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a6d5b23d2623be16/Documentos/trabajo/articulos/IFDS/"/>
    </mc:Choice>
  </mc:AlternateContent>
  <xr:revisionPtr revIDLastSave="34" documentId="8_{911EF26A-7D9B-4889-A330-4CC661C73D92}" xr6:coauthVersionLast="47" xr6:coauthVersionMax="47" xr10:uidLastSave="{F309F609-F69A-480C-AE1F-75866C749F34}"/>
  <bookViews>
    <workbookView xWindow="38280" yWindow="-120" windowWidth="29040" windowHeight="15840" activeTab="1" xr2:uid="{00000000-000D-0000-FFFF-FFFF00000000}"/>
  </bookViews>
  <sheets>
    <sheet name="Readme" sheetId="23" r:id="rId1"/>
    <sheet name="Summ" sheetId="15" r:id="rId2"/>
    <sheet name="Prop_dum" sheetId="27" r:id="rId3"/>
    <sheet name="DFTrad" sheetId="25" r:id="rId4"/>
    <sheet name="Prop_small" sheetId="2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16" i="25" l="1"/>
  <c r="AQ16" i="27"/>
  <c r="B10" i="15" l="1"/>
  <c r="B7" i="26" l="1"/>
  <c r="A19" i="25" l="1"/>
  <c r="B19" i="25"/>
  <c r="A19" i="26" l="1"/>
  <c r="B19" i="26"/>
  <c r="S15" i="25"/>
  <c r="T15" i="25"/>
  <c r="U15" i="25"/>
  <c r="V15" i="25"/>
  <c r="W15" i="25"/>
  <c r="K15" i="25"/>
  <c r="L15" i="25"/>
  <c r="M15" i="25"/>
  <c r="N15" i="25"/>
  <c r="O15" i="25"/>
  <c r="P15" i="25"/>
  <c r="Q15" i="25"/>
  <c r="R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 s="1"/>
  <c r="AP16" i="25" s="1"/>
  <c r="FD15" i="26" l="1"/>
  <c r="A19" i="27"/>
  <c r="B19" i="27"/>
  <c r="B18" i="27"/>
  <c r="H19" i="27" s="1"/>
  <c r="C10" i="15"/>
  <c r="C19" i="15"/>
  <c r="C19" i="27" s="1"/>
  <c r="C18" i="15"/>
  <c r="C18" i="27" s="1"/>
  <c r="D5" i="27"/>
  <c r="A32" i="27"/>
  <c r="A31" i="27"/>
  <c r="A30" i="27"/>
  <c r="A29" i="27"/>
  <c r="A28" i="27"/>
  <c r="A27" i="27"/>
  <c r="A26" i="27"/>
  <c r="A25" i="27"/>
  <c r="A24" i="27"/>
  <c r="A23" i="27"/>
  <c r="B22" i="27"/>
  <c r="A22" i="27"/>
  <c r="B21" i="27"/>
  <c r="A21" i="27"/>
  <c r="B20" i="27"/>
  <c r="A20" i="27"/>
  <c r="A18" i="27"/>
  <c r="B17" i="27"/>
  <c r="A17" i="27"/>
  <c r="B16" i="27"/>
  <c r="J15" i="27" s="1"/>
  <c r="J15" i="25" s="1"/>
  <c r="A16" i="27"/>
  <c r="F15" i="27"/>
  <c r="B15" i="27"/>
  <c r="A15" i="27"/>
  <c r="W14" i="27"/>
  <c r="X14" i="27" s="1"/>
  <c r="Y14" i="27" s="1"/>
  <c r="Z14" i="27" s="1"/>
  <c r="AA14" i="27" s="1"/>
  <c r="AB14" i="27" s="1"/>
  <c r="AC14" i="27" s="1"/>
  <c r="AD14" i="27" s="1"/>
  <c r="AE14" i="27" s="1"/>
  <c r="AF14" i="27" s="1"/>
  <c r="AG14" i="27" s="1"/>
  <c r="AH14" i="27" s="1"/>
  <c r="AI14" i="27" s="1"/>
  <c r="AJ14" i="27" s="1"/>
  <c r="AK14" i="27" s="1"/>
  <c r="AL14" i="27" s="1"/>
  <c r="AM14" i="27" s="1"/>
  <c r="B14" i="27"/>
  <c r="A14" i="27"/>
  <c r="B13" i="27"/>
  <c r="A13" i="27"/>
  <c r="B12" i="27"/>
  <c r="A12" i="27"/>
  <c r="A11" i="27"/>
  <c r="B10" i="27"/>
  <c r="AH3" i="27" s="1"/>
  <c r="AH6" i="27" s="1"/>
  <c r="A10" i="27"/>
  <c r="V7" i="27" s="1"/>
  <c r="B9" i="27"/>
  <c r="A9" i="27"/>
  <c r="B8" i="27"/>
  <c r="A8" i="27"/>
  <c r="B7" i="27"/>
  <c r="G16" i="27" s="1"/>
  <c r="G17" i="27" s="1"/>
  <c r="F17" i="27" s="1"/>
  <c r="A7" i="27"/>
  <c r="B6" i="27"/>
  <c r="A6" i="27"/>
  <c r="A5" i="27"/>
  <c r="B4" i="27"/>
  <c r="A4" i="27"/>
  <c r="B3" i="27"/>
  <c r="A3" i="27"/>
  <c r="B2" i="27"/>
  <c r="A2" i="27"/>
  <c r="A1" i="27"/>
  <c r="AN15" i="27" l="1"/>
  <c r="T3" i="27"/>
  <c r="T6" i="27" s="1"/>
  <c r="T10" i="27" s="1"/>
  <c r="U3" i="27"/>
  <c r="U6" i="27" s="1"/>
  <c r="U10" i="27" s="1"/>
  <c r="AL3" i="27"/>
  <c r="AL6" i="27" s="1"/>
  <c r="AL10" i="27" s="1"/>
  <c r="AM3" i="27"/>
  <c r="AM6" i="27" s="1"/>
  <c r="AM10" i="27" s="1"/>
  <c r="AJ3" i="27"/>
  <c r="AJ11" i="27" s="1"/>
  <c r="AK3" i="27"/>
  <c r="AK6" i="27" s="1"/>
  <c r="S3" i="27"/>
  <c r="S6" i="27" s="1"/>
  <c r="S10" i="27" s="1"/>
  <c r="H15" i="27"/>
  <c r="H21" i="27"/>
  <c r="H20" i="27"/>
  <c r="H16" i="27"/>
  <c r="H23" i="27"/>
  <c r="H17" i="27"/>
  <c r="H52" i="27"/>
  <c r="H18" i="27"/>
  <c r="D6" i="27"/>
  <c r="H22" i="27"/>
  <c r="W3" i="27"/>
  <c r="W6" i="27" s="1"/>
  <c r="W10" i="27" s="1"/>
  <c r="X3" i="27"/>
  <c r="X11" i="27" s="1"/>
  <c r="Y3" i="27"/>
  <c r="Y11" i="27" s="1"/>
  <c r="H27" i="27"/>
  <c r="U11" i="27"/>
  <c r="Z3" i="27"/>
  <c r="Z6" i="27" s="1"/>
  <c r="Z10" i="27" s="1"/>
  <c r="J3" i="27"/>
  <c r="J6" i="27" s="1"/>
  <c r="J10" i="27" s="1"/>
  <c r="AA3" i="27"/>
  <c r="K3" i="27"/>
  <c r="K6" i="27" s="1"/>
  <c r="K10" i="27" s="1"/>
  <c r="AB3" i="27"/>
  <c r="K7" i="27"/>
  <c r="F16" i="27"/>
  <c r="L3" i="27"/>
  <c r="AC3" i="27"/>
  <c r="N7" i="27"/>
  <c r="W7" i="27"/>
  <c r="N3" i="27"/>
  <c r="N6" i="27" s="1"/>
  <c r="N10" i="27" s="1"/>
  <c r="Y7" i="27"/>
  <c r="M3" i="27"/>
  <c r="Z7" i="27"/>
  <c r="P3" i="27"/>
  <c r="AG3" i="27"/>
  <c r="AG11" i="27" s="1"/>
  <c r="AF7" i="27"/>
  <c r="V3" i="27"/>
  <c r="AD3" i="27"/>
  <c r="AD6" i="27" s="1"/>
  <c r="AD10" i="27" s="1"/>
  <c r="AE3" i="27"/>
  <c r="AE11" i="27" s="1"/>
  <c r="O3" i="27"/>
  <c r="O11" i="27" s="1"/>
  <c r="AF3" i="27"/>
  <c r="AF11" i="27" s="1"/>
  <c r="Q3" i="27"/>
  <c r="Q6" i="27" s="1"/>
  <c r="Q10" i="27" s="1"/>
  <c r="AI3" i="27"/>
  <c r="AI11" i="27" s="1"/>
  <c r="AL7" i="27"/>
  <c r="R7" i="27"/>
  <c r="N11" i="27"/>
  <c r="AL11" i="27"/>
  <c r="AM11" i="27"/>
  <c r="AH10" i="27"/>
  <c r="AI7" i="27"/>
  <c r="S7" i="27"/>
  <c r="AC7" i="27"/>
  <c r="M7" i="27"/>
  <c r="AK7" i="27"/>
  <c r="U7" i="27"/>
  <c r="AJ7" i="27"/>
  <c r="T7" i="27"/>
  <c r="X7" i="27"/>
  <c r="AO11" i="27"/>
  <c r="AK10" i="27"/>
  <c r="D7" i="27"/>
  <c r="AA7" i="27"/>
  <c r="I2" i="27"/>
  <c r="J2" i="27" s="1"/>
  <c r="K2" i="27" s="1"/>
  <c r="L2" i="27" s="1"/>
  <c r="M2" i="27" s="1"/>
  <c r="N2" i="27" s="1"/>
  <c r="O2" i="27" s="1"/>
  <c r="P2" i="27" s="1"/>
  <c r="Q2" i="27" s="1"/>
  <c r="R2" i="27" s="1"/>
  <c r="S2" i="27" s="1"/>
  <c r="T2" i="27" s="1"/>
  <c r="U2" i="27" s="1"/>
  <c r="V2" i="27" s="1"/>
  <c r="W2" i="27" s="1"/>
  <c r="X2" i="27" s="1"/>
  <c r="Y2" i="27" s="1"/>
  <c r="Z2" i="27" s="1"/>
  <c r="AA2" i="27" s="1"/>
  <c r="AB2" i="27" s="1"/>
  <c r="AC2" i="27" s="1"/>
  <c r="AD2" i="27" s="1"/>
  <c r="AE2" i="27" s="1"/>
  <c r="AF2" i="27" s="1"/>
  <c r="AG2" i="27" s="1"/>
  <c r="AH2" i="27" s="1"/>
  <c r="AI2" i="27" s="1"/>
  <c r="AJ2" i="27" s="1"/>
  <c r="AK2" i="27" s="1"/>
  <c r="AL2" i="27" s="1"/>
  <c r="AM2" i="27" s="1"/>
  <c r="AB7" i="27"/>
  <c r="AD7" i="27"/>
  <c r="J7" i="27"/>
  <c r="AE7" i="27"/>
  <c r="L7" i="27"/>
  <c r="AG7" i="27"/>
  <c r="Y6" i="27"/>
  <c r="Y10" i="27" s="1"/>
  <c r="AH7" i="27"/>
  <c r="J11" i="27"/>
  <c r="AH11" i="27"/>
  <c r="P7" i="27"/>
  <c r="AM7" i="27"/>
  <c r="O7" i="27"/>
  <c r="Q7" i="27"/>
  <c r="AK11" i="27"/>
  <c r="G18" i="27"/>
  <c r="H30" i="27"/>
  <c r="H40" i="27"/>
  <c r="H26" i="27"/>
  <c r="H37" i="27"/>
  <c r="H43" i="27"/>
  <c r="H28" i="27"/>
  <c r="H31" i="27"/>
  <c r="H60" i="27"/>
  <c r="H32" i="27"/>
  <c r="H33" i="27"/>
  <c r="H46" i="27"/>
  <c r="H41" i="27"/>
  <c r="H36" i="27"/>
  <c r="H138" i="27"/>
  <c r="H122" i="27"/>
  <c r="H131" i="27"/>
  <c r="H140" i="27"/>
  <c r="H124" i="27"/>
  <c r="H133" i="27"/>
  <c r="H117" i="27"/>
  <c r="H142" i="27"/>
  <c r="H126" i="27"/>
  <c r="H135" i="27"/>
  <c r="H128" i="27"/>
  <c r="H137" i="27"/>
  <c r="H130" i="27"/>
  <c r="H139" i="27"/>
  <c r="H123" i="27"/>
  <c r="H132" i="27"/>
  <c r="H116" i="27"/>
  <c r="H141" i="27"/>
  <c r="H134" i="27"/>
  <c r="H118" i="27"/>
  <c r="H127" i="27"/>
  <c r="H129" i="27"/>
  <c r="H136" i="27"/>
  <c r="H108" i="27"/>
  <c r="H92" i="27"/>
  <c r="H120" i="27"/>
  <c r="H114" i="27"/>
  <c r="H125" i="27"/>
  <c r="H119" i="27"/>
  <c r="H113" i="27"/>
  <c r="H105" i="27"/>
  <c r="H89" i="27"/>
  <c r="H115" i="27"/>
  <c r="H112" i="27"/>
  <c r="H98" i="27"/>
  <c r="H107" i="27"/>
  <c r="H111" i="27"/>
  <c r="H100" i="27"/>
  <c r="H109" i="27"/>
  <c r="H104" i="27"/>
  <c r="H97" i="27"/>
  <c r="H121" i="27"/>
  <c r="H106" i="27"/>
  <c r="H81" i="27"/>
  <c r="H110" i="27"/>
  <c r="H96" i="27"/>
  <c r="H94" i="27"/>
  <c r="H91" i="27"/>
  <c r="H78" i="27"/>
  <c r="H71" i="27"/>
  <c r="H80" i="27"/>
  <c r="H99" i="27"/>
  <c r="H77" i="27"/>
  <c r="H51" i="27"/>
  <c r="H73" i="27"/>
  <c r="H70" i="27"/>
  <c r="H69" i="27"/>
  <c r="H88" i="27"/>
  <c r="H74" i="27"/>
  <c r="H103" i="27"/>
  <c r="H90" i="27"/>
  <c r="H87" i="27"/>
  <c r="H67" i="27"/>
  <c r="H86" i="27"/>
  <c r="H75" i="27"/>
  <c r="H64" i="27"/>
  <c r="H83" i="27"/>
  <c r="H57" i="27"/>
  <c r="H66" i="27"/>
  <c r="H102" i="27"/>
  <c r="H95" i="27"/>
  <c r="H93" i="27"/>
  <c r="H85" i="27"/>
  <c r="H79" i="27"/>
  <c r="H82" i="27"/>
  <c r="H56" i="27"/>
  <c r="H101" i="27"/>
  <c r="H65" i="27"/>
  <c r="H72" i="27"/>
  <c r="H39" i="27"/>
  <c r="H53" i="27"/>
  <c r="H62" i="27"/>
  <c r="H50" i="27"/>
  <c r="H34" i="27"/>
  <c r="H76" i="27"/>
  <c r="H54" i="27"/>
  <c r="H45" i="27"/>
  <c r="H38" i="27"/>
  <c r="H68" i="27"/>
  <c r="H47" i="27"/>
  <c r="H63" i="27"/>
  <c r="H61" i="27"/>
  <c r="H55" i="27"/>
  <c r="H44" i="27"/>
  <c r="H84" i="27"/>
  <c r="H25" i="27"/>
  <c r="H58" i="27"/>
  <c r="R3" i="27"/>
  <c r="H49" i="27"/>
  <c r="H48" i="27"/>
  <c r="H29" i="27"/>
  <c r="H42" i="27"/>
  <c r="H35" i="27"/>
  <c r="H59" i="27"/>
  <c r="H24" i="27"/>
  <c r="X6" i="27" l="1"/>
  <c r="X10" i="27" s="1"/>
  <c r="W11" i="27"/>
  <c r="Z11" i="27"/>
  <c r="T11" i="27"/>
  <c r="O6" i="27"/>
  <c r="O10" i="27" s="1"/>
  <c r="S11" i="27"/>
  <c r="AJ6" i="27"/>
  <c r="AJ10" i="27" s="1"/>
  <c r="D8" i="27"/>
  <c r="AD11" i="27"/>
  <c r="AG6" i="27"/>
  <c r="AG10" i="27" s="1"/>
  <c r="K11" i="27"/>
  <c r="AC6" i="27"/>
  <c r="AC10" i="27" s="1"/>
  <c r="AC11" i="27"/>
  <c r="L11" i="27"/>
  <c r="L6" i="27"/>
  <c r="L10" i="27" s="1"/>
  <c r="AB11" i="27"/>
  <c r="AB6" i="27"/>
  <c r="AB10" i="27" s="1"/>
  <c r="V6" i="27"/>
  <c r="V10" i="27" s="1"/>
  <c r="V11" i="27"/>
  <c r="AI6" i="27"/>
  <c r="AI10" i="27" s="1"/>
  <c r="AA11" i="27"/>
  <c r="AA6" i="27"/>
  <c r="AA10" i="27" s="1"/>
  <c r="AE6" i="27"/>
  <c r="AE10" i="27" s="1"/>
  <c r="P11" i="27"/>
  <c r="P6" i="27"/>
  <c r="P10" i="27" s="1"/>
  <c r="AF6" i="27"/>
  <c r="AF10" i="27" s="1"/>
  <c r="M11" i="27"/>
  <c r="M6" i="27"/>
  <c r="M10" i="27" s="1"/>
  <c r="Q11" i="27"/>
  <c r="R6" i="27"/>
  <c r="R10" i="27" s="1"/>
  <c r="R11" i="27"/>
  <c r="F18" i="27"/>
  <c r="G19" i="27"/>
  <c r="AQ7" i="27"/>
  <c r="F19" i="27" l="1"/>
  <c r="G20" i="27"/>
  <c r="AQ6" i="27"/>
  <c r="F20" i="27" l="1"/>
  <c r="G21" i="27"/>
  <c r="F21" i="27" l="1"/>
  <c r="G22" i="27"/>
  <c r="G23" i="27" l="1"/>
  <c r="F22" i="27"/>
  <c r="G24" i="27" l="1"/>
  <c r="F23" i="27"/>
  <c r="G25" i="27" l="1"/>
  <c r="F24" i="27"/>
  <c r="G26" i="27" l="1"/>
  <c r="F25" i="27"/>
  <c r="F26" i="27" l="1"/>
  <c r="G27" i="27"/>
  <c r="F27" i="27" l="1"/>
  <c r="G28" i="27"/>
  <c r="F28" i="27" l="1"/>
  <c r="G29" i="27"/>
  <c r="G30" i="27" l="1"/>
  <c r="F29" i="27"/>
  <c r="F30" i="27" l="1"/>
  <c r="G31" i="27"/>
  <c r="G32" i="27" l="1"/>
  <c r="F31" i="27"/>
  <c r="G33" i="27" l="1"/>
  <c r="F32" i="27"/>
  <c r="F33" i="27" l="1"/>
  <c r="G34" i="27"/>
  <c r="F34" i="27" l="1"/>
  <c r="G35" i="27"/>
  <c r="G36" i="27" l="1"/>
  <c r="F35" i="27"/>
  <c r="F36" i="27" l="1"/>
  <c r="G37" i="27"/>
  <c r="F37" i="27" l="1"/>
  <c r="G38" i="27"/>
  <c r="F38" i="27" l="1"/>
  <c r="G39" i="27"/>
  <c r="G40" i="27" l="1"/>
  <c r="F39" i="27"/>
  <c r="G41" i="27" l="1"/>
  <c r="F40" i="27"/>
  <c r="G42" i="27" l="1"/>
  <c r="F41" i="27"/>
  <c r="F42" i="27" l="1"/>
  <c r="G43" i="27"/>
  <c r="F43" i="27" l="1"/>
  <c r="G44" i="27"/>
  <c r="G45" i="27" l="1"/>
  <c r="F44" i="27"/>
  <c r="G46" i="27" l="1"/>
  <c r="F45" i="27"/>
  <c r="G47" i="27" l="1"/>
  <c r="F46" i="27"/>
  <c r="G48" i="27" l="1"/>
  <c r="F47" i="27"/>
  <c r="F48" i="27" l="1"/>
  <c r="G49" i="27"/>
  <c r="G50" i="27" l="1"/>
  <c r="F49" i="27"/>
  <c r="G51" i="27" l="1"/>
  <c r="F50" i="27"/>
  <c r="F51" i="27" l="1"/>
  <c r="G52" i="27"/>
  <c r="F52" i="27" l="1"/>
  <c r="G53" i="27"/>
  <c r="F53" i="27" l="1"/>
  <c r="G54" i="27"/>
  <c r="G55" i="27" l="1"/>
  <c r="F54" i="27"/>
  <c r="F55" i="27" l="1"/>
  <c r="G56" i="27"/>
  <c r="G57" i="27" l="1"/>
  <c r="F56" i="27"/>
  <c r="G58" i="27" l="1"/>
  <c r="F57" i="27"/>
  <c r="G59" i="27" l="1"/>
  <c r="F58" i="27"/>
  <c r="F59" i="27" l="1"/>
  <c r="G60" i="27"/>
  <c r="F60" i="27" l="1"/>
  <c r="G61" i="27"/>
  <c r="G62" i="27" l="1"/>
  <c r="F61" i="27"/>
  <c r="F62" i="27" l="1"/>
  <c r="G63" i="27"/>
  <c r="G64" i="27" l="1"/>
  <c r="F63" i="27"/>
  <c r="F64" i="27" l="1"/>
  <c r="G65" i="27"/>
  <c r="F65" i="27" l="1"/>
  <c r="G66" i="27"/>
  <c r="G67" i="27" l="1"/>
  <c r="F66" i="27"/>
  <c r="F67" i="27" l="1"/>
  <c r="G68" i="27"/>
  <c r="F68" i="27" l="1"/>
  <c r="G69" i="27"/>
  <c r="F69" i="27" l="1"/>
  <c r="G70" i="27"/>
  <c r="G71" i="27" l="1"/>
  <c r="F70" i="27"/>
  <c r="G72" i="27" l="1"/>
  <c r="F71" i="27"/>
  <c r="F72" i="27" l="1"/>
  <c r="G73" i="27"/>
  <c r="F73" i="27" l="1"/>
  <c r="G74" i="27"/>
  <c r="F74" i="27" l="1"/>
  <c r="G75" i="27"/>
  <c r="F75" i="27" l="1"/>
  <c r="G76" i="27"/>
  <c r="F76" i="27" l="1"/>
  <c r="G77" i="27"/>
  <c r="G78" i="27" l="1"/>
  <c r="F77" i="27"/>
  <c r="F78" i="27" l="1"/>
  <c r="G79" i="27"/>
  <c r="F79" i="27" l="1"/>
  <c r="G80" i="27"/>
  <c r="F80" i="27" l="1"/>
  <c r="G81" i="27"/>
  <c r="F81" i="27" l="1"/>
  <c r="G82" i="27"/>
  <c r="G83" i="27" l="1"/>
  <c r="F82" i="27"/>
  <c r="G84" i="27" l="1"/>
  <c r="F83" i="27"/>
  <c r="G85" i="27" l="1"/>
  <c r="F84" i="27"/>
  <c r="F85" i="27" l="1"/>
  <c r="G86" i="27"/>
  <c r="G87" i="27" l="1"/>
  <c r="F86" i="27"/>
  <c r="F87" i="27" l="1"/>
  <c r="G88" i="27"/>
  <c r="G89" i="27" l="1"/>
  <c r="F88" i="27"/>
  <c r="G90" i="27" l="1"/>
  <c r="F89" i="27"/>
  <c r="F90" i="27" l="1"/>
  <c r="G91" i="27"/>
  <c r="F91" i="27" l="1"/>
  <c r="G92" i="27"/>
  <c r="G93" i="27" l="1"/>
  <c r="F92" i="27"/>
  <c r="F93" i="27" l="1"/>
  <c r="G94" i="27"/>
  <c r="F94" i="27" l="1"/>
  <c r="G95" i="27"/>
  <c r="G96" i="27" l="1"/>
  <c r="F95" i="27"/>
  <c r="F96" i="27" l="1"/>
  <c r="G97" i="27"/>
  <c r="G98" i="27" l="1"/>
  <c r="F97" i="27"/>
  <c r="G99" i="27" l="1"/>
  <c r="F98" i="27"/>
  <c r="G100" i="27" l="1"/>
  <c r="F99" i="27"/>
  <c r="G101" i="27" l="1"/>
  <c r="F100" i="27"/>
  <c r="F101" i="27" l="1"/>
  <c r="G102" i="27"/>
  <c r="G103" i="27" l="1"/>
  <c r="F102" i="27"/>
  <c r="F103" i="27" l="1"/>
  <c r="G104" i="27"/>
  <c r="G105" i="27" l="1"/>
  <c r="F104" i="27"/>
  <c r="F105" i="27" l="1"/>
  <c r="G106" i="27"/>
  <c r="F106" i="27" l="1"/>
  <c r="G107" i="27"/>
  <c r="G108" i="27" l="1"/>
  <c r="F107" i="27"/>
  <c r="G109" i="27" l="1"/>
  <c r="F108" i="27"/>
  <c r="F109" i="27" l="1"/>
  <c r="G110" i="27"/>
  <c r="G111" i="27" l="1"/>
  <c r="F110" i="27"/>
  <c r="G112" i="27" l="1"/>
  <c r="F111" i="27"/>
  <c r="G113" i="27" l="1"/>
  <c r="F112" i="27"/>
  <c r="G114" i="27" l="1"/>
  <c r="F113" i="27"/>
  <c r="G115" i="27" l="1"/>
  <c r="F114" i="27"/>
  <c r="F115" i="27" l="1"/>
  <c r="G116" i="27"/>
  <c r="G117" i="27" l="1"/>
  <c r="F116" i="27"/>
  <c r="G118" i="27" l="1"/>
  <c r="F117" i="27"/>
  <c r="G119" i="27" l="1"/>
  <c r="F118" i="27"/>
  <c r="G120" i="27" l="1"/>
  <c r="F119" i="27"/>
  <c r="F120" i="27" l="1"/>
  <c r="G121" i="27"/>
  <c r="F121" i="27" l="1"/>
  <c r="G122" i="27"/>
  <c r="F122" i="27" l="1"/>
  <c r="G123" i="27"/>
  <c r="G124" i="27" l="1"/>
  <c r="F123" i="27"/>
  <c r="F124" i="27" l="1"/>
  <c r="G125" i="27"/>
  <c r="F125" i="27" l="1"/>
  <c r="G126" i="27"/>
  <c r="F126" i="27" l="1"/>
  <c r="G127" i="27"/>
  <c r="G128" i="27" l="1"/>
  <c r="F127" i="27"/>
  <c r="G129" i="27" l="1"/>
  <c r="F128" i="27"/>
  <c r="F129" i="27" l="1"/>
  <c r="G130" i="27"/>
  <c r="G131" i="27" l="1"/>
  <c r="F130" i="27"/>
  <c r="F131" i="27" l="1"/>
  <c r="G132" i="27"/>
  <c r="G133" i="27" l="1"/>
  <c r="F132" i="27"/>
  <c r="F133" i="27" l="1"/>
  <c r="G134" i="27"/>
  <c r="G135" i="27" l="1"/>
  <c r="F134" i="27"/>
  <c r="F135" i="27" l="1"/>
  <c r="G136" i="27"/>
  <c r="F136" i="27" l="1"/>
  <c r="G137" i="27"/>
  <c r="G138" i="27" l="1"/>
  <c r="F137" i="27"/>
  <c r="F138" i="27" l="1"/>
  <c r="G139" i="27"/>
  <c r="G140" i="27" l="1"/>
  <c r="F139" i="27"/>
  <c r="F140" i="27" l="1"/>
  <c r="G141" i="27"/>
  <c r="G142" i="27" l="1"/>
  <c r="F142" i="27" s="1"/>
  <c r="F141" i="27"/>
  <c r="B5" i="15" l="1"/>
  <c r="B11" i="15" l="1"/>
  <c r="B11" i="27" s="1"/>
  <c r="I4" i="27" s="1"/>
  <c r="AO16" i="27" s="1"/>
  <c r="J1" i="15"/>
  <c r="B5" i="27"/>
  <c r="I9" i="27"/>
  <c r="E11" i="27"/>
  <c r="AO10" i="27"/>
  <c r="J4" i="27"/>
  <c r="J5" i="27" s="1"/>
  <c r="A33" i="26"/>
  <c r="B24" i="15"/>
  <c r="J8" i="27" l="1"/>
  <c r="H2" i="15"/>
  <c r="B24" i="27"/>
  <c r="J9" i="27"/>
  <c r="K4" i="27"/>
  <c r="E12" i="27"/>
  <c r="I15" i="27"/>
  <c r="G15" i="26"/>
  <c r="B30" i="15"/>
  <c r="B30" i="27" s="1"/>
  <c r="K9" i="27" l="1"/>
  <c r="L4" i="27"/>
  <c r="K5" i="27"/>
  <c r="B6" i="26"/>
  <c r="H16" i="26"/>
  <c r="B29" i="15"/>
  <c r="B29" i="27" s="1"/>
  <c r="A16" i="26"/>
  <c r="B16" i="26"/>
  <c r="J15" i="26" s="1"/>
  <c r="A16" i="25"/>
  <c r="B16" i="25"/>
  <c r="K8" i="27" l="1"/>
  <c r="L9" i="27"/>
  <c r="M4" i="27"/>
  <c r="M5" i="27" s="1"/>
  <c r="M8" i="27" s="1"/>
  <c r="L5" i="27"/>
  <c r="L8" i="27" s="1"/>
  <c r="H17" i="26"/>
  <c r="G16" i="26"/>
  <c r="D7" i="15"/>
  <c r="D6" i="15"/>
  <c r="D8" i="15" s="1"/>
  <c r="D5" i="25"/>
  <c r="B18" i="25"/>
  <c r="M9" i="27" l="1"/>
  <c r="N4" i="27"/>
  <c r="H28" i="25"/>
  <c r="H44" i="25"/>
  <c r="H60" i="25"/>
  <c r="H76" i="25"/>
  <c r="H92" i="25"/>
  <c r="H108" i="25"/>
  <c r="H124" i="25"/>
  <c r="H140" i="25"/>
  <c r="H29" i="25"/>
  <c r="H45" i="25"/>
  <c r="H61" i="25"/>
  <c r="H77" i="25"/>
  <c r="H93" i="25"/>
  <c r="H109" i="25"/>
  <c r="H125" i="25"/>
  <c r="H141" i="25"/>
  <c r="H30" i="25"/>
  <c r="H46" i="25"/>
  <c r="H62" i="25"/>
  <c r="H78" i="25"/>
  <c r="H94" i="25"/>
  <c r="H110" i="25"/>
  <c r="H126" i="25"/>
  <c r="H142" i="25"/>
  <c r="H31" i="25"/>
  <c r="H47" i="25"/>
  <c r="H63" i="25"/>
  <c r="H79" i="25"/>
  <c r="H95" i="25"/>
  <c r="H111" i="25"/>
  <c r="H127" i="25"/>
  <c r="H15" i="25"/>
  <c r="H16" i="25"/>
  <c r="H32" i="25"/>
  <c r="H48" i="25"/>
  <c r="H64" i="25"/>
  <c r="H80" i="25"/>
  <c r="H96" i="25"/>
  <c r="H112" i="25"/>
  <c r="H128" i="25"/>
  <c r="H17" i="25"/>
  <c r="H33" i="25"/>
  <c r="H49" i="25"/>
  <c r="H65" i="25"/>
  <c r="H81" i="25"/>
  <c r="H97" i="25"/>
  <c r="H113" i="25"/>
  <c r="H129" i="25"/>
  <c r="H18" i="25"/>
  <c r="H34" i="25"/>
  <c r="H50" i="25"/>
  <c r="H66" i="25"/>
  <c r="H82" i="25"/>
  <c r="H98" i="25"/>
  <c r="H114" i="25"/>
  <c r="H130" i="25"/>
  <c r="H19" i="25"/>
  <c r="H35" i="25"/>
  <c r="H51" i="25"/>
  <c r="H67" i="25"/>
  <c r="H83" i="25"/>
  <c r="H99" i="25"/>
  <c r="H115" i="25"/>
  <c r="H131" i="25"/>
  <c r="H20" i="25"/>
  <c r="H36" i="25"/>
  <c r="H52" i="25"/>
  <c r="H68" i="25"/>
  <c r="H84" i="25"/>
  <c r="H100" i="25"/>
  <c r="H116" i="25"/>
  <c r="H132" i="25"/>
  <c r="H21" i="25"/>
  <c r="H37" i="25"/>
  <c r="H53" i="25"/>
  <c r="H69" i="25"/>
  <c r="H85" i="25"/>
  <c r="H101" i="25"/>
  <c r="H117" i="25"/>
  <c r="H133" i="25"/>
  <c r="H22" i="25"/>
  <c r="H38" i="25"/>
  <c r="H54" i="25"/>
  <c r="H70" i="25"/>
  <c r="H86" i="25"/>
  <c r="H102" i="25"/>
  <c r="H118" i="25"/>
  <c r="H134" i="25"/>
  <c r="H23" i="25"/>
  <c r="H39" i="25"/>
  <c r="H55" i="25"/>
  <c r="H71" i="25"/>
  <c r="H87" i="25"/>
  <c r="H103" i="25"/>
  <c r="H119" i="25"/>
  <c r="H135" i="25"/>
  <c r="H24" i="25"/>
  <c r="H40" i="25"/>
  <c r="H56" i="25"/>
  <c r="H72" i="25"/>
  <c r="H88" i="25"/>
  <c r="H104" i="25"/>
  <c r="H120" i="25"/>
  <c r="H136" i="25"/>
  <c r="H25" i="25"/>
  <c r="H41" i="25"/>
  <c r="H57" i="25"/>
  <c r="H73" i="25"/>
  <c r="H89" i="25"/>
  <c r="H105" i="25"/>
  <c r="H121" i="25"/>
  <c r="H137" i="25"/>
  <c r="H26" i="25"/>
  <c r="H42" i="25"/>
  <c r="H58" i="25"/>
  <c r="H74" i="25"/>
  <c r="H90" i="25"/>
  <c r="H106" i="25"/>
  <c r="H122" i="25"/>
  <c r="H138" i="25"/>
  <c r="H27" i="25"/>
  <c r="H43" i="25"/>
  <c r="H59" i="25"/>
  <c r="H75" i="25"/>
  <c r="H91" i="25"/>
  <c r="H107" i="25"/>
  <c r="H123" i="25"/>
  <c r="H139" i="25"/>
  <c r="G17" i="26"/>
  <c r="H18" i="26"/>
  <c r="N5" i="27" l="1"/>
  <c r="N9" i="27"/>
  <c r="O4" i="27"/>
  <c r="G18" i="26"/>
  <c r="A32" i="26"/>
  <c r="A31" i="26"/>
  <c r="A30" i="26"/>
  <c r="A29" i="26"/>
  <c r="A28" i="26"/>
  <c r="A27" i="26"/>
  <c r="A26" i="26"/>
  <c r="A25" i="26"/>
  <c r="A24" i="26"/>
  <c r="A23" i="26"/>
  <c r="B22" i="26"/>
  <c r="A22" i="26"/>
  <c r="B21" i="26"/>
  <c r="A21" i="26"/>
  <c r="B20" i="26"/>
  <c r="A20" i="26"/>
  <c r="B18" i="26"/>
  <c r="A18" i="26"/>
  <c r="B17" i="26"/>
  <c r="A17" i="26"/>
  <c r="B15" i="26"/>
  <c r="A15" i="26"/>
  <c r="B14" i="26"/>
  <c r="A14" i="26"/>
  <c r="B13" i="26"/>
  <c r="A13" i="26"/>
  <c r="B12" i="26"/>
  <c r="A12" i="26"/>
  <c r="A11" i="26"/>
  <c r="B10" i="26"/>
  <c r="A10" i="26"/>
  <c r="B9" i="26"/>
  <c r="A9" i="26"/>
  <c r="B8" i="26"/>
  <c r="A8" i="26"/>
  <c r="A7" i="26"/>
  <c r="A6" i="26"/>
  <c r="A5" i="26"/>
  <c r="B4" i="26"/>
  <c r="A4" i="26"/>
  <c r="B3" i="26"/>
  <c r="A3" i="26"/>
  <c r="I2" i="26"/>
  <c r="J2" i="26" s="1"/>
  <c r="K2" i="26" s="1"/>
  <c r="L2" i="26" s="1"/>
  <c r="M2" i="26" s="1"/>
  <c r="N2" i="26" s="1"/>
  <c r="O2" i="26" s="1"/>
  <c r="P2" i="26" s="1"/>
  <c r="Q2" i="26" s="1"/>
  <c r="R2" i="26" s="1"/>
  <c r="S2" i="26" s="1"/>
  <c r="T2" i="26" s="1"/>
  <c r="U2" i="26" s="1"/>
  <c r="V2" i="26" s="1"/>
  <c r="W2" i="26" s="1"/>
  <c r="X2" i="26" s="1"/>
  <c r="Y2" i="26" s="1"/>
  <c r="Z2" i="26" s="1"/>
  <c r="AA2" i="26" s="1"/>
  <c r="AB2" i="26" s="1"/>
  <c r="AC2" i="26" s="1"/>
  <c r="AD2" i="26" s="1"/>
  <c r="AE2" i="26" s="1"/>
  <c r="AF2" i="26" s="1"/>
  <c r="AG2" i="26" s="1"/>
  <c r="AH2" i="26" s="1"/>
  <c r="AI2" i="26" s="1"/>
  <c r="AJ2" i="26" s="1"/>
  <c r="AK2" i="26" s="1"/>
  <c r="AL2" i="26" s="1"/>
  <c r="AM2" i="26" s="1"/>
  <c r="AN2" i="26" s="1"/>
  <c r="AO2" i="26" s="1"/>
  <c r="AP2" i="26" s="1"/>
  <c r="AQ2" i="26" s="1"/>
  <c r="AR2" i="26" s="1"/>
  <c r="AS2" i="26" s="1"/>
  <c r="AT2" i="26" s="1"/>
  <c r="AU2" i="26" s="1"/>
  <c r="AV2" i="26" s="1"/>
  <c r="AW2" i="26" s="1"/>
  <c r="AX2" i="26" s="1"/>
  <c r="AY2" i="26" s="1"/>
  <c r="AZ2" i="26" s="1"/>
  <c r="BA2" i="26" s="1"/>
  <c r="BB2" i="26" s="1"/>
  <c r="BC2" i="26" s="1"/>
  <c r="BD2" i="26" s="1"/>
  <c r="BE2" i="26" s="1"/>
  <c r="BF2" i="26" s="1"/>
  <c r="BG2" i="26" s="1"/>
  <c r="BH2" i="26" s="1"/>
  <c r="BI2" i="26" s="1"/>
  <c r="BJ2" i="26" s="1"/>
  <c r="BK2" i="26" s="1"/>
  <c r="BL2" i="26" s="1"/>
  <c r="BM2" i="26" s="1"/>
  <c r="BN2" i="26" s="1"/>
  <c r="BO2" i="26" s="1"/>
  <c r="BP2" i="26" s="1"/>
  <c r="BQ2" i="26" s="1"/>
  <c r="BR2" i="26" s="1"/>
  <c r="BS2" i="26" s="1"/>
  <c r="BT2" i="26" s="1"/>
  <c r="BU2" i="26" s="1"/>
  <c r="BV2" i="26" s="1"/>
  <c r="BW2" i="26" s="1"/>
  <c r="BX2" i="26" s="1"/>
  <c r="BY2" i="26" s="1"/>
  <c r="BZ2" i="26" s="1"/>
  <c r="CA2" i="26" s="1"/>
  <c r="CB2" i="26" s="1"/>
  <c r="CC2" i="26" s="1"/>
  <c r="CD2" i="26" s="1"/>
  <c r="CE2" i="26" s="1"/>
  <c r="CF2" i="26" s="1"/>
  <c r="CG2" i="26" s="1"/>
  <c r="CH2" i="26" s="1"/>
  <c r="CI2" i="26" s="1"/>
  <c r="CJ2" i="26" s="1"/>
  <c r="CK2" i="26" s="1"/>
  <c r="CL2" i="26" s="1"/>
  <c r="CM2" i="26" s="1"/>
  <c r="CN2" i="26" s="1"/>
  <c r="CO2" i="26" s="1"/>
  <c r="CP2" i="26" s="1"/>
  <c r="CQ2" i="26" s="1"/>
  <c r="CR2" i="26" s="1"/>
  <c r="CS2" i="26" s="1"/>
  <c r="CT2" i="26" s="1"/>
  <c r="CU2" i="26" s="1"/>
  <c r="CV2" i="26" s="1"/>
  <c r="CW2" i="26" s="1"/>
  <c r="CX2" i="26" s="1"/>
  <c r="CY2" i="26" s="1"/>
  <c r="CZ2" i="26" s="1"/>
  <c r="DA2" i="26" s="1"/>
  <c r="DB2" i="26" s="1"/>
  <c r="DC2" i="26" s="1"/>
  <c r="DD2" i="26" s="1"/>
  <c r="DE2" i="26" s="1"/>
  <c r="DF2" i="26" s="1"/>
  <c r="DG2" i="26" s="1"/>
  <c r="DH2" i="26" s="1"/>
  <c r="DI2" i="26" s="1"/>
  <c r="DJ2" i="26" s="1"/>
  <c r="DK2" i="26" s="1"/>
  <c r="DL2" i="26" s="1"/>
  <c r="DM2" i="26" s="1"/>
  <c r="DN2" i="26" s="1"/>
  <c r="DO2" i="26" s="1"/>
  <c r="DP2" i="26" s="1"/>
  <c r="DQ2" i="26" s="1"/>
  <c r="DR2" i="26" s="1"/>
  <c r="DS2" i="26" s="1"/>
  <c r="DT2" i="26" s="1"/>
  <c r="DU2" i="26" s="1"/>
  <c r="DV2" i="26" s="1"/>
  <c r="DW2" i="26" s="1"/>
  <c r="DX2" i="26" s="1"/>
  <c r="DY2" i="26" s="1"/>
  <c r="DZ2" i="26" s="1"/>
  <c r="EA2" i="26" s="1"/>
  <c r="EB2" i="26" s="1"/>
  <c r="EC2" i="26" s="1"/>
  <c r="ED2" i="26" s="1"/>
  <c r="EE2" i="26" s="1"/>
  <c r="EF2" i="26" s="1"/>
  <c r="EG2" i="26" s="1"/>
  <c r="EH2" i="26" s="1"/>
  <c r="EI2" i="26" s="1"/>
  <c r="EJ2" i="26" s="1"/>
  <c r="EK2" i="26" s="1"/>
  <c r="EL2" i="26" s="1"/>
  <c r="EM2" i="26" s="1"/>
  <c r="EN2" i="26" s="1"/>
  <c r="EO2" i="26" s="1"/>
  <c r="EP2" i="26" s="1"/>
  <c r="EQ2" i="26" s="1"/>
  <c r="ER2" i="26" s="1"/>
  <c r="ES2" i="26" s="1"/>
  <c r="ET2" i="26" s="1"/>
  <c r="EU2" i="26" s="1"/>
  <c r="EV2" i="26" s="1"/>
  <c r="EW2" i="26" s="1"/>
  <c r="EX2" i="26" s="1"/>
  <c r="EY2" i="26" s="1"/>
  <c r="EZ2" i="26" s="1"/>
  <c r="FA2" i="26" s="1"/>
  <c r="FB2" i="26" s="1"/>
  <c r="FC2" i="26" s="1"/>
  <c r="B2" i="26"/>
  <c r="A2" i="26"/>
  <c r="A1" i="26"/>
  <c r="A32" i="25"/>
  <c r="A31" i="25"/>
  <c r="A30" i="25"/>
  <c r="A29" i="25"/>
  <c r="A28" i="25"/>
  <c r="A27" i="25"/>
  <c r="A26" i="25"/>
  <c r="A25" i="25"/>
  <c r="A24" i="25"/>
  <c r="A23" i="25"/>
  <c r="A22" i="25"/>
  <c r="B21" i="25"/>
  <c r="A21" i="25"/>
  <c r="B20" i="25"/>
  <c r="A20" i="25"/>
  <c r="A18" i="25"/>
  <c r="B17" i="25"/>
  <c r="A17" i="25"/>
  <c r="F15" i="25"/>
  <c r="A15" i="25"/>
  <c r="Y14" i="25"/>
  <c r="Z14" i="25" s="1"/>
  <c r="AA14" i="25" s="1"/>
  <c r="AB14" i="25" s="1"/>
  <c r="AC14" i="25" s="1"/>
  <c r="AD14" i="25" s="1"/>
  <c r="AE14" i="25" s="1"/>
  <c r="AF14" i="25" s="1"/>
  <c r="AG14" i="25" s="1"/>
  <c r="AH14" i="25" s="1"/>
  <c r="AI14" i="25" s="1"/>
  <c r="AJ14" i="25" s="1"/>
  <c r="AK14" i="25" s="1"/>
  <c r="AL14" i="25" s="1"/>
  <c r="AM14" i="25" s="1"/>
  <c r="X14" i="25"/>
  <c r="W14" i="25"/>
  <c r="B14" i="25"/>
  <c r="A14" i="25"/>
  <c r="B13" i="25"/>
  <c r="A13" i="25"/>
  <c r="A12" i="25"/>
  <c r="A11" i="25"/>
  <c r="B10" i="25"/>
  <c r="AF3" i="25" s="1"/>
  <c r="AF6" i="25" s="1"/>
  <c r="A10" i="25"/>
  <c r="B9" i="25"/>
  <c r="A9" i="25"/>
  <c r="B8" i="25"/>
  <c r="A8" i="25"/>
  <c r="B7" i="25"/>
  <c r="G16" i="25" s="1"/>
  <c r="A7" i="25"/>
  <c r="B6" i="25"/>
  <c r="A6" i="25"/>
  <c r="B5" i="25"/>
  <c r="A5" i="25"/>
  <c r="B4" i="25"/>
  <c r="A4" i="25"/>
  <c r="B3" i="25"/>
  <c r="A3" i="25"/>
  <c r="A2" i="25"/>
  <c r="A1" i="25"/>
  <c r="B15" i="25"/>
  <c r="B23" i="15"/>
  <c r="B23" i="27" s="1"/>
  <c r="B32" i="26" l="1"/>
  <c r="AF10" i="25"/>
  <c r="N8" i="27"/>
  <c r="O5" i="27"/>
  <c r="O8" i="27" s="1"/>
  <c r="P4" i="27"/>
  <c r="P5" i="27" s="1"/>
  <c r="P8" i="27" s="1"/>
  <c r="O9" i="27"/>
  <c r="D6" i="25"/>
  <c r="AO143" i="25"/>
  <c r="I28" i="26"/>
  <c r="I44" i="26"/>
  <c r="I60" i="26"/>
  <c r="I76" i="26"/>
  <c r="I92" i="26"/>
  <c r="I108" i="26"/>
  <c r="I124" i="26"/>
  <c r="I140" i="26"/>
  <c r="I156" i="26"/>
  <c r="I172" i="26"/>
  <c r="I188" i="26"/>
  <c r="I204" i="26"/>
  <c r="I220" i="26"/>
  <c r="I236" i="26"/>
  <c r="I252" i="26"/>
  <c r="I268" i="26"/>
  <c r="I284" i="26"/>
  <c r="I300" i="26"/>
  <c r="I316" i="26"/>
  <c r="I332" i="26"/>
  <c r="I348" i="26"/>
  <c r="I364" i="26"/>
  <c r="I380" i="26"/>
  <c r="I396" i="26"/>
  <c r="I412" i="26"/>
  <c r="I428" i="26"/>
  <c r="I444" i="26"/>
  <c r="I460" i="26"/>
  <c r="I476" i="26"/>
  <c r="I492" i="26"/>
  <c r="I508" i="26"/>
  <c r="I524" i="26"/>
  <c r="I540" i="26"/>
  <c r="I556" i="26"/>
  <c r="I572" i="26"/>
  <c r="I588" i="26"/>
  <c r="I604" i="26"/>
  <c r="I620" i="26"/>
  <c r="I636" i="26"/>
  <c r="I652" i="26"/>
  <c r="I668" i="26"/>
  <c r="I684" i="26"/>
  <c r="I700" i="26"/>
  <c r="I716" i="26"/>
  <c r="I732" i="26"/>
  <c r="I748" i="26"/>
  <c r="I764" i="26"/>
  <c r="I780" i="26"/>
  <c r="I796" i="26"/>
  <c r="I812" i="26"/>
  <c r="I828" i="26"/>
  <c r="I844" i="26"/>
  <c r="I860" i="26"/>
  <c r="I876" i="26"/>
  <c r="I892" i="26"/>
  <c r="I908" i="26"/>
  <c r="I924" i="26"/>
  <c r="I940" i="26"/>
  <c r="I956" i="26"/>
  <c r="I972" i="26"/>
  <c r="I988" i="26"/>
  <c r="I1004" i="26"/>
  <c r="I1020" i="26"/>
  <c r="I861" i="26"/>
  <c r="I925" i="26"/>
  <c r="I29" i="26"/>
  <c r="I45" i="26"/>
  <c r="I61" i="26"/>
  <c r="I77" i="26"/>
  <c r="I93" i="26"/>
  <c r="I109" i="26"/>
  <c r="I125" i="26"/>
  <c r="I141" i="26"/>
  <c r="I157" i="26"/>
  <c r="I173" i="26"/>
  <c r="I189" i="26"/>
  <c r="I205" i="26"/>
  <c r="I221" i="26"/>
  <c r="I237" i="26"/>
  <c r="I253" i="26"/>
  <c r="I269" i="26"/>
  <c r="I285" i="26"/>
  <c r="I301" i="26"/>
  <c r="I317" i="26"/>
  <c r="I333" i="26"/>
  <c r="I349" i="26"/>
  <c r="I365" i="26"/>
  <c r="I381" i="26"/>
  <c r="I397" i="26"/>
  <c r="I413" i="26"/>
  <c r="I429" i="26"/>
  <c r="I445" i="26"/>
  <c r="I461" i="26"/>
  <c r="I477" i="26"/>
  <c r="I493" i="26"/>
  <c r="I509" i="26"/>
  <c r="I525" i="26"/>
  <c r="I541" i="26"/>
  <c r="I557" i="26"/>
  <c r="I573" i="26"/>
  <c r="I589" i="26"/>
  <c r="I605" i="26"/>
  <c r="I621" i="26"/>
  <c r="I637" i="26"/>
  <c r="I653" i="26"/>
  <c r="I669" i="26"/>
  <c r="I685" i="26"/>
  <c r="I701" i="26"/>
  <c r="I717" i="26"/>
  <c r="I733" i="26"/>
  <c r="I749" i="26"/>
  <c r="I765" i="26"/>
  <c r="I781" i="26"/>
  <c r="I797" i="26"/>
  <c r="I813" i="26"/>
  <c r="I829" i="26"/>
  <c r="I845" i="26"/>
  <c r="I877" i="26"/>
  <c r="I893" i="26"/>
  <c r="I909" i="26"/>
  <c r="I941" i="26"/>
  <c r="I30" i="26"/>
  <c r="I46" i="26"/>
  <c r="I62" i="26"/>
  <c r="I78" i="26"/>
  <c r="I94" i="26"/>
  <c r="I110" i="26"/>
  <c r="I126" i="26"/>
  <c r="I142" i="26"/>
  <c r="I158" i="26"/>
  <c r="I174" i="26"/>
  <c r="I190" i="26"/>
  <c r="I206" i="26"/>
  <c r="I222" i="26"/>
  <c r="I238" i="26"/>
  <c r="I254" i="26"/>
  <c r="I270" i="26"/>
  <c r="I286" i="26"/>
  <c r="I302" i="26"/>
  <c r="I318" i="26"/>
  <c r="I334" i="26"/>
  <c r="I350" i="26"/>
  <c r="I366" i="26"/>
  <c r="I382" i="26"/>
  <c r="I398" i="26"/>
  <c r="I414" i="26"/>
  <c r="I430" i="26"/>
  <c r="I446" i="26"/>
  <c r="I462" i="26"/>
  <c r="I478" i="26"/>
  <c r="I494" i="26"/>
  <c r="I510" i="26"/>
  <c r="I526" i="26"/>
  <c r="I542" i="26"/>
  <c r="I558" i="26"/>
  <c r="I574" i="26"/>
  <c r="I590" i="26"/>
  <c r="I606" i="26"/>
  <c r="I622" i="26"/>
  <c r="I638" i="26"/>
  <c r="I654" i="26"/>
  <c r="I670" i="26"/>
  <c r="I686" i="26"/>
  <c r="I702" i="26"/>
  <c r="I718" i="26"/>
  <c r="I734" i="26"/>
  <c r="I750" i="26"/>
  <c r="I766" i="26"/>
  <c r="I782" i="26"/>
  <c r="I798" i="26"/>
  <c r="I814" i="26"/>
  <c r="I830" i="26"/>
  <c r="I846" i="26"/>
  <c r="I862" i="26"/>
  <c r="I878" i="26"/>
  <c r="I894" i="26"/>
  <c r="I910" i="26"/>
  <c r="I926" i="26"/>
  <c r="I942" i="26"/>
  <c r="I958" i="26"/>
  <c r="I974" i="26"/>
  <c r="I990" i="26"/>
  <c r="I1006" i="26"/>
  <c r="I1022" i="26"/>
  <c r="I815" i="26"/>
  <c r="I879" i="26"/>
  <c r="I911" i="26"/>
  <c r="I943" i="26"/>
  <c r="I31" i="26"/>
  <c r="I47" i="26"/>
  <c r="I63" i="26"/>
  <c r="I79" i="26"/>
  <c r="I95" i="26"/>
  <c r="I111" i="26"/>
  <c r="I127" i="26"/>
  <c r="I143" i="26"/>
  <c r="I159" i="26"/>
  <c r="I175" i="26"/>
  <c r="I191" i="26"/>
  <c r="I207" i="26"/>
  <c r="I223" i="26"/>
  <c r="I239" i="26"/>
  <c r="I255" i="26"/>
  <c r="I271" i="26"/>
  <c r="I287" i="26"/>
  <c r="I303" i="26"/>
  <c r="I319" i="26"/>
  <c r="I335" i="26"/>
  <c r="I351" i="26"/>
  <c r="I367" i="26"/>
  <c r="I383" i="26"/>
  <c r="I399" i="26"/>
  <c r="I415" i="26"/>
  <c r="I431" i="26"/>
  <c r="I447" i="26"/>
  <c r="I463" i="26"/>
  <c r="I479" i="26"/>
  <c r="I495" i="26"/>
  <c r="I511" i="26"/>
  <c r="I527" i="26"/>
  <c r="I543" i="26"/>
  <c r="I559" i="26"/>
  <c r="I575" i="26"/>
  <c r="I591" i="26"/>
  <c r="I607" i="26"/>
  <c r="I623" i="26"/>
  <c r="I639" i="26"/>
  <c r="I655" i="26"/>
  <c r="I671" i="26"/>
  <c r="I687" i="26"/>
  <c r="I703" i="26"/>
  <c r="I719" i="26"/>
  <c r="I735" i="26"/>
  <c r="I751" i="26"/>
  <c r="I767" i="26"/>
  <c r="I783" i="26"/>
  <c r="I799" i="26"/>
  <c r="I831" i="26"/>
  <c r="I847" i="26"/>
  <c r="I863" i="26"/>
  <c r="I895" i="26"/>
  <c r="I16" i="26"/>
  <c r="I32" i="26"/>
  <c r="I48" i="26"/>
  <c r="I64" i="26"/>
  <c r="I80" i="26"/>
  <c r="I96" i="26"/>
  <c r="I112" i="26"/>
  <c r="I128" i="26"/>
  <c r="I144" i="26"/>
  <c r="I160" i="26"/>
  <c r="I176" i="26"/>
  <c r="I192" i="26"/>
  <c r="I208" i="26"/>
  <c r="I224" i="26"/>
  <c r="I240" i="26"/>
  <c r="I256" i="26"/>
  <c r="I272" i="26"/>
  <c r="I288" i="26"/>
  <c r="I304" i="26"/>
  <c r="I320" i="26"/>
  <c r="I336" i="26"/>
  <c r="I352" i="26"/>
  <c r="I368" i="26"/>
  <c r="I384" i="26"/>
  <c r="I400" i="26"/>
  <c r="I416" i="26"/>
  <c r="I432" i="26"/>
  <c r="I448" i="26"/>
  <c r="I464" i="26"/>
  <c r="I480" i="26"/>
  <c r="I496" i="26"/>
  <c r="I512" i="26"/>
  <c r="I528" i="26"/>
  <c r="I544" i="26"/>
  <c r="I560" i="26"/>
  <c r="I576" i="26"/>
  <c r="I592" i="26"/>
  <c r="I608" i="26"/>
  <c r="I624" i="26"/>
  <c r="I640" i="26"/>
  <c r="I656" i="26"/>
  <c r="I672" i="26"/>
  <c r="I688" i="26"/>
  <c r="I704" i="26"/>
  <c r="I720" i="26"/>
  <c r="I736" i="26"/>
  <c r="I752" i="26"/>
  <c r="I768" i="26"/>
  <c r="I784" i="26"/>
  <c r="I800" i="26"/>
  <c r="I816" i="26"/>
  <c r="I832" i="26"/>
  <c r="I848" i="26"/>
  <c r="I864" i="26"/>
  <c r="I880" i="26"/>
  <c r="I896" i="26"/>
  <c r="I912" i="26"/>
  <c r="I928" i="26"/>
  <c r="I944" i="26"/>
  <c r="I960" i="26"/>
  <c r="I976" i="26"/>
  <c r="I992" i="26"/>
  <c r="I17" i="26"/>
  <c r="I33" i="26"/>
  <c r="I49" i="26"/>
  <c r="I65" i="26"/>
  <c r="I81" i="26"/>
  <c r="I97" i="26"/>
  <c r="I113" i="26"/>
  <c r="I129" i="26"/>
  <c r="I145" i="26"/>
  <c r="I161" i="26"/>
  <c r="I177" i="26"/>
  <c r="I193" i="26"/>
  <c r="I209" i="26"/>
  <c r="I225" i="26"/>
  <c r="I241" i="26"/>
  <c r="I257" i="26"/>
  <c r="I273" i="26"/>
  <c r="I289" i="26"/>
  <c r="I305" i="26"/>
  <c r="I321" i="26"/>
  <c r="I337" i="26"/>
  <c r="I353" i="26"/>
  <c r="I369" i="26"/>
  <c r="I385" i="26"/>
  <c r="I401" i="26"/>
  <c r="I417" i="26"/>
  <c r="I433" i="26"/>
  <c r="I449" i="26"/>
  <c r="I465" i="26"/>
  <c r="I481" i="26"/>
  <c r="I497" i="26"/>
  <c r="I513" i="26"/>
  <c r="I529" i="26"/>
  <c r="I545" i="26"/>
  <c r="I561" i="26"/>
  <c r="I577" i="26"/>
  <c r="I593" i="26"/>
  <c r="I609" i="26"/>
  <c r="I625" i="26"/>
  <c r="I641" i="26"/>
  <c r="I657" i="26"/>
  <c r="I673" i="26"/>
  <c r="I689" i="26"/>
  <c r="I705" i="26"/>
  <c r="I721" i="26"/>
  <c r="I737" i="26"/>
  <c r="I753" i="26"/>
  <c r="I769" i="26"/>
  <c r="I785" i="26"/>
  <c r="I801" i="26"/>
  <c r="I817" i="26"/>
  <c r="I833" i="26"/>
  <c r="I849" i="26"/>
  <c r="I865" i="26"/>
  <c r="I881" i="26"/>
  <c r="I897" i="26"/>
  <c r="I913" i="26"/>
  <c r="I929" i="26"/>
  <c r="I945" i="26"/>
  <c r="I961" i="26"/>
  <c r="I977" i="26"/>
  <c r="I993" i="26"/>
  <c r="I18" i="26"/>
  <c r="I34" i="26"/>
  <c r="I50" i="26"/>
  <c r="I66" i="26"/>
  <c r="I82" i="26"/>
  <c r="I98" i="26"/>
  <c r="I114" i="26"/>
  <c r="I130" i="26"/>
  <c r="I146" i="26"/>
  <c r="I162" i="26"/>
  <c r="I178" i="26"/>
  <c r="I194" i="26"/>
  <c r="I210" i="26"/>
  <c r="I226" i="26"/>
  <c r="I242" i="26"/>
  <c r="I258" i="26"/>
  <c r="I274" i="26"/>
  <c r="I290" i="26"/>
  <c r="I306" i="26"/>
  <c r="I322" i="26"/>
  <c r="I338" i="26"/>
  <c r="I354" i="26"/>
  <c r="I370" i="26"/>
  <c r="I386" i="26"/>
  <c r="I402" i="26"/>
  <c r="I418" i="26"/>
  <c r="I434" i="26"/>
  <c r="I450" i="26"/>
  <c r="I466" i="26"/>
  <c r="I482" i="26"/>
  <c r="I498" i="26"/>
  <c r="I514" i="26"/>
  <c r="I530" i="26"/>
  <c r="I546" i="26"/>
  <c r="I562" i="26"/>
  <c r="I578" i="26"/>
  <c r="I594" i="26"/>
  <c r="I610" i="26"/>
  <c r="I626" i="26"/>
  <c r="I642" i="26"/>
  <c r="I658" i="26"/>
  <c r="I674" i="26"/>
  <c r="I690" i="26"/>
  <c r="I706" i="26"/>
  <c r="I722" i="26"/>
  <c r="I738" i="26"/>
  <c r="I754" i="26"/>
  <c r="I770" i="26"/>
  <c r="I786" i="26"/>
  <c r="I802" i="26"/>
  <c r="I818" i="26"/>
  <c r="I834" i="26"/>
  <c r="I850" i="26"/>
  <c r="I866" i="26"/>
  <c r="I19" i="26"/>
  <c r="I35" i="26"/>
  <c r="I51" i="26"/>
  <c r="I67" i="26"/>
  <c r="I83" i="26"/>
  <c r="I99" i="26"/>
  <c r="I115" i="26"/>
  <c r="I131" i="26"/>
  <c r="I147" i="26"/>
  <c r="I163" i="26"/>
  <c r="I179" i="26"/>
  <c r="I195" i="26"/>
  <c r="I211" i="26"/>
  <c r="I227" i="26"/>
  <c r="I243" i="26"/>
  <c r="I259" i="26"/>
  <c r="I275" i="26"/>
  <c r="I291" i="26"/>
  <c r="I307" i="26"/>
  <c r="I323" i="26"/>
  <c r="I339" i="26"/>
  <c r="I355" i="26"/>
  <c r="I371" i="26"/>
  <c r="I387" i="26"/>
  <c r="I403" i="26"/>
  <c r="I419" i="26"/>
  <c r="I435" i="26"/>
  <c r="I451" i="26"/>
  <c r="I467" i="26"/>
  <c r="I483" i="26"/>
  <c r="I499" i="26"/>
  <c r="I515" i="26"/>
  <c r="I531" i="26"/>
  <c r="I547" i="26"/>
  <c r="I563" i="26"/>
  <c r="I579" i="26"/>
  <c r="I595" i="26"/>
  <c r="I611" i="26"/>
  <c r="I627" i="26"/>
  <c r="I643" i="26"/>
  <c r="I659" i="26"/>
  <c r="I675" i="26"/>
  <c r="I691" i="26"/>
  <c r="I707" i="26"/>
  <c r="I723" i="26"/>
  <c r="I739" i="26"/>
  <c r="I755" i="26"/>
  <c r="I771" i="26"/>
  <c r="I787" i="26"/>
  <c r="I803" i="26"/>
  <c r="I819" i="26"/>
  <c r="I835" i="26"/>
  <c r="I851" i="26"/>
  <c r="I867" i="26"/>
  <c r="I883" i="26"/>
  <c r="I899" i="26"/>
  <c r="I915" i="26"/>
  <c r="I931" i="26"/>
  <c r="I947" i="26"/>
  <c r="I963" i="26"/>
  <c r="I979" i="26"/>
  <c r="I995" i="26"/>
  <c r="I1011" i="26"/>
  <c r="I1027" i="26"/>
  <c r="I900" i="26"/>
  <c r="I964" i="26"/>
  <c r="I996" i="26"/>
  <c r="I20" i="26"/>
  <c r="I36" i="26"/>
  <c r="I52" i="26"/>
  <c r="I68" i="26"/>
  <c r="I84" i="26"/>
  <c r="I100" i="26"/>
  <c r="I116" i="26"/>
  <c r="I132" i="26"/>
  <c r="I148" i="26"/>
  <c r="I164" i="26"/>
  <c r="I180" i="26"/>
  <c r="I196" i="26"/>
  <c r="I212" i="26"/>
  <c r="I228" i="26"/>
  <c r="I244" i="26"/>
  <c r="I260" i="26"/>
  <c r="I276" i="26"/>
  <c r="I292" i="26"/>
  <c r="I308" i="26"/>
  <c r="I324" i="26"/>
  <c r="I340" i="26"/>
  <c r="I356" i="26"/>
  <c r="I372" i="26"/>
  <c r="I388" i="26"/>
  <c r="I404" i="26"/>
  <c r="I420" i="26"/>
  <c r="I436" i="26"/>
  <c r="I452" i="26"/>
  <c r="I468" i="26"/>
  <c r="I484" i="26"/>
  <c r="I500" i="26"/>
  <c r="I516" i="26"/>
  <c r="I532" i="26"/>
  <c r="I548" i="26"/>
  <c r="I564" i="26"/>
  <c r="I580" i="26"/>
  <c r="I596" i="26"/>
  <c r="I612" i="26"/>
  <c r="I628" i="26"/>
  <c r="I644" i="26"/>
  <c r="I660" i="26"/>
  <c r="I676" i="26"/>
  <c r="I692" i="26"/>
  <c r="I708" i="26"/>
  <c r="I724" i="26"/>
  <c r="I740" i="26"/>
  <c r="I756" i="26"/>
  <c r="I772" i="26"/>
  <c r="I788" i="26"/>
  <c r="I804" i="26"/>
  <c r="I820" i="26"/>
  <c r="I836" i="26"/>
  <c r="I852" i="26"/>
  <c r="I868" i="26"/>
  <c r="I884" i="26"/>
  <c r="I916" i="26"/>
  <c r="I932" i="26"/>
  <c r="I948" i="26"/>
  <c r="I980" i="26"/>
  <c r="I21" i="26"/>
  <c r="I37" i="26"/>
  <c r="I53" i="26"/>
  <c r="I69" i="26"/>
  <c r="I85" i="26"/>
  <c r="I101" i="26"/>
  <c r="I117" i="26"/>
  <c r="I133" i="26"/>
  <c r="I149" i="26"/>
  <c r="I165" i="26"/>
  <c r="I181" i="26"/>
  <c r="I197" i="26"/>
  <c r="I213" i="26"/>
  <c r="I229" i="26"/>
  <c r="I245" i="26"/>
  <c r="I261" i="26"/>
  <c r="I277" i="26"/>
  <c r="I293" i="26"/>
  <c r="I309" i="26"/>
  <c r="I325" i="26"/>
  <c r="I341" i="26"/>
  <c r="I357" i="26"/>
  <c r="I373" i="26"/>
  <c r="I389" i="26"/>
  <c r="I405" i="26"/>
  <c r="I421" i="26"/>
  <c r="I437" i="26"/>
  <c r="I453" i="26"/>
  <c r="I469" i="26"/>
  <c r="I485" i="26"/>
  <c r="I501" i="26"/>
  <c r="I517" i="26"/>
  <c r="I533" i="26"/>
  <c r="I549" i="26"/>
  <c r="I565" i="26"/>
  <c r="I581" i="26"/>
  <c r="I597" i="26"/>
  <c r="I613" i="26"/>
  <c r="I629" i="26"/>
  <c r="I645" i="26"/>
  <c r="I661" i="26"/>
  <c r="I677" i="26"/>
  <c r="I693" i="26"/>
  <c r="I709" i="26"/>
  <c r="I725" i="26"/>
  <c r="I741" i="26"/>
  <c r="I757" i="26"/>
  <c r="I773" i="26"/>
  <c r="I789" i="26"/>
  <c r="I805" i="26"/>
  <c r="I821" i="26"/>
  <c r="I837" i="26"/>
  <c r="I853" i="26"/>
  <c r="I869" i="26"/>
  <c r="I885" i="26"/>
  <c r="I901" i="26"/>
  <c r="I917" i="26"/>
  <c r="I933" i="26"/>
  <c r="I949" i="26"/>
  <c r="I965" i="26"/>
  <c r="I981" i="26"/>
  <c r="I997" i="26"/>
  <c r="I1013" i="26"/>
  <c r="I1029" i="26"/>
  <c r="I838" i="26"/>
  <c r="I934" i="26"/>
  <c r="I982" i="26"/>
  <c r="I1014" i="26"/>
  <c r="I22" i="26"/>
  <c r="I38" i="26"/>
  <c r="I54" i="26"/>
  <c r="I70" i="26"/>
  <c r="I86" i="26"/>
  <c r="I102" i="26"/>
  <c r="I118" i="26"/>
  <c r="I134" i="26"/>
  <c r="I150" i="26"/>
  <c r="I166" i="26"/>
  <c r="I182" i="26"/>
  <c r="I198" i="26"/>
  <c r="I214" i="26"/>
  <c r="I230" i="26"/>
  <c r="I246" i="26"/>
  <c r="I262" i="26"/>
  <c r="I278" i="26"/>
  <c r="I294" i="26"/>
  <c r="I310" i="26"/>
  <c r="I326" i="26"/>
  <c r="I342" i="26"/>
  <c r="I358" i="26"/>
  <c r="I374" i="26"/>
  <c r="I390" i="26"/>
  <c r="I406" i="26"/>
  <c r="I422" i="26"/>
  <c r="I438" i="26"/>
  <c r="I454" i="26"/>
  <c r="I470" i="26"/>
  <c r="I486" i="26"/>
  <c r="I502" i="26"/>
  <c r="I518" i="26"/>
  <c r="I534" i="26"/>
  <c r="I550" i="26"/>
  <c r="I566" i="26"/>
  <c r="I582" i="26"/>
  <c r="I598" i="26"/>
  <c r="I614" i="26"/>
  <c r="I630" i="26"/>
  <c r="I646" i="26"/>
  <c r="I662" i="26"/>
  <c r="I678" i="26"/>
  <c r="I694" i="26"/>
  <c r="I710" i="26"/>
  <c r="I726" i="26"/>
  <c r="I742" i="26"/>
  <c r="I758" i="26"/>
  <c r="I774" i="26"/>
  <c r="I790" i="26"/>
  <c r="I806" i="26"/>
  <c r="I822" i="26"/>
  <c r="I854" i="26"/>
  <c r="I870" i="26"/>
  <c r="I886" i="26"/>
  <c r="I902" i="26"/>
  <c r="I918" i="26"/>
  <c r="I950" i="26"/>
  <c r="I966" i="26"/>
  <c r="I23" i="26"/>
  <c r="I39" i="26"/>
  <c r="I55" i="26"/>
  <c r="I71" i="26"/>
  <c r="I87" i="26"/>
  <c r="I103" i="26"/>
  <c r="I119" i="26"/>
  <c r="I135" i="26"/>
  <c r="I151" i="26"/>
  <c r="I167" i="26"/>
  <c r="I183" i="26"/>
  <c r="I199" i="26"/>
  <c r="I215" i="26"/>
  <c r="I231" i="26"/>
  <c r="I247" i="26"/>
  <c r="I263" i="26"/>
  <c r="I279" i="26"/>
  <c r="I295" i="26"/>
  <c r="I311" i="26"/>
  <c r="I327" i="26"/>
  <c r="I343" i="26"/>
  <c r="I359" i="26"/>
  <c r="I375" i="26"/>
  <c r="I391" i="26"/>
  <c r="I407" i="26"/>
  <c r="I423" i="26"/>
  <c r="I439" i="26"/>
  <c r="I455" i="26"/>
  <c r="I471" i="26"/>
  <c r="I487" i="26"/>
  <c r="I503" i="26"/>
  <c r="I519" i="26"/>
  <c r="I535" i="26"/>
  <c r="I551" i="26"/>
  <c r="I567" i="26"/>
  <c r="I583" i="26"/>
  <c r="I599" i="26"/>
  <c r="I615" i="26"/>
  <c r="I631" i="26"/>
  <c r="I647" i="26"/>
  <c r="I663" i="26"/>
  <c r="I679" i="26"/>
  <c r="I695" i="26"/>
  <c r="I711" i="26"/>
  <c r="I727" i="26"/>
  <c r="I743" i="26"/>
  <c r="I759" i="26"/>
  <c r="I775" i="26"/>
  <c r="I791" i="26"/>
  <c r="I807" i="26"/>
  <c r="I823" i="26"/>
  <c r="I839" i="26"/>
  <c r="I855" i="26"/>
  <c r="I871" i="26"/>
  <c r="I887" i="26"/>
  <c r="I903" i="26"/>
  <c r="I919" i="26"/>
  <c r="I935" i="26"/>
  <c r="I951" i="26"/>
  <c r="I967" i="26"/>
  <c r="I983" i="26"/>
  <c r="I999" i="26"/>
  <c r="I1015" i="26"/>
  <c r="I1031" i="26"/>
  <c r="I872" i="26"/>
  <c r="I936" i="26"/>
  <c r="I968" i="26"/>
  <c r="I1000" i="26"/>
  <c r="I1032" i="26"/>
  <c r="I24" i="26"/>
  <c r="I40" i="26"/>
  <c r="I56" i="26"/>
  <c r="I72" i="26"/>
  <c r="I88" i="26"/>
  <c r="I104" i="26"/>
  <c r="I120" i="26"/>
  <c r="I136" i="26"/>
  <c r="I152" i="26"/>
  <c r="I168" i="26"/>
  <c r="I184" i="26"/>
  <c r="I200" i="26"/>
  <c r="I216" i="26"/>
  <c r="I232" i="26"/>
  <c r="I248" i="26"/>
  <c r="I264" i="26"/>
  <c r="I280" i="26"/>
  <c r="I296" i="26"/>
  <c r="I312" i="26"/>
  <c r="I328" i="26"/>
  <c r="I344" i="26"/>
  <c r="I360" i="26"/>
  <c r="I376" i="26"/>
  <c r="I392" i="26"/>
  <c r="I408" i="26"/>
  <c r="I424" i="26"/>
  <c r="I440" i="26"/>
  <c r="I456" i="26"/>
  <c r="I472" i="26"/>
  <c r="I488" i="26"/>
  <c r="I504" i="26"/>
  <c r="I520" i="26"/>
  <c r="I536" i="26"/>
  <c r="I552" i="26"/>
  <c r="I568" i="26"/>
  <c r="I584" i="26"/>
  <c r="I600" i="26"/>
  <c r="I616" i="26"/>
  <c r="I632" i="26"/>
  <c r="I648" i="26"/>
  <c r="I664" i="26"/>
  <c r="I680" i="26"/>
  <c r="I696" i="26"/>
  <c r="I712" i="26"/>
  <c r="I728" i="26"/>
  <c r="I744" i="26"/>
  <c r="I760" i="26"/>
  <c r="I776" i="26"/>
  <c r="I792" i="26"/>
  <c r="I808" i="26"/>
  <c r="I824" i="26"/>
  <c r="I840" i="26"/>
  <c r="I856" i="26"/>
  <c r="I888" i="26"/>
  <c r="I904" i="26"/>
  <c r="I920" i="26"/>
  <c r="I952" i="26"/>
  <c r="I984" i="26"/>
  <c r="I1016" i="26"/>
  <c r="I1001" i="26"/>
  <c r="I25" i="26"/>
  <c r="I41" i="26"/>
  <c r="I57" i="26"/>
  <c r="I73" i="26"/>
  <c r="I89" i="26"/>
  <c r="I105" i="26"/>
  <c r="I121" i="26"/>
  <c r="I137" i="26"/>
  <c r="I153" i="26"/>
  <c r="I169" i="26"/>
  <c r="I185" i="26"/>
  <c r="I201" i="26"/>
  <c r="I217" i="26"/>
  <c r="I233" i="26"/>
  <c r="I249" i="26"/>
  <c r="I265" i="26"/>
  <c r="I281" i="26"/>
  <c r="I297" i="26"/>
  <c r="I313" i="26"/>
  <c r="I329" i="26"/>
  <c r="I345" i="26"/>
  <c r="I361" i="26"/>
  <c r="I377" i="26"/>
  <c r="I393" i="26"/>
  <c r="I409" i="26"/>
  <c r="I425" i="26"/>
  <c r="I441" i="26"/>
  <c r="I457" i="26"/>
  <c r="I473" i="26"/>
  <c r="I489" i="26"/>
  <c r="I505" i="26"/>
  <c r="I521" i="26"/>
  <c r="I537" i="26"/>
  <c r="I553" i="26"/>
  <c r="I569" i="26"/>
  <c r="I585" i="26"/>
  <c r="I601" i="26"/>
  <c r="I617" i="26"/>
  <c r="I633" i="26"/>
  <c r="I649" i="26"/>
  <c r="I665" i="26"/>
  <c r="I681" i="26"/>
  <c r="I697" i="26"/>
  <c r="I713" i="26"/>
  <c r="I729" i="26"/>
  <c r="I745" i="26"/>
  <c r="I761" i="26"/>
  <c r="I777" i="26"/>
  <c r="I793" i="26"/>
  <c r="I809" i="26"/>
  <c r="I825" i="26"/>
  <c r="I841" i="26"/>
  <c r="I857" i="26"/>
  <c r="I873" i="26"/>
  <c r="I889" i="26"/>
  <c r="I905" i="26"/>
  <c r="I921" i="26"/>
  <c r="I937" i="26"/>
  <c r="I953" i="26"/>
  <c r="I969" i="26"/>
  <c r="I985" i="26"/>
  <c r="I26" i="26"/>
  <c r="I42" i="26"/>
  <c r="I58" i="26"/>
  <c r="I74" i="26"/>
  <c r="I90" i="26"/>
  <c r="I106" i="26"/>
  <c r="I122" i="26"/>
  <c r="I138" i="26"/>
  <c r="I154" i="26"/>
  <c r="I170" i="26"/>
  <c r="I186" i="26"/>
  <c r="I202" i="26"/>
  <c r="I218" i="26"/>
  <c r="I234" i="26"/>
  <c r="I250" i="26"/>
  <c r="I266" i="26"/>
  <c r="I282" i="26"/>
  <c r="I298" i="26"/>
  <c r="I314" i="26"/>
  <c r="I330" i="26"/>
  <c r="I346" i="26"/>
  <c r="I362" i="26"/>
  <c r="I378" i="26"/>
  <c r="I394" i="26"/>
  <c r="I410" i="26"/>
  <c r="I426" i="26"/>
  <c r="I442" i="26"/>
  <c r="I458" i="26"/>
  <c r="I474" i="26"/>
  <c r="I490" i="26"/>
  <c r="I506" i="26"/>
  <c r="I522" i="26"/>
  <c r="I538" i="26"/>
  <c r="I554" i="26"/>
  <c r="I570" i="26"/>
  <c r="I586" i="26"/>
  <c r="I602" i="26"/>
  <c r="I618" i="26"/>
  <c r="I634" i="26"/>
  <c r="I650" i="26"/>
  <c r="I666" i="26"/>
  <c r="I682" i="26"/>
  <c r="I698" i="26"/>
  <c r="I714" i="26"/>
  <c r="I730" i="26"/>
  <c r="I746" i="26"/>
  <c r="I762" i="26"/>
  <c r="I778" i="26"/>
  <c r="I794" i="26"/>
  <c r="I810" i="26"/>
  <c r="I826" i="26"/>
  <c r="I842" i="26"/>
  <c r="I858" i="26"/>
  <c r="I874" i="26"/>
  <c r="I890" i="26"/>
  <c r="I906" i="26"/>
  <c r="I922" i="26"/>
  <c r="I938" i="26"/>
  <c r="I954" i="26"/>
  <c r="I970" i="26"/>
  <c r="I986" i="26"/>
  <c r="I1002" i="26"/>
  <c r="I1018" i="26"/>
  <c r="I27" i="26"/>
  <c r="I43" i="26"/>
  <c r="I59" i="26"/>
  <c r="I75" i="26"/>
  <c r="I91" i="26"/>
  <c r="I107" i="26"/>
  <c r="I123" i="26"/>
  <c r="I139" i="26"/>
  <c r="I155" i="26"/>
  <c r="I171" i="26"/>
  <c r="I187" i="26"/>
  <c r="I203" i="26"/>
  <c r="I219" i="26"/>
  <c r="I235" i="26"/>
  <c r="I251" i="26"/>
  <c r="I267" i="26"/>
  <c r="I283" i="26"/>
  <c r="I299" i="26"/>
  <c r="I315" i="26"/>
  <c r="I331" i="26"/>
  <c r="I347" i="26"/>
  <c r="I363" i="26"/>
  <c r="I379" i="26"/>
  <c r="I395" i="26"/>
  <c r="I411" i="26"/>
  <c r="I427" i="26"/>
  <c r="I443" i="26"/>
  <c r="I459" i="26"/>
  <c r="I475" i="26"/>
  <c r="I491" i="26"/>
  <c r="I507" i="26"/>
  <c r="I523" i="26"/>
  <c r="I539" i="26"/>
  <c r="I555" i="26"/>
  <c r="I571" i="26"/>
  <c r="I587" i="26"/>
  <c r="I603" i="26"/>
  <c r="I619" i="26"/>
  <c r="I635" i="26"/>
  <c r="I651" i="26"/>
  <c r="I667" i="26"/>
  <c r="I683" i="26"/>
  <c r="I699" i="26"/>
  <c r="I715" i="26"/>
  <c r="I731" i="26"/>
  <c r="I747" i="26"/>
  <c r="I763" i="26"/>
  <c r="I779" i="26"/>
  <c r="I795" i="26"/>
  <c r="I811" i="26"/>
  <c r="I827" i="26"/>
  <c r="I843" i="26"/>
  <c r="I859" i="26"/>
  <c r="I875" i="26"/>
  <c r="I891" i="26"/>
  <c r="I907" i="26"/>
  <c r="I923" i="26"/>
  <c r="I939" i="26"/>
  <c r="I955" i="26"/>
  <c r="I971" i="26"/>
  <c r="I987" i="26"/>
  <c r="I991" i="26"/>
  <c r="I1026" i="26"/>
  <c r="I1028" i="26"/>
  <c r="I1030" i="26"/>
  <c r="I882" i="26"/>
  <c r="I1003" i="26"/>
  <c r="I15" i="26"/>
  <c r="I1005" i="26"/>
  <c r="I914" i="26"/>
  <c r="I1007" i="26"/>
  <c r="I1008" i="26"/>
  <c r="I1009" i="26"/>
  <c r="I1012" i="26"/>
  <c r="I1019" i="26"/>
  <c r="I1021" i="26"/>
  <c r="I1023" i="26"/>
  <c r="I994" i="26"/>
  <c r="I898" i="26"/>
  <c r="I930" i="26"/>
  <c r="I957" i="26"/>
  <c r="I973" i="26"/>
  <c r="I989" i="26"/>
  <c r="I998" i="26"/>
  <c r="I927" i="26"/>
  <c r="I946" i="26"/>
  <c r="I1010" i="26"/>
  <c r="I962" i="26"/>
  <c r="I975" i="26"/>
  <c r="I1017" i="26"/>
  <c r="I1024" i="26"/>
  <c r="I959" i="26"/>
  <c r="I1025" i="26"/>
  <c r="I978" i="26"/>
  <c r="AF11" i="25"/>
  <c r="B24" i="26"/>
  <c r="C2" i="26" s="1"/>
  <c r="B5" i="26"/>
  <c r="B11" i="26" s="1"/>
  <c r="B23" i="26" s="1"/>
  <c r="D7" i="25"/>
  <c r="Y7" i="25"/>
  <c r="AF7" i="25"/>
  <c r="I2" i="25"/>
  <c r="J2" i="25" s="1"/>
  <c r="K2" i="25" s="1"/>
  <c r="L2" i="25" s="1"/>
  <c r="M2" i="25" s="1"/>
  <c r="N2" i="25" s="1"/>
  <c r="O2" i="25" s="1"/>
  <c r="P2" i="25" s="1"/>
  <c r="Q2" i="25" s="1"/>
  <c r="R2" i="25" s="1"/>
  <c r="S2" i="25" s="1"/>
  <c r="T2" i="25" s="1"/>
  <c r="U2" i="25" s="1"/>
  <c r="V2" i="25" s="1"/>
  <c r="W2" i="25" s="1"/>
  <c r="X2" i="25" s="1"/>
  <c r="Y2" i="25" s="1"/>
  <c r="Z2" i="25" s="1"/>
  <c r="AA2" i="25" s="1"/>
  <c r="AB2" i="25" s="1"/>
  <c r="AC2" i="25" s="1"/>
  <c r="AD2" i="25" s="1"/>
  <c r="AE2" i="25" s="1"/>
  <c r="AF2" i="25" s="1"/>
  <c r="AG2" i="25" s="1"/>
  <c r="AH2" i="25" s="1"/>
  <c r="AI2" i="25" s="1"/>
  <c r="AJ2" i="25" s="1"/>
  <c r="AK2" i="25" s="1"/>
  <c r="AL2" i="25" s="1"/>
  <c r="AM2" i="25" s="1"/>
  <c r="X3" i="25"/>
  <c r="X6" i="25" s="1"/>
  <c r="X10" i="25" s="1"/>
  <c r="Y3" i="25"/>
  <c r="Y6" i="25" s="1"/>
  <c r="Y10" i="25" s="1"/>
  <c r="B29" i="26"/>
  <c r="AF3" i="26"/>
  <c r="B31" i="26"/>
  <c r="B23" i="25"/>
  <c r="B11" i="25"/>
  <c r="I4" i="25" s="1"/>
  <c r="AO16" i="25" s="1"/>
  <c r="M3" i="26"/>
  <c r="Q3" i="26"/>
  <c r="ES3" i="26"/>
  <c r="ER3" i="26"/>
  <c r="EC3" i="26"/>
  <c r="FB3" i="26"/>
  <c r="EB3" i="26"/>
  <c r="DM3" i="26"/>
  <c r="DL3" i="26"/>
  <c r="CW3" i="26"/>
  <c r="CV3" i="26"/>
  <c r="CG3" i="26"/>
  <c r="CF3" i="26"/>
  <c r="BQ3" i="26"/>
  <c r="BP3" i="26"/>
  <c r="BA3" i="26"/>
  <c r="AZ3" i="26"/>
  <c r="EQ3" i="26"/>
  <c r="EA3" i="26"/>
  <c r="DK3" i="26"/>
  <c r="CU3" i="26"/>
  <c r="CE3" i="26"/>
  <c r="BO3" i="26"/>
  <c r="AY3" i="26"/>
  <c r="FC3" i="26"/>
  <c r="EP3" i="26"/>
  <c r="DZ3" i="26"/>
  <c r="DJ3" i="26"/>
  <c r="CT3" i="26"/>
  <c r="CD3" i="26"/>
  <c r="BN3" i="26"/>
  <c r="AX3" i="26"/>
  <c r="EO3" i="26"/>
  <c r="DY3" i="26"/>
  <c r="DI3" i="26"/>
  <c r="CS3" i="26"/>
  <c r="CC3" i="26"/>
  <c r="BM3" i="26"/>
  <c r="AW3" i="26"/>
  <c r="EN3" i="26"/>
  <c r="DX3" i="26"/>
  <c r="DH3" i="26"/>
  <c r="CR3" i="26"/>
  <c r="CB3" i="26"/>
  <c r="BL3" i="26"/>
  <c r="AV3" i="26"/>
  <c r="EM3" i="26"/>
  <c r="DW3" i="26"/>
  <c r="DG3" i="26"/>
  <c r="CQ3" i="26"/>
  <c r="CA3" i="26"/>
  <c r="BK3" i="26"/>
  <c r="AU3" i="26"/>
  <c r="CW7" i="26"/>
  <c r="EL3" i="26"/>
  <c r="DV3" i="26"/>
  <c r="DF3" i="26"/>
  <c r="CP3" i="26"/>
  <c r="BZ3" i="26"/>
  <c r="BJ3" i="26"/>
  <c r="AT3" i="26"/>
  <c r="ER7" i="26"/>
  <c r="CV7" i="26"/>
  <c r="BP7" i="26"/>
  <c r="FA3" i="26"/>
  <c r="EK3" i="26"/>
  <c r="DU3" i="26"/>
  <c r="DE3" i="26"/>
  <c r="CO3" i="26"/>
  <c r="BY3" i="26"/>
  <c r="BI3" i="26"/>
  <c r="AS3" i="26"/>
  <c r="EQ7" i="26"/>
  <c r="EA7" i="26"/>
  <c r="DK7" i="26"/>
  <c r="EZ3" i="26"/>
  <c r="EJ3" i="26"/>
  <c r="DT3" i="26"/>
  <c r="DD3" i="26"/>
  <c r="CN3" i="26"/>
  <c r="BX3" i="26"/>
  <c r="BH3" i="26"/>
  <c r="AR3" i="26"/>
  <c r="BN7" i="26"/>
  <c r="AX7" i="26"/>
  <c r="EY3" i="26"/>
  <c r="EI3" i="26"/>
  <c r="DS3" i="26"/>
  <c r="DC3" i="26"/>
  <c r="CM3" i="26"/>
  <c r="BW3" i="26"/>
  <c r="BG3" i="26"/>
  <c r="AQ3" i="26"/>
  <c r="EO7" i="26"/>
  <c r="DY7" i="26"/>
  <c r="CC7" i="26"/>
  <c r="EX3" i="26"/>
  <c r="EH3" i="26"/>
  <c r="DR3" i="26"/>
  <c r="DB3" i="26"/>
  <c r="CL3" i="26"/>
  <c r="BV3" i="26"/>
  <c r="BF3" i="26"/>
  <c r="AP3" i="26"/>
  <c r="EN7" i="26"/>
  <c r="DH7" i="26"/>
  <c r="CR7" i="26"/>
  <c r="EW3" i="26"/>
  <c r="EG3" i="26"/>
  <c r="DQ3" i="26"/>
  <c r="DA3" i="26"/>
  <c r="CK3" i="26"/>
  <c r="BU3" i="26"/>
  <c r="BE3" i="26"/>
  <c r="AO3" i="26"/>
  <c r="DW7" i="26"/>
  <c r="DG7" i="26"/>
  <c r="EV3" i="26"/>
  <c r="EF3" i="26"/>
  <c r="DP3" i="26"/>
  <c r="CZ3" i="26"/>
  <c r="CJ3" i="26"/>
  <c r="BT3" i="26"/>
  <c r="BD3" i="26"/>
  <c r="AN3" i="26"/>
  <c r="EL7" i="26"/>
  <c r="EU3" i="26"/>
  <c r="EE3" i="26"/>
  <c r="DO3" i="26"/>
  <c r="CY3" i="26"/>
  <c r="CI3" i="26"/>
  <c r="BS3" i="26"/>
  <c r="BC3" i="26"/>
  <c r="AM3" i="26"/>
  <c r="FC7" i="26"/>
  <c r="EK7" i="26"/>
  <c r="BY7" i="26"/>
  <c r="ET3" i="26"/>
  <c r="ED3" i="26"/>
  <c r="DN3" i="26"/>
  <c r="CX3" i="26"/>
  <c r="CH3" i="26"/>
  <c r="BR3" i="26"/>
  <c r="BB3" i="26"/>
  <c r="R3" i="26"/>
  <c r="AH3" i="26"/>
  <c r="S3" i="26"/>
  <c r="AI3" i="26"/>
  <c r="AG3" i="26"/>
  <c r="T3" i="26"/>
  <c r="AJ3" i="26"/>
  <c r="V3" i="26"/>
  <c r="AL3" i="26"/>
  <c r="AK3" i="26"/>
  <c r="W3" i="26"/>
  <c r="X3" i="26"/>
  <c r="U3" i="26"/>
  <c r="Y3" i="26"/>
  <c r="AJ7" i="26"/>
  <c r="J3" i="26"/>
  <c r="Z3" i="26"/>
  <c r="K3" i="26"/>
  <c r="AA3" i="26"/>
  <c r="L3" i="26"/>
  <c r="AB3" i="26"/>
  <c r="AC3" i="26"/>
  <c r="N3" i="26"/>
  <c r="AD3" i="26"/>
  <c r="O3" i="26"/>
  <c r="AE3" i="26"/>
  <c r="P3" i="26"/>
  <c r="J7" i="26"/>
  <c r="M7" i="26"/>
  <c r="S7" i="26"/>
  <c r="Z3" i="25"/>
  <c r="Z6" i="25" s="1"/>
  <c r="Z10" i="25" s="1"/>
  <c r="AD3" i="25"/>
  <c r="AD6" i="25" s="1"/>
  <c r="AD10" i="25" s="1"/>
  <c r="J3" i="25"/>
  <c r="J6" i="25" s="1"/>
  <c r="J10" i="25" s="1"/>
  <c r="AE3" i="25"/>
  <c r="AE6" i="25" s="1"/>
  <c r="AE10" i="25" s="1"/>
  <c r="K3" i="25"/>
  <c r="K6" i="25" s="1"/>
  <c r="K10" i="25" s="1"/>
  <c r="AC3" i="25"/>
  <c r="AC6" i="25" s="1"/>
  <c r="AC10" i="25" s="1"/>
  <c r="M3" i="25"/>
  <c r="M6" i="25" s="1"/>
  <c r="M10" i="25" s="1"/>
  <c r="AK3" i="25"/>
  <c r="AK6" i="25" s="1"/>
  <c r="AK10" i="25" s="1"/>
  <c r="U3" i="25"/>
  <c r="U6" i="25" s="1"/>
  <c r="U10" i="25" s="1"/>
  <c r="AJ3" i="25"/>
  <c r="AJ6" i="25" s="1"/>
  <c r="AJ10" i="25" s="1"/>
  <c r="T3" i="25"/>
  <c r="T6" i="25" s="1"/>
  <c r="T10" i="25" s="1"/>
  <c r="AI3" i="25"/>
  <c r="AI6" i="25" s="1"/>
  <c r="AI10" i="25" s="1"/>
  <c r="S3" i="25"/>
  <c r="S6" i="25" s="1"/>
  <c r="S10" i="25" s="1"/>
  <c r="F16" i="25"/>
  <c r="G17" i="25"/>
  <c r="L3" i="25"/>
  <c r="L6" i="25" s="1"/>
  <c r="L10" i="25" s="1"/>
  <c r="AG3" i="25"/>
  <c r="AG6" i="25" s="1"/>
  <c r="AG10" i="25" s="1"/>
  <c r="AH3" i="25"/>
  <c r="AH6" i="25" s="1"/>
  <c r="AH10" i="25" s="1"/>
  <c r="O3" i="25"/>
  <c r="O6" i="25" s="1"/>
  <c r="O10" i="25" s="1"/>
  <c r="AL3" i="25"/>
  <c r="AL6" i="25" s="1"/>
  <c r="AL10" i="25" s="1"/>
  <c r="P3" i="25"/>
  <c r="P6" i="25" s="1"/>
  <c r="P10" i="25" s="1"/>
  <c r="Q3" i="25"/>
  <c r="Q6" i="25" s="1"/>
  <c r="Q10" i="25" s="1"/>
  <c r="AA3" i="25"/>
  <c r="AA6" i="25" s="1"/>
  <c r="AA10" i="25" s="1"/>
  <c r="N3" i="25"/>
  <c r="N6" i="25" s="1"/>
  <c r="N10" i="25" s="1"/>
  <c r="R3" i="25"/>
  <c r="R6" i="25" s="1"/>
  <c r="R10" i="25" s="1"/>
  <c r="AM3" i="25"/>
  <c r="AM6" i="25" s="1"/>
  <c r="AM10" i="25" s="1"/>
  <c r="V3" i="25"/>
  <c r="V6" i="25" s="1"/>
  <c r="V10" i="25" s="1"/>
  <c r="AB3" i="25"/>
  <c r="AB6" i="25" s="1"/>
  <c r="AB10" i="25" s="1"/>
  <c r="W3" i="25"/>
  <c r="W6" i="25" s="1"/>
  <c r="W10" i="25" s="1"/>
  <c r="D8" i="25" l="1"/>
  <c r="U6" i="26"/>
  <c r="U10" i="26" s="1"/>
  <c r="U11" i="26"/>
  <c r="CX6" i="26"/>
  <c r="CX10" i="26" s="1"/>
  <c r="CX11" i="26"/>
  <c r="AN6" i="26"/>
  <c r="AN10" i="26" s="1"/>
  <c r="AN11" i="26"/>
  <c r="EG6" i="26"/>
  <c r="EG10" i="26" s="1"/>
  <c r="EG11" i="26"/>
  <c r="AQ6" i="26"/>
  <c r="AQ10" i="26" s="1"/>
  <c r="AQ11" i="26"/>
  <c r="EJ6" i="26"/>
  <c r="EJ10" i="26" s="1"/>
  <c r="EJ11" i="26"/>
  <c r="AT6" i="26"/>
  <c r="AT10" i="26" s="1"/>
  <c r="AT11" i="26"/>
  <c r="BL6" i="26"/>
  <c r="BL10" i="26" s="1"/>
  <c r="BL11" i="26"/>
  <c r="CT6" i="26"/>
  <c r="CT10" i="26" s="1"/>
  <c r="CT11" i="26"/>
  <c r="CF6" i="26"/>
  <c r="CF10" i="26" s="1"/>
  <c r="CF11" i="26"/>
  <c r="AF6" i="26"/>
  <c r="AF10" i="26" s="1"/>
  <c r="AF11" i="26"/>
  <c r="X6" i="26"/>
  <c r="X10" i="26" s="1"/>
  <c r="X11" i="26"/>
  <c r="DN6" i="26"/>
  <c r="DN10" i="26" s="1"/>
  <c r="DN11" i="26"/>
  <c r="BD6" i="26"/>
  <c r="BD10" i="26" s="1"/>
  <c r="BD11" i="26"/>
  <c r="EW6" i="26"/>
  <c r="EW10" i="26" s="1"/>
  <c r="EW11" i="26"/>
  <c r="BG6" i="26"/>
  <c r="BG10" i="26" s="1"/>
  <c r="BG11" i="26"/>
  <c r="EZ6" i="26"/>
  <c r="EZ10" i="26" s="1"/>
  <c r="EZ11" i="26"/>
  <c r="BJ6" i="26"/>
  <c r="BJ10" i="26" s="1"/>
  <c r="BJ11" i="26"/>
  <c r="CB6" i="26"/>
  <c r="CB10" i="26" s="1"/>
  <c r="CB11" i="26"/>
  <c r="DJ6" i="26"/>
  <c r="DJ10" i="26" s="1"/>
  <c r="DJ11" i="26"/>
  <c r="CG6" i="26"/>
  <c r="CG10" i="26" s="1"/>
  <c r="CG11" i="26"/>
  <c r="P6" i="26"/>
  <c r="P10" i="26" s="1"/>
  <c r="P11" i="26"/>
  <c r="W6" i="26"/>
  <c r="W10" i="26" s="1"/>
  <c r="W11" i="26"/>
  <c r="ED6" i="26"/>
  <c r="ED10" i="26" s="1"/>
  <c r="ED11" i="26"/>
  <c r="BT6" i="26"/>
  <c r="BT10" i="26" s="1"/>
  <c r="BT11" i="26"/>
  <c r="BW6" i="26"/>
  <c r="BW10" i="26" s="1"/>
  <c r="BW11" i="26"/>
  <c r="BZ6" i="26"/>
  <c r="BZ10" i="26" s="1"/>
  <c r="BZ11" i="26"/>
  <c r="CR6" i="26"/>
  <c r="CR10" i="26" s="1"/>
  <c r="CR11" i="26"/>
  <c r="DZ6" i="26"/>
  <c r="DZ10" i="26" s="1"/>
  <c r="DZ11" i="26"/>
  <c r="CV6" i="26"/>
  <c r="CV10" i="26" s="1"/>
  <c r="CV11" i="26"/>
  <c r="AE6" i="26"/>
  <c r="AE10" i="26" s="1"/>
  <c r="AE11" i="26"/>
  <c r="AK6" i="26"/>
  <c r="AK10" i="26" s="1"/>
  <c r="AK11" i="26"/>
  <c r="ET6" i="26"/>
  <c r="ET10" i="26" s="1"/>
  <c r="ET11" i="26"/>
  <c r="CJ6" i="26"/>
  <c r="CJ10" i="26" s="1"/>
  <c r="CJ11" i="26"/>
  <c r="CM6" i="26"/>
  <c r="CM10" i="26" s="1"/>
  <c r="CM11" i="26"/>
  <c r="CP6" i="26"/>
  <c r="CP10" i="26" s="1"/>
  <c r="CP11" i="26"/>
  <c r="DH6" i="26"/>
  <c r="DH10" i="26" s="1"/>
  <c r="DH11" i="26"/>
  <c r="EP6" i="26"/>
  <c r="EP10" i="26" s="1"/>
  <c r="EP11" i="26"/>
  <c r="CW6" i="26"/>
  <c r="CW10" i="26" s="1"/>
  <c r="CW11" i="26"/>
  <c r="DQ6" i="26"/>
  <c r="DQ10" i="26" s="1"/>
  <c r="DQ11" i="26"/>
  <c r="DC6" i="26"/>
  <c r="DC10" i="26" s="1"/>
  <c r="DC11" i="26"/>
  <c r="DF6" i="26"/>
  <c r="DF10" i="26" s="1"/>
  <c r="DF11" i="26"/>
  <c r="DX6" i="26"/>
  <c r="DX10" i="26" s="1"/>
  <c r="DX11" i="26"/>
  <c r="FC6" i="26"/>
  <c r="FC10" i="26" s="1"/>
  <c r="FC11" i="26"/>
  <c r="DL6" i="26"/>
  <c r="DL10" i="26" s="1"/>
  <c r="DL11" i="26"/>
  <c r="BQ6" i="26"/>
  <c r="BQ10" i="26" s="1"/>
  <c r="BQ11" i="26"/>
  <c r="AL6" i="26"/>
  <c r="AL10" i="26" s="1"/>
  <c r="AL11" i="26"/>
  <c r="AD6" i="26"/>
  <c r="AD10" i="26" s="1"/>
  <c r="AD11" i="26"/>
  <c r="V6" i="26"/>
  <c r="V10" i="26" s="1"/>
  <c r="V11" i="26"/>
  <c r="DP6" i="26"/>
  <c r="DP10" i="26" s="1"/>
  <c r="DP11" i="26"/>
  <c r="AP6" i="26"/>
  <c r="AP10" i="26" s="1"/>
  <c r="AP11" i="26"/>
  <c r="DS6" i="26"/>
  <c r="DS10" i="26" s="1"/>
  <c r="DS11" i="26"/>
  <c r="AS6" i="26"/>
  <c r="AS10" i="26" s="1"/>
  <c r="AS11" i="26"/>
  <c r="DV6" i="26"/>
  <c r="DV10" i="26" s="1"/>
  <c r="DV11" i="26"/>
  <c r="EN6" i="26"/>
  <c r="EN10" i="26" s="1"/>
  <c r="EN11" i="26"/>
  <c r="AY6" i="26"/>
  <c r="AY10" i="26" s="1"/>
  <c r="AY11" i="26"/>
  <c r="DM6" i="26"/>
  <c r="DM10" i="26" s="1"/>
  <c r="DM11" i="26"/>
  <c r="O6" i="26"/>
  <c r="O10" i="26" s="1"/>
  <c r="O11" i="26"/>
  <c r="N6" i="26"/>
  <c r="N10" i="26" s="1"/>
  <c r="N11" i="26"/>
  <c r="AJ6" i="26"/>
  <c r="AJ10" i="26" s="1"/>
  <c r="AJ11" i="26"/>
  <c r="EF6" i="26"/>
  <c r="EF10" i="26" s="1"/>
  <c r="EF11" i="26"/>
  <c r="BF6" i="26"/>
  <c r="BF10" i="26" s="1"/>
  <c r="BF11" i="26"/>
  <c r="EI6" i="26"/>
  <c r="EI10" i="26" s="1"/>
  <c r="EI11" i="26"/>
  <c r="BI6" i="26"/>
  <c r="BI10" i="26" s="1"/>
  <c r="BI11" i="26"/>
  <c r="EL6" i="26"/>
  <c r="EL10" i="26" s="1"/>
  <c r="EL11" i="26"/>
  <c r="AW6" i="26"/>
  <c r="AW10" i="26" s="1"/>
  <c r="AW11" i="26"/>
  <c r="BO6" i="26"/>
  <c r="BO10" i="26" s="1"/>
  <c r="BO11" i="26"/>
  <c r="EB6" i="26"/>
  <c r="EB10" i="26" s="1"/>
  <c r="EB11" i="26"/>
  <c r="AC6" i="26"/>
  <c r="AC10" i="26" s="1"/>
  <c r="AC11" i="26"/>
  <c r="T6" i="26"/>
  <c r="T10" i="26" s="1"/>
  <c r="T11" i="26"/>
  <c r="EV6" i="26"/>
  <c r="EV10" i="26" s="1"/>
  <c r="EV11" i="26"/>
  <c r="EY6" i="26"/>
  <c r="EY10" i="26" s="1"/>
  <c r="EY11" i="26"/>
  <c r="BY6" i="26"/>
  <c r="BY10" i="26" s="1"/>
  <c r="BY11" i="26"/>
  <c r="BM6" i="26"/>
  <c r="BM10" i="26" s="1"/>
  <c r="BM11" i="26"/>
  <c r="CE6" i="26"/>
  <c r="CE10" i="26" s="1"/>
  <c r="CE11" i="26"/>
  <c r="FB6" i="26"/>
  <c r="FB10" i="26" s="1"/>
  <c r="FB11" i="26"/>
  <c r="CH6" i="26"/>
  <c r="CH10" i="26" s="1"/>
  <c r="CH11" i="26"/>
  <c r="AB6" i="26"/>
  <c r="AB10" i="26" s="1"/>
  <c r="AB11" i="26"/>
  <c r="AG6" i="26"/>
  <c r="AG10" i="26" s="1"/>
  <c r="AG11" i="26"/>
  <c r="BC6" i="26"/>
  <c r="BC10" i="26" s="1"/>
  <c r="BC11" i="26"/>
  <c r="CL6" i="26"/>
  <c r="CL10" i="26" s="1"/>
  <c r="CL11" i="26"/>
  <c r="CO6" i="26"/>
  <c r="CO10" i="26" s="1"/>
  <c r="CO11" i="26"/>
  <c r="AU6" i="26"/>
  <c r="AU10" i="26" s="1"/>
  <c r="AU11" i="26"/>
  <c r="CC6" i="26"/>
  <c r="CC10" i="26" s="1"/>
  <c r="CC11" i="26"/>
  <c r="CU6" i="26"/>
  <c r="CU10" i="26" s="1"/>
  <c r="CU11" i="26"/>
  <c r="EC6" i="26"/>
  <c r="EC10" i="26" s="1"/>
  <c r="EC11" i="26"/>
  <c r="L6" i="26"/>
  <c r="L10" i="26" s="1"/>
  <c r="L11" i="26"/>
  <c r="AI6" i="26"/>
  <c r="AI10" i="26" s="1"/>
  <c r="AI11" i="26"/>
  <c r="BS6" i="26"/>
  <c r="BS10" i="26" s="1"/>
  <c r="BS11" i="26"/>
  <c r="DB6" i="26"/>
  <c r="DB10" i="26" s="1"/>
  <c r="DB11" i="26"/>
  <c r="DE6" i="26"/>
  <c r="DE10" i="26" s="1"/>
  <c r="DE11" i="26"/>
  <c r="BK6" i="26"/>
  <c r="BK10" i="26" s="1"/>
  <c r="BK11" i="26"/>
  <c r="CS6" i="26"/>
  <c r="CS10" i="26" s="1"/>
  <c r="CS11" i="26"/>
  <c r="DK6" i="26"/>
  <c r="DK10" i="26" s="1"/>
  <c r="DK11" i="26"/>
  <c r="ER6" i="26"/>
  <c r="ER10" i="26" s="1"/>
  <c r="ER11" i="26"/>
  <c r="DT6" i="26"/>
  <c r="DT10" i="26" s="1"/>
  <c r="DT11" i="26"/>
  <c r="CZ6" i="26"/>
  <c r="CZ10" i="26" s="1"/>
  <c r="CZ11" i="26"/>
  <c r="AA6" i="26"/>
  <c r="AA10" i="26" s="1"/>
  <c r="AA11" i="26"/>
  <c r="S6" i="26"/>
  <c r="S10" i="26" s="1"/>
  <c r="S11" i="26"/>
  <c r="CI6" i="26"/>
  <c r="CI10" i="26" s="1"/>
  <c r="CI11" i="26"/>
  <c r="AO6" i="26"/>
  <c r="AO10" i="26" s="1"/>
  <c r="AO11" i="26"/>
  <c r="DR6" i="26"/>
  <c r="DR10" i="26" s="1"/>
  <c r="DR11" i="26"/>
  <c r="AR6" i="26"/>
  <c r="AR10" i="26" s="1"/>
  <c r="AR11" i="26"/>
  <c r="DU6" i="26"/>
  <c r="DU10" i="26" s="1"/>
  <c r="DU11" i="26"/>
  <c r="CA6" i="26"/>
  <c r="CA10" i="26" s="1"/>
  <c r="CA11" i="26"/>
  <c r="DI6" i="26"/>
  <c r="DI10" i="26" s="1"/>
  <c r="DI11" i="26"/>
  <c r="EA6" i="26"/>
  <c r="EA10" i="26" s="1"/>
  <c r="EA11" i="26"/>
  <c r="ES6" i="26"/>
  <c r="ES10" i="26" s="1"/>
  <c r="ES11" i="26"/>
  <c r="AM6" i="26"/>
  <c r="AM10" i="26" s="1"/>
  <c r="AM11" i="26"/>
  <c r="K6" i="26"/>
  <c r="K10" i="26" s="1"/>
  <c r="K11" i="26"/>
  <c r="AH6" i="26"/>
  <c r="AH10" i="26" s="1"/>
  <c r="AH11" i="26"/>
  <c r="CY6" i="26"/>
  <c r="CY10" i="26" s="1"/>
  <c r="CY11" i="26"/>
  <c r="BE6" i="26"/>
  <c r="BE10" i="26" s="1"/>
  <c r="BE11" i="26"/>
  <c r="EH6" i="26"/>
  <c r="EH10" i="26" s="1"/>
  <c r="EH11" i="26"/>
  <c r="BH6" i="26"/>
  <c r="BH10" i="26" s="1"/>
  <c r="BH11" i="26"/>
  <c r="EK6" i="26"/>
  <c r="EK10" i="26" s="1"/>
  <c r="EK11" i="26"/>
  <c r="CQ6" i="26"/>
  <c r="CQ10" i="26" s="1"/>
  <c r="CQ11" i="26"/>
  <c r="DY6" i="26"/>
  <c r="DY10" i="26" s="1"/>
  <c r="DY11" i="26"/>
  <c r="EQ6" i="26"/>
  <c r="EQ10" i="26" s="1"/>
  <c r="EQ11" i="26"/>
  <c r="Q6" i="26"/>
  <c r="Q10" i="26" s="1"/>
  <c r="Q11" i="26"/>
  <c r="AV6" i="26"/>
  <c r="AV10" i="26" s="1"/>
  <c r="AV11" i="26"/>
  <c r="BV6" i="26"/>
  <c r="BV10" i="26" s="1"/>
  <c r="BV11" i="26"/>
  <c r="Z6" i="26"/>
  <c r="Z10" i="26" s="1"/>
  <c r="Z11" i="26"/>
  <c r="R6" i="26"/>
  <c r="R10" i="26" s="1"/>
  <c r="R11" i="26"/>
  <c r="DO6" i="26"/>
  <c r="DO10" i="26" s="1"/>
  <c r="DO11" i="26"/>
  <c r="BU6" i="26"/>
  <c r="BU10" i="26" s="1"/>
  <c r="BU11" i="26"/>
  <c r="EX6" i="26"/>
  <c r="EX10" i="26" s="1"/>
  <c r="EX11" i="26"/>
  <c r="BX6" i="26"/>
  <c r="BX10" i="26" s="1"/>
  <c r="BX11" i="26"/>
  <c r="FA6" i="26"/>
  <c r="FA10" i="26" s="1"/>
  <c r="FA11" i="26"/>
  <c r="DG6" i="26"/>
  <c r="DG10" i="26" s="1"/>
  <c r="DG11" i="26"/>
  <c r="EO6" i="26"/>
  <c r="EO10" i="26" s="1"/>
  <c r="EO11" i="26"/>
  <c r="AZ6" i="26"/>
  <c r="AZ10" i="26" s="1"/>
  <c r="AZ11" i="26"/>
  <c r="M6" i="26"/>
  <c r="M10" i="26" s="1"/>
  <c r="M11" i="26"/>
  <c r="CD6" i="26"/>
  <c r="CD10" i="26" s="1"/>
  <c r="CD11" i="26"/>
  <c r="J6" i="26"/>
  <c r="J10" i="26" s="1"/>
  <c r="J11" i="26"/>
  <c r="BB6" i="26"/>
  <c r="BB10" i="26" s="1"/>
  <c r="BB11" i="26"/>
  <c r="EE6" i="26"/>
  <c r="EE10" i="26" s="1"/>
  <c r="EE11" i="26"/>
  <c r="CK6" i="26"/>
  <c r="CK10" i="26" s="1"/>
  <c r="CK11" i="26"/>
  <c r="CN6" i="26"/>
  <c r="CN10" i="26" s="1"/>
  <c r="CN11" i="26"/>
  <c r="DW6" i="26"/>
  <c r="DW10" i="26" s="1"/>
  <c r="DW11" i="26"/>
  <c r="AX6" i="26"/>
  <c r="AX10" i="26" s="1"/>
  <c r="AX11" i="26"/>
  <c r="BA6" i="26"/>
  <c r="BA10" i="26" s="1"/>
  <c r="BA11" i="26"/>
  <c r="Y6" i="26"/>
  <c r="Y10" i="26" s="1"/>
  <c r="Y11" i="26"/>
  <c r="BR6" i="26"/>
  <c r="BR10" i="26" s="1"/>
  <c r="BR11" i="26"/>
  <c r="EU6" i="26"/>
  <c r="EU10" i="26" s="1"/>
  <c r="EU11" i="26"/>
  <c r="DA6" i="26"/>
  <c r="DA10" i="26" s="1"/>
  <c r="DA11" i="26"/>
  <c r="DD6" i="26"/>
  <c r="DD10" i="26" s="1"/>
  <c r="DD11" i="26"/>
  <c r="EM6" i="26"/>
  <c r="EM10" i="26" s="1"/>
  <c r="EM11" i="26"/>
  <c r="BN6" i="26"/>
  <c r="BN10" i="26" s="1"/>
  <c r="BN11" i="26"/>
  <c r="BP6" i="26"/>
  <c r="BP10" i="26" s="1"/>
  <c r="BP11" i="26"/>
  <c r="P9" i="27"/>
  <c r="Q4" i="27"/>
  <c r="X7" i="25"/>
  <c r="AL11" i="25"/>
  <c r="O7" i="25"/>
  <c r="W11" i="25"/>
  <c r="AE7" i="25"/>
  <c r="AE11" i="25"/>
  <c r="AM11" i="25"/>
  <c r="J7" i="25"/>
  <c r="AH7" i="25"/>
  <c r="AD11" i="25"/>
  <c r="Z7" i="25"/>
  <c r="Q7" i="25"/>
  <c r="Q11" i="25"/>
  <c r="X11" i="25"/>
  <c r="K7" i="25"/>
  <c r="S7" i="25"/>
  <c r="AG11" i="25"/>
  <c r="Y11" i="25"/>
  <c r="EF7" i="26"/>
  <c r="DR7" i="26"/>
  <c r="AA7" i="25"/>
  <c r="AI7" i="25"/>
  <c r="P11" i="25"/>
  <c r="J11" i="25"/>
  <c r="U7" i="26"/>
  <c r="CE7" i="26"/>
  <c r="R7" i="25"/>
  <c r="R11" i="25"/>
  <c r="Z11" i="25"/>
  <c r="CU7" i="26"/>
  <c r="AG7" i="25"/>
  <c r="T7" i="25"/>
  <c r="AH11" i="25"/>
  <c r="O11" i="25"/>
  <c r="L7" i="25"/>
  <c r="AJ7" i="25"/>
  <c r="S11" i="25"/>
  <c r="K11" i="25"/>
  <c r="CA7" i="26"/>
  <c r="AB7" i="25"/>
  <c r="V7" i="25"/>
  <c r="AI11" i="25"/>
  <c r="AA11" i="25"/>
  <c r="M7" i="25"/>
  <c r="AL7" i="25"/>
  <c r="T11" i="25"/>
  <c r="L11" i="25"/>
  <c r="AC7" i="25"/>
  <c r="P7" i="25"/>
  <c r="AJ11" i="25"/>
  <c r="AB11" i="25"/>
  <c r="AK7" i="25"/>
  <c r="W7" i="25"/>
  <c r="U11" i="25"/>
  <c r="N11" i="25"/>
  <c r="L7" i="26"/>
  <c r="N7" i="25"/>
  <c r="AM7" i="25"/>
  <c r="AK11" i="25"/>
  <c r="M11" i="25"/>
  <c r="Z7" i="26"/>
  <c r="EC7" i="26"/>
  <c r="AD7" i="25"/>
  <c r="U7" i="25"/>
  <c r="V11" i="25"/>
  <c r="AC11" i="25"/>
  <c r="B26" i="26"/>
  <c r="C3" i="26" s="1"/>
  <c r="H19" i="26"/>
  <c r="E11" i="25"/>
  <c r="CO7" i="26"/>
  <c r="EW7" i="26"/>
  <c r="AH7" i="26"/>
  <c r="FA7" i="26"/>
  <c r="AT7" i="26"/>
  <c r="CF7" i="26"/>
  <c r="CM7" i="26"/>
  <c r="O7" i="26"/>
  <c r="Y7" i="26"/>
  <c r="BJ7" i="26"/>
  <c r="BZ7" i="26"/>
  <c r="DL7" i="26"/>
  <c r="CP7" i="26"/>
  <c r="AW7" i="26"/>
  <c r="BA7" i="26"/>
  <c r="BS7" i="26"/>
  <c r="AN7" i="26"/>
  <c r="EE7" i="26"/>
  <c r="CJ7" i="26"/>
  <c r="AG7" i="26"/>
  <c r="EP7" i="26"/>
  <c r="AU7" i="26"/>
  <c r="BO7" i="26"/>
  <c r="ES7" i="26"/>
  <c r="CH7" i="26"/>
  <c r="EX7" i="26"/>
  <c r="DD7" i="26"/>
  <c r="AF7" i="26"/>
  <c r="CX7" i="26"/>
  <c r="BC7" i="26"/>
  <c r="EM7" i="26"/>
  <c r="EV7" i="26"/>
  <c r="R7" i="26"/>
  <c r="AB7" i="26"/>
  <c r="AA7" i="26"/>
  <c r="AV7" i="26"/>
  <c r="BM7" i="26"/>
  <c r="AZ7" i="26"/>
  <c r="N7" i="26"/>
  <c r="BI7" i="26"/>
  <c r="BL7" i="26"/>
  <c r="CB7" i="26"/>
  <c r="DI7" i="26"/>
  <c r="BW7" i="26"/>
  <c r="AK7" i="26"/>
  <c r="DU7" i="26"/>
  <c r="DX7" i="26"/>
  <c r="EB7" i="26"/>
  <c r="CD7" i="26"/>
  <c r="CG7" i="26"/>
  <c r="X7" i="26"/>
  <c r="DJ7" i="26"/>
  <c r="EG7" i="26"/>
  <c r="I9" i="25"/>
  <c r="AL7" i="26"/>
  <c r="AS7" i="26"/>
  <c r="CQ7" i="26"/>
  <c r="CT7" i="26"/>
  <c r="CI7" i="26"/>
  <c r="EH7" i="26"/>
  <c r="CY7" i="26"/>
  <c r="FB7" i="26"/>
  <c r="DZ7" i="26"/>
  <c r="BQ7" i="26"/>
  <c r="DO7" i="26"/>
  <c r="AR7" i="26"/>
  <c r="T7" i="26"/>
  <c r="AO7" i="26"/>
  <c r="BX7" i="26"/>
  <c r="DT7" i="26"/>
  <c r="CN7" i="26"/>
  <c r="DE7" i="26"/>
  <c r="V7" i="26"/>
  <c r="AY7" i="26"/>
  <c r="EU7" i="26"/>
  <c r="BD7" i="26"/>
  <c r="BE7" i="26"/>
  <c r="EY7" i="26"/>
  <c r="K7" i="26"/>
  <c r="DM7" i="26"/>
  <c r="BT7" i="26"/>
  <c r="BU7" i="26"/>
  <c r="DC7" i="26"/>
  <c r="Q7" i="26"/>
  <c r="CK7" i="26"/>
  <c r="BG7" i="26"/>
  <c r="BB7" i="26"/>
  <c r="CZ7" i="26"/>
  <c r="DA7" i="26"/>
  <c r="AC7" i="26"/>
  <c r="CS7" i="26"/>
  <c r="BR7" i="26"/>
  <c r="DP7" i="26"/>
  <c r="DQ7" i="26"/>
  <c r="W7" i="26"/>
  <c r="EI7" i="26"/>
  <c r="AP7" i="26"/>
  <c r="EZ7" i="26"/>
  <c r="DF7" i="26"/>
  <c r="DN7" i="26"/>
  <c r="BF7" i="26"/>
  <c r="BH7" i="26"/>
  <c r="AE7" i="26"/>
  <c r="DV7" i="26"/>
  <c r="ED7" i="26"/>
  <c r="BV7" i="26"/>
  <c r="AD7" i="26"/>
  <c r="ET7" i="26"/>
  <c r="AM7" i="26"/>
  <c r="CL7" i="26"/>
  <c r="EJ7" i="26"/>
  <c r="P7" i="26"/>
  <c r="AI7" i="26"/>
  <c r="BK7" i="26"/>
  <c r="DB7" i="26"/>
  <c r="AQ7" i="26"/>
  <c r="DS7" i="26"/>
  <c r="I4" i="26"/>
  <c r="I9" i="26" s="1"/>
  <c r="B30" i="26"/>
  <c r="J4" i="25"/>
  <c r="AQ6" i="25"/>
  <c r="G18" i="25"/>
  <c r="F17" i="25"/>
  <c r="Q5" i="27" l="1"/>
  <c r="Q9" i="27"/>
  <c r="R4" i="27"/>
  <c r="E12" i="25"/>
  <c r="I15" i="25"/>
  <c r="H20" i="26"/>
  <c r="AQ7" i="25"/>
  <c r="J4" i="26"/>
  <c r="J5" i="26" s="1"/>
  <c r="J8" i="26" s="1"/>
  <c r="F18" i="25"/>
  <c r="G19" i="25"/>
  <c r="K4" i="25"/>
  <c r="K5" i="25" s="1"/>
  <c r="K8" i="25" s="1"/>
  <c r="J9" i="25"/>
  <c r="J5" i="25"/>
  <c r="J8" i="25" s="1"/>
  <c r="Q8" i="27" l="1"/>
  <c r="R9" i="27"/>
  <c r="S4" i="27"/>
  <c r="S5" i="27" s="1"/>
  <c r="S8" i="27" s="1"/>
  <c r="R5" i="27"/>
  <c r="R8" i="27" s="1"/>
  <c r="H21" i="26"/>
  <c r="J9" i="26"/>
  <c r="J16" i="26" s="1"/>
  <c r="K4" i="26"/>
  <c r="K5" i="26" s="1"/>
  <c r="K8" i="26" s="1"/>
  <c r="G19" i="26"/>
  <c r="F19" i="25"/>
  <c r="G20" i="25"/>
  <c r="L4" i="25"/>
  <c r="K9" i="25"/>
  <c r="T4" i="27" l="1"/>
  <c r="S9" i="27"/>
  <c r="H22" i="26"/>
  <c r="K9" i="26"/>
  <c r="L4" i="26"/>
  <c r="L9" i="26" s="1"/>
  <c r="G20" i="26"/>
  <c r="L9" i="25"/>
  <c r="M4" i="25"/>
  <c r="M5" i="25" s="1"/>
  <c r="M8" i="25" s="1"/>
  <c r="L5" i="25"/>
  <c r="L8" i="25" s="1"/>
  <c r="G21" i="25"/>
  <c r="F20" i="25"/>
  <c r="L16" i="26" l="1"/>
  <c r="T5" i="27"/>
  <c r="T8" i="27" s="1"/>
  <c r="U4" i="27"/>
  <c r="T9" i="27"/>
  <c r="K16" i="26"/>
  <c r="K17" i="26" s="1"/>
  <c r="M4" i="26"/>
  <c r="M9" i="26" s="1"/>
  <c r="H23" i="26"/>
  <c r="L5" i="26"/>
  <c r="L8" i="26" s="1"/>
  <c r="G21" i="26"/>
  <c r="F21" i="25"/>
  <c r="G22" i="25"/>
  <c r="M9" i="25"/>
  <c r="N4" i="25"/>
  <c r="U5" i="27" l="1"/>
  <c r="U8" i="27" s="1"/>
  <c r="V4" i="27"/>
  <c r="U9" i="27"/>
  <c r="J17" i="26"/>
  <c r="J18" i="26" s="1"/>
  <c r="M16" i="26"/>
  <c r="N4" i="26"/>
  <c r="N5" i="26" s="1"/>
  <c r="N8" i="26" s="1"/>
  <c r="M5" i="26"/>
  <c r="M8" i="26" s="1"/>
  <c r="H24" i="26"/>
  <c r="G22" i="26"/>
  <c r="G23" i="25"/>
  <c r="F22" i="25"/>
  <c r="N9" i="25"/>
  <c r="O4" i="25"/>
  <c r="O5" i="25" s="1"/>
  <c r="O8" i="25" s="1"/>
  <c r="N5" i="25"/>
  <c r="N8" i="25" s="1"/>
  <c r="V5" i="27" l="1"/>
  <c r="V8" i="27" s="1"/>
  <c r="V9" i="27"/>
  <c r="W4" i="27"/>
  <c r="L17" i="26"/>
  <c r="N9" i="26"/>
  <c r="O4" i="26"/>
  <c r="O5" i="26" s="1"/>
  <c r="O8" i="26" s="1"/>
  <c r="H25" i="26"/>
  <c r="G23" i="26"/>
  <c r="O9" i="25"/>
  <c r="P4" i="25"/>
  <c r="F23" i="25"/>
  <c r="G24" i="25"/>
  <c r="O9" i="26" l="1"/>
  <c r="P4" i="26"/>
  <c r="P5" i="26" s="1"/>
  <c r="P8" i="26" s="1"/>
  <c r="W9" i="27"/>
  <c r="X4" i="27"/>
  <c r="X5" i="27" s="1"/>
  <c r="X8" i="27" s="1"/>
  <c r="W5" i="27"/>
  <c r="W8" i="27" s="1"/>
  <c r="O16" i="26"/>
  <c r="N16" i="26"/>
  <c r="K18" i="26"/>
  <c r="H26" i="26"/>
  <c r="P9" i="26"/>
  <c r="Q4" i="26"/>
  <c r="Q5" i="26" s="1"/>
  <c r="Q8" i="26" s="1"/>
  <c r="G24" i="26"/>
  <c r="G25" i="25"/>
  <c r="F24" i="25"/>
  <c r="P9" i="25"/>
  <c r="Q4" i="25"/>
  <c r="Q5" i="25" s="1"/>
  <c r="Q8" i="25" s="1"/>
  <c r="P5" i="25"/>
  <c r="P8" i="25" s="1"/>
  <c r="X9" i="27" l="1"/>
  <c r="Y4" i="27"/>
  <c r="J19" i="26"/>
  <c r="N17" i="26"/>
  <c r="M17" i="26"/>
  <c r="P16" i="26"/>
  <c r="Q9" i="26"/>
  <c r="Q16" i="26" s="1"/>
  <c r="R4" i="26"/>
  <c r="R9" i="26" s="1"/>
  <c r="H27" i="26"/>
  <c r="G25" i="26"/>
  <c r="R4" i="25"/>
  <c r="Q9" i="25"/>
  <c r="F25" i="25"/>
  <c r="G26" i="25"/>
  <c r="Y5" i="27" l="1"/>
  <c r="Y8" i="27" s="1"/>
  <c r="Z4" i="27"/>
  <c r="Y9" i="27"/>
  <c r="Z5" i="27"/>
  <c r="Z8" i="27" s="1"/>
  <c r="P17" i="26"/>
  <c r="O17" i="26"/>
  <c r="M18" i="26"/>
  <c r="L18" i="26"/>
  <c r="R16" i="26"/>
  <c r="R5" i="26"/>
  <c r="R8" i="26" s="1"/>
  <c r="S4" i="26"/>
  <c r="S5" i="26" s="1"/>
  <c r="S8" i="26" s="1"/>
  <c r="H28" i="26"/>
  <c r="G26" i="26"/>
  <c r="R9" i="25"/>
  <c r="S4" i="25"/>
  <c r="R5" i="25"/>
  <c r="R8" i="25" s="1"/>
  <c r="G27" i="25"/>
  <c r="F26" i="25"/>
  <c r="Z9" i="27" l="1"/>
  <c r="AA4" i="27"/>
  <c r="T4" i="26"/>
  <c r="U4" i="26" s="1"/>
  <c r="S9" i="26"/>
  <c r="S16" i="26" s="1"/>
  <c r="L19" i="26"/>
  <c r="K19" i="26"/>
  <c r="N18" i="26"/>
  <c r="O18" i="26"/>
  <c r="Q17" i="26"/>
  <c r="H29" i="26"/>
  <c r="G27" i="26"/>
  <c r="T9" i="26"/>
  <c r="T5" i="26"/>
  <c r="T8" i="26" s="1"/>
  <c r="S9" i="25"/>
  <c r="T4" i="25"/>
  <c r="S5" i="25"/>
  <c r="S8" i="25" s="1"/>
  <c r="F27" i="25"/>
  <c r="G28" i="25"/>
  <c r="T16" i="26" l="1"/>
  <c r="AA5" i="27"/>
  <c r="AA8" i="27" s="1"/>
  <c r="AA9" i="27"/>
  <c r="AB4" i="27"/>
  <c r="S17" i="26"/>
  <c r="P18" i="26"/>
  <c r="O19" i="26" s="1"/>
  <c r="N19" i="26"/>
  <c r="K20" i="26"/>
  <c r="J20" i="26"/>
  <c r="M19" i="26"/>
  <c r="R17" i="26"/>
  <c r="R18" i="26" s="1"/>
  <c r="H30" i="26"/>
  <c r="U9" i="26"/>
  <c r="U16" i="26" s="1"/>
  <c r="V4" i="26"/>
  <c r="U5" i="26"/>
  <c r="U8" i="26" s="1"/>
  <c r="G28" i="26"/>
  <c r="F28" i="25"/>
  <c r="G29" i="25"/>
  <c r="T9" i="25"/>
  <c r="U4" i="25"/>
  <c r="T5" i="25"/>
  <c r="T8" i="25" s="1"/>
  <c r="J21" i="26" l="1"/>
  <c r="M20" i="26"/>
  <c r="AB5" i="27"/>
  <c r="AB8" i="27" s="1"/>
  <c r="AB9" i="27"/>
  <c r="AC4" i="27"/>
  <c r="AC5" i="27" s="1"/>
  <c r="AC8" i="27" s="1"/>
  <c r="T17" i="26"/>
  <c r="S18" i="26" s="1"/>
  <c r="L20" i="26"/>
  <c r="N20" i="26"/>
  <c r="Q18" i="26"/>
  <c r="Q19" i="26" s="1"/>
  <c r="H31" i="26"/>
  <c r="V9" i="26"/>
  <c r="V16" i="26" s="1"/>
  <c r="W4" i="26"/>
  <c r="W5" i="26" s="1"/>
  <c r="W8" i="26" s="1"/>
  <c r="V5" i="26"/>
  <c r="V8" i="26" s="1"/>
  <c r="G29" i="26"/>
  <c r="U9" i="25"/>
  <c r="V4" i="25"/>
  <c r="U5" i="25"/>
  <c r="U8" i="25" s="1"/>
  <c r="G30" i="25"/>
  <c r="F29" i="25"/>
  <c r="L21" i="26" l="1"/>
  <c r="AD4" i="27"/>
  <c r="AC9" i="27"/>
  <c r="K21" i="26"/>
  <c r="P19" i="26"/>
  <c r="M21" i="26"/>
  <c r="R19" i="26"/>
  <c r="U17" i="26"/>
  <c r="H32" i="26"/>
  <c r="G30" i="26"/>
  <c r="W9" i="26"/>
  <c r="W16" i="26" s="1"/>
  <c r="X4" i="26"/>
  <c r="X5" i="26" s="1"/>
  <c r="X8" i="26" s="1"/>
  <c r="V9" i="25"/>
  <c r="W4" i="25"/>
  <c r="W5" i="25" s="1"/>
  <c r="W8" i="25" s="1"/>
  <c r="V5" i="25"/>
  <c r="V8" i="25" s="1"/>
  <c r="F30" i="25"/>
  <c r="G31" i="25"/>
  <c r="K22" i="26" l="1"/>
  <c r="AD5" i="27"/>
  <c r="AD8" i="27" s="1"/>
  <c r="AE4" i="27"/>
  <c r="AE5" i="27" s="1"/>
  <c r="AE8" i="27" s="1"/>
  <c r="AD9" i="27"/>
  <c r="J22" i="26"/>
  <c r="T18" i="26"/>
  <c r="L22" i="26"/>
  <c r="P20" i="26"/>
  <c r="O20" i="26"/>
  <c r="V17" i="26"/>
  <c r="Q20" i="26"/>
  <c r="H33" i="26"/>
  <c r="X9" i="26"/>
  <c r="X16" i="26" s="1"/>
  <c r="Y4" i="26"/>
  <c r="G31" i="26"/>
  <c r="W9" i="25"/>
  <c r="X4" i="25"/>
  <c r="X5" i="25" s="1"/>
  <c r="X8" i="25" s="1"/>
  <c r="G32" i="25"/>
  <c r="F31" i="25"/>
  <c r="J23" i="26" l="1"/>
  <c r="AE9" i="27"/>
  <c r="AF4" i="27"/>
  <c r="W17" i="26"/>
  <c r="V18" i="26" s="1"/>
  <c r="O21" i="26"/>
  <c r="N21" i="26"/>
  <c r="P21" i="26"/>
  <c r="K23" i="26"/>
  <c r="S19" i="26"/>
  <c r="U18" i="26"/>
  <c r="H34" i="26"/>
  <c r="Y9" i="26"/>
  <c r="Y16" i="26" s="1"/>
  <c r="Z4" i="26"/>
  <c r="Y5" i="26"/>
  <c r="Y8" i="26" s="1"/>
  <c r="G32" i="26"/>
  <c r="Y4" i="25"/>
  <c r="Y5" i="25" s="1"/>
  <c r="Y8" i="25" s="1"/>
  <c r="X9" i="25"/>
  <c r="F32" i="25"/>
  <c r="G33" i="25"/>
  <c r="AF5" i="27" l="1"/>
  <c r="AF8" i="27" s="1"/>
  <c r="AF9" i="27"/>
  <c r="AG4" i="27"/>
  <c r="AG5" i="27" s="1"/>
  <c r="AG8" i="27" s="1"/>
  <c r="U19" i="26"/>
  <c r="X17" i="26"/>
  <c r="W18" i="26" s="1"/>
  <c r="R20" i="26"/>
  <c r="T19" i="26"/>
  <c r="J24" i="26"/>
  <c r="N22" i="26"/>
  <c r="M22" i="26"/>
  <c r="O22" i="26"/>
  <c r="H35" i="26"/>
  <c r="G33" i="26"/>
  <c r="Z9" i="26"/>
  <c r="Z16" i="26" s="1"/>
  <c r="AA4" i="26"/>
  <c r="Z5" i="26"/>
  <c r="Z8" i="26" s="1"/>
  <c r="F33" i="25"/>
  <c r="G34" i="25"/>
  <c r="Z4" i="25"/>
  <c r="Z5" i="25" s="1"/>
  <c r="Z8" i="25" s="1"/>
  <c r="Y9" i="25"/>
  <c r="T20" i="26" l="1"/>
  <c r="AG9" i="27"/>
  <c r="AH4" i="27"/>
  <c r="Y17" i="26"/>
  <c r="X18" i="26" s="1"/>
  <c r="V19" i="26"/>
  <c r="M23" i="26"/>
  <c r="L23" i="26"/>
  <c r="N23" i="26"/>
  <c r="Q21" i="26"/>
  <c r="S20" i="26"/>
  <c r="S21" i="26" s="1"/>
  <c r="H36" i="26"/>
  <c r="AA9" i="26"/>
  <c r="AA16" i="26" s="1"/>
  <c r="AB4" i="26"/>
  <c r="AA5" i="26"/>
  <c r="AA8" i="26" s="1"/>
  <c r="G34" i="26"/>
  <c r="G35" i="25"/>
  <c r="F34" i="25"/>
  <c r="AA4" i="25"/>
  <c r="Z9" i="25"/>
  <c r="AH5" i="27" l="1"/>
  <c r="AH8" i="27" s="1"/>
  <c r="AH9" i="27"/>
  <c r="AI4" i="27"/>
  <c r="AI5" i="27" s="1"/>
  <c r="AI8" i="27" s="1"/>
  <c r="Z17" i="26"/>
  <c r="P22" i="26"/>
  <c r="R21" i="26"/>
  <c r="R22" i="26" s="1"/>
  <c r="L24" i="26"/>
  <c r="K24" i="26"/>
  <c r="M24" i="26"/>
  <c r="U20" i="26"/>
  <c r="W19" i="26"/>
  <c r="Y18" i="26"/>
  <c r="H37" i="26"/>
  <c r="AB9" i="26"/>
  <c r="AB16" i="26" s="1"/>
  <c r="AC4" i="26"/>
  <c r="G35" i="26"/>
  <c r="AB5" i="26"/>
  <c r="AB8" i="26" s="1"/>
  <c r="AB4" i="25"/>
  <c r="AA9" i="25"/>
  <c r="AA5" i="25"/>
  <c r="AA8" i="25" s="1"/>
  <c r="F35" i="25"/>
  <c r="G36" i="25"/>
  <c r="AJ4" i="27" l="1"/>
  <c r="AI9" i="27"/>
  <c r="T21" i="26"/>
  <c r="V20" i="26"/>
  <c r="K25" i="26"/>
  <c r="J25" i="26"/>
  <c r="L25" i="26"/>
  <c r="O23" i="26"/>
  <c r="Q22" i="26"/>
  <c r="Q23" i="26" s="1"/>
  <c r="X19" i="26"/>
  <c r="AA17" i="26"/>
  <c r="H38" i="26"/>
  <c r="G36" i="26"/>
  <c r="AC9" i="26"/>
  <c r="AC16" i="26" s="1"/>
  <c r="AD4" i="26"/>
  <c r="AC5" i="26"/>
  <c r="AC8" i="26" s="1"/>
  <c r="G37" i="25"/>
  <c r="F36" i="25"/>
  <c r="AB9" i="25"/>
  <c r="AC4" i="25"/>
  <c r="AC5" i="25" s="1"/>
  <c r="AC8" i="25" s="1"/>
  <c r="AB5" i="25"/>
  <c r="AB8" i="25" s="1"/>
  <c r="J26" i="26" l="1"/>
  <c r="AJ5" i="27"/>
  <c r="AJ8" i="27" s="1"/>
  <c r="AJ9" i="27"/>
  <c r="AK4" i="27"/>
  <c r="N24" i="26"/>
  <c r="P23" i="26"/>
  <c r="P24" i="26" s="1"/>
  <c r="K26" i="26"/>
  <c r="AB17" i="26"/>
  <c r="S22" i="26"/>
  <c r="U21" i="26"/>
  <c r="W20" i="26"/>
  <c r="V21" i="26" s="1"/>
  <c r="Z18" i="26"/>
  <c r="H39" i="26"/>
  <c r="AD9" i="26"/>
  <c r="AD16" i="26" s="1"/>
  <c r="AE4" i="26"/>
  <c r="AE5" i="26" s="1"/>
  <c r="AE8" i="26" s="1"/>
  <c r="AD5" i="26"/>
  <c r="AD8" i="26" s="1"/>
  <c r="G37" i="26"/>
  <c r="F37" i="25"/>
  <c r="G38" i="25"/>
  <c r="AC9" i="25"/>
  <c r="AD4" i="25"/>
  <c r="AD5" i="25" s="1"/>
  <c r="AD8" i="25" s="1"/>
  <c r="AK5" i="27" l="1"/>
  <c r="AK8" i="27" s="1"/>
  <c r="AK9" i="27"/>
  <c r="AL4" i="27"/>
  <c r="AL5" i="27" s="1"/>
  <c r="AL8" i="27" s="1"/>
  <c r="U22" i="26"/>
  <c r="R23" i="26"/>
  <c r="T22" i="26"/>
  <c r="J27" i="26"/>
  <c r="M25" i="26"/>
  <c r="O24" i="26"/>
  <c r="O25" i="26" s="1"/>
  <c r="Y19" i="26"/>
  <c r="AC17" i="26"/>
  <c r="AB18" i="26" s="1"/>
  <c r="AA18" i="26"/>
  <c r="Z19" i="26" s="1"/>
  <c r="H40" i="26"/>
  <c r="AE9" i="26"/>
  <c r="AE16" i="26" s="1"/>
  <c r="AF4" i="26"/>
  <c r="G38" i="26"/>
  <c r="G39" i="25"/>
  <c r="F38" i="25"/>
  <c r="AD9" i="25"/>
  <c r="AE4" i="25"/>
  <c r="T23" i="26" l="1"/>
  <c r="AL9" i="27"/>
  <c r="AM4" i="27"/>
  <c r="AP16" i="27" s="1"/>
  <c r="Y20" i="26"/>
  <c r="X20" i="26"/>
  <c r="L26" i="26"/>
  <c r="N25" i="26"/>
  <c r="Q24" i="26"/>
  <c r="AA19" i="26"/>
  <c r="S23" i="26"/>
  <c r="S24" i="26" s="1"/>
  <c r="AD17" i="26"/>
  <c r="AC18" i="26" s="1"/>
  <c r="H41" i="26"/>
  <c r="G39" i="26"/>
  <c r="AG4" i="26"/>
  <c r="AG5" i="26" s="1"/>
  <c r="AG8" i="26" s="1"/>
  <c r="AF9" i="26"/>
  <c r="AF16" i="26" s="1"/>
  <c r="AF5" i="26"/>
  <c r="AF8" i="26" s="1"/>
  <c r="AE9" i="25"/>
  <c r="AF4" i="25"/>
  <c r="AF5" i="25" s="1"/>
  <c r="AF8" i="25" s="1"/>
  <c r="F39" i="25"/>
  <c r="G40" i="25"/>
  <c r="AE5" i="25"/>
  <c r="AE8" i="25" s="1"/>
  <c r="AM9" i="27" l="1"/>
  <c r="AM5" i="27"/>
  <c r="P25" i="26"/>
  <c r="O26" i="26" s="1"/>
  <c r="R24" i="26"/>
  <c r="R25" i="26" s="1"/>
  <c r="AB19" i="26"/>
  <c r="N26" i="26"/>
  <c r="K27" i="26"/>
  <c r="M26" i="26"/>
  <c r="Z20" i="26"/>
  <c r="X21" i="26"/>
  <c r="W21" i="26"/>
  <c r="AE17" i="26"/>
  <c r="H42" i="26"/>
  <c r="G40" i="26"/>
  <c r="AH4" i="26"/>
  <c r="AG9" i="26"/>
  <c r="G41" i="25"/>
  <c r="F40" i="25"/>
  <c r="AF9" i="25"/>
  <c r="AG4" i="25"/>
  <c r="B33" i="15" l="1"/>
  <c r="B25" i="15" s="1"/>
  <c r="B27" i="15"/>
  <c r="C25" i="15" s="1"/>
  <c r="M27" i="26"/>
  <c r="AM8" i="27"/>
  <c r="W22" i="26"/>
  <c r="V22" i="26"/>
  <c r="J28" i="26"/>
  <c r="L27" i="26"/>
  <c r="L28" i="26" s="1"/>
  <c r="N27" i="26"/>
  <c r="Q25" i="26"/>
  <c r="Q26" i="26" s="1"/>
  <c r="AD18" i="26"/>
  <c r="AA20" i="26"/>
  <c r="Z21" i="26" s="1"/>
  <c r="Y21" i="26"/>
  <c r="AG16" i="26"/>
  <c r="H43" i="26"/>
  <c r="AI4" i="26"/>
  <c r="AH9" i="26"/>
  <c r="AH16" i="26" s="1"/>
  <c r="AH5" i="26"/>
  <c r="AH8" i="26" s="1"/>
  <c r="G41" i="26"/>
  <c r="AH4" i="25"/>
  <c r="AG9" i="25"/>
  <c r="AG5" i="25"/>
  <c r="AG8" i="25" s="1"/>
  <c r="G42" i="25"/>
  <c r="F41" i="25"/>
  <c r="P26" i="26" l="1"/>
  <c r="K28" i="26"/>
  <c r="K29" i="26" s="1"/>
  <c r="M28" i="26"/>
  <c r="AG17" i="26"/>
  <c r="AF17" i="26"/>
  <c r="Y22" i="26"/>
  <c r="X22" i="26"/>
  <c r="V23" i="26"/>
  <c r="U23" i="26"/>
  <c r="AC19" i="26"/>
  <c r="H44" i="26"/>
  <c r="AJ4" i="26"/>
  <c r="AJ5" i="26" s="1"/>
  <c r="AJ8" i="26" s="1"/>
  <c r="AI9" i="26"/>
  <c r="AI16" i="26" s="1"/>
  <c r="AI5" i="26"/>
  <c r="AI8" i="26" s="1"/>
  <c r="G42" i="26"/>
  <c r="F42" i="25"/>
  <c r="G43" i="25"/>
  <c r="AH9" i="25"/>
  <c r="AI4" i="25"/>
  <c r="AH5" i="25"/>
  <c r="AH8" i="25" s="1"/>
  <c r="X23" i="26" l="1"/>
  <c r="AH17" i="26"/>
  <c r="AG18" i="26" s="1"/>
  <c r="AF18" i="26"/>
  <c r="AE18" i="26"/>
  <c r="J29" i="26"/>
  <c r="J30" i="26" s="1"/>
  <c r="L29" i="26"/>
  <c r="W23" i="26"/>
  <c r="W24" i="26" s="1"/>
  <c r="AB20" i="26"/>
  <c r="P27" i="26"/>
  <c r="O27" i="26"/>
  <c r="U24" i="26"/>
  <c r="T24" i="26"/>
  <c r="H45" i="26"/>
  <c r="G43" i="26"/>
  <c r="AJ9" i="26"/>
  <c r="AK4" i="26"/>
  <c r="AK5" i="26" s="1"/>
  <c r="AK8" i="26" s="1"/>
  <c r="G44" i="25"/>
  <c r="F43" i="25"/>
  <c r="AI9" i="25"/>
  <c r="AJ4" i="25"/>
  <c r="AI5" i="25"/>
  <c r="AI8" i="25" s="1"/>
  <c r="AA21" i="26" l="1"/>
  <c r="K30" i="26"/>
  <c r="AE19" i="26"/>
  <c r="AD19" i="26"/>
  <c r="AF19" i="26"/>
  <c r="V24" i="26"/>
  <c r="T25" i="26"/>
  <c r="S25" i="26"/>
  <c r="AJ16" i="26"/>
  <c r="O28" i="26"/>
  <c r="N28" i="26"/>
  <c r="H46" i="26"/>
  <c r="G44" i="26"/>
  <c r="AK9" i="26"/>
  <c r="AK16" i="26" s="1"/>
  <c r="AL4" i="26"/>
  <c r="G45" i="25"/>
  <c r="F44" i="25"/>
  <c r="AJ9" i="25"/>
  <c r="AK4" i="25"/>
  <c r="AJ5" i="25"/>
  <c r="AJ8" i="25" s="1"/>
  <c r="AJ17" i="26" l="1"/>
  <c r="AI17" i="26"/>
  <c r="S26" i="26"/>
  <c r="R26" i="26"/>
  <c r="U25" i="26"/>
  <c r="V25" i="26"/>
  <c r="AD20" i="26"/>
  <c r="AC20" i="26"/>
  <c r="AE20" i="26"/>
  <c r="Z22" i="26"/>
  <c r="N29" i="26"/>
  <c r="M29" i="26"/>
  <c r="J31" i="26"/>
  <c r="H47" i="26"/>
  <c r="AL5" i="26"/>
  <c r="AL8" i="26" s="1"/>
  <c r="AM4" i="26"/>
  <c r="FC4" i="26"/>
  <c r="FC9" i="26" s="1"/>
  <c r="AL9" i="26"/>
  <c r="AL16" i="26" s="1"/>
  <c r="G45" i="26"/>
  <c r="AK9" i="25"/>
  <c r="AL4" i="25"/>
  <c r="AL5" i="25" s="1"/>
  <c r="AL8" i="25" s="1"/>
  <c r="AK5" i="25"/>
  <c r="AK8" i="25" s="1"/>
  <c r="G46" i="25"/>
  <c r="F45" i="25"/>
  <c r="AK17" i="26" l="1"/>
  <c r="Y23" i="26"/>
  <c r="AC21" i="26"/>
  <c r="AB21" i="26"/>
  <c r="AD21" i="26"/>
  <c r="U26" i="26"/>
  <c r="T26" i="26"/>
  <c r="R27" i="26"/>
  <c r="Q27" i="26"/>
  <c r="AI18" i="26"/>
  <c r="AH18" i="26"/>
  <c r="M30" i="26"/>
  <c r="L30" i="26"/>
  <c r="AJ18" i="26"/>
  <c r="H48" i="26"/>
  <c r="AM5" i="26"/>
  <c r="AM8" i="26" s="1"/>
  <c r="AM9" i="26"/>
  <c r="AM16" i="26" s="1"/>
  <c r="AN4" i="26"/>
  <c r="AN5" i="26" s="1"/>
  <c r="AN8" i="26" s="1"/>
  <c r="FC5" i="26"/>
  <c r="FC8" i="26" s="1"/>
  <c r="G46" i="26"/>
  <c r="G47" i="25"/>
  <c r="F46" i="25"/>
  <c r="AL9" i="25"/>
  <c r="AM4" i="25"/>
  <c r="T27" i="26" l="1"/>
  <c r="S27" i="26"/>
  <c r="R28" i="26" s="1"/>
  <c r="Q28" i="26"/>
  <c r="P28" i="26"/>
  <c r="AC22" i="26"/>
  <c r="AB22" i="26"/>
  <c r="AA22" i="26"/>
  <c r="L31" i="26"/>
  <c r="K31" i="26"/>
  <c r="X24" i="26"/>
  <c r="AH19" i="26"/>
  <c r="AG19" i="26"/>
  <c r="AI19" i="26"/>
  <c r="AL17" i="26"/>
  <c r="H49" i="26"/>
  <c r="AO4" i="26"/>
  <c r="AO5" i="26" s="1"/>
  <c r="AO8" i="26" s="1"/>
  <c r="AN9" i="26"/>
  <c r="G47" i="26"/>
  <c r="F47" i="25"/>
  <c r="G48" i="25"/>
  <c r="AM9" i="25"/>
  <c r="AM5" i="25"/>
  <c r="AM8" i="25" s="1"/>
  <c r="S28" i="26" l="1"/>
  <c r="R29" i="26" s="1"/>
  <c r="W25" i="26"/>
  <c r="K32" i="26"/>
  <c r="J32" i="26"/>
  <c r="J33" i="26" s="1"/>
  <c r="AA23" i="26"/>
  <c r="Z23" i="26"/>
  <c r="AB23" i="26"/>
  <c r="AN16" i="26"/>
  <c r="AK18" i="26"/>
  <c r="P29" i="26"/>
  <c r="O29" i="26"/>
  <c r="AG20" i="26"/>
  <c r="AF20" i="26"/>
  <c r="Q29" i="26"/>
  <c r="AH20" i="26"/>
  <c r="H50" i="26"/>
  <c r="AP4" i="26"/>
  <c r="AO9" i="26"/>
  <c r="AO16" i="26" s="1"/>
  <c r="G48" i="26"/>
  <c r="G49" i="25"/>
  <c r="F48" i="25"/>
  <c r="Q30" i="26" l="1"/>
  <c r="P30" i="26"/>
  <c r="AJ19" i="26"/>
  <c r="AN17" i="26"/>
  <c r="AM17" i="26"/>
  <c r="Z24" i="26"/>
  <c r="Y24" i="26"/>
  <c r="AA24" i="26"/>
  <c r="AF21" i="26"/>
  <c r="AE21" i="26"/>
  <c r="AG21" i="26"/>
  <c r="V26" i="26"/>
  <c r="O30" i="26"/>
  <c r="N30" i="26"/>
  <c r="H51" i="26"/>
  <c r="AP5" i="26"/>
  <c r="AP8" i="26" s="1"/>
  <c r="AQ4" i="26"/>
  <c r="AQ5" i="26" s="1"/>
  <c r="AQ8" i="26" s="1"/>
  <c r="AP9" i="26"/>
  <c r="AP16" i="26" s="1"/>
  <c r="G49" i="26"/>
  <c r="F49" i="25"/>
  <c r="G50" i="25"/>
  <c r="AF22" i="26" l="1"/>
  <c r="AE22" i="26"/>
  <c r="AD22" i="26"/>
  <c r="Y25" i="26"/>
  <c r="X25" i="26"/>
  <c r="Z25" i="26"/>
  <c r="AM18" i="26"/>
  <c r="AL18" i="26"/>
  <c r="N31" i="26"/>
  <c r="M31" i="26"/>
  <c r="O31" i="26"/>
  <c r="AI20" i="26"/>
  <c r="U27" i="26"/>
  <c r="P31" i="26"/>
  <c r="AO17" i="26"/>
  <c r="AN18" i="26" s="1"/>
  <c r="H52" i="26"/>
  <c r="AR4" i="26"/>
  <c r="AQ9" i="26"/>
  <c r="G50" i="26"/>
  <c r="F50" i="25"/>
  <c r="G51" i="25"/>
  <c r="O32" i="26" l="1"/>
  <c r="AH21" i="26"/>
  <c r="M32" i="26"/>
  <c r="L32" i="26"/>
  <c r="N32" i="26"/>
  <c r="AL19" i="26"/>
  <c r="AK19" i="26"/>
  <c r="AM19" i="26"/>
  <c r="AQ16" i="26"/>
  <c r="X26" i="26"/>
  <c r="W26" i="26"/>
  <c r="Y26" i="26"/>
  <c r="AD23" i="26"/>
  <c r="AC23" i="26"/>
  <c r="T28" i="26"/>
  <c r="AE23" i="26"/>
  <c r="H53" i="26"/>
  <c r="AR5" i="26"/>
  <c r="AR8" i="26" s="1"/>
  <c r="AS4" i="26"/>
  <c r="AS5" i="26" s="1"/>
  <c r="AS8" i="26" s="1"/>
  <c r="AR9" i="26"/>
  <c r="AR16" i="26" s="1"/>
  <c r="G51" i="26"/>
  <c r="G52" i="25"/>
  <c r="F51" i="25"/>
  <c r="N33" i="26" l="1"/>
  <c r="X27" i="26"/>
  <c r="W27" i="26"/>
  <c r="V27" i="26"/>
  <c r="AQ17" i="26"/>
  <c r="AP17" i="26"/>
  <c r="AK20" i="26"/>
  <c r="AJ20" i="26"/>
  <c r="AL20" i="26"/>
  <c r="S29" i="26"/>
  <c r="L33" i="26"/>
  <c r="K33" i="26"/>
  <c r="M33" i="26"/>
  <c r="AC24" i="26"/>
  <c r="AB24" i="26"/>
  <c r="AD24" i="26"/>
  <c r="AG22" i="26"/>
  <c r="H54" i="26"/>
  <c r="AS9" i="26"/>
  <c r="AT4" i="26"/>
  <c r="G52" i="26"/>
  <c r="F52" i="25"/>
  <c r="G53" i="25"/>
  <c r="L34" i="26" l="1"/>
  <c r="R30" i="26"/>
  <c r="AJ21" i="26"/>
  <c r="AI21" i="26"/>
  <c r="AK21" i="26"/>
  <c r="AF23" i="26"/>
  <c r="AS16" i="26"/>
  <c r="AP18" i="26"/>
  <c r="AO18" i="26"/>
  <c r="AB25" i="26"/>
  <c r="AA25" i="26"/>
  <c r="AC25" i="26"/>
  <c r="V28" i="26"/>
  <c r="U28" i="26"/>
  <c r="M34" i="26"/>
  <c r="W28" i="26"/>
  <c r="K34" i="26"/>
  <c r="J34" i="26"/>
  <c r="H55" i="26"/>
  <c r="AU4" i="26"/>
  <c r="AT9" i="26"/>
  <c r="AT16" i="26" s="1"/>
  <c r="AT5" i="26"/>
  <c r="AT8" i="26" s="1"/>
  <c r="G53" i="26"/>
  <c r="G54" i="25"/>
  <c r="F53" i="25"/>
  <c r="AB26" i="26" l="1"/>
  <c r="J35" i="26"/>
  <c r="AO19" i="26"/>
  <c r="AN19" i="26"/>
  <c r="AS17" i="26"/>
  <c r="AR17" i="26"/>
  <c r="AE24" i="26"/>
  <c r="K35" i="26"/>
  <c r="AI22" i="26"/>
  <c r="AH22" i="26"/>
  <c r="AJ22" i="26"/>
  <c r="U29" i="26"/>
  <c r="T29" i="26"/>
  <c r="V29" i="26"/>
  <c r="Q31" i="26"/>
  <c r="AA26" i="26"/>
  <c r="Z26" i="26"/>
  <c r="L35" i="26"/>
  <c r="H56" i="26"/>
  <c r="AU5" i="26"/>
  <c r="AU8" i="26" s="1"/>
  <c r="AV4" i="26"/>
  <c r="AV5" i="26" s="1"/>
  <c r="AV8" i="26" s="1"/>
  <c r="AU9" i="26"/>
  <c r="G54" i="26"/>
  <c r="G55" i="25"/>
  <c r="F54" i="25"/>
  <c r="AI23" i="26" l="1"/>
  <c r="AH23" i="26"/>
  <c r="AG23" i="26"/>
  <c r="K36" i="26"/>
  <c r="Z27" i="26"/>
  <c r="Y27" i="26"/>
  <c r="J36" i="26"/>
  <c r="AA27" i="26"/>
  <c r="AD25" i="26"/>
  <c r="AU16" i="26"/>
  <c r="AR18" i="26"/>
  <c r="AQ18" i="26"/>
  <c r="P32" i="26"/>
  <c r="AN20" i="26"/>
  <c r="AM20" i="26"/>
  <c r="T30" i="26"/>
  <c r="S30" i="26"/>
  <c r="U30" i="26"/>
  <c r="H57" i="26"/>
  <c r="AW4" i="26"/>
  <c r="AV9" i="26"/>
  <c r="AV16" i="26" s="1"/>
  <c r="G55" i="26"/>
  <c r="G56" i="25"/>
  <c r="F55" i="25"/>
  <c r="J37" i="26" l="1"/>
  <c r="AH24" i="26"/>
  <c r="AQ19" i="26"/>
  <c r="AP19" i="26"/>
  <c r="AU17" i="26"/>
  <c r="AT17" i="26"/>
  <c r="AC26" i="26"/>
  <c r="Y28" i="26"/>
  <c r="X28" i="26"/>
  <c r="S31" i="26"/>
  <c r="R31" i="26"/>
  <c r="Z28" i="26"/>
  <c r="T31" i="26"/>
  <c r="AM21" i="26"/>
  <c r="AL21" i="26"/>
  <c r="AG24" i="26"/>
  <c r="AF24" i="26"/>
  <c r="O33" i="26"/>
  <c r="H58" i="26"/>
  <c r="AW5" i="26"/>
  <c r="AW8" i="26" s="1"/>
  <c r="AX4" i="26"/>
  <c r="AX5" i="26" s="1"/>
  <c r="AX8" i="26" s="1"/>
  <c r="AW9" i="26"/>
  <c r="G56" i="26"/>
  <c r="F56" i="25"/>
  <c r="G57" i="25"/>
  <c r="R32" i="26" l="1"/>
  <c r="Q32" i="26"/>
  <c r="S32" i="26"/>
  <c r="X29" i="26"/>
  <c r="W29" i="26"/>
  <c r="Y29" i="26"/>
  <c r="N34" i="26"/>
  <c r="AF25" i="26"/>
  <c r="AE25" i="26"/>
  <c r="AB27" i="26"/>
  <c r="AG25" i="26"/>
  <c r="AW16" i="26"/>
  <c r="AT18" i="26"/>
  <c r="AS18" i="26"/>
  <c r="AL22" i="26"/>
  <c r="AK22" i="26"/>
  <c r="AP20" i="26"/>
  <c r="AO20" i="26"/>
  <c r="H59" i="26"/>
  <c r="AY4" i="26"/>
  <c r="AY5" i="26" s="1"/>
  <c r="AY8" i="26" s="1"/>
  <c r="AX9" i="26"/>
  <c r="AX16" i="26" s="1"/>
  <c r="G57" i="26"/>
  <c r="G58" i="25"/>
  <c r="F57" i="25"/>
  <c r="AA28" i="26" l="1"/>
  <c r="AE26" i="26"/>
  <c r="AD26" i="26"/>
  <c r="AF26" i="26"/>
  <c r="M35" i="26"/>
  <c r="AO21" i="26"/>
  <c r="AN21" i="26"/>
  <c r="W30" i="26"/>
  <c r="V30" i="26"/>
  <c r="AK23" i="26"/>
  <c r="AJ23" i="26"/>
  <c r="X30" i="26"/>
  <c r="Q33" i="26"/>
  <c r="P33" i="26"/>
  <c r="AS19" i="26"/>
  <c r="AR19" i="26"/>
  <c r="R33" i="26"/>
  <c r="AW17" i="26"/>
  <c r="AV17" i="26"/>
  <c r="H60" i="26"/>
  <c r="AZ4" i="26"/>
  <c r="AY9" i="26"/>
  <c r="AY16" i="26" s="1"/>
  <c r="G58" i="26"/>
  <c r="G59" i="25"/>
  <c r="F58" i="25"/>
  <c r="AX17" i="26" l="1"/>
  <c r="V31" i="26"/>
  <c r="U31" i="26"/>
  <c r="W31" i="26"/>
  <c r="AV18" i="26"/>
  <c r="AU18" i="26"/>
  <c r="AW18" i="26"/>
  <c r="AN22" i="26"/>
  <c r="AM22" i="26"/>
  <c r="AR20" i="26"/>
  <c r="AQ20" i="26"/>
  <c r="L36" i="26"/>
  <c r="P34" i="26"/>
  <c r="O34" i="26"/>
  <c r="AD27" i="26"/>
  <c r="AC27" i="26"/>
  <c r="Q34" i="26"/>
  <c r="AE27" i="26"/>
  <c r="Z29" i="26"/>
  <c r="AJ24" i="26"/>
  <c r="AI24" i="26"/>
  <c r="H61" i="26"/>
  <c r="BA4" i="26"/>
  <c r="BA5" i="26" s="1"/>
  <c r="BA8" i="26" s="1"/>
  <c r="AZ9" i="26"/>
  <c r="AZ16" i="26" s="1"/>
  <c r="AZ5" i="26"/>
  <c r="AZ8" i="26" s="1"/>
  <c r="G59" i="26"/>
  <c r="F59" i="25"/>
  <c r="G60" i="25"/>
  <c r="AY17" i="26" l="1"/>
  <c r="AX18" i="26" s="1"/>
  <c r="AQ21" i="26"/>
  <c r="AP21" i="26"/>
  <c r="AI25" i="26"/>
  <c r="AH25" i="26"/>
  <c r="Y30" i="26"/>
  <c r="AM23" i="26"/>
  <c r="AL23" i="26"/>
  <c r="AV19" i="26"/>
  <c r="AU19" i="26"/>
  <c r="AT19" i="26"/>
  <c r="AC28" i="26"/>
  <c r="AB28" i="26"/>
  <c r="AD28" i="26"/>
  <c r="O35" i="26"/>
  <c r="N35" i="26"/>
  <c r="U32" i="26"/>
  <c r="T32" i="26"/>
  <c r="P35" i="26"/>
  <c r="V32" i="26"/>
  <c r="K37" i="26"/>
  <c r="H62" i="26"/>
  <c r="BB4" i="26"/>
  <c r="BB5" i="26" s="1"/>
  <c r="BB8" i="26" s="1"/>
  <c r="BA9" i="26"/>
  <c r="BA16" i="26" s="1"/>
  <c r="G60" i="26"/>
  <c r="G61" i="25"/>
  <c r="F60" i="25"/>
  <c r="AU20" i="26" l="1"/>
  <c r="AZ17" i="26"/>
  <c r="AW19" i="26"/>
  <c r="T33" i="26"/>
  <c r="S33" i="26"/>
  <c r="AL24" i="26"/>
  <c r="AK24" i="26"/>
  <c r="AJ25" i="26" s="1"/>
  <c r="U33" i="26"/>
  <c r="N36" i="26"/>
  <c r="M36" i="26"/>
  <c r="X31" i="26"/>
  <c r="O36" i="26"/>
  <c r="AB29" i="26"/>
  <c r="AA29" i="26"/>
  <c r="AH26" i="26"/>
  <c r="AG26" i="26"/>
  <c r="AC29" i="26"/>
  <c r="AP22" i="26"/>
  <c r="AO22" i="26"/>
  <c r="AT20" i="26"/>
  <c r="AS20" i="26"/>
  <c r="AY18" i="26"/>
  <c r="J38" i="26"/>
  <c r="H63" i="26"/>
  <c r="BB9" i="26"/>
  <c r="BB16" i="26" s="1"/>
  <c r="BC4" i="26"/>
  <c r="BC5" i="26" s="1"/>
  <c r="BC8" i="26" s="1"/>
  <c r="G61" i="26"/>
  <c r="F61" i="25"/>
  <c r="G62" i="25"/>
  <c r="BA17" i="26" l="1"/>
  <c r="W32" i="26"/>
  <c r="M37" i="26"/>
  <c r="L37" i="26"/>
  <c r="AS21" i="26"/>
  <c r="AR21" i="26"/>
  <c r="AT21" i="26"/>
  <c r="T34" i="26"/>
  <c r="AO23" i="26"/>
  <c r="AN23" i="26"/>
  <c r="AK25" i="26"/>
  <c r="AJ26" i="26" s="1"/>
  <c r="AI26" i="26"/>
  <c r="AH27" i="26" s="1"/>
  <c r="S34" i="26"/>
  <c r="R34" i="26"/>
  <c r="AG27" i="26"/>
  <c r="AF27" i="26"/>
  <c r="AA30" i="26"/>
  <c r="Z30" i="26"/>
  <c r="AV20" i="26"/>
  <c r="AB30" i="26"/>
  <c r="AX19" i="26"/>
  <c r="AZ18" i="26"/>
  <c r="AY19" i="26" s="1"/>
  <c r="N37" i="26"/>
  <c r="H64" i="26"/>
  <c r="BC9" i="26"/>
  <c r="BC16" i="26" s="1"/>
  <c r="BD4" i="26"/>
  <c r="BD5" i="26" s="1"/>
  <c r="BD8" i="26" s="1"/>
  <c r="G62" i="26"/>
  <c r="F62" i="25"/>
  <c r="G63" i="25"/>
  <c r="BB17" i="26" l="1"/>
  <c r="AX20" i="26"/>
  <c r="AU21" i="26"/>
  <c r="AN24" i="26"/>
  <c r="AM24" i="26"/>
  <c r="AW20" i="26"/>
  <c r="AW21" i="26" s="1"/>
  <c r="Z31" i="26"/>
  <c r="Y31" i="26"/>
  <c r="AA31" i="26"/>
  <c r="AR22" i="26"/>
  <c r="AQ22" i="26"/>
  <c r="AF28" i="26"/>
  <c r="AE28" i="26"/>
  <c r="AS22" i="26"/>
  <c r="AG28" i="26"/>
  <c r="L38" i="26"/>
  <c r="K38" i="26"/>
  <c r="M38" i="26"/>
  <c r="R35" i="26"/>
  <c r="Q35" i="26"/>
  <c r="V33" i="26"/>
  <c r="S35" i="26"/>
  <c r="AI27" i="26"/>
  <c r="BA18" i="26"/>
  <c r="AZ19" i="26" s="1"/>
  <c r="H65" i="26"/>
  <c r="BE4" i="26"/>
  <c r="BE5" i="26" s="1"/>
  <c r="BE8" i="26" s="1"/>
  <c r="BD9" i="26"/>
  <c r="BD16" i="26" s="1"/>
  <c r="G63" i="26"/>
  <c r="F63" i="25"/>
  <c r="G64" i="25"/>
  <c r="L39" i="26" l="1"/>
  <c r="BC17" i="26"/>
  <c r="AY20" i="26"/>
  <c r="AX21" i="26" s="1"/>
  <c r="U34" i="26"/>
  <c r="Y32" i="26"/>
  <c r="X32" i="26"/>
  <c r="Q36" i="26"/>
  <c r="P36" i="26"/>
  <c r="Z32" i="26"/>
  <c r="J39" i="26"/>
  <c r="K39" i="26"/>
  <c r="AM25" i="26"/>
  <c r="AL25" i="26"/>
  <c r="AV21" i="26"/>
  <c r="AV22" i="26" s="1"/>
  <c r="AE29" i="26"/>
  <c r="AD29" i="26"/>
  <c r="AF29" i="26"/>
  <c r="AQ23" i="26"/>
  <c r="AP23" i="26"/>
  <c r="AR23" i="26"/>
  <c r="AH28" i="26"/>
  <c r="AG29" i="26" s="1"/>
  <c r="BB18" i="26"/>
  <c r="BA19" i="26" s="1"/>
  <c r="R36" i="26"/>
  <c r="AT22" i="26"/>
  <c r="H66" i="26"/>
  <c r="BF4" i="26"/>
  <c r="BF5" i="26" s="1"/>
  <c r="BF8" i="26" s="1"/>
  <c r="BE9" i="26"/>
  <c r="BE16" i="26" s="1"/>
  <c r="G64" i="26"/>
  <c r="G65" i="25"/>
  <c r="F64" i="25"/>
  <c r="J40" i="26" l="1"/>
  <c r="AF30" i="26"/>
  <c r="BD17" i="26"/>
  <c r="K40" i="26"/>
  <c r="AQ24" i="26"/>
  <c r="AW22" i="26"/>
  <c r="AD30" i="26"/>
  <c r="AC30" i="26"/>
  <c r="P37" i="26"/>
  <c r="O37" i="26"/>
  <c r="AE30" i="26"/>
  <c r="AE31" i="26" s="1"/>
  <c r="Q37" i="26"/>
  <c r="X33" i="26"/>
  <c r="W33" i="26"/>
  <c r="Y33" i="26"/>
  <c r="AS23" i="26"/>
  <c r="T35" i="26"/>
  <c r="AU22" i="26"/>
  <c r="AU23" i="26" s="1"/>
  <c r="AZ20" i="26"/>
  <c r="AL26" i="26"/>
  <c r="AK26" i="26"/>
  <c r="BC18" i="26"/>
  <c r="BB19" i="26" s="1"/>
  <c r="AP24" i="26"/>
  <c r="AO24" i="26"/>
  <c r="H67" i="26"/>
  <c r="BG4" i="26"/>
  <c r="BF9" i="26"/>
  <c r="BF16" i="26" s="1"/>
  <c r="G65" i="26"/>
  <c r="G66" i="25"/>
  <c r="F65" i="25"/>
  <c r="J41" i="26" l="1"/>
  <c r="BE17" i="26"/>
  <c r="BD18" i="26" s="1"/>
  <c r="O38" i="26"/>
  <c r="N38" i="26"/>
  <c r="AY21" i="26"/>
  <c r="P38" i="26"/>
  <c r="AC31" i="26"/>
  <c r="AB31" i="26"/>
  <c r="AD31" i="26"/>
  <c r="AD32" i="26" s="1"/>
  <c r="S36" i="26"/>
  <c r="BA20" i="26"/>
  <c r="AZ21" i="26" s="1"/>
  <c r="AR24" i="26"/>
  <c r="AT23" i="26"/>
  <c r="AT24" i="26" s="1"/>
  <c r="AO25" i="26"/>
  <c r="AN25" i="26"/>
  <c r="AM26" i="26" s="1"/>
  <c r="AL27" i="26" s="1"/>
  <c r="AP25" i="26"/>
  <c r="AV23" i="26"/>
  <c r="W34" i="26"/>
  <c r="V34" i="26"/>
  <c r="AK27" i="26"/>
  <c r="AJ27" i="26"/>
  <c r="X34" i="26"/>
  <c r="H68" i="26"/>
  <c r="BG5" i="26"/>
  <c r="BG8" i="26" s="1"/>
  <c r="BH4" i="26"/>
  <c r="BH5" i="26" s="1"/>
  <c r="BH8" i="26" s="1"/>
  <c r="BG9" i="26"/>
  <c r="BG16" i="26" s="1"/>
  <c r="G66" i="26"/>
  <c r="F66" i="25"/>
  <c r="G67" i="25"/>
  <c r="BF17" i="26" l="1"/>
  <c r="BE18" i="26" s="1"/>
  <c r="BD19" i="26" s="1"/>
  <c r="AB32" i="26"/>
  <c r="AA32" i="26"/>
  <c r="AC32" i="26"/>
  <c r="AN26" i="26"/>
  <c r="AO26" i="26"/>
  <c r="AY22" i="26"/>
  <c r="AX22" i="26"/>
  <c r="N39" i="26"/>
  <c r="M39" i="26"/>
  <c r="O39" i="26"/>
  <c r="AQ25" i="26"/>
  <c r="AP26" i="26" s="1"/>
  <c r="AJ28" i="26"/>
  <c r="AI28" i="26"/>
  <c r="AS24" i="26"/>
  <c r="AS25" i="26" s="1"/>
  <c r="AK28" i="26"/>
  <c r="V35" i="26"/>
  <c r="U35" i="26"/>
  <c r="R37" i="26"/>
  <c r="W35" i="26"/>
  <c r="BC19" i="26"/>
  <c r="AU24" i="26"/>
  <c r="H69" i="26"/>
  <c r="BI4" i="26"/>
  <c r="BI5" i="26" s="1"/>
  <c r="BI8" i="26" s="1"/>
  <c r="BH9" i="26"/>
  <c r="G67" i="26"/>
  <c r="F67" i="25"/>
  <c r="G68" i="25"/>
  <c r="AC33" i="26" l="1"/>
  <c r="AT25" i="26"/>
  <c r="Q38" i="26"/>
  <c r="AX23" i="26"/>
  <c r="AW23" i="26"/>
  <c r="U36" i="26"/>
  <c r="T36" i="26"/>
  <c r="V36" i="26"/>
  <c r="AO27" i="26"/>
  <c r="AM27" i="26"/>
  <c r="AN27" i="26"/>
  <c r="AA33" i="26"/>
  <c r="Z33" i="26"/>
  <c r="AI29" i="26"/>
  <c r="AH29" i="26"/>
  <c r="AB33" i="26"/>
  <c r="AJ29" i="26"/>
  <c r="BC20" i="26"/>
  <c r="BB20" i="26"/>
  <c r="BH16" i="26"/>
  <c r="AR25" i="26"/>
  <c r="AR26" i="26" s="1"/>
  <c r="M40" i="26"/>
  <c r="L40" i="26"/>
  <c r="N40" i="26"/>
  <c r="H70" i="26"/>
  <c r="BJ4" i="26"/>
  <c r="BJ5" i="26" s="1"/>
  <c r="BJ8" i="26" s="1"/>
  <c r="BI9" i="26"/>
  <c r="G68" i="26"/>
  <c r="G69" i="25"/>
  <c r="F68" i="25"/>
  <c r="AN28" i="26" l="1"/>
  <c r="AB34" i="26"/>
  <c r="AM28" i="26"/>
  <c r="AL28" i="26"/>
  <c r="BB21" i="26"/>
  <c r="BA21" i="26"/>
  <c r="AQ26" i="26"/>
  <c r="T37" i="26"/>
  <c r="S37" i="26"/>
  <c r="R38" i="26" s="1"/>
  <c r="U37" i="26"/>
  <c r="AH30" i="26"/>
  <c r="AG30" i="26"/>
  <c r="AW24" i="26"/>
  <c r="AV24" i="26"/>
  <c r="AI30" i="26"/>
  <c r="Z34" i="26"/>
  <c r="Y34" i="26"/>
  <c r="P39" i="26"/>
  <c r="L41" i="26"/>
  <c r="K41" i="26"/>
  <c r="J42" i="26" s="1"/>
  <c r="AA34" i="26"/>
  <c r="BG17" i="26"/>
  <c r="M41" i="26"/>
  <c r="AS26" i="26"/>
  <c r="BI16" i="26"/>
  <c r="BH17" i="26" s="1"/>
  <c r="H71" i="26"/>
  <c r="BK4" i="26"/>
  <c r="BJ9" i="26"/>
  <c r="BJ16" i="26" s="1"/>
  <c r="G69" i="26"/>
  <c r="G70" i="25"/>
  <c r="F69" i="25"/>
  <c r="AH31" i="26" l="1"/>
  <c r="AA35" i="26"/>
  <c r="BG18" i="26"/>
  <c r="BF18" i="26"/>
  <c r="K42" i="26"/>
  <c r="L42" i="26"/>
  <c r="S38" i="26"/>
  <c r="T38" i="26"/>
  <c r="O40" i="26"/>
  <c r="Q39" i="26"/>
  <c r="AQ27" i="26"/>
  <c r="AP27" i="26"/>
  <c r="Y35" i="26"/>
  <c r="X35" i="26"/>
  <c r="Z35" i="26"/>
  <c r="BA22" i="26"/>
  <c r="AZ22" i="26"/>
  <c r="AL29" i="26"/>
  <c r="AK29" i="26"/>
  <c r="BI17" i="26"/>
  <c r="BH18" i="26" s="1"/>
  <c r="AV25" i="26"/>
  <c r="AU25" i="26"/>
  <c r="AM29" i="26"/>
  <c r="AG31" i="26"/>
  <c r="AF31" i="26"/>
  <c r="AR27" i="26"/>
  <c r="H72" i="26"/>
  <c r="BK5" i="26"/>
  <c r="BK8" i="26" s="1"/>
  <c r="BL4" i="26"/>
  <c r="BL5" i="26" s="1"/>
  <c r="BL8" i="26" s="1"/>
  <c r="BK9" i="26"/>
  <c r="BK16" i="26" s="1"/>
  <c r="G70" i="26"/>
  <c r="F70" i="25"/>
  <c r="G71" i="25"/>
  <c r="AG32" i="26" l="1"/>
  <c r="Z36" i="26"/>
  <c r="AQ28" i="26"/>
  <c r="BJ17" i="26"/>
  <c r="BI18" i="26" s="1"/>
  <c r="AU26" i="26"/>
  <c r="AT26" i="26"/>
  <c r="N41" i="26"/>
  <c r="AK30" i="26"/>
  <c r="AJ30" i="26"/>
  <c r="P40" i="26"/>
  <c r="AL30" i="26"/>
  <c r="S39" i="26"/>
  <c r="AZ23" i="26"/>
  <c r="AY23" i="26"/>
  <c r="K43" i="26"/>
  <c r="R39" i="26"/>
  <c r="AF32" i="26"/>
  <c r="AE32" i="26"/>
  <c r="X36" i="26"/>
  <c r="W36" i="26"/>
  <c r="Y36" i="26"/>
  <c r="BF19" i="26"/>
  <c r="BE19" i="26"/>
  <c r="J43" i="26"/>
  <c r="BG19" i="26"/>
  <c r="AP28" i="26"/>
  <c r="AO28" i="26"/>
  <c r="H73" i="26"/>
  <c r="BM4" i="26"/>
  <c r="BM5" i="26" s="1"/>
  <c r="BM8" i="26" s="1"/>
  <c r="BL9" i="26"/>
  <c r="G71" i="26"/>
  <c r="F71" i="25"/>
  <c r="G72" i="25"/>
  <c r="Y37" i="26" l="1"/>
  <c r="R40" i="26"/>
  <c r="AF33" i="26"/>
  <c r="J44" i="26"/>
  <c r="AJ31" i="26"/>
  <c r="AI31" i="26"/>
  <c r="W37" i="26"/>
  <c r="V37" i="26"/>
  <c r="AK31" i="26"/>
  <c r="X37" i="26"/>
  <c r="M42" i="26"/>
  <c r="AE33" i="26"/>
  <c r="AD33" i="26"/>
  <c r="O41" i="26"/>
  <c r="Q40" i="26"/>
  <c r="AT27" i="26"/>
  <c r="AS27" i="26"/>
  <c r="AP29" i="26"/>
  <c r="AY24" i="26"/>
  <c r="AX24" i="26"/>
  <c r="BL16" i="26"/>
  <c r="BE20" i="26"/>
  <c r="BD20" i="26"/>
  <c r="AO29" i="26"/>
  <c r="AN29" i="26"/>
  <c r="BF20" i="26"/>
  <c r="BH19" i="26"/>
  <c r="BG20" i="26" s="1"/>
  <c r="H74" i="26"/>
  <c r="BN4" i="26"/>
  <c r="BN5" i="26" s="1"/>
  <c r="BN8" i="26" s="1"/>
  <c r="BM9" i="26"/>
  <c r="G72" i="26"/>
  <c r="G73" i="25"/>
  <c r="F72" i="25"/>
  <c r="X38" i="26" l="1"/>
  <c r="Q41" i="26"/>
  <c r="AO30" i="26"/>
  <c r="AE34" i="26"/>
  <c r="AD34" i="26"/>
  <c r="AC34" i="26"/>
  <c r="BK17" i="26"/>
  <c r="AW25" i="26"/>
  <c r="AX25" i="26"/>
  <c r="L43" i="26"/>
  <c r="N42" i="26"/>
  <c r="V38" i="26"/>
  <c r="U38" i="26"/>
  <c r="W38" i="26"/>
  <c r="AI32" i="26"/>
  <c r="AH32" i="26"/>
  <c r="AS28" i="26"/>
  <c r="AR28" i="26"/>
  <c r="AJ32" i="26"/>
  <c r="BE21" i="26"/>
  <c r="BF21" i="26"/>
  <c r="AN30" i="26"/>
  <c r="AM30" i="26"/>
  <c r="P41" i="26"/>
  <c r="P42" i="26" s="1"/>
  <c r="BD21" i="26"/>
  <c r="BC21" i="26"/>
  <c r="BM16" i="26"/>
  <c r="BL17" i="26" s="1"/>
  <c r="H75" i="26"/>
  <c r="BO4" i="26"/>
  <c r="BO5" i="26" s="1"/>
  <c r="BO8" i="26" s="1"/>
  <c r="BN9" i="26"/>
  <c r="G73" i="26"/>
  <c r="F73" i="25"/>
  <c r="G74" i="25"/>
  <c r="W39" i="26" l="1"/>
  <c r="BE22" i="26"/>
  <c r="AN31" i="26"/>
  <c r="AM31" i="26"/>
  <c r="AL31" i="26"/>
  <c r="K44" i="26"/>
  <c r="M43" i="26"/>
  <c r="AR29" i="26"/>
  <c r="AQ29" i="26"/>
  <c r="AW26" i="26"/>
  <c r="AV26" i="26"/>
  <c r="BN16" i="26"/>
  <c r="BM17" i="26" s="1"/>
  <c r="AH33" i="26"/>
  <c r="AG33" i="26"/>
  <c r="BK18" i="26"/>
  <c r="BJ18" i="26"/>
  <c r="AI33" i="26"/>
  <c r="AC35" i="26"/>
  <c r="AB35" i="26"/>
  <c r="BC22" i="26"/>
  <c r="BB22" i="26"/>
  <c r="AD35" i="26"/>
  <c r="BD22" i="26"/>
  <c r="T39" i="26"/>
  <c r="S40" i="26" s="1"/>
  <c r="U39" i="26"/>
  <c r="O42" i="26"/>
  <c r="O43" i="26" s="1"/>
  <c r="V39" i="26"/>
  <c r="H76" i="26"/>
  <c r="BP4" i="26"/>
  <c r="BP5" i="26" s="1"/>
  <c r="BP8" i="26" s="1"/>
  <c r="BO9" i="26"/>
  <c r="BO16" i="26" s="1"/>
  <c r="G74" i="26"/>
  <c r="F74" i="25"/>
  <c r="G75" i="25"/>
  <c r="BD23" i="26" l="1"/>
  <c r="T40" i="26"/>
  <c r="S41" i="26" s="1"/>
  <c r="BB23" i="26"/>
  <c r="BA23" i="26"/>
  <c r="AQ30" i="26"/>
  <c r="AP30" i="26"/>
  <c r="BC23" i="26"/>
  <c r="BC24" i="26" s="1"/>
  <c r="AB36" i="26"/>
  <c r="AA36" i="26"/>
  <c r="AC36" i="26"/>
  <c r="J45" i="26"/>
  <c r="L44" i="26"/>
  <c r="K45" i="26" s="1"/>
  <c r="BJ19" i="26"/>
  <c r="BI19" i="26"/>
  <c r="U40" i="26"/>
  <c r="V40" i="26"/>
  <c r="AG34" i="26"/>
  <c r="AF34" i="26"/>
  <c r="N43" i="26"/>
  <c r="N44" i="26" s="1"/>
  <c r="AH34" i="26"/>
  <c r="BN17" i="26"/>
  <c r="BM18" i="26" s="1"/>
  <c r="AL32" i="26"/>
  <c r="AK32" i="26"/>
  <c r="R41" i="26"/>
  <c r="AV27" i="26"/>
  <c r="AU27" i="26"/>
  <c r="AT28" i="26" s="1"/>
  <c r="AM32" i="26"/>
  <c r="BL18" i="26"/>
  <c r="BK19" i="26" s="1"/>
  <c r="H77" i="26"/>
  <c r="BQ4" i="26"/>
  <c r="BQ5" i="26" s="1"/>
  <c r="BQ8" i="26" s="1"/>
  <c r="BP9" i="26"/>
  <c r="BP16" i="26" s="1"/>
  <c r="G75" i="26"/>
  <c r="G76" i="25"/>
  <c r="F75" i="25"/>
  <c r="T41" i="26" l="1"/>
  <c r="J46" i="26"/>
  <c r="BO17" i="26"/>
  <c r="AL33" i="26"/>
  <c r="M44" i="26"/>
  <c r="M45" i="26" s="1"/>
  <c r="AA37" i="26"/>
  <c r="Z37" i="26"/>
  <c r="AB37" i="26"/>
  <c r="AF35" i="26"/>
  <c r="AE35" i="26"/>
  <c r="AG35" i="26"/>
  <c r="AP31" i="26"/>
  <c r="AO31" i="26"/>
  <c r="U41" i="26"/>
  <c r="T42" i="26" s="1"/>
  <c r="BA24" i="26"/>
  <c r="AZ24" i="26"/>
  <c r="BL19" i="26"/>
  <c r="AS29" i="26"/>
  <c r="BI20" i="26"/>
  <c r="BH20" i="26"/>
  <c r="BB24" i="26"/>
  <c r="AU28" i="26"/>
  <c r="AT29" i="26" s="1"/>
  <c r="BJ20" i="26"/>
  <c r="AK33" i="26"/>
  <c r="AJ33" i="26"/>
  <c r="R42" i="26"/>
  <c r="Q42" i="26"/>
  <c r="S42" i="26"/>
  <c r="H78" i="26"/>
  <c r="BR4" i="26"/>
  <c r="BR5" i="26" s="1"/>
  <c r="BR8" i="26" s="1"/>
  <c r="BQ9" i="26"/>
  <c r="BQ16" i="26" s="1"/>
  <c r="G76" i="26"/>
  <c r="F76" i="25"/>
  <c r="G77" i="25"/>
  <c r="AF36" i="26" l="1"/>
  <c r="BI21" i="26"/>
  <c r="BH21" i="26"/>
  <c r="BG21" i="26"/>
  <c r="AS30" i="26"/>
  <c r="AR30" i="26"/>
  <c r="Z38" i="26"/>
  <c r="Y38" i="26"/>
  <c r="AA38" i="26"/>
  <c r="AZ25" i="26"/>
  <c r="AY25" i="26"/>
  <c r="BA25" i="26"/>
  <c r="L45" i="26"/>
  <c r="Q43" i="26"/>
  <c r="P43" i="26"/>
  <c r="R43" i="26"/>
  <c r="AJ34" i="26"/>
  <c r="AI34" i="26"/>
  <c r="AO32" i="26"/>
  <c r="AN32" i="26"/>
  <c r="AK34" i="26"/>
  <c r="BN18" i="26"/>
  <c r="S43" i="26"/>
  <c r="BP17" i="26"/>
  <c r="BK20" i="26"/>
  <c r="BJ21" i="26" s="1"/>
  <c r="BB25" i="26"/>
  <c r="AE36" i="26"/>
  <c r="AD36" i="26"/>
  <c r="H79" i="26"/>
  <c r="BR9" i="26"/>
  <c r="BR16" i="26" s="1"/>
  <c r="BS4" i="26"/>
  <c r="BS5" i="26" s="1"/>
  <c r="BS8" i="26" s="1"/>
  <c r="G77" i="26"/>
  <c r="G78" i="25"/>
  <c r="F77" i="25"/>
  <c r="BH22" i="26" l="1"/>
  <c r="BQ17" i="26"/>
  <c r="BM19" i="26"/>
  <c r="AY26" i="26"/>
  <c r="AX26" i="26"/>
  <c r="AZ26" i="26"/>
  <c r="AN33" i="26"/>
  <c r="AM33" i="26"/>
  <c r="Y39" i="26"/>
  <c r="X39" i="26"/>
  <c r="AD37" i="26"/>
  <c r="AC37" i="26"/>
  <c r="Z39" i="26"/>
  <c r="AE37" i="26"/>
  <c r="AI35" i="26"/>
  <c r="AH35" i="26"/>
  <c r="AJ35" i="26"/>
  <c r="AR31" i="26"/>
  <c r="AQ31" i="26"/>
  <c r="R44" i="26"/>
  <c r="P44" i="26"/>
  <c r="O44" i="26"/>
  <c r="BI22" i="26"/>
  <c r="Q44" i="26"/>
  <c r="L46" i="26"/>
  <c r="K46" i="26"/>
  <c r="BG22" i="26"/>
  <c r="BF22" i="26"/>
  <c r="BA26" i="26"/>
  <c r="BO18" i="26"/>
  <c r="H80" i="26"/>
  <c r="BS9" i="26"/>
  <c r="BS16" i="26" s="1"/>
  <c r="BT4" i="26"/>
  <c r="BT5" i="26" s="1"/>
  <c r="BT8" i="26" s="1"/>
  <c r="G78" i="26"/>
  <c r="G79" i="25"/>
  <c r="F78" i="25"/>
  <c r="Q45" i="26" l="1"/>
  <c r="BG23" i="26"/>
  <c r="Y40" i="26"/>
  <c r="AD38" i="26"/>
  <c r="AC38" i="26"/>
  <c r="AB38" i="26"/>
  <c r="X40" i="26"/>
  <c r="W40" i="26"/>
  <c r="O45" i="26"/>
  <c r="N45" i="26"/>
  <c r="P45" i="26"/>
  <c r="AM34" i="26"/>
  <c r="AL34" i="26"/>
  <c r="AQ32" i="26"/>
  <c r="AP32" i="26"/>
  <c r="AZ27" i="26"/>
  <c r="BH23" i="26"/>
  <c r="AX27" i="26"/>
  <c r="AW27" i="26"/>
  <c r="AY27" i="26"/>
  <c r="BF23" i="26"/>
  <c r="BE23" i="26"/>
  <c r="AH36" i="26"/>
  <c r="AG36" i="26"/>
  <c r="AI36" i="26"/>
  <c r="BL20" i="26"/>
  <c r="K47" i="26"/>
  <c r="J47" i="26"/>
  <c r="J48" i="26" s="1"/>
  <c r="BN19" i="26"/>
  <c r="BP18" i="26"/>
  <c r="BR17" i="26"/>
  <c r="H81" i="26"/>
  <c r="BU4" i="26"/>
  <c r="BU5" i="26" s="1"/>
  <c r="BU8" i="26" s="1"/>
  <c r="BT9" i="26"/>
  <c r="G79" i="26"/>
  <c r="G80" i="25"/>
  <c r="F79" i="25"/>
  <c r="P46" i="26" l="1"/>
  <c r="AX28" i="26"/>
  <c r="X41" i="26"/>
  <c r="BF24" i="26"/>
  <c r="BG24" i="26"/>
  <c r="AG37" i="26"/>
  <c r="AF37" i="26"/>
  <c r="AH37" i="26"/>
  <c r="AL35" i="26"/>
  <c r="AK35" i="26"/>
  <c r="BE24" i="26"/>
  <c r="BF25" i="26" s="1"/>
  <c r="BD24" i="26"/>
  <c r="AY28" i="26"/>
  <c r="N46" i="26"/>
  <c r="M46" i="26"/>
  <c r="BQ18" i="26"/>
  <c r="BP19" i="26" s="1"/>
  <c r="O46" i="26"/>
  <c r="AW28" i="26"/>
  <c r="AV28" i="26"/>
  <c r="W41" i="26"/>
  <c r="V41" i="26"/>
  <c r="BT16" i="26"/>
  <c r="BK21" i="26"/>
  <c r="AP33" i="26"/>
  <c r="AO33" i="26"/>
  <c r="AB39" i="26"/>
  <c r="AA39" i="26"/>
  <c r="BM20" i="26"/>
  <c r="BL21" i="26" s="1"/>
  <c r="AC39" i="26"/>
  <c r="BO19" i="26"/>
  <c r="H82" i="26"/>
  <c r="BV4" i="26"/>
  <c r="BV5" i="26" s="1"/>
  <c r="BV8" i="26" s="1"/>
  <c r="BU9" i="26"/>
  <c r="BU16" i="26" s="1"/>
  <c r="G80" i="26"/>
  <c r="F80" i="25"/>
  <c r="G81" i="25"/>
  <c r="N47" i="26" l="1"/>
  <c r="M47" i="26"/>
  <c r="L47" i="26"/>
  <c r="BO20" i="26"/>
  <c r="BD25" i="26"/>
  <c r="BC25" i="26"/>
  <c r="BN20" i="26"/>
  <c r="BN21" i="26" s="1"/>
  <c r="BE25" i="26"/>
  <c r="AX29" i="26"/>
  <c r="AK36" i="26"/>
  <c r="AJ36" i="26"/>
  <c r="V42" i="26"/>
  <c r="U42" i="26"/>
  <c r="BT17" i="26"/>
  <c r="BS17" i="26"/>
  <c r="AA40" i="26"/>
  <c r="Z40" i="26"/>
  <c r="W42" i="26"/>
  <c r="AB40" i="26"/>
  <c r="AV29" i="26"/>
  <c r="AU29" i="26"/>
  <c r="AF38" i="26"/>
  <c r="AE38" i="26"/>
  <c r="AO34" i="26"/>
  <c r="AN34" i="26"/>
  <c r="AW29" i="26"/>
  <c r="AG38" i="26"/>
  <c r="O47" i="26"/>
  <c r="BV16" i="26"/>
  <c r="BK22" i="26"/>
  <c r="BJ22" i="26"/>
  <c r="H83" i="26"/>
  <c r="BW4" i="26"/>
  <c r="BW5" i="26" s="1"/>
  <c r="BW8" i="26" s="1"/>
  <c r="BV9" i="26"/>
  <c r="G81" i="26"/>
  <c r="G82" i="25"/>
  <c r="F81" i="25"/>
  <c r="BE26" i="26" l="1"/>
  <c r="AF39" i="26"/>
  <c r="AU30" i="26"/>
  <c r="AT30" i="26"/>
  <c r="AV30" i="26"/>
  <c r="BC26" i="26"/>
  <c r="BB26" i="26"/>
  <c r="BJ23" i="26"/>
  <c r="BI23" i="26"/>
  <c r="Y41" i="26"/>
  <c r="Z41" i="26"/>
  <c r="BD26" i="26"/>
  <c r="BD27" i="26" s="1"/>
  <c r="AA41" i="26"/>
  <c r="BS18" i="26"/>
  <c r="BR18" i="26"/>
  <c r="U43" i="26"/>
  <c r="T43" i="26"/>
  <c r="N48" i="26"/>
  <c r="AW30" i="26"/>
  <c r="V43" i="26"/>
  <c r="L48" i="26"/>
  <c r="K48" i="26"/>
  <c r="AN35" i="26"/>
  <c r="AM35" i="26"/>
  <c r="BM21" i="26"/>
  <c r="M48" i="26"/>
  <c r="AE39" i="26"/>
  <c r="AD39" i="26"/>
  <c r="AJ37" i="26"/>
  <c r="AI37" i="26"/>
  <c r="BU17" i="26"/>
  <c r="H84" i="26"/>
  <c r="BX4" i="26"/>
  <c r="BX5" i="26" s="1"/>
  <c r="BX8" i="26" s="1"/>
  <c r="BW9" i="26"/>
  <c r="BW16" i="26" s="1"/>
  <c r="G82" i="26"/>
  <c r="G83" i="25"/>
  <c r="F82" i="25"/>
  <c r="Z42" i="26" l="1"/>
  <c r="L49" i="26"/>
  <c r="BV17" i="26"/>
  <c r="K49" i="26"/>
  <c r="J49" i="26"/>
  <c r="Y42" i="26"/>
  <c r="X42" i="26"/>
  <c r="BI24" i="26"/>
  <c r="BH24" i="26"/>
  <c r="BU18" i="26"/>
  <c r="T44" i="26"/>
  <c r="S44" i="26"/>
  <c r="BB27" i="26"/>
  <c r="BA27" i="26"/>
  <c r="AI38" i="26"/>
  <c r="AH38" i="26"/>
  <c r="U44" i="26"/>
  <c r="BC27" i="26"/>
  <c r="AD40" i="26"/>
  <c r="AC40" i="26"/>
  <c r="BT18" i="26"/>
  <c r="AE40" i="26"/>
  <c r="BR19" i="26"/>
  <c r="BQ19" i="26"/>
  <c r="AV31" i="26"/>
  <c r="M49" i="26"/>
  <c r="AS31" i="26"/>
  <c r="AR32" i="26" s="1"/>
  <c r="AT31" i="26"/>
  <c r="BM22" i="26"/>
  <c r="BL22" i="26"/>
  <c r="AU31" i="26"/>
  <c r="AM36" i="26"/>
  <c r="AL36" i="26"/>
  <c r="H85" i="26"/>
  <c r="BY4" i="26"/>
  <c r="BY5" i="26" s="1"/>
  <c r="BY8" i="26" s="1"/>
  <c r="BX9" i="26"/>
  <c r="G83" i="26"/>
  <c r="G84" i="25"/>
  <c r="F83" i="25"/>
  <c r="J50" i="26" l="1"/>
  <c r="L50" i="26"/>
  <c r="Y43" i="26"/>
  <c r="BT19" i="26"/>
  <c r="BC28" i="26"/>
  <c r="BQ20" i="26"/>
  <c r="BP20" i="26"/>
  <c r="BH25" i="26"/>
  <c r="BG25" i="26"/>
  <c r="AC41" i="26"/>
  <c r="AB41" i="26"/>
  <c r="AL37" i="26"/>
  <c r="AK37" i="26"/>
  <c r="AD41" i="26"/>
  <c r="X43" i="26"/>
  <c r="W43" i="26"/>
  <c r="AU32" i="26"/>
  <c r="BL23" i="26"/>
  <c r="BK23" i="26"/>
  <c r="AH39" i="26"/>
  <c r="AG39" i="26"/>
  <c r="BX16" i="26"/>
  <c r="AS32" i="26"/>
  <c r="AT32" i="26"/>
  <c r="BA28" i="26"/>
  <c r="AZ28" i="26"/>
  <c r="AQ33" i="26"/>
  <c r="BB28" i="26"/>
  <c r="BB29" i="26" s="1"/>
  <c r="K50" i="26"/>
  <c r="S45" i="26"/>
  <c r="R45" i="26"/>
  <c r="BS19" i="26"/>
  <c r="BS20" i="26" s="1"/>
  <c r="T45" i="26"/>
  <c r="H86" i="26"/>
  <c r="BZ4" i="26"/>
  <c r="BZ5" i="26" s="1"/>
  <c r="BZ8" i="26" s="1"/>
  <c r="BY9" i="26"/>
  <c r="BY16" i="26" s="1"/>
  <c r="G84" i="26"/>
  <c r="G85" i="25"/>
  <c r="F84" i="25"/>
  <c r="AS33" i="26" l="1"/>
  <c r="AK38" i="26"/>
  <c r="AJ38" i="26"/>
  <c r="BX17" i="26"/>
  <c r="BW17" i="26"/>
  <c r="AB42" i="26"/>
  <c r="AA42" i="26"/>
  <c r="AF40" i="26"/>
  <c r="AG40" i="26"/>
  <c r="AC42" i="26"/>
  <c r="R46" i="26"/>
  <c r="Q46" i="26"/>
  <c r="S46" i="26"/>
  <c r="BG26" i="26"/>
  <c r="BF26" i="26"/>
  <c r="BK24" i="26"/>
  <c r="BJ24" i="26"/>
  <c r="J51" i="26"/>
  <c r="K51" i="26"/>
  <c r="BR20" i="26"/>
  <c r="BR21" i="26" s="1"/>
  <c r="AP34" i="26"/>
  <c r="BP21" i="26"/>
  <c r="BO21" i="26"/>
  <c r="AR33" i="26"/>
  <c r="AR34" i="26" s="1"/>
  <c r="AZ29" i="26"/>
  <c r="AY29" i="26"/>
  <c r="BA29" i="26"/>
  <c r="W44" i="26"/>
  <c r="V44" i="26"/>
  <c r="AT33" i="26"/>
  <c r="X44" i="26"/>
  <c r="H87" i="26"/>
  <c r="CA4" i="26"/>
  <c r="CA5" i="26" s="1"/>
  <c r="CA8" i="26" s="1"/>
  <c r="BZ9" i="26"/>
  <c r="BZ16" i="26" s="1"/>
  <c r="G85" i="26"/>
  <c r="G86" i="25"/>
  <c r="F85" i="25"/>
  <c r="J52" i="26" l="1"/>
  <c r="BA30" i="26"/>
  <c r="R47" i="26"/>
  <c r="AQ34" i="26"/>
  <c r="AQ35" i="26" s="1"/>
  <c r="BY17" i="26"/>
  <c r="BX18" i="26" s="1"/>
  <c r="AO35" i="26"/>
  <c r="AF41" i="26"/>
  <c r="AE41" i="26"/>
  <c r="AD42" i="26" s="1"/>
  <c r="AA43" i="26"/>
  <c r="Z43" i="26"/>
  <c r="AB43" i="26"/>
  <c r="W45" i="26"/>
  <c r="BJ25" i="26"/>
  <c r="BI25" i="26"/>
  <c r="BW18" i="26"/>
  <c r="BV18" i="26"/>
  <c r="AY30" i="26"/>
  <c r="AX30" i="26"/>
  <c r="AZ30" i="26"/>
  <c r="AJ39" i="26"/>
  <c r="AI39" i="26"/>
  <c r="BQ21" i="26"/>
  <c r="BQ22" i="26" s="1"/>
  <c r="BF27" i="26"/>
  <c r="BE27" i="26"/>
  <c r="V45" i="26"/>
  <c r="U45" i="26"/>
  <c r="BO22" i="26"/>
  <c r="BN22" i="26"/>
  <c r="AS34" i="26"/>
  <c r="BP22" i="26"/>
  <c r="BP23" i="26" s="1"/>
  <c r="Q47" i="26"/>
  <c r="P47" i="26"/>
  <c r="H88" i="26"/>
  <c r="CB4" i="26"/>
  <c r="CB5" i="26" s="1"/>
  <c r="CB8" i="26" s="1"/>
  <c r="CA9" i="26"/>
  <c r="CA16" i="26" s="1"/>
  <c r="G86" i="26"/>
  <c r="G87" i="25"/>
  <c r="F86" i="25"/>
  <c r="Q48" i="26" l="1"/>
  <c r="AP35" i="26"/>
  <c r="AZ31" i="26"/>
  <c r="P48" i="26"/>
  <c r="O48" i="26"/>
  <c r="AI40" i="26"/>
  <c r="AH40" i="26"/>
  <c r="Z44" i="26"/>
  <c r="Y44" i="26"/>
  <c r="AA44" i="26"/>
  <c r="AE42" i="26"/>
  <c r="AX31" i="26"/>
  <c r="AW31" i="26"/>
  <c r="BN23" i="26"/>
  <c r="BM23" i="26"/>
  <c r="AY31" i="26"/>
  <c r="AY32" i="26" s="1"/>
  <c r="BO23" i="26"/>
  <c r="BV19" i="26"/>
  <c r="BU19" i="26"/>
  <c r="U46" i="26"/>
  <c r="T46" i="26"/>
  <c r="BW19" i="26"/>
  <c r="AC43" i="26"/>
  <c r="V46" i="26"/>
  <c r="BI26" i="26"/>
  <c r="BH26" i="26"/>
  <c r="AO36" i="26"/>
  <c r="AN36" i="26"/>
  <c r="AR35" i="26"/>
  <c r="AP36" i="26"/>
  <c r="BE28" i="26"/>
  <c r="BD28" i="26"/>
  <c r="BZ17" i="26"/>
  <c r="H89" i="26"/>
  <c r="CC4" i="26"/>
  <c r="CC5" i="26" s="1"/>
  <c r="CC8" i="26" s="1"/>
  <c r="CB9" i="26"/>
  <c r="CB16" i="26" s="1"/>
  <c r="G87" i="26"/>
  <c r="F87" i="25"/>
  <c r="G88" i="25"/>
  <c r="BO24" i="26" l="1"/>
  <c r="CA17" i="26"/>
  <c r="BZ18" i="26" s="1"/>
  <c r="AD43" i="26"/>
  <c r="AB44" i="26"/>
  <c r="T47" i="26"/>
  <c r="S47" i="26"/>
  <c r="U47" i="26"/>
  <c r="BY18" i="26"/>
  <c r="BU20" i="26"/>
  <c r="BT20" i="26"/>
  <c r="BD29" i="26"/>
  <c r="BC29" i="26"/>
  <c r="BV20" i="26"/>
  <c r="Z45" i="26"/>
  <c r="Y45" i="26"/>
  <c r="X45" i="26"/>
  <c r="BM24" i="26"/>
  <c r="BL24" i="26"/>
  <c r="AQ36" i="26"/>
  <c r="BN24" i="26"/>
  <c r="AH41" i="26"/>
  <c r="AG41" i="26"/>
  <c r="AN37" i="26"/>
  <c r="AM37" i="26"/>
  <c r="AO37" i="26"/>
  <c r="AW32" i="26"/>
  <c r="AV32" i="26"/>
  <c r="O49" i="26"/>
  <c r="N49" i="26"/>
  <c r="AX32" i="26"/>
  <c r="AX33" i="26" s="1"/>
  <c r="P49" i="26"/>
  <c r="BH27" i="26"/>
  <c r="BG27" i="26"/>
  <c r="H90" i="26"/>
  <c r="CD4" i="26"/>
  <c r="CD5" i="26" s="1"/>
  <c r="CD8" i="26" s="1"/>
  <c r="CC9" i="26"/>
  <c r="CC16" i="26" s="1"/>
  <c r="G88" i="26"/>
  <c r="G89" i="25"/>
  <c r="F88" i="25"/>
  <c r="BN25" i="26" l="1"/>
  <c r="BU21" i="26"/>
  <c r="Y46" i="26"/>
  <c r="CB17" i="26"/>
  <c r="CA18" i="26" s="1"/>
  <c r="BT21" i="26"/>
  <c r="BS21" i="26"/>
  <c r="BR22" i="26" s="1"/>
  <c r="BY19" i="26"/>
  <c r="BX19" i="26"/>
  <c r="BL25" i="26"/>
  <c r="BK25" i="26"/>
  <c r="BM25" i="26"/>
  <c r="BM26" i="26" s="1"/>
  <c r="S48" i="26"/>
  <c r="R48" i="26"/>
  <c r="N50" i="26"/>
  <c r="M50" i="26"/>
  <c r="AP37" i="26"/>
  <c r="T48" i="26"/>
  <c r="O50" i="26"/>
  <c r="X46" i="26"/>
  <c r="W46" i="26"/>
  <c r="AV33" i="26"/>
  <c r="AU33" i="26"/>
  <c r="AW33" i="26"/>
  <c r="AW34" i="26" s="1"/>
  <c r="AC44" i="26"/>
  <c r="AB45" i="26" s="1"/>
  <c r="BG28" i="26"/>
  <c r="BF28" i="26"/>
  <c r="AM38" i="26"/>
  <c r="AL38" i="26"/>
  <c r="AN38" i="26"/>
  <c r="BC30" i="26"/>
  <c r="BB30" i="26"/>
  <c r="AG42" i="26"/>
  <c r="AF42" i="26"/>
  <c r="AA45" i="26"/>
  <c r="Z46" i="26" s="1"/>
  <c r="H91" i="26"/>
  <c r="CE4" i="26"/>
  <c r="CE5" i="26" s="1"/>
  <c r="CE8" i="26" s="1"/>
  <c r="CD9" i="26"/>
  <c r="CD16" i="26" s="1"/>
  <c r="G89" i="26"/>
  <c r="G90" i="25"/>
  <c r="F89" i="25"/>
  <c r="AF43" i="26" l="1"/>
  <c r="AE43" i="26"/>
  <c r="BK26" i="26"/>
  <c r="BJ26" i="26"/>
  <c r="BB31" i="26"/>
  <c r="BA31" i="26"/>
  <c r="Y47" i="26"/>
  <c r="BL26" i="26"/>
  <c r="BL27" i="26" s="1"/>
  <c r="AU34" i="26"/>
  <c r="AT34" i="26"/>
  <c r="AV34" i="26"/>
  <c r="BX20" i="26"/>
  <c r="BW20" i="26"/>
  <c r="W47" i="26"/>
  <c r="V47" i="26"/>
  <c r="X47" i="26"/>
  <c r="AL39" i="26"/>
  <c r="AK39" i="26"/>
  <c r="AM39" i="26"/>
  <c r="BF29" i="26"/>
  <c r="BE29" i="26"/>
  <c r="BQ23" i="26"/>
  <c r="M51" i="26"/>
  <c r="L51" i="26"/>
  <c r="BS22" i="26"/>
  <c r="BT22" i="26"/>
  <c r="BZ19" i="26"/>
  <c r="N51" i="26"/>
  <c r="AA46" i="26"/>
  <c r="R49" i="26"/>
  <c r="Q49" i="26"/>
  <c r="AO38" i="26"/>
  <c r="S49" i="26"/>
  <c r="CC17" i="26"/>
  <c r="H92" i="26"/>
  <c r="CF4" i="26"/>
  <c r="CF5" i="26" s="1"/>
  <c r="CF8" i="26" s="1"/>
  <c r="CE9" i="26"/>
  <c r="CE16" i="26" s="1"/>
  <c r="G90" i="26"/>
  <c r="F90" i="25"/>
  <c r="G91" i="25"/>
  <c r="X48" i="26" l="1"/>
  <c r="AV35" i="26"/>
  <c r="R50" i="26"/>
  <c r="BS23" i="26"/>
  <c r="AL40" i="26"/>
  <c r="AK40" i="26"/>
  <c r="AJ40" i="26"/>
  <c r="BA32" i="26"/>
  <c r="AZ32" i="26"/>
  <c r="BY20" i="26"/>
  <c r="BX21" i="26" s="1"/>
  <c r="BJ27" i="26"/>
  <c r="BI27" i="26"/>
  <c r="V48" i="26"/>
  <c r="U48" i="26"/>
  <c r="BK27" i="26"/>
  <c r="L52" i="26"/>
  <c r="K52" i="26"/>
  <c r="W48" i="26"/>
  <c r="M52" i="26"/>
  <c r="CD17" i="26"/>
  <c r="CC18" i="26" s="1"/>
  <c r="BW21" i="26"/>
  <c r="BV21" i="26"/>
  <c r="BP24" i="26"/>
  <c r="AE44" i="26"/>
  <c r="AD44" i="26"/>
  <c r="BR23" i="26"/>
  <c r="BR24" i="26" s="1"/>
  <c r="AN39" i="26"/>
  <c r="Z47" i="26"/>
  <c r="CB18" i="26"/>
  <c r="BE30" i="26"/>
  <c r="BD30" i="26"/>
  <c r="AT35" i="26"/>
  <c r="AS35" i="26"/>
  <c r="Q50" i="26"/>
  <c r="P50" i="26"/>
  <c r="AU35" i="26"/>
  <c r="H93" i="26"/>
  <c r="CG4" i="26"/>
  <c r="CG5" i="26" s="1"/>
  <c r="CG8" i="26" s="1"/>
  <c r="CF9" i="26"/>
  <c r="CF16" i="26" s="1"/>
  <c r="G91" i="26"/>
  <c r="G92" i="25"/>
  <c r="F91" i="25"/>
  <c r="BK28" i="26" l="1"/>
  <c r="W49" i="26"/>
  <c r="AT36" i="26"/>
  <c r="Q51" i="26"/>
  <c r="CE17" i="26"/>
  <c r="BD31" i="26"/>
  <c r="BC31" i="26"/>
  <c r="BV22" i="26"/>
  <c r="BU22" i="26"/>
  <c r="BT23" i="26" s="1"/>
  <c r="CB19" i="26"/>
  <c r="CA19" i="26"/>
  <c r="BW22" i="26"/>
  <c r="AZ33" i="26"/>
  <c r="AY33" i="26"/>
  <c r="K53" i="26"/>
  <c r="J53" i="26"/>
  <c r="Y48" i="26"/>
  <c r="L53" i="26"/>
  <c r="AJ41" i="26"/>
  <c r="AI41" i="26"/>
  <c r="AK41" i="26"/>
  <c r="U49" i="26"/>
  <c r="T49" i="26"/>
  <c r="AU36" i="26"/>
  <c r="AD45" i="26"/>
  <c r="AC45" i="26"/>
  <c r="V49" i="26"/>
  <c r="P51" i="26"/>
  <c r="O51" i="26"/>
  <c r="BI28" i="26"/>
  <c r="BH28" i="26"/>
  <c r="AM40" i="26"/>
  <c r="AL41" i="26" s="1"/>
  <c r="BO25" i="26"/>
  <c r="BJ28" i="26"/>
  <c r="AS36" i="26"/>
  <c r="AR36" i="26"/>
  <c r="BQ24" i="26"/>
  <c r="BQ25" i="26" s="1"/>
  <c r="H94" i="26"/>
  <c r="CH4" i="26"/>
  <c r="CH5" i="26" s="1"/>
  <c r="CH8" i="26" s="1"/>
  <c r="CG9" i="26"/>
  <c r="CG16" i="26" s="1"/>
  <c r="G92" i="26"/>
  <c r="G93" i="25"/>
  <c r="F92" i="25"/>
  <c r="BP25" i="26" l="1"/>
  <c r="BP26" i="26" s="1"/>
  <c r="P52" i="26"/>
  <c r="AS37" i="26"/>
  <c r="BJ29" i="26"/>
  <c r="CF17" i="26"/>
  <c r="CE18" i="26" s="1"/>
  <c r="AR37" i="26"/>
  <c r="AQ37" i="26"/>
  <c r="AC46" i="26"/>
  <c r="AB46" i="26"/>
  <c r="AY34" i="26"/>
  <c r="AX34" i="26"/>
  <c r="T50" i="26"/>
  <c r="S50" i="26"/>
  <c r="BO26" i="26"/>
  <c r="BN26" i="26"/>
  <c r="U50" i="26"/>
  <c r="AK42" i="26"/>
  <c r="CA20" i="26"/>
  <c r="BZ20" i="26"/>
  <c r="BH29" i="26"/>
  <c r="BG29" i="26"/>
  <c r="AI42" i="26"/>
  <c r="AH42" i="26"/>
  <c r="BS24" i="26"/>
  <c r="BI29" i="26"/>
  <c r="BI30" i="26" s="1"/>
  <c r="AJ42" i="26"/>
  <c r="BU23" i="26"/>
  <c r="BV23" i="26"/>
  <c r="O52" i="26"/>
  <c r="N52" i="26"/>
  <c r="X49" i="26"/>
  <c r="BC32" i="26"/>
  <c r="BB32" i="26"/>
  <c r="J54" i="26"/>
  <c r="K54" i="26"/>
  <c r="AT37" i="26"/>
  <c r="CD18" i="26"/>
  <c r="V50" i="26"/>
  <c r="H95" i="26"/>
  <c r="CH9" i="26"/>
  <c r="CI4" i="26"/>
  <c r="CI5" i="26" s="1"/>
  <c r="CI8" i="26" s="1"/>
  <c r="G93" i="26"/>
  <c r="F93" i="25"/>
  <c r="G94" i="25"/>
  <c r="J55" i="26" l="1"/>
  <c r="BO27" i="26"/>
  <c r="BU24" i="26"/>
  <c r="O53" i="26"/>
  <c r="AI43" i="26"/>
  <c r="BT24" i="26"/>
  <c r="BS25" i="26" s="1"/>
  <c r="BR25" i="26"/>
  <c r="S51" i="26"/>
  <c r="R51" i="26"/>
  <c r="BT25" i="26"/>
  <c r="T51" i="26"/>
  <c r="AH43" i="26"/>
  <c r="AG43" i="26"/>
  <c r="AX35" i="26"/>
  <c r="AW35" i="26"/>
  <c r="BG30" i="26"/>
  <c r="BF30" i="26"/>
  <c r="BB33" i="26"/>
  <c r="BA33" i="26"/>
  <c r="BH30" i="26"/>
  <c r="W50" i="26"/>
  <c r="BZ21" i="26"/>
  <c r="BY21" i="26"/>
  <c r="AS38" i="26"/>
  <c r="N53" i="26"/>
  <c r="M53" i="26"/>
  <c r="AB47" i="26"/>
  <c r="AA47" i="26"/>
  <c r="AQ38" i="26"/>
  <c r="AP38" i="26"/>
  <c r="AR38" i="26"/>
  <c r="CC19" i="26"/>
  <c r="CD19" i="26"/>
  <c r="U51" i="26"/>
  <c r="CH16" i="26"/>
  <c r="AJ43" i="26"/>
  <c r="BN27" i="26"/>
  <c r="BM27" i="26"/>
  <c r="H96" i="26"/>
  <c r="CI9" i="26"/>
  <c r="CJ4" i="26"/>
  <c r="CJ5" i="26" s="1"/>
  <c r="CJ8" i="26" s="1"/>
  <c r="G94" i="26"/>
  <c r="G95" i="25"/>
  <c r="F94" i="25"/>
  <c r="AI44" i="26" l="1"/>
  <c r="AR39" i="26"/>
  <c r="BH31" i="26"/>
  <c r="N54" i="26"/>
  <c r="M54" i="26"/>
  <c r="L54" i="26"/>
  <c r="AW36" i="26"/>
  <c r="AV36" i="26"/>
  <c r="CC20" i="26"/>
  <c r="CB20" i="26"/>
  <c r="BY22" i="26"/>
  <c r="BX22" i="26"/>
  <c r="AG44" i="26"/>
  <c r="AF44" i="26"/>
  <c r="AH44" i="26"/>
  <c r="T52" i="26"/>
  <c r="AP39" i="26"/>
  <c r="AO39" i="26"/>
  <c r="AQ39" i="26"/>
  <c r="R52" i="26"/>
  <c r="Q52" i="26"/>
  <c r="S52" i="26"/>
  <c r="CI16" i="26"/>
  <c r="AZ34" i="26"/>
  <c r="BA34" i="26"/>
  <c r="BR26" i="26"/>
  <c r="BQ26" i="26"/>
  <c r="BM28" i="26"/>
  <c r="BL28" i="26"/>
  <c r="BS26" i="26"/>
  <c r="BN28" i="26"/>
  <c r="V51" i="26"/>
  <c r="AA48" i="26"/>
  <c r="Z48" i="26"/>
  <c r="BF31" i="26"/>
  <c r="BE31" i="26"/>
  <c r="CG17" i="26"/>
  <c r="BG31" i="26"/>
  <c r="H97" i="26"/>
  <c r="CK4" i="26"/>
  <c r="CK5" i="26" s="1"/>
  <c r="CK8" i="26" s="1"/>
  <c r="CJ9" i="26"/>
  <c r="CJ16" i="26" s="1"/>
  <c r="G95" i="26"/>
  <c r="G96" i="25"/>
  <c r="F95" i="25"/>
  <c r="AG45" i="26" l="1"/>
  <c r="S53" i="26"/>
  <c r="AQ40" i="26"/>
  <c r="CF18" i="26"/>
  <c r="AZ35" i="26"/>
  <c r="AY35" i="26"/>
  <c r="AF45" i="26"/>
  <c r="AE45" i="26"/>
  <c r="CI17" i="26"/>
  <c r="BX23" i="26"/>
  <c r="BW23" i="26"/>
  <c r="BF32" i="26"/>
  <c r="Z49" i="26"/>
  <c r="Y49" i="26"/>
  <c r="Q53" i="26"/>
  <c r="P53" i="26"/>
  <c r="CB21" i="26"/>
  <c r="CA21" i="26"/>
  <c r="CH17" i="26"/>
  <c r="R53" i="26"/>
  <c r="AO40" i="26"/>
  <c r="AN40" i="26"/>
  <c r="AP40" i="26"/>
  <c r="AP41" i="26" s="1"/>
  <c r="AV37" i="26"/>
  <c r="AU37" i="26"/>
  <c r="BE32" i="26"/>
  <c r="BD32" i="26"/>
  <c r="BL29" i="26"/>
  <c r="BK29" i="26"/>
  <c r="BM29" i="26"/>
  <c r="L55" i="26"/>
  <c r="K55" i="26"/>
  <c r="BR27" i="26"/>
  <c r="BQ27" i="26"/>
  <c r="BP27" i="26"/>
  <c r="AH45" i="26"/>
  <c r="M55" i="26"/>
  <c r="BG32" i="26"/>
  <c r="U52" i="26"/>
  <c r="T53" i="26" s="1"/>
  <c r="H98" i="26"/>
  <c r="CL4" i="26"/>
  <c r="CL5" i="26" s="1"/>
  <c r="CL8" i="26" s="1"/>
  <c r="CK9" i="26"/>
  <c r="CK16" i="26" s="1"/>
  <c r="G96" i="26"/>
  <c r="G97" i="25"/>
  <c r="F96" i="25"/>
  <c r="R54" i="26" l="1"/>
  <c r="CJ17" i="26"/>
  <c r="CI18" i="26" s="1"/>
  <c r="S54" i="26"/>
  <c r="Y50" i="26"/>
  <c r="X50" i="26"/>
  <c r="BP28" i="26"/>
  <c r="BO28" i="26"/>
  <c r="BF33" i="26"/>
  <c r="BQ28" i="26"/>
  <c r="AN41" i="26"/>
  <c r="AM41" i="26"/>
  <c r="BW24" i="26"/>
  <c r="BV24" i="26"/>
  <c r="AO41" i="26"/>
  <c r="K56" i="26"/>
  <c r="J56" i="26"/>
  <c r="J57" i="26" s="1"/>
  <c r="L56" i="26"/>
  <c r="AG46" i="26"/>
  <c r="AE46" i="26"/>
  <c r="AD46" i="26"/>
  <c r="AF46" i="26"/>
  <c r="BK30" i="26"/>
  <c r="BJ30" i="26"/>
  <c r="CH18" i="26"/>
  <c r="AY36" i="26"/>
  <c r="AX36" i="26"/>
  <c r="BL30" i="26"/>
  <c r="CA22" i="26"/>
  <c r="BZ22" i="26"/>
  <c r="BD33" i="26"/>
  <c r="BC33" i="26"/>
  <c r="CE19" i="26"/>
  <c r="BE33" i="26"/>
  <c r="P54" i="26"/>
  <c r="O54" i="26"/>
  <c r="CG18" i="26"/>
  <c r="AU38" i="26"/>
  <c r="AT38" i="26"/>
  <c r="Q54" i="26"/>
  <c r="H99" i="26"/>
  <c r="CM4" i="26"/>
  <c r="CM5" i="26" s="1"/>
  <c r="CM8" i="26" s="1"/>
  <c r="CL9" i="26"/>
  <c r="G97" i="26"/>
  <c r="F97" i="25"/>
  <c r="G98" i="25"/>
  <c r="Q55" i="26" l="1"/>
  <c r="AE47" i="26"/>
  <c r="CG19" i="26"/>
  <c r="CF19" i="26"/>
  <c r="CD20" i="26"/>
  <c r="AD47" i="26"/>
  <c r="AC47" i="26"/>
  <c r="R55" i="26"/>
  <c r="BO29" i="26"/>
  <c r="BN29" i="26"/>
  <c r="BC34" i="26"/>
  <c r="BB34" i="26"/>
  <c r="BP29" i="26"/>
  <c r="BD34" i="26"/>
  <c r="BZ23" i="26"/>
  <c r="BY23" i="26"/>
  <c r="K57" i="26"/>
  <c r="X51" i="26"/>
  <c r="W51" i="26"/>
  <c r="AT39" i="26"/>
  <c r="AS39" i="26"/>
  <c r="AX37" i="26"/>
  <c r="AW37" i="26"/>
  <c r="AN42" i="26"/>
  <c r="AO42" i="26"/>
  <c r="CL16" i="26"/>
  <c r="CH19" i="26"/>
  <c r="BV25" i="26"/>
  <c r="BU25" i="26"/>
  <c r="O55" i="26"/>
  <c r="N55" i="26"/>
  <c r="BJ31" i="26"/>
  <c r="BI31" i="26"/>
  <c r="P55" i="26"/>
  <c r="BK31" i="26"/>
  <c r="AM42" i="26"/>
  <c r="AL42" i="26"/>
  <c r="BE34" i="26"/>
  <c r="AF47" i="26"/>
  <c r="H100" i="26"/>
  <c r="CN4" i="26"/>
  <c r="CN5" i="26" s="1"/>
  <c r="CN8" i="26" s="1"/>
  <c r="CM9" i="26"/>
  <c r="G98" i="26"/>
  <c r="G99" i="25"/>
  <c r="F98" i="25"/>
  <c r="BD35" i="26" l="1"/>
  <c r="CF20" i="26"/>
  <c r="AM43" i="26"/>
  <c r="CE20" i="26"/>
  <c r="CD21" i="26" s="1"/>
  <c r="BI32" i="26"/>
  <c r="BH32" i="26"/>
  <c r="BJ32" i="26"/>
  <c r="AS40" i="26"/>
  <c r="AR40" i="26"/>
  <c r="N56" i="26"/>
  <c r="M56" i="26"/>
  <c r="BB35" i="26"/>
  <c r="BA35" i="26"/>
  <c r="O56" i="26"/>
  <c r="BC35" i="26"/>
  <c r="W52" i="26"/>
  <c r="V52" i="26"/>
  <c r="BN30" i="26"/>
  <c r="BM30" i="26"/>
  <c r="BU26" i="26"/>
  <c r="BT26" i="26"/>
  <c r="BO30" i="26"/>
  <c r="CG20" i="26"/>
  <c r="Q56" i="26"/>
  <c r="AE48" i="26"/>
  <c r="J58" i="26"/>
  <c r="CK17" i="26"/>
  <c r="AL43" i="26"/>
  <c r="AK43" i="26"/>
  <c r="CM16" i="26"/>
  <c r="AC48" i="26"/>
  <c r="AB48" i="26"/>
  <c r="BY24" i="26"/>
  <c r="BX24" i="26"/>
  <c r="AD48" i="26"/>
  <c r="AN43" i="26"/>
  <c r="CC21" i="26"/>
  <c r="P56" i="26"/>
  <c r="AW38" i="26"/>
  <c r="AV38" i="26"/>
  <c r="CE21" i="26"/>
  <c r="H101" i="26"/>
  <c r="CO4" i="26"/>
  <c r="CO5" i="26" s="1"/>
  <c r="CO8" i="26" s="1"/>
  <c r="CN9" i="26"/>
  <c r="CN16" i="26" s="1"/>
  <c r="G99" i="26"/>
  <c r="F99" i="25"/>
  <c r="G100" i="25"/>
  <c r="AM44" i="26" l="1"/>
  <c r="O57" i="26"/>
  <c r="AD49" i="26"/>
  <c r="CF21" i="26"/>
  <c r="CE22" i="26" s="1"/>
  <c r="BA36" i="26"/>
  <c r="AZ36" i="26"/>
  <c r="AY37" i="26" s="1"/>
  <c r="BX25" i="26"/>
  <c r="BW25" i="26"/>
  <c r="BB36" i="26"/>
  <c r="M57" i="26"/>
  <c r="L57" i="26"/>
  <c r="N57" i="26"/>
  <c r="AB49" i="26"/>
  <c r="AA49" i="26"/>
  <c r="AR41" i="26"/>
  <c r="AQ41" i="26"/>
  <c r="AC49" i="26"/>
  <c r="CM17" i="26"/>
  <c r="AV39" i="26"/>
  <c r="AU39" i="26"/>
  <c r="AK44" i="26"/>
  <c r="AJ44" i="26"/>
  <c r="BT27" i="26"/>
  <c r="BS27" i="26"/>
  <c r="AL44" i="26"/>
  <c r="P57" i="26"/>
  <c r="CJ18" i="26"/>
  <c r="BM31" i="26"/>
  <c r="BL31" i="26"/>
  <c r="BH33" i="26"/>
  <c r="BG33" i="26"/>
  <c r="CC22" i="26"/>
  <c r="CB22" i="26"/>
  <c r="CL17" i="26"/>
  <c r="CL18" i="26" s="1"/>
  <c r="BN31" i="26"/>
  <c r="BI33" i="26"/>
  <c r="V53" i="26"/>
  <c r="U53" i="26"/>
  <c r="CD22" i="26"/>
  <c r="BC36" i="26"/>
  <c r="H102" i="26"/>
  <c r="CP4" i="26"/>
  <c r="CP5" i="26" s="1"/>
  <c r="CP8" i="26" s="1"/>
  <c r="CO9" i="26"/>
  <c r="G100" i="26"/>
  <c r="G101" i="25"/>
  <c r="F100" i="25"/>
  <c r="N58" i="26" l="1"/>
  <c r="AB50" i="26"/>
  <c r="AK45" i="26"/>
  <c r="BS28" i="26"/>
  <c r="BR28" i="26"/>
  <c r="AJ45" i="26"/>
  <c r="AI45" i="26"/>
  <c r="L58" i="26"/>
  <c r="K58" i="26"/>
  <c r="CB23" i="26"/>
  <c r="CA23" i="26"/>
  <c r="M58" i="26"/>
  <c r="CC23" i="26"/>
  <c r="AU40" i="26"/>
  <c r="AT40" i="26"/>
  <c r="BG34" i="26"/>
  <c r="BF34" i="26"/>
  <c r="BB37" i="26"/>
  <c r="BH34" i="26"/>
  <c r="BW26" i="26"/>
  <c r="BV26" i="26"/>
  <c r="BL32" i="26"/>
  <c r="BK32" i="26"/>
  <c r="BM32" i="26"/>
  <c r="AX38" i="26"/>
  <c r="CI19" i="26"/>
  <c r="AZ37" i="26"/>
  <c r="BA37" i="26"/>
  <c r="CK18" i="26"/>
  <c r="CK19" i="26" s="1"/>
  <c r="O58" i="26"/>
  <c r="AC50" i="26"/>
  <c r="CD23" i="26"/>
  <c r="CO16" i="26"/>
  <c r="AQ42" i="26"/>
  <c r="AP42" i="26"/>
  <c r="U54" i="26"/>
  <c r="T54" i="26"/>
  <c r="AL45" i="26"/>
  <c r="AA50" i="26"/>
  <c r="Z50" i="26"/>
  <c r="H103" i="26"/>
  <c r="CP9" i="26"/>
  <c r="CQ4" i="26"/>
  <c r="CQ5" i="26" s="1"/>
  <c r="CQ8" i="26" s="1"/>
  <c r="G101" i="26"/>
  <c r="F101" i="25"/>
  <c r="G102" i="25"/>
  <c r="N59" i="26" l="1"/>
  <c r="AK46" i="26"/>
  <c r="BA38" i="26"/>
  <c r="CN17" i="26"/>
  <c r="CA24" i="26"/>
  <c r="BZ24" i="26"/>
  <c r="CB24" i="26"/>
  <c r="BK33" i="26"/>
  <c r="BJ33" i="26"/>
  <c r="K59" i="26"/>
  <c r="J59" i="26"/>
  <c r="BL33" i="26"/>
  <c r="L59" i="26"/>
  <c r="BV27" i="26"/>
  <c r="BU27" i="26"/>
  <c r="AI46" i="26"/>
  <c r="AH46" i="26"/>
  <c r="AJ46" i="26"/>
  <c r="Z51" i="26"/>
  <c r="Y51" i="26"/>
  <c r="AA51" i="26"/>
  <c r="AZ38" i="26"/>
  <c r="CH20" i="26"/>
  <c r="BF35" i="26"/>
  <c r="BE35" i="26"/>
  <c r="CJ19" i="26"/>
  <c r="CJ20" i="26" s="1"/>
  <c r="BG35" i="26"/>
  <c r="BR29" i="26"/>
  <c r="BQ29" i="26"/>
  <c r="AT41" i="26"/>
  <c r="AS41" i="26"/>
  <c r="T55" i="26"/>
  <c r="S55" i="26"/>
  <c r="AW39" i="26"/>
  <c r="AY38" i="26"/>
  <c r="AX39" i="26" s="1"/>
  <c r="CC24" i="26"/>
  <c r="AB51" i="26"/>
  <c r="AP43" i="26"/>
  <c r="AO43" i="26"/>
  <c r="M59" i="26"/>
  <c r="CP16" i="26"/>
  <c r="H104" i="26"/>
  <c r="CR4" i="26"/>
  <c r="CR5" i="26" s="1"/>
  <c r="CR8" i="26" s="1"/>
  <c r="CQ9" i="26"/>
  <c r="G102" i="26"/>
  <c r="F102" i="25"/>
  <c r="G103" i="25"/>
  <c r="J60" i="26" l="1"/>
  <c r="AZ39" i="26"/>
  <c r="AJ47" i="26"/>
  <c r="M60" i="26"/>
  <c r="AA52" i="26"/>
  <c r="AW40" i="26"/>
  <c r="AV40" i="26"/>
  <c r="S56" i="26"/>
  <c r="R56" i="26"/>
  <c r="K60" i="26"/>
  <c r="BJ34" i="26"/>
  <c r="BI34" i="26"/>
  <c r="Y52" i="26"/>
  <c r="X52" i="26"/>
  <c r="BK34" i="26"/>
  <c r="AS42" i="26"/>
  <c r="AR42" i="26"/>
  <c r="Z52" i="26"/>
  <c r="CB25" i="26"/>
  <c r="BQ30" i="26"/>
  <c r="BP30" i="26"/>
  <c r="BZ25" i="26"/>
  <c r="BY25" i="26"/>
  <c r="AO44" i="26"/>
  <c r="AN44" i="26"/>
  <c r="CA25" i="26"/>
  <c r="AH47" i="26"/>
  <c r="AG47" i="26"/>
  <c r="CM18" i="26"/>
  <c r="BE36" i="26"/>
  <c r="BD36" i="26"/>
  <c r="AI47" i="26"/>
  <c r="CO17" i="26"/>
  <c r="BF36" i="26"/>
  <c r="BU28" i="26"/>
  <c r="BT28" i="26"/>
  <c r="AY39" i="26"/>
  <c r="AY40" i="26" s="1"/>
  <c r="CG21" i="26"/>
  <c r="CI20" i="26"/>
  <c r="CI21" i="26" s="1"/>
  <c r="CQ16" i="26"/>
  <c r="L60" i="26"/>
  <c r="H105" i="26"/>
  <c r="CS4" i="26"/>
  <c r="CS5" i="26" s="1"/>
  <c r="CS8" i="26" s="1"/>
  <c r="CR9" i="26"/>
  <c r="G103" i="26"/>
  <c r="G104" i="25"/>
  <c r="F103" i="25"/>
  <c r="AI48" i="26" l="1"/>
  <c r="Z53" i="26"/>
  <c r="L61" i="26"/>
  <c r="CA26" i="26"/>
  <c r="AX40" i="26"/>
  <c r="AX41" i="26" s="1"/>
  <c r="AR43" i="26"/>
  <c r="AQ43" i="26"/>
  <c r="AN45" i="26"/>
  <c r="AM45" i="26"/>
  <c r="X53" i="26"/>
  <c r="W53" i="26"/>
  <c r="BY26" i="26"/>
  <c r="BX26" i="26"/>
  <c r="Y53" i="26"/>
  <c r="BZ26" i="26"/>
  <c r="BI35" i="26"/>
  <c r="BH35" i="26"/>
  <c r="BJ35" i="26"/>
  <c r="BD37" i="26"/>
  <c r="BC37" i="26"/>
  <c r="BE37" i="26"/>
  <c r="J61" i="26"/>
  <c r="K61" i="26"/>
  <c r="BP31" i="26"/>
  <c r="BO31" i="26"/>
  <c r="R57" i="26"/>
  <c r="Q57" i="26"/>
  <c r="CL19" i="26"/>
  <c r="BT29" i="26"/>
  <c r="BS29" i="26"/>
  <c r="CN18" i="26"/>
  <c r="CP17" i="26"/>
  <c r="CF22" i="26"/>
  <c r="AG48" i="26"/>
  <c r="AF48" i="26"/>
  <c r="CR16" i="26"/>
  <c r="CQ17" i="26" s="1"/>
  <c r="CH21" i="26"/>
  <c r="CH22" i="26" s="1"/>
  <c r="AH48" i="26"/>
  <c r="AV41" i="26"/>
  <c r="AU41" i="26"/>
  <c r="AW41" i="26"/>
  <c r="AW42" i="26" s="1"/>
  <c r="H106" i="26"/>
  <c r="CT4" i="26"/>
  <c r="CT5" i="26" s="1"/>
  <c r="CT8" i="26" s="1"/>
  <c r="CS9" i="26"/>
  <c r="CS16" i="26" s="1"/>
  <c r="G104" i="26"/>
  <c r="F104" i="25"/>
  <c r="G105" i="25"/>
  <c r="J62" i="26" l="1"/>
  <c r="CG22" i="26"/>
  <c r="BY27" i="26"/>
  <c r="CP18" i="26"/>
  <c r="AF49" i="26"/>
  <c r="AE49" i="26"/>
  <c r="BO32" i="26"/>
  <c r="BN32" i="26"/>
  <c r="AG49" i="26"/>
  <c r="W54" i="26"/>
  <c r="V54" i="26"/>
  <c r="CF23" i="26"/>
  <c r="CE23" i="26"/>
  <c r="X54" i="26"/>
  <c r="CG23" i="26"/>
  <c r="K62" i="26"/>
  <c r="J63" i="26" s="1"/>
  <c r="BS30" i="26"/>
  <c r="BR30" i="26"/>
  <c r="AM46" i="26"/>
  <c r="AL46" i="26"/>
  <c r="BC38" i="26"/>
  <c r="BB38" i="26"/>
  <c r="BD38" i="26"/>
  <c r="AU42" i="26"/>
  <c r="AT42" i="26"/>
  <c r="CK20" i="26"/>
  <c r="BH36" i="26"/>
  <c r="BG36" i="26"/>
  <c r="AV42" i="26"/>
  <c r="AV43" i="26" s="1"/>
  <c r="CM19" i="26"/>
  <c r="BI36" i="26"/>
  <c r="AQ44" i="26"/>
  <c r="AP44" i="26"/>
  <c r="BZ27" i="26"/>
  <c r="AH49" i="26"/>
  <c r="CO18" i="26"/>
  <c r="CO19" i="26" s="1"/>
  <c r="Q58" i="26"/>
  <c r="P58" i="26"/>
  <c r="Y54" i="26"/>
  <c r="CR17" i="26"/>
  <c r="CQ18" i="26" s="1"/>
  <c r="CP19" i="26" s="1"/>
  <c r="BX27" i="26"/>
  <c r="BW27" i="26"/>
  <c r="H107" i="26"/>
  <c r="CU4" i="26"/>
  <c r="CU5" i="26" s="1"/>
  <c r="CU8" i="26" s="1"/>
  <c r="CT9" i="26"/>
  <c r="G105" i="26"/>
  <c r="G106" i="25"/>
  <c r="F105" i="25"/>
  <c r="X55" i="26" l="1"/>
  <c r="BX28" i="26"/>
  <c r="CE24" i="26"/>
  <c r="CD24" i="26"/>
  <c r="CF24" i="26"/>
  <c r="AP45" i="26"/>
  <c r="AO45" i="26"/>
  <c r="BB39" i="26"/>
  <c r="BA39" i="26"/>
  <c r="V55" i="26"/>
  <c r="U55" i="26"/>
  <c r="BC39" i="26"/>
  <c r="W55" i="26"/>
  <c r="BW28" i="26"/>
  <c r="BV28" i="26"/>
  <c r="AL47" i="26"/>
  <c r="AK47" i="26"/>
  <c r="AF50" i="26"/>
  <c r="AG50" i="26"/>
  <c r="BY28" i="26"/>
  <c r="BG37" i="26"/>
  <c r="BF37" i="26"/>
  <c r="BR31" i="26"/>
  <c r="BQ31" i="26"/>
  <c r="BN33" i="26"/>
  <c r="BM33" i="26"/>
  <c r="BH37" i="26"/>
  <c r="CT16" i="26"/>
  <c r="CJ21" i="26"/>
  <c r="AE50" i="26"/>
  <c r="AD50" i="26"/>
  <c r="CL20" i="26"/>
  <c r="CK21" i="26" s="1"/>
  <c r="CN19" i="26"/>
  <c r="CN20" i="26" s="1"/>
  <c r="O59" i="26"/>
  <c r="N60" i="26" s="1"/>
  <c r="P59" i="26"/>
  <c r="AT43" i="26"/>
  <c r="AS43" i="26"/>
  <c r="AU43" i="26"/>
  <c r="H108" i="26"/>
  <c r="CV4" i="26"/>
  <c r="CV5" i="26" s="1"/>
  <c r="CV8" i="26" s="1"/>
  <c r="CU9" i="26"/>
  <c r="G106" i="26"/>
  <c r="F106" i="25"/>
  <c r="G107" i="25"/>
  <c r="W56" i="26" l="1"/>
  <c r="AU44" i="26"/>
  <c r="BX29" i="26"/>
  <c r="BB40" i="26"/>
  <c r="AE51" i="26"/>
  <c r="BA40" i="26"/>
  <c r="AZ40" i="26"/>
  <c r="CJ22" i="26"/>
  <c r="CI22" i="26"/>
  <c r="AO46" i="26"/>
  <c r="AN46" i="26"/>
  <c r="CS17" i="26"/>
  <c r="AF51" i="26"/>
  <c r="AK48" i="26"/>
  <c r="AJ48" i="26"/>
  <c r="CD25" i="26"/>
  <c r="CC25" i="26"/>
  <c r="CM20" i="26"/>
  <c r="CM21" i="26" s="1"/>
  <c r="CE25" i="26"/>
  <c r="AS44" i="26"/>
  <c r="AR44" i="26"/>
  <c r="AQ45" i="26" s="1"/>
  <c r="AP46" i="26" s="1"/>
  <c r="CU16" i="26"/>
  <c r="BV29" i="26"/>
  <c r="BU29" i="26"/>
  <c r="AT44" i="26"/>
  <c r="BM34" i="26"/>
  <c r="BL34" i="26"/>
  <c r="BW29" i="26"/>
  <c r="O60" i="26"/>
  <c r="N61" i="26" s="1"/>
  <c r="M61" i="26"/>
  <c r="BQ32" i="26"/>
  <c r="BP32" i="26"/>
  <c r="BC40" i="26"/>
  <c r="CO20" i="26"/>
  <c r="BF38" i="26"/>
  <c r="BE38" i="26"/>
  <c r="BD39" i="26" s="1"/>
  <c r="BG38" i="26"/>
  <c r="U56" i="26"/>
  <c r="T56" i="26"/>
  <c r="AD51" i="26"/>
  <c r="AC51" i="26"/>
  <c r="V56" i="26"/>
  <c r="H109" i="26"/>
  <c r="CW4" i="26"/>
  <c r="CV9" i="26"/>
  <c r="G107" i="26"/>
  <c r="G108" i="25"/>
  <c r="F107" i="25"/>
  <c r="V57" i="26" l="1"/>
  <c r="AD52" i="26"/>
  <c r="BV30" i="26"/>
  <c r="BU30" i="26"/>
  <c r="BT30" i="26"/>
  <c r="CN21" i="26"/>
  <c r="AR45" i="26"/>
  <c r="AS45" i="26"/>
  <c r="CR18" i="26"/>
  <c r="BP33" i="26"/>
  <c r="BO33" i="26"/>
  <c r="CT17" i="26"/>
  <c r="CS18" i="26" s="1"/>
  <c r="AN47" i="26"/>
  <c r="AM47" i="26"/>
  <c r="M62" i="26"/>
  <c r="L62" i="26"/>
  <c r="AO47" i="26"/>
  <c r="AC52" i="26"/>
  <c r="AB52" i="26"/>
  <c r="AT45" i="26"/>
  <c r="CC26" i="26"/>
  <c r="CB26" i="26"/>
  <c r="T57" i="26"/>
  <c r="S57" i="26"/>
  <c r="CD26" i="26"/>
  <c r="BB41" i="26"/>
  <c r="U57" i="26"/>
  <c r="CI23" i="26"/>
  <c r="CH23" i="26"/>
  <c r="BW30" i="26"/>
  <c r="BL35" i="26"/>
  <c r="BK35" i="26"/>
  <c r="CV16" i="26"/>
  <c r="AZ41" i="26"/>
  <c r="AY41" i="26"/>
  <c r="BE39" i="26"/>
  <c r="BD40" i="26" s="1"/>
  <c r="BF39" i="26"/>
  <c r="AJ49" i="26"/>
  <c r="AI49" i="26"/>
  <c r="BA41" i="26"/>
  <c r="CL21" i="26"/>
  <c r="AE52" i="26"/>
  <c r="H110" i="26"/>
  <c r="CX4" i="26"/>
  <c r="CX5" i="26" s="1"/>
  <c r="CX8" i="26" s="1"/>
  <c r="CW9" i="26"/>
  <c r="CW16" i="26" s="1"/>
  <c r="CW5" i="26"/>
  <c r="CW8" i="26" s="1"/>
  <c r="G108" i="26"/>
  <c r="G109" i="25"/>
  <c r="F108" i="25"/>
  <c r="AD53" i="26" l="1"/>
  <c r="BA42" i="26"/>
  <c r="T58" i="26"/>
  <c r="CC27" i="26"/>
  <c r="CV17" i="26"/>
  <c r="BK36" i="26"/>
  <c r="BJ36" i="26"/>
  <c r="CB27" i="26"/>
  <c r="CA27" i="26"/>
  <c r="BO34" i="26"/>
  <c r="BN34" i="26"/>
  <c r="CQ19" i="26"/>
  <c r="CR19" i="26"/>
  <c r="AB53" i="26"/>
  <c r="AA53" i="26"/>
  <c r="AS46" i="26"/>
  <c r="AC53" i="26"/>
  <c r="AR46" i="26"/>
  <c r="CL22" i="26"/>
  <c r="CK22" i="26"/>
  <c r="AQ46" i="26"/>
  <c r="L63" i="26"/>
  <c r="K63" i="26"/>
  <c r="AI50" i="26"/>
  <c r="AH50" i="26"/>
  <c r="CH24" i="26"/>
  <c r="CG24" i="26"/>
  <c r="CU17" i="26"/>
  <c r="CU18" i="26" s="1"/>
  <c r="BC41" i="26"/>
  <c r="AM48" i="26"/>
  <c r="AL48" i="26"/>
  <c r="BV31" i="26"/>
  <c r="U58" i="26"/>
  <c r="AN48" i="26"/>
  <c r="BT31" i="26"/>
  <c r="BS31" i="26"/>
  <c r="BE40" i="26"/>
  <c r="BD41" i="26" s="1"/>
  <c r="CM22" i="26"/>
  <c r="BU31" i="26"/>
  <c r="AY42" i="26"/>
  <c r="AX42" i="26"/>
  <c r="AZ42" i="26"/>
  <c r="S58" i="26"/>
  <c r="R58" i="26"/>
  <c r="H111" i="26"/>
  <c r="CX9" i="26"/>
  <c r="CX16" i="26" s="1"/>
  <c r="CW17" i="26" s="1"/>
  <c r="CY4" i="26"/>
  <c r="CY5" i="26" s="1"/>
  <c r="CY8" i="26" s="1"/>
  <c r="G109" i="26"/>
  <c r="G110" i="25"/>
  <c r="F109" i="25"/>
  <c r="AC54" i="26" l="1"/>
  <c r="CT18" i="26"/>
  <c r="CT19" i="26" s="1"/>
  <c r="AY43" i="26"/>
  <c r="BC42" i="26"/>
  <c r="CV18" i="26"/>
  <c r="K64" i="26"/>
  <c r="J64" i="26"/>
  <c r="CQ20" i="26"/>
  <c r="CP20" i="26"/>
  <c r="R59" i="26"/>
  <c r="Q59" i="26"/>
  <c r="AQ47" i="26"/>
  <c r="AP47" i="26"/>
  <c r="S59" i="26"/>
  <c r="AL49" i="26"/>
  <c r="AK49" i="26"/>
  <c r="AZ43" i="26"/>
  <c r="AM49" i="26"/>
  <c r="CK23" i="26"/>
  <c r="CJ23" i="26"/>
  <c r="CL23" i="26"/>
  <c r="AX43" i="26"/>
  <c r="AW43" i="26"/>
  <c r="AR47" i="26"/>
  <c r="BN35" i="26"/>
  <c r="BM35" i="26"/>
  <c r="CU19" i="26"/>
  <c r="CA28" i="26"/>
  <c r="BZ28" i="26"/>
  <c r="BU32" i="26"/>
  <c r="CB28" i="26"/>
  <c r="CG25" i="26"/>
  <c r="CF25" i="26"/>
  <c r="AA54" i="26"/>
  <c r="Z54" i="26"/>
  <c r="BJ37" i="26"/>
  <c r="BI37" i="26"/>
  <c r="BB42" i="26"/>
  <c r="AB54" i="26"/>
  <c r="AH51" i="26"/>
  <c r="AG51" i="26"/>
  <c r="T59" i="26"/>
  <c r="BS32" i="26"/>
  <c r="BR32" i="26"/>
  <c r="CS19" i="26"/>
  <c r="CS20" i="26" s="1"/>
  <c r="BT32" i="26"/>
  <c r="H112" i="26"/>
  <c r="CY9" i="26"/>
  <c r="CY16" i="26" s="1"/>
  <c r="CZ4" i="26"/>
  <c r="CZ5" i="26" s="1"/>
  <c r="CZ8" i="26" s="1"/>
  <c r="G110" i="26"/>
  <c r="F110" i="25"/>
  <c r="G111" i="25"/>
  <c r="J65" i="26" l="1"/>
  <c r="AY44" i="26"/>
  <c r="BT33" i="26"/>
  <c r="AA55" i="26"/>
  <c r="CA29" i="26"/>
  <c r="AQ48" i="26"/>
  <c r="R60" i="26"/>
  <c r="CT20" i="26"/>
  <c r="BI38" i="26"/>
  <c r="BH38" i="26"/>
  <c r="AP48" i="26"/>
  <c r="AO48" i="26"/>
  <c r="BM36" i="26"/>
  <c r="BL36" i="26"/>
  <c r="Z55" i="26"/>
  <c r="Y55" i="26"/>
  <c r="Q60" i="26"/>
  <c r="P60" i="26"/>
  <c r="CF26" i="26"/>
  <c r="CE26" i="26"/>
  <c r="AW44" i="26"/>
  <c r="AV44" i="26"/>
  <c r="AX44" i="26"/>
  <c r="CP21" i="26"/>
  <c r="CO21" i="26"/>
  <c r="BR33" i="26"/>
  <c r="BQ33" i="26"/>
  <c r="BS33" i="26"/>
  <c r="CJ24" i="26"/>
  <c r="CI24" i="26"/>
  <c r="CR20" i="26"/>
  <c r="CR21" i="26" s="1"/>
  <c r="AG52" i="26"/>
  <c r="AF52" i="26"/>
  <c r="CK24" i="26"/>
  <c r="BZ29" i="26"/>
  <c r="BY29" i="26"/>
  <c r="AK50" i="26"/>
  <c r="AJ50" i="26"/>
  <c r="AB55" i="26"/>
  <c r="CX17" i="26"/>
  <c r="AL50" i="26"/>
  <c r="S60" i="26"/>
  <c r="BB43" i="26"/>
  <c r="BA43" i="26"/>
  <c r="AZ44" i="26" s="1"/>
  <c r="H113" i="26"/>
  <c r="DA4" i="26"/>
  <c r="CZ9" i="26"/>
  <c r="G111" i="26"/>
  <c r="G112" i="25"/>
  <c r="F111" i="25"/>
  <c r="AX45" i="26" l="1"/>
  <c r="AA56" i="26"/>
  <c r="BZ30" i="26"/>
  <c r="CS21" i="26"/>
  <c r="CR22" i="26" s="1"/>
  <c r="BR34" i="26"/>
  <c r="CQ21" i="26"/>
  <c r="CQ22" i="26" s="1"/>
  <c r="AY45" i="26"/>
  <c r="BA44" i="26"/>
  <c r="BY30" i="26"/>
  <c r="BX30" i="26"/>
  <c r="BQ34" i="26"/>
  <c r="BP34" i="26"/>
  <c r="Y56" i="26"/>
  <c r="X56" i="26"/>
  <c r="CO22" i="26"/>
  <c r="CN22" i="26"/>
  <c r="Z56" i="26"/>
  <c r="BL37" i="26"/>
  <c r="BK37" i="26"/>
  <c r="CW18" i="26"/>
  <c r="AF53" i="26"/>
  <c r="AE53" i="26"/>
  <c r="R61" i="26"/>
  <c r="CZ16" i="26"/>
  <c r="AV45" i="26"/>
  <c r="AU45" i="26"/>
  <c r="AO49" i="26"/>
  <c r="AN49" i="26"/>
  <c r="CI25" i="26"/>
  <c r="CH25" i="26"/>
  <c r="AW45" i="26"/>
  <c r="AW46" i="26" s="1"/>
  <c r="AP49" i="26"/>
  <c r="AJ51" i="26"/>
  <c r="AI51" i="26"/>
  <c r="CJ25" i="26"/>
  <c r="CE27" i="26"/>
  <c r="CD27" i="26"/>
  <c r="AK51" i="26"/>
  <c r="BH39" i="26"/>
  <c r="BG39" i="26"/>
  <c r="P61" i="26"/>
  <c r="O61" i="26"/>
  <c r="BS34" i="26"/>
  <c r="Q61" i="26"/>
  <c r="H114" i="26"/>
  <c r="DA5" i="26"/>
  <c r="DA8" i="26" s="1"/>
  <c r="DB4" i="26"/>
  <c r="DB5" i="26" s="1"/>
  <c r="DB8" i="26" s="1"/>
  <c r="DA9" i="26"/>
  <c r="DA16" i="26" s="1"/>
  <c r="G112" i="26"/>
  <c r="G113" i="25"/>
  <c r="F112" i="25"/>
  <c r="Z57" i="26" l="1"/>
  <c r="BR35" i="26"/>
  <c r="CP22" i="26"/>
  <c r="Q62" i="26"/>
  <c r="AJ52" i="26"/>
  <c r="P62" i="26"/>
  <c r="CN23" i="26"/>
  <c r="CM23" i="26"/>
  <c r="AI52" i="26"/>
  <c r="AH52" i="26"/>
  <c r="CO23" i="26"/>
  <c r="AE54" i="26"/>
  <c r="AD54" i="26"/>
  <c r="X57" i="26"/>
  <c r="W57" i="26"/>
  <c r="Y57" i="26"/>
  <c r="CV19" i="26"/>
  <c r="CU20" i="26" s="1"/>
  <c r="CH26" i="26"/>
  <c r="CG26" i="26"/>
  <c r="CI26" i="26"/>
  <c r="BK38" i="26"/>
  <c r="BJ38" i="26"/>
  <c r="BQ35" i="26"/>
  <c r="BP35" i="26"/>
  <c r="BO35" i="26"/>
  <c r="N62" i="26"/>
  <c r="O62" i="26"/>
  <c r="AN50" i="26"/>
  <c r="AM50" i="26"/>
  <c r="BX31" i="26"/>
  <c r="BW31" i="26"/>
  <c r="AO50" i="26"/>
  <c r="BY31" i="26"/>
  <c r="BG40" i="26"/>
  <c r="BF40" i="26"/>
  <c r="AU46" i="26"/>
  <c r="AT46" i="26"/>
  <c r="AX46" i="26"/>
  <c r="AV46" i="26"/>
  <c r="CP23" i="26"/>
  <c r="CQ23" i="26"/>
  <c r="CZ17" i="26"/>
  <c r="CY17" i="26"/>
  <c r="CD28" i="26"/>
  <c r="CC28" i="26"/>
  <c r="AZ45" i="26"/>
  <c r="H115" i="26"/>
  <c r="DC4" i="26"/>
  <c r="DB9" i="26"/>
  <c r="DB16" i="26" s="1"/>
  <c r="G113" i="26"/>
  <c r="G114" i="25"/>
  <c r="F113" i="25"/>
  <c r="O63" i="26" l="1"/>
  <c r="P63" i="26"/>
  <c r="CO24" i="26"/>
  <c r="AI53" i="26"/>
  <c r="BP36" i="26"/>
  <c r="BO36" i="26"/>
  <c r="BN36" i="26"/>
  <c r="W58" i="26"/>
  <c r="V58" i="26"/>
  <c r="X58" i="26"/>
  <c r="AT47" i="26"/>
  <c r="AS47" i="26"/>
  <c r="BQ36" i="26"/>
  <c r="AD55" i="26"/>
  <c r="AC55" i="26"/>
  <c r="AU47" i="26"/>
  <c r="BJ39" i="26"/>
  <c r="BI39" i="26"/>
  <c r="CC29" i="26"/>
  <c r="CB29" i="26"/>
  <c r="BF41" i="26"/>
  <c r="BE41" i="26"/>
  <c r="AH53" i="26"/>
  <c r="AG53" i="26"/>
  <c r="AY46" i="26"/>
  <c r="CG27" i="26"/>
  <c r="CF27" i="26"/>
  <c r="CY18" i="26"/>
  <c r="CX18" i="26"/>
  <c r="CH27" i="26"/>
  <c r="CM24" i="26"/>
  <c r="CL24" i="26"/>
  <c r="BW32" i="26"/>
  <c r="BV32" i="26"/>
  <c r="CN24" i="26"/>
  <c r="BX32" i="26"/>
  <c r="CT21" i="26"/>
  <c r="AM51" i="26"/>
  <c r="AL51" i="26"/>
  <c r="CP24" i="26"/>
  <c r="AN51" i="26"/>
  <c r="AW47" i="26"/>
  <c r="Y58" i="26"/>
  <c r="AV47" i="26"/>
  <c r="N63" i="26"/>
  <c r="M63" i="26"/>
  <c r="DA17" i="26"/>
  <c r="CZ18" i="26" s="1"/>
  <c r="H116" i="26"/>
  <c r="DC5" i="26"/>
  <c r="DC8" i="26" s="1"/>
  <c r="DD4" i="26"/>
  <c r="DC9" i="26"/>
  <c r="DC16" i="26" s="1"/>
  <c r="G114" i="26"/>
  <c r="F114" i="25"/>
  <c r="G115" i="25"/>
  <c r="AU48" i="26" l="1"/>
  <c r="CO25" i="26"/>
  <c r="AV48" i="26"/>
  <c r="CN25" i="26"/>
  <c r="DB17" i="26"/>
  <c r="CS22" i="26"/>
  <c r="BI40" i="26"/>
  <c r="BH40" i="26"/>
  <c r="AG54" i="26"/>
  <c r="AF54" i="26"/>
  <c r="AH54" i="26"/>
  <c r="AC56" i="26"/>
  <c r="AB56" i="26"/>
  <c r="M64" i="26"/>
  <c r="L64" i="26"/>
  <c r="BV33" i="26"/>
  <c r="BU33" i="26"/>
  <c r="N64" i="26"/>
  <c r="BW33" i="26"/>
  <c r="AS48" i="26"/>
  <c r="AR48" i="26"/>
  <c r="CL25" i="26"/>
  <c r="CK25" i="26"/>
  <c r="AT48" i="26"/>
  <c r="AT49" i="26" s="1"/>
  <c r="CM25" i="26"/>
  <c r="DA18" i="26"/>
  <c r="O64" i="26"/>
  <c r="X59" i="26"/>
  <c r="BP37" i="26"/>
  <c r="CX19" i="26"/>
  <c r="CW19" i="26"/>
  <c r="BE42" i="26"/>
  <c r="BD42" i="26"/>
  <c r="BC43" i="26" s="1"/>
  <c r="AX47" i="26"/>
  <c r="CY19" i="26"/>
  <c r="V59" i="26"/>
  <c r="U59" i="26"/>
  <c r="AL52" i="26"/>
  <c r="AK52" i="26"/>
  <c r="CB30" i="26"/>
  <c r="CA30" i="26"/>
  <c r="W59" i="26"/>
  <c r="AM52" i="26"/>
  <c r="CF28" i="26"/>
  <c r="CE28" i="26"/>
  <c r="BN37" i="26"/>
  <c r="BM37" i="26"/>
  <c r="DD16" i="26"/>
  <c r="CG28" i="26"/>
  <c r="BO37" i="26"/>
  <c r="H117" i="26"/>
  <c r="DD5" i="26"/>
  <c r="DD8" i="26" s="1"/>
  <c r="DE4" i="26"/>
  <c r="DE5" i="26" s="1"/>
  <c r="DE8" i="26" s="1"/>
  <c r="DD9" i="26"/>
  <c r="G115" i="26"/>
  <c r="F115" i="25"/>
  <c r="G116" i="25"/>
  <c r="CN26" i="26" l="1"/>
  <c r="BN38" i="26"/>
  <c r="W60" i="26"/>
  <c r="N65" i="26"/>
  <c r="CK26" i="26"/>
  <c r="CJ26" i="26"/>
  <c r="BM38" i="26"/>
  <c r="BL38" i="26"/>
  <c r="CL26" i="26"/>
  <c r="AU49" i="26"/>
  <c r="BB44" i="26"/>
  <c r="AR49" i="26"/>
  <c r="AQ49" i="26"/>
  <c r="AF55" i="26"/>
  <c r="AE55" i="26"/>
  <c r="BD43" i="26"/>
  <c r="BC44" i="26" s="1"/>
  <c r="AS49" i="26"/>
  <c r="AG55" i="26"/>
  <c r="CE29" i="26"/>
  <c r="CD29" i="26"/>
  <c r="CV20" i="26"/>
  <c r="CW20" i="26"/>
  <c r="CF29" i="26"/>
  <c r="CX20" i="26"/>
  <c r="BH41" i="26"/>
  <c r="BG41" i="26"/>
  <c r="CA31" i="26"/>
  <c r="BZ31" i="26"/>
  <c r="AW48" i="26"/>
  <c r="BU34" i="26"/>
  <c r="BT34" i="26"/>
  <c r="BS35" i="26" s="1"/>
  <c r="CR23" i="26"/>
  <c r="AK53" i="26"/>
  <c r="AJ53" i="26"/>
  <c r="BV34" i="26"/>
  <c r="AL53" i="26"/>
  <c r="L65" i="26"/>
  <c r="K65" i="26"/>
  <c r="U60" i="26"/>
  <c r="T60" i="26"/>
  <c r="M65" i="26"/>
  <c r="DC17" i="26"/>
  <c r="V60" i="26"/>
  <c r="CM26" i="26"/>
  <c r="CM27" i="26" s="1"/>
  <c r="AB57" i="26"/>
  <c r="AA57" i="26"/>
  <c r="CZ19" i="26"/>
  <c r="BO38" i="26"/>
  <c r="H118" i="26"/>
  <c r="DF4" i="26"/>
  <c r="DE9" i="26"/>
  <c r="DE16" i="26" s="1"/>
  <c r="DF5" i="26"/>
  <c r="DF8" i="26" s="1"/>
  <c r="G116" i="26"/>
  <c r="G117" i="25"/>
  <c r="F116" i="25"/>
  <c r="M66" i="26" l="1"/>
  <c r="V61" i="26"/>
  <c r="AR50" i="26"/>
  <c r="AK54" i="26"/>
  <c r="DD17" i="26"/>
  <c r="AQ50" i="26"/>
  <c r="AP50" i="26"/>
  <c r="CQ24" i="26"/>
  <c r="BB45" i="26"/>
  <c r="BA45" i="26"/>
  <c r="BR36" i="26"/>
  <c r="BT35" i="26"/>
  <c r="BU35" i="26"/>
  <c r="CL27" i="26"/>
  <c r="CW21" i="26"/>
  <c r="T61" i="26"/>
  <c r="S61" i="26"/>
  <c r="CV21" i="26"/>
  <c r="CU21" i="26"/>
  <c r="BL39" i="26"/>
  <c r="BK39" i="26"/>
  <c r="U61" i="26"/>
  <c r="CD30" i="26"/>
  <c r="CC30" i="26"/>
  <c r="BN39" i="26"/>
  <c r="BM39" i="26"/>
  <c r="DC18" i="26"/>
  <c r="DB18" i="26"/>
  <c r="AV49" i="26"/>
  <c r="CE30" i="26"/>
  <c r="K66" i="26"/>
  <c r="J66" i="26"/>
  <c r="BZ32" i="26"/>
  <c r="BY32" i="26"/>
  <c r="CJ27" i="26"/>
  <c r="CI27" i="26"/>
  <c r="L66" i="26"/>
  <c r="AS50" i="26"/>
  <c r="CK27" i="26"/>
  <c r="BG42" i="26"/>
  <c r="BF42" i="26"/>
  <c r="AE56" i="26"/>
  <c r="AD56" i="26"/>
  <c r="AT50" i="26"/>
  <c r="AA58" i="26"/>
  <c r="Z58" i="26"/>
  <c r="AJ54" i="26"/>
  <c r="AI54" i="26"/>
  <c r="AF56" i="26"/>
  <c r="CY20" i="26"/>
  <c r="CX21" i="26" s="1"/>
  <c r="H119" i="26"/>
  <c r="DG4" i="26"/>
  <c r="DG5" i="26" s="1"/>
  <c r="DG8" i="26" s="1"/>
  <c r="DF9" i="26"/>
  <c r="G117" i="26"/>
  <c r="F117" i="25"/>
  <c r="G118" i="25"/>
  <c r="AJ55" i="26" l="1"/>
  <c r="AR51" i="26"/>
  <c r="U62" i="26"/>
  <c r="BT36" i="26"/>
  <c r="BS36" i="26"/>
  <c r="CD31" i="26"/>
  <c r="BL40" i="26"/>
  <c r="J67" i="26"/>
  <c r="CC31" i="26"/>
  <c r="CB31" i="26"/>
  <c r="K67" i="26"/>
  <c r="L67" i="26"/>
  <c r="BR37" i="26"/>
  <c r="BQ37" i="26"/>
  <c r="CI28" i="26"/>
  <c r="CH28" i="26"/>
  <c r="CJ28" i="26"/>
  <c r="BK40" i="26"/>
  <c r="BJ40" i="26"/>
  <c r="AD57" i="26"/>
  <c r="AC57" i="26"/>
  <c r="BA46" i="26"/>
  <c r="AZ46" i="26"/>
  <c r="AE57" i="26"/>
  <c r="BY33" i="26"/>
  <c r="BX33" i="26"/>
  <c r="CU22" i="26"/>
  <c r="CT22" i="26"/>
  <c r="CV22" i="26"/>
  <c r="CP25" i="26"/>
  <c r="S62" i="26"/>
  <c r="R62" i="26"/>
  <c r="Z59" i="26"/>
  <c r="Y59" i="26"/>
  <c r="T62" i="26"/>
  <c r="CW22" i="26"/>
  <c r="DF16" i="26"/>
  <c r="AP51" i="26"/>
  <c r="AO51" i="26"/>
  <c r="CL28" i="26"/>
  <c r="AQ51" i="26"/>
  <c r="BF43" i="26"/>
  <c r="BE43" i="26"/>
  <c r="DB19" i="26"/>
  <c r="DA19" i="26"/>
  <c r="CK28" i="26"/>
  <c r="BM40" i="26"/>
  <c r="AI55" i="26"/>
  <c r="AH55" i="26"/>
  <c r="AS51" i="26"/>
  <c r="AU50" i="26"/>
  <c r="AT51" i="26" s="1"/>
  <c r="H120" i="26"/>
  <c r="DH4" i="26"/>
  <c r="DH5" i="26" s="1"/>
  <c r="DH8" i="26" s="1"/>
  <c r="DG9" i="26"/>
  <c r="DG16" i="26" s="1"/>
  <c r="G118" i="26"/>
  <c r="G119" i="25"/>
  <c r="F118" i="25"/>
  <c r="CV23" i="26" l="1"/>
  <c r="BS37" i="26"/>
  <c r="J68" i="26"/>
  <c r="BK41" i="26"/>
  <c r="K68" i="26"/>
  <c r="AR52" i="26"/>
  <c r="AI56" i="26"/>
  <c r="T63" i="26"/>
  <c r="AH56" i="26"/>
  <c r="AG56" i="26"/>
  <c r="AO52" i="26"/>
  <c r="AN52" i="26"/>
  <c r="CJ29" i="26"/>
  <c r="AP52" i="26"/>
  <c r="DF17" i="26"/>
  <c r="DE17" i="26"/>
  <c r="CT23" i="26"/>
  <c r="CS23" i="26"/>
  <c r="CK29" i="26"/>
  <c r="CU23" i="26"/>
  <c r="CH29" i="26"/>
  <c r="CG29" i="26"/>
  <c r="BX34" i="26"/>
  <c r="BW34" i="26"/>
  <c r="CI29" i="26"/>
  <c r="BQ38" i="26"/>
  <c r="BP38" i="26"/>
  <c r="BR38" i="26"/>
  <c r="Y60" i="26"/>
  <c r="X60" i="26"/>
  <c r="AZ47" i="26"/>
  <c r="AY47" i="26"/>
  <c r="DA20" i="26"/>
  <c r="CZ20" i="26"/>
  <c r="R63" i="26"/>
  <c r="Q63" i="26"/>
  <c r="BL41" i="26"/>
  <c r="BE44" i="26"/>
  <c r="BD44" i="26"/>
  <c r="S63" i="26"/>
  <c r="AC58" i="26"/>
  <c r="AB58" i="26"/>
  <c r="CB32" i="26"/>
  <c r="CA32" i="26"/>
  <c r="AD58" i="26"/>
  <c r="CC32" i="26"/>
  <c r="AS52" i="26"/>
  <c r="AQ52" i="26"/>
  <c r="CO26" i="26"/>
  <c r="BJ41" i="26"/>
  <c r="BI41" i="26"/>
  <c r="H121" i="26"/>
  <c r="DI4" i="26"/>
  <c r="DI5" i="26" s="1"/>
  <c r="DI8" i="26" s="1"/>
  <c r="DH9" i="26"/>
  <c r="DH16" i="26" s="1"/>
  <c r="G119" i="26"/>
  <c r="F119" i="25"/>
  <c r="G120" i="25"/>
  <c r="AQ53" i="26" l="1"/>
  <c r="J69" i="26"/>
  <c r="CT24" i="26"/>
  <c r="CJ30" i="26"/>
  <c r="CI30" i="26"/>
  <c r="DG17" i="26"/>
  <c r="DF18" i="26" s="1"/>
  <c r="BD45" i="26"/>
  <c r="BC45" i="26"/>
  <c r="BI42" i="26"/>
  <c r="BH42" i="26"/>
  <c r="BJ42" i="26"/>
  <c r="CN27" i="26"/>
  <c r="BP39" i="26"/>
  <c r="BO39" i="26"/>
  <c r="DE18" i="26"/>
  <c r="DD18" i="26"/>
  <c r="Q64" i="26"/>
  <c r="P64" i="26"/>
  <c r="BQ39" i="26"/>
  <c r="R64" i="26"/>
  <c r="AP53" i="26"/>
  <c r="CB33" i="26"/>
  <c r="BW35" i="26"/>
  <c r="BV35" i="26"/>
  <c r="AN53" i="26"/>
  <c r="AM53" i="26"/>
  <c r="CZ21" i="26"/>
  <c r="CY21" i="26"/>
  <c r="AO53" i="26"/>
  <c r="AR53" i="26"/>
  <c r="BK42" i="26"/>
  <c r="CA33" i="26"/>
  <c r="BZ33" i="26"/>
  <c r="CG30" i="26"/>
  <c r="CF30" i="26"/>
  <c r="AY48" i="26"/>
  <c r="AX48" i="26"/>
  <c r="CH30" i="26"/>
  <c r="AG57" i="26"/>
  <c r="AF57" i="26"/>
  <c r="AB59" i="26"/>
  <c r="AA59" i="26"/>
  <c r="CU24" i="26"/>
  <c r="AH57" i="26"/>
  <c r="AC59" i="26"/>
  <c r="X61" i="26"/>
  <c r="W61" i="26"/>
  <c r="S64" i="26"/>
  <c r="CS24" i="26"/>
  <c r="CR24" i="26"/>
  <c r="H122" i="26"/>
  <c r="DJ4" i="26"/>
  <c r="DJ5" i="26" s="1"/>
  <c r="DJ8" i="26" s="1"/>
  <c r="DI9" i="26"/>
  <c r="DI16" i="26" s="1"/>
  <c r="G120" i="26"/>
  <c r="F120" i="25"/>
  <c r="G121" i="25"/>
  <c r="AO54" i="26" l="1"/>
  <c r="CH31" i="26"/>
  <c r="DE19" i="26"/>
  <c r="BP40" i="26"/>
  <c r="CA34" i="26"/>
  <c r="DH17" i="26"/>
  <c r="CS25" i="26"/>
  <c r="AX49" i="26"/>
  <c r="AW49" i="26"/>
  <c r="BO40" i="26"/>
  <c r="BN40" i="26"/>
  <c r="CI31" i="26"/>
  <c r="CF31" i="26"/>
  <c r="CE31" i="26"/>
  <c r="CG31" i="26"/>
  <c r="CM28" i="26"/>
  <c r="CR25" i="26"/>
  <c r="CQ25" i="26"/>
  <c r="BZ34" i="26"/>
  <c r="BY34" i="26"/>
  <c r="W62" i="26"/>
  <c r="V62" i="26"/>
  <c r="BJ43" i="26"/>
  <c r="AP54" i="26"/>
  <c r="R65" i="26"/>
  <c r="BH43" i="26"/>
  <c r="BG43" i="26"/>
  <c r="AQ54" i="26"/>
  <c r="BI43" i="26"/>
  <c r="CY22" i="26"/>
  <c r="CX22" i="26"/>
  <c r="CT25" i="26"/>
  <c r="AA60" i="26"/>
  <c r="Z60" i="26"/>
  <c r="BC46" i="26"/>
  <c r="BB46" i="26"/>
  <c r="AB60" i="26"/>
  <c r="AM54" i="26"/>
  <c r="AL54" i="26"/>
  <c r="P65" i="26"/>
  <c r="O65" i="26"/>
  <c r="AF58" i="26"/>
  <c r="AE58" i="26"/>
  <c r="AN54" i="26"/>
  <c r="Q65" i="26"/>
  <c r="DG18" i="26"/>
  <c r="AG58" i="26"/>
  <c r="BV36" i="26"/>
  <c r="BU36" i="26"/>
  <c r="DD19" i="26"/>
  <c r="DC19" i="26"/>
  <c r="H123" i="26"/>
  <c r="DK4" i="26"/>
  <c r="DJ9" i="26"/>
  <c r="DJ16" i="26" s="1"/>
  <c r="DK5" i="26"/>
  <c r="DK8" i="26" s="1"/>
  <c r="G121" i="26"/>
  <c r="G122" i="25"/>
  <c r="F121" i="25"/>
  <c r="Q66" i="26" l="1"/>
  <c r="AN55" i="26"/>
  <c r="BI44" i="26"/>
  <c r="CF32" i="26"/>
  <c r="BO41" i="26"/>
  <c r="AO55" i="26"/>
  <c r="DI17" i="26"/>
  <c r="DH18" i="26" s="1"/>
  <c r="DG19" i="26" s="1"/>
  <c r="CE32" i="26"/>
  <c r="CD32" i="26"/>
  <c r="Z61" i="26"/>
  <c r="Y61" i="26"/>
  <c r="AA61" i="26"/>
  <c r="AE59" i="26"/>
  <c r="AD59" i="26"/>
  <c r="DF19" i="26"/>
  <c r="AF59" i="26"/>
  <c r="CX23" i="26"/>
  <c r="CW23" i="26"/>
  <c r="V63" i="26"/>
  <c r="U63" i="26"/>
  <c r="BN41" i="26"/>
  <c r="BM41" i="26"/>
  <c r="O66" i="26"/>
  <c r="N66" i="26"/>
  <c r="BY35" i="26"/>
  <c r="BX35" i="26"/>
  <c r="P66" i="26"/>
  <c r="BZ35" i="26"/>
  <c r="AW50" i="26"/>
  <c r="AV50" i="26"/>
  <c r="AL55" i="26"/>
  <c r="AK55" i="26"/>
  <c r="CQ26" i="26"/>
  <c r="CP26" i="26"/>
  <c r="AM55" i="26"/>
  <c r="BF44" i="26"/>
  <c r="BG44" i="26"/>
  <c r="CR26" i="26"/>
  <c r="CS26" i="26"/>
  <c r="DC20" i="26"/>
  <c r="DB20" i="26"/>
  <c r="BH44" i="26"/>
  <c r="BH45" i="26" s="1"/>
  <c r="DD20" i="26"/>
  <c r="BB47" i="26"/>
  <c r="BA47" i="26"/>
  <c r="CL29" i="26"/>
  <c r="CH32" i="26"/>
  <c r="BU37" i="26"/>
  <c r="BT37" i="26"/>
  <c r="AP55" i="26"/>
  <c r="CG32" i="26"/>
  <c r="H124" i="26"/>
  <c r="DL4" i="26"/>
  <c r="DL5" i="26" s="1"/>
  <c r="DL8" i="26" s="1"/>
  <c r="DK9" i="26"/>
  <c r="G122" i="26"/>
  <c r="F122" i="25"/>
  <c r="G123" i="25"/>
  <c r="CF33" i="26" l="1"/>
  <c r="O67" i="26"/>
  <c r="AM56" i="26"/>
  <c r="BM42" i="26"/>
  <c r="BL42" i="26"/>
  <c r="AN56" i="26"/>
  <c r="CP27" i="26"/>
  <c r="CO27" i="26"/>
  <c r="BN42" i="26"/>
  <c r="CK30" i="26"/>
  <c r="CQ27" i="26"/>
  <c r="AK56" i="26"/>
  <c r="AJ56" i="26"/>
  <c r="AL56" i="26"/>
  <c r="U64" i="26"/>
  <c r="T64" i="26"/>
  <c r="BA48" i="26"/>
  <c r="AZ48" i="26"/>
  <c r="AV51" i="26"/>
  <c r="AU51" i="26"/>
  <c r="CW24" i="26"/>
  <c r="CV24" i="26"/>
  <c r="Y62" i="26"/>
  <c r="X62" i="26"/>
  <c r="Z62" i="26"/>
  <c r="CD33" i="26"/>
  <c r="CC33" i="26"/>
  <c r="DA21" i="26"/>
  <c r="DB21" i="26"/>
  <c r="P67" i="26"/>
  <c r="CE33" i="26"/>
  <c r="CE34" i="26" s="1"/>
  <c r="CG33" i="26"/>
  <c r="DC21" i="26"/>
  <c r="DE20" i="26"/>
  <c r="DF20" i="26"/>
  <c r="BX36" i="26"/>
  <c r="BW36" i="26"/>
  <c r="AD60" i="26"/>
  <c r="AC60" i="26"/>
  <c r="BT38" i="26"/>
  <c r="BS38" i="26"/>
  <c r="CR27" i="26"/>
  <c r="BY36" i="26"/>
  <c r="AE60" i="26"/>
  <c r="BG45" i="26"/>
  <c r="DK16" i="26"/>
  <c r="AO56" i="26"/>
  <c r="BF45" i="26"/>
  <c r="BE45" i="26"/>
  <c r="M67" i="26"/>
  <c r="N67" i="26"/>
  <c r="H125" i="26"/>
  <c r="DM4" i="26"/>
  <c r="DM5" i="26" s="1"/>
  <c r="DM8" i="26" s="1"/>
  <c r="DL9" i="26"/>
  <c r="DL16" i="26" s="1"/>
  <c r="G123" i="26"/>
  <c r="G124" i="25"/>
  <c r="F123" i="25"/>
  <c r="AL57" i="26" l="1"/>
  <c r="N68" i="26"/>
  <c r="CQ28" i="26"/>
  <c r="CD34" i="26"/>
  <c r="Y63" i="26"/>
  <c r="BG46" i="26"/>
  <c r="DE21" i="26"/>
  <c r="CV25" i="26"/>
  <c r="CU25" i="26"/>
  <c r="CJ31" i="26"/>
  <c r="DB22" i="26"/>
  <c r="CO28" i="26"/>
  <c r="CN28" i="26"/>
  <c r="DA22" i="26"/>
  <c r="CZ22" i="26"/>
  <c r="AU52" i="26"/>
  <c r="AT52" i="26"/>
  <c r="CP28" i="26"/>
  <c r="DK17" i="26"/>
  <c r="DJ17" i="26"/>
  <c r="CC34" i="26"/>
  <c r="CB34" i="26"/>
  <c r="AZ49" i="26"/>
  <c r="AY49" i="26"/>
  <c r="AN57" i="26"/>
  <c r="BL43" i="26"/>
  <c r="BK43" i="26"/>
  <c r="AC61" i="26"/>
  <c r="AB61" i="26"/>
  <c r="BM43" i="26"/>
  <c r="AD61" i="26"/>
  <c r="T65" i="26"/>
  <c r="S65" i="26"/>
  <c r="BW37" i="26"/>
  <c r="BV37" i="26"/>
  <c r="O68" i="26"/>
  <c r="BS39" i="26"/>
  <c r="BR39" i="26"/>
  <c r="L68" i="26"/>
  <c r="M68" i="26"/>
  <c r="BX37" i="26"/>
  <c r="AM57" i="26"/>
  <c r="BE46" i="26"/>
  <c r="BD46" i="26"/>
  <c r="DD21" i="26"/>
  <c r="DD22" i="26" s="1"/>
  <c r="AJ57" i="26"/>
  <c r="AI57" i="26"/>
  <c r="CF34" i="26"/>
  <c r="CE35" i="26" s="1"/>
  <c r="BF46" i="26"/>
  <c r="X63" i="26"/>
  <c r="W63" i="26"/>
  <c r="AK57" i="26"/>
  <c r="H126" i="26"/>
  <c r="DN4" i="26"/>
  <c r="DN5" i="26" s="1"/>
  <c r="DN8" i="26" s="1"/>
  <c r="DM9" i="26"/>
  <c r="DM16" i="26" s="1"/>
  <c r="G124" i="26"/>
  <c r="F124" i="25"/>
  <c r="G125" i="25"/>
  <c r="M69" i="26" l="1"/>
  <c r="AM58" i="26"/>
  <c r="BE47" i="26"/>
  <c r="AJ58" i="26"/>
  <c r="CP29" i="26"/>
  <c r="DL17" i="26"/>
  <c r="DK18" i="26" s="1"/>
  <c r="CC35" i="26"/>
  <c r="BD47" i="26"/>
  <c r="BC47" i="26"/>
  <c r="CI32" i="26"/>
  <c r="BL44" i="26"/>
  <c r="DI18" i="26"/>
  <c r="DJ18" i="26"/>
  <c r="CB35" i="26"/>
  <c r="CA35" i="26"/>
  <c r="AL58" i="26"/>
  <c r="AB62" i="26"/>
  <c r="AA62" i="26"/>
  <c r="AC62" i="26"/>
  <c r="BK44" i="26"/>
  <c r="BJ44" i="26"/>
  <c r="AT53" i="26"/>
  <c r="AS53" i="26"/>
  <c r="L69" i="26"/>
  <c r="K69" i="26"/>
  <c r="AK58" i="26"/>
  <c r="W64" i="26"/>
  <c r="V64" i="26"/>
  <c r="DA23" i="26"/>
  <c r="X64" i="26"/>
  <c r="DC22" i="26"/>
  <c r="DC23" i="26" s="1"/>
  <c r="AY50" i="26"/>
  <c r="AX50" i="26"/>
  <c r="AW51" i="26" s="1"/>
  <c r="CN29" i="26"/>
  <c r="CM29" i="26"/>
  <c r="CU26" i="26"/>
  <c r="CT26" i="26"/>
  <c r="BF47" i="26"/>
  <c r="BV38" i="26"/>
  <c r="BU38" i="26"/>
  <c r="CO29" i="26"/>
  <c r="CZ23" i="26"/>
  <c r="CY23" i="26"/>
  <c r="BW38" i="26"/>
  <c r="CD35" i="26"/>
  <c r="CD36" i="26" s="1"/>
  <c r="S66" i="26"/>
  <c r="R66" i="26"/>
  <c r="BR40" i="26"/>
  <c r="BQ40" i="26"/>
  <c r="AI58" i="26"/>
  <c r="AH58" i="26"/>
  <c r="N69" i="26"/>
  <c r="H127" i="26"/>
  <c r="DN9" i="26"/>
  <c r="DN16" i="26" s="1"/>
  <c r="DO4" i="26"/>
  <c r="DO5" i="26" s="1"/>
  <c r="DO8" i="26" s="1"/>
  <c r="G125" i="26"/>
  <c r="G126" i="25"/>
  <c r="F125" i="25"/>
  <c r="AJ59" i="26" l="1"/>
  <c r="BE48" i="26"/>
  <c r="M70" i="26"/>
  <c r="DJ19" i="26"/>
  <c r="AK59" i="26"/>
  <c r="L70" i="26"/>
  <c r="BD48" i="26"/>
  <c r="DB23" i="26"/>
  <c r="DB24" i="26" s="1"/>
  <c r="CN30" i="26"/>
  <c r="DM17" i="26"/>
  <c r="DL18" i="26" s="1"/>
  <c r="DK19" i="26" s="1"/>
  <c r="CM30" i="26"/>
  <c r="CL30" i="26"/>
  <c r="AS54" i="26"/>
  <c r="AR54" i="26"/>
  <c r="DI19" i="26"/>
  <c r="DH19" i="26"/>
  <c r="AV52" i="26"/>
  <c r="AX51" i="26"/>
  <c r="AW52" i="26" s="1"/>
  <c r="BK45" i="26"/>
  <c r="BJ45" i="26"/>
  <c r="BI45" i="26"/>
  <c r="CH33" i="26"/>
  <c r="CY24" i="26"/>
  <c r="CX24" i="26"/>
  <c r="CZ24" i="26"/>
  <c r="CO30" i="26"/>
  <c r="BC48" i="26"/>
  <c r="BD49" i="26" s="1"/>
  <c r="BB48" i="26"/>
  <c r="AH59" i="26"/>
  <c r="AG59" i="26"/>
  <c r="BU39" i="26"/>
  <c r="BT39" i="26"/>
  <c r="AA63" i="26"/>
  <c r="Z63" i="26"/>
  <c r="CC36" i="26"/>
  <c r="AI59" i="26"/>
  <c r="BV39" i="26"/>
  <c r="V65" i="26"/>
  <c r="U65" i="26"/>
  <c r="AB63" i="26"/>
  <c r="BQ41" i="26"/>
  <c r="BP41" i="26"/>
  <c r="W65" i="26"/>
  <c r="AL59" i="26"/>
  <c r="CT27" i="26"/>
  <c r="CS27" i="26"/>
  <c r="CA36" i="26"/>
  <c r="BZ36" i="26"/>
  <c r="R67" i="26"/>
  <c r="Q67" i="26"/>
  <c r="K70" i="26"/>
  <c r="J70" i="26"/>
  <c r="CB36" i="26"/>
  <c r="H128" i="26"/>
  <c r="DO9" i="26"/>
  <c r="DO16" i="26" s="1"/>
  <c r="DP4" i="26"/>
  <c r="DP5" i="26" s="1"/>
  <c r="DP8" i="26" s="1"/>
  <c r="G126" i="26"/>
  <c r="F126" i="25"/>
  <c r="G127" i="25"/>
  <c r="J71" i="26" l="1"/>
  <c r="DA24" i="26"/>
  <c r="CN31" i="26"/>
  <c r="AK60" i="26"/>
  <c r="L71" i="26"/>
  <c r="CZ25" i="26"/>
  <c r="AI60" i="26"/>
  <c r="CC37" i="26"/>
  <c r="AA64" i="26"/>
  <c r="DJ20" i="26"/>
  <c r="DN17" i="26"/>
  <c r="DM18" i="26" s="1"/>
  <c r="DL19" i="26" s="1"/>
  <c r="CA37" i="26"/>
  <c r="AV53" i="26"/>
  <c r="AU53" i="26"/>
  <c r="CS28" i="26"/>
  <c r="CR28" i="26"/>
  <c r="Z64" i="26"/>
  <c r="Y64" i="26"/>
  <c r="AJ60" i="26"/>
  <c r="BT40" i="26"/>
  <c r="BS40" i="26"/>
  <c r="DH20" i="26"/>
  <c r="DG20" i="26"/>
  <c r="BU40" i="26"/>
  <c r="DI20" i="26"/>
  <c r="AG60" i="26"/>
  <c r="AF60" i="26"/>
  <c r="CX25" i="26"/>
  <c r="CW25" i="26"/>
  <c r="AR55" i="26"/>
  <c r="AQ55" i="26"/>
  <c r="CB37" i="26"/>
  <c r="AH60" i="26"/>
  <c r="CY25" i="26"/>
  <c r="BP42" i="26"/>
  <c r="BO42" i="26"/>
  <c r="CG34" i="26"/>
  <c r="CL31" i="26"/>
  <c r="CK31" i="26"/>
  <c r="K71" i="26"/>
  <c r="K72" i="26" s="1"/>
  <c r="CM31" i="26"/>
  <c r="BI46" i="26"/>
  <c r="BH46" i="26"/>
  <c r="Q68" i="26"/>
  <c r="P68" i="26"/>
  <c r="DA25" i="26"/>
  <c r="BJ46" i="26"/>
  <c r="U66" i="26"/>
  <c r="T66" i="26"/>
  <c r="BZ37" i="26"/>
  <c r="BY37" i="26"/>
  <c r="V66" i="26"/>
  <c r="BB49" i="26"/>
  <c r="BA49" i="26"/>
  <c r="BC49" i="26"/>
  <c r="H129" i="26"/>
  <c r="DQ4" i="26"/>
  <c r="DQ5" i="26" s="1"/>
  <c r="DQ8" i="26" s="1"/>
  <c r="DP9" i="26"/>
  <c r="G127" i="26"/>
  <c r="G128" i="25"/>
  <c r="F127" i="25"/>
  <c r="DI21" i="26" l="1"/>
  <c r="AJ61" i="26"/>
  <c r="BC50" i="26"/>
  <c r="AI61" i="26"/>
  <c r="AG61" i="26"/>
  <c r="CX26" i="26"/>
  <c r="Z65" i="26"/>
  <c r="AF61" i="26"/>
  <c r="AE61" i="26"/>
  <c r="CR29" i="26"/>
  <c r="CQ29" i="26"/>
  <c r="T67" i="26"/>
  <c r="S67" i="26"/>
  <c r="CK32" i="26"/>
  <c r="CJ32" i="26"/>
  <c r="BY38" i="26"/>
  <c r="BX38" i="26"/>
  <c r="U67" i="26"/>
  <c r="CL32" i="26"/>
  <c r="BZ38" i="26"/>
  <c r="CF35" i="26"/>
  <c r="BO43" i="26"/>
  <c r="BN43" i="26"/>
  <c r="AU54" i="26"/>
  <c r="AT54" i="26"/>
  <c r="P69" i="26"/>
  <c r="O69" i="26"/>
  <c r="DG21" i="26"/>
  <c r="DF21" i="26"/>
  <c r="Y65" i="26"/>
  <c r="X65" i="26"/>
  <c r="J72" i="26"/>
  <c r="J73" i="26" s="1"/>
  <c r="DH21" i="26"/>
  <c r="CA38" i="26"/>
  <c r="DP16" i="26"/>
  <c r="BS41" i="26"/>
  <c r="BR41" i="26"/>
  <c r="CY26" i="26"/>
  <c r="BT41" i="26"/>
  <c r="BH47" i="26"/>
  <c r="BG47" i="26"/>
  <c r="AH61" i="26"/>
  <c r="CZ26" i="26"/>
  <c r="BA50" i="26"/>
  <c r="AZ50" i="26"/>
  <c r="BI47" i="26"/>
  <c r="CB38" i="26"/>
  <c r="CW26" i="26"/>
  <c r="CV26" i="26"/>
  <c r="BB50" i="26"/>
  <c r="CM32" i="26"/>
  <c r="AQ56" i="26"/>
  <c r="AP56" i="26"/>
  <c r="DK20" i="26"/>
  <c r="H130" i="26"/>
  <c r="DR4" i="26"/>
  <c r="DR5" i="26" s="1"/>
  <c r="DR8" i="26" s="1"/>
  <c r="DQ9" i="26"/>
  <c r="G128" i="26"/>
  <c r="G129" i="25"/>
  <c r="F128" i="25"/>
  <c r="AH62" i="26" l="1"/>
  <c r="AF62" i="26"/>
  <c r="CW27" i="26"/>
  <c r="BA51" i="26"/>
  <c r="AI62" i="26"/>
  <c r="BS42" i="26"/>
  <c r="O70" i="26"/>
  <c r="N70" i="26"/>
  <c r="BY39" i="26"/>
  <c r="BB51" i="26"/>
  <c r="CV27" i="26"/>
  <c r="CU27" i="26"/>
  <c r="BR42" i="26"/>
  <c r="BQ42" i="26"/>
  <c r="AT55" i="26"/>
  <c r="AS55" i="26"/>
  <c r="AG62" i="26"/>
  <c r="CJ33" i="26"/>
  <c r="CI33" i="26"/>
  <c r="DO17" i="26"/>
  <c r="BN44" i="26"/>
  <c r="BM44" i="26"/>
  <c r="CK33" i="26"/>
  <c r="CA39" i="26"/>
  <c r="R68" i="26"/>
  <c r="S68" i="26"/>
  <c r="AZ51" i="26"/>
  <c r="AY51" i="26"/>
  <c r="DG22" i="26"/>
  <c r="DH22" i="26"/>
  <c r="T68" i="26"/>
  <c r="CQ30" i="26"/>
  <c r="CP30" i="26"/>
  <c r="BX39" i="26"/>
  <c r="BW39" i="26"/>
  <c r="CE36" i="26"/>
  <c r="AE62" i="26"/>
  <c r="AD62" i="26"/>
  <c r="BG48" i="26"/>
  <c r="BF48" i="26"/>
  <c r="X66" i="26"/>
  <c r="W66" i="26"/>
  <c r="BH48" i="26"/>
  <c r="Y66" i="26"/>
  <c r="DQ16" i="26"/>
  <c r="BZ39" i="26"/>
  <c r="DJ21" i="26"/>
  <c r="DF22" i="26"/>
  <c r="DE22" i="26"/>
  <c r="CL33" i="26"/>
  <c r="CX27" i="26"/>
  <c r="AP57" i="26"/>
  <c r="AO57" i="26"/>
  <c r="CY27" i="26"/>
  <c r="H131" i="26"/>
  <c r="DS4" i="26"/>
  <c r="DS5" i="26" s="1"/>
  <c r="DS8" i="26" s="1"/>
  <c r="DR9" i="26"/>
  <c r="DR16" i="26" s="1"/>
  <c r="G129" i="26"/>
  <c r="F129" i="25"/>
  <c r="G130" i="25"/>
  <c r="CK34" i="26" l="1"/>
  <c r="BZ40" i="26"/>
  <c r="AG63" i="26"/>
  <c r="CW28" i="26"/>
  <c r="AE63" i="26"/>
  <c r="S69" i="26"/>
  <c r="CV28" i="26"/>
  <c r="AH63" i="26"/>
  <c r="BX40" i="26"/>
  <c r="DF23" i="26"/>
  <c r="CD37" i="26"/>
  <c r="AZ52" i="26"/>
  <c r="DI22" i="26"/>
  <c r="R69" i="26"/>
  <c r="Q69" i="26"/>
  <c r="AS56" i="26"/>
  <c r="AR56" i="26"/>
  <c r="AY52" i="26"/>
  <c r="AX52" i="26"/>
  <c r="BW40" i="26"/>
  <c r="BV40" i="26"/>
  <c r="BQ43" i="26"/>
  <c r="BP43" i="26"/>
  <c r="DE23" i="26"/>
  <c r="DD23" i="26"/>
  <c r="DQ17" i="26"/>
  <c r="BR43" i="26"/>
  <c r="CU28" i="26"/>
  <c r="CV29" i="26" s="1"/>
  <c r="CT28" i="26"/>
  <c r="BL45" i="26"/>
  <c r="BM45" i="26"/>
  <c r="AF63" i="26"/>
  <c r="CP31" i="26"/>
  <c r="CO31" i="26"/>
  <c r="W67" i="26"/>
  <c r="V67" i="26"/>
  <c r="DN18" i="26"/>
  <c r="X67" i="26"/>
  <c r="DP17" i="26"/>
  <c r="DO18" i="26" s="1"/>
  <c r="AO58" i="26"/>
  <c r="AN58" i="26"/>
  <c r="BF49" i="26"/>
  <c r="BE49" i="26"/>
  <c r="BA52" i="26"/>
  <c r="BY40" i="26"/>
  <c r="BY41" i="26" s="1"/>
  <c r="BG49" i="26"/>
  <c r="CI34" i="26"/>
  <c r="CH34" i="26"/>
  <c r="N71" i="26"/>
  <c r="M71" i="26"/>
  <c r="CX28" i="26"/>
  <c r="CJ34" i="26"/>
  <c r="AD63" i="26"/>
  <c r="AC63" i="26"/>
  <c r="DG23" i="26"/>
  <c r="H132" i="26"/>
  <c r="DT4" i="26"/>
  <c r="DT5" i="26" s="1"/>
  <c r="DT8" i="26" s="1"/>
  <c r="DS9" i="26"/>
  <c r="G130" i="26"/>
  <c r="G131" i="25"/>
  <c r="F130" i="25"/>
  <c r="CW29" i="26" l="1"/>
  <c r="AF64" i="26"/>
  <c r="DE24" i="26"/>
  <c r="CI35" i="26"/>
  <c r="DN19" i="26"/>
  <c r="DM19" i="26"/>
  <c r="CH35" i="26"/>
  <c r="CG35" i="26"/>
  <c r="Q70" i="26"/>
  <c r="P70" i="26"/>
  <c r="V68" i="26"/>
  <c r="U68" i="26"/>
  <c r="R70" i="26"/>
  <c r="W68" i="26"/>
  <c r="DD24" i="26"/>
  <c r="DC24" i="26"/>
  <c r="CO32" i="26"/>
  <c r="CN32" i="26"/>
  <c r="BP44" i="26"/>
  <c r="BO44" i="26"/>
  <c r="M72" i="26"/>
  <c r="L72" i="26"/>
  <c r="AC64" i="26"/>
  <c r="AB64" i="26"/>
  <c r="BQ44" i="26"/>
  <c r="AG64" i="26"/>
  <c r="AD64" i="26"/>
  <c r="BE50" i="26"/>
  <c r="BD50" i="26"/>
  <c r="BF50" i="26"/>
  <c r="BX41" i="26"/>
  <c r="AE64" i="26"/>
  <c r="AN59" i="26"/>
  <c r="AM59" i="26"/>
  <c r="AZ53" i="26"/>
  <c r="CJ35" i="26"/>
  <c r="BL46" i="26"/>
  <c r="BK46" i="26"/>
  <c r="BW41" i="26"/>
  <c r="BV41" i="26"/>
  <c r="BU41" i="26"/>
  <c r="CC38" i="26"/>
  <c r="AR57" i="26"/>
  <c r="AQ57" i="26"/>
  <c r="DH23" i="26"/>
  <c r="DP18" i="26"/>
  <c r="CT29" i="26"/>
  <c r="CS29" i="26"/>
  <c r="AX53" i="26"/>
  <c r="AW53" i="26"/>
  <c r="DF24" i="26"/>
  <c r="DS16" i="26"/>
  <c r="CU29" i="26"/>
  <c r="AY53" i="26"/>
  <c r="H133" i="26"/>
  <c r="DU4" i="26"/>
  <c r="DU5" i="26" s="1"/>
  <c r="DU8" i="26" s="1"/>
  <c r="DT9" i="26"/>
  <c r="DT16" i="26" s="1"/>
  <c r="G131" i="26"/>
  <c r="F131" i="25"/>
  <c r="G132" i="25"/>
  <c r="BX42" i="26" l="1"/>
  <c r="AE65" i="26"/>
  <c r="CI36" i="26"/>
  <c r="AX54" i="26"/>
  <c r="DD25" i="26"/>
  <c r="BV42" i="26"/>
  <c r="CU30" i="26"/>
  <c r="BP45" i="26"/>
  <c r="AC65" i="26"/>
  <c r="AM60" i="26"/>
  <c r="AL60" i="26"/>
  <c r="L73" i="26"/>
  <c r="K73" i="26"/>
  <c r="U69" i="26"/>
  <c r="T69" i="26"/>
  <c r="V69" i="26"/>
  <c r="BO45" i="26"/>
  <c r="BN45" i="26"/>
  <c r="O71" i="26"/>
  <c r="N72" i="26" s="1"/>
  <c r="M73" i="26" s="1"/>
  <c r="P71" i="26"/>
  <c r="Q71" i="26"/>
  <c r="AQ58" i="26"/>
  <c r="AP58" i="26"/>
  <c r="CV30" i="26"/>
  <c r="CN33" i="26"/>
  <c r="CM33" i="26"/>
  <c r="CB39" i="26"/>
  <c r="AY54" i="26"/>
  <c r="AF65" i="26"/>
  <c r="DO19" i="26"/>
  <c r="DN20" i="26" s="1"/>
  <c r="BU42" i="26"/>
  <c r="BT42" i="26"/>
  <c r="BD51" i="26"/>
  <c r="BC51" i="26"/>
  <c r="DG24" i="26"/>
  <c r="CG36" i="26"/>
  <c r="CF36" i="26"/>
  <c r="AB65" i="26"/>
  <c r="AA65" i="26"/>
  <c r="DS17" i="26"/>
  <c r="DR17" i="26"/>
  <c r="BE51" i="26"/>
  <c r="CH36" i="26"/>
  <c r="BW42" i="26"/>
  <c r="BW43" i="26" s="1"/>
  <c r="AD65" i="26"/>
  <c r="DE25" i="26"/>
  <c r="AW54" i="26"/>
  <c r="AV54" i="26"/>
  <c r="BK47" i="26"/>
  <c r="BJ47" i="26"/>
  <c r="DC25" i="26"/>
  <c r="DB25" i="26"/>
  <c r="DM20" i="26"/>
  <c r="DL20" i="26"/>
  <c r="CS30" i="26"/>
  <c r="CR30" i="26"/>
  <c r="CT30" i="26"/>
  <c r="H134" i="26"/>
  <c r="DV4" i="26"/>
  <c r="DV5" i="26" s="1"/>
  <c r="DV8" i="26" s="1"/>
  <c r="DU9" i="26"/>
  <c r="DU16" i="26" s="1"/>
  <c r="G132" i="26"/>
  <c r="G133" i="25"/>
  <c r="F132" i="25"/>
  <c r="CT31" i="26" l="1"/>
  <c r="DC26" i="26"/>
  <c r="AD66" i="26"/>
  <c r="BO46" i="26"/>
  <c r="AW55" i="26"/>
  <c r="DD26" i="26"/>
  <c r="AB66" i="26"/>
  <c r="BD52" i="26"/>
  <c r="DM21" i="26"/>
  <c r="DT17" i="26"/>
  <c r="DS18" i="26" s="1"/>
  <c r="DB26" i="26"/>
  <c r="DA26" i="26"/>
  <c r="AA66" i="26"/>
  <c r="Z66" i="26"/>
  <c r="AE66" i="26"/>
  <c r="DC27" i="26"/>
  <c r="CF37" i="26"/>
  <c r="CE37" i="26"/>
  <c r="CD38" i="26" s="1"/>
  <c r="CA40" i="26"/>
  <c r="BJ48" i="26"/>
  <c r="BI48" i="26"/>
  <c r="CG37" i="26"/>
  <c r="CM34" i="26"/>
  <c r="CL34" i="26"/>
  <c r="AV55" i="26"/>
  <c r="AU55" i="26"/>
  <c r="BC52" i="26"/>
  <c r="BB52" i="26"/>
  <c r="T70" i="26"/>
  <c r="S70" i="26"/>
  <c r="CR31" i="26"/>
  <c r="CQ31" i="26"/>
  <c r="BT43" i="26"/>
  <c r="BS43" i="26"/>
  <c r="AP59" i="26"/>
  <c r="AO59" i="26"/>
  <c r="U70" i="26"/>
  <c r="BU43" i="26"/>
  <c r="K74" i="26"/>
  <c r="J74" i="26"/>
  <c r="J75" i="26" s="1"/>
  <c r="CU31" i="26"/>
  <c r="L74" i="26"/>
  <c r="DF25" i="26"/>
  <c r="AL61" i="26"/>
  <c r="AK61" i="26"/>
  <c r="CH37" i="26"/>
  <c r="O72" i="26"/>
  <c r="P72" i="26"/>
  <c r="CS31" i="26"/>
  <c r="CS32" i="26" s="1"/>
  <c r="AX55" i="26"/>
  <c r="BV43" i="26"/>
  <c r="AC66" i="26"/>
  <c r="DL21" i="26"/>
  <c r="DK21" i="26"/>
  <c r="DR18" i="26"/>
  <c r="DQ18" i="26"/>
  <c r="BN46" i="26"/>
  <c r="BM46" i="26"/>
  <c r="H135" i="26"/>
  <c r="DW4" i="26"/>
  <c r="DW5" i="26" s="1"/>
  <c r="DW8" i="26" s="1"/>
  <c r="DV9" i="26"/>
  <c r="DV16" i="26" s="1"/>
  <c r="G133" i="26"/>
  <c r="F133" i="25"/>
  <c r="G134" i="25"/>
  <c r="AD67" i="26" l="1"/>
  <c r="AC67" i="26"/>
  <c r="AV56" i="26"/>
  <c r="BC53" i="26"/>
  <c r="O73" i="26"/>
  <c r="BU44" i="26"/>
  <c r="DU17" i="26"/>
  <c r="DT18" i="26" s="1"/>
  <c r="DS19" i="26" s="1"/>
  <c r="BB53" i="26"/>
  <c r="BA53" i="26"/>
  <c r="BZ41" i="26"/>
  <c r="BM47" i="26"/>
  <c r="BL47" i="26"/>
  <c r="BN47" i="26"/>
  <c r="AU56" i="26"/>
  <c r="AT56" i="26"/>
  <c r="DQ19" i="26"/>
  <c r="DP19" i="26"/>
  <c r="CC39" i="26"/>
  <c r="DR19" i="26"/>
  <c r="AO60" i="26"/>
  <c r="AN60" i="26"/>
  <c r="CE38" i="26"/>
  <c r="CF38" i="26"/>
  <c r="DK22" i="26"/>
  <c r="DJ22" i="26"/>
  <c r="DL22" i="26"/>
  <c r="AJ62" i="26"/>
  <c r="AK62" i="26"/>
  <c r="BS44" i="26"/>
  <c r="BR44" i="26"/>
  <c r="BT44" i="26"/>
  <c r="Z67" i="26"/>
  <c r="Y67" i="26"/>
  <c r="N73" i="26"/>
  <c r="DE26" i="26"/>
  <c r="CQ32" i="26"/>
  <c r="CP32" i="26"/>
  <c r="CT32" i="26"/>
  <c r="AB67" i="26"/>
  <c r="AA67" i="26"/>
  <c r="CR32" i="26"/>
  <c r="CR33" i="26" s="1"/>
  <c r="DA27" i="26"/>
  <c r="CZ27" i="26"/>
  <c r="BV44" i="26"/>
  <c r="S71" i="26"/>
  <c r="R71" i="26"/>
  <c r="DB27" i="26"/>
  <c r="DB28" i="26" s="1"/>
  <c r="T71" i="26"/>
  <c r="CK35" i="26"/>
  <c r="CL35" i="26"/>
  <c r="AW56" i="26"/>
  <c r="CG38" i="26"/>
  <c r="K75" i="26"/>
  <c r="BI49" i="26"/>
  <c r="BH49" i="26"/>
  <c r="H136" i="26"/>
  <c r="DX4" i="26"/>
  <c r="DX5" i="26" s="1"/>
  <c r="DX8" i="26" s="1"/>
  <c r="DW9" i="26"/>
  <c r="G134" i="26"/>
  <c r="G135" i="25"/>
  <c r="F134" i="25"/>
  <c r="BT45" i="26" l="1"/>
  <c r="AC68" i="26"/>
  <c r="AB68" i="26"/>
  <c r="S72" i="26"/>
  <c r="AU57" i="26"/>
  <c r="Z68" i="26"/>
  <c r="DD27" i="26"/>
  <c r="DJ23" i="26"/>
  <c r="DI23" i="26"/>
  <c r="N74" i="26"/>
  <c r="M74" i="26"/>
  <c r="DK23" i="26"/>
  <c r="BL48" i="26"/>
  <c r="BK48" i="26"/>
  <c r="R72" i="26"/>
  <c r="Q72" i="26"/>
  <c r="Y68" i="26"/>
  <c r="X68" i="26"/>
  <c r="CF39" i="26"/>
  <c r="BM48" i="26"/>
  <c r="CE39" i="26"/>
  <c r="BY42" i="26"/>
  <c r="AN61" i="26"/>
  <c r="AM61" i="26"/>
  <c r="CZ28" i="26"/>
  <c r="CY28" i="26"/>
  <c r="DA28" i="26"/>
  <c r="DR20" i="26"/>
  <c r="BA54" i="26"/>
  <c r="AZ54" i="26"/>
  <c r="BR45" i="26"/>
  <c r="BQ45" i="26"/>
  <c r="CB40" i="26"/>
  <c r="BB54" i="26"/>
  <c r="DW16" i="26"/>
  <c r="BS45" i="26"/>
  <c r="CD39" i="26"/>
  <c r="CC40" i="26" s="1"/>
  <c r="BU45" i="26"/>
  <c r="J76" i="26"/>
  <c r="AA68" i="26"/>
  <c r="AV57" i="26"/>
  <c r="AJ63" i="26"/>
  <c r="AI63" i="26"/>
  <c r="DP20" i="26"/>
  <c r="DO20" i="26"/>
  <c r="BH50" i="26"/>
  <c r="BG50" i="26"/>
  <c r="CP33" i="26"/>
  <c r="CO33" i="26"/>
  <c r="DQ20" i="26"/>
  <c r="CK36" i="26"/>
  <c r="CJ36" i="26"/>
  <c r="CQ33" i="26"/>
  <c r="AT57" i="26"/>
  <c r="AS57" i="26"/>
  <c r="CS33" i="26"/>
  <c r="H137" i="26"/>
  <c r="DY4" i="26"/>
  <c r="DY5" i="26" s="1"/>
  <c r="DY8" i="26" s="1"/>
  <c r="DX9" i="26"/>
  <c r="DX16" i="26" s="1"/>
  <c r="G135" i="26"/>
  <c r="F135" i="25"/>
  <c r="G136" i="25"/>
  <c r="BT46" i="26" l="1"/>
  <c r="AA69" i="26"/>
  <c r="Y69" i="26"/>
  <c r="AB69" i="26"/>
  <c r="CQ34" i="26"/>
  <c r="CE40" i="26"/>
  <c r="DO21" i="26"/>
  <c r="DN21" i="26"/>
  <c r="DW17" i="26"/>
  <c r="DV17" i="26"/>
  <c r="CY29" i="26"/>
  <c r="CX29" i="26"/>
  <c r="DP21" i="26"/>
  <c r="CZ29" i="26"/>
  <c r="Q73" i="26"/>
  <c r="P73" i="26"/>
  <c r="AM62" i="26"/>
  <c r="AL62" i="26"/>
  <c r="R73" i="26"/>
  <c r="BK49" i="26"/>
  <c r="BJ49" i="26"/>
  <c r="AS58" i="26"/>
  <c r="AR58" i="26"/>
  <c r="CB41" i="26"/>
  <c r="CA41" i="26"/>
  <c r="BL49" i="26"/>
  <c r="AT58" i="26"/>
  <c r="AI64" i="26"/>
  <c r="AH64" i="26"/>
  <c r="BQ46" i="26"/>
  <c r="BP46" i="26"/>
  <c r="M75" i="26"/>
  <c r="L75" i="26"/>
  <c r="CJ37" i="26"/>
  <c r="CI37" i="26"/>
  <c r="BR46" i="26"/>
  <c r="CR34" i="26"/>
  <c r="BX43" i="26"/>
  <c r="DQ21" i="26"/>
  <c r="AZ55" i="26"/>
  <c r="AY55" i="26"/>
  <c r="DI24" i="26"/>
  <c r="DH24" i="26"/>
  <c r="CO34" i="26"/>
  <c r="CN34" i="26"/>
  <c r="BA55" i="26"/>
  <c r="DJ24" i="26"/>
  <c r="CP34" i="26"/>
  <c r="CP35" i="26" s="1"/>
  <c r="Z69" i="26"/>
  <c r="DC28" i="26"/>
  <c r="DA29" i="26"/>
  <c r="BG51" i="26"/>
  <c r="BF51" i="26"/>
  <c r="AU58" i="26"/>
  <c r="CD40" i="26"/>
  <c r="CD41" i="26" s="1"/>
  <c r="BS46" i="26"/>
  <c r="X69" i="26"/>
  <c r="W69" i="26"/>
  <c r="H138" i="26"/>
  <c r="DZ4" i="26"/>
  <c r="DZ5" i="26" s="1"/>
  <c r="DZ8" i="26" s="1"/>
  <c r="DY9" i="26"/>
  <c r="DY16" i="26" s="1"/>
  <c r="G136" i="26"/>
  <c r="F136" i="25"/>
  <c r="G137" i="25"/>
  <c r="Z70" i="26" l="1"/>
  <c r="BQ47" i="26"/>
  <c r="CZ30" i="26"/>
  <c r="BS47" i="26"/>
  <c r="CQ35" i="26"/>
  <c r="DB29" i="26"/>
  <c r="DA30" i="26" s="1"/>
  <c r="AH65" i="26"/>
  <c r="AG65" i="26"/>
  <c r="AL63" i="26"/>
  <c r="AK63" i="26"/>
  <c r="BW44" i="26"/>
  <c r="W70" i="26"/>
  <c r="V70" i="26"/>
  <c r="X70" i="26"/>
  <c r="P74" i="26"/>
  <c r="O74" i="26"/>
  <c r="AA70" i="26"/>
  <c r="CC41" i="26"/>
  <c r="CC42" i="26" s="1"/>
  <c r="Q74" i="26"/>
  <c r="AT59" i="26"/>
  <c r="DP22" i="26"/>
  <c r="BR47" i="26"/>
  <c r="BR48" i="26" s="1"/>
  <c r="CA42" i="26"/>
  <c r="BZ42" i="26"/>
  <c r="Y70" i="26"/>
  <c r="CB42" i="26"/>
  <c r="CB43" i="26" s="1"/>
  <c r="CX30" i="26"/>
  <c r="CW30" i="26"/>
  <c r="CN35" i="26"/>
  <c r="CM35" i="26"/>
  <c r="CI38" i="26"/>
  <c r="CH38" i="26"/>
  <c r="AR59" i="26"/>
  <c r="AQ59" i="26"/>
  <c r="CY30" i="26"/>
  <c r="BF52" i="26"/>
  <c r="BE52" i="26"/>
  <c r="CO35" i="26"/>
  <c r="AS59" i="26"/>
  <c r="DV18" i="26"/>
  <c r="DU18" i="26"/>
  <c r="DH25" i="26"/>
  <c r="DG25" i="26"/>
  <c r="L76" i="26"/>
  <c r="K76" i="26"/>
  <c r="BJ50" i="26"/>
  <c r="BI50" i="26"/>
  <c r="DI25" i="26"/>
  <c r="BK50" i="26"/>
  <c r="DN22" i="26"/>
  <c r="DM22" i="26"/>
  <c r="AY56" i="26"/>
  <c r="AX56" i="26"/>
  <c r="DO22" i="26"/>
  <c r="DO23" i="26" s="1"/>
  <c r="AZ56" i="26"/>
  <c r="BP47" i="26"/>
  <c r="BO47" i="26"/>
  <c r="DX17" i="26"/>
  <c r="H139" i="26"/>
  <c r="EA4" i="26"/>
  <c r="EA5" i="26" s="1"/>
  <c r="EA8" i="26" s="1"/>
  <c r="DZ9" i="26"/>
  <c r="G137" i="26"/>
  <c r="G138" i="25"/>
  <c r="F137" i="25"/>
  <c r="CZ31" i="26" l="1"/>
  <c r="CN36" i="26"/>
  <c r="CX31" i="26"/>
  <c r="CP36" i="26"/>
  <c r="BJ51" i="26"/>
  <c r="Y71" i="26"/>
  <c r="DH26" i="26"/>
  <c r="BP48" i="26"/>
  <c r="AY57" i="26"/>
  <c r="AR60" i="26"/>
  <c r="BO48" i="26"/>
  <c r="BN48" i="26"/>
  <c r="K77" i="26"/>
  <c r="J77" i="26"/>
  <c r="J78" i="26" s="1"/>
  <c r="CH39" i="26"/>
  <c r="CG39" i="26"/>
  <c r="DG26" i="26"/>
  <c r="DF26" i="26"/>
  <c r="CM36" i="26"/>
  <c r="CL36" i="26"/>
  <c r="BV45" i="26"/>
  <c r="CV31" i="26"/>
  <c r="CW31" i="26"/>
  <c r="AK64" i="26"/>
  <c r="AJ64" i="26"/>
  <c r="AX57" i="26"/>
  <c r="AW57" i="26"/>
  <c r="DU19" i="26"/>
  <c r="DT19" i="26"/>
  <c r="AG66" i="26"/>
  <c r="AF66" i="26"/>
  <c r="DM23" i="26"/>
  <c r="DL23" i="26"/>
  <c r="AS60" i="26"/>
  <c r="O75" i="26"/>
  <c r="N75" i="26"/>
  <c r="DZ16" i="26"/>
  <c r="DN23" i="26"/>
  <c r="P75" i="26"/>
  <c r="CO36" i="26"/>
  <c r="CO37" i="26" s="1"/>
  <c r="BZ43" i="26"/>
  <c r="BY43" i="26"/>
  <c r="BE53" i="26"/>
  <c r="BD53" i="26"/>
  <c r="CA43" i="26"/>
  <c r="CA44" i="26" s="1"/>
  <c r="X71" i="26"/>
  <c r="Z71" i="26"/>
  <c r="BQ48" i="26"/>
  <c r="BQ49" i="26" s="1"/>
  <c r="DW18" i="26"/>
  <c r="DV19" i="26" s="1"/>
  <c r="CY31" i="26"/>
  <c r="V71" i="26"/>
  <c r="U71" i="26"/>
  <c r="BI51" i="26"/>
  <c r="BH51" i="26"/>
  <c r="AQ60" i="26"/>
  <c r="AP60" i="26"/>
  <c r="W71" i="26"/>
  <c r="H140" i="26"/>
  <c r="EB4" i="26"/>
  <c r="EB5" i="26" s="1"/>
  <c r="EB8" i="26" s="1"/>
  <c r="EA9" i="26"/>
  <c r="EA16" i="26" s="1"/>
  <c r="G138" i="26"/>
  <c r="F138" i="25"/>
  <c r="G139" i="25"/>
  <c r="CY32" i="26" l="1"/>
  <c r="CW32" i="26"/>
  <c r="X72" i="26"/>
  <c r="CM37" i="26"/>
  <c r="O76" i="26"/>
  <c r="AX58" i="26"/>
  <c r="CX32" i="26"/>
  <c r="CX33" i="26" s="1"/>
  <c r="AW58" i="26"/>
  <c r="AV58" i="26"/>
  <c r="DF27" i="26"/>
  <c r="DE27" i="26"/>
  <c r="DL24" i="26"/>
  <c r="DK24" i="26"/>
  <c r="DG27" i="26"/>
  <c r="W72" i="26"/>
  <c r="DM24" i="26"/>
  <c r="AJ65" i="26"/>
  <c r="AI65" i="26"/>
  <c r="AP61" i="26"/>
  <c r="AO61" i="26"/>
  <c r="AN62" i="26" s="1"/>
  <c r="BD54" i="26"/>
  <c r="BC54" i="26"/>
  <c r="AQ61" i="26"/>
  <c r="BH52" i="26"/>
  <c r="BG52" i="26"/>
  <c r="BY44" i="26"/>
  <c r="BX44" i="26"/>
  <c r="BP49" i="26"/>
  <c r="BI52" i="26"/>
  <c r="BZ44" i="26"/>
  <c r="CV32" i="26"/>
  <c r="CU32" i="26"/>
  <c r="CG40" i="26"/>
  <c r="CF40" i="26"/>
  <c r="U72" i="26"/>
  <c r="T72" i="26"/>
  <c r="AF67" i="26"/>
  <c r="AE67" i="26"/>
  <c r="BU46" i="26"/>
  <c r="BN49" i="26"/>
  <c r="BM49" i="26"/>
  <c r="DT20" i="26"/>
  <c r="DS20" i="26"/>
  <c r="CN37" i="26"/>
  <c r="CN38" i="26" s="1"/>
  <c r="BO49" i="26"/>
  <c r="DN24" i="26"/>
  <c r="DU20" i="26"/>
  <c r="AR61" i="26"/>
  <c r="Y72" i="26"/>
  <c r="DZ17" i="26"/>
  <c r="DY17" i="26"/>
  <c r="DX18" i="26" s="1"/>
  <c r="DW19" i="26" s="1"/>
  <c r="DV20" i="26" s="1"/>
  <c r="V72" i="26"/>
  <c r="N76" i="26"/>
  <c r="M76" i="26"/>
  <c r="CL37" i="26"/>
  <c r="CK37" i="26"/>
  <c r="H141" i="26"/>
  <c r="EC4" i="26"/>
  <c r="EC5" i="26" s="1"/>
  <c r="EC8" i="26" s="1"/>
  <c r="EB9" i="26"/>
  <c r="EB16" i="26" s="1"/>
  <c r="G139" i="26"/>
  <c r="G140" i="25"/>
  <c r="F139" i="25"/>
  <c r="BO50" i="26" l="1"/>
  <c r="V73" i="26"/>
  <c r="BH53" i="26"/>
  <c r="EA17" i="26"/>
  <c r="BT47" i="26"/>
  <c r="BX45" i="26"/>
  <c r="BW45" i="26"/>
  <c r="W73" i="26"/>
  <c r="DU21" i="26"/>
  <c r="BY45" i="26"/>
  <c r="AE68" i="26"/>
  <c r="AD68" i="26"/>
  <c r="BG53" i="26"/>
  <c r="BF53" i="26"/>
  <c r="DK25" i="26"/>
  <c r="DJ25" i="26"/>
  <c r="DL25" i="26"/>
  <c r="T73" i="26"/>
  <c r="S73" i="26"/>
  <c r="AQ62" i="26"/>
  <c r="X73" i="26"/>
  <c r="CK38" i="26"/>
  <c r="CJ38" i="26"/>
  <c r="DS21" i="26"/>
  <c r="DR21" i="26"/>
  <c r="U73" i="26"/>
  <c r="DE28" i="26"/>
  <c r="DD28" i="26"/>
  <c r="CL38" i="26"/>
  <c r="DT21" i="26"/>
  <c r="CF41" i="26"/>
  <c r="CE41" i="26"/>
  <c r="DF28" i="26"/>
  <c r="M77" i="26"/>
  <c r="L77" i="26"/>
  <c r="BC55" i="26"/>
  <c r="BB55" i="26"/>
  <c r="BA56" i="26" s="1"/>
  <c r="AV59" i="26"/>
  <c r="AU59" i="26"/>
  <c r="N77" i="26"/>
  <c r="CU33" i="26"/>
  <c r="CT33" i="26"/>
  <c r="AW59" i="26"/>
  <c r="BM50" i="26"/>
  <c r="BL50" i="26"/>
  <c r="CV33" i="26"/>
  <c r="AM63" i="26"/>
  <c r="BN50" i="26"/>
  <c r="BZ45" i="26"/>
  <c r="AO62" i="26"/>
  <c r="AN63" i="26" s="1"/>
  <c r="AP62" i="26"/>
  <c r="CM38" i="26"/>
  <c r="DY18" i="26"/>
  <c r="DX19" i="26" s="1"/>
  <c r="AI66" i="26"/>
  <c r="AH66" i="26"/>
  <c r="BP50" i="26"/>
  <c r="CW33" i="26"/>
  <c r="DM25" i="26"/>
  <c r="H142" i="26"/>
  <c r="ED4" i="26"/>
  <c r="ED5" i="26" s="1"/>
  <c r="ED8" i="26" s="1"/>
  <c r="EC9" i="26"/>
  <c r="G140" i="26"/>
  <c r="F140" i="25"/>
  <c r="G141" i="25"/>
  <c r="V74" i="26" l="1"/>
  <c r="BN51" i="26"/>
  <c r="BG54" i="26"/>
  <c r="M78" i="26"/>
  <c r="DS22" i="26"/>
  <c r="CW34" i="26"/>
  <c r="AU60" i="26"/>
  <c r="AT60" i="26"/>
  <c r="AV60" i="26"/>
  <c r="CJ39" i="26"/>
  <c r="CI39" i="26"/>
  <c r="AD69" i="26"/>
  <c r="AC69" i="26"/>
  <c r="AZ57" i="26"/>
  <c r="CK39" i="26"/>
  <c r="BB56" i="26"/>
  <c r="BA57" i="26" s="1"/>
  <c r="DW20" i="26"/>
  <c r="AM64" i="26"/>
  <c r="AL64" i="26"/>
  <c r="L78" i="26"/>
  <c r="K78" i="26"/>
  <c r="S74" i="26"/>
  <c r="R74" i="26"/>
  <c r="BY46" i="26"/>
  <c r="T74" i="26"/>
  <c r="CV34" i="26"/>
  <c r="W74" i="26"/>
  <c r="BL51" i="26"/>
  <c r="BK51" i="26"/>
  <c r="CE42" i="26"/>
  <c r="CD42" i="26"/>
  <c r="DL26" i="26"/>
  <c r="BW46" i="26"/>
  <c r="BV46" i="26"/>
  <c r="BM51" i="26"/>
  <c r="BO51" i="26"/>
  <c r="BX46" i="26"/>
  <c r="AH67" i="26"/>
  <c r="AG67" i="26"/>
  <c r="DT22" i="26"/>
  <c r="DJ26" i="26"/>
  <c r="DI26" i="26"/>
  <c r="CL39" i="26"/>
  <c r="DK26" i="26"/>
  <c r="BS48" i="26"/>
  <c r="DD29" i="26"/>
  <c r="DC29" i="26"/>
  <c r="CT34" i="26"/>
  <c r="CS34" i="26"/>
  <c r="DE29" i="26"/>
  <c r="DZ18" i="26"/>
  <c r="EC16" i="26"/>
  <c r="CU34" i="26"/>
  <c r="U74" i="26"/>
  <c r="AO63" i="26"/>
  <c r="AP63" i="26"/>
  <c r="CM39" i="26"/>
  <c r="DR22" i="26"/>
  <c r="DQ22" i="26"/>
  <c r="BF54" i="26"/>
  <c r="BE54" i="26"/>
  <c r="H143" i="26"/>
  <c r="ED9" i="26"/>
  <c r="EE4" i="26"/>
  <c r="EE5" i="26" s="1"/>
  <c r="EE8" i="26" s="1"/>
  <c r="G141" i="26"/>
  <c r="G142" i="25"/>
  <c r="F141" i="25"/>
  <c r="DR23" i="26" l="1"/>
  <c r="L79" i="26"/>
  <c r="BM52" i="26"/>
  <c r="U75" i="26"/>
  <c r="DK27" i="26"/>
  <c r="DD30" i="26"/>
  <c r="AO64" i="26"/>
  <c r="S75" i="26"/>
  <c r="CU35" i="26"/>
  <c r="DQ23" i="26"/>
  <c r="DP23" i="26"/>
  <c r="BR49" i="26"/>
  <c r="CK40" i="26"/>
  <c r="R75" i="26"/>
  <c r="Q75" i="26"/>
  <c r="AZ58" i="26"/>
  <c r="AY58" i="26"/>
  <c r="BV47" i="26"/>
  <c r="BU47" i="26"/>
  <c r="CL40" i="26"/>
  <c r="BW47" i="26"/>
  <c r="K79" i="26"/>
  <c r="J79" i="26"/>
  <c r="AC70" i="26"/>
  <c r="AB70" i="26"/>
  <c r="CD43" i="26"/>
  <c r="CC43" i="26"/>
  <c r="AL65" i="26"/>
  <c r="AK65" i="26"/>
  <c r="DI27" i="26"/>
  <c r="DH27" i="26"/>
  <c r="CI40" i="26"/>
  <c r="CH40" i="26"/>
  <c r="EB17" i="26"/>
  <c r="DJ27" i="26"/>
  <c r="BK52" i="26"/>
  <c r="BJ52" i="26"/>
  <c r="CJ40" i="26"/>
  <c r="BL52" i="26"/>
  <c r="V75" i="26"/>
  <c r="AG68" i="26"/>
  <c r="AF68" i="26"/>
  <c r="DV21" i="26"/>
  <c r="DS23" i="26"/>
  <c r="CS35" i="26"/>
  <c r="CR35" i="26"/>
  <c r="CV35" i="26"/>
  <c r="AT61" i="26"/>
  <c r="AS61" i="26"/>
  <c r="CT35" i="26"/>
  <c r="ED16" i="26"/>
  <c r="EC17" i="26" s="1"/>
  <c r="AU61" i="26"/>
  <c r="BE55" i="26"/>
  <c r="BD55" i="26"/>
  <c r="DY19" i="26"/>
  <c r="BX47" i="26"/>
  <c r="T75" i="26"/>
  <c r="AN64" i="26"/>
  <c r="BF55" i="26"/>
  <c r="DC30" i="26"/>
  <c r="DB30" i="26"/>
  <c r="BN52" i="26"/>
  <c r="BM53" i="26" s="1"/>
  <c r="F142" i="25"/>
  <c r="H144" i="26"/>
  <c r="G142" i="26"/>
  <c r="EE9" i="26"/>
  <c r="EE16" i="26" s="1"/>
  <c r="EF4" i="26"/>
  <c r="EF5" i="26" s="1"/>
  <c r="EF8" i="26" s="1"/>
  <c r="J80" i="26" l="1"/>
  <c r="AN65" i="26"/>
  <c r="T76" i="26"/>
  <c r="DJ28" i="26"/>
  <c r="BV48" i="26"/>
  <c r="CS36" i="26"/>
  <c r="CU36" i="26"/>
  <c r="CJ41" i="26"/>
  <c r="BK53" i="26"/>
  <c r="DC31" i="26"/>
  <c r="CR36" i="26"/>
  <c r="CQ36" i="26"/>
  <c r="BJ53" i="26"/>
  <c r="BI53" i="26"/>
  <c r="CC44" i="26"/>
  <c r="CB44" i="26"/>
  <c r="AY59" i="26"/>
  <c r="AX59" i="26"/>
  <c r="U76" i="26"/>
  <c r="DU22" i="26"/>
  <c r="EB18" i="26"/>
  <c r="EA18" i="26"/>
  <c r="AB71" i="26"/>
  <c r="AA71" i="26"/>
  <c r="Q76" i="26"/>
  <c r="P76" i="26"/>
  <c r="R76" i="26"/>
  <c r="DB31" i="26"/>
  <c r="DA31" i="26"/>
  <c r="AF69" i="26"/>
  <c r="AE69" i="26"/>
  <c r="DR24" i="26"/>
  <c r="DX20" i="26"/>
  <c r="CH41" i="26"/>
  <c r="CG41" i="26"/>
  <c r="CK41" i="26"/>
  <c r="CI41" i="26"/>
  <c r="BE56" i="26"/>
  <c r="AM65" i="26"/>
  <c r="K80" i="26"/>
  <c r="BW48" i="26"/>
  <c r="BQ50" i="26"/>
  <c r="ED17" i="26"/>
  <c r="DH28" i="26"/>
  <c r="DG28" i="26"/>
  <c r="CT36" i="26"/>
  <c r="CT37" i="26" s="1"/>
  <c r="DI28" i="26"/>
  <c r="AS62" i="26"/>
  <c r="AR62" i="26"/>
  <c r="DP24" i="26"/>
  <c r="DO24" i="26"/>
  <c r="AT62" i="26"/>
  <c r="BL53" i="26"/>
  <c r="S76" i="26"/>
  <c r="DQ24" i="26"/>
  <c r="BD56" i="26"/>
  <c r="BC56" i="26"/>
  <c r="AK66" i="26"/>
  <c r="AJ66" i="26"/>
  <c r="BU48" i="26"/>
  <c r="BT48" i="26"/>
  <c r="H145" i="26"/>
  <c r="G143" i="26"/>
  <c r="EG4" i="26"/>
  <c r="EG5" i="26" s="1"/>
  <c r="EG8" i="26" s="1"/>
  <c r="EF9" i="26"/>
  <c r="AM66" i="26" l="1"/>
  <c r="BL54" i="26"/>
  <c r="BU49" i="26"/>
  <c r="CH42" i="26"/>
  <c r="DB32" i="26"/>
  <c r="CR37" i="26"/>
  <c r="DQ25" i="26"/>
  <c r="S77" i="26"/>
  <c r="CI42" i="26"/>
  <c r="T77" i="26"/>
  <c r="AJ67" i="26"/>
  <c r="AI67" i="26"/>
  <c r="P77" i="26"/>
  <c r="O77" i="26"/>
  <c r="BK54" i="26"/>
  <c r="CG42" i="26"/>
  <c r="CF42" i="26"/>
  <c r="Q77" i="26"/>
  <c r="CS37" i="26"/>
  <c r="DG29" i="26"/>
  <c r="DF29" i="26"/>
  <c r="AA72" i="26"/>
  <c r="Z72" i="26"/>
  <c r="CB45" i="26"/>
  <c r="CA45" i="26"/>
  <c r="BC57" i="26"/>
  <c r="BB57" i="26"/>
  <c r="DH29" i="26"/>
  <c r="BD57" i="26"/>
  <c r="DW21" i="26"/>
  <c r="EA19" i="26"/>
  <c r="DZ19" i="26"/>
  <c r="BI54" i="26"/>
  <c r="BH54" i="26"/>
  <c r="BJ54" i="26"/>
  <c r="BP51" i="26"/>
  <c r="DT23" i="26"/>
  <c r="CQ37" i="26"/>
  <c r="CP37" i="26"/>
  <c r="AE70" i="26"/>
  <c r="AD70" i="26"/>
  <c r="BV49" i="26"/>
  <c r="DO25" i="26"/>
  <c r="DN25" i="26"/>
  <c r="CZ32" i="26"/>
  <c r="DA32" i="26"/>
  <c r="AL66" i="26"/>
  <c r="AL67" i="26" s="1"/>
  <c r="DP25" i="26"/>
  <c r="DP26" i="26" s="1"/>
  <c r="CJ42" i="26"/>
  <c r="AR63" i="26"/>
  <c r="AQ63" i="26"/>
  <c r="R77" i="26"/>
  <c r="AS63" i="26"/>
  <c r="EF16" i="26"/>
  <c r="AX60" i="26"/>
  <c r="AW60" i="26"/>
  <c r="BT49" i="26"/>
  <c r="BS49" i="26"/>
  <c r="DI29" i="26"/>
  <c r="J81" i="26"/>
  <c r="EC18" i="26"/>
  <c r="H146" i="26"/>
  <c r="G144" i="26"/>
  <c r="EH4" i="26"/>
  <c r="EH5" i="26" s="1"/>
  <c r="EH8" i="26" s="1"/>
  <c r="EG9" i="26"/>
  <c r="BJ55" i="26" l="1"/>
  <c r="CS38" i="26"/>
  <c r="CG43" i="26"/>
  <c r="BT50" i="26"/>
  <c r="R78" i="26"/>
  <c r="DG30" i="26"/>
  <c r="DZ20" i="26"/>
  <c r="DY20" i="26"/>
  <c r="CP38" i="26"/>
  <c r="CO38" i="26"/>
  <c r="DV22" i="26"/>
  <c r="Q78" i="26"/>
  <c r="BS50" i="26"/>
  <c r="BR50" i="26"/>
  <c r="DA33" i="26"/>
  <c r="CQ38" i="26"/>
  <c r="CF43" i="26"/>
  <c r="CE43" i="26"/>
  <c r="CZ33" i="26"/>
  <c r="CY33" i="26"/>
  <c r="DS24" i="26"/>
  <c r="AW61" i="26"/>
  <c r="AV61" i="26"/>
  <c r="AK67" i="26"/>
  <c r="AK68" i="26" s="1"/>
  <c r="DN26" i="26"/>
  <c r="DM26" i="26"/>
  <c r="BK55" i="26"/>
  <c r="EE17" i="26"/>
  <c r="DO26" i="26"/>
  <c r="DO27" i="26" s="1"/>
  <c r="BO52" i="26"/>
  <c r="DH30" i="26"/>
  <c r="O78" i="26"/>
  <c r="N78" i="26"/>
  <c r="BB58" i="26"/>
  <c r="BA58" i="26"/>
  <c r="P78" i="26"/>
  <c r="S78" i="26"/>
  <c r="BC58" i="26"/>
  <c r="CA46" i="26"/>
  <c r="BZ46" i="26"/>
  <c r="AI68" i="26"/>
  <c r="AH68" i="26"/>
  <c r="AQ64" i="26"/>
  <c r="AP64" i="26"/>
  <c r="EB19" i="26"/>
  <c r="AR64" i="26"/>
  <c r="Z73" i="26"/>
  <c r="Y73" i="26"/>
  <c r="EG16" i="26"/>
  <c r="CI43" i="26"/>
  <c r="CR38" i="26"/>
  <c r="BH55" i="26"/>
  <c r="BG55" i="26"/>
  <c r="CH43" i="26"/>
  <c r="CH44" i="26" s="1"/>
  <c r="AD71" i="26"/>
  <c r="AC71" i="26"/>
  <c r="BI55" i="26"/>
  <c r="BI56" i="26" s="1"/>
  <c r="DF30" i="26"/>
  <c r="DE30" i="26"/>
  <c r="BU50" i="26"/>
  <c r="H147" i="26"/>
  <c r="G145" i="26"/>
  <c r="EI4" i="26"/>
  <c r="EI5" i="26" s="1"/>
  <c r="EI8" i="26" s="1"/>
  <c r="EH9" i="26"/>
  <c r="EH16" i="26" s="1"/>
  <c r="AJ68" i="26" l="1"/>
  <c r="AJ69" i="26" s="1"/>
  <c r="Q79" i="26"/>
  <c r="BT51" i="26"/>
  <c r="DF31" i="26"/>
  <c r="CR39" i="26"/>
  <c r="AQ65" i="26"/>
  <c r="BA59" i="26"/>
  <c r="AZ59" i="26"/>
  <c r="AV62" i="26"/>
  <c r="AU62" i="26"/>
  <c r="AC72" i="26"/>
  <c r="AB72" i="26"/>
  <c r="DU23" i="26"/>
  <c r="AP65" i="26"/>
  <c r="AO65" i="26"/>
  <c r="DR25" i="26"/>
  <c r="N79" i="26"/>
  <c r="M79" i="26"/>
  <c r="CO39" i="26"/>
  <c r="CN39" i="26"/>
  <c r="BG56" i="26"/>
  <c r="BF56" i="26"/>
  <c r="O79" i="26"/>
  <c r="CP39" i="26"/>
  <c r="BH56" i="26"/>
  <c r="BH57" i="26" s="1"/>
  <c r="AH69" i="26"/>
  <c r="AG69" i="26"/>
  <c r="CG44" i="26"/>
  <c r="AI69" i="26"/>
  <c r="BN53" i="26"/>
  <c r="BZ47" i="26"/>
  <c r="BY47" i="26"/>
  <c r="CY34" i="26"/>
  <c r="CX34" i="26"/>
  <c r="EA20" i="26"/>
  <c r="CZ34" i="26"/>
  <c r="BJ56" i="26"/>
  <c r="ED18" i="26"/>
  <c r="CE44" i="26"/>
  <c r="CD44" i="26"/>
  <c r="DG31" i="26"/>
  <c r="EG17" i="26"/>
  <c r="BB59" i="26"/>
  <c r="EF17" i="26"/>
  <c r="CF44" i="26"/>
  <c r="DY21" i="26"/>
  <c r="DX21" i="26"/>
  <c r="CQ39" i="26"/>
  <c r="Y74" i="26"/>
  <c r="X74" i="26"/>
  <c r="R79" i="26"/>
  <c r="DM27" i="26"/>
  <c r="DL27" i="26"/>
  <c r="DN27" i="26"/>
  <c r="DN28" i="26" s="1"/>
  <c r="BR51" i="26"/>
  <c r="BQ51" i="26"/>
  <c r="DE31" i="26"/>
  <c r="DD31" i="26"/>
  <c r="P79" i="26"/>
  <c r="BS51" i="26"/>
  <c r="H148" i="26"/>
  <c r="G146" i="26"/>
  <c r="EJ4" i="26"/>
  <c r="EJ5" i="26" s="1"/>
  <c r="EJ8" i="26" s="1"/>
  <c r="EI9" i="26"/>
  <c r="EI16" i="26" s="1"/>
  <c r="EF18" i="26" l="1"/>
  <c r="CF45" i="26"/>
  <c r="CY35" i="26"/>
  <c r="BI57" i="26"/>
  <c r="AP66" i="26"/>
  <c r="AH70" i="26"/>
  <c r="CP40" i="26"/>
  <c r="O80" i="26"/>
  <c r="BR52" i="26"/>
  <c r="Q80" i="26"/>
  <c r="DX22" i="26"/>
  <c r="DW22" i="26"/>
  <c r="DT24" i="26"/>
  <c r="CX35" i="26"/>
  <c r="CW35" i="26"/>
  <c r="BF57" i="26"/>
  <c r="BE57" i="26"/>
  <c r="BY48" i="26"/>
  <c r="BX48" i="26"/>
  <c r="BG57" i="26"/>
  <c r="AB73" i="26"/>
  <c r="AA73" i="26"/>
  <c r="DL28" i="26"/>
  <c r="DK28" i="26"/>
  <c r="CN40" i="26"/>
  <c r="CM40" i="26"/>
  <c r="DM28" i="26"/>
  <c r="CD45" i="26"/>
  <c r="CC45" i="26"/>
  <c r="BM54" i="26"/>
  <c r="CO40" i="26"/>
  <c r="CO41" i="26" s="1"/>
  <c r="CE45" i="26"/>
  <c r="CE46" i="26" s="1"/>
  <c r="M80" i="26"/>
  <c r="L80" i="26"/>
  <c r="AU63" i="26"/>
  <c r="AT63" i="26"/>
  <c r="X75" i="26"/>
  <c r="W75" i="26"/>
  <c r="EC19" i="26"/>
  <c r="AI70" i="26"/>
  <c r="N80" i="26"/>
  <c r="P80" i="26"/>
  <c r="EE18" i="26"/>
  <c r="EE19" i="26" s="1"/>
  <c r="DZ21" i="26"/>
  <c r="DF32" i="26"/>
  <c r="AZ60" i="26"/>
  <c r="AY60" i="26"/>
  <c r="BS52" i="26"/>
  <c r="CQ40" i="26"/>
  <c r="CP41" i="26" s="1"/>
  <c r="CG45" i="26"/>
  <c r="DQ26" i="26"/>
  <c r="BA60" i="26"/>
  <c r="DD32" i="26"/>
  <c r="DC32" i="26"/>
  <c r="DE32" i="26"/>
  <c r="BQ52" i="26"/>
  <c r="BP52" i="26"/>
  <c r="AG70" i="26"/>
  <c r="AF70" i="26"/>
  <c r="AO66" i="26"/>
  <c r="AN66" i="26"/>
  <c r="EH17" i="26"/>
  <c r="EG18" i="26" s="1"/>
  <c r="H149" i="26"/>
  <c r="G147" i="26"/>
  <c r="EK4" i="26"/>
  <c r="EK5" i="26" s="1"/>
  <c r="EK8" i="26" s="1"/>
  <c r="EJ9" i="26"/>
  <c r="CF46" i="26" l="1"/>
  <c r="P81" i="26"/>
  <c r="BG58" i="26"/>
  <c r="CX36" i="26"/>
  <c r="AO67" i="26"/>
  <c r="BQ53" i="26"/>
  <c r="AG71" i="26"/>
  <c r="DL29" i="26"/>
  <c r="EF19" i="26"/>
  <c r="AY61" i="26"/>
  <c r="AX61" i="26"/>
  <c r="L81" i="26"/>
  <c r="K81" i="26"/>
  <c r="AF71" i="26"/>
  <c r="AE71" i="26"/>
  <c r="M81" i="26"/>
  <c r="BR53" i="26"/>
  <c r="Z74" i="26"/>
  <c r="AA74" i="26"/>
  <c r="DS25" i="26"/>
  <c r="BP53" i="26"/>
  <c r="BO53" i="26"/>
  <c r="EJ16" i="26"/>
  <c r="BL55" i="26"/>
  <c r="BX49" i="26"/>
  <c r="BW49" i="26"/>
  <c r="DE33" i="26"/>
  <c r="BH58" i="26"/>
  <c r="DC33" i="26"/>
  <c r="DB33" i="26"/>
  <c r="N81" i="26"/>
  <c r="CC46" i="26"/>
  <c r="CB46" i="26"/>
  <c r="DD33" i="26"/>
  <c r="CD46" i="26"/>
  <c r="BE58" i="26"/>
  <c r="BD58" i="26"/>
  <c r="AZ61" i="26"/>
  <c r="EB20" i="26"/>
  <c r="DM29" i="26"/>
  <c r="BF58" i="26"/>
  <c r="DY22" i="26"/>
  <c r="DX23" i="26" s="1"/>
  <c r="DP27" i="26"/>
  <c r="ED19" i="26"/>
  <c r="ED20" i="26" s="1"/>
  <c r="W76" i="26"/>
  <c r="V76" i="26"/>
  <c r="CM41" i="26"/>
  <c r="CL41" i="26"/>
  <c r="CN41" i="26"/>
  <c r="CO42" i="26" s="1"/>
  <c r="AH71" i="26"/>
  <c r="AT64" i="26"/>
  <c r="AS64" i="26"/>
  <c r="CW36" i="26"/>
  <c r="CV36" i="26"/>
  <c r="DW23" i="26"/>
  <c r="DV23" i="26"/>
  <c r="AN67" i="26"/>
  <c r="AM67" i="26"/>
  <c r="DK29" i="26"/>
  <c r="DJ29" i="26"/>
  <c r="O81" i="26"/>
  <c r="H150" i="26"/>
  <c r="G148" i="26"/>
  <c r="EL4" i="26"/>
  <c r="EL5" i="26" s="1"/>
  <c r="EL8" i="26" s="1"/>
  <c r="EK9" i="26"/>
  <c r="EK16" i="26" s="1"/>
  <c r="BQ54" i="26" l="1"/>
  <c r="DD34" i="26"/>
  <c r="BG59" i="26"/>
  <c r="O82" i="26"/>
  <c r="AN68" i="26"/>
  <c r="M82" i="26"/>
  <c r="CM42" i="26"/>
  <c r="DK30" i="26"/>
  <c r="DL30" i="26"/>
  <c r="CW37" i="26"/>
  <c r="AG72" i="26"/>
  <c r="CD47" i="26"/>
  <c r="AM68" i="26"/>
  <c r="AL68" i="26"/>
  <c r="CE47" i="26"/>
  <c r="BD59" i="26"/>
  <c r="BC59" i="26"/>
  <c r="BK56" i="26"/>
  <c r="CL42" i="26"/>
  <c r="CK42" i="26"/>
  <c r="BE59" i="26"/>
  <c r="EJ17" i="26"/>
  <c r="EI17" i="26"/>
  <c r="V77" i="26"/>
  <c r="U77" i="26"/>
  <c r="AE72" i="26"/>
  <c r="AD72" i="26"/>
  <c r="AF72" i="26"/>
  <c r="CB47" i="26"/>
  <c r="CA47" i="26"/>
  <c r="DV24" i="26"/>
  <c r="DU24" i="26"/>
  <c r="DO28" i="26"/>
  <c r="CC47" i="26"/>
  <c r="EE20" i="26"/>
  <c r="K82" i="26"/>
  <c r="J82" i="26"/>
  <c r="DW24" i="26"/>
  <c r="N82" i="26"/>
  <c r="L82" i="26"/>
  <c r="CV37" i="26"/>
  <c r="CU37" i="26"/>
  <c r="DB34" i="26"/>
  <c r="DA34" i="26"/>
  <c r="AX62" i="26"/>
  <c r="AW62" i="26"/>
  <c r="BF59" i="26"/>
  <c r="DC34" i="26"/>
  <c r="BO54" i="26"/>
  <c r="BN54" i="26"/>
  <c r="AY62" i="26"/>
  <c r="AS65" i="26"/>
  <c r="AR65" i="26"/>
  <c r="BP54" i="26"/>
  <c r="EA21" i="26"/>
  <c r="DR26" i="26"/>
  <c r="DJ30" i="26"/>
  <c r="DK31" i="26" s="1"/>
  <c r="DI30" i="26"/>
  <c r="EC20" i="26"/>
  <c r="EC21" i="26" s="1"/>
  <c r="CN42" i="26"/>
  <c r="CN43" i="26" s="1"/>
  <c r="BW50" i="26"/>
  <c r="BV50" i="26"/>
  <c r="Z75" i="26"/>
  <c r="Y75" i="26"/>
  <c r="H151" i="26"/>
  <c r="G149" i="26"/>
  <c r="EM4" i="26"/>
  <c r="EM5" i="26" s="1"/>
  <c r="EM8" i="26" s="1"/>
  <c r="EL9" i="26"/>
  <c r="EL16" i="26" s="1"/>
  <c r="N83" i="26" l="1"/>
  <c r="J83" i="26"/>
  <c r="CL43" i="26"/>
  <c r="AF73" i="26"/>
  <c r="BF60" i="26"/>
  <c r="CB48" i="26"/>
  <c r="DB35" i="26"/>
  <c r="CV38" i="26"/>
  <c r="L83" i="26"/>
  <c r="BP55" i="26"/>
  <c r="EK17" i="26"/>
  <c r="EB21" i="26"/>
  <c r="EB22" i="26" s="1"/>
  <c r="CA48" i="26"/>
  <c r="BZ48" i="26"/>
  <c r="CK43" i="26"/>
  <c r="CJ43" i="26"/>
  <c r="CU38" i="26"/>
  <c r="CT38" i="26"/>
  <c r="ED21" i="26"/>
  <c r="BJ57" i="26"/>
  <c r="BC60" i="26"/>
  <c r="BB60" i="26"/>
  <c r="AR66" i="26"/>
  <c r="AQ66" i="26"/>
  <c r="BD60" i="26"/>
  <c r="AD73" i="26"/>
  <c r="AC73" i="26"/>
  <c r="CM43" i="26"/>
  <c r="CM44" i="26" s="1"/>
  <c r="AE73" i="26"/>
  <c r="BN55" i="26"/>
  <c r="BM55" i="26"/>
  <c r="U78" i="26"/>
  <c r="T78" i="26"/>
  <c r="DI31" i="26"/>
  <c r="DH31" i="26"/>
  <c r="BO55" i="26"/>
  <c r="K83" i="26"/>
  <c r="DJ31" i="26"/>
  <c r="DC35" i="26"/>
  <c r="M83" i="26"/>
  <c r="AL69" i="26"/>
  <c r="AK69" i="26"/>
  <c r="CC48" i="26"/>
  <c r="EI18" i="26"/>
  <c r="EH18" i="26"/>
  <c r="AM69" i="26"/>
  <c r="DN29" i="26"/>
  <c r="EJ18" i="26"/>
  <c r="Y76" i="26"/>
  <c r="X76" i="26"/>
  <c r="DQ27" i="26"/>
  <c r="AW63" i="26"/>
  <c r="AV63" i="26"/>
  <c r="CD48" i="26"/>
  <c r="AX63" i="26"/>
  <c r="DU25" i="26"/>
  <c r="DT25" i="26"/>
  <c r="BV51" i="26"/>
  <c r="BU51" i="26"/>
  <c r="DZ22" i="26"/>
  <c r="DA35" i="26"/>
  <c r="CZ35" i="26"/>
  <c r="DV25" i="26"/>
  <c r="BE60" i="26"/>
  <c r="BE61" i="26" s="1"/>
  <c r="H152" i="26"/>
  <c r="G150" i="26"/>
  <c r="EN4" i="26"/>
  <c r="EN5" i="26" s="1"/>
  <c r="EN8" i="26" s="1"/>
  <c r="EM9" i="26"/>
  <c r="CC49" i="26" l="1"/>
  <c r="EA22" i="26"/>
  <c r="M84" i="26"/>
  <c r="EC22" i="26"/>
  <c r="K84" i="26"/>
  <c r="CL44" i="26"/>
  <c r="CK44" i="26"/>
  <c r="AD74" i="26"/>
  <c r="EA23" i="26"/>
  <c r="DB36" i="26"/>
  <c r="DJ32" i="26"/>
  <c r="BO56" i="26"/>
  <c r="X77" i="26"/>
  <c r="W77" i="26"/>
  <c r="AC74" i="26"/>
  <c r="AB74" i="26"/>
  <c r="CT39" i="26"/>
  <c r="CS39" i="26"/>
  <c r="CU39" i="26"/>
  <c r="DA36" i="26"/>
  <c r="DM30" i="26"/>
  <c r="CZ36" i="26"/>
  <c r="CY36" i="26"/>
  <c r="DZ23" i="26"/>
  <c r="DY23" i="26"/>
  <c r="DH32" i="26"/>
  <c r="DG32" i="26"/>
  <c r="BD61" i="26"/>
  <c r="BU52" i="26"/>
  <c r="BT52" i="26"/>
  <c r="EH19" i="26"/>
  <c r="EG19" i="26"/>
  <c r="DI32" i="26"/>
  <c r="CB49" i="26"/>
  <c r="EI19" i="26"/>
  <c r="T79" i="26"/>
  <c r="S79" i="26"/>
  <c r="AQ67" i="26"/>
  <c r="AP67" i="26"/>
  <c r="CJ44" i="26"/>
  <c r="CI44" i="26"/>
  <c r="DU26" i="26"/>
  <c r="J84" i="26"/>
  <c r="BB61" i="26"/>
  <c r="BA61" i="26"/>
  <c r="BZ49" i="26"/>
  <c r="BY49" i="26"/>
  <c r="EM16" i="26"/>
  <c r="BM56" i="26"/>
  <c r="BL56" i="26"/>
  <c r="BC61" i="26"/>
  <c r="CA49" i="26"/>
  <c r="AK70" i="26"/>
  <c r="AJ70" i="26"/>
  <c r="BN56" i="26"/>
  <c r="L84" i="26"/>
  <c r="AV64" i="26"/>
  <c r="AU64" i="26"/>
  <c r="AL70" i="26"/>
  <c r="EB23" i="26"/>
  <c r="EA24" i="26" s="1"/>
  <c r="AW64" i="26"/>
  <c r="AE74" i="26"/>
  <c r="DT26" i="26"/>
  <c r="DS26" i="26"/>
  <c r="DP28" i="26"/>
  <c r="BI58" i="26"/>
  <c r="H153" i="26"/>
  <c r="G151" i="26"/>
  <c r="EN9" i="26"/>
  <c r="EN16" i="26" s="1"/>
  <c r="EO4" i="26"/>
  <c r="EO5" i="26" s="1"/>
  <c r="EO8" i="26" s="1"/>
  <c r="J85" i="26" l="1"/>
  <c r="L85" i="26"/>
  <c r="BC62" i="26"/>
  <c r="CA50" i="26"/>
  <c r="AD75" i="26"/>
  <c r="DH33" i="26"/>
  <c r="AV65" i="26"/>
  <c r="CZ37" i="26"/>
  <c r="CL45" i="26"/>
  <c r="DO29" i="26"/>
  <c r="CI45" i="26"/>
  <c r="CH45" i="26"/>
  <c r="BD62" i="26"/>
  <c r="CJ45" i="26"/>
  <c r="DG33" i="26"/>
  <c r="DF33" i="26"/>
  <c r="CS40" i="26"/>
  <c r="CR40" i="26"/>
  <c r="BL57" i="26"/>
  <c r="BK57" i="26"/>
  <c r="AP68" i="26"/>
  <c r="AO68" i="26"/>
  <c r="CT40" i="26"/>
  <c r="DT27" i="26"/>
  <c r="BM57" i="26"/>
  <c r="AB75" i="26"/>
  <c r="AA75" i="26"/>
  <c r="EM17" i="26"/>
  <c r="EL17" i="26"/>
  <c r="S80" i="26"/>
  <c r="R80" i="26"/>
  <c r="AC75" i="26"/>
  <c r="BY50" i="26"/>
  <c r="BX50" i="26"/>
  <c r="DX24" i="26"/>
  <c r="DY24" i="26"/>
  <c r="DS27" i="26"/>
  <c r="DR27" i="26"/>
  <c r="BZ50" i="26"/>
  <c r="DZ24" i="26"/>
  <c r="AK71" i="26"/>
  <c r="BA62" i="26"/>
  <c r="AZ62" i="26"/>
  <c r="CB50" i="26"/>
  <c r="CY37" i="26"/>
  <c r="CX37" i="26"/>
  <c r="AU65" i="26"/>
  <c r="AT65" i="26"/>
  <c r="BB62" i="26"/>
  <c r="DI33" i="26"/>
  <c r="EG20" i="26"/>
  <c r="EF20" i="26"/>
  <c r="K85" i="26"/>
  <c r="W78" i="26"/>
  <c r="V78" i="26"/>
  <c r="EH20" i="26"/>
  <c r="DL31" i="26"/>
  <c r="BN57" i="26"/>
  <c r="CK45" i="26"/>
  <c r="BT53" i="26"/>
  <c r="BS53" i="26"/>
  <c r="BH59" i="26"/>
  <c r="AJ71" i="26"/>
  <c r="AI71" i="26"/>
  <c r="DA37" i="26"/>
  <c r="H154" i="26"/>
  <c r="G152" i="26"/>
  <c r="EP4" i="26"/>
  <c r="EP5" i="26" s="1"/>
  <c r="EP8" i="26" s="1"/>
  <c r="EO9" i="26"/>
  <c r="CK46" i="26" l="1"/>
  <c r="CY38" i="26"/>
  <c r="CZ38" i="26"/>
  <c r="AC76" i="26"/>
  <c r="K86" i="26"/>
  <c r="CA51" i="26"/>
  <c r="DS28" i="26"/>
  <c r="CS41" i="26"/>
  <c r="AU66" i="26"/>
  <c r="BC63" i="26"/>
  <c r="DZ25" i="26"/>
  <c r="BZ51" i="26"/>
  <c r="AI72" i="26"/>
  <c r="AH72" i="26"/>
  <c r="CR41" i="26"/>
  <c r="CQ41" i="26"/>
  <c r="R81" i="26"/>
  <c r="Q81" i="26"/>
  <c r="EF21" i="26"/>
  <c r="EE21" i="26"/>
  <c r="DF34" i="26"/>
  <c r="DE34" i="26"/>
  <c r="EG21" i="26"/>
  <c r="EL18" i="26"/>
  <c r="EK18" i="26"/>
  <c r="DG34" i="26"/>
  <c r="J86" i="26"/>
  <c r="J87" i="26" s="1"/>
  <c r="CJ46" i="26"/>
  <c r="BS54" i="26"/>
  <c r="BR54" i="26"/>
  <c r="DR28" i="26"/>
  <c r="DQ28" i="26"/>
  <c r="Z76" i="26"/>
  <c r="AA76" i="26"/>
  <c r="AB76" i="26"/>
  <c r="DY25" i="26"/>
  <c r="CH46" i="26"/>
  <c r="CG46" i="26"/>
  <c r="BA63" i="26"/>
  <c r="BB63" i="26"/>
  <c r="DX25" i="26"/>
  <c r="DW25" i="26"/>
  <c r="BM58" i="26"/>
  <c r="CI46" i="26"/>
  <c r="AT66" i="26"/>
  <c r="AS66" i="26"/>
  <c r="BX51" i="26"/>
  <c r="BW51" i="26"/>
  <c r="DN30" i="26"/>
  <c r="CX38" i="26"/>
  <c r="CW38" i="26"/>
  <c r="BY51" i="26"/>
  <c r="DH34" i="26"/>
  <c r="AO69" i="26"/>
  <c r="AN69" i="26"/>
  <c r="AJ72" i="26"/>
  <c r="EO16" i="26"/>
  <c r="BG60" i="26"/>
  <c r="DK32" i="26"/>
  <c r="AZ63" i="26"/>
  <c r="AY63" i="26"/>
  <c r="BK58" i="26"/>
  <c r="BJ58" i="26"/>
  <c r="V79" i="26"/>
  <c r="U79" i="26"/>
  <c r="BL58" i="26"/>
  <c r="H155" i="26"/>
  <c r="G153" i="26"/>
  <c r="EQ4" i="26"/>
  <c r="EQ5" i="26" s="1"/>
  <c r="EQ8" i="26" s="1"/>
  <c r="EP9" i="26"/>
  <c r="EP16" i="26" s="1"/>
  <c r="BZ52" i="26" l="1"/>
  <c r="BL59" i="26"/>
  <c r="DY26" i="26"/>
  <c r="CX39" i="26"/>
  <c r="AB77" i="26"/>
  <c r="DR29" i="26"/>
  <c r="CJ47" i="26"/>
  <c r="AZ64" i="26"/>
  <c r="DG35" i="26"/>
  <c r="BB64" i="26"/>
  <c r="AY64" i="26"/>
  <c r="AX64" i="26"/>
  <c r="CW39" i="26"/>
  <c r="CV39" i="26"/>
  <c r="DX26" i="26"/>
  <c r="EE22" i="26"/>
  <c r="ED22" i="26"/>
  <c r="BA64" i="26"/>
  <c r="BR55" i="26"/>
  <c r="BQ55" i="26"/>
  <c r="EF22" i="26"/>
  <c r="DJ33" i="26"/>
  <c r="DM31" i="26"/>
  <c r="CG47" i="26"/>
  <c r="CF47" i="26"/>
  <c r="Q82" i="26"/>
  <c r="P82" i="26"/>
  <c r="BF61" i="26"/>
  <c r="CH47" i="26"/>
  <c r="BW52" i="26"/>
  <c r="BV52" i="26"/>
  <c r="BX52" i="26"/>
  <c r="EO17" i="26"/>
  <c r="EN17" i="26"/>
  <c r="EK19" i="26"/>
  <c r="EJ19" i="26"/>
  <c r="CQ42" i="26"/>
  <c r="CP42" i="26"/>
  <c r="CR42" i="26"/>
  <c r="AS67" i="26"/>
  <c r="AR67" i="26"/>
  <c r="AN70" i="26"/>
  <c r="AM70" i="26"/>
  <c r="AT67" i="26"/>
  <c r="U80" i="26"/>
  <c r="T80" i="26"/>
  <c r="CY39" i="26"/>
  <c r="DE35" i="26"/>
  <c r="DD35" i="26"/>
  <c r="AH73" i="26"/>
  <c r="AG73" i="26"/>
  <c r="CI47" i="26"/>
  <c r="AA77" i="26"/>
  <c r="DF35" i="26"/>
  <c r="AI73" i="26"/>
  <c r="BJ59" i="26"/>
  <c r="BI59" i="26"/>
  <c r="Z77" i="26"/>
  <c r="Y77" i="26"/>
  <c r="BK59" i="26"/>
  <c r="BK60" i="26" s="1"/>
  <c r="BY52" i="26"/>
  <c r="DW26" i="26"/>
  <c r="DV26" i="26"/>
  <c r="DQ29" i="26"/>
  <c r="DP29" i="26"/>
  <c r="H156" i="26"/>
  <c r="G154" i="26"/>
  <c r="ER4" i="26"/>
  <c r="ER5" i="26" s="1"/>
  <c r="ER8" i="26" s="1"/>
  <c r="EQ9" i="26"/>
  <c r="EQ16" i="26" s="1"/>
  <c r="BA65" i="26" l="1"/>
  <c r="CI48" i="26"/>
  <c r="AH74" i="26"/>
  <c r="BY53" i="26"/>
  <c r="EP17" i="26"/>
  <c r="EO18" i="26" s="1"/>
  <c r="DP30" i="26"/>
  <c r="DO30" i="26"/>
  <c r="DQ30" i="26"/>
  <c r="AR68" i="26"/>
  <c r="AQ68" i="26"/>
  <c r="BQ56" i="26"/>
  <c r="BP56" i="26"/>
  <c r="DV27" i="26"/>
  <c r="DU27" i="26"/>
  <c r="AG74" i="26"/>
  <c r="AF74" i="26"/>
  <c r="AS68" i="26"/>
  <c r="CH48" i="26"/>
  <c r="DD36" i="26"/>
  <c r="DC36" i="26"/>
  <c r="BE62" i="26"/>
  <c r="ED23" i="26"/>
  <c r="EC23" i="26"/>
  <c r="DE36" i="26"/>
  <c r="EE23" i="26"/>
  <c r="Y78" i="26"/>
  <c r="X78" i="26"/>
  <c r="CO43" i="26"/>
  <c r="CP43" i="26"/>
  <c r="P83" i="26"/>
  <c r="O83" i="26"/>
  <c r="Z78" i="26"/>
  <c r="CQ43" i="26"/>
  <c r="CX40" i="26"/>
  <c r="T81" i="26"/>
  <c r="S81" i="26"/>
  <c r="EJ20" i="26"/>
  <c r="EI20" i="26"/>
  <c r="CF48" i="26"/>
  <c r="CE48" i="26"/>
  <c r="DW27" i="26"/>
  <c r="DX27" i="26"/>
  <c r="BI60" i="26"/>
  <c r="BH60" i="26"/>
  <c r="EN18" i="26"/>
  <c r="EM18" i="26"/>
  <c r="CG48" i="26"/>
  <c r="CG49" i="26" s="1"/>
  <c r="CV40" i="26"/>
  <c r="CU40" i="26"/>
  <c r="BJ60" i="26"/>
  <c r="CW40" i="26"/>
  <c r="AZ65" i="26"/>
  <c r="DL32" i="26"/>
  <c r="DK33" i="26" s="1"/>
  <c r="AX65" i="26"/>
  <c r="AW65" i="26"/>
  <c r="AM71" i="26"/>
  <c r="AL71" i="26"/>
  <c r="BX53" i="26"/>
  <c r="AY65" i="26"/>
  <c r="DF36" i="26"/>
  <c r="BV53" i="26"/>
  <c r="BU53" i="26"/>
  <c r="DJ34" i="26"/>
  <c r="DI34" i="26"/>
  <c r="AA78" i="26"/>
  <c r="BW53" i="26"/>
  <c r="H157" i="26"/>
  <c r="G155" i="26"/>
  <c r="ES4" i="26"/>
  <c r="ES5" i="26" s="1"/>
  <c r="ES8" i="26" s="1"/>
  <c r="ER9" i="26"/>
  <c r="ER16" i="26" s="1"/>
  <c r="CW41" i="26" l="1"/>
  <c r="BJ61" i="26"/>
  <c r="Y79" i="26"/>
  <c r="DE37" i="26"/>
  <c r="EN19" i="26"/>
  <c r="BX54" i="26"/>
  <c r="AZ66" i="26"/>
  <c r="EQ17" i="26"/>
  <c r="AF75" i="26"/>
  <c r="AE75" i="26"/>
  <c r="EI21" i="26"/>
  <c r="EH21" i="26"/>
  <c r="AG75" i="26"/>
  <c r="DU28" i="26"/>
  <c r="DT28" i="26"/>
  <c r="S82" i="26"/>
  <c r="R82" i="26"/>
  <c r="EC24" i="26"/>
  <c r="EB24" i="26"/>
  <c r="DV28" i="26"/>
  <c r="BV54" i="26"/>
  <c r="CU41" i="26"/>
  <c r="CT41" i="26"/>
  <c r="ED24" i="26"/>
  <c r="BP57" i="26"/>
  <c r="BO57" i="26"/>
  <c r="CV41" i="26"/>
  <c r="CV42" i="26" s="1"/>
  <c r="BD63" i="26"/>
  <c r="AQ69" i="26"/>
  <c r="AP69" i="26"/>
  <c r="BU54" i="26"/>
  <c r="BT54" i="26"/>
  <c r="AY66" i="26"/>
  <c r="EM19" i="26"/>
  <c r="EL19" i="26"/>
  <c r="AR69" i="26"/>
  <c r="Z79" i="26"/>
  <c r="DC37" i="26"/>
  <c r="DB37" i="26"/>
  <c r="AL72" i="26"/>
  <c r="AK72" i="26"/>
  <c r="BH61" i="26"/>
  <c r="BG61" i="26"/>
  <c r="O84" i="26"/>
  <c r="N84" i="26"/>
  <c r="M85" i="26" s="1"/>
  <c r="DD37" i="26"/>
  <c r="DD38" i="26" s="1"/>
  <c r="BI61" i="26"/>
  <c r="BI62" i="26" s="1"/>
  <c r="CP44" i="26"/>
  <c r="DO31" i="26"/>
  <c r="DN31" i="26"/>
  <c r="DI35" i="26"/>
  <c r="DH35" i="26"/>
  <c r="AW66" i="26"/>
  <c r="AV66" i="26"/>
  <c r="DW28" i="26"/>
  <c r="CO44" i="26"/>
  <c r="CN44" i="26"/>
  <c r="CH49" i="26"/>
  <c r="DP31" i="26"/>
  <c r="AX66" i="26"/>
  <c r="CE49" i="26"/>
  <c r="CD49" i="26"/>
  <c r="BW54" i="26"/>
  <c r="CF49" i="26"/>
  <c r="X79" i="26"/>
  <c r="W79" i="26"/>
  <c r="H158" i="26"/>
  <c r="G156" i="26"/>
  <c r="ET4" i="26"/>
  <c r="ET5" i="26" s="1"/>
  <c r="ET8" i="26" s="1"/>
  <c r="ES9" i="26"/>
  <c r="ES16" i="26" s="1"/>
  <c r="BU55" i="26" l="1"/>
  <c r="DU29" i="26"/>
  <c r="AX67" i="26"/>
  <c r="CE50" i="26"/>
  <c r="Y80" i="26"/>
  <c r="EM20" i="26"/>
  <c r="BO58" i="26"/>
  <c r="BN58" i="26"/>
  <c r="L86" i="26"/>
  <c r="EL20" i="26"/>
  <c r="EK20" i="26"/>
  <c r="N85" i="26"/>
  <c r="M86" i="26" s="1"/>
  <c r="CO45" i="26"/>
  <c r="BG62" i="26"/>
  <c r="BF62" i="26"/>
  <c r="AY67" i="26"/>
  <c r="BH62" i="26"/>
  <c r="BT55" i="26"/>
  <c r="BS55" i="26"/>
  <c r="CT42" i="26"/>
  <c r="CS42" i="26"/>
  <c r="EH22" i="26"/>
  <c r="EG22" i="26"/>
  <c r="AK73" i="26"/>
  <c r="AJ73" i="26"/>
  <c r="CU42" i="26"/>
  <c r="AW67" i="26"/>
  <c r="AP70" i="26"/>
  <c r="AO70" i="26"/>
  <c r="CN45" i="26"/>
  <c r="CM45" i="26"/>
  <c r="W80" i="26"/>
  <c r="V80" i="26"/>
  <c r="DH36" i="26"/>
  <c r="DG36" i="26"/>
  <c r="AQ70" i="26"/>
  <c r="DV29" i="26"/>
  <c r="AE76" i="26"/>
  <c r="AD76" i="26"/>
  <c r="X80" i="26"/>
  <c r="CG50" i="26"/>
  <c r="EB25" i="26"/>
  <c r="EA25" i="26"/>
  <c r="AF76" i="26"/>
  <c r="CF50" i="26"/>
  <c r="CF51" i="26" s="1"/>
  <c r="DN32" i="26"/>
  <c r="DM32" i="26"/>
  <c r="DB38" i="26"/>
  <c r="DA38" i="26"/>
  <c r="EC25" i="26"/>
  <c r="DO32" i="26"/>
  <c r="DC38" i="26"/>
  <c r="R83" i="26"/>
  <c r="Q83" i="26"/>
  <c r="BC64" i="26"/>
  <c r="AV67" i="26"/>
  <c r="AU67" i="26"/>
  <c r="BV55" i="26"/>
  <c r="BW55" i="26"/>
  <c r="EP18" i="26"/>
  <c r="CD50" i="26"/>
  <c r="CC50" i="26"/>
  <c r="DT29" i="26"/>
  <c r="DS29" i="26"/>
  <c r="ER17" i="26"/>
  <c r="H159" i="26"/>
  <c r="G157" i="26"/>
  <c r="ET9" i="26"/>
  <c r="EU4" i="26"/>
  <c r="EU5" i="26" s="1"/>
  <c r="EU8" i="26" s="1"/>
  <c r="DB39" i="26" l="1"/>
  <c r="AP71" i="26"/>
  <c r="EL21" i="26"/>
  <c r="DU30" i="26"/>
  <c r="CT43" i="26"/>
  <c r="BH63" i="26"/>
  <c r="EO19" i="26"/>
  <c r="DA39" i="26"/>
  <c r="CZ39" i="26"/>
  <c r="CS43" i="26"/>
  <c r="CR43" i="26"/>
  <c r="EK21" i="26"/>
  <c r="EJ21" i="26"/>
  <c r="V81" i="26"/>
  <c r="U81" i="26"/>
  <c r="BV56" i="26"/>
  <c r="DL33" i="26"/>
  <c r="DM33" i="26"/>
  <c r="W81" i="26"/>
  <c r="BS56" i="26"/>
  <c r="BR56" i="26"/>
  <c r="L87" i="26"/>
  <c r="K87" i="26"/>
  <c r="AV68" i="26"/>
  <c r="AU68" i="26"/>
  <c r="AT68" i="26"/>
  <c r="DN33" i="26"/>
  <c r="CM46" i="26"/>
  <c r="CL46" i="26"/>
  <c r="BT56" i="26"/>
  <c r="CN46" i="26"/>
  <c r="CE51" i="26"/>
  <c r="AO71" i="26"/>
  <c r="AN71" i="26"/>
  <c r="BN59" i="26"/>
  <c r="BM59" i="26"/>
  <c r="EA26" i="26"/>
  <c r="DZ26" i="26"/>
  <c r="EB26" i="26"/>
  <c r="BF63" i="26"/>
  <c r="BE63" i="26"/>
  <c r="AW68" i="26"/>
  <c r="BG63" i="26"/>
  <c r="DS30" i="26"/>
  <c r="DR30" i="26"/>
  <c r="Q84" i="26"/>
  <c r="P84" i="26"/>
  <c r="X81" i="26"/>
  <c r="CU43" i="26"/>
  <c r="CT44" i="26" s="1"/>
  <c r="AX68" i="26"/>
  <c r="BB65" i="26"/>
  <c r="DT30" i="26"/>
  <c r="AD77" i="26"/>
  <c r="AC77" i="26"/>
  <c r="BU56" i="26"/>
  <c r="CC51" i="26"/>
  <c r="CB51" i="26"/>
  <c r="AE77" i="26"/>
  <c r="AJ74" i="26"/>
  <c r="AI74" i="26"/>
  <c r="CD51" i="26"/>
  <c r="DC39" i="26"/>
  <c r="ET16" i="26"/>
  <c r="EG23" i="26"/>
  <c r="EF23" i="26"/>
  <c r="EQ18" i="26"/>
  <c r="DG37" i="26"/>
  <c r="DF37" i="26"/>
  <c r="H160" i="26"/>
  <c r="G158" i="26"/>
  <c r="EU9" i="26"/>
  <c r="EV4" i="26"/>
  <c r="EV5" i="26" s="1"/>
  <c r="EV8" i="26" s="1"/>
  <c r="BT57" i="26" l="1"/>
  <c r="AO72" i="26"/>
  <c r="AU69" i="26"/>
  <c r="CD52" i="26"/>
  <c r="BF64" i="26"/>
  <c r="DT31" i="26"/>
  <c r="ES17" i="26"/>
  <c r="BA66" i="26"/>
  <c r="BE64" i="26"/>
  <c r="BD64" i="26"/>
  <c r="CL47" i="26"/>
  <c r="CK47" i="26"/>
  <c r="U82" i="26"/>
  <c r="T82" i="26"/>
  <c r="CM47" i="26"/>
  <c r="V82" i="26"/>
  <c r="DB40" i="26"/>
  <c r="AI75" i="26"/>
  <c r="AH75" i="26"/>
  <c r="P85" i="26"/>
  <c r="O85" i="26"/>
  <c r="AT69" i="26"/>
  <c r="AS69" i="26"/>
  <c r="EJ22" i="26"/>
  <c r="EI22" i="26"/>
  <c r="DZ27" i="26"/>
  <c r="DY27" i="26"/>
  <c r="EK22" i="26"/>
  <c r="DF38" i="26"/>
  <c r="DE38" i="26"/>
  <c r="DR31" i="26"/>
  <c r="DQ31" i="26"/>
  <c r="EA27" i="26"/>
  <c r="AV69" i="26"/>
  <c r="CR44" i="26"/>
  <c r="CQ44" i="26"/>
  <c r="CB52" i="26"/>
  <c r="CA52" i="26"/>
  <c r="DS31" i="26"/>
  <c r="BM60" i="26"/>
  <c r="BL60" i="26"/>
  <c r="K88" i="26"/>
  <c r="J88" i="26"/>
  <c r="CS44" i="26"/>
  <c r="CC52" i="26"/>
  <c r="CC53" i="26" s="1"/>
  <c r="BU57" i="26"/>
  <c r="AN72" i="26"/>
  <c r="AM72" i="26"/>
  <c r="BR57" i="26"/>
  <c r="BQ57" i="26"/>
  <c r="CZ40" i="26"/>
  <c r="CY40" i="26"/>
  <c r="AC78" i="26"/>
  <c r="AB78" i="26"/>
  <c r="BS57" i="26"/>
  <c r="DA40" i="26"/>
  <c r="EF24" i="26"/>
  <c r="EE24" i="26"/>
  <c r="AD78" i="26"/>
  <c r="EU16" i="26"/>
  <c r="W82" i="26"/>
  <c r="EN20" i="26"/>
  <c r="BG64" i="26"/>
  <c r="CE52" i="26"/>
  <c r="CD53" i="26" s="1"/>
  <c r="DM34" i="26"/>
  <c r="EP19" i="26"/>
  <c r="EO20" i="26" s="1"/>
  <c r="AW69" i="26"/>
  <c r="DL34" i="26"/>
  <c r="DK34" i="26"/>
  <c r="H161" i="26"/>
  <c r="G159" i="26"/>
  <c r="EW4" i="26"/>
  <c r="EV9" i="26"/>
  <c r="EV16" i="26" s="1"/>
  <c r="EW5" i="26"/>
  <c r="EW8" i="26" s="1"/>
  <c r="BT58" i="26" l="1"/>
  <c r="J89" i="26"/>
  <c r="AV70" i="26"/>
  <c r="BF65" i="26"/>
  <c r="U83" i="26"/>
  <c r="BE65" i="26"/>
  <c r="DA41" i="26"/>
  <c r="EJ23" i="26"/>
  <c r="BS58" i="26"/>
  <c r="AT70" i="26"/>
  <c r="AM73" i="26"/>
  <c r="AL73" i="26"/>
  <c r="CQ45" i="26"/>
  <c r="CP45" i="26"/>
  <c r="AN73" i="26"/>
  <c r="AS70" i="26"/>
  <c r="AR70" i="26"/>
  <c r="CK48" i="26"/>
  <c r="CJ48" i="26"/>
  <c r="CL48" i="26"/>
  <c r="O86" i="26"/>
  <c r="N86" i="26"/>
  <c r="EE25" i="26"/>
  <c r="ED25" i="26"/>
  <c r="DQ32" i="26"/>
  <c r="DP32" i="26"/>
  <c r="DR32" i="26"/>
  <c r="AH76" i="26"/>
  <c r="AG76" i="26"/>
  <c r="EU17" i="26"/>
  <c r="BD65" i="26"/>
  <c r="BC65" i="26"/>
  <c r="DE39" i="26"/>
  <c r="DD39" i="26"/>
  <c r="DL35" i="26"/>
  <c r="CR45" i="26"/>
  <c r="CS45" i="26"/>
  <c r="AZ67" i="26"/>
  <c r="AB79" i="26"/>
  <c r="AA79" i="26"/>
  <c r="AU70" i="26"/>
  <c r="ER18" i="26"/>
  <c r="AC79" i="26"/>
  <c r="BL61" i="26"/>
  <c r="BK61" i="26"/>
  <c r="DY28" i="26"/>
  <c r="DX28" i="26"/>
  <c r="V83" i="26"/>
  <c r="ET17" i="26"/>
  <c r="ET18" i="26" s="1"/>
  <c r="CY41" i="26"/>
  <c r="CX41" i="26"/>
  <c r="DZ28" i="26"/>
  <c r="CZ41" i="26"/>
  <c r="DS32" i="26"/>
  <c r="DK35" i="26"/>
  <c r="DJ35" i="26"/>
  <c r="BQ58" i="26"/>
  <c r="BP58" i="26"/>
  <c r="CA53" i="26"/>
  <c r="BZ53" i="26"/>
  <c r="EN21" i="26"/>
  <c r="EM21" i="26"/>
  <c r="BR58" i="26"/>
  <c r="BS59" i="26" s="1"/>
  <c r="CB53" i="26"/>
  <c r="CB54" i="26" s="1"/>
  <c r="EI23" i="26"/>
  <c r="EH23" i="26"/>
  <c r="T83" i="26"/>
  <c r="S83" i="26"/>
  <c r="H162" i="26"/>
  <c r="G160" i="26"/>
  <c r="EX4" i="26"/>
  <c r="EX5" i="26" s="1"/>
  <c r="EX8" i="26" s="1"/>
  <c r="EW9" i="26"/>
  <c r="EW16" i="26" s="1"/>
  <c r="BE66" i="26" l="1"/>
  <c r="AU71" i="26"/>
  <c r="CK49" i="26"/>
  <c r="U84" i="26"/>
  <c r="ES18" i="26"/>
  <c r="ER19" i="26" s="1"/>
  <c r="CZ42" i="26"/>
  <c r="BQ59" i="26"/>
  <c r="CR46" i="26"/>
  <c r="EV17" i="26"/>
  <c r="BK62" i="26"/>
  <c r="BJ62" i="26"/>
  <c r="DR33" i="26"/>
  <c r="CJ49" i="26"/>
  <c r="CI49" i="26"/>
  <c r="DK36" i="26"/>
  <c r="AR71" i="26"/>
  <c r="AQ71" i="26"/>
  <c r="AS71" i="26"/>
  <c r="EQ19" i="26"/>
  <c r="DP33" i="26"/>
  <c r="DO33" i="26"/>
  <c r="T84" i="26"/>
  <c r="ES19" i="26"/>
  <c r="DQ33" i="26"/>
  <c r="EH24" i="26"/>
  <c r="EG24" i="26"/>
  <c r="DD40" i="26"/>
  <c r="DC40" i="26"/>
  <c r="ED26" i="26"/>
  <c r="EC26" i="26"/>
  <c r="EI24" i="26"/>
  <c r="AA80" i="26"/>
  <c r="Z80" i="26"/>
  <c r="CP46" i="26"/>
  <c r="CO46" i="26"/>
  <c r="CX42" i="26"/>
  <c r="CW42" i="26"/>
  <c r="AB80" i="26"/>
  <c r="BC66" i="26"/>
  <c r="BB66" i="26"/>
  <c r="N87" i="26"/>
  <c r="M87" i="26"/>
  <c r="CQ46" i="26"/>
  <c r="DJ36" i="26"/>
  <c r="DI36" i="26"/>
  <c r="EM22" i="26"/>
  <c r="EL22" i="26"/>
  <c r="CY42" i="26"/>
  <c r="CY43" i="26" s="1"/>
  <c r="BD66" i="26"/>
  <c r="AL74" i="26"/>
  <c r="AK74" i="26"/>
  <c r="AM74" i="26"/>
  <c r="BR59" i="26"/>
  <c r="CC54" i="26"/>
  <c r="BZ54" i="26"/>
  <c r="BY54" i="26"/>
  <c r="AY68" i="26"/>
  <c r="EU18" i="26"/>
  <c r="CA54" i="26"/>
  <c r="CA55" i="26" s="1"/>
  <c r="DX29" i="26"/>
  <c r="DW29" i="26"/>
  <c r="AG77" i="26"/>
  <c r="AF77" i="26"/>
  <c r="AT71" i="26"/>
  <c r="S84" i="26"/>
  <c r="R84" i="26"/>
  <c r="BP59" i="26"/>
  <c r="BO59" i="26"/>
  <c r="DY29" i="26"/>
  <c r="H163" i="26"/>
  <c r="G161" i="26"/>
  <c r="EY4" i="26"/>
  <c r="EY5" i="26" s="1"/>
  <c r="EY8" i="26" s="1"/>
  <c r="EX9" i="26"/>
  <c r="BD67" i="26" l="1"/>
  <c r="BP60" i="26"/>
  <c r="AT72" i="26"/>
  <c r="BR60" i="26"/>
  <c r="AL75" i="26"/>
  <c r="CP47" i="26"/>
  <c r="EH25" i="26"/>
  <c r="DQ34" i="26"/>
  <c r="S85" i="26"/>
  <c r="CB55" i="26"/>
  <c r="DW30" i="26"/>
  <c r="DV30" i="26"/>
  <c r="CO47" i="26"/>
  <c r="CN47" i="26"/>
  <c r="Z81" i="26"/>
  <c r="Y81" i="26"/>
  <c r="AA81" i="26"/>
  <c r="T85" i="26"/>
  <c r="EL23" i="26"/>
  <c r="EK23" i="26"/>
  <c r="DX30" i="26"/>
  <c r="AX69" i="26"/>
  <c r="DO34" i="26"/>
  <c r="DN34" i="26"/>
  <c r="CI50" i="26"/>
  <c r="CH50" i="26"/>
  <c r="DI37" i="26"/>
  <c r="DH37" i="26"/>
  <c r="DP34" i="26"/>
  <c r="CJ50" i="26"/>
  <c r="DJ37" i="26"/>
  <c r="BO60" i="26"/>
  <c r="BN60" i="26"/>
  <c r="BY55" i="26"/>
  <c r="BX55" i="26"/>
  <c r="CQ47" i="26"/>
  <c r="EP20" i="26"/>
  <c r="EQ20" i="26"/>
  <c r="BZ55" i="26"/>
  <c r="M88" i="26"/>
  <c r="L88" i="26"/>
  <c r="ER20" i="26"/>
  <c r="BJ63" i="26"/>
  <c r="BI63" i="26"/>
  <c r="EX16" i="26"/>
  <c r="EB27" i="26"/>
  <c r="EC27" i="26"/>
  <c r="R85" i="26"/>
  <c r="Q85" i="26"/>
  <c r="ET19" i="26"/>
  <c r="ES20" i="26" s="1"/>
  <c r="BB67" i="26"/>
  <c r="BA67" i="26"/>
  <c r="AS72" i="26"/>
  <c r="BQ60" i="26"/>
  <c r="BQ61" i="26" s="1"/>
  <c r="BC67" i="26"/>
  <c r="DC41" i="26"/>
  <c r="DB41" i="26"/>
  <c r="AF78" i="26"/>
  <c r="AE78" i="26"/>
  <c r="CW43" i="26"/>
  <c r="CV43" i="26"/>
  <c r="AQ72" i="26"/>
  <c r="AP72" i="26"/>
  <c r="AK75" i="26"/>
  <c r="AJ75" i="26"/>
  <c r="CX43" i="26"/>
  <c r="EG25" i="26"/>
  <c r="EF25" i="26"/>
  <c r="AR72" i="26"/>
  <c r="H164" i="26"/>
  <c r="G162" i="26"/>
  <c r="EZ4" i="26"/>
  <c r="EZ5" i="26" s="1"/>
  <c r="EZ8" i="26" s="1"/>
  <c r="EY9" i="26"/>
  <c r="EY16" i="26" s="1"/>
  <c r="DP35" i="26" l="1"/>
  <c r="EG26" i="26"/>
  <c r="AQ73" i="26"/>
  <c r="CI51" i="26"/>
  <c r="BZ56" i="26"/>
  <c r="BP61" i="26"/>
  <c r="AS73" i="26"/>
  <c r="EQ21" i="26"/>
  <c r="CW44" i="26"/>
  <c r="CV44" i="26"/>
  <c r="CU44" i="26"/>
  <c r="L89" i="26"/>
  <c r="K89" i="26"/>
  <c r="DH38" i="26"/>
  <c r="DG38" i="26"/>
  <c r="BA68" i="26"/>
  <c r="AZ68" i="26"/>
  <c r="DI38" i="26"/>
  <c r="AE79" i="26"/>
  <c r="AD79" i="26"/>
  <c r="BC68" i="26"/>
  <c r="BB68" i="26"/>
  <c r="CH51" i="26"/>
  <c r="CG51" i="26"/>
  <c r="Y82" i="26"/>
  <c r="X82" i="26"/>
  <c r="Z82" i="26"/>
  <c r="Q86" i="26"/>
  <c r="P86" i="26"/>
  <c r="DN35" i="26"/>
  <c r="DM35" i="26"/>
  <c r="R86" i="26"/>
  <c r="EP21" i="26"/>
  <c r="EO21" i="26"/>
  <c r="DO35" i="26"/>
  <c r="CA56" i="26"/>
  <c r="AR73" i="26"/>
  <c r="BX56" i="26"/>
  <c r="BW56" i="26"/>
  <c r="AW70" i="26"/>
  <c r="EF26" i="26"/>
  <c r="EE26" i="26"/>
  <c r="EB28" i="26"/>
  <c r="EA28" i="26"/>
  <c r="BY56" i="26"/>
  <c r="CP48" i="26"/>
  <c r="DB42" i="26"/>
  <c r="DA42" i="26"/>
  <c r="BN61" i="26"/>
  <c r="BM61" i="26"/>
  <c r="CX44" i="26"/>
  <c r="BO61" i="26"/>
  <c r="EK24" i="26"/>
  <c r="EJ24" i="26"/>
  <c r="CN48" i="26"/>
  <c r="CM48" i="26"/>
  <c r="AJ76" i="26"/>
  <c r="AI76" i="26"/>
  <c r="EX17" i="26"/>
  <c r="EW17" i="26"/>
  <c r="CO48" i="26"/>
  <c r="AK76" i="26"/>
  <c r="BI64" i="26"/>
  <c r="BH64" i="26"/>
  <c r="S86" i="26"/>
  <c r="DV31" i="26"/>
  <c r="DU31" i="26"/>
  <c r="AP73" i="26"/>
  <c r="AO73" i="26"/>
  <c r="ER21" i="26"/>
  <c r="DW31" i="26"/>
  <c r="H165" i="26"/>
  <c r="G163" i="26"/>
  <c r="FA4" i="26"/>
  <c r="FA5" i="26" s="1"/>
  <c r="FA8" i="26" s="1"/>
  <c r="EZ9" i="26"/>
  <c r="EZ16" i="26" s="1"/>
  <c r="CO49" i="26" l="1"/>
  <c r="CH52" i="26"/>
  <c r="DO36" i="26"/>
  <c r="AP74" i="26"/>
  <c r="AR74" i="26"/>
  <c r="Q87" i="26"/>
  <c r="EF27" i="26"/>
  <c r="EQ22" i="26"/>
  <c r="BO62" i="26"/>
  <c r="EJ25" i="26"/>
  <c r="EI25" i="26"/>
  <c r="AV71" i="26"/>
  <c r="P87" i="26"/>
  <c r="O87" i="26"/>
  <c r="AZ69" i="26"/>
  <c r="AY69" i="26"/>
  <c r="BW57" i="26"/>
  <c r="BV57" i="26"/>
  <c r="BA69" i="26"/>
  <c r="BX57" i="26"/>
  <c r="CW45" i="26"/>
  <c r="BH65" i="26"/>
  <c r="BG65" i="26"/>
  <c r="BP62" i="26"/>
  <c r="DG39" i="26"/>
  <c r="DF39" i="26"/>
  <c r="BM62" i="26"/>
  <c r="BL62" i="26"/>
  <c r="DH39" i="26"/>
  <c r="BN62" i="26"/>
  <c r="X83" i="26"/>
  <c r="W83" i="26"/>
  <c r="K90" i="26"/>
  <c r="J90" i="26"/>
  <c r="DA43" i="26"/>
  <c r="CZ43" i="26"/>
  <c r="Y83" i="26"/>
  <c r="CF52" i="26"/>
  <c r="CG52" i="26"/>
  <c r="CU45" i="26"/>
  <c r="CT45" i="26"/>
  <c r="EW18" i="26"/>
  <c r="EV18" i="26"/>
  <c r="EO22" i="26"/>
  <c r="EN22" i="26"/>
  <c r="CV45" i="26"/>
  <c r="AO74" i="26"/>
  <c r="AN74" i="26"/>
  <c r="EP22" i="26"/>
  <c r="BZ57" i="26"/>
  <c r="AI77" i="26"/>
  <c r="AH77" i="26"/>
  <c r="BY57" i="26"/>
  <c r="R87" i="26"/>
  <c r="BB69" i="26"/>
  <c r="DU32" i="26"/>
  <c r="DT32" i="26"/>
  <c r="AJ77" i="26"/>
  <c r="EA29" i="26"/>
  <c r="DZ29" i="26"/>
  <c r="AQ74" i="26"/>
  <c r="DV32" i="26"/>
  <c r="CM49" i="26"/>
  <c r="CL49" i="26"/>
  <c r="DM36" i="26"/>
  <c r="DL36" i="26"/>
  <c r="AD80" i="26"/>
  <c r="AC80" i="26"/>
  <c r="EY17" i="26"/>
  <c r="EX18" i="26" s="1"/>
  <c r="CN49" i="26"/>
  <c r="EE27" i="26"/>
  <c r="ED27" i="26"/>
  <c r="DN36" i="26"/>
  <c r="H166" i="26"/>
  <c r="FA9" i="26"/>
  <c r="FB4" i="26"/>
  <c r="G164" i="26"/>
  <c r="J91" i="26" l="1"/>
  <c r="AQ75" i="26"/>
  <c r="EP23" i="26"/>
  <c r="P88" i="26"/>
  <c r="AI78" i="26"/>
  <c r="BM63" i="26"/>
  <c r="CV46" i="26"/>
  <c r="DN37" i="26"/>
  <c r="BO63" i="26"/>
  <c r="EE28" i="26"/>
  <c r="CN50" i="26"/>
  <c r="Q88" i="26"/>
  <c r="CM50" i="26"/>
  <c r="CG53" i="26"/>
  <c r="AP75" i="26"/>
  <c r="CF53" i="26"/>
  <c r="CE53" i="26"/>
  <c r="BV58" i="26"/>
  <c r="BU58" i="26"/>
  <c r="BW58" i="26"/>
  <c r="BL63" i="26"/>
  <c r="BK63" i="26"/>
  <c r="AY70" i="26"/>
  <c r="AX70" i="26"/>
  <c r="AZ70" i="26"/>
  <c r="DZ30" i="26"/>
  <c r="DY30" i="26"/>
  <c r="ED28" i="26"/>
  <c r="EC28" i="26"/>
  <c r="AN75" i="26"/>
  <c r="AM75" i="26"/>
  <c r="DF40" i="26"/>
  <c r="DE40" i="26"/>
  <c r="AO75" i="26"/>
  <c r="DG40" i="26"/>
  <c r="O88" i="26"/>
  <c r="N88" i="26"/>
  <c r="DT33" i="26"/>
  <c r="DS33" i="26"/>
  <c r="CZ44" i="26"/>
  <c r="CY44" i="26"/>
  <c r="DU33" i="26"/>
  <c r="BG66" i="26"/>
  <c r="BF66" i="26"/>
  <c r="AU72" i="26"/>
  <c r="AC81" i="26"/>
  <c r="AB81" i="26"/>
  <c r="FA16" i="26"/>
  <c r="EN23" i="26"/>
  <c r="EM23" i="26"/>
  <c r="EO23" i="26"/>
  <c r="DL37" i="26"/>
  <c r="DK37" i="26"/>
  <c r="EV19" i="26"/>
  <c r="EU19" i="26"/>
  <c r="BX58" i="26"/>
  <c r="DM37" i="26"/>
  <c r="DM38" i="26" s="1"/>
  <c r="EW19" i="26"/>
  <c r="W84" i="26"/>
  <c r="V84" i="26"/>
  <c r="U85" i="26" s="1"/>
  <c r="EI26" i="26"/>
  <c r="EH26" i="26"/>
  <c r="BY58" i="26"/>
  <c r="CT46" i="26"/>
  <c r="CS46" i="26"/>
  <c r="X84" i="26"/>
  <c r="CL50" i="26"/>
  <c r="CK50" i="26"/>
  <c r="AH78" i="26"/>
  <c r="AG78" i="26"/>
  <c r="CU46" i="26"/>
  <c r="BN63" i="26"/>
  <c r="BA70" i="26"/>
  <c r="H167" i="26"/>
  <c r="G165" i="26"/>
  <c r="FB5" i="26"/>
  <c r="FB8" i="26" s="1"/>
  <c r="FB9" i="26"/>
  <c r="FC16" i="26" s="1"/>
  <c r="FD16" i="26" s="1"/>
  <c r="BN64" i="26" l="1"/>
  <c r="P89" i="26"/>
  <c r="ED29" i="26"/>
  <c r="CL51" i="26"/>
  <c r="EO24" i="26"/>
  <c r="DF41" i="26"/>
  <c r="CT47" i="26"/>
  <c r="AH79" i="26"/>
  <c r="DL38" i="26"/>
  <c r="BW59" i="26"/>
  <c r="AM76" i="26"/>
  <c r="AL76" i="26"/>
  <c r="EH27" i="26"/>
  <c r="EG27" i="26"/>
  <c r="AN76" i="26"/>
  <c r="BU59" i="26"/>
  <c r="BT59" i="26"/>
  <c r="CY45" i="26"/>
  <c r="CX45" i="26"/>
  <c r="BV59" i="26"/>
  <c r="T86" i="26"/>
  <c r="EC29" i="26"/>
  <c r="EB29" i="26"/>
  <c r="V85" i="26"/>
  <c r="U86" i="26" s="1"/>
  <c r="W85" i="26"/>
  <c r="EM24" i="26"/>
  <c r="EL24" i="26"/>
  <c r="CE54" i="26"/>
  <c r="CD54" i="26"/>
  <c r="EN24" i="26"/>
  <c r="DS34" i="26"/>
  <c r="DR34" i="26"/>
  <c r="DY31" i="26"/>
  <c r="DX31" i="26"/>
  <c r="CF54" i="26"/>
  <c r="EZ17" i="26"/>
  <c r="DT34" i="26"/>
  <c r="AP76" i="26"/>
  <c r="AG79" i="26"/>
  <c r="AF79" i="26"/>
  <c r="AB82" i="26"/>
  <c r="AA82" i="26"/>
  <c r="N89" i="26"/>
  <c r="M89" i="26"/>
  <c r="AZ71" i="26"/>
  <c r="BX59" i="26"/>
  <c r="O89" i="26"/>
  <c r="O90" i="26" s="1"/>
  <c r="BM64" i="26"/>
  <c r="CK51" i="26"/>
  <c r="CJ51" i="26"/>
  <c r="FB16" i="26"/>
  <c r="AX71" i="26"/>
  <c r="AW71" i="26"/>
  <c r="EU20" i="26"/>
  <c r="ET20" i="26"/>
  <c r="AT73" i="26"/>
  <c r="AO76" i="26"/>
  <c r="AY71" i="26"/>
  <c r="CM51" i="26"/>
  <c r="EV20" i="26"/>
  <c r="BK64" i="26"/>
  <c r="BJ64" i="26"/>
  <c r="BF67" i="26"/>
  <c r="BE67" i="26"/>
  <c r="BL64" i="26"/>
  <c r="CU47" i="26"/>
  <c r="CS47" i="26"/>
  <c r="CR47" i="26"/>
  <c r="DK38" i="26"/>
  <c r="DJ38" i="26"/>
  <c r="DE41" i="26"/>
  <c r="DD41" i="26"/>
  <c r="H168" i="26"/>
  <c r="G166" i="26"/>
  <c r="FB17" i="26" l="1"/>
  <c r="FC17" i="26"/>
  <c r="CK52" i="26"/>
  <c r="BU60" i="26"/>
  <c r="CE55" i="26"/>
  <c r="CL52" i="26"/>
  <c r="BM65" i="26"/>
  <c r="AY72" i="26"/>
  <c r="DE42" i="26"/>
  <c r="AG80" i="26"/>
  <c r="BE68" i="26"/>
  <c r="BD68" i="26"/>
  <c r="BT60" i="26"/>
  <c r="BS60" i="26"/>
  <c r="CJ52" i="26"/>
  <c r="CI52" i="26"/>
  <c r="EK25" i="26"/>
  <c r="EL25" i="26"/>
  <c r="EM25" i="26"/>
  <c r="AN77" i="26"/>
  <c r="BK65" i="26"/>
  <c r="EY18" i="26"/>
  <c r="V86" i="26"/>
  <c r="FA17" i="26"/>
  <c r="EG28" i="26"/>
  <c r="EF28" i="26"/>
  <c r="DD42" i="26"/>
  <c r="DC42" i="26"/>
  <c r="EB30" i="26"/>
  <c r="EA30" i="26"/>
  <c r="DX32" i="26"/>
  <c r="DW32" i="26"/>
  <c r="EC30" i="26"/>
  <c r="AL77" i="26"/>
  <c r="AK77" i="26"/>
  <c r="AO77" i="26"/>
  <c r="AM77" i="26"/>
  <c r="DJ39" i="26"/>
  <c r="DI39" i="26"/>
  <c r="AS74" i="26"/>
  <c r="DR35" i="26"/>
  <c r="DQ35" i="26"/>
  <c r="T87" i="26"/>
  <c r="S87" i="26"/>
  <c r="BW60" i="26"/>
  <c r="DK39" i="26"/>
  <c r="M90" i="26"/>
  <c r="L90" i="26"/>
  <c r="DS35" i="26"/>
  <c r="CR48" i="26"/>
  <c r="CQ48" i="26"/>
  <c r="ET21" i="26"/>
  <c r="ES21" i="26"/>
  <c r="N90" i="26"/>
  <c r="EN25" i="26"/>
  <c r="BV60" i="26"/>
  <c r="BJ65" i="26"/>
  <c r="BI65" i="26"/>
  <c r="BH66" i="26" s="1"/>
  <c r="CS48" i="26"/>
  <c r="EU21" i="26"/>
  <c r="AA83" i="26"/>
  <c r="Z83" i="26"/>
  <c r="CX46" i="26"/>
  <c r="CW46" i="26"/>
  <c r="AW72" i="26"/>
  <c r="AV72" i="26"/>
  <c r="DL39" i="26"/>
  <c r="BL65" i="26"/>
  <c r="AX72" i="26"/>
  <c r="AF80" i="26"/>
  <c r="AE80" i="26"/>
  <c r="CD55" i="26"/>
  <c r="CC55" i="26"/>
  <c r="CT48" i="26"/>
  <c r="H169" i="26"/>
  <c r="G167" i="26"/>
  <c r="DK40" i="26" l="1"/>
  <c r="FA18" i="26"/>
  <c r="FB18" i="26"/>
  <c r="FD17" i="26"/>
  <c r="FC18" i="26" s="1"/>
  <c r="BL66" i="26"/>
  <c r="AL78" i="26"/>
  <c r="AX73" i="26"/>
  <c r="EF29" i="26"/>
  <c r="EE29" i="26"/>
  <c r="EL26" i="26"/>
  <c r="CW47" i="26"/>
  <c r="CV47" i="26"/>
  <c r="L91" i="26"/>
  <c r="K91" i="26"/>
  <c r="EK26" i="26"/>
  <c r="EJ26" i="26"/>
  <c r="M91" i="26"/>
  <c r="AK78" i="26"/>
  <c r="AJ78" i="26"/>
  <c r="CI53" i="26"/>
  <c r="CH53" i="26"/>
  <c r="CJ53" i="26"/>
  <c r="BS61" i="26"/>
  <c r="BR61" i="26"/>
  <c r="CB56" i="26"/>
  <c r="CC56" i="26"/>
  <c r="DW33" i="26"/>
  <c r="DV33" i="26"/>
  <c r="BT61" i="26"/>
  <c r="CD56" i="26"/>
  <c r="CS49" i="26"/>
  <c r="S88" i="26"/>
  <c r="R88" i="26"/>
  <c r="AE81" i="26"/>
  <c r="AD81" i="26"/>
  <c r="BG67" i="26"/>
  <c r="AF81" i="26"/>
  <c r="BI66" i="26"/>
  <c r="BJ66" i="26"/>
  <c r="DQ36" i="26"/>
  <c r="DP36" i="26"/>
  <c r="EX19" i="26"/>
  <c r="BV61" i="26"/>
  <c r="DR36" i="26"/>
  <c r="EZ18" i="26"/>
  <c r="EA31" i="26"/>
  <c r="DZ31" i="26"/>
  <c r="BK66" i="26"/>
  <c r="BK67" i="26" s="1"/>
  <c r="Z84" i="26"/>
  <c r="Y84" i="26"/>
  <c r="N91" i="26"/>
  <c r="AR75" i="26"/>
  <c r="EB31" i="26"/>
  <c r="AN78" i="26"/>
  <c r="ES22" i="26"/>
  <c r="ER22" i="26"/>
  <c r="EM26" i="26"/>
  <c r="BD69" i="26"/>
  <c r="BC69" i="26"/>
  <c r="ET22" i="26"/>
  <c r="DI40" i="26"/>
  <c r="DH40" i="26"/>
  <c r="AV73" i="26"/>
  <c r="AU73" i="26"/>
  <c r="CQ49" i="26"/>
  <c r="CP49" i="26"/>
  <c r="DJ40" i="26"/>
  <c r="DC43" i="26"/>
  <c r="DB43" i="26"/>
  <c r="CK53" i="26"/>
  <c r="AW73" i="26"/>
  <c r="CR49" i="26"/>
  <c r="AM78" i="26"/>
  <c r="DD43" i="26"/>
  <c r="BU61" i="26"/>
  <c r="U87" i="26"/>
  <c r="T88" i="26" s="1"/>
  <c r="H170" i="26"/>
  <c r="G168" i="26"/>
  <c r="EZ19" i="26" l="1"/>
  <c r="FB19" i="26"/>
  <c r="FD18" i="26"/>
  <c r="FC19" i="26" s="1"/>
  <c r="BU62" i="26"/>
  <c r="AM79" i="26"/>
  <c r="AK79" i="26"/>
  <c r="M92" i="26"/>
  <c r="CC57" i="26"/>
  <c r="CR50" i="26"/>
  <c r="AW74" i="26"/>
  <c r="BI67" i="26"/>
  <c r="AJ79" i="26"/>
  <c r="AI79" i="26"/>
  <c r="DI41" i="26"/>
  <c r="EA32" i="26"/>
  <c r="CB57" i="26"/>
  <c r="CA57" i="26"/>
  <c r="BR62" i="26"/>
  <c r="BQ62" i="26"/>
  <c r="EJ27" i="26"/>
  <c r="EI27" i="26"/>
  <c r="BC70" i="26"/>
  <c r="BB70" i="26"/>
  <c r="BF68" i="26"/>
  <c r="BS62" i="26"/>
  <c r="EK27" i="26"/>
  <c r="DH41" i="26"/>
  <c r="DG41" i="26"/>
  <c r="BH67" i="26"/>
  <c r="AD82" i="26"/>
  <c r="AC82" i="26"/>
  <c r="ER23" i="26"/>
  <c r="EQ23" i="26"/>
  <c r="AE82" i="26"/>
  <c r="K92" i="26"/>
  <c r="J92" i="26"/>
  <c r="DB44" i="26"/>
  <c r="DA44" i="26"/>
  <c r="ES23" i="26"/>
  <c r="L92" i="26"/>
  <c r="DC44" i="26"/>
  <c r="R89" i="26"/>
  <c r="Q89" i="26"/>
  <c r="CJ54" i="26"/>
  <c r="CV48" i="26"/>
  <c r="CU48" i="26"/>
  <c r="DJ41" i="26"/>
  <c r="EW20" i="26"/>
  <c r="S89" i="26"/>
  <c r="FA19" i="26"/>
  <c r="CP50" i="26"/>
  <c r="CO50" i="26"/>
  <c r="AQ76" i="26"/>
  <c r="EY19" i="26"/>
  <c r="EY20" i="26" s="1"/>
  <c r="AL79" i="26"/>
  <c r="AL80" i="26" s="1"/>
  <c r="EL27" i="26"/>
  <c r="CQ50" i="26"/>
  <c r="CQ51" i="26" s="1"/>
  <c r="DP37" i="26"/>
  <c r="DO37" i="26"/>
  <c r="EE30" i="26"/>
  <c r="ED30" i="26"/>
  <c r="DZ32" i="26"/>
  <c r="DY32" i="26"/>
  <c r="AU74" i="26"/>
  <c r="AT74" i="26"/>
  <c r="DQ37" i="26"/>
  <c r="BT62" i="26"/>
  <c r="CH54" i="26"/>
  <c r="CG54" i="26"/>
  <c r="AV74" i="26"/>
  <c r="Y85" i="26"/>
  <c r="X85" i="26"/>
  <c r="BJ67" i="26"/>
  <c r="DV34" i="26"/>
  <c r="DU34" i="26"/>
  <c r="CI54" i="26"/>
  <c r="H171" i="26"/>
  <c r="G169" i="26"/>
  <c r="EX20" i="26" l="1"/>
  <c r="FA20" i="26"/>
  <c r="FB20" i="26"/>
  <c r="FD19" i="26"/>
  <c r="FC20" i="26" s="1"/>
  <c r="BJ68" i="26"/>
  <c r="BH68" i="26"/>
  <c r="BT63" i="26"/>
  <c r="K93" i="26"/>
  <c r="EX21" i="26"/>
  <c r="CB58" i="26"/>
  <c r="R90" i="26"/>
  <c r="AJ80" i="26"/>
  <c r="BG68" i="26"/>
  <c r="BF69" i="26" s="1"/>
  <c r="AV75" i="26"/>
  <c r="DG42" i="26"/>
  <c r="DF42" i="26"/>
  <c r="X86" i="26"/>
  <c r="W86" i="26"/>
  <c r="DN38" i="26"/>
  <c r="DO38" i="26"/>
  <c r="DH42" i="26"/>
  <c r="DP38" i="26"/>
  <c r="EK28" i="26"/>
  <c r="DI42" i="26"/>
  <c r="CU49" i="26"/>
  <c r="CT49" i="26"/>
  <c r="EQ24" i="26"/>
  <c r="EP24" i="26"/>
  <c r="BS63" i="26"/>
  <c r="ER24" i="26"/>
  <c r="BE69" i="26"/>
  <c r="CG55" i="26"/>
  <c r="CF55" i="26"/>
  <c r="CH55" i="26"/>
  <c r="Q90" i="26"/>
  <c r="P90" i="26"/>
  <c r="AC83" i="26"/>
  <c r="AB83" i="26"/>
  <c r="BB71" i="26"/>
  <c r="BA71" i="26"/>
  <c r="AD83" i="26"/>
  <c r="AK80" i="26"/>
  <c r="AP77" i="26"/>
  <c r="EZ20" i="26"/>
  <c r="EI28" i="26"/>
  <c r="EH28" i="26"/>
  <c r="AT75" i="26"/>
  <c r="AS75" i="26"/>
  <c r="AR76" i="26" s="1"/>
  <c r="CO51" i="26"/>
  <c r="CN51" i="26"/>
  <c r="L93" i="26"/>
  <c r="EJ28" i="26"/>
  <c r="AI80" i="26"/>
  <c r="AH80" i="26"/>
  <c r="AU75" i="26"/>
  <c r="CP51" i="26"/>
  <c r="BP63" i="26"/>
  <c r="BQ63" i="26"/>
  <c r="DY33" i="26"/>
  <c r="DX33" i="26"/>
  <c r="BR63" i="26"/>
  <c r="CI55" i="26"/>
  <c r="DZ33" i="26"/>
  <c r="DA45" i="26"/>
  <c r="CZ45" i="26"/>
  <c r="BI68" i="26"/>
  <c r="DU35" i="26"/>
  <c r="DT35" i="26"/>
  <c r="DS36" i="26" s="1"/>
  <c r="ED31" i="26"/>
  <c r="EC31" i="26"/>
  <c r="DB45" i="26"/>
  <c r="EW21" i="26"/>
  <c r="EV21" i="26"/>
  <c r="J93" i="26"/>
  <c r="J94" i="26" s="1"/>
  <c r="CA58" i="26"/>
  <c r="BZ58" i="26"/>
  <c r="H172" i="26"/>
  <c r="G170" i="26"/>
  <c r="FA21" i="26" l="1"/>
  <c r="EZ21" i="26"/>
  <c r="FD20" i="26"/>
  <c r="FC21" i="26" s="1"/>
  <c r="FB21" i="26"/>
  <c r="EJ29" i="26"/>
  <c r="AK81" i="26"/>
  <c r="BG69" i="26"/>
  <c r="BF70" i="26" s="1"/>
  <c r="BI69" i="26"/>
  <c r="BH69" i="26"/>
  <c r="Q91" i="26"/>
  <c r="DH43" i="26"/>
  <c r="CG56" i="26"/>
  <c r="EY21" i="26"/>
  <c r="CZ46" i="26"/>
  <c r="CY46" i="26"/>
  <c r="AH81" i="26"/>
  <c r="AG81" i="26"/>
  <c r="CF56" i="26"/>
  <c r="CE56" i="26"/>
  <c r="BZ59" i="26"/>
  <c r="BY59" i="26"/>
  <c r="DA46" i="26"/>
  <c r="AI81" i="26"/>
  <c r="BE70" i="26"/>
  <c r="BD70" i="26"/>
  <c r="CN52" i="26"/>
  <c r="CM52" i="26"/>
  <c r="EW22" i="26"/>
  <c r="BQ64" i="26"/>
  <c r="BR64" i="26"/>
  <c r="CO52" i="26"/>
  <c r="BA72" i="26"/>
  <c r="AZ72" i="26"/>
  <c r="DO39" i="26"/>
  <c r="AS76" i="26"/>
  <c r="AT76" i="26"/>
  <c r="BS64" i="26"/>
  <c r="DN39" i="26"/>
  <c r="DM39" i="26"/>
  <c r="DX34" i="26"/>
  <c r="DW34" i="26"/>
  <c r="EH29" i="26"/>
  <c r="EG29" i="26"/>
  <c r="AB84" i="26"/>
  <c r="AA84" i="26"/>
  <c r="EP25" i="26"/>
  <c r="EO25" i="26"/>
  <c r="W87" i="26"/>
  <c r="V87" i="26"/>
  <c r="DY34" i="26"/>
  <c r="EI29" i="26"/>
  <c r="AC84" i="26"/>
  <c r="EQ25" i="26"/>
  <c r="EC32" i="26"/>
  <c r="EB32" i="26"/>
  <c r="AJ81" i="26"/>
  <c r="P91" i="26"/>
  <c r="O91" i="26"/>
  <c r="CT50" i="26"/>
  <c r="CS50" i="26"/>
  <c r="DF43" i="26"/>
  <c r="DE43" i="26"/>
  <c r="EU22" i="26"/>
  <c r="EV22" i="26"/>
  <c r="DR37" i="26"/>
  <c r="BP64" i="26"/>
  <c r="BO64" i="26"/>
  <c r="AO78" i="26"/>
  <c r="CH56" i="26"/>
  <c r="DG43" i="26"/>
  <c r="CA59" i="26"/>
  <c r="DT36" i="26"/>
  <c r="DS37" i="26" s="1"/>
  <c r="CP52" i="26"/>
  <c r="AQ77" i="26"/>
  <c r="K94" i="26"/>
  <c r="AU76" i="26"/>
  <c r="H173" i="26"/>
  <c r="G171" i="26"/>
  <c r="EY22" i="26" l="1"/>
  <c r="BG70" i="26"/>
  <c r="BG71" i="26" s="1"/>
  <c r="FA22" i="26"/>
  <c r="FB22" i="26"/>
  <c r="EV23" i="26"/>
  <c r="EX22" i="26"/>
  <c r="EW23" i="26" s="1"/>
  <c r="EZ22" i="26"/>
  <c r="EZ23" i="26" s="1"/>
  <c r="FD21" i="26"/>
  <c r="FC22" i="26" s="1"/>
  <c r="BH70" i="26"/>
  <c r="EI30" i="26"/>
  <c r="DG44" i="26"/>
  <c r="CG57" i="26"/>
  <c r="AI82" i="26"/>
  <c r="AS77" i="26"/>
  <c r="DF44" i="26"/>
  <c r="BP65" i="26"/>
  <c r="CN53" i="26"/>
  <c r="DR38" i="26"/>
  <c r="DQ38" i="26"/>
  <c r="DM40" i="26"/>
  <c r="DL40" i="26"/>
  <c r="DN40" i="26"/>
  <c r="EU23" i="26"/>
  <c r="ET23" i="26"/>
  <c r="DE44" i="26"/>
  <c r="DD44" i="26"/>
  <c r="AT77" i="26"/>
  <c r="CM53" i="26"/>
  <c r="CL53" i="26"/>
  <c r="BY60" i="26"/>
  <c r="BX60" i="26"/>
  <c r="V88" i="26"/>
  <c r="U88" i="26"/>
  <c r="BZ60" i="26"/>
  <c r="CE57" i="26"/>
  <c r="CD57" i="26"/>
  <c r="EO26" i="26"/>
  <c r="EN26" i="26"/>
  <c r="AZ73" i="26"/>
  <c r="AY73" i="26"/>
  <c r="CF57" i="26"/>
  <c r="EP26" i="26"/>
  <c r="CS51" i="26"/>
  <c r="CR51" i="26"/>
  <c r="AA85" i="26"/>
  <c r="Z85" i="26"/>
  <c r="AR77" i="26"/>
  <c r="AG82" i="26"/>
  <c r="AF82" i="26"/>
  <c r="AB85" i="26"/>
  <c r="J95" i="26"/>
  <c r="AH82" i="26"/>
  <c r="O92" i="26"/>
  <c r="N92" i="26"/>
  <c r="EG30" i="26"/>
  <c r="EF30" i="26"/>
  <c r="BD71" i="26"/>
  <c r="BC71" i="26"/>
  <c r="CY47" i="26"/>
  <c r="CX47" i="26"/>
  <c r="P92" i="26"/>
  <c r="EH30" i="26"/>
  <c r="CO53" i="26"/>
  <c r="BE71" i="26"/>
  <c r="CZ47" i="26"/>
  <c r="AN79" i="26"/>
  <c r="AP78" i="26"/>
  <c r="AJ82" i="26"/>
  <c r="DW35" i="26"/>
  <c r="DV35" i="26"/>
  <c r="BR65" i="26"/>
  <c r="EX23" i="26"/>
  <c r="BO65" i="26"/>
  <c r="BN65" i="26"/>
  <c r="EB33" i="26"/>
  <c r="EA33" i="26"/>
  <c r="DX35" i="26"/>
  <c r="BQ65" i="26"/>
  <c r="H174" i="26"/>
  <c r="G172" i="26"/>
  <c r="AR78" i="26" l="1"/>
  <c r="BF71" i="26"/>
  <c r="BE72" i="26" s="1"/>
  <c r="EY23" i="26"/>
  <c r="EZ24" i="26" s="1"/>
  <c r="FD22" i="26"/>
  <c r="FC23" i="26" s="1"/>
  <c r="FB23" i="26"/>
  <c r="FA23" i="26"/>
  <c r="EV24" i="26"/>
  <c r="AI83" i="26"/>
  <c r="BQ66" i="26"/>
  <c r="EH31" i="26"/>
  <c r="EX24" i="26"/>
  <c r="DE45" i="26"/>
  <c r="BF72" i="26"/>
  <c r="AY74" i="26"/>
  <c r="AX74" i="26"/>
  <c r="BX61" i="26"/>
  <c r="BW61" i="26"/>
  <c r="AF83" i="26"/>
  <c r="AE83" i="26"/>
  <c r="EN27" i="26"/>
  <c r="EM27" i="26"/>
  <c r="BY61" i="26"/>
  <c r="CX48" i="26"/>
  <c r="CW48" i="26"/>
  <c r="AG83" i="26"/>
  <c r="EO27" i="26"/>
  <c r="CL54" i="26"/>
  <c r="CK54" i="26"/>
  <c r="BN66" i="26"/>
  <c r="BM66" i="26"/>
  <c r="CY48" i="26"/>
  <c r="CM54" i="26"/>
  <c r="BO66" i="26"/>
  <c r="BC72" i="26"/>
  <c r="BB72" i="26"/>
  <c r="Z86" i="26"/>
  <c r="Y86" i="26"/>
  <c r="CD58" i="26"/>
  <c r="CC58" i="26"/>
  <c r="DL41" i="26"/>
  <c r="DK41" i="26"/>
  <c r="BD72" i="26"/>
  <c r="AA86" i="26"/>
  <c r="CE58" i="26"/>
  <c r="DM41" i="26"/>
  <c r="CR52" i="26"/>
  <c r="CQ52" i="26"/>
  <c r="DD45" i="26"/>
  <c r="DC45" i="26"/>
  <c r="DQ39" i="26"/>
  <c r="DP39" i="26"/>
  <c r="EF31" i="26"/>
  <c r="EE31" i="26"/>
  <c r="EA34" i="26"/>
  <c r="DZ34" i="26"/>
  <c r="DW36" i="26"/>
  <c r="EG31" i="26"/>
  <c r="DF45" i="26"/>
  <c r="AQ78" i="26"/>
  <c r="AQ79" i="26" s="1"/>
  <c r="N93" i="26"/>
  <c r="M93" i="26"/>
  <c r="EW24" i="26"/>
  <c r="DV36" i="26"/>
  <c r="DU36" i="26"/>
  <c r="O93" i="26"/>
  <c r="CN54" i="26"/>
  <c r="EY24" i="26"/>
  <c r="AM80" i="26"/>
  <c r="AS78" i="26"/>
  <c r="BP66" i="26"/>
  <c r="AO79" i="26"/>
  <c r="AH83" i="26"/>
  <c r="ET24" i="26"/>
  <c r="ES24" i="26"/>
  <c r="CF58" i="26"/>
  <c r="U89" i="26"/>
  <c r="T89" i="26"/>
  <c r="EU24" i="26"/>
  <c r="H175" i="26"/>
  <c r="G173" i="26"/>
  <c r="AP79" i="26" l="1"/>
  <c r="AP80" i="26" s="1"/>
  <c r="AH84" i="26"/>
  <c r="EW25" i="26"/>
  <c r="FA24" i="26"/>
  <c r="EZ25" i="26" s="1"/>
  <c r="FD23" i="26"/>
  <c r="FC24" i="26" s="1"/>
  <c r="FB24" i="26"/>
  <c r="EY25" i="26"/>
  <c r="DE46" i="26"/>
  <c r="DD46" i="26"/>
  <c r="BN67" i="26"/>
  <c r="BD73" i="26"/>
  <c r="ET25" i="26"/>
  <c r="BP67" i="26"/>
  <c r="T90" i="26"/>
  <c r="S90" i="26"/>
  <c r="DZ35" i="26"/>
  <c r="DY35" i="26"/>
  <c r="CE59" i="26"/>
  <c r="BM67" i="26"/>
  <c r="BL67" i="26"/>
  <c r="EV25" i="26"/>
  <c r="BW62" i="26"/>
  <c r="BV62" i="26"/>
  <c r="CK55" i="26"/>
  <c r="CJ55" i="26"/>
  <c r="BX62" i="26"/>
  <c r="DU37" i="26"/>
  <c r="DT37" i="26"/>
  <c r="EX25" i="26"/>
  <c r="CL55" i="26"/>
  <c r="ES25" i="26"/>
  <c r="ER25" i="26"/>
  <c r="DV37" i="26"/>
  <c r="DK42" i="26"/>
  <c r="DJ42" i="26"/>
  <c r="EE32" i="26"/>
  <c r="ED32" i="26"/>
  <c r="DL42" i="26"/>
  <c r="AG84" i="26"/>
  <c r="AX75" i="26"/>
  <c r="AW75" i="26"/>
  <c r="EF32" i="26"/>
  <c r="CC59" i="26"/>
  <c r="CB59" i="26"/>
  <c r="CW49" i="26"/>
  <c r="CV49" i="26"/>
  <c r="M94" i="26"/>
  <c r="L94" i="26"/>
  <c r="DP40" i="26"/>
  <c r="DO40" i="26"/>
  <c r="CD59" i="26"/>
  <c r="CX49" i="26"/>
  <c r="AO80" i="26"/>
  <c r="N94" i="26"/>
  <c r="Y87" i="26"/>
  <c r="X87" i="26"/>
  <c r="DC46" i="26"/>
  <c r="DB46" i="26"/>
  <c r="Z87" i="26"/>
  <c r="BB73" i="26"/>
  <c r="BA73" i="26"/>
  <c r="CQ53" i="26"/>
  <c r="CP53" i="26"/>
  <c r="BC73" i="26"/>
  <c r="EM28" i="26"/>
  <c r="EL28" i="26"/>
  <c r="AL81" i="26"/>
  <c r="BO67" i="26"/>
  <c r="EN28" i="26"/>
  <c r="BE73" i="26"/>
  <c r="AN80" i="26"/>
  <c r="CM55" i="26"/>
  <c r="AE84" i="26"/>
  <c r="AD84" i="26"/>
  <c r="EU25" i="26"/>
  <c r="EG32" i="26"/>
  <c r="AR79" i="26"/>
  <c r="AQ80" i="26" s="1"/>
  <c r="AF84" i="26"/>
  <c r="H176" i="26"/>
  <c r="G174" i="26"/>
  <c r="FA25" i="26" l="1"/>
  <c r="DD47" i="26"/>
  <c r="EX26" i="26"/>
  <c r="BC74" i="26"/>
  <c r="BO68" i="26"/>
  <c r="FD24" i="26"/>
  <c r="FC25" i="26" s="1"/>
  <c r="FB25" i="26"/>
  <c r="EU26" i="26"/>
  <c r="Y88" i="26"/>
  <c r="DC47" i="26"/>
  <c r="ES26" i="26"/>
  <c r="EM29" i="26"/>
  <c r="CC60" i="26"/>
  <c r="EY26" i="26"/>
  <c r="AN81" i="26"/>
  <c r="AP81" i="26"/>
  <c r="EL29" i="26"/>
  <c r="EK29" i="26"/>
  <c r="X88" i="26"/>
  <c r="W88" i="26"/>
  <c r="CB60" i="26"/>
  <c r="CA60" i="26"/>
  <c r="ER26" i="26"/>
  <c r="EQ26" i="26"/>
  <c r="EF33" i="26"/>
  <c r="CL56" i="26"/>
  <c r="EV26" i="26"/>
  <c r="CP54" i="26"/>
  <c r="CO54" i="26"/>
  <c r="BM68" i="26"/>
  <c r="BL68" i="26"/>
  <c r="BK68" i="26"/>
  <c r="AE85" i="26"/>
  <c r="AO81" i="26"/>
  <c r="AW76" i="26"/>
  <c r="AV76" i="26"/>
  <c r="EZ26" i="26"/>
  <c r="DT38" i="26"/>
  <c r="DS38" i="26"/>
  <c r="AG85" i="26"/>
  <c r="DU38" i="26"/>
  <c r="DY36" i="26"/>
  <c r="DX36" i="26"/>
  <c r="CD60" i="26"/>
  <c r="BA74" i="26"/>
  <c r="AZ74" i="26"/>
  <c r="AY75" i="26" s="1"/>
  <c r="DO41" i="26"/>
  <c r="DN41" i="26"/>
  <c r="ED33" i="26"/>
  <c r="EC33" i="26"/>
  <c r="CJ56" i="26"/>
  <c r="CI56" i="26"/>
  <c r="BB74" i="26"/>
  <c r="EE33" i="26"/>
  <c r="CK56" i="26"/>
  <c r="AD85" i="26"/>
  <c r="AC85" i="26"/>
  <c r="L95" i="26"/>
  <c r="K95" i="26"/>
  <c r="EW26" i="26"/>
  <c r="EW27" i="26" s="1"/>
  <c r="BD74" i="26"/>
  <c r="M95" i="26"/>
  <c r="ET26" i="26"/>
  <c r="BV63" i="26"/>
  <c r="BU63" i="26"/>
  <c r="DB47" i="26"/>
  <c r="DA47" i="26"/>
  <c r="DJ43" i="26"/>
  <c r="DI43" i="26"/>
  <c r="BW63" i="26"/>
  <c r="AF85" i="26"/>
  <c r="AK82" i="26"/>
  <c r="CV50" i="26"/>
  <c r="CU50" i="26"/>
  <c r="DK43" i="26"/>
  <c r="BN68" i="26"/>
  <c r="S91" i="26"/>
  <c r="R91" i="26"/>
  <c r="AM81" i="26"/>
  <c r="CW50" i="26"/>
  <c r="H177" i="26"/>
  <c r="G175" i="26"/>
  <c r="ET27" i="26" l="1"/>
  <c r="AO82" i="26"/>
  <c r="AM82" i="26"/>
  <c r="FD25" i="26"/>
  <c r="FC26" i="26" s="1"/>
  <c r="FB26" i="26"/>
  <c r="FA26" i="26"/>
  <c r="BN69" i="26"/>
  <c r="BB75" i="26"/>
  <c r="CK57" i="26"/>
  <c r="EE34" i="26"/>
  <c r="AF86" i="26"/>
  <c r="BV64" i="26"/>
  <c r="EU27" i="26"/>
  <c r="BL69" i="26"/>
  <c r="CC61" i="26"/>
  <c r="BC75" i="26"/>
  <c r="AD86" i="26"/>
  <c r="DJ44" i="26"/>
  <c r="DA48" i="26"/>
  <c r="CZ48" i="26"/>
  <c r="AU77" i="26"/>
  <c r="AV77" i="26"/>
  <c r="ES27" i="26"/>
  <c r="DB48" i="26"/>
  <c r="R92" i="26"/>
  <c r="Q92" i="26"/>
  <c r="BU64" i="26"/>
  <c r="BT64" i="26"/>
  <c r="DX37" i="26"/>
  <c r="DW37" i="26"/>
  <c r="EQ27" i="26"/>
  <c r="EP27" i="26"/>
  <c r="AE86" i="26"/>
  <c r="ER27" i="26"/>
  <c r="BK69" i="26"/>
  <c r="BJ69" i="26"/>
  <c r="CA61" i="26"/>
  <c r="BZ61" i="26"/>
  <c r="CU51" i="26"/>
  <c r="CT51" i="26"/>
  <c r="CI57" i="26"/>
  <c r="CH57" i="26"/>
  <c r="CB61" i="26"/>
  <c r="CV51" i="26"/>
  <c r="CJ57" i="26"/>
  <c r="BM69" i="26"/>
  <c r="W89" i="26"/>
  <c r="V89" i="26"/>
  <c r="DC48" i="26"/>
  <c r="EC34" i="26"/>
  <c r="EB34" i="26"/>
  <c r="EX27" i="26"/>
  <c r="X89" i="26"/>
  <c r="AJ83" i="26"/>
  <c r="ED34" i="26"/>
  <c r="EK30" i="26"/>
  <c r="EJ30" i="26"/>
  <c r="AL82" i="26"/>
  <c r="AL83" i="26" s="1"/>
  <c r="K96" i="26"/>
  <c r="J96" i="26"/>
  <c r="J97" i="26" s="1"/>
  <c r="DN42" i="26"/>
  <c r="DM42" i="26"/>
  <c r="DS39" i="26"/>
  <c r="DR39" i="26"/>
  <c r="CO55" i="26"/>
  <c r="CN55" i="26"/>
  <c r="EL30" i="26"/>
  <c r="L96" i="26"/>
  <c r="DT39" i="26"/>
  <c r="AX76" i="26"/>
  <c r="AW77" i="26" s="1"/>
  <c r="EV27" i="26"/>
  <c r="AZ75" i="26"/>
  <c r="BA75" i="26"/>
  <c r="DI44" i="26"/>
  <c r="DH44" i="26"/>
  <c r="AC86" i="26"/>
  <c r="AB86" i="26"/>
  <c r="AN82" i="26"/>
  <c r="AN83" i="26" s="1"/>
  <c r="EZ27" i="26"/>
  <c r="EY27" i="26"/>
  <c r="H178" i="26"/>
  <c r="G176" i="26"/>
  <c r="FA27" i="26" l="1"/>
  <c r="FB27" i="26"/>
  <c r="FD26" i="26"/>
  <c r="FC27" i="26" s="1"/>
  <c r="EV28" i="26"/>
  <c r="AE87" i="26"/>
  <c r="AK83" i="26"/>
  <c r="AK84" i="26" s="1"/>
  <c r="BM70" i="26"/>
  <c r="CI58" i="26"/>
  <c r="EY28" i="26"/>
  <c r="BL70" i="26"/>
  <c r="BA76" i="26"/>
  <c r="EC35" i="26"/>
  <c r="ER28" i="26"/>
  <c r="EW28" i="26"/>
  <c r="DS40" i="26"/>
  <c r="DI45" i="26"/>
  <c r="AB87" i="26"/>
  <c r="AA87" i="26"/>
  <c r="AC87" i="26"/>
  <c r="AI84" i="26"/>
  <c r="DH45" i="26"/>
  <c r="DG45" i="26"/>
  <c r="CH58" i="26"/>
  <c r="CG58" i="26"/>
  <c r="DB49" i="26"/>
  <c r="CN56" i="26"/>
  <c r="CM56" i="26"/>
  <c r="EX28" i="26"/>
  <c r="EP28" i="26"/>
  <c r="EO28" i="26"/>
  <c r="EU28" i="26"/>
  <c r="CT52" i="26"/>
  <c r="CS52" i="26"/>
  <c r="EQ28" i="26"/>
  <c r="ES28" i="26"/>
  <c r="DR40" i="26"/>
  <c r="DQ40" i="26"/>
  <c r="EB35" i="26"/>
  <c r="EA35" i="26"/>
  <c r="CU52" i="26"/>
  <c r="DW38" i="26"/>
  <c r="DV38" i="26"/>
  <c r="AV78" i="26"/>
  <c r="BZ62" i="26"/>
  <c r="BY62" i="26"/>
  <c r="AU78" i="26"/>
  <c r="AT78" i="26"/>
  <c r="AZ76" i="26"/>
  <c r="DM43" i="26"/>
  <c r="DL43" i="26"/>
  <c r="CA62" i="26"/>
  <c r="BB76" i="26"/>
  <c r="BJ70" i="26"/>
  <c r="BI70" i="26"/>
  <c r="CZ49" i="26"/>
  <c r="CY49" i="26"/>
  <c r="V90" i="26"/>
  <c r="U90" i="26"/>
  <c r="BK70" i="26"/>
  <c r="DA49" i="26"/>
  <c r="K97" i="26"/>
  <c r="W90" i="26"/>
  <c r="AD87" i="26"/>
  <c r="AY76" i="26"/>
  <c r="EJ31" i="26"/>
  <c r="EI31" i="26"/>
  <c r="CJ58" i="26"/>
  <c r="BS65" i="26"/>
  <c r="BT65" i="26"/>
  <c r="AM83" i="26"/>
  <c r="AM84" i="26" s="1"/>
  <c r="EZ28" i="26"/>
  <c r="EK31" i="26"/>
  <c r="ET28" i="26"/>
  <c r="BU65" i="26"/>
  <c r="ED35" i="26"/>
  <c r="CB62" i="26"/>
  <c r="Q93" i="26"/>
  <c r="P93" i="26"/>
  <c r="H179" i="26"/>
  <c r="G177" i="26"/>
  <c r="BL71" i="26" l="1"/>
  <c r="FA28" i="26"/>
  <c r="EZ29" i="26" s="1"/>
  <c r="FD27" i="26"/>
  <c r="FC28" i="26" s="1"/>
  <c r="EY29" i="26"/>
  <c r="FB28" i="26"/>
  <c r="EX29" i="26"/>
  <c r="AL84" i="26"/>
  <c r="AL85" i="26" s="1"/>
  <c r="AJ84" i="26"/>
  <c r="AJ85" i="26" s="1"/>
  <c r="AY77" i="26"/>
  <c r="ER29" i="26"/>
  <c r="BA77" i="26"/>
  <c r="CH59" i="26"/>
  <c r="AD88" i="26"/>
  <c r="BJ71" i="26"/>
  <c r="EP29" i="26"/>
  <c r="ET29" i="26"/>
  <c r="EC36" i="26"/>
  <c r="BS66" i="26"/>
  <c r="BR66" i="26"/>
  <c r="U91" i="26"/>
  <c r="T91" i="26"/>
  <c r="BY63" i="26"/>
  <c r="BX63" i="26"/>
  <c r="CS53" i="26"/>
  <c r="CR53" i="26"/>
  <c r="V91" i="26"/>
  <c r="BZ63" i="26"/>
  <c r="CT53" i="26"/>
  <c r="EI32" i="26"/>
  <c r="EH32" i="26"/>
  <c r="CY50" i="26"/>
  <c r="CX50" i="26"/>
  <c r="DG46" i="26"/>
  <c r="DF46" i="26"/>
  <c r="P94" i="26"/>
  <c r="O94" i="26"/>
  <c r="EJ32" i="26"/>
  <c r="CZ50" i="26"/>
  <c r="DH46" i="26"/>
  <c r="BI71" i="26"/>
  <c r="BH71" i="26"/>
  <c r="EU29" i="26"/>
  <c r="EO29" i="26"/>
  <c r="EN29" i="26"/>
  <c r="EM30" i="26" s="1"/>
  <c r="AH85" i="26"/>
  <c r="DV39" i="26"/>
  <c r="DU39" i="26"/>
  <c r="CM57" i="26"/>
  <c r="CL57" i="26"/>
  <c r="AC88" i="26"/>
  <c r="AX77" i="26"/>
  <c r="CA63" i="26"/>
  <c r="EA36" i="26"/>
  <c r="DZ36" i="26"/>
  <c r="DL44" i="26"/>
  <c r="DK44" i="26"/>
  <c r="EB36" i="26"/>
  <c r="DQ41" i="26"/>
  <c r="DP41" i="26"/>
  <c r="J98" i="26"/>
  <c r="AZ77" i="26"/>
  <c r="DR41" i="26"/>
  <c r="CI59" i="26"/>
  <c r="EW29" i="26"/>
  <c r="EV29" i="26"/>
  <c r="AT79" i="26"/>
  <c r="AS79" i="26"/>
  <c r="AA88" i="26"/>
  <c r="Z88" i="26"/>
  <c r="DA50" i="26"/>
  <c r="AU79" i="26"/>
  <c r="ES29" i="26"/>
  <c r="AB88" i="26"/>
  <c r="BT66" i="26"/>
  <c r="BK71" i="26"/>
  <c r="EQ29" i="26"/>
  <c r="CG59" i="26"/>
  <c r="CF59" i="26"/>
  <c r="H180" i="26"/>
  <c r="G178" i="26"/>
  <c r="FA29" i="26" l="1"/>
  <c r="AI85" i="26"/>
  <c r="AK85" i="26"/>
  <c r="BK72" i="26"/>
  <c r="EY30" i="26"/>
  <c r="FD28" i="26"/>
  <c r="FC29" i="26" s="1"/>
  <c r="FB29" i="26"/>
  <c r="FA30" i="26" s="1"/>
  <c r="EQ30" i="26"/>
  <c r="ES30" i="26"/>
  <c r="AZ78" i="26"/>
  <c r="EW30" i="26"/>
  <c r="CG60" i="26"/>
  <c r="AB89" i="26"/>
  <c r="BZ64" i="26"/>
  <c r="ET30" i="26"/>
  <c r="EP30" i="26"/>
  <c r="DU40" i="26"/>
  <c r="DT40" i="26"/>
  <c r="CZ51" i="26"/>
  <c r="DZ37" i="26"/>
  <c r="DY37" i="26"/>
  <c r="CH60" i="26"/>
  <c r="EA37" i="26"/>
  <c r="O95" i="26"/>
  <c r="N95" i="26"/>
  <c r="CR54" i="26"/>
  <c r="CQ54" i="26"/>
  <c r="AH86" i="26"/>
  <c r="AG86" i="26"/>
  <c r="CS54" i="26"/>
  <c r="AX78" i="26"/>
  <c r="AW78" i="26"/>
  <c r="AI86" i="26"/>
  <c r="DF47" i="26"/>
  <c r="DE47" i="26"/>
  <c r="BX64" i="26"/>
  <c r="BW64" i="26"/>
  <c r="EL31" i="26"/>
  <c r="DG47" i="26"/>
  <c r="BY64" i="26"/>
  <c r="DP42" i="26"/>
  <c r="DO42" i="26"/>
  <c r="AC89" i="26"/>
  <c r="EN30" i="26"/>
  <c r="EM31" i="26" s="1"/>
  <c r="EO30" i="26"/>
  <c r="T92" i="26"/>
  <c r="S92" i="26"/>
  <c r="Z89" i="26"/>
  <c r="Y89" i="26"/>
  <c r="DQ42" i="26"/>
  <c r="CL58" i="26"/>
  <c r="CK58" i="26"/>
  <c r="U92" i="26"/>
  <c r="AA89" i="26"/>
  <c r="BJ72" i="26"/>
  <c r="CX51" i="26"/>
  <c r="CW51" i="26"/>
  <c r="BR67" i="26"/>
  <c r="BQ67" i="26"/>
  <c r="BP68" i="26" s="1"/>
  <c r="CY51" i="26"/>
  <c r="BS67" i="26"/>
  <c r="AS80" i="26"/>
  <c r="AR80" i="26"/>
  <c r="AQ81" i="26" s="1"/>
  <c r="EU30" i="26"/>
  <c r="EH33" i="26"/>
  <c r="EG33" i="26"/>
  <c r="ER30" i="26"/>
  <c r="AT80" i="26"/>
  <c r="EB37" i="26"/>
  <c r="BG72" i="26"/>
  <c r="BH72" i="26"/>
  <c r="EI33" i="26"/>
  <c r="EV30" i="26"/>
  <c r="DK45" i="26"/>
  <c r="DJ45" i="26"/>
  <c r="EX30" i="26"/>
  <c r="BI72" i="26"/>
  <c r="AK86" i="26"/>
  <c r="CF60" i="26"/>
  <c r="CE60" i="26"/>
  <c r="EZ30" i="26"/>
  <c r="AY78" i="26"/>
  <c r="H181" i="26"/>
  <c r="G179" i="26"/>
  <c r="AJ86" i="26" l="1"/>
  <c r="EX31" i="26"/>
  <c r="EU31" i="26"/>
  <c r="AY79" i="26"/>
  <c r="FD29" i="26"/>
  <c r="FC30" i="26" s="1"/>
  <c r="FB30" i="26"/>
  <c r="FA31" i="26" s="1"/>
  <c r="ER31" i="26"/>
  <c r="EO31" i="26"/>
  <c r="CY52" i="26"/>
  <c r="AA90" i="26"/>
  <c r="BY65" i="26"/>
  <c r="DP43" i="26"/>
  <c r="CF61" i="26"/>
  <c r="BI73" i="26"/>
  <c r="BQ68" i="26"/>
  <c r="BP69" i="26" s="1"/>
  <c r="AB90" i="26"/>
  <c r="AG87" i="26"/>
  <c r="AF87" i="26"/>
  <c r="AH87" i="26"/>
  <c r="DT41" i="26"/>
  <c r="DS41" i="26"/>
  <c r="EZ31" i="26"/>
  <c r="EY31" i="26"/>
  <c r="EG34" i="26"/>
  <c r="EF34" i="26"/>
  <c r="CE61" i="26"/>
  <c r="CD61" i="26"/>
  <c r="EH34" i="26"/>
  <c r="CK59" i="26"/>
  <c r="CJ59" i="26"/>
  <c r="EL32" i="26"/>
  <c r="EK32" i="26"/>
  <c r="CQ55" i="26"/>
  <c r="CP55" i="26"/>
  <c r="AP82" i="26"/>
  <c r="CR55" i="26"/>
  <c r="AR81" i="26"/>
  <c r="AS81" i="26"/>
  <c r="Y90" i="26"/>
  <c r="X90" i="26"/>
  <c r="BW65" i="26"/>
  <c r="BV65" i="26"/>
  <c r="N96" i="26"/>
  <c r="M96" i="26"/>
  <c r="BR68" i="26"/>
  <c r="Z90" i="26"/>
  <c r="BX65" i="26"/>
  <c r="EP31" i="26"/>
  <c r="S93" i="26"/>
  <c r="R93" i="26"/>
  <c r="DE48" i="26"/>
  <c r="DD48" i="26"/>
  <c r="EA38" i="26"/>
  <c r="ET31" i="26"/>
  <c r="T93" i="26"/>
  <c r="DF48" i="26"/>
  <c r="EV31" i="26"/>
  <c r="BO69" i="26"/>
  <c r="AI87" i="26"/>
  <c r="EQ31" i="26"/>
  <c r="ES31" i="26"/>
  <c r="AW79" i="26"/>
  <c r="AV79" i="26"/>
  <c r="DJ46" i="26"/>
  <c r="DI46" i="26"/>
  <c r="CW52" i="26"/>
  <c r="CV52" i="26"/>
  <c r="EN31" i="26"/>
  <c r="AX79" i="26"/>
  <c r="AJ87" i="26"/>
  <c r="BH73" i="26"/>
  <c r="CX52" i="26"/>
  <c r="DY38" i="26"/>
  <c r="DX38" i="26"/>
  <c r="EW31" i="26"/>
  <c r="BG73" i="26"/>
  <c r="BF73" i="26"/>
  <c r="BJ73" i="26"/>
  <c r="DO43" i="26"/>
  <c r="DN43" i="26"/>
  <c r="DZ38" i="26"/>
  <c r="CG61" i="26"/>
  <c r="H182" i="26"/>
  <c r="G180" i="26"/>
  <c r="FD30" i="26" l="1"/>
  <c r="FC31" i="26" s="1"/>
  <c r="FD31" i="26" s="1"/>
  <c r="ET32" i="26"/>
  <c r="EN32" i="26"/>
  <c r="FB31" i="26"/>
  <c r="BQ69" i="26"/>
  <c r="EQ32" i="26"/>
  <c r="CX53" i="26"/>
  <c r="CF62" i="26"/>
  <c r="AA91" i="26"/>
  <c r="CE62" i="26"/>
  <c r="EZ32" i="26"/>
  <c r="AW80" i="26"/>
  <c r="DO44" i="26"/>
  <c r="S94" i="26"/>
  <c r="BG74" i="26"/>
  <c r="EW32" i="26"/>
  <c r="BF74" i="26"/>
  <c r="BE74" i="26"/>
  <c r="BV66" i="26"/>
  <c r="BU66" i="26"/>
  <c r="EU32" i="26"/>
  <c r="DS42" i="26"/>
  <c r="DR42" i="26"/>
  <c r="AV80" i="26"/>
  <c r="AU80" i="26"/>
  <c r="BW66" i="26"/>
  <c r="DD49" i="26"/>
  <c r="DC49" i="26"/>
  <c r="X91" i="26"/>
  <c r="W91" i="26"/>
  <c r="EK33" i="26"/>
  <c r="EJ33" i="26"/>
  <c r="AH88" i="26"/>
  <c r="DX39" i="26"/>
  <c r="DW39" i="26"/>
  <c r="DE49" i="26"/>
  <c r="Y91" i="26"/>
  <c r="DY39" i="26"/>
  <c r="ES32" i="26"/>
  <c r="R94" i="26"/>
  <c r="Q94" i="26"/>
  <c r="CJ60" i="26"/>
  <c r="CI60" i="26"/>
  <c r="AR82" i="26"/>
  <c r="ER32" i="26"/>
  <c r="BI74" i="26"/>
  <c r="BH74" i="26"/>
  <c r="AI88" i="26"/>
  <c r="EO32" i="26"/>
  <c r="EP32" i="26"/>
  <c r="CD62" i="26"/>
  <c r="CC62" i="26"/>
  <c r="AF88" i="26"/>
  <c r="AE88" i="26"/>
  <c r="AG88" i="26"/>
  <c r="AX80" i="26"/>
  <c r="BO70" i="26"/>
  <c r="BN70" i="26"/>
  <c r="BX66" i="26"/>
  <c r="AO83" i="26"/>
  <c r="BP70" i="26"/>
  <c r="Z91" i="26"/>
  <c r="AQ82" i="26"/>
  <c r="DZ39" i="26"/>
  <c r="CV53" i="26"/>
  <c r="CU53" i="26"/>
  <c r="EV32" i="26"/>
  <c r="CW53" i="26"/>
  <c r="CP56" i="26"/>
  <c r="CO56" i="26"/>
  <c r="EF35" i="26"/>
  <c r="EE35" i="26"/>
  <c r="DN44" i="26"/>
  <c r="DM44" i="26"/>
  <c r="EX32" i="26"/>
  <c r="CQ56" i="26"/>
  <c r="EG35" i="26"/>
  <c r="DI47" i="26"/>
  <c r="DH47" i="26"/>
  <c r="M97" i="26"/>
  <c r="L97" i="26"/>
  <c r="EM32" i="26"/>
  <c r="EY32" i="26"/>
  <c r="H183" i="26"/>
  <c r="G181" i="26"/>
  <c r="EM33" i="26" l="1"/>
  <c r="FB32" i="26"/>
  <c r="EP33" i="26"/>
  <c r="FA32" i="26"/>
  <c r="EZ33" i="26" s="1"/>
  <c r="FC32" i="26"/>
  <c r="AW81" i="26"/>
  <c r="EV33" i="26"/>
  <c r="BG75" i="26"/>
  <c r="BH75" i="26"/>
  <c r="AG89" i="26"/>
  <c r="AV81" i="26"/>
  <c r="CD63" i="26"/>
  <c r="DX40" i="26"/>
  <c r="Z92" i="26"/>
  <c r="ER33" i="26"/>
  <c r="X92" i="26"/>
  <c r="EX33" i="26"/>
  <c r="CE63" i="26"/>
  <c r="DW40" i="26"/>
  <c r="DV40" i="26"/>
  <c r="DR43" i="26"/>
  <c r="DQ43" i="26"/>
  <c r="CU54" i="26"/>
  <c r="CT54" i="26"/>
  <c r="EF36" i="26"/>
  <c r="CV54" i="26"/>
  <c r="AH89" i="26"/>
  <c r="EU33" i="26"/>
  <c r="DH48" i="26"/>
  <c r="DG48" i="26"/>
  <c r="AE89" i="26"/>
  <c r="AD89" i="26"/>
  <c r="EQ33" i="26"/>
  <c r="EJ34" i="26"/>
  <c r="EI34" i="26"/>
  <c r="BU67" i="26"/>
  <c r="BT67" i="26"/>
  <c r="AQ83" i="26"/>
  <c r="AF89" i="26"/>
  <c r="EW33" i="26"/>
  <c r="BV67" i="26"/>
  <c r="CC63" i="26"/>
  <c r="CB63" i="26"/>
  <c r="CI61" i="26"/>
  <c r="CH61" i="26"/>
  <c r="W92" i="26"/>
  <c r="V92" i="26"/>
  <c r="ET33" i="26"/>
  <c r="BE75" i="26"/>
  <c r="BD75" i="26"/>
  <c r="DN45" i="26"/>
  <c r="EN33" i="26"/>
  <c r="DC50" i="26"/>
  <c r="DB50" i="26"/>
  <c r="BF75" i="26"/>
  <c r="EE36" i="26"/>
  <c r="ED36" i="26"/>
  <c r="Q95" i="26"/>
  <c r="P95" i="26"/>
  <c r="DD50" i="26"/>
  <c r="AN84" i="26"/>
  <c r="AM85" i="26" s="1"/>
  <c r="EO33" i="26"/>
  <c r="R95" i="26"/>
  <c r="EY33" i="26"/>
  <c r="CO57" i="26"/>
  <c r="CN57" i="26"/>
  <c r="AP83" i="26"/>
  <c r="ES33" i="26"/>
  <c r="DY40" i="26"/>
  <c r="BW67" i="26"/>
  <c r="CP57" i="26"/>
  <c r="L98" i="26"/>
  <c r="K98" i="26"/>
  <c r="BN71" i="26"/>
  <c r="BM71" i="26"/>
  <c r="EL33" i="26"/>
  <c r="EL34" i="26" s="1"/>
  <c r="BO71" i="26"/>
  <c r="Y92" i="26"/>
  <c r="AU81" i="26"/>
  <c r="AT81" i="26"/>
  <c r="DM45" i="26"/>
  <c r="DL45" i="26"/>
  <c r="CW54" i="26"/>
  <c r="H184" i="26"/>
  <c r="G182" i="26"/>
  <c r="FA33" i="26" l="1"/>
  <c r="FD32" i="26"/>
  <c r="FC33" i="26" s="1"/>
  <c r="FD33" i="26" s="1"/>
  <c r="FB33" i="26"/>
  <c r="FA34" i="26" s="1"/>
  <c r="EQ34" i="26"/>
  <c r="EY34" i="26"/>
  <c r="Y93" i="26"/>
  <c r="ES34" i="26"/>
  <c r="EN34" i="26"/>
  <c r="EM34" i="26"/>
  <c r="EW34" i="26"/>
  <c r="BF76" i="26"/>
  <c r="AP84" i="26"/>
  <c r="BV68" i="26"/>
  <c r="W93" i="26"/>
  <c r="EU34" i="26"/>
  <c r="Q96" i="26"/>
  <c r="AU82" i="26"/>
  <c r="EP34" i="26"/>
  <c r="V93" i="26"/>
  <c r="U93" i="26"/>
  <c r="CT55" i="26"/>
  <c r="CS55" i="26"/>
  <c r="DM46" i="26"/>
  <c r="ED37" i="26"/>
  <c r="EC37" i="26"/>
  <c r="CH62" i="26"/>
  <c r="CG62" i="26"/>
  <c r="AD90" i="26"/>
  <c r="AC90" i="26"/>
  <c r="CU55" i="26"/>
  <c r="EE37" i="26"/>
  <c r="AE90" i="26"/>
  <c r="DQ44" i="26"/>
  <c r="DP44" i="26"/>
  <c r="CB64" i="26"/>
  <c r="CA64" i="26"/>
  <c r="AT82" i="26"/>
  <c r="AS82" i="26"/>
  <c r="DB51" i="26"/>
  <c r="DA51" i="26"/>
  <c r="CC64" i="26"/>
  <c r="DV41" i="26"/>
  <c r="DU41" i="26"/>
  <c r="DC51" i="26"/>
  <c r="DG49" i="26"/>
  <c r="DF49" i="26"/>
  <c r="DW41" i="26"/>
  <c r="CN58" i="26"/>
  <c r="CM58" i="26"/>
  <c r="DL46" i="26"/>
  <c r="DK46" i="26"/>
  <c r="CO58" i="26"/>
  <c r="EK34" i="26"/>
  <c r="EK35" i="26" s="1"/>
  <c r="EV34" i="26"/>
  <c r="BD76" i="26"/>
  <c r="BC76" i="26"/>
  <c r="BM72" i="26"/>
  <c r="BL72" i="26"/>
  <c r="BE76" i="26"/>
  <c r="AF90" i="26"/>
  <c r="CV55" i="26"/>
  <c r="BG76" i="26"/>
  <c r="BN72" i="26"/>
  <c r="EO34" i="26"/>
  <c r="X93" i="26"/>
  <c r="ER34" i="26"/>
  <c r="K99" i="26"/>
  <c r="J99" i="26"/>
  <c r="AL86" i="26"/>
  <c r="EX34" i="26"/>
  <c r="AG90" i="26"/>
  <c r="AV82" i="26"/>
  <c r="AO84" i="26"/>
  <c r="CD64" i="26"/>
  <c r="BT68" i="26"/>
  <c r="BS68" i="26"/>
  <c r="BU68" i="26"/>
  <c r="DX41" i="26"/>
  <c r="P96" i="26"/>
  <c r="O96" i="26"/>
  <c r="ET34" i="26"/>
  <c r="EI35" i="26"/>
  <c r="EH35" i="26"/>
  <c r="EZ34" i="26"/>
  <c r="H185" i="26"/>
  <c r="G183" i="26"/>
  <c r="X94" i="26" l="1"/>
  <c r="J100" i="26"/>
  <c r="FB34" i="26"/>
  <c r="FA35" i="26" s="1"/>
  <c r="EZ35" i="26"/>
  <c r="ER35" i="26"/>
  <c r="FC34" i="26"/>
  <c r="EX35" i="26"/>
  <c r="ET35" i="26"/>
  <c r="EV35" i="26"/>
  <c r="EO35" i="26"/>
  <c r="EM35" i="26"/>
  <c r="EL35" i="26"/>
  <c r="AU83" i="26"/>
  <c r="AF91" i="26"/>
  <c r="BD77" i="26"/>
  <c r="AT83" i="26"/>
  <c r="CB65" i="26"/>
  <c r="CN59" i="26"/>
  <c r="BL73" i="26"/>
  <c r="BK73" i="26"/>
  <c r="CG63" i="26"/>
  <c r="CF63" i="26"/>
  <c r="AK87" i="26"/>
  <c r="BM73" i="26"/>
  <c r="EN35" i="26"/>
  <c r="CM59" i="26"/>
  <c r="CL59" i="26"/>
  <c r="CA65" i="26"/>
  <c r="BZ65" i="26"/>
  <c r="EC38" i="26"/>
  <c r="EB38" i="26"/>
  <c r="ED38" i="26"/>
  <c r="EW35" i="26"/>
  <c r="DW42" i="26"/>
  <c r="BF77" i="26"/>
  <c r="BU69" i="26"/>
  <c r="BC77" i="26"/>
  <c r="BB77" i="26"/>
  <c r="DF50" i="26"/>
  <c r="DE50" i="26"/>
  <c r="CS56" i="26"/>
  <c r="CR56" i="26"/>
  <c r="ES35" i="26"/>
  <c r="CT56" i="26"/>
  <c r="BS69" i="26"/>
  <c r="BR69" i="26"/>
  <c r="EY35" i="26"/>
  <c r="DP45" i="26"/>
  <c r="DO45" i="26"/>
  <c r="EQ35" i="26"/>
  <c r="BT69" i="26"/>
  <c r="W94" i="26"/>
  <c r="EU35" i="26"/>
  <c r="DU42" i="26"/>
  <c r="DT42" i="26"/>
  <c r="AE91" i="26"/>
  <c r="EP35" i="26"/>
  <c r="EH36" i="26"/>
  <c r="EG36" i="26"/>
  <c r="AN85" i="26"/>
  <c r="AO85" i="26"/>
  <c r="DV42" i="26"/>
  <c r="CC65" i="26"/>
  <c r="EJ35" i="26"/>
  <c r="EJ36" i="26" s="1"/>
  <c r="DA52" i="26"/>
  <c r="CZ52" i="26"/>
  <c r="U94" i="26"/>
  <c r="T94" i="26"/>
  <c r="DK47" i="26"/>
  <c r="DJ47" i="26"/>
  <c r="DB52" i="26"/>
  <c r="CU56" i="26"/>
  <c r="V94" i="26"/>
  <c r="P97" i="26"/>
  <c r="BE77" i="26"/>
  <c r="DL47" i="26"/>
  <c r="AC91" i="26"/>
  <c r="AB91" i="26"/>
  <c r="O97" i="26"/>
  <c r="N97" i="26"/>
  <c r="AS83" i="26"/>
  <c r="AR83" i="26"/>
  <c r="AD91" i="26"/>
  <c r="H186" i="26"/>
  <c r="G184" i="26"/>
  <c r="EY36" i="26" l="1"/>
  <c r="ES36" i="26"/>
  <c r="EL36" i="26"/>
  <c r="EW36" i="26"/>
  <c r="FD34" i="26"/>
  <c r="FC35" i="26" s="1"/>
  <c r="EU36" i="26"/>
  <c r="FB35" i="26"/>
  <c r="EP36" i="26"/>
  <c r="AT84" i="26"/>
  <c r="V95" i="26"/>
  <c r="DU43" i="26"/>
  <c r="BS70" i="26"/>
  <c r="BE78" i="26"/>
  <c r="CM60" i="26"/>
  <c r="AE92" i="26"/>
  <c r="BC78" i="26"/>
  <c r="DA53" i="26"/>
  <c r="ET36" i="26"/>
  <c r="AC92" i="26"/>
  <c r="ER36" i="26"/>
  <c r="CL60" i="26"/>
  <c r="CK60" i="26"/>
  <c r="DT43" i="26"/>
  <c r="DS43" i="26"/>
  <c r="BR70" i="26"/>
  <c r="BQ70" i="26"/>
  <c r="EN36" i="26"/>
  <c r="EM36" i="26"/>
  <c r="CT57" i="26"/>
  <c r="AJ88" i="26"/>
  <c r="EZ36" i="26"/>
  <c r="DJ48" i="26"/>
  <c r="DI48" i="26"/>
  <c r="EI36" i="26"/>
  <c r="EI37" i="26" s="1"/>
  <c r="W95" i="26"/>
  <c r="BD78" i="26"/>
  <c r="DK48" i="26"/>
  <c r="CB66" i="26"/>
  <c r="CF64" i="26"/>
  <c r="CE64" i="26"/>
  <c r="AD92" i="26"/>
  <c r="DV43" i="26"/>
  <c r="EV36" i="26"/>
  <c r="CR57" i="26"/>
  <c r="CQ57" i="26"/>
  <c r="AR84" i="26"/>
  <c r="AQ84" i="26"/>
  <c r="EO36" i="26"/>
  <c r="CS57" i="26"/>
  <c r="AS84" i="26"/>
  <c r="EK36" i="26"/>
  <c r="EK37" i="26" s="1"/>
  <c r="BT70" i="26"/>
  <c r="DE51" i="26"/>
  <c r="DD51" i="26"/>
  <c r="EB39" i="26"/>
  <c r="EA39" i="26"/>
  <c r="BK74" i="26"/>
  <c r="BJ74" i="26"/>
  <c r="BI75" i="26" s="1"/>
  <c r="N98" i="26"/>
  <c r="M98" i="26"/>
  <c r="T95" i="26"/>
  <c r="S95" i="26"/>
  <c r="AN86" i="26"/>
  <c r="AM86" i="26"/>
  <c r="EQ36" i="26"/>
  <c r="EC39" i="26"/>
  <c r="BL74" i="26"/>
  <c r="O98" i="26"/>
  <c r="U95" i="26"/>
  <c r="EG37" i="26"/>
  <c r="EF37" i="26"/>
  <c r="DO46" i="26"/>
  <c r="DN46" i="26"/>
  <c r="BB78" i="26"/>
  <c r="BA78" i="26"/>
  <c r="BZ66" i="26"/>
  <c r="BY66" i="26"/>
  <c r="EX36" i="26"/>
  <c r="AB92" i="26"/>
  <c r="AA92" i="26"/>
  <c r="CZ53" i="26"/>
  <c r="CY53" i="26"/>
  <c r="CA66" i="26"/>
  <c r="H187" i="26"/>
  <c r="G185" i="26"/>
  <c r="EX37" i="26" l="1"/>
  <c r="EV37" i="26"/>
  <c r="EM37" i="26"/>
  <c r="EH37" i="26"/>
  <c r="EG38" i="26" s="1"/>
  <c r="FD35" i="26"/>
  <c r="FC36" i="26" s="1"/>
  <c r="ET37" i="26"/>
  <c r="FB36" i="26"/>
  <c r="FA36" i="26"/>
  <c r="EQ37" i="26"/>
  <c r="BD79" i="26"/>
  <c r="AS85" i="26"/>
  <c r="AD93" i="26"/>
  <c r="N99" i="26"/>
  <c r="BS71" i="26"/>
  <c r="BB79" i="26"/>
  <c r="BR71" i="26"/>
  <c r="CS58" i="26"/>
  <c r="EO37" i="26"/>
  <c r="T96" i="26"/>
  <c r="BZ67" i="26"/>
  <c r="ES37" i="26"/>
  <c r="CY54" i="26"/>
  <c r="CX54" i="26"/>
  <c r="CZ54" i="26"/>
  <c r="EW37" i="26"/>
  <c r="EW38" i="26" s="1"/>
  <c r="DS44" i="26"/>
  <c r="DR44" i="26"/>
  <c r="AB93" i="26"/>
  <c r="AM87" i="26"/>
  <c r="AL87" i="26"/>
  <c r="DT44" i="26"/>
  <c r="BY67" i="26"/>
  <c r="BX67" i="26"/>
  <c r="S96" i="26"/>
  <c r="R96" i="26"/>
  <c r="EL37" i="26"/>
  <c r="BA79" i="26"/>
  <c r="AZ79" i="26"/>
  <c r="M99" i="26"/>
  <c r="L99" i="26"/>
  <c r="AQ85" i="26"/>
  <c r="AP85" i="26"/>
  <c r="EJ37" i="26"/>
  <c r="EY37" i="26"/>
  <c r="AR85" i="26"/>
  <c r="V96" i="26"/>
  <c r="DN47" i="26"/>
  <c r="DM47" i="26"/>
  <c r="BH76" i="26"/>
  <c r="DI49" i="26"/>
  <c r="DH49" i="26"/>
  <c r="CK61" i="26"/>
  <c r="CJ61" i="26"/>
  <c r="BJ75" i="26"/>
  <c r="BK75" i="26"/>
  <c r="CQ58" i="26"/>
  <c r="CP58" i="26"/>
  <c r="DJ49" i="26"/>
  <c r="EN37" i="26"/>
  <c r="CL61" i="26"/>
  <c r="EF38" i="26"/>
  <c r="EE38" i="26"/>
  <c r="EA40" i="26"/>
  <c r="DZ40" i="26"/>
  <c r="CR58" i="26"/>
  <c r="ER37" i="26"/>
  <c r="AA93" i="26"/>
  <c r="Z93" i="26"/>
  <c r="EB40" i="26"/>
  <c r="EP37" i="26"/>
  <c r="BC79" i="26"/>
  <c r="U96" i="26"/>
  <c r="DD52" i="26"/>
  <c r="DC52" i="26"/>
  <c r="DU44" i="26"/>
  <c r="EU37" i="26"/>
  <c r="CA67" i="26"/>
  <c r="AC93" i="26"/>
  <c r="CE65" i="26"/>
  <c r="CD65" i="26"/>
  <c r="AI89" i="26"/>
  <c r="BQ71" i="26"/>
  <c r="BP71" i="26"/>
  <c r="H188" i="26"/>
  <c r="G186" i="26"/>
  <c r="EH38" i="26" l="1"/>
  <c r="EI38" i="26"/>
  <c r="EL38" i="26"/>
  <c r="FA37" i="26"/>
  <c r="FD36" i="26"/>
  <c r="FC37" i="26" s="1"/>
  <c r="FB37" i="26"/>
  <c r="EZ37" i="26"/>
  <c r="EY38" i="26" s="1"/>
  <c r="EN38" i="26"/>
  <c r="ER38" i="26"/>
  <c r="EP38" i="26"/>
  <c r="BC80" i="26"/>
  <c r="EV38" i="26"/>
  <c r="U97" i="26"/>
  <c r="CQ59" i="26"/>
  <c r="BQ72" i="26"/>
  <c r="BZ68" i="26"/>
  <c r="AC94" i="26"/>
  <c r="DS45" i="26"/>
  <c r="M100" i="26"/>
  <c r="BA80" i="26"/>
  <c r="EM38" i="26"/>
  <c r="DI50" i="26"/>
  <c r="BY68" i="26"/>
  <c r="EF39" i="26"/>
  <c r="AR86" i="26"/>
  <c r="DR45" i="26"/>
  <c r="DQ45" i="26"/>
  <c r="EH39" i="26"/>
  <c r="BJ76" i="26"/>
  <c r="BB80" i="26"/>
  <c r="R97" i="26"/>
  <c r="Q97" i="26"/>
  <c r="ES38" i="26"/>
  <c r="S97" i="26"/>
  <c r="Z94" i="26"/>
  <c r="Y94" i="26"/>
  <c r="EQ38" i="26"/>
  <c r="BX68" i="26"/>
  <c r="BW68" i="26"/>
  <c r="CJ62" i="26"/>
  <c r="CI62" i="26"/>
  <c r="CK62" i="26"/>
  <c r="AP86" i="26"/>
  <c r="AO86" i="26"/>
  <c r="CR59" i="26"/>
  <c r="AQ86" i="26"/>
  <c r="EK38" i="26"/>
  <c r="EU38" i="26"/>
  <c r="ET38" i="26"/>
  <c r="DZ41" i="26"/>
  <c r="DY41" i="26"/>
  <c r="DH50" i="26"/>
  <c r="DG50" i="26"/>
  <c r="L100" i="26"/>
  <c r="K100" i="26"/>
  <c r="EO38" i="26"/>
  <c r="EJ38" i="26"/>
  <c r="EA41" i="26"/>
  <c r="EX38" i="26"/>
  <c r="BP72" i="26"/>
  <c r="BO72" i="26"/>
  <c r="EE39" i="26"/>
  <c r="ED39" i="26"/>
  <c r="BG77" i="26"/>
  <c r="AZ80" i="26"/>
  <c r="AY80" i="26"/>
  <c r="DT45" i="26"/>
  <c r="BR72" i="26"/>
  <c r="DC53" i="26"/>
  <c r="DB53" i="26"/>
  <c r="BI76" i="26"/>
  <c r="AH90" i="26"/>
  <c r="DM48" i="26"/>
  <c r="DL48" i="26"/>
  <c r="AL88" i="26"/>
  <c r="AK88" i="26"/>
  <c r="CX55" i="26"/>
  <c r="CW55" i="26"/>
  <c r="CY55" i="26"/>
  <c r="CD66" i="26"/>
  <c r="CC66" i="26"/>
  <c r="EG39" i="26"/>
  <c r="CP59" i="26"/>
  <c r="CO59" i="26"/>
  <c r="CN60" i="26" s="1"/>
  <c r="T97" i="26"/>
  <c r="AA94" i="26"/>
  <c r="AB94" i="26"/>
  <c r="H189" i="26"/>
  <c r="G187" i="26"/>
  <c r="EZ38" i="26" l="1"/>
  <c r="EO39" i="26"/>
  <c r="EX39" i="26"/>
  <c r="FD37" i="26"/>
  <c r="FC38" i="26" s="1"/>
  <c r="EQ39" i="26"/>
  <c r="EM39" i="26"/>
  <c r="FB38" i="26"/>
  <c r="FA38" i="26"/>
  <c r="EZ39" i="26" s="1"/>
  <c r="T98" i="26"/>
  <c r="ER39" i="26"/>
  <c r="BY69" i="26"/>
  <c r="EL39" i="26"/>
  <c r="EU39" i="26"/>
  <c r="EG40" i="26"/>
  <c r="AB95" i="26"/>
  <c r="BB81" i="26"/>
  <c r="BI77" i="26"/>
  <c r="EW39" i="26"/>
  <c r="BQ73" i="26"/>
  <c r="DZ42" i="26"/>
  <c r="EK39" i="26"/>
  <c r="EE40" i="26"/>
  <c r="AQ87" i="26"/>
  <c r="BH77" i="26"/>
  <c r="BG78" i="26" s="1"/>
  <c r="EN39" i="26"/>
  <c r="ES39" i="26"/>
  <c r="AY81" i="26"/>
  <c r="AX81" i="26"/>
  <c r="K101" i="26"/>
  <c r="J101" i="26"/>
  <c r="Q98" i="26"/>
  <c r="P98" i="26"/>
  <c r="DL49" i="26"/>
  <c r="DK49" i="26"/>
  <c r="AZ81" i="26"/>
  <c r="L101" i="26"/>
  <c r="R98" i="26"/>
  <c r="BF78" i="26"/>
  <c r="DG51" i="26"/>
  <c r="DF51" i="26"/>
  <c r="DH51" i="26"/>
  <c r="CI63" i="26"/>
  <c r="CH63" i="26"/>
  <c r="ED40" i="26"/>
  <c r="EC40" i="26"/>
  <c r="DY42" i="26"/>
  <c r="DX42" i="26"/>
  <c r="CJ63" i="26"/>
  <c r="EV39" i="26"/>
  <c r="AG91" i="26"/>
  <c r="BW69" i="26"/>
  <c r="BV69" i="26"/>
  <c r="ET39" i="26"/>
  <c r="BX69" i="26"/>
  <c r="DS46" i="26"/>
  <c r="CC67" i="26"/>
  <c r="CB67" i="26"/>
  <c r="BO73" i="26"/>
  <c r="BN73" i="26"/>
  <c r="FA39" i="26"/>
  <c r="BA81" i="26"/>
  <c r="BP73" i="26"/>
  <c r="Y95" i="26"/>
  <c r="X95" i="26"/>
  <c r="Z95" i="26"/>
  <c r="DQ46" i="26"/>
  <c r="DP46" i="26"/>
  <c r="CW56" i="26"/>
  <c r="CV56" i="26"/>
  <c r="EF40" i="26"/>
  <c r="DR46" i="26"/>
  <c r="CX56" i="26"/>
  <c r="DB54" i="26"/>
  <c r="DA54" i="26"/>
  <c r="S98" i="26"/>
  <c r="AA95" i="26"/>
  <c r="AK89" i="26"/>
  <c r="AJ89" i="26"/>
  <c r="EY39" i="26"/>
  <c r="CQ60" i="26"/>
  <c r="CO60" i="26"/>
  <c r="CN61" i="26" s="1"/>
  <c r="CP60" i="26"/>
  <c r="AO87" i="26"/>
  <c r="AN87" i="26"/>
  <c r="EP39" i="26"/>
  <c r="EP40" i="26" s="1"/>
  <c r="CM61" i="26"/>
  <c r="CL62" i="26" s="1"/>
  <c r="EJ39" i="26"/>
  <c r="AP87" i="26"/>
  <c r="EI39" i="26"/>
  <c r="H190" i="26"/>
  <c r="G188" i="26"/>
  <c r="EN40" i="26" l="1"/>
  <c r="CP61" i="26"/>
  <c r="FD38" i="26"/>
  <c r="FC39" i="26" s="1"/>
  <c r="FD39" i="26" s="1"/>
  <c r="EF41" i="26"/>
  <c r="EY40" i="26"/>
  <c r="ER40" i="26"/>
  <c r="FB39" i="26"/>
  <c r="EV40" i="26"/>
  <c r="DR47" i="26"/>
  <c r="EM40" i="26"/>
  <c r="EI40" i="26"/>
  <c r="J102" i="26"/>
  <c r="S99" i="26"/>
  <c r="BA82" i="26"/>
  <c r="ED41" i="26"/>
  <c r="EK40" i="26"/>
  <c r="BH78" i="26"/>
  <c r="BG79" i="26" s="1"/>
  <c r="Z96" i="26"/>
  <c r="EL40" i="26"/>
  <c r="BP74" i="26"/>
  <c r="DY43" i="26"/>
  <c r="CM62" i="26"/>
  <c r="CL63" i="26" s="1"/>
  <c r="AZ82" i="26"/>
  <c r="BX70" i="26"/>
  <c r="DK50" i="26"/>
  <c r="DJ50" i="26"/>
  <c r="AN88" i="26"/>
  <c r="AM88" i="26"/>
  <c r="DA55" i="26"/>
  <c r="CZ55" i="26"/>
  <c r="X96" i="26"/>
  <c r="W96" i="26"/>
  <c r="ES40" i="26"/>
  <c r="ET40" i="26"/>
  <c r="CH64" i="26"/>
  <c r="CG64" i="26"/>
  <c r="AO88" i="26"/>
  <c r="Y96" i="26"/>
  <c r="EH40" i="26"/>
  <c r="CI64" i="26"/>
  <c r="P99" i="26"/>
  <c r="O99" i="26"/>
  <c r="BV70" i="26"/>
  <c r="BU70" i="26"/>
  <c r="BT71" i="26" s="1"/>
  <c r="Q99" i="26"/>
  <c r="BW70" i="26"/>
  <c r="EE41" i="26"/>
  <c r="K102" i="26"/>
  <c r="CO61" i="26"/>
  <c r="CO62" i="26" s="1"/>
  <c r="EX40" i="26"/>
  <c r="EZ40" i="26"/>
  <c r="AF92" i="26"/>
  <c r="DF52" i="26"/>
  <c r="DE52" i="26"/>
  <c r="AX82" i="26"/>
  <c r="AW82" i="26"/>
  <c r="EQ40" i="26"/>
  <c r="EQ41" i="26" s="1"/>
  <c r="DG52" i="26"/>
  <c r="AY82" i="26"/>
  <c r="EU40" i="26"/>
  <c r="BF79" i="26"/>
  <c r="BE79" i="26"/>
  <c r="CV57" i="26"/>
  <c r="CU57" i="26"/>
  <c r="BN74" i="26"/>
  <c r="BM74" i="26"/>
  <c r="CK63" i="26"/>
  <c r="AP88" i="26"/>
  <c r="AJ90" i="26"/>
  <c r="AI90" i="26"/>
  <c r="CW57" i="26"/>
  <c r="BO74" i="26"/>
  <c r="DX43" i="26"/>
  <c r="DW43" i="26"/>
  <c r="EO40" i="26"/>
  <c r="EJ40" i="26"/>
  <c r="DP47" i="26"/>
  <c r="DO47" i="26"/>
  <c r="R99" i="26"/>
  <c r="AA96" i="26"/>
  <c r="DQ47" i="26"/>
  <c r="CB68" i="26"/>
  <c r="CA68" i="26"/>
  <c r="EC41" i="26"/>
  <c r="EB41" i="26"/>
  <c r="EW40" i="26"/>
  <c r="H191" i="26"/>
  <c r="G189" i="26"/>
  <c r="DQ48" i="26" l="1"/>
  <c r="FB40" i="26"/>
  <c r="FA40" i="26"/>
  <c r="EZ41" i="26" s="1"/>
  <c r="EE42" i="26"/>
  <c r="EM41" i="26"/>
  <c r="FC40" i="26"/>
  <c r="EJ41" i="26"/>
  <c r="EL41" i="26"/>
  <c r="EW41" i="26"/>
  <c r="J103" i="26"/>
  <c r="EU41" i="26"/>
  <c r="CK64" i="26"/>
  <c r="BW71" i="26"/>
  <c r="Y97" i="26"/>
  <c r="CV58" i="26"/>
  <c r="R100" i="26"/>
  <c r="DJ51" i="26"/>
  <c r="DI51" i="26"/>
  <c r="EH41" i="26"/>
  <c r="EG41" i="26"/>
  <c r="AW83" i="26"/>
  <c r="AV83" i="26"/>
  <c r="CJ64" i="26"/>
  <c r="AX83" i="26"/>
  <c r="BM75" i="26"/>
  <c r="BL75" i="26"/>
  <c r="DE53" i="26"/>
  <c r="DD53" i="26"/>
  <c r="AO89" i="26"/>
  <c r="EP41" i="26"/>
  <c r="DO48" i="26"/>
  <c r="DN48" i="26"/>
  <c r="BN75" i="26"/>
  <c r="AY83" i="26"/>
  <c r="AZ83" i="26"/>
  <c r="DP48" i="26"/>
  <c r="CU58" i="26"/>
  <c r="CT58" i="26"/>
  <c r="AE93" i="26"/>
  <c r="CG65" i="26"/>
  <c r="CF65" i="26"/>
  <c r="Q100" i="26"/>
  <c r="CH65" i="26"/>
  <c r="EI41" i="26"/>
  <c r="ET41" i="26"/>
  <c r="CN62" i="26"/>
  <c r="CN63" i="26" s="1"/>
  <c r="EO41" i="26"/>
  <c r="EN41" i="26"/>
  <c r="BE80" i="26"/>
  <c r="BD80" i="26"/>
  <c r="BS72" i="26"/>
  <c r="ES41" i="26"/>
  <c r="ER41" i="26"/>
  <c r="DW44" i="26"/>
  <c r="DV44" i="26"/>
  <c r="BF80" i="26"/>
  <c r="EX41" i="26"/>
  <c r="BU71" i="26"/>
  <c r="BV71" i="26"/>
  <c r="W97" i="26"/>
  <c r="V97" i="26"/>
  <c r="DX44" i="26"/>
  <c r="EV41" i="26"/>
  <c r="EK41" i="26"/>
  <c r="X97" i="26"/>
  <c r="ED42" i="26"/>
  <c r="BO75" i="26"/>
  <c r="CZ56" i="26"/>
  <c r="CY56" i="26"/>
  <c r="EC42" i="26"/>
  <c r="Z97" i="26"/>
  <c r="BZ69" i="26"/>
  <c r="CA69" i="26"/>
  <c r="AI91" i="26"/>
  <c r="AH91" i="26"/>
  <c r="O100" i="26"/>
  <c r="N100" i="26"/>
  <c r="AM89" i="26"/>
  <c r="AL89" i="26"/>
  <c r="EB42" i="26"/>
  <c r="EA42" i="26"/>
  <c r="DF53" i="26"/>
  <c r="P100" i="26"/>
  <c r="AN89" i="26"/>
  <c r="EY41" i="26"/>
  <c r="H192" i="26"/>
  <c r="G190" i="26"/>
  <c r="FA41" i="26" l="1"/>
  <c r="DP49" i="26"/>
  <c r="EK42" i="26"/>
  <c r="FD40" i="26"/>
  <c r="FC41" i="26" s="1"/>
  <c r="EV42" i="26"/>
  <c r="FB41" i="26"/>
  <c r="EL42" i="26"/>
  <c r="CJ65" i="26"/>
  <c r="CU59" i="26"/>
  <c r="EX42" i="26"/>
  <c r="EY42" i="26"/>
  <c r="DW45" i="26"/>
  <c r="P101" i="26"/>
  <c r="AM90" i="26"/>
  <c r="ET42" i="26"/>
  <c r="ED43" i="26"/>
  <c r="BV72" i="26"/>
  <c r="EI42" i="26"/>
  <c r="EA43" i="26"/>
  <c r="DZ43" i="26"/>
  <c r="V98" i="26"/>
  <c r="U98" i="26"/>
  <c r="EN42" i="26"/>
  <c r="EM42" i="26"/>
  <c r="EB43" i="26"/>
  <c r="W98" i="26"/>
  <c r="EO42" i="26"/>
  <c r="CY57" i="26"/>
  <c r="CX57" i="26"/>
  <c r="AY84" i="26"/>
  <c r="AL90" i="26"/>
  <c r="AK90" i="26"/>
  <c r="BU72" i="26"/>
  <c r="EZ42" i="26"/>
  <c r="BN76" i="26"/>
  <c r="AV84" i="26"/>
  <c r="AU84" i="26"/>
  <c r="DN49" i="26"/>
  <c r="DM49" i="26"/>
  <c r="AW84" i="26"/>
  <c r="N101" i="26"/>
  <c r="M101" i="26"/>
  <c r="O101" i="26"/>
  <c r="EU42" i="26"/>
  <c r="DV45" i="26"/>
  <c r="DU45" i="26"/>
  <c r="EJ42" i="26"/>
  <c r="DO49" i="26"/>
  <c r="AH92" i="26"/>
  <c r="AG92" i="26"/>
  <c r="CG66" i="26"/>
  <c r="EP42" i="26"/>
  <c r="EG42" i="26"/>
  <c r="EF42" i="26"/>
  <c r="CM63" i="26"/>
  <c r="Q101" i="26"/>
  <c r="EH42" i="26"/>
  <c r="ER42" i="26"/>
  <c r="AN90" i="26"/>
  <c r="BZ70" i="26"/>
  <c r="BY70" i="26"/>
  <c r="X98" i="26"/>
  <c r="ES42" i="26"/>
  <c r="CF66" i="26"/>
  <c r="CE66" i="26"/>
  <c r="DD54" i="26"/>
  <c r="DC54" i="26"/>
  <c r="DI52" i="26"/>
  <c r="DH52" i="26"/>
  <c r="Y98" i="26"/>
  <c r="BR73" i="26"/>
  <c r="DE54" i="26"/>
  <c r="BT72" i="26"/>
  <c r="AD94" i="26"/>
  <c r="BK76" i="26"/>
  <c r="BL76" i="26"/>
  <c r="CI65" i="26"/>
  <c r="CI66" i="26" s="1"/>
  <c r="FA42" i="26"/>
  <c r="BM76" i="26"/>
  <c r="BD81" i="26"/>
  <c r="BC81" i="26"/>
  <c r="CT59" i="26"/>
  <c r="CS59" i="26"/>
  <c r="EQ42" i="26"/>
  <c r="EC43" i="26"/>
  <c r="EW42" i="26"/>
  <c r="BE81" i="26"/>
  <c r="AX84" i="26"/>
  <c r="H193" i="26"/>
  <c r="G191" i="26"/>
  <c r="EU43" i="26" l="1"/>
  <c r="FD41" i="26"/>
  <c r="FC42" i="26" s="1"/>
  <c r="FB42" i="26"/>
  <c r="FA43" i="26" s="1"/>
  <c r="EY43" i="26"/>
  <c r="EW43" i="26"/>
  <c r="EJ43" i="26"/>
  <c r="EK43" i="26"/>
  <c r="P102" i="26"/>
  <c r="EM43" i="26"/>
  <c r="BT73" i="26"/>
  <c r="BM77" i="26"/>
  <c r="BD82" i="26"/>
  <c r="CH66" i="26"/>
  <c r="CH67" i="26" s="1"/>
  <c r="EL43" i="26"/>
  <c r="X99" i="26"/>
  <c r="ER43" i="26"/>
  <c r="ET43" i="26"/>
  <c r="EC44" i="26"/>
  <c r="O102" i="26"/>
  <c r="EH43" i="26"/>
  <c r="EO43" i="26"/>
  <c r="DN50" i="26"/>
  <c r="CS60" i="26"/>
  <c r="CR60" i="26"/>
  <c r="BY71" i="26"/>
  <c r="BX71" i="26"/>
  <c r="EI43" i="26"/>
  <c r="CT60" i="26"/>
  <c r="CX58" i="26"/>
  <c r="CW58" i="26"/>
  <c r="BC82" i="26"/>
  <c r="BB82" i="26"/>
  <c r="AU85" i="26"/>
  <c r="AT85" i="26"/>
  <c r="BQ74" i="26"/>
  <c r="AG93" i="26"/>
  <c r="AF93" i="26"/>
  <c r="AV85" i="26"/>
  <c r="BS73" i="26"/>
  <c r="DO50" i="26"/>
  <c r="EZ43" i="26"/>
  <c r="EX43" i="26"/>
  <c r="W99" i="26"/>
  <c r="DU46" i="26"/>
  <c r="DT46" i="26"/>
  <c r="EB44" i="26"/>
  <c r="EV43" i="26"/>
  <c r="EV44" i="26" s="1"/>
  <c r="DH53" i="26"/>
  <c r="DG53" i="26"/>
  <c r="DV46" i="26"/>
  <c r="AM91" i="26"/>
  <c r="DC55" i="26"/>
  <c r="DB55" i="26"/>
  <c r="CM64" i="26"/>
  <c r="CL64" i="26"/>
  <c r="EN43" i="26"/>
  <c r="DD55" i="26"/>
  <c r="M102" i="26"/>
  <c r="L102" i="26"/>
  <c r="BU73" i="26"/>
  <c r="U99" i="26"/>
  <c r="T99" i="26"/>
  <c r="BL77" i="26"/>
  <c r="CE67" i="26"/>
  <c r="CD67" i="26"/>
  <c r="EF43" i="26"/>
  <c r="EE43" i="26"/>
  <c r="N102" i="26"/>
  <c r="AL91" i="26"/>
  <c r="AK91" i="26"/>
  <c r="AJ91" i="26"/>
  <c r="V99" i="26"/>
  <c r="BK77" i="26"/>
  <c r="BJ77" i="26"/>
  <c r="CF67" i="26"/>
  <c r="EG43" i="26"/>
  <c r="AW85" i="26"/>
  <c r="DZ44" i="26"/>
  <c r="DY44" i="26"/>
  <c r="EQ43" i="26"/>
  <c r="AC95" i="26"/>
  <c r="ES43" i="26"/>
  <c r="EP43" i="26"/>
  <c r="DL50" i="26"/>
  <c r="DM50" i="26"/>
  <c r="AX85" i="26"/>
  <c r="EA44" i="26"/>
  <c r="H194" i="26"/>
  <c r="G192" i="26"/>
  <c r="EJ44" i="26" l="1"/>
  <c r="EK44" i="26"/>
  <c r="BL78" i="26"/>
  <c r="EX44" i="26"/>
  <c r="EZ44" i="26"/>
  <c r="FD42" i="26"/>
  <c r="FC43" i="26" s="1"/>
  <c r="FB43" i="26"/>
  <c r="EW44" i="26"/>
  <c r="EM44" i="26"/>
  <c r="ES44" i="26"/>
  <c r="EL44" i="26"/>
  <c r="EU44" i="26"/>
  <c r="BS74" i="26"/>
  <c r="DZ45" i="26"/>
  <c r="EO44" i="26"/>
  <c r="AK92" i="26"/>
  <c r="BT74" i="26"/>
  <c r="CG67" i="26"/>
  <c r="CG68" i="26" s="1"/>
  <c r="V100" i="26"/>
  <c r="EQ44" i="26"/>
  <c r="EG44" i="26"/>
  <c r="BC83" i="26"/>
  <c r="EN44" i="26"/>
  <c r="AL92" i="26"/>
  <c r="EI44" i="26"/>
  <c r="EJ45" i="26" s="1"/>
  <c r="CD68" i="26"/>
  <c r="CC68" i="26"/>
  <c r="DB56" i="26"/>
  <c r="DA56" i="26"/>
  <c r="EH44" i="26"/>
  <c r="CW59" i="26"/>
  <c r="CV59" i="26"/>
  <c r="DY45" i="26"/>
  <c r="DX45" i="26"/>
  <c r="CE68" i="26"/>
  <c r="DC56" i="26"/>
  <c r="AW86" i="26"/>
  <c r="AV86" i="26"/>
  <c r="W100" i="26"/>
  <c r="AF94" i="26"/>
  <c r="AE94" i="26"/>
  <c r="T100" i="26"/>
  <c r="S100" i="26"/>
  <c r="U100" i="26"/>
  <c r="ER44" i="26"/>
  <c r="BJ78" i="26"/>
  <c r="BI78" i="26"/>
  <c r="EY44" i="26"/>
  <c r="BX72" i="26"/>
  <c r="BW72" i="26"/>
  <c r="EA45" i="26"/>
  <c r="BK78" i="26"/>
  <c r="L103" i="26"/>
  <c r="K103" i="26"/>
  <c r="BP75" i="26"/>
  <c r="M103" i="26"/>
  <c r="BR74" i="26"/>
  <c r="DG54" i="26"/>
  <c r="DF54" i="26"/>
  <c r="CR61" i="26"/>
  <c r="CQ61" i="26"/>
  <c r="DM51" i="26"/>
  <c r="AJ92" i="26"/>
  <c r="AI92" i="26"/>
  <c r="AT86" i="26"/>
  <c r="AS86" i="26"/>
  <c r="CS61" i="26"/>
  <c r="AU86" i="26"/>
  <c r="DN51" i="26"/>
  <c r="EB45" i="26"/>
  <c r="EP44" i="26"/>
  <c r="N103" i="26"/>
  <c r="O103" i="26"/>
  <c r="AB96" i="26"/>
  <c r="EE44" i="26"/>
  <c r="ED44" i="26"/>
  <c r="CL65" i="26"/>
  <c r="CK65" i="26"/>
  <c r="DT47" i="26"/>
  <c r="DS47" i="26"/>
  <c r="BB83" i="26"/>
  <c r="BA83" i="26"/>
  <c r="DL51" i="26"/>
  <c r="DK51" i="26"/>
  <c r="EF44" i="26"/>
  <c r="DU47" i="26"/>
  <c r="ET44" i="26"/>
  <c r="H195" i="26"/>
  <c r="G193" i="26"/>
  <c r="EW45" i="26" l="1"/>
  <c r="EK45" i="26"/>
  <c r="EY45" i="26"/>
  <c r="BR75" i="26"/>
  <c r="EL45" i="26"/>
  <c r="FD43" i="26"/>
  <c r="FC44" i="26" s="1"/>
  <c r="EM45" i="26"/>
  <c r="ET45" i="26"/>
  <c r="FB44" i="26"/>
  <c r="EV45" i="26"/>
  <c r="FA44" i="26"/>
  <c r="EN45" i="26"/>
  <c r="EP45" i="26"/>
  <c r="AU87" i="26"/>
  <c r="CF68" i="26"/>
  <c r="CF69" i="26" s="1"/>
  <c r="AK93" i="26"/>
  <c r="ER45" i="26"/>
  <c r="EH45" i="26"/>
  <c r="V101" i="26"/>
  <c r="M104" i="26"/>
  <c r="BK79" i="26"/>
  <c r="EG45" i="26"/>
  <c r="DL52" i="26"/>
  <c r="BB84" i="26"/>
  <c r="DT48" i="26"/>
  <c r="AJ93" i="26"/>
  <c r="DM52" i="26"/>
  <c r="L104" i="26"/>
  <c r="EX45" i="26"/>
  <c r="CQ62" i="26"/>
  <c r="CP62" i="26"/>
  <c r="S101" i="26"/>
  <c r="R101" i="26"/>
  <c r="BA84" i="26"/>
  <c r="AZ84" i="26"/>
  <c r="CR62" i="26"/>
  <c r="EA46" i="26"/>
  <c r="T101" i="26"/>
  <c r="CD69" i="26"/>
  <c r="BW73" i="26"/>
  <c r="BV73" i="26"/>
  <c r="DX46" i="26"/>
  <c r="DW46" i="26"/>
  <c r="DS48" i="26"/>
  <c r="DR48" i="26"/>
  <c r="DF55" i="26"/>
  <c r="DE55" i="26"/>
  <c r="DY46" i="26"/>
  <c r="AE95" i="26"/>
  <c r="AD95" i="26"/>
  <c r="CV60" i="26"/>
  <c r="CU60" i="26"/>
  <c r="CK66" i="26"/>
  <c r="CJ66" i="26"/>
  <c r="EU45" i="26"/>
  <c r="BI79" i="26"/>
  <c r="BH79" i="26"/>
  <c r="BS75" i="26"/>
  <c r="BJ79" i="26"/>
  <c r="EE45" i="26"/>
  <c r="DA57" i="26"/>
  <c r="CZ57" i="26"/>
  <c r="AV87" i="26"/>
  <c r="DB57" i="26"/>
  <c r="ED45" i="26"/>
  <c r="EC45" i="26"/>
  <c r="EB46" i="26" s="1"/>
  <c r="AT87" i="26"/>
  <c r="CC69" i="26"/>
  <c r="CB69" i="26"/>
  <c r="BO76" i="26"/>
  <c r="U101" i="26"/>
  <c r="AS87" i="26"/>
  <c r="AR87" i="26"/>
  <c r="BQ75" i="26"/>
  <c r="BQ76" i="26" s="1"/>
  <c r="EQ45" i="26"/>
  <c r="EF45" i="26"/>
  <c r="N104" i="26"/>
  <c r="AI93" i="26"/>
  <c r="AH93" i="26"/>
  <c r="EI45" i="26"/>
  <c r="AA97" i="26"/>
  <c r="DK52" i="26"/>
  <c r="DJ52" i="26"/>
  <c r="ES45" i="26"/>
  <c r="K104" i="26"/>
  <c r="J104" i="26"/>
  <c r="DZ46" i="26"/>
  <c r="EO45" i="26"/>
  <c r="H196" i="26"/>
  <c r="G194" i="26"/>
  <c r="EK46" i="26" l="1"/>
  <c r="EL46" i="26"/>
  <c r="FA45" i="26"/>
  <c r="EM46" i="26"/>
  <c r="EL47" i="26" s="1"/>
  <c r="EO46" i="26"/>
  <c r="CE69" i="26"/>
  <c r="U102" i="26"/>
  <c r="EU46" i="26"/>
  <c r="FD44" i="26"/>
  <c r="FC45" i="26" s="1"/>
  <c r="EQ46" i="26"/>
  <c r="ES46" i="26"/>
  <c r="FB45" i="26"/>
  <c r="EI46" i="26"/>
  <c r="EZ45" i="26"/>
  <c r="J105" i="26"/>
  <c r="DZ47" i="26"/>
  <c r="BJ80" i="26"/>
  <c r="EH46" i="26"/>
  <c r="AU88" i="26"/>
  <c r="DX47" i="26"/>
  <c r="AI94" i="26"/>
  <c r="EJ46" i="26"/>
  <c r="AT88" i="26"/>
  <c r="EF46" i="26"/>
  <c r="ET46" i="26"/>
  <c r="BP76" i="26"/>
  <c r="BP77" i="26" s="1"/>
  <c r="AH94" i="26"/>
  <c r="AG94" i="26"/>
  <c r="BN77" i="26"/>
  <c r="EE46" i="26"/>
  <c r="DR49" i="26"/>
  <c r="DQ49" i="26"/>
  <c r="AZ85" i="26"/>
  <c r="AY85" i="26"/>
  <c r="CB70" i="26"/>
  <c r="CA70" i="26"/>
  <c r="DS49" i="26"/>
  <c r="BA85" i="26"/>
  <c r="CC70" i="26"/>
  <c r="CJ67" i="26"/>
  <c r="CI67" i="26"/>
  <c r="DW47" i="26"/>
  <c r="DV47" i="26"/>
  <c r="R102" i="26"/>
  <c r="Q102" i="26"/>
  <c r="BR76" i="26"/>
  <c r="CU61" i="26"/>
  <c r="CT61" i="26"/>
  <c r="EG46" i="26"/>
  <c r="S102" i="26"/>
  <c r="BU74" i="26"/>
  <c r="BV74" i="26"/>
  <c r="EC46" i="26"/>
  <c r="AD96" i="26"/>
  <c r="AC96" i="26"/>
  <c r="K105" i="26"/>
  <c r="ED46" i="26"/>
  <c r="CP63" i="26"/>
  <c r="CO63" i="26"/>
  <c r="EN46" i="26"/>
  <c r="CQ63" i="26"/>
  <c r="BH80" i="26"/>
  <c r="BG80" i="26"/>
  <c r="DJ53" i="26"/>
  <c r="DI53" i="26"/>
  <c r="ER46" i="26"/>
  <c r="BI80" i="26"/>
  <c r="CE70" i="26"/>
  <c r="EX46" i="26"/>
  <c r="EW46" i="26"/>
  <c r="DK53" i="26"/>
  <c r="AR88" i="26"/>
  <c r="AQ88" i="26"/>
  <c r="M105" i="26"/>
  <c r="CD70" i="26"/>
  <c r="L105" i="26"/>
  <c r="AJ94" i="26"/>
  <c r="AS88" i="26"/>
  <c r="CZ58" i="26"/>
  <c r="CY58" i="26"/>
  <c r="EV46" i="26"/>
  <c r="DY47" i="26"/>
  <c r="T102" i="26"/>
  <c r="Z98" i="26"/>
  <c r="DA58" i="26"/>
  <c r="EA47" i="26"/>
  <c r="EP46" i="26"/>
  <c r="DE56" i="26"/>
  <c r="DD56" i="26"/>
  <c r="DL53" i="26"/>
  <c r="H197" i="26"/>
  <c r="G195" i="26"/>
  <c r="EZ46" i="26" l="1"/>
  <c r="ER47" i="26"/>
  <c r="EN47" i="26"/>
  <c r="EY46" i="26"/>
  <c r="EX47" i="26" s="1"/>
  <c r="EP47" i="26"/>
  <c r="FA46" i="26"/>
  <c r="EJ47" i="26"/>
  <c r="FB46" i="26"/>
  <c r="EI47" i="26"/>
  <c r="DY48" i="26"/>
  <c r="ET47" i="26"/>
  <c r="DZ48" i="26"/>
  <c r="FD45" i="26"/>
  <c r="FC46" i="26" s="1"/>
  <c r="J106" i="26"/>
  <c r="ED47" i="26"/>
  <c r="EK47" i="26"/>
  <c r="L106" i="26"/>
  <c r="BQ77" i="26"/>
  <c r="AT89" i="26"/>
  <c r="AI95" i="26"/>
  <c r="EG47" i="26"/>
  <c r="AR89" i="26"/>
  <c r="BI81" i="26"/>
  <c r="T103" i="26"/>
  <c r="R103" i="26"/>
  <c r="BO77" i="26"/>
  <c r="BN78" i="26" s="1"/>
  <c r="EV47" i="26"/>
  <c r="CB71" i="26"/>
  <c r="DX48" i="26"/>
  <c r="Y99" i="26"/>
  <c r="EW47" i="26"/>
  <c r="BU75" i="26"/>
  <c r="BT75" i="26"/>
  <c r="AX86" i="26"/>
  <c r="AY86" i="26"/>
  <c r="AZ86" i="26"/>
  <c r="CO64" i="26"/>
  <c r="CN64" i="26"/>
  <c r="DV48" i="26"/>
  <c r="DU48" i="26"/>
  <c r="DQ50" i="26"/>
  <c r="DP50" i="26"/>
  <c r="CP64" i="26"/>
  <c r="EQ47" i="26"/>
  <c r="DW48" i="26"/>
  <c r="DR50" i="26"/>
  <c r="CI68" i="26"/>
  <c r="CH68" i="26"/>
  <c r="EU47" i="26"/>
  <c r="S103" i="26"/>
  <c r="EE47" i="26"/>
  <c r="CY59" i="26"/>
  <c r="CX59" i="26"/>
  <c r="DI54" i="26"/>
  <c r="DH54" i="26"/>
  <c r="CZ59" i="26"/>
  <c r="DK54" i="26"/>
  <c r="DJ54" i="26"/>
  <c r="K106" i="26"/>
  <c r="CT62" i="26"/>
  <c r="CS62" i="26"/>
  <c r="CC71" i="26"/>
  <c r="DD57" i="26"/>
  <c r="DC57" i="26"/>
  <c r="AS89" i="26"/>
  <c r="EF47" i="26"/>
  <c r="BM78" i="26"/>
  <c r="BG81" i="26"/>
  <c r="BF81" i="26"/>
  <c r="AC97" i="26"/>
  <c r="AB97" i="26"/>
  <c r="BH81" i="26"/>
  <c r="AG95" i="26"/>
  <c r="AF95" i="26"/>
  <c r="CD71" i="26"/>
  <c r="AH95" i="26"/>
  <c r="ES47" i="26"/>
  <c r="EC47" i="26"/>
  <c r="EO47" i="26"/>
  <c r="EO48" i="26" s="1"/>
  <c r="EH47" i="26"/>
  <c r="EB47" i="26"/>
  <c r="EA48" i="26" s="1"/>
  <c r="AQ89" i="26"/>
  <c r="AP89" i="26"/>
  <c r="EM47" i="26"/>
  <c r="EM48" i="26" s="1"/>
  <c r="Q103" i="26"/>
  <c r="P103" i="26"/>
  <c r="CA71" i="26"/>
  <c r="BZ71" i="26"/>
  <c r="H198" i="26"/>
  <c r="G196" i="26"/>
  <c r="EZ47" i="26" l="1"/>
  <c r="EY47" i="26"/>
  <c r="EQ48" i="26"/>
  <c r="ES48" i="26"/>
  <c r="EJ48" i="26"/>
  <c r="DZ49" i="26"/>
  <c r="FA47" i="26"/>
  <c r="EZ48" i="26" s="1"/>
  <c r="FB47" i="26"/>
  <c r="FD46" i="26"/>
  <c r="FC47" i="26" s="1"/>
  <c r="EH48" i="26"/>
  <c r="EK48" i="26"/>
  <c r="AS90" i="26"/>
  <c r="K107" i="26"/>
  <c r="BP78" i="26"/>
  <c r="S104" i="26"/>
  <c r="BO78" i="26"/>
  <c r="AH96" i="26"/>
  <c r="EW48" i="26"/>
  <c r="EY48" i="26"/>
  <c r="EE48" i="26"/>
  <c r="EC48" i="26"/>
  <c r="CC72" i="26"/>
  <c r="DX49" i="26"/>
  <c r="CA72" i="26"/>
  <c r="BG82" i="26"/>
  <c r="AQ90" i="26"/>
  <c r="Q104" i="26"/>
  <c r="CS63" i="26"/>
  <c r="CR63" i="26"/>
  <c r="DP51" i="26"/>
  <c r="DO51" i="26"/>
  <c r="X100" i="26"/>
  <c r="DQ51" i="26"/>
  <c r="AB98" i="26"/>
  <c r="AA98" i="26"/>
  <c r="ED48" i="26"/>
  <c r="DU49" i="26"/>
  <c r="DT49" i="26"/>
  <c r="DJ55" i="26"/>
  <c r="EL48" i="26"/>
  <c r="DV49" i="26"/>
  <c r="EP48" i="26"/>
  <c r="BF82" i="26"/>
  <c r="BE82" i="26"/>
  <c r="EV48" i="26"/>
  <c r="EU48" i="26"/>
  <c r="ET48" i="26"/>
  <c r="CN65" i="26"/>
  <c r="CM65" i="26"/>
  <c r="CH69" i="26"/>
  <c r="CG69" i="26"/>
  <c r="CO65" i="26"/>
  <c r="P104" i="26"/>
  <c r="O104" i="26"/>
  <c r="EN48" i="26"/>
  <c r="EN49" i="26" s="1"/>
  <c r="EI48" i="26"/>
  <c r="BM79" i="26"/>
  <c r="BL79" i="26"/>
  <c r="ER48" i="26"/>
  <c r="CB72" i="26"/>
  <c r="AF96" i="26"/>
  <c r="AE96" i="26"/>
  <c r="EG48" i="26"/>
  <c r="DY49" i="26"/>
  <c r="AG96" i="26"/>
  <c r="EF48" i="26"/>
  <c r="DH55" i="26"/>
  <c r="DG55" i="26"/>
  <c r="AR90" i="26"/>
  <c r="EX48" i="26"/>
  <c r="R104" i="26"/>
  <c r="BZ72" i="26"/>
  <c r="BY72" i="26"/>
  <c r="AP90" i="26"/>
  <c r="AO90" i="26"/>
  <c r="DI55" i="26"/>
  <c r="AY87" i="26"/>
  <c r="J107" i="26"/>
  <c r="CX60" i="26"/>
  <c r="CW60" i="26"/>
  <c r="DW49" i="26"/>
  <c r="AX87" i="26"/>
  <c r="AW87" i="26"/>
  <c r="BH82" i="26"/>
  <c r="DC58" i="26"/>
  <c r="DB58" i="26"/>
  <c r="CY60" i="26"/>
  <c r="BS76" i="26"/>
  <c r="BT76" i="26"/>
  <c r="EB48" i="26"/>
  <c r="H199" i="26"/>
  <c r="G197" i="26"/>
  <c r="ER49" i="26" l="1"/>
  <c r="EP49" i="26"/>
  <c r="BO79" i="26"/>
  <c r="EI49" i="26"/>
  <c r="FA48" i="26"/>
  <c r="BN79" i="26"/>
  <c r="FD47" i="26"/>
  <c r="FC48" i="26" s="1"/>
  <c r="FD48" i="26" s="1"/>
  <c r="EL49" i="26"/>
  <c r="FB48" i="26"/>
  <c r="EX49" i="26"/>
  <c r="ED49" i="26"/>
  <c r="EB49" i="26"/>
  <c r="DY50" i="26"/>
  <c r="J108" i="26"/>
  <c r="R105" i="26"/>
  <c r="AR91" i="26"/>
  <c r="DW50" i="26"/>
  <c r="DI56" i="26"/>
  <c r="EJ49" i="26"/>
  <c r="EM49" i="26"/>
  <c r="ET49" i="26"/>
  <c r="EK49" i="26"/>
  <c r="EQ49" i="26"/>
  <c r="EQ50" i="26" s="1"/>
  <c r="AP91" i="26"/>
  <c r="EU49" i="26"/>
  <c r="BZ73" i="26"/>
  <c r="EA49" i="26"/>
  <c r="P105" i="26"/>
  <c r="AX88" i="26"/>
  <c r="EF49" i="26"/>
  <c r="FA49" i="26"/>
  <c r="BS77" i="26"/>
  <c r="BR77" i="26"/>
  <c r="AE97" i="26"/>
  <c r="AD97" i="26"/>
  <c r="AF97" i="26"/>
  <c r="BE83" i="26"/>
  <c r="BD83" i="26"/>
  <c r="AO91" i="26"/>
  <c r="AN91" i="26"/>
  <c r="CG70" i="26"/>
  <c r="CF70" i="26"/>
  <c r="BF83" i="26"/>
  <c r="CB73" i="26"/>
  <c r="DB59" i="26"/>
  <c r="DA59" i="26"/>
  <c r="BY73" i="26"/>
  <c r="BX73" i="26"/>
  <c r="EC49" i="26"/>
  <c r="EH49" i="26"/>
  <c r="DV50" i="26"/>
  <c r="W101" i="26"/>
  <c r="V102" i="26" s="1"/>
  <c r="EZ49" i="26"/>
  <c r="AW88" i="26"/>
  <c r="AV88" i="26"/>
  <c r="BL80" i="26"/>
  <c r="BK80" i="26"/>
  <c r="CM66" i="26"/>
  <c r="CL66" i="26"/>
  <c r="DO52" i="26"/>
  <c r="DN52" i="26"/>
  <c r="BM80" i="26"/>
  <c r="CN66" i="26"/>
  <c r="DP52" i="26"/>
  <c r="DG56" i="26"/>
  <c r="DF56" i="26"/>
  <c r="ES49" i="26"/>
  <c r="CR64" i="26"/>
  <c r="CQ64" i="26"/>
  <c r="CW61" i="26"/>
  <c r="CV61" i="26"/>
  <c r="DH56" i="26"/>
  <c r="Q105" i="26"/>
  <c r="DX50" i="26"/>
  <c r="CX61" i="26"/>
  <c r="DT50" i="26"/>
  <c r="DS50" i="26"/>
  <c r="EO49" i="26"/>
  <c r="EO50" i="26" s="1"/>
  <c r="AG97" i="26"/>
  <c r="BG83" i="26"/>
  <c r="DU50" i="26"/>
  <c r="EW49" i="26"/>
  <c r="AQ91" i="26"/>
  <c r="EE49" i="26"/>
  <c r="EG49" i="26"/>
  <c r="O105" i="26"/>
  <c r="N105" i="26"/>
  <c r="EY49" i="26"/>
  <c r="CA73" i="26"/>
  <c r="BN80" i="26"/>
  <c r="EV49" i="26"/>
  <c r="AA99" i="26"/>
  <c r="Z99" i="26"/>
  <c r="H200" i="26"/>
  <c r="G198" i="26"/>
  <c r="EC50" i="26" l="1"/>
  <c r="FB49" i="26"/>
  <c r="FA50" i="26" s="1"/>
  <c r="EJ50" i="26"/>
  <c r="EA50" i="26"/>
  <c r="EM50" i="26"/>
  <c r="FC49" i="26"/>
  <c r="ES50" i="26"/>
  <c r="EV50" i="26"/>
  <c r="EI50" i="26"/>
  <c r="DX51" i="26"/>
  <c r="CA74" i="26"/>
  <c r="Q106" i="26"/>
  <c r="AQ92" i="26"/>
  <c r="EL50" i="26"/>
  <c r="DZ50" i="26"/>
  <c r="EK50" i="26"/>
  <c r="AO92" i="26"/>
  <c r="EE50" i="26"/>
  <c r="DG57" i="26"/>
  <c r="O106" i="26"/>
  <c r="EB50" i="26"/>
  <c r="EY50" i="26"/>
  <c r="ED50" i="26"/>
  <c r="EN50" i="26"/>
  <c r="EN51" i="26" s="1"/>
  <c r="EG50" i="26"/>
  <c r="BK81" i="26"/>
  <c r="BJ81" i="26"/>
  <c r="N106" i="26"/>
  <c r="M106" i="26"/>
  <c r="DT51" i="26"/>
  <c r="ET50" i="26"/>
  <c r="BL81" i="26"/>
  <c r="EX50" i="26"/>
  <c r="BX74" i="26"/>
  <c r="BW74" i="26"/>
  <c r="DF57" i="26"/>
  <c r="DE57" i="26"/>
  <c r="AV89" i="26"/>
  <c r="AU89" i="26"/>
  <c r="BY74" i="26"/>
  <c r="EF50" i="26"/>
  <c r="AW89" i="26"/>
  <c r="BD84" i="26"/>
  <c r="BC84" i="26"/>
  <c r="BB85" i="26" s="1"/>
  <c r="DW51" i="26"/>
  <c r="DA60" i="26"/>
  <c r="CZ60" i="26"/>
  <c r="BE84" i="26"/>
  <c r="DS51" i="26"/>
  <c r="DR51" i="26"/>
  <c r="EZ50" i="26"/>
  <c r="EP50" i="26"/>
  <c r="EP51" i="26" s="1"/>
  <c r="AF98" i="26"/>
  <c r="Z100" i="26"/>
  <c r="Y100" i="26"/>
  <c r="EU50" i="26"/>
  <c r="BM81" i="26"/>
  <c r="U103" i="26"/>
  <c r="EW50" i="26"/>
  <c r="DH57" i="26"/>
  <c r="P106" i="26"/>
  <c r="DU51" i="26"/>
  <c r="CV62" i="26"/>
  <c r="CU62" i="26"/>
  <c r="DN53" i="26"/>
  <c r="DM53" i="26"/>
  <c r="DV51" i="26"/>
  <c r="AP92" i="26"/>
  <c r="CW62" i="26"/>
  <c r="DO53" i="26"/>
  <c r="EH50" i="26"/>
  <c r="BF84" i="26"/>
  <c r="AD98" i="26"/>
  <c r="AC98" i="26"/>
  <c r="ER50" i="26"/>
  <c r="CF71" i="26"/>
  <c r="CE71" i="26"/>
  <c r="AE98" i="26"/>
  <c r="CQ65" i="26"/>
  <c r="CP65" i="26"/>
  <c r="CL67" i="26"/>
  <c r="CK67" i="26"/>
  <c r="BZ74" i="26"/>
  <c r="BR78" i="26"/>
  <c r="BQ78" i="26"/>
  <c r="CM67" i="26"/>
  <c r="AN92" i="26"/>
  <c r="AM92" i="26"/>
  <c r="H201" i="26"/>
  <c r="G199" i="26"/>
  <c r="EL51" i="26" l="1"/>
  <c r="DZ51" i="26"/>
  <c r="EB51" i="26"/>
  <c r="FD49" i="26"/>
  <c r="FC50" i="26" s="1"/>
  <c r="FB50" i="26"/>
  <c r="FA51" i="26" s="1"/>
  <c r="EK51" i="26"/>
  <c r="EJ51" i="26"/>
  <c r="EW51" i="26"/>
  <c r="ED51" i="26"/>
  <c r="DY51" i="26"/>
  <c r="DY52" i="26" s="1"/>
  <c r="AP93" i="26"/>
  <c r="P107" i="26"/>
  <c r="EC51" i="26"/>
  <c r="EF51" i="26"/>
  <c r="BZ75" i="26"/>
  <c r="EH51" i="26"/>
  <c r="DG58" i="26"/>
  <c r="EA51" i="26"/>
  <c r="AE99" i="26"/>
  <c r="EV51" i="26"/>
  <c r="DF58" i="26"/>
  <c r="EM51" i="26"/>
  <c r="EM52" i="26" s="1"/>
  <c r="EU51" i="26"/>
  <c r="O107" i="26"/>
  <c r="EO51" i="26"/>
  <c r="EO52" i="26" s="1"/>
  <c r="DV52" i="26"/>
  <c r="EX51" i="26"/>
  <c r="EI51" i="26"/>
  <c r="BA86" i="26"/>
  <c r="CK68" i="26"/>
  <c r="CJ68" i="26"/>
  <c r="T104" i="26"/>
  <c r="BC85" i="26"/>
  <c r="BB86" i="26" s="1"/>
  <c r="BD85" i="26"/>
  <c r="CL68" i="26"/>
  <c r="CP66" i="26"/>
  <c r="CO66" i="26"/>
  <c r="BL82" i="26"/>
  <c r="EZ51" i="26"/>
  <c r="ET51" i="26"/>
  <c r="BY75" i="26"/>
  <c r="DT52" i="26"/>
  <c r="CE72" i="26"/>
  <c r="CD72" i="26"/>
  <c r="EE51" i="26"/>
  <c r="AU90" i="26"/>
  <c r="AT90" i="26"/>
  <c r="L107" i="26"/>
  <c r="M107" i="26"/>
  <c r="DM54" i="26"/>
  <c r="DL54" i="26"/>
  <c r="DR52" i="26"/>
  <c r="DQ52" i="26"/>
  <c r="AV90" i="26"/>
  <c r="N107" i="26"/>
  <c r="AN93" i="26"/>
  <c r="ER51" i="26"/>
  <c r="EQ51" i="26"/>
  <c r="DN54" i="26"/>
  <c r="DS52" i="26"/>
  <c r="DE58" i="26"/>
  <c r="DD58" i="26"/>
  <c r="AO93" i="26"/>
  <c r="CU63" i="26"/>
  <c r="CT63" i="26"/>
  <c r="Y101" i="26"/>
  <c r="X101" i="26"/>
  <c r="BE85" i="26"/>
  <c r="AM93" i="26"/>
  <c r="AL93" i="26"/>
  <c r="CV63" i="26"/>
  <c r="CZ61" i="26"/>
  <c r="CY61" i="26"/>
  <c r="BI82" i="26"/>
  <c r="BJ82" i="26"/>
  <c r="DU52" i="26"/>
  <c r="EG51" i="26"/>
  <c r="BK82" i="26"/>
  <c r="AC99" i="26"/>
  <c r="AB99" i="26"/>
  <c r="BW75" i="26"/>
  <c r="BV75" i="26"/>
  <c r="ES51" i="26"/>
  <c r="BQ79" i="26"/>
  <c r="BP79" i="26"/>
  <c r="AD99" i="26"/>
  <c r="DW52" i="26"/>
  <c r="BX75" i="26"/>
  <c r="EY51" i="26"/>
  <c r="H202" i="26"/>
  <c r="G200" i="26"/>
  <c r="EA52" i="26" l="1"/>
  <c r="EC52" i="26"/>
  <c r="EK52" i="26"/>
  <c r="EG52" i="26"/>
  <c r="FD50" i="26"/>
  <c r="FC51" i="26" s="1"/>
  <c r="EI52" i="26"/>
  <c r="FB51" i="26"/>
  <c r="FA52" i="26" s="1"/>
  <c r="DZ52" i="26"/>
  <c r="DZ53" i="26" s="1"/>
  <c r="DX52" i="26"/>
  <c r="DX53" i="26" s="1"/>
  <c r="EB52" i="26"/>
  <c r="EB53" i="26" s="1"/>
  <c r="EL52" i="26"/>
  <c r="EL53" i="26" s="1"/>
  <c r="DF59" i="26"/>
  <c r="EU52" i="26"/>
  <c r="N108" i="26"/>
  <c r="EQ52" i="26"/>
  <c r="DR53" i="26"/>
  <c r="EY52" i="26"/>
  <c r="CK69" i="26"/>
  <c r="BK83" i="26"/>
  <c r="AM94" i="26"/>
  <c r="EP52" i="26"/>
  <c r="ER52" i="26"/>
  <c r="EJ52" i="26"/>
  <c r="AC100" i="26"/>
  <c r="BX76" i="26"/>
  <c r="AU91" i="26"/>
  <c r="EV52" i="26"/>
  <c r="DU53" i="26"/>
  <c r="EN52" i="26"/>
  <c r="EN53" i="26" s="1"/>
  <c r="BV76" i="26"/>
  <c r="BU76" i="26"/>
  <c r="BW76" i="26"/>
  <c r="EE52" i="26"/>
  <c r="ED52" i="26"/>
  <c r="AL94" i="26"/>
  <c r="AK94" i="26"/>
  <c r="CO67" i="26"/>
  <c r="CN67" i="26"/>
  <c r="BA87" i="26"/>
  <c r="AZ87" i="26"/>
  <c r="DV53" i="26"/>
  <c r="AN94" i="26"/>
  <c r="CD73" i="26"/>
  <c r="CC73" i="26"/>
  <c r="AB100" i="26"/>
  <c r="AA100" i="26"/>
  <c r="DT53" i="26"/>
  <c r="W102" i="26"/>
  <c r="X102" i="26"/>
  <c r="DQ53" i="26"/>
  <c r="DP53" i="26"/>
  <c r="BY76" i="26"/>
  <c r="O108" i="26"/>
  <c r="CT64" i="26"/>
  <c r="CS64" i="26"/>
  <c r="BD86" i="26"/>
  <c r="CU64" i="26"/>
  <c r="DL55" i="26"/>
  <c r="DK55" i="26"/>
  <c r="BC86" i="26"/>
  <c r="EH52" i="26"/>
  <c r="BJ83" i="26"/>
  <c r="DM55" i="26"/>
  <c r="ET52" i="26"/>
  <c r="EX52" i="26"/>
  <c r="BP80" i="26"/>
  <c r="BO80" i="26"/>
  <c r="BI83" i="26"/>
  <c r="BH83" i="26"/>
  <c r="AO94" i="26"/>
  <c r="EF52" i="26"/>
  <c r="S105" i="26"/>
  <c r="AD100" i="26"/>
  <c r="DD59" i="26"/>
  <c r="DC59" i="26"/>
  <c r="M108" i="26"/>
  <c r="EZ52" i="26"/>
  <c r="EW52" i="26"/>
  <c r="CY62" i="26"/>
  <c r="CX62" i="26"/>
  <c r="DE59" i="26"/>
  <c r="L108" i="26"/>
  <c r="K108" i="26"/>
  <c r="ES52" i="26"/>
  <c r="DS53" i="26"/>
  <c r="AT91" i="26"/>
  <c r="AS91" i="26"/>
  <c r="CJ69" i="26"/>
  <c r="CI69" i="26"/>
  <c r="H203" i="26"/>
  <c r="G201" i="26"/>
  <c r="EJ53" i="26" l="1"/>
  <c r="DW53" i="26"/>
  <c r="EH53" i="26"/>
  <c r="EA53" i="26"/>
  <c r="EA54" i="26" s="1"/>
  <c r="DY53" i="26"/>
  <c r="DE60" i="26"/>
  <c r="FB52" i="26"/>
  <c r="FA53" i="26" s="1"/>
  <c r="EP53" i="26"/>
  <c r="EU53" i="26"/>
  <c r="FD51" i="26"/>
  <c r="FC52" i="26" s="1"/>
  <c r="EQ53" i="26"/>
  <c r="EF53" i="26"/>
  <c r="DS54" i="26"/>
  <c r="ER53" i="26"/>
  <c r="DV54" i="26"/>
  <c r="EK53" i="26"/>
  <c r="EK54" i="26" s="1"/>
  <c r="EO53" i="26"/>
  <c r="EI53" i="26"/>
  <c r="EM53" i="26"/>
  <c r="EM54" i="26" s="1"/>
  <c r="EY53" i="26"/>
  <c r="DU54" i="26"/>
  <c r="DL56" i="26"/>
  <c r="BW77" i="26"/>
  <c r="AT92" i="26"/>
  <c r="N109" i="26"/>
  <c r="BC87" i="26"/>
  <c r="AB101" i="26"/>
  <c r="ET53" i="26"/>
  <c r="L109" i="26"/>
  <c r="R106" i="26"/>
  <c r="EG53" i="26"/>
  <c r="K109" i="26"/>
  <c r="J109" i="26"/>
  <c r="DK56" i="26"/>
  <c r="DJ56" i="26"/>
  <c r="AA101" i="26"/>
  <c r="Z101" i="26"/>
  <c r="AK95" i="26"/>
  <c r="AJ95" i="26"/>
  <c r="DP54" i="26"/>
  <c r="DO54" i="26"/>
  <c r="AL95" i="26"/>
  <c r="CX63" i="26"/>
  <c r="CW63" i="26"/>
  <c r="BH84" i="26"/>
  <c r="BG84" i="26"/>
  <c r="DQ54" i="26"/>
  <c r="BI84" i="26"/>
  <c r="CC74" i="26"/>
  <c r="CB74" i="26"/>
  <c r="ED53" i="26"/>
  <c r="EC53" i="26"/>
  <c r="BO81" i="26"/>
  <c r="BN81" i="26"/>
  <c r="W103" i="26"/>
  <c r="V103" i="26"/>
  <c r="EE53" i="26"/>
  <c r="EW53" i="26"/>
  <c r="EV53" i="26"/>
  <c r="CS65" i="26"/>
  <c r="CR65" i="26"/>
  <c r="AN95" i="26"/>
  <c r="EZ53" i="26"/>
  <c r="EX53" i="26"/>
  <c r="CT65" i="26"/>
  <c r="BX77" i="26"/>
  <c r="BB87" i="26"/>
  <c r="DC60" i="26"/>
  <c r="DB60" i="26"/>
  <c r="AS92" i="26"/>
  <c r="AR92" i="26"/>
  <c r="DD60" i="26"/>
  <c r="DT54" i="26"/>
  <c r="AM95" i="26"/>
  <c r="M109" i="26"/>
  <c r="BJ84" i="26"/>
  <c r="AZ88" i="26"/>
  <c r="AY88" i="26"/>
  <c r="DY54" i="26"/>
  <c r="CI70" i="26"/>
  <c r="CH70" i="26"/>
  <c r="DW54" i="26"/>
  <c r="DR54" i="26"/>
  <c r="AC101" i="26"/>
  <c r="BU77" i="26"/>
  <c r="BT77" i="26"/>
  <c r="CJ70" i="26"/>
  <c r="ES53" i="26"/>
  <c r="CN68" i="26"/>
  <c r="CM68" i="26"/>
  <c r="BV77" i="26"/>
  <c r="H204" i="26"/>
  <c r="G202" i="26"/>
  <c r="EI54" i="26" l="1"/>
  <c r="EG54" i="26"/>
  <c r="J110" i="26"/>
  <c r="DZ54" i="26"/>
  <c r="DZ55" i="26" s="1"/>
  <c r="EP54" i="26"/>
  <c r="DX54" i="26"/>
  <c r="EQ54" i="26"/>
  <c r="FD52" i="26"/>
  <c r="FC53" i="26" s="1"/>
  <c r="FB53" i="26"/>
  <c r="EO54" i="26"/>
  <c r="EN54" i="26"/>
  <c r="EL54" i="26"/>
  <c r="EL55" i="26" s="1"/>
  <c r="EJ54" i="26"/>
  <c r="EJ55" i="26" s="1"/>
  <c r="EH54" i="26"/>
  <c r="EH55" i="26" s="1"/>
  <c r="EF54" i="26"/>
  <c r="DT55" i="26"/>
  <c r="DD61" i="26"/>
  <c r="BB88" i="26"/>
  <c r="EZ54" i="26"/>
  <c r="ES54" i="26"/>
  <c r="DP55" i="26"/>
  <c r="ED54" i="26"/>
  <c r="EX54" i="26"/>
  <c r="BV78" i="26"/>
  <c r="M110" i="26"/>
  <c r="AB102" i="26"/>
  <c r="EV54" i="26"/>
  <c r="AS93" i="26"/>
  <c r="DR55" i="26"/>
  <c r="EU54" i="26"/>
  <c r="AL96" i="26"/>
  <c r="DU55" i="26"/>
  <c r="CH71" i="26"/>
  <c r="CG71" i="26"/>
  <c r="BN82" i="26"/>
  <c r="BM82" i="26"/>
  <c r="BG85" i="26"/>
  <c r="BF85" i="26"/>
  <c r="CI71" i="26"/>
  <c r="BH85" i="26"/>
  <c r="EY54" i="26"/>
  <c r="CW64" i="26"/>
  <c r="CV64" i="26"/>
  <c r="DJ57" i="26"/>
  <c r="DI57" i="26"/>
  <c r="CM69" i="26"/>
  <c r="CL69" i="26"/>
  <c r="AY89" i="26"/>
  <c r="AX89" i="26"/>
  <c r="AR93" i="26"/>
  <c r="AQ93" i="26"/>
  <c r="EC54" i="26"/>
  <c r="EB54" i="26"/>
  <c r="DK57" i="26"/>
  <c r="L110" i="26"/>
  <c r="CB75" i="26"/>
  <c r="CA75" i="26"/>
  <c r="K110" i="26"/>
  <c r="DS55" i="26"/>
  <c r="DV55" i="26"/>
  <c r="CR66" i="26"/>
  <c r="CQ66" i="26"/>
  <c r="DO55" i="26"/>
  <c r="DN55" i="26"/>
  <c r="CS66" i="26"/>
  <c r="BT78" i="26"/>
  <c r="BS78" i="26"/>
  <c r="AM96" i="26"/>
  <c r="ET54" i="26"/>
  <c r="BI85" i="26"/>
  <c r="BU78" i="26"/>
  <c r="DA61" i="26"/>
  <c r="DB61" i="26"/>
  <c r="EW54" i="26"/>
  <c r="AJ96" i="26"/>
  <c r="AI96" i="26"/>
  <c r="Q107" i="26"/>
  <c r="DC61" i="26"/>
  <c r="EE54" i="26"/>
  <c r="AK96" i="26"/>
  <c r="BA88" i="26"/>
  <c r="BW78" i="26"/>
  <c r="Z102" i="26"/>
  <c r="Y102" i="26"/>
  <c r="ER54" i="26"/>
  <c r="V104" i="26"/>
  <c r="U104" i="26"/>
  <c r="DQ55" i="26"/>
  <c r="AA102" i="26"/>
  <c r="H205" i="26"/>
  <c r="G203" i="26"/>
  <c r="J111" i="26" l="1"/>
  <c r="DY55" i="26"/>
  <c r="DX55" i="26"/>
  <c r="DW56" i="26" s="1"/>
  <c r="EG55" i="26"/>
  <c r="EH56" i="26" s="1"/>
  <c r="EN55" i="26"/>
  <c r="DW55" i="26"/>
  <c r="EO55" i="26"/>
  <c r="EP55" i="26"/>
  <c r="EI55" i="26"/>
  <c r="EI56" i="26" s="1"/>
  <c r="EM55" i="26"/>
  <c r="FB54" i="26"/>
  <c r="FA54" i="26"/>
  <c r="EZ55" i="26" s="1"/>
  <c r="EK55" i="26"/>
  <c r="EK56" i="26" s="1"/>
  <c r="FD53" i="26"/>
  <c r="FC54" i="26" s="1"/>
  <c r="EE55" i="26"/>
  <c r="ER55" i="26"/>
  <c r="EY55" i="26"/>
  <c r="DS56" i="26"/>
  <c r="BA89" i="26"/>
  <c r="EW55" i="26"/>
  <c r="ET55" i="26"/>
  <c r="DV56" i="26"/>
  <c r="DQ56" i="26"/>
  <c r="AA103" i="26"/>
  <c r="AK97" i="26"/>
  <c r="L111" i="26"/>
  <c r="BG86" i="26"/>
  <c r="DO56" i="26"/>
  <c r="CR67" i="26"/>
  <c r="DB62" i="26"/>
  <c r="BU79" i="26"/>
  <c r="AL97" i="26"/>
  <c r="BF86" i="26"/>
  <c r="BE86" i="26"/>
  <c r="DI58" i="26"/>
  <c r="DH58" i="26"/>
  <c r="DA62" i="26"/>
  <c r="CZ62" i="26"/>
  <c r="DN56" i="26"/>
  <c r="DM56" i="26"/>
  <c r="DJ58" i="26"/>
  <c r="BM83" i="26"/>
  <c r="BL83" i="26"/>
  <c r="CV65" i="26"/>
  <c r="CU65" i="26"/>
  <c r="AZ89" i="26"/>
  <c r="CQ67" i="26"/>
  <c r="CP67" i="26"/>
  <c r="ED55" i="26"/>
  <c r="EV55" i="26"/>
  <c r="CG72" i="26"/>
  <c r="CF72" i="26"/>
  <c r="U105" i="26"/>
  <c r="T105" i="26"/>
  <c r="CH72" i="26"/>
  <c r="EB55" i="26"/>
  <c r="EA55" i="26"/>
  <c r="DY56" i="26"/>
  <c r="DC62" i="26"/>
  <c r="BS79" i="26"/>
  <c r="BR79" i="26"/>
  <c r="EC55" i="26"/>
  <c r="BV79" i="26"/>
  <c r="EU55" i="26"/>
  <c r="DR56" i="26"/>
  <c r="BT79" i="26"/>
  <c r="EX55" i="26"/>
  <c r="EQ55" i="26"/>
  <c r="ES55" i="26"/>
  <c r="K111" i="26"/>
  <c r="AQ94" i="26"/>
  <c r="AP94" i="26"/>
  <c r="BH86" i="26"/>
  <c r="DT56" i="26"/>
  <c r="P108" i="26"/>
  <c r="AR94" i="26"/>
  <c r="Y103" i="26"/>
  <c r="X103" i="26"/>
  <c r="CA76" i="26"/>
  <c r="BZ76" i="26"/>
  <c r="AX90" i="26"/>
  <c r="AW90" i="26"/>
  <c r="Z103" i="26"/>
  <c r="AI97" i="26"/>
  <c r="AH97" i="26"/>
  <c r="DP56" i="26"/>
  <c r="DU56" i="26"/>
  <c r="AJ97" i="26"/>
  <c r="CL70" i="26"/>
  <c r="CK70" i="26"/>
  <c r="EF55" i="26"/>
  <c r="H206" i="26"/>
  <c r="G204" i="26"/>
  <c r="DX56" i="26" l="1"/>
  <c r="EM56" i="26"/>
  <c r="EJ56" i="26"/>
  <c r="EJ57" i="26" s="1"/>
  <c r="EN56" i="26"/>
  <c r="EO56" i="26"/>
  <c r="FA55" i="26"/>
  <c r="EZ56" i="26" s="1"/>
  <c r="K112" i="26"/>
  <c r="EL56" i="26"/>
  <c r="EL57" i="26" s="1"/>
  <c r="EF56" i="26"/>
  <c r="FB55" i="26"/>
  <c r="FD54" i="26"/>
  <c r="FC55" i="26" s="1"/>
  <c r="ES56" i="26"/>
  <c r="EQ56" i="26"/>
  <c r="EX56" i="26"/>
  <c r="EP56" i="26"/>
  <c r="DR57" i="26"/>
  <c r="DT57" i="26"/>
  <c r="DW57" i="26"/>
  <c r="EU56" i="26"/>
  <c r="DP57" i="26"/>
  <c r="AZ90" i="26"/>
  <c r="BG87" i="26"/>
  <c r="EC56" i="26"/>
  <c r="EA56" i="26"/>
  <c r="DN57" i="26"/>
  <c r="BS80" i="26"/>
  <c r="CQ68" i="26"/>
  <c r="EI57" i="26"/>
  <c r="Z104" i="26"/>
  <c r="AI98" i="26"/>
  <c r="DV57" i="26"/>
  <c r="DM57" i="26"/>
  <c r="DL57" i="26"/>
  <c r="AH98" i="26"/>
  <c r="AG98" i="26"/>
  <c r="ET56" i="26"/>
  <c r="CZ63" i="26"/>
  <c r="CY63" i="26"/>
  <c r="AP95" i="26"/>
  <c r="AO95" i="26"/>
  <c r="T106" i="26"/>
  <c r="S106" i="26"/>
  <c r="DA63" i="26"/>
  <c r="AW91" i="26"/>
  <c r="AV91" i="26"/>
  <c r="AQ95" i="26"/>
  <c r="BR80" i="26"/>
  <c r="BQ80" i="26"/>
  <c r="BP81" i="26" s="1"/>
  <c r="CF73" i="26"/>
  <c r="CE73" i="26"/>
  <c r="DH59" i="26"/>
  <c r="DG59" i="26"/>
  <c r="BZ77" i="26"/>
  <c r="BY77" i="26"/>
  <c r="CG73" i="26"/>
  <c r="DO57" i="26"/>
  <c r="DI59" i="26"/>
  <c r="CK71" i="26"/>
  <c r="CJ71" i="26"/>
  <c r="DB63" i="26"/>
  <c r="EG56" i="26"/>
  <c r="EG57" i="26" s="1"/>
  <c r="CU66" i="26"/>
  <c r="CT66" i="26"/>
  <c r="BE87" i="26"/>
  <c r="BD87" i="26"/>
  <c r="X104" i="26"/>
  <c r="W104" i="26"/>
  <c r="DX57" i="26"/>
  <c r="EV56" i="26"/>
  <c r="BF87" i="26"/>
  <c r="AJ98" i="26"/>
  <c r="Y104" i="26"/>
  <c r="EB56" i="26"/>
  <c r="AK98" i="26"/>
  <c r="J112" i="26"/>
  <c r="J113" i="26" s="1"/>
  <c r="DS57" i="26"/>
  <c r="DQ57" i="26"/>
  <c r="BU80" i="26"/>
  <c r="BT80" i="26"/>
  <c r="BL84" i="26"/>
  <c r="BK84" i="26"/>
  <c r="DZ56" i="26"/>
  <c r="O109" i="26"/>
  <c r="EE56" i="26"/>
  <c r="EY56" i="26"/>
  <c r="EW56" i="26"/>
  <c r="DU57" i="26"/>
  <c r="AY90" i="26"/>
  <c r="ED56" i="26"/>
  <c r="ER56" i="26"/>
  <c r="CP68" i="26"/>
  <c r="CO68" i="26"/>
  <c r="H207" i="26"/>
  <c r="G205" i="26"/>
  <c r="EN57" i="26" l="1"/>
  <c r="FA56" i="26"/>
  <c r="EP57" i="26"/>
  <c r="ER57" i="26"/>
  <c r="EM57" i="26"/>
  <c r="EK57" i="26"/>
  <c r="EK58" i="26" s="1"/>
  <c r="EO57" i="26"/>
  <c r="EO58" i="26" s="1"/>
  <c r="ET57" i="26"/>
  <c r="AY91" i="26"/>
  <c r="FD55" i="26"/>
  <c r="FC56" i="26" s="1"/>
  <c r="FD56" i="26" s="1"/>
  <c r="DS58" i="26"/>
  <c r="DQ58" i="26"/>
  <c r="EC57" i="26"/>
  <c r="EB57" i="26"/>
  <c r="EY57" i="26"/>
  <c r="DO58" i="26"/>
  <c r="FB56" i="26"/>
  <c r="EH57" i="26"/>
  <c r="EH58" i="26" s="1"/>
  <c r="DZ57" i="26"/>
  <c r="BT81" i="26"/>
  <c r="DU58" i="26"/>
  <c r="EU57" i="26"/>
  <c r="X105" i="26"/>
  <c r="AH99" i="26"/>
  <c r="EM58" i="26"/>
  <c r="EW57" i="26"/>
  <c r="AX91" i="26"/>
  <c r="EE57" i="26"/>
  <c r="DA64" i="26"/>
  <c r="EJ58" i="26"/>
  <c r="EA57" i="26"/>
  <c r="BS81" i="26"/>
  <c r="EX57" i="26"/>
  <c r="CJ72" i="26"/>
  <c r="CI72" i="26"/>
  <c r="W105" i="26"/>
  <c r="V105" i="26"/>
  <c r="BO82" i="26"/>
  <c r="DN58" i="26"/>
  <c r="N110" i="26"/>
  <c r="BQ81" i="26"/>
  <c r="BR81" i="26"/>
  <c r="BD88" i="26"/>
  <c r="BC88" i="26"/>
  <c r="BE88" i="26"/>
  <c r="AV92" i="26"/>
  <c r="AU92" i="26"/>
  <c r="DT58" i="26"/>
  <c r="CP69" i="26"/>
  <c r="BK85" i="26"/>
  <c r="BJ85" i="26"/>
  <c r="CT67" i="26"/>
  <c r="CS67" i="26"/>
  <c r="AG99" i="26"/>
  <c r="AF99" i="26"/>
  <c r="BY78" i="26"/>
  <c r="BX78" i="26"/>
  <c r="EQ57" i="26"/>
  <c r="DY57" i="26"/>
  <c r="S107" i="26"/>
  <c r="R107" i="26"/>
  <c r="DL58" i="26"/>
  <c r="DK58" i="26"/>
  <c r="Y105" i="26"/>
  <c r="ES57" i="26"/>
  <c r="EF57" i="26"/>
  <c r="DM58" i="26"/>
  <c r="CO69" i="26"/>
  <c r="CN69" i="26"/>
  <c r="AJ99" i="26"/>
  <c r="DG60" i="26"/>
  <c r="DF60" i="26"/>
  <c r="AO96" i="26"/>
  <c r="AN96" i="26"/>
  <c r="DR58" i="26"/>
  <c r="DW58" i="26"/>
  <c r="DH60" i="26"/>
  <c r="AP96" i="26"/>
  <c r="DV58" i="26"/>
  <c r="AI99" i="26"/>
  <c r="BF88" i="26"/>
  <c r="ED57" i="26"/>
  <c r="CE74" i="26"/>
  <c r="CD74" i="26"/>
  <c r="CY64" i="26"/>
  <c r="CX64" i="26"/>
  <c r="DP58" i="26"/>
  <c r="EV57" i="26"/>
  <c r="EZ57" i="26"/>
  <c r="CF74" i="26"/>
  <c r="CZ64" i="26"/>
  <c r="CZ65" i="26" s="1"/>
  <c r="H208" i="26"/>
  <c r="G206" i="26"/>
  <c r="EL58" i="26" l="1"/>
  <c r="AX92" i="26"/>
  <c r="DR59" i="26"/>
  <c r="EI58" i="26"/>
  <c r="EJ59" i="26" s="1"/>
  <c r="EN58" i="26"/>
  <c r="EN59" i="26" s="1"/>
  <c r="FB57" i="26"/>
  <c r="EV58" i="26"/>
  <c r="DY58" i="26"/>
  <c r="DP59" i="26"/>
  <c r="EA58" i="26"/>
  <c r="FA57" i="26"/>
  <c r="FC57" i="26"/>
  <c r="DT59" i="26"/>
  <c r="DV59" i="26"/>
  <c r="EX58" i="26"/>
  <c r="ED58" i="26"/>
  <c r="EF58" i="26"/>
  <c r="EL59" i="26"/>
  <c r="W106" i="26"/>
  <c r="EG58" i="26"/>
  <c r="EB58" i="26"/>
  <c r="DG61" i="26"/>
  <c r="BR82" i="26"/>
  <c r="DQ59" i="26"/>
  <c r="DU59" i="26"/>
  <c r="CO70" i="26"/>
  <c r="AG100" i="26"/>
  <c r="DM59" i="26"/>
  <c r="AW92" i="26"/>
  <c r="AV93" i="26" s="1"/>
  <c r="CE75" i="26"/>
  <c r="DF61" i="26"/>
  <c r="DE61" i="26"/>
  <c r="R108" i="26"/>
  <c r="Q108" i="26"/>
  <c r="CS68" i="26"/>
  <c r="CR68" i="26"/>
  <c r="V106" i="26"/>
  <c r="U106" i="26"/>
  <c r="BJ86" i="26"/>
  <c r="BI86" i="26"/>
  <c r="BQ82" i="26"/>
  <c r="EE58" i="26"/>
  <c r="EQ58" i="26"/>
  <c r="EP58" i="26"/>
  <c r="DO59" i="26"/>
  <c r="CN70" i="26"/>
  <c r="CM70" i="26"/>
  <c r="EK59" i="26"/>
  <c r="CI73" i="26"/>
  <c r="CH73" i="26"/>
  <c r="ER58" i="26"/>
  <c r="M111" i="26"/>
  <c r="AI100" i="26"/>
  <c r="AH100" i="26"/>
  <c r="AT93" i="26"/>
  <c r="AU93" i="26"/>
  <c r="DX58" i="26"/>
  <c r="DN59" i="26"/>
  <c r="BX79" i="26"/>
  <c r="BW79" i="26"/>
  <c r="BE89" i="26"/>
  <c r="BN83" i="26"/>
  <c r="EY58" i="26"/>
  <c r="EW58" i="26"/>
  <c r="ET58" i="26"/>
  <c r="ES58" i="26"/>
  <c r="BP82" i="26"/>
  <c r="DZ58" i="26"/>
  <c r="BS82" i="26"/>
  <c r="X106" i="26"/>
  <c r="CX65" i="26"/>
  <c r="CW65" i="26"/>
  <c r="AF100" i="26"/>
  <c r="AE100" i="26"/>
  <c r="EM59" i="26"/>
  <c r="DS59" i="26"/>
  <c r="CY65" i="26"/>
  <c r="AN97" i="26"/>
  <c r="AM97" i="26"/>
  <c r="DK59" i="26"/>
  <c r="DJ59" i="26"/>
  <c r="DI60" i="26" s="1"/>
  <c r="BC89" i="26"/>
  <c r="BB89" i="26"/>
  <c r="EU58" i="26"/>
  <c r="CD75" i="26"/>
  <c r="CC75" i="26"/>
  <c r="AO97" i="26"/>
  <c r="DL59" i="26"/>
  <c r="BD89" i="26"/>
  <c r="EC58" i="26"/>
  <c r="H209" i="26"/>
  <c r="G207" i="26"/>
  <c r="EI59" i="26" l="1"/>
  <c r="EW59" i="26"/>
  <c r="DX59" i="26"/>
  <c r="EH59" i="26"/>
  <c r="DS60" i="26"/>
  <c r="EO59" i="26"/>
  <c r="EN60" i="26" s="1"/>
  <c r="FA58" i="26"/>
  <c r="DZ59" i="26"/>
  <c r="DQ60" i="26"/>
  <c r="DU60" i="26"/>
  <c r="EZ58" i="26"/>
  <c r="EY59" i="26" s="1"/>
  <c r="EG59" i="26"/>
  <c r="EH60" i="26" s="1"/>
  <c r="FD57" i="26"/>
  <c r="FC58" i="26" s="1"/>
  <c r="FB58" i="26"/>
  <c r="EE59" i="26"/>
  <c r="EM60" i="26"/>
  <c r="EC59" i="26"/>
  <c r="DL60" i="26"/>
  <c r="AG101" i="26"/>
  <c r="EF59" i="26"/>
  <c r="DP60" i="26"/>
  <c r="AW93" i="26"/>
  <c r="AV94" i="26" s="1"/>
  <c r="DN60" i="26"/>
  <c r="DW59" i="26"/>
  <c r="DW60" i="26" s="1"/>
  <c r="DR60" i="26"/>
  <c r="DR61" i="26" s="1"/>
  <c r="EU59" i="26"/>
  <c r="BP83" i="26"/>
  <c r="EJ60" i="26"/>
  <c r="ES59" i="26"/>
  <c r="CN71" i="26"/>
  <c r="CD76" i="26"/>
  <c r="BR83" i="26"/>
  <c r="W107" i="26"/>
  <c r="BO83" i="26"/>
  <c r="BN84" i="26" s="1"/>
  <c r="DF62" i="26"/>
  <c r="EX59" i="26"/>
  <c r="AU94" i="26"/>
  <c r="CY66" i="26"/>
  <c r="V107" i="26"/>
  <c r="EB59" i="26"/>
  <c r="BM84" i="26"/>
  <c r="DJ60" i="26"/>
  <c r="DK60" i="26"/>
  <c r="EL60" i="26"/>
  <c r="AM98" i="26"/>
  <c r="AL98" i="26"/>
  <c r="BW80" i="26"/>
  <c r="BV80" i="26"/>
  <c r="DO60" i="26"/>
  <c r="AN98" i="26"/>
  <c r="L112" i="26"/>
  <c r="BD90" i="26"/>
  <c r="DT60" i="26"/>
  <c r="EP59" i="26"/>
  <c r="EQ59" i="26"/>
  <c r="EI60" i="26"/>
  <c r="DH61" i="26"/>
  <c r="ER59" i="26"/>
  <c r="ED59" i="26"/>
  <c r="U107" i="26"/>
  <c r="T107" i="26"/>
  <c r="AE101" i="26"/>
  <c r="AD101" i="26"/>
  <c r="BQ83" i="26"/>
  <c r="CR69" i="26"/>
  <c r="CQ69" i="26"/>
  <c r="CC76" i="26"/>
  <c r="CB76" i="26"/>
  <c r="AF101" i="26"/>
  <c r="EV59" i="26"/>
  <c r="EV60" i="26" s="1"/>
  <c r="BI87" i="26"/>
  <c r="BH87" i="26"/>
  <c r="CH74" i="26"/>
  <c r="CG74" i="26"/>
  <c r="Q109" i="26"/>
  <c r="P109" i="26"/>
  <c r="CW66" i="26"/>
  <c r="CV66" i="26"/>
  <c r="ET59" i="26"/>
  <c r="DY59" i="26"/>
  <c r="CX66" i="26"/>
  <c r="AT94" i="26"/>
  <c r="AS94" i="26"/>
  <c r="EK60" i="26"/>
  <c r="DE62" i="26"/>
  <c r="DD62" i="26"/>
  <c r="BB90" i="26"/>
  <c r="BA90" i="26"/>
  <c r="EA59" i="26"/>
  <c r="AH101" i="26"/>
  <c r="BC90" i="26"/>
  <c r="DM60" i="26"/>
  <c r="CM71" i="26"/>
  <c r="CL71" i="26"/>
  <c r="H210" i="26"/>
  <c r="G208" i="26"/>
  <c r="DT61" i="26" l="1"/>
  <c r="FA59" i="26"/>
  <c r="DY60" i="26"/>
  <c r="EZ59" i="26"/>
  <c r="EZ60" i="26" s="1"/>
  <c r="EF60" i="26"/>
  <c r="FD58" i="26"/>
  <c r="FC59" i="26" s="1"/>
  <c r="ED60" i="26"/>
  <c r="EX60" i="26"/>
  <c r="FB59" i="26"/>
  <c r="DV60" i="26"/>
  <c r="DV61" i="26" s="1"/>
  <c r="ER60" i="26"/>
  <c r="EG60" i="26"/>
  <c r="EH61" i="26" s="1"/>
  <c r="DQ61" i="26"/>
  <c r="EK61" i="26"/>
  <c r="DM61" i="26"/>
  <c r="ET60" i="26"/>
  <c r="DO61" i="26"/>
  <c r="EA60" i="26"/>
  <c r="DK61" i="26"/>
  <c r="DE63" i="26"/>
  <c r="BO84" i="26"/>
  <c r="BN85" i="26" s="1"/>
  <c r="CX67" i="26"/>
  <c r="BQ84" i="26"/>
  <c r="EI61" i="26"/>
  <c r="CC77" i="26"/>
  <c r="DJ61" i="26"/>
  <c r="EU60" i="26"/>
  <c r="AE102" i="26"/>
  <c r="EW60" i="26"/>
  <c r="BB91" i="26"/>
  <c r="ES60" i="26"/>
  <c r="U108" i="26"/>
  <c r="DL61" i="26"/>
  <c r="EL61" i="26"/>
  <c r="DD63" i="26"/>
  <c r="DC63" i="26"/>
  <c r="P110" i="26"/>
  <c r="O110" i="26"/>
  <c r="CQ70" i="26"/>
  <c r="CP70" i="26"/>
  <c r="DZ60" i="26"/>
  <c r="EC60" i="26"/>
  <c r="K113" i="26"/>
  <c r="CL72" i="26"/>
  <c r="CK72" i="26"/>
  <c r="CG75" i="26"/>
  <c r="CF75" i="26"/>
  <c r="DG62" i="26"/>
  <c r="AS95" i="26"/>
  <c r="AR95" i="26"/>
  <c r="CM72" i="26"/>
  <c r="AT95" i="26"/>
  <c r="BP84" i="26"/>
  <c r="BO85" i="26" s="1"/>
  <c r="DS61" i="26"/>
  <c r="DX60" i="26"/>
  <c r="AD102" i="26"/>
  <c r="AC102" i="26"/>
  <c r="DI61" i="26"/>
  <c r="EQ60" i="26"/>
  <c r="EJ61" i="26"/>
  <c r="V108" i="26"/>
  <c r="EP60" i="26"/>
  <c r="BV81" i="26"/>
  <c r="BU81" i="26"/>
  <c r="BC91" i="26"/>
  <c r="BH88" i="26"/>
  <c r="BG88" i="26"/>
  <c r="EE60" i="26"/>
  <c r="BM85" i="26"/>
  <c r="BL85" i="26"/>
  <c r="DN61" i="26"/>
  <c r="DP61" i="26"/>
  <c r="AU95" i="26"/>
  <c r="AL99" i="26"/>
  <c r="AK99" i="26"/>
  <c r="EB60" i="26"/>
  <c r="AF102" i="26"/>
  <c r="AM99" i="26"/>
  <c r="AG102" i="26"/>
  <c r="CV67" i="26"/>
  <c r="CU67" i="26"/>
  <c r="CB77" i="26"/>
  <c r="CA77" i="26"/>
  <c r="EM61" i="26"/>
  <c r="BA91" i="26"/>
  <c r="AZ91" i="26"/>
  <c r="CW67" i="26"/>
  <c r="T108" i="26"/>
  <c r="S108" i="26"/>
  <c r="EO60" i="26"/>
  <c r="H211" i="26"/>
  <c r="G209" i="26"/>
  <c r="EG61" i="26" l="1"/>
  <c r="EY60" i="26"/>
  <c r="EW61" i="26"/>
  <c r="FA60" i="26"/>
  <c r="EZ61" i="26" s="1"/>
  <c r="ES61" i="26"/>
  <c r="DU61" i="26"/>
  <c r="DU62" i="26" s="1"/>
  <c r="DI62" i="26"/>
  <c r="FD59" i="26"/>
  <c r="FC60" i="26" s="1"/>
  <c r="FB60" i="26"/>
  <c r="DN62" i="26"/>
  <c r="EU61" i="26"/>
  <c r="DP62" i="26"/>
  <c r="DZ61" i="26"/>
  <c r="EV61" i="26"/>
  <c r="EJ62" i="26"/>
  <c r="DJ62" i="26"/>
  <c r="DL62" i="26"/>
  <c r="DY61" i="26"/>
  <c r="EB61" i="26"/>
  <c r="ET61" i="26"/>
  <c r="EK62" i="26"/>
  <c r="EA61" i="26"/>
  <c r="ED61" i="26"/>
  <c r="BN86" i="26"/>
  <c r="BP85" i="26"/>
  <c r="BO86" i="26" s="1"/>
  <c r="BA92" i="26"/>
  <c r="DH62" i="26"/>
  <c r="DH63" i="26" s="1"/>
  <c r="CL73" i="26"/>
  <c r="BM86" i="26"/>
  <c r="AD103" i="26"/>
  <c r="CB78" i="26"/>
  <c r="EO61" i="26"/>
  <c r="EX61" i="26"/>
  <c r="CV68" i="26"/>
  <c r="BG89" i="26"/>
  <c r="BF89" i="26"/>
  <c r="EY61" i="26"/>
  <c r="CU68" i="26"/>
  <c r="CT68" i="26"/>
  <c r="DF63" i="26"/>
  <c r="AC103" i="26"/>
  <c r="AB103" i="26"/>
  <c r="BU82" i="26"/>
  <c r="BT82" i="26"/>
  <c r="CF76" i="26"/>
  <c r="CE76" i="26"/>
  <c r="CP71" i="26"/>
  <c r="CO71" i="26"/>
  <c r="DX61" i="26"/>
  <c r="DW61" i="26"/>
  <c r="EP61" i="26"/>
  <c r="CK73" i="26"/>
  <c r="CJ73" i="26"/>
  <c r="O111" i="26"/>
  <c r="N111" i="26"/>
  <c r="S109" i="26"/>
  <c r="R109" i="26"/>
  <c r="DM62" i="26"/>
  <c r="T109" i="26"/>
  <c r="AF103" i="26"/>
  <c r="EN61" i="26"/>
  <c r="DK62" i="26"/>
  <c r="DC64" i="26"/>
  <c r="DB64" i="26"/>
  <c r="DO62" i="26"/>
  <c r="DS62" i="26"/>
  <c r="DR62" i="26"/>
  <c r="J114" i="26"/>
  <c r="DD64" i="26"/>
  <c r="CW68" i="26"/>
  <c r="EQ61" i="26"/>
  <c r="EL62" i="26"/>
  <c r="AZ92" i="26"/>
  <c r="AY92" i="26"/>
  <c r="BL86" i="26"/>
  <c r="BK86" i="26"/>
  <c r="U109" i="26"/>
  <c r="AK100" i="26"/>
  <c r="AJ100" i="26"/>
  <c r="AT96" i="26"/>
  <c r="EH62" i="26"/>
  <c r="AL100" i="26"/>
  <c r="EI62" i="26"/>
  <c r="EC61" i="26"/>
  <c r="DQ62" i="26"/>
  <c r="AE103" i="26"/>
  <c r="AR96" i="26"/>
  <c r="AQ96" i="26"/>
  <c r="ER61" i="26"/>
  <c r="BB92" i="26"/>
  <c r="CA78" i="26"/>
  <c r="BZ78" i="26"/>
  <c r="EE61" i="26"/>
  <c r="EF61" i="26"/>
  <c r="AS96" i="26"/>
  <c r="H212" i="26"/>
  <c r="G210" i="26"/>
  <c r="DO63" i="26" l="1"/>
  <c r="FA61" i="26"/>
  <c r="EW62" i="26"/>
  <c r="EV62" i="26"/>
  <c r="DY62" i="26"/>
  <c r="EJ63" i="26"/>
  <c r="FB61" i="26"/>
  <c r="DK63" i="26"/>
  <c r="EU62" i="26"/>
  <c r="DT62" i="26"/>
  <c r="DT63" i="26" s="1"/>
  <c r="ET62" i="26"/>
  <c r="EC62" i="26"/>
  <c r="EA62" i="26"/>
  <c r="FD60" i="26"/>
  <c r="FC61" i="26" s="1"/>
  <c r="DM63" i="26"/>
  <c r="DZ62" i="26"/>
  <c r="DQ63" i="26"/>
  <c r="ES62" i="26"/>
  <c r="FA62" i="26"/>
  <c r="EF62" i="26"/>
  <c r="DG63" i="26"/>
  <c r="AE104" i="26"/>
  <c r="EB62" i="26"/>
  <c r="DI63" i="26"/>
  <c r="EN62" i="26"/>
  <c r="DW62" i="26"/>
  <c r="BA93" i="26"/>
  <c r="EM62" i="26"/>
  <c r="DC65" i="26"/>
  <c r="BL87" i="26"/>
  <c r="CK74" i="26"/>
  <c r="DV62" i="26"/>
  <c r="DL63" i="26"/>
  <c r="EQ62" i="26"/>
  <c r="CV69" i="26"/>
  <c r="AS97" i="26"/>
  <c r="BM87" i="26"/>
  <c r="DR63" i="26"/>
  <c r="AY93" i="26"/>
  <c r="AX93" i="26"/>
  <c r="AZ93" i="26"/>
  <c r="CJ74" i="26"/>
  <c r="CI74" i="26"/>
  <c r="AD104" i="26"/>
  <c r="DF64" i="26"/>
  <c r="DE64" i="26"/>
  <c r="DD65" i="26" s="1"/>
  <c r="BT83" i="26"/>
  <c r="BS83" i="26"/>
  <c r="DG64" i="26"/>
  <c r="EP62" i="26"/>
  <c r="N112" i="26"/>
  <c r="M112" i="26"/>
  <c r="EE62" i="26"/>
  <c r="BZ79" i="26"/>
  <c r="BY79" i="26"/>
  <c r="EO62" i="26"/>
  <c r="CA79" i="26"/>
  <c r="EI63" i="26"/>
  <c r="T110" i="26"/>
  <c r="EG62" i="26"/>
  <c r="EZ62" i="26"/>
  <c r="EK63" i="26"/>
  <c r="ED62" i="26"/>
  <c r="CT69" i="26"/>
  <c r="CS69" i="26"/>
  <c r="AB104" i="26"/>
  <c r="AA104" i="26"/>
  <c r="CU69" i="26"/>
  <c r="AC104" i="26"/>
  <c r="DJ63" i="26"/>
  <c r="CE77" i="26"/>
  <c r="CD77" i="26"/>
  <c r="ER62" i="26"/>
  <c r="AJ101" i="26"/>
  <c r="AI101" i="26"/>
  <c r="DX62" i="26"/>
  <c r="EY62" i="26"/>
  <c r="EX62" i="26"/>
  <c r="AQ97" i="26"/>
  <c r="AP97" i="26"/>
  <c r="AK101" i="26"/>
  <c r="DS63" i="26"/>
  <c r="BF90" i="26"/>
  <c r="BE90" i="26"/>
  <c r="AR97" i="26"/>
  <c r="BN87" i="26"/>
  <c r="DN63" i="26"/>
  <c r="BK87" i="26"/>
  <c r="BJ87" i="26"/>
  <c r="R110" i="26"/>
  <c r="Q110" i="26"/>
  <c r="CO72" i="26"/>
  <c r="CN72" i="26"/>
  <c r="DB65" i="26"/>
  <c r="DA65" i="26"/>
  <c r="S110" i="26"/>
  <c r="DP63" i="26"/>
  <c r="DP64" i="26" s="1"/>
  <c r="H213" i="26"/>
  <c r="G211" i="26"/>
  <c r="EV63" i="26" l="1"/>
  <c r="ET63" i="26"/>
  <c r="DL64" i="26"/>
  <c r="DZ63" i="26"/>
  <c r="DH64" i="26"/>
  <c r="DG65" i="26" s="1"/>
  <c r="EU63" i="26"/>
  <c r="EA63" i="26"/>
  <c r="EB63" i="26"/>
  <c r="FD61" i="26"/>
  <c r="FC62" i="26" s="1"/>
  <c r="FB62" i="26"/>
  <c r="FA63" i="26" s="1"/>
  <c r="DJ64" i="26"/>
  <c r="DN64" i="26"/>
  <c r="EM63" i="26"/>
  <c r="DI64" i="26"/>
  <c r="DV63" i="26"/>
  <c r="DX63" i="26"/>
  <c r="EL63" i="26"/>
  <c r="EL64" i="26" s="1"/>
  <c r="EG63" i="26"/>
  <c r="EN63" i="26"/>
  <c r="DR64" i="26"/>
  <c r="ER63" i="26"/>
  <c r="DQ64" i="26"/>
  <c r="CU70" i="26"/>
  <c r="BL88" i="26"/>
  <c r="DU63" i="26"/>
  <c r="DT64" i="26" s="1"/>
  <c r="ED63" i="26"/>
  <c r="DF65" i="26"/>
  <c r="AD105" i="26"/>
  <c r="DB66" i="26"/>
  <c r="AB105" i="26"/>
  <c r="EP63" i="26"/>
  <c r="EY63" i="26"/>
  <c r="S111" i="26"/>
  <c r="DM64" i="26"/>
  <c r="AP98" i="26"/>
  <c r="AO98" i="26"/>
  <c r="EZ63" i="26"/>
  <c r="DA66" i="26"/>
  <c r="CZ66" i="26"/>
  <c r="AQ98" i="26"/>
  <c r="CI75" i="26"/>
  <c r="CH75" i="26"/>
  <c r="CJ75" i="26"/>
  <c r="EX63" i="26"/>
  <c r="AA105" i="26"/>
  <c r="Z105" i="26"/>
  <c r="EQ63" i="26"/>
  <c r="AY94" i="26"/>
  <c r="AZ94" i="26"/>
  <c r="DC66" i="26"/>
  <c r="DY63" i="26"/>
  <c r="EH63" i="26"/>
  <c r="EC63" i="26"/>
  <c r="ES63" i="26"/>
  <c r="CN73" i="26"/>
  <c r="CM73" i="26"/>
  <c r="AI102" i="26"/>
  <c r="AH102" i="26"/>
  <c r="BM88" i="26"/>
  <c r="EO63" i="26"/>
  <c r="BS84" i="26"/>
  <c r="BR84" i="26"/>
  <c r="AJ102" i="26"/>
  <c r="EF63" i="26"/>
  <c r="Q111" i="26"/>
  <c r="P111" i="26"/>
  <c r="DO64" i="26"/>
  <c r="CS70" i="26"/>
  <c r="CR70" i="26"/>
  <c r="EW63" i="26"/>
  <c r="EV64" i="26" s="1"/>
  <c r="DK64" i="26"/>
  <c r="R111" i="26"/>
  <c r="CD78" i="26"/>
  <c r="CC78" i="26"/>
  <c r="CT70" i="26"/>
  <c r="EJ64" i="26"/>
  <c r="AX94" i="26"/>
  <c r="AW94" i="26"/>
  <c r="AR98" i="26"/>
  <c r="BY80" i="26"/>
  <c r="BX80" i="26"/>
  <c r="BJ88" i="26"/>
  <c r="BI88" i="26"/>
  <c r="BE91" i="26"/>
  <c r="BD91" i="26"/>
  <c r="BZ80" i="26"/>
  <c r="EU64" i="26"/>
  <c r="BK88" i="26"/>
  <c r="AC105" i="26"/>
  <c r="EE63" i="26"/>
  <c r="DS64" i="26"/>
  <c r="DW63" i="26"/>
  <c r="M113" i="26"/>
  <c r="L113" i="26"/>
  <c r="DE65" i="26"/>
  <c r="H214" i="26"/>
  <c r="G212" i="26"/>
  <c r="DI65" i="26" l="1"/>
  <c r="EA64" i="26"/>
  <c r="EK64" i="26"/>
  <c r="EK65" i="26" s="1"/>
  <c r="DK65" i="26"/>
  <c r="DO65" i="26"/>
  <c r="DH65" i="26"/>
  <c r="DH66" i="26" s="1"/>
  <c r="DQ65" i="26"/>
  <c r="EM64" i="26"/>
  <c r="EL65" i="26" s="1"/>
  <c r="FD62" i="26"/>
  <c r="FC63" i="26" s="1"/>
  <c r="FB63" i="26"/>
  <c r="DY64" i="26"/>
  <c r="ES64" i="26"/>
  <c r="DU64" i="26"/>
  <c r="DT65" i="26" s="1"/>
  <c r="EH64" i="26"/>
  <c r="DE66" i="26"/>
  <c r="CT71" i="26"/>
  <c r="AC106" i="26"/>
  <c r="DJ65" i="26"/>
  <c r="ET64" i="26"/>
  <c r="EU65" i="26" s="1"/>
  <c r="EQ64" i="26"/>
  <c r="BK89" i="26"/>
  <c r="EO64" i="26"/>
  <c r="DD66" i="26"/>
  <c r="DC67" i="26" s="1"/>
  <c r="DA67" i="26"/>
  <c r="EZ64" i="26"/>
  <c r="DS65" i="26"/>
  <c r="Q112" i="26"/>
  <c r="AX95" i="26"/>
  <c r="DP65" i="26"/>
  <c r="DR65" i="26"/>
  <c r="DB67" i="26"/>
  <c r="EX64" i="26"/>
  <c r="EF64" i="26"/>
  <c r="ER64" i="26"/>
  <c r="EY64" i="26"/>
  <c r="CZ67" i="26"/>
  <c r="CY67" i="26"/>
  <c r="AW95" i="26"/>
  <c r="AV95" i="26"/>
  <c r="EC64" i="26"/>
  <c r="EB64" i="26"/>
  <c r="Z106" i="26"/>
  <c r="Y106" i="26"/>
  <c r="AA106" i="26"/>
  <c r="AO99" i="26"/>
  <c r="AN99" i="26"/>
  <c r="BD92" i="26"/>
  <c r="BC92" i="26"/>
  <c r="BL89" i="26"/>
  <c r="AP99" i="26"/>
  <c r="L114" i="26"/>
  <c r="K114" i="26"/>
  <c r="CC79" i="26"/>
  <c r="CB79" i="26"/>
  <c r="BR85" i="26"/>
  <c r="BQ85" i="26"/>
  <c r="DZ64" i="26"/>
  <c r="BI89" i="26"/>
  <c r="BH89" i="26"/>
  <c r="EP64" i="26"/>
  <c r="BJ89" i="26"/>
  <c r="R112" i="26"/>
  <c r="DX64" i="26"/>
  <c r="DF66" i="26"/>
  <c r="BY81" i="26"/>
  <c r="DW64" i="26"/>
  <c r="DV64" i="26"/>
  <c r="EW64" i="26"/>
  <c r="AH103" i="26"/>
  <c r="AG103" i="26"/>
  <c r="DN65" i="26"/>
  <c r="BX81" i="26"/>
  <c r="BW81" i="26"/>
  <c r="CR71" i="26"/>
  <c r="CQ71" i="26"/>
  <c r="AI103" i="26"/>
  <c r="CH76" i="26"/>
  <c r="CG76" i="26"/>
  <c r="DM65" i="26"/>
  <c r="DL65" i="26"/>
  <c r="CS71" i="26"/>
  <c r="AY95" i="26"/>
  <c r="CI76" i="26"/>
  <c r="EE64" i="26"/>
  <c r="ED64" i="26"/>
  <c r="CM74" i="26"/>
  <c r="CL74" i="26"/>
  <c r="EG64" i="26"/>
  <c r="EI64" i="26"/>
  <c r="AQ99" i="26"/>
  <c r="P112" i="26"/>
  <c r="O112" i="26"/>
  <c r="AB106" i="26"/>
  <c r="FA64" i="26"/>
  <c r="EN64" i="26"/>
  <c r="H215" i="26"/>
  <c r="G213" i="26"/>
  <c r="DP66" i="26" l="1"/>
  <c r="DG66" i="26"/>
  <c r="DG67" i="26" s="1"/>
  <c r="DJ66" i="26"/>
  <c r="DZ65" i="26"/>
  <c r="EM65" i="26"/>
  <c r="EL66" i="26" s="1"/>
  <c r="EI65" i="26"/>
  <c r="FD63" i="26"/>
  <c r="FC64" i="26" s="1"/>
  <c r="FB64" i="26"/>
  <c r="FA65" i="26" s="1"/>
  <c r="DD67" i="26"/>
  <c r="DC68" i="26" s="1"/>
  <c r="EW65" i="26"/>
  <c r="ET65" i="26"/>
  <c r="EP65" i="26"/>
  <c r="DR66" i="26"/>
  <c r="EG65" i="26"/>
  <c r="DI66" i="26"/>
  <c r="ED65" i="26"/>
  <c r="DA68" i="26"/>
  <c r="DS66" i="26"/>
  <c r="AX96" i="26"/>
  <c r="AB107" i="26"/>
  <c r="EB65" i="26"/>
  <c r="DQ66" i="26"/>
  <c r="BJ90" i="26"/>
  <c r="EQ65" i="26"/>
  <c r="DW65" i="26"/>
  <c r="EY65" i="26"/>
  <c r="ER65" i="26"/>
  <c r="DL66" i="26"/>
  <c r="ES65" i="26"/>
  <c r="BX82" i="26"/>
  <c r="AW96" i="26"/>
  <c r="P113" i="26"/>
  <c r="DE67" i="26"/>
  <c r="DN66" i="26"/>
  <c r="DK66" i="26"/>
  <c r="CL75" i="26"/>
  <c r="CK75" i="26"/>
  <c r="CQ72" i="26"/>
  <c r="CP72" i="26"/>
  <c r="CR72" i="26"/>
  <c r="DV65" i="26"/>
  <c r="DU65" i="26"/>
  <c r="DT66" i="26" s="1"/>
  <c r="AN100" i="26"/>
  <c r="AM100" i="26"/>
  <c r="Y107" i="26"/>
  <c r="X107" i="26"/>
  <c r="BW82" i="26"/>
  <c r="BV82" i="26"/>
  <c r="DY65" i="26"/>
  <c r="AO100" i="26"/>
  <c r="Z107" i="26"/>
  <c r="BQ86" i="26"/>
  <c r="BP86" i="26"/>
  <c r="O113" i="26"/>
  <c r="N113" i="26"/>
  <c r="EE65" i="26"/>
  <c r="EA65" i="26"/>
  <c r="EC65" i="26"/>
  <c r="CB80" i="26"/>
  <c r="CA80" i="26"/>
  <c r="EV65" i="26"/>
  <c r="AV96" i="26"/>
  <c r="AU96" i="26"/>
  <c r="DX65" i="26"/>
  <c r="EZ65" i="26"/>
  <c r="CS72" i="26"/>
  <c r="AG104" i="26"/>
  <c r="AF104" i="26"/>
  <c r="K115" i="26"/>
  <c r="J115" i="26"/>
  <c r="EX65" i="26"/>
  <c r="CY68" i="26"/>
  <c r="CX68" i="26"/>
  <c r="AH104" i="26"/>
  <c r="CZ68" i="26"/>
  <c r="AP100" i="26"/>
  <c r="DO66" i="26"/>
  <c r="DM66" i="26"/>
  <c r="EJ65" i="26"/>
  <c r="EO65" i="26"/>
  <c r="EN65" i="26"/>
  <c r="CG77" i="26"/>
  <c r="CF77" i="26"/>
  <c r="CE78" i="26" s="1"/>
  <c r="AA107" i="26"/>
  <c r="Q113" i="26"/>
  <c r="CH77" i="26"/>
  <c r="BH90" i="26"/>
  <c r="BG90" i="26"/>
  <c r="EH65" i="26"/>
  <c r="DB68" i="26"/>
  <c r="BI90" i="26"/>
  <c r="BC93" i="26"/>
  <c r="BB93" i="26"/>
  <c r="EF65" i="26"/>
  <c r="BK90" i="26"/>
  <c r="H216" i="26"/>
  <c r="G214" i="26"/>
  <c r="DI67" i="26" l="1"/>
  <c r="DF67" i="26"/>
  <c r="DE68" i="26" s="1"/>
  <c r="EJ66" i="26"/>
  <c r="ES66" i="26"/>
  <c r="DR67" i="26"/>
  <c r="EH66" i="26"/>
  <c r="FB65" i="26"/>
  <c r="FA66" i="26" s="1"/>
  <c r="EX66" i="26"/>
  <c r="DH67" i="26"/>
  <c r="DH68" i="26" s="1"/>
  <c r="DQ67" i="26"/>
  <c r="FD64" i="26"/>
  <c r="FC65" i="26" s="1"/>
  <c r="EA66" i="26"/>
  <c r="EC66" i="26"/>
  <c r="EZ66" i="26"/>
  <c r="DB69" i="26"/>
  <c r="DX66" i="26"/>
  <c r="ER66" i="26"/>
  <c r="DF68" i="26"/>
  <c r="AW97" i="26"/>
  <c r="BI91" i="26"/>
  <c r="DM67" i="26"/>
  <c r="DV66" i="26"/>
  <c r="ET66" i="26"/>
  <c r="EF66" i="26"/>
  <c r="EQ66" i="26"/>
  <c r="BW83" i="26"/>
  <c r="AA108" i="26"/>
  <c r="P114" i="26"/>
  <c r="AV97" i="26"/>
  <c r="DY66" i="26"/>
  <c r="EK66" i="26"/>
  <c r="EK67" i="26" s="1"/>
  <c r="Y108" i="26"/>
  <c r="DD68" i="26"/>
  <c r="EN66" i="26"/>
  <c r="DU66" i="26"/>
  <c r="DT67" i="26" s="1"/>
  <c r="AO101" i="26"/>
  <c r="DA69" i="26"/>
  <c r="BB94" i="26"/>
  <c r="BA94" i="26"/>
  <c r="DW66" i="26"/>
  <c r="DZ66" i="26"/>
  <c r="CD79" i="26"/>
  <c r="CC80" i="26" s="1"/>
  <c r="CB81" i="26" s="1"/>
  <c r="CF78" i="26"/>
  <c r="CG78" i="26"/>
  <c r="EI66" i="26"/>
  <c r="DS67" i="26"/>
  <c r="BV83" i="26"/>
  <c r="BU83" i="26"/>
  <c r="CP73" i="26"/>
  <c r="CO73" i="26"/>
  <c r="CX69" i="26"/>
  <c r="CW69" i="26"/>
  <c r="EE66" i="26"/>
  <c r="CQ73" i="26"/>
  <c r="DL67" i="26"/>
  <c r="EO66" i="26"/>
  <c r="CY69" i="26"/>
  <c r="DN67" i="26"/>
  <c r="N114" i="26"/>
  <c r="M114" i="26"/>
  <c r="CK76" i="26"/>
  <c r="CJ76" i="26"/>
  <c r="O114" i="26"/>
  <c r="J116" i="26"/>
  <c r="AU97" i="26"/>
  <c r="AT97" i="26"/>
  <c r="EB66" i="26"/>
  <c r="X108" i="26"/>
  <c r="W108" i="26"/>
  <c r="BG91" i="26"/>
  <c r="BF91" i="26"/>
  <c r="DK67" i="26"/>
  <c r="DJ67" i="26"/>
  <c r="BH91" i="26"/>
  <c r="DO67" i="26"/>
  <c r="DP67" i="26"/>
  <c r="BJ91" i="26"/>
  <c r="EV66" i="26"/>
  <c r="EU66" i="26"/>
  <c r="BP87" i="26"/>
  <c r="BO87" i="26"/>
  <c r="AM101" i="26"/>
  <c r="AL101" i="26"/>
  <c r="EG66" i="26"/>
  <c r="EY66" i="26"/>
  <c r="AF105" i="26"/>
  <c r="AE105" i="26"/>
  <c r="CA81" i="26"/>
  <c r="BZ81" i="26"/>
  <c r="AN101" i="26"/>
  <c r="AG105" i="26"/>
  <c r="EP66" i="26"/>
  <c r="EM66" i="26"/>
  <c r="EW66" i="26"/>
  <c r="ED66" i="26"/>
  <c r="CR73" i="26"/>
  <c r="DG68" i="26"/>
  <c r="CZ69" i="26"/>
  <c r="Z108" i="26"/>
  <c r="H217" i="26"/>
  <c r="G215" i="26"/>
  <c r="EI67" i="26" l="1"/>
  <c r="EB67" i="26"/>
  <c r="DP68" i="26"/>
  <c r="EW67" i="26"/>
  <c r="FD65" i="26"/>
  <c r="FC66" i="26" s="1"/>
  <c r="FB66" i="26"/>
  <c r="FA67" i="26" s="1"/>
  <c r="ES67" i="26"/>
  <c r="EY67" i="26"/>
  <c r="DW67" i="26"/>
  <c r="ER67" i="26"/>
  <c r="EM67" i="26"/>
  <c r="EP67" i="26"/>
  <c r="EG67" i="26"/>
  <c r="DG69" i="26"/>
  <c r="ED67" i="26"/>
  <c r="Z109" i="26"/>
  <c r="EU67" i="26"/>
  <c r="DD69" i="26"/>
  <c r="DU67" i="26"/>
  <c r="DT68" i="26" s="1"/>
  <c r="DL68" i="26"/>
  <c r="DC69" i="26"/>
  <c r="DX67" i="26"/>
  <c r="DZ67" i="26"/>
  <c r="BG92" i="26"/>
  <c r="EF67" i="26"/>
  <c r="X109" i="26"/>
  <c r="DY67" i="26"/>
  <c r="EZ67" i="26"/>
  <c r="AU98" i="26"/>
  <c r="AM102" i="26"/>
  <c r="EL67" i="26"/>
  <c r="BI92" i="26"/>
  <c r="BV84" i="26"/>
  <c r="DS68" i="26"/>
  <c r="DE69" i="26"/>
  <c r="EQ67" i="26"/>
  <c r="DN68" i="26"/>
  <c r="CF79" i="26"/>
  <c r="CZ70" i="26"/>
  <c r="DV67" i="26"/>
  <c r="AL102" i="26"/>
  <c r="AK102" i="26"/>
  <c r="M115" i="26"/>
  <c r="L115" i="26"/>
  <c r="BO88" i="26"/>
  <c r="BN88" i="26"/>
  <c r="W109" i="26"/>
  <c r="V109" i="26"/>
  <c r="N115" i="26"/>
  <c r="BA95" i="26"/>
  <c r="AZ95" i="26"/>
  <c r="CY70" i="26"/>
  <c r="EV67" i="26"/>
  <c r="AT98" i="26"/>
  <c r="AS98" i="26"/>
  <c r="EO67" i="26"/>
  <c r="ET67" i="26"/>
  <c r="CQ74" i="26"/>
  <c r="EC67" i="26"/>
  <c r="AN102" i="26"/>
  <c r="DO68" i="26"/>
  <c r="EH67" i="26"/>
  <c r="EE67" i="26"/>
  <c r="BY82" i="26"/>
  <c r="BZ82" i="26"/>
  <c r="BH92" i="26"/>
  <c r="DA70" i="26"/>
  <c r="CA82" i="26"/>
  <c r="DJ68" i="26"/>
  <c r="DI68" i="26"/>
  <c r="O115" i="26"/>
  <c r="CW70" i="26"/>
  <c r="CV70" i="26"/>
  <c r="DM68" i="26"/>
  <c r="AE106" i="26"/>
  <c r="AD106" i="26"/>
  <c r="DK68" i="26"/>
  <c r="EX67" i="26"/>
  <c r="CX70" i="26"/>
  <c r="CE79" i="26"/>
  <c r="AF106" i="26"/>
  <c r="Y109" i="26"/>
  <c r="EJ67" i="26"/>
  <c r="EJ68" i="26" s="1"/>
  <c r="EN67" i="26"/>
  <c r="DQ68" i="26"/>
  <c r="DF69" i="26"/>
  <c r="AV98" i="26"/>
  <c r="CO74" i="26"/>
  <c r="CN74" i="26"/>
  <c r="DR68" i="26"/>
  <c r="CJ77" i="26"/>
  <c r="CI77" i="26"/>
  <c r="CP74" i="26"/>
  <c r="BF92" i="26"/>
  <c r="BE92" i="26"/>
  <c r="BU84" i="26"/>
  <c r="BT84" i="26"/>
  <c r="EA67" i="26"/>
  <c r="H218" i="26"/>
  <c r="G216" i="26"/>
  <c r="EX68" i="26" l="1"/>
  <c r="EH68" i="26"/>
  <c r="EZ68" i="26"/>
  <c r="DC70" i="26"/>
  <c r="EV68" i="26"/>
  <c r="FD66" i="26"/>
  <c r="FC67" i="26" s="1"/>
  <c r="FB67" i="26"/>
  <c r="FA68" i="26" s="1"/>
  <c r="EQ68" i="26"/>
  <c r="EC68" i="26"/>
  <c r="DV68" i="26"/>
  <c r="EL68" i="26"/>
  <c r="EA68" i="26"/>
  <c r="DB70" i="26"/>
  <c r="DM69" i="26"/>
  <c r="DR69" i="26"/>
  <c r="AM103" i="26"/>
  <c r="DY68" i="26"/>
  <c r="DX68" i="26"/>
  <c r="DW68" i="26"/>
  <c r="DD70" i="26"/>
  <c r="DK69" i="26"/>
  <c r="DO69" i="26"/>
  <c r="DU68" i="26"/>
  <c r="DT69" i="26" s="1"/>
  <c r="Y110" i="26"/>
  <c r="EN68" i="26"/>
  <c r="EE68" i="26"/>
  <c r="DP69" i="26"/>
  <c r="BH93" i="26"/>
  <c r="ED68" i="26"/>
  <c r="ER68" i="26"/>
  <c r="EP68" i="26"/>
  <c r="BZ83" i="26"/>
  <c r="AT99" i="26"/>
  <c r="EG68" i="26"/>
  <c r="CX71" i="26"/>
  <c r="CD80" i="26"/>
  <c r="CE80" i="26"/>
  <c r="CY71" i="26"/>
  <c r="DZ68" i="26"/>
  <c r="EB68" i="26"/>
  <c r="CM75" i="26"/>
  <c r="CN75" i="26"/>
  <c r="EK68" i="26"/>
  <c r="EK69" i="26" s="1"/>
  <c r="CO75" i="26"/>
  <c r="ET68" i="26"/>
  <c r="ES68" i="26"/>
  <c r="AZ96" i="26"/>
  <c r="AY96" i="26"/>
  <c r="DS69" i="26"/>
  <c r="AD107" i="26"/>
  <c r="AC107" i="26"/>
  <c r="BY83" i="26"/>
  <c r="BX83" i="26"/>
  <c r="DL69" i="26"/>
  <c r="L116" i="26"/>
  <c r="K116" i="26"/>
  <c r="BE93" i="26"/>
  <c r="BD93" i="26"/>
  <c r="AE107" i="26"/>
  <c r="AU99" i="26"/>
  <c r="M116" i="26"/>
  <c r="BU85" i="26"/>
  <c r="BF93" i="26"/>
  <c r="EY68" i="26"/>
  <c r="CZ71" i="26"/>
  <c r="DN69" i="26"/>
  <c r="EF68" i="26"/>
  <c r="BT85" i="26"/>
  <c r="BS85" i="26"/>
  <c r="DF70" i="26"/>
  <c r="DE70" i="26"/>
  <c r="EW68" i="26"/>
  <c r="EW69" i="26" s="1"/>
  <c r="X110" i="26"/>
  <c r="DQ69" i="26"/>
  <c r="EO68" i="26"/>
  <c r="AS99" i="26"/>
  <c r="AR99" i="26"/>
  <c r="CV71" i="26"/>
  <c r="CU71" i="26"/>
  <c r="CW71" i="26"/>
  <c r="EI68" i="26"/>
  <c r="EI69" i="26" s="1"/>
  <c r="BG93" i="26"/>
  <c r="N116" i="26"/>
  <c r="AK103" i="26"/>
  <c r="AJ103" i="26"/>
  <c r="CP75" i="26"/>
  <c r="EM68" i="26"/>
  <c r="DI69" i="26"/>
  <c r="DH69" i="26"/>
  <c r="EU68" i="26"/>
  <c r="V110" i="26"/>
  <c r="U110" i="26"/>
  <c r="AL103" i="26"/>
  <c r="DJ69" i="26"/>
  <c r="W110" i="26"/>
  <c r="CI78" i="26"/>
  <c r="CH78" i="26"/>
  <c r="BN89" i="26"/>
  <c r="BM89" i="26"/>
  <c r="H219" i="26"/>
  <c r="G217" i="26"/>
  <c r="EY69" i="26" l="1"/>
  <c r="DB71" i="26"/>
  <c r="DA71" i="26"/>
  <c r="EB69" i="26"/>
  <c r="DW69" i="26"/>
  <c r="DX69" i="26"/>
  <c r="FD67" i="26"/>
  <c r="FC68" i="26" s="1"/>
  <c r="FB68" i="26"/>
  <c r="FA69" i="26" s="1"/>
  <c r="DC71" i="26"/>
  <c r="DN70" i="26"/>
  <c r="DZ69" i="26"/>
  <c r="DL70" i="26"/>
  <c r="DU69" i="26"/>
  <c r="DV69" i="26"/>
  <c r="ED69" i="26"/>
  <c r="DQ70" i="26"/>
  <c r="EC69" i="26"/>
  <c r="EQ69" i="26"/>
  <c r="EO69" i="26"/>
  <c r="EU69" i="26"/>
  <c r="AT100" i="26"/>
  <c r="DS70" i="26"/>
  <c r="CZ72" i="26"/>
  <c r="ER69" i="26"/>
  <c r="EF69" i="26"/>
  <c r="EA69" i="26"/>
  <c r="AK104" i="26"/>
  <c r="EG69" i="26"/>
  <c r="BY84" i="26"/>
  <c r="CY72" i="26"/>
  <c r="AS100" i="26"/>
  <c r="DO70" i="26"/>
  <c r="DM70" i="26"/>
  <c r="BF94" i="26"/>
  <c r="DI70" i="26"/>
  <c r="EH69" i="26"/>
  <c r="M117" i="26"/>
  <c r="ES69" i="26"/>
  <c r="CW72" i="26"/>
  <c r="EE69" i="26"/>
  <c r="EJ69" i="26"/>
  <c r="EJ70" i="26" s="1"/>
  <c r="DK70" i="26"/>
  <c r="V111" i="26"/>
  <c r="EV69" i="26"/>
  <c r="AC108" i="26"/>
  <c r="AB108" i="26"/>
  <c r="CM76" i="26"/>
  <c r="CL76" i="26"/>
  <c r="AD108" i="26"/>
  <c r="DH70" i="26"/>
  <c r="DG70" i="26"/>
  <c r="EP69" i="26"/>
  <c r="AY97" i="26"/>
  <c r="AX97" i="26"/>
  <c r="BM90" i="26"/>
  <c r="BL90" i="26"/>
  <c r="EM69" i="26"/>
  <c r="EL69" i="26"/>
  <c r="X111" i="26"/>
  <c r="CX72" i="26"/>
  <c r="ET69" i="26"/>
  <c r="DE71" i="26"/>
  <c r="DD71" i="26"/>
  <c r="BD94" i="26"/>
  <c r="BC94" i="26"/>
  <c r="W111" i="26"/>
  <c r="AJ104" i="26"/>
  <c r="AI104" i="26"/>
  <c r="CU72" i="26"/>
  <c r="CT72" i="26"/>
  <c r="BE94" i="26"/>
  <c r="DP70" i="26"/>
  <c r="CV72" i="26"/>
  <c r="K117" i="26"/>
  <c r="J117" i="26"/>
  <c r="CO76" i="26"/>
  <c r="DJ70" i="26"/>
  <c r="DR70" i="26"/>
  <c r="BS86" i="26"/>
  <c r="BR86" i="26"/>
  <c r="L117" i="26"/>
  <c r="AR100" i="26"/>
  <c r="AQ100" i="26"/>
  <c r="BT86" i="26"/>
  <c r="DY69" i="26"/>
  <c r="CD81" i="26"/>
  <c r="CC81" i="26"/>
  <c r="AL104" i="26"/>
  <c r="BG94" i="26"/>
  <c r="BW84" i="26"/>
  <c r="BX84" i="26"/>
  <c r="EX69" i="26"/>
  <c r="EX70" i="26" s="1"/>
  <c r="EZ69" i="26"/>
  <c r="CH79" i="26"/>
  <c r="CG79" i="26"/>
  <c r="U111" i="26"/>
  <c r="T111" i="26"/>
  <c r="EN69" i="26"/>
  <c r="CN76" i="26"/>
  <c r="H220" i="26"/>
  <c r="G218" i="26"/>
  <c r="DA72" i="26" l="1"/>
  <c r="EC70" i="26"/>
  <c r="DB72" i="26"/>
  <c r="DW70" i="26"/>
  <c r="J118" i="26"/>
  <c r="EZ70" i="26"/>
  <c r="DU70" i="26"/>
  <c r="DV70" i="26"/>
  <c r="DY70" i="26"/>
  <c r="EA70" i="26"/>
  <c r="DT70" i="26"/>
  <c r="DT71" i="26" s="1"/>
  <c r="FD68" i="26"/>
  <c r="FC69" i="26" s="1"/>
  <c r="FB69" i="26"/>
  <c r="FA70" i="26" s="1"/>
  <c r="EP70" i="26"/>
  <c r="DR71" i="26"/>
  <c r="EE70" i="26"/>
  <c r="EV70" i="26"/>
  <c r="DM71" i="26"/>
  <c r="DA73" i="26"/>
  <c r="DL71" i="26"/>
  <c r="EF70" i="26"/>
  <c r="EI70" i="26"/>
  <c r="EN70" i="26"/>
  <c r="CV73" i="26"/>
  <c r="AS101" i="26"/>
  <c r="EG70" i="26"/>
  <c r="DN71" i="26"/>
  <c r="DP71" i="26"/>
  <c r="AK105" i="26"/>
  <c r="ET70" i="26"/>
  <c r="DJ71" i="26"/>
  <c r="EB70" i="26"/>
  <c r="EB71" i="26" s="1"/>
  <c r="EH70" i="26"/>
  <c r="EL70" i="26"/>
  <c r="ES70" i="26"/>
  <c r="AJ105" i="26"/>
  <c r="ER70" i="26"/>
  <c r="DG71" i="26"/>
  <c r="DD72" i="26"/>
  <c r="ED70" i="26"/>
  <c r="CN77" i="26"/>
  <c r="BE95" i="26"/>
  <c r="CX73" i="26"/>
  <c r="W112" i="26"/>
  <c r="L118" i="26"/>
  <c r="CY73" i="26"/>
  <c r="CZ73" i="26"/>
  <c r="DZ70" i="26"/>
  <c r="AX98" i="26"/>
  <c r="AW98" i="26"/>
  <c r="CW73" i="26"/>
  <c r="T112" i="26"/>
  <c r="S112" i="26"/>
  <c r="BD95" i="26"/>
  <c r="BC95" i="26"/>
  <c r="BB95" i="26"/>
  <c r="U112" i="26"/>
  <c r="CC82" i="26"/>
  <c r="CB82" i="26"/>
  <c r="EY70" i="26"/>
  <c r="EY71" i="26" s="1"/>
  <c r="DI71" i="26"/>
  <c r="EO70" i="26"/>
  <c r="K118" i="26"/>
  <c r="EU70" i="26"/>
  <c r="CL77" i="26"/>
  <c r="CK77" i="26"/>
  <c r="AQ101" i="26"/>
  <c r="AP101" i="26"/>
  <c r="CM77" i="26"/>
  <c r="BX85" i="26"/>
  <c r="AR101" i="26"/>
  <c r="DQ71" i="26"/>
  <c r="AB109" i="26"/>
  <c r="AA109" i="26"/>
  <c r="AC109" i="26"/>
  <c r="BW85" i="26"/>
  <c r="BV85" i="26"/>
  <c r="EM70" i="26"/>
  <c r="DH71" i="26"/>
  <c r="DO71" i="26"/>
  <c r="EK70" i="26"/>
  <c r="DF71" i="26"/>
  <c r="EW70" i="26"/>
  <c r="DC72" i="26"/>
  <c r="CT73" i="26"/>
  <c r="CS73" i="26"/>
  <c r="BL91" i="26"/>
  <c r="BK91" i="26"/>
  <c r="BR87" i="26"/>
  <c r="BQ87" i="26"/>
  <c r="CU73" i="26"/>
  <c r="V112" i="26"/>
  <c r="CG80" i="26"/>
  <c r="CF80" i="26"/>
  <c r="EQ70" i="26"/>
  <c r="BS87" i="26"/>
  <c r="AI105" i="26"/>
  <c r="AH105" i="26"/>
  <c r="DX70" i="26"/>
  <c r="BF95" i="26"/>
  <c r="DK71" i="26"/>
  <c r="H221" i="26"/>
  <c r="G219" i="26"/>
  <c r="DX71" i="26" l="1"/>
  <c r="DS71" i="26"/>
  <c r="DV71" i="26"/>
  <c r="DU71" i="26"/>
  <c r="DT72" i="26" s="1"/>
  <c r="EW71" i="26"/>
  <c r="FD69" i="26"/>
  <c r="FC70" i="26" s="1"/>
  <c r="FB70" i="26"/>
  <c r="FA71" i="26" s="1"/>
  <c r="DQ72" i="26"/>
  <c r="DM72" i="26"/>
  <c r="CZ74" i="26"/>
  <c r="EE71" i="26"/>
  <c r="EF71" i="26"/>
  <c r="EQ71" i="26"/>
  <c r="EU71" i="26"/>
  <c r="EO71" i="26"/>
  <c r="EI71" i="26"/>
  <c r="DO72" i="26"/>
  <c r="EG71" i="26"/>
  <c r="EM71" i="26"/>
  <c r="EH71" i="26"/>
  <c r="DK72" i="26"/>
  <c r="DF72" i="26"/>
  <c r="AR102" i="26"/>
  <c r="DC73" i="26"/>
  <c r="CY74" i="26"/>
  <c r="DH72" i="26"/>
  <c r="CW74" i="26"/>
  <c r="DP72" i="26"/>
  <c r="DE72" i="26"/>
  <c r="CT74" i="26"/>
  <c r="K119" i="26"/>
  <c r="ES71" i="26"/>
  <c r="V113" i="26"/>
  <c r="DR72" i="26"/>
  <c r="CV74" i="26"/>
  <c r="BD96" i="26"/>
  <c r="DB73" i="26"/>
  <c r="ED71" i="26"/>
  <c r="EC71" i="26"/>
  <c r="EV71" i="26"/>
  <c r="EZ71" i="26"/>
  <c r="CB83" i="26"/>
  <c r="CA83" i="26"/>
  <c r="DW71" i="26"/>
  <c r="U113" i="26"/>
  <c r="AH106" i="26"/>
  <c r="AG106" i="26"/>
  <c r="BK92" i="26"/>
  <c r="BJ92" i="26"/>
  <c r="ET71" i="26"/>
  <c r="AI106" i="26"/>
  <c r="BE96" i="26"/>
  <c r="CM78" i="26"/>
  <c r="EP71" i="26"/>
  <c r="BV86" i="26"/>
  <c r="BU86" i="26"/>
  <c r="DY71" i="26"/>
  <c r="CS74" i="26"/>
  <c r="CR74" i="26"/>
  <c r="BW86" i="26"/>
  <c r="BB96" i="26"/>
  <c r="BA96" i="26"/>
  <c r="AP102" i="26"/>
  <c r="AO102" i="26"/>
  <c r="BC96" i="26"/>
  <c r="AW99" i="26"/>
  <c r="AV99" i="26"/>
  <c r="CF81" i="26"/>
  <c r="CE81" i="26"/>
  <c r="DG72" i="26"/>
  <c r="AQ102" i="26"/>
  <c r="DI72" i="26"/>
  <c r="EL71" i="26"/>
  <c r="EX71" i="26"/>
  <c r="CX74" i="26"/>
  <c r="DZ71" i="26"/>
  <c r="EA71" i="26"/>
  <c r="CK78" i="26"/>
  <c r="CJ78" i="26"/>
  <c r="S113" i="26"/>
  <c r="R113" i="26"/>
  <c r="AJ106" i="26"/>
  <c r="CL78" i="26"/>
  <c r="J119" i="26"/>
  <c r="T113" i="26"/>
  <c r="EN71" i="26"/>
  <c r="DS72" i="26"/>
  <c r="DU72" i="26"/>
  <c r="DL72" i="26"/>
  <c r="CU74" i="26"/>
  <c r="EK71" i="26"/>
  <c r="EJ71" i="26"/>
  <c r="AA110" i="26"/>
  <c r="Z110" i="26"/>
  <c r="BQ88" i="26"/>
  <c r="BP88" i="26"/>
  <c r="AB110" i="26"/>
  <c r="ER71" i="26"/>
  <c r="DJ72" i="26"/>
  <c r="BR88" i="26"/>
  <c r="DN72" i="26"/>
  <c r="H222" i="26"/>
  <c r="G220" i="26"/>
  <c r="EF72" i="26" l="1"/>
  <c r="J120" i="26"/>
  <c r="EZ72" i="26"/>
  <c r="FD70" i="26"/>
  <c r="FC71" i="26" s="1"/>
  <c r="EN72" i="26"/>
  <c r="FB71" i="26"/>
  <c r="EV72" i="26"/>
  <c r="ER72" i="26"/>
  <c r="EP72" i="26"/>
  <c r="EG72" i="26"/>
  <c r="EH72" i="26"/>
  <c r="CX75" i="26"/>
  <c r="DX72" i="26"/>
  <c r="DP73" i="26"/>
  <c r="DL73" i="26"/>
  <c r="DE73" i="26"/>
  <c r="DB74" i="26"/>
  <c r="DO73" i="26"/>
  <c r="DQ73" i="26"/>
  <c r="DG73" i="26"/>
  <c r="DD73" i="26"/>
  <c r="CU75" i="26"/>
  <c r="DS73" i="26"/>
  <c r="EC72" i="26"/>
  <c r="BD97" i="26"/>
  <c r="DA74" i="26"/>
  <c r="BB97" i="26"/>
  <c r="EW72" i="26"/>
  <c r="EU72" i="26"/>
  <c r="AQ103" i="26"/>
  <c r="CS75" i="26"/>
  <c r="DI73" i="26"/>
  <c r="EY72" i="26"/>
  <c r="ED72" i="26"/>
  <c r="CY75" i="26"/>
  <c r="AI107" i="26"/>
  <c r="AA111" i="26"/>
  <c r="S114" i="26"/>
  <c r="DZ72" i="26"/>
  <c r="EE72" i="26"/>
  <c r="R114" i="26"/>
  <c r="Q114" i="26"/>
  <c r="EK72" i="26"/>
  <c r="CR75" i="26"/>
  <c r="CQ75" i="26"/>
  <c r="EM72" i="26"/>
  <c r="CJ79" i="26"/>
  <c r="CI79" i="26"/>
  <c r="CW75" i="26"/>
  <c r="DJ73" i="26"/>
  <c r="CK79" i="26"/>
  <c r="CE82" i="26"/>
  <c r="CD82" i="26"/>
  <c r="EQ72" i="26"/>
  <c r="AV100" i="26"/>
  <c r="AU100" i="26"/>
  <c r="DW72" i="26"/>
  <c r="DV72" i="26"/>
  <c r="EA72" i="26"/>
  <c r="EB72" i="26"/>
  <c r="DH73" i="26"/>
  <c r="DF73" i="26"/>
  <c r="BC97" i="26"/>
  <c r="DY72" i="26"/>
  <c r="CA84" i="26"/>
  <c r="BZ84" i="26"/>
  <c r="BP89" i="26"/>
  <c r="BO89" i="26"/>
  <c r="T114" i="26"/>
  <c r="EO72" i="26"/>
  <c r="BU87" i="26"/>
  <c r="BT87" i="26"/>
  <c r="BQ89" i="26"/>
  <c r="AO103" i="26"/>
  <c r="AN103" i="26"/>
  <c r="BV87" i="26"/>
  <c r="ET72" i="26"/>
  <c r="ES72" i="26"/>
  <c r="EJ72" i="26"/>
  <c r="EI72" i="26"/>
  <c r="CL79" i="26"/>
  <c r="AP103" i="26"/>
  <c r="BJ93" i="26"/>
  <c r="BI93" i="26"/>
  <c r="DT73" i="26"/>
  <c r="EL72" i="26"/>
  <c r="DK73" i="26"/>
  <c r="DN73" i="26"/>
  <c r="DM73" i="26"/>
  <c r="EX72" i="26"/>
  <c r="FA72" i="26"/>
  <c r="CT75" i="26"/>
  <c r="AG107" i="26"/>
  <c r="AF107" i="26"/>
  <c r="AH107" i="26"/>
  <c r="DR73" i="26"/>
  <c r="Z111" i="26"/>
  <c r="Y111" i="26"/>
  <c r="BA97" i="26"/>
  <c r="AZ97" i="26"/>
  <c r="U114" i="26"/>
  <c r="CV75" i="26"/>
  <c r="H223" i="26"/>
  <c r="G221" i="26"/>
  <c r="EG73" i="26" l="1"/>
  <c r="DP74" i="26"/>
  <c r="FD71" i="26"/>
  <c r="FC72" i="26" s="1"/>
  <c r="DD74" i="26"/>
  <c r="EQ73" i="26"/>
  <c r="FB72" i="26"/>
  <c r="EO73" i="26"/>
  <c r="DR74" i="26"/>
  <c r="EX73" i="26"/>
  <c r="DA75" i="26"/>
  <c r="DM74" i="26"/>
  <c r="CZ75" i="26"/>
  <c r="CZ76" i="26" s="1"/>
  <c r="CT76" i="26"/>
  <c r="DG74" i="26"/>
  <c r="BC98" i="26"/>
  <c r="EL73" i="26"/>
  <c r="DH74" i="26"/>
  <c r="DC74" i="26"/>
  <c r="AP104" i="26"/>
  <c r="DK74" i="26"/>
  <c r="EV73" i="26"/>
  <c r="CV76" i="26"/>
  <c r="EE73" i="26"/>
  <c r="ES73" i="26"/>
  <c r="EA73" i="26"/>
  <c r="EF73" i="26"/>
  <c r="BA98" i="26"/>
  <c r="BU88" i="26"/>
  <c r="DV73" i="26"/>
  <c r="ED73" i="26"/>
  <c r="AG108" i="26"/>
  <c r="AF108" i="26"/>
  <c r="AE108" i="26"/>
  <c r="EB73" i="26"/>
  <c r="EC73" i="26"/>
  <c r="ER73" i="26"/>
  <c r="EN73" i="26"/>
  <c r="CD83" i="26"/>
  <c r="CC83" i="26"/>
  <c r="EK73" i="26"/>
  <c r="FA73" i="26"/>
  <c r="EZ73" i="26"/>
  <c r="EI73" i="26"/>
  <c r="EH73" i="26"/>
  <c r="T115" i="26"/>
  <c r="CK80" i="26"/>
  <c r="EJ73" i="26"/>
  <c r="BO90" i="26"/>
  <c r="BN90" i="26"/>
  <c r="DW73" i="26"/>
  <c r="DJ74" i="26"/>
  <c r="DI74" i="26"/>
  <c r="BP90" i="26"/>
  <c r="CU76" i="26"/>
  <c r="S115" i="26"/>
  <c r="AZ98" i="26"/>
  <c r="AY98" i="26"/>
  <c r="DN74" i="26"/>
  <c r="ET73" i="26"/>
  <c r="BZ85" i="26"/>
  <c r="BY85" i="26"/>
  <c r="AU101" i="26"/>
  <c r="AT101" i="26"/>
  <c r="CW76" i="26"/>
  <c r="BB98" i="26"/>
  <c r="AN104" i="26"/>
  <c r="AM104" i="26"/>
  <c r="DX73" i="26"/>
  <c r="DY73" i="26"/>
  <c r="DS74" i="26"/>
  <c r="CS76" i="26"/>
  <c r="Q115" i="26"/>
  <c r="P115" i="26"/>
  <c r="AO104" i="26"/>
  <c r="R115" i="26"/>
  <c r="EP73" i="26"/>
  <c r="EP74" i="26" s="1"/>
  <c r="Z112" i="26"/>
  <c r="CX76" i="26"/>
  <c r="DZ73" i="26"/>
  <c r="EU73" i="26"/>
  <c r="CI80" i="26"/>
  <c r="CH80" i="26"/>
  <c r="EY73" i="26"/>
  <c r="DF74" i="26"/>
  <c r="DE74" i="26"/>
  <c r="CJ80" i="26"/>
  <c r="AH108" i="26"/>
  <c r="DQ74" i="26"/>
  <c r="DQ75" i="26" s="1"/>
  <c r="EM73" i="26"/>
  <c r="EW73" i="26"/>
  <c r="Y112" i="26"/>
  <c r="X112" i="26"/>
  <c r="CR76" i="26"/>
  <c r="CQ76" i="26"/>
  <c r="CP76" i="26"/>
  <c r="DL74" i="26"/>
  <c r="BI94" i="26"/>
  <c r="BH94" i="26"/>
  <c r="BT88" i="26"/>
  <c r="BS88" i="26"/>
  <c r="DU73" i="26"/>
  <c r="DO74" i="26"/>
  <c r="H224" i="26"/>
  <c r="G222" i="26"/>
  <c r="CY76" i="26" l="1"/>
  <c r="DC75" i="26"/>
  <c r="FD72" i="26"/>
  <c r="FC73" i="26" s="1"/>
  <c r="FB73" i="26"/>
  <c r="DL75" i="26"/>
  <c r="DI75" i="26"/>
  <c r="EW74" i="26"/>
  <c r="CU77" i="26"/>
  <c r="DM75" i="26"/>
  <c r="DP75" i="26"/>
  <c r="DB75" i="26"/>
  <c r="DA76" i="26" s="1"/>
  <c r="ED74" i="26"/>
  <c r="EE74" i="26"/>
  <c r="EF74" i="26"/>
  <c r="DU74" i="26"/>
  <c r="EA74" i="26"/>
  <c r="BB99" i="26"/>
  <c r="AF109" i="26"/>
  <c r="EY74" i="26"/>
  <c r="ER74" i="26"/>
  <c r="EC74" i="26"/>
  <c r="CX77" i="26"/>
  <c r="S116" i="26"/>
  <c r="EK74" i="26"/>
  <c r="CI81" i="26"/>
  <c r="AG109" i="26"/>
  <c r="BA99" i="26"/>
  <c r="AN105" i="26"/>
  <c r="DY74" i="26"/>
  <c r="EN74" i="26"/>
  <c r="CR77" i="26"/>
  <c r="CY77" i="26"/>
  <c r="ET74" i="26"/>
  <c r="DN75" i="26"/>
  <c r="DH75" i="26"/>
  <c r="EI74" i="26"/>
  <c r="EM74" i="26"/>
  <c r="AM105" i="26"/>
  <c r="AL105" i="26"/>
  <c r="AZ99" i="26"/>
  <c r="DV74" i="26"/>
  <c r="EQ74" i="26"/>
  <c r="EH74" i="26"/>
  <c r="EG74" i="26"/>
  <c r="BH95" i="26"/>
  <c r="BG95" i="26"/>
  <c r="BF96" i="26" s="1"/>
  <c r="EO74" i="26"/>
  <c r="BT89" i="26"/>
  <c r="DX74" i="26"/>
  <c r="CP77" i="26"/>
  <c r="CO77" i="26"/>
  <c r="EV74" i="26"/>
  <c r="R116" i="26"/>
  <c r="EX74" i="26"/>
  <c r="AY99" i="26"/>
  <c r="AX99" i="26"/>
  <c r="CQ77" i="26"/>
  <c r="CJ81" i="26"/>
  <c r="DK75" i="26"/>
  <c r="ES74" i="26"/>
  <c r="BS89" i="26"/>
  <c r="BR89" i="26"/>
  <c r="Y113" i="26"/>
  <c r="DF75" i="26"/>
  <c r="AO105" i="26"/>
  <c r="EB74" i="26"/>
  <c r="EL74" i="26"/>
  <c r="CW77" i="26"/>
  <c r="DJ75" i="26"/>
  <c r="CT77" i="26"/>
  <c r="AT102" i="26"/>
  <c r="AS102" i="26"/>
  <c r="DW74" i="26"/>
  <c r="EZ74" i="26"/>
  <c r="DR75" i="26"/>
  <c r="DQ76" i="26" s="1"/>
  <c r="P116" i="26"/>
  <c r="O116" i="26"/>
  <c r="BN91" i="26"/>
  <c r="BM91" i="26"/>
  <c r="FA74" i="26"/>
  <c r="AE109" i="26"/>
  <c r="AD109" i="26"/>
  <c r="EU74" i="26"/>
  <c r="DO75" i="26"/>
  <c r="DT74" i="26"/>
  <c r="CV77" i="26"/>
  <c r="Q116" i="26"/>
  <c r="BY86" i="26"/>
  <c r="BX86" i="26"/>
  <c r="BO91" i="26"/>
  <c r="X113" i="26"/>
  <c r="W113" i="26"/>
  <c r="DZ74" i="26"/>
  <c r="DE75" i="26"/>
  <c r="DD75" i="26"/>
  <c r="CH81" i="26"/>
  <c r="CG81" i="26"/>
  <c r="CS77" i="26"/>
  <c r="EJ74" i="26"/>
  <c r="CC84" i="26"/>
  <c r="CB84" i="26"/>
  <c r="DG75" i="26"/>
  <c r="H225" i="26"/>
  <c r="G223" i="26"/>
  <c r="DB76" i="26" l="1"/>
  <c r="EE75" i="26"/>
  <c r="FD73" i="26"/>
  <c r="FC74" i="26" s="1"/>
  <c r="FB74" i="26"/>
  <c r="FA75" i="26" s="1"/>
  <c r="DM76" i="26"/>
  <c r="ED75" i="26"/>
  <c r="DT75" i="26"/>
  <c r="EB75" i="26"/>
  <c r="EJ75" i="26"/>
  <c r="DI76" i="26"/>
  <c r="ES75" i="26"/>
  <c r="DH76" i="26"/>
  <c r="CV78" i="26"/>
  <c r="BA100" i="26"/>
  <c r="EQ75" i="26"/>
  <c r="DK76" i="26"/>
  <c r="EO75" i="26"/>
  <c r="DZ75" i="26"/>
  <c r="DD76" i="26"/>
  <c r="DO76" i="26"/>
  <c r="CX78" i="26"/>
  <c r="BN92" i="26"/>
  <c r="BS90" i="26"/>
  <c r="AN106" i="26"/>
  <c r="Q117" i="26"/>
  <c r="EW75" i="26"/>
  <c r="AM106" i="26"/>
  <c r="EZ75" i="26"/>
  <c r="X114" i="26"/>
  <c r="DW75" i="26"/>
  <c r="ER75" i="26"/>
  <c r="EP75" i="26"/>
  <c r="EX75" i="26"/>
  <c r="DY75" i="26"/>
  <c r="EU75" i="26"/>
  <c r="CQ78" i="26"/>
  <c r="CS78" i="26"/>
  <c r="CH82" i="26"/>
  <c r="EL75" i="26"/>
  <c r="AY100" i="26"/>
  <c r="DP76" i="26"/>
  <c r="DC76" i="26"/>
  <c r="EI75" i="26"/>
  <c r="AX100" i="26"/>
  <c r="AW100" i="26"/>
  <c r="DA77" i="26"/>
  <c r="CZ77" i="26"/>
  <c r="BE97" i="26"/>
  <c r="AS103" i="26"/>
  <c r="AR103" i="26"/>
  <c r="BG96" i="26"/>
  <c r="EN75" i="26"/>
  <c r="DU75" i="26"/>
  <c r="ET75" i="26"/>
  <c r="DV75" i="26"/>
  <c r="AD110" i="26"/>
  <c r="AC110" i="26"/>
  <c r="CT78" i="26"/>
  <c r="DF76" i="26"/>
  <c r="EG75" i="26"/>
  <c r="EF75" i="26"/>
  <c r="AZ100" i="26"/>
  <c r="DE76" i="26"/>
  <c r="AE110" i="26"/>
  <c r="EY75" i="26"/>
  <c r="EH75" i="26"/>
  <c r="AL106" i="26"/>
  <c r="AK106" i="26"/>
  <c r="R117" i="26"/>
  <c r="CU78" i="26"/>
  <c r="W114" i="26"/>
  <c r="V114" i="26"/>
  <c r="BM92" i="26"/>
  <c r="BL92" i="26"/>
  <c r="BR90" i="26"/>
  <c r="BQ90" i="26"/>
  <c r="EV75" i="26"/>
  <c r="CR78" i="26"/>
  <c r="CO78" i="26"/>
  <c r="CN78" i="26"/>
  <c r="EM75" i="26"/>
  <c r="EK75" i="26"/>
  <c r="CI82" i="26"/>
  <c r="EC75" i="26"/>
  <c r="CP78" i="26"/>
  <c r="AF110" i="26"/>
  <c r="DG76" i="26"/>
  <c r="O117" i="26"/>
  <c r="N117" i="26"/>
  <c r="DL76" i="26"/>
  <c r="DN76" i="26"/>
  <c r="CB85" i="26"/>
  <c r="CA85" i="26"/>
  <c r="BX87" i="26"/>
  <c r="BW87" i="26"/>
  <c r="P117" i="26"/>
  <c r="DJ76" i="26"/>
  <c r="DX75" i="26"/>
  <c r="DS75" i="26"/>
  <c r="CG82" i="26"/>
  <c r="CF82" i="26"/>
  <c r="CW78" i="26"/>
  <c r="EA75" i="26"/>
  <c r="H226" i="26"/>
  <c r="G224" i="26"/>
  <c r="ER76" i="26" l="1"/>
  <c r="FD74" i="26"/>
  <c r="FC75" i="26" s="1"/>
  <c r="FB75" i="26"/>
  <c r="EP76" i="26"/>
  <c r="DS76" i="26"/>
  <c r="DJ77" i="26"/>
  <c r="EC76" i="26"/>
  <c r="DL77" i="26"/>
  <c r="EA76" i="26"/>
  <c r="CW79" i="26"/>
  <c r="DP77" i="26"/>
  <c r="DR76" i="26"/>
  <c r="DR77" i="26" s="1"/>
  <c r="DO77" i="26"/>
  <c r="EV76" i="26"/>
  <c r="DG77" i="26"/>
  <c r="ES76" i="26"/>
  <c r="DX76" i="26"/>
  <c r="DI77" i="26"/>
  <c r="EQ76" i="26"/>
  <c r="EY76" i="26"/>
  <c r="CR79" i="26"/>
  <c r="Q118" i="26"/>
  <c r="CO79" i="26"/>
  <c r="AL107" i="26"/>
  <c r="BR91" i="26"/>
  <c r="AZ101" i="26"/>
  <c r="AM107" i="26"/>
  <c r="CS79" i="26"/>
  <c r="EB76" i="26"/>
  <c r="EI76" i="26"/>
  <c r="CH83" i="26"/>
  <c r="EX76" i="26"/>
  <c r="DV76" i="26"/>
  <c r="EK76" i="26"/>
  <c r="FA76" i="26"/>
  <c r="ET76" i="26"/>
  <c r="EO76" i="26"/>
  <c r="EM76" i="26"/>
  <c r="CN79" i="26"/>
  <c r="CM79" i="26"/>
  <c r="CT79" i="26"/>
  <c r="CU79" i="26"/>
  <c r="EG76" i="26"/>
  <c r="EF76" i="26"/>
  <c r="EE76" i="26"/>
  <c r="EZ76" i="26"/>
  <c r="DF77" i="26"/>
  <c r="AR104" i="26"/>
  <c r="AQ104" i="26"/>
  <c r="N118" i="26"/>
  <c r="M118" i="26"/>
  <c r="CF83" i="26"/>
  <c r="CE83" i="26"/>
  <c r="O118" i="26"/>
  <c r="AD111" i="26"/>
  <c r="AC111" i="26"/>
  <c r="AB111" i="26"/>
  <c r="DC77" i="26"/>
  <c r="DB77" i="26"/>
  <c r="DA78" i="26" s="1"/>
  <c r="CG83" i="26"/>
  <c r="EL76" i="26"/>
  <c r="DZ76" i="26"/>
  <c r="AE111" i="26"/>
  <c r="CV79" i="26"/>
  <c r="BD98" i="26"/>
  <c r="DN77" i="26"/>
  <c r="DM77" i="26"/>
  <c r="DT76" i="26"/>
  <c r="BQ91" i="26"/>
  <c r="BP91" i="26"/>
  <c r="AK107" i="26"/>
  <c r="AJ107" i="26"/>
  <c r="BF97" i="26"/>
  <c r="DK77" i="26"/>
  <c r="AY101" i="26"/>
  <c r="CP79" i="26"/>
  <c r="ED76" i="26"/>
  <c r="EH76" i="26"/>
  <c r="CZ78" i="26"/>
  <c r="CY78" i="26"/>
  <c r="BL93" i="26"/>
  <c r="BK93" i="26"/>
  <c r="P118" i="26"/>
  <c r="BM93" i="26"/>
  <c r="DW76" i="26"/>
  <c r="EW76" i="26"/>
  <c r="BW88" i="26"/>
  <c r="BV88" i="26"/>
  <c r="V115" i="26"/>
  <c r="U115" i="26"/>
  <c r="DE77" i="26"/>
  <c r="EU76" i="26"/>
  <c r="DH77" i="26"/>
  <c r="W115" i="26"/>
  <c r="DD77" i="26"/>
  <c r="DU76" i="26"/>
  <c r="AW101" i="26"/>
  <c r="AV101" i="26"/>
  <c r="CA86" i="26"/>
  <c r="BZ86" i="26"/>
  <c r="EJ76" i="26"/>
  <c r="DY76" i="26"/>
  <c r="CQ79" i="26"/>
  <c r="EN76" i="26"/>
  <c r="AX101" i="26"/>
  <c r="H227" i="26"/>
  <c r="G225" i="26"/>
  <c r="EB77" i="26" l="1"/>
  <c r="DK78" i="26"/>
  <c r="EP77" i="26"/>
  <c r="EQ77" i="26"/>
  <c r="ES77" i="26"/>
  <c r="FD75" i="26"/>
  <c r="FC76" i="26" s="1"/>
  <c r="DO78" i="26"/>
  <c r="FB76" i="26"/>
  <c r="DS77" i="26"/>
  <c r="ER77" i="26"/>
  <c r="DQ77" i="26"/>
  <c r="DQ78" i="26" s="1"/>
  <c r="DH78" i="26"/>
  <c r="EW77" i="26"/>
  <c r="EJ77" i="26"/>
  <c r="DW77" i="26"/>
  <c r="CO80" i="26"/>
  <c r="EL77" i="26"/>
  <c r="EA77" i="26"/>
  <c r="EM77" i="26"/>
  <c r="DY77" i="26"/>
  <c r="DU77" i="26"/>
  <c r="ET77" i="26"/>
  <c r="EH77" i="26"/>
  <c r="DG78" i="26"/>
  <c r="ED77" i="26"/>
  <c r="CV80" i="26"/>
  <c r="AY102" i="26"/>
  <c r="EU77" i="26"/>
  <c r="EZ77" i="26"/>
  <c r="AK108" i="26"/>
  <c r="BL94" i="26"/>
  <c r="EC77" i="26"/>
  <c r="BQ92" i="26"/>
  <c r="DJ78" i="26"/>
  <c r="AD112" i="26"/>
  <c r="DI78" i="26"/>
  <c r="DE78" i="26"/>
  <c r="EN77" i="26"/>
  <c r="EO77" i="26"/>
  <c r="CQ80" i="26"/>
  <c r="V116" i="26"/>
  <c r="O119" i="26"/>
  <c r="U116" i="26"/>
  <c r="T116" i="26"/>
  <c r="EV77" i="26"/>
  <c r="BZ87" i="26"/>
  <c r="BY87" i="26"/>
  <c r="EK77" i="26"/>
  <c r="CE84" i="26"/>
  <c r="CD84" i="26"/>
  <c r="EE77" i="26"/>
  <c r="BV89" i="26"/>
  <c r="BU89" i="26"/>
  <c r="CY79" i="26"/>
  <c r="CX79" i="26"/>
  <c r="DV77" i="26"/>
  <c r="CF84" i="26"/>
  <c r="EF77" i="26"/>
  <c r="CZ79" i="26"/>
  <c r="AJ108" i="26"/>
  <c r="AI108" i="26"/>
  <c r="EG77" i="26"/>
  <c r="AV102" i="26"/>
  <c r="AU102" i="26"/>
  <c r="EX77" i="26"/>
  <c r="CU80" i="26"/>
  <c r="AW102" i="26"/>
  <c r="BP92" i="26"/>
  <c r="BO92" i="26"/>
  <c r="CR80" i="26"/>
  <c r="CT80" i="26"/>
  <c r="DZ77" i="26"/>
  <c r="M119" i="26"/>
  <c r="L119" i="26"/>
  <c r="CM80" i="26"/>
  <c r="CL80" i="26"/>
  <c r="CP80" i="26"/>
  <c r="DT77" i="26"/>
  <c r="N119" i="26"/>
  <c r="CN80" i="26"/>
  <c r="DD78" i="26"/>
  <c r="CG84" i="26"/>
  <c r="P119" i="26"/>
  <c r="DX77" i="26"/>
  <c r="DN78" i="26"/>
  <c r="DM78" i="26"/>
  <c r="DB78" i="26"/>
  <c r="EI77" i="26"/>
  <c r="DC78" i="26"/>
  <c r="AQ105" i="26"/>
  <c r="AP105" i="26"/>
  <c r="AO106" i="26" s="1"/>
  <c r="AX102" i="26"/>
  <c r="EY77" i="26"/>
  <c r="BC99" i="26"/>
  <c r="AB112" i="26"/>
  <c r="AA112" i="26"/>
  <c r="DF78" i="26"/>
  <c r="CS80" i="26"/>
  <c r="BK94" i="26"/>
  <c r="BJ94" i="26"/>
  <c r="AL108" i="26"/>
  <c r="BE98" i="26"/>
  <c r="BD99" i="26" s="1"/>
  <c r="AC112" i="26"/>
  <c r="DL78" i="26"/>
  <c r="H228" i="26"/>
  <c r="G226" i="26"/>
  <c r="EP78" i="26" l="1"/>
  <c r="ER78" i="26"/>
  <c r="EQ78" i="26"/>
  <c r="FB77" i="26"/>
  <c r="FA78" i="26" s="1"/>
  <c r="DR78" i="26"/>
  <c r="ES78" i="26"/>
  <c r="FA77" i="26"/>
  <c r="EZ78" i="26" s="1"/>
  <c r="DP78" i="26"/>
  <c r="DP79" i="26" s="1"/>
  <c r="EK78" i="26"/>
  <c r="FD76" i="26"/>
  <c r="FC77" i="26" s="1"/>
  <c r="DX78" i="26"/>
  <c r="DF79" i="26"/>
  <c r="DT78" i="26"/>
  <c r="DZ78" i="26"/>
  <c r="DV78" i="26"/>
  <c r="DI79" i="26"/>
  <c r="DH79" i="26"/>
  <c r="EI78" i="26"/>
  <c r="EY78" i="26"/>
  <c r="ET78" i="26"/>
  <c r="EO78" i="26"/>
  <c r="CS81" i="26"/>
  <c r="EC78" i="26"/>
  <c r="EN78" i="26"/>
  <c r="CP81" i="26"/>
  <c r="ED78" i="26"/>
  <c r="EM78" i="26"/>
  <c r="EB78" i="26"/>
  <c r="EG78" i="26"/>
  <c r="EV78" i="26"/>
  <c r="CU81" i="26"/>
  <c r="AV103" i="26"/>
  <c r="BK95" i="26"/>
  <c r="AX103" i="26"/>
  <c r="DN79" i="26"/>
  <c r="EU78" i="26"/>
  <c r="DJ79" i="26"/>
  <c r="CQ81" i="26"/>
  <c r="AB113" i="26"/>
  <c r="DD79" i="26"/>
  <c r="CN81" i="26"/>
  <c r="CY80" i="26"/>
  <c r="N120" i="26"/>
  <c r="EW78" i="26"/>
  <c r="AK109" i="26"/>
  <c r="EL78" i="26"/>
  <c r="DL79" i="26"/>
  <c r="EE78" i="26"/>
  <c r="DU78" i="26"/>
  <c r="CX80" i="26"/>
  <c r="CW80" i="26"/>
  <c r="DK79" i="26"/>
  <c r="DW78" i="26"/>
  <c r="BU90" i="26"/>
  <c r="BT90" i="26"/>
  <c r="AA113" i="26"/>
  <c r="Z113" i="26"/>
  <c r="AN107" i="26"/>
  <c r="EJ78" i="26"/>
  <c r="AU103" i="26"/>
  <c r="AT103" i="26"/>
  <c r="AP106" i="26"/>
  <c r="CT81" i="26"/>
  <c r="BC100" i="26"/>
  <c r="BB100" i="26"/>
  <c r="DC79" i="26"/>
  <c r="CR81" i="26"/>
  <c r="CD85" i="26"/>
  <c r="CC85" i="26"/>
  <c r="T117" i="26"/>
  <c r="S117" i="26"/>
  <c r="EA78" i="26"/>
  <c r="BO93" i="26"/>
  <c r="BN93" i="26"/>
  <c r="AI109" i="26"/>
  <c r="AH109" i="26"/>
  <c r="CE85" i="26"/>
  <c r="U117" i="26"/>
  <c r="BP93" i="26"/>
  <c r="AJ109" i="26"/>
  <c r="DG79" i="26"/>
  <c r="DY78" i="26"/>
  <c r="DB79" i="26"/>
  <c r="EH78" i="26"/>
  <c r="DA79" i="26"/>
  <c r="DM79" i="26"/>
  <c r="CL81" i="26"/>
  <c r="CK81" i="26"/>
  <c r="AW103" i="26"/>
  <c r="CO81" i="26"/>
  <c r="AC113" i="26"/>
  <c r="CM81" i="26"/>
  <c r="DE79" i="26"/>
  <c r="BY88" i="26"/>
  <c r="BX88" i="26"/>
  <c r="L120" i="26"/>
  <c r="K120" i="26"/>
  <c r="EX78" i="26"/>
  <c r="EF78" i="26"/>
  <c r="BJ95" i="26"/>
  <c r="BI95" i="26"/>
  <c r="M120" i="26"/>
  <c r="CF85" i="26"/>
  <c r="O120" i="26"/>
  <c r="DS78" i="26"/>
  <c r="DS79" i="26" s="1"/>
  <c r="H229" i="26"/>
  <c r="G227" i="26"/>
  <c r="EQ79" i="26" l="1"/>
  <c r="DO79" i="26"/>
  <c r="EP79" i="26"/>
  <c r="ER79" i="26"/>
  <c r="ER80" i="26" s="1"/>
  <c r="ET79" i="26"/>
  <c r="ES79" i="26"/>
  <c r="FD77" i="26"/>
  <c r="FC78" i="26" s="1"/>
  <c r="FB78" i="26"/>
  <c r="FA79" i="26" s="1"/>
  <c r="DQ79" i="26"/>
  <c r="DI80" i="26"/>
  <c r="DG80" i="26"/>
  <c r="DE80" i="26"/>
  <c r="EJ79" i="26"/>
  <c r="DY79" i="26"/>
  <c r="DU79" i="26"/>
  <c r="EA79" i="26"/>
  <c r="EH79" i="26"/>
  <c r="DW79" i="26"/>
  <c r="EO79" i="26"/>
  <c r="EP80" i="26" s="1"/>
  <c r="EZ79" i="26"/>
  <c r="EF79" i="26"/>
  <c r="DO80" i="26"/>
  <c r="CR82" i="26"/>
  <c r="EN79" i="26"/>
  <c r="EC79" i="26"/>
  <c r="AW104" i="26"/>
  <c r="EX79" i="26"/>
  <c r="EL79" i="26"/>
  <c r="ED79" i="26"/>
  <c r="CT82" i="26"/>
  <c r="EU79" i="26"/>
  <c r="EV79" i="26"/>
  <c r="DM80" i="26"/>
  <c r="DA80" i="26"/>
  <c r="CM82" i="26"/>
  <c r="CO82" i="26"/>
  <c r="N121" i="26"/>
  <c r="CD86" i="26"/>
  <c r="EI79" i="26"/>
  <c r="DH80" i="26"/>
  <c r="DX79" i="26"/>
  <c r="EK79" i="26"/>
  <c r="AI110" i="26"/>
  <c r="DR79" i="26"/>
  <c r="DR80" i="26" s="1"/>
  <c r="EM79" i="26"/>
  <c r="CP82" i="26"/>
  <c r="BJ96" i="26"/>
  <c r="EG79" i="26"/>
  <c r="DF80" i="26"/>
  <c r="CN82" i="26"/>
  <c r="BI96" i="26"/>
  <c r="BH96" i="26"/>
  <c r="DL80" i="26"/>
  <c r="CE86" i="26"/>
  <c r="AT104" i="26"/>
  <c r="AS104" i="26"/>
  <c r="CZ80" i="26"/>
  <c r="AH110" i="26"/>
  <c r="AG110" i="26"/>
  <c r="EE79" i="26"/>
  <c r="AU104" i="26"/>
  <c r="DT79" i="26"/>
  <c r="DT80" i="26" s="1"/>
  <c r="BN94" i="26"/>
  <c r="BM94" i="26"/>
  <c r="AM108" i="26"/>
  <c r="DK80" i="26"/>
  <c r="DJ80" i="26"/>
  <c r="K121" i="26"/>
  <c r="J121" i="26"/>
  <c r="DB80" i="26"/>
  <c r="BO94" i="26"/>
  <c r="DC80" i="26"/>
  <c r="AO107" i="26"/>
  <c r="AN108" i="26" s="1"/>
  <c r="CW81" i="26"/>
  <c r="CV81" i="26"/>
  <c r="L121" i="26"/>
  <c r="BB101" i="26"/>
  <c r="BA101" i="26"/>
  <c r="Z114" i="26"/>
  <c r="Y114" i="26"/>
  <c r="CX81" i="26"/>
  <c r="CK82" i="26"/>
  <c r="CJ82" i="26"/>
  <c r="AB114" i="26"/>
  <c r="AA114" i="26"/>
  <c r="CL82" i="26"/>
  <c r="EY79" i="26"/>
  <c r="DZ79" i="26"/>
  <c r="DN80" i="26"/>
  <c r="CQ82" i="26"/>
  <c r="BT91" i="26"/>
  <c r="BS91" i="26"/>
  <c r="CS82" i="26"/>
  <c r="AJ110" i="26"/>
  <c r="S118" i="26"/>
  <c r="R118" i="26"/>
  <c r="AV104" i="26"/>
  <c r="DV79" i="26"/>
  <c r="M121" i="26"/>
  <c r="BX89" i="26"/>
  <c r="BW89" i="26"/>
  <c r="T118" i="26"/>
  <c r="EB79" i="26"/>
  <c r="EW79" i="26"/>
  <c r="CC86" i="26"/>
  <c r="CB86" i="26"/>
  <c r="DD80" i="26"/>
  <c r="H230" i="26"/>
  <c r="G228" i="26"/>
  <c r="DP80" i="26" l="1"/>
  <c r="EQ80" i="26"/>
  <c r="ES80" i="26"/>
  <c r="ET80" i="26"/>
  <c r="ES81" i="26" s="1"/>
  <c r="EG80" i="26"/>
  <c r="J122" i="26"/>
  <c r="DH81" i="26"/>
  <c r="EK80" i="26"/>
  <c r="FB79" i="26"/>
  <c r="FA80" i="26" s="1"/>
  <c r="EQ81" i="26"/>
  <c r="DZ80" i="26"/>
  <c r="EB80" i="26"/>
  <c r="DX80" i="26"/>
  <c r="DV80" i="26"/>
  <c r="EY80" i="26"/>
  <c r="EI80" i="26"/>
  <c r="EO80" i="26"/>
  <c r="EP81" i="26" s="1"/>
  <c r="DF81" i="26"/>
  <c r="FD78" i="26"/>
  <c r="FC79" i="26" s="1"/>
  <c r="EM80" i="26"/>
  <c r="EW80" i="26"/>
  <c r="DN81" i="26"/>
  <c r="CS83" i="26"/>
  <c r="EU80" i="26"/>
  <c r="ET81" i="26" s="1"/>
  <c r="CQ83" i="26"/>
  <c r="CN83" i="26"/>
  <c r="CD87" i="26"/>
  <c r="EL80" i="26"/>
  <c r="DS80" i="26"/>
  <c r="DS81" i="26" s="1"/>
  <c r="AU105" i="26"/>
  <c r="DO81" i="26"/>
  <c r="DG81" i="26"/>
  <c r="CC87" i="26"/>
  <c r="M122" i="26"/>
  <c r="S119" i="26"/>
  <c r="DB81" i="26"/>
  <c r="DK81" i="26"/>
  <c r="DD81" i="26"/>
  <c r="BN95" i="26"/>
  <c r="BI97" i="26"/>
  <c r="DQ80" i="26"/>
  <c r="DQ81" i="26" s="1"/>
  <c r="EZ80" i="26"/>
  <c r="EJ80" i="26"/>
  <c r="EN80" i="26"/>
  <c r="AM109" i="26"/>
  <c r="AL109" i="26"/>
  <c r="EE80" i="26"/>
  <c r="ED80" i="26"/>
  <c r="BH97" i="26"/>
  <c r="BG97" i="26"/>
  <c r="AG111" i="26"/>
  <c r="AF111" i="26"/>
  <c r="DY80" i="26"/>
  <c r="L122" i="26"/>
  <c r="CR83" i="26"/>
  <c r="AH111" i="26"/>
  <c r="BM95" i="26"/>
  <c r="BL95" i="26"/>
  <c r="CZ81" i="26"/>
  <c r="CY81" i="26"/>
  <c r="CV82" i="26"/>
  <c r="CU82" i="26"/>
  <c r="CW82" i="26"/>
  <c r="AS105" i="26"/>
  <c r="AR105" i="26"/>
  <c r="DA81" i="26"/>
  <c r="BS92" i="26"/>
  <c r="BR92" i="26"/>
  <c r="AT105" i="26"/>
  <c r="BW90" i="26"/>
  <c r="BV90" i="26"/>
  <c r="DC81" i="26"/>
  <c r="EX80" i="26"/>
  <c r="EC80" i="26"/>
  <c r="EV80" i="26"/>
  <c r="EA80" i="26"/>
  <c r="AA115" i="26"/>
  <c r="DW80" i="26"/>
  <c r="CP83" i="26"/>
  <c r="CJ83" i="26"/>
  <c r="CI83" i="26"/>
  <c r="CO83" i="26"/>
  <c r="AI111" i="26"/>
  <c r="DM81" i="26"/>
  <c r="CL83" i="26"/>
  <c r="CK83" i="26"/>
  <c r="CB87" i="26"/>
  <c r="CA87" i="26"/>
  <c r="K122" i="26"/>
  <c r="EH80" i="26"/>
  <c r="CM83" i="26"/>
  <c r="BA102" i="26"/>
  <c r="AZ102" i="26"/>
  <c r="AV105" i="26"/>
  <c r="DE81" i="26"/>
  <c r="Y115" i="26"/>
  <c r="X115" i="26"/>
  <c r="ER81" i="26"/>
  <c r="DL81" i="26"/>
  <c r="R119" i="26"/>
  <c r="Q119" i="26"/>
  <c r="DU80" i="26"/>
  <c r="Z115" i="26"/>
  <c r="DJ81" i="26"/>
  <c r="DI81" i="26"/>
  <c r="EF80" i="26"/>
  <c r="H231" i="26"/>
  <c r="G229" i="26"/>
  <c r="EA81" i="26" l="1"/>
  <c r="DW81" i="26"/>
  <c r="DG82" i="26"/>
  <c r="FD79" i="26"/>
  <c r="FC80" i="26" s="1"/>
  <c r="FB80" i="26"/>
  <c r="EV81" i="26"/>
  <c r="EJ81" i="26"/>
  <c r="EL81" i="26"/>
  <c r="EX81" i="26"/>
  <c r="DU81" i="26"/>
  <c r="CR84" i="26"/>
  <c r="EM81" i="26"/>
  <c r="EN81" i="26"/>
  <c r="EZ81" i="26"/>
  <c r="ER82" i="26"/>
  <c r="CN84" i="26"/>
  <c r="EF81" i="26"/>
  <c r="DN82" i="26"/>
  <c r="DE82" i="26"/>
  <c r="CC88" i="26"/>
  <c r="DC82" i="26"/>
  <c r="DL82" i="26"/>
  <c r="DP81" i="26"/>
  <c r="DP82" i="26" s="1"/>
  <c r="DR81" i="26"/>
  <c r="DR82" i="26" s="1"/>
  <c r="DF82" i="26"/>
  <c r="EC81" i="26"/>
  <c r="CY82" i="26"/>
  <c r="Y116" i="26"/>
  <c r="BM96" i="26"/>
  <c r="DK82" i="26"/>
  <c r="ES82" i="26"/>
  <c r="DA82" i="26"/>
  <c r="AG112" i="26"/>
  <c r="EO81" i="26"/>
  <c r="K123" i="26"/>
  <c r="CM84" i="26"/>
  <c r="R120" i="26"/>
  <c r="CX82" i="26"/>
  <c r="EK81" i="26"/>
  <c r="Q120" i="26"/>
  <c r="P120" i="26"/>
  <c r="EQ82" i="26"/>
  <c r="CV83" i="26"/>
  <c r="AF112" i="26"/>
  <c r="AE112" i="26"/>
  <c r="BR93" i="26"/>
  <c r="BQ93" i="26"/>
  <c r="EH81" i="26"/>
  <c r="EI81" i="26"/>
  <c r="CH84" i="26"/>
  <c r="CI84" i="26"/>
  <c r="CJ84" i="26"/>
  <c r="CZ82" i="26"/>
  <c r="EY81" i="26"/>
  <c r="CU83" i="26"/>
  <c r="CT83" i="26"/>
  <c r="BL96" i="26"/>
  <c r="BK96" i="26"/>
  <c r="CA88" i="26"/>
  <c r="BZ88" i="26"/>
  <c r="CO84" i="26"/>
  <c r="CP84" i="26"/>
  <c r="AR106" i="26"/>
  <c r="AQ106" i="26"/>
  <c r="BG98" i="26"/>
  <c r="BF98" i="26"/>
  <c r="CB88" i="26"/>
  <c r="AS106" i="26"/>
  <c r="BH98" i="26"/>
  <c r="CK84" i="26"/>
  <c r="DT81" i="26"/>
  <c r="ED81" i="26"/>
  <c r="CL84" i="26"/>
  <c r="EG81" i="26"/>
  <c r="EE81" i="26"/>
  <c r="DV81" i="26"/>
  <c r="DV82" i="26" s="1"/>
  <c r="AH112" i="26"/>
  <c r="AL110" i="26"/>
  <c r="AK110" i="26"/>
  <c r="AZ103" i="26"/>
  <c r="AY103" i="26"/>
  <c r="X116" i="26"/>
  <c r="W116" i="26"/>
  <c r="BV91" i="26"/>
  <c r="BU91" i="26"/>
  <c r="EU81" i="26"/>
  <c r="ET82" i="26" s="1"/>
  <c r="DM82" i="26"/>
  <c r="DB82" i="26"/>
  <c r="L123" i="26"/>
  <c r="DI82" i="26"/>
  <c r="DH82" i="26"/>
  <c r="DY81" i="26"/>
  <c r="DX81" i="26"/>
  <c r="DZ81" i="26"/>
  <c r="DJ82" i="26"/>
  <c r="EW81" i="26"/>
  <c r="EB81" i="26"/>
  <c r="Z116" i="26"/>
  <c r="DD82" i="26"/>
  <c r="J123" i="26"/>
  <c r="CQ84" i="26"/>
  <c r="AT106" i="26"/>
  <c r="AU106" i="26"/>
  <c r="H232" i="26"/>
  <c r="G230" i="26"/>
  <c r="EK82" i="26" l="1"/>
  <c r="DF83" i="26"/>
  <c r="DD83" i="26"/>
  <c r="EM82" i="26"/>
  <c r="FD80" i="26"/>
  <c r="FC81" i="26" s="1"/>
  <c r="EY82" i="26"/>
  <c r="FB81" i="26"/>
  <c r="DM83" i="26"/>
  <c r="FA81" i="26"/>
  <c r="EN82" i="26"/>
  <c r="EW82" i="26"/>
  <c r="EB82" i="26"/>
  <c r="DO82" i="26"/>
  <c r="DO83" i="26" s="1"/>
  <c r="EO82" i="26"/>
  <c r="DQ82" i="26"/>
  <c r="DQ83" i="26" s="1"/>
  <c r="ER83" i="26"/>
  <c r="DK83" i="26"/>
  <c r="ES83" i="26"/>
  <c r="DB83" i="26"/>
  <c r="CX83" i="26"/>
  <c r="DU82" i="26"/>
  <c r="EG82" i="26"/>
  <c r="J124" i="26"/>
  <c r="CZ83" i="26"/>
  <c r="DW82" i="26"/>
  <c r="CB89" i="26"/>
  <c r="AG113" i="26"/>
  <c r="EP82" i="26"/>
  <c r="EQ83" i="26" s="1"/>
  <c r="CO85" i="26"/>
  <c r="CJ85" i="26"/>
  <c r="CQ85" i="26"/>
  <c r="CW83" i="26"/>
  <c r="Y117" i="26"/>
  <c r="EF82" i="26"/>
  <c r="ED82" i="26"/>
  <c r="DA83" i="26"/>
  <c r="DC83" i="26"/>
  <c r="DY82" i="26"/>
  <c r="DI83" i="26"/>
  <c r="EL82" i="26"/>
  <c r="EL83" i="26" s="1"/>
  <c r="EH82" i="26"/>
  <c r="AT107" i="26"/>
  <c r="W117" i="26"/>
  <c r="V117" i="26"/>
  <c r="CM85" i="26"/>
  <c r="CL85" i="26"/>
  <c r="CT84" i="26"/>
  <c r="CS84" i="26"/>
  <c r="DE83" i="26"/>
  <c r="X117" i="26"/>
  <c r="BF99" i="26"/>
  <c r="BE99" i="26"/>
  <c r="CU84" i="26"/>
  <c r="DH83" i="26"/>
  <c r="DG83" i="26"/>
  <c r="BG99" i="26"/>
  <c r="AY104" i="26"/>
  <c r="AX104" i="26"/>
  <c r="BQ94" i="26"/>
  <c r="BP94" i="26"/>
  <c r="EI82" i="26"/>
  <c r="EJ82" i="26"/>
  <c r="AQ107" i="26"/>
  <c r="AP107" i="26"/>
  <c r="EV82" i="26"/>
  <c r="AK111" i="26"/>
  <c r="AJ111" i="26"/>
  <c r="AR107" i="26"/>
  <c r="EU82" i="26"/>
  <c r="AE113" i="26"/>
  <c r="AD113" i="26"/>
  <c r="BU92" i="26"/>
  <c r="BT92" i="26"/>
  <c r="AF113" i="26"/>
  <c r="DT82" i="26"/>
  <c r="DS82" i="26"/>
  <c r="CP85" i="26"/>
  <c r="K124" i="26"/>
  <c r="EX82" i="26"/>
  <c r="CK85" i="26"/>
  <c r="BZ89" i="26"/>
  <c r="BY89" i="26"/>
  <c r="CY83" i="26"/>
  <c r="DL83" i="26"/>
  <c r="CA89" i="26"/>
  <c r="DJ83" i="26"/>
  <c r="EE82" i="26"/>
  <c r="EA82" i="26"/>
  <c r="P121" i="26"/>
  <c r="O121" i="26"/>
  <c r="N122" i="26" s="1"/>
  <c r="DZ82" i="26"/>
  <c r="AS107" i="26"/>
  <c r="BK97" i="26"/>
  <c r="BJ97" i="26"/>
  <c r="CI85" i="26"/>
  <c r="Q121" i="26"/>
  <c r="DX82" i="26"/>
  <c r="EC82" i="26"/>
  <c r="BL97" i="26"/>
  <c r="CH85" i="26"/>
  <c r="CG85" i="26"/>
  <c r="CN85" i="26"/>
  <c r="H233" i="26"/>
  <c r="G231" i="26"/>
  <c r="DC84" i="26" l="1"/>
  <c r="FA82" i="26"/>
  <c r="EN83" i="26"/>
  <c r="DE84" i="26"/>
  <c r="EZ82" i="26"/>
  <c r="DN83" i="26"/>
  <c r="DN84" i="26" s="1"/>
  <c r="FB82" i="26"/>
  <c r="EX83" i="26"/>
  <c r="FD81" i="26"/>
  <c r="FC82" i="26" s="1"/>
  <c r="CN86" i="26"/>
  <c r="DP83" i="26"/>
  <c r="DP84" i="26" s="1"/>
  <c r="DJ84" i="26"/>
  <c r="DL84" i="26"/>
  <c r="DV83" i="26"/>
  <c r="DX83" i="26"/>
  <c r="CW84" i="26"/>
  <c r="DB84" i="26"/>
  <c r="J125" i="26"/>
  <c r="EP83" i="26"/>
  <c r="EQ84" i="26" s="1"/>
  <c r="ER84" i="26"/>
  <c r="EO83" i="26"/>
  <c r="DD84" i="26"/>
  <c r="CV84" i="26"/>
  <c r="EE83" i="26"/>
  <c r="EC83" i="26"/>
  <c r="CP86" i="26"/>
  <c r="DA84" i="26"/>
  <c r="CJ86" i="26"/>
  <c r="CA90" i="26"/>
  <c r="CO86" i="26"/>
  <c r="AE114" i="26"/>
  <c r="EV83" i="26"/>
  <c r="AQ108" i="26"/>
  <c r="DT83" i="26"/>
  <c r="DU83" i="26"/>
  <c r="EI83" i="26"/>
  <c r="EM83" i="26"/>
  <c r="EA83" i="26"/>
  <c r="CH86" i="26"/>
  <c r="CK86" i="26"/>
  <c r="CT85" i="26"/>
  <c r="AP108" i="26"/>
  <c r="AO108" i="26"/>
  <c r="EY83" i="26"/>
  <c r="CS85" i="26"/>
  <c r="CR85" i="26"/>
  <c r="BF100" i="26"/>
  <c r="EB83" i="26"/>
  <c r="BT93" i="26"/>
  <c r="BS93" i="26"/>
  <c r="DG84" i="26"/>
  <c r="DF84" i="26"/>
  <c r="CL86" i="26"/>
  <c r="DY83" i="26"/>
  <c r="DH84" i="26"/>
  <c r="CM86" i="26"/>
  <c r="AD114" i="26"/>
  <c r="AC114" i="26"/>
  <c r="EJ83" i="26"/>
  <c r="EK83" i="26"/>
  <c r="V118" i="26"/>
  <c r="U118" i="26"/>
  <c r="W118" i="26"/>
  <c r="BJ98" i="26"/>
  <c r="BI98" i="26"/>
  <c r="EU83" i="26"/>
  <c r="ET83" i="26"/>
  <c r="BP95" i="26"/>
  <c r="BO95" i="26"/>
  <c r="AS108" i="26"/>
  <c r="AR108" i="26"/>
  <c r="CU85" i="26"/>
  <c r="EH83" i="26"/>
  <c r="CY84" i="26"/>
  <c r="CX84" i="26"/>
  <c r="DS83" i="26"/>
  <c r="DR83" i="26"/>
  <c r="ED83" i="26"/>
  <c r="CZ84" i="26"/>
  <c r="BE100" i="26"/>
  <c r="BD100" i="26"/>
  <c r="BY90" i="26"/>
  <c r="BX90" i="26"/>
  <c r="AJ112" i="26"/>
  <c r="AI112" i="26"/>
  <c r="DK84" i="26"/>
  <c r="EG83" i="26"/>
  <c r="CI86" i="26"/>
  <c r="DZ83" i="26"/>
  <c r="BZ90" i="26"/>
  <c r="AX105" i="26"/>
  <c r="AW105" i="26"/>
  <c r="X118" i="26"/>
  <c r="M123" i="26"/>
  <c r="EW83" i="26"/>
  <c r="DI84" i="26"/>
  <c r="BK98" i="26"/>
  <c r="CG86" i="26"/>
  <c r="CF86" i="26"/>
  <c r="O122" i="26"/>
  <c r="N123" i="26" s="1"/>
  <c r="P122" i="26"/>
  <c r="EF83" i="26"/>
  <c r="AF114" i="26"/>
  <c r="DW83" i="26"/>
  <c r="H234" i="26"/>
  <c r="G232" i="26"/>
  <c r="DD85" i="26" l="1"/>
  <c r="EM84" i="26"/>
  <c r="EZ83" i="26"/>
  <c r="EY84" i="26" s="1"/>
  <c r="DO84" i="26"/>
  <c r="DO85" i="26" s="1"/>
  <c r="DM84" i="26"/>
  <c r="FA83" i="26"/>
  <c r="EP84" i="26"/>
  <c r="EQ85" i="26" s="1"/>
  <c r="FD82" i="26"/>
  <c r="FC83" i="26" s="1"/>
  <c r="FB83" i="26"/>
  <c r="DK85" i="26"/>
  <c r="DE85" i="26"/>
  <c r="DB85" i="26"/>
  <c r="DM85" i="26"/>
  <c r="CV85" i="26"/>
  <c r="CU86" i="26" s="1"/>
  <c r="EO84" i="26"/>
  <c r="EP85" i="26" s="1"/>
  <c r="DC85" i="26"/>
  <c r="DC86" i="26" s="1"/>
  <c r="DT84" i="26"/>
  <c r="CO87" i="26"/>
  <c r="DI85" i="26"/>
  <c r="ED84" i="26"/>
  <c r="DU84" i="26"/>
  <c r="CN87" i="26"/>
  <c r="EI84" i="26"/>
  <c r="EE84" i="26"/>
  <c r="EW84" i="26"/>
  <c r="CK87" i="26"/>
  <c r="EB84" i="26"/>
  <c r="BE101" i="26"/>
  <c r="CT86" i="26"/>
  <c r="CM87" i="26"/>
  <c r="CI87" i="26"/>
  <c r="AR109" i="26"/>
  <c r="AD115" i="26"/>
  <c r="CL87" i="26"/>
  <c r="EU84" i="26"/>
  <c r="DF85" i="26"/>
  <c r="DG85" i="26"/>
  <c r="AE115" i="26"/>
  <c r="W119" i="26"/>
  <c r="DS84" i="26"/>
  <c r="BZ91" i="26"/>
  <c r="DZ84" i="26"/>
  <c r="EN84" i="26"/>
  <c r="EJ84" i="26"/>
  <c r="EG84" i="26"/>
  <c r="O123" i="26"/>
  <c r="BX91" i="26"/>
  <c r="BW91" i="26"/>
  <c r="CF87" i="26"/>
  <c r="CE87" i="26"/>
  <c r="BY91" i="26"/>
  <c r="DY84" i="26"/>
  <c r="CG87" i="26"/>
  <c r="EV84" i="26"/>
  <c r="DX84" i="26"/>
  <c r="EC84" i="26"/>
  <c r="CJ87" i="26"/>
  <c r="AQ109" i="26"/>
  <c r="AW106" i="26"/>
  <c r="AV106" i="26"/>
  <c r="BD101" i="26"/>
  <c r="BC101" i="26"/>
  <c r="U119" i="26"/>
  <c r="T119" i="26"/>
  <c r="V119" i="26"/>
  <c r="CS86" i="26"/>
  <c r="CQ86" i="26"/>
  <c r="CR86" i="26"/>
  <c r="CZ85" i="26"/>
  <c r="DA85" i="26"/>
  <c r="BO96" i="26"/>
  <c r="BN96" i="26"/>
  <c r="EK84" i="26"/>
  <c r="EL84" i="26"/>
  <c r="BS94" i="26"/>
  <c r="BR94" i="26"/>
  <c r="M124" i="26"/>
  <c r="L124" i="26"/>
  <c r="DR84" i="26"/>
  <c r="DQ84" i="26"/>
  <c r="ET84" i="26"/>
  <c r="ES84" i="26"/>
  <c r="AC115" i="26"/>
  <c r="AB115" i="26"/>
  <c r="AO109" i="26"/>
  <c r="AN109" i="26"/>
  <c r="DJ85" i="26"/>
  <c r="AP109" i="26"/>
  <c r="CH87" i="26"/>
  <c r="CX85" i="26"/>
  <c r="CW85" i="26"/>
  <c r="EA84" i="26"/>
  <c r="CY85" i="26"/>
  <c r="DV84" i="26"/>
  <c r="DW84" i="26"/>
  <c r="DL85" i="26"/>
  <c r="BI99" i="26"/>
  <c r="BH99" i="26"/>
  <c r="AI113" i="26"/>
  <c r="AH113" i="26"/>
  <c r="EH84" i="26"/>
  <c r="BJ99" i="26"/>
  <c r="EF84" i="26"/>
  <c r="DH85" i="26"/>
  <c r="EX84" i="26"/>
  <c r="H235" i="26"/>
  <c r="G233" i="26"/>
  <c r="DN85" i="26" l="1"/>
  <c r="FA84" i="26"/>
  <c r="EZ84" i="26"/>
  <c r="DD86" i="26"/>
  <c r="FD83" i="26"/>
  <c r="FC84" i="26" s="1"/>
  <c r="DN86" i="26"/>
  <c r="EO85" i="26"/>
  <c r="EP86" i="26" s="1"/>
  <c r="DT85" i="26"/>
  <c r="FB84" i="26"/>
  <c r="DL86" i="26"/>
  <c r="DE86" i="26"/>
  <c r="EC85" i="26"/>
  <c r="DJ86" i="26"/>
  <c r="DF86" i="26"/>
  <c r="EX85" i="26"/>
  <c r="DH86" i="26"/>
  <c r="EF85" i="26"/>
  <c r="CN88" i="26"/>
  <c r="EH85" i="26"/>
  <c r="CL88" i="26"/>
  <c r="CI88" i="26"/>
  <c r="CJ88" i="26"/>
  <c r="EA85" i="26"/>
  <c r="CM88" i="26"/>
  <c r="EJ85" i="26"/>
  <c r="EV85" i="26"/>
  <c r="DY85" i="26"/>
  <c r="AD116" i="26"/>
  <c r="V120" i="26"/>
  <c r="AP110" i="26"/>
  <c r="DR85" i="26"/>
  <c r="CG88" i="26"/>
  <c r="EB85" i="26"/>
  <c r="BY92" i="26"/>
  <c r="ED85" i="26"/>
  <c r="EU85" i="26"/>
  <c r="BD102" i="26"/>
  <c r="DZ85" i="26"/>
  <c r="EN85" i="26"/>
  <c r="EO86" i="26" s="1"/>
  <c r="CY86" i="26"/>
  <c r="AC116" i="26"/>
  <c r="CZ86" i="26"/>
  <c r="DK86" i="26"/>
  <c r="L125" i="26"/>
  <c r="K125" i="26"/>
  <c r="AV107" i="26"/>
  <c r="AU107" i="26"/>
  <c r="EI85" i="26"/>
  <c r="BI100" i="26"/>
  <c r="DW85" i="26"/>
  <c r="EE85" i="26"/>
  <c r="CR87" i="26"/>
  <c r="CQ87" i="26"/>
  <c r="CP87" i="26"/>
  <c r="CE88" i="26"/>
  <c r="CD88" i="26"/>
  <c r="DV85" i="26"/>
  <c r="DU85" i="26"/>
  <c r="EY85" i="26"/>
  <c r="CS87" i="26"/>
  <c r="AQ110" i="26"/>
  <c r="CF88" i="26"/>
  <c r="DS85" i="26"/>
  <c r="DG86" i="26"/>
  <c r="CT87" i="26"/>
  <c r="DM86" i="26"/>
  <c r="EG85" i="26"/>
  <c r="AN110" i="26"/>
  <c r="AM110" i="26"/>
  <c r="AH114" i="26"/>
  <c r="AG114" i="26"/>
  <c r="AO110" i="26"/>
  <c r="EW85" i="26"/>
  <c r="BR95" i="26"/>
  <c r="BQ95" i="26"/>
  <c r="BW92" i="26"/>
  <c r="BV92" i="26"/>
  <c r="AB116" i="26"/>
  <c r="AA116" i="26"/>
  <c r="CK88" i="26"/>
  <c r="BX92" i="26"/>
  <c r="EL85" i="26"/>
  <c r="EM85" i="26"/>
  <c r="DI86" i="26"/>
  <c r="CW86" i="26"/>
  <c r="CV86" i="26"/>
  <c r="ES85" i="26"/>
  <c r="ER85" i="26"/>
  <c r="EK85" i="26"/>
  <c r="T120" i="26"/>
  <c r="S120" i="26"/>
  <c r="DA86" i="26"/>
  <c r="DB86" i="26"/>
  <c r="CX86" i="26"/>
  <c r="ET85" i="26"/>
  <c r="BN97" i="26"/>
  <c r="BM97" i="26"/>
  <c r="U120" i="26"/>
  <c r="DX85" i="26"/>
  <c r="N124" i="26"/>
  <c r="BC102" i="26"/>
  <c r="BB102" i="26"/>
  <c r="BH100" i="26"/>
  <c r="BG100" i="26"/>
  <c r="CH88" i="26"/>
  <c r="DQ85" i="26"/>
  <c r="DP85" i="26"/>
  <c r="H236" i="26"/>
  <c r="G234" i="26"/>
  <c r="DD87" i="26" l="1"/>
  <c r="EZ85" i="26"/>
  <c r="FA85" i="26"/>
  <c r="DE87" i="26"/>
  <c r="DK87" i="26"/>
  <c r="CM89" i="26"/>
  <c r="FD84" i="26"/>
  <c r="FC85" i="26" s="1"/>
  <c r="FB85" i="26"/>
  <c r="EG86" i="26"/>
  <c r="DG87" i="26"/>
  <c r="EW86" i="26"/>
  <c r="DI87" i="26"/>
  <c r="DM87" i="26"/>
  <c r="EZ86" i="26"/>
  <c r="CK89" i="26"/>
  <c r="DS86" i="26"/>
  <c r="EB86" i="26"/>
  <c r="EI86" i="26"/>
  <c r="EJ86" i="26"/>
  <c r="EA86" i="26"/>
  <c r="EC86" i="26"/>
  <c r="CH89" i="26"/>
  <c r="EE86" i="26"/>
  <c r="DZ86" i="26"/>
  <c r="DX86" i="26"/>
  <c r="CY87" i="26"/>
  <c r="BX93" i="26"/>
  <c r="AB117" i="26"/>
  <c r="EK86" i="26"/>
  <c r="DA87" i="26"/>
  <c r="ES86" i="26"/>
  <c r="EN86" i="26"/>
  <c r="EO87" i="26" s="1"/>
  <c r="AO111" i="26"/>
  <c r="AP111" i="26"/>
  <c r="DQ86" i="26"/>
  <c r="BC103" i="26"/>
  <c r="S121" i="26"/>
  <c r="R121" i="26"/>
  <c r="CE89" i="26"/>
  <c r="T121" i="26"/>
  <c r="AG115" i="26"/>
  <c r="AF115" i="26"/>
  <c r="DH87" i="26"/>
  <c r="CP88" i="26"/>
  <c r="CO88" i="26"/>
  <c r="AU108" i="26"/>
  <c r="AT108" i="26"/>
  <c r="CQ88" i="26"/>
  <c r="BB103" i="26"/>
  <c r="BA103" i="26"/>
  <c r="ER86" i="26"/>
  <c r="EQ86" i="26"/>
  <c r="Z117" i="26"/>
  <c r="Y118" i="26" s="1"/>
  <c r="AA117" i="26"/>
  <c r="DR86" i="26"/>
  <c r="CL89" i="26"/>
  <c r="CR88" i="26"/>
  <c r="K126" i="26"/>
  <c r="J126" i="26"/>
  <c r="CV87" i="26"/>
  <c r="CU87" i="26"/>
  <c r="CJ89" i="26"/>
  <c r="BH101" i="26"/>
  <c r="CW87" i="26"/>
  <c r="BV93" i="26"/>
  <c r="BU93" i="26"/>
  <c r="DW86" i="26"/>
  <c r="BG101" i="26"/>
  <c r="BF101" i="26"/>
  <c r="U121" i="26"/>
  <c r="BW93" i="26"/>
  <c r="AM111" i="26"/>
  <c r="AL111" i="26"/>
  <c r="EF86" i="26"/>
  <c r="BM98" i="26"/>
  <c r="BL98" i="26"/>
  <c r="BQ96" i="26"/>
  <c r="BP96" i="26"/>
  <c r="AN111" i="26"/>
  <c r="CF89" i="26"/>
  <c r="DY86" i="26"/>
  <c r="DF87" i="26"/>
  <c r="CZ87" i="26"/>
  <c r="ET86" i="26"/>
  <c r="EM86" i="26"/>
  <c r="EH86" i="26"/>
  <c r="CS88" i="26"/>
  <c r="EL86" i="26"/>
  <c r="CG89" i="26"/>
  <c r="EX86" i="26"/>
  <c r="EY86" i="26"/>
  <c r="CI89" i="26"/>
  <c r="CX87" i="26"/>
  <c r="EV86" i="26"/>
  <c r="AC117" i="26"/>
  <c r="EU86" i="26"/>
  <c r="M125" i="26"/>
  <c r="L126" i="26" s="1"/>
  <c r="DL87" i="26"/>
  <c r="DL88" i="26" s="1"/>
  <c r="DB87" i="26"/>
  <c r="DU86" i="26"/>
  <c r="DT86" i="26"/>
  <c r="DJ87" i="26"/>
  <c r="CD89" i="26"/>
  <c r="CC89" i="26"/>
  <c r="DP86" i="26"/>
  <c r="DO86" i="26"/>
  <c r="DC87" i="26"/>
  <c r="ED86" i="26"/>
  <c r="DV86" i="26"/>
  <c r="H237" i="26"/>
  <c r="G235" i="26"/>
  <c r="DD88" i="26" l="1"/>
  <c r="FA86" i="26"/>
  <c r="J127" i="26"/>
  <c r="EF87" i="26"/>
  <c r="EB87" i="26"/>
  <c r="FD85" i="26"/>
  <c r="FC86" i="26" s="1"/>
  <c r="DH88" i="26"/>
  <c r="DJ88" i="26"/>
  <c r="CL90" i="26"/>
  <c r="EA87" i="26"/>
  <c r="EH87" i="26"/>
  <c r="FB86" i="26"/>
  <c r="DY87" i="26"/>
  <c r="ED87" i="26"/>
  <c r="EJ87" i="26"/>
  <c r="DT87" i="26"/>
  <c r="DB88" i="26"/>
  <c r="CZ88" i="26"/>
  <c r="CI90" i="26"/>
  <c r="AO112" i="26"/>
  <c r="ET87" i="26"/>
  <c r="CX88" i="26"/>
  <c r="BW94" i="26"/>
  <c r="DR87" i="26"/>
  <c r="EC87" i="26"/>
  <c r="EN87" i="26"/>
  <c r="ER87" i="26"/>
  <c r="EY87" i="26"/>
  <c r="CU88" i="26"/>
  <c r="BB104" i="26"/>
  <c r="AM112" i="26"/>
  <c r="DW87" i="26"/>
  <c r="CG90" i="26"/>
  <c r="EL87" i="26"/>
  <c r="DU87" i="26"/>
  <c r="ES87" i="26"/>
  <c r="CP89" i="26"/>
  <c r="DP87" i="26"/>
  <c r="EW87" i="26"/>
  <c r="EV87" i="26"/>
  <c r="EG87" i="26"/>
  <c r="AL112" i="26"/>
  <c r="AK112" i="26"/>
  <c r="DS87" i="26"/>
  <c r="Z118" i="26"/>
  <c r="AA118" i="26"/>
  <c r="AF116" i="26"/>
  <c r="AE116" i="26"/>
  <c r="CJ90" i="26"/>
  <c r="X119" i="26"/>
  <c r="CD90" i="26"/>
  <c r="DF88" i="26"/>
  <c r="DE88" i="26"/>
  <c r="EQ87" i="26"/>
  <c r="EP87" i="26"/>
  <c r="CK90" i="26"/>
  <c r="DI88" i="26"/>
  <c r="T122" i="26"/>
  <c r="EX87" i="26"/>
  <c r="CV88" i="26"/>
  <c r="BA104" i="26"/>
  <c r="AZ104" i="26"/>
  <c r="EI87" i="26"/>
  <c r="CF90" i="26"/>
  <c r="BF102" i="26"/>
  <c r="BE102" i="26"/>
  <c r="CE90" i="26"/>
  <c r="DA88" i="26"/>
  <c r="AN112" i="26"/>
  <c r="BG102" i="26"/>
  <c r="CH90" i="26"/>
  <c r="CY88" i="26"/>
  <c r="CQ89" i="26"/>
  <c r="DZ87" i="26"/>
  <c r="K127" i="26"/>
  <c r="CT88" i="26"/>
  <c r="R122" i="26"/>
  <c r="Q122" i="26"/>
  <c r="EZ87" i="26"/>
  <c r="EE87" i="26"/>
  <c r="S122" i="26"/>
  <c r="BP97" i="26"/>
  <c r="BO97" i="26"/>
  <c r="BL99" i="26"/>
  <c r="BK99" i="26"/>
  <c r="BU94" i="26"/>
  <c r="BT94" i="26"/>
  <c r="DG88" i="26"/>
  <c r="EK87" i="26"/>
  <c r="CC90" i="26"/>
  <c r="CB90" i="26"/>
  <c r="DV87" i="26"/>
  <c r="EM87" i="26"/>
  <c r="BV94" i="26"/>
  <c r="AT109" i="26"/>
  <c r="AS109" i="26"/>
  <c r="DO87" i="26"/>
  <c r="DN87" i="26"/>
  <c r="CW88" i="26"/>
  <c r="AB118" i="26"/>
  <c r="DC88" i="26"/>
  <c r="EU87" i="26"/>
  <c r="DQ87" i="26"/>
  <c r="DK88" i="26"/>
  <c r="DK89" i="26" s="1"/>
  <c r="DX87" i="26"/>
  <c r="CR89" i="26"/>
  <c r="CO89" i="26"/>
  <c r="CN89" i="26"/>
  <c r="H238" i="26"/>
  <c r="G236" i="26"/>
  <c r="EE88" i="26" l="1"/>
  <c r="DI89" i="26"/>
  <c r="CY89" i="26"/>
  <c r="EG88" i="26"/>
  <c r="FD86" i="26"/>
  <c r="FC87" i="26" s="1"/>
  <c r="DZ88" i="26"/>
  <c r="EC88" i="26"/>
  <c r="EI88" i="26"/>
  <c r="FB87" i="26"/>
  <c r="DQ88" i="26"/>
  <c r="DC89" i="26"/>
  <c r="FA87" i="26"/>
  <c r="DS88" i="26"/>
  <c r="EM88" i="26"/>
  <c r="EU88" i="26"/>
  <c r="DA89" i="26"/>
  <c r="CT89" i="26"/>
  <c r="DV88" i="26"/>
  <c r="ES88" i="26"/>
  <c r="DX88" i="26"/>
  <c r="CE91" i="26"/>
  <c r="ED88" i="26"/>
  <c r="EB88" i="26"/>
  <c r="CH91" i="26"/>
  <c r="CW89" i="26"/>
  <c r="EQ88" i="26"/>
  <c r="ET88" i="26"/>
  <c r="AN113" i="26"/>
  <c r="EA88" i="26"/>
  <c r="EH88" i="26"/>
  <c r="EX88" i="26"/>
  <c r="DG89" i="26"/>
  <c r="CP90" i="26"/>
  <c r="BA105" i="26"/>
  <c r="BV95" i="26"/>
  <c r="Z119" i="26"/>
  <c r="AL113" i="26"/>
  <c r="DU88" i="26"/>
  <c r="CS89" i="26"/>
  <c r="DT88" i="26"/>
  <c r="CJ91" i="26"/>
  <c r="EN88" i="26"/>
  <c r="DY88" i="26"/>
  <c r="CB91" i="26"/>
  <c r="CA91" i="26"/>
  <c r="CV89" i="26"/>
  <c r="AA119" i="26"/>
  <c r="CC91" i="26"/>
  <c r="EK88" i="26"/>
  <c r="EJ88" i="26"/>
  <c r="Q123" i="26"/>
  <c r="P123" i="26"/>
  <c r="EL88" i="26"/>
  <c r="R123" i="26"/>
  <c r="DE89" i="26"/>
  <c r="AK113" i="26"/>
  <c r="AJ113" i="26"/>
  <c r="DF89" i="26"/>
  <c r="BU95" i="26"/>
  <c r="CI91" i="26"/>
  <c r="DN88" i="26"/>
  <c r="DM88" i="26"/>
  <c r="CD91" i="26"/>
  <c r="EV88" i="26"/>
  <c r="BK100" i="26"/>
  <c r="BJ100" i="26"/>
  <c r="DO88" i="26"/>
  <c r="ER88" i="26"/>
  <c r="EW88" i="26"/>
  <c r="BT95" i="26"/>
  <c r="BS95" i="26"/>
  <c r="AS110" i="26"/>
  <c r="AR110" i="26"/>
  <c r="BE103" i="26"/>
  <c r="BD103" i="26"/>
  <c r="CU89" i="26"/>
  <c r="DP88" i="26"/>
  <c r="CO90" i="26"/>
  <c r="DB89" i="26"/>
  <c r="BF103" i="26"/>
  <c r="W120" i="26"/>
  <c r="CN90" i="26"/>
  <c r="CM90" i="26"/>
  <c r="BO98" i="26"/>
  <c r="BN98" i="26"/>
  <c r="CQ90" i="26"/>
  <c r="CF91" i="26"/>
  <c r="DD89" i="26"/>
  <c r="Y119" i="26"/>
  <c r="DH89" i="26"/>
  <c r="J128" i="26"/>
  <c r="CG91" i="26"/>
  <c r="EY88" i="26"/>
  <c r="DR88" i="26"/>
  <c r="S123" i="26"/>
  <c r="DW88" i="26"/>
  <c r="EF88" i="26"/>
  <c r="CZ89" i="26"/>
  <c r="AM113" i="26"/>
  <c r="DJ89" i="26"/>
  <c r="DJ90" i="26" s="1"/>
  <c r="CK91" i="26"/>
  <c r="CX89" i="26"/>
  <c r="AZ105" i="26"/>
  <c r="AY105" i="26"/>
  <c r="EP88" i="26"/>
  <c r="EO88" i="26"/>
  <c r="AE117" i="26"/>
  <c r="AD117" i="26"/>
  <c r="H239" i="26"/>
  <c r="G237" i="26"/>
  <c r="EH89" i="26" l="1"/>
  <c r="DY89" i="26"/>
  <c r="EF89" i="26"/>
  <c r="FA88" i="26"/>
  <c r="EZ89" i="26" s="1"/>
  <c r="DR89" i="26"/>
  <c r="ED89" i="26"/>
  <c r="EZ88" i="26"/>
  <c r="DB90" i="26"/>
  <c r="EC89" i="26"/>
  <c r="FD87" i="26"/>
  <c r="FC88" i="26" s="1"/>
  <c r="ET89" i="26"/>
  <c r="FB88" i="26"/>
  <c r="CS90" i="26"/>
  <c r="CZ90" i="26"/>
  <c r="CX90" i="26"/>
  <c r="DW89" i="26"/>
  <c r="EN89" i="26"/>
  <c r="EA89" i="26"/>
  <c r="EY89" i="26"/>
  <c r="EB89" i="26"/>
  <c r="EC90" i="26" s="1"/>
  <c r="DH90" i="26"/>
  <c r="ER89" i="26"/>
  <c r="EU89" i="26"/>
  <c r="Y120" i="26"/>
  <c r="CR90" i="26"/>
  <c r="CQ91" i="26" s="1"/>
  <c r="AM114" i="26"/>
  <c r="DT89" i="26"/>
  <c r="CP91" i="26"/>
  <c r="EW89" i="26"/>
  <c r="CT90" i="26"/>
  <c r="EG89" i="26"/>
  <c r="EG90" i="26" s="1"/>
  <c r="CI92" i="26"/>
  <c r="EP89" i="26"/>
  <c r="DD90" i="26"/>
  <c r="DZ89" i="26"/>
  <c r="CJ92" i="26"/>
  <c r="EJ89" i="26"/>
  <c r="DA90" i="26"/>
  <c r="CV90" i="26"/>
  <c r="BE104" i="26"/>
  <c r="DC90" i="26"/>
  <c r="CN91" i="26"/>
  <c r="X120" i="26"/>
  <c r="DU89" i="26"/>
  <c r="AZ106" i="26"/>
  <c r="CY90" i="26"/>
  <c r="DP89" i="26"/>
  <c r="CD92" i="26"/>
  <c r="EK89" i="26"/>
  <c r="CE92" i="26"/>
  <c r="CW90" i="26"/>
  <c r="DV89" i="26"/>
  <c r="CM91" i="26"/>
  <c r="CL91" i="26"/>
  <c r="AR111" i="26"/>
  <c r="AQ111" i="26"/>
  <c r="AJ114" i="26"/>
  <c r="AI114" i="26"/>
  <c r="Z120" i="26"/>
  <c r="DM89" i="26"/>
  <c r="DL89" i="26"/>
  <c r="AK114" i="26"/>
  <c r="BS96" i="26"/>
  <c r="BR96" i="26"/>
  <c r="DN89" i="26"/>
  <c r="DE90" i="26"/>
  <c r="ES89" i="26"/>
  <c r="CH92" i="26"/>
  <c r="CG92" i="26"/>
  <c r="V121" i="26"/>
  <c r="BT96" i="26"/>
  <c r="EQ89" i="26"/>
  <c r="EX89" i="26"/>
  <c r="CC92" i="26"/>
  <c r="EI89" i="26"/>
  <c r="DI90" i="26"/>
  <c r="R124" i="26"/>
  <c r="BN99" i="26"/>
  <c r="BM99" i="26"/>
  <c r="DX89" i="26"/>
  <c r="DX90" i="26" s="1"/>
  <c r="DG90" i="26"/>
  <c r="AD118" i="26"/>
  <c r="AC118" i="26"/>
  <c r="EE89" i="26"/>
  <c r="DQ89" i="26"/>
  <c r="DO89" i="26"/>
  <c r="BU96" i="26"/>
  <c r="DS89" i="26"/>
  <c r="EO89" i="26"/>
  <c r="CO91" i="26"/>
  <c r="BJ101" i="26"/>
  <c r="BI101" i="26"/>
  <c r="BZ92" i="26"/>
  <c r="BY93" i="26" s="1"/>
  <c r="CA92" i="26"/>
  <c r="EM89" i="26"/>
  <c r="EL89" i="26"/>
  <c r="CB92" i="26"/>
  <c r="AY106" i="26"/>
  <c r="AX106" i="26"/>
  <c r="CF92" i="26"/>
  <c r="CU90" i="26"/>
  <c r="AL114" i="26"/>
  <c r="P124" i="26"/>
  <c r="O124" i="26"/>
  <c r="BD104" i="26"/>
  <c r="BC104" i="26"/>
  <c r="EV89" i="26"/>
  <c r="DF90" i="26"/>
  <c r="Q124" i="26"/>
  <c r="H240" i="26"/>
  <c r="G238" i="26"/>
  <c r="DZ90" i="26" l="1"/>
  <c r="DS90" i="26"/>
  <c r="X121" i="26"/>
  <c r="CY91" i="26"/>
  <c r="CR91" i="26"/>
  <c r="ES90" i="26"/>
  <c r="FD88" i="26"/>
  <c r="FC89" i="26" s="1"/>
  <c r="EB90" i="26"/>
  <c r="FB89" i="26"/>
  <c r="DA91" i="26"/>
  <c r="FA89" i="26"/>
  <c r="EZ90" i="26" s="1"/>
  <c r="CQ92" i="26"/>
  <c r="EV90" i="26"/>
  <c r="EA90" i="26"/>
  <c r="DI91" i="26"/>
  <c r="CS91" i="26"/>
  <c r="CR92" i="26" s="1"/>
  <c r="EX90" i="26"/>
  <c r="Y121" i="26"/>
  <c r="EO90" i="26"/>
  <c r="AL115" i="26"/>
  <c r="CI93" i="26"/>
  <c r="DB91" i="26"/>
  <c r="CL92" i="26"/>
  <c r="CU91" i="26"/>
  <c r="DQ90" i="26"/>
  <c r="EQ90" i="26"/>
  <c r="CK92" i="26"/>
  <c r="ET90" i="26"/>
  <c r="DC91" i="26"/>
  <c r="EM90" i="26"/>
  <c r="EJ90" i="26"/>
  <c r="CO92" i="26"/>
  <c r="DO90" i="26"/>
  <c r="DH91" i="26"/>
  <c r="DD91" i="26"/>
  <c r="W121" i="26"/>
  <c r="V122" i="26" s="1"/>
  <c r="AY107" i="26"/>
  <c r="CC93" i="26"/>
  <c r="EP90" i="26"/>
  <c r="DT90" i="26"/>
  <c r="BT97" i="26"/>
  <c r="DF91" i="26"/>
  <c r="CF93" i="26"/>
  <c r="CZ91" i="26"/>
  <c r="CZ92" i="26" s="1"/>
  <c r="CW91" i="26"/>
  <c r="O125" i="26"/>
  <c r="N125" i="26"/>
  <c r="P125" i="26"/>
  <c r="AK115" i="26"/>
  <c r="CT91" i="26"/>
  <c r="BM100" i="26"/>
  <c r="BL100" i="26"/>
  <c r="DL90" i="26"/>
  <c r="DK90" i="26"/>
  <c r="CE93" i="26"/>
  <c r="DM90" i="26"/>
  <c r="BZ93" i="26"/>
  <c r="CA93" i="26"/>
  <c r="BX94" i="26"/>
  <c r="U122" i="26"/>
  <c r="CN92" i="26"/>
  <c r="DY90" i="26"/>
  <c r="DY91" i="26" s="1"/>
  <c r="EU90" i="26"/>
  <c r="DW90" i="26"/>
  <c r="AX107" i="26"/>
  <c r="AW107" i="26"/>
  <c r="BI102" i="26"/>
  <c r="BH102" i="26"/>
  <c r="EE90" i="26"/>
  <c r="ED90" i="26"/>
  <c r="EW90" i="26"/>
  <c r="CH93" i="26"/>
  <c r="CG93" i="26"/>
  <c r="EK90" i="26"/>
  <c r="AC119" i="26"/>
  <c r="AB119" i="26"/>
  <c r="AI115" i="26"/>
  <c r="AH115" i="26"/>
  <c r="AG116" i="26" s="1"/>
  <c r="EI90" i="26"/>
  <c r="EH90" i="26"/>
  <c r="CX91" i="26"/>
  <c r="AJ115" i="26"/>
  <c r="Q125" i="26"/>
  <c r="CB93" i="26"/>
  <c r="AQ112" i="26"/>
  <c r="AP112" i="26"/>
  <c r="BC105" i="26"/>
  <c r="BB105" i="26"/>
  <c r="EL90" i="26"/>
  <c r="CV91" i="26"/>
  <c r="DE91" i="26"/>
  <c r="DG91" i="26"/>
  <c r="DN90" i="26"/>
  <c r="BR97" i="26"/>
  <c r="BQ97" i="26"/>
  <c r="CM92" i="26"/>
  <c r="CD93" i="26"/>
  <c r="EF90" i="26"/>
  <c r="ER90" i="26"/>
  <c r="BS97" i="26"/>
  <c r="DR90" i="26"/>
  <c r="EN90" i="26"/>
  <c r="BD105" i="26"/>
  <c r="DP90" i="26"/>
  <c r="EY90" i="26"/>
  <c r="DV90" i="26"/>
  <c r="DU90" i="26"/>
  <c r="CP92" i="26"/>
  <c r="H241" i="26"/>
  <c r="G239" i="26"/>
  <c r="EA91" i="26" l="1"/>
  <c r="FD89" i="26"/>
  <c r="FC90" i="26" s="1"/>
  <c r="EB91" i="26"/>
  <c r="EW91" i="26"/>
  <c r="FB90" i="26"/>
  <c r="FA90" i="26"/>
  <c r="DR91" i="26"/>
  <c r="EY91" i="26"/>
  <c r="CK93" i="26"/>
  <c r="EF91" i="26"/>
  <c r="DB92" i="26"/>
  <c r="ER91" i="26"/>
  <c r="CD94" i="26"/>
  <c r="CT92" i="26"/>
  <c r="CJ93" i="26"/>
  <c r="CJ94" i="26" s="1"/>
  <c r="CL93" i="26"/>
  <c r="DU91" i="26"/>
  <c r="CV92" i="26"/>
  <c r="CP93" i="26"/>
  <c r="EN91" i="26"/>
  <c r="DP91" i="26"/>
  <c r="EU91" i="26"/>
  <c r="DC92" i="26"/>
  <c r="X122" i="26"/>
  <c r="EP91" i="26"/>
  <c r="W122" i="26"/>
  <c r="V123" i="26" s="1"/>
  <c r="ED91" i="26"/>
  <c r="DN91" i="26"/>
  <c r="ET91" i="26"/>
  <c r="BS98" i="26"/>
  <c r="DA92" i="26"/>
  <c r="DA93" i="26" s="1"/>
  <c r="CX92" i="26"/>
  <c r="DE92" i="26"/>
  <c r="CH94" i="26"/>
  <c r="CB94" i="26"/>
  <c r="EK91" i="26"/>
  <c r="BZ94" i="26"/>
  <c r="CM93" i="26"/>
  <c r="EV91" i="26"/>
  <c r="AJ116" i="26"/>
  <c r="CQ93" i="26"/>
  <c r="EM91" i="26"/>
  <c r="CY92" i="26"/>
  <c r="AB120" i="26"/>
  <c r="AA120" i="26"/>
  <c r="DQ91" i="26"/>
  <c r="CA94" i="26"/>
  <c r="CU92" i="26"/>
  <c r="AK116" i="26"/>
  <c r="CC94" i="26"/>
  <c r="DF92" i="26"/>
  <c r="DG92" i="26"/>
  <c r="CG94" i="26"/>
  <c r="DM91" i="26"/>
  <c r="DH92" i="26"/>
  <c r="EQ91" i="26"/>
  <c r="P126" i="26"/>
  <c r="DS91" i="26"/>
  <c r="EH91" i="26"/>
  <c r="EG91" i="26"/>
  <c r="CN93" i="26"/>
  <c r="CW92" i="26"/>
  <c r="EI91" i="26"/>
  <c r="U123" i="26"/>
  <c r="T123" i="26"/>
  <c r="DT91" i="26"/>
  <c r="EJ91" i="26"/>
  <c r="EO91" i="26"/>
  <c r="EE91" i="26"/>
  <c r="EC91" i="26"/>
  <c r="DX91" i="26"/>
  <c r="EL91" i="26"/>
  <c r="CO93" i="26"/>
  <c r="BH103" i="26"/>
  <c r="BG103" i="26"/>
  <c r="CE94" i="26"/>
  <c r="DO91" i="26"/>
  <c r="DV91" i="26"/>
  <c r="BB106" i="26"/>
  <c r="BA106" i="26"/>
  <c r="DK91" i="26"/>
  <c r="DJ91" i="26"/>
  <c r="DD92" i="26"/>
  <c r="BQ98" i="26"/>
  <c r="BP98" i="26"/>
  <c r="BC106" i="26"/>
  <c r="DZ91" i="26"/>
  <c r="AW108" i="26"/>
  <c r="AV108" i="26"/>
  <c r="BW95" i="26"/>
  <c r="DL91" i="26"/>
  <c r="N126" i="26"/>
  <c r="M126" i="26"/>
  <c r="BR98" i="26"/>
  <c r="AP113" i="26"/>
  <c r="AO113" i="26"/>
  <c r="AF117" i="26"/>
  <c r="AX108" i="26"/>
  <c r="BY94" i="26"/>
  <c r="EX91" i="26"/>
  <c r="O126" i="26"/>
  <c r="AH116" i="26"/>
  <c r="AI116" i="26"/>
  <c r="DW91" i="26"/>
  <c r="CF94" i="26"/>
  <c r="BL101" i="26"/>
  <c r="BK101" i="26"/>
  <c r="CS92" i="26"/>
  <c r="EZ91" i="26"/>
  <c r="ES91" i="26"/>
  <c r="H242" i="26"/>
  <c r="G240" i="26"/>
  <c r="FA91" i="26" l="1"/>
  <c r="CK94" i="26"/>
  <c r="CI94" i="26"/>
  <c r="CI95" i="26" s="1"/>
  <c r="CS93" i="26"/>
  <c r="FD90" i="26"/>
  <c r="FC91" i="26" s="1"/>
  <c r="EX92" i="26"/>
  <c r="FB91" i="26"/>
  <c r="CU93" i="26"/>
  <c r="CC95" i="26"/>
  <c r="EV92" i="26"/>
  <c r="CL94" i="26"/>
  <c r="CK95" i="26" s="1"/>
  <c r="CW93" i="26"/>
  <c r="DQ92" i="26"/>
  <c r="EE92" i="26"/>
  <c r="EO92" i="26"/>
  <c r="DO92" i="26"/>
  <c r="EG92" i="26"/>
  <c r="W123" i="26"/>
  <c r="V124" i="26" s="1"/>
  <c r="ES92" i="26"/>
  <c r="EJ92" i="26"/>
  <c r="CN94" i="26"/>
  <c r="CD95" i="26"/>
  <c r="BY95" i="26"/>
  <c r="DD93" i="26"/>
  <c r="EU92" i="26"/>
  <c r="DU92" i="26"/>
  <c r="EL92" i="26"/>
  <c r="CP94" i="26"/>
  <c r="AI117" i="26"/>
  <c r="CF95" i="26"/>
  <c r="DB93" i="26"/>
  <c r="CB95" i="26"/>
  <c r="ET92" i="26"/>
  <c r="BR99" i="26"/>
  <c r="DG93" i="26"/>
  <c r="N127" i="26"/>
  <c r="DT92" i="26"/>
  <c r="DF93" i="26"/>
  <c r="DL92" i="26"/>
  <c r="EN92" i="26"/>
  <c r="DC93" i="26"/>
  <c r="DW92" i="26"/>
  <c r="BK102" i="26"/>
  <c r="BJ102" i="26"/>
  <c r="DJ92" i="26"/>
  <c r="DI92" i="26"/>
  <c r="CJ95" i="26"/>
  <c r="EF92" i="26"/>
  <c r="CG95" i="26"/>
  <c r="CT93" i="26"/>
  <c r="DK92" i="26"/>
  <c r="AJ117" i="26"/>
  <c r="DX92" i="26"/>
  <c r="M127" i="26"/>
  <c r="L127" i="26"/>
  <c r="EC92" i="26"/>
  <c r="EB92" i="26"/>
  <c r="EW92" i="26"/>
  <c r="BZ95" i="26"/>
  <c r="CA95" i="26"/>
  <c r="BA107" i="26"/>
  <c r="AZ107" i="26"/>
  <c r="EH92" i="26"/>
  <c r="BV96" i="26"/>
  <c r="BB107" i="26"/>
  <c r="DE93" i="26"/>
  <c r="CR93" i="26"/>
  <c r="AH117" i="26"/>
  <c r="BX95" i="26"/>
  <c r="CM94" i="26"/>
  <c r="DS92" i="26"/>
  <c r="O127" i="26"/>
  <c r="AV109" i="26"/>
  <c r="AU109" i="26"/>
  <c r="DV92" i="26"/>
  <c r="AW109" i="26"/>
  <c r="EQ92" i="26"/>
  <c r="EP92" i="26"/>
  <c r="DR92" i="26"/>
  <c r="DZ92" i="26"/>
  <c r="EA92" i="26"/>
  <c r="AA121" i="26"/>
  <c r="Z121" i="26"/>
  <c r="CE95" i="26"/>
  <c r="T124" i="26"/>
  <c r="S124" i="26"/>
  <c r="CH95" i="26"/>
  <c r="AE118" i="26"/>
  <c r="BP99" i="26"/>
  <c r="BO99" i="26"/>
  <c r="BG104" i="26"/>
  <c r="BF104" i="26"/>
  <c r="U124" i="26"/>
  <c r="CX93" i="26"/>
  <c r="DY92" i="26"/>
  <c r="CY93" i="26"/>
  <c r="CZ93" i="26"/>
  <c r="EZ92" i="26"/>
  <c r="AG117" i="26"/>
  <c r="BQ99" i="26"/>
  <c r="ED92" i="26"/>
  <c r="ER92" i="26"/>
  <c r="EK92" i="26"/>
  <c r="EM92" i="26"/>
  <c r="DP92" i="26"/>
  <c r="AO114" i="26"/>
  <c r="AN114" i="26"/>
  <c r="EY92" i="26"/>
  <c r="CO94" i="26"/>
  <c r="EI92" i="26"/>
  <c r="CV93" i="26"/>
  <c r="DM92" i="26"/>
  <c r="DN92" i="26"/>
  <c r="H243" i="26"/>
  <c r="G241" i="26"/>
  <c r="CV94" i="26" l="1"/>
  <c r="CR94" i="26"/>
  <c r="BX96" i="26"/>
  <c r="EF93" i="26"/>
  <c r="FD91" i="26"/>
  <c r="FC92" i="26" s="1"/>
  <c r="FB92" i="26"/>
  <c r="FA92" i="26"/>
  <c r="EZ93" i="26" s="1"/>
  <c r="CT94" i="26"/>
  <c r="DP93" i="26"/>
  <c r="EK93" i="26"/>
  <c r="EU93" i="26"/>
  <c r="EI93" i="26"/>
  <c r="ED93" i="26"/>
  <c r="DV93" i="26"/>
  <c r="EO93" i="26"/>
  <c r="DI93" i="26"/>
  <c r="CC96" i="26"/>
  <c r="CO95" i="26"/>
  <c r="CJ96" i="26"/>
  <c r="ET93" i="26"/>
  <c r="CE96" i="26"/>
  <c r="DH93" i="26"/>
  <c r="DG94" i="26" s="1"/>
  <c r="DN93" i="26"/>
  <c r="AG118" i="26"/>
  <c r="DE94" i="26"/>
  <c r="DY93" i="26"/>
  <c r="N128" i="26"/>
  <c r="DC94" i="26"/>
  <c r="DS93" i="26"/>
  <c r="EN93" i="26"/>
  <c r="EM93" i="26"/>
  <c r="DB94" i="26"/>
  <c r="AI118" i="26"/>
  <c r="CS94" i="26"/>
  <c r="BQ100" i="26"/>
  <c r="BZ96" i="26"/>
  <c r="EB93" i="26"/>
  <c r="DT93" i="26"/>
  <c r="EY93" i="26"/>
  <c r="DK93" i="26"/>
  <c r="AF118" i="26"/>
  <c r="EQ93" i="26"/>
  <c r="BW96" i="26"/>
  <c r="BW97" i="26" s="1"/>
  <c r="CW94" i="26"/>
  <c r="CG96" i="26"/>
  <c r="S125" i="26"/>
  <c r="R125" i="26"/>
  <c r="CZ94" i="26"/>
  <c r="DA94" i="26"/>
  <c r="T125" i="26"/>
  <c r="EJ93" i="26"/>
  <c r="CA96" i="26"/>
  <c r="DU93" i="26"/>
  <c r="AN115" i="26"/>
  <c r="AM115" i="26"/>
  <c r="DF94" i="26"/>
  <c r="CY94" i="26"/>
  <c r="CX94" i="26"/>
  <c r="EX93" i="26"/>
  <c r="BU97" i="26"/>
  <c r="EW93" i="26"/>
  <c r="EV93" i="26"/>
  <c r="U125" i="26"/>
  <c r="Z122" i="26"/>
  <c r="Y122" i="26"/>
  <c r="DQ93" i="26"/>
  <c r="BF105" i="26"/>
  <c r="BE105" i="26"/>
  <c r="EC93" i="26"/>
  <c r="L128" i="26"/>
  <c r="K128" i="26"/>
  <c r="EH93" i="26"/>
  <c r="M128" i="26"/>
  <c r="EL93" i="26"/>
  <c r="ER93" i="26"/>
  <c r="BP100" i="26"/>
  <c r="AU110" i="26"/>
  <c r="AT110" i="26"/>
  <c r="EE93" i="26"/>
  <c r="DW93" i="26"/>
  <c r="DJ93" i="26"/>
  <c r="DD94" i="26"/>
  <c r="AD119" i="26"/>
  <c r="DO93" i="26"/>
  <c r="AV110" i="26"/>
  <c r="AY108" i="26"/>
  <c r="AZ108" i="26"/>
  <c r="DM93" i="26"/>
  <c r="EA93" i="26"/>
  <c r="BA108" i="26"/>
  <c r="CN95" i="26"/>
  <c r="BJ103" i="26"/>
  <c r="BI103" i="26"/>
  <c r="DZ93" i="26"/>
  <c r="DL93" i="26"/>
  <c r="DX93" i="26"/>
  <c r="ES93" i="26"/>
  <c r="BY96" i="26"/>
  <c r="CM95" i="26"/>
  <c r="CL95" i="26"/>
  <c r="CI96" i="26"/>
  <c r="CB96" i="26"/>
  <c r="CQ94" i="26"/>
  <c r="CU94" i="26"/>
  <c r="CU95" i="26" s="1"/>
  <c r="DR93" i="26"/>
  <c r="CF96" i="26"/>
  <c r="CD96" i="26"/>
  <c r="BO100" i="26"/>
  <c r="BN100" i="26"/>
  <c r="CH96" i="26"/>
  <c r="EP93" i="26"/>
  <c r="AH118" i="26"/>
  <c r="EG93" i="26"/>
  <c r="H244" i="26"/>
  <c r="G242" i="26"/>
  <c r="EE94" i="26" l="1"/>
  <c r="CS95" i="26"/>
  <c r="FA93" i="26"/>
  <c r="AF119" i="26"/>
  <c r="EJ94" i="26"/>
  <c r="FD92" i="26"/>
  <c r="FC93" i="26" s="1"/>
  <c r="FB93" i="26"/>
  <c r="FA94" i="26" s="1"/>
  <c r="EC94" i="26"/>
  <c r="DH94" i="26"/>
  <c r="DI94" i="26"/>
  <c r="DH95" i="26" s="1"/>
  <c r="CD97" i="26"/>
  <c r="ET94" i="26"/>
  <c r="EG94" i="26"/>
  <c r="EP94" i="26"/>
  <c r="EY94" i="26"/>
  <c r="EL94" i="26"/>
  <c r="DU94" i="26"/>
  <c r="DO94" i="26"/>
  <c r="EN94" i="26"/>
  <c r="AH119" i="26"/>
  <c r="BY97" i="26"/>
  <c r="DV94" i="26"/>
  <c r="DR94" i="26"/>
  <c r="CB97" i="26"/>
  <c r="ED94" i="26"/>
  <c r="EB94" i="26"/>
  <c r="M129" i="26"/>
  <c r="EX94" i="26"/>
  <c r="ES94" i="26"/>
  <c r="EV94" i="26"/>
  <c r="CV95" i="26"/>
  <c r="DJ94" i="26"/>
  <c r="BV97" i="26"/>
  <c r="BV98" i="26" s="1"/>
  <c r="AE119" i="26"/>
  <c r="AD120" i="26" s="1"/>
  <c r="CF97" i="26"/>
  <c r="BO101" i="26"/>
  <c r="CH97" i="26"/>
  <c r="T126" i="26"/>
  <c r="DA95" i="26"/>
  <c r="EQ94" i="26"/>
  <c r="CY95" i="26"/>
  <c r="DF95" i="26"/>
  <c r="DL94" i="26"/>
  <c r="EM94" i="26"/>
  <c r="DS94" i="26"/>
  <c r="CM96" i="26"/>
  <c r="DZ94" i="26"/>
  <c r="DW94" i="26"/>
  <c r="AY109" i="26"/>
  <c r="AX109" i="26"/>
  <c r="BT98" i="26"/>
  <c r="CE97" i="26"/>
  <c r="CQ95" i="26"/>
  <c r="CP95" i="26"/>
  <c r="BE106" i="26"/>
  <c r="BD106" i="26"/>
  <c r="EH94" i="26"/>
  <c r="CA97" i="26"/>
  <c r="AC120" i="26"/>
  <c r="CX95" i="26"/>
  <c r="DE95" i="26"/>
  <c r="DN94" i="26"/>
  <c r="BI104" i="26"/>
  <c r="BH104" i="26"/>
  <c r="DP94" i="26"/>
  <c r="CG97" i="26"/>
  <c r="CI97" i="26"/>
  <c r="DD95" i="26"/>
  <c r="DC95" i="26"/>
  <c r="EZ94" i="26"/>
  <c r="CL96" i="26"/>
  <c r="CK96" i="26"/>
  <c r="CN96" i="26"/>
  <c r="K129" i="26"/>
  <c r="J129" i="26"/>
  <c r="CZ95" i="26"/>
  <c r="L129" i="26"/>
  <c r="DQ94" i="26"/>
  <c r="BN101" i="26"/>
  <c r="BM101" i="26"/>
  <c r="AG119" i="26"/>
  <c r="CC97" i="26"/>
  <c r="Y123" i="26"/>
  <c r="X123" i="26"/>
  <c r="DY94" i="26"/>
  <c r="CR95" i="26"/>
  <c r="AT111" i="26"/>
  <c r="AS111" i="26"/>
  <c r="AM116" i="26"/>
  <c r="AL116" i="26"/>
  <c r="AU111" i="26"/>
  <c r="R126" i="26"/>
  <c r="Q126" i="26"/>
  <c r="DT94" i="26"/>
  <c r="DB95" i="26"/>
  <c r="DK94" i="26"/>
  <c r="S126" i="26"/>
  <c r="EA94" i="26"/>
  <c r="BX97" i="26"/>
  <c r="EK94" i="26"/>
  <c r="DM94" i="26"/>
  <c r="BP101" i="26"/>
  <c r="EF94" i="26"/>
  <c r="CT95" i="26"/>
  <c r="CT96" i="26" s="1"/>
  <c r="BZ97" i="26"/>
  <c r="EU94" i="26"/>
  <c r="DG95" i="26"/>
  <c r="ER94" i="26"/>
  <c r="EO94" i="26"/>
  <c r="EI94" i="26"/>
  <c r="DX94" i="26"/>
  <c r="AZ109" i="26"/>
  <c r="EW94" i="26"/>
  <c r="CW95" i="26"/>
  <c r="H245" i="26"/>
  <c r="G243" i="26"/>
  <c r="DI95" i="26" l="1"/>
  <c r="ED95" i="26"/>
  <c r="FD93" i="26"/>
  <c r="FC94" i="26" s="1"/>
  <c r="FB94" i="26"/>
  <c r="FA95" i="26" s="1"/>
  <c r="EK95" i="26"/>
  <c r="EF95" i="26"/>
  <c r="DV95" i="26"/>
  <c r="EM95" i="26"/>
  <c r="CC98" i="26"/>
  <c r="EP95" i="26"/>
  <c r="EC95" i="26"/>
  <c r="ER95" i="26"/>
  <c r="EW95" i="26"/>
  <c r="EU95" i="26"/>
  <c r="DT95" i="26"/>
  <c r="EI95" i="26"/>
  <c r="DR95" i="26"/>
  <c r="AE120" i="26"/>
  <c r="AD121" i="26" s="1"/>
  <c r="DW95" i="26"/>
  <c r="BU98" i="26"/>
  <c r="BU99" i="26" s="1"/>
  <c r="EA95" i="26"/>
  <c r="CW96" i="26"/>
  <c r="CG98" i="26"/>
  <c r="CE98" i="26"/>
  <c r="CR96" i="26"/>
  <c r="EL95" i="26"/>
  <c r="ES95" i="26"/>
  <c r="BO102" i="26"/>
  <c r="DM95" i="26"/>
  <c r="DK95" i="26"/>
  <c r="CZ96" i="26"/>
  <c r="DE96" i="26"/>
  <c r="DG96" i="26"/>
  <c r="CF98" i="26"/>
  <c r="CL97" i="26"/>
  <c r="R127" i="26"/>
  <c r="BZ98" i="26"/>
  <c r="J130" i="26"/>
  <c r="DJ95" i="26"/>
  <c r="CV96" i="26"/>
  <c r="EZ95" i="26"/>
  <c r="DP95" i="26"/>
  <c r="BN102" i="26"/>
  <c r="DH96" i="26"/>
  <c r="CS96" i="26"/>
  <c r="CX96" i="26"/>
  <c r="Q127" i="26"/>
  <c r="P127" i="26"/>
  <c r="DX95" i="26"/>
  <c r="DY95" i="26"/>
  <c r="K130" i="26"/>
  <c r="CP96" i="26"/>
  <c r="CO96" i="26"/>
  <c r="X124" i="26"/>
  <c r="W124" i="26"/>
  <c r="AC121" i="26"/>
  <c r="AB121" i="26"/>
  <c r="CQ96" i="26"/>
  <c r="BH105" i="26"/>
  <c r="BG105" i="26"/>
  <c r="CK97" i="26"/>
  <c r="CJ97" i="26"/>
  <c r="EG95" i="26"/>
  <c r="BS99" i="26"/>
  <c r="EE95" i="26"/>
  <c r="ET95" i="26"/>
  <c r="CA98" i="26"/>
  <c r="AG120" i="26"/>
  <c r="AF120" i="26"/>
  <c r="EX95" i="26"/>
  <c r="BM102" i="26"/>
  <c r="BL102" i="26"/>
  <c r="DA96" i="26"/>
  <c r="DS95" i="26"/>
  <c r="AX110" i="26"/>
  <c r="AW110" i="26"/>
  <c r="BX98" i="26"/>
  <c r="BW98" i="26"/>
  <c r="AL117" i="26"/>
  <c r="AK117" i="26"/>
  <c r="DF96" i="26"/>
  <c r="EJ95" i="26"/>
  <c r="EH95" i="26"/>
  <c r="AY110" i="26"/>
  <c r="DQ95" i="26"/>
  <c r="DC96" i="26"/>
  <c r="CY96" i="26"/>
  <c r="DO95" i="26"/>
  <c r="DL95" i="26"/>
  <c r="CD98" i="26"/>
  <c r="L130" i="26"/>
  <c r="DD96" i="26"/>
  <c r="DZ95" i="26"/>
  <c r="EO95" i="26"/>
  <c r="EN95" i="26"/>
  <c r="EV95" i="26"/>
  <c r="EV96" i="26" s="1"/>
  <c r="S127" i="26"/>
  <c r="AS112" i="26"/>
  <c r="AR112" i="26"/>
  <c r="DU95" i="26"/>
  <c r="EY95" i="26"/>
  <c r="CU96" i="26"/>
  <c r="AT112" i="26"/>
  <c r="DN95" i="26"/>
  <c r="EQ95" i="26"/>
  <c r="DB96" i="26"/>
  <c r="BY98" i="26"/>
  <c r="CM97" i="26"/>
  <c r="CH98" i="26"/>
  <c r="CB98" i="26"/>
  <c r="BD107" i="26"/>
  <c r="BC107" i="26"/>
  <c r="EB95" i="26"/>
  <c r="H246" i="26"/>
  <c r="G244" i="26"/>
  <c r="EL96" i="26" l="1"/>
  <c r="FD94" i="26"/>
  <c r="FC95" i="26" s="1"/>
  <c r="FB95" i="26"/>
  <c r="FA96" i="26" s="1"/>
  <c r="EJ96" i="26"/>
  <c r="DS96" i="26"/>
  <c r="DU96" i="26"/>
  <c r="BT99" i="26"/>
  <c r="BT100" i="26" s="1"/>
  <c r="EQ96" i="26"/>
  <c r="CG99" i="26"/>
  <c r="CD99" i="26"/>
  <c r="DP96" i="26"/>
  <c r="DQ96" i="26"/>
  <c r="CS97" i="26"/>
  <c r="CY97" i="26"/>
  <c r="CB99" i="26"/>
  <c r="DL96" i="26"/>
  <c r="CF99" i="26"/>
  <c r="ET96" i="26"/>
  <c r="CW97" i="26"/>
  <c r="DJ96" i="26"/>
  <c r="EF96" i="26"/>
  <c r="BM103" i="26"/>
  <c r="EY96" i="26"/>
  <c r="ES96" i="26"/>
  <c r="CR97" i="26"/>
  <c r="EK96" i="26"/>
  <c r="DI96" i="26"/>
  <c r="CJ98" i="26"/>
  <c r="AF121" i="26"/>
  <c r="DD97" i="26"/>
  <c r="CZ97" i="26"/>
  <c r="CU97" i="26"/>
  <c r="AE121" i="26"/>
  <c r="CI98" i="26"/>
  <c r="J131" i="26"/>
  <c r="R128" i="26"/>
  <c r="EH96" i="26"/>
  <c r="DK96" i="26"/>
  <c r="AC122" i="26"/>
  <c r="BN103" i="26"/>
  <c r="BY99" i="26"/>
  <c r="DB97" i="26"/>
  <c r="EO96" i="26"/>
  <c r="BZ99" i="26"/>
  <c r="CO97" i="26"/>
  <c r="DN96" i="26"/>
  <c r="DZ96" i="26"/>
  <c r="BR100" i="26"/>
  <c r="AB122" i="26"/>
  <c r="AA122" i="26"/>
  <c r="CX97" i="26"/>
  <c r="EG96" i="26"/>
  <c r="DE97" i="26"/>
  <c r="DF97" i="26"/>
  <c r="EX96" i="26"/>
  <c r="W125" i="26"/>
  <c r="V125" i="26"/>
  <c r="EZ96" i="26"/>
  <c r="BC108" i="26"/>
  <c r="BB108" i="26"/>
  <c r="AK118" i="26"/>
  <c r="AJ118" i="26"/>
  <c r="CK98" i="26"/>
  <c r="CC99" i="26"/>
  <c r="CV97" i="26"/>
  <c r="BW99" i="26"/>
  <c r="BV99" i="26"/>
  <c r="BX99" i="26"/>
  <c r="DM96" i="26"/>
  <c r="CP97" i="26"/>
  <c r="EW96" i="26"/>
  <c r="CE99" i="26"/>
  <c r="K131" i="26"/>
  <c r="AR113" i="26"/>
  <c r="AQ113" i="26"/>
  <c r="DO96" i="26"/>
  <c r="AW111" i="26"/>
  <c r="AV111" i="26"/>
  <c r="CA99" i="26"/>
  <c r="DY96" i="26"/>
  <c r="DT96" i="26"/>
  <c r="AX111" i="26"/>
  <c r="BG106" i="26"/>
  <c r="BF106" i="26"/>
  <c r="DX96" i="26"/>
  <c r="DG97" i="26"/>
  <c r="ER96" i="26"/>
  <c r="DC97" i="26"/>
  <c r="CL98" i="26"/>
  <c r="Q128" i="26"/>
  <c r="P128" i="26"/>
  <c r="O128" i="26"/>
  <c r="AS113" i="26"/>
  <c r="EI96" i="26"/>
  <c r="DA97" i="26"/>
  <c r="EE96" i="26"/>
  <c r="ED96" i="26"/>
  <c r="CN97" i="26"/>
  <c r="DV96" i="26"/>
  <c r="CT97" i="26"/>
  <c r="EN96" i="26"/>
  <c r="EM96" i="26"/>
  <c r="BL103" i="26"/>
  <c r="BK103" i="26"/>
  <c r="EU96" i="26"/>
  <c r="DW96" i="26"/>
  <c r="EB96" i="26"/>
  <c r="EC96" i="26"/>
  <c r="EA96" i="26"/>
  <c r="CQ97" i="26"/>
  <c r="DR96" i="26"/>
  <c r="EP96" i="26"/>
  <c r="H247" i="26"/>
  <c r="G245" i="26"/>
  <c r="EK97" i="26" l="1"/>
  <c r="BS100" i="26"/>
  <c r="FD95" i="26"/>
  <c r="FC96" i="26" s="1"/>
  <c r="DT97" i="26"/>
  <c r="FB96" i="26"/>
  <c r="DO97" i="26"/>
  <c r="CC100" i="26"/>
  <c r="DR97" i="26"/>
  <c r="CN98" i="26"/>
  <c r="CX98" i="26"/>
  <c r="EU97" i="26"/>
  <c r="EG97" i="26"/>
  <c r="DK97" i="26"/>
  <c r="CE100" i="26"/>
  <c r="EF97" i="26"/>
  <c r="EI97" i="26"/>
  <c r="DI97" i="26"/>
  <c r="ER97" i="26"/>
  <c r="EP97" i="26"/>
  <c r="EZ97" i="26"/>
  <c r="CY98" i="26"/>
  <c r="DH97" i="26"/>
  <c r="CT98" i="26"/>
  <c r="AE122" i="26"/>
  <c r="CI99" i="26"/>
  <c r="FA97" i="26"/>
  <c r="DM97" i="26"/>
  <c r="CH99" i="26"/>
  <c r="CG100" i="26" s="1"/>
  <c r="DJ97" i="26"/>
  <c r="EA97" i="26"/>
  <c r="AD122" i="26"/>
  <c r="AC123" i="26" s="1"/>
  <c r="DV97" i="26"/>
  <c r="CV98" i="26"/>
  <c r="CQ98" i="26"/>
  <c r="DA98" i="26"/>
  <c r="DC98" i="26"/>
  <c r="BY100" i="26"/>
  <c r="CA100" i="26"/>
  <c r="Q129" i="26"/>
  <c r="BL104" i="26"/>
  <c r="CB100" i="26"/>
  <c r="DB98" i="26"/>
  <c r="DX97" i="26"/>
  <c r="ED97" i="26"/>
  <c r="DL97" i="26"/>
  <c r="BM104" i="26"/>
  <c r="EX97" i="26"/>
  <c r="DE98" i="26"/>
  <c r="BW100" i="26"/>
  <c r="EN97" i="26"/>
  <c r="AW112" i="26"/>
  <c r="AV112" i="26"/>
  <c r="AU112" i="26"/>
  <c r="DU97" i="26"/>
  <c r="DN97" i="26"/>
  <c r="DS97" i="26"/>
  <c r="DS98" i="26" s="1"/>
  <c r="CK99" i="26"/>
  <c r="EH97" i="26"/>
  <c r="CS98" i="26"/>
  <c r="DF98" i="26"/>
  <c r="DQ97" i="26"/>
  <c r="AQ114" i="26"/>
  <c r="AP114" i="26"/>
  <c r="CR98" i="26"/>
  <c r="AJ119" i="26"/>
  <c r="AI119" i="26"/>
  <c r="AA123" i="26"/>
  <c r="Z123" i="26"/>
  <c r="AR114" i="26"/>
  <c r="CO98" i="26"/>
  <c r="AB123" i="26"/>
  <c r="BR101" i="26"/>
  <c r="BQ101" i="26"/>
  <c r="BV100" i="26"/>
  <c r="BU100" i="26"/>
  <c r="BB109" i="26"/>
  <c r="BA109" i="26"/>
  <c r="BS101" i="26"/>
  <c r="BF107" i="26"/>
  <c r="BE107" i="26"/>
  <c r="ES97" i="26"/>
  <c r="EY97" i="26"/>
  <c r="EC97" i="26"/>
  <c r="EV97" i="26"/>
  <c r="ET97" i="26"/>
  <c r="EW97" i="26"/>
  <c r="CJ99" i="26"/>
  <c r="EQ97" i="26"/>
  <c r="EJ97" i="26"/>
  <c r="DP97" i="26"/>
  <c r="DW97" i="26"/>
  <c r="DZ97" i="26"/>
  <c r="EE97" i="26"/>
  <c r="O129" i="26"/>
  <c r="N129" i="26"/>
  <c r="CM98" i="26"/>
  <c r="DD98" i="26"/>
  <c r="CZ98" i="26"/>
  <c r="BK104" i="26"/>
  <c r="BJ104" i="26"/>
  <c r="P129" i="26"/>
  <c r="DY97" i="26"/>
  <c r="CP98" i="26"/>
  <c r="CD100" i="26"/>
  <c r="CF100" i="26"/>
  <c r="EO97" i="26"/>
  <c r="CW98" i="26"/>
  <c r="J132" i="26"/>
  <c r="CU98" i="26"/>
  <c r="EB97" i="26"/>
  <c r="EM97" i="26"/>
  <c r="EL97" i="26"/>
  <c r="BX100" i="26"/>
  <c r="V126" i="26"/>
  <c r="U126" i="26"/>
  <c r="BZ100" i="26"/>
  <c r="H248" i="26"/>
  <c r="G246" i="26"/>
  <c r="CM99" i="26" l="1"/>
  <c r="FD96" i="26"/>
  <c r="FC97" i="26" s="1"/>
  <c r="DH98" i="26"/>
  <c r="FB97" i="26"/>
  <c r="FA98" i="26" s="1"/>
  <c r="CD101" i="26"/>
  <c r="EJ98" i="26"/>
  <c r="EQ98" i="26"/>
  <c r="EH98" i="26"/>
  <c r="EO98" i="26"/>
  <c r="CW99" i="26"/>
  <c r="DG98" i="26"/>
  <c r="DG99" i="26" s="1"/>
  <c r="DL98" i="26"/>
  <c r="DJ98" i="26"/>
  <c r="EE98" i="26"/>
  <c r="DZ98" i="26"/>
  <c r="DW98" i="26"/>
  <c r="AD123" i="26"/>
  <c r="AC124" i="26" s="1"/>
  <c r="EW98" i="26"/>
  <c r="ES98" i="26"/>
  <c r="DT98" i="26"/>
  <c r="EG98" i="26"/>
  <c r="DI98" i="26"/>
  <c r="CU99" i="26"/>
  <c r="BZ101" i="26"/>
  <c r="EY98" i="26"/>
  <c r="DU98" i="26"/>
  <c r="CZ99" i="26"/>
  <c r="CH100" i="26"/>
  <c r="CG101" i="26" s="1"/>
  <c r="CB101" i="26"/>
  <c r="DB99" i="26"/>
  <c r="CP99" i="26"/>
  <c r="EZ98" i="26"/>
  <c r="EU98" i="26"/>
  <c r="DK98" i="26"/>
  <c r="CR99" i="26"/>
  <c r="DD99" i="26"/>
  <c r="CF101" i="26"/>
  <c r="BL105" i="26"/>
  <c r="BX101" i="26"/>
  <c r="EI98" i="26"/>
  <c r="CC101" i="26"/>
  <c r="AQ115" i="26"/>
  <c r="DQ98" i="26"/>
  <c r="BR102" i="26"/>
  <c r="EC98" i="26"/>
  <c r="O130" i="26"/>
  <c r="DA99" i="26"/>
  <c r="BQ102" i="26"/>
  <c r="BP102" i="26"/>
  <c r="DE99" i="26"/>
  <c r="EX98" i="26"/>
  <c r="AI120" i="26"/>
  <c r="AH120" i="26"/>
  <c r="BY101" i="26"/>
  <c r="N130" i="26"/>
  <c r="M130" i="26"/>
  <c r="CQ99" i="26"/>
  <c r="BW101" i="26"/>
  <c r="CN99" i="26"/>
  <c r="AP115" i="26"/>
  <c r="AO115" i="26"/>
  <c r="CJ100" i="26"/>
  <c r="CI100" i="26"/>
  <c r="BE108" i="26"/>
  <c r="BD108" i="26"/>
  <c r="AB124" i="26"/>
  <c r="ER98" i="26"/>
  <c r="CT99" i="26"/>
  <c r="U127" i="26"/>
  <c r="T127" i="26"/>
  <c r="CX99" i="26"/>
  <c r="CV99" i="26"/>
  <c r="DM98" i="26"/>
  <c r="DN98" i="26"/>
  <c r="CY99" i="26"/>
  <c r="ET98" i="26"/>
  <c r="BA110" i="26"/>
  <c r="AZ110" i="26"/>
  <c r="CA101" i="26"/>
  <c r="EV98" i="26"/>
  <c r="CO99" i="26"/>
  <c r="CS99" i="26"/>
  <c r="AU113" i="26"/>
  <c r="AT113" i="26"/>
  <c r="BU101" i="26"/>
  <c r="BT101" i="26"/>
  <c r="BS102" i="26" s="1"/>
  <c r="DO98" i="26"/>
  <c r="AV113" i="26"/>
  <c r="P130" i="26"/>
  <c r="BV101" i="26"/>
  <c r="DC99" i="26"/>
  <c r="CL99" i="26"/>
  <c r="CL100" i="26" s="1"/>
  <c r="DY98" i="26"/>
  <c r="EM98" i="26"/>
  <c r="EB98" i="26"/>
  <c r="BJ105" i="26"/>
  <c r="BI105" i="26"/>
  <c r="DR98" i="26"/>
  <c r="DV98" i="26"/>
  <c r="EN98" i="26"/>
  <c r="BK105" i="26"/>
  <c r="DP98" i="26"/>
  <c r="CE101" i="26"/>
  <c r="DX98" i="26"/>
  <c r="Z124" i="26"/>
  <c r="Y124" i="26"/>
  <c r="EP98" i="26"/>
  <c r="EP99" i="26" s="1"/>
  <c r="EL98" i="26"/>
  <c r="EK98" i="26"/>
  <c r="ED98" i="26"/>
  <c r="EA98" i="26"/>
  <c r="AA124" i="26"/>
  <c r="EF98" i="26"/>
  <c r="H249" i="26"/>
  <c r="G247" i="26"/>
  <c r="FD97" i="26" l="1"/>
  <c r="FC98" i="26" s="1"/>
  <c r="EI99" i="26"/>
  <c r="FB98" i="26"/>
  <c r="FA99" i="26" s="1"/>
  <c r="DK99" i="26"/>
  <c r="DF99" i="26"/>
  <c r="DH99" i="26"/>
  <c r="ER99" i="26"/>
  <c r="EF99" i="26"/>
  <c r="DI99" i="26"/>
  <c r="DT99" i="26"/>
  <c r="CV100" i="26"/>
  <c r="EX99" i="26"/>
  <c r="DV99" i="26"/>
  <c r="EH99" i="26"/>
  <c r="EJ99" i="26"/>
  <c r="CE102" i="26"/>
  <c r="DA100" i="26"/>
  <c r="ET99" i="26"/>
  <c r="BY102" i="26"/>
  <c r="ED99" i="26"/>
  <c r="CA102" i="26"/>
  <c r="DJ99" i="26"/>
  <c r="DF100" i="26"/>
  <c r="EY99" i="26"/>
  <c r="CR100" i="26"/>
  <c r="EV99" i="26"/>
  <c r="CC102" i="26"/>
  <c r="CQ100" i="26"/>
  <c r="DP99" i="26"/>
  <c r="BU102" i="26"/>
  <c r="CY100" i="26"/>
  <c r="DR99" i="26"/>
  <c r="CI101" i="26"/>
  <c r="CU100" i="26"/>
  <c r="CO100" i="26"/>
  <c r="Z125" i="26"/>
  <c r="CF102" i="26"/>
  <c r="DX99" i="26"/>
  <c r="BK106" i="26"/>
  <c r="BZ102" i="26"/>
  <c r="EN99" i="26"/>
  <c r="AP116" i="26"/>
  <c r="CB102" i="26"/>
  <c r="EA99" i="26"/>
  <c r="EK99" i="26"/>
  <c r="N131" i="26"/>
  <c r="DM99" i="26"/>
  <c r="DL99" i="26"/>
  <c r="AB125" i="26"/>
  <c r="BV102" i="26"/>
  <c r="BW102" i="26"/>
  <c r="CM100" i="26"/>
  <c r="DC100" i="26"/>
  <c r="DB100" i="26"/>
  <c r="DQ99" i="26"/>
  <c r="BD109" i="26"/>
  <c r="BC109" i="26"/>
  <c r="CK100" i="26"/>
  <c r="CK101" i="26" s="1"/>
  <c r="M131" i="26"/>
  <c r="L131" i="26"/>
  <c r="AH121" i="26"/>
  <c r="AG121" i="26"/>
  <c r="CP100" i="26"/>
  <c r="EW99" i="26"/>
  <c r="BR103" i="26"/>
  <c r="DZ99" i="26"/>
  <c r="EU99" i="26"/>
  <c r="ES99" i="26"/>
  <c r="AA125" i="26"/>
  <c r="DD100" i="26"/>
  <c r="DU99" i="26"/>
  <c r="DE100" i="26"/>
  <c r="DO99" i="26"/>
  <c r="DS99" i="26"/>
  <c r="AZ111" i="26"/>
  <c r="AY111" i="26"/>
  <c r="BP103" i="26"/>
  <c r="BO103" i="26"/>
  <c r="BT102" i="26"/>
  <c r="EE99" i="26"/>
  <c r="EQ99" i="26"/>
  <c r="BQ103" i="26"/>
  <c r="BI106" i="26"/>
  <c r="BH106" i="26"/>
  <c r="CX100" i="26"/>
  <c r="O131" i="26"/>
  <c r="CW100" i="26"/>
  <c r="EL99" i="26"/>
  <c r="BJ106" i="26"/>
  <c r="EC99" i="26"/>
  <c r="T128" i="26"/>
  <c r="S128" i="26"/>
  <c r="EO99" i="26"/>
  <c r="CH101" i="26"/>
  <c r="EZ99" i="26"/>
  <c r="EB99" i="26"/>
  <c r="DW99" i="26"/>
  <c r="CD102" i="26"/>
  <c r="AO116" i="26"/>
  <c r="AN116" i="26"/>
  <c r="CZ100" i="26"/>
  <c r="EM99" i="26"/>
  <c r="AT114" i="26"/>
  <c r="AS114" i="26"/>
  <c r="BX102" i="26"/>
  <c r="CS100" i="26"/>
  <c r="CT100" i="26"/>
  <c r="Y125" i="26"/>
  <c r="X125" i="26"/>
  <c r="DY99" i="26"/>
  <c r="AU114" i="26"/>
  <c r="DN99" i="26"/>
  <c r="CN100" i="26"/>
  <c r="EG99" i="26"/>
  <c r="H250" i="26"/>
  <c r="G248" i="26"/>
  <c r="DH100" i="26" l="1"/>
  <c r="DG100" i="26"/>
  <c r="EI100" i="26"/>
  <c r="FD98" i="26"/>
  <c r="FC99" i="26" s="1"/>
  <c r="EQ100" i="26"/>
  <c r="FB99" i="26"/>
  <c r="EJ100" i="26"/>
  <c r="EG100" i="26"/>
  <c r="DJ100" i="26"/>
  <c r="CH102" i="26"/>
  <c r="CU101" i="26"/>
  <c r="EE100" i="26"/>
  <c r="EU100" i="26"/>
  <c r="BZ103" i="26"/>
  <c r="DW100" i="26"/>
  <c r="EZ100" i="26"/>
  <c r="CR101" i="26"/>
  <c r="CB103" i="26"/>
  <c r="CE103" i="26"/>
  <c r="DI100" i="26"/>
  <c r="CZ101" i="26"/>
  <c r="EW100" i="26"/>
  <c r="BT103" i="26"/>
  <c r="CP101" i="26"/>
  <c r="EO100" i="26"/>
  <c r="DS100" i="26"/>
  <c r="DQ100" i="26"/>
  <c r="CN101" i="26"/>
  <c r="CW101" i="26"/>
  <c r="DX100" i="26"/>
  <c r="EC100" i="26"/>
  <c r="BJ107" i="26"/>
  <c r="CJ101" i="26"/>
  <c r="CJ102" i="26" s="1"/>
  <c r="DR100" i="26"/>
  <c r="Y126" i="26"/>
  <c r="BP104" i="26"/>
  <c r="BX103" i="26"/>
  <c r="CA103" i="26"/>
  <c r="DO100" i="26"/>
  <c r="AT115" i="26"/>
  <c r="EX100" i="26"/>
  <c r="EM100" i="26"/>
  <c r="Z126" i="26"/>
  <c r="DZ100" i="26"/>
  <c r="DF101" i="26"/>
  <c r="CO101" i="26"/>
  <c r="BS103" i="26"/>
  <c r="DA101" i="26"/>
  <c r="DB101" i="26"/>
  <c r="S129" i="26"/>
  <c r="R129" i="26"/>
  <c r="EV100" i="26"/>
  <c r="DC101" i="26"/>
  <c r="AG122" i="26"/>
  <c r="AF122" i="26"/>
  <c r="AS115" i="26"/>
  <c r="AR115" i="26"/>
  <c r="EH100" i="26"/>
  <c r="CM101" i="26"/>
  <c r="BU103" i="26"/>
  <c r="L132" i="26"/>
  <c r="K132" i="26"/>
  <c r="BV103" i="26"/>
  <c r="BW103" i="26"/>
  <c r="EL100" i="26"/>
  <c r="M132" i="26"/>
  <c r="BO104" i="26"/>
  <c r="BN104" i="26"/>
  <c r="DU100" i="26"/>
  <c r="DT100" i="26"/>
  <c r="DK100" i="26"/>
  <c r="DL100" i="26"/>
  <c r="ER100" i="26"/>
  <c r="AN117" i="26"/>
  <c r="AM117" i="26"/>
  <c r="CX101" i="26"/>
  <c r="CV101" i="26"/>
  <c r="DV100" i="26"/>
  <c r="DM100" i="26"/>
  <c r="CS101" i="26"/>
  <c r="CT101" i="26"/>
  <c r="EP100" i="26"/>
  <c r="DN100" i="26"/>
  <c r="AO117" i="26"/>
  <c r="BH107" i="26"/>
  <c r="BG107" i="26"/>
  <c r="AY112" i="26"/>
  <c r="AX112" i="26"/>
  <c r="DE101" i="26"/>
  <c r="DD101" i="26"/>
  <c r="CL101" i="26"/>
  <c r="BI107" i="26"/>
  <c r="FA100" i="26"/>
  <c r="DY100" i="26"/>
  <c r="CD103" i="26"/>
  <c r="CC103" i="26"/>
  <c r="EK100" i="26"/>
  <c r="EY100" i="26"/>
  <c r="EF100" i="26"/>
  <c r="CQ101" i="26"/>
  <c r="X126" i="26"/>
  <c r="W126" i="26"/>
  <c r="ED100" i="26"/>
  <c r="EN100" i="26"/>
  <c r="DP100" i="26"/>
  <c r="BC110" i="26"/>
  <c r="BB110" i="26"/>
  <c r="CY101" i="26"/>
  <c r="EB100" i="26"/>
  <c r="EA100" i="26"/>
  <c r="CG102" i="26"/>
  <c r="AA126" i="26"/>
  <c r="BY103" i="26"/>
  <c r="BQ104" i="26"/>
  <c r="ET100" i="26"/>
  <c r="ES100" i="26"/>
  <c r="N132" i="26"/>
  <c r="H251" i="26"/>
  <c r="G249" i="26"/>
  <c r="EH101" i="26" l="1"/>
  <c r="DG101" i="26"/>
  <c r="FD99" i="26"/>
  <c r="FC100" i="26" s="1"/>
  <c r="FB100" i="26"/>
  <c r="FA101" i="26" s="1"/>
  <c r="DI101" i="26"/>
  <c r="EF101" i="26"/>
  <c r="CA104" i="26"/>
  <c r="EV101" i="26"/>
  <c r="BY104" i="26"/>
  <c r="EW101" i="26"/>
  <c r="ED101" i="26"/>
  <c r="CQ102" i="26"/>
  <c r="EP101" i="26"/>
  <c r="DH101" i="26"/>
  <c r="DG102" i="26" s="1"/>
  <c r="EY101" i="26"/>
  <c r="DR101" i="26"/>
  <c r="CV102" i="26"/>
  <c r="CO102" i="26"/>
  <c r="BS104" i="26"/>
  <c r="DT101" i="26"/>
  <c r="DS101" i="26"/>
  <c r="BP105" i="26"/>
  <c r="EN101" i="26"/>
  <c r="DP101" i="26"/>
  <c r="DY101" i="26"/>
  <c r="CL102" i="26"/>
  <c r="BO105" i="26"/>
  <c r="DV101" i="26"/>
  <c r="CI102" i="26"/>
  <c r="CI103" i="26" s="1"/>
  <c r="DD102" i="26"/>
  <c r="CS102" i="26"/>
  <c r="Y127" i="26"/>
  <c r="CK102" i="26"/>
  <c r="BW104" i="26"/>
  <c r="Z127" i="26"/>
  <c r="CD104" i="26"/>
  <c r="L133" i="26"/>
  <c r="EG101" i="26"/>
  <c r="DF102" i="26"/>
  <c r="DK101" i="26"/>
  <c r="DQ101" i="26"/>
  <c r="DN101" i="26"/>
  <c r="DW101" i="26"/>
  <c r="EA101" i="26"/>
  <c r="CG103" i="26"/>
  <c r="CF103" i="26"/>
  <c r="AX113" i="26"/>
  <c r="AW113" i="26"/>
  <c r="ER101" i="26"/>
  <c r="AR116" i="26"/>
  <c r="AQ116" i="26"/>
  <c r="EJ101" i="26"/>
  <c r="EK101" i="26"/>
  <c r="AS116" i="26"/>
  <c r="DZ101" i="26"/>
  <c r="EB101" i="26"/>
  <c r="CC104" i="26"/>
  <c r="CB104" i="26"/>
  <c r="BG108" i="26"/>
  <c r="BF108" i="26"/>
  <c r="DL101" i="26"/>
  <c r="EL101" i="26"/>
  <c r="AF123" i="26"/>
  <c r="AE123" i="26"/>
  <c r="DO101" i="26"/>
  <c r="EQ101" i="26"/>
  <c r="CZ102" i="26"/>
  <c r="CY102" i="26"/>
  <c r="BV104" i="26"/>
  <c r="EX101" i="26"/>
  <c r="EO101" i="26"/>
  <c r="BB111" i="26"/>
  <c r="BA111" i="26"/>
  <c r="K133" i="26"/>
  <c r="J133" i="26"/>
  <c r="BX104" i="26"/>
  <c r="ET101" i="26"/>
  <c r="ES101" i="26"/>
  <c r="CT102" i="26"/>
  <c r="BU104" i="26"/>
  <c r="DC102" i="26"/>
  <c r="EU101" i="26"/>
  <c r="BZ104" i="26"/>
  <c r="BH108" i="26"/>
  <c r="BI108" i="26"/>
  <c r="DM101" i="26"/>
  <c r="BT104" i="26"/>
  <c r="CP102" i="26"/>
  <c r="DU101" i="26"/>
  <c r="CR102" i="26"/>
  <c r="EZ101" i="26"/>
  <c r="W127" i="26"/>
  <c r="V127" i="26"/>
  <c r="BN105" i="26"/>
  <c r="BM105" i="26"/>
  <c r="EE101" i="26"/>
  <c r="EI101" i="26"/>
  <c r="X127" i="26"/>
  <c r="CM102" i="26"/>
  <c r="R130" i="26"/>
  <c r="Q130" i="26"/>
  <c r="DX101" i="26"/>
  <c r="EM101" i="26"/>
  <c r="CN102" i="26"/>
  <c r="DJ101" i="26"/>
  <c r="CX102" i="26"/>
  <c r="CW102" i="26"/>
  <c r="CU102" i="26"/>
  <c r="AN118" i="26"/>
  <c r="AM118" i="26"/>
  <c r="AL118" i="26"/>
  <c r="M133" i="26"/>
  <c r="DB102" i="26"/>
  <c r="DE102" i="26"/>
  <c r="BR104" i="26"/>
  <c r="EC101" i="26"/>
  <c r="DA102" i="26"/>
  <c r="H252" i="26"/>
  <c r="G250" i="26"/>
  <c r="EG102" i="26" l="1"/>
  <c r="FD100" i="26"/>
  <c r="FC101" i="26" s="1"/>
  <c r="FB101" i="26"/>
  <c r="BZ105" i="26"/>
  <c r="DE103" i="26"/>
  <c r="EE102" i="26"/>
  <c r="BR105" i="26"/>
  <c r="DH102" i="26"/>
  <c r="DG103" i="26" s="1"/>
  <c r="EZ102" i="26"/>
  <c r="CP103" i="26"/>
  <c r="EO102" i="26"/>
  <c r="EX102" i="26"/>
  <c r="DQ102" i="26"/>
  <c r="DX102" i="26"/>
  <c r="DU102" i="26"/>
  <c r="CK103" i="26"/>
  <c r="CH103" i="26"/>
  <c r="CH104" i="26" s="1"/>
  <c r="CR103" i="26"/>
  <c r="BX105" i="26"/>
  <c r="DS102" i="26"/>
  <c r="EI102" i="26"/>
  <c r="CW103" i="26"/>
  <c r="CJ103" i="26"/>
  <c r="CL103" i="26"/>
  <c r="X128" i="26"/>
  <c r="DZ102" i="26"/>
  <c r="FA102" i="26"/>
  <c r="EA102" i="26"/>
  <c r="EC102" i="26"/>
  <c r="BT105" i="26"/>
  <c r="DM102" i="26"/>
  <c r="DJ102" i="26"/>
  <c r="CT103" i="26"/>
  <c r="DO102" i="26"/>
  <c r="DP102" i="26"/>
  <c r="BY105" i="26"/>
  <c r="BH109" i="26"/>
  <c r="DF103" i="26"/>
  <c r="DW102" i="26"/>
  <c r="DT102" i="26"/>
  <c r="K134" i="26"/>
  <c r="EH102" i="26"/>
  <c r="CQ103" i="26"/>
  <c r="DV102" i="26"/>
  <c r="EU102" i="26"/>
  <c r="DR102" i="26"/>
  <c r="AM119" i="26"/>
  <c r="CN103" i="26"/>
  <c r="EK102" i="26"/>
  <c r="DA103" i="26"/>
  <c r="EM102" i="26"/>
  <c r="CU103" i="26"/>
  <c r="BQ105" i="26"/>
  <c r="DC103" i="26"/>
  <c r="EW102" i="26"/>
  <c r="BW105" i="26"/>
  <c r="BU105" i="26"/>
  <c r="DN102" i="26"/>
  <c r="DK102" i="26"/>
  <c r="BA112" i="26"/>
  <c r="AZ112" i="26"/>
  <c r="Y128" i="26"/>
  <c r="CX103" i="26"/>
  <c r="BM106" i="26"/>
  <c r="BL106" i="26"/>
  <c r="EJ102" i="26"/>
  <c r="BN106" i="26"/>
  <c r="AE124" i="26"/>
  <c r="AD124" i="26"/>
  <c r="EF102" i="26"/>
  <c r="EF103" i="26" s="1"/>
  <c r="ES102" i="26"/>
  <c r="BS105" i="26"/>
  <c r="ET102" i="26"/>
  <c r="EL102" i="26"/>
  <c r="AQ117" i="26"/>
  <c r="AP117" i="26"/>
  <c r="DB103" i="26"/>
  <c r="CV103" i="26"/>
  <c r="V128" i="26"/>
  <c r="U128" i="26"/>
  <c r="ED102" i="26"/>
  <c r="BV105" i="26"/>
  <c r="DL102" i="26"/>
  <c r="AR117" i="26"/>
  <c r="W128" i="26"/>
  <c r="BF109" i="26"/>
  <c r="BE109" i="26"/>
  <c r="ER102" i="26"/>
  <c r="L134" i="26"/>
  <c r="BG109" i="26"/>
  <c r="AW114" i="26"/>
  <c r="AV114" i="26"/>
  <c r="AL119" i="26"/>
  <c r="AK119" i="26"/>
  <c r="Q131" i="26"/>
  <c r="P131" i="26"/>
  <c r="EV102" i="26"/>
  <c r="DY102" i="26"/>
  <c r="CC105" i="26"/>
  <c r="CB105" i="26"/>
  <c r="CA105" i="26"/>
  <c r="EP102" i="26"/>
  <c r="CY103" i="26"/>
  <c r="EY102" i="26"/>
  <c r="CM103" i="26"/>
  <c r="CZ103" i="26"/>
  <c r="EB102" i="26"/>
  <c r="CF104" i="26"/>
  <c r="CE104" i="26"/>
  <c r="DD103" i="26"/>
  <c r="BO106" i="26"/>
  <c r="CS103" i="26"/>
  <c r="CO103" i="26"/>
  <c r="DI102" i="26"/>
  <c r="EN102" i="26"/>
  <c r="J134" i="26"/>
  <c r="EQ102" i="26"/>
  <c r="H253" i="26"/>
  <c r="G251" i="26"/>
  <c r="BY106" i="26" l="1"/>
  <c r="J135" i="26"/>
  <c r="CG104" i="26"/>
  <c r="CF105" i="26" s="1"/>
  <c r="FD101" i="26"/>
  <c r="FC102" i="26" s="1"/>
  <c r="DP103" i="26"/>
  <c r="FB102" i="26"/>
  <c r="EY103" i="26"/>
  <c r="EN103" i="26"/>
  <c r="CJ104" i="26"/>
  <c r="DU103" i="26"/>
  <c r="CQ104" i="26"/>
  <c r="EH103" i="26"/>
  <c r="DT103" i="26"/>
  <c r="CK104" i="26"/>
  <c r="FA103" i="26"/>
  <c r="DY103" i="26"/>
  <c r="EB103" i="26"/>
  <c r="DR103" i="26"/>
  <c r="CW104" i="26"/>
  <c r="BS106" i="26"/>
  <c r="ED103" i="26"/>
  <c r="CI104" i="26"/>
  <c r="EJ103" i="26"/>
  <c r="DI103" i="26"/>
  <c r="CS104" i="26"/>
  <c r="DV103" i="26"/>
  <c r="DD104" i="26"/>
  <c r="CM104" i="26"/>
  <c r="EV103" i="26"/>
  <c r="BX106" i="26"/>
  <c r="DN103" i="26"/>
  <c r="DX103" i="26"/>
  <c r="DB104" i="26"/>
  <c r="DS103" i="26"/>
  <c r="DO103" i="26"/>
  <c r="DL103" i="26"/>
  <c r="CP104" i="26"/>
  <c r="CV104" i="26"/>
  <c r="CO104" i="26"/>
  <c r="V129" i="26"/>
  <c r="K135" i="26"/>
  <c r="J136" i="26" s="1"/>
  <c r="CB106" i="26"/>
  <c r="EL103" i="26"/>
  <c r="BR106" i="26"/>
  <c r="CR104" i="26"/>
  <c r="DJ103" i="26"/>
  <c r="BU106" i="26"/>
  <c r="CZ104" i="26"/>
  <c r="EI103" i="26"/>
  <c r="EQ103" i="26"/>
  <c r="DQ103" i="26"/>
  <c r="DM103" i="26"/>
  <c r="DW103" i="26"/>
  <c r="EC103" i="26"/>
  <c r="EO103" i="26"/>
  <c r="CE105" i="26"/>
  <c r="CD105" i="26"/>
  <c r="CA106" i="26"/>
  <c r="U129" i="26"/>
  <c r="T129" i="26"/>
  <c r="ES103" i="26"/>
  <c r="ER103" i="26"/>
  <c r="BE110" i="26"/>
  <c r="BD110" i="26"/>
  <c r="BL107" i="26"/>
  <c r="BK107" i="26"/>
  <c r="DA104" i="26"/>
  <c r="BF110" i="26"/>
  <c r="CN104" i="26"/>
  <c r="BM107" i="26"/>
  <c r="EG103" i="26"/>
  <c r="EM103" i="26"/>
  <c r="CX104" i="26"/>
  <c r="BW106" i="26"/>
  <c r="AP118" i="26"/>
  <c r="AO118" i="26"/>
  <c r="EA103" i="26"/>
  <c r="EW103" i="26"/>
  <c r="P132" i="26"/>
  <c r="O132" i="26"/>
  <c r="AQ118" i="26"/>
  <c r="AD125" i="26"/>
  <c r="AC125" i="26"/>
  <c r="EK103" i="26"/>
  <c r="DC104" i="26"/>
  <c r="BQ106" i="26"/>
  <c r="BP106" i="26"/>
  <c r="DZ103" i="26"/>
  <c r="AK120" i="26"/>
  <c r="AJ120" i="26"/>
  <c r="W129" i="26"/>
  <c r="EX103" i="26"/>
  <c r="AZ113" i="26"/>
  <c r="AY113" i="26"/>
  <c r="CU104" i="26"/>
  <c r="AL120" i="26"/>
  <c r="ET103" i="26"/>
  <c r="CY104" i="26"/>
  <c r="AV115" i="26"/>
  <c r="AU115" i="26"/>
  <c r="CT104" i="26"/>
  <c r="EP103" i="26"/>
  <c r="CL104" i="26"/>
  <c r="BN107" i="26"/>
  <c r="BT106" i="26"/>
  <c r="EU103" i="26"/>
  <c r="BZ106" i="26"/>
  <c r="BG110" i="26"/>
  <c r="DE104" i="26"/>
  <c r="EE103" i="26"/>
  <c r="DH103" i="26"/>
  <c r="BV106" i="26"/>
  <c r="DK103" i="26"/>
  <c r="X129" i="26"/>
  <c r="EZ103" i="26"/>
  <c r="DF104" i="26"/>
  <c r="H254" i="26"/>
  <c r="G252" i="26"/>
  <c r="CG105" i="26" l="1"/>
  <c r="FD102" i="26"/>
  <c r="FC103" i="26" s="1"/>
  <c r="DS104" i="26"/>
  <c r="FB103" i="26"/>
  <c r="DQ104" i="26"/>
  <c r="EG104" i="26"/>
  <c r="EZ104" i="26"/>
  <c r="CI105" i="26"/>
  <c r="DU104" i="26"/>
  <c r="EC104" i="26"/>
  <c r="DT104" i="26"/>
  <c r="CJ105" i="26"/>
  <c r="DH104" i="26"/>
  <c r="EE104" i="26"/>
  <c r="EI104" i="26"/>
  <c r="CR105" i="26"/>
  <c r="CL105" i="26"/>
  <c r="CH105" i="26"/>
  <c r="CP105" i="26"/>
  <c r="EM104" i="26"/>
  <c r="BX107" i="26"/>
  <c r="EK104" i="26"/>
  <c r="DO104" i="26"/>
  <c r="DX104" i="26"/>
  <c r="DP104" i="26"/>
  <c r="DM104" i="26"/>
  <c r="EX104" i="26"/>
  <c r="DW104" i="26"/>
  <c r="DR104" i="26"/>
  <c r="CN105" i="26"/>
  <c r="DC105" i="26"/>
  <c r="DN104" i="26"/>
  <c r="BR107" i="26"/>
  <c r="EP104" i="26"/>
  <c r="DD105" i="26"/>
  <c r="EU104" i="26"/>
  <c r="DK104" i="26"/>
  <c r="EJ104" i="26"/>
  <c r="CS105" i="26"/>
  <c r="CY105" i="26"/>
  <c r="DA105" i="26"/>
  <c r="CO105" i="26"/>
  <c r="BV107" i="26"/>
  <c r="W130" i="26"/>
  <c r="CQ105" i="26"/>
  <c r="CM105" i="26"/>
  <c r="CD106" i="26"/>
  <c r="BL108" i="26"/>
  <c r="DZ104" i="26"/>
  <c r="DV104" i="26"/>
  <c r="BP107" i="26"/>
  <c r="BO107" i="26"/>
  <c r="EF104" i="26"/>
  <c r="EN104" i="26"/>
  <c r="CU105" i="26"/>
  <c r="ES104" i="26"/>
  <c r="BZ107" i="26"/>
  <c r="BY107" i="26"/>
  <c r="BW107" i="26"/>
  <c r="BK108" i="26"/>
  <c r="BJ108" i="26"/>
  <c r="T130" i="26"/>
  <c r="S130" i="26"/>
  <c r="AJ121" i="26"/>
  <c r="AI121" i="26"/>
  <c r="CX105" i="26"/>
  <c r="U130" i="26"/>
  <c r="AK121" i="26"/>
  <c r="O133" i="26"/>
  <c r="N133" i="26"/>
  <c r="CA107" i="26"/>
  <c r="CV105" i="26"/>
  <c r="BS107" i="26"/>
  <c r="BT107" i="26"/>
  <c r="DI104" i="26"/>
  <c r="DG104" i="26"/>
  <c r="BD111" i="26"/>
  <c r="BC111" i="26"/>
  <c r="CE106" i="26"/>
  <c r="CW105" i="26"/>
  <c r="EV104" i="26"/>
  <c r="BE111" i="26"/>
  <c r="EQ104" i="26"/>
  <c r="AU116" i="26"/>
  <c r="AT116" i="26"/>
  <c r="ET104" i="26"/>
  <c r="BQ107" i="26"/>
  <c r="EW104" i="26"/>
  <c r="CK105" i="26"/>
  <c r="CC106" i="26"/>
  <c r="BU107" i="26"/>
  <c r="EO104" i="26"/>
  <c r="EY104" i="26"/>
  <c r="EA104" i="26"/>
  <c r="BM108" i="26"/>
  <c r="EB104" i="26"/>
  <c r="ED104" i="26"/>
  <c r="EL104" i="26"/>
  <c r="AO119" i="26"/>
  <c r="AN119" i="26"/>
  <c r="AP119" i="26"/>
  <c r="DB105" i="26"/>
  <c r="BF111" i="26"/>
  <c r="V130" i="26"/>
  <c r="DJ104" i="26"/>
  <c r="CT105" i="26"/>
  <c r="AY114" i="26"/>
  <c r="AX114" i="26"/>
  <c r="DY104" i="26"/>
  <c r="ER104" i="26"/>
  <c r="DE105" i="26"/>
  <c r="CZ105" i="26"/>
  <c r="DL104" i="26"/>
  <c r="EH104" i="26"/>
  <c r="AC126" i="26"/>
  <c r="AB126" i="26"/>
  <c r="CF106" i="26"/>
  <c r="H255" i="26"/>
  <c r="G253" i="26"/>
  <c r="DR105" i="26" l="1"/>
  <c r="DT105" i="26"/>
  <c r="DG105" i="26"/>
  <c r="FD103" i="26"/>
  <c r="FC104" i="26" s="1"/>
  <c r="EL105" i="26"/>
  <c r="DU105" i="26"/>
  <c r="EJ105" i="26"/>
  <c r="EF105" i="26"/>
  <c r="FB104" i="26"/>
  <c r="FA104" i="26"/>
  <c r="EZ105" i="26" s="1"/>
  <c r="CI106" i="26"/>
  <c r="EH105" i="26"/>
  <c r="ED105" i="26"/>
  <c r="DP105" i="26"/>
  <c r="CQ106" i="26"/>
  <c r="CK106" i="26"/>
  <c r="CG106" i="26"/>
  <c r="CF107" i="26" s="1"/>
  <c r="CH106" i="26"/>
  <c r="DJ105" i="26"/>
  <c r="DS105" i="26"/>
  <c r="DS106" i="26" s="1"/>
  <c r="EY105" i="26"/>
  <c r="DN105" i="26"/>
  <c r="EN105" i="26"/>
  <c r="DQ105" i="26"/>
  <c r="DR106" i="26" s="1"/>
  <c r="BW108" i="26"/>
  <c r="DO105" i="26"/>
  <c r="CM106" i="26"/>
  <c r="DL105" i="26"/>
  <c r="CO106" i="26"/>
  <c r="DB106" i="26"/>
  <c r="EW105" i="26"/>
  <c r="ET105" i="26"/>
  <c r="CT106" i="26"/>
  <c r="CP106" i="26"/>
  <c r="CZ106" i="26"/>
  <c r="ER105" i="26"/>
  <c r="EK105" i="26"/>
  <c r="EB105" i="26"/>
  <c r="CR106" i="26"/>
  <c r="BO108" i="26"/>
  <c r="DH105" i="26"/>
  <c r="DW105" i="26"/>
  <c r="CN106" i="26"/>
  <c r="DV105" i="26"/>
  <c r="BK109" i="26"/>
  <c r="BN108" i="26"/>
  <c r="BM109" i="26" s="1"/>
  <c r="BQ108" i="26"/>
  <c r="BS108" i="26"/>
  <c r="EM105" i="26"/>
  <c r="CW106" i="26"/>
  <c r="U131" i="26"/>
  <c r="EC105" i="26"/>
  <c r="EO105" i="26"/>
  <c r="CU106" i="26"/>
  <c r="BJ109" i="26"/>
  <c r="BI109" i="26"/>
  <c r="CE107" i="26"/>
  <c r="BC112" i="26"/>
  <c r="BB112" i="26"/>
  <c r="BD112" i="26"/>
  <c r="AB127" i="26"/>
  <c r="AA127" i="26"/>
  <c r="DY105" i="26"/>
  <c r="DX105" i="26"/>
  <c r="EA105" i="26"/>
  <c r="CL106" i="26"/>
  <c r="N134" i="26"/>
  <c r="M134" i="26"/>
  <c r="AX115" i="26"/>
  <c r="AW115" i="26"/>
  <c r="AT117" i="26"/>
  <c r="AS117" i="26"/>
  <c r="DI105" i="26"/>
  <c r="BT108" i="26"/>
  <c r="CS106" i="26"/>
  <c r="BX108" i="26"/>
  <c r="BY108" i="26"/>
  <c r="EG105" i="26"/>
  <c r="EQ105" i="26"/>
  <c r="BZ108" i="26"/>
  <c r="EE105" i="26"/>
  <c r="EI105" i="26"/>
  <c r="BR108" i="26"/>
  <c r="BE112" i="26"/>
  <c r="BL109" i="26"/>
  <c r="ES105" i="26"/>
  <c r="DD106" i="26"/>
  <c r="EU105" i="26"/>
  <c r="EV105" i="26"/>
  <c r="CX106" i="26"/>
  <c r="DA106" i="26"/>
  <c r="DC106" i="26"/>
  <c r="AN120" i="26"/>
  <c r="AM120" i="26"/>
  <c r="CV106" i="26"/>
  <c r="AI122" i="26"/>
  <c r="AH122" i="26"/>
  <c r="AO120" i="26"/>
  <c r="BV108" i="26"/>
  <c r="BP108" i="26"/>
  <c r="AJ122" i="26"/>
  <c r="V131" i="26"/>
  <c r="CY106" i="26"/>
  <c r="EX105" i="26"/>
  <c r="BU108" i="26"/>
  <c r="DZ105" i="26"/>
  <c r="S131" i="26"/>
  <c r="R131" i="26"/>
  <c r="DF105" i="26"/>
  <c r="DF106" i="26" s="1"/>
  <c r="CJ106" i="26"/>
  <c r="DM105" i="26"/>
  <c r="EP105" i="26"/>
  <c r="CC107" i="26"/>
  <c r="CB107" i="26"/>
  <c r="DK105" i="26"/>
  <c r="T131" i="26"/>
  <c r="CD107" i="26"/>
  <c r="H256" i="26"/>
  <c r="G254" i="26"/>
  <c r="FA105" i="26" l="1"/>
  <c r="EK106" i="26"/>
  <c r="CH107" i="26"/>
  <c r="DT106" i="26"/>
  <c r="FD104" i="26"/>
  <c r="FC105" i="26" s="1"/>
  <c r="EE106" i="26"/>
  <c r="DO106" i="26"/>
  <c r="EZ106" i="26"/>
  <c r="FB105" i="26"/>
  <c r="FA106" i="26" s="1"/>
  <c r="DQ106" i="26"/>
  <c r="CG107" i="26"/>
  <c r="CF108" i="26" s="1"/>
  <c r="DP106" i="26"/>
  <c r="DK106" i="26"/>
  <c r="DM106" i="26"/>
  <c r="EC106" i="26"/>
  <c r="CL107" i="26"/>
  <c r="EX106" i="26"/>
  <c r="CN107" i="26"/>
  <c r="CP107" i="26"/>
  <c r="CQ107" i="26"/>
  <c r="ES106" i="26"/>
  <c r="DI106" i="26"/>
  <c r="EL106" i="26"/>
  <c r="CO107" i="26"/>
  <c r="CS107" i="26"/>
  <c r="DV106" i="26"/>
  <c r="DC107" i="26"/>
  <c r="EM106" i="26"/>
  <c r="BN109" i="26"/>
  <c r="BM110" i="26" s="1"/>
  <c r="EH106" i="26"/>
  <c r="EN106" i="26"/>
  <c r="DZ106" i="26"/>
  <c r="BQ109" i="26"/>
  <c r="BR109" i="26"/>
  <c r="CT107" i="26"/>
  <c r="CZ107" i="26"/>
  <c r="BL110" i="26"/>
  <c r="DU106" i="26"/>
  <c r="CB108" i="26"/>
  <c r="CD108" i="26"/>
  <c r="BK110" i="26"/>
  <c r="BU109" i="26"/>
  <c r="BS109" i="26"/>
  <c r="T132" i="26"/>
  <c r="CX107" i="26"/>
  <c r="EV106" i="26"/>
  <c r="EP106" i="26"/>
  <c r="BD113" i="26"/>
  <c r="BC113" i="26"/>
  <c r="EA106" i="26"/>
  <c r="R132" i="26"/>
  <c r="Q132" i="26"/>
  <c r="S132" i="26"/>
  <c r="U132" i="26"/>
  <c r="AS118" i="26"/>
  <c r="AR118" i="26"/>
  <c r="DX106" i="26"/>
  <c r="DW106" i="26"/>
  <c r="EB106" i="26"/>
  <c r="DB107" i="26"/>
  <c r="DA107" i="26"/>
  <c r="DY106" i="26"/>
  <c r="EQ106" i="26"/>
  <c r="DS107" i="26"/>
  <c r="AA128" i="26"/>
  <c r="Z128" i="26"/>
  <c r="CA108" i="26"/>
  <c r="EG106" i="26"/>
  <c r="EF106" i="26"/>
  <c r="CE108" i="26"/>
  <c r="BP109" i="26"/>
  <c r="BO109" i="26"/>
  <c r="EU106" i="26"/>
  <c r="AW116" i="26"/>
  <c r="AV116" i="26"/>
  <c r="ER106" i="26"/>
  <c r="EW106" i="26"/>
  <c r="BV109" i="26"/>
  <c r="BY109" i="26"/>
  <c r="BX109" i="26"/>
  <c r="ET106" i="26"/>
  <c r="BI110" i="26"/>
  <c r="BH110" i="26"/>
  <c r="DJ106" i="26"/>
  <c r="DG106" i="26"/>
  <c r="BJ110" i="26"/>
  <c r="CC108" i="26"/>
  <c r="BT109" i="26"/>
  <c r="EY106" i="26"/>
  <c r="DN106" i="26"/>
  <c r="AH123" i="26"/>
  <c r="AG123" i="26"/>
  <c r="CK107" i="26"/>
  <c r="AI123" i="26"/>
  <c r="EO106" i="26"/>
  <c r="CR107" i="26"/>
  <c r="DH106" i="26"/>
  <c r="CY107" i="26"/>
  <c r="CW107" i="26"/>
  <c r="CV107" i="26"/>
  <c r="BW109" i="26"/>
  <c r="CU107" i="26"/>
  <c r="CJ107" i="26"/>
  <c r="CI107" i="26"/>
  <c r="AM121" i="26"/>
  <c r="AL121" i="26"/>
  <c r="EI106" i="26"/>
  <c r="EJ106" i="26"/>
  <c r="M135" i="26"/>
  <c r="L135" i="26"/>
  <c r="DE106" i="26"/>
  <c r="DE107" i="26" s="1"/>
  <c r="DL106" i="26"/>
  <c r="CM107" i="26"/>
  <c r="AN121" i="26"/>
  <c r="ED106" i="26"/>
  <c r="BB113" i="26"/>
  <c r="BA113" i="26"/>
  <c r="H257" i="26"/>
  <c r="G255" i="26"/>
  <c r="DT107" i="26" l="1"/>
  <c r="DP107" i="26"/>
  <c r="DN107" i="26"/>
  <c r="DQ107" i="26"/>
  <c r="FD105" i="26"/>
  <c r="FC106" i="26" s="1"/>
  <c r="CG108" i="26"/>
  <c r="CF109" i="26" s="1"/>
  <c r="ED107" i="26"/>
  <c r="DR107" i="26"/>
  <c r="DS108" i="26" s="1"/>
  <c r="FB106" i="26"/>
  <c r="FA107" i="26" s="1"/>
  <c r="DL107" i="26"/>
  <c r="CP108" i="26"/>
  <c r="EY107" i="26"/>
  <c r="EW107" i="26"/>
  <c r="DJ107" i="26"/>
  <c r="EK107" i="26"/>
  <c r="CO108" i="26"/>
  <c r="ER107" i="26"/>
  <c r="CT108" i="26"/>
  <c r="EM107" i="26"/>
  <c r="EL107" i="26"/>
  <c r="EX107" i="26"/>
  <c r="EF107" i="26"/>
  <c r="BR110" i="26"/>
  <c r="CC109" i="26"/>
  <c r="DU107" i="26"/>
  <c r="DT108" i="26" s="1"/>
  <c r="ET107" i="26"/>
  <c r="EI107" i="26"/>
  <c r="EA107" i="26"/>
  <c r="DY107" i="26"/>
  <c r="BT110" i="26"/>
  <c r="DA108" i="26"/>
  <c r="CY108" i="26"/>
  <c r="DO107" i="26"/>
  <c r="CA109" i="26"/>
  <c r="BO110" i="26"/>
  <c r="BW110" i="26"/>
  <c r="T133" i="26"/>
  <c r="R133" i="26"/>
  <c r="CW108" i="26"/>
  <c r="ES107" i="26"/>
  <c r="BB114" i="26"/>
  <c r="DB108" i="26"/>
  <c r="BJ111" i="26"/>
  <c r="BP110" i="26"/>
  <c r="DG107" i="26"/>
  <c r="CL108" i="26"/>
  <c r="CR108" i="26"/>
  <c r="CQ108" i="26"/>
  <c r="DK107" i="26"/>
  <c r="BK111" i="26"/>
  <c r="AL122" i="26"/>
  <c r="AK122" i="26"/>
  <c r="EO107" i="26"/>
  <c r="EN107" i="26"/>
  <c r="AM122" i="26"/>
  <c r="DI107" i="26"/>
  <c r="BA114" i="26"/>
  <c r="AZ114" i="26"/>
  <c r="EG107" i="26"/>
  <c r="BS110" i="26"/>
  <c r="BZ109" i="26"/>
  <c r="BV110" i="26"/>
  <c r="EV107" i="26"/>
  <c r="CZ108" i="26"/>
  <c r="CI108" i="26"/>
  <c r="CH108" i="26"/>
  <c r="CJ108" i="26"/>
  <c r="BC114" i="26"/>
  <c r="EE107" i="26"/>
  <c r="CU108" i="26"/>
  <c r="CD109" i="26"/>
  <c r="CS108" i="26"/>
  <c r="AV117" i="26"/>
  <c r="AU117" i="26"/>
  <c r="BU110" i="26"/>
  <c r="DZ107" i="26"/>
  <c r="CK108" i="26"/>
  <c r="EB107" i="26"/>
  <c r="EH107" i="26"/>
  <c r="CM108" i="26"/>
  <c r="CN108" i="26"/>
  <c r="BL111" i="26"/>
  <c r="CB109" i="26"/>
  <c r="Z129" i="26"/>
  <c r="Y129" i="26"/>
  <c r="DW107" i="26"/>
  <c r="DV107" i="26"/>
  <c r="CV108" i="26"/>
  <c r="AG124" i="26"/>
  <c r="AF124" i="26"/>
  <c r="BH111" i="26"/>
  <c r="BG111" i="26"/>
  <c r="EU107" i="26"/>
  <c r="DX107" i="26"/>
  <c r="DF107" i="26"/>
  <c r="AH124" i="26"/>
  <c r="BI111" i="26"/>
  <c r="AR119" i="26"/>
  <c r="AQ119" i="26"/>
  <c r="BQ110" i="26"/>
  <c r="L136" i="26"/>
  <c r="K136" i="26"/>
  <c r="EQ107" i="26"/>
  <c r="EZ107" i="26"/>
  <c r="EP107" i="26"/>
  <c r="DM107" i="26"/>
  <c r="BX110" i="26"/>
  <c r="CX108" i="26"/>
  <c r="EC107" i="26"/>
  <c r="DH107" i="26"/>
  <c r="DD107" i="26"/>
  <c r="S133" i="26"/>
  <c r="EJ107" i="26"/>
  <c r="CE109" i="26"/>
  <c r="BN110" i="26"/>
  <c r="Q133" i="26"/>
  <c r="P133" i="26"/>
  <c r="H258" i="26"/>
  <c r="G256" i="26"/>
  <c r="DQ108" i="26" l="1"/>
  <c r="DM108" i="26"/>
  <c r="EE108" i="26"/>
  <c r="EM108" i="26"/>
  <c r="DR108" i="26"/>
  <c r="DR109" i="26" s="1"/>
  <c r="EL108" i="26"/>
  <c r="DK108" i="26"/>
  <c r="FB107" i="26"/>
  <c r="FA108" i="26" s="1"/>
  <c r="DP108" i="26"/>
  <c r="DQ109" i="26" s="1"/>
  <c r="EX108" i="26"/>
  <c r="CO109" i="26"/>
  <c r="FD106" i="26"/>
  <c r="FC107" i="26" s="1"/>
  <c r="EU108" i="26"/>
  <c r="EW108" i="26"/>
  <c r="ES108" i="26"/>
  <c r="EJ108" i="26"/>
  <c r="DZ108" i="26"/>
  <c r="CX109" i="26"/>
  <c r="BS111" i="26"/>
  <c r="BU111" i="26"/>
  <c r="CZ109" i="26"/>
  <c r="BN111" i="26"/>
  <c r="BB115" i="26"/>
  <c r="S134" i="26"/>
  <c r="CB110" i="26"/>
  <c r="EP108" i="26"/>
  <c r="DO108" i="26"/>
  <c r="BZ110" i="26"/>
  <c r="CC110" i="26"/>
  <c r="EN108" i="26"/>
  <c r="EG108" i="26"/>
  <c r="EZ108" i="26"/>
  <c r="CE110" i="26"/>
  <c r="DH108" i="26"/>
  <c r="BQ111" i="26"/>
  <c r="CS109" i="26"/>
  <c r="DF108" i="26"/>
  <c r="CQ109" i="26"/>
  <c r="CN109" i="26"/>
  <c r="CK109" i="26"/>
  <c r="AL123" i="26"/>
  <c r="BP111" i="26"/>
  <c r="CU109" i="26"/>
  <c r="Q134" i="26"/>
  <c r="DS109" i="26"/>
  <c r="EC108" i="26"/>
  <c r="BR111" i="26"/>
  <c r="P134" i="26"/>
  <c r="O134" i="26"/>
  <c r="AQ120" i="26"/>
  <c r="AP120" i="26"/>
  <c r="DL108" i="26"/>
  <c r="EA108" i="26"/>
  <c r="DV108" i="26"/>
  <c r="DU108" i="26"/>
  <c r="DY108" i="26"/>
  <c r="DW108" i="26"/>
  <c r="BO111" i="26"/>
  <c r="Y130" i="26"/>
  <c r="X130" i="26"/>
  <c r="AU118" i="26"/>
  <c r="AT118" i="26"/>
  <c r="BM111" i="26"/>
  <c r="EY108" i="26"/>
  <c r="BH112" i="26"/>
  <c r="BI112" i="26"/>
  <c r="BY110" i="26"/>
  <c r="AK123" i="26"/>
  <c r="AJ123" i="26"/>
  <c r="CH109" i="26"/>
  <c r="CG109" i="26"/>
  <c r="CW109" i="26"/>
  <c r="CD110" i="26"/>
  <c r="CI109" i="26"/>
  <c r="R134" i="26"/>
  <c r="BK112" i="26"/>
  <c r="DX108" i="26"/>
  <c r="DA109" i="26"/>
  <c r="AZ115" i="26"/>
  <c r="AY115" i="26"/>
  <c r="EQ108" i="26"/>
  <c r="CM109" i="26"/>
  <c r="EV108" i="26"/>
  <c r="BA115" i="26"/>
  <c r="BT111" i="26"/>
  <c r="BW111" i="26"/>
  <c r="BV111" i="26"/>
  <c r="DI108" i="26"/>
  <c r="ET108" i="26"/>
  <c r="BF112" i="26"/>
  <c r="BG112" i="26"/>
  <c r="EH108" i="26"/>
  <c r="BJ112" i="26"/>
  <c r="EF108" i="26"/>
  <c r="CR109" i="26"/>
  <c r="DE108" i="26"/>
  <c r="K137" i="26"/>
  <c r="J137" i="26"/>
  <c r="EB108" i="26"/>
  <c r="ER108" i="26"/>
  <c r="CP109" i="26"/>
  <c r="EI108" i="26"/>
  <c r="AF125" i="26"/>
  <c r="AE125" i="26"/>
  <c r="CA110" i="26"/>
  <c r="DG108" i="26"/>
  <c r="CT109" i="26"/>
  <c r="CY109" i="26"/>
  <c r="AG125" i="26"/>
  <c r="CJ109" i="26"/>
  <c r="CL109" i="26"/>
  <c r="DD108" i="26"/>
  <c r="DC108" i="26"/>
  <c r="CV109" i="26"/>
  <c r="DJ108" i="26"/>
  <c r="ED108" i="26"/>
  <c r="DN108" i="26"/>
  <c r="EO108" i="26"/>
  <c r="EK108" i="26"/>
  <c r="H259" i="26"/>
  <c r="G257" i="26"/>
  <c r="EM109" i="26" l="1"/>
  <c r="DL109" i="26"/>
  <c r="EV109" i="26"/>
  <c r="DP109" i="26"/>
  <c r="DQ110" i="26" s="1"/>
  <c r="FD107" i="26"/>
  <c r="FC108" i="26" s="1"/>
  <c r="FB108" i="26"/>
  <c r="FA109" i="26" s="1"/>
  <c r="EK109" i="26"/>
  <c r="BT112" i="26"/>
  <c r="CY110" i="26"/>
  <c r="BM112" i="26"/>
  <c r="DN109" i="26"/>
  <c r="EO109" i="26"/>
  <c r="ED109" i="26"/>
  <c r="BY111" i="26"/>
  <c r="EF109" i="26"/>
  <c r="CN110" i="26"/>
  <c r="CR110" i="26"/>
  <c r="DG109" i="26"/>
  <c r="DU109" i="26"/>
  <c r="CP110" i="26"/>
  <c r="CD111" i="26"/>
  <c r="BO112" i="26"/>
  <c r="BV112" i="26"/>
  <c r="CV110" i="26"/>
  <c r="CO110" i="26"/>
  <c r="DX109" i="26"/>
  <c r="CT110" i="26"/>
  <c r="BR112" i="26"/>
  <c r="R135" i="26"/>
  <c r="CJ110" i="26"/>
  <c r="DJ109" i="26"/>
  <c r="J138" i="26"/>
  <c r="BJ113" i="26"/>
  <c r="BQ112" i="26"/>
  <c r="AK124" i="26"/>
  <c r="Q135" i="26"/>
  <c r="BZ111" i="26"/>
  <c r="BP112" i="26"/>
  <c r="DV109" i="26"/>
  <c r="AZ116" i="26"/>
  <c r="ER109" i="26"/>
  <c r="EU109" i="26"/>
  <c r="EB109" i="26"/>
  <c r="BN112" i="26"/>
  <c r="DR110" i="26"/>
  <c r="DE109" i="26"/>
  <c r="CK110" i="26"/>
  <c r="CL110" i="26"/>
  <c r="DK109" i="26"/>
  <c r="CW110" i="26"/>
  <c r="DM109" i="26"/>
  <c r="DY109" i="26"/>
  <c r="EN109" i="26"/>
  <c r="AY116" i="26"/>
  <c r="AX116" i="26"/>
  <c r="EP109" i="26"/>
  <c r="EY109" i="26"/>
  <c r="EX109" i="26"/>
  <c r="DO109" i="26"/>
  <c r="CQ110" i="26"/>
  <c r="EJ109" i="26"/>
  <c r="DI109" i="26"/>
  <c r="AT119" i="26"/>
  <c r="AS119" i="26"/>
  <c r="DZ109" i="26"/>
  <c r="EE109" i="26"/>
  <c r="CG110" i="26"/>
  <c r="CF110" i="26"/>
  <c r="DH109" i="26"/>
  <c r="CH110" i="26"/>
  <c r="X131" i="26"/>
  <c r="W131" i="26"/>
  <c r="CS110" i="26"/>
  <c r="CX110" i="26"/>
  <c r="AJ124" i="26"/>
  <c r="AI124" i="26"/>
  <c r="BX111" i="26"/>
  <c r="BX112" i="26" s="1"/>
  <c r="EA109" i="26"/>
  <c r="CZ110" i="26"/>
  <c r="CB111" i="26"/>
  <c r="CA111" i="26"/>
  <c r="EL109" i="26"/>
  <c r="CU110" i="26"/>
  <c r="AP121" i="26"/>
  <c r="AO121" i="26"/>
  <c r="AE126" i="26"/>
  <c r="AD126" i="26"/>
  <c r="EG109" i="26"/>
  <c r="EH109" i="26"/>
  <c r="BA116" i="26"/>
  <c r="DF109" i="26"/>
  <c r="BS112" i="26"/>
  <c r="EW109" i="26"/>
  <c r="O135" i="26"/>
  <c r="N135" i="26"/>
  <c r="DC109" i="26"/>
  <c r="DB109" i="26"/>
  <c r="BG113" i="26"/>
  <c r="BF113" i="26"/>
  <c r="BE113" i="26"/>
  <c r="CI110" i="26"/>
  <c r="BU112" i="26"/>
  <c r="P135" i="26"/>
  <c r="DD109" i="26"/>
  <c r="EC109" i="26"/>
  <c r="ET109" i="26"/>
  <c r="EU110" i="26" s="1"/>
  <c r="ES109" i="26"/>
  <c r="CM110" i="26"/>
  <c r="BI113" i="26"/>
  <c r="DW109" i="26"/>
  <c r="CC111" i="26"/>
  <c r="AF126" i="26"/>
  <c r="EZ109" i="26"/>
  <c r="EI109" i="26"/>
  <c r="DT109" i="26"/>
  <c r="EQ109" i="26"/>
  <c r="BL112" i="26"/>
  <c r="BH113" i="26"/>
  <c r="H260" i="26"/>
  <c r="G258" i="26"/>
  <c r="FB109" i="26" l="1"/>
  <c r="BL113" i="26"/>
  <c r="DM110" i="26"/>
  <c r="EL110" i="26"/>
  <c r="EE110" i="26"/>
  <c r="FD108" i="26"/>
  <c r="FC109" i="26" s="1"/>
  <c r="BU113" i="26"/>
  <c r="CO111" i="26"/>
  <c r="CC112" i="26"/>
  <c r="DW110" i="26"/>
  <c r="BS113" i="26"/>
  <c r="CQ111" i="26"/>
  <c r="CS111" i="26"/>
  <c r="CU111" i="26"/>
  <c r="BN113" i="26"/>
  <c r="EZ110" i="26"/>
  <c r="EQ110" i="26"/>
  <c r="EW110" i="26"/>
  <c r="CI111" i="26"/>
  <c r="DF110" i="26"/>
  <c r="DK110" i="26"/>
  <c r="EI110" i="26"/>
  <c r="BP113" i="26"/>
  <c r="BQ113" i="26"/>
  <c r="P136" i="26"/>
  <c r="EF110" i="26"/>
  <c r="DJ110" i="26"/>
  <c r="DN110" i="26"/>
  <c r="DB110" i="26"/>
  <c r="AZ117" i="26"/>
  <c r="DP110" i="26"/>
  <c r="DQ111" i="26" s="1"/>
  <c r="EC110" i="26"/>
  <c r="DO110" i="26"/>
  <c r="BR113" i="26"/>
  <c r="BO113" i="26"/>
  <c r="CM111" i="26"/>
  <c r="DZ110" i="26"/>
  <c r="BF114" i="26"/>
  <c r="BK113" i="26"/>
  <c r="BK114" i="26" s="1"/>
  <c r="BI114" i="26"/>
  <c r="CA112" i="26"/>
  <c r="CR111" i="26"/>
  <c r="ES110" i="26"/>
  <c r="DL110" i="26"/>
  <c r="CY111" i="26"/>
  <c r="EV110" i="26"/>
  <c r="ED110" i="26"/>
  <c r="DH110" i="26"/>
  <c r="EY110" i="26"/>
  <c r="DT110" i="26"/>
  <c r="DS110" i="26"/>
  <c r="CV111" i="26"/>
  <c r="BT113" i="26"/>
  <c r="DV110" i="26"/>
  <c r="EK110" i="26"/>
  <c r="EP110" i="26"/>
  <c r="W132" i="26"/>
  <c r="V132" i="26"/>
  <c r="AX117" i="26"/>
  <c r="AW117" i="26"/>
  <c r="AS120" i="26"/>
  <c r="AR120" i="26"/>
  <c r="AY117" i="26"/>
  <c r="CH111" i="26"/>
  <c r="Q136" i="26"/>
  <c r="BD114" i="26"/>
  <c r="BE114" i="26"/>
  <c r="CB112" i="26"/>
  <c r="CN111" i="26"/>
  <c r="DA110" i="26"/>
  <c r="ER110" i="26"/>
  <c r="EH110" i="26"/>
  <c r="DI110" i="26"/>
  <c r="EN110" i="26"/>
  <c r="EM110" i="26"/>
  <c r="BG114" i="26"/>
  <c r="EG110" i="26"/>
  <c r="DY110" i="26"/>
  <c r="AD127" i="26"/>
  <c r="AC127" i="26"/>
  <c r="EO110" i="26"/>
  <c r="CJ111" i="26"/>
  <c r="DC110" i="26"/>
  <c r="AE127" i="26"/>
  <c r="CT111" i="26"/>
  <c r="DU110" i="26"/>
  <c r="BM113" i="26"/>
  <c r="CX111" i="26"/>
  <c r="CW111" i="26"/>
  <c r="FA110" i="26"/>
  <c r="EJ110" i="26"/>
  <c r="N136" i="26"/>
  <c r="M136" i="26"/>
  <c r="DG110" i="26"/>
  <c r="EA110" i="26"/>
  <c r="CF111" i="26"/>
  <c r="CE111" i="26"/>
  <c r="CP111" i="26"/>
  <c r="AO122" i="26"/>
  <c r="AN122" i="26"/>
  <c r="DX110" i="26"/>
  <c r="CG111" i="26"/>
  <c r="CL111" i="26"/>
  <c r="AI125" i="26"/>
  <c r="AH125" i="26"/>
  <c r="BW112" i="26"/>
  <c r="EB110" i="26"/>
  <c r="CK111" i="26"/>
  <c r="ET110" i="26"/>
  <c r="BH114" i="26"/>
  <c r="AJ125" i="26"/>
  <c r="DE110" i="26"/>
  <c r="BZ112" i="26"/>
  <c r="O136" i="26"/>
  <c r="DD110" i="26"/>
  <c r="BY112" i="26"/>
  <c r="EX110" i="26"/>
  <c r="H261" i="26"/>
  <c r="G259" i="26"/>
  <c r="FD109" i="26" l="1"/>
  <c r="FC110" i="26" s="1"/>
  <c r="FB110" i="26"/>
  <c r="FA111" i="26" s="1"/>
  <c r="BT114" i="26"/>
  <c r="CT112" i="26"/>
  <c r="ED111" i="26"/>
  <c r="CR112" i="26"/>
  <c r="BM114" i="26"/>
  <c r="DG111" i="26"/>
  <c r="EV111" i="26"/>
  <c r="EJ111" i="26"/>
  <c r="DK111" i="26"/>
  <c r="DJ111" i="26"/>
  <c r="ET111" i="26"/>
  <c r="DL111" i="26"/>
  <c r="DA111" i="26"/>
  <c r="EE111" i="26"/>
  <c r="BQ114" i="26"/>
  <c r="DO111" i="26"/>
  <c r="ER111" i="26"/>
  <c r="BR114" i="26"/>
  <c r="DP111" i="26"/>
  <c r="DN111" i="26"/>
  <c r="BP114" i="26"/>
  <c r="CI112" i="26"/>
  <c r="DM111" i="26"/>
  <c r="CN112" i="26"/>
  <c r="DB111" i="26"/>
  <c r="BO114" i="26"/>
  <c r="CB113" i="26"/>
  <c r="CZ111" i="26"/>
  <c r="CY112" i="26" s="1"/>
  <c r="BE115" i="26"/>
  <c r="DW111" i="26"/>
  <c r="DU111" i="26"/>
  <c r="CX112" i="26"/>
  <c r="CK112" i="26"/>
  <c r="BJ114" i="26"/>
  <c r="BJ115" i="26" s="1"/>
  <c r="CF112" i="26"/>
  <c r="BG115" i="26"/>
  <c r="EM111" i="26"/>
  <c r="ES111" i="26"/>
  <c r="DH111" i="26"/>
  <c r="EB111" i="26"/>
  <c r="EX111" i="26"/>
  <c r="AI126" i="26"/>
  <c r="BY113" i="26"/>
  <c r="BF115" i="26"/>
  <c r="EZ111" i="26"/>
  <c r="P137" i="26"/>
  <c r="DD111" i="26"/>
  <c r="DY111" i="26"/>
  <c r="O137" i="26"/>
  <c r="EG111" i="26"/>
  <c r="CW112" i="26"/>
  <c r="CV112" i="26"/>
  <c r="CP112" i="26"/>
  <c r="CO112" i="26"/>
  <c r="DI111" i="26"/>
  <c r="CE112" i="26"/>
  <c r="CD112" i="26"/>
  <c r="BD115" i="26"/>
  <c r="BC115" i="26"/>
  <c r="EL111" i="26"/>
  <c r="DS111" i="26"/>
  <c r="DR111" i="26"/>
  <c r="DT111" i="26"/>
  <c r="BW113" i="26"/>
  <c r="BV113" i="26"/>
  <c r="AH126" i="26"/>
  <c r="AG126" i="26"/>
  <c r="CS112" i="26"/>
  <c r="BN114" i="26"/>
  <c r="AW118" i="26"/>
  <c r="AV118" i="26"/>
  <c r="EY111" i="26"/>
  <c r="EA111" i="26"/>
  <c r="AX118" i="26"/>
  <c r="BL114" i="26"/>
  <c r="DC111" i="26"/>
  <c r="EN111" i="26"/>
  <c r="DZ111" i="26"/>
  <c r="EW111" i="26"/>
  <c r="M137" i="26"/>
  <c r="L137" i="26"/>
  <c r="CH112" i="26"/>
  <c r="V133" i="26"/>
  <c r="U133" i="26"/>
  <c r="CU112" i="26"/>
  <c r="N137" i="26"/>
  <c r="CA113" i="26"/>
  <c r="BZ113" i="26"/>
  <c r="CL112" i="26"/>
  <c r="CM112" i="26"/>
  <c r="CJ112" i="26"/>
  <c r="DF111" i="26"/>
  <c r="EF111" i="26"/>
  <c r="DE111" i="26"/>
  <c r="CQ112" i="26"/>
  <c r="EO111" i="26"/>
  <c r="EQ111" i="26"/>
  <c r="CG112" i="26"/>
  <c r="EH111" i="26"/>
  <c r="EI111" i="26"/>
  <c r="EP111" i="26"/>
  <c r="EC111" i="26"/>
  <c r="DX111" i="26"/>
  <c r="AY118" i="26"/>
  <c r="EK111" i="26"/>
  <c r="BS114" i="26"/>
  <c r="BH115" i="26"/>
  <c r="BX113" i="26"/>
  <c r="AC128" i="26"/>
  <c r="AB128" i="26"/>
  <c r="AR121" i="26"/>
  <c r="AQ121" i="26"/>
  <c r="DV111" i="26"/>
  <c r="AN123" i="26"/>
  <c r="AM123" i="26"/>
  <c r="AD128" i="26"/>
  <c r="EU111" i="26"/>
  <c r="H262" i="26"/>
  <c r="G260" i="26"/>
  <c r="FB111" i="26" l="1"/>
  <c r="DA112" i="26"/>
  <c r="FD110" i="26"/>
  <c r="FC111" i="26" s="1"/>
  <c r="DK112" i="26"/>
  <c r="EU112" i="26"/>
  <c r="BQ115" i="26"/>
  <c r="DO112" i="26"/>
  <c r="DP112" i="26"/>
  <c r="BS115" i="26"/>
  <c r="DN112" i="26"/>
  <c r="ES112" i="26"/>
  <c r="BP115" i="26"/>
  <c r="DX112" i="26"/>
  <c r="EY112" i="26"/>
  <c r="CZ112" i="26"/>
  <c r="DL112" i="26"/>
  <c r="DI112" i="26"/>
  <c r="BN115" i="26"/>
  <c r="CJ113" i="26"/>
  <c r="DM112" i="26"/>
  <c r="EK112" i="26"/>
  <c r="DC112" i="26"/>
  <c r="DV112" i="26"/>
  <c r="EW112" i="26"/>
  <c r="FA112" i="26"/>
  <c r="CQ113" i="26"/>
  <c r="EN112" i="26"/>
  <c r="EJ112" i="26"/>
  <c r="CG113" i="26"/>
  <c r="BI115" i="26"/>
  <c r="BH116" i="26" s="1"/>
  <c r="DG112" i="26"/>
  <c r="DZ112" i="26"/>
  <c r="EC112" i="26"/>
  <c r="DE112" i="26"/>
  <c r="DJ112" i="26"/>
  <c r="CU113" i="26"/>
  <c r="BF116" i="26"/>
  <c r="BX114" i="26"/>
  <c r="CN113" i="26"/>
  <c r="O138" i="26"/>
  <c r="CL113" i="26"/>
  <c r="BZ114" i="26"/>
  <c r="EB112" i="26"/>
  <c r="EH112" i="26"/>
  <c r="CT113" i="26"/>
  <c r="DD112" i="26"/>
  <c r="EQ112" i="26"/>
  <c r="BD116" i="26"/>
  <c r="CE113" i="26"/>
  <c r="M138" i="26"/>
  <c r="CO113" i="26"/>
  <c r="EF112" i="26"/>
  <c r="AC129" i="26"/>
  <c r="EI112" i="26"/>
  <c r="CM113" i="26"/>
  <c r="L138" i="26"/>
  <c r="K138" i="26"/>
  <c r="EA112" i="26"/>
  <c r="BG116" i="26"/>
  <c r="BM115" i="26"/>
  <c r="CF113" i="26"/>
  <c r="CP113" i="26"/>
  <c r="DW112" i="26"/>
  <c r="AV119" i="26"/>
  <c r="AU119" i="26"/>
  <c r="DR112" i="26"/>
  <c r="DQ112" i="26"/>
  <c r="CV113" i="26"/>
  <c r="AW119" i="26"/>
  <c r="DS112" i="26"/>
  <c r="EV112" i="26"/>
  <c r="EL112" i="26"/>
  <c r="BC116" i="26"/>
  <c r="BB116" i="26"/>
  <c r="EZ112" i="26"/>
  <c r="AX119" i="26"/>
  <c r="CA114" i="26"/>
  <c r="CS113" i="26"/>
  <c r="CR113" i="26"/>
  <c r="ET112" i="26"/>
  <c r="ER112" i="26"/>
  <c r="AG127" i="26"/>
  <c r="AF127" i="26"/>
  <c r="EG112" i="26"/>
  <c r="N138" i="26"/>
  <c r="DF112" i="26"/>
  <c r="AH127" i="26"/>
  <c r="DU112" i="26"/>
  <c r="BO115" i="26"/>
  <c r="CX113" i="26"/>
  <c r="BL115" i="26"/>
  <c r="BK115" i="26"/>
  <c r="BY114" i="26"/>
  <c r="CD113" i="26"/>
  <c r="CC113" i="26"/>
  <c r="DB112" i="26"/>
  <c r="BV114" i="26"/>
  <c r="BU114" i="26"/>
  <c r="CW113" i="26"/>
  <c r="AQ122" i="26"/>
  <c r="AP122" i="26"/>
  <c r="ED112" i="26"/>
  <c r="U134" i="26"/>
  <c r="T134" i="26"/>
  <c r="BW114" i="26"/>
  <c r="EE112" i="26"/>
  <c r="CK113" i="26"/>
  <c r="BR115" i="26"/>
  <c r="BR116" i="26" s="1"/>
  <c r="AM124" i="26"/>
  <c r="AL124" i="26"/>
  <c r="BI116" i="26"/>
  <c r="EX112" i="26"/>
  <c r="CI113" i="26"/>
  <c r="CH113" i="26"/>
  <c r="EM112" i="26"/>
  <c r="DT112" i="26"/>
  <c r="BE116" i="26"/>
  <c r="AB129" i="26"/>
  <c r="AA129" i="26"/>
  <c r="EO112" i="26"/>
  <c r="EP112" i="26"/>
  <c r="DY112" i="26"/>
  <c r="DH112" i="26"/>
  <c r="H263" i="26"/>
  <c r="G261" i="26"/>
  <c r="CZ113" i="26" l="1"/>
  <c r="DO113" i="26"/>
  <c r="EV113" i="26"/>
  <c r="FD111" i="26"/>
  <c r="FC112" i="26" s="1"/>
  <c r="FD112" i="26" s="1"/>
  <c r="FB112" i="26"/>
  <c r="FA113" i="26" s="1"/>
  <c r="DJ113" i="26"/>
  <c r="DM113" i="26"/>
  <c r="CY113" i="26"/>
  <c r="CY114" i="26" s="1"/>
  <c r="DY113" i="26"/>
  <c r="BO116" i="26"/>
  <c r="EX113" i="26"/>
  <c r="DN113" i="26"/>
  <c r="DN114" i="26" s="1"/>
  <c r="DB113" i="26"/>
  <c r="DW113" i="26"/>
  <c r="DL113" i="26"/>
  <c r="CM114" i="26"/>
  <c r="EZ113" i="26"/>
  <c r="EN113" i="26"/>
  <c r="CK114" i="26"/>
  <c r="EP113" i="26"/>
  <c r="ER113" i="26"/>
  <c r="BE117" i="26"/>
  <c r="DF113" i="26"/>
  <c r="DK113" i="26"/>
  <c r="EI113" i="26"/>
  <c r="EG113" i="26"/>
  <c r="BY115" i="26"/>
  <c r="EB113" i="26"/>
  <c r="DD113" i="26"/>
  <c r="CD114" i="26"/>
  <c r="M139" i="26"/>
  <c r="CR114" i="26"/>
  <c r="CT114" i="26"/>
  <c r="CU114" i="26"/>
  <c r="CP114" i="26"/>
  <c r="CQ114" i="26"/>
  <c r="CF114" i="26"/>
  <c r="CW114" i="26"/>
  <c r="N139" i="26"/>
  <c r="AB130" i="26"/>
  <c r="BL116" i="26"/>
  <c r="DR113" i="26"/>
  <c r="DC113" i="26"/>
  <c r="CI114" i="26"/>
  <c r="BV115" i="26"/>
  <c r="EL113" i="26"/>
  <c r="BQ116" i="26"/>
  <c r="DA113" i="26"/>
  <c r="DE113" i="26"/>
  <c r="CH114" i="26"/>
  <c r="T135" i="26"/>
  <c r="S135" i="26"/>
  <c r="BN116" i="26"/>
  <c r="DQ113" i="26"/>
  <c r="DP113" i="26"/>
  <c r="EC113" i="26"/>
  <c r="ED113" i="26"/>
  <c r="BK116" i="26"/>
  <c r="BJ116" i="26"/>
  <c r="BI117" i="26" s="1"/>
  <c r="AF128" i="26"/>
  <c r="AE128" i="26"/>
  <c r="EQ113" i="26"/>
  <c r="AU120" i="26"/>
  <c r="AT120" i="26"/>
  <c r="CL114" i="26"/>
  <c r="DX113" i="26"/>
  <c r="AG128" i="26"/>
  <c r="EK113" i="26"/>
  <c r="AV120" i="26"/>
  <c r="EH113" i="26"/>
  <c r="AP123" i="26"/>
  <c r="AO123" i="26"/>
  <c r="BX115" i="26"/>
  <c r="BM116" i="26"/>
  <c r="AL125" i="26"/>
  <c r="AK125" i="26"/>
  <c r="ET113" i="26"/>
  <c r="ES113" i="26"/>
  <c r="BG117" i="26"/>
  <c r="BF117" i="26"/>
  <c r="CG114" i="26"/>
  <c r="DZ113" i="26"/>
  <c r="EA113" i="26"/>
  <c r="DG113" i="26"/>
  <c r="DH113" i="26"/>
  <c r="CE114" i="26"/>
  <c r="BH117" i="26"/>
  <c r="K139" i="26"/>
  <c r="J139" i="26"/>
  <c r="CJ114" i="26"/>
  <c r="DI113" i="26"/>
  <c r="BU115" i="26"/>
  <c r="BT115" i="26"/>
  <c r="BP116" i="26"/>
  <c r="CS114" i="26"/>
  <c r="L139" i="26"/>
  <c r="EO113" i="26"/>
  <c r="DT113" i="26"/>
  <c r="DU113" i="26"/>
  <c r="EY113" i="26"/>
  <c r="AA130" i="26"/>
  <c r="Z130" i="26"/>
  <c r="EF113" i="26"/>
  <c r="AW120" i="26"/>
  <c r="EW113" i="26"/>
  <c r="DV113" i="26"/>
  <c r="EU113" i="26"/>
  <c r="BZ115" i="26"/>
  <c r="DS113" i="26"/>
  <c r="EE113" i="26"/>
  <c r="BA117" i="26"/>
  <c r="BB117" i="26"/>
  <c r="CN114" i="26"/>
  <c r="EJ113" i="26"/>
  <c r="EM113" i="26"/>
  <c r="BW115" i="26"/>
  <c r="CC114" i="26"/>
  <c r="CB114" i="26"/>
  <c r="BD117" i="26"/>
  <c r="BC117" i="26"/>
  <c r="CV114" i="26"/>
  <c r="CO114" i="26"/>
  <c r="H264" i="26"/>
  <c r="G262" i="26"/>
  <c r="DM114" i="26" l="1"/>
  <c r="EU114" i="26"/>
  <c r="FB113" i="26"/>
  <c r="FA114" i="26" s="1"/>
  <c r="BP117" i="26"/>
  <c r="EW114" i="26"/>
  <c r="CX114" i="26"/>
  <c r="CL115" i="26"/>
  <c r="DA114" i="26"/>
  <c r="FC113" i="26"/>
  <c r="EO114" i="26"/>
  <c r="DX114" i="26"/>
  <c r="DK114" i="26"/>
  <c r="EY114" i="26"/>
  <c r="EQ114" i="26"/>
  <c r="DL114" i="26"/>
  <c r="DM115" i="26" s="1"/>
  <c r="EH114" i="26"/>
  <c r="DJ114" i="26"/>
  <c r="CJ115" i="26"/>
  <c r="DC114" i="26"/>
  <c r="ES114" i="26"/>
  <c r="EZ114" i="26"/>
  <c r="BW116" i="26"/>
  <c r="EM114" i="26"/>
  <c r="DE114" i="26"/>
  <c r="CS115" i="26"/>
  <c r="CQ115" i="26"/>
  <c r="CE115" i="26"/>
  <c r="CP115" i="26"/>
  <c r="EJ114" i="26"/>
  <c r="CX115" i="26"/>
  <c r="CV115" i="26"/>
  <c r="J140" i="26"/>
  <c r="DR114" i="26"/>
  <c r="DV114" i="26"/>
  <c r="DI114" i="26"/>
  <c r="BF118" i="26"/>
  <c r="BE118" i="26"/>
  <c r="DB114" i="26"/>
  <c r="L140" i="26"/>
  <c r="CG115" i="26"/>
  <c r="CZ114" i="26"/>
  <c r="DD114" i="26"/>
  <c r="CF115" i="26"/>
  <c r="DZ114" i="26"/>
  <c r="BU116" i="26"/>
  <c r="AU121" i="26"/>
  <c r="EP114" i="26"/>
  <c r="EP115" i="26" s="1"/>
  <c r="EF114" i="26"/>
  <c r="BD118" i="26"/>
  <c r="CN115" i="26"/>
  <c r="AA131" i="26"/>
  <c r="BM117" i="26"/>
  <c r="BJ117" i="26"/>
  <c r="BI118" i="26" s="1"/>
  <c r="CK115" i="26"/>
  <c r="CC115" i="26"/>
  <c r="M140" i="26"/>
  <c r="CB115" i="26"/>
  <c r="Z131" i="26"/>
  <c r="Y131" i="26"/>
  <c r="DH114" i="26"/>
  <c r="ET114" i="26"/>
  <c r="BL117" i="26"/>
  <c r="DF114" i="26"/>
  <c r="DG114" i="26"/>
  <c r="EG114" i="26"/>
  <c r="EA114" i="26"/>
  <c r="BY116" i="26"/>
  <c r="EI114" i="26"/>
  <c r="AK126" i="26"/>
  <c r="AJ126" i="26"/>
  <c r="AI127" i="26" s="1"/>
  <c r="BT116" i="26"/>
  <c r="BS116" i="26"/>
  <c r="AT121" i="26"/>
  <c r="AS121" i="26"/>
  <c r="DP114" i="26"/>
  <c r="DO114" i="26"/>
  <c r="CA115" i="26"/>
  <c r="DQ114" i="26"/>
  <c r="DU114" i="26"/>
  <c r="BX116" i="26"/>
  <c r="BN117" i="26"/>
  <c r="DT114" i="26"/>
  <c r="ER114" i="26"/>
  <c r="AE129" i="26"/>
  <c r="AD129" i="26"/>
  <c r="EB114" i="26"/>
  <c r="BC118" i="26"/>
  <c r="BB118" i="26"/>
  <c r="BQ117" i="26"/>
  <c r="CW115" i="26"/>
  <c r="AF129" i="26"/>
  <c r="CD115" i="26"/>
  <c r="BA118" i="26"/>
  <c r="AZ118" i="26"/>
  <c r="AO124" i="26"/>
  <c r="AN124" i="26"/>
  <c r="S136" i="26"/>
  <c r="R136" i="26"/>
  <c r="CM115" i="26"/>
  <c r="K140" i="26"/>
  <c r="DY114" i="26"/>
  <c r="BK117" i="26"/>
  <c r="BG118" i="26"/>
  <c r="BH118" i="26"/>
  <c r="ED114" i="26"/>
  <c r="CH115" i="26"/>
  <c r="EE114" i="26"/>
  <c r="EV114" i="26"/>
  <c r="EV115" i="26" s="1"/>
  <c r="EC114" i="26"/>
  <c r="CT115" i="26"/>
  <c r="DS114" i="26"/>
  <c r="BO117" i="26"/>
  <c r="CR115" i="26"/>
  <c r="DW114" i="26"/>
  <c r="AV121" i="26"/>
  <c r="CI115" i="26"/>
  <c r="EX114" i="26"/>
  <c r="CO115" i="26"/>
  <c r="CU115" i="26"/>
  <c r="BV116" i="26"/>
  <c r="EL114" i="26"/>
  <c r="EK114" i="26"/>
  <c r="EN114" i="26"/>
  <c r="H265" i="26"/>
  <c r="G263" i="26"/>
  <c r="CZ115" i="26" l="1"/>
  <c r="DJ115" i="26"/>
  <c r="DK115" i="26"/>
  <c r="DW115" i="26"/>
  <c r="EX115" i="26"/>
  <c r="DB115" i="26"/>
  <c r="FD113" i="26"/>
  <c r="FC114" i="26" s="1"/>
  <c r="EZ115" i="26"/>
  <c r="ER115" i="26"/>
  <c r="FB114" i="26"/>
  <c r="DL115" i="26"/>
  <c r="DL116" i="26" s="1"/>
  <c r="DD115" i="26"/>
  <c r="ET115" i="26"/>
  <c r="EN115" i="26"/>
  <c r="CK116" i="26"/>
  <c r="EI115" i="26"/>
  <c r="CO116" i="26"/>
  <c r="DY115" i="26"/>
  <c r="BE119" i="26"/>
  <c r="CW116" i="26"/>
  <c r="EG115" i="26"/>
  <c r="BO118" i="26"/>
  <c r="BF119" i="26"/>
  <c r="DC115" i="26"/>
  <c r="DA115" i="26"/>
  <c r="K141" i="26"/>
  <c r="CF116" i="26"/>
  <c r="EL115" i="26"/>
  <c r="CG116" i="26"/>
  <c r="BT117" i="26"/>
  <c r="AU122" i="26"/>
  <c r="CY115" i="26"/>
  <c r="CY116" i="26" s="1"/>
  <c r="BK118" i="26"/>
  <c r="DI115" i="26"/>
  <c r="DS115" i="26"/>
  <c r="DU115" i="26"/>
  <c r="EE115" i="26"/>
  <c r="BV117" i="26"/>
  <c r="CV116" i="26"/>
  <c r="CM116" i="26"/>
  <c r="CD116" i="26"/>
  <c r="BM118" i="26"/>
  <c r="CE116" i="26"/>
  <c r="CI116" i="26"/>
  <c r="BC119" i="26"/>
  <c r="DP115" i="26"/>
  <c r="AT122" i="26"/>
  <c r="DH115" i="26"/>
  <c r="EC115" i="26"/>
  <c r="EK115" i="26"/>
  <c r="EH115" i="26"/>
  <c r="BX117" i="26"/>
  <c r="CB116" i="26"/>
  <c r="CS116" i="26"/>
  <c r="CT116" i="26"/>
  <c r="BB119" i="26"/>
  <c r="BA119" i="26"/>
  <c r="EM115" i="26"/>
  <c r="AS122" i="26"/>
  <c r="AR122" i="26"/>
  <c r="Y132" i="26"/>
  <c r="X132" i="26"/>
  <c r="Z132" i="26"/>
  <c r="EJ115" i="26"/>
  <c r="EA115" i="26"/>
  <c r="DQ115" i="26"/>
  <c r="CU116" i="26"/>
  <c r="BS117" i="26"/>
  <c r="BR117" i="26"/>
  <c r="BW117" i="26"/>
  <c r="EB115" i="26"/>
  <c r="EY115" i="26"/>
  <c r="EO115" i="26"/>
  <c r="AD130" i="26"/>
  <c r="AC130" i="26"/>
  <c r="BU117" i="26"/>
  <c r="DV115" i="26"/>
  <c r="DX115" i="26"/>
  <c r="ES115" i="26"/>
  <c r="ES116" i="26" s="1"/>
  <c r="R137" i="26"/>
  <c r="Q137" i="26"/>
  <c r="AE130" i="26"/>
  <c r="CA116" i="26"/>
  <c r="CL116" i="26"/>
  <c r="DG115" i="26"/>
  <c r="L141" i="26"/>
  <c r="AH128" i="26"/>
  <c r="DF115" i="26"/>
  <c r="DE115" i="26"/>
  <c r="EF115" i="26"/>
  <c r="ED115" i="26"/>
  <c r="BJ118" i="26"/>
  <c r="BD119" i="26"/>
  <c r="AJ127" i="26"/>
  <c r="BZ116" i="26"/>
  <c r="CR116" i="26"/>
  <c r="CQ116" i="26"/>
  <c r="AN125" i="26"/>
  <c r="AM125" i="26"/>
  <c r="DT115" i="26"/>
  <c r="DZ115" i="26"/>
  <c r="CN116" i="26"/>
  <c r="BP118" i="26"/>
  <c r="DR115" i="26"/>
  <c r="CJ116" i="26"/>
  <c r="BH119" i="26"/>
  <c r="J141" i="26"/>
  <c r="BN118" i="26"/>
  <c r="CC116" i="26"/>
  <c r="BL118" i="26"/>
  <c r="CP116" i="26"/>
  <c r="CH116" i="26"/>
  <c r="EW115" i="26"/>
  <c r="BG119" i="26"/>
  <c r="AZ119" i="26"/>
  <c r="AY119" i="26"/>
  <c r="EQ115" i="26"/>
  <c r="DO115" i="26"/>
  <c r="DN115" i="26"/>
  <c r="EU115" i="26"/>
  <c r="FA115" i="26"/>
  <c r="H266" i="26"/>
  <c r="G264" i="26"/>
  <c r="DK116" i="26" l="1"/>
  <c r="EY116" i="26"/>
  <c r="DA116" i="26"/>
  <c r="EW116" i="26"/>
  <c r="DJ116" i="26"/>
  <c r="DK117" i="26" s="1"/>
  <c r="FD114" i="26"/>
  <c r="FC115" i="26" s="1"/>
  <c r="FB115" i="26"/>
  <c r="FA116" i="26" s="1"/>
  <c r="EU116" i="26"/>
  <c r="EO116" i="26"/>
  <c r="DC116" i="26"/>
  <c r="DB116" i="26"/>
  <c r="EH116" i="26"/>
  <c r="DX116" i="26"/>
  <c r="J142" i="26"/>
  <c r="DN116" i="26"/>
  <c r="BU118" i="26"/>
  <c r="EJ116" i="26"/>
  <c r="EM116" i="26"/>
  <c r="DI116" i="26"/>
  <c r="EL116" i="26"/>
  <c r="CX116" i="26"/>
  <c r="CW117" i="26" s="1"/>
  <c r="BJ119" i="26"/>
  <c r="CP117" i="26"/>
  <c r="ED116" i="26"/>
  <c r="EF116" i="26"/>
  <c r="EI116" i="26"/>
  <c r="CZ116" i="26"/>
  <c r="CZ117" i="26" s="1"/>
  <c r="DV116" i="26"/>
  <c r="DT116" i="26"/>
  <c r="CL117" i="26"/>
  <c r="BL119" i="26"/>
  <c r="BN119" i="26"/>
  <c r="ER116" i="26"/>
  <c r="CE117" i="26"/>
  <c r="CN117" i="26"/>
  <c r="CH117" i="26"/>
  <c r="CJ117" i="26"/>
  <c r="DR116" i="26"/>
  <c r="BD120" i="26"/>
  <c r="CU117" i="26"/>
  <c r="CF117" i="26"/>
  <c r="BW118" i="26"/>
  <c r="CR117" i="26"/>
  <c r="BZ117" i="26"/>
  <c r="AZ120" i="26"/>
  <c r="DZ116" i="26"/>
  <c r="EN116" i="26"/>
  <c r="CV117" i="26"/>
  <c r="BG120" i="26"/>
  <c r="K142" i="26"/>
  <c r="J143" i="26" s="1"/>
  <c r="AS123" i="26"/>
  <c r="DG116" i="26"/>
  <c r="ET116" i="26"/>
  <c r="BE120" i="26"/>
  <c r="EZ116" i="26"/>
  <c r="DO116" i="26"/>
  <c r="BT118" i="26"/>
  <c r="BM119" i="26"/>
  <c r="EK116" i="26"/>
  <c r="EQ116" i="26"/>
  <c r="EP116" i="26"/>
  <c r="AY120" i="26"/>
  <c r="AX120" i="26"/>
  <c r="EE116" i="26"/>
  <c r="AC131" i="26"/>
  <c r="AB131" i="26"/>
  <c r="BC120" i="26"/>
  <c r="EA116" i="26"/>
  <c r="DH116" i="26"/>
  <c r="DP116" i="26"/>
  <c r="BO119" i="26"/>
  <c r="BK119" i="26"/>
  <c r="EX116" i="26"/>
  <c r="BS118" i="26"/>
  <c r="BR118" i="26"/>
  <c r="EV116" i="26"/>
  <c r="EV117" i="26" s="1"/>
  <c r="BA120" i="26"/>
  <c r="CA117" i="26"/>
  <c r="BB120" i="26"/>
  <c r="DW116" i="26"/>
  <c r="AD131" i="26"/>
  <c r="EG116" i="26"/>
  <c r="DY116" i="26"/>
  <c r="AT123" i="26"/>
  <c r="CT117" i="26"/>
  <c r="DM116" i="26"/>
  <c r="Q138" i="26"/>
  <c r="P138" i="26"/>
  <c r="DU116" i="26"/>
  <c r="CS117" i="26"/>
  <c r="CD117" i="26"/>
  <c r="CC117" i="26"/>
  <c r="BV118" i="26"/>
  <c r="BF120" i="26"/>
  <c r="AM126" i="26"/>
  <c r="AL126" i="26"/>
  <c r="DE116" i="26"/>
  <c r="DD116" i="26"/>
  <c r="EB116" i="26"/>
  <c r="CB117" i="26"/>
  <c r="X133" i="26"/>
  <c r="W133" i="26"/>
  <c r="DF116" i="26"/>
  <c r="CI117" i="26"/>
  <c r="CM117" i="26"/>
  <c r="CK117" i="26"/>
  <c r="Y133" i="26"/>
  <c r="BI119" i="26"/>
  <c r="AG129" i="26"/>
  <c r="EC116" i="26"/>
  <c r="CO117" i="26"/>
  <c r="DQ116" i="26"/>
  <c r="BY117" i="26"/>
  <c r="DS116" i="26"/>
  <c r="CQ117" i="26"/>
  <c r="AI128" i="26"/>
  <c r="BQ118" i="26"/>
  <c r="AR123" i="26"/>
  <c r="AQ123" i="26"/>
  <c r="CG117" i="26"/>
  <c r="H267" i="26"/>
  <c r="G265" i="26"/>
  <c r="EX117" i="26" l="1"/>
  <c r="DW117" i="26"/>
  <c r="DJ117" i="26"/>
  <c r="DB117" i="26"/>
  <c r="EZ117" i="26"/>
  <c r="FD115" i="26"/>
  <c r="FC116" i="26" s="1"/>
  <c r="ET117" i="26"/>
  <c r="FB116" i="26"/>
  <c r="FA117" i="26" s="1"/>
  <c r="DM117" i="26"/>
  <c r="EI117" i="26"/>
  <c r="CX117" i="26"/>
  <c r="CW118" i="26" s="1"/>
  <c r="EN117" i="26"/>
  <c r="BI120" i="26"/>
  <c r="EK117" i="26"/>
  <c r="CK118" i="26"/>
  <c r="CQ118" i="26"/>
  <c r="EE117" i="26"/>
  <c r="DU117" i="26"/>
  <c r="CY117" i="26"/>
  <c r="CY118" i="26" s="1"/>
  <c r="DA117" i="26"/>
  <c r="DA118" i="26" s="1"/>
  <c r="CI118" i="26"/>
  <c r="BK120" i="26"/>
  <c r="CG118" i="26"/>
  <c r="CM118" i="26"/>
  <c r="CO118" i="26"/>
  <c r="ES117" i="26"/>
  <c r="DS117" i="26"/>
  <c r="EU117" i="26"/>
  <c r="EM117" i="26"/>
  <c r="DQ117" i="26"/>
  <c r="BM120" i="26"/>
  <c r="EP117" i="26"/>
  <c r="EY117" i="26"/>
  <c r="EY118" i="26" s="1"/>
  <c r="CV118" i="26"/>
  <c r="EC117" i="26"/>
  <c r="DY117" i="26"/>
  <c r="BT119" i="26"/>
  <c r="DG117" i="26"/>
  <c r="DF117" i="26"/>
  <c r="CF118" i="26"/>
  <c r="CN118" i="26"/>
  <c r="CA118" i="26"/>
  <c r="CR118" i="26"/>
  <c r="BA121" i="26"/>
  <c r="EA117" i="26"/>
  <c r="BC121" i="26"/>
  <c r="BJ120" i="26"/>
  <c r="AZ121" i="26"/>
  <c r="CT118" i="26"/>
  <c r="BH120" i="26"/>
  <c r="CP118" i="26"/>
  <c r="BF121" i="26"/>
  <c r="BZ118" i="26"/>
  <c r="BQ119" i="26"/>
  <c r="BU119" i="26"/>
  <c r="EO117" i="26"/>
  <c r="EL117" i="26"/>
  <c r="DE117" i="26"/>
  <c r="P139" i="26"/>
  <c r="O139" i="26"/>
  <c r="DH117" i="26"/>
  <c r="DI117" i="26"/>
  <c r="BP119" i="26"/>
  <c r="AL127" i="26"/>
  <c r="AK127" i="26"/>
  <c r="ED117" i="26"/>
  <c r="BN120" i="26"/>
  <c r="EW117" i="26"/>
  <c r="EW118" i="26" s="1"/>
  <c r="AB132" i="26"/>
  <c r="AA132" i="26"/>
  <c r="DV117" i="26"/>
  <c r="DN117" i="26"/>
  <c r="DP117" i="26"/>
  <c r="AC132" i="26"/>
  <c r="DR117" i="26"/>
  <c r="BR119" i="26"/>
  <c r="DO117" i="26"/>
  <c r="BY118" i="26"/>
  <c r="BX118" i="26"/>
  <c r="BS119" i="26"/>
  <c r="DL117" i="26"/>
  <c r="DL118" i="26" s="1"/>
  <c r="AS124" i="26"/>
  <c r="AX121" i="26"/>
  <c r="AW121" i="26"/>
  <c r="DD117" i="26"/>
  <c r="DC117" i="26"/>
  <c r="EF117" i="26"/>
  <c r="EG117" i="26"/>
  <c r="EH117" i="26"/>
  <c r="CL118" i="26"/>
  <c r="AY121" i="26"/>
  <c r="DX117" i="26"/>
  <c r="DT117" i="26"/>
  <c r="BD121" i="26"/>
  <c r="BE121" i="26"/>
  <c r="AF130" i="26"/>
  <c r="W134" i="26"/>
  <c r="V134" i="26"/>
  <c r="CC118" i="26"/>
  <c r="CH118" i="26"/>
  <c r="EQ117" i="26"/>
  <c r="CD118" i="26"/>
  <c r="CE118" i="26"/>
  <c r="CJ118" i="26"/>
  <c r="X134" i="26"/>
  <c r="CB118" i="26"/>
  <c r="CS118" i="26"/>
  <c r="DZ117" i="26"/>
  <c r="EJ117" i="26"/>
  <c r="ER117" i="26"/>
  <c r="AH129" i="26"/>
  <c r="AG130" i="26" s="1"/>
  <c r="EB117" i="26"/>
  <c r="BL120" i="26"/>
  <c r="BV119" i="26"/>
  <c r="AQ124" i="26"/>
  <c r="AP124" i="26"/>
  <c r="AR124" i="26"/>
  <c r="CU118" i="26"/>
  <c r="BB121" i="26"/>
  <c r="H268" i="26"/>
  <c r="G266" i="26"/>
  <c r="EU118" i="26" l="1"/>
  <c r="BH121" i="26"/>
  <c r="FD116" i="26"/>
  <c r="FC117" i="26" s="1"/>
  <c r="DV118" i="26"/>
  <c r="CJ119" i="26"/>
  <c r="CZ118" i="26"/>
  <c r="CZ119" i="26" s="1"/>
  <c r="FB117" i="26"/>
  <c r="ED118" i="26"/>
  <c r="ES118" i="26"/>
  <c r="BJ121" i="26"/>
  <c r="DX118" i="26"/>
  <c r="CX118" i="26"/>
  <c r="CW119" i="26" s="1"/>
  <c r="CH119" i="26"/>
  <c r="CL119" i="26"/>
  <c r="EL118" i="26"/>
  <c r="BB122" i="26"/>
  <c r="DT118" i="26"/>
  <c r="DR118" i="26"/>
  <c r="ET118" i="26"/>
  <c r="CN119" i="26"/>
  <c r="EO118" i="26"/>
  <c r="BL121" i="26"/>
  <c r="CP119" i="26"/>
  <c r="EN118" i="26"/>
  <c r="EM118" i="26"/>
  <c r="DF118" i="26"/>
  <c r="EB118" i="26"/>
  <c r="DG118" i="26"/>
  <c r="AY122" i="26"/>
  <c r="DZ118" i="26"/>
  <c r="CS119" i="26"/>
  <c r="BS120" i="26"/>
  <c r="EH118" i="26"/>
  <c r="EF118" i="26"/>
  <c r="DU118" i="26"/>
  <c r="BI121" i="26"/>
  <c r="BM121" i="26"/>
  <c r="BG121" i="26"/>
  <c r="BG122" i="26" s="1"/>
  <c r="CO119" i="26"/>
  <c r="BD122" i="26"/>
  <c r="BT120" i="26"/>
  <c r="CU119" i="26"/>
  <c r="CI119" i="26"/>
  <c r="CE119" i="26"/>
  <c r="CK119" i="26"/>
  <c r="BP120" i="26"/>
  <c r="DP118" i="26"/>
  <c r="DI118" i="26"/>
  <c r="EV118" i="26"/>
  <c r="EV119" i="26" s="1"/>
  <c r="DN118" i="26"/>
  <c r="CQ119" i="26"/>
  <c r="AR125" i="26"/>
  <c r="CB119" i="26"/>
  <c r="EX118" i="26"/>
  <c r="EX119" i="26" s="1"/>
  <c r="DY118" i="26"/>
  <c r="DS118" i="26"/>
  <c r="DH118" i="26"/>
  <c r="CC119" i="26"/>
  <c r="BC122" i="26"/>
  <c r="CG119" i="26"/>
  <c r="V135" i="26"/>
  <c r="U135" i="26"/>
  <c r="EG118" i="26"/>
  <c r="AZ122" i="26"/>
  <c r="BO120" i="26"/>
  <c r="CV119" i="26"/>
  <c r="W135" i="26"/>
  <c r="O140" i="26"/>
  <c r="N140" i="26"/>
  <c r="EJ118" i="26"/>
  <c r="EI118" i="26"/>
  <c r="AF131" i="26"/>
  <c r="AE131" i="26"/>
  <c r="BX119" i="26"/>
  <c r="BW119" i="26"/>
  <c r="DM118" i="26"/>
  <c r="BY119" i="26"/>
  <c r="DE118" i="26"/>
  <c r="EK118" i="26"/>
  <c r="BE122" i="26"/>
  <c r="CF119" i="26"/>
  <c r="CM119" i="26"/>
  <c r="ER118" i="26"/>
  <c r="EQ118" i="26"/>
  <c r="EP118" i="26"/>
  <c r="DC118" i="26"/>
  <c r="DB118" i="26"/>
  <c r="BQ120" i="26"/>
  <c r="BK121" i="26"/>
  <c r="DD118" i="26"/>
  <c r="DO118" i="26"/>
  <c r="AA133" i="26"/>
  <c r="Z133" i="26"/>
  <c r="EA118" i="26"/>
  <c r="AQ125" i="26"/>
  <c r="DW118" i="26"/>
  <c r="EZ118" i="26"/>
  <c r="EE118" i="26"/>
  <c r="AB133" i="26"/>
  <c r="BZ119" i="26"/>
  <c r="AP125" i="26"/>
  <c r="AO125" i="26"/>
  <c r="DQ118" i="26"/>
  <c r="AW122" i="26"/>
  <c r="AV122" i="26"/>
  <c r="BR120" i="26"/>
  <c r="CA119" i="26"/>
  <c r="CR119" i="26"/>
  <c r="CD119" i="26"/>
  <c r="DK118" i="26"/>
  <c r="AX122" i="26"/>
  <c r="CT119" i="26"/>
  <c r="BA122" i="26"/>
  <c r="DJ118" i="26"/>
  <c r="EC118" i="26"/>
  <c r="AK128" i="26"/>
  <c r="AJ128" i="26"/>
  <c r="BU120" i="26"/>
  <c r="H269" i="26"/>
  <c r="G267" i="26"/>
  <c r="CX119" i="26" l="1"/>
  <c r="DU119" i="26"/>
  <c r="FD117" i="26"/>
  <c r="FC118" i="26" s="1"/>
  <c r="CY119" i="26"/>
  <c r="CX120" i="26" s="1"/>
  <c r="FB118" i="26"/>
  <c r="CI120" i="26"/>
  <c r="EC119" i="26"/>
  <c r="BI122" i="26"/>
  <c r="DW119" i="26"/>
  <c r="ET119" i="26"/>
  <c r="CK120" i="26"/>
  <c r="FA118" i="26"/>
  <c r="EZ119" i="26" s="1"/>
  <c r="CO120" i="26"/>
  <c r="EM119" i="26"/>
  <c r="CM120" i="26"/>
  <c r="DS119" i="26"/>
  <c r="DQ119" i="26"/>
  <c r="EN119" i="26"/>
  <c r="DG119" i="26"/>
  <c r="EA119" i="26"/>
  <c r="EL119" i="26"/>
  <c r="EG119" i="26"/>
  <c r="CT120" i="26"/>
  <c r="EE119" i="26"/>
  <c r="DY119" i="26"/>
  <c r="BF122" i="26"/>
  <c r="BF123" i="26" s="1"/>
  <c r="BZ120" i="26"/>
  <c r="EW119" i="26"/>
  <c r="EW120" i="26" s="1"/>
  <c r="BL122" i="26"/>
  <c r="EU119" i="26"/>
  <c r="EU120" i="26" s="1"/>
  <c r="BC123" i="26"/>
  <c r="CY120" i="26"/>
  <c r="CD120" i="26"/>
  <c r="BH122" i="26"/>
  <c r="CJ120" i="26"/>
  <c r="CN120" i="26"/>
  <c r="DM119" i="26"/>
  <c r="DI119" i="26"/>
  <c r="CV120" i="26"/>
  <c r="CP120" i="26"/>
  <c r="BO121" i="26"/>
  <c r="DO119" i="26"/>
  <c r="AY123" i="26"/>
  <c r="BA123" i="26"/>
  <c r="BD123" i="26"/>
  <c r="CW120" i="26"/>
  <c r="BP121" i="26"/>
  <c r="BW120" i="26"/>
  <c r="CR120" i="26"/>
  <c r="CL120" i="26"/>
  <c r="CQ120" i="26"/>
  <c r="BN121" i="26"/>
  <c r="BM122" i="26" s="1"/>
  <c r="AW123" i="26"/>
  <c r="CB120" i="26"/>
  <c r="CE120" i="26"/>
  <c r="EJ119" i="26"/>
  <c r="DE119" i="26"/>
  <c r="V136" i="26"/>
  <c r="CG120" i="26"/>
  <c r="DK119" i="26"/>
  <c r="BB123" i="26"/>
  <c r="AQ126" i="26"/>
  <c r="BR121" i="26"/>
  <c r="DH119" i="26"/>
  <c r="DC119" i="26"/>
  <c r="EI119" i="26"/>
  <c r="U136" i="26"/>
  <c r="T136" i="26"/>
  <c r="EP119" i="26"/>
  <c r="EO119" i="26"/>
  <c r="BY120" i="26"/>
  <c r="N141" i="26"/>
  <c r="M141" i="26"/>
  <c r="Z134" i="26"/>
  <c r="Y134" i="26"/>
  <c r="EB119" i="26"/>
  <c r="DJ119" i="26"/>
  <c r="CU120" i="26"/>
  <c r="AA134" i="26"/>
  <c r="ED119" i="26"/>
  <c r="EQ119" i="26"/>
  <c r="DN119" i="26"/>
  <c r="CH120" i="26"/>
  <c r="AO126" i="26"/>
  <c r="AN126" i="26"/>
  <c r="DD119" i="26"/>
  <c r="ER119" i="26"/>
  <c r="EF119" i="26"/>
  <c r="CS120" i="26"/>
  <c r="AX123" i="26"/>
  <c r="AP126" i="26"/>
  <c r="BK122" i="26"/>
  <c r="BJ122" i="26"/>
  <c r="DL119" i="26"/>
  <c r="DA119" i="26"/>
  <c r="DB119" i="26"/>
  <c r="CF120" i="26"/>
  <c r="DF119" i="26"/>
  <c r="BV120" i="26"/>
  <c r="EH119" i="26"/>
  <c r="DR119" i="26"/>
  <c r="CC120" i="26"/>
  <c r="BX120" i="26"/>
  <c r="DX119" i="26"/>
  <c r="DX120" i="26" s="1"/>
  <c r="EY119" i="26"/>
  <c r="EK119" i="26"/>
  <c r="AJ129" i="26"/>
  <c r="AI129" i="26"/>
  <c r="CA120" i="26"/>
  <c r="DV119" i="26"/>
  <c r="DT119" i="26"/>
  <c r="AE132" i="26"/>
  <c r="AD132" i="26"/>
  <c r="AZ123" i="26"/>
  <c r="BT121" i="26"/>
  <c r="DZ119" i="26"/>
  <c r="AV123" i="26"/>
  <c r="AU123" i="26"/>
  <c r="BQ121" i="26"/>
  <c r="BS121" i="26"/>
  <c r="DP119" i="26"/>
  <c r="ES119" i="26"/>
  <c r="H270" i="26"/>
  <c r="G268" i="26"/>
  <c r="EF120" i="26" l="1"/>
  <c r="FA119" i="26"/>
  <c r="FD118" i="26"/>
  <c r="FC119" i="26" s="1"/>
  <c r="FD119" i="26" s="1"/>
  <c r="FB119" i="26"/>
  <c r="CN121" i="26"/>
  <c r="DZ120" i="26"/>
  <c r="DR120" i="26"/>
  <c r="EM120" i="26"/>
  <c r="CJ121" i="26"/>
  <c r="DT120" i="26"/>
  <c r="CL121" i="26"/>
  <c r="BH123" i="26"/>
  <c r="DP120" i="26"/>
  <c r="EB120" i="26"/>
  <c r="ED120" i="26"/>
  <c r="EV120" i="26"/>
  <c r="EV121" i="26" s="1"/>
  <c r="BE123" i="26"/>
  <c r="BE124" i="26" s="1"/>
  <c r="BB124" i="26"/>
  <c r="BG123" i="26"/>
  <c r="BQ122" i="26"/>
  <c r="CS121" i="26"/>
  <c r="CM121" i="26"/>
  <c r="BV121" i="26"/>
  <c r="CO121" i="26"/>
  <c r="EK120" i="26"/>
  <c r="BO122" i="26"/>
  <c r="AZ124" i="26"/>
  <c r="DH120" i="26"/>
  <c r="CU121" i="26"/>
  <c r="ES120" i="26"/>
  <c r="DL120" i="26"/>
  <c r="EQ120" i="26"/>
  <c r="BN122" i="26"/>
  <c r="BM123" i="26" s="1"/>
  <c r="CQ121" i="26"/>
  <c r="DJ120" i="26"/>
  <c r="DK120" i="26"/>
  <c r="AX124" i="26"/>
  <c r="CX121" i="26"/>
  <c r="BS122" i="26"/>
  <c r="DN120" i="26"/>
  <c r="EC120" i="26"/>
  <c r="DW120" i="26"/>
  <c r="CF121" i="26"/>
  <c r="CP121" i="26"/>
  <c r="CC121" i="26"/>
  <c r="BX121" i="26"/>
  <c r="CK121" i="26"/>
  <c r="BC124" i="26"/>
  <c r="DF120" i="26"/>
  <c r="CH121" i="26"/>
  <c r="AP127" i="26"/>
  <c r="CA121" i="26"/>
  <c r="CI121" i="26"/>
  <c r="CT121" i="26"/>
  <c r="EH120" i="26"/>
  <c r="DD120" i="26"/>
  <c r="AV124" i="26"/>
  <c r="DS120" i="26"/>
  <c r="BR122" i="26"/>
  <c r="CV121" i="26"/>
  <c r="EO120" i="26"/>
  <c r="EN120" i="26"/>
  <c r="EP120" i="26"/>
  <c r="Y135" i="26"/>
  <c r="X135" i="26"/>
  <c r="ET120" i="26"/>
  <c r="DO120" i="26"/>
  <c r="Z135" i="26"/>
  <c r="EE120" i="26"/>
  <c r="CD121" i="26"/>
  <c r="BL123" i="26"/>
  <c r="DQ120" i="26"/>
  <c r="T137" i="26"/>
  <c r="S137" i="26"/>
  <c r="DG120" i="26"/>
  <c r="DB120" i="26"/>
  <c r="BA124" i="26"/>
  <c r="CG121" i="26"/>
  <c r="U137" i="26"/>
  <c r="AU124" i="26"/>
  <c r="AT124" i="26"/>
  <c r="DY120" i="26"/>
  <c r="DA120" i="26"/>
  <c r="CZ120" i="26"/>
  <c r="M142" i="26"/>
  <c r="L142" i="26"/>
  <c r="EI120" i="26"/>
  <c r="DE120" i="26"/>
  <c r="BY121" i="26"/>
  <c r="DC120" i="26"/>
  <c r="ER120" i="26"/>
  <c r="EY120" i="26"/>
  <c r="EX120" i="26"/>
  <c r="BW121" i="26"/>
  <c r="DM120" i="26"/>
  <c r="EA120" i="26"/>
  <c r="AN127" i="26"/>
  <c r="AM127" i="26"/>
  <c r="AI130" i="26"/>
  <c r="AH130" i="26"/>
  <c r="EZ120" i="26"/>
  <c r="CR121" i="26"/>
  <c r="CW121" i="26"/>
  <c r="BJ123" i="26"/>
  <c r="BI123" i="26"/>
  <c r="AO127" i="26"/>
  <c r="CB121" i="26"/>
  <c r="AY124" i="26"/>
  <c r="EL120" i="26"/>
  <c r="AD133" i="26"/>
  <c r="AC133" i="26"/>
  <c r="BU121" i="26"/>
  <c r="EG120" i="26"/>
  <c r="BK123" i="26"/>
  <c r="AW124" i="26"/>
  <c r="CE121" i="26"/>
  <c r="BP122" i="26"/>
  <c r="DV120" i="26"/>
  <c r="DU120" i="26"/>
  <c r="BZ121" i="26"/>
  <c r="EJ120" i="26"/>
  <c r="DI120" i="26"/>
  <c r="H271" i="26"/>
  <c r="G269" i="26"/>
  <c r="CN122" i="26" l="1"/>
  <c r="BG124" i="26"/>
  <c r="DY121" i="26"/>
  <c r="DS121" i="26"/>
  <c r="FA120" i="26"/>
  <c r="BF124" i="26"/>
  <c r="BF125" i="26" s="1"/>
  <c r="BD124" i="26"/>
  <c r="BC125" i="26" s="1"/>
  <c r="ER121" i="26"/>
  <c r="FB120" i="26"/>
  <c r="EC121" i="26"/>
  <c r="EE121" i="26"/>
  <c r="CM122" i="26"/>
  <c r="EA121" i="26"/>
  <c r="CK122" i="26"/>
  <c r="FC120" i="26"/>
  <c r="BH124" i="26"/>
  <c r="CO122" i="26"/>
  <c r="BP123" i="26"/>
  <c r="EL121" i="26"/>
  <c r="EG121" i="26"/>
  <c r="BU122" i="26"/>
  <c r="EP121" i="26"/>
  <c r="ET121" i="26"/>
  <c r="CB122" i="26"/>
  <c r="BA125" i="26"/>
  <c r="DI121" i="26"/>
  <c r="BN123" i="26"/>
  <c r="BM124" i="26" s="1"/>
  <c r="AY125" i="26"/>
  <c r="CT122" i="26"/>
  <c r="DO121" i="26"/>
  <c r="DU121" i="26"/>
  <c r="CE122" i="26"/>
  <c r="ED121" i="26"/>
  <c r="BR123" i="26"/>
  <c r="DK121" i="26"/>
  <c r="DM121" i="26"/>
  <c r="CU122" i="26"/>
  <c r="DG121" i="26"/>
  <c r="CS122" i="26"/>
  <c r="CP122" i="26"/>
  <c r="CL122" i="26"/>
  <c r="CI122" i="26"/>
  <c r="EJ121" i="26"/>
  <c r="BW122" i="26"/>
  <c r="DL121" i="26"/>
  <c r="DT121" i="26"/>
  <c r="CC122" i="26"/>
  <c r="CJ122" i="26"/>
  <c r="DE121" i="26"/>
  <c r="CW122" i="26"/>
  <c r="CF122" i="26"/>
  <c r="BX122" i="26"/>
  <c r="DB121" i="26"/>
  <c r="DJ121" i="26"/>
  <c r="CG122" i="26"/>
  <c r="AN128" i="26"/>
  <c r="EH121" i="26"/>
  <c r="CH122" i="26"/>
  <c r="DD121" i="26"/>
  <c r="BZ122" i="26"/>
  <c r="BJ124" i="26"/>
  <c r="EY121" i="26"/>
  <c r="AU125" i="26"/>
  <c r="AC134" i="26"/>
  <c r="AB134" i="26"/>
  <c r="AH131" i="26"/>
  <c r="AG131" i="26"/>
  <c r="BQ123" i="26"/>
  <c r="L143" i="26"/>
  <c r="K143" i="26"/>
  <c r="EB121" i="26"/>
  <c r="BB125" i="26"/>
  <c r="DV121" i="26"/>
  <c r="CV122" i="26"/>
  <c r="DC121" i="26"/>
  <c r="ES121" i="26"/>
  <c r="AM128" i="26"/>
  <c r="AL128" i="26"/>
  <c r="BY122" i="26"/>
  <c r="DF121" i="26"/>
  <c r="CZ121" i="26"/>
  <c r="CY121" i="26"/>
  <c r="S138" i="26"/>
  <c r="R138" i="26"/>
  <c r="EN121" i="26"/>
  <c r="EM121" i="26"/>
  <c r="AZ125" i="26"/>
  <c r="CA122" i="26"/>
  <c r="AO128" i="26"/>
  <c r="DA121" i="26"/>
  <c r="T138" i="26"/>
  <c r="EO121" i="26"/>
  <c r="BI124" i="26"/>
  <c r="DR121" i="26"/>
  <c r="DQ121" i="26"/>
  <c r="DW121" i="26"/>
  <c r="BO123" i="26"/>
  <c r="BL124" i="26"/>
  <c r="DN121" i="26"/>
  <c r="AT125" i="26"/>
  <c r="AS125" i="26"/>
  <c r="X136" i="26"/>
  <c r="W136" i="26"/>
  <c r="AV125" i="26"/>
  <c r="AW125" i="26"/>
  <c r="CD122" i="26"/>
  <c r="Y136" i="26"/>
  <c r="BV122" i="26"/>
  <c r="BK124" i="26"/>
  <c r="EU121" i="26"/>
  <c r="EQ121" i="26"/>
  <c r="DX121" i="26"/>
  <c r="EZ121" i="26"/>
  <c r="EF121" i="26"/>
  <c r="DH121" i="26"/>
  <c r="AX125" i="26"/>
  <c r="DP121" i="26"/>
  <c r="EK121" i="26"/>
  <c r="EI121" i="26"/>
  <c r="CR122" i="26"/>
  <c r="CQ122" i="26"/>
  <c r="BT122" i="26"/>
  <c r="EX121" i="26"/>
  <c r="EW121" i="26"/>
  <c r="DZ121" i="26"/>
  <c r="H272" i="26"/>
  <c r="G270" i="26"/>
  <c r="DZ122" i="26" l="1"/>
  <c r="BE125" i="26"/>
  <c r="ED122" i="26"/>
  <c r="BD125" i="26"/>
  <c r="BD126" i="26" s="1"/>
  <c r="CN123" i="26"/>
  <c r="BG125" i="26"/>
  <c r="BF126" i="26" s="1"/>
  <c r="FA121" i="26"/>
  <c r="FA122" i="26" s="1"/>
  <c r="EQ122" i="26"/>
  <c r="EU122" i="26"/>
  <c r="CL123" i="26"/>
  <c r="FD120" i="26"/>
  <c r="FC121" i="26" s="1"/>
  <c r="CO123" i="26"/>
  <c r="ES122" i="26"/>
  <c r="EF122" i="26"/>
  <c r="FB121" i="26"/>
  <c r="AZ126" i="26"/>
  <c r="BO124" i="26"/>
  <c r="BV123" i="26"/>
  <c r="DT122" i="26"/>
  <c r="BQ124" i="26"/>
  <c r="DN122" i="26"/>
  <c r="DH122" i="26"/>
  <c r="DJ122" i="26"/>
  <c r="CT123" i="26"/>
  <c r="EK122" i="26"/>
  <c r="CM123" i="26"/>
  <c r="CM124" i="26" s="1"/>
  <c r="DL122" i="26"/>
  <c r="EZ122" i="26"/>
  <c r="CJ123" i="26"/>
  <c r="CQ123" i="26"/>
  <c r="CD123" i="26"/>
  <c r="DF122" i="26"/>
  <c r="EX122" i="26"/>
  <c r="CA123" i="26"/>
  <c r="BJ125" i="26"/>
  <c r="CK123" i="26"/>
  <c r="CF123" i="26"/>
  <c r="CH123" i="26"/>
  <c r="EM122" i="26"/>
  <c r="EI122" i="26"/>
  <c r="DW122" i="26"/>
  <c r="DK122" i="26"/>
  <c r="AN129" i="26"/>
  <c r="DC122" i="26"/>
  <c r="AT126" i="26"/>
  <c r="BL125" i="26"/>
  <c r="CG123" i="26"/>
  <c r="DD122" i="26"/>
  <c r="BI125" i="26"/>
  <c r="CI123" i="26"/>
  <c r="CC123" i="26"/>
  <c r="BP124" i="26"/>
  <c r="DM122" i="26"/>
  <c r="EA122" i="26"/>
  <c r="AU126" i="26"/>
  <c r="DQ122" i="26"/>
  <c r="AW126" i="26"/>
  <c r="DO122" i="26"/>
  <c r="CE123" i="26"/>
  <c r="EO122" i="26"/>
  <c r="EG122" i="26"/>
  <c r="BZ123" i="26"/>
  <c r="BH125" i="26"/>
  <c r="DB122" i="26"/>
  <c r="DA122" i="26"/>
  <c r="BY123" i="26"/>
  <c r="DI122" i="26"/>
  <c r="EE122" i="26"/>
  <c r="CZ122" i="26"/>
  <c r="DV122" i="26"/>
  <c r="ER122" i="26"/>
  <c r="AG132" i="26"/>
  <c r="AF132" i="26"/>
  <c r="EY122" i="26"/>
  <c r="AV126" i="26"/>
  <c r="CU123" i="26"/>
  <c r="CV123" i="26"/>
  <c r="DX122" i="26"/>
  <c r="DG122" i="26"/>
  <c r="AB135" i="26"/>
  <c r="AA135" i="26"/>
  <c r="CY122" i="26"/>
  <c r="CX122" i="26"/>
  <c r="CR123" i="26"/>
  <c r="W137" i="26"/>
  <c r="V137" i="26"/>
  <c r="X137" i="26"/>
  <c r="EV122" i="26"/>
  <c r="BB126" i="26"/>
  <c r="AL129" i="26"/>
  <c r="AK129" i="26"/>
  <c r="EB122" i="26"/>
  <c r="EC122" i="26"/>
  <c r="DR122" i="26"/>
  <c r="AM129" i="26"/>
  <c r="BX123" i="26"/>
  <c r="DP122" i="26"/>
  <c r="AS126" i="26"/>
  <c r="AR126" i="26"/>
  <c r="DY122" i="26"/>
  <c r="DU122" i="26"/>
  <c r="AY126" i="26"/>
  <c r="J144" i="26"/>
  <c r="K144" i="26"/>
  <c r="BA126" i="26"/>
  <c r="BK125" i="26"/>
  <c r="DE122" i="26"/>
  <c r="EJ122" i="26"/>
  <c r="EH122" i="26"/>
  <c r="BN124" i="26"/>
  <c r="CS123" i="26"/>
  <c r="AX126" i="26"/>
  <c r="EN122" i="26"/>
  <c r="CP123" i="26"/>
  <c r="EL122" i="26"/>
  <c r="BT123" i="26"/>
  <c r="BS123" i="26"/>
  <c r="DS122" i="26"/>
  <c r="BW123" i="26"/>
  <c r="ET122" i="26"/>
  <c r="R139" i="26"/>
  <c r="Q139" i="26"/>
  <c r="EP122" i="26"/>
  <c r="BU123" i="26"/>
  <c r="EW122" i="26"/>
  <c r="S139" i="26"/>
  <c r="CB123" i="26"/>
  <c r="H273" i="26"/>
  <c r="G271" i="26"/>
  <c r="CN124" i="26" l="1"/>
  <c r="BE126" i="26"/>
  <c r="BC126" i="26"/>
  <c r="BD127" i="26" s="1"/>
  <c r="EE123" i="26"/>
  <c r="BP125" i="26"/>
  <c r="ET123" i="26"/>
  <c r="FD121" i="26"/>
  <c r="FC122" i="26" s="1"/>
  <c r="FB122" i="26"/>
  <c r="FA123" i="26" s="1"/>
  <c r="DK123" i="26"/>
  <c r="ER123" i="26"/>
  <c r="EN123" i="26"/>
  <c r="DI123" i="26"/>
  <c r="DG123" i="26"/>
  <c r="EY123" i="26"/>
  <c r="CL124" i="26"/>
  <c r="CM125" i="26" s="1"/>
  <c r="CK124" i="26"/>
  <c r="CJ124" i="26"/>
  <c r="CP124" i="26"/>
  <c r="BK126" i="26"/>
  <c r="DM123" i="26"/>
  <c r="CC124" i="26"/>
  <c r="EL123" i="26"/>
  <c r="EJ123" i="26"/>
  <c r="CE124" i="26"/>
  <c r="BH126" i="26"/>
  <c r="CG124" i="26"/>
  <c r="EF123" i="26"/>
  <c r="CH124" i="26"/>
  <c r="EV123" i="26"/>
  <c r="BG126" i="26"/>
  <c r="EX123" i="26"/>
  <c r="EH123" i="26"/>
  <c r="DE123" i="26"/>
  <c r="EC123" i="26"/>
  <c r="CI124" i="26"/>
  <c r="AX127" i="26"/>
  <c r="DL123" i="26"/>
  <c r="DZ123" i="26"/>
  <c r="DN123" i="26"/>
  <c r="BO125" i="26"/>
  <c r="EG123" i="26"/>
  <c r="CS124" i="26"/>
  <c r="DY123" i="26"/>
  <c r="CF124" i="26"/>
  <c r="CD124" i="26"/>
  <c r="BZ124" i="26"/>
  <c r="AV127" i="26"/>
  <c r="BC127" i="26"/>
  <c r="CZ123" i="26"/>
  <c r="BW124" i="26"/>
  <c r="DB123" i="26"/>
  <c r="DA123" i="26"/>
  <c r="ED123" i="26"/>
  <c r="EI123" i="26"/>
  <c r="EP123" i="26"/>
  <c r="BI126" i="26"/>
  <c r="DJ123" i="26"/>
  <c r="BU124" i="26"/>
  <c r="DC123" i="26"/>
  <c r="BA127" i="26"/>
  <c r="AL130" i="26"/>
  <c r="DW123" i="26"/>
  <c r="BF127" i="26"/>
  <c r="EK123" i="26"/>
  <c r="EW123" i="26"/>
  <c r="BS124" i="26"/>
  <c r="BR124" i="26"/>
  <c r="J145" i="26"/>
  <c r="CQ124" i="26"/>
  <c r="BE127" i="26"/>
  <c r="BT124" i="26"/>
  <c r="AY127" i="26"/>
  <c r="EO123" i="26"/>
  <c r="DU123" i="26"/>
  <c r="DT123" i="26"/>
  <c r="DX123" i="26"/>
  <c r="DV123" i="26"/>
  <c r="DS123" i="26"/>
  <c r="DR123" i="26"/>
  <c r="AR127" i="26"/>
  <c r="AQ127" i="26"/>
  <c r="EB123" i="26"/>
  <c r="CU124" i="26"/>
  <c r="CT124" i="26"/>
  <c r="EZ123" i="26"/>
  <c r="AS127" i="26"/>
  <c r="AK130" i="26"/>
  <c r="AJ130" i="26"/>
  <c r="CO124" i="26"/>
  <c r="W138" i="26"/>
  <c r="V138" i="26"/>
  <c r="U138" i="26"/>
  <c r="DF123" i="26"/>
  <c r="DD123" i="26"/>
  <c r="Q140" i="26"/>
  <c r="P140" i="26"/>
  <c r="DH123" i="26"/>
  <c r="DO123" i="26"/>
  <c r="DP123" i="26"/>
  <c r="DQ123" i="26"/>
  <c r="BN125" i="26"/>
  <c r="BM125" i="26"/>
  <c r="R140" i="26"/>
  <c r="BV124" i="26"/>
  <c r="EU123" i="26"/>
  <c r="EQ123" i="26"/>
  <c r="EA123" i="26"/>
  <c r="AU127" i="26"/>
  <c r="AW127" i="26"/>
  <c r="CR124" i="26"/>
  <c r="BJ126" i="26"/>
  <c r="CA124" i="26"/>
  <c r="CB124" i="26"/>
  <c r="BX124" i="26"/>
  <c r="BB127" i="26"/>
  <c r="CX123" i="26"/>
  <c r="CW123" i="26"/>
  <c r="AT127" i="26"/>
  <c r="AM130" i="26"/>
  <c r="BY124" i="26"/>
  <c r="CY123" i="26"/>
  <c r="AF133" i="26"/>
  <c r="AE133" i="26"/>
  <c r="ES123" i="26"/>
  <c r="EM123" i="26"/>
  <c r="AZ127" i="26"/>
  <c r="AA136" i="26"/>
  <c r="Z136" i="26"/>
  <c r="H274" i="26"/>
  <c r="G272" i="26"/>
  <c r="ES124" i="26" l="1"/>
  <c r="CL125" i="26"/>
  <c r="DJ124" i="26"/>
  <c r="FD122" i="26"/>
  <c r="FC123" i="26" s="1"/>
  <c r="FB123" i="26"/>
  <c r="FA124" i="26" s="1"/>
  <c r="EU124" i="26"/>
  <c r="DL124" i="26"/>
  <c r="CK125" i="26"/>
  <c r="CL126" i="26" s="1"/>
  <c r="DF124" i="26"/>
  <c r="CO125" i="26"/>
  <c r="EM124" i="26"/>
  <c r="EZ124" i="26"/>
  <c r="EF124" i="26"/>
  <c r="EK124" i="26"/>
  <c r="CF125" i="26"/>
  <c r="CD125" i="26"/>
  <c r="CR125" i="26"/>
  <c r="BJ127" i="26"/>
  <c r="CE125" i="26"/>
  <c r="BG127" i="26"/>
  <c r="BF128" i="26" s="1"/>
  <c r="EW124" i="26"/>
  <c r="CH125" i="26"/>
  <c r="BH127" i="26"/>
  <c r="AW128" i="26"/>
  <c r="CZ124" i="26"/>
  <c r="DM124" i="26"/>
  <c r="CB125" i="26"/>
  <c r="CI125" i="26"/>
  <c r="EI124" i="26"/>
  <c r="EG124" i="26"/>
  <c r="ED124" i="26"/>
  <c r="CJ125" i="26"/>
  <c r="EC124" i="26"/>
  <c r="EX124" i="26"/>
  <c r="EH124" i="26"/>
  <c r="EO124" i="26"/>
  <c r="DD124" i="26"/>
  <c r="EQ124" i="26"/>
  <c r="BB128" i="26"/>
  <c r="BD128" i="26"/>
  <c r="DY124" i="26"/>
  <c r="CG125" i="26"/>
  <c r="EE124" i="26"/>
  <c r="DA124" i="26"/>
  <c r="EA124" i="26"/>
  <c r="BY125" i="26"/>
  <c r="BW125" i="26"/>
  <c r="DB124" i="26"/>
  <c r="DG124" i="26"/>
  <c r="BT125" i="26"/>
  <c r="CN125" i="26"/>
  <c r="CW124" i="26"/>
  <c r="BV125" i="26"/>
  <c r="AS128" i="26"/>
  <c r="AZ128" i="26"/>
  <c r="DK124" i="26"/>
  <c r="DK125" i="26" s="1"/>
  <c r="DQ124" i="26"/>
  <c r="DO124" i="26"/>
  <c r="AX128" i="26"/>
  <c r="DN124" i="26"/>
  <c r="EY124" i="26"/>
  <c r="CX124" i="26"/>
  <c r="DS124" i="26"/>
  <c r="DV124" i="26"/>
  <c r="DX124" i="26"/>
  <c r="ET124" i="26"/>
  <c r="BU125" i="26"/>
  <c r="AK131" i="26"/>
  <c r="Z137" i="26"/>
  <c r="Y137" i="26"/>
  <c r="AV128" i="26"/>
  <c r="AU128" i="26"/>
  <c r="P141" i="26"/>
  <c r="O141" i="26"/>
  <c r="CV124" i="26"/>
  <c r="CU125" i="26" s="1"/>
  <c r="Q141" i="26"/>
  <c r="EN124" i="26"/>
  <c r="BC128" i="26"/>
  <c r="AY128" i="26"/>
  <c r="EP124" i="26"/>
  <c r="BX125" i="26"/>
  <c r="EV124" i="26"/>
  <c r="CC125" i="26"/>
  <c r="BE128" i="26"/>
  <c r="BA128" i="26"/>
  <c r="U139" i="26"/>
  <c r="T139" i="26"/>
  <c r="CT125" i="26"/>
  <c r="EL124" i="26"/>
  <c r="DZ124" i="26"/>
  <c r="CA125" i="26"/>
  <c r="BZ125" i="26"/>
  <c r="V139" i="26"/>
  <c r="ER124" i="26"/>
  <c r="CQ125" i="26"/>
  <c r="BM126" i="26"/>
  <c r="BL126" i="26"/>
  <c r="BN126" i="26"/>
  <c r="AL131" i="26"/>
  <c r="EB124" i="26"/>
  <c r="DE124" i="26"/>
  <c r="AQ128" i="26"/>
  <c r="AP128" i="26"/>
  <c r="BR125" i="26"/>
  <c r="BQ125" i="26"/>
  <c r="BI127" i="26"/>
  <c r="AR128" i="26"/>
  <c r="DT124" i="26"/>
  <c r="BS125" i="26"/>
  <c r="DW124" i="26"/>
  <c r="DC124" i="26"/>
  <c r="EJ124" i="26"/>
  <c r="DU124" i="26"/>
  <c r="BO126" i="26"/>
  <c r="AE134" i="26"/>
  <c r="AD134" i="26"/>
  <c r="AT128" i="26"/>
  <c r="DP124" i="26"/>
  <c r="CP125" i="26"/>
  <c r="DH124" i="26"/>
  <c r="DI124" i="26"/>
  <c r="CY124" i="26"/>
  <c r="CS125" i="26"/>
  <c r="AJ131" i="26"/>
  <c r="AI131" i="26"/>
  <c r="DR124" i="26"/>
  <c r="H275" i="26"/>
  <c r="G273" i="26"/>
  <c r="FD123" i="26" l="1"/>
  <c r="FC124" i="26" s="1"/>
  <c r="FB124" i="26"/>
  <c r="FA125" i="26" s="1"/>
  <c r="CN126" i="26"/>
  <c r="ET125" i="26"/>
  <c r="CE126" i="26"/>
  <c r="EL125" i="26"/>
  <c r="BG128" i="26"/>
  <c r="BF129" i="26" s="1"/>
  <c r="EV125" i="26"/>
  <c r="CG126" i="26"/>
  <c r="EY125" i="26"/>
  <c r="CC126" i="26"/>
  <c r="BH128" i="26"/>
  <c r="DM125" i="26"/>
  <c r="EB125" i="26"/>
  <c r="CI126" i="26"/>
  <c r="EH125" i="26"/>
  <c r="CY125" i="26"/>
  <c r="CH126" i="26"/>
  <c r="CF126" i="26"/>
  <c r="CK126" i="26"/>
  <c r="CJ126" i="26"/>
  <c r="EG125" i="26"/>
  <c r="DC125" i="26"/>
  <c r="EN125" i="26"/>
  <c r="DR125" i="26"/>
  <c r="EP125" i="26"/>
  <c r="ER125" i="26"/>
  <c r="DE125" i="26"/>
  <c r="EF125" i="26"/>
  <c r="DL125" i="26"/>
  <c r="CM126" i="26"/>
  <c r="EW125" i="26"/>
  <c r="DP125" i="26"/>
  <c r="EX125" i="26"/>
  <c r="CS126" i="26"/>
  <c r="ES125" i="26"/>
  <c r="BC129" i="26"/>
  <c r="DA125" i="26"/>
  <c r="DZ125" i="26"/>
  <c r="DW125" i="26"/>
  <c r="BU126" i="26"/>
  <c r="BX126" i="26"/>
  <c r="EE125" i="26"/>
  <c r="ED125" i="26"/>
  <c r="BD129" i="26"/>
  <c r="DI125" i="26"/>
  <c r="BT126" i="26"/>
  <c r="DU125" i="26"/>
  <c r="DN125" i="26"/>
  <c r="BA129" i="26"/>
  <c r="AW129" i="26"/>
  <c r="AT129" i="26"/>
  <c r="CW125" i="26"/>
  <c r="BI128" i="26"/>
  <c r="CP126" i="26"/>
  <c r="BZ126" i="26"/>
  <c r="AY129" i="26"/>
  <c r="AK132" i="26"/>
  <c r="CV125" i="26"/>
  <c r="CU126" i="26" s="1"/>
  <c r="BV126" i="26"/>
  <c r="CO126" i="26"/>
  <c r="CR126" i="26"/>
  <c r="BE129" i="26"/>
  <c r="P142" i="26"/>
  <c r="AV129" i="26"/>
  <c r="BN127" i="26"/>
  <c r="O142" i="26"/>
  <c r="N142" i="26"/>
  <c r="EJ125" i="26"/>
  <c r="EI125" i="26"/>
  <c r="BQ126" i="26"/>
  <c r="BP126" i="26"/>
  <c r="BO127" i="26" s="1"/>
  <c r="CD126" i="26"/>
  <c r="EQ125" i="26"/>
  <c r="AU129" i="26"/>
  <c r="BR126" i="26"/>
  <c r="CA126" i="26"/>
  <c r="DF125" i="26"/>
  <c r="CX125" i="26"/>
  <c r="DQ125" i="26"/>
  <c r="DV125" i="26"/>
  <c r="EU125" i="26"/>
  <c r="AP129" i="26"/>
  <c r="AO129" i="26"/>
  <c r="AQ129" i="26"/>
  <c r="BB129" i="26"/>
  <c r="AS129" i="26"/>
  <c r="BL127" i="26"/>
  <c r="BK127" i="26"/>
  <c r="BM127" i="26"/>
  <c r="EA125" i="26"/>
  <c r="DY125" i="26"/>
  <c r="Y138" i="26"/>
  <c r="X138" i="26"/>
  <c r="DS125" i="26"/>
  <c r="CT126" i="26"/>
  <c r="EZ125" i="26"/>
  <c r="BS126" i="26"/>
  <c r="T140" i="26"/>
  <c r="S140" i="26"/>
  <c r="DD125" i="26"/>
  <c r="AZ129" i="26"/>
  <c r="EK125" i="26"/>
  <c r="AJ132" i="26"/>
  <c r="BY126" i="26"/>
  <c r="DO125" i="26"/>
  <c r="AD135" i="26"/>
  <c r="AC135" i="26"/>
  <c r="DT125" i="26"/>
  <c r="U140" i="26"/>
  <c r="DB125" i="26"/>
  <c r="EO125" i="26"/>
  <c r="CZ125" i="26"/>
  <c r="DG125" i="26"/>
  <c r="DH125" i="26"/>
  <c r="AR129" i="26"/>
  <c r="DX125" i="26"/>
  <c r="CQ126" i="26"/>
  <c r="EM125" i="26"/>
  <c r="AI132" i="26"/>
  <c r="AH132" i="26"/>
  <c r="BW126" i="26"/>
  <c r="CB126" i="26"/>
  <c r="AX129" i="26"/>
  <c r="DJ125" i="26"/>
  <c r="EC125" i="26"/>
  <c r="H276" i="26"/>
  <c r="G274" i="26"/>
  <c r="BG129" i="26" l="1"/>
  <c r="FD124" i="26"/>
  <c r="FC125" i="26" s="1"/>
  <c r="FB125" i="26"/>
  <c r="CH127" i="26"/>
  <c r="CM127" i="26"/>
  <c r="CF127" i="26"/>
  <c r="DL126" i="26"/>
  <c r="CI127" i="26"/>
  <c r="CD127" i="26"/>
  <c r="BH129" i="26"/>
  <c r="BG130" i="26" s="1"/>
  <c r="CJ127" i="26"/>
  <c r="CK127" i="26"/>
  <c r="CJ128" i="26" s="1"/>
  <c r="DQ126" i="26"/>
  <c r="CG127" i="26"/>
  <c r="EA126" i="26"/>
  <c r="EQ126" i="26"/>
  <c r="EO126" i="26"/>
  <c r="DD126" i="26"/>
  <c r="ED126" i="26"/>
  <c r="EG126" i="26"/>
  <c r="ES126" i="26"/>
  <c r="DM126" i="26"/>
  <c r="CL127" i="26"/>
  <c r="DJ126" i="26"/>
  <c r="EW126" i="26"/>
  <c r="ER126" i="26"/>
  <c r="EX126" i="26"/>
  <c r="AX130" i="26"/>
  <c r="EF126" i="26"/>
  <c r="BB130" i="26"/>
  <c r="CZ126" i="26"/>
  <c r="DB126" i="26"/>
  <c r="CQ127" i="26"/>
  <c r="CS127" i="26"/>
  <c r="BY127" i="26"/>
  <c r="BW127" i="26"/>
  <c r="AZ130" i="26"/>
  <c r="BU127" i="26"/>
  <c r="BD130" i="26"/>
  <c r="DX126" i="26"/>
  <c r="CX126" i="26"/>
  <c r="CW126" i="26"/>
  <c r="EE126" i="26"/>
  <c r="DV126" i="26"/>
  <c r="AV130" i="26"/>
  <c r="AT130" i="26"/>
  <c r="CO127" i="26"/>
  <c r="BP127" i="26"/>
  <c r="BO128" i="26" s="1"/>
  <c r="CV126" i="26"/>
  <c r="CN127" i="26"/>
  <c r="BF130" i="26"/>
  <c r="BL128" i="26"/>
  <c r="DE126" i="26"/>
  <c r="DR126" i="26"/>
  <c r="AR130" i="26"/>
  <c r="AW130" i="26"/>
  <c r="AU130" i="26"/>
  <c r="AY130" i="26"/>
  <c r="BS127" i="26"/>
  <c r="CE127" i="26"/>
  <c r="CE128" i="26" s="1"/>
  <c r="CT127" i="26"/>
  <c r="DG126" i="26"/>
  <c r="DZ126" i="26"/>
  <c r="EJ126" i="26"/>
  <c r="DT126" i="26"/>
  <c r="T141" i="26"/>
  <c r="AO130" i="26"/>
  <c r="AN130" i="26"/>
  <c r="DF126" i="26"/>
  <c r="DY126" i="26"/>
  <c r="BK128" i="26"/>
  <c r="BJ128" i="26"/>
  <c r="AP130" i="26"/>
  <c r="CA127" i="26"/>
  <c r="DI126" i="26"/>
  <c r="BR127" i="26"/>
  <c r="N143" i="26"/>
  <c r="M143" i="26"/>
  <c r="AI133" i="26"/>
  <c r="O143" i="26"/>
  <c r="CC127" i="26"/>
  <c r="CB127" i="26"/>
  <c r="EP126" i="26"/>
  <c r="AC136" i="26"/>
  <c r="AB136" i="26"/>
  <c r="EU126" i="26"/>
  <c r="ET126" i="26"/>
  <c r="BE130" i="26"/>
  <c r="EL126" i="26"/>
  <c r="EM126" i="26"/>
  <c r="EZ126" i="26"/>
  <c r="EY126" i="26"/>
  <c r="AS130" i="26"/>
  <c r="BX127" i="26"/>
  <c r="AH133" i="26"/>
  <c r="AG133" i="26"/>
  <c r="BV127" i="26"/>
  <c r="DO126" i="26"/>
  <c r="DN126" i="26"/>
  <c r="FA126" i="26"/>
  <c r="EN126" i="26"/>
  <c r="BN128" i="26"/>
  <c r="DS126" i="26"/>
  <c r="BM128" i="26"/>
  <c r="EV126" i="26"/>
  <c r="CR127" i="26"/>
  <c r="AJ133" i="26"/>
  <c r="AQ130" i="26"/>
  <c r="BZ127" i="26"/>
  <c r="S141" i="26"/>
  <c r="R141" i="26"/>
  <c r="DU126" i="26"/>
  <c r="DW126" i="26"/>
  <c r="DP126" i="26"/>
  <c r="CP127" i="26"/>
  <c r="DA126" i="26"/>
  <c r="CY126" i="26"/>
  <c r="EB126" i="26"/>
  <c r="EC126" i="26"/>
  <c r="EK126" i="26"/>
  <c r="DC126" i="26"/>
  <c r="DK126" i="26"/>
  <c r="BQ127" i="26"/>
  <c r="BT127" i="26"/>
  <c r="DH126" i="26"/>
  <c r="X139" i="26"/>
  <c r="W139" i="26"/>
  <c r="BC130" i="26"/>
  <c r="BA130" i="26"/>
  <c r="EI126" i="26"/>
  <c r="EH126" i="26"/>
  <c r="H277" i="26"/>
  <c r="G275" i="26"/>
  <c r="CG128" i="26" l="1"/>
  <c r="CI128" i="26"/>
  <c r="FD125" i="26"/>
  <c r="FC126" i="26" s="1"/>
  <c r="FD126" i="26" s="1"/>
  <c r="FB126" i="26"/>
  <c r="FA127" i="26" s="1"/>
  <c r="EP127" i="26"/>
  <c r="CH128" i="26"/>
  <c r="CI129" i="26" s="1"/>
  <c r="CL128" i="26"/>
  <c r="BP128" i="26"/>
  <c r="BO129" i="26" s="1"/>
  <c r="CK128" i="26"/>
  <c r="ER127" i="26"/>
  <c r="DK127" i="26"/>
  <c r="EF127" i="26"/>
  <c r="EX127" i="26"/>
  <c r="DC127" i="26"/>
  <c r="DA127" i="26"/>
  <c r="BC131" i="26"/>
  <c r="BX128" i="26"/>
  <c r="BV128" i="26"/>
  <c r="CY127" i="26"/>
  <c r="AY131" i="26"/>
  <c r="EC127" i="26"/>
  <c r="DS127" i="26"/>
  <c r="BT128" i="26"/>
  <c r="CV127" i="26"/>
  <c r="EA127" i="26"/>
  <c r="AU131" i="26"/>
  <c r="CU127" i="26"/>
  <c r="AX131" i="26"/>
  <c r="CN128" i="26"/>
  <c r="EE127" i="26"/>
  <c r="CW127" i="26"/>
  <c r="AR131" i="26"/>
  <c r="AS131" i="26"/>
  <c r="DV127" i="26"/>
  <c r="CM128" i="26"/>
  <c r="DU127" i="26"/>
  <c r="DZ127" i="26"/>
  <c r="EN127" i="26"/>
  <c r="AT131" i="26"/>
  <c r="BK129" i="26"/>
  <c r="AV131" i="26"/>
  <c r="BZ128" i="26"/>
  <c r="AQ131" i="26"/>
  <c r="CF128" i="26"/>
  <c r="CF129" i="26" s="1"/>
  <c r="BL129" i="26"/>
  <c r="CZ127" i="26"/>
  <c r="AW131" i="26"/>
  <c r="DL127" i="26"/>
  <c r="DY127" i="26"/>
  <c r="CC128" i="26"/>
  <c r="DF127" i="26"/>
  <c r="EK127" i="26"/>
  <c r="EZ127" i="26"/>
  <c r="DE127" i="26"/>
  <c r="AO131" i="26"/>
  <c r="BN129" i="26"/>
  <c r="DH127" i="26"/>
  <c r="EQ127" i="26"/>
  <c r="EQ128" i="26" s="1"/>
  <c r="BF131" i="26"/>
  <c r="DJ127" i="26"/>
  <c r="BW128" i="26"/>
  <c r="CQ128" i="26"/>
  <c r="BR128" i="26"/>
  <c r="DP127" i="26"/>
  <c r="EU127" i="26"/>
  <c r="EI127" i="26"/>
  <c r="BY128" i="26"/>
  <c r="EY127" i="26"/>
  <c r="BU128" i="26"/>
  <c r="EM127" i="26"/>
  <c r="DT127" i="26"/>
  <c r="CX127" i="26"/>
  <c r="CP128" i="26"/>
  <c r="CO128" i="26"/>
  <c r="W140" i="26"/>
  <c r="V140" i="26"/>
  <c r="R142" i="26"/>
  <c r="Q142" i="26"/>
  <c r="EL127" i="26"/>
  <c r="CB128" i="26"/>
  <c r="DI127" i="26"/>
  <c r="BB131" i="26"/>
  <c r="BA131" i="26"/>
  <c r="S142" i="26"/>
  <c r="DB127" i="26"/>
  <c r="CA128" i="26"/>
  <c r="EH127" i="26"/>
  <c r="EG127" i="26"/>
  <c r="BE131" i="26"/>
  <c r="BD131" i="26"/>
  <c r="AP131" i="26"/>
  <c r="DQ127" i="26"/>
  <c r="DN127" i="26"/>
  <c r="ET127" i="26"/>
  <c r="ES127" i="26"/>
  <c r="DM127" i="26"/>
  <c r="BJ129" i="26"/>
  <c r="BI129" i="26"/>
  <c r="DO127" i="26"/>
  <c r="EJ127" i="26"/>
  <c r="BQ128" i="26"/>
  <c r="EB127" i="26"/>
  <c r="AG134" i="26"/>
  <c r="AF134" i="26"/>
  <c r="BS128" i="26"/>
  <c r="DG127" i="26"/>
  <c r="CS128" i="26"/>
  <c r="CR128" i="26"/>
  <c r="AH134" i="26"/>
  <c r="AB137" i="26"/>
  <c r="AA137" i="26"/>
  <c r="EO127" i="26"/>
  <c r="ED127" i="26"/>
  <c r="EV127" i="26"/>
  <c r="AI134" i="26"/>
  <c r="DR127" i="26"/>
  <c r="AZ131" i="26"/>
  <c r="CD128" i="26"/>
  <c r="M144" i="26"/>
  <c r="L144" i="26"/>
  <c r="EW127" i="26"/>
  <c r="DX127" i="26"/>
  <c r="DW127" i="26"/>
  <c r="BM129" i="26"/>
  <c r="N144" i="26"/>
  <c r="AN131" i="26"/>
  <c r="AM131" i="26"/>
  <c r="DD127" i="26"/>
  <c r="H278" i="26"/>
  <c r="G276" i="26"/>
  <c r="CH129" i="26" l="1"/>
  <c r="CK129" i="26"/>
  <c r="CJ129" i="26"/>
  <c r="CJ130" i="26" s="1"/>
  <c r="FB127" i="26"/>
  <c r="FA128" i="26" s="1"/>
  <c r="FC127" i="26"/>
  <c r="CL129" i="26"/>
  <c r="DB128" i="26"/>
  <c r="BW129" i="26"/>
  <c r="EY128" i="26"/>
  <c r="BU129" i="26"/>
  <c r="DD128" i="26"/>
  <c r="EB128" i="26"/>
  <c r="CZ128" i="26"/>
  <c r="AU132" i="26"/>
  <c r="CU128" i="26"/>
  <c r="CT128" i="26"/>
  <c r="CS129" i="26" s="1"/>
  <c r="CV128" i="26"/>
  <c r="AV132" i="26"/>
  <c r="AR132" i="26"/>
  <c r="CX128" i="26"/>
  <c r="ED128" i="26"/>
  <c r="DK128" i="26"/>
  <c r="BQ129" i="26"/>
  <c r="CN129" i="26"/>
  <c r="DW128" i="26"/>
  <c r="EO128" i="26"/>
  <c r="AT132" i="26"/>
  <c r="CM129" i="26"/>
  <c r="EJ128" i="26"/>
  <c r="EZ128" i="26"/>
  <c r="DT128" i="26"/>
  <c r="AS132" i="26"/>
  <c r="BZ129" i="26"/>
  <c r="BV129" i="26"/>
  <c r="BM130" i="26"/>
  <c r="BX129" i="26"/>
  <c r="EM128" i="26"/>
  <c r="DZ128" i="26"/>
  <c r="DR128" i="26"/>
  <c r="AW132" i="26"/>
  <c r="DM128" i="26"/>
  <c r="AP132" i="26"/>
  <c r="CI130" i="26"/>
  <c r="AX132" i="26"/>
  <c r="BY129" i="26"/>
  <c r="DA128" i="26"/>
  <c r="CQ129" i="26"/>
  <c r="DG128" i="26"/>
  <c r="CG129" i="26"/>
  <c r="BD132" i="26"/>
  <c r="CY128" i="26"/>
  <c r="BJ130" i="26"/>
  <c r="CC129" i="26"/>
  <c r="BS129" i="26"/>
  <c r="CB129" i="26"/>
  <c r="ET128" i="26"/>
  <c r="AG135" i="26"/>
  <c r="DH128" i="26"/>
  <c r="DI128" i="26"/>
  <c r="BL130" i="26"/>
  <c r="BN130" i="26"/>
  <c r="BE132" i="26"/>
  <c r="EW128" i="26"/>
  <c r="DF128" i="26"/>
  <c r="BK130" i="26"/>
  <c r="M145" i="26"/>
  <c r="EH128" i="26"/>
  <c r="DO128" i="26"/>
  <c r="CD129" i="26"/>
  <c r="CO129" i="26"/>
  <c r="CP129" i="26"/>
  <c r="DX128" i="26"/>
  <c r="EV128" i="26"/>
  <c r="AF135" i="26"/>
  <c r="AE135" i="26"/>
  <c r="EU128" i="26"/>
  <c r="BB132" i="26"/>
  <c r="BA132" i="26"/>
  <c r="L145" i="26"/>
  <c r="K145" i="26"/>
  <c r="AQ132" i="26"/>
  <c r="DP128" i="26"/>
  <c r="EI128" i="26"/>
  <c r="AA138" i="26"/>
  <c r="Z138" i="26"/>
  <c r="BI130" i="26"/>
  <c r="BH130" i="26"/>
  <c r="EA128" i="26"/>
  <c r="AO132" i="26"/>
  <c r="DY128" i="26"/>
  <c r="BR129" i="26"/>
  <c r="AH135" i="26"/>
  <c r="DE128" i="26"/>
  <c r="EL128" i="26"/>
  <c r="AZ132" i="26"/>
  <c r="AY132" i="26"/>
  <c r="CR129" i="26"/>
  <c r="ES128" i="26"/>
  <c r="ER128" i="26"/>
  <c r="EG128" i="26"/>
  <c r="EF128" i="26"/>
  <c r="EN128" i="26"/>
  <c r="DU128" i="26"/>
  <c r="Q143" i="26"/>
  <c r="P143" i="26"/>
  <c r="EP128" i="26"/>
  <c r="BT129" i="26"/>
  <c r="DL128" i="26"/>
  <c r="CE129" i="26"/>
  <c r="DN128" i="26"/>
  <c r="CW128" i="26"/>
  <c r="R143" i="26"/>
  <c r="BC132" i="26"/>
  <c r="BP129" i="26"/>
  <c r="AN132" i="26"/>
  <c r="EX128" i="26"/>
  <c r="EC128" i="26"/>
  <c r="DQ128" i="26"/>
  <c r="CA129" i="26"/>
  <c r="DC128" i="26"/>
  <c r="DS128" i="26"/>
  <c r="EK128" i="26"/>
  <c r="AM132" i="26"/>
  <c r="AL132" i="26"/>
  <c r="EE128" i="26"/>
  <c r="DJ128" i="26"/>
  <c r="V141" i="26"/>
  <c r="U141" i="26"/>
  <c r="DV128" i="26"/>
  <c r="H279" i="26"/>
  <c r="G277" i="26"/>
  <c r="DC129" i="26" l="1"/>
  <c r="CK130" i="26"/>
  <c r="BV130" i="26"/>
  <c r="CW129" i="26"/>
  <c r="DA129" i="26"/>
  <c r="CU129" i="26"/>
  <c r="BP130" i="26"/>
  <c r="FD127" i="26"/>
  <c r="FC128" i="26" s="1"/>
  <c r="FB128" i="26"/>
  <c r="FA129" i="26" s="1"/>
  <c r="CT129" i="26"/>
  <c r="CT130" i="26" s="1"/>
  <c r="EC129" i="26"/>
  <c r="AV133" i="26"/>
  <c r="EP129" i="26"/>
  <c r="EA129" i="26"/>
  <c r="CM130" i="26"/>
  <c r="AU133" i="26"/>
  <c r="CY129" i="26"/>
  <c r="AS133" i="26"/>
  <c r="AQ133" i="26"/>
  <c r="DJ129" i="26"/>
  <c r="EX129" i="26"/>
  <c r="AT133" i="26"/>
  <c r="BW130" i="26"/>
  <c r="BM131" i="26"/>
  <c r="EN129" i="26"/>
  <c r="CL130" i="26"/>
  <c r="BR130" i="26"/>
  <c r="DS129" i="26"/>
  <c r="EK129" i="26"/>
  <c r="DL129" i="26"/>
  <c r="CA130" i="26"/>
  <c r="AW133" i="26"/>
  <c r="AV134" i="26" s="1"/>
  <c r="DW129" i="26"/>
  <c r="BX130" i="26"/>
  <c r="EY129" i="26"/>
  <c r="DG129" i="26"/>
  <c r="DY129" i="26"/>
  <c r="BY130" i="26"/>
  <c r="BT130" i="26"/>
  <c r="CP130" i="26"/>
  <c r="CC130" i="26"/>
  <c r="EH129" i="26"/>
  <c r="EF129" i="26"/>
  <c r="EU129" i="26"/>
  <c r="DV129" i="26"/>
  <c r="CE130" i="26"/>
  <c r="DH129" i="26"/>
  <c r="DE129" i="26"/>
  <c r="CZ129" i="26"/>
  <c r="CZ130" i="26" s="1"/>
  <c r="CG130" i="26"/>
  <c r="CH130" i="26"/>
  <c r="BK131" i="26"/>
  <c r="BC133" i="26"/>
  <c r="DN129" i="26"/>
  <c r="EI129" i="26"/>
  <c r="DM129" i="26"/>
  <c r="ES129" i="26"/>
  <c r="DP129" i="26"/>
  <c r="BL131" i="26"/>
  <c r="Q144" i="26"/>
  <c r="ET129" i="26"/>
  <c r="AO133" i="26"/>
  <c r="BI131" i="26"/>
  <c r="EM129" i="26"/>
  <c r="AP133" i="26"/>
  <c r="CO130" i="26"/>
  <c r="BQ130" i="26"/>
  <c r="BD133" i="26"/>
  <c r="AM133" i="26"/>
  <c r="DU129" i="26"/>
  <c r="Z139" i="26"/>
  <c r="Y139" i="26"/>
  <c r="AE136" i="26"/>
  <c r="AD136" i="26"/>
  <c r="ED129" i="26"/>
  <c r="AF136" i="26"/>
  <c r="BJ131" i="26"/>
  <c r="K146" i="26"/>
  <c r="J146" i="26"/>
  <c r="EG129" i="26"/>
  <c r="CB130" i="26"/>
  <c r="DD129" i="26"/>
  <c r="L146" i="26"/>
  <c r="EW129" i="26"/>
  <c r="ER129" i="26"/>
  <c r="EQ129" i="26"/>
  <c r="BZ130" i="26"/>
  <c r="DZ129" i="26"/>
  <c r="CN130" i="26"/>
  <c r="CX129" i="26"/>
  <c r="DB129" i="26"/>
  <c r="BH131" i="26"/>
  <c r="BG131" i="26"/>
  <c r="CV129" i="26"/>
  <c r="DQ129" i="26"/>
  <c r="DT129" i="26"/>
  <c r="EJ129" i="26"/>
  <c r="CR130" i="26"/>
  <c r="BB133" i="26"/>
  <c r="BA133" i="26"/>
  <c r="CJ131" i="26"/>
  <c r="BS130" i="26"/>
  <c r="AL133" i="26"/>
  <c r="AK133" i="26"/>
  <c r="AZ133" i="26"/>
  <c r="AY133" i="26"/>
  <c r="AX133" i="26"/>
  <c r="EB129" i="26"/>
  <c r="DO129" i="26"/>
  <c r="EZ129" i="26"/>
  <c r="CD130" i="26"/>
  <c r="AR133" i="26"/>
  <c r="BO130" i="26"/>
  <c r="DI129" i="26"/>
  <c r="EO129" i="26"/>
  <c r="AG136" i="26"/>
  <c r="EV129" i="26"/>
  <c r="EE129" i="26"/>
  <c r="AN133" i="26"/>
  <c r="BU130" i="26"/>
  <c r="EL129" i="26"/>
  <c r="DF129" i="26"/>
  <c r="DX129" i="26"/>
  <c r="CQ130" i="26"/>
  <c r="U142" i="26"/>
  <c r="T142" i="26"/>
  <c r="DR129" i="26"/>
  <c r="DK129" i="26"/>
  <c r="P144" i="26"/>
  <c r="O144" i="26"/>
  <c r="CF130" i="26"/>
  <c r="H280" i="26"/>
  <c r="G278" i="26"/>
  <c r="EB130" i="26" l="1"/>
  <c r="FD128" i="26"/>
  <c r="FC129" i="26" s="1"/>
  <c r="FB129" i="26"/>
  <c r="FA130" i="26" s="1"/>
  <c r="CS130" i="26"/>
  <c r="CS131" i="26" s="1"/>
  <c r="AT134" i="26"/>
  <c r="CX130" i="26"/>
  <c r="EL130" i="26"/>
  <c r="CL131" i="26"/>
  <c r="EO130" i="26"/>
  <c r="AU134" i="26"/>
  <c r="AU135" i="26" s="1"/>
  <c r="DX130" i="26"/>
  <c r="BQ131" i="26"/>
  <c r="CK131" i="26"/>
  <c r="DT130" i="26"/>
  <c r="DK130" i="26"/>
  <c r="CB131" i="26"/>
  <c r="BW131" i="26"/>
  <c r="EU130" i="26"/>
  <c r="J147" i="26"/>
  <c r="DI130" i="26"/>
  <c r="BX131" i="26"/>
  <c r="BS131" i="26"/>
  <c r="EG130" i="26"/>
  <c r="EE130" i="26"/>
  <c r="DZ130" i="26"/>
  <c r="BZ131" i="26"/>
  <c r="ES130" i="26"/>
  <c r="DV130" i="26"/>
  <c r="ET130" i="26"/>
  <c r="DF130" i="26"/>
  <c r="CH131" i="26"/>
  <c r="DD130" i="26"/>
  <c r="EJ130" i="26"/>
  <c r="ER130" i="26"/>
  <c r="DM130" i="26"/>
  <c r="BP131" i="26"/>
  <c r="AN134" i="26"/>
  <c r="BJ132" i="26"/>
  <c r="CI131" i="26"/>
  <c r="BL132" i="26"/>
  <c r="AL134" i="26"/>
  <c r="EQ130" i="26"/>
  <c r="AF137" i="26"/>
  <c r="DO130" i="26"/>
  <c r="EC130" i="26"/>
  <c r="EI130" i="26"/>
  <c r="EA130" i="26"/>
  <c r="DQ130" i="26"/>
  <c r="EW130" i="26"/>
  <c r="CY130" i="26"/>
  <c r="AP134" i="26"/>
  <c r="P145" i="26"/>
  <c r="BY131" i="26"/>
  <c r="DY130" i="26"/>
  <c r="O145" i="26"/>
  <c r="N145" i="26"/>
  <c r="EP130" i="26"/>
  <c r="ED130" i="26"/>
  <c r="CF131" i="26"/>
  <c r="CG131" i="26"/>
  <c r="AY134" i="26"/>
  <c r="DP130" i="26"/>
  <c r="CA131" i="26"/>
  <c r="AX134" i="26"/>
  <c r="AW134" i="26"/>
  <c r="DR130" i="26"/>
  <c r="EV130" i="26"/>
  <c r="AZ134" i="26"/>
  <c r="DG130" i="26"/>
  <c r="BR131" i="26"/>
  <c r="DW130" i="26"/>
  <c r="DS130" i="26"/>
  <c r="EN130" i="26"/>
  <c r="T143" i="26"/>
  <c r="S143" i="26"/>
  <c r="CN131" i="26"/>
  <c r="CM131" i="26"/>
  <c r="DN130" i="26"/>
  <c r="BK132" i="26"/>
  <c r="CO131" i="26"/>
  <c r="AO134" i="26"/>
  <c r="AD137" i="26"/>
  <c r="AC137" i="26"/>
  <c r="BO131" i="26"/>
  <c r="BN131" i="26"/>
  <c r="AK134" i="26"/>
  <c r="AJ134" i="26"/>
  <c r="BT131" i="26"/>
  <c r="AE137" i="26"/>
  <c r="EM130" i="26"/>
  <c r="AR134" i="26"/>
  <c r="AS134" i="26"/>
  <c r="AQ134" i="26"/>
  <c r="BI132" i="26"/>
  <c r="CV130" i="26"/>
  <c r="CU130" i="26"/>
  <c r="K147" i="26"/>
  <c r="Y140" i="26"/>
  <c r="X140" i="26"/>
  <c r="DE130" i="26"/>
  <c r="CD131" i="26"/>
  <c r="CC131" i="26"/>
  <c r="EH130" i="26"/>
  <c r="CQ131" i="26"/>
  <c r="BG132" i="26"/>
  <c r="BF132" i="26"/>
  <c r="DH130" i="26"/>
  <c r="EX130" i="26"/>
  <c r="BH132" i="26"/>
  <c r="DL130" i="26"/>
  <c r="EF130" i="26"/>
  <c r="DU130" i="26"/>
  <c r="CP131" i="26"/>
  <c r="DJ130" i="26"/>
  <c r="BA134" i="26"/>
  <c r="DB130" i="26"/>
  <c r="DA130" i="26"/>
  <c r="DC130" i="26"/>
  <c r="CE131" i="26"/>
  <c r="CW130" i="26"/>
  <c r="BU131" i="26"/>
  <c r="BV131" i="26"/>
  <c r="EZ130" i="26"/>
  <c r="BC134" i="26"/>
  <c r="BB134" i="26"/>
  <c r="EY130" i="26"/>
  <c r="EK130" i="26"/>
  <c r="AM134" i="26"/>
  <c r="H281" i="26"/>
  <c r="G279" i="26"/>
  <c r="CR131" i="26" l="1"/>
  <c r="CK132" i="26"/>
  <c r="CT131" i="26"/>
  <c r="FD129" i="26"/>
  <c r="FC130" i="26" s="1"/>
  <c r="CY131" i="26"/>
  <c r="FB130" i="26"/>
  <c r="DU131" i="26"/>
  <c r="DW131" i="26"/>
  <c r="DJ131" i="26"/>
  <c r="J148" i="26"/>
  <c r="CJ132" i="26"/>
  <c r="BR132" i="26"/>
  <c r="DY131" i="26"/>
  <c r="BY132" i="26"/>
  <c r="BK133" i="26"/>
  <c r="EF131" i="26"/>
  <c r="ET131" i="26"/>
  <c r="CI132" i="26"/>
  <c r="CA132" i="26"/>
  <c r="CG132" i="26"/>
  <c r="EH131" i="26"/>
  <c r="DE131" i="26"/>
  <c r="EK131" i="26"/>
  <c r="ED131" i="26"/>
  <c r="EA131" i="26"/>
  <c r="ES131" i="26"/>
  <c r="AQ135" i="26"/>
  <c r="AM135" i="26"/>
  <c r="DL131" i="26"/>
  <c r="EV131" i="26"/>
  <c r="CH132" i="26"/>
  <c r="EC131" i="26"/>
  <c r="ER131" i="26"/>
  <c r="EZ131" i="26"/>
  <c r="EP131" i="26"/>
  <c r="DH131" i="26"/>
  <c r="EQ131" i="26"/>
  <c r="EO131" i="26"/>
  <c r="DP131" i="26"/>
  <c r="CW131" i="26"/>
  <c r="CC132" i="26"/>
  <c r="EB131" i="26"/>
  <c r="DQ131" i="26"/>
  <c r="DF131" i="26"/>
  <c r="DC131" i="26"/>
  <c r="CU131" i="26"/>
  <c r="DO131" i="26"/>
  <c r="CR132" i="26"/>
  <c r="CX131" i="26"/>
  <c r="CP132" i="26"/>
  <c r="BH133" i="26"/>
  <c r="AO135" i="26"/>
  <c r="AX135" i="26"/>
  <c r="AN135" i="26"/>
  <c r="DS131" i="26"/>
  <c r="BX132" i="26"/>
  <c r="BU132" i="26"/>
  <c r="DZ131" i="26"/>
  <c r="CE132" i="26"/>
  <c r="EX131" i="26"/>
  <c r="CB132" i="26"/>
  <c r="BZ132" i="26"/>
  <c r="BA135" i="26"/>
  <c r="DV131" i="26"/>
  <c r="DV132" i="26" s="1"/>
  <c r="EM131" i="26"/>
  <c r="BV132" i="26"/>
  <c r="BW132" i="26"/>
  <c r="AP135" i="26"/>
  <c r="S144" i="26"/>
  <c r="R144" i="26"/>
  <c r="EJ131" i="26"/>
  <c r="AC138" i="26"/>
  <c r="AB138" i="26"/>
  <c r="AZ135" i="26"/>
  <c r="AS135" i="26"/>
  <c r="AT135" i="26"/>
  <c r="AD138" i="26"/>
  <c r="AR135" i="26"/>
  <c r="EN131" i="26"/>
  <c r="DR131" i="26"/>
  <c r="DD131" i="26"/>
  <c r="AL135" i="26"/>
  <c r="CD132" i="26"/>
  <c r="EW131" i="26"/>
  <c r="AW135" i="26"/>
  <c r="AV135" i="26"/>
  <c r="DT131" i="26"/>
  <c r="BJ133" i="26"/>
  <c r="AE138" i="26"/>
  <c r="DI131" i="26"/>
  <c r="DK131" i="26"/>
  <c r="X141" i="26"/>
  <c r="W141" i="26"/>
  <c r="EG131" i="26"/>
  <c r="EI131" i="26"/>
  <c r="CS132" i="26"/>
  <c r="BT132" i="26"/>
  <c r="CO132" i="26"/>
  <c r="AJ135" i="26"/>
  <c r="AI135" i="26"/>
  <c r="AY135" i="26"/>
  <c r="EE131" i="26"/>
  <c r="DB131" i="26"/>
  <c r="BF133" i="26"/>
  <c r="BE133" i="26"/>
  <c r="CV131" i="26"/>
  <c r="AK135" i="26"/>
  <c r="DN131" i="26"/>
  <c r="DM131" i="26"/>
  <c r="N146" i="26"/>
  <c r="M146" i="26"/>
  <c r="BG133" i="26"/>
  <c r="BS132" i="26"/>
  <c r="BN132" i="26"/>
  <c r="BM132" i="26"/>
  <c r="CM132" i="26"/>
  <c r="CL132" i="26"/>
  <c r="CF132" i="26"/>
  <c r="O146" i="26"/>
  <c r="EY131" i="26"/>
  <c r="BB135" i="26"/>
  <c r="EL131" i="26"/>
  <c r="DX131" i="26"/>
  <c r="BO132" i="26"/>
  <c r="CN132" i="26"/>
  <c r="BQ132" i="26"/>
  <c r="DA131" i="26"/>
  <c r="CZ131" i="26"/>
  <c r="CQ132" i="26"/>
  <c r="BI133" i="26"/>
  <c r="BP132" i="26"/>
  <c r="DG131" i="26"/>
  <c r="EU131" i="26"/>
  <c r="H282" i="26"/>
  <c r="G280" i="26"/>
  <c r="CT132" i="26" l="1"/>
  <c r="CJ133" i="26"/>
  <c r="FD130" i="26"/>
  <c r="FC131" i="26" s="1"/>
  <c r="DX132" i="26"/>
  <c r="FB131" i="26"/>
  <c r="FA131" i="26"/>
  <c r="EZ132" i="26" s="1"/>
  <c r="EG132" i="26"/>
  <c r="EU132" i="26"/>
  <c r="DZ132" i="26"/>
  <c r="DK132" i="26"/>
  <c r="EC132" i="26"/>
  <c r="CH133" i="26"/>
  <c r="EB132" i="26"/>
  <c r="ES132" i="26"/>
  <c r="EE132" i="26"/>
  <c r="EP132" i="26"/>
  <c r="CI133" i="26"/>
  <c r="CG133" i="26"/>
  <c r="CQ133" i="26"/>
  <c r="AP136" i="26"/>
  <c r="EQ132" i="26"/>
  <c r="ER132" i="26"/>
  <c r="CV132" i="26"/>
  <c r="DI132" i="26"/>
  <c r="AN136" i="26"/>
  <c r="BX133" i="26"/>
  <c r="CX132" i="26"/>
  <c r="BA136" i="26"/>
  <c r="EY132" i="26"/>
  <c r="AQ136" i="26"/>
  <c r="DP132" i="26"/>
  <c r="EN132" i="26"/>
  <c r="DM132" i="26"/>
  <c r="DD132" i="26"/>
  <c r="AW136" i="26"/>
  <c r="EI132" i="26"/>
  <c r="BG134" i="26"/>
  <c r="BQ133" i="26"/>
  <c r="EO132" i="26"/>
  <c r="EL132" i="26"/>
  <c r="CA133" i="26"/>
  <c r="DA132" i="26"/>
  <c r="CS133" i="26"/>
  <c r="BY133" i="26"/>
  <c r="DH132" i="26"/>
  <c r="BI134" i="26"/>
  <c r="CB133" i="26"/>
  <c r="AR136" i="26"/>
  <c r="BN133" i="26"/>
  <c r="AY136" i="26"/>
  <c r="DR132" i="26"/>
  <c r="EK132" i="26"/>
  <c r="DE132" i="26"/>
  <c r="BT133" i="26"/>
  <c r="DT132" i="26"/>
  <c r="AK136" i="26"/>
  <c r="BZ133" i="26"/>
  <c r="EW132" i="26"/>
  <c r="CM133" i="26"/>
  <c r="CD133" i="26"/>
  <c r="BW133" i="26"/>
  <c r="EA132" i="26"/>
  <c r="BU133" i="26"/>
  <c r="BM133" i="26"/>
  <c r="BL133" i="26"/>
  <c r="BE134" i="26"/>
  <c r="BD134" i="26"/>
  <c r="BH134" i="26"/>
  <c r="EF132" i="26"/>
  <c r="ET132" i="26"/>
  <c r="BF134" i="26"/>
  <c r="EX132" i="26"/>
  <c r="CW132" i="26"/>
  <c r="DF132" i="26"/>
  <c r="EJ132" i="26"/>
  <c r="BS133" i="26"/>
  <c r="DB132" i="26"/>
  <c r="DC132" i="26"/>
  <c r="DG132" i="26"/>
  <c r="R145" i="26"/>
  <c r="Q145" i="26"/>
  <c r="CP133" i="26"/>
  <c r="EV132" i="26"/>
  <c r="DY132" i="26"/>
  <c r="CR133" i="26"/>
  <c r="CN133" i="26"/>
  <c r="BO133" i="26"/>
  <c r="AV136" i="26"/>
  <c r="AU136" i="26"/>
  <c r="AD139" i="26"/>
  <c r="DJ132" i="26"/>
  <c r="AS136" i="26"/>
  <c r="AT136" i="26"/>
  <c r="AI136" i="26"/>
  <c r="AH136" i="26"/>
  <c r="DS132" i="26"/>
  <c r="BV133" i="26"/>
  <c r="M147" i="26"/>
  <c r="L147" i="26"/>
  <c r="AJ136" i="26"/>
  <c r="DL132" i="26"/>
  <c r="BP133" i="26"/>
  <c r="N147" i="26"/>
  <c r="CU132" i="26"/>
  <c r="BJ134" i="26"/>
  <c r="CC133" i="26"/>
  <c r="AX136" i="26"/>
  <c r="AZ136" i="26"/>
  <c r="ED132" i="26"/>
  <c r="EH132" i="26"/>
  <c r="DU132" i="26"/>
  <c r="CE133" i="26"/>
  <c r="CF133" i="26"/>
  <c r="AO136" i="26"/>
  <c r="AL136" i="26"/>
  <c r="AB139" i="26"/>
  <c r="AA139" i="26"/>
  <c r="DN132" i="26"/>
  <c r="DW132" i="26"/>
  <c r="EM132" i="26"/>
  <c r="AC139" i="26"/>
  <c r="AM136" i="26"/>
  <c r="BR133" i="26"/>
  <c r="CZ132" i="26"/>
  <c r="CY132" i="26"/>
  <c r="CL133" i="26"/>
  <c r="CK133" i="26"/>
  <c r="CO133" i="26"/>
  <c r="W142" i="26"/>
  <c r="V142" i="26"/>
  <c r="DO132" i="26"/>
  <c r="DQ132" i="26"/>
  <c r="H283" i="26"/>
  <c r="G281" i="26"/>
  <c r="CI134" i="26" l="1"/>
  <c r="EA133" i="26"/>
  <c r="FA132" i="26"/>
  <c r="EZ133" i="26" s="1"/>
  <c r="FD131" i="26"/>
  <c r="FC132" i="26" s="1"/>
  <c r="EQ133" i="26"/>
  <c r="CJ134" i="26"/>
  <c r="EF133" i="26"/>
  <c r="FB132" i="26"/>
  <c r="ET133" i="26"/>
  <c r="CG134" i="26"/>
  <c r="CH134" i="26"/>
  <c r="ED133" i="26"/>
  <c r="AO137" i="26"/>
  <c r="ER133" i="26"/>
  <c r="DJ133" i="26"/>
  <c r="BY134" i="26"/>
  <c r="BX134" i="26"/>
  <c r="CW133" i="26"/>
  <c r="AQ137" i="26"/>
  <c r="DL133" i="26"/>
  <c r="CR134" i="26"/>
  <c r="AZ137" i="26"/>
  <c r="AX137" i="26"/>
  <c r="DQ133" i="26"/>
  <c r="EO133" i="26"/>
  <c r="EX133" i="26"/>
  <c r="EH133" i="26"/>
  <c r="DX133" i="26"/>
  <c r="DU133" i="26"/>
  <c r="EM133" i="26"/>
  <c r="EP133" i="26"/>
  <c r="DD133" i="26"/>
  <c r="CC134" i="26"/>
  <c r="BR134" i="26"/>
  <c r="EU133" i="26"/>
  <c r="DS133" i="26"/>
  <c r="DI133" i="26"/>
  <c r="EK133" i="26"/>
  <c r="BV134" i="26"/>
  <c r="DB133" i="26"/>
  <c r="DO133" i="26"/>
  <c r="EJ133" i="26"/>
  <c r="BN134" i="26"/>
  <c r="BF135" i="26"/>
  <c r="AJ137" i="26"/>
  <c r="EG133" i="26"/>
  <c r="CA134" i="26"/>
  <c r="BI135" i="26"/>
  <c r="DE133" i="26"/>
  <c r="BZ134" i="26"/>
  <c r="DM133" i="26"/>
  <c r="AL137" i="26"/>
  <c r="CB134" i="26"/>
  <c r="DC133" i="26"/>
  <c r="DT133" i="26"/>
  <c r="CN134" i="26"/>
  <c r="EI133" i="26"/>
  <c r="CL134" i="26"/>
  <c r="EV133" i="26"/>
  <c r="CZ133" i="26"/>
  <c r="EB133" i="26"/>
  <c r="EW133" i="26"/>
  <c r="CP134" i="26"/>
  <c r="EE133" i="26"/>
  <c r="DR133" i="26"/>
  <c r="CV133" i="26"/>
  <c r="AC140" i="26"/>
  <c r="CE134" i="26"/>
  <c r="AS137" i="26"/>
  <c r="DG133" i="26"/>
  <c r="CY133" i="26"/>
  <c r="CX133" i="26"/>
  <c r="CQ134" i="26"/>
  <c r="EN133" i="26"/>
  <c r="EC133" i="26"/>
  <c r="EL133" i="26"/>
  <c r="BP134" i="26"/>
  <c r="BO134" i="26"/>
  <c r="CD134" i="26"/>
  <c r="Q146" i="26"/>
  <c r="P146" i="26"/>
  <c r="ES133" i="26"/>
  <c r="CM134" i="26"/>
  <c r="L148" i="26"/>
  <c r="K148" i="26"/>
  <c r="DP133" i="26"/>
  <c r="AM137" i="26"/>
  <c r="CF134" i="26"/>
  <c r="M148" i="26"/>
  <c r="BW134" i="26"/>
  <c r="AR137" i="26"/>
  <c r="BG135" i="26"/>
  <c r="BH135" i="26"/>
  <c r="AT137" i="26"/>
  <c r="AP137" i="26"/>
  <c r="BD135" i="26"/>
  <c r="BC135" i="26"/>
  <c r="BE135" i="26"/>
  <c r="AW137" i="26"/>
  <c r="DY133" i="26"/>
  <c r="DZ133" i="26"/>
  <c r="BL134" i="26"/>
  <c r="BK134" i="26"/>
  <c r="BJ135" i="26" s="1"/>
  <c r="DW133" i="26"/>
  <c r="DV133" i="26"/>
  <c r="DA133" i="26"/>
  <c r="DK133" i="26"/>
  <c r="BM134" i="26"/>
  <c r="DN133" i="26"/>
  <c r="BS134" i="26"/>
  <c r="V143" i="26"/>
  <c r="U143" i="26"/>
  <c r="AY137" i="26"/>
  <c r="BQ134" i="26"/>
  <c r="BU134" i="26"/>
  <c r="CU133" i="26"/>
  <c r="CT133" i="26"/>
  <c r="BT134" i="26"/>
  <c r="CO134" i="26"/>
  <c r="DF133" i="26"/>
  <c r="DH133" i="26"/>
  <c r="AK137" i="26"/>
  <c r="AA140" i="26"/>
  <c r="Z140" i="26"/>
  <c r="EY133" i="26"/>
  <c r="AH137" i="26"/>
  <c r="AG137" i="26"/>
  <c r="AU137" i="26"/>
  <c r="CK134" i="26"/>
  <c r="AB140" i="26"/>
  <c r="AI137" i="26"/>
  <c r="AV137" i="26"/>
  <c r="AN137" i="26"/>
  <c r="H284" i="26"/>
  <c r="G282" i="26"/>
  <c r="EE134" i="26" l="1"/>
  <c r="EQ134" i="26"/>
  <c r="CH135" i="26"/>
  <c r="FD132" i="26"/>
  <c r="FC133" i="26" s="1"/>
  <c r="CI135" i="26"/>
  <c r="ES134" i="26"/>
  <c r="FB133" i="26"/>
  <c r="FA133" i="26"/>
  <c r="EZ134" i="26" s="1"/>
  <c r="BY135" i="26"/>
  <c r="AP138" i="26"/>
  <c r="DK134" i="26"/>
  <c r="CK135" i="26"/>
  <c r="EI134" i="26"/>
  <c r="AY138" i="26"/>
  <c r="EG134" i="26"/>
  <c r="EY134" i="26"/>
  <c r="EN134" i="26"/>
  <c r="EP134" i="26"/>
  <c r="EL134" i="26"/>
  <c r="DR134" i="26"/>
  <c r="DT134" i="26"/>
  <c r="BW135" i="26"/>
  <c r="CM135" i="26"/>
  <c r="DN134" i="26"/>
  <c r="CO135" i="26"/>
  <c r="EU134" i="26"/>
  <c r="AI138" i="26"/>
  <c r="DP134" i="26"/>
  <c r="ED134" i="26"/>
  <c r="BE136" i="26"/>
  <c r="EW134" i="26"/>
  <c r="EV134" i="26"/>
  <c r="EJ134" i="26"/>
  <c r="DC134" i="26"/>
  <c r="EH134" i="26"/>
  <c r="DU134" i="26"/>
  <c r="EC134" i="26"/>
  <c r="DD134" i="26"/>
  <c r="BZ135" i="26"/>
  <c r="CA135" i="26"/>
  <c r="EF134" i="26"/>
  <c r="CX134" i="26"/>
  <c r="DH134" i="26"/>
  <c r="CB135" i="26"/>
  <c r="DF134" i="26"/>
  <c r="AN138" i="26"/>
  <c r="DA134" i="26"/>
  <c r="AS138" i="26"/>
  <c r="AK138" i="26"/>
  <c r="DZ134" i="26"/>
  <c r="EO134" i="26"/>
  <c r="EB134" i="26"/>
  <c r="BR135" i="26"/>
  <c r="DS134" i="26"/>
  <c r="EK134" i="26"/>
  <c r="BQ135" i="26"/>
  <c r="CQ135" i="26"/>
  <c r="CW134" i="26"/>
  <c r="DW134" i="26"/>
  <c r="CF135" i="26"/>
  <c r="DY134" i="26"/>
  <c r="EM134" i="26"/>
  <c r="EA134" i="26"/>
  <c r="DJ134" i="26"/>
  <c r="CU134" i="26"/>
  <c r="AU138" i="26"/>
  <c r="BG136" i="26"/>
  <c r="ET134" i="26"/>
  <c r="BT135" i="26"/>
  <c r="DE134" i="26"/>
  <c r="DV134" i="26"/>
  <c r="AR138" i="26"/>
  <c r="AQ138" i="26"/>
  <c r="AO138" i="26"/>
  <c r="AJ138" i="26"/>
  <c r="AG138" i="26"/>
  <c r="AF138" i="26"/>
  <c r="CC135" i="26"/>
  <c r="CD135" i="26"/>
  <c r="CY134" i="26"/>
  <c r="AH138" i="26"/>
  <c r="U144" i="26"/>
  <c r="T144" i="26"/>
  <c r="BF136" i="26"/>
  <c r="P147" i="26"/>
  <c r="O147" i="26"/>
  <c r="AM138" i="26"/>
  <c r="CL135" i="26"/>
  <c r="CZ134" i="26"/>
  <c r="DI134" i="26"/>
  <c r="BS135" i="26"/>
  <c r="AL138" i="26"/>
  <c r="BC136" i="26"/>
  <c r="BB136" i="26"/>
  <c r="DM134" i="26"/>
  <c r="BI136" i="26"/>
  <c r="Z141" i="26"/>
  <c r="Y141" i="26"/>
  <c r="BL135" i="26"/>
  <c r="BK135" i="26"/>
  <c r="BD136" i="26"/>
  <c r="BO135" i="26"/>
  <c r="BN135" i="26"/>
  <c r="EX134" i="26"/>
  <c r="AA141" i="26"/>
  <c r="DG134" i="26"/>
  <c r="BP135" i="26"/>
  <c r="CT134" i="26"/>
  <c r="CS134" i="26"/>
  <c r="AV138" i="26"/>
  <c r="CP135" i="26"/>
  <c r="AT138" i="26"/>
  <c r="CN135" i="26"/>
  <c r="DL134" i="26"/>
  <c r="BX135" i="26"/>
  <c r="CG135" i="26"/>
  <c r="CV134" i="26"/>
  <c r="DO134" i="26"/>
  <c r="AW138" i="26"/>
  <c r="CE135" i="26"/>
  <c r="K149" i="26"/>
  <c r="J149" i="26"/>
  <c r="AB141" i="26"/>
  <c r="BV135" i="26"/>
  <c r="BU135" i="26"/>
  <c r="BM135" i="26"/>
  <c r="L149" i="26"/>
  <c r="CJ135" i="26"/>
  <c r="DB134" i="26"/>
  <c r="AX138" i="26"/>
  <c r="DQ134" i="26"/>
  <c r="BH136" i="26"/>
  <c r="ER134" i="26"/>
  <c r="DX134" i="26"/>
  <c r="H285" i="26"/>
  <c r="G283" i="26"/>
  <c r="FA134" i="26" l="1"/>
  <c r="CJ136" i="26"/>
  <c r="DS135" i="26"/>
  <c r="FD133" i="26"/>
  <c r="FC134" i="26" s="1"/>
  <c r="FD134" i="26" s="1"/>
  <c r="BX136" i="26"/>
  <c r="EF135" i="26"/>
  <c r="DQ135" i="26"/>
  <c r="FB134" i="26"/>
  <c r="FA135" i="26" s="1"/>
  <c r="EO135" i="26"/>
  <c r="EH135" i="26"/>
  <c r="DO135" i="26"/>
  <c r="CL136" i="26"/>
  <c r="EM135" i="26"/>
  <c r="CN136" i="26"/>
  <c r="ET135" i="26"/>
  <c r="EV135" i="26"/>
  <c r="EJ135" i="26"/>
  <c r="EC135" i="26"/>
  <c r="EI135" i="26"/>
  <c r="AJ139" i="26"/>
  <c r="ED135" i="26"/>
  <c r="ES135" i="26"/>
  <c r="EK135" i="26"/>
  <c r="CA136" i="26"/>
  <c r="EG135" i="26"/>
  <c r="DT135" i="26"/>
  <c r="BZ136" i="26"/>
  <c r="AO139" i="26"/>
  <c r="EE135" i="26"/>
  <c r="DB135" i="26"/>
  <c r="BQ136" i="26"/>
  <c r="DG135" i="26"/>
  <c r="AQ139" i="26"/>
  <c r="DY135" i="26"/>
  <c r="EN135" i="26"/>
  <c r="CP136" i="26"/>
  <c r="EP135" i="26"/>
  <c r="DZ135" i="26"/>
  <c r="DE135" i="26"/>
  <c r="BT136" i="26"/>
  <c r="EU135" i="26"/>
  <c r="AT139" i="26"/>
  <c r="DV135" i="26"/>
  <c r="CV135" i="26"/>
  <c r="DI135" i="26"/>
  <c r="EA135" i="26"/>
  <c r="EY135" i="26"/>
  <c r="EL135" i="26"/>
  <c r="AN139" i="26"/>
  <c r="AH139" i="26"/>
  <c r="EB135" i="26"/>
  <c r="AL139" i="26"/>
  <c r="DH135" i="26"/>
  <c r="BF137" i="26"/>
  <c r="AX139" i="26"/>
  <c r="CE136" i="26"/>
  <c r="DC135" i="26"/>
  <c r="CF136" i="26"/>
  <c r="BH137" i="26"/>
  <c r="DP135" i="26"/>
  <c r="DP136" i="26" s="1"/>
  <c r="DN135" i="26"/>
  <c r="DL135" i="26"/>
  <c r="BS136" i="26"/>
  <c r="CK136" i="26"/>
  <c r="CK137" i="26" s="1"/>
  <c r="DK135" i="26"/>
  <c r="CI136" i="26"/>
  <c r="Z142" i="26"/>
  <c r="CM136" i="26"/>
  <c r="DD135" i="26"/>
  <c r="BG137" i="26"/>
  <c r="BN136" i="26"/>
  <c r="CZ135" i="26"/>
  <c r="BD137" i="26"/>
  <c r="BW136" i="26"/>
  <c r="DU135" i="26"/>
  <c r="AP139" i="26"/>
  <c r="BM136" i="26"/>
  <c r="CG136" i="26"/>
  <c r="CH136" i="26"/>
  <c r="BO136" i="26"/>
  <c r="T145" i="26"/>
  <c r="S145" i="26"/>
  <c r="BV136" i="26"/>
  <c r="BU136" i="26"/>
  <c r="BY136" i="26"/>
  <c r="CS135" i="26"/>
  <c r="CR135" i="26"/>
  <c r="CT135" i="26"/>
  <c r="BL136" i="26"/>
  <c r="BK136" i="26"/>
  <c r="CW135" i="26"/>
  <c r="AK139" i="26"/>
  <c r="CY135" i="26"/>
  <c r="CD136" i="26"/>
  <c r="AR139" i="26"/>
  <c r="DJ135" i="26"/>
  <c r="CC136" i="26"/>
  <c r="CB136" i="26"/>
  <c r="BE137" i="26"/>
  <c r="J150" i="26"/>
  <c r="BP136" i="26"/>
  <c r="Y142" i="26"/>
  <c r="X142" i="26"/>
  <c r="AM139" i="26"/>
  <c r="K150" i="26"/>
  <c r="AS139" i="26"/>
  <c r="BJ136" i="26"/>
  <c r="AI139" i="26"/>
  <c r="AW139" i="26"/>
  <c r="EZ135" i="26"/>
  <c r="CO136" i="26"/>
  <c r="DW135" i="26"/>
  <c r="DX135" i="26"/>
  <c r="DA135" i="26"/>
  <c r="CU135" i="26"/>
  <c r="DM135" i="26"/>
  <c r="O148" i="26"/>
  <c r="N148" i="26"/>
  <c r="AF139" i="26"/>
  <c r="AE139" i="26"/>
  <c r="ER135" i="26"/>
  <c r="EQ135" i="26"/>
  <c r="DR135" i="26"/>
  <c r="DR136" i="26" s="1"/>
  <c r="AA142" i="26"/>
  <c r="BB137" i="26"/>
  <c r="BA137" i="26"/>
  <c r="AG139" i="26"/>
  <c r="DF135" i="26"/>
  <c r="AU139" i="26"/>
  <c r="AV139" i="26"/>
  <c r="EX135" i="26"/>
  <c r="EW135" i="26"/>
  <c r="BC137" i="26"/>
  <c r="CX135" i="26"/>
  <c r="BR136" i="26"/>
  <c r="H286" i="26"/>
  <c r="G284" i="26"/>
  <c r="EG136" i="26" l="1"/>
  <c r="EI136" i="26"/>
  <c r="FB135" i="26"/>
  <c r="EN136" i="26"/>
  <c r="CM137" i="26"/>
  <c r="EJ136" i="26"/>
  <c r="FC135" i="26"/>
  <c r="FB136" i="26" s="1"/>
  <c r="EU136" i="26"/>
  <c r="ES136" i="26"/>
  <c r="DT136" i="26"/>
  <c r="EE136" i="26"/>
  <c r="AK140" i="26"/>
  <c r="BY137" i="26"/>
  <c r="DM136" i="26"/>
  <c r="EF136" i="26"/>
  <c r="EF137" i="26" s="1"/>
  <c r="DO136" i="26"/>
  <c r="ED136" i="26"/>
  <c r="EH136" i="26"/>
  <c r="EL136" i="26"/>
  <c r="DG136" i="26"/>
  <c r="AP140" i="26"/>
  <c r="AM140" i="26"/>
  <c r="CO137" i="26"/>
  <c r="CU136" i="26"/>
  <c r="EO136" i="26"/>
  <c r="ET136" i="26"/>
  <c r="EZ136" i="26"/>
  <c r="DZ136" i="26"/>
  <c r="EM136" i="26"/>
  <c r="CJ137" i="26"/>
  <c r="DH136" i="26"/>
  <c r="BR137" i="26"/>
  <c r="EK136" i="26"/>
  <c r="CH137" i="26"/>
  <c r="EA136" i="26"/>
  <c r="EB136" i="26"/>
  <c r="EQ136" i="26"/>
  <c r="AS140" i="26"/>
  <c r="BS137" i="26"/>
  <c r="DA136" i="26"/>
  <c r="EC136" i="26"/>
  <c r="DJ136" i="26"/>
  <c r="BW137" i="26"/>
  <c r="BG138" i="26"/>
  <c r="DC136" i="26"/>
  <c r="AQ140" i="26"/>
  <c r="CL137" i="26"/>
  <c r="CL138" i="26" s="1"/>
  <c r="BJ137" i="26"/>
  <c r="DW136" i="26"/>
  <c r="DD136" i="26"/>
  <c r="BU137" i="26"/>
  <c r="DK136" i="26"/>
  <c r="CV136" i="26"/>
  <c r="BM137" i="26"/>
  <c r="AO140" i="26"/>
  <c r="AG140" i="26"/>
  <c r="BF138" i="26"/>
  <c r="CS136" i="26"/>
  <c r="AT140" i="26"/>
  <c r="CD137" i="26"/>
  <c r="DU136" i="26"/>
  <c r="CY136" i="26"/>
  <c r="BO137" i="26"/>
  <c r="BC138" i="26"/>
  <c r="EX136" i="26"/>
  <c r="CN137" i="26"/>
  <c r="BE138" i="26"/>
  <c r="CZ136" i="26"/>
  <c r="DN136" i="26"/>
  <c r="DL136" i="26"/>
  <c r="FA136" i="26"/>
  <c r="AL140" i="26"/>
  <c r="EP136" i="26"/>
  <c r="CG137" i="26"/>
  <c r="BA138" i="26"/>
  <c r="AZ138" i="26"/>
  <c r="BI137" i="26"/>
  <c r="DB136" i="26"/>
  <c r="AJ140" i="26"/>
  <c r="BB138" i="26"/>
  <c r="Y143" i="26"/>
  <c r="X143" i="26"/>
  <c r="W143" i="26"/>
  <c r="CW136" i="26"/>
  <c r="DI136" i="26"/>
  <c r="N149" i="26"/>
  <c r="M149" i="26"/>
  <c r="BK137" i="26"/>
  <c r="CX136" i="26"/>
  <c r="DX136" i="26"/>
  <c r="CE137" i="26"/>
  <c r="BP137" i="26"/>
  <c r="AR140" i="26"/>
  <c r="BL137" i="26"/>
  <c r="CT136" i="26"/>
  <c r="J151" i="26"/>
  <c r="BV137" i="26"/>
  <c r="EY136" i="26"/>
  <c r="EW136" i="26"/>
  <c r="EV136" i="26"/>
  <c r="DQ136" i="26"/>
  <c r="DV136" i="26"/>
  <c r="BQ137" i="26"/>
  <c r="AN140" i="26"/>
  <c r="DS136" i="26"/>
  <c r="BN137" i="26"/>
  <c r="BX137" i="26"/>
  <c r="DY136" i="26"/>
  <c r="AU140" i="26"/>
  <c r="AV140" i="26"/>
  <c r="ER136" i="26"/>
  <c r="CI137" i="26"/>
  <c r="AE140" i="26"/>
  <c r="AD140" i="26"/>
  <c r="AW140" i="26"/>
  <c r="Z143" i="26"/>
  <c r="CB137" i="26"/>
  <c r="CA137" i="26"/>
  <c r="BZ137" i="26"/>
  <c r="S146" i="26"/>
  <c r="R146" i="26"/>
  <c r="BD138" i="26"/>
  <c r="DF136" i="26"/>
  <c r="DE136" i="26"/>
  <c r="AF140" i="26"/>
  <c r="AH140" i="26"/>
  <c r="AI140" i="26"/>
  <c r="CC137" i="26"/>
  <c r="CF137" i="26"/>
  <c r="CR136" i="26"/>
  <c r="CQ136" i="26"/>
  <c r="BT137" i="26"/>
  <c r="H287" i="26"/>
  <c r="G285" i="26"/>
  <c r="ET137" i="26" l="1"/>
  <c r="EI137" i="26"/>
  <c r="EK137" i="26"/>
  <c r="EE137" i="26"/>
  <c r="DS137" i="26"/>
  <c r="DN137" i="26"/>
  <c r="FD135" i="26"/>
  <c r="FC136" i="26" s="1"/>
  <c r="EH137" i="26"/>
  <c r="EN137" i="26"/>
  <c r="ER137" i="26"/>
  <c r="CN138" i="26"/>
  <c r="EG137" i="26"/>
  <c r="EG138" i="26" s="1"/>
  <c r="AL141" i="26"/>
  <c r="FA137" i="26"/>
  <c r="EM137" i="26"/>
  <c r="BX138" i="26"/>
  <c r="DZ137" i="26"/>
  <c r="BD139" i="26"/>
  <c r="CI138" i="26"/>
  <c r="EA137" i="26"/>
  <c r="BT138" i="26"/>
  <c r="AT141" i="26"/>
  <c r="BR138" i="26"/>
  <c r="EC137" i="26"/>
  <c r="AN141" i="26"/>
  <c r="EJ137" i="26"/>
  <c r="AP141" i="26"/>
  <c r="EP137" i="26"/>
  <c r="EL137" i="26"/>
  <c r="DB137" i="26"/>
  <c r="BZ138" i="26"/>
  <c r="DV137" i="26"/>
  <c r="CT137" i="26"/>
  <c r="EY137" i="26"/>
  <c r="BV138" i="26"/>
  <c r="CZ137" i="26"/>
  <c r="ED137" i="26"/>
  <c r="CK138" i="26"/>
  <c r="BN138" i="26"/>
  <c r="AR141" i="26"/>
  <c r="EB137" i="26"/>
  <c r="DL137" i="26"/>
  <c r="DJ137" i="26"/>
  <c r="DE137" i="26"/>
  <c r="BK138" i="26"/>
  <c r="DM137" i="26"/>
  <c r="CS137" i="26"/>
  <c r="DT137" i="26"/>
  <c r="AV141" i="26"/>
  <c r="BF139" i="26"/>
  <c r="AO141" i="26"/>
  <c r="BC139" i="26"/>
  <c r="BE139" i="26"/>
  <c r="EW137" i="26"/>
  <c r="CG138" i="26"/>
  <c r="CM138" i="26"/>
  <c r="CW137" i="26"/>
  <c r="EQ137" i="26"/>
  <c r="AI141" i="26"/>
  <c r="AE141" i="26"/>
  <c r="BP138" i="26"/>
  <c r="Y144" i="26"/>
  <c r="CE138" i="26"/>
  <c r="DA137" i="26"/>
  <c r="DX137" i="26"/>
  <c r="BB139" i="26"/>
  <c r="AH141" i="26"/>
  <c r="BO138" i="26"/>
  <c r="AS141" i="26"/>
  <c r="W144" i="26"/>
  <c r="V144" i="26"/>
  <c r="BY138" i="26"/>
  <c r="X144" i="26"/>
  <c r="BJ138" i="26"/>
  <c r="CX137" i="26"/>
  <c r="EX137" i="26"/>
  <c r="CJ138" i="26"/>
  <c r="AF141" i="26"/>
  <c r="CY137" i="26"/>
  <c r="EO137" i="26"/>
  <c r="BS138" i="26"/>
  <c r="CH138" i="26"/>
  <c r="AJ141" i="26"/>
  <c r="DG137" i="26"/>
  <c r="DF137" i="26"/>
  <c r="R147" i="26"/>
  <c r="Q147" i="26"/>
  <c r="EZ137" i="26"/>
  <c r="BU138" i="26"/>
  <c r="BM138" i="26"/>
  <c r="DK137" i="26"/>
  <c r="BQ138" i="26"/>
  <c r="CD138" i="26"/>
  <c r="CQ137" i="26"/>
  <c r="CP137" i="26"/>
  <c r="CA138" i="26"/>
  <c r="AU141" i="26"/>
  <c r="AM141" i="26"/>
  <c r="DD137" i="26"/>
  <c r="CV137" i="26"/>
  <c r="CR137" i="26"/>
  <c r="CB138" i="26"/>
  <c r="DW137" i="26"/>
  <c r="M150" i="26"/>
  <c r="L150" i="26"/>
  <c r="BI138" i="26"/>
  <c r="BH138" i="26"/>
  <c r="BW138" i="26"/>
  <c r="CF138" i="26"/>
  <c r="DY137" i="26"/>
  <c r="DQ137" i="26"/>
  <c r="DP137" i="26"/>
  <c r="DR137" i="26"/>
  <c r="DO137" i="26"/>
  <c r="AG141" i="26"/>
  <c r="ES137" i="26"/>
  <c r="CC138" i="26"/>
  <c r="DU137" i="26"/>
  <c r="EV137" i="26"/>
  <c r="EU137" i="26"/>
  <c r="DC137" i="26"/>
  <c r="AZ139" i="26"/>
  <c r="AY139" i="26"/>
  <c r="AQ141" i="26"/>
  <c r="AD141" i="26"/>
  <c r="AC141" i="26"/>
  <c r="BL138" i="26"/>
  <c r="DI137" i="26"/>
  <c r="DH137" i="26"/>
  <c r="BA139" i="26"/>
  <c r="AK141" i="26"/>
  <c r="CU137" i="26"/>
  <c r="H288" i="26"/>
  <c r="G286" i="26"/>
  <c r="EJ138" i="26" l="1"/>
  <c r="EF138" i="26"/>
  <c r="EH138" i="26"/>
  <c r="FD136" i="26"/>
  <c r="FC137" i="26" s="1"/>
  <c r="FB137" i="26"/>
  <c r="EL138" i="26"/>
  <c r="ES138" i="26"/>
  <c r="BS139" i="26"/>
  <c r="EB138" i="26"/>
  <c r="AM142" i="26"/>
  <c r="EA138" i="26"/>
  <c r="AQ142" i="26"/>
  <c r="EQ138" i="26"/>
  <c r="EI138" i="26"/>
  <c r="DU138" i="26"/>
  <c r="EM138" i="26"/>
  <c r="BY139" i="26"/>
  <c r="EO138" i="26"/>
  <c r="ED138" i="26"/>
  <c r="BU139" i="26"/>
  <c r="BW139" i="26"/>
  <c r="AO142" i="26"/>
  <c r="EK138" i="26"/>
  <c r="DY138" i="26"/>
  <c r="EZ138" i="26"/>
  <c r="AS142" i="26"/>
  <c r="BE140" i="26"/>
  <c r="DK138" i="26"/>
  <c r="DM138" i="26"/>
  <c r="BN139" i="26"/>
  <c r="DA138" i="26"/>
  <c r="BZ139" i="26"/>
  <c r="CF139" i="26"/>
  <c r="BD140" i="26"/>
  <c r="CD139" i="26"/>
  <c r="EC138" i="26"/>
  <c r="ET138" i="26"/>
  <c r="EX138" i="26"/>
  <c r="EN138" i="26"/>
  <c r="EP138" i="26"/>
  <c r="EE138" i="26"/>
  <c r="DD138" i="26"/>
  <c r="DR138" i="26"/>
  <c r="AI142" i="26"/>
  <c r="BL139" i="26"/>
  <c r="AU142" i="26"/>
  <c r="CH139" i="26"/>
  <c r="CX138" i="26"/>
  <c r="DO138" i="26"/>
  <c r="CV138" i="26"/>
  <c r="DF138" i="26"/>
  <c r="BQ139" i="26"/>
  <c r="AK142" i="26"/>
  <c r="DH138" i="26"/>
  <c r="AT142" i="26"/>
  <c r="BJ139" i="26"/>
  <c r="DZ138" i="26"/>
  <c r="W145" i="26"/>
  <c r="CM139" i="26"/>
  <c r="CL139" i="26"/>
  <c r="EV138" i="26"/>
  <c r="DW138" i="26"/>
  <c r="AF142" i="26"/>
  <c r="BO139" i="26"/>
  <c r="CB139" i="26"/>
  <c r="DL138" i="26"/>
  <c r="CZ138" i="26"/>
  <c r="BA140" i="26"/>
  <c r="CR138" i="26"/>
  <c r="BC140" i="26"/>
  <c r="AD142" i="26"/>
  <c r="AG142" i="26"/>
  <c r="AP142" i="26"/>
  <c r="CE139" i="26"/>
  <c r="BV139" i="26"/>
  <c r="AR142" i="26"/>
  <c r="Q148" i="26"/>
  <c r="P148" i="26"/>
  <c r="BB140" i="26"/>
  <c r="AY140" i="26"/>
  <c r="AX140" i="26"/>
  <c r="DP138" i="26"/>
  <c r="AE142" i="26"/>
  <c r="CJ139" i="26"/>
  <c r="CK139" i="26"/>
  <c r="AZ140" i="26"/>
  <c r="DQ138" i="26"/>
  <c r="CS138" i="26"/>
  <c r="CG139" i="26"/>
  <c r="CU138" i="26"/>
  <c r="DC138" i="26"/>
  <c r="DV138" i="26"/>
  <c r="DG138" i="26"/>
  <c r="BP139" i="26"/>
  <c r="AC142" i="26"/>
  <c r="AB142" i="26"/>
  <c r="EU138" i="26"/>
  <c r="CT138" i="26"/>
  <c r="AJ142" i="26"/>
  <c r="DN138" i="26"/>
  <c r="X145" i="26"/>
  <c r="EY138" i="26"/>
  <c r="CA139" i="26"/>
  <c r="AN142" i="26"/>
  <c r="AL142" i="26"/>
  <c r="DX138" i="26"/>
  <c r="CP138" i="26"/>
  <c r="CO138" i="26"/>
  <c r="ER138" i="26"/>
  <c r="CQ138" i="26"/>
  <c r="DE138" i="26"/>
  <c r="BR139" i="26"/>
  <c r="AH142" i="26"/>
  <c r="CC139" i="26"/>
  <c r="BH139" i="26"/>
  <c r="BG139" i="26"/>
  <c r="FA138" i="26"/>
  <c r="CY138" i="26"/>
  <c r="DT138" i="26"/>
  <c r="DI138" i="26"/>
  <c r="EW138" i="26"/>
  <c r="BT139" i="26"/>
  <c r="BI139" i="26"/>
  <c r="BM139" i="26"/>
  <c r="DS138" i="26"/>
  <c r="CI139" i="26"/>
  <c r="BX139" i="26"/>
  <c r="CW138" i="26"/>
  <c r="L151" i="26"/>
  <c r="K151" i="26"/>
  <c r="DB138" i="26"/>
  <c r="BK139" i="26"/>
  <c r="V145" i="26"/>
  <c r="U145" i="26"/>
  <c r="DJ138" i="26"/>
  <c r="H289" i="26"/>
  <c r="G287" i="26"/>
  <c r="EH139" i="26" l="1"/>
  <c r="EG139" i="26"/>
  <c r="EK139" i="26"/>
  <c r="EI139" i="26"/>
  <c r="EH140" i="26" s="1"/>
  <c r="FB138" i="26"/>
  <c r="FA139" i="26" s="1"/>
  <c r="EC139" i="26"/>
  <c r="CW139" i="26"/>
  <c r="FD137" i="26"/>
  <c r="FC138" i="26" s="1"/>
  <c r="BR140" i="26"/>
  <c r="BX140" i="26"/>
  <c r="EP139" i="26"/>
  <c r="BT140" i="26"/>
  <c r="AN143" i="26"/>
  <c r="DK139" i="26"/>
  <c r="EN139" i="26"/>
  <c r="EY139" i="26"/>
  <c r="EM139" i="26"/>
  <c r="EJ139" i="26"/>
  <c r="CG140" i="26"/>
  <c r="DZ139" i="26"/>
  <c r="BV140" i="26"/>
  <c r="AR143" i="26"/>
  <c r="EW139" i="26"/>
  <c r="CI140" i="26"/>
  <c r="EL139" i="26"/>
  <c r="DL139" i="26"/>
  <c r="AJ143" i="26"/>
  <c r="ES139" i="26"/>
  <c r="CA140" i="26"/>
  <c r="BD141" i="26"/>
  <c r="AH143" i="26"/>
  <c r="EO139" i="26"/>
  <c r="EO140" i="26" s="1"/>
  <c r="CY139" i="26"/>
  <c r="BK140" i="26"/>
  <c r="AL143" i="26"/>
  <c r="CE140" i="26"/>
  <c r="DE139" i="26"/>
  <c r="DG139" i="26"/>
  <c r="BM140" i="26"/>
  <c r="DR139" i="26"/>
  <c r="EE139" i="26"/>
  <c r="EF139" i="26"/>
  <c r="ED139" i="26"/>
  <c r="AT143" i="26"/>
  <c r="EU139" i="26"/>
  <c r="CQ139" i="26"/>
  <c r="EB139" i="26"/>
  <c r="EA139" i="26"/>
  <c r="DO139" i="26"/>
  <c r="DQ139" i="26"/>
  <c r="AF143" i="26"/>
  <c r="AQ143" i="26"/>
  <c r="DV139" i="26"/>
  <c r="DX139" i="26"/>
  <c r="BB141" i="26"/>
  <c r="BO140" i="26"/>
  <c r="CU139" i="26"/>
  <c r="CF140" i="26"/>
  <c r="BA141" i="26"/>
  <c r="BC141" i="26"/>
  <c r="BI140" i="26"/>
  <c r="DF139" i="26"/>
  <c r="CS139" i="26"/>
  <c r="DT139" i="26"/>
  <c r="DI139" i="26"/>
  <c r="AK143" i="26"/>
  <c r="BW140" i="26"/>
  <c r="AE143" i="26"/>
  <c r="BP140" i="26"/>
  <c r="CC140" i="26"/>
  <c r="AS143" i="26"/>
  <c r="V146" i="26"/>
  <c r="DU139" i="26"/>
  <c r="AM143" i="26"/>
  <c r="AY141" i="26"/>
  <c r="EZ139" i="26"/>
  <c r="DY139" i="26"/>
  <c r="BQ140" i="26"/>
  <c r="CX139" i="26"/>
  <c r="CB140" i="26"/>
  <c r="U146" i="26"/>
  <c r="T146" i="26"/>
  <c r="AB143" i="26"/>
  <c r="AA143" i="26"/>
  <c r="DB139" i="26"/>
  <c r="DA139" i="26"/>
  <c r="AC143" i="26"/>
  <c r="AP143" i="26"/>
  <c r="AO143" i="26"/>
  <c r="K152" i="26"/>
  <c r="J152" i="26"/>
  <c r="CH140" i="26"/>
  <c r="DD139" i="26"/>
  <c r="BZ140" i="26"/>
  <c r="CZ139" i="26"/>
  <c r="AI143" i="26"/>
  <c r="AZ141" i="26"/>
  <c r="CD140" i="26"/>
  <c r="AX141" i="26"/>
  <c r="AW141" i="26"/>
  <c r="EX139" i="26"/>
  <c r="EV139" i="26"/>
  <c r="DW139" i="26"/>
  <c r="DH139" i="26"/>
  <c r="W146" i="26"/>
  <c r="BU140" i="26"/>
  <c r="DC139" i="26"/>
  <c r="P149" i="26"/>
  <c r="O149" i="26"/>
  <c r="AG143" i="26"/>
  <c r="CK140" i="26"/>
  <c r="CL140" i="26"/>
  <c r="AD143" i="26"/>
  <c r="BN140" i="26"/>
  <c r="BS140" i="26"/>
  <c r="CJ140" i="26"/>
  <c r="CR139" i="26"/>
  <c r="BY140" i="26"/>
  <c r="BG140" i="26"/>
  <c r="BF140" i="26"/>
  <c r="ER139" i="26"/>
  <c r="EQ139" i="26"/>
  <c r="DN139" i="26"/>
  <c r="DM139" i="26"/>
  <c r="ET139" i="26"/>
  <c r="BL140" i="26"/>
  <c r="BH140" i="26"/>
  <c r="CO139" i="26"/>
  <c r="CN139" i="26"/>
  <c r="CV139" i="26"/>
  <c r="DJ139" i="26"/>
  <c r="DS139" i="26"/>
  <c r="CP139" i="26"/>
  <c r="CT139" i="26"/>
  <c r="BJ140" i="26"/>
  <c r="DP139" i="26"/>
  <c r="H290" i="26"/>
  <c r="G288" i="26"/>
  <c r="EI140" i="26" l="1"/>
  <c r="EJ140" i="26"/>
  <c r="EN140" i="26"/>
  <c r="FB139" i="26"/>
  <c r="FD138" i="26"/>
  <c r="FC139" i="26" s="1"/>
  <c r="BS141" i="26"/>
  <c r="EX140" i="26"/>
  <c r="CY140" i="26"/>
  <c r="CX140" i="26"/>
  <c r="EZ140" i="26"/>
  <c r="BW141" i="26"/>
  <c r="BU141" i="26"/>
  <c r="EM140" i="26"/>
  <c r="EK140" i="26"/>
  <c r="EJ141" i="26" s="1"/>
  <c r="CV140" i="26"/>
  <c r="EB140" i="26"/>
  <c r="J153" i="26"/>
  <c r="EL140" i="26"/>
  <c r="CT140" i="26"/>
  <c r="EV140" i="26"/>
  <c r="ET140" i="26"/>
  <c r="AK144" i="26"/>
  <c r="AI144" i="26"/>
  <c r="EA140" i="26"/>
  <c r="DJ140" i="26"/>
  <c r="DH140" i="26"/>
  <c r="DW140" i="26"/>
  <c r="BL141" i="26"/>
  <c r="CF141" i="26"/>
  <c r="AS144" i="26"/>
  <c r="BN141" i="26"/>
  <c r="AM144" i="26"/>
  <c r="ED140" i="26"/>
  <c r="CR140" i="26"/>
  <c r="BJ141" i="26"/>
  <c r="CG141" i="26"/>
  <c r="DF140" i="26"/>
  <c r="AF144" i="26"/>
  <c r="DQ140" i="26"/>
  <c r="ER140" i="26"/>
  <c r="DS140" i="26"/>
  <c r="AJ144" i="26"/>
  <c r="CH141" i="26"/>
  <c r="AE144" i="26"/>
  <c r="BC142" i="26"/>
  <c r="EC140" i="26"/>
  <c r="CC141" i="26"/>
  <c r="AR144" i="26"/>
  <c r="EY140" i="26"/>
  <c r="EF140" i="26"/>
  <c r="EG140" i="26"/>
  <c r="FA140" i="26"/>
  <c r="EE140" i="26"/>
  <c r="CI141" i="26"/>
  <c r="BB142" i="26"/>
  <c r="AP144" i="26"/>
  <c r="DA140" i="26"/>
  <c r="AZ142" i="26"/>
  <c r="DN140" i="26"/>
  <c r="DC140" i="26"/>
  <c r="BY141" i="26"/>
  <c r="BG141" i="26"/>
  <c r="CB141" i="26"/>
  <c r="DU140" i="26"/>
  <c r="CD141" i="26"/>
  <c r="AL144" i="26"/>
  <c r="DG140" i="26"/>
  <c r="AN144" i="26"/>
  <c r="BR141" i="26"/>
  <c r="U147" i="26"/>
  <c r="CK141" i="26"/>
  <c r="CP140" i="26"/>
  <c r="BO141" i="26"/>
  <c r="BQ141" i="26"/>
  <c r="DI140" i="26"/>
  <c r="AG144" i="26"/>
  <c r="BV141" i="26"/>
  <c r="AC144" i="26"/>
  <c r="BF141" i="26"/>
  <c r="BE141" i="26"/>
  <c r="CU140" i="26"/>
  <c r="AO144" i="26"/>
  <c r="T147" i="26"/>
  <c r="S147" i="26"/>
  <c r="BT141" i="26"/>
  <c r="BX141" i="26"/>
  <c r="AW142" i="26"/>
  <c r="AV142" i="26"/>
  <c r="AY142" i="26"/>
  <c r="CN140" i="26"/>
  <c r="CM140" i="26"/>
  <c r="AX142" i="26"/>
  <c r="CQ140" i="26"/>
  <c r="EI141" i="26"/>
  <c r="CO140" i="26"/>
  <c r="BH141" i="26"/>
  <c r="CJ141" i="26"/>
  <c r="O150" i="26"/>
  <c r="N150" i="26"/>
  <c r="BA142" i="26"/>
  <c r="DO140" i="26"/>
  <c r="DP140" i="26"/>
  <c r="CZ140" i="26"/>
  <c r="DB140" i="26"/>
  <c r="ES140" i="26"/>
  <c r="BZ141" i="26"/>
  <c r="BK141" i="26"/>
  <c r="EW140" i="26"/>
  <c r="BI141" i="26"/>
  <c r="CA141" i="26"/>
  <c r="DD140" i="26"/>
  <c r="V147" i="26"/>
  <c r="BP141" i="26"/>
  <c r="CE141" i="26"/>
  <c r="AQ144" i="26"/>
  <c r="BM141" i="26"/>
  <c r="CS140" i="26"/>
  <c r="DY140" i="26"/>
  <c r="DZ140" i="26"/>
  <c r="DR140" i="26"/>
  <c r="DM140" i="26"/>
  <c r="AD144" i="26"/>
  <c r="DT140" i="26"/>
  <c r="DE140" i="26"/>
  <c r="AA144" i="26"/>
  <c r="Z144" i="26"/>
  <c r="EU140" i="26"/>
  <c r="CW140" i="26"/>
  <c r="AB144" i="26"/>
  <c r="DK140" i="26"/>
  <c r="EQ140" i="26"/>
  <c r="EP140" i="26"/>
  <c r="DV140" i="26"/>
  <c r="DX140" i="26"/>
  <c r="AH144" i="26"/>
  <c r="DL140" i="26"/>
  <c r="H291" i="26"/>
  <c r="G289" i="26"/>
  <c r="EN141" i="26" l="1"/>
  <c r="BV142" i="26"/>
  <c r="CW141" i="26"/>
  <c r="EY141" i="26"/>
  <c r="CU141" i="26"/>
  <c r="EL141" i="26"/>
  <c r="FD139" i="26"/>
  <c r="FC140" i="26" s="1"/>
  <c r="BT142" i="26"/>
  <c r="EM141" i="26"/>
  <c r="FB140" i="26"/>
  <c r="EK141" i="26"/>
  <c r="EJ142" i="26" s="1"/>
  <c r="EU141" i="26"/>
  <c r="EW141" i="26"/>
  <c r="DG141" i="26"/>
  <c r="AJ145" i="26"/>
  <c r="BK142" i="26"/>
  <c r="DI141" i="26"/>
  <c r="EB141" i="26"/>
  <c r="EG141" i="26"/>
  <c r="DT141" i="26"/>
  <c r="BM142" i="26"/>
  <c r="AL145" i="26"/>
  <c r="CS141" i="26"/>
  <c r="CJ142" i="26"/>
  <c r="DR141" i="26"/>
  <c r="CZ141" i="26"/>
  <c r="ES141" i="26"/>
  <c r="CG142" i="26"/>
  <c r="DB141" i="26"/>
  <c r="CM141" i="26"/>
  <c r="AF145" i="26"/>
  <c r="EC141" i="26"/>
  <c r="AD145" i="26"/>
  <c r="DV141" i="26"/>
  <c r="CC142" i="26"/>
  <c r="AQ145" i="26"/>
  <c r="AM145" i="26"/>
  <c r="EE141" i="26"/>
  <c r="EH141" i="26"/>
  <c r="AN145" i="26"/>
  <c r="CE142" i="26"/>
  <c r="EZ141" i="26"/>
  <c r="CH142" i="26"/>
  <c r="T148" i="26"/>
  <c r="EF141" i="26"/>
  <c r="AR145" i="26"/>
  <c r="ED141" i="26"/>
  <c r="AK145" i="26"/>
  <c r="DK141" i="26"/>
  <c r="BA143" i="26"/>
  <c r="DZ141" i="26"/>
  <c r="BS142" i="26"/>
  <c r="BN142" i="26"/>
  <c r="DM141" i="26"/>
  <c r="AO145" i="26"/>
  <c r="DJ141" i="26"/>
  <c r="CY141" i="26"/>
  <c r="CQ141" i="26"/>
  <c r="DA141" i="26"/>
  <c r="U148" i="26"/>
  <c r="EQ141" i="26"/>
  <c r="DO141" i="26"/>
  <c r="BU142" i="26"/>
  <c r="AE145" i="26"/>
  <c r="CO141" i="26"/>
  <c r="CP141" i="26"/>
  <c r="DH141" i="26"/>
  <c r="BB143" i="26"/>
  <c r="BR142" i="26"/>
  <c r="BH142" i="26"/>
  <c r="DX141" i="26"/>
  <c r="AA145" i="26"/>
  <c r="AY143" i="26"/>
  <c r="BZ142" i="26"/>
  <c r="DE141" i="26"/>
  <c r="AZ143" i="26"/>
  <c r="AH145" i="26"/>
  <c r="CL141" i="26"/>
  <c r="BP142" i="26"/>
  <c r="AP145" i="26"/>
  <c r="DU141" i="26"/>
  <c r="CX141" i="26"/>
  <c r="EX141" i="26"/>
  <c r="DW141" i="26"/>
  <c r="BG142" i="26"/>
  <c r="AV143" i="26"/>
  <c r="AU143" i="26"/>
  <c r="DS141" i="26"/>
  <c r="BL142" i="26"/>
  <c r="EA141" i="26"/>
  <c r="AW143" i="26"/>
  <c r="S148" i="26"/>
  <c r="R148" i="26"/>
  <c r="Q149" i="26" s="1"/>
  <c r="AB145" i="26"/>
  <c r="BJ142" i="26"/>
  <c r="CI142" i="26"/>
  <c r="AI145" i="26"/>
  <c r="EV141" i="26"/>
  <c r="DL141" i="26"/>
  <c r="BQ142" i="26"/>
  <c r="ER141" i="26"/>
  <c r="DD141" i="26"/>
  <c r="CA142" i="26"/>
  <c r="CF142" i="26"/>
  <c r="CB142" i="26"/>
  <c r="BE142" i="26"/>
  <c r="BD142" i="26"/>
  <c r="DN141" i="26"/>
  <c r="DY141" i="26"/>
  <c r="AC145" i="26"/>
  <c r="BF142" i="26"/>
  <c r="AX143" i="26"/>
  <c r="CV141" i="26"/>
  <c r="ET141" i="26"/>
  <c r="DC141" i="26"/>
  <c r="CR141" i="26"/>
  <c r="BX142" i="26"/>
  <c r="BW142" i="26"/>
  <c r="AG145" i="26"/>
  <c r="CT141" i="26"/>
  <c r="CD142" i="26"/>
  <c r="BO142" i="26"/>
  <c r="DF141" i="26"/>
  <c r="EP141" i="26"/>
  <c r="EO141" i="26"/>
  <c r="Z145" i="26"/>
  <c r="Y145" i="26"/>
  <c r="BI142" i="26"/>
  <c r="DP141" i="26"/>
  <c r="N151" i="26"/>
  <c r="M151" i="26"/>
  <c r="CN141" i="26"/>
  <c r="BY142" i="26"/>
  <c r="DQ141" i="26"/>
  <c r="H292" i="26"/>
  <c r="G290" i="26"/>
  <c r="BU143" i="26" l="1"/>
  <c r="EM142" i="26"/>
  <c r="EK142" i="26"/>
  <c r="EK143" i="26" s="1"/>
  <c r="FD140" i="26"/>
  <c r="FC141" i="26" s="1"/>
  <c r="EL142" i="26"/>
  <c r="DH142" i="26"/>
  <c r="FB141" i="26"/>
  <c r="FA141" i="26"/>
  <c r="EZ142" i="26" s="1"/>
  <c r="EX142" i="26"/>
  <c r="EV142" i="26"/>
  <c r="AG146" i="26"/>
  <c r="EL143" i="26"/>
  <c r="CT142" i="26"/>
  <c r="BL143" i="26"/>
  <c r="DS142" i="26"/>
  <c r="ET142" i="26"/>
  <c r="DA142" i="26"/>
  <c r="CI143" i="26"/>
  <c r="AE146" i="26"/>
  <c r="DU142" i="26"/>
  <c r="CR142" i="26"/>
  <c r="CF143" i="26"/>
  <c r="ER142" i="26"/>
  <c r="EG142" i="26"/>
  <c r="EH142" i="26"/>
  <c r="EI142" i="26"/>
  <c r="AN146" i="26"/>
  <c r="AM146" i="26"/>
  <c r="AL146" i="26"/>
  <c r="EA142" i="26"/>
  <c r="ED142" i="26"/>
  <c r="EC142" i="26"/>
  <c r="CN142" i="26"/>
  <c r="DY142" i="26"/>
  <c r="DW142" i="26"/>
  <c r="DF142" i="26"/>
  <c r="CX142" i="26"/>
  <c r="AP146" i="26"/>
  <c r="DN142" i="26"/>
  <c r="AK146" i="26"/>
  <c r="BS143" i="26"/>
  <c r="AO146" i="26"/>
  <c r="DI142" i="26"/>
  <c r="BT143" i="26"/>
  <c r="DV142" i="26"/>
  <c r="BI143" i="26"/>
  <c r="BO143" i="26"/>
  <c r="EE142" i="26"/>
  <c r="AD146" i="26"/>
  <c r="CZ142" i="26"/>
  <c r="DJ142" i="26"/>
  <c r="Z146" i="26"/>
  <c r="DL142" i="26"/>
  <c r="EF142" i="26"/>
  <c r="CY142" i="26"/>
  <c r="CH143" i="26"/>
  <c r="CP142" i="26"/>
  <c r="BY143" i="26"/>
  <c r="AB146" i="26"/>
  <c r="CB143" i="26"/>
  <c r="BA144" i="26"/>
  <c r="AX144" i="26"/>
  <c r="AI146" i="26"/>
  <c r="BM143" i="26"/>
  <c r="CG143" i="26"/>
  <c r="BZ143" i="26"/>
  <c r="DG142" i="26"/>
  <c r="AJ146" i="26"/>
  <c r="EB142" i="26"/>
  <c r="CL142" i="26"/>
  <c r="CK142" i="26"/>
  <c r="CJ143" i="26" s="1"/>
  <c r="BP143" i="26"/>
  <c r="EU142" i="26"/>
  <c r="DP142" i="26"/>
  <c r="DC142" i="26"/>
  <c r="AZ144" i="26"/>
  <c r="EQ142" i="26"/>
  <c r="BD143" i="26"/>
  <c r="BC143" i="26"/>
  <c r="P150" i="26"/>
  <c r="O151" i="26" s="1"/>
  <c r="N152" i="26" s="1"/>
  <c r="DM142" i="26"/>
  <c r="R149" i="26"/>
  <c r="S149" i="26"/>
  <c r="BH143" i="26"/>
  <c r="BG143" i="26"/>
  <c r="AH146" i="26"/>
  <c r="CU142" i="26"/>
  <c r="CV142" i="26"/>
  <c r="BQ143" i="26"/>
  <c r="BR143" i="26"/>
  <c r="Y146" i="26"/>
  <c r="X146" i="26"/>
  <c r="DO142" i="26"/>
  <c r="DT142" i="26"/>
  <c r="DB142" i="26"/>
  <c r="EO142" i="26"/>
  <c r="EN142" i="26"/>
  <c r="BW143" i="26"/>
  <c r="BV143" i="26"/>
  <c r="CA143" i="26"/>
  <c r="CE143" i="26"/>
  <c r="EP142" i="26"/>
  <c r="BX143" i="26"/>
  <c r="BN143" i="26"/>
  <c r="DZ142" i="26"/>
  <c r="AA146" i="26"/>
  <c r="AY144" i="26"/>
  <c r="CS142" i="26"/>
  <c r="T149" i="26"/>
  <c r="DK142" i="26"/>
  <c r="EY142" i="26"/>
  <c r="CW142" i="26"/>
  <c r="BE143" i="26"/>
  <c r="BF143" i="26"/>
  <c r="DX142" i="26"/>
  <c r="BK143" i="26"/>
  <c r="M152" i="26"/>
  <c r="L152" i="26"/>
  <c r="AC146" i="26"/>
  <c r="EW142" i="26"/>
  <c r="EW143" i="26" s="1"/>
  <c r="CO142" i="26"/>
  <c r="AF146" i="26"/>
  <c r="CQ142" i="26"/>
  <c r="ES142" i="26"/>
  <c r="DE142" i="26"/>
  <c r="DQ142" i="26"/>
  <c r="CM142" i="26"/>
  <c r="DD142" i="26"/>
  <c r="BJ143" i="26"/>
  <c r="AU144" i="26"/>
  <c r="AT144" i="26"/>
  <c r="AQ146" i="26"/>
  <c r="CD143" i="26"/>
  <c r="CC143" i="26"/>
  <c r="DR142" i="26"/>
  <c r="AW144" i="26"/>
  <c r="AV144" i="26"/>
  <c r="H293" i="26"/>
  <c r="G291" i="26"/>
  <c r="FA142" i="26" l="1"/>
  <c r="EJ143" i="26"/>
  <c r="FD141" i="26"/>
  <c r="FC142" i="26" s="1"/>
  <c r="EY143" i="26"/>
  <c r="EU143" i="26"/>
  <c r="FB142" i="26"/>
  <c r="FA143" i="26" s="1"/>
  <c r="DT143" i="26"/>
  <c r="ES143" i="26"/>
  <c r="CS143" i="26"/>
  <c r="EG143" i="26"/>
  <c r="EH143" i="26"/>
  <c r="EI143" i="26"/>
  <c r="ED143" i="26"/>
  <c r="AM147" i="26"/>
  <c r="DZ143" i="26"/>
  <c r="BL144" i="26"/>
  <c r="EB143" i="26"/>
  <c r="DX143" i="26"/>
  <c r="EK144" i="26"/>
  <c r="AL147" i="26"/>
  <c r="AK147" i="26"/>
  <c r="AO147" i="26"/>
  <c r="DV143" i="26"/>
  <c r="BY144" i="26"/>
  <c r="BT144" i="26"/>
  <c r="CO143" i="26"/>
  <c r="AN147" i="26"/>
  <c r="BN144" i="26"/>
  <c r="AC147" i="26"/>
  <c r="AA147" i="26"/>
  <c r="EE143" i="26"/>
  <c r="CZ143" i="26"/>
  <c r="AY145" i="26"/>
  <c r="DI143" i="26"/>
  <c r="DN143" i="26"/>
  <c r="DL143" i="26"/>
  <c r="DM143" i="26"/>
  <c r="EF143" i="26"/>
  <c r="CY143" i="26"/>
  <c r="AI147" i="26"/>
  <c r="BJ144" i="26"/>
  <c r="CW143" i="26"/>
  <c r="BO144" i="26"/>
  <c r="DB143" i="26"/>
  <c r="AJ147" i="26"/>
  <c r="CH144" i="26"/>
  <c r="EC143" i="26"/>
  <c r="BH144" i="26"/>
  <c r="CK143" i="26"/>
  <c r="CJ144" i="26" s="1"/>
  <c r="CA144" i="26"/>
  <c r="AH147" i="26"/>
  <c r="BE144" i="26"/>
  <c r="AU145" i="26"/>
  <c r="DD143" i="26"/>
  <c r="CG144" i="26"/>
  <c r="DO143" i="26"/>
  <c r="CN143" i="26"/>
  <c r="DS143" i="26"/>
  <c r="R150" i="26"/>
  <c r="EZ143" i="26"/>
  <c r="DG143" i="26"/>
  <c r="DH143" i="26"/>
  <c r="EP143" i="26"/>
  <c r="DQ143" i="26"/>
  <c r="CC144" i="26"/>
  <c r="CI144" i="26"/>
  <c r="BW144" i="26"/>
  <c r="Y147" i="26"/>
  <c r="BI144" i="26"/>
  <c r="BC144" i="26"/>
  <c r="BB144" i="26"/>
  <c r="EN143" i="26"/>
  <c r="EM143" i="26"/>
  <c r="AB147" i="26"/>
  <c r="BD144" i="26"/>
  <c r="CQ143" i="26"/>
  <c r="CP143" i="26"/>
  <c r="EO143" i="26"/>
  <c r="ET143" i="26"/>
  <c r="BG144" i="26"/>
  <c r="BF144" i="26"/>
  <c r="EX143" i="26"/>
  <c r="BR144" i="26"/>
  <c r="BS144" i="26"/>
  <c r="DU143" i="26"/>
  <c r="EQ143" i="26"/>
  <c r="AT145" i="26"/>
  <c r="AS145" i="26"/>
  <c r="AF147" i="26"/>
  <c r="AE147" i="26"/>
  <c r="BX144" i="26"/>
  <c r="BQ144" i="26"/>
  <c r="S150" i="26"/>
  <c r="CB144" i="26"/>
  <c r="CD144" i="26"/>
  <c r="Z147" i="26"/>
  <c r="AX145" i="26"/>
  <c r="CV143" i="26"/>
  <c r="ER143" i="26"/>
  <c r="DW143" i="26"/>
  <c r="AP147" i="26"/>
  <c r="AG147" i="26"/>
  <c r="CU143" i="26"/>
  <c r="CX143" i="26"/>
  <c r="AW145" i="26"/>
  <c r="AV145" i="26"/>
  <c r="CE144" i="26"/>
  <c r="CT143" i="26"/>
  <c r="DK143" i="26"/>
  <c r="DJ143" i="26"/>
  <c r="BM144" i="26"/>
  <c r="BP144" i="26"/>
  <c r="DR143" i="26"/>
  <c r="CM143" i="26"/>
  <c r="CL143" i="26"/>
  <c r="DC143" i="26"/>
  <c r="EV143" i="26"/>
  <c r="EA143" i="26"/>
  <c r="DY143" i="26"/>
  <c r="DP143" i="26"/>
  <c r="BZ144" i="26"/>
  <c r="X147" i="26"/>
  <c r="W147" i="26"/>
  <c r="L153" i="26"/>
  <c r="K153" i="26"/>
  <c r="CF144" i="26"/>
  <c r="BV144" i="26"/>
  <c r="BU144" i="26"/>
  <c r="DA143" i="26"/>
  <c r="M153" i="26"/>
  <c r="CR143" i="26"/>
  <c r="DE143" i="26"/>
  <c r="BK144" i="26"/>
  <c r="DF143" i="26"/>
  <c r="AZ145" i="26"/>
  <c r="Q150" i="26"/>
  <c r="AD147" i="26"/>
  <c r="H294" i="26"/>
  <c r="G292" i="26"/>
  <c r="EX144" i="26" l="1"/>
  <c r="EI144" i="26"/>
  <c r="EJ144" i="26"/>
  <c r="EH144" i="26"/>
  <c r="DU144" i="26"/>
  <c r="FD142" i="26"/>
  <c r="FC143" i="26" s="1"/>
  <c r="ET144" i="26"/>
  <c r="EG144" i="26"/>
  <c r="FB143" i="26"/>
  <c r="EC144" i="26"/>
  <c r="EZ144" i="26"/>
  <c r="AL148" i="26"/>
  <c r="DY144" i="26"/>
  <c r="EA144" i="26"/>
  <c r="AN148" i="26"/>
  <c r="BZ145" i="26"/>
  <c r="AM148" i="26"/>
  <c r="AK148" i="26"/>
  <c r="CN144" i="26"/>
  <c r="BM145" i="26"/>
  <c r="CB145" i="26"/>
  <c r="AB148" i="26"/>
  <c r="DA144" i="26"/>
  <c r="DP144" i="26"/>
  <c r="EE144" i="26"/>
  <c r="DM144" i="26"/>
  <c r="CX144" i="26"/>
  <c r="EJ145" i="26"/>
  <c r="BK145" i="26"/>
  <c r="DC144" i="26"/>
  <c r="DN144" i="26"/>
  <c r="AJ148" i="26"/>
  <c r="BS145" i="26"/>
  <c r="EF144" i="26"/>
  <c r="ED144" i="26"/>
  <c r="AI148" i="26"/>
  <c r="EY144" i="26"/>
  <c r="BI145" i="26"/>
  <c r="ER144" i="26"/>
  <c r="CF145" i="26"/>
  <c r="AG148" i="26"/>
  <c r="EO144" i="26"/>
  <c r="EW144" i="26"/>
  <c r="AY146" i="26"/>
  <c r="DR144" i="26"/>
  <c r="CR144" i="26"/>
  <c r="CI145" i="26"/>
  <c r="BX145" i="26"/>
  <c r="DH144" i="26"/>
  <c r="CP144" i="26"/>
  <c r="AV146" i="26"/>
  <c r="CU144" i="26"/>
  <c r="BP145" i="26"/>
  <c r="DK144" i="26"/>
  <c r="R151" i="26"/>
  <c r="CD145" i="26"/>
  <c r="AD148" i="26"/>
  <c r="CO144" i="26"/>
  <c r="BF145" i="26"/>
  <c r="FA144" i="26"/>
  <c r="L154" i="26"/>
  <c r="EQ144" i="26"/>
  <c r="DQ144" i="26"/>
  <c r="EB144" i="26"/>
  <c r="EB145" i="26" s="1"/>
  <c r="CZ144" i="26"/>
  <c r="DE144" i="26"/>
  <c r="Z148" i="26"/>
  <c r="CH145" i="26"/>
  <c r="AE148" i="26"/>
  <c r="EN144" i="26"/>
  <c r="AW146" i="26"/>
  <c r="AF148" i="26"/>
  <c r="DZ144" i="26"/>
  <c r="DS144" i="26"/>
  <c r="BJ145" i="26"/>
  <c r="AS146" i="26"/>
  <c r="AR146" i="26"/>
  <c r="W148" i="26"/>
  <c r="V148" i="26"/>
  <c r="AT146" i="26"/>
  <c r="BG145" i="26"/>
  <c r="ES144" i="26"/>
  <c r="X148" i="26"/>
  <c r="DJ144" i="26"/>
  <c r="DI144" i="26"/>
  <c r="CW144" i="26"/>
  <c r="BY145" i="26"/>
  <c r="AO148" i="26"/>
  <c r="BB145" i="26"/>
  <c r="BA145" i="26"/>
  <c r="AZ146" i="26" s="1"/>
  <c r="AC148" i="26"/>
  <c r="BC145" i="26"/>
  <c r="BU145" i="26"/>
  <c r="BT145" i="26"/>
  <c r="DD144" i="26"/>
  <c r="CG145" i="26"/>
  <c r="BR145" i="26"/>
  <c r="AA148" i="26"/>
  <c r="Y148" i="26"/>
  <c r="BV145" i="26"/>
  <c r="EV144" i="26"/>
  <c r="EU144" i="26"/>
  <c r="CT144" i="26"/>
  <c r="DW144" i="26"/>
  <c r="DV144" i="26"/>
  <c r="DB144" i="26"/>
  <c r="BL145" i="26"/>
  <c r="DX144" i="26"/>
  <c r="BW145" i="26"/>
  <c r="P151" i="26"/>
  <c r="Q151" i="26"/>
  <c r="AH148" i="26"/>
  <c r="AU146" i="26"/>
  <c r="EP144" i="26"/>
  <c r="BN145" i="26"/>
  <c r="DT144" i="26"/>
  <c r="DO144" i="26"/>
  <c r="BE145" i="26"/>
  <c r="CQ144" i="26"/>
  <c r="CL144" i="26"/>
  <c r="CK144" i="26"/>
  <c r="CE145" i="26"/>
  <c r="BD145" i="26"/>
  <c r="DF144" i="26"/>
  <c r="DG144" i="26"/>
  <c r="CA145" i="26"/>
  <c r="CM144" i="26"/>
  <c r="CV144" i="26"/>
  <c r="BO145" i="26"/>
  <c r="BH145" i="26"/>
  <c r="CS144" i="26"/>
  <c r="AX146" i="26"/>
  <c r="BQ145" i="26"/>
  <c r="CY144" i="26"/>
  <c r="K154" i="26"/>
  <c r="J154" i="26"/>
  <c r="CC145" i="26"/>
  <c r="EM144" i="26"/>
  <c r="EL144" i="26"/>
  <c r="DL144" i="26"/>
  <c r="H295" i="26"/>
  <c r="G293" i="26"/>
  <c r="EH145" i="26" l="1"/>
  <c r="EG145" i="26"/>
  <c r="EI145" i="26"/>
  <c r="EI146" i="26" s="1"/>
  <c r="AM149" i="26"/>
  <c r="AL149" i="26"/>
  <c r="FD143" i="26"/>
  <c r="FC144" i="26" s="1"/>
  <c r="DZ145" i="26"/>
  <c r="FB144" i="26"/>
  <c r="FA145" i="26" s="1"/>
  <c r="EY145" i="26"/>
  <c r="CA146" i="26"/>
  <c r="DL145" i="26"/>
  <c r="CC146" i="26"/>
  <c r="CE146" i="26"/>
  <c r="EX145" i="26"/>
  <c r="BL146" i="26"/>
  <c r="DB145" i="26"/>
  <c r="AJ149" i="26"/>
  <c r="DT145" i="26"/>
  <c r="EE145" i="26"/>
  <c r="EF145" i="26"/>
  <c r="EG146" i="26" s="1"/>
  <c r="ED145" i="26"/>
  <c r="CY145" i="26"/>
  <c r="CG146" i="26"/>
  <c r="AK149" i="26"/>
  <c r="CQ145" i="26"/>
  <c r="EP145" i="26"/>
  <c r="BJ146" i="26"/>
  <c r="CV145" i="26"/>
  <c r="ES145" i="26"/>
  <c r="EZ145" i="26"/>
  <c r="BY146" i="26"/>
  <c r="AB149" i="26"/>
  <c r="DQ145" i="26"/>
  <c r="Z149" i="26"/>
  <c r="DR145" i="26"/>
  <c r="EM145" i="26"/>
  <c r="DE145" i="26"/>
  <c r="J155" i="26"/>
  <c r="Q152" i="26"/>
  <c r="DD145" i="26"/>
  <c r="EU145" i="26"/>
  <c r="BH146" i="26"/>
  <c r="BO146" i="26"/>
  <c r="CO145" i="26"/>
  <c r="DJ145" i="26"/>
  <c r="AC149" i="26"/>
  <c r="CS145" i="26"/>
  <c r="BK146" i="26"/>
  <c r="AE149" i="26"/>
  <c r="EA145" i="26"/>
  <c r="BX146" i="26"/>
  <c r="DY145" i="26"/>
  <c r="EC145" i="26"/>
  <c r="BT146" i="26"/>
  <c r="DV145" i="26"/>
  <c r="CM145" i="26"/>
  <c r="DC145" i="26"/>
  <c r="BA146" i="26"/>
  <c r="AZ147" i="26" s="1"/>
  <c r="DG145" i="26"/>
  <c r="CP145" i="26"/>
  <c r="BM146" i="26"/>
  <c r="AD149" i="26"/>
  <c r="BD146" i="26"/>
  <c r="AU147" i="26"/>
  <c r="Y149" i="26"/>
  <c r="BQ146" i="26"/>
  <c r="ER145" i="26"/>
  <c r="AA149" i="26"/>
  <c r="DO145" i="26"/>
  <c r="DN145" i="26"/>
  <c r="BG146" i="26"/>
  <c r="AX147" i="26"/>
  <c r="AW147" i="26"/>
  <c r="BU146" i="26"/>
  <c r="EQ145" i="26"/>
  <c r="AT147" i="26"/>
  <c r="BI146" i="26"/>
  <c r="CD146" i="26"/>
  <c r="DF145" i="26"/>
  <c r="DM145" i="26"/>
  <c r="DW145" i="26"/>
  <c r="EO145" i="26"/>
  <c r="AN149" i="26"/>
  <c r="CU145" i="26"/>
  <c r="CN145" i="26"/>
  <c r="CT145" i="26"/>
  <c r="BS146" i="26"/>
  <c r="V149" i="26"/>
  <c r="U149" i="26"/>
  <c r="EN145" i="26"/>
  <c r="BR146" i="26"/>
  <c r="DK145" i="26"/>
  <c r="W149" i="26"/>
  <c r="CB146" i="26"/>
  <c r="CB147" i="26" s="1"/>
  <c r="BN146" i="26"/>
  <c r="EV145" i="26"/>
  <c r="EL145" i="26"/>
  <c r="EK145" i="26"/>
  <c r="BV146" i="26"/>
  <c r="DA145" i="26"/>
  <c r="AR147" i="26"/>
  <c r="AQ147" i="26"/>
  <c r="CH146" i="26"/>
  <c r="BC146" i="26"/>
  <c r="ET145" i="26"/>
  <c r="AS147" i="26"/>
  <c r="AV147" i="26"/>
  <c r="CK145" i="26"/>
  <c r="CJ145" i="26"/>
  <c r="AH149" i="26"/>
  <c r="AI149" i="26"/>
  <c r="CW145" i="26"/>
  <c r="BP146" i="26"/>
  <c r="CL145" i="26"/>
  <c r="DU145" i="26"/>
  <c r="AG149" i="26"/>
  <c r="CX145" i="26"/>
  <c r="CF146" i="26"/>
  <c r="DI145" i="26"/>
  <c r="DH145" i="26"/>
  <c r="EH146" i="26"/>
  <c r="DP145" i="26"/>
  <c r="CZ145" i="26"/>
  <c r="AY147" i="26"/>
  <c r="P152" i="26"/>
  <c r="O152" i="26"/>
  <c r="BZ146" i="26"/>
  <c r="X149" i="26"/>
  <c r="DS145" i="26"/>
  <c r="BF146" i="26"/>
  <c r="BE146" i="26"/>
  <c r="BW146" i="26"/>
  <c r="CR145" i="26"/>
  <c r="K155" i="26"/>
  <c r="J156" i="26" s="1"/>
  <c r="DX145" i="26"/>
  <c r="BB146" i="26"/>
  <c r="AF149" i="26"/>
  <c r="EW145" i="26"/>
  <c r="H296" i="26"/>
  <c r="G294" i="26"/>
  <c r="CD147" i="26" l="1"/>
  <c r="AL150" i="26"/>
  <c r="EY146" i="26"/>
  <c r="EA146" i="26"/>
  <c r="DK146" i="26"/>
  <c r="EE146" i="26"/>
  <c r="FD144" i="26"/>
  <c r="FC145" i="26" s="1"/>
  <c r="FB145" i="26"/>
  <c r="FA146" i="26" s="1"/>
  <c r="AK150" i="26"/>
  <c r="EF146" i="26"/>
  <c r="CF147" i="26"/>
  <c r="AJ150" i="26"/>
  <c r="EZ146" i="26"/>
  <c r="CN146" i="26"/>
  <c r="BZ147" i="26"/>
  <c r="DB146" i="26"/>
  <c r="DP146" i="26"/>
  <c r="BK147" i="26"/>
  <c r="CR146" i="26"/>
  <c r="DS146" i="26"/>
  <c r="AA150" i="26"/>
  <c r="DZ146" i="26"/>
  <c r="DX146" i="26"/>
  <c r="DC146" i="26"/>
  <c r="CP146" i="26"/>
  <c r="ET146" i="26"/>
  <c r="BE147" i="26"/>
  <c r="BI147" i="26"/>
  <c r="AD150" i="26"/>
  <c r="AB150" i="26"/>
  <c r="DE146" i="26"/>
  <c r="BL147" i="26"/>
  <c r="AC150" i="26"/>
  <c r="CV146" i="26"/>
  <c r="CO146" i="26"/>
  <c r="EH147" i="26"/>
  <c r="BB147" i="26"/>
  <c r="Z150" i="26"/>
  <c r="BJ147" i="26"/>
  <c r="EB146" i="26"/>
  <c r="EW146" i="26"/>
  <c r="BH147" i="26"/>
  <c r="CC147" i="26"/>
  <c r="CC148" i="26" s="1"/>
  <c r="BP147" i="26"/>
  <c r="ED146" i="26"/>
  <c r="EE147" i="26" s="1"/>
  <c r="EQ146" i="26"/>
  <c r="X150" i="26"/>
  <c r="BA147" i="26"/>
  <c r="AZ148" i="26" s="1"/>
  <c r="DH146" i="26"/>
  <c r="EC146" i="26"/>
  <c r="CZ146" i="26"/>
  <c r="DD146" i="26"/>
  <c r="DU146" i="26"/>
  <c r="BW147" i="26"/>
  <c r="AF150" i="26"/>
  <c r="CG147" i="26"/>
  <c r="CE147" i="26"/>
  <c r="BT147" i="26"/>
  <c r="CT146" i="26"/>
  <c r="AY148" i="26"/>
  <c r="BR147" i="26"/>
  <c r="BO147" i="26"/>
  <c r="BY147" i="26"/>
  <c r="EP146" i="26"/>
  <c r="ER146" i="26"/>
  <c r="AH150" i="26"/>
  <c r="EL146" i="26"/>
  <c r="EO146" i="26"/>
  <c r="CX146" i="26"/>
  <c r="AS148" i="26"/>
  <c r="BN147" i="26"/>
  <c r="DM146" i="26"/>
  <c r="DF146" i="26"/>
  <c r="CJ146" i="26"/>
  <c r="CI146" i="26"/>
  <c r="CH147" i="26" s="1"/>
  <c r="DA146" i="26"/>
  <c r="AM150" i="26"/>
  <c r="DT146" i="26"/>
  <c r="DJ146" i="26"/>
  <c r="AG150" i="26"/>
  <c r="CK146" i="26"/>
  <c r="BV147" i="26"/>
  <c r="EU146" i="26"/>
  <c r="CA147" i="26"/>
  <c r="DW146" i="26"/>
  <c r="CY146" i="26"/>
  <c r="EX146" i="26"/>
  <c r="AW148" i="26"/>
  <c r="AU148" i="26"/>
  <c r="AV148" i="26"/>
  <c r="DR146" i="26"/>
  <c r="BD147" i="26"/>
  <c r="AX148" i="26"/>
  <c r="BF147" i="26"/>
  <c r="CL146" i="26"/>
  <c r="EK146" i="26"/>
  <c r="EJ146" i="26"/>
  <c r="EN146" i="26"/>
  <c r="BG147" i="26"/>
  <c r="U150" i="26"/>
  <c r="T150" i="26"/>
  <c r="ES146" i="26"/>
  <c r="BX147" i="26"/>
  <c r="BC147" i="26"/>
  <c r="AE150" i="26"/>
  <c r="V150" i="26"/>
  <c r="BS147" i="26"/>
  <c r="EV146" i="26"/>
  <c r="DV146" i="26"/>
  <c r="DN146" i="26"/>
  <c r="DI146" i="26"/>
  <c r="CW146" i="26"/>
  <c r="CS146" i="26"/>
  <c r="DO146" i="26"/>
  <c r="O153" i="26"/>
  <c r="N153" i="26"/>
  <c r="EM146" i="26"/>
  <c r="DG146" i="26"/>
  <c r="CM146" i="26"/>
  <c r="P153" i="26"/>
  <c r="Y150" i="26"/>
  <c r="DL146" i="26"/>
  <c r="BQ147" i="26"/>
  <c r="AT148" i="26"/>
  <c r="DQ146" i="26"/>
  <c r="CQ146" i="26"/>
  <c r="AQ148" i="26"/>
  <c r="AP148" i="26"/>
  <c r="DY146" i="26"/>
  <c r="AI150" i="26"/>
  <c r="AR148" i="26"/>
  <c r="W150" i="26"/>
  <c r="CU146" i="26"/>
  <c r="BU147" i="26"/>
  <c r="BM147" i="26"/>
  <c r="H297" i="26"/>
  <c r="G295" i="26"/>
  <c r="AK151" i="26" l="1"/>
  <c r="DY147" i="26"/>
  <c r="EF147" i="26"/>
  <c r="CE148" i="26"/>
  <c r="FD145" i="26"/>
  <c r="FC146" i="26" s="1"/>
  <c r="FB146" i="26"/>
  <c r="EG147" i="26"/>
  <c r="EG148" i="26" s="1"/>
  <c r="CA148" i="26"/>
  <c r="EA147" i="26"/>
  <c r="DC147" i="26"/>
  <c r="Y151" i="26"/>
  <c r="FA147" i="26"/>
  <c r="EZ147" i="26"/>
  <c r="CF148" i="26"/>
  <c r="AB151" i="26"/>
  <c r="BI148" i="26"/>
  <c r="BH148" i="26"/>
  <c r="AC151" i="26"/>
  <c r="ED147" i="26"/>
  <c r="EE148" i="26" s="1"/>
  <c r="CO147" i="26"/>
  <c r="DA147" i="26"/>
  <c r="AI151" i="26"/>
  <c r="DT147" i="26"/>
  <c r="BB148" i="26"/>
  <c r="DD147" i="26"/>
  <c r="AA151" i="26"/>
  <c r="BJ148" i="26"/>
  <c r="ES147" i="26"/>
  <c r="BK148" i="26"/>
  <c r="EB147" i="26"/>
  <c r="EX147" i="26"/>
  <c r="BA148" i="26"/>
  <c r="AZ149" i="26" s="1"/>
  <c r="EM147" i="26"/>
  <c r="DL147" i="26"/>
  <c r="BQ148" i="26"/>
  <c r="EV147" i="26"/>
  <c r="CU147" i="26"/>
  <c r="EC147" i="26"/>
  <c r="EQ147" i="26"/>
  <c r="BM148" i="26"/>
  <c r="CD148" i="26"/>
  <c r="BX148" i="26"/>
  <c r="BU148" i="26"/>
  <c r="W151" i="26"/>
  <c r="EO147" i="26"/>
  <c r="DE147" i="26"/>
  <c r="CS147" i="26"/>
  <c r="CW147" i="26"/>
  <c r="CY147" i="26"/>
  <c r="DP147" i="26"/>
  <c r="AT149" i="26"/>
  <c r="DV147" i="26"/>
  <c r="DG147" i="26"/>
  <c r="DB147" i="26"/>
  <c r="AQ149" i="26"/>
  <c r="BS148" i="26"/>
  <c r="CB148" i="26"/>
  <c r="BZ148" i="26"/>
  <c r="EF148" i="26"/>
  <c r="AF151" i="26"/>
  <c r="AG151" i="26"/>
  <c r="DI147" i="26"/>
  <c r="DN147" i="26"/>
  <c r="BN148" i="26"/>
  <c r="CM147" i="26"/>
  <c r="BL148" i="26"/>
  <c r="U151" i="26"/>
  <c r="O154" i="26"/>
  <c r="EK147" i="26"/>
  <c r="BF148" i="26"/>
  <c r="DZ147" i="26"/>
  <c r="BC148" i="26"/>
  <c r="AX149" i="26"/>
  <c r="BW148" i="26"/>
  <c r="AY149" i="26"/>
  <c r="EP147" i="26"/>
  <c r="AV149" i="26"/>
  <c r="CI147" i="26"/>
  <c r="CH148" i="26" s="1"/>
  <c r="BO148" i="26"/>
  <c r="CJ147" i="26"/>
  <c r="CK147" i="26"/>
  <c r="Z151" i="26"/>
  <c r="CN147" i="26"/>
  <c r="AS149" i="26"/>
  <c r="CL147" i="26"/>
  <c r="CG148" i="26"/>
  <c r="DJ147" i="26"/>
  <c r="CV147" i="26"/>
  <c r="EW147" i="26"/>
  <c r="DX147" i="26"/>
  <c r="DW147" i="26"/>
  <c r="AL151" i="26"/>
  <c r="AR149" i="26"/>
  <c r="DK147" i="26"/>
  <c r="BP148" i="26"/>
  <c r="T151" i="26"/>
  <c r="S151" i="26"/>
  <c r="DF147" i="26"/>
  <c r="BD148" i="26"/>
  <c r="BR148" i="26"/>
  <c r="EL147" i="26"/>
  <c r="DQ147" i="26"/>
  <c r="DR147" i="26"/>
  <c r="DU147" i="26"/>
  <c r="CT147" i="26"/>
  <c r="ET147" i="26"/>
  <c r="V151" i="26"/>
  <c r="AJ151" i="26"/>
  <c r="AU149" i="26"/>
  <c r="BE148" i="26"/>
  <c r="N154" i="26"/>
  <c r="M154" i="26"/>
  <c r="AE151" i="26"/>
  <c r="AD151" i="26"/>
  <c r="DS147" i="26"/>
  <c r="BY148" i="26"/>
  <c r="CX147" i="26"/>
  <c r="BG148" i="26"/>
  <c r="ER147" i="26"/>
  <c r="DO147" i="26"/>
  <c r="DH147" i="26"/>
  <c r="AH151" i="26"/>
  <c r="CZ147" i="26"/>
  <c r="EN147" i="26"/>
  <c r="AW149" i="26"/>
  <c r="EU147" i="26"/>
  <c r="CQ147" i="26"/>
  <c r="CP147" i="26"/>
  <c r="AP149" i="26"/>
  <c r="AO149" i="26"/>
  <c r="EY147" i="26"/>
  <c r="CR147" i="26"/>
  <c r="X151" i="26"/>
  <c r="EJ147" i="26"/>
  <c r="EI147" i="26"/>
  <c r="EH148" i="26" s="1"/>
  <c r="DM147" i="26"/>
  <c r="BV148" i="26"/>
  <c r="BT148" i="26"/>
  <c r="H298" i="26"/>
  <c r="G296" i="26"/>
  <c r="CB149" i="26" l="1"/>
  <c r="CD149" i="26"/>
  <c r="FD146" i="26"/>
  <c r="FC147" i="26" s="1"/>
  <c r="CF149" i="26"/>
  <c r="ED148" i="26"/>
  <c r="FB147" i="26"/>
  <c r="DM148" i="26"/>
  <c r="AH152" i="26"/>
  <c r="AJ152" i="26"/>
  <c r="DB148" i="26"/>
  <c r="CZ148" i="26"/>
  <c r="ER148" i="26"/>
  <c r="AB152" i="26"/>
  <c r="BG149" i="26"/>
  <c r="BI149" i="26"/>
  <c r="DC148" i="26"/>
  <c r="X152" i="26"/>
  <c r="BV149" i="26"/>
  <c r="BJ149" i="26"/>
  <c r="DD148" i="26"/>
  <c r="CE149" i="26"/>
  <c r="Z152" i="26"/>
  <c r="BT149" i="26"/>
  <c r="BA149" i="26"/>
  <c r="AZ150" i="26" s="1"/>
  <c r="BK149" i="26"/>
  <c r="BL149" i="26"/>
  <c r="BN149" i="26"/>
  <c r="DO148" i="26"/>
  <c r="EN148" i="26"/>
  <c r="BR149" i="26"/>
  <c r="CT148" i="26"/>
  <c r="EA148" i="26"/>
  <c r="EW148" i="26"/>
  <c r="DU148" i="26"/>
  <c r="CO148" i="26"/>
  <c r="BB149" i="26"/>
  <c r="CA149" i="26"/>
  <c r="EC148" i="26"/>
  <c r="EB148" i="26"/>
  <c r="EP148" i="26"/>
  <c r="EX148" i="26"/>
  <c r="V152" i="26"/>
  <c r="CV148" i="26"/>
  <c r="CX148" i="26"/>
  <c r="DF148" i="26"/>
  <c r="EE149" i="26"/>
  <c r="DH148" i="26"/>
  <c r="BY149" i="26"/>
  <c r="EL148" i="26"/>
  <c r="AW150" i="26"/>
  <c r="EK148" i="26"/>
  <c r="DW148" i="26"/>
  <c r="DY148" i="26"/>
  <c r="AY150" i="26"/>
  <c r="BM149" i="26"/>
  <c r="CN148" i="26"/>
  <c r="CC149" i="26"/>
  <c r="CC150" i="26" s="1"/>
  <c r="BQ149" i="26"/>
  <c r="CU148" i="26"/>
  <c r="AA152" i="26"/>
  <c r="AR150" i="26"/>
  <c r="CJ148" i="26"/>
  <c r="DZ148" i="26"/>
  <c r="DJ148" i="26"/>
  <c r="CG149" i="26"/>
  <c r="N155" i="26"/>
  <c r="ET148" i="26"/>
  <c r="AI152" i="26"/>
  <c r="BU149" i="26"/>
  <c r="DR148" i="26"/>
  <c r="EM148" i="26"/>
  <c r="AU150" i="26"/>
  <c r="BC149" i="26"/>
  <c r="DE148" i="26"/>
  <c r="BX149" i="26"/>
  <c r="U152" i="26"/>
  <c r="CM148" i="26"/>
  <c r="AE152" i="26"/>
  <c r="AT150" i="26"/>
  <c r="AS150" i="26"/>
  <c r="EU148" i="26"/>
  <c r="EQ148" i="26"/>
  <c r="M155" i="26"/>
  <c r="L155" i="26"/>
  <c r="EF149" i="26"/>
  <c r="W152" i="26"/>
  <c r="CS148" i="26"/>
  <c r="BW149" i="26"/>
  <c r="AK152" i="26"/>
  <c r="BD149" i="26"/>
  <c r="BE149" i="26"/>
  <c r="BF149" i="26"/>
  <c r="CL148" i="26"/>
  <c r="CK148" i="26"/>
  <c r="AG152" i="26"/>
  <c r="AD152" i="26"/>
  <c r="AC152" i="26"/>
  <c r="EI148" i="26"/>
  <c r="EH149" i="26" s="1"/>
  <c r="EJ148" i="26"/>
  <c r="ES148" i="26"/>
  <c r="DN148" i="26"/>
  <c r="AX150" i="26"/>
  <c r="BS149" i="26"/>
  <c r="EG149" i="26"/>
  <c r="DA148" i="26"/>
  <c r="DI148" i="26"/>
  <c r="AQ150" i="26"/>
  <c r="CR148" i="26"/>
  <c r="EV148" i="26"/>
  <c r="Y152" i="26"/>
  <c r="DL148" i="26"/>
  <c r="S152" i="26"/>
  <c r="R152" i="26"/>
  <c r="DX148" i="26"/>
  <c r="EO148" i="26"/>
  <c r="BH149" i="26"/>
  <c r="DQ148" i="26"/>
  <c r="T152" i="26"/>
  <c r="DG148" i="26"/>
  <c r="CW148" i="26"/>
  <c r="AO150" i="26"/>
  <c r="AN150" i="26"/>
  <c r="CI148" i="26"/>
  <c r="BP149" i="26"/>
  <c r="BO149" i="26"/>
  <c r="AF152" i="26"/>
  <c r="AP150" i="26"/>
  <c r="AV150" i="26"/>
  <c r="BZ149" i="26"/>
  <c r="DK148" i="26"/>
  <c r="DT148" i="26"/>
  <c r="EY148" i="26"/>
  <c r="EZ148" i="26"/>
  <c r="CQ148" i="26"/>
  <c r="CP148" i="26"/>
  <c r="DS148" i="26"/>
  <c r="DV148" i="26"/>
  <c r="CY148" i="26"/>
  <c r="DP148" i="26"/>
  <c r="H299" i="26"/>
  <c r="G297" i="26"/>
  <c r="CE150" i="26" l="1"/>
  <c r="FD147" i="26"/>
  <c r="FC148" i="26" s="1"/>
  <c r="BU150" i="26"/>
  <c r="AI153" i="26"/>
  <c r="DA149" i="26"/>
  <c r="FB148" i="26"/>
  <c r="FA148" i="26"/>
  <c r="EZ149" i="26" s="1"/>
  <c r="DC149" i="26"/>
  <c r="Y153" i="26"/>
  <c r="BJ150" i="26"/>
  <c r="CF150" i="26"/>
  <c r="BH150" i="26"/>
  <c r="DD149" i="26"/>
  <c r="BK150" i="26"/>
  <c r="EQ149" i="26"/>
  <c r="AA153" i="26"/>
  <c r="DN149" i="26"/>
  <c r="EO149" i="26"/>
  <c r="BS150" i="26"/>
  <c r="DG149" i="26"/>
  <c r="BZ150" i="26"/>
  <c r="BA150" i="26"/>
  <c r="AZ151" i="26" s="1"/>
  <c r="W153" i="26"/>
  <c r="BL150" i="26"/>
  <c r="EV149" i="26"/>
  <c r="DV149" i="26"/>
  <c r="EB149" i="26"/>
  <c r="CT149" i="26"/>
  <c r="EC149" i="26"/>
  <c r="BB150" i="26"/>
  <c r="BM150" i="26"/>
  <c r="BN150" i="26"/>
  <c r="ED149" i="26"/>
  <c r="AV151" i="26"/>
  <c r="CY149" i="26"/>
  <c r="CU149" i="26"/>
  <c r="CW149" i="26"/>
  <c r="EL149" i="26"/>
  <c r="BX150" i="26"/>
  <c r="ES149" i="26"/>
  <c r="AX151" i="26"/>
  <c r="AH153" i="26"/>
  <c r="DX149" i="26"/>
  <c r="EM149" i="26"/>
  <c r="CB150" i="26"/>
  <c r="CN149" i="26"/>
  <c r="DZ149" i="26"/>
  <c r="AJ153" i="26"/>
  <c r="ET149" i="26"/>
  <c r="EN149" i="26"/>
  <c r="EP149" i="26"/>
  <c r="DK149" i="26"/>
  <c r="CD150" i="26"/>
  <c r="T153" i="26"/>
  <c r="CL149" i="26"/>
  <c r="BE150" i="26"/>
  <c r="EA149" i="26"/>
  <c r="DT149" i="26"/>
  <c r="DI149" i="26"/>
  <c r="AP151" i="26"/>
  <c r="CM149" i="26"/>
  <c r="DP149" i="26"/>
  <c r="DR149" i="26"/>
  <c r="AF153" i="26"/>
  <c r="BR150" i="26"/>
  <c r="CJ149" i="26"/>
  <c r="EJ149" i="26"/>
  <c r="AD153" i="26"/>
  <c r="CK149" i="26"/>
  <c r="V153" i="26"/>
  <c r="M156" i="26"/>
  <c r="BP150" i="26"/>
  <c r="EW149" i="26"/>
  <c r="DE149" i="26"/>
  <c r="CQ149" i="26"/>
  <c r="EY149" i="26"/>
  <c r="AT151" i="26"/>
  <c r="AO151" i="26"/>
  <c r="DL149" i="26"/>
  <c r="DB149" i="26"/>
  <c r="BD150" i="26"/>
  <c r="BQ150" i="26"/>
  <c r="AC153" i="26"/>
  <c r="AB153" i="26"/>
  <c r="CA150" i="26"/>
  <c r="CZ149" i="26"/>
  <c r="AW151" i="26"/>
  <c r="DM149" i="26"/>
  <c r="CS149" i="26"/>
  <c r="Z153" i="26"/>
  <c r="DQ149" i="26"/>
  <c r="AG153" i="26"/>
  <c r="CV149" i="26"/>
  <c r="AY151" i="26"/>
  <c r="DJ149" i="26"/>
  <c r="X153" i="26"/>
  <c r="DW149" i="26"/>
  <c r="EG150" i="26"/>
  <c r="EF150" i="26"/>
  <c r="AE153" i="26"/>
  <c r="DS149" i="26"/>
  <c r="CX149" i="26"/>
  <c r="DF149" i="26"/>
  <c r="DO149" i="26"/>
  <c r="U153" i="26"/>
  <c r="L156" i="26"/>
  <c r="K156" i="26"/>
  <c r="DU149" i="26"/>
  <c r="EX149" i="26"/>
  <c r="DH149" i="26"/>
  <c r="CP149" i="26"/>
  <c r="BO150" i="26"/>
  <c r="BG150" i="26"/>
  <c r="AU151" i="26"/>
  <c r="EU149" i="26"/>
  <c r="EK149" i="26"/>
  <c r="CI149" i="26"/>
  <c r="CH149" i="26"/>
  <c r="CR149" i="26"/>
  <c r="AS151" i="26"/>
  <c r="BY150" i="26"/>
  <c r="R153" i="26"/>
  <c r="Q153" i="26"/>
  <c r="BT150" i="26"/>
  <c r="BF150" i="26"/>
  <c r="BV150" i="26"/>
  <c r="BW150" i="26"/>
  <c r="BC150" i="26"/>
  <c r="AN151" i="26"/>
  <c r="AM151" i="26"/>
  <c r="BI150" i="26"/>
  <c r="S153" i="26"/>
  <c r="AQ151" i="26"/>
  <c r="EI149" i="26"/>
  <c r="DY149" i="26"/>
  <c r="CO149" i="26"/>
  <c r="AR151" i="26"/>
  <c r="ER149" i="26"/>
  <c r="H300" i="26"/>
  <c r="G298" i="26"/>
  <c r="FD148" i="26" l="1"/>
  <c r="FC149" i="26" s="1"/>
  <c r="FA149" i="26"/>
  <c r="DD150" i="26"/>
  <c r="BI151" i="26"/>
  <c r="CE151" i="26"/>
  <c r="FB149" i="26"/>
  <c r="EP150" i="26"/>
  <c r="DB150" i="26"/>
  <c r="X154" i="26"/>
  <c r="BY151" i="26"/>
  <c r="BT151" i="26"/>
  <c r="Z154" i="26"/>
  <c r="EI150" i="26"/>
  <c r="BK151" i="26"/>
  <c r="BA151" i="26"/>
  <c r="AZ152" i="26" s="1"/>
  <c r="BL151" i="26"/>
  <c r="ED150" i="26"/>
  <c r="BB151" i="26"/>
  <c r="BO151" i="26"/>
  <c r="BR151" i="26"/>
  <c r="EC150" i="26"/>
  <c r="EE150" i="26"/>
  <c r="EF151" i="26" s="1"/>
  <c r="BM151" i="26"/>
  <c r="DO150" i="26"/>
  <c r="CA151" i="26"/>
  <c r="AW152" i="26"/>
  <c r="CZ150" i="26"/>
  <c r="EK150" i="26"/>
  <c r="AH154" i="26"/>
  <c r="CX150" i="26"/>
  <c r="DW150" i="26"/>
  <c r="DY150" i="26"/>
  <c r="EN150" i="26"/>
  <c r="EM150" i="26"/>
  <c r="EU150" i="26"/>
  <c r="EX150" i="26"/>
  <c r="ES150" i="26"/>
  <c r="DU150" i="26"/>
  <c r="AR152" i="26"/>
  <c r="AI154" i="26"/>
  <c r="AU152" i="26"/>
  <c r="DQ150" i="26"/>
  <c r="EO150" i="26"/>
  <c r="CL150" i="26"/>
  <c r="EA150" i="26"/>
  <c r="DN150" i="26"/>
  <c r="AG154" i="26"/>
  <c r="U154" i="26"/>
  <c r="CC151" i="26"/>
  <c r="CD151" i="26"/>
  <c r="DJ150" i="26"/>
  <c r="CK150" i="26"/>
  <c r="DH150" i="26"/>
  <c r="EB150" i="26"/>
  <c r="CM150" i="26"/>
  <c r="DS150" i="26"/>
  <c r="EY150" i="26"/>
  <c r="CQ150" i="26"/>
  <c r="BF151" i="26"/>
  <c r="DF150" i="26"/>
  <c r="AY152" i="26"/>
  <c r="AE154" i="26"/>
  <c r="DC150" i="26"/>
  <c r="CI150" i="26"/>
  <c r="BW151" i="26"/>
  <c r="CS150" i="26"/>
  <c r="T154" i="26"/>
  <c r="DL150" i="26"/>
  <c r="BS151" i="26"/>
  <c r="EJ150" i="26"/>
  <c r="DI150" i="26"/>
  <c r="AD154" i="26"/>
  <c r="DA150" i="26"/>
  <c r="AF154" i="26"/>
  <c r="CO150" i="26"/>
  <c r="AX152" i="26"/>
  <c r="BQ151" i="26"/>
  <c r="EW150" i="26"/>
  <c r="DR150" i="26"/>
  <c r="EQ150" i="26"/>
  <c r="ER150" i="26"/>
  <c r="R154" i="26"/>
  <c r="DZ150" i="26"/>
  <c r="K157" i="26"/>
  <c r="J157" i="26"/>
  <c r="BG151" i="26"/>
  <c r="L157" i="26"/>
  <c r="BH151" i="26"/>
  <c r="BJ151" i="26"/>
  <c r="EL150" i="26"/>
  <c r="AO152" i="26"/>
  <c r="S154" i="26"/>
  <c r="BE151" i="26"/>
  <c r="BX151" i="26"/>
  <c r="CW150" i="26"/>
  <c r="DK150" i="26"/>
  <c r="AQ152" i="26"/>
  <c r="EZ150" i="26"/>
  <c r="DV150" i="26"/>
  <c r="AV152" i="26"/>
  <c r="DT150" i="26"/>
  <c r="CP150" i="26"/>
  <c r="CY150" i="26"/>
  <c r="CJ150" i="26"/>
  <c r="Q154" i="26"/>
  <c r="P154" i="26"/>
  <c r="AB154" i="26"/>
  <c r="AA154" i="26"/>
  <c r="EH150" i="26"/>
  <c r="DM150" i="26"/>
  <c r="AC154" i="26"/>
  <c r="V154" i="26"/>
  <c r="CB151" i="26"/>
  <c r="BN151" i="26"/>
  <c r="AS152" i="26"/>
  <c r="AN152" i="26"/>
  <c r="DE150" i="26"/>
  <c r="CR150" i="26"/>
  <c r="EV150" i="26"/>
  <c r="AP152" i="26"/>
  <c r="W154" i="26"/>
  <c r="Y154" i="26"/>
  <c r="CT150" i="26"/>
  <c r="AM152" i="26"/>
  <c r="AL152" i="26"/>
  <c r="BD151" i="26"/>
  <c r="BC151" i="26"/>
  <c r="DX150" i="26"/>
  <c r="DP150" i="26"/>
  <c r="CV150" i="26"/>
  <c r="CU150" i="26"/>
  <c r="DG150" i="26"/>
  <c r="ET150" i="26"/>
  <c r="CN150" i="26"/>
  <c r="BV151" i="26"/>
  <c r="BU151" i="26"/>
  <c r="CH150" i="26"/>
  <c r="CG150" i="26"/>
  <c r="BP151" i="26"/>
  <c r="BZ151" i="26"/>
  <c r="BZ152" i="26" s="1"/>
  <c r="AT152" i="26"/>
  <c r="H301" i="26"/>
  <c r="G299" i="26"/>
  <c r="DC151" i="26" l="1"/>
  <c r="FA150" i="26"/>
  <c r="Y155" i="26"/>
  <c r="FD149" i="26"/>
  <c r="FC150" i="26" s="1"/>
  <c r="BJ152" i="26"/>
  <c r="BS152" i="26"/>
  <c r="BL152" i="26"/>
  <c r="FB150" i="26"/>
  <c r="FA151" i="26" s="1"/>
  <c r="BA152" i="26"/>
  <c r="EH151" i="26"/>
  <c r="DP151" i="26"/>
  <c r="ED151" i="26"/>
  <c r="EE151" i="26"/>
  <c r="ET151" i="26"/>
  <c r="BN152" i="26"/>
  <c r="DA151" i="26"/>
  <c r="CY151" i="26"/>
  <c r="DG151" i="26"/>
  <c r="EJ151" i="26"/>
  <c r="DX151" i="26"/>
  <c r="BP152" i="26"/>
  <c r="DK151" i="26"/>
  <c r="DV151" i="26"/>
  <c r="EO151" i="26"/>
  <c r="EL151" i="26"/>
  <c r="EN151" i="26"/>
  <c r="AV153" i="26"/>
  <c r="AE155" i="26"/>
  <c r="AD155" i="26"/>
  <c r="BK152" i="26"/>
  <c r="AH155" i="26"/>
  <c r="EV151" i="26"/>
  <c r="AZ153" i="26"/>
  <c r="CB152" i="26"/>
  <c r="CD152" i="26"/>
  <c r="EB151" i="26"/>
  <c r="BX152" i="26"/>
  <c r="DR151" i="26"/>
  <c r="CL151" i="26"/>
  <c r="EX151" i="26"/>
  <c r="EY151" i="26"/>
  <c r="EC151" i="26"/>
  <c r="DI151" i="26"/>
  <c r="J158" i="26"/>
  <c r="CR151" i="26"/>
  <c r="DT151" i="26"/>
  <c r="AF155" i="26"/>
  <c r="DE151" i="26"/>
  <c r="AX153" i="26"/>
  <c r="CJ151" i="26"/>
  <c r="BR152" i="26"/>
  <c r="DM151" i="26"/>
  <c r="BM152" i="26"/>
  <c r="ER151" i="26"/>
  <c r="BD152" i="26"/>
  <c r="BF152" i="26"/>
  <c r="CC152" i="26"/>
  <c r="AR153" i="26"/>
  <c r="AG155" i="26"/>
  <c r="BH152" i="26"/>
  <c r="DB151" i="26"/>
  <c r="BV152" i="26"/>
  <c r="AY153" i="26"/>
  <c r="CP151" i="26"/>
  <c r="DL151" i="26"/>
  <c r="Z155" i="26"/>
  <c r="AB155" i="26"/>
  <c r="CU151" i="26"/>
  <c r="AN153" i="26"/>
  <c r="R155" i="26"/>
  <c r="EM151" i="26"/>
  <c r="CH151" i="26"/>
  <c r="AT153" i="26"/>
  <c r="CA152" i="26"/>
  <c r="V155" i="26"/>
  <c r="S155" i="26"/>
  <c r="CV151" i="26"/>
  <c r="DY151" i="26"/>
  <c r="BQ152" i="26"/>
  <c r="DF151" i="26"/>
  <c r="CW151" i="26"/>
  <c r="DQ151" i="26"/>
  <c r="AS153" i="26"/>
  <c r="DD151" i="26"/>
  <c r="EG151" i="26"/>
  <c r="CO151" i="26"/>
  <c r="BI152" i="26"/>
  <c r="BG152" i="26"/>
  <c r="DU151" i="26"/>
  <c r="BC152" i="26"/>
  <c r="AA155" i="26"/>
  <c r="CQ151" i="26"/>
  <c r="U155" i="26"/>
  <c r="X155" i="26"/>
  <c r="AU153" i="26"/>
  <c r="AP153" i="26"/>
  <c r="AQ153" i="26"/>
  <c r="EW151" i="26"/>
  <c r="BY152" i="26"/>
  <c r="CG151" i="26"/>
  <c r="CF151" i="26"/>
  <c r="AL153" i="26"/>
  <c r="AK153" i="26"/>
  <c r="CS151" i="26"/>
  <c r="BE152" i="26"/>
  <c r="BB152" i="26"/>
  <c r="T155" i="26"/>
  <c r="BU152" i="26"/>
  <c r="DS151" i="26"/>
  <c r="CX151" i="26"/>
  <c r="DO151" i="26"/>
  <c r="AO153" i="26"/>
  <c r="CT151" i="26"/>
  <c r="DH151" i="26"/>
  <c r="BO152" i="26"/>
  <c r="CZ151" i="26"/>
  <c r="CK151" i="26"/>
  <c r="AW153" i="26"/>
  <c r="AM153" i="26"/>
  <c r="CN151" i="26"/>
  <c r="CM151" i="26"/>
  <c r="DN151" i="26"/>
  <c r="EU151" i="26"/>
  <c r="EZ151" i="26"/>
  <c r="DJ151" i="26"/>
  <c r="DW151" i="26"/>
  <c r="EI151" i="26"/>
  <c r="CI151" i="26"/>
  <c r="P155" i="26"/>
  <c r="O155" i="26"/>
  <c r="EQ151" i="26"/>
  <c r="EP151" i="26"/>
  <c r="W155" i="26"/>
  <c r="AC155" i="26"/>
  <c r="Q155" i="26"/>
  <c r="K158" i="26"/>
  <c r="EK151" i="26"/>
  <c r="BW152" i="26"/>
  <c r="DZ151" i="26"/>
  <c r="EA151" i="26"/>
  <c r="BT152" i="26"/>
  <c r="ES151" i="26"/>
  <c r="H302" i="26"/>
  <c r="G300" i="26"/>
  <c r="BK153" i="26" l="1"/>
  <c r="AE156" i="26"/>
  <c r="EE152" i="26"/>
  <c r="FD150" i="26"/>
  <c r="FC151" i="26" s="1"/>
  <c r="ED152" i="26"/>
  <c r="FB151" i="26"/>
  <c r="FA152" i="26" s="1"/>
  <c r="BM153" i="26"/>
  <c r="DB152" i="26"/>
  <c r="EI152" i="26"/>
  <c r="EO152" i="26"/>
  <c r="DW152" i="26"/>
  <c r="EM152" i="26"/>
  <c r="BO153" i="26"/>
  <c r="DU152" i="26"/>
  <c r="DH152" i="26"/>
  <c r="EU152" i="26"/>
  <c r="CA153" i="26"/>
  <c r="BY153" i="26"/>
  <c r="AY154" i="26"/>
  <c r="AW154" i="26"/>
  <c r="DP152" i="26"/>
  <c r="BR153" i="26"/>
  <c r="DQ152" i="26"/>
  <c r="DM152" i="26"/>
  <c r="CC153" i="26"/>
  <c r="BL153" i="26"/>
  <c r="J159" i="26"/>
  <c r="DS152" i="26"/>
  <c r="AG156" i="26"/>
  <c r="BI153" i="26"/>
  <c r="EZ152" i="26"/>
  <c r="CK152" i="26"/>
  <c r="EC152" i="26"/>
  <c r="DF152" i="26"/>
  <c r="CI152" i="26"/>
  <c r="ES152" i="26"/>
  <c r="AC156" i="26"/>
  <c r="EN152" i="26"/>
  <c r="BE153" i="26"/>
  <c r="AM154" i="26"/>
  <c r="BG153" i="26"/>
  <c r="EQ152" i="26"/>
  <c r="R156" i="26"/>
  <c r="AF156" i="26"/>
  <c r="T156" i="26"/>
  <c r="CQ152" i="26"/>
  <c r="DL152" i="26"/>
  <c r="DK152" i="26"/>
  <c r="AU154" i="26"/>
  <c r="AA156" i="26"/>
  <c r="CR152" i="26"/>
  <c r="CG152" i="26"/>
  <c r="W156" i="26"/>
  <c r="AQ154" i="26"/>
  <c r="AS154" i="26"/>
  <c r="BF153" i="26"/>
  <c r="CT152" i="26"/>
  <c r="AO154" i="26"/>
  <c r="CB153" i="26"/>
  <c r="CO152" i="26"/>
  <c r="BU153" i="26"/>
  <c r="DN152" i="26"/>
  <c r="CW152" i="26"/>
  <c r="BC153" i="26"/>
  <c r="CJ152" i="26"/>
  <c r="DG152" i="26"/>
  <c r="DE152" i="26"/>
  <c r="AL154" i="26"/>
  <c r="BX153" i="26"/>
  <c r="AX154" i="26"/>
  <c r="CF152" i="26"/>
  <c r="CE152" i="26"/>
  <c r="CP152" i="26"/>
  <c r="P156" i="26"/>
  <c r="CU152" i="26"/>
  <c r="BP153" i="26"/>
  <c r="BQ153" i="26"/>
  <c r="ER152" i="26"/>
  <c r="DY152" i="26"/>
  <c r="EK152" i="26"/>
  <c r="EJ152" i="26"/>
  <c r="CY152" i="26"/>
  <c r="CZ152" i="26"/>
  <c r="DA152" i="26"/>
  <c r="EX152" i="26"/>
  <c r="EW152" i="26"/>
  <c r="DV152" i="26"/>
  <c r="DT152" i="26"/>
  <c r="BN153" i="26"/>
  <c r="EL152" i="26"/>
  <c r="AB156" i="26"/>
  <c r="BH153" i="26"/>
  <c r="CV152" i="26"/>
  <c r="O156" i="26"/>
  <c r="N156" i="26"/>
  <c r="Q156" i="26"/>
  <c r="DJ152" i="26"/>
  <c r="DI152" i="26"/>
  <c r="CH152" i="26"/>
  <c r="BB153" i="26"/>
  <c r="BD153" i="26"/>
  <c r="EV152" i="26"/>
  <c r="BV153" i="26"/>
  <c r="BW153" i="26"/>
  <c r="DX152" i="26"/>
  <c r="EH152" i="26"/>
  <c r="AD156" i="26"/>
  <c r="BA153" i="26"/>
  <c r="AP154" i="26"/>
  <c r="AR154" i="26"/>
  <c r="BT153" i="26"/>
  <c r="BS153" i="26"/>
  <c r="ET152" i="26"/>
  <c r="AV154" i="26"/>
  <c r="BZ153" i="26"/>
  <c r="AN154" i="26"/>
  <c r="S156" i="26"/>
  <c r="DO152" i="26"/>
  <c r="CS152" i="26"/>
  <c r="X156" i="26"/>
  <c r="EG152" i="26"/>
  <c r="EF152" i="26"/>
  <c r="DR152" i="26"/>
  <c r="Z156" i="26"/>
  <c r="AT154" i="26"/>
  <c r="EA152" i="26"/>
  <c r="EB152" i="26"/>
  <c r="DZ152" i="26"/>
  <c r="EP152" i="26"/>
  <c r="CM152" i="26"/>
  <c r="CL152" i="26"/>
  <c r="CX152" i="26"/>
  <c r="V156" i="26"/>
  <c r="DD152" i="26"/>
  <c r="DC152" i="26"/>
  <c r="EY152" i="26"/>
  <c r="CN152" i="26"/>
  <c r="AK154" i="26"/>
  <c r="AJ154" i="26"/>
  <c r="U156" i="26"/>
  <c r="BJ153" i="26"/>
  <c r="Y156" i="26"/>
  <c r="H303" i="26"/>
  <c r="G301" i="26"/>
  <c r="ED153" i="26" l="1"/>
  <c r="BL154" i="26"/>
  <c r="DG153" i="26"/>
  <c r="AX155" i="26"/>
  <c r="FD151" i="26"/>
  <c r="FC152" i="26" s="1"/>
  <c r="DV153" i="26"/>
  <c r="BN154" i="26"/>
  <c r="EN153" i="26"/>
  <c r="FB152" i="26"/>
  <c r="FA153" i="26" s="1"/>
  <c r="DR153" i="26"/>
  <c r="AD157" i="26"/>
  <c r="ET153" i="26"/>
  <c r="CB154" i="26"/>
  <c r="DT153" i="26"/>
  <c r="DL153" i="26"/>
  <c r="AF157" i="26"/>
  <c r="DO153" i="26"/>
  <c r="CJ153" i="26"/>
  <c r="AB157" i="26"/>
  <c r="AT155" i="26"/>
  <c r="AV155" i="26"/>
  <c r="AR155" i="26"/>
  <c r="DM153" i="26"/>
  <c r="EM153" i="26"/>
  <c r="BF154" i="26"/>
  <c r="AN155" i="26"/>
  <c r="AP155" i="26"/>
  <c r="EP153" i="26"/>
  <c r="DX153" i="26"/>
  <c r="S157" i="26"/>
  <c r="BH154" i="26"/>
  <c r="ER153" i="26"/>
  <c r="DZ153" i="26"/>
  <c r="BR154" i="26"/>
  <c r="CX153" i="26"/>
  <c r="BQ154" i="26"/>
  <c r="BD154" i="26"/>
  <c r="CH153" i="26"/>
  <c r="DH153" i="26"/>
  <c r="CS153" i="26"/>
  <c r="CP153" i="26"/>
  <c r="DA153" i="26"/>
  <c r="CO153" i="26"/>
  <c r="Y157" i="26"/>
  <c r="Q157" i="26"/>
  <c r="BI154" i="26"/>
  <c r="CV153" i="26"/>
  <c r="EF153" i="26"/>
  <c r="BB154" i="26"/>
  <c r="CF153" i="26"/>
  <c r="CQ153" i="26"/>
  <c r="BU154" i="26"/>
  <c r="DD153" i="26"/>
  <c r="BO154" i="26"/>
  <c r="CL153" i="26"/>
  <c r="BY154" i="26"/>
  <c r="DF153" i="26"/>
  <c r="EW153" i="26"/>
  <c r="AS155" i="26"/>
  <c r="CW153" i="26"/>
  <c r="EI153" i="26"/>
  <c r="AU155" i="26"/>
  <c r="EL153" i="26"/>
  <c r="BT154" i="26"/>
  <c r="U157" i="26"/>
  <c r="DN153" i="26"/>
  <c r="DJ153" i="26"/>
  <c r="EY153" i="26"/>
  <c r="X157" i="26"/>
  <c r="ES153" i="26"/>
  <c r="BM154" i="26"/>
  <c r="BM155" i="26" s="1"/>
  <c r="AA157" i="26"/>
  <c r="EG153" i="26"/>
  <c r="AC157" i="26"/>
  <c r="DE153" i="26"/>
  <c r="CE153" i="26"/>
  <c r="CD153" i="26"/>
  <c r="DC153" i="26"/>
  <c r="DB153" i="26"/>
  <c r="BV154" i="26"/>
  <c r="BW154" i="26"/>
  <c r="DP153" i="26"/>
  <c r="BE154" i="26"/>
  <c r="CT153" i="26"/>
  <c r="BA154" i="26"/>
  <c r="AZ154" i="26"/>
  <c r="EU153" i="26"/>
  <c r="EV153" i="26"/>
  <c r="DW153" i="26"/>
  <c r="CK153" i="26"/>
  <c r="EZ153" i="26"/>
  <c r="CI153" i="26"/>
  <c r="V157" i="26"/>
  <c r="W157" i="26"/>
  <c r="DU153" i="26"/>
  <c r="DU154" i="26" s="1"/>
  <c r="BC154" i="26"/>
  <c r="BX154" i="26"/>
  <c r="CM153" i="26"/>
  <c r="EX153" i="26"/>
  <c r="BP154" i="26"/>
  <c r="AL155" i="26"/>
  <c r="EO153" i="26"/>
  <c r="AJ155" i="26"/>
  <c r="AI155" i="26"/>
  <c r="BZ154" i="26"/>
  <c r="CA154" i="26"/>
  <c r="DI153" i="26"/>
  <c r="CZ153" i="26"/>
  <c r="AE157" i="26"/>
  <c r="AM155" i="26"/>
  <c r="BJ154" i="26"/>
  <c r="BK154" i="26"/>
  <c r="EH153" i="26"/>
  <c r="CY153" i="26"/>
  <c r="CU153" i="26"/>
  <c r="R157" i="26"/>
  <c r="CG153" i="26"/>
  <c r="T157" i="26"/>
  <c r="DQ153" i="26"/>
  <c r="EB153" i="26"/>
  <c r="EC153" i="26"/>
  <c r="DS153" i="26"/>
  <c r="CN153" i="26"/>
  <c r="AO155" i="26"/>
  <c r="AQ155" i="26"/>
  <c r="N157" i="26"/>
  <c r="M157" i="26"/>
  <c r="EJ153" i="26"/>
  <c r="EK153" i="26"/>
  <c r="AW155" i="26"/>
  <c r="CR153" i="26"/>
  <c r="AK155" i="26"/>
  <c r="EA153" i="26"/>
  <c r="EQ153" i="26"/>
  <c r="Z157" i="26"/>
  <c r="O157" i="26"/>
  <c r="BG154" i="26"/>
  <c r="P157" i="26"/>
  <c r="EE153" i="26"/>
  <c r="BS154" i="26"/>
  <c r="DY153" i="26"/>
  <c r="DK153" i="26"/>
  <c r="H304" i="26"/>
  <c r="G302" i="26"/>
  <c r="AW156" i="26" l="1"/>
  <c r="FD152" i="26"/>
  <c r="FC153" i="26" s="1"/>
  <c r="AE158" i="26"/>
  <c r="FB153" i="26"/>
  <c r="DN154" i="26"/>
  <c r="AS156" i="26"/>
  <c r="DS154" i="26"/>
  <c r="AC158" i="26"/>
  <c r="BE155" i="26"/>
  <c r="AQ156" i="26"/>
  <c r="AO156" i="26"/>
  <c r="AU156" i="26"/>
  <c r="R158" i="26"/>
  <c r="EM154" i="26"/>
  <c r="DW154" i="26"/>
  <c r="BH155" i="26"/>
  <c r="EQ154" i="26"/>
  <c r="DY154" i="26"/>
  <c r="CG154" i="26"/>
  <c r="ES154" i="26"/>
  <c r="CU154" i="26"/>
  <c r="BP155" i="26"/>
  <c r="BL155" i="26"/>
  <c r="BU155" i="26"/>
  <c r="BN155" i="26"/>
  <c r="DG154" i="26"/>
  <c r="P158" i="26"/>
  <c r="CI154" i="26"/>
  <c r="BS155" i="26"/>
  <c r="CX154" i="26"/>
  <c r="EX154" i="26"/>
  <c r="CP154" i="26"/>
  <c r="DK154" i="26"/>
  <c r="CR154" i="26"/>
  <c r="T158" i="26"/>
  <c r="DI154" i="26"/>
  <c r="EU154" i="26"/>
  <c r="AK156" i="26"/>
  <c r="BX155" i="26"/>
  <c r="DB154" i="26"/>
  <c r="DE154" i="26"/>
  <c r="AB158" i="26"/>
  <c r="BB155" i="26"/>
  <c r="ET154" i="26"/>
  <c r="CV154" i="26"/>
  <c r="Z158" i="26"/>
  <c r="DF154" i="26"/>
  <c r="DQ154" i="26"/>
  <c r="BY155" i="26"/>
  <c r="CW154" i="26"/>
  <c r="EH154" i="26"/>
  <c r="AT156" i="26"/>
  <c r="U158" i="26"/>
  <c r="DA154" i="26"/>
  <c r="N158" i="26"/>
  <c r="BJ155" i="26"/>
  <c r="CL154" i="26"/>
  <c r="DD154" i="26"/>
  <c r="W158" i="26"/>
  <c r="EJ154" i="26"/>
  <c r="AM156" i="26"/>
  <c r="CQ154" i="26"/>
  <c r="CN154" i="26"/>
  <c r="BQ155" i="26"/>
  <c r="DM154" i="26"/>
  <c r="CZ154" i="26"/>
  <c r="EC154" i="26"/>
  <c r="FA154" i="26"/>
  <c r="BD155" i="26"/>
  <c r="CE154" i="26"/>
  <c r="BC155" i="26"/>
  <c r="DV154" i="26"/>
  <c r="EA154" i="26"/>
  <c r="CA155" i="26"/>
  <c r="EB154" i="26"/>
  <c r="BK155" i="26"/>
  <c r="CH154" i="26"/>
  <c r="EW154" i="26"/>
  <c r="BO155" i="26"/>
  <c r="ER154" i="26"/>
  <c r="Y158" i="26"/>
  <c r="AN156" i="26"/>
  <c r="EZ154" i="26"/>
  <c r="CT154" i="26"/>
  <c r="AR156" i="26"/>
  <c r="EP154" i="26"/>
  <c r="EG154" i="26"/>
  <c r="EF154" i="26"/>
  <c r="AA158" i="26"/>
  <c r="CS154" i="26"/>
  <c r="EY154" i="26"/>
  <c r="EK154" i="26"/>
  <c r="Q158" i="26"/>
  <c r="AL156" i="26"/>
  <c r="CF154" i="26"/>
  <c r="DX154" i="26"/>
  <c r="CK154" i="26"/>
  <c r="CJ154" i="26"/>
  <c r="DP154" i="26"/>
  <c r="EI154" i="26"/>
  <c r="EE154" i="26"/>
  <c r="ED154" i="26"/>
  <c r="AD158" i="26"/>
  <c r="BV155" i="26"/>
  <c r="BW155" i="26"/>
  <c r="BR155" i="26"/>
  <c r="BT155" i="26"/>
  <c r="M158" i="26"/>
  <c r="L158" i="26"/>
  <c r="AV156" i="26"/>
  <c r="DH154" i="26"/>
  <c r="BZ155" i="26"/>
  <c r="EV154" i="26"/>
  <c r="AP156" i="26"/>
  <c r="X158" i="26"/>
  <c r="DZ154" i="26"/>
  <c r="CO154" i="26"/>
  <c r="O158" i="26"/>
  <c r="CY154" i="26"/>
  <c r="AI156" i="26"/>
  <c r="AH156" i="26"/>
  <c r="AZ155" i="26"/>
  <c r="AY155" i="26"/>
  <c r="DC154" i="26"/>
  <c r="DT154" i="26"/>
  <c r="EL154" i="26"/>
  <c r="AJ156" i="26"/>
  <c r="S158" i="26"/>
  <c r="V158" i="26"/>
  <c r="BA155" i="26"/>
  <c r="DL154" i="26"/>
  <c r="DR154" i="26"/>
  <c r="BG155" i="26"/>
  <c r="BF155" i="26"/>
  <c r="DJ154" i="26"/>
  <c r="EO154" i="26"/>
  <c r="EN154" i="26"/>
  <c r="CM154" i="26"/>
  <c r="DO154" i="26"/>
  <c r="CD154" i="26"/>
  <c r="CC154" i="26"/>
  <c r="CB155" i="26" s="1"/>
  <c r="BI155" i="26"/>
  <c r="H305" i="26"/>
  <c r="G303" i="26"/>
  <c r="DT155" i="26" l="1"/>
  <c r="AD159" i="26"/>
  <c r="FD153" i="26"/>
  <c r="FC154" i="26" s="1"/>
  <c r="FB154" i="26"/>
  <c r="FA155" i="26" s="1"/>
  <c r="AP157" i="26"/>
  <c r="DV155" i="26"/>
  <c r="DX155" i="26"/>
  <c r="AR157" i="26"/>
  <c r="AT157" i="26"/>
  <c r="S159" i="26"/>
  <c r="BM156" i="26"/>
  <c r="O159" i="26"/>
  <c r="DC155" i="26"/>
  <c r="BT156" i="26"/>
  <c r="BO156" i="26"/>
  <c r="BI156" i="26"/>
  <c r="Q159" i="26"/>
  <c r="CH155" i="26"/>
  <c r="CW155" i="26"/>
  <c r="CQ155" i="26"/>
  <c r="EU155" i="26"/>
  <c r="DR155" i="26"/>
  <c r="AA159" i="26"/>
  <c r="V159" i="26"/>
  <c r="ET155" i="26"/>
  <c r="CF155" i="26"/>
  <c r="DF155" i="26"/>
  <c r="CO155" i="26"/>
  <c r="CM155" i="26"/>
  <c r="BZ156" i="26"/>
  <c r="EL155" i="26"/>
  <c r="ES155" i="26"/>
  <c r="DA155" i="26"/>
  <c r="CU155" i="26"/>
  <c r="DL155" i="26"/>
  <c r="CV155" i="26"/>
  <c r="DE155" i="26"/>
  <c r="EI155" i="26"/>
  <c r="EZ155" i="26"/>
  <c r="BD156" i="26"/>
  <c r="CI155" i="26"/>
  <c r="BC156" i="26"/>
  <c r="BK156" i="26"/>
  <c r="DZ155" i="26"/>
  <c r="DW155" i="26"/>
  <c r="AS157" i="26"/>
  <c r="BN156" i="26"/>
  <c r="BN157" i="26" s="1"/>
  <c r="ED155" i="26"/>
  <c r="AQ157" i="26"/>
  <c r="CK155" i="26"/>
  <c r="EH155" i="26"/>
  <c r="BW156" i="26"/>
  <c r="BL156" i="26"/>
  <c r="BP156" i="26"/>
  <c r="CE155" i="26"/>
  <c r="M159" i="26"/>
  <c r="AL157" i="26"/>
  <c r="AN157" i="26"/>
  <c r="CY155" i="26"/>
  <c r="BR156" i="26"/>
  <c r="DM155" i="26"/>
  <c r="Y159" i="26"/>
  <c r="EY155" i="26"/>
  <c r="CS155" i="26"/>
  <c r="EW155" i="26"/>
  <c r="EB155" i="26"/>
  <c r="EG155" i="26"/>
  <c r="BF156" i="26"/>
  <c r="AI157" i="26"/>
  <c r="BX156" i="26"/>
  <c r="BE156" i="26"/>
  <c r="AO157" i="26"/>
  <c r="R159" i="26"/>
  <c r="CL155" i="26"/>
  <c r="DY155" i="26"/>
  <c r="BB156" i="26"/>
  <c r="BA156" i="26"/>
  <c r="N159" i="26"/>
  <c r="AC159" i="26"/>
  <c r="DD155" i="26"/>
  <c r="DU155" i="26"/>
  <c r="EE155" i="26"/>
  <c r="EP155" i="26"/>
  <c r="BQ156" i="26"/>
  <c r="AJ157" i="26"/>
  <c r="DH155" i="26"/>
  <c r="DG155" i="26"/>
  <c r="CP155" i="26"/>
  <c r="EK155" i="26"/>
  <c r="AB159" i="26"/>
  <c r="DB155" i="26"/>
  <c r="CA156" i="26"/>
  <c r="BS156" i="26"/>
  <c r="T159" i="26"/>
  <c r="BJ156" i="26"/>
  <c r="CC155" i="26"/>
  <c r="CB156" i="26" s="1"/>
  <c r="CD155" i="26"/>
  <c r="AV157" i="26"/>
  <c r="AU157" i="26"/>
  <c r="DP155" i="26"/>
  <c r="CR155" i="26"/>
  <c r="U159" i="26"/>
  <c r="EC155" i="26"/>
  <c r="DO155" i="26"/>
  <c r="DN155" i="26"/>
  <c r="CX155" i="26"/>
  <c r="L159" i="26"/>
  <c r="K159" i="26"/>
  <c r="CJ155" i="26"/>
  <c r="AK157" i="26"/>
  <c r="EQ155" i="26"/>
  <c r="CT155" i="26"/>
  <c r="ER155" i="26"/>
  <c r="EN155" i="26"/>
  <c r="EM155" i="26"/>
  <c r="EO155" i="26"/>
  <c r="CN155" i="26"/>
  <c r="BY156" i="26"/>
  <c r="AY156" i="26"/>
  <c r="AX156" i="26"/>
  <c r="EF155" i="26"/>
  <c r="DS155" i="26"/>
  <c r="X159" i="26"/>
  <c r="BV156" i="26"/>
  <c r="EJ155" i="26"/>
  <c r="CZ155" i="26"/>
  <c r="AZ156" i="26"/>
  <c r="BG156" i="26"/>
  <c r="EV155" i="26"/>
  <c r="EX155" i="26"/>
  <c r="Z159" i="26"/>
  <c r="CG155" i="26"/>
  <c r="AM157" i="26"/>
  <c r="EA155" i="26"/>
  <c r="BH156" i="26"/>
  <c r="DI155" i="26"/>
  <c r="DJ155" i="26"/>
  <c r="P159" i="26"/>
  <c r="AH157" i="26"/>
  <c r="AG157" i="26"/>
  <c r="W159" i="26"/>
  <c r="DQ155" i="26"/>
  <c r="DK155" i="26"/>
  <c r="BU156" i="26"/>
  <c r="H306" i="26"/>
  <c r="G304" i="26"/>
  <c r="DW156" i="26" l="1"/>
  <c r="AS158" i="26"/>
  <c r="FD154" i="26"/>
  <c r="FC155" i="26" s="1"/>
  <c r="FB155" i="26"/>
  <c r="FA156" i="26" s="1"/>
  <c r="DU156" i="26"/>
  <c r="AQ158" i="26"/>
  <c r="CX156" i="26"/>
  <c r="P160" i="26"/>
  <c r="R160" i="26"/>
  <c r="DD156" i="26"/>
  <c r="CP156" i="26"/>
  <c r="DS156" i="26"/>
  <c r="CU156" i="26"/>
  <c r="ET156" i="26"/>
  <c r="BD157" i="26"/>
  <c r="AM158" i="26"/>
  <c r="CG156" i="26"/>
  <c r="DY156" i="26"/>
  <c r="CN156" i="26"/>
  <c r="BJ157" i="26"/>
  <c r="CZ156" i="26"/>
  <c r="DX156" i="26"/>
  <c r="Z160" i="26"/>
  <c r="ES156" i="26"/>
  <c r="AP158" i="26"/>
  <c r="CV156" i="26"/>
  <c r="EH156" i="26"/>
  <c r="EJ156" i="26"/>
  <c r="BO157" i="26"/>
  <c r="BP157" i="26"/>
  <c r="AB160" i="26"/>
  <c r="BW157" i="26"/>
  <c r="BC157" i="26"/>
  <c r="AR158" i="26"/>
  <c r="BS157" i="26"/>
  <c r="EL156" i="26"/>
  <c r="CJ156" i="26"/>
  <c r="EX156" i="26"/>
  <c r="EV156" i="26"/>
  <c r="AZ157" i="26"/>
  <c r="AO158" i="26"/>
  <c r="BL157" i="26"/>
  <c r="EZ156" i="26"/>
  <c r="BM157" i="26"/>
  <c r="EQ156" i="26"/>
  <c r="BY157" i="26"/>
  <c r="EC156" i="26"/>
  <c r="EO156" i="26"/>
  <c r="BG157" i="26"/>
  <c r="N160" i="26"/>
  <c r="W160" i="26"/>
  <c r="DV156" i="26"/>
  <c r="DV157" i="26" s="1"/>
  <c r="CL156" i="26"/>
  <c r="AK158" i="26"/>
  <c r="T160" i="26"/>
  <c r="L160" i="26"/>
  <c r="DN156" i="26"/>
  <c r="BE157" i="26"/>
  <c r="EA156" i="26"/>
  <c r="BQ157" i="26"/>
  <c r="CT156" i="26"/>
  <c r="DH156" i="26"/>
  <c r="BZ157" i="26"/>
  <c r="EE156" i="26"/>
  <c r="S160" i="26"/>
  <c r="BR157" i="26"/>
  <c r="CI156" i="26"/>
  <c r="BX157" i="26"/>
  <c r="EM156" i="26"/>
  <c r="AL158" i="26"/>
  <c r="X160" i="26"/>
  <c r="BF157" i="26"/>
  <c r="BK157" i="26"/>
  <c r="BU157" i="26"/>
  <c r="DK156" i="26"/>
  <c r="CW156" i="26"/>
  <c r="CD156" i="26"/>
  <c r="DE156" i="26"/>
  <c r="DZ156" i="26"/>
  <c r="BV157" i="26"/>
  <c r="CH156" i="26"/>
  <c r="DT156" i="26"/>
  <c r="AU158" i="26"/>
  <c r="AT158" i="26"/>
  <c r="BB157" i="26"/>
  <c r="BA157" i="26"/>
  <c r="CR156" i="26"/>
  <c r="CQ156" i="26"/>
  <c r="EU156" i="26"/>
  <c r="EK156" i="26"/>
  <c r="DM156" i="26"/>
  <c r="DP156" i="26"/>
  <c r="DQ156" i="26"/>
  <c r="J160" i="26"/>
  <c r="K160" i="26"/>
  <c r="CC156" i="26"/>
  <c r="DG156" i="26"/>
  <c r="DF156" i="26"/>
  <c r="CF156" i="26"/>
  <c r="AH158" i="26"/>
  <c r="EN156" i="26"/>
  <c r="CO156" i="26"/>
  <c r="ED156" i="26"/>
  <c r="CM156" i="26"/>
  <c r="EW156" i="26"/>
  <c r="EF156" i="26"/>
  <c r="ER156" i="26"/>
  <c r="AJ158" i="26"/>
  <c r="CE156" i="26"/>
  <c r="BI157" i="26"/>
  <c r="O160" i="26"/>
  <c r="DJ156" i="26"/>
  <c r="AX157" i="26"/>
  <c r="AW157" i="26"/>
  <c r="AV158" i="26" s="1"/>
  <c r="DO156" i="26"/>
  <c r="Y160" i="26"/>
  <c r="AI158" i="26"/>
  <c r="CY156" i="26"/>
  <c r="DI156" i="26"/>
  <c r="EB156" i="26"/>
  <c r="AY157" i="26"/>
  <c r="CS156" i="26"/>
  <c r="V160" i="26"/>
  <c r="EI156" i="26"/>
  <c r="DL156" i="26"/>
  <c r="AA160" i="26"/>
  <c r="AA161" i="26" s="1"/>
  <c r="AN158" i="26"/>
  <c r="CK156" i="26"/>
  <c r="CA157" i="26"/>
  <c r="EP156" i="26"/>
  <c r="AC160" i="26"/>
  <c r="DR156" i="26"/>
  <c r="AG158" i="26"/>
  <c r="AF158" i="26"/>
  <c r="BH157" i="26"/>
  <c r="BT157" i="26"/>
  <c r="M160" i="26"/>
  <c r="U160" i="26"/>
  <c r="DC156" i="26"/>
  <c r="DB156" i="26"/>
  <c r="DA156" i="26"/>
  <c r="Q160" i="26"/>
  <c r="EG156" i="26"/>
  <c r="EY156" i="26"/>
  <c r="H307" i="26"/>
  <c r="G305" i="26"/>
  <c r="Q161" i="26" l="1"/>
  <c r="FD155" i="26"/>
  <c r="FC156" i="26" s="1"/>
  <c r="DT157" i="26"/>
  <c r="FB156" i="26"/>
  <c r="AR159" i="26"/>
  <c r="AQ159" i="26"/>
  <c r="CY157" i="26"/>
  <c r="CO157" i="26"/>
  <c r="DX157" i="26"/>
  <c r="BK158" i="26"/>
  <c r="AP159" i="26"/>
  <c r="CU157" i="26"/>
  <c r="BO158" i="26"/>
  <c r="ER157" i="26"/>
  <c r="BP158" i="26"/>
  <c r="BM158" i="26"/>
  <c r="EP157" i="26"/>
  <c r="DR157" i="26"/>
  <c r="DW157" i="26"/>
  <c r="BC158" i="26"/>
  <c r="CK157" i="26"/>
  <c r="ED157" i="26"/>
  <c r="AL159" i="26"/>
  <c r="EY157" i="26"/>
  <c r="M161" i="26"/>
  <c r="Y161" i="26"/>
  <c r="AN159" i="26"/>
  <c r="EW157" i="26"/>
  <c r="EK157" i="26"/>
  <c r="CM157" i="26"/>
  <c r="EU157" i="26"/>
  <c r="BD158" i="26"/>
  <c r="BN158" i="26"/>
  <c r="CT157" i="26"/>
  <c r="DD157" i="26"/>
  <c r="BQ158" i="26"/>
  <c r="W161" i="26"/>
  <c r="BF158" i="26"/>
  <c r="CH157" i="26"/>
  <c r="O161" i="26"/>
  <c r="DA157" i="26"/>
  <c r="ET157" i="26"/>
  <c r="EB157" i="26"/>
  <c r="DJ157" i="26"/>
  <c r="DL157" i="26"/>
  <c r="BY158" i="26"/>
  <c r="CI157" i="26"/>
  <c r="BW158" i="26"/>
  <c r="BR158" i="26"/>
  <c r="BT158" i="26"/>
  <c r="BX158" i="26"/>
  <c r="DZ157" i="26"/>
  <c r="S161" i="26"/>
  <c r="AI159" i="26"/>
  <c r="DO157" i="26"/>
  <c r="EM157" i="26"/>
  <c r="BA158" i="26"/>
  <c r="BE158" i="26"/>
  <c r="U161" i="26"/>
  <c r="EG157" i="26"/>
  <c r="CX157" i="26"/>
  <c r="CE157" i="26"/>
  <c r="DF157" i="26"/>
  <c r="CC157" i="26"/>
  <c r="J161" i="26"/>
  <c r="DU157" i="26"/>
  <c r="R161" i="26"/>
  <c r="BL158" i="26"/>
  <c r="AX158" i="26"/>
  <c r="BV158" i="26"/>
  <c r="CZ157" i="26"/>
  <c r="BH158" i="26"/>
  <c r="CS157" i="26"/>
  <c r="CJ157" i="26"/>
  <c r="DC157" i="26"/>
  <c r="AG159" i="26"/>
  <c r="CF157" i="26"/>
  <c r="DY157" i="26"/>
  <c r="AB161" i="26"/>
  <c r="BJ158" i="26"/>
  <c r="CQ157" i="26"/>
  <c r="CW157" i="26"/>
  <c r="CV157" i="26"/>
  <c r="N161" i="26"/>
  <c r="DG157" i="26"/>
  <c r="EO157" i="26"/>
  <c r="BB158" i="26"/>
  <c r="BU158" i="26"/>
  <c r="CN157" i="26"/>
  <c r="BS158" i="26"/>
  <c r="EN157" i="26"/>
  <c r="K161" i="26"/>
  <c r="DS157" i="26"/>
  <c r="CB157" i="26"/>
  <c r="AJ159" i="26"/>
  <c r="AK159" i="26"/>
  <c r="AF159" i="26"/>
  <c r="AE159" i="26"/>
  <c r="AW158" i="26"/>
  <c r="AH159" i="26"/>
  <c r="BG158" i="26"/>
  <c r="EX157" i="26"/>
  <c r="EF157" i="26"/>
  <c r="EA157" i="26"/>
  <c r="DK157" i="26"/>
  <c r="AY158" i="26"/>
  <c r="DQ157" i="26"/>
  <c r="AO159" i="26"/>
  <c r="AM159" i="26"/>
  <c r="BI158" i="26"/>
  <c r="P161" i="26"/>
  <c r="DP157" i="26"/>
  <c r="EE157" i="26"/>
  <c r="DI157" i="26"/>
  <c r="T161" i="26"/>
  <c r="DH157" i="26"/>
  <c r="CG157" i="26"/>
  <c r="EZ157" i="26"/>
  <c r="EL157" i="26"/>
  <c r="EC157" i="26"/>
  <c r="DN157" i="26"/>
  <c r="EJ157" i="26"/>
  <c r="BZ158" i="26"/>
  <c r="DM157" i="26"/>
  <c r="AT159" i="26"/>
  <c r="AS159" i="26"/>
  <c r="Z161" i="26"/>
  <c r="AZ158" i="26"/>
  <c r="CL157" i="26"/>
  <c r="L161" i="26"/>
  <c r="CP157" i="26"/>
  <c r="EV157" i="26"/>
  <c r="AU159" i="26"/>
  <c r="V161" i="26"/>
  <c r="DB157" i="26"/>
  <c r="DE157" i="26"/>
  <c r="CD157" i="26"/>
  <c r="EQ157" i="26"/>
  <c r="EI157" i="26"/>
  <c r="EH157" i="26"/>
  <c r="CR157" i="26"/>
  <c r="X161" i="26"/>
  <c r="ES157" i="26"/>
  <c r="H308" i="26"/>
  <c r="G306" i="26"/>
  <c r="DU158" i="26" l="1"/>
  <c r="FD156" i="26"/>
  <c r="FC157" i="26" s="1"/>
  <c r="FB157" i="26"/>
  <c r="DW158" i="26"/>
  <c r="FA157" i="26"/>
  <c r="EZ158" i="26" s="1"/>
  <c r="BN159" i="26"/>
  <c r="AQ160" i="26"/>
  <c r="EQ158" i="26"/>
  <c r="BL159" i="26"/>
  <c r="DS158" i="26"/>
  <c r="BP159" i="26"/>
  <c r="EX158" i="26"/>
  <c r="EL158" i="26"/>
  <c r="AW159" i="26"/>
  <c r="EC158" i="26"/>
  <c r="P162" i="26"/>
  <c r="ES158" i="26"/>
  <c r="AM160" i="26"/>
  <c r="AO160" i="26"/>
  <c r="Z162" i="26"/>
  <c r="EV158" i="26"/>
  <c r="CB158" i="26"/>
  <c r="CN158" i="26"/>
  <c r="CL158" i="26"/>
  <c r="BO159" i="26"/>
  <c r="CU158" i="26"/>
  <c r="DY158" i="26"/>
  <c r="EA158" i="26"/>
  <c r="CT158" i="26"/>
  <c r="V162" i="26"/>
  <c r="X162" i="26"/>
  <c r="DE158" i="26"/>
  <c r="CZ158" i="26"/>
  <c r="CY158" i="26"/>
  <c r="BE159" i="26"/>
  <c r="N162" i="26"/>
  <c r="DB158" i="26"/>
  <c r="CI158" i="26"/>
  <c r="DX158" i="26"/>
  <c r="BQ159" i="26"/>
  <c r="DK158" i="26"/>
  <c r="CJ158" i="26"/>
  <c r="BD159" i="26"/>
  <c r="R162" i="26"/>
  <c r="BX159" i="26"/>
  <c r="DV158" i="26"/>
  <c r="DI158" i="26"/>
  <c r="BW159" i="26"/>
  <c r="AI160" i="26"/>
  <c r="CP158" i="26"/>
  <c r="CR158" i="26"/>
  <c r="BB159" i="26"/>
  <c r="CD158" i="26"/>
  <c r="DZ158" i="26"/>
  <c r="CG158" i="26"/>
  <c r="L162" i="26"/>
  <c r="AH160" i="26"/>
  <c r="EE158" i="26"/>
  <c r="EG158" i="26"/>
  <c r="CV158" i="26"/>
  <c r="CX158" i="26"/>
  <c r="DM158" i="26"/>
  <c r="BJ159" i="26"/>
  <c r="AG160" i="26"/>
  <c r="DF158" i="26"/>
  <c r="AK160" i="26"/>
  <c r="O162" i="26"/>
  <c r="AN160" i="26"/>
  <c r="BH159" i="26"/>
  <c r="BU159" i="26"/>
  <c r="CA158" i="26"/>
  <c r="BZ159" i="26" s="1"/>
  <c r="Q162" i="26"/>
  <c r="ED158" i="26"/>
  <c r="EO158" i="26"/>
  <c r="AP160" i="26"/>
  <c r="AY159" i="26"/>
  <c r="AL160" i="26"/>
  <c r="CW158" i="26"/>
  <c r="EJ158" i="26"/>
  <c r="DP158" i="26"/>
  <c r="CF158" i="26"/>
  <c r="BK159" i="26"/>
  <c r="BI159" i="26"/>
  <c r="DT158" i="26"/>
  <c r="BM159" i="26"/>
  <c r="BY159" i="26"/>
  <c r="EW158" i="26"/>
  <c r="EK158" i="26"/>
  <c r="K162" i="26"/>
  <c r="DG158" i="26"/>
  <c r="DN158" i="26"/>
  <c r="ER158" i="26"/>
  <c r="DO158" i="26"/>
  <c r="CO158" i="26"/>
  <c r="DJ158" i="26"/>
  <c r="DL158" i="26"/>
  <c r="Y162" i="26"/>
  <c r="DC158" i="26"/>
  <c r="DD158" i="26"/>
  <c r="M162" i="26"/>
  <c r="EH158" i="26"/>
  <c r="EU158" i="26"/>
  <c r="CH158" i="26"/>
  <c r="AE160" i="26"/>
  <c r="AD160" i="26"/>
  <c r="U162" i="26"/>
  <c r="DA158" i="26"/>
  <c r="EI158" i="26"/>
  <c r="EB158" i="26"/>
  <c r="AF160" i="26"/>
  <c r="W162" i="26"/>
  <c r="EP158" i="26"/>
  <c r="EF158" i="26"/>
  <c r="EN158" i="26"/>
  <c r="EY158" i="26"/>
  <c r="ET158" i="26"/>
  <c r="CC158" i="26"/>
  <c r="CE158" i="26"/>
  <c r="AT160" i="26"/>
  <c r="BG159" i="26"/>
  <c r="BF159" i="26"/>
  <c r="CS158" i="26"/>
  <c r="AV159" i="26"/>
  <c r="CQ158" i="26"/>
  <c r="AZ159" i="26"/>
  <c r="DH158" i="26"/>
  <c r="DR158" i="26"/>
  <c r="J162" i="26"/>
  <c r="BS159" i="26"/>
  <c r="BR159" i="26"/>
  <c r="EM158" i="26"/>
  <c r="CM158" i="26"/>
  <c r="AA162" i="26"/>
  <c r="AX159" i="26"/>
  <c r="BC159" i="26"/>
  <c r="CK158" i="26"/>
  <c r="AS160" i="26"/>
  <c r="AR160" i="26"/>
  <c r="T162" i="26"/>
  <c r="S162" i="26"/>
  <c r="DQ158" i="26"/>
  <c r="BV159" i="26"/>
  <c r="BA159" i="26"/>
  <c r="AJ160" i="26"/>
  <c r="BT159" i="26"/>
  <c r="H309" i="26"/>
  <c r="G307" i="26"/>
  <c r="DV159" i="26" l="1"/>
  <c r="FA158" i="26"/>
  <c r="FD157" i="26"/>
  <c r="FC158" i="26" s="1"/>
  <c r="FB158" i="26"/>
  <c r="BO160" i="26"/>
  <c r="DT159" i="26"/>
  <c r="AN161" i="26"/>
  <c r="ER159" i="26"/>
  <c r="EW159" i="26"/>
  <c r="AV160" i="26"/>
  <c r="CY159" i="26"/>
  <c r="AP161" i="26"/>
  <c r="CM159" i="26"/>
  <c r="BP160" i="26"/>
  <c r="Q163" i="26"/>
  <c r="EB159" i="26"/>
  <c r="CU159" i="26"/>
  <c r="Y163" i="26"/>
  <c r="EP159" i="26"/>
  <c r="W163" i="26"/>
  <c r="O163" i="26"/>
  <c r="CQ159" i="26"/>
  <c r="CS159" i="26"/>
  <c r="CW159" i="26"/>
  <c r="DZ159" i="26"/>
  <c r="ED159" i="26"/>
  <c r="DW159" i="26"/>
  <c r="M163" i="26"/>
  <c r="DX159" i="26"/>
  <c r="CA159" i="26"/>
  <c r="BZ160" i="26" s="1"/>
  <c r="CK159" i="26"/>
  <c r="DJ159" i="26"/>
  <c r="EY159" i="26"/>
  <c r="CO159" i="26"/>
  <c r="BC160" i="26"/>
  <c r="DH159" i="26"/>
  <c r="DQ159" i="26"/>
  <c r="J163" i="26"/>
  <c r="BL160" i="26"/>
  <c r="CE159" i="26"/>
  <c r="EC159" i="26"/>
  <c r="CH159" i="26"/>
  <c r="CC159" i="26"/>
  <c r="BM160" i="26"/>
  <c r="BV160" i="26"/>
  <c r="P163" i="26"/>
  <c r="EH159" i="26"/>
  <c r="EF159" i="26"/>
  <c r="DY159" i="26"/>
  <c r="BK160" i="26"/>
  <c r="CN159" i="26"/>
  <c r="AX160" i="26"/>
  <c r="Z163" i="26"/>
  <c r="AZ160" i="26"/>
  <c r="AO161" i="26"/>
  <c r="AH161" i="26"/>
  <c r="AL161" i="26"/>
  <c r="EK159" i="26"/>
  <c r="DE159" i="26"/>
  <c r="CX159" i="26"/>
  <c r="CV159" i="26"/>
  <c r="DL159" i="26"/>
  <c r="BI160" i="26"/>
  <c r="BT160" i="26"/>
  <c r="DO159" i="26"/>
  <c r="AJ161" i="26"/>
  <c r="L163" i="26"/>
  <c r="DC159" i="26"/>
  <c r="BJ160" i="26"/>
  <c r="EM159" i="26"/>
  <c r="AM161" i="26"/>
  <c r="ET159" i="26"/>
  <c r="EZ159" i="26"/>
  <c r="EO159" i="26"/>
  <c r="BA160" i="26"/>
  <c r="CT159" i="26"/>
  <c r="BG160" i="26"/>
  <c r="DU159" i="26"/>
  <c r="DU160" i="26" s="1"/>
  <c r="BN160" i="26"/>
  <c r="AF161" i="26"/>
  <c r="AU160" i="26"/>
  <c r="EA159" i="26"/>
  <c r="DS159" i="26"/>
  <c r="N163" i="26"/>
  <c r="BY160" i="26"/>
  <c r="X163" i="26"/>
  <c r="BW160" i="26"/>
  <c r="U163" i="26"/>
  <c r="BB160" i="26"/>
  <c r="AW160" i="26"/>
  <c r="EE159" i="26"/>
  <c r="CB159" i="26"/>
  <c r="AK161" i="26"/>
  <c r="CJ159" i="26"/>
  <c r="AD161" i="26"/>
  <c r="AC161" i="26"/>
  <c r="DN159" i="26"/>
  <c r="AE161" i="26"/>
  <c r="V163" i="26"/>
  <c r="BD160" i="26"/>
  <c r="EG159" i="26"/>
  <c r="T163" i="26"/>
  <c r="CD159" i="26"/>
  <c r="EU159" i="26"/>
  <c r="EX159" i="26"/>
  <c r="AR161" i="26"/>
  <c r="AQ161" i="26"/>
  <c r="CL159" i="26"/>
  <c r="DG159" i="26"/>
  <c r="DM159" i="26"/>
  <c r="AS161" i="26"/>
  <c r="CI159" i="26"/>
  <c r="EV159" i="26"/>
  <c r="K163" i="26"/>
  <c r="BX160" i="26"/>
  <c r="CR159" i="26"/>
  <c r="ES159" i="26"/>
  <c r="BS160" i="26"/>
  <c r="CG159" i="26"/>
  <c r="BU160" i="26"/>
  <c r="AI161" i="26"/>
  <c r="CF159" i="26"/>
  <c r="DA159" i="26"/>
  <c r="CZ159" i="26"/>
  <c r="DB159" i="26"/>
  <c r="S163" i="26"/>
  <c r="R163" i="26"/>
  <c r="EL159" i="26"/>
  <c r="DP159" i="26"/>
  <c r="AY160" i="26"/>
  <c r="BH160" i="26"/>
  <c r="DR159" i="26"/>
  <c r="EQ159" i="26"/>
  <c r="EN159" i="26"/>
  <c r="CP159" i="26"/>
  <c r="DD159" i="26"/>
  <c r="AG161" i="26"/>
  <c r="DI159" i="26"/>
  <c r="BR160" i="26"/>
  <c r="BQ160" i="26"/>
  <c r="BF160" i="26"/>
  <c r="BE160" i="26"/>
  <c r="EI159" i="26"/>
  <c r="DF159" i="26"/>
  <c r="EJ159" i="26"/>
  <c r="DK159" i="26"/>
  <c r="H310" i="26"/>
  <c r="G308" i="26"/>
  <c r="FD158" i="26" l="1"/>
  <c r="FC159" i="26" s="1"/>
  <c r="FB159" i="26"/>
  <c r="AO162" i="26"/>
  <c r="AU161" i="26"/>
  <c r="FA159" i="26"/>
  <c r="EQ160" i="26"/>
  <c r="EX160" i="26"/>
  <c r="CL160" i="26"/>
  <c r="CP160" i="26"/>
  <c r="X164" i="26"/>
  <c r="CT160" i="26"/>
  <c r="CR160" i="26"/>
  <c r="CX160" i="26"/>
  <c r="DW160" i="26"/>
  <c r="EC160" i="26"/>
  <c r="EA160" i="26"/>
  <c r="P164" i="26"/>
  <c r="CV160" i="26"/>
  <c r="DY160" i="26"/>
  <c r="DI160" i="26"/>
  <c r="CN160" i="26"/>
  <c r="BL161" i="26"/>
  <c r="DD160" i="26"/>
  <c r="DX160" i="26"/>
  <c r="EH160" i="26"/>
  <c r="EZ160" i="26"/>
  <c r="AM162" i="26"/>
  <c r="FA160" i="26"/>
  <c r="CD160" i="26"/>
  <c r="EB160" i="26"/>
  <c r="CB160" i="26"/>
  <c r="AG162" i="26"/>
  <c r="BN161" i="26"/>
  <c r="EN160" i="26"/>
  <c r="EE160" i="26"/>
  <c r="DP160" i="26"/>
  <c r="CW160" i="26"/>
  <c r="BB161" i="26"/>
  <c r="EG160" i="26"/>
  <c r="BK161" i="26"/>
  <c r="Y164" i="26"/>
  <c r="M164" i="26"/>
  <c r="EL160" i="26"/>
  <c r="BX161" i="26"/>
  <c r="AW161" i="26"/>
  <c r="K164" i="26"/>
  <c r="BJ161" i="26"/>
  <c r="AY161" i="26"/>
  <c r="EY160" i="26"/>
  <c r="AN162" i="26"/>
  <c r="DK160" i="26"/>
  <c r="BH161" i="26"/>
  <c r="BU161" i="26"/>
  <c r="CU160" i="26"/>
  <c r="ED160" i="26"/>
  <c r="ES160" i="26"/>
  <c r="DM160" i="26"/>
  <c r="DR160" i="26"/>
  <c r="AI162" i="26"/>
  <c r="DZ160" i="26"/>
  <c r="J164" i="26"/>
  <c r="DT160" i="26"/>
  <c r="BI161" i="26"/>
  <c r="AT161" i="26"/>
  <c r="AS162" i="26" s="1"/>
  <c r="BD161" i="26"/>
  <c r="DV160" i="26"/>
  <c r="ER160" i="26"/>
  <c r="EF160" i="26"/>
  <c r="U164" i="26"/>
  <c r="BO161" i="26"/>
  <c r="W164" i="26"/>
  <c r="EU160" i="26"/>
  <c r="BM161" i="26"/>
  <c r="N164" i="26"/>
  <c r="O164" i="26"/>
  <c r="DA160" i="26"/>
  <c r="EJ160" i="26"/>
  <c r="AX161" i="26"/>
  <c r="DF160" i="26"/>
  <c r="CF160" i="26"/>
  <c r="AJ162" i="26"/>
  <c r="AV161" i="26"/>
  <c r="AK162" i="26"/>
  <c r="AL162" i="26"/>
  <c r="S164" i="26"/>
  <c r="DB160" i="26"/>
  <c r="DG160" i="26"/>
  <c r="EK160" i="26"/>
  <c r="BV161" i="26"/>
  <c r="CE160" i="26"/>
  <c r="DJ160" i="26"/>
  <c r="EI160" i="26"/>
  <c r="CZ160" i="26"/>
  <c r="CY160" i="26"/>
  <c r="DL160" i="26"/>
  <c r="V164" i="26"/>
  <c r="DH160" i="26"/>
  <c r="CQ160" i="26"/>
  <c r="BW161" i="26"/>
  <c r="BE161" i="26"/>
  <c r="DE160" i="26"/>
  <c r="T164" i="26"/>
  <c r="AF162" i="26"/>
  <c r="AE162" i="26"/>
  <c r="DS160" i="26"/>
  <c r="BY161" i="26"/>
  <c r="AH162" i="26"/>
  <c r="DQ160" i="26"/>
  <c r="BF161" i="26"/>
  <c r="CO160" i="26"/>
  <c r="ET160" i="26"/>
  <c r="EP160" i="26"/>
  <c r="AQ162" i="26"/>
  <c r="AP162" i="26"/>
  <c r="EW160" i="26"/>
  <c r="L164" i="26"/>
  <c r="BQ161" i="26"/>
  <c r="BP161" i="26"/>
  <c r="EV160" i="26"/>
  <c r="AR162" i="26"/>
  <c r="CM160" i="26"/>
  <c r="CC160" i="26"/>
  <c r="AZ161" i="26"/>
  <c r="CK160" i="26"/>
  <c r="CJ160" i="26"/>
  <c r="R164" i="26"/>
  <c r="Q164" i="26"/>
  <c r="BR161" i="26"/>
  <c r="CI160" i="26"/>
  <c r="DO160" i="26"/>
  <c r="BC161" i="26"/>
  <c r="DC160" i="26"/>
  <c r="CG160" i="26"/>
  <c r="CH160" i="26"/>
  <c r="DN160" i="26"/>
  <c r="BA161" i="26"/>
  <c r="BT161" i="26"/>
  <c r="EO160" i="26"/>
  <c r="BS161" i="26"/>
  <c r="CS160" i="26"/>
  <c r="CA160" i="26"/>
  <c r="BZ161" i="26" s="1"/>
  <c r="AC162" i="26"/>
  <c r="AB162" i="26"/>
  <c r="BG161" i="26"/>
  <c r="EM160" i="26"/>
  <c r="AD162" i="26"/>
  <c r="H311" i="26"/>
  <c r="G309" i="26"/>
  <c r="FD159" i="26" l="1"/>
  <c r="FC160" i="26" s="1"/>
  <c r="FB160" i="26"/>
  <c r="CQ161" i="26"/>
  <c r="CW161" i="26"/>
  <c r="J165" i="26"/>
  <c r="CM161" i="26"/>
  <c r="EB161" i="26"/>
  <c r="DX161" i="26"/>
  <c r="CU161" i="26"/>
  <c r="DZ161" i="26"/>
  <c r="X165" i="26"/>
  <c r="FA161" i="26"/>
  <c r="EZ161" i="26"/>
  <c r="CC161" i="26"/>
  <c r="EF161" i="26"/>
  <c r="EY161" i="26"/>
  <c r="DW161" i="26"/>
  <c r="AN163" i="26"/>
  <c r="EX161" i="26"/>
  <c r="EC161" i="26"/>
  <c r="BL162" i="26"/>
  <c r="DS161" i="26"/>
  <c r="EM161" i="26"/>
  <c r="BI162" i="26"/>
  <c r="BK162" i="26"/>
  <c r="DL161" i="26"/>
  <c r="AX162" i="26"/>
  <c r="K165" i="26"/>
  <c r="J166" i="26" s="1"/>
  <c r="DY161" i="26"/>
  <c r="DM161" i="26"/>
  <c r="BC162" i="26"/>
  <c r="AV162" i="26"/>
  <c r="AT162" i="26"/>
  <c r="AS163" i="26" s="1"/>
  <c r="BJ162" i="26"/>
  <c r="EG161" i="26"/>
  <c r="ED161" i="26"/>
  <c r="AU162" i="26"/>
  <c r="U165" i="26"/>
  <c r="AL163" i="26"/>
  <c r="EO161" i="26"/>
  <c r="DQ161" i="26"/>
  <c r="DF161" i="26"/>
  <c r="AH163" i="26"/>
  <c r="EI161" i="26"/>
  <c r="EJ161" i="26"/>
  <c r="AY162" i="26"/>
  <c r="ER161" i="26"/>
  <c r="DU161" i="26"/>
  <c r="CF161" i="26"/>
  <c r="AG163" i="26"/>
  <c r="AW162" i="26"/>
  <c r="CV161" i="26"/>
  <c r="EK161" i="26"/>
  <c r="O165" i="26"/>
  <c r="BG162" i="26"/>
  <c r="DA161" i="26"/>
  <c r="ES161" i="26"/>
  <c r="DH161" i="26"/>
  <c r="EA161" i="26"/>
  <c r="EA162" i="26" s="1"/>
  <c r="BM162" i="26"/>
  <c r="BN162" i="26"/>
  <c r="V165" i="26"/>
  <c r="DV161" i="26"/>
  <c r="CP161" i="26"/>
  <c r="DC161" i="26"/>
  <c r="DI161" i="26"/>
  <c r="EE161" i="26"/>
  <c r="AP163" i="26"/>
  <c r="CI161" i="26"/>
  <c r="BB162" i="26"/>
  <c r="BD162" i="26"/>
  <c r="DE161" i="26"/>
  <c r="AK163" i="26"/>
  <c r="CK161" i="26"/>
  <c r="AI163" i="26"/>
  <c r="BH162" i="26"/>
  <c r="DT161" i="26"/>
  <c r="M165" i="26"/>
  <c r="AR163" i="26"/>
  <c r="EV161" i="26"/>
  <c r="T165" i="26"/>
  <c r="CE161" i="26"/>
  <c r="ET161" i="26"/>
  <c r="L165" i="26"/>
  <c r="N165" i="26"/>
  <c r="AC163" i="26"/>
  <c r="DO161" i="26"/>
  <c r="BS162" i="26"/>
  <c r="BW162" i="26"/>
  <c r="CS161" i="26"/>
  <c r="CT161" i="26"/>
  <c r="BY162" i="26"/>
  <c r="DK161" i="26"/>
  <c r="DJ161" i="26"/>
  <c r="CB161" i="26"/>
  <c r="S165" i="26"/>
  <c r="AD163" i="26"/>
  <c r="EL161" i="26"/>
  <c r="CA161" i="26"/>
  <c r="EN161" i="26"/>
  <c r="EP161" i="26"/>
  <c r="CD161" i="26"/>
  <c r="BV162" i="26"/>
  <c r="BP162" i="26"/>
  <c r="BO162" i="26"/>
  <c r="BT162" i="26"/>
  <c r="BU162" i="26"/>
  <c r="BQ162" i="26"/>
  <c r="AE163" i="26"/>
  <c r="AZ162" i="26"/>
  <c r="BA162" i="26"/>
  <c r="DP161" i="26"/>
  <c r="AF163" i="26"/>
  <c r="DG161" i="26"/>
  <c r="EU161" i="26"/>
  <c r="DN161" i="26"/>
  <c r="BR162" i="26"/>
  <c r="CO161" i="26"/>
  <c r="CN161" i="26"/>
  <c r="DB161" i="26"/>
  <c r="AJ163" i="26"/>
  <c r="CH161" i="26"/>
  <c r="Q165" i="26"/>
  <c r="P165" i="26"/>
  <c r="CL161" i="26"/>
  <c r="DR161" i="26"/>
  <c r="CR161" i="26"/>
  <c r="DD161" i="26"/>
  <c r="R165" i="26"/>
  <c r="AM163" i="26"/>
  <c r="EQ161" i="26"/>
  <c r="EH161" i="26"/>
  <c r="CG161" i="26"/>
  <c r="CJ161" i="26"/>
  <c r="EW161" i="26"/>
  <c r="BF162" i="26"/>
  <c r="W165" i="26"/>
  <c r="BX162" i="26"/>
  <c r="CY161" i="26"/>
  <c r="CX161" i="26"/>
  <c r="AB163" i="26"/>
  <c r="AA163" i="26"/>
  <c r="AQ163" i="26"/>
  <c r="BE162" i="26"/>
  <c r="CZ161" i="26"/>
  <c r="AO163" i="26"/>
  <c r="H312" i="26"/>
  <c r="G310" i="26"/>
  <c r="DY162" i="26" l="1"/>
  <c r="FD160" i="26"/>
  <c r="FC161" i="26" s="1"/>
  <c r="CV162" i="26"/>
  <c r="FB161" i="26"/>
  <c r="FA162" i="26" s="1"/>
  <c r="EZ162" i="26"/>
  <c r="EY162" i="26"/>
  <c r="DW162" i="26"/>
  <c r="W166" i="26"/>
  <c r="EE162" i="26"/>
  <c r="EC162" i="26"/>
  <c r="BK163" i="26"/>
  <c r="AM164" i="26"/>
  <c r="K166" i="26"/>
  <c r="J167" i="26" s="1"/>
  <c r="DV162" i="26"/>
  <c r="BL163" i="26"/>
  <c r="DZ162" i="26"/>
  <c r="DZ163" i="26" s="1"/>
  <c r="DX162" i="26"/>
  <c r="BJ163" i="26"/>
  <c r="DL162" i="26"/>
  <c r="DT162" i="26"/>
  <c r="CP162" i="26"/>
  <c r="EW162" i="26"/>
  <c r="EH162" i="26"/>
  <c r="AW163" i="26"/>
  <c r="AT163" i="26"/>
  <c r="AS164" i="26" s="1"/>
  <c r="AU163" i="26"/>
  <c r="CR162" i="26"/>
  <c r="DP162" i="26"/>
  <c r="DR162" i="26"/>
  <c r="EN162" i="26"/>
  <c r="DG162" i="26"/>
  <c r="CJ162" i="26"/>
  <c r="AJ164" i="26"/>
  <c r="DD162" i="26"/>
  <c r="ES162" i="26"/>
  <c r="EJ162" i="26"/>
  <c r="AQ164" i="26"/>
  <c r="EL162" i="26"/>
  <c r="N166" i="26"/>
  <c r="AX163" i="26"/>
  <c r="EU162" i="26"/>
  <c r="AH164" i="26"/>
  <c r="BC163" i="26"/>
  <c r="DB162" i="26"/>
  <c r="L166" i="26"/>
  <c r="EF162" i="26"/>
  <c r="BH163" i="26"/>
  <c r="DJ162" i="26"/>
  <c r="EB162" i="26"/>
  <c r="DN162" i="26"/>
  <c r="BI163" i="26"/>
  <c r="CD162" i="26"/>
  <c r="CL162" i="26"/>
  <c r="ED162" i="26"/>
  <c r="DU162" i="26"/>
  <c r="AV163" i="26"/>
  <c r="BM163" i="26"/>
  <c r="EM162" i="26"/>
  <c r="U166" i="26"/>
  <c r="BX163" i="26"/>
  <c r="BV163" i="26"/>
  <c r="M166" i="26"/>
  <c r="CA162" i="26"/>
  <c r="DH162" i="26"/>
  <c r="AE164" i="26"/>
  <c r="T166" i="26"/>
  <c r="EQ162" i="26"/>
  <c r="AZ163" i="26"/>
  <c r="CG162" i="26"/>
  <c r="CN162" i="26"/>
  <c r="R166" i="26"/>
  <c r="BR163" i="26"/>
  <c r="ET162" i="26"/>
  <c r="AP164" i="26"/>
  <c r="EX162" i="26"/>
  <c r="CZ162" i="26"/>
  <c r="BP163" i="26"/>
  <c r="BE163" i="26"/>
  <c r="AR164" i="26"/>
  <c r="CI162" i="26"/>
  <c r="DI162" i="26"/>
  <c r="CM162" i="26"/>
  <c r="BO163" i="26"/>
  <c r="BN163" i="26"/>
  <c r="BA163" i="26"/>
  <c r="BS163" i="26"/>
  <c r="BZ162" i="26"/>
  <c r="AL164" i="26"/>
  <c r="DK162" i="26"/>
  <c r="CO162" i="26"/>
  <c r="EV162" i="26"/>
  <c r="BW163" i="26"/>
  <c r="DQ162" i="26"/>
  <c r="DA162" i="26"/>
  <c r="EG162" i="26"/>
  <c r="AO164" i="26"/>
  <c r="AN164" i="26"/>
  <c r="DS162" i="26"/>
  <c r="CC162" i="26"/>
  <c r="DC162" i="26"/>
  <c r="AB164" i="26"/>
  <c r="V166" i="26"/>
  <c r="BD163" i="26"/>
  <c r="BQ163" i="26"/>
  <c r="AY163" i="26"/>
  <c r="AD164" i="26"/>
  <c r="CT162" i="26"/>
  <c r="CU162" i="26"/>
  <c r="AC164" i="26"/>
  <c r="BF163" i="26"/>
  <c r="BU163" i="26"/>
  <c r="DO162" i="26"/>
  <c r="CS162" i="26"/>
  <c r="BT163" i="26"/>
  <c r="CE162" i="26"/>
  <c r="BB163" i="26"/>
  <c r="EI162" i="26"/>
  <c r="CQ162" i="26"/>
  <c r="AK164" i="26"/>
  <c r="S166" i="26"/>
  <c r="ER162" i="26"/>
  <c r="CK162" i="26"/>
  <c r="CX162" i="26"/>
  <c r="CW162" i="26"/>
  <c r="CY162" i="26"/>
  <c r="P166" i="26"/>
  <c r="O166" i="26"/>
  <c r="AF164" i="26"/>
  <c r="EK162" i="26"/>
  <c r="EP162" i="26"/>
  <c r="DF162" i="26"/>
  <c r="AA164" i="26"/>
  <c r="Z164" i="26"/>
  <c r="DE162" i="26"/>
  <c r="BG163" i="26"/>
  <c r="Q166" i="26"/>
  <c r="CB162" i="26"/>
  <c r="AG164" i="26"/>
  <c r="EO162" i="26"/>
  <c r="CH162" i="26"/>
  <c r="CF162" i="26"/>
  <c r="AI164" i="26"/>
  <c r="DM162" i="26"/>
  <c r="H313" i="26"/>
  <c r="G311" i="26"/>
  <c r="BK164" i="26" l="1"/>
  <c r="EZ163" i="26"/>
  <c r="K167" i="26"/>
  <c r="DW163" i="26"/>
  <c r="EA163" i="26"/>
  <c r="DY163" i="26"/>
  <c r="FD161" i="26"/>
  <c r="FC162" i="26" s="1"/>
  <c r="FB162" i="26"/>
  <c r="DX163" i="26"/>
  <c r="ED163" i="26"/>
  <c r="BL164" i="26"/>
  <c r="DV163" i="26"/>
  <c r="DM163" i="26"/>
  <c r="DK163" i="26"/>
  <c r="EI163" i="26"/>
  <c r="EX163" i="26"/>
  <c r="CK163" i="26"/>
  <c r="AW164" i="26"/>
  <c r="AT164" i="26"/>
  <c r="AS165" i="26" s="1"/>
  <c r="CQ163" i="26"/>
  <c r="DQ163" i="26"/>
  <c r="EB163" i="26"/>
  <c r="AI165" i="26"/>
  <c r="DG163" i="26"/>
  <c r="AR165" i="26"/>
  <c r="DO163" i="26"/>
  <c r="AV164" i="26"/>
  <c r="EM163" i="26"/>
  <c r="BZ163" i="26"/>
  <c r="ET163" i="26"/>
  <c r="EE163" i="26"/>
  <c r="DC163" i="26"/>
  <c r="CA163" i="26"/>
  <c r="L167" i="26"/>
  <c r="K168" i="26" s="1"/>
  <c r="N167" i="26"/>
  <c r="EG163" i="26"/>
  <c r="BI164" i="26"/>
  <c r="M167" i="26"/>
  <c r="EV163" i="26"/>
  <c r="CH163" i="26"/>
  <c r="AU164" i="26"/>
  <c r="DU163" i="26"/>
  <c r="BJ164" i="26"/>
  <c r="EL163" i="26"/>
  <c r="EC163" i="26"/>
  <c r="CM163" i="26"/>
  <c r="DE163" i="26"/>
  <c r="CO163" i="26"/>
  <c r="BQ164" i="26"/>
  <c r="BB164" i="26"/>
  <c r="AF165" i="26"/>
  <c r="BE164" i="26"/>
  <c r="DA163" i="26"/>
  <c r="DI163" i="26"/>
  <c r="Q167" i="26"/>
  <c r="S167" i="26"/>
  <c r="BW164" i="26"/>
  <c r="EW163" i="26"/>
  <c r="CY163" i="26"/>
  <c r="EY163" i="26"/>
  <c r="EF163" i="26"/>
  <c r="CC163" i="26"/>
  <c r="AO165" i="26"/>
  <c r="DJ163" i="26"/>
  <c r="EQ163" i="26"/>
  <c r="CT163" i="26"/>
  <c r="AQ165" i="26"/>
  <c r="AD165" i="26"/>
  <c r="BO164" i="26"/>
  <c r="BD164" i="26"/>
  <c r="EO163" i="26"/>
  <c r="BT164" i="26"/>
  <c r="CG163" i="26"/>
  <c r="CU163" i="26"/>
  <c r="BN164" i="26"/>
  <c r="BM164" i="26"/>
  <c r="CD163" i="26"/>
  <c r="CE163" i="26"/>
  <c r="DS163" i="26"/>
  <c r="DT163" i="26"/>
  <c r="DP163" i="26"/>
  <c r="CW163" i="26"/>
  <c r="CV163" i="26"/>
  <c r="CX163" i="26"/>
  <c r="AY164" i="26"/>
  <c r="AX164" i="26"/>
  <c r="AE165" i="26"/>
  <c r="BV164" i="26"/>
  <c r="CI163" i="26"/>
  <c r="DB163" i="26"/>
  <c r="BG164" i="26"/>
  <c r="BH164" i="26"/>
  <c r="BR164" i="26"/>
  <c r="AZ164" i="26"/>
  <c r="DL163" i="26"/>
  <c r="BA164" i="26"/>
  <c r="CF163" i="26"/>
  <c r="Z165" i="26"/>
  <c r="Y165" i="26"/>
  <c r="V167" i="26"/>
  <c r="U167" i="26"/>
  <c r="T167" i="26"/>
  <c r="AA165" i="26"/>
  <c r="ES163" i="26"/>
  <c r="ER163" i="26"/>
  <c r="CR163" i="26"/>
  <c r="CS163" i="26"/>
  <c r="AN165" i="26"/>
  <c r="R167" i="26"/>
  <c r="DR163" i="26"/>
  <c r="J168" i="26"/>
  <c r="AH165" i="26"/>
  <c r="BS164" i="26"/>
  <c r="DF163" i="26"/>
  <c r="AL165" i="26"/>
  <c r="AK165" i="26"/>
  <c r="BU164" i="26"/>
  <c r="BC164" i="26"/>
  <c r="BY163" i="26"/>
  <c r="EN163" i="26"/>
  <c r="EP163" i="26"/>
  <c r="EU163" i="26"/>
  <c r="BP164" i="26"/>
  <c r="AJ165" i="26"/>
  <c r="EK163" i="26"/>
  <c r="EJ163" i="26"/>
  <c r="CL163" i="26"/>
  <c r="EH163" i="26"/>
  <c r="CJ163" i="26"/>
  <c r="BF164" i="26"/>
  <c r="CP163" i="26"/>
  <c r="DH163" i="26"/>
  <c r="AG165" i="26"/>
  <c r="O167" i="26"/>
  <c r="CZ163" i="26"/>
  <c r="CN163" i="26"/>
  <c r="AM165" i="26"/>
  <c r="AP165" i="26"/>
  <c r="CB163" i="26"/>
  <c r="P167" i="26"/>
  <c r="AB165" i="26"/>
  <c r="AC165" i="26"/>
  <c r="DN163" i="26"/>
  <c r="DD163" i="26"/>
  <c r="H314" i="26"/>
  <c r="G312" i="26"/>
  <c r="DW164" i="26" l="1"/>
  <c r="DX164" i="26"/>
  <c r="DL164" i="26"/>
  <c r="BK165" i="26"/>
  <c r="DY164" i="26"/>
  <c r="DX165" i="26" s="1"/>
  <c r="DZ164" i="26"/>
  <c r="EA164" i="26"/>
  <c r="FD162" i="26"/>
  <c r="FC163" i="26" s="1"/>
  <c r="FB163" i="26"/>
  <c r="FA163" i="26"/>
  <c r="AT165" i="26"/>
  <c r="DV164" i="26"/>
  <c r="DW165" i="26" s="1"/>
  <c r="AU165" i="26"/>
  <c r="AT166" i="26" s="1"/>
  <c r="DP164" i="26"/>
  <c r="DN164" i="26"/>
  <c r="EE164" i="26"/>
  <c r="CN164" i="26"/>
  <c r="CL164" i="26"/>
  <c r="M168" i="26"/>
  <c r="EB164" i="26"/>
  <c r="BZ164" i="26"/>
  <c r="CP164" i="26"/>
  <c r="CB164" i="26"/>
  <c r="AP166" i="26"/>
  <c r="EH164" i="26"/>
  <c r="L168" i="26"/>
  <c r="BF165" i="26"/>
  <c r="DU164" i="26"/>
  <c r="DH164" i="26"/>
  <c r="J169" i="26"/>
  <c r="EW164" i="26"/>
  <c r="CH164" i="26"/>
  <c r="AS166" i="26"/>
  <c r="AV165" i="26"/>
  <c r="EV164" i="26"/>
  <c r="ED164" i="26"/>
  <c r="CZ164" i="26"/>
  <c r="DF164" i="26"/>
  <c r="CJ164" i="26"/>
  <c r="EP164" i="26"/>
  <c r="DJ164" i="26"/>
  <c r="BJ165" i="26"/>
  <c r="DD164" i="26"/>
  <c r="EY164" i="26"/>
  <c r="BC165" i="26"/>
  <c r="EC164" i="26"/>
  <c r="DB164" i="26"/>
  <c r="BP165" i="26"/>
  <c r="R168" i="26"/>
  <c r="AG166" i="26"/>
  <c r="S168" i="26"/>
  <c r="AE166" i="26"/>
  <c r="AQ166" i="26"/>
  <c r="AR166" i="26"/>
  <c r="CT164" i="26"/>
  <c r="EF164" i="26"/>
  <c r="U168" i="26"/>
  <c r="BS165" i="26"/>
  <c r="EJ164" i="26"/>
  <c r="EX164" i="26"/>
  <c r="AM166" i="26"/>
  <c r="AJ166" i="26"/>
  <c r="CF164" i="26"/>
  <c r="BD165" i="26"/>
  <c r="O168" i="26"/>
  <c r="DR164" i="26"/>
  <c r="DT164" i="26"/>
  <c r="DI164" i="26"/>
  <c r="CW164" i="26"/>
  <c r="DK164" i="26"/>
  <c r="CR164" i="26"/>
  <c r="CD164" i="26"/>
  <c r="BU165" i="26"/>
  <c r="ES164" i="26"/>
  <c r="BN165" i="26"/>
  <c r="EN164" i="26"/>
  <c r="EM164" i="26"/>
  <c r="BA165" i="26"/>
  <c r="AZ165" i="26"/>
  <c r="BT165" i="26"/>
  <c r="CX164" i="26"/>
  <c r="DA164" i="26"/>
  <c r="BY164" i="26"/>
  <c r="BX164" i="26"/>
  <c r="BR165" i="26"/>
  <c r="Q168" i="26"/>
  <c r="AO166" i="26"/>
  <c r="BQ165" i="26"/>
  <c r="CV164" i="26"/>
  <c r="BM165" i="26"/>
  <c r="BL165" i="26"/>
  <c r="CK164" i="26"/>
  <c r="DG164" i="26"/>
  <c r="AK166" i="26"/>
  <c r="DO164" i="26"/>
  <c r="DO165" i="26" s="1"/>
  <c r="Y166" i="26"/>
  <c r="X166" i="26"/>
  <c r="EK164" i="26"/>
  <c r="AL166" i="26"/>
  <c r="CM164" i="26"/>
  <c r="Z166" i="26"/>
  <c r="BH165" i="26"/>
  <c r="BI165" i="26"/>
  <c r="N168" i="26"/>
  <c r="DQ164" i="26"/>
  <c r="BG165" i="26"/>
  <c r="CC164" i="26"/>
  <c r="AN166" i="26"/>
  <c r="DM164" i="26"/>
  <c r="DM165" i="26" s="1"/>
  <c r="CU164" i="26"/>
  <c r="EG164" i="26"/>
  <c r="AI166" i="26"/>
  <c r="CS164" i="26"/>
  <c r="BB165" i="26"/>
  <c r="DS164" i="26"/>
  <c r="EI164" i="26"/>
  <c r="AB166" i="26"/>
  <c r="AC166" i="26"/>
  <c r="EU164" i="26"/>
  <c r="ET164" i="26"/>
  <c r="CO164" i="26"/>
  <c r="AD166" i="26"/>
  <c r="CG164" i="26"/>
  <c r="CQ164" i="26"/>
  <c r="ER164" i="26"/>
  <c r="CI164" i="26"/>
  <c r="CE164" i="26"/>
  <c r="EL164" i="26"/>
  <c r="CA164" i="26"/>
  <c r="DC164" i="26"/>
  <c r="P168" i="26"/>
  <c r="EO164" i="26"/>
  <c r="AA166" i="26"/>
  <c r="BE165" i="26"/>
  <c r="BV165" i="26"/>
  <c r="AF166" i="26"/>
  <c r="AH166" i="26"/>
  <c r="DE164" i="26"/>
  <c r="AX165" i="26"/>
  <c r="AW165" i="26"/>
  <c r="BO165" i="26"/>
  <c r="T168" i="26"/>
  <c r="CY164" i="26"/>
  <c r="AY165" i="26"/>
  <c r="EQ164" i="26"/>
  <c r="H315" i="26"/>
  <c r="G313" i="26"/>
  <c r="DY165" i="26" l="1"/>
  <c r="DZ165" i="26"/>
  <c r="AU166" i="26"/>
  <c r="EA165" i="26"/>
  <c r="DZ166" i="26" s="1"/>
  <c r="FA164" i="26"/>
  <c r="DV165" i="26"/>
  <c r="EZ164" i="26"/>
  <c r="FD163" i="26"/>
  <c r="FC164" i="26" s="1"/>
  <c r="CM165" i="26"/>
  <c r="L169" i="26"/>
  <c r="FB164" i="26"/>
  <c r="CA165" i="26"/>
  <c r="EE165" i="26"/>
  <c r="CO165" i="26"/>
  <c r="K169" i="26"/>
  <c r="DK165" i="26"/>
  <c r="CQ165" i="26"/>
  <c r="DG165" i="26"/>
  <c r="EX165" i="26"/>
  <c r="DC165" i="26"/>
  <c r="DE165" i="26"/>
  <c r="EB165" i="26"/>
  <c r="DI165" i="26"/>
  <c r="DU165" i="26"/>
  <c r="DV166" i="26" s="1"/>
  <c r="EC165" i="26"/>
  <c r="DX166" i="26"/>
  <c r="DQ165" i="26"/>
  <c r="CY165" i="26"/>
  <c r="BE166" i="26"/>
  <c r="CK165" i="26"/>
  <c r="CI165" i="26"/>
  <c r="DL165" i="26"/>
  <c r="AR167" i="26"/>
  <c r="DJ165" i="26"/>
  <c r="CC165" i="26"/>
  <c r="T169" i="26"/>
  <c r="AP167" i="26"/>
  <c r="CS165" i="26"/>
  <c r="ED165" i="26"/>
  <c r="EO165" i="26"/>
  <c r="DA165" i="26"/>
  <c r="N169" i="26"/>
  <c r="BB166" i="26"/>
  <c r="CE165" i="26"/>
  <c r="CG165" i="26"/>
  <c r="AF167" i="26"/>
  <c r="AQ167" i="26"/>
  <c r="BO166" i="26"/>
  <c r="EQ165" i="26"/>
  <c r="EL165" i="26"/>
  <c r="BT166" i="26"/>
  <c r="P169" i="26"/>
  <c r="CW165" i="26"/>
  <c r="EI165" i="26"/>
  <c r="DS165" i="26"/>
  <c r="AL167" i="26"/>
  <c r="BQ166" i="26"/>
  <c r="EW165" i="26"/>
  <c r="CU165" i="26"/>
  <c r="AN167" i="26"/>
  <c r="DT165" i="26"/>
  <c r="CB165" i="26"/>
  <c r="M169" i="26"/>
  <c r="AY166" i="26"/>
  <c r="BS166" i="26"/>
  <c r="EY165" i="26"/>
  <c r="BM166" i="26"/>
  <c r="BF166" i="26"/>
  <c r="CR165" i="26"/>
  <c r="BP166" i="26"/>
  <c r="EU165" i="26"/>
  <c r="Q169" i="26"/>
  <c r="AB167" i="26"/>
  <c r="CD165" i="26"/>
  <c r="DD165" i="26"/>
  <c r="O169" i="26"/>
  <c r="AI167" i="26"/>
  <c r="AH167" i="26"/>
  <c r="EP165" i="26"/>
  <c r="AK167" i="26"/>
  <c r="AO167" i="26"/>
  <c r="EH165" i="26"/>
  <c r="ET165" i="26"/>
  <c r="EJ165" i="26"/>
  <c r="BC166" i="26"/>
  <c r="CN165" i="26"/>
  <c r="BI166" i="26"/>
  <c r="BJ166" i="26"/>
  <c r="CL165" i="26"/>
  <c r="BH166" i="26"/>
  <c r="BN166" i="26"/>
  <c r="AZ166" i="26"/>
  <c r="AC167" i="26"/>
  <c r="CH165" i="26"/>
  <c r="BA166" i="26"/>
  <c r="BR166" i="26"/>
  <c r="ER165" i="26"/>
  <c r="EK165" i="26"/>
  <c r="DR165" i="26"/>
  <c r="EM165" i="26"/>
  <c r="ES165" i="26"/>
  <c r="Z167" i="26"/>
  <c r="AA167" i="26"/>
  <c r="AG167" i="26"/>
  <c r="BU166" i="26"/>
  <c r="EN165" i="26"/>
  <c r="BG166" i="26"/>
  <c r="AT167" i="26"/>
  <c r="AS167" i="26"/>
  <c r="BX165" i="26"/>
  <c r="BW165" i="26"/>
  <c r="AE167" i="26"/>
  <c r="CP165" i="26"/>
  <c r="CF165" i="26"/>
  <c r="BY165" i="26"/>
  <c r="AM167" i="26"/>
  <c r="AW166" i="26"/>
  <c r="AV166" i="26"/>
  <c r="CJ165" i="26"/>
  <c r="EG165" i="26"/>
  <c r="EF165" i="26"/>
  <c r="R169" i="26"/>
  <c r="DP165" i="26"/>
  <c r="CZ165" i="26"/>
  <c r="CT165" i="26"/>
  <c r="AX166" i="26"/>
  <c r="AD167" i="26"/>
  <c r="DH165" i="26"/>
  <c r="DF165" i="26"/>
  <c r="BL166" i="26"/>
  <c r="BK166" i="26"/>
  <c r="DY166" i="26"/>
  <c r="BZ165" i="26"/>
  <c r="DW166" i="26"/>
  <c r="BD166" i="26"/>
  <c r="DB165" i="26"/>
  <c r="DN165" i="26"/>
  <c r="DN166" i="26" s="1"/>
  <c r="AJ167" i="26"/>
  <c r="X167" i="26"/>
  <c r="W167" i="26"/>
  <c r="CX165" i="26"/>
  <c r="EV165" i="26"/>
  <c r="S169" i="26"/>
  <c r="Y167" i="26"/>
  <c r="CV165" i="26"/>
  <c r="H316" i="26"/>
  <c r="G314" i="26"/>
  <c r="K170" i="26" l="1"/>
  <c r="CP166" i="26"/>
  <c r="EA166" i="26"/>
  <c r="EZ165" i="26"/>
  <c r="EY166" i="26" s="1"/>
  <c r="J170" i="26"/>
  <c r="J171" i="26" s="1"/>
  <c r="DF166" i="26"/>
  <c r="DL166" i="26"/>
  <c r="FD164" i="26"/>
  <c r="FC165" i="26" s="1"/>
  <c r="CN166" i="26"/>
  <c r="FB165" i="26"/>
  <c r="FA165" i="26"/>
  <c r="DH166" i="26"/>
  <c r="ED166" i="26"/>
  <c r="DP166" i="26"/>
  <c r="DD166" i="26"/>
  <c r="DW167" i="26"/>
  <c r="EB166" i="26"/>
  <c r="EV166" i="26"/>
  <c r="CL166" i="26"/>
  <c r="CJ166" i="26"/>
  <c r="DJ166" i="26"/>
  <c r="DK166" i="26"/>
  <c r="CB166" i="26"/>
  <c r="EC166" i="26"/>
  <c r="CR166" i="26"/>
  <c r="CZ166" i="26"/>
  <c r="DR166" i="26"/>
  <c r="DB166" i="26"/>
  <c r="CD166" i="26"/>
  <c r="AQ168" i="26"/>
  <c r="BD167" i="26"/>
  <c r="CT166" i="26"/>
  <c r="CH166" i="26"/>
  <c r="O170" i="26"/>
  <c r="M170" i="26"/>
  <c r="CF166" i="26"/>
  <c r="AP168" i="26"/>
  <c r="EP166" i="26"/>
  <c r="CV166" i="26"/>
  <c r="CX166" i="26"/>
  <c r="DY167" i="26"/>
  <c r="P170" i="26"/>
  <c r="BR167" i="26"/>
  <c r="EI166" i="26"/>
  <c r="BP167" i="26"/>
  <c r="DT166" i="26"/>
  <c r="DU166" i="26"/>
  <c r="DV167" i="26" s="1"/>
  <c r="BK167" i="26"/>
  <c r="BG167" i="26"/>
  <c r="L170" i="26"/>
  <c r="CQ166" i="26"/>
  <c r="AJ168" i="26"/>
  <c r="CG166" i="26"/>
  <c r="BZ166" i="26"/>
  <c r="AO168" i="26"/>
  <c r="AW167" i="26"/>
  <c r="CO166" i="26"/>
  <c r="BM167" i="26"/>
  <c r="AM168" i="26"/>
  <c r="CC166" i="26"/>
  <c r="BB167" i="26"/>
  <c r="EG166" i="26"/>
  <c r="AZ167" i="26"/>
  <c r="BN167" i="26"/>
  <c r="EM166" i="26"/>
  <c r="EK166" i="26"/>
  <c r="AS168" i="26"/>
  <c r="EX166" i="26"/>
  <c r="BX166" i="26"/>
  <c r="BW166" i="26"/>
  <c r="EF166" i="26"/>
  <c r="AG168" i="26"/>
  <c r="CM166" i="26"/>
  <c r="S170" i="26"/>
  <c r="DC166" i="26"/>
  <c r="DX167" i="26"/>
  <c r="N170" i="26"/>
  <c r="BO167" i="26"/>
  <c r="X168" i="26"/>
  <c r="AE168" i="26"/>
  <c r="ES166" i="26"/>
  <c r="AL168" i="26"/>
  <c r="CE166" i="26"/>
  <c r="BJ167" i="26"/>
  <c r="BF167" i="26"/>
  <c r="AK168" i="26"/>
  <c r="R170" i="26"/>
  <c r="Z168" i="26"/>
  <c r="AA168" i="26"/>
  <c r="DQ166" i="26"/>
  <c r="EU166" i="26"/>
  <c r="Q170" i="26"/>
  <c r="BS167" i="26"/>
  <c r="DG166" i="26"/>
  <c r="DZ167" i="26"/>
  <c r="BC167" i="26"/>
  <c r="EE166" i="26"/>
  <c r="AV167" i="26"/>
  <c r="AR168" i="26"/>
  <c r="AB168" i="26"/>
  <c r="EJ166" i="26"/>
  <c r="BQ167" i="26"/>
  <c r="BI167" i="26"/>
  <c r="BH167" i="26"/>
  <c r="DO166" i="26"/>
  <c r="BL167" i="26"/>
  <c r="W168" i="26"/>
  <c r="V168" i="26"/>
  <c r="AD168" i="26"/>
  <c r="CS166" i="26"/>
  <c r="DS166" i="26"/>
  <c r="AN168" i="26"/>
  <c r="DM166" i="26"/>
  <c r="ER166" i="26"/>
  <c r="EQ166" i="26"/>
  <c r="CU166" i="26"/>
  <c r="AX167" i="26"/>
  <c r="BY166" i="26"/>
  <c r="BE167" i="26"/>
  <c r="BA167" i="26"/>
  <c r="EL166" i="26"/>
  <c r="ET166" i="26"/>
  <c r="EW166" i="26"/>
  <c r="AU167" i="26"/>
  <c r="EO166" i="26"/>
  <c r="EN166" i="26"/>
  <c r="CI166" i="26"/>
  <c r="BV166" i="26"/>
  <c r="CA166" i="26"/>
  <c r="CY166" i="26"/>
  <c r="DI166" i="26"/>
  <c r="CW166" i="26"/>
  <c r="BT167" i="26"/>
  <c r="AF168" i="26"/>
  <c r="AI168" i="26"/>
  <c r="AH168" i="26"/>
  <c r="AY167" i="26"/>
  <c r="Y168" i="26"/>
  <c r="DE166" i="26"/>
  <c r="DA166" i="26"/>
  <c r="CO167" i="26"/>
  <c r="CK166" i="26"/>
  <c r="AC168" i="26"/>
  <c r="EH166" i="26"/>
  <c r="H317" i="26"/>
  <c r="G315" i="26"/>
  <c r="DG167" i="26" l="1"/>
  <c r="DM167" i="26"/>
  <c r="EA167" i="26"/>
  <c r="DZ168" i="26" s="1"/>
  <c r="FA166" i="26"/>
  <c r="DC167" i="26"/>
  <c r="DO167" i="26"/>
  <c r="DK167" i="26"/>
  <c r="FD165" i="26"/>
  <c r="FC166" i="26" s="1"/>
  <c r="EZ166" i="26"/>
  <c r="EC167" i="26"/>
  <c r="FB166" i="26"/>
  <c r="CK167" i="26"/>
  <c r="CY167" i="26"/>
  <c r="L171" i="26"/>
  <c r="EB167" i="26"/>
  <c r="EB168" i="26" s="1"/>
  <c r="CC167" i="26"/>
  <c r="BV167" i="26"/>
  <c r="CM167" i="26"/>
  <c r="AF169" i="26"/>
  <c r="DQ167" i="26"/>
  <c r="DA167" i="26"/>
  <c r="CQ167" i="26"/>
  <c r="CI167" i="26"/>
  <c r="DF167" i="26"/>
  <c r="CF167" i="26"/>
  <c r="N171" i="26"/>
  <c r="AP169" i="26"/>
  <c r="AR169" i="26"/>
  <c r="CG167" i="26"/>
  <c r="CU167" i="26"/>
  <c r="CW167" i="26"/>
  <c r="BQ168" i="26"/>
  <c r="DX168" i="26"/>
  <c r="DS167" i="26"/>
  <c r="BO168" i="26"/>
  <c r="DU167" i="26"/>
  <c r="DV168" i="26" s="1"/>
  <c r="EL167" i="26"/>
  <c r="CP167" i="26"/>
  <c r="CP168" i="26" s="1"/>
  <c r="AC169" i="26"/>
  <c r="AN169" i="26"/>
  <c r="BY167" i="26"/>
  <c r="K171" i="26"/>
  <c r="EE167" i="26"/>
  <c r="AU168" i="26"/>
  <c r="ED167" i="26"/>
  <c r="BH168" i="26"/>
  <c r="BC168" i="26"/>
  <c r="AH169" i="26"/>
  <c r="Y169" i="26"/>
  <c r="BN168" i="26"/>
  <c r="BR168" i="26"/>
  <c r="EP167" i="26"/>
  <c r="CT167" i="26"/>
  <c r="M171" i="26"/>
  <c r="EH167" i="26"/>
  <c r="O171" i="26"/>
  <c r="BA168" i="26"/>
  <c r="BL168" i="26"/>
  <c r="ER167" i="26"/>
  <c r="BE168" i="26"/>
  <c r="EN167" i="26"/>
  <c r="AM169" i="26"/>
  <c r="AL169" i="26"/>
  <c r="CN167" i="26"/>
  <c r="AX168" i="26"/>
  <c r="Q171" i="26"/>
  <c r="EU167" i="26"/>
  <c r="DL167" i="26"/>
  <c r="EO167" i="26"/>
  <c r="EI167" i="26"/>
  <c r="DN167" i="26"/>
  <c r="AG169" i="26"/>
  <c r="ES167" i="26"/>
  <c r="DH167" i="26"/>
  <c r="AO169" i="26"/>
  <c r="CJ167" i="26"/>
  <c r="DT167" i="26"/>
  <c r="BF168" i="26"/>
  <c r="CA167" i="26"/>
  <c r="CB167" i="26"/>
  <c r="CS167" i="26"/>
  <c r="CR167" i="26"/>
  <c r="AE169" i="26"/>
  <c r="CV167" i="26"/>
  <c r="AD169" i="26"/>
  <c r="AB169" i="26"/>
  <c r="AZ168" i="26"/>
  <c r="BW167" i="26"/>
  <c r="DP167" i="26"/>
  <c r="U169" i="26"/>
  <c r="V169" i="26"/>
  <c r="EK167" i="26"/>
  <c r="EF167" i="26"/>
  <c r="AI169" i="26"/>
  <c r="AJ169" i="26"/>
  <c r="W169" i="26"/>
  <c r="EJ167" i="26"/>
  <c r="EM167" i="26"/>
  <c r="BZ167" i="26"/>
  <c r="BJ168" i="26"/>
  <c r="AV168" i="26"/>
  <c r="CE167" i="26"/>
  <c r="CD167" i="26"/>
  <c r="BS168" i="26"/>
  <c r="DE167" i="26"/>
  <c r="DD167" i="26"/>
  <c r="DI167" i="26"/>
  <c r="DJ167" i="26"/>
  <c r="EQ167" i="26"/>
  <c r="CX167" i="26"/>
  <c r="CX168" i="26" s="1"/>
  <c r="BB168" i="26"/>
  <c r="EW167" i="26"/>
  <c r="EX167" i="26"/>
  <c r="BI168" i="26"/>
  <c r="AA169" i="26"/>
  <c r="BP168" i="26"/>
  <c r="BX167" i="26"/>
  <c r="Z169" i="26"/>
  <c r="CZ167" i="26"/>
  <c r="BU167" i="26"/>
  <c r="X169" i="26"/>
  <c r="AY168" i="26"/>
  <c r="BK168" i="26"/>
  <c r="P171" i="26"/>
  <c r="EG167" i="26"/>
  <c r="R171" i="26"/>
  <c r="DW168" i="26"/>
  <c r="BD168" i="26"/>
  <c r="CL167" i="26"/>
  <c r="ET167" i="26"/>
  <c r="BG168" i="26"/>
  <c r="DR167" i="26"/>
  <c r="DY168" i="26"/>
  <c r="AQ169" i="26"/>
  <c r="BM168" i="26"/>
  <c r="DB167" i="26"/>
  <c r="CH167" i="26"/>
  <c r="EV167" i="26"/>
  <c r="AW168" i="26"/>
  <c r="AT168" i="26"/>
  <c r="AK169" i="26"/>
  <c r="H318" i="26"/>
  <c r="G316" i="26"/>
  <c r="EZ167" i="26" l="1"/>
  <c r="DN168" i="26"/>
  <c r="DL168" i="26"/>
  <c r="FD166" i="26"/>
  <c r="FC167" i="26" s="1"/>
  <c r="EC168" i="26"/>
  <c r="BU168" i="26"/>
  <c r="CL168" i="26"/>
  <c r="EY167" i="26"/>
  <c r="EY168" i="26" s="1"/>
  <c r="FB167" i="26"/>
  <c r="FA167" i="26"/>
  <c r="K172" i="26"/>
  <c r="EA168" i="26"/>
  <c r="DZ169" i="26" s="1"/>
  <c r="DB168" i="26"/>
  <c r="DP168" i="26"/>
  <c r="DG168" i="26"/>
  <c r="AQ170" i="26"/>
  <c r="CZ168" i="26"/>
  <c r="CF168" i="26"/>
  <c r="M172" i="26"/>
  <c r="CJ168" i="26"/>
  <c r="CV168" i="26"/>
  <c r="DR168" i="26"/>
  <c r="EM168" i="26"/>
  <c r="BP169" i="26"/>
  <c r="ED168" i="26"/>
  <c r="EC169" i="26" s="1"/>
  <c r="CO168" i="26"/>
  <c r="CT168" i="26"/>
  <c r="DT168" i="26"/>
  <c r="BM169" i="26"/>
  <c r="P172" i="26"/>
  <c r="J172" i="26"/>
  <c r="J173" i="26" s="1"/>
  <c r="AO170" i="26"/>
  <c r="EQ168" i="26"/>
  <c r="DW169" i="26"/>
  <c r="BB169" i="26"/>
  <c r="AN170" i="26"/>
  <c r="AH170" i="26"/>
  <c r="BG169" i="26"/>
  <c r="DJ168" i="26"/>
  <c r="CB168" i="26"/>
  <c r="CN168" i="26"/>
  <c r="N172" i="26"/>
  <c r="L172" i="26"/>
  <c r="AG170" i="26"/>
  <c r="AK170" i="26"/>
  <c r="EH168" i="26"/>
  <c r="AW169" i="26"/>
  <c r="ET168" i="26"/>
  <c r="BD169" i="26"/>
  <c r="BX168" i="26"/>
  <c r="AC170" i="26"/>
  <c r="DM168" i="26"/>
  <c r="DM169" i="26" s="1"/>
  <c r="Z170" i="26"/>
  <c r="EN168" i="26"/>
  <c r="Q172" i="26"/>
  <c r="EV168" i="26"/>
  <c r="EL168" i="26"/>
  <c r="EO168" i="26"/>
  <c r="BJ169" i="26"/>
  <c r="CU168" i="26"/>
  <c r="AM170" i="26"/>
  <c r="AF170" i="26"/>
  <c r="V170" i="26"/>
  <c r="BE169" i="26"/>
  <c r="DQ168" i="26"/>
  <c r="DA168" i="26"/>
  <c r="CW168" i="26"/>
  <c r="DO168" i="26"/>
  <c r="O172" i="26"/>
  <c r="CY168" i="26"/>
  <c r="EF168" i="26"/>
  <c r="AE170" i="26"/>
  <c r="ER168" i="26"/>
  <c r="AY169" i="26"/>
  <c r="BO169" i="26"/>
  <c r="EK168" i="26"/>
  <c r="BI169" i="26"/>
  <c r="BT168" i="26"/>
  <c r="EW168" i="26"/>
  <c r="DI168" i="26"/>
  <c r="BV168" i="26"/>
  <c r="CA168" i="26"/>
  <c r="DD168" i="26"/>
  <c r="DC168" i="26"/>
  <c r="BF169" i="26"/>
  <c r="DE168" i="26"/>
  <c r="U170" i="26"/>
  <c r="T170" i="26"/>
  <c r="AL170" i="26"/>
  <c r="AX169" i="26"/>
  <c r="BQ169" i="26"/>
  <c r="EE168" i="26"/>
  <c r="AP170" i="26"/>
  <c r="BN169" i="26"/>
  <c r="DS168" i="26"/>
  <c r="CH168" i="26"/>
  <c r="CG168" i="26"/>
  <c r="DK168" i="26"/>
  <c r="BH169" i="26"/>
  <c r="BZ168" i="26"/>
  <c r="BA169" i="26"/>
  <c r="EP168" i="26"/>
  <c r="CD168" i="26"/>
  <c r="CC168" i="26"/>
  <c r="EJ168" i="26"/>
  <c r="BW168" i="26"/>
  <c r="EG168" i="26"/>
  <c r="Y170" i="26"/>
  <c r="CE168" i="26"/>
  <c r="X170" i="26"/>
  <c r="W170" i="26"/>
  <c r="AZ169" i="26"/>
  <c r="DU168" i="26"/>
  <c r="BR169" i="26"/>
  <c r="CM168" i="26"/>
  <c r="AU169" i="26"/>
  <c r="AV169" i="26"/>
  <c r="AJ170" i="26"/>
  <c r="AB170" i="26"/>
  <c r="EU168" i="26"/>
  <c r="DF168" i="26"/>
  <c r="BL169" i="26"/>
  <c r="CI168" i="26"/>
  <c r="AD170" i="26"/>
  <c r="DH168" i="26"/>
  <c r="DY169" i="26"/>
  <c r="DX169" i="26"/>
  <c r="AA170" i="26"/>
  <c r="AI170" i="26"/>
  <c r="BY168" i="26"/>
  <c r="CR168" i="26"/>
  <c r="CQ168" i="26"/>
  <c r="ES168" i="26"/>
  <c r="AT169" i="26"/>
  <c r="AS169" i="26"/>
  <c r="BK169" i="26"/>
  <c r="BC169" i="26"/>
  <c r="CK168" i="26"/>
  <c r="CS168" i="26"/>
  <c r="EI168" i="26"/>
  <c r="H319" i="26"/>
  <c r="G317" i="26"/>
  <c r="CK169" i="26" l="1"/>
  <c r="EX168" i="26"/>
  <c r="EB169" i="26"/>
  <c r="CW169" i="26"/>
  <c r="L173" i="26"/>
  <c r="FA168" i="26"/>
  <c r="FD167" i="26"/>
  <c r="FC168" i="26" s="1"/>
  <c r="DO169" i="26"/>
  <c r="CY169" i="26"/>
  <c r="EA169" i="26"/>
  <c r="DZ170" i="26" s="1"/>
  <c r="FB168" i="26"/>
  <c r="DA169" i="26"/>
  <c r="DQ169" i="26"/>
  <c r="BT169" i="26"/>
  <c r="EZ168" i="26"/>
  <c r="EZ169" i="26" s="1"/>
  <c r="CU169" i="26"/>
  <c r="BP170" i="26"/>
  <c r="DS169" i="26"/>
  <c r="K173" i="26"/>
  <c r="K174" i="26" s="1"/>
  <c r="AP171" i="26"/>
  <c r="AH171" i="26"/>
  <c r="AN171" i="26"/>
  <c r="DK169" i="26"/>
  <c r="CO169" i="26"/>
  <c r="CM169" i="26"/>
  <c r="O173" i="26"/>
  <c r="P173" i="26"/>
  <c r="ES169" i="26"/>
  <c r="EP169" i="26"/>
  <c r="AG171" i="26"/>
  <c r="BC170" i="26"/>
  <c r="BU169" i="26"/>
  <c r="EM169" i="26"/>
  <c r="EB170" i="26"/>
  <c r="M173" i="26"/>
  <c r="DX170" i="26"/>
  <c r="EU169" i="26"/>
  <c r="DL169" i="26"/>
  <c r="N173" i="26"/>
  <c r="DP169" i="26"/>
  <c r="AL171" i="26"/>
  <c r="EN169" i="26"/>
  <c r="AV170" i="26"/>
  <c r="EG169" i="26"/>
  <c r="EL169" i="26"/>
  <c r="Y171" i="26"/>
  <c r="BW169" i="26"/>
  <c r="DF169" i="26"/>
  <c r="EW169" i="26"/>
  <c r="BY169" i="26"/>
  <c r="BN170" i="26"/>
  <c r="BS169" i="26"/>
  <c r="EI169" i="26"/>
  <c r="DH169" i="26"/>
  <c r="DN169" i="26"/>
  <c r="U171" i="26"/>
  <c r="AF171" i="26"/>
  <c r="CE169" i="26"/>
  <c r="BH170" i="26"/>
  <c r="BF170" i="26"/>
  <c r="CX169" i="26"/>
  <c r="CG169" i="26"/>
  <c r="V171" i="26"/>
  <c r="DC169" i="26"/>
  <c r="CC169" i="26"/>
  <c r="AJ171" i="26"/>
  <c r="AA171" i="26"/>
  <c r="DJ169" i="26"/>
  <c r="EO169" i="26"/>
  <c r="CV169" i="26"/>
  <c r="CS169" i="26"/>
  <c r="AX170" i="26"/>
  <c r="BK170" i="26"/>
  <c r="DR169" i="26"/>
  <c r="AD171" i="26"/>
  <c r="DB169" i="26"/>
  <c r="CZ169" i="26"/>
  <c r="CI169" i="26"/>
  <c r="BA170" i="26"/>
  <c r="AO171" i="26"/>
  <c r="DE169" i="26"/>
  <c r="ET169" i="26"/>
  <c r="BB170" i="26"/>
  <c r="CH169" i="26"/>
  <c r="EH169" i="26"/>
  <c r="AK171" i="26"/>
  <c r="AB171" i="26"/>
  <c r="CB169" i="26"/>
  <c r="Z171" i="26"/>
  <c r="AW170" i="26"/>
  <c r="DG169" i="26"/>
  <c r="DY170" i="26"/>
  <c r="CF169" i="26"/>
  <c r="AU170" i="26"/>
  <c r="CT169" i="26"/>
  <c r="CJ169" i="26"/>
  <c r="AE171" i="26"/>
  <c r="BJ170" i="26"/>
  <c r="EJ169" i="26"/>
  <c r="CL169" i="26"/>
  <c r="EX169" i="26"/>
  <c r="EE169" i="26"/>
  <c r="ED169" i="26"/>
  <c r="AT170" i="26"/>
  <c r="BM170" i="26"/>
  <c r="CD169" i="26"/>
  <c r="BX169" i="26"/>
  <c r="BO170" i="26"/>
  <c r="DD169" i="26"/>
  <c r="EF169" i="26"/>
  <c r="AS170" i="26"/>
  <c r="AR170" i="26"/>
  <c r="BL170" i="26"/>
  <c r="AC171" i="26"/>
  <c r="CQ169" i="26"/>
  <c r="CP169" i="26"/>
  <c r="AM171" i="26"/>
  <c r="BZ169" i="26"/>
  <c r="EV169" i="26"/>
  <c r="BD170" i="26"/>
  <c r="CA169" i="26"/>
  <c r="BI170" i="26"/>
  <c r="CR169" i="26"/>
  <c r="DU169" i="26"/>
  <c r="DV169" i="26"/>
  <c r="DT169" i="26"/>
  <c r="BV169" i="26"/>
  <c r="AZ170" i="26"/>
  <c r="ER169" i="26"/>
  <c r="BQ170" i="26"/>
  <c r="S171" i="26"/>
  <c r="T171" i="26"/>
  <c r="EK169" i="26"/>
  <c r="BG170" i="26"/>
  <c r="AI171" i="26"/>
  <c r="W171" i="26"/>
  <c r="AY170" i="26"/>
  <c r="EA170" i="26"/>
  <c r="CN169" i="26"/>
  <c r="DI169" i="26"/>
  <c r="EQ169" i="26"/>
  <c r="X171" i="26"/>
  <c r="BE170" i="26"/>
  <c r="H320" i="26"/>
  <c r="G318" i="26"/>
  <c r="CX170" i="26" l="1"/>
  <c r="DN170" i="26"/>
  <c r="CZ170" i="26"/>
  <c r="EY169" i="26"/>
  <c r="EY170" i="26" s="1"/>
  <c r="DL170" i="26"/>
  <c r="FD168" i="26"/>
  <c r="FC169" i="26" s="1"/>
  <c r="J174" i="26"/>
  <c r="J175" i="26" s="1"/>
  <c r="DR170" i="26"/>
  <c r="FB169" i="26"/>
  <c r="CV170" i="26"/>
  <c r="BS170" i="26"/>
  <c r="DP170" i="26"/>
  <c r="L174" i="26"/>
  <c r="FA169" i="26"/>
  <c r="DK170" i="26"/>
  <c r="CN170" i="26"/>
  <c r="BG171" i="26"/>
  <c r="BV170" i="26"/>
  <c r="CL170" i="26"/>
  <c r="CY170" i="26"/>
  <c r="CY171" i="26" s="1"/>
  <c r="EG170" i="26"/>
  <c r="ET170" i="26"/>
  <c r="AI172" i="26"/>
  <c r="N174" i="26"/>
  <c r="N175" i="26" s="1"/>
  <c r="AG172" i="26"/>
  <c r="O174" i="26"/>
  <c r="M174" i="26"/>
  <c r="AM172" i="26"/>
  <c r="EN170" i="26"/>
  <c r="DO170" i="26"/>
  <c r="DG170" i="26"/>
  <c r="EX170" i="26"/>
  <c r="EV170" i="26"/>
  <c r="BX170" i="26"/>
  <c r="EH170" i="26"/>
  <c r="EA171" i="26"/>
  <c r="BT170" i="26"/>
  <c r="EM170" i="26"/>
  <c r="EO170" i="26"/>
  <c r="DB170" i="26"/>
  <c r="BC171" i="26"/>
  <c r="DI170" i="26"/>
  <c r="BR170" i="26"/>
  <c r="BQ171" i="26" s="1"/>
  <c r="DD170" i="26"/>
  <c r="AE172" i="26"/>
  <c r="BK171" i="26"/>
  <c r="DM170" i="26"/>
  <c r="Z172" i="26"/>
  <c r="BE171" i="26"/>
  <c r="ES170" i="26"/>
  <c r="CW170" i="26"/>
  <c r="CW171" i="26" s="1"/>
  <c r="DT170" i="26"/>
  <c r="AC172" i="26"/>
  <c r="DA170" i="26"/>
  <c r="CJ170" i="26"/>
  <c r="AA172" i="26"/>
  <c r="CS170" i="26"/>
  <c r="AK172" i="26"/>
  <c r="EK170" i="26"/>
  <c r="BY170" i="26"/>
  <c r="CD170" i="26"/>
  <c r="CH170" i="26"/>
  <c r="BM171" i="26"/>
  <c r="BB171" i="26"/>
  <c r="CE170" i="26"/>
  <c r="EQ170" i="26"/>
  <c r="CK170" i="26"/>
  <c r="CI170" i="26"/>
  <c r="DQ170" i="26"/>
  <c r="EW170" i="26"/>
  <c r="AT171" i="26"/>
  <c r="AY171" i="26"/>
  <c r="W172" i="26"/>
  <c r="DU170" i="26"/>
  <c r="AW171" i="26"/>
  <c r="BP171" i="26"/>
  <c r="CR170" i="26"/>
  <c r="BI171" i="26"/>
  <c r="CA170" i="26"/>
  <c r="EF170" i="26"/>
  <c r="CQ170" i="26"/>
  <c r="EJ170" i="26"/>
  <c r="AU171" i="26"/>
  <c r="DS170" i="26"/>
  <c r="DZ171" i="26"/>
  <c r="DV170" i="26"/>
  <c r="DY171" i="26"/>
  <c r="AJ172" i="26"/>
  <c r="EU170" i="26"/>
  <c r="DH170" i="26"/>
  <c r="AD172" i="26"/>
  <c r="EI170" i="26"/>
  <c r="BF171" i="26"/>
  <c r="CB170" i="26"/>
  <c r="V172" i="26"/>
  <c r="DJ170" i="26"/>
  <c r="T172" i="26"/>
  <c r="EL170" i="26"/>
  <c r="DC170" i="26"/>
  <c r="AX171" i="26"/>
  <c r="BU170" i="26"/>
  <c r="DE170" i="26"/>
  <c r="EP170" i="26"/>
  <c r="S172" i="26"/>
  <c r="R172" i="26"/>
  <c r="BL171" i="26"/>
  <c r="AL172" i="26"/>
  <c r="AO172" i="26"/>
  <c r="AN172" i="26"/>
  <c r="BD171" i="26"/>
  <c r="ED170" i="26"/>
  <c r="EC170" i="26"/>
  <c r="Y172" i="26"/>
  <c r="CG170" i="26"/>
  <c r="BH171" i="26"/>
  <c r="AR171" i="26"/>
  <c r="AQ171" i="26"/>
  <c r="EE170" i="26"/>
  <c r="BW170" i="26"/>
  <c r="AV171" i="26"/>
  <c r="AB172" i="26"/>
  <c r="CF170" i="26"/>
  <c r="X172" i="26"/>
  <c r="CM170" i="26"/>
  <c r="ER170" i="26"/>
  <c r="BZ170" i="26"/>
  <c r="AS171" i="26"/>
  <c r="BA171" i="26"/>
  <c r="BJ171" i="26"/>
  <c r="AZ171" i="26"/>
  <c r="CC170" i="26"/>
  <c r="DF170" i="26"/>
  <c r="U172" i="26"/>
  <c r="BN171" i="26"/>
  <c r="BO171" i="26"/>
  <c r="DW170" i="26"/>
  <c r="AF172" i="26"/>
  <c r="CP170" i="26"/>
  <c r="CO170" i="26"/>
  <c r="CT170" i="26"/>
  <c r="CU170" i="26"/>
  <c r="AH172" i="26"/>
  <c r="H321" i="26"/>
  <c r="G319" i="26"/>
  <c r="EZ170" i="26" l="1"/>
  <c r="DO171" i="26"/>
  <c r="K175" i="26"/>
  <c r="BS171" i="26"/>
  <c r="DM171" i="26"/>
  <c r="FA170" i="26"/>
  <c r="EZ171" i="26" s="1"/>
  <c r="FD169" i="26"/>
  <c r="FC170" i="26" s="1"/>
  <c r="CM171" i="26"/>
  <c r="M175" i="26"/>
  <c r="FB170" i="26"/>
  <c r="FA171" i="26" s="1"/>
  <c r="DQ171" i="26"/>
  <c r="L175" i="26"/>
  <c r="L176" i="26" s="1"/>
  <c r="AH173" i="26"/>
  <c r="DL171" i="26"/>
  <c r="EL171" i="26"/>
  <c r="EH171" i="26"/>
  <c r="EU171" i="26"/>
  <c r="CD171" i="26"/>
  <c r="EF171" i="26"/>
  <c r="EG171" i="26"/>
  <c r="EW171" i="26"/>
  <c r="CJ171" i="26"/>
  <c r="BH172" i="26"/>
  <c r="DN171" i="26"/>
  <c r="DN172" i="26" s="1"/>
  <c r="EN171" i="26"/>
  <c r="AB173" i="26"/>
  <c r="DJ171" i="26"/>
  <c r="BU171" i="26"/>
  <c r="DA171" i="26"/>
  <c r="AL173" i="26"/>
  <c r="AF173" i="26"/>
  <c r="AX172" i="26"/>
  <c r="BJ172" i="26"/>
  <c r="CH171" i="26"/>
  <c r="AD173" i="26"/>
  <c r="BR171" i="26"/>
  <c r="BQ172" i="26" s="1"/>
  <c r="DH171" i="26"/>
  <c r="DW171" i="26"/>
  <c r="BF172" i="26"/>
  <c r="CX171" i="26"/>
  <c r="CX172" i="26" s="1"/>
  <c r="AM173" i="26"/>
  <c r="AV172" i="26"/>
  <c r="Z173" i="26"/>
  <c r="BB172" i="26"/>
  <c r="ER171" i="26"/>
  <c r="BD172" i="26"/>
  <c r="CO171" i="26"/>
  <c r="BZ171" i="26"/>
  <c r="U173" i="26"/>
  <c r="AJ173" i="26"/>
  <c r="DP171" i="26"/>
  <c r="DP172" i="26" s="1"/>
  <c r="CZ171" i="26"/>
  <c r="CI171" i="26"/>
  <c r="CK171" i="26"/>
  <c r="BL172" i="26"/>
  <c r="EI171" i="26"/>
  <c r="BI172" i="26"/>
  <c r="DT171" i="26"/>
  <c r="BT171" i="26"/>
  <c r="CF171" i="26"/>
  <c r="AN173" i="26"/>
  <c r="DF171" i="26"/>
  <c r="EY171" i="26"/>
  <c r="ED171" i="26"/>
  <c r="BE172" i="26"/>
  <c r="X173" i="26"/>
  <c r="BY171" i="26"/>
  <c r="CA171" i="26"/>
  <c r="AE173" i="26"/>
  <c r="AZ172" i="26"/>
  <c r="EQ171" i="26"/>
  <c r="DD171" i="26"/>
  <c r="BM172" i="26"/>
  <c r="AW172" i="26"/>
  <c r="W173" i="26"/>
  <c r="EC171" i="26"/>
  <c r="EB171" i="26"/>
  <c r="CB171" i="26"/>
  <c r="CC171" i="26"/>
  <c r="AG173" i="26"/>
  <c r="DC171" i="26"/>
  <c r="DB171" i="26"/>
  <c r="AY172" i="26"/>
  <c r="BN172" i="26"/>
  <c r="BO172" i="26"/>
  <c r="AC173" i="26"/>
  <c r="DS171" i="26"/>
  <c r="DR171" i="26"/>
  <c r="BV171" i="26"/>
  <c r="BW171" i="26"/>
  <c r="T173" i="26"/>
  <c r="BP172" i="26"/>
  <c r="DV171" i="26"/>
  <c r="AU172" i="26"/>
  <c r="EE171" i="26"/>
  <c r="BG172" i="26"/>
  <c r="AI173" i="26"/>
  <c r="EJ171" i="26"/>
  <c r="CT171" i="26"/>
  <c r="AQ172" i="26"/>
  <c r="AP172" i="26"/>
  <c r="DK171" i="26"/>
  <c r="CL171" i="26"/>
  <c r="EX171" i="26"/>
  <c r="AR172" i="26"/>
  <c r="BK172" i="26"/>
  <c r="AA173" i="26"/>
  <c r="BC172" i="26"/>
  <c r="BX171" i="26"/>
  <c r="AK173" i="26"/>
  <c r="EV171" i="26"/>
  <c r="ET171" i="26"/>
  <c r="DX171" i="26"/>
  <c r="CQ171" i="26"/>
  <c r="R173" i="26"/>
  <c r="Q173" i="26"/>
  <c r="DG171" i="26"/>
  <c r="CP171" i="26"/>
  <c r="BA172" i="26"/>
  <c r="S173" i="26"/>
  <c r="CE171" i="26"/>
  <c r="AS172" i="26"/>
  <c r="CR171" i="26"/>
  <c r="EP171" i="26"/>
  <c r="EO171" i="26"/>
  <c r="J176" i="26"/>
  <c r="AT172" i="26"/>
  <c r="EM171" i="26"/>
  <c r="CU171" i="26"/>
  <c r="CV171" i="26"/>
  <c r="CN171" i="26"/>
  <c r="CG171" i="26"/>
  <c r="DE171" i="26"/>
  <c r="V173" i="26"/>
  <c r="CS171" i="26"/>
  <c r="DI171" i="26"/>
  <c r="Y173" i="26"/>
  <c r="EK171" i="26"/>
  <c r="DU171" i="26"/>
  <c r="DZ172" i="26"/>
  <c r="ES171" i="26"/>
  <c r="H322" i="26"/>
  <c r="G320" i="26"/>
  <c r="K176" i="26" l="1"/>
  <c r="EG172" i="26"/>
  <c r="EV172" i="26"/>
  <c r="M176" i="26"/>
  <c r="L177" i="26" s="1"/>
  <c r="FD170" i="26"/>
  <c r="FC171" i="26" s="1"/>
  <c r="EH172" i="26"/>
  <c r="FB171" i="26"/>
  <c r="DO172" i="26"/>
  <c r="DO173" i="26" s="1"/>
  <c r="EX172" i="26"/>
  <c r="CG172" i="26"/>
  <c r="BR172" i="26"/>
  <c r="BQ173" i="26" s="1"/>
  <c r="DG172" i="26"/>
  <c r="EM172" i="26"/>
  <c r="DK172" i="26"/>
  <c r="Y174" i="26"/>
  <c r="DI172" i="26"/>
  <c r="AA174" i="26"/>
  <c r="DM172" i="26"/>
  <c r="CZ172" i="26"/>
  <c r="AG174" i="26"/>
  <c r="CE172" i="26"/>
  <c r="CN172" i="26"/>
  <c r="V174" i="26"/>
  <c r="AE174" i="26"/>
  <c r="CI172" i="26"/>
  <c r="AK174" i="26"/>
  <c r="AI174" i="26"/>
  <c r="EK172" i="26"/>
  <c r="BG173" i="26"/>
  <c r="CY172" i="26"/>
  <c r="AC174" i="26"/>
  <c r="BI173" i="26"/>
  <c r="DX172" i="26"/>
  <c r="AF174" i="26"/>
  <c r="J177" i="26"/>
  <c r="BK173" i="26"/>
  <c r="BS172" i="26"/>
  <c r="BC173" i="26"/>
  <c r="EQ172" i="26"/>
  <c r="AW173" i="26"/>
  <c r="AM174" i="26"/>
  <c r="BE173" i="26"/>
  <c r="DE172" i="26"/>
  <c r="BA173" i="26"/>
  <c r="BZ172" i="26"/>
  <c r="CJ172" i="26"/>
  <c r="DU172" i="26"/>
  <c r="AY173" i="26"/>
  <c r="BU172" i="26"/>
  <c r="DC172" i="26"/>
  <c r="CC172" i="26"/>
  <c r="EC172" i="26"/>
  <c r="BT172" i="26"/>
  <c r="CV172" i="26"/>
  <c r="BX172" i="26"/>
  <c r="EY172" i="26"/>
  <c r="EE172" i="26"/>
  <c r="S174" i="26"/>
  <c r="CS172" i="26"/>
  <c r="BV172" i="26"/>
  <c r="AH174" i="26"/>
  <c r="CQ172" i="26"/>
  <c r="AD174" i="26"/>
  <c r="BN173" i="26"/>
  <c r="DL172" i="26"/>
  <c r="AV173" i="26"/>
  <c r="AR173" i="26"/>
  <c r="DH172" i="26"/>
  <c r="BP173" i="26"/>
  <c r="ES172" i="26"/>
  <c r="BY172" i="26"/>
  <c r="CA172" i="26"/>
  <c r="AT173" i="26"/>
  <c r="BH173" i="26"/>
  <c r="FA172" i="26"/>
  <c r="BD173" i="26"/>
  <c r="CF172" i="26"/>
  <c r="X174" i="26"/>
  <c r="ET172" i="26"/>
  <c r="EF172" i="26"/>
  <c r="EG173" i="26" s="1"/>
  <c r="EU172" i="26"/>
  <c r="AU173" i="26"/>
  <c r="W174" i="26"/>
  <c r="DV172" i="26"/>
  <c r="EL172" i="26"/>
  <c r="DT172" i="26"/>
  <c r="AL174" i="26"/>
  <c r="DY172" i="26"/>
  <c r="AO173" i="26"/>
  <c r="AP173" i="26"/>
  <c r="T174" i="26"/>
  <c r="AB174" i="26"/>
  <c r="BF173" i="26"/>
  <c r="CM172" i="26"/>
  <c r="CU172" i="26"/>
  <c r="CP172" i="26"/>
  <c r="EZ172" i="26"/>
  <c r="AQ173" i="26"/>
  <c r="BW172" i="26"/>
  <c r="AX173" i="26"/>
  <c r="Z174" i="26"/>
  <c r="EW172" i="26"/>
  <c r="BO173" i="26"/>
  <c r="ED172" i="26"/>
  <c r="U174" i="26"/>
  <c r="AZ173" i="26"/>
  <c r="CT172" i="26"/>
  <c r="Q174" i="26"/>
  <c r="P174" i="26"/>
  <c r="O175" i="26" s="1"/>
  <c r="BL173" i="26"/>
  <c r="DW172" i="26"/>
  <c r="DR172" i="26"/>
  <c r="DQ172" i="26"/>
  <c r="CB172" i="26"/>
  <c r="CH172" i="26"/>
  <c r="ER172" i="26"/>
  <c r="R174" i="26"/>
  <c r="EJ172" i="26"/>
  <c r="DS172" i="26"/>
  <c r="CD172" i="26"/>
  <c r="EP172" i="26"/>
  <c r="EI172" i="26"/>
  <c r="EH173" i="26" s="1"/>
  <c r="AJ174" i="26"/>
  <c r="BB173" i="26"/>
  <c r="CR172" i="26"/>
  <c r="BJ173" i="26"/>
  <c r="DF172" i="26"/>
  <c r="DB172" i="26"/>
  <c r="DA172" i="26"/>
  <c r="K177" i="26"/>
  <c r="BM173" i="26"/>
  <c r="EO172" i="26"/>
  <c r="EN172" i="26"/>
  <c r="CW172" i="26"/>
  <c r="AS173" i="26"/>
  <c r="CO172" i="26"/>
  <c r="CL172" i="26"/>
  <c r="CK172" i="26"/>
  <c r="DJ172" i="26"/>
  <c r="EB172" i="26"/>
  <c r="EA172" i="26"/>
  <c r="DD172" i="26"/>
  <c r="H323" i="26"/>
  <c r="G321" i="26"/>
  <c r="DN173" i="26" l="1"/>
  <c r="EW173" i="26"/>
  <c r="DL173" i="26"/>
  <c r="FD171" i="26"/>
  <c r="FC172" i="26" s="1"/>
  <c r="FB172" i="26"/>
  <c r="DH173" i="26"/>
  <c r="BR173" i="26"/>
  <c r="DJ173" i="26"/>
  <c r="BS173" i="26"/>
  <c r="CW173" i="26"/>
  <c r="Z175" i="26"/>
  <c r="CF173" i="26"/>
  <c r="DF173" i="26"/>
  <c r="CH173" i="26"/>
  <c r="EL173" i="26"/>
  <c r="BB174" i="26"/>
  <c r="K178" i="26"/>
  <c r="AJ175" i="26"/>
  <c r="AH175" i="26"/>
  <c r="CY173" i="26"/>
  <c r="AZ174" i="26"/>
  <c r="BH174" i="26"/>
  <c r="AX174" i="26"/>
  <c r="AF175" i="26"/>
  <c r="AB175" i="26"/>
  <c r="AD175" i="26"/>
  <c r="DY173" i="26"/>
  <c r="DD173" i="26"/>
  <c r="AL175" i="26"/>
  <c r="BD174" i="26"/>
  <c r="CD173" i="26"/>
  <c r="CB173" i="26"/>
  <c r="AC175" i="26"/>
  <c r="BT173" i="26"/>
  <c r="BW173" i="26"/>
  <c r="BY173" i="26"/>
  <c r="CO173" i="26"/>
  <c r="BU173" i="26"/>
  <c r="ER173" i="26"/>
  <c r="EA173" i="26"/>
  <c r="BO174" i="26"/>
  <c r="ED173" i="26"/>
  <c r="U175" i="26"/>
  <c r="DS173" i="26"/>
  <c r="CR173" i="26"/>
  <c r="EF173" i="26"/>
  <c r="EG174" i="26" s="1"/>
  <c r="DI173" i="26"/>
  <c r="BG174" i="26"/>
  <c r="EN173" i="26"/>
  <c r="AG175" i="26"/>
  <c r="DU173" i="26"/>
  <c r="EU173" i="26"/>
  <c r="AA175" i="26"/>
  <c r="AQ174" i="26"/>
  <c r="W175" i="26"/>
  <c r="AS174" i="26"/>
  <c r="EZ173" i="26"/>
  <c r="BP174" i="26"/>
  <c r="AE175" i="26"/>
  <c r="AU174" i="26"/>
  <c r="BZ173" i="26"/>
  <c r="EJ173" i="26"/>
  <c r="DW173" i="26"/>
  <c r="DB173" i="26"/>
  <c r="J178" i="26"/>
  <c r="J179" i="26" s="1"/>
  <c r="CU173" i="26"/>
  <c r="EM173" i="26"/>
  <c r="BL174" i="26"/>
  <c r="AW174" i="26"/>
  <c r="EI173" i="26"/>
  <c r="BQ174" i="26"/>
  <c r="DM173" i="26"/>
  <c r="DN174" i="26" s="1"/>
  <c r="DC173" i="26"/>
  <c r="DA173" i="26"/>
  <c r="CZ173" i="26"/>
  <c r="CS173" i="26"/>
  <c r="ES173" i="26"/>
  <c r="CG173" i="26"/>
  <c r="X175" i="26"/>
  <c r="N176" i="26"/>
  <c r="EB173" i="26"/>
  <c r="P175" i="26"/>
  <c r="Q175" i="26"/>
  <c r="EE173" i="26"/>
  <c r="CP173" i="26"/>
  <c r="BJ174" i="26"/>
  <c r="BI174" i="26"/>
  <c r="CC173" i="26"/>
  <c r="FA173" i="26"/>
  <c r="DX173" i="26"/>
  <c r="CK173" i="26"/>
  <c r="CJ173" i="26"/>
  <c r="EK173" i="26"/>
  <c r="AK175" i="26"/>
  <c r="EV173" i="26"/>
  <c r="CE173" i="26"/>
  <c r="CL173" i="26"/>
  <c r="CX173" i="26"/>
  <c r="CM173" i="26"/>
  <c r="DE173" i="26"/>
  <c r="AR174" i="26"/>
  <c r="CT173" i="26"/>
  <c r="BV173" i="26"/>
  <c r="BF174" i="26"/>
  <c r="BE174" i="26"/>
  <c r="CN173" i="26"/>
  <c r="EC173" i="26"/>
  <c r="R175" i="26"/>
  <c r="BK174" i="26"/>
  <c r="DZ173" i="26"/>
  <c r="DG173" i="26"/>
  <c r="DG174" i="26" s="1"/>
  <c r="T175" i="26"/>
  <c r="DT173" i="26"/>
  <c r="CI173" i="26"/>
  <c r="AT174" i="26"/>
  <c r="BC174" i="26"/>
  <c r="AP174" i="26"/>
  <c r="EQ173" i="26"/>
  <c r="CQ173" i="26"/>
  <c r="EO173" i="26"/>
  <c r="AI175" i="26"/>
  <c r="AO174" i="26"/>
  <c r="AN174" i="26"/>
  <c r="DV173" i="26"/>
  <c r="V175" i="26"/>
  <c r="Y175" i="26"/>
  <c r="EX173" i="26"/>
  <c r="AY174" i="26"/>
  <c r="BX173" i="26"/>
  <c r="DK173" i="26"/>
  <c r="AV174" i="26"/>
  <c r="BM174" i="26"/>
  <c r="DQ173" i="26"/>
  <c r="DP173" i="26"/>
  <c r="BA174" i="26"/>
  <c r="S175" i="26"/>
  <c r="ET173" i="26"/>
  <c r="CA173" i="26"/>
  <c r="EP173" i="26"/>
  <c r="DR173" i="26"/>
  <c r="BN174" i="26"/>
  <c r="CV173" i="26"/>
  <c r="BR174" i="26"/>
  <c r="EY173" i="26"/>
  <c r="H324" i="26"/>
  <c r="G322" i="26"/>
  <c r="DI174" i="26" l="1"/>
  <c r="CE174" i="26"/>
  <c r="BS174" i="26"/>
  <c r="CG174" i="26"/>
  <c r="FD172" i="26"/>
  <c r="FC173" i="26" s="1"/>
  <c r="FB173" i="26"/>
  <c r="DK174" i="26"/>
  <c r="CX174" i="26"/>
  <c r="AE176" i="26"/>
  <c r="BA175" i="26"/>
  <c r="CC174" i="26"/>
  <c r="AY175" i="26"/>
  <c r="AB176" i="26"/>
  <c r="BC175" i="26"/>
  <c r="DE174" i="26"/>
  <c r="AG176" i="26"/>
  <c r="AC176" i="26"/>
  <c r="AK176" i="26"/>
  <c r="EV174" i="26"/>
  <c r="BX174" i="26"/>
  <c r="AA176" i="26"/>
  <c r="DZ174" i="26"/>
  <c r="V176" i="26"/>
  <c r="BV174" i="26"/>
  <c r="BT174" i="26"/>
  <c r="BO175" i="26"/>
  <c r="AJ176" i="26"/>
  <c r="DX174" i="26"/>
  <c r="CA174" i="26"/>
  <c r="ET174" i="26"/>
  <c r="EK174" i="26"/>
  <c r="DM174" i="26"/>
  <c r="EE174" i="26"/>
  <c r="DT174" i="26"/>
  <c r="DV174" i="26"/>
  <c r="BR175" i="26"/>
  <c r="CV174" i="26"/>
  <c r="EM174" i="26"/>
  <c r="BP175" i="26"/>
  <c r="AR175" i="26"/>
  <c r="CT174" i="26"/>
  <c r="EN174" i="26"/>
  <c r="DB174" i="26"/>
  <c r="BM175" i="26"/>
  <c r="AV175" i="26"/>
  <c r="AT175" i="26"/>
  <c r="S176" i="26"/>
  <c r="EJ174" i="26"/>
  <c r="Y176" i="26"/>
  <c r="DC174" i="26"/>
  <c r="BY174" i="26"/>
  <c r="CI174" i="26"/>
  <c r="EI174" i="26"/>
  <c r="EW174" i="26"/>
  <c r="AD176" i="26"/>
  <c r="AF176" i="26"/>
  <c r="DD174" i="26"/>
  <c r="EC174" i="26"/>
  <c r="EL174" i="26"/>
  <c r="BF175" i="26"/>
  <c r="FA174" i="26"/>
  <c r="BZ174" i="26"/>
  <c r="EY174" i="26"/>
  <c r="CL174" i="26"/>
  <c r="CB174" i="26"/>
  <c r="AX175" i="26"/>
  <c r="BK175" i="26"/>
  <c r="EH174" i="26"/>
  <c r="R176" i="26"/>
  <c r="W176" i="26"/>
  <c r="CH174" i="26"/>
  <c r="BB175" i="26"/>
  <c r="BQ175" i="26"/>
  <c r="AW175" i="26"/>
  <c r="CW174" i="26"/>
  <c r="CU174" i="26"/>
  <c r="EZ174" i="26"/>
  <c r="BW174" i="26"/>
  <c r="EU174" i="26"/>
  <c r="Q176" i="26"/>
  <c r="U176" i="26"/>
  <c r="DP174" i="26"/>
  <c r="DO174" i="26"/>
  <c r="CO174" i="26"/>
  <c r="CN174" i="26"/>
  <c r="P176" i="26"/>
  <c r="BL175" i="26"/>
  <c r="DQ174" i="26"/>
  <c r="BE175" i="26"/>
  <c r="BI175" i="26"/>
  <c r="BH175" i="26"/>
  <c r="CD174" i="26"/>
  <c r="CD175" i="26" s="1"/>
  <c r="AN175" i="26"/>
  <c r="AM175" i="26"/>
  <c r="BJ175" i="26"/>
  <c r="BG175" i="26"/>
  <c r="AO175" i="26"/>
  <c r="T176" i="26"/>
  <c r="DJ174" i="26"/>
  <c r="EB174" i="26"/>
  <c r="ES174" i="26"/>
  <c r="DR174" i="26"/>
  <c r="Z176" i="26"/>
  <c r="EA174" i="26"/>
  <c r="CF174" i="26"/>
  <c r="DU174" i="26"/>
  <c r="AI176" i="26"/>
  <c r="AH176" i="26"/>
  <c r="ED174" i="26"/>
  <c r="AZ175" i="26"/>
  <c r="BN175" i="26"/>
  <c r="EQ174" i="26"/>
  <c r="EP174" i="26"/>
  <c r="EO174" i="26"/>
  <c r="ER174" i="26"/>
  <c r="AU175" i="26"/>
  <c r="DY174" i="26"/>
  <c r="DW174" i="26"/>
  <c r="CR174" i="26"/>
  <c r="CQ174" i="26"/>
  <c r="DS174" i="26"/>
  <c r="AQ175" i="26"/>
  <c r="CS174" i="26"/>
  <c r="AS175" i="26"/>
  <c r="BD175" i="26"/>
  <c r="CJ174" i="26"/>
  <c r="CP174" i="26"/>
  <c r="CZ174" i="26"/>
  <c r="CY174" i="26"/>
  <c r="DH174" i="26"/>
  <c r="DH175" i="26" s="1"/>
  <c r="CK174" i="26"/>
  <c r="M177" i="26"/>
  <c r="DA174" i="26"/>
  <c r="EX174" i="26"/>
  <c r="AP175" i="26"/>
  <c r="BU174" i="26"/>
  <c r="DL174" i="26"/>
  <c r="DF174" i="26"/>
  <c r="O176" i="26"/>
  <c r="CM174" i="26"/>
  <c r="X176" i="26"/>
  <c r="EF174" i="26"/>
  <c r="H325" i="26"/>
  <c r="G323" i="26"/>
  <c r="CF175" i="26" l="1"/>
  <c r="BS175" i="26"/>
  <c r="AZ176" i="26"/>
  <c r="FD173" i="26"/>
  <c r="FC174" i="26" s="1"/>
  <c r="FB174" i="26"/>
  <c r="AB177" i="26"/>
  <c r="BB176" i="26"/>
  <c r="EU175" i="26"/>
  <c r="DF175" i="26"/>
  <c r="AF177" i="26"/>
  <c r="BW175" i="26"/>
  <c r="DY175" i="26"/>
  <c r="DL175" i="26"/>
  <c r="CB175" i="26"/>
  <c r="AE177" i="26"/>
  <c r="EF175" i="26"/>
  <c r="DW175" i="26"/>
  <c r="EJ175" i="26"/>
  <c r="DU175" i="26"/>
  <c r="EI175" i="26"/>
  <c r="X177" i="26"/>
  <c r="O177" i="26"/>
  <c r="CW175" i="26"/>
  <c r="EL175" i="26"/>
  <c r="DC175" i="26"/>
  <c r="EK175" i="26"/>
  <c r="CU175" i="26"/>
  <c r="CA175" i="26"/>
  <c r="AU176" i="26"/>
  <c r="BN176" i="26"/>
  <c r="AS176" i="26"/>
  <c r="EX175" i="26"/>
  <c r="Z177" i="26"/>
  <c r="CH175" i="26"/>
  <c r="T177" i="26"/>
  <c r="DD175" i="26"/>
  <c r="ED175" i="26"/>
  <c r="BZ175" i="26"/>
  <c r="AP176" i="26"/>
  <c r="CC175" i="26"/>
  <c r="AD177" i="26"/>
  <c r="AC177" i="26"/>
  <c r="BX175" i="26"/>
  <c r="BY175" i="26"/>
  <c r="CS175" i="26"/>
  <c r="BR176" i="26"/>
  <c r="BK176" i="26"/>
  <c r="BV175" i="26"/>
  <c r="DS175" i="26"/>
  <c r="EV175" i="26"/>
  <c r="EZ175" i="26"/>
  <c r="CM175" i="26"/>
  <c r="AA177" i="26"/>
  <c r="ET175" i="26"/>
  <c r="CV175" i="26"/>
  <c r="AW176" i="26"/>
  <c r="AY176" i="26"/>
  <c r="CP175" i="26"/>
  <c r="BL176" i="26"/>
  <c r="EM175" i="26"/>
  <c r="DG175" i="26"/>
  <c r="DG176" i="26" s="1"/>
  <c r="DP175" i="26"/>
  <c r="DA175" i="26"/>
  <c r="CK175" i="26"/>
  <c r="DK175" i="26"/>
  <c r="AI177" i="26"/>
  <c r="Q177" i="26"/>
  <c r="EH175" i="26"/>
  <c r="CY175" i="26"/>
  <c r="DZ175" i="26"/>
  <c r="BH176" i="26"/>
  <c r="ER175" i="26"/>
  <c r="BE176" i="26"/>
  <c r="CZ175" i="26"/>
  <c r="AH177" i="26"/>
  <c r="AG177" i="26"/>
  <c r="BI176" i="26"/>
  <c r="BQ176" i="26"/>
  <c r="BP176" i="26"/>
  <c r="CE175" i="26"/>
  <c r="CE176" i="26" s="1"/>
  <c r="U177" i="26"/>
  <c r="CX175" i="26"/>
  <c r="AV176" i="26"/>
  <c r="AO176" i="26"/>
  <c r="CJ175" i="26"/>
  <c r="AJ177" i="26"/>
  <c r="CI175" i="26"/>
  <c r="DE175" i="26"/>
  <c r="CG175" i="26"/>
  <c r="DV175" i="26"/>
  <c r="BD176" i="26"/>
  <c r="EN175" i="26"/>
  <c r="EO175" i="26"/>
  <c r="DQ175" i="26"/>
  <c r="BA176" i="26"/>
  <c r="BA177" i="26" s="1"/>
  <c r="BG176" i="26"/>
  <c r="V177" i="26"/>
  <c r="W177" i="26"/>
  <c r="EE175" i="26"/>
  <c r="L178" i="26"/>
  <c r="EQ175" i="26"/>
  <c r="EP175" i="26"/>
  <c r="CT175" i="26"/>
  <c r="BJ176" i="26"/>
  <c r="EY175" i="26"/>
  <c r="DX175" i="26"/>
  <c r="N177" i="26"/>
  <c r="BM176" i="26"/>
  <c r="EW175" i="26"/>
  <c r="P177" i="26"/>
  <c r="FA175" i="26"/>
  <c r="BF176" i="26"/>
  <c r="R177" i="26"/>
  <c r="AQ176" i="26"/>
  <c r="DT175" i="26"/>
  <c r="CL175" i="26"/>
  <c r="AT176" i="26"/>
  <c r="BC176" i="26"/>
  <c r="DR175" i="26"/>
  <c r="AM176" i="26"/>
  <c r="AL176" i="26"/>
  <c r="CN175" i="26"/>
  <c r="EG175" i="26"/>
  <c r="Y177" i="26"/>
  <c r="DM175" i="26"/>
  <c r="ES175" i="26"/>
  <c r="AN176" i="26"/>
  <c r="CO175" i="26"/>
  <c r="EC175" i="26"/>
  <c r="S177" i="26"/>
  <c r="CQ175" i="26"/>
  <c r="EA175" i="26"/>
  <c r="EB175" i="26"/>
  <c r="AX176" i="26"/>
  <c r="BU175" i="26"/>
  <c r="BT175" i="26"/>
  <c r="BS176" i="26" s="1"/>
  <c r="DB175" i="26"/>
  <c r="CR175" i="26"/>
  <c r="AR176" i="26"/>
  <c r="DJ175" i="26"/>
  <c r="DI175" i="26"/>
  <c r="DO175" i="26"/>
  <c r="DN175" i="26"/>
  <c r="BO176" i="26"/>
  <c r="H326" i="26"/>
  <c r="G324" i="26"/>
  <c r="FD174" i="26" l="1"/>
  <c r="FC175" i="26" s="1"/>
  <c r="FB175" i="26"/>
  <c r="EE176" i="26"/>
  <c r="EI176" i="26"/>
  <c r="Y178" i="26"/>
  <c r="DX176" i="26"/>
  <c r="DV176" i="26"/>
  <c r="EG176" i="26"/>
  <c r="AE178" i="26"/>
  <c r="CC176" i="26"/>
  <c r="N178" i="26"/>
  <c r="EK176" i="26"/>
  <c r="EJ176" i="26"/>
  <c r="EL176" i="26"/>
  <c r="CT176" i="26"/>
  <c r="DH176" i="26"/>
  <c r="BZ176" i="26"/>
  <c r="BJ177" i="26"/>
  <c r="AT177" i="26"/>
  <c r="DB176" i="26"/>
  <c r="BO177" i="26"/>
  <c r="EW176" i="26"/>
  <c r="P178" i="26"/>
  <c r="CG176" i="26"/>
  <c r="CV176" i="26"/>
  <c r="AA178" i="26"/>
  <c r="CA176" i="26"/>
  <c r="CY176" i="26"/>
  <c r="ES176" i="26"/>
  <c r="ED176" i="26"/>
  <c r="EY176" i="26"/>
  <c r="AB178" i="26"/>
  <c r="CB176" i="26"/>
  <c r="AC178" i="26"/>
  <c r="AX177" i="26"/>
  <c r="AD178" i="26"/>
  <c r="BY176" i="26"/>
  <c r="BM177" i="26"/>
  <c r="BW176" i="26"/>
  <c r="CD176" i="26"/>
  <c r="BU176" i="26"/>
  <c r="DR176" i="26"/>
  <c r="DT176" i="26"/>
  <c r="CW176" i="26"/>
  <c r="EU176" i="26"/>
  <c r="DF176" i="26"/>
  <c r="DK176" i="26"/>
  <c r="DJ176" i="26"/>
  <c r="AZ177" i="26"/>
  <c r="BX176" i="26"/>
  <c r="BF177" i="26"/>
  <c r="CI176" i="26"/>
  <c r="CZ176" i="26"/>
  <c r="AQ177" i="26"/>
  <c r="BK177" i="26"/>
  <c r="R178" i="26"/>
  <c r="CN176" i="26"/>
  <c r="AV177" i="26"/>
  <c r="W178" i="26"/>
  <c r="EA176" i="26"/>
  <c r="AM177" i="26"/>
  <c r="CX176" i="26"/>
  <c r="S178" i="26"/>
  <c r="BB177" i="26"/>
  <c r="CH176" i="26"/>
  <c r="EO176" i="26"/>
  <c r="DO176" i="26"/>
  <c r="CU176" i="26"/>
  <c r="BL177" i="26"/>
  <c r="CR176" i="26"/>
  <c r="BD177" i="26"/>
  <c r="BR177" i="26"/>
  <c r="AS177" i="26"/>
  <c r="DL176" i="26"/>
  <c r="DM176" i="26"/>
  <c r="K179" i="26"/>
  <c r="T178" i="26"/>
  <c r="CM176" i="26"/>
  <c r="CL176" i="26"/>
  <c r="EV176" i="26"/>
  <c r="M178" i="26"/>
  <c r="EN176" i="26"/>
  <c r="EM176" i="26"/>
  <c r="AI178" i="26"/>
  <c r="DU176" i="26"/>
  <c r="DY176" i="26"/>
  <c r="DN176" i="26"/>
  <c r="EB176" i="26"/>
  <c r="DS176" i="26"/>
  <c r="X178" i="26"/>
  <c r="EF176" i="26"/>
  <c r="CJ176" i="26"/>
  <c r="BP177" i="26"/>
  <c r="V178" i="26"/>
  <c r="AP177" i="26"/>
  <c r="BQ177" i="26"/>
  <c r="DI176" i="26"/>
  <c r="EC176" i="26"/>
  <c r="DP176" i="26"/>
  <c r="DA176" i="26"/>
  <c r="BI177" i="26"/>
  <c r="CQ176" i="26"/>
  <c r="O178" i="26"/>
  <c r="BG177" i="26"/>
  <c r="Q178" i="26"/>
  <c r="AG178" i="26"/>
  <c r="AF178" i="26"/>
  <c r="AR177" i="26"/>
  <c r="AY177" i="26"/>
  <c r="AL177" i="26"/>
  <c r="AK177" i="26"/>
  <c r="EZ176" i="26"/>
  <c r="BE177" i="26"/>
  <c r="AH178" i="26"/>
  <c r="CS176" i="26"/>
  <c r="DW176" i="26"/>
  <c r="CF176" i="26"/>
  <c r="DC176" i="26"/>
  <c r="Z178" i="26"/>
  <c r="ER176" i="26"/>
  <c r="AU177" i="26"/>
  <c r="ET176" i="26"/>
  <c r="BN177" i="26"/>
  <c r="BN178" i="26" s="1"/>
  <c r="AW177" i="26"/>
  <c r="DE176" i="26"/>
  <c r="DD176" i="26"/>
  <c r="CP176" i="26"/>
  <c r="BV176" i="26"/>
  <c r="CO176" i="26"/>
  <c r="BC177" i="26"/>
  <c r="CK176" i="26"/>
  <c r="EP176" i="26"/>
  <c r="EX176" i="26"/>
  <c r="BT176" i="26"/>
  <c r="AO177" i="26"/>
  <c r="AN177" i="26"/>
  <c r="BH177" i="26"/>
  <c r="FA176" i="26"/>
  <c r="EQ176" i="26"/>
  <c r="DQ176" i="26"/>
  <c r="EH176" i="26"/>
  <c r="U178" i="26"/>
  <c r="DZ176" i="26"/>
  <c r="H327" i="26"/>
  <c r="G325" i="26"/>
  <c r="EF177" i="26" l="1"/>
  <c r="CF177" i="26"/>
  <c r="DW177" i="26"/>
  <c r="EJ177" i="26"/>
  <c r="Z179" i="26"/>
  <c r="ET177" i="26"/>
  <c r="EK177" i="26"/>
  <c r="FD175" i="26"/>
  <c r="FC176" i="26" s="1"/>
  <c r="FB176" i="26"/>
  <c r="AD179" i="26"/>
  <c r="M179" i="26"/>
  <c r="CD177" i="26"/>
  <c r="EH177" i="26"/>
  <c r="DG177" i="26"/>
  <c r="CS177" i="26"/>
  <c r="O179" i="26"/>
  <c r="BA178" i="26"/>
  <c r="X179" i="26"/>
  <c r="CU177" i="26"/>
  <c r="DZ177" i="26"/>
  <c r="DS177" i="26"/>
  <c r="BV177" i="26"/>
  <c r="CW177" i="26"/>
  <c r="CB177" i="26"/>
  <c r="EW177" i="26"/>
  <c r="CA177" i="26"/>
  <c r="ED177" i="26"/>
  <c r="BX177" i="26"/>
  <c r="AB179" i="26"/>
  <c r="CC177" i="26"/>
  <c r="AE179" i="26"/>
  <c r="BZ177" i="26"/>
  <c r="AY178" i="26"/>
  <c r="BY177" i="26"/>
  <c r="AC179" i="26"/>
  <c r="AW178" i="26"/>
  <c r="AU178" i="26"/>
  <c r="BT177" i="26"/>
  <c r="EP177" i="26"/>
  <c r="DB177" i="26"/>
  <c r="DI177" i="26"/>
  <c r="CK177" i="26"/>
  <c r="CN177" i="26"/>
  <c r="CX177" i="26"/>
  <c r="EV177" i="26"/>
  <c r="DU177" i="26"/>
  <c r="BK178" i="26"/>
  <c r="FA177" i="26"/>
  <c r="S179" i="26"/>
  <c r="DO177" i="26"/>
  <c r="BC178" i="26"/>
  <c r="BE178" i="26"/>
  <c r="CV177" i="26"/>
  <c r="DE177" i="26"/>
  <c r="DA177" i="26"/>
  <c r="ER177" i="26"/>
  <c r="AR178" i="26"/>
  <c r="DM177" i="26"/>
  <c r="CR177" i="26"/>
  <c r="EM177" i="26"/>
  <c r="Q179" i="26"/>
  <c r="DQ177" i="26"/>
  <c r="CP177" i="26"/>
  <c r="CH177" i="26"/>
  <c r="BH178" i="26"/>
  <c r="CT177" i="26"/>
  <c r="DJ177" i="26"/>
  <c r="Y179" i="26"/>
  <c r="EB177" i="26"/>
  <c r="CZ177" i="26"/>
  <c r="AL178" i="26"/>
  <c r="CY177" i="26"/>
  <c r="AN178" i="26"/>
  <c r="V179" i="26"/>
  <c r="EG177" i="26"/>
  <c r="DR177" i="26"/>
  <c r="R179" i="26"/>
  <c r="AH179" i="26"/>
  <c r="CM177" i="26"/>
  <c r="AA179" i="26"/>
  <c r="AK178" i="26"/>
  <c r="BL178" i="26"/>
  <c r="BQ178" i="26"/>
  <c r="DC177" i="26"/>
  <c r="ES177" i="26"/>
  <c r="P179" i="26"/>
  <c r="DD177" i="26"/>
  <c r="EU177" i="26"/>
  <c r="BU177" i="26"/>
  <c r="AJ178" i="26"/>
  <c r="AV178" i="26"/>
  <c r="BG178" i="26"/>
  <c r="AP178" i="26"/>
  <c r="EN177" i="26"/>
  <c r="DL177" i="26"/>
  <c r="DV177" i="26"/>
  <c r="DX177" i="26"/>
  <c r="CE177" i="26"/>
  <c r="BF178" i="26"/>
  <c r="BM178" i="26"/>
  <c r="EI177" i="26"/>
  <c r="CQ177" i="26"/>
  <c r="AZ178" i="26"/>
  <c r="CL177" i="26"/>
  <c r="AS178" i="26"/>
  <c r="CG177" i="26"/>
  <c r="EZ177" i="26"/>
  <c r="BI178" i="26"/>
  <c r="AX178" i="26"/>
  <c r="EL177" i="26"/>
  <c r="BW177" i="26"/>
  <c r="AO178" i="26"/>
  <c r="BP178" i="26"/>
  <c r="DN177" i="26"/>
  <c r="AT178" i="26"/>
  <c r="CJ177" i="26"/>
  <c r="DY177" i="26"/>
  <c r="BO178" i="26"/>
  <c r="T179" i="26"/>
  <c r="BS177" i="26"/>
  <c r="U179" i="26"/>
  <c r="CO177" i="26"/>
  <c r="EX177" i="26"/>
  <c r="DP177" i="26"/>
  <c r="W179" i="26"/>
  <c r="BD178" i="26"/>
  <c r="CI177" i="26"/>
  <c r="BB178" i="26"/>
  <c r="EY177" i="26"/>
  <c r="BJ178" i="26"/>
  <c r="N179" i="26"/>
  <c r="EO177" i="26"/>
  <c r="EA177" i="26"/>
  <c r="AM178" i="26"/>
  <c r="EC177" i="26"/>
  <c r="AQ178" i="26"/>
  <c r="EE177" i="26"/>
  <c r="J180" i="26"/>
  <c r="DH177" i="26"/>
  <c r="EQ177" i="26"/>
  <c r="AF179" i="26"/>
  <c r="AG179" i="26"/>
  <c r="DK177" i="26"/>
  <c r="DT177" i="26"/>
  <c r="L179" i="26"/>
  <c r="L180" i="26" s="1"/>
  <c r="DF177" i="26"/>
  <c r="H328" i="26"/>
  <c r="G326" i="26"/>
  <c r="N180" i="26" l="1"/>
  <c r="Y180" i="26"/>
  <c r="EI178" i="26"/>
  <c r="FD176" i="26"/>
  <c r="FC177" i="26" s="1"/>
  <c r="EG178" i="26"/>
  <c r="FB177" i="26"/>
  <c r="CT178" i="26"/>
  <c r="DH178" i="26"/>
  <c r="EE178" i="26"/>
  <c r="ES178" i="26"/>
  <c r="BW178" i="26"/>
  <c r="CC178" i="26"/>
  <c r="Z180" i="26"/>
  <c r="BZ178" i="26"/>
  <c r="CG178" i="26"/>
  <c r="CA178" i="26"/>
  <c r="DN178" i="26"/>
  <c r="AZ179" i="26"/>
  <c r="CO178" i="26"/>
  <c r="CW178" i="26"/>
  <c r="CB178" i="26"/>
  <c r="AC180" i="26"/>
  <c r="AA180" i="26"/>
  <c r="BY178" i="26"/>
  <c r="R180" i="26"/>
  <c r="AD180" i="26"/>
  <c r="CL178" i="26"/>
  <c r="CV178" i="26"/>
  <c r="AX179" i="26"/>
  <c r="BS178" i="26"/>
  <c r="AV179" i="26"/>
  <c r="BU178" i="26"/>
  <c r="EA178" i="26"/>
  <c r="EC178" i="26"/>
  <c r="BB179" i="26"/>
  <c r="EV178" i="26"/>
  <c r="DT178" i="26"/>
  <c r="EW178" i="26"/>
  <c r="DV178" i="26"/>
  <c r="BD179" i="26"/>
  <c r="DA178" i="26"/>
  <c r="DB178" i="26"/>
  <c r="DF178" i="26"/>
  <c r="BJ179" i="26"/>
  <c r="DK178" i="26"/>
  <c r="AT179" i="26"/>
  <c r="CQ178" i="26"/>
  <c r="P180" i="26"/>
  <c r="W180" i="26"/>
  <c r="DR178" i="26"/>
  <c r="DP178" i="26"/>
  <c r="EQ178" i="26"/>
  <c r="AM179" i="26"/>
  <c r="S180" i="26"/>
  <c r="CU178" i="26"/>
  <c r="CS178" i="26"/>
  <c r="EO178" i="26"/>
  <c r="AK179" i="26"/>
  <c r="EL178" i="26"/>
  <c r="DW178" i="26"/>
  <c r="DY178" i="26"/>
  <c r="CY178" i="26"/>
  <c r="AG180" i="26"/>
  <c r="CX178" i="26"/>
  <c r="AB180" i="26"/>
  <c r="AQ179" i="26"/>
  <c r="BX178" i="26"/>
  <c r="U180" i="26"/>
  <c r="BL179" i="26"/>
  <c r="EJ178" i="26"/>
  <c r="BV178" i="26"/>
  <c r="DU178" i="26"/>
  <c r="CZ178" i="26"/>
  <c r="BH179" i="26"/>
  <c r="EH178" i="26"/>
  <c r="EH179" i="26" s="1"/>
  <c r="BO179" i="26"/>
  <c r="BK179" i="26"/>
  <c r="CJ178" i="26"/>
  <c r="AJ179" i="26"/>
  <c r="FA178" i="26"/>
  <c r="DD178" i="26"/>
  <c r="BC179" i="26"/>
  <c r="AO179" i="26"/>
  <c r="BM179" i="26"/>
  <c r="BF179" i="26"/>
  <c r="AI179" i="26"/>
  <c r="AH180" i="26" s="1"/>
  <c r="AF180" i="26"/>
  <c r="DQ178" i="26"/>
  <c r="BR178" i="26"/>
  <c r="DS178" i="26"/>
  <c r="EP178" i="26"/>
  <c r="DO178" i="26"/>
  <c r="CN178" i="26"/>
  <c r="V180" i="26"/>
  <c r="DG178" i="26"/>
  <c r="AR179" i="26"/>
  <c r="EK178" i="26"/>
  <c r="O180" i="26"/>
  <c r="CF178" i="26"/>
  <c r="BN179" i="26"/>
  <c r="DM178" i="26"/>
  <c r="ER178" i="26"/>
  <c r="AL179" i="26"/>
  <c r="EB178" i="26"/>
  <c r="CE178" i="26"/>
  <c r="CD178" i="26"/>
  <c r="EM178" i="26"/>
  <c r="M180" i="26"/>
  <c r="M181" i="26" s="1"/>
  <c r="AU179" i="26"/>
  <c r="BI179" i="26"/>
  <c r="ED178" i="26"/>
  <c r="X180" i="26"/>
  <c r="AP179" i="26"/>
  <c r="K180" i="26"/>
  <c r="K181" i="26" s="1"/>
  <c r="T180" i="26"/>
  <c r="CK178" i="26"/>
  <c r="EZ178" i="26"/>
  <c r="DX178" i="26"/>
  <c r="BG179" i="26"/>
  <c r="DJ178" i="26"/>
  <c r="EF178" i="26"/>
  <c r="EF179" i="26" s="1"/>
  <c r="Q180" i="26"/>
  <c r="BA179" i="26"/>
  <c r="CR178" i="26"/>
  <c r="EX178" i="26"/>
  <c r="EY178" i="26"/>
  <c r="AE180" i="26"/>
  <c r="AN179" i="26"/>
  <c r="BP179" i="26"/>
  <c r="ET178" i="26"/>
  <c r="DE178" i="26"/>
  <c r="DC178" i="26"/>
  <c r="AY179" i="26"/>
  <c r="EU178" i="26"/>
  <c r="BT178" i="26"/>
  <c r="CP178" i="26"/>
  <c r="DI178" i="26"/>
  <c r="CI178" i="26"/>
  <c r="CH178" i="26"/>
  <c r="DZ178" i="26"/>
  <c r="AS179" i="26"/>
  <c r="DL178" i="26"/>
  <c r="AW179" i="26"/>
  <c r="CM178" i="26"/>
  <c r="EN178" i="26"/>
  <c r="BE179" i="26"/>
  <c r="H329" i="26"/>
  <c r="G327" i="26"/>
  <c r="FD177" i="26" l="1"/>
  <c r="FC178" i="26" s="1"/>
  <c r="FB178" i="26"/>
  <c r="CB179" i="26"/>
  <c r="BZ179" i="26"/>
  <c r="Z181" i="26"/>
  <c r="CA179" i="26"/>
  <c r="ED179" i="26"/>
  <c r="BA180" i="26"/>
  <c r="AN180" i="26"/>
  <c r="BX179" i="26"/>
  <c r="EB179" i="26"/>
  <c r="AY180" i="26"/>
  <c r="Q181" i="26"/>
  <c r="BV179" i="26"/>
  <c r="CU179" i="26"/>
  <c r="CP179" i="26"/>
  <c r="AC181" i="26"/>
  <c r="AW180" i="26"/>
  <c r="AU180" i="26"/>
  <c r="CW179" i="26"/>
  <c r="BY179" i="26"/>
  <c r="BU179" i="26"/>
  <c r="DU179" i="26"/>
  <c r="BC180" i="26"/>
  <c r="DG179" i="26"/>
  <c r="DB179" i="26"/>
  <c r="DO179" i="26"/>
  <c r="O181" i="26"/>
  <c r="AA181" i="26"/>
  <c r="X181" i="26"/>
  <c r="CZ179" i="26"/>
  <c r="ER179" i="26"/>
  <c r="CM179" i="26"/>
  <c r="CV179" i="26"/>
  <c r="EI179" i="26"/>
  <c r="CX179" i="26"/>
  <c r="DQ179" i="26"/>
  <c r="EN179" i="26"/>
  <c r="BM180" i="26"/>
  <c r="AJ180" i="26"/>
  <c r="CK179" i="26"/>
  <c r="CT179" i="26"/>
  <c r="DV179" i="26"/>
  <c r="EP179" i="26"/>
  <c r="EK179" i="26"/>
  <c r="DZ179" i="26"/>
  <c r="BE180" i="26"/>
  <c r="BL180" i="26"/>
  <c r="DA179" i="26"/>
  <c r="DT179" i="26"/>
  <c r="DX179" i="26"/>
  <c r="AL180" i="26"/>
  <c r="BI180" i="26"/>
  <c r="V181" i="26"/>
  <c r="AS180" i="26"/>
  <c r="T181" i="26"/>
  <c r="CY179" i="26"/>
  <c r="BW179" i="26"/>
  <c r="DE179" i="26"/>
  <c r="AB181" i="26"/>
  <c r="BK180" i="26"/>
  <c r="BN180" i="26"/>
  <c r="L181" i="26"/>
  <c r="L182" i="26" s="1"/>
  <c r="AQ180" i="26"/>
  <c r="DI179" i="26"/>
  <c r="J181" i="26"/>
  <c r="J182" i="26" s="1"/>
  <c r="AK180" i="26"/>
  <c r="ET179" i="26"/>
  <c r="BO180" i="26"/>
  <c r="BG180" i="26"/>
  <c r="DN179" i="26"/>
  <c r="AP180" i="26"/>
  <c r="AI180" i="26"/>
  <c r="AH181" i="26" s="1"/>
  <c r="DC179" i="26"/>
  <c r="AZ180" i="26"/>
  <c r="CI179" i="26"/>
  <c r="EX179" i="26"/>
  <c r="CE179" i="26"/>
  <c r="BD180" i="26"/>
  <c r="BB180" i="26"/>
  <c r="BJ180" i="26"/>
  <c r="EJ179" i="26"/>
  <c r="EA179" i="26"/>
  <c r="AG181" i="26"/>
  <c r="DL179" i="26"/>
  <c r="EC179" i="26"/>
  <c r="DP179" i="26"/>
  <c r="AT180" i="26"/>
  <c r="CO179" i="26"/>
  <c r="EO179" i="26"/>
  <c r="DH179" i="26"/>
  <c r="P181" i="26"/>
  <c r="DJ179" i="26"/>
  <c r="DD179" i="26"/>
  <c r="Y181" i="26"/>
  <c r="DM179" i="26"/>
  <c r="EG179" i="26"/>
  <c r="EG180" i="26" s="1"/>
  <c r="DS179" i="26"/>
  <c r="DR179" i="26"/>
  <c r="BS179" i="26"/>
  <c r="BT179" i="26"/>
  <c r="AE181" i="26"/>
  <c r="AD181" i="26"/>
  <c r="EZ179" i="26"/>
  <c r="AX180" i="26"/>
  <c r="EL179" i="26"/>
  <c r="AO180" i="26"/>
  <c r="BR179" i="26"/>
  <c r="BQ179" i="26"/>
  <c r="DY179" i="26"/>
  <c r="W181" i="26"/>
  <c r="EU179" i="26"/>
  <c r="EY179" i="26"/>
  <c r="U181" i="26"/>
  <c r="AR180" i="26"/>
  <c r="N181" i="26"/>
  <c r="AF181" i="26"/>
  <c r="EE179" i="26"/>
  <c r="DF179" i="26"/>
  <c r="EM179" i="26"/>
  <c r="EQ179" i="26"/>
  <c r="S181" i="26"/>
  <c r="FA179" i="26"/>
  <c r="CQ179" i="26"/>
  <c r="CR179" i="26"/>
  <c r="ES179" i="26"/>
  <c r="CD179" i="26"/>
  <c r="CC179" i="26"/>
  <c r="CS179" i="26"/>
  <c r="EV179" i="26"/>
  <c r="AM180" i="26"/>
  <c r="CF179" i="26"/>
  <c r="AV180" i="26"/>
  <c r="DK179" i="26"/>
  <c r="R181" i="26"/>
  <c r="CL179" i="26"/>
  <c r="BF180" i="26"/>
  <c r="CN179" i="26"/>
  <c r="CH179" i="26"/>
  <c r="DW179" i="26"/>
  <c r="BH180" i="26"/>
  <c r="CG179" i="26"/>
  <c r="CJ179" i="26"/>
  <c r="EW179" i="26"/>
  <c r="H330" i="26"/>
  <c r="G328" i="26"/>
  <c r="CW180" i="26" l="1"/>
  <c r="CA180" i="26"/>
  <c r="EE180" i="26"/>
  <c r="AZ181" i="26"/>
  <c r="AA182" i="26"/>
  <c r="FD178" i="26"/>
  <c r="FC179" i="26" s="1"/>
  <c r="BY180" i="26"/>
  <c r="FB179" i="26"/>
  <c r="FA180" i="26" s="1"/>
  <c r="AB182" i="26"/>
  <c r="CV180" i="26"/>
  <c r="BZ180" i="26"/>
  <c r="BZ181" i="26" s="1"/>
  <c r="AX181" i="26"/>
  <c r="DY180" i="26"/>
  <c r="AV181" i="26"/>
  <c r="BU180" i="26"/>
  <c r="BB181" i="26"/>
  <c r="BV180" i="26"/>
  <c r="N182" i="26"/>
  <c r="BX180" i="26"/>
  <c r="DW180" i="26"/>
  <c r="DA180" i="26"/>
  <c r="P182" i="26"/>
  <c r="EQ180" i="26"/>
  <c r="DB180" i="26"/>
  <c r="CJ180" i="26"/>
  <c r="EI180" i="26"/>
  <c r="BL181" i="26"/>
  <c r="CU180" i="26"/>
  <c r="AI181" i="26"/>
  <c r="AH182" i="26" s="1"/>
  <c r="DP180" i="26"/>
  <c r="CL180" i="26"/>
  <c r="DU180" i="26"/>
  <c r="CX180" i="26"/>
  <c r="CW181" i="26" s="1"/>
  <c r="DO180" i="26"/>
  <c r="DH180" i="26"/>
  <c r="EO180" i="26"/>
  <c r="BW180" i="26"/>
  <c r="DF180" i="26"/>
  <c r="BM181" i="26"/>
  <c r="EA180" i="26"/>
  <c r="CN180" i="26"/>
  <c r="BD181" i="26"/>
  <c r="AM181" i="26"/>
  <c r="AK181" i="26"/>
  <c r="DT180" i="26"/>
  <c r="EK180" i="26"/>
  <c r="CY180" i="26"/>
  <c r="BC181" i="26"/>
  <c r="BH181" i="26"/>
  <c r="AR181" i="26"/>
  <c r="AT181" i="26"/>
  <c r="U182" i="26"/>
  <c r="CZ180" i="26"/>
  <c r="ES180" i="26"/>
  <c r="BF181" i="26"/>
  <c r="W182" i="26"/>
  <c r="BA181" i="26"/>
  <c r="AO181" i="26"/>
  <c r="CG180" i="26"/>
  <c r="DZ180" i="26"/>
  <c r="BN181" i="26"/>
  <c r="DE180" i="26"/>
  <c r="K182" i="26"/>
  <c r="K183" i="26" s="1"/>
  <c r="AP181" i="26"/>
  <c r="EB180" i="26"/>
  <c r="DK180" i="26"/>
  <c r="ED180" i="26"/>
  <c r="EH180" i="26"/>
  <c r="AL181" i="26"/>
  <c r="R182" i="26"/>
  <c r="AU181" i="26"/>
  <c r="DR180" i="26"/>
  <c r="AJ181" i="26"/>
  <c r="DQ180" i="26"/>
  <c r="BT180" i="26"/>
  <c r="DD180" i="26"/>
  <c r="CD180" i="26"/>
  <c r="CR180" i="26"/>
  <c r="BJ181" i="26"/>
  <c r="BK181" i="26"/>
  <c r="EY180" i="26"/>
  <c r="EC180" i="26"/>
  <c r="EM180" i="26"/>
  <c r="EJ180" i="26"/>
  <c r="EV180" i="26"/>
  <c r="AY181" i="26"/>
  <c r="DM180" i="26"/>
  <c r="AF182" i="26"/>
  <c r="BR180" i="26"/>
  <c r="BQ180" i="26"/>
  <c r="DJ180" i="26"/>
  <c r="T182" i="26"/>
  <c r="DX180" i="26"/>
  <c r="Q182" i="26"/>
  <c r="CS180" i="26"/>
  <c r="EL180" i="26"/>
  <c r="AN181" i="26"/>
  <c r="BP180" i="26"/>
  <c r="DI180" i="26"/>
  <c r="M182" i="26"/>
  <c r="CI180" i="26"/>
  <c r="CC180" i="26"/>
  <c r="CB180" i="26"/>
  <c r="DL180" i="26"/>
  <c r="EU180" i="26"/>
  <c r="EZ180" i="26"/>
  <c r="O182" i="26"/>
  <c r="AG182" i="26"/>
  <c r="CO180" i="26"/>
  <c r="DG180" i="26"/>
  <c r="AD182" i="26"/>
  <c r="AC182" i="26"/>
  <c r="AB183" i="26" s="1"/>
  <c r="BG181" i="26"/>
  <c r="AE182" i="26"/>
  <c r="DV180" i="26"/>
  <c r="ER180" i="26"/>
  <c r="DN180" i="26"/>
  <c r="CQ180" i="26"/>
  <c r="BS180" i="26"/>
  <c r="DC180" i="26"/>
  <c r="CT180" i="26"/>
  <c r="V182" i="26"/>
  <c r="AQ181" i="26"/>
  <c r="CK180" i="26"/>
  <c r="CP180" i="26"/>
  <c r="EN180" i="26"/>
  <c r="BI181" i="26"/>
  <c r="CH180" i="26"/>
  <c r="CF180" i="26"/>
  <c r="AS181" i="26"/>
  <c r="EX180" i="26"/>
  <c r="EF180" i="26"/>
  <c r="EF181" i="26" s="1"/>
  <c r="AW181" i="26"/>
  <c r="ET180" i="26"/>
  <c r="EW180" i="26"/>
  <c r="BE181" i="26"/>
  <c r="CE180" i="26"/>
  <c r="EP180" i="26"/>
  <c r="X182" i="26"/>
  <c r="S182" i="26"/>
  <c r="DS180" i="26"/>
  <c r="Y182" i="26"/>
  <c r="Z182" i="26"/>
  <c r="CM180" i="26"/>
  <c r="H331" i="26"/>
  <c r="G329" i="26"/>
  <c r="CV181" i="26" l="1"/>
  <c r="DA181" i="26"/>
  <c r="BY181" i="26"/>
  <c r="FD179" i="26"/>
  <c r="FC180" i="26" s="1"/>
  <c r="AY182" i="26"/>
  <c r="FB180" i="26"/>
  <c r="AW182" i="26"/>
  <c r="BA182" i="26"/>
  <c r="M183" i="26"/>
  <c r="EH181" i="26"/>
  <c r="BX181" i="26"/>
  <c r="BY182" i="26" s="1"/>
  <c r="BW181" i="26"/>
  <c r="BV181" i="26"/>
  <c r="EP181" i="26"/>
  <c r="O183" i="26"/>
  <c r="AQ182" i="26"/>
  <c r="BU181" i="26"/>
  <c r="DX181" i="26"/>
  <c r="DG181" i="26"/>
  <c r="AI182" i="26"/>
  <c r="DP181" i="26"/>
  <c r="DK181" i="26"/>
  <c r="EJ181" i="26"/>
  <c r="BM182" i="26"/>
  <c r="CK181" i="26"/>
  <c r="BL182" i="26"/>
  <c r="ER181" i="26"/>
  <c r="J183" i="26"/>
  <c r="J184" i="26" s="1"/>
  <c r="V183" i="26"/>
  <c r="CM181" i="26"/>
  <c r="AJ182" i="26"/>
  <c r="CY181" i="26"/>
  <c r="AL182" i="26"/>
  <c r="DE181" i="26"/>
  <c r="BC182" i="26"/>
  <c r="DC181" i="26"/>
  <c r="CX181" i="26"/>
  <c r="CZ181" i="26"/>
  <c r="BS181" i="26"/>
  <c r="BK182" i="26"/>
  <c r="EB181" i="26"/>
  <c r="BB182" i="26"/>
  <c r="EL181" i="26"/>
  <c r="BG182" i="26"/>
  <c r="AU182" i="26"/>
  <c r="EA181" i="26"/>
  <c r="AN182" i="26"/>
  <c r="DZ181" i="26"/>
  <c r="DS181" i="26"/>
  <c r="CH181" i="26"/>
  <c r="EN181" i="26"/>
  <c r="DQ181" i="26"/>
  <c r="EC181" i="26"/>
  <c r="AG183" i="26"/>
  <c r="Q183" i="26"/>
  <c r="S183" i="26"/>
  <c r="L183" i="26"/>
  <c r="L184" i="26" s="1"/>
  <c r="AK182" i="26"/>
  <c r="FA181" i="26"/>
  <c r="CQ181" i="26"/>
  <c r="BH182" i="26"/>
  <c r="AV182" i="26"/>
  <c r="DN181" i="26"/>
  <c r="DT181" i="26"/>
  <c r="DR181" i="26"/>
  <c r="ET181" i="26"/>
  <c r="EY181" i="26"/>
  <c r="P183" i="26"/>
  <c r="CE181" i="26"/>
  <c r="EW181" i="26"/>
  <c r="AE183" i="26"/>
  <c r="EI181" i="26"/>
  <c r="CN181" i="26"/>
  <c r="DM181" i="26"/>
  <c r="AO182" i="26"/>
  <c r="DL181" i="26"/>
  <c r="DY181" i="26"/>
  <c r="N183" i="26"/>
  <c r="AZ182" i="26"/>
  <c r="BQ181" i="26"/>
  <c r="ED181" i="26"/>
  <c r="X183" i="26"/>
  <c r="AR182" i="26"/>
  <c r="DO181" i="26"/>
  <c r="DI181" i="26"/>
  <c r="CF181" i="26"/>
  <c r="CT181" i="26"/>
  <c r="CU181" i="26"/>
  <c r="CV182" i="26" s="1"/>
  <c r="CJ181" i="26"/>
  <c r="CS181" i="26"/>
  <c r="U183" i="26"/>
  <c r="CO181" i="26"/>
  <c r="CI181" i="26"/>
  <c r="BI182" i="26"/>
  <c r="BJ182" i="26"/>
  <c r="DV181" i="26"/>
  <c r="DU181" i="26"/>
  <c r="EG181" i="26"/>
  <c r="AF183" i="26"/>
  <c r="Y183" i="26"/>
  <c r="BE182" i="26"/>
  <c r="BD182" i="26"/>
  <c r="ES181" i="26"/>
  <c r="CD181" i="26"/>
  <c r="AX182" i="26"/>
  <c r="CP181" i="26"/>
  <c r="T183" i="26"/>
  <c r="EM181" i="26"/>
  <c r="DW181" i="26"/>
  <c r="EO181" i="26"/>
  <c r="DF181" i="26"/>
  <c r="AM182" i="26"/>
  <c r="EV181" i="26"/>
  <c r="Z183" i="26"/>
  <c r="AA183" i="26"/>
  <c r="AC183" i="26"/>
  <c r="BF182" i="26"/>
  <c r="CL181" i="26"/>
  <c r="DD181" i="26"/>
  <c r="DB181" i="26"/>
  <c r="AD183" i="26"/>
  <c r="EZ181" i="26"/>
  <c r="CG181" i="26"/>
  <c r="EK181" i="26"/>
  <c r="BT181" i="26"/>
  <c r="W183" i="26"/>
  <c r="EU181" i="26"/>
  <c r="BP181" i="26"/>
  <c r="BO181" i="26"/>
  <c r="DH181" i="26"/>
  <c r="DJ181" i="26"/>
  <c r="EX181" i="26"/>
  <c r="AP182" i="26"/>
  <c r="CB181" i="26"/>
  <c r="CA181" i="26"/>
  <c r="EQ181" i="26"/>
  <c r="R183" i="26"/>
  <c r="AT182" i="26"/>
  <c r="AS182" i="26"/>
  <c r="CR181" i="26"/>
  <c r="CC181" i="26"/>
  <c r="EE181" i="26"/>
  <c r="BR181" i="26"/>
  <c r="AH183" i="26"/>
  <c r="H332" i="26"/>
  <c r="G330" i="26"/>
  <c r="AZ183" i="26" l="1"/>
  <c r="EI182" i="26"/>
  <c r="BL183" i="26"/>
  <c r="BW182" i="26"/>
  <c r="BV182" i="26"/>
  <c r="BX182" i="26"/>
  <c r="N184" i="26"/>
  <c r="FD180" i="26"/>
  <c r="FC181" i="26" s="1"/>
  <c r="FB181" i="26"/>
  <c r="EG182" i="26"/>
  <c r="CL182" i="26"/>
  <c r="EO182" i="26"/>
  <c r="AI183" i="26"/>
  <c r="AH184" i="26" s="1"/>
  <c r="EQ182" i="26"/>
  <c r="DB182" i="26"/>
  <c r="AV183" i="26"/>
  <c r="AJ183" i="26"/>
  <c r="DS182" i="26"/>
  <c r="DY182" i="26"/>
  <c r="DD182" i="26"/>
  <c r="CZ182" i="26"/>
  <c r="CX182" i="26"/>
  <c r="BR182" i="26"/>
  <c r="CW182" i="26"/>
  <c r="CY182" i="26"/>
  <c r="BB183" i="26"/>
  <c r="EK182" i="26"/>
  <c r="EC182" i="26"/>
  <c r="EM182" i="26"/>
  <c r="R184" i="26"/>
  <c r="DZ182" i="26"/>
  <c r="DL182" i="26"/>
  <c r="EA182" i="26"/>
  <c r="AK183" i="26"/>
  <c r="EB182" i="26"/>
  <c r="DO182" i="26"/>
  <c r="DH182" i="26"/>
  <c r="CG182" i="26"/>
  <c r="DP182" i="26"/>
  <c r="CR182" i="26"/>
  <c r="DJ182" i="26"/>
  <c r="BG183" i="26"/>
  <c r="BJ183" i="26"/>
  <c r="P184" i="26"/>
  <c r="BD183" i="26"/>
  <c r="AU183" i="26"/>
  <c r="BH183" i="26"/>
  <c r="K184" i="26"/>
  <c r="K185" i="26" s="1"/>
  <c r="DR182" i="26"/>
  <c r="AW183" i="26"/>
  <c r="DN182" i="26"/>
  <c r="EX182" i="26"/>
  <c r="EZ182" i="26"/>
  <c r="DQ182" i="26"/>
  <c r="AF184" i="26"/>
  <c r="CU182" i="26"/>
  <c r="CE182" i="26"/>
  <c r="ES182" i="26"/>
  <c r="EP182" i="26"/>
  <c r="CK182" i="26"/>
  <c r="BF183" i="26"/>
  <c r="DX182" i="26"/>
  <c r="O184" i="26"/>
  <c r="CB182" i="26"/>
  <c r="AA184" i="26"/>
  <c r="DU182" i="26"/>
  <c r="BK183" i="26"/>
  <c r="CJ182" i="26"/>
  <c r="BA183" i="26"/>
  <c r="EU182" i="26"/>
  <c r="AC184" i="26"/>
  <c r="M184" i="26"/>
  <c r="M185" i="26" s="1"/>
  <c r="AT183" i="26"/>
  <c r="EL182" i="26"/>
  <c r="W184" i="26"/>
  <c r="DM182" i="26"/>
  <c r="BS182" i="26"/>
  <c r="CP182" i="26"/>
  <c r="BO182" i="26"/>
  <c r="BN182" i="26"/>
  <c r="AE184" i="26"/>
  <c r="CA182" i="26"/>
  <c r="BZ182" i="26"/>
  <c r="BP182" i="26"/>
  <c r="X184" i="26"/>
  <c r="EH182" i="26"/>
  <c r="CH182" i="26"/>
  <c r="AO183" i="26"/>
  <c r="AP183" i="26"/>
  <c r="DK182" i="26"/>
  <c r="T184" i="26"/>
  <c r="U184" i="26"/>
  <c r="BT182" i="26"/>
  <c r="BU182" i="26"/>
  <c r="EN182" i="26"/>
  <c r="CS182" i="26"/>
  <c r="CC182" i="26"/>
  <c r="V184" i="26"/>
  <c r="AX183" i="26"/>
  <c r="AY183" i="26"/>
  <c r="Q184" i="26"/>
  <c r="AM183" i="26"/>
  <c r="AL183" i="26"/>
  <c r="CD182" i="26"/>
  <c r="EE182" i="26"/>
  <c r="ED182" i="26"/>
  <c r="DF182" i="26"/>
  <c r="DE182" i="26"/>
  <c r="AG184" i="26"/>
  <c r="DV182" i="26"/>
  <c r="CT182" i="26"/>
  <c r="AQ183" i="26"/>
  <c r="DC182" i="26"/>
  <c r="CF182" i="26"/>
  <c r="AS183" i="26"/>
  <c r="AN183" i="26"/>
  <c r="ET182" i="26"/>
  <c r="DI182" i="26"/>
  <c r="FA182" i="26"/>
  <c r="BI183" i="26"/>
  <c r="DG182" i="26"/>
  <c r="Z184" i="26"/>
  <c r="DW182" i="26"/>
  <c r="BE183" i="26"/>
  <c r="CM182" i="26"/>
  <c r="DT182" i="26"/>
  <c r="AR183" i="26"/>
  <c r="AB184" i="26"/>
  <c r="AD184" i="26"/>
  <c r="Y184" i="26"/>
  <c r="EJ182" i="26"/>
  <c r="S184" i="26"/>
  <c r="EF182" i="26"/>
  <c r="EV182" i="26"/>
  <c r="EW182" i="26"/>
  <c r="CQ182" i="26"/>
  <c r="CI182" i="26"/>
  <c r="DA182" i="26"/>
  <c r="CO182" i="26"/>
  <c r="EY182" i="26"/>
  <c r="BC183" i="26"/>
  <c r="BQ182" i="26"/>
  <c r="ER182" i="26"/>
  <c r="CN182" i="26"/>
  <c r="H333" i="26"/>
  <c r="G331" i="26"/>
  <c r="BX183" i="26" l="1"/>
  <c r="BW183" i="26"/>
  <c r="AI184" i="26"/>
  <c r="AJ184" i="26"/>
  <c r="DC183" i="26"/>
  <c r="FD181" i="26"/>
  <c r="FC182" i="26" s="1"/>
  <c r="EH183" i="26"/>
  <c r="CY183" i="26"/>
  <c r="FB182" i="26"/>
  <c r="EP183" i="26"/>
  <c r="CW183" i="26"/>
  <c r="CF183" i="26"/>
  <c r="CX183" i="26"/>
  <c r="BQ183" i="26"/>
  <c r="DA183" i="26"/>
  <c r="BA184" i="26"/>
  <c r="CV183" i="26"/>
  <c r="CU183" i="26"/>
  <c r="J185" i="26"/>
  <c r="J186" i="26" s="1"/>
  <c r="EN183" i="26"/>
  <c r="DZ183" i="26"/>
  <c r="EL183" i="26"/>
  <c r="AU184" i="26"/>
  <c r="AT184" i="26"/>
  <c r="ET183" i="26"/>
  <c r="EK183" i="26"/>
  <c r="ER183" i="26"/>
  <c r="EA183" i="26"/>
  <c r="AG185" i="26"/>
  <c r="EB183" i="26"/>
  <c r="BC184" i="26"/>
  <c r="DY183" i="26"/>
  <c r="BK184" i="26"/>
  <c r="DT183" i="26"/>
  <c r="DP183" i="26"/>
  <c r="DK183" i="26"/>
  <c r="DI183" i="26"/>
  <c r="EY183" i="26"/>
  <c r="CL183" i="26"/>
  <c r="BI184" i="26"/>
  <c r="O185" i="26"/>
  <c r="DQ183" i="26"/>
  <c r="BG184" i="26"/>
  <c r="DO183" i="26"/>
  <c r="AV184" i="26"/>
  <c r="DN183" i="26"/>
  <c r="AW184" i="26"/>
  <c r="AB185" i="26"/>
  <c r="CQ183" i="26"/>
  <c r="BE184" i="26"/>
  <c r="EW183" i="26"/>
  <c r="DR183" i="26"/>
  <c r="DM183" i="26"/>
  <c r="EM183" i="26"/>
  <c r="CB183" i="26"/>
  <c r="CI183" i="26"/>
  <c r="BU183" i="26"/>
  <c r="DL183" i="26"/>
  <c r="AD185" i="26"/>
  <c r="L185" i="26"/>
  <c r="BJ184" i="26"/>
  <c r="S185" i="26"/>
  <c r="CR183" i="26"/>
  <c r="CK183" i="26"/>
  <c r="EO183" i="26"/>
  <c r="DE183" i="26"/>
  <c r="W185" i="26"/>
  <c r="CG183" i="26"/>
  <c r="AI185" i="26"/>
  <c r="CS183" i="26"/>
  <c r="EE183" i="26"/>
  <c r="AR184" i="26"/>
  <c r="DW183" i="26"/>
  <c r="CN183" i="26"/>
  <c r="Z185" i="26"/>
  <c r="CD183" i="26"/>
  <c r="N185" i="26"/>
  <c r="DB183" i="26"/>
  <c r="DG183" i="26"/>
  <c r="EG183" i="26"/>
  <c r="AP184" i="26"/>
  <c r="EQ183" i="26"/>
  <c r="ED183" i="26"/>
  <c r="EC183" i="26"/>
  <c r="EX183" i="26"/>
  <c r="BP183" i="26"/>
  <c r="AA185" i="26"/>
  <c r="CC183" i="26"/>
  <c r="BZ183" i="26"/>
  <c r="BY183" i="26"/>
  <c r="CA183" i="26"/>
  <c r="DU183" i="26"/>
  <c r="AO184" i="26"/>
  <c r="CM183" i="26"/>
  <c r="AQ184" i="26"/>
  <c r="BR183" i="26"/>
  <c r="BH184" i="26"/>
  <c r="AE185" i="26"/>
  <c r="EV183" i="26"/>
  <c r="DJ183" i="26"/>
  <c r="AL184" i="26"/>
  <c r="BF184" i="26"/>
  <c r="AF185" i="26"/>
  <c r="DX183" i="26"/>
  <c r="AH185" i="26"/>
  <c r="AN184" i="26"/>
  <c r="AM184" i="26"/>
  <c r="CP183" i="26"/>
  <c r="EF183" i="26"/>
  <c r="EZ183" i="26"/>
  <c r="CT183" i="26"/>
  <c r="AC185" i="26"/>
  <c r="BT183" i="26"/>
  <c r="CO183" i="26"/>
  <c r="DV183" i="26"/>
  <c r="CJ183" i="26"/>
  <c r="DD183" i="26"/>
  <c r="BN183" i="26"/>
  <c r="BM183" i="26"/>
  <c r="R185" i="26"/>
  <c r="EU183" i="26"/>
  <c r="BO183" i="26"/>
  <c r="ES183" i="26"/>
  <c r="Q185" i="26"/>
  <c r="P185" i="26"/>
  <c r="T185" i="26"/>
  <c r="CH183" i="26"/>
  <c r="EJ183" i="26"/>
  <c r="EI183" i="26"/>
  <c r="AY184" i="26"/>
  <c r="AZ184" i="26"/>
  <c r="AK184" i="26"/>
  <c r="AJ185" i="26" s="1"/>
  <c r="CZ183" i="26"/>
  <c r="AS184" i="26"/>
  <c r="DF183" i="26"/>
  <c r="AX184" i="26"/>
  <c r="CE183" i="26"/>
  <c r="DH183" i="26"/>
  <c r="Y185" i="26"/>
  <c r="BB184" i="26"/>
  <c r="BV183" i="26"/>
  <c r="DS183" i="26"/>
  <c r="BD184" i="26"/>
  <c r="U185" i="26"/>
  <c r="V185" i="26"/>
  <c r="X185" i="26"/>
  <c r="BS183" i="26"/>
  <c r="H334" i="26"/>
  <c r="G332" i="26"/>
  <c r="CX184" i="26" l="1"/>
  <c r="CV184" i="26"/>
  <c r="CW184" i="26"/>
  <c r="DB184" i="26"/>
  <c r="EM184" i="26"/>
  <c r="FD182" i="26"/>
  <c r="FC183" i="26" s="1"/>
  <c r="FB183" i="26"/>
  <c r="FA183" i="26"/>
  <c r="EZ184" i="26" s="1"/>
  <c r="BV184" i="26"/>
  <c r="ES184" i="26"/>
  <c r="DZ184" i="26"/>
  <c r="EO184" i="26"/>
  <c r="DX184" i="26"/>
  <c r="AU185" i="26"/>
  <c r="CT184" i="26"/>
  <c r="BJ185" i="26"/>
  <c r="DP184" i="26"/>
  <c r="EA184" i="26"/>
  <c r="DD184" i="26"/>
  <c r="BF185" i="26"/>
  <c r="DJ184" i="26"/>
  <c r="DH184" i="26"/>
  <c r="DF184" i="26"/>
  <c r="AV185" i="26"/>
  <c r="DN184" i="26"/>
  <c r="DO184" i="26"/>
  <c r="CJ184" i="26"/>
  <c r="DQ184" i="26"/>
  <c r="EN184" i="26"/>
  <c r="EX184" i="26"/>
  <c r="DL184" i="26"/>
  <c r="EL184" i="26"/>
  <c r="DM184" i="26"/>
  <c r="BI185" i="26"/>
  <c r="AC186" i="26"/>
  <c r="AS185" i="26"/>
  <c r="CE184" i="26"/>
  <c r="CQ184" i="26"/>
  <c r="Y186" i="26"/>
  <c r="AH186" i="26"/>
  <c r="BS184" i="26"/>
  <c r="CR184" i="26"/>
  <c r="AD186" i="26"/>
  <c r="L186" i="26"/>
  <c r="K186" i="26"/>
  <c r="CH184" i="26"/>
  <c r="AZ185" i="26"/>
  <c r="AF186" i="26"/>
  <c r="CW185" i="26"/>
  <c r="R186" i="26"/>
  <c r="CA184" i="26"/>
  <c r="DV184" i="26"/>
  <c r="S186" i="26"/>
  <c r="CI184" i="26"/>
  <c r="AP185" i="26"/>
  <c r="CM184" i="26"/>
  <c r="AO185" i="26"/>
  <c r="DU184" i="26"/>
  <c r="N186" i="26"/>
  <c r="M186" i="26"/>
  <c r="DE184" i="26"/>
  <c r="AL185" i="26"/>
  <c r="CO184" i="26"/>
  <c r="CC184" i="26"/>
  <c r="AA186" i="26"/>
  <c r="EJ184" i="26"/>
  <c r="V186" i="26"/>
  <c r="BO184" i="26"/>
  <c r="EU184" i="26"/>
  <c r="EF184" i="26"/>
  <c r="AQ185" i="26"/>
  <c r="CD184" i="26"/>
  <c r="AY185" i="26"/>
  <c r="EC184" i="26"/>
  <c r="EB184" i="26"/>
  <c r="BT184" i="26"/>
  <c r="Z186" i="26"/>
  <c r="BR184" i="26"/>
  <c r="CS184" i="26"/>
  <c r="ED184" i="26"/>
  <c r="AG186" i="26"/>
  <c r="CU184" i="26"/>
  <c r="DC184" i="26"/>
  <c r="X186" i="26"/>
  <c r="EI184" i="26"/>
  <c r="ET184" i="26"/>
  <c r="AT185" i="26"/>
  <c r="AI186" i="26"/>
  <c r="DI184" i="26"/>
  <c r="U186" i="26"/>
  <c r="BY184" i="26"/>
  <c r="BX184" i="26"/>
  <c r="EQ184" i="26"/>
  <c r="EP184" i="26"/>
  <c r="BZ184" i="26"/>
  <c r="CN184" i="26"/>
  <c r="CF184" i="26"/>
  <c r="T186" i="26"/>
  <c r="BM184" i="26"/>
  <c r="BL184" i="26"/>
  <c r="EY184" i="26"/>
  <c r="W186" i="26"/>
  <c r="CK184" i="26"/>
  <c r="BB185" i="26"/>
  <c r="BA185" i="26"/>
  <c r="AX185" i="26"/>
  <c r="P186" i="26"/>
  <c r="O186" i="26"/>
  <c r="BN184" i="26"/>
  <c r="CL184" i="26"/>
  <c r="Q186" i="26"/>
  <c r="ER184" i="26"/>
  <c r="DW184" i="26"/>
  <c r="EE184" i="26"/>
  <c r="EK184" i="26"/>
  <c r="EV184" i="26"/>
  <c r="DY184" i="26"/>
  <c r="CP184" i="26"/>
  <c r="EW184" i="26"/>
  <c r="BE185" i="26"/>
  <c r="BD185" i="26"/>
  <c r="AR185" i="26"/>
  <c r="DS184" i="26"/>
  <c r="DR184" i="26"/>
  <c r="CZ184" i="26"/>
  <c r="CY184" i="26"/>
  <c r="BU184" i="26"/>
  <c r="AE186" i="26"/>
  <c r="DK184" i="26"/>
  <c r="AB186" i="26"/>
  <c r="BC185" i="26"/>
  <c r="CG184" i="26"/>
  <c r="EH184" i="26"/>
  <c r="DA184" i="26"/>
  <c r="BW184" i="26"/>
  <c r="AM185" i="26"/>
  <c r="BH185" i="26"/>
  <c r="BG185" i="26"/>
  <c r="DT184" i="26"/>
  <c r="CB184" i="26"/>
  <c r="AW185" i="26"/>
  <c r="AK185" i="26"/>
  <c r="BQ184" i="26"/>
  <c r="DG184" i="26"/>
  <c r="AN185" i="26"/>
  <c r="BP184" i="26"/>
  <c r="EG184" i="26"/>
  <c r="H335" i="26"/>
  <c r="G333" i="26"/>
  <c r="EN185" i="26" l="1"/>
  <c r="FA184" i="26"/>
  <c r="CU185" i="26"/>
  <c r="FD183" i="26"/>
  <c r="FC184" i="26" s="1"/>
  <c r="FB184" i="26"/>
  <c r="DP185" i="26"/>
  <c r="DI185" i="26"/>
  <c r="DW185" i="26"/>
  <c r="DG185" i="26"/>
  <c r="DO185" i="26"/>
  <c r="DE185" i="26"/>
  <c r="EM185" i="26"/>
  <c r="DK185" i="26"/>
  <c r="EY185" i="26"/>
  <c r="CB185" i="26"/>
  <c r="DM185" i="26"/>
  <c r="DN185" i="26"/>
  <c r="CJ185" i="26"/>
  <c r="AT186" i="26"/>
  <c r="ET185" i="26"/>
  <c r="AK186" i="26"/>
  <c r="DT185" i="26"/>
  <c r="BW185" i="26"/>
  <c r="CP185" i="26"/>
  <c r="AG187" i="26"/>
  <c r="AE187" i="26"/>
  <c r="AB187" i="26"/>
  <c r="BA186" i="26"/>
  <c r="BG186" i="26"/>
  <c r="R187" i="26"/>
  <c r="AP186" i="26"/>
  <c r="CG185" i="26"/>
  <c r="BP185" i="26"/>
  <c r="CI185" i="26"/>
  <c r="AR186" i="26"/>
  <c r="K187" i="26"/>
  <c r="J187" i="26"/>
  <c r="BD186" i="26"/>
  <c r="AW186" i="26"/>
  <c r="BZ185" i="26"/>
  <c r="CL185" i="26"/>
  <c r="BS185" i="26"/>
  <c r="ER185" i="26"/>
  <c r="CN185" i="26"/>
  <c r="DL185" i="26"/>
  <c r="X187" i="26"/>
  <c r="BU185" i="26"/>
  <c r="EK185" i="26"/>
  <c r="DV185" i="26"/>
  <c r="EE185" i="26"/>
  <c r="T187" i="26"/>
  <c r="BN185" i="26"/>
  <c r="BE186" i="26"/>
  <c r="P187" i="26"/>
  <c r="Z187" i="26"/>
  <c r="AU186" i="26"/>
  <c r="EL185" i="26"/>
  <c r="M187" i="26"/>
  <c r="L187" i="26"/>
  <c r="EG185" i="26"/>
  <c r="AN186" i="26"/>
  <c r="DA185" i="26"/>
  <c r="W187" i="26"/>
  <c r="CD185" i="26"/>
  <c r="BM185" i="26"/>
  <c r="CC185" i="26"/>
  <c r="CF185" i="26"/>
  <c r="AV186" i="26"/>
  <c r="DC185" i="26"/>
  <c r="DB185" i="26"/>
  <c r="EB185" i="26"/>
  <c r="EA185" i="26"/>
  <c r="DY185" i="26"/>
  <c r="DZ185" i="26"/>
  <c r="U187" i="26"/>
  <c r="EC185" i="26"/>
  <c r="BH186" i="26"/>
  <c r="CY185" i="26"/>
  <c r="CX185" i="26"/>
  <c r="EU185" i="26"/>
  <c r="EV185" i="26"/>
  <c r="CV185" i="26"/>
  <c r="CV186" i="26" s="1"/>
  <c r="AQ186" i="26"/>
  <c r="AM186" i="26"/>
  <c r="CZ185" i="26"/>
  <c r="O187" i="26"/>
  <c r="N187" i="26"/>
  <c r="AC187" i="26"/>
  <c r="CO185" i="26"/>
  <c r="DR185" i="26"/>
  <c r="DQ185" i="26"/>
  <c r="AL186" i="26"/>
  <c r="CM185" i="26"/>
  <c r="AY186" i="26"/>
  <c r="DS185" i="26"/>
  <c r="AX186" i="26"/>
  <c r="EF185" i="26"/>
  <c r="AF187" i="26"/>
  <c r="AJ186" i="26"/>
  <c r="Y187" i="26"/>
  <c r="EH185" i="26"/>
  <c r="BI186" i="26"/>
  <c r="CH185" i="26"/>
  <c r="DH185" i="26"/>
  <c r="EX185" i="26"/>
  <c r="DU185" i="26"/>
  <c r="BB186" i="26"/>
  <c r="V187" i="26"/>
  <c r="EJ185" i="26"/>
  <c r="CA185" i="26"/>
  <c r="CK185" i="26"/>
  <c r="EP185" i="26"/>
  <c r="EO185" i="26"/>
  <c r="ED185" i="26"/>
  <c r="EQ185" i="26"/>
  <c r="CS185" i="26"/>
  <c r="CR185" i="26"/>
  <c r="AH187" i="26"/>
  <c r="BQ185" i="26"/>
  <c r="AS186" i="26"/>
  <c r="CE185" i="26"/>
  <c r="DD185" i="26"/>
  <c r="AO186" i="26"/>
  <c r="BX185" i="26"/>
  <c r="DX185" i="26"/>
  <c r="BR185" i="26"/>
  <c r="S187" i="26"/>
  <c r="BC186" i="26"/>
  <c r="AA187" i="26"/>
  <c r="Q187" i="26"/>
  <c r="DJ185" i="26"/>
  <c r="BY185" i="26"/>
  <c r="CT185" i="26"/>
  <c r="BO185" i="26"/>
  <c r="DF185" i="26"/>
  <c r="BF186" i="26"/>
  <c r="BT185" i="26"/>
  <c r="AZ186" i="26"/>
  <c r="BV185" i="26"/>
  <c r="ES185" i="26"/>
  <c r="EW185" i="26"/>
  <c r="AD187" i="26"/>
  <c r="BL185" i="26"/>
  <c r="BK185" i="26"/>
  <c r="EZ185" i="26"/>
  <c r="EI185" i="26"/>
  <c r="CQ185" i="26"/>
  <c r="H336" i="26"/>
  <c r="G334" i="26"/>
  <c r="FD184" i="26" l="1"/>
  <c r="FC185" i="26" s="1"/>
  <c r="FB185" i="26"/>
  <c r="DH186" i="26"/>
  <c r="DO186" i="26"/>
  <c r="FA185" i="26"/>
  <c r="FA186" i="26" s="1"/>
  <c r="AJ187" i="26"/>
  <c r="DN186" i="26"/>
  <c r="DL186" i="26"/>
  <c r="DJ186" i="26"/>
  <c r="CA186" i="26"/>
  <c r="AA188" i="26"/>
  <c r="CO186" i="26"/>
  <c r="Q188" i="26"/>
  <c r="Y188" i="26"/>
  <c r="AF188" i="26"/>
  <c r="S188" i="26"/>
  <c r="AD188" i="26"/>
  <c r="W188" i="26"/>
  <c r="BT186" i="26"/>
  <c r="AZ187" i="26"/>
  <c r="EF186" i="26"/>
  <c r="CC186" i="26"/>
  <c r="CE186" i="26"/>
  <c r="AS187" i="26"/>
  <c r="CH186" i="26"/>
  <c r="J188" i="26"/>
  <c r="AI187" i="26"/>
  <c r="AI188" i="26" s="1"/>
  <c r="BO186" i="26"/>
  <c r="DX186" i="26"/>
  <c r="DU186" i="26"/>
  <c r="ES186" i="26"/>
  <c r="BF187" i="26"/>
  <c r="AK187" i="26"/>
  <c r="DM186" i="26"/>
  <c r="CK186" i="26"/>
  <c r="EW186" i="26"/>
  <c r="BU186" i="26"/>
  <c r="AO187" i="26"/>
  <c r="DD186" i="26"/>
  <c r="EK186" i="26"/>
  <c r="CM186" i="26"/>
  <c r="EI186" i="26"/>
  <c r="ED186" i="26"/>
  <c r="BR186" i="26"/>
  <c r="EL186" i="26"/>
  <c r="CS186" i="26"/>
  <c r="AU187" i="26"/>
  <c r="BD187" i="26"/>
  <c r="AT187" i="26"/>
  <c r="EQ186" i="26"/>
  <c r="DZ186" i="26"/>
  <c r="AV187" i="26"/>
  <c r="CU186" i="26"/>
  <c r="CQ186" i="26"/>
  <c r="EY186" i="26"/>
  <c r="BY186" i="26"/>
  <c r="AR187" i="26"/>
  <c r="DQ186" i="26"/>
  <c r="BB187" i="26"/>
  <c r="DK186" i="26"/>
  <c r="DK187" i="26" s="1"/>
  <c r="ET186" i="26"/>
  <c r="ER186" i="26"/>
  <c r="L188" i="26"/>
  <c r="K188" i="26"/>
  <c r="DB186" i="26"/>
  <c r="AB188" i="26"/>
  <c r="CZ186" i="26"/>
  <c r="AM187" i="26"/>
  <c r="AX187" i="26"/>
  <c r="AN187" i="26"/>
  <c r="Z188" i="26"/>
  <c r="EM186" i="26"/>
  <c r="V188" i="26"/>
  <c r="DS186" i="26"/>
  <c r="X188" i="26"/>
  <c r="EC186" i="26"/>
  <c r="BE187" i="26"/>
  <c r="N188" i="26"/>
  <c r="M188" i="26"/>
  <c r="O188" i="26"/>
  <c r="U188" i="26"/>
  <c r="CN186" i="26"/>
  <c r="T188" i="26"/>
  <c r="DF186" i="26"/>
  <c r="DE186" i="26"/>
  <c r="BX186" i="26"/>
  <c r="DG186" i="26"/>
  <c r="BP186" i="26"/>
  <c r="DA186" i="26"/>
  <c r="DY186" i="26"/>
  <c r="CJ186" i="26"/>
  <c r="CD186" i="26"/>
  <c r="EX186" i="26"/>
  <c r="AY187" i="26"/>
  <c r="CB186" i="26"/>
  <c r="AG188" i="26"/>
  <c r="AQ187" i="26"/>
  <c r="AP187" i="26"/>
  <c r="EA186" i="26"/>
  <c r="EB186" i="26"/>
  <c r="BM186" i="26"/>
  <c r="EO186" i="26"/>
  <c r="EN186" i="26"/>
  <c r="BA187" i="26"/>
  <c r="AL187" i="26"/>
  <c r="BZ186" i="26"/>
  <c r="CL186" i="26"/>
  <c r="BL186" i="26"/>
  <c r="CT186" i="26"/>
  <c r="BQ186" i="26"/>
  <c r="EP186" i="26"/>
  <c r="EE186" i="26"/>
  <c r="P188" i="26"/>
  <c r="BN186" i="26"/>
  <c r="DC186" i="26"/>
  <c r="CP186" i="26"/>
  <c r="EV186" i="26"/>
  <c r="AE188" i="26"/>
  <c r="DW186" i="26"/>
  <c r="EH186" i="26"/>
  <c r="DR186" i="26"/>
  <c r="EU186" i="26"/>
  <c r="CF186" i="26"/>
  <c r="AW187" i="26"/>
  <c r="BW186" i="26"/>
  <c r="BV186" i="26"/>
  <c r="BG187" i="26"/>
  <c r="EG186" i="26"/>
  <c r="CX186" i="26"/>
  <c r="CW186" i="26"/>
  <c r="DP186" i="26"/>
  <c r="CI186" i="26"/>
  <c r="CG186" i="26"/>
  <c r="AC188" i="26"/>
  <c r="CY186" i="26"/>
  <c r="DV186" i="26"/>
  <c r="R188" i="26"/>
  <c r="BK186" i="26"/>
  <c r="BJ186" i="26"/>
  <c r="BC187" i="26"/>
  <c r="CR186" i="26"/>
  <c r="EJ186" i="26"/>
  <c r="DI186" i="26"/>
  <c r="BH187" i="26"/>
  <c r="DT186" i="26"/>
  <c r="BS186" i="26"/>
  <c r="H337" i="26"/>
  <c r="G335" i="26"/>
  <c r="FD185" i="26" l="1"/>
  <c r="FC186" i="26" s="1"/>
  <c r="EZ186" i="26"/>
  <c r="DM187" i="26"/>
  <c r="DI187" i="26"/>
  <c r="FB186" i="26"/>
  <c r="FA187" i="26" s="1"/>
  <c r="AE189" i="26"/>
  <c r="R189" i="26"/>
  <c r="DY187" i="26"/>
  <c r="DN187" i="26"/>
  <c r="Z189" i="26"/>
  <c r="CB187" i="26"/>
  <c r="CD187" i="26"/>
  <c r="BS187" i="26"/>
  <c r="AH188" i="26"/>
  <c r="AH189" i="26" s="1"/>
  <c r="DP187" i="26"/>
  <c r="EE187" i="26"/>
  <c r="DT187" i="26"/>
  <c r="DL187" i="26"/>
  <c r="AJ188" i="26"/>
  <c r="BC188" i="26"/>
  <c r="AC189" i="26"/>
  <c r="EZ187" i="26"/>
  <c r="EJ187" i="26"/>
  <c r="CP187" i="26"/>
  <c r="CN187" i="26"/>
  <c r="AW188" i="26"/>
  <c r="EL187" i="26"/>
  <c r="Y189" i="26"/>
  <c r="BA188" i="26"/>
  <c r="BZ187" i="26"/>
  <c r="AL188" i="26"/>
  <c r="CR187" i="26"/>
  <c r="CL187" i="26"/>
  <c r="DR187" i="26"/>
  <c r="ER187" i="26"/>
  <c r="CT187" i="26"/>
  <c r="AT188" i="26"/>
  <c r="ES187" i="26"/>
  <c r="CI187" i="26"/>
  <c r="BO187" i="26"/>
  <c r="BY187" i="26"/>
  <c r="AU188" i="26"/>
  <c r="AY188" i="26"/>
  <c r="EX187" i="26"/>
  <c r="AZ188" i="26"/>
  <c r="DU187" i="26"/>
  <c r="BE188" i="26"/>
  <c r="EW187" i="26"/>
  <c r="AS188" i="26"/>
  <c r="DC187" i="26"/>
  <c r="AP188" i="26"/>
  <c r="DA187" i="26"/>
  <c r="W189" i="26"/>
  <c r="DG187" i="26"/>
  <c r="CO187" i="26"/>
  <c r="AR188" i="26"/>
  <c r="CZ187" i="26"/>
  <c r="X189" i="26"/>
  <c r="AA189" i="26"/>
  <c r="EH187" i="26"/>
  <c r="CG187" i="26"/>
  <c r="DW187" i="26"/>
  <c r="DJ187" i="26"/>
  <c r="EN187" i="26"/>
  <c r="P189" i="26"/>
  <c r="EY187" i="26"/>
  <c r="DE187" i="26"/>
  <c r="BQ187" i="26"/>
  <c r="DD187" i="26"/>
  <c r="AN188" i="26"/>
  <c r="AF189" i="26"/>
  <c r="U189" i="26"/>
  <c r="BJ187" i="26"/>
  <c r="CK187" i="26"/>
  <c r="K189" i="26"/>
  <c r="J189" i="26"/>
  <c r="BN187" i="26"/>
  <c r="CM187" i="26"/>
  <c r="BX187" i="26"/>
  <c r="CA187" i="26"/>
  <c r="CE187" i="26"/>
  <c r="EP187" i="26"/>
  <c r="DZ187" i="26"/>
  <c r="EU187" i="26"/>
  <c r="DH187" i="26"/>
  <c r="BP187" i="26"/>
  <c r="EK187" i="26"/>
  <c r="BB188" i="26"/>
  <c r="ED187" i="26"/>
  <c r="AD189" i="26"/>
  <c r="CQ187" i="26"/>
  <c r="BR187" i="26"/>
  <c r="ET187" i="26"/>
  <c r="CW187" i="26"/>
  <c r="DO187" i="26"/>
  <c r="BM187" i="26"/>
  <c r="EI187" i="26"/>
  <c r="EM187" i="26"/>
  <c r="EB187" i="26"/>
  <c r="EC187" i="26"/>
  <c r="CV187" i="26"/>
  <c r="DF187" i="26"/>
  <c r="O189" i="26"/>
  <c r="CC187" i="26"/>
  <c r="AX188" i="26"/>
  <c r="EG187" i="26"/>
  <c r="BL187" i="26"/>
  <c r="BK187" i="26"/>
  <c r="BG188" i="26"/>
  <c r="AV188" i="26"/>
  <c r="CH187" i="26"/>
  <c r="AO188" i="26"/>
  <c r="Q189" i="26"/>
  <c r="EV187" i="26"/>
  <c r="AB189" i="26"/>
  <c r="EQ187" i="26"/>
  <c r="V189" i="26"/>
  <c r="DV187" i="26"/>
  <c r="BV187" i="26"/>
  <c r="DQ187" i="26"/>
  <c r="DB187" i="26"/>
  <c r="DS187" i="26"/>
  <c r="S189" i="26"/>
  <c r="CS187" i="26"/>
  <c r="CX187" i="26"/>
  <c r="CY187" i="26"/>
  <c r="BW187" i="26"/>
  <c r="BI187" i="26"/>
  <c r="DX187" i="26"/>
  <c r="BF188" i="26"/>
  <c r="AK188" i="26"/>
  <c r="EA187" i="26"/>
  <c r="CJ187" i="26"/>
  <c r="BT187" i="26"/>
  <c r="T189" i="26"/>
  <c r="M189" i="26"/>
  <c r="L189" i="26"/>
  <c r="CU187" i="26"/>
  <c r="AQ188" i="26"/>
  <c r="AM188" i="26"/>
  <c r="N189" i="26"/>
  <c r="BD188" i="26"/>
  <c r="CF187" i="26"/>
  <c r="EO187" i="26"/>
  <c r="EF187" i="26"/>
  <c r="BU187" i="26"/>
  <c r="H338" i="26"/>
  <c r="G336" i="26"/>
  <c r="DJ188" i="26" l="1"/>
  <c r="DH188" i="26"/>
  <c r="FD186" i="26"/>
  <c r="FC187" i="26" s="1"/>
  <c r="AI189" i="26"/>
  <c r="DL188" i="26"/>
  <c r="FB187" i="26"/>
  <c r="DO188" i="26"/>
  <c r="CC188" i="26"/>
  <c r="BB189" i="26"/>
  <c r="BD189" i="26"/>
  <c r="AD190" i="26"/>
  <c r="AK189" i="26"/>
  <c r="AB190" i="26"/>
  <c r="DM188" i="26"/>
  <c r="AG189" i="26"/>
  <c r="AF190" i="26" s="1"/>
  <c r="EK188" i="26"/>
  <c r="CO188" i="26"/>
  <c r="CM188" i="26"/>
  <c r="AM189" i="26"/>
  <c r="CQ188" i="26"/>
  <c r="Y190" i="26"/>
  <c r="AV189" i="26"/>
  <c r="AX189" i="26"/>
  <c r="Z190" i="26"/>
  <c r="DS188" i="26"/>
  <c r="DK188" i="26"/>
  <c r="DQ188" i="26"/>
  <c r="CA188" i="26"/>
  <c r="FA188" i="26"/>
  <c r="BI188" i="26"/>
  <c r="EX188" i="26"/>
  <c r="CS188" i="26"/>
  <c r="AQ189" i="26"/>
  <c r="CP188" i="26"/>
  <c r="DX188" i="26"/>
  <c r="EW188" i="26"/>
  <c r="CZ188" i="26"/>
  <c r="DB188" i="26"/>
  <c r="AS189" i="26"/>
  <c r="EA188" i="26"/>
  <c r="DF188" i="26"/>
  <c r="AT189" i="26"/>
  <c r="AZ189" i="26"/>
  <c r="BY188" i="26"/>
  <c r="CJ188" i="26"/>
  <c r="DV188" i="26"/>
  <c r="J190" i="26"/>
  <c r="EY188" i="26"/>
  <c r="X190" i="26"/>
  <c r="BR188" i="26"/>
  <c r="BZ188" i="26"/>
  <c r="CL188" i="26"/>
  <c r="BX188" i="26"/>
  <c r="Q190" i="26"/>
  <c r="EO188" i="26"/>
  <c r="CH188" i="26"/>
  <c r="CF188" i="26"/>
  <c r="EQ188" i="26"/>
  <c r="EE188" i="26"/>
  <c r="BA189" i="26"/>
  <c r="BK188" i="26"/>
  <c r="BM188" i="26"/>
  <c r="DD188" i="26"/>
  <c r="AH190" i="26"/>
  <c r="CN188" i="26"/>
  <c r="M190" i="26"/>
  <c r="AP189" i="26"/>
  <c r="BP188" i="26"/>
  <c r="DN188" i="26"/>
  <c r="EM188" i="26"/>
  <c r="AE190" i="26"/>
  <c r="T190" i="26"/>
  <c r="DA188" i="26"/>
  <c r="EI188" i="26"/>
  <c r="DY188" i="26"/>
  <c r="R190" i="26"/>
  <c r="ET188" i="26"/>
  <c r="BF189" i="26"/>
  <c r="AC190" i="26"/>
  <c r="AC191" i="26" s="1"/>
  <c r="BV188" i="26"/>
  <c r="EG188" i="26"/>
  <c r="CB188" i="26"/>
  <c r="BH188" i="26"/>
  <c r="EC188" i="26"/>
  <c r="BQ188" i="26"/>
  <c r="BT188" i="26"/>
  <c r="EZ188" i="26"/>
  <c r="BS188" i="26"/>
  <c r="CK188" i="26"/>
  <c r="EL188" i="26"/>
  <c r="CU188" i="26"/>
  <c r="ES188" i="26"/>
  <c r="DP188" i="26"/>
  <c r="DP189" i="26" s="1"/>
  <c r="CG188" i="26"/>
  <c r="L190" i="26"/>
  <c r="K190" i="26"/>
  <c r="AL189" i="26"/>
  <c r="S190" i="26"/>
  <c r="CI188" i="26"/>
  <c r="AJ189" i="26"/>
  <c r="AO189" i="26"/>
  <c r="AN189" i="26"/>
  <c r="CR188" i="26"/>
  <c r="O190" i="26"/>
  <c r="BE189" i="26"/>
  <c r="CV188" i="26"/>
  <c r="EP188" i="26"/>
  <c r="BL188" i="26"/>
  <c r="CT188" i="26"/>
  <c r="P190" i="26"/>
  <c r="DC188" i="26"/>
  <c r="BO188" i="26"/>
  <c r="CW188" i="26"/>
  <c r="EH188" i="26"/>
  <c r="AA190" i="26"/>
  <c r="N190" i="26"/>
  <c r="AU189" i="26"/>
  <c r="V190" i="26"/>
  <c r="W190" i="26"/>
  <c r="BC189" i="26"/>
  <c r="DI188" i="26"/>
  <c r="DI189" i="26" s="1"/>
  <c r="EJ188" i="26"/>
  <c r="AR189" i="26"/>
  <c r="DG188" i="26"/>
  <c r="DG189" i="26" s="1"/>
  <c r="DU188" i="26"/>
  <c r="BW188" i="26"/>
  <c r="EB188" i="26"/>
  <c r="ED188" i="26"/>
  <c r="DZ188" i="26"/>
  <c r="EN188" i="26"/>
  <c r="CX188" i="26"/>
  <c r="CY188" i="26"/>
  <c r="U190" i="26"/>
  <c r="BU188" i="26"/>
  <c r="ER188" i="26"/>
  <c r="EU188" i="26"/>
  <c r="EV188" i="26"/>
  <c r="CD188" i="26"/>
  <c r="DE188" i="26"/>
  <c r="BN188" i="26"/>
  <c r="CE188" i="26"/>
  <c r="AW189" i="26"/>
  <c r="EF188" i="26"/>
  <c r="DT188" i="26"/>
  <c r="BJ188" i="26"/>
  <c r="AY189" i="26"/>
  <c r="DW188" i="26"/>
  <c r="DR188" i="26"/>
  <c r="H339" i="26"/>
  <c r="G337" i="26"/>
  <c r="FD187" i="26" l="1"/>
  <c r="FC188" i="26" s="1"/>
  <c r="AJ190" i="26"/>
  <c r="AA191" i="26"/>
  <c r="BC190" i="26"/>
  <c r="FB188" i="26"/>
  <c r="DN189" i="26"/>
  <c r="CN189" i="26"/>
  <c r="AW190" i="26"/>
  <c r="DL189" i="26"/>
  <c r="AG190" i="26"/>
  <c r="AF191" i="26" s="1"/>
  <c r="CP189" i="26"/>
  <c r="AL190" i="26"/>
  <c r="DK189" i="26"/>
  <c r="AU190" i="26"/>
  <c r="DR189" i="26"/>
  <c r="ER189" i="26"/>
  <c r="CB189" i="26"/>
  <c r="CR189" i="26"/>
  <c r="BH189" i="26"/>
  <c r="BW189" i="26"/>
  <c r="Y191" i="26"/>
  <c r="CC189" i="26"/>
  <c r="DA189" i="26"/>
  <c r="EF189" i="26"/>
  <c r="ED189" i="26"/>
  <c r="AY190" i="26"/>
  <c r="BA190" i="26"/>
  <c r="CJ189" i="26"/>
  <c r="BJ189" i="26"/>
  <c r="CI189" i="26"/>
  <c r="EX189" i="26"/>
  <c r="BE190" i="26"/>
  <c r="DW189" i="26"/>
  <c r="DY189" i="26"/>
  <c r="BZ189" i="26"/>
  <c r="DC189" i="26"/>
  <c r="CM189" i="26"/>
  <c r="BY189" i="26"/>
  <c r="EP189" i="26"/>
  <c r="EN189" i="26"/>
  <c r="DM189" i="26"/>
  <c r="DM190" i="26" s="1"/>
  <c r="BR189" i="26"/>
  <c r="EZ189" i="26"/>
  <c r="CK189" i="26"/>
  <c r="BU189" i="26"/>
  <c r="CO189" i="26"/>
  <c r="CO190" i="26" s="1"/>
  <c r="CG189" i="26"/>
  <c r="U191" i="26"/>
  <c r="BL189" i="26"/>
  <c r="EY189" i="26"/>
  <c r="S191" i="26"/>
  <c r="P191" i="26"/>
  <c r="CT189" i="26"/>
  <c r="CA189" i="26"/>
  <c r="BP189" i="26"/>
  <c r="AP190" i="26"/>
  <c r="AD191" i="26"/>
  <c r="CE189" i="26"/>
  <c r="EH189" i="26"/>
  <c r="BQ189" i="26"/>
  <c r="CW189" i="26"/>
  <c r="CY189" i="26"/>
  <c r="W191" i="26"/>
  <c r="EL189" i="26"/>
  <c r="BS189" i="26"/>
  <c r="DT189" i="26"/>
  <c r="CQ189" i="26"/>
  <c r="EQ189" i="26"/>
  <c r="Z191" i="26"/>
  <c r="Z192" i="26" s="1"/>
  <c r="CL189" i="26"/>
  <c r="AT190" i="26"/>
  <c r="DZ189" i="26"/>
  <c r="AN190" i="26"/>
  <c r="AZ190" i="26"/>
  <c r="BN189" i="26"/>
  <c r="EB189" i="26"/>
  <c r="FA189" i="26"/>
  <c r="DV189" i="26"/>
  <c r="EV189" i="26"/>
  <c r="AX190" i="26"/>
  <c r="AI190" i="26"/>
  <c r="N191" i="26"/>
  <c r="Q191" i="26"/>
  <c r="X191" i="26"/>
  <c r="BG189" i="26"/>
  <c r="AK190" i="26"/>
  <c r="EK189" i="26"/>
  <c r="EJ189" i="26"/>
  <c r="DJ189" i="26"/>
  <c r="BO189" i="26"/>
  <c r="EO189" i="26"/>
  <c r="DF189" i="26"/>
  <c r="AO190" i="26"/>
  <c r="AM190" i="26"/>
  <c r="EW189" i="26"/>
  <c r="AV190" i="26"/>
  <c r="DS189" i="26"/>
  <c r="AE191" i="26"/>
  <c r="CS189" i="26"/>
  <c r="BT189" i="26"/>
  <c r="DU189" i="26"/>
  <c r="DX189" i="26"/>
  <c r="CV189" i="26"/>
  <c r="DB189" i="26"/>
  <c r="M191" i="26"/>
  <c r="EA189" i="26"/>
  <c r="BK189" i="26"/>
  <c r="CU189" i="26"/>
  <c r="BD190" i="26"/>
  <c r="BV189" i="26"/>
  <c r="EM189" i="26"/>
  <c r="R191" i="26"/>
  <c r="EC189" i="26"/>
  <c r="EG189" i="26"/>
  <c r="CF189" i="26"/>
  <c r="EI189" i="26"/>
  <c r="BX189" i="26"/>
  <c r="DE189" i="26"/>
  <c r="DD189" i="26"/>
  <c r="AB191" i="26"/>
  <c r="AB192" i="26" s="1"/>
  <c r="O191" i="26"/>
  <c r="DQ189" i="26"/>
  <c r="CD189" i="26"/>
  <c r="CX189" i="26"/>
  <c r="BI189" i="26"/>
  <c r="V191" i="26"/>
  <c r="DH189" i="26"/>
  <c r="DH190" i="26" s="1"/>
  <c r="CH189" i="26"/>
  <c r="AQ190" i="26"/>
  <c r="AR190" i="26"/>
  <c r="DO189" i="26"/>
  <c r="BM189" i="26"/>
  <c r="EE189" i="26"/>
  <c r="EU189" i="26"/>
  <c r="T191" i="26"/>
  <c r="ET189" i="26"/>
  <c r="ES189" i="26"/>
  <c r="K191" i="26"/>
  <c r="J191" i="26"/>
  <c r="AS190" i="26"/>
  <c r="BB190" i="26"/>
  <c r="L191" i="26"/>
  <c r="CZ189" i="26"/>
  <c r="H340" i="26"/>
  <c r="G338" i="26"/>
  <c r="AI191" i="26" l="1"/>
  <c r="AZ191" i="26"/>
  <c r="FD188" i="26"/>
  <c r="FC189" i="26" s="1"/>
  <c r="AG191" i="26"/>
  <c r="AK191" i="26"/>
  <c r="FB189" i="26"/>
  <c r="DJ190" i="26"/>
  <c r="EE190" i="26"/>
  <c r="CQ190" i="26"/>
  <c r="DQ190" i="26"/>
  <c r="EG190" i="26"/>
  <c r="J192" i="26"/>
  <c r="CJ190" i="26"/>
  <c r="AX191" i="26"/>
  <c r="BD191" i="26"/>
  <c r="DX190" i="26"/>
  <c r="CH190" i="26"/>
  <c r="V192" i="26"/>
  <c r="DB190" i="26"/>
  <c r="BX190" i="26"/>
  <c r="Y192" i="26"/>
  <c r="CM190" i="26"/>
  <c r="CA190" i="26"/>
  <c r="EQ190" i="26"/>
  <c r="EO190" i="26"/>
  <c r="CL190" i="26"/>
  <c r="CF190" i="26"/>
  <c r="DL190" i="26"/>
  <c r="AE192" i="26"/>
  <c r="CZ190" i="26"/>
  <c r="BV190" i="26"/>
  <c r="AM191" i="26"/>
  <c r="EY190" i="26"/>
  <c r="CD190" i="26"/>
  <c r="CN190" i="26"/>
  <c r="BK190" i="26"/>
  <c r="R192" i="26"/>
  <c r="EZ190" i="26"/>
  <c r="ER190" i="26"/>
  <c r="CS190" i="26"/>
  <c r="CB190" i="26"/>
  <c r="AL191" i="26"/>
  <c r="BQ190" i="26"/>
  <c r="AF192" i="26"/>
  <c r="CX190" i="26"/>
  <c r="O192" i="26"/>
  <c r="BZ190" i="26"/>
  <c r="AY191" i="26"/>
  <c r="X192" i="26"/>
  <c r="AO191" i="26"/>
  <c r="CK190" i="26"/>
  <c r="EA190" i="26"/>
  <c r="BR190" i="26"/>
  <c r="DC190" i="26"/>
  <c r="DZ190" i="26"/>
  <c r="DU190" i="26"/>
  <c r="AH191" i="26"/>
  <c r="DK190" i="26"/>
  <c r="DS190" i="26"/>
  <c r="EN190" i="26"/>
  <c r="CP190" i="26"/>
  <c r="CP191" i="26" s="1"/>
  <c r="DR190" i="26"/>
  <c r="P192" i="26"/>
  <c r="BO190" i="26"/>
  <c r="EB190" i="26"/>
  <c r="EW190" i="26"/>
  <c r="L192" i="26"/>
  <c r="BN190" i="26"/>
  <c r="AJ191" i="26"/>
  <c r="AJ192" i="26" s="1"/>
  <c r="AW191" i="26"/>
  <c r="AC192" i="26"/>
  <c r="BG190" i="26"/>
  <c r="BF190" i="26"/>
  <c r="CV190" i="26"/>
  <c r="ET190" i="26"/>
  <c r="EP190" i="26"/>
  <c r="EK190" i="26"/>
  <c r="CW190" i="26"/>
  <c r="CR190" i="26"/>
  <c r="DD190" i="26"/>
  <c r="DE190" i="26"/>
  <c r="EU190" i="26"/>
  <c r="DV190" i="26"/>
  <c r="BB191" i="26"/>
  <c r="BA191" i="26"/>
  <c r="CG190" i="26"/>
  <c r="N192" i="26"/>
  <c r="CI190" i="26"/>
  <c r="CE190" i="26"/>
  <c r="BI190" i="26"/>
  <c r="BH190" i="26"/>
  <c r="EH190" i="26"/>
  <c r="EI190" i="26"/>
  <c r="CU190" i="26"/>
  <c r="BT190" i="26"/>
  <c r="BS190" i="26"/>
  <c r="ED190" i="26"/>
  <c r="DF190" i="26"/>
  <c r="EC190" i="26"/>
  <c r="DA190" i="26"/>
  <c r="ES190" i="26"/>
  <c r="AT191" i="26"/>
  <c r="AS191" i="26"/>
  <c r="DO190" i="26"/>
  <c r="DN190" i="26"/>
  <c r="DI190" i="26"/>
  <c r="DI191" i="26" s="1"/>
  <c r="AA192" i="26"/>
  <c r="AR191" i="26"/>
  <c r="BY190" i="26"/>
  <c r="BC191" i="26"/>
  <c r="BW190" i="26"/>
  <c r="EJ190" i="26"/>
  <c r="K192" i="26"/>
  <c r="AQ191" i="26"/>
  <c r="DG190" i="26"/>
  <c r="DY190" i="26"/>
  <c r="U192" i="26"/>
  <c r="EF190" i="26"/>
  <c r="CC190" i="26"/>
  <c r="EX190" i="26"/>
  <c r="EV190" i="26"/>
  <c r="W192" i="26"/>
  <c r="Q192" i="26"/>
  <c r="DP190" i="26"/>
  <c r="BU190" i="26"/>
  <c r="BP190" i="26"/>
  <c r="S192" i="26"/>
  <c r="T192" i="26"/>
  <c r="CT190" i="26"/>
  <c r="DW190" i="26"/>
  <c r="EM190" i="26"/>
  <c r="EL190" i="26"/>
  <c r="AU191" i="26"/>
  <c r="AV191" i="26"/>
  <c r="AN191" i="26"/>
  <c r="BJ190" i="26"/>
  <c r="BL190" i="26"/>
  <c r="BM190" i="26"/>
  <c r="DT190" i="26"/>
  <c r="CY190" i="26"/>
  <c r="M192" i="26"/>
  <c r="AD192" i="26"/>
  <c r="AP191" i="26"/>
  <c r="FA190" i="26"/>
  <c r="H341" i="26"/>
  <c r="G339" i="26"/>
  <c r="AH192" i="26" l="1"/>
  <c r="AY192" i="26"/>
  <c r="FD189" i="26"/>
  <c r="FC190" i="26" s="1"/>
  <c r="FB190" i="26"/>
  <c r="FA191" i="26" s="1"/>
  <c r="EF191" i="26"/>
  <c r="BY191" i="26"/>
  <c r="CG191" i="26"/>
  <c r="EP191" i="26"/>
  <c r="DL191" i="26"/>
  <c r="DA191" i="26"/>
  <c r="Q193" i="26"/>
  <c r="BW191" i="26"/>
  <c r="Y193" i="26"/>
  <c r="CK191" i="26"/>
  <c r="EY191" i="26"/>
  <c r="CM191" i="26"/>
  <c r="CE191" i="26"/>
  <c r="AD193" i="26"/>
  <c r="AL192" i="26"/>
  <c r="AW192" i="26"/>
  <c r="AG192" i="26"/>
  <c r="AG193" i="26" s="1"/>
  <c r="CB191" i="26"/>
  <c r="CN191" i="26"/>
  <c r="DY191" i="26"/>
  <c r="BC192" i="26"/>
  <c r="EA191" i="26"/>
  <c r="BJ191" i="26"/>
  <c r="M193" i="26"/>
  <c r="CY191" i="26"/>
  <c r="DT191" i="26"/>
  <c r="CA191" i="26"/>
  <c r="DR191" i="26"/>
  <c r="BU191" i="26"/>
  <c r="AN192" i="26"/>
  <c r="W193" i="26"/>
  <c r="AI192" i="26"/>
  <c r="AI193" i="26" s="1"/>
  <c r="BQ191" i="26"/>
  <c r="CH191" i="26"/>
  <c r="CL191" i="26"/>
  <c r="AX192" i="26"/>
  <c r="EO191" i="26"/>
  <c r="DW191" i="26"/>
  <c r="DK191" i="26"/>
  <c r="K193" i="26"/>
  <c r="BF191" i="26"/>
  <c r="AB193" i="26"/>
  <c r="EC191" i="26"/>
  <c r="AK192" i="26"/>
  <c r="X193" i="26"/>
  <c r="EJ191" i="26"/>
  <c r="DF191" i="26"/>
  <c r="CO191" i="26"/>
  <c r="EV191" i="26"/>
  <c r="AP192" i="26"/>
  <c r="DZ191" i="26"/>
  <c r="DD191" i="26"/>
  <c r="EH191" i="26"/>
  <c r="ES191" i="26"/>
  <c r="CV191" i="26"/>
  <c r="CT191" i="26"/>
  <c r="BE191" i="26"/>
  <c r="T193" i="26"/>
  <c r="BI191" i="26"/>
  <c r="P193" i="26"/>
  <c r="CW191" i="26"/>
  <c r="AU192" i="26"/>
  <c r="DJ191" i="26"/>
  <c r="EL191" i="26"/>
  <c r="EQ191" i="26"/>
  <c r="DO191" i="26"/>
  <c r="BL191" i="26"/>
  <c r="DH191" i="26"/>
  <c r="CC191" i="26"/>
  <c r="AS192" i="26"/>
  <c r="BH191" i="26"/>
  <c r="BG191" i="26"/>
  <c r="AT192" i="26"/>
  <c r="BA192" i="26"/>
  <c r="AZ192" i="26"/>
  <c r="CR191" i="26"/>
  <c r="CQ191" i="26"/>
  <c r="EM191" i="26"/>
  <c r="CS191" i="26"/>
  <c r="BB192" i="26"/>
  <c r="DV191" i="26"/>
  <c r="EW191" i="26"/>
  <c r="AE193" i="26"/>
  <c r="CX191" i="26"/>
  <c r="EX191" i="26"/>
  <c r="U193" i="26"/>
  <c r="BK191" i="26"/>
  <c r="DX191" i="26"/>
  <c r="DB191" i="26"/>
  <c r="EG191" i="26"/>
  <c r="EE191" i="26"/>
  <c r="CI191" i="26"/>
  <c r="CJ191" i="26"/>
  <c r="S193" i="26"/>
  <c r="EN191" i="26"/>
  <c r="AR192" i="26"/>
  <c r="CZ191" i="26"/>
  <c r="V193" i="26"/>
  <c r="EU191" i="26"/>
  <c r="BM191" i="26"/>
  <c r="BO191" i="26"/>
  <c r="BP191" i="26"/>
  <c r="J193" i="26"/>
  <c r="ED191" i="26"/>
  <c r="L193" i="26"/>
  <c r="ET191" i="26"/>
  <c r="N193" i="26"/>
  <c r="DC191" i="26"/>
  <c r="ER191" i="26"/>
  <c r="DP191" i="26"/>
  <c r="EK191" i="26"/>
  <c r="AA193" i="26"/>
  <c r="Z193" i="26"/>
  <c r="AO192" i="26"/>
  <c r="BZ191" i="26"/>
  <c r="EZ191" i="26"/>
  <c r="DS191" i="26"/>
  <c r="BS191" i="26"/>
  <c r="BR191" i="26"/>
  <c r="AM192" i="26"/>
  <c r="DG191" i="26"/>
  <c r="AC193" i="26"/>
  <c r="BT191" i="26"/>
  <c r="DU191" i="26"/>
  <c r="BN191" i="26"/>
  <c r="R193" i="26"/>
  <c r="O193" i="26"/>
  <c r="DQ191" i="26"/>
  <c r="CF191" i="26"/>
  <c r="CU191" i="26"/>
  <c r="BX191" i="26"/>
  <c r="BV191" i="26"/>
  <c r="EB191" i="26"/>
  <c r="AV192" i="26"/>
  <c r="AQ192" i="26"/>
  <c r="DN191" i="26"/>
  <c r="DM191" i="26"/>
  <c r="CD191" i="26"/>
  <c r="EI191" i="26"/>
  <c r="DE191" i="26"/>
  <c r="H342" i="26"/>
  <c r="G340" i="26"/>
  <c r="J194" i="26" l="1"/>
  <c r="CD192" i="26"/>
  <c r="FD190" i="26"/>
  <c r="FC191" i="26" s="1"/>
  <c r="DJ192" i="26"/>
  <c r="FB191" i="26"/>
  <c r="X194" i="26"/>
  <c r="EP192" i="26"/>
  <c r="BX192" i="26"/>
  <c r="CF192" i="26"/>
  <c r="CH192" i="26"/>
  <c r="AX193" i="26"/>
  <c r="DE192" i="26"/>
  <c r="AF193" i="26"/>
  <c r="AE194" i="26" s="1"/>
  <c r="DG192" i="26"/>
  <c r="DZ192" i="26"/>
  <c r="CO192" i="26"/>
  <c r="CM192" i="26"/>
  <c r="DK192" i="26"/>
  <c r="EZ192" i="26"/>
  <c r="AO193" i="26"/>
  <c r="DX192" i="26"/>
  <c r="CZ192" i="26"/>
  <c r="BZ192" i="26"/>
  <c r="AC194" i="26"/>
  <c r="BV192" i="26"/>
  <c r="AV193" i="26"/>
  <c r="AH193" i="26"/>
  <c r="AH194" i="26" s="1"/>
  <c r="AQ193" i="26"/>
  <c r="CL192" i="26"/>
  <c r="EI192" i="26"/>
  <c r="BE192" i="26"/>
  <c r="L194" i="26"/>
  <c r="DY192" i="26"/>
  <c r="DI192" i="26"/>
  <c r="CN192" i="26"/>
  <c r="DU192" i="26"/>
  <c r="AD194" i="26"/>
  <c r="O194" i="26"/>
  <c r="EG192" i="26"/>
  <c r="T194" i="26"/>
  <c r="AK193" i="26"/>
  <c r="AJ193" i="26"/>
  <c r="ES192" i="26"/>
  <c r="CS192" i="26"/>
  <c r="EM192" i="26"/>
  <c r="CU192" i="26"/>
  <c r="DQ192" i="26"/>
  <c r="DT192" i="26"/>
  <c r="DA192" i="26"/>
  <c r="R194" i="26"/>
  <c r="BK192" i="26"/>
  <c r="BI192" i="26"/>
  <c r="ED192" i="26"/>
  <c r="EK192" i="26"/>
  <c r="V194" i="26"/>
  <c r="CX192" i="26"/>
  <c r="BJ192" i="26"/>
  <c r="DW192" i="26"/>
  <c r="EW192" i="26"/>
  <c r="BS192" i="26"/>
  <c r="BD192" i="26"/>
  <c r="BL192" i="26"/>
  <c r="CJ192" i="26"/>
  <c r="EE192" i="26"/>
  <c r="BO192" i="26"/>
  <c r="EU192" i="26"/>
  <c r="DC192" i="26"/>
  <c r="AA194" i="26"/>
  <c r="BP192" i="26"/>
  <c r="BY192" i="26"/>
  <c r="EY192" i="26"/>
  <c r="AM193" i="26"/>
  <c r="AL193" i="26"/>
  <c r="DD192" i="26"/>
  <c r="Z194" i="26"/>
  <c r="Y194" i="26"/>
  <c r="BR192" i="26"/>
  <c r="DP192" i="26"/>
  <c r="BM192" i="26"/>
  <c r="CQ192" i="26"/>
  <c r="CP192" i="26"/>
  <c r="P194" i="26"/>
  <c r="ER192" i="26"/>
  <c r="EQ192" i="26"/>
  <c r="CR192" i="26"/>
  <c r="EH192" i="26"/>
  <c r="DB192" i="26"/>
  <c r="AZ193" i="26"/>
  <c r="AY193" i="26"/>
  <c r="CC192" i="26"/>
  <c r="FA192" i="26"/>
  <c r="BA193" i="26"/>
  <c r="DO192" i="26"/>
  <c r="AN193" i="26"/>
  <c r="N194" i="26"/>
  <c r="AR193" i="26"/>
  <c r="CE192" i="26"/>
  <c r="K194" i="26"/>
  <c r="EN192" i="26"/>
  <c r="CW192" i="26"/>
  <c r="DV192" i="26"/>
  <c r="DF192" i="26"/>
  <c r="EV192" i="26"/>
  <c r="DN192" i="26"/>
  <c r="BN192" i="26"/>
  <c r="DS192" i="26"/>
  <c r="DR192" i="26"/>
  <c r="S194" i="26"/>
  <c r="AS193" i="26"/>
  <c r="AT193" i="26"/>
  <c r="CV192" i="26"/>
  <c r="M194" i="26"/>
  <c r="CK192" i="26"/>
  <c r="EJ192" i="26"/>
  <c r="BQ192" i="26"/>
  <c r="W194" i="26"/>
  <c r="BT192" i="26"/>
  <c r="EL192" i="26"/>
  <c r="ET192" i="26"/>
  <c r="U194" i="26"/>
  <c r="DH192" i="26"/>
  <c r="DM192" i="26"/>
  <c r="DL192" i="26"/>
  <c r="CT192" i="26"/>
  <c r="EF192" i="26"/>
  <c r="BG192" i="26"/>
  <c r="BF192" i="26"/>
  <c r="BU192" i="26"/>
  <c r="CG192" i="26"/>
  <c r="CY192" i="26"/>
  <c r="AB194" i="26"/>
  <c r="BH192" i="26"/>
  <c r="AW193" i="26"/>
  <c r="CI192" i="26"/>
  <c r="AU193" i="26"/>
  <c r="BB193" i="26"/>
  <c r="EC192" i="26"/>
  <c r="CB192" i="26"/>
  <c r="AP193" i="26"/>
  <c r="EA192" i="26"/>
  <c r="EB192" i="26"/>
  <c r="Q194" i="26"/>
  <c r="EO192" i="26"/>
  <c r="CA192" i="26"/>
  <c r="EX192" i="26"/>
  <c r="BW192" i="26"/>
  <c r="H343" i="26"/>
  <c r="G341" i="26"/>
  <c r="CE193" i="26" l="1"/>
  <c r="FD191" i="26"/>
  <c r="FC192" i="26" s="1"/>
  <c r="BY193" i="26"/>
  <c r="FB192" i="26"/>
  <c r="FA193" i="26" s="1"/>
  <c r="AF194" i="26"/>
  <c r="CN193" i="26"/>
  <c r="DF193" i="26"/>
  <c r="CG193" i="26"/>
  <c r="DJ193" i="26"/>
  <c r="AP194" i="26"/>
  <c r="BD193" i="26"/>
  <c r="CY193" i="26"/>
  <c r="EJ193" i="26"/>
  <c r="DY193" i="26"/>
  <c r="K195" i="26"/>
  <c r="AG194" i="26"/>
  <c r="CM193" i="26"/>
  <c r="DH193" i="26"/>
  <c r="CI193" i="26"/>
  <c r="EL193" i="26"/>
  <c r="AB195" i="26"/>
  <c r="EF193" i="26"/>
  <c r="DT193" i="26"/>
  <c r="AW194" i="26"/>
  <c r="W195" i="26"/>
  <c r="EH193" i="26"/>
  <c r="DX193" i="26"/>
  <c r="AJ194" i="26"/>
  <c r="EX193" i="26"/>
  <c r="AD195" i="26"/>
  <c r="U195" i="26"/>
  <c r="DQ193" i="26"/>
  <c r="CT193" i="26"/>
  <c r="AN194" i="26"/>
  <c r="S195" i="26"/>
  <c r="Q195" i="26"/>
  <c r="CK193" i="26"/>
  <c r="ET193" i="26"/>
  <c r="EV193" i="26"/>
  <c r="DV193" i="26"/>
  <c r="BJ193" i="26"/>
  <c r="DD193" i="26"/>
  <c r="AI194" i="26"/>
  <c r="EQ193" i="26"/>
  <c r="BN193" i="26"/>
  <c r="BK193" i="26"/>
  <c r="BH193" i="26"/>
  <c r="CA193" i="26"/>
  <c r="EO193" i="26"/>
  <c r="O195" i="26"/>
  <c r="BU193" i="26"/>
  <c r="CL193" i="26"/>
  <c r="DB193" i="26"/>
  <c r="CW193" i="26"/>
  <c r="M195" i="26"/>
  <c r="EZ193" i="26"/>
  <c r="CR193" i="26"/>
  <c r="DU193" i="26"/>
  <c r="AU194" i="26"/>
  <c r="BC193" i="26"/>
  <c r="DL193" i="26"/>
  <c r="DC193" i="26"/>
  <c r="CD193" i="26"/>
  <c r="EE193" i="26"/>
  <c r="CJ193" i="26"/>
  <c r="BR193" i="26"/>
  <c r="EB193" i="26"/>
  <c r="EI193" i="26"/>
  <c r="AY194" i="26"/>
  <c r="V195" i="26"/>
  <c r="EY193" i="26"/>
  <c r="BZ193" i="26"/>
  <c r="DN193" i="26"/>
  <c r="BM193" i="26"/>
  <c r="CX193" i="26"/>
  <c r="AC195" i="26"/>
  <c r="DO193" i="26"/>
  <c r="EP193" i="26"/>
  <c r="DP193" i="26"/>
  <c r="BA194" i="26"/>
  <c r="BP193" i="26"/>
  <c r="DM193" i="26"/>
  <c r="CF193" i="26"/>
  <c r="AA195" i="26"/>
  <c r="Y195" i="26"/>
  <c r="X195" i="26"/>
  <c r="BL193" i="26"/>
  <c r="AQ194" i="26"/>
  <c r="EN193" i="26"/>
  <c r="CZ193" i="26"/>
  <c r="AE195" i="26"/>
  <c r="Z195" i="26"/>
  <c r="BX193" i="26"/>
  <c r="DI193" i="26"/>
  <c r="CS193" i="26"/>
  <c r="EU193" i="26"/>
  <c r="EM193" i="26"/>
  <c r="EC193" i="26"/>
  <c r="AV194" i="26"/>
  <c r="CV193" i="26"/>
  <c r="DK193" i="26"/>
  <c r="T195" i="26"/>
  <c r="EG193" i="26"/>
  <c r="BT193" i="26"/>
  <c r="AS194" i="26"/>
  <c r="AT194" i="26"/>
  <c r="R195" i="26"/>
  <c r="ER193" i="26"/>
  <c r="BO193" i="26"/>
  <c r="J195" i="26"/>
  <c r="BI193" i="26"/>
  <c r="CB193" i="26"/>
  <c r="CC193" i="26"/>
  <c r="BS193" i="26"/>
  <c r="CH193" i="26"/>
  <c r="EA193" i="26"/>
  <c r="BF193" i="26"/>
  <c r="BE193" i="26"/>
  <c r="DE193" i="26"/>
  <c r="EW193" i="26"/>
  <c r="EK193" i="26"/>
  <c r="ES193" i="26"/>
  <c r="BV193" i="26"/>
  <c r="BW193" i="26"/>
  <c r="ED193" i="26"/>
  <c r="BG193" i="26"/>
  <c r="AX194" i="26"/>
  <c r="AZ194" i="26"/>
  <c r="P195" i="26"/>
  <c r="AL194" i="26"/>
  <c r="AK194" i="26"/>
  <c r="DZ193" i="26"/>
  <c r="AO194" i="26"/>
  <c r="BQ193" i="26"/>
  <c r="AR194" i="26"/>
  <c r="DW193" i="26"/>
  <c r="CO193" i="26"/>
  <c r="CP193" i="26"/>
  <c r="AM194" i="26"/>
  <c r="DA193" i="26"/>
  <c r="DG193" i="26"/>
  <c r="DR193" i="26"/>
  <c r="DS193" i="26"/>
  <c r="N195" i="26"/>
  <c r="CQ193" i="26"/>
  <c r="CU193" i="26"/>
  <c r="L195" i="26"/>
  <c r="H344" i="26"/>
  <c r="G342" i="26"/>
  <c r="BC194" i="26" l="1"/>
  <c r="AF195" i="26"/>
  <c r="J196" i="26"/>
  <c r="AG195" i="26"/>
  <c r="FD192" i="26"/>
  <c r="FC193" i="26" s="1"/>
  <c r="CH194" i="26"/>
  <c r="FB193" i="26"/>
  <c r="CF194" i="26"/>
  <c r="EK194" i="26"/>
  <c r="DG194" i="26"/>
  <c r="DI194" i="26"/>
  <c r="EG194" i="26"/>
  <c r="CL194" i="26"/>
  <c r="EW194" i="26"/>
  <c r="EU194" i="26"/>
  <c r="N196" i="26"/>
  <c r="L196" i="26"/>
  <c r="EI194" i="26"/>
  <c r="AC196" i="26"/>
  <c r="T196" i="26"/>
  <c r="DE194" i="26"/>
  <c r="V196" i="26"/>
  <c r="DW194" i="26"/>
  <c r="P196" i="26"/>
  <c r="R196" i="26"/>
  <c r="AO195" i="26"/>
  <c r="DU194" i="26"/>
  <c r="EF194" i="26"/>
  <c r="CJ194" i="26"/>
  <c r="DP194" i="26"/>
  <c r="BI194" i="26"/>
  <c r="EP194" i="26"/>
  <c r="BO194" i="26"/>
  <c r="BQ194" i="26"/>
  <c r="DK194" i="26"/>
  <c r="AI195" i="26"/>
  <c r="AH195" i="26"/>
  <c r="AX195" i="26"/>
  <c r="CM194" i="26"/>
  <c r="BZ194" i="26"/>
  <c r="ED194" i="26"/>
  <c r="CT194" i="26"/>
  <c r="BL194" i="26"/>
  <c r="AV195" i="26"/>
  <c r="CE194" i="26"/>
  <c r="DC194" i="26"/>
  <c r="CX194" i="26"/>
  <c r="CS194" i="26"/>
  <c r="AT195" i="26"/>
  <c r="DS194" i="26"/>
  <c r="AZ195" i="26"/>
  <c r="CI194" i="26"/>
  <c r="EB194" i="26"/>
  <c r="BB194" i="26"/>
  <c r="BB195" i="26" s="1"/>
  <c r="EM194" i="26"/>
  <c r="AA196" i="26"/>
  <c r="DA194" i="26"/>
  <c r="DJ194" i="26"/>
  <c r="CK194" i="26"/>
  <c r="DL194" i="26"/>
  <c r="BW194" i="26"/>
  <c r="BU194" i="26"/>
  <c r="CV194" i="26"/>
  <c r="X196" i="26"/>
  <c r="CB194" i="26"/>
  <c r="ER194" i="26"/>
  <c r="K196" i="26"/>
  <c r="J197" i="26" s="1"/>
  <c r="S196" i="26"/>
  <c r="CQ194" i="26"/>
  <c r="BT194" i="26"/>
  <c r="DO194" i="26"/>
  <c r="DB194" i="26"/>
  <c r="EJ194" i="26"/>
  <c r="AL195" i="26"/>
  <c r="AQ195" i="26"/>
  <c r="AU195" i="26"/>
  <c r="DX194" i="26"/>
  <c r="M196" i="26"/>
  <c r="DN194" i="26"/>
  <c r="AY195" i="26"/>
  <c r="EL194" i="26"/>
  <c r="O196" i="26"/>
  <c r="CW194" i="26"/>
  <c r="BX194" i="26"/>
  <c r="BY194" i="26"/>
  <c r="EC194" i="26"/>
  <c r="Z196" i="26"/>
  <c r="DT194" i="26"/>
  <c r="BH194" i="26"/>
  <c r="DR194" i="26"/>
  <c r="AK195" i="26"/>
  <c r="AJ195" i="26"/>
  <c r="Q196" i="26"/>
  <c r="AE196" i="26"/>
  <c r="AD196" i="26"/>
  <c r="DH194" i="26"/>
  <c r="DH195" i="26" s="1"/>
  <c r="CA194" i="26"/>
  <c r="BE194" i="26"/>
  <c r="BD194" i="26"/>
  <c r="CZ194" i="26"/>
  <c r="EX194" i="26"/>
  <c r="EY194" i="26"/>
  <c r="BF194" i="26"/>
  <c r="EN194" i="26"/>
  <c r="EV194" i="26"/>
  <c r="EH194" i="26"/>
  <c r="EA194" i="26"/>
  <c r="AS195" i="26"/>
  <c r="BK194" i="26"/>
  <c r="FA194" i="26"/>
  <c r="AN195" i="26"/>
  <c r="ET194" i="26"/>
  <c r="CG194" i="26"/>
  <c r="DV194" i="26"/>
  <c r="AM195" i="26"/>
  <c r="DD194" i="26"/>
  <c r="BS194" i="26"/>
  <c r="AP195" i="26"/>
  <c r="EZ194" i="26"/>
  <c r="AB196" i="26"/>
  <c r="AW195" i="26"/>
  <c r="CP194" i="26"/>
  <c r="BG194" i="26"/>
  <c r="CC194" i="26"/>
  <c r="DM194" i="26"/>
  <c r="EE194" i="26"/>
  <c r="BP194" i="26"/>
  <c r="BN194" i="26"/>
  <c r="DZ194" i="26"/>
  <c r="DY194" i="26"/>
  <c r="BR194" i="26"/>
  <c r="BM194" i="26"/>
  <c r="DQ194" i="26"/>
  <c r="AR195" i="26"/>
  <c r="BV194" i="26"/>
  <c r="W196" i="26"/>
  <c r="EQ194" i="26"/>
  <c r="BJ194" i="26"/>
  <c r="Y196" i="26"/>
  <c r="EO194" i="26"/>
  <c r="CO194" i="26"/>
  <c r="CN194" i="26"/>
  <c r="CU194" i="26"/>
  <c r="ES194" i="26"/>
  <c r="U196" i="26"/>
  <c r="CR194" i="26"/>
  <c r="DF194" i="26"/>
  <c r="CD194" i="26"/>
  <c r="CY194" i="26"/>
  <c r="H345" i="26"/>
  <c r="G343" i="26"/>
  <c r="AF196" i="26" l="1"/>
  <c r="CG195" i="26"/>
  <c r="AG196" i="26"/>
  <c r="FD193" i="26"/>
  <c r="FC194" i="26" s="1"/>
  <c r="FB194" i="26"/>
  <c r="FA195" i="26" s="1"/>
  <c r="S197" i="26"/>
  <c r="DF195" i="26"/>
  <c r="M197" i="26"/>
  <c r="DV195" i="26"/>
  <c r="U197" i="26"/>
  <c r="EH195" i="26"/>
  <c r="EV195" i="26"/>
  <c r="EJ195" i="26"/>
  <c r="O197" i="26"/>
  <c r="Q197" i="26"/>
  <c r="BV195" i="26"/>
  <c r="CK195" i="26"/>
  <c r="BP195" i="26"/>
  <c r="CB195" i="26"/>
  <c r="W197" i="26"/>
  <c r="CR195" i="26"/>
  <c r="K197" i="26"/>
  <c r="CI195" i="26"/>
  <c r="AH196" i="26"/>
  <c r="AG197" i="26" s="1"/>
  <c r="BA195" i="26"/>
  <c r="BA196" i="26" s="1"/>
  <c r="CY195" i="26"/>
  <c r="AB197" i="26"/>
  <c r="DJ195" i="26"/>
  <c r="AP196" i="26"/>
  <c r="CL195" i="26"/>
  <c r="EC195" i="26"/>
  <c r="DA195" i="26"/>
  <c r="EE195" i="26"/>
  <c r="CA195" i="26"/>
  <c r="AW196" i="26"/>
  <c r="Y197" i="26"/>
  <c r="BR195" i="26"/>
  <c r="AY196" i="26"/>
  <c r="DW195" i="26"/>
  <c r="CW195" i="26"/>
  <c r="CU195" i="26"/>
  <c r="DM195" i="26"/>
  <c r="CJ195" i="26"/>
  <c r="AF197" i="26"/>
  <c r="EQ195" i="26"/>
  <c r="P197" i="26"/>
  <c r="DT195" i="26"/>
  <c r="DB195" i="26"/>
  <c r="N197" i="26"/>
  <c r="BD195" i="26"/>
  <c r="EO195" i="26"/>
  <c r="DK195" i="26"/>
  <c r="DQ195" i="26"/>
  <c r="BM195" i="26"/>
  <c r="ES195" i="26"/>
  <c r="EI195" i="26"/>
  <c r="AU196" i="26"/>
  <c r="EU195" i="26"/>
  <c r="L197" i="26"/>
  <c r="EL195" i="26"/>
  <c r="AD197" i="26"/>
  <c r="EK195" i="26"/>
  <c r="EG195" i="26"/>
  <c r="AC197" i="26"/>
  <c r="EW195" i="26"/>
  <c r="AQ196" i="26"/>
  <c r="EN195" i="26"/>
  <c r="BF195" i="26"/>
  <c r="DS195" i="26"/>
  <c r="J198" i="26"/>
  <c r="BX195" i="26"/>
  <c r="CO195" i="26"/>
  <c r="DY195" i="26"/>
  <c r="EZ195" i="26"/>
  <c r="EA195" i="26"/>
  <c r="BW195" i="26"/>
  <c r="BJ195" i="26"/>
  <c r="AM196" i="26"/>
  <c r="BC195" i="26"/>
  <c r="CD195" i="26"/>
  <c r="AX196" i="26"/>
  <c r="AL196" i="26"/>
  <c r="ER195" i="26"/>
  <c r="AO196" i="26"/>
  <c r="BQ195" i="26"/>
  <c r="ED195" i="26"/>
  <c r="BL195" i="26"/>
  <c r="BK195" i="26"/>
  <c r="CF195" i="26"/>
  <c r="EP195" i="26"/>
  <c r="BS195" i="26"/>
  <c r="AR196" i="26"/>
  <c r="AS196" i="26"/>
  <c r="EB195" i="26"/>
  <c r="DN195" i="26"/>
  <c r="DD195" i="26"/>
  <c r="DC195" i="26"/>
  <c r="CN195" i="26"/>
  <c r="CE195" i="26"/>
  <c r="AE197" i="26"/>
  <c r="BZ195" i="26"/>
  <c r="DX195" i="26"/>
  <c r="BY195" i="26"/>
  <c r="DI195" i="26"/>
  <c r="X197" i="26"/>
  <c r="CT195" i="26"/>
  <c r="R197" i="26"/>
  <c r="DU195" i="26"/>
  <c r="CV195" i="26"/>
  <c r="DG195" i="26"/>
  <c r="DG196" i="26" s="1"/>
  <c r="EX195" i="26"/>
  <c r="EY195" i="26"/>
  <c r="DE195" i="26"/>
  <c r="T197" i="26"/>
  <c r="CS195" i="26"/>
  <c r="V197" i="26"/>
  <c r="AJ196" i="26"/>
  <c r="AI196" i="26"/>
  <c r="AV196" i="26"/>
  <c r="BI195" i="26"/>
  <c r="DO195" i="26"/>
  <c r="AK196" i="26"/>
  <c r="BO195" i="26"/>
  <c r="EF195" i="26"/>
  <c r="CC195" i="26"/>
  <c r="ET195" i="26"/>
  <c r="CZ195" i="26"/>
  <c r="DR195" i="26"/>
  <c r="CQ195" i="26"/>
  <c r="BG195" i="26"/>
  <c r="BT195" i="26"/>
  <c r="EM195" i="26"/>
  <c r="BH195" i="26"/>
  <c r="DL195" i="26"/>
  <c r="DZ195" i="26"/>
  <c r="CP195" i="26"/>
  <c r="CH195" i="26"/>
  <c r="DP195" i="26"/>
  <c r="BU195" i="26"/>
  <c r="BN195" i="26"/>
  <c r="AT196" i="26"/>
  <c r="AA197" i="26"/>
  <c r="CX195" i="26"/>
  <c r="AN196" i="26"/>
  <c r="BE195" i="26"/>
  <c r="Z197" i="26"/>
  <c r="CM195" i="26"/>
  <c r="H346" i="26"/>
  <c r="G344" i="26"/>
  <c r="P198" i="26" l="1"/>
  <c r="FD194" i="26"/>
  <c r="FC195" i="26" s="1"/>
  <c r="AZ196" i="26"/>
  <c r="AZ197" i="26" s="1"/>
  <c r="FB195" i="26"/>
  <c r="FA196" i="26" s="1"/>
  <c r="EI196" i="26"/>
  <c r="N198" i="26"/>
  <c r="V198" i="26"/>
  <c r="R198" i="26"/>
  <c r="CH196" i="26"/>
  <c r="L198" i="26"/>
  <c r="CJ196" i="26"/>
  <c r="DL196" i="26"/>
  <c r="EM196" i="26"/>
  <c r="DI196" i="26"/>
  <c r="DU196" i="26"/>
  <c r="CZ196" i="26"/>
  <c r="ED196" i="26"/>
  <c r="BE196" i="26"/>
  <c r="BQ196" i="26"/>
  <c r="BC196" i="26"/>
  <c r="AX197" i="26"/>
  <c r="X198" i="26"/>
  <c r="DR196" i="26"/>
  <c r="CV196" i="26"/>
  <c r="CX196" i="26"/>
  <c r="Y198" i="26"/>
  <c r="K198" i="26"/>
  <c r="K199" i="26" s="1"/>
  <c r="AE198" i="26"/>
  <c r="EH196" i="26"/>
  <c r="CK196" i="26"/>
  <c r="EK196" i="26"/>
  <c r="AC198" i="26"/>
  <c r="O198" i="26"/>
  <c r="EO196" i="26"/>
  <c r="AP197" i="26"/>
  <c r="DE196" i="26"/>
  <c r="ER196" i="26"/>
  <c r="ET196" i="26"/>
  <c r="DZ196" i="26"/>
  <c r="AV197" i="26"/>
  <c r="EV196" i="26"/>
  <c r="EP196" i="26"/>
  <c r="EJ196" i="26"/>
  <c r="W198" i="26"/>
  <c r="EY196" i="26"/>
  <c r="M198" i="26"/>
  <c r="M199" i="26" s="1"/>
  <c r="AT197" i="26"/>
  <c r="CC196" i="26"/>
  <c r="DP196" i="26"/>
  <c r="EF196" i="26"/>
  <c r="CM196" i="26"/>
  <c r="AN197" i="26"/>
  <c r="EQ196" i="26"/>
  <c r="AF198" i="26"/>
  <c r="DK196" i="26"/>
  <c r="BF196" i="26"/>
  <c r="DT196" i="26"/>
  <c r="DF196" i="26"/>
  <c r="DV196" i="26"/>
  <c r="BY196" i="26"/>
  <c r="CF196" i="26"/>
  <c r="BW196" i="26"/>
  <c r="AI197" i="26"/>
  <c r="AR197" i="26"/>
  <c r="BS196" i="26"/>
  <c r="CS196" i="26"/>
  <c r="BK196" i="26"/>
  <c r="CP196" i="26"/>
  <c r="BO196" i="26"/>
  <c r="CD196" i="26"/>
  <c r="EC196" i="26"/>
  <c r="U198" i="26"/>
  <c r="BB196" i="26"/>
  <c r="DN196" i="26"/>
  <c r="BU196" i="26"/>
  <c r="AA198" i="26"/>
  <c r="BI196" i="26"/>
  <c r="EB196" i="26"/>
  <c r="AH197" i="26"/>
  <c r="CQ196" i="26"/>
  <c r="EX196" i="26"/>
  <c r="DS196" i="26"/>
  <c r="AB198" i="26"/>
  <c r="CY196" i="26"/>
  <c r="Q198" i="26"/>
  <c r="AD198" i="26"/>
  <c r="EU196" i="26"/>
  <c r="AY197" i="26"/>
  <c r="EA196" i="26"/>
  <c r="AJ197" i="26"/>
  <c r="DC196" i="26"/>
  <c r="DB196" i="26"/>
  <c r="AL197" i="26"/>
  <c r="CU196" i="26"/>
  <c r="EE196" i="26"/>
  <c r="DD196" i="26"/>
  <c r="CR196" i="26"/>
  <c r="DW196" i="26"/>
  <c r="DX196" i="26"/>
  <c r="EG196" i="26"/>
  <c r="BL196" i="26"/>
  <c r="BZ196" i="26"/>
  <c r="DQ196" i="26"/>
  <c r="EZ196" i="26"/>
  <c r="T198" i="26"/>
  <c r="S198" i="26"/>
  <c r="CW196" i="26"/>
  <c r="BH196" i="26"/>
  <c r="CT196" i="26"/>
  <c r="BP196" i="26"/>
  <c r="AK197" i="26"/>
  <c r="CI196" i="26"/>
  <c r="CE196" i="26"/>
  <c r="DH196" i="26"/>
  <c r="ES196" i="26"/>
  <c r="DA196" i="26"/>
  <c r="BT196" i="26"/>
  <c r="DO196" i="26"/>
  <c r="CO196" i="26"/>
  <c r="DM196" i="26"/>
  <c r="AM197" i="26"/>
  <c r="AO197" i="26"/>
  <c r="EW196" i="26"/>
  <c r="BV196" i="26"/>
  <c r="BD196" i="26"/>
  <c r="EL196" i="26"/>
  <c r="AW197" i="26"/>
  <c r="BG196" i="26"/>
  <c r="CL196" i="26"/>
  <c r="AU197" i="26"/>
  <c r="CB196" i="26"/>
  <c r="EN196" i="26"/>
  <c r="Z198" i="26"/>
  <c r="BN196" i="26"/>
  <c r="DY196" i="26"/>
  <c r="CG196" i="26"/>
  <c r="BX196" i="26"/>
  <c r="BM196" i="26"/>
  <c r="AS197" i="26"/>
  <c r="CA196" i="26"/>
  <c r="AQ197" i="26"/>
  <c r="BJ196" i="26"/>
  <c r="BR196" i="26"/>
  <c r="BR197" i="26" s="1"/>
  <c r="CN196" i="26"/>
  <c r="DJ196" i="26"/>
  <c r="H347" i="26"/>
  <c r="G345" i="26"/>
  <c r="FD195" i="26" l="1"/>
  <c r="FC196" i="26" s="1"/>
  <c r="FB196" i="26"/>
  <c r="O199" i="26"/>
  <c r="DM197" i="26"/>
  <c r="DH197" i="26"/>
  <c r="AO198" i="26"/>
  <c r="BB197" i="26"/>
  <c r="EE197" i="26"/>
  <c r="EN197" i="26"/>
  <c r="ES197" i="26"/>
  <c r="J199" i="26"/>
  <c r="J200" i="26" s="1"/>
  <c r="CY197" i="26"/>
  <c r="AW198" i="26"/>
  <c r="CW197" i="26"/>
  <c r="W199" i="26"/>
  <c r="AE199" i="26"/>
  <c r="AS198" i="26"/>
  <c r="DQ197" i="26"/>
  <c r="DJ197" i="26"/>
  <c r="EU197" i="26"/>
  <c r="DU197" i="26"/>
  <c r="EJ197" i="26"/>
  <c r="DF197" i="26"/>
  <c r="DO197" i="26"/>
  <c r="CG197" i="26"/>
  <c r="X199" i="26"/>
  <c r="Z199" i="26"/>
  <c r="AU198" i="26"/>
  <c r="DE197" i="26"/>
  <c r="BJ197" i="26"/>
  <c r="EI197" i="26"/>
  <c r="CE197" i="26"/>
  <c r="AQ198" i="26"/>
  <c r="EQ197" i="26"/>
  <c r="S199" i="26"/>
  <c r="ER197" i="26"/>
  <c r="DA197" i="26"/>
  <c r="L199" i="26"/>
  <c r="L200" i="26" s="1"/>
  <c r="V199" i="26"/>
  <c r="EG197" i="26"/>
  <c r="N199" i="26"/>
  <c r="N200" i="26" s="1"/>
  <c r="EP197" i="26"/>
  <c r="BV197" i="26"/>
  <c r="DY197" i="26"/>
  <c r="U199" i="26"/>
  <c r="BT197" i="26"/>
  <c r="CB197" i="26"/>
  <c r="AR198" i="26"/>
  <c r="AM198" i="26"/>
  <c r="DS197" i="26"/>
  <c r="EB197" i="26"/>
  <c r="AK198" i="26"/>
  <c r="DT197" i="26"/>
  <c r="DD197" i="26"/>
  <c r="BP197" i="26"/>
  <c r="EW197" i="26"/>
  <c r="CR197" i="26"/>
  <c r="CT197" i="26"/>
  <c r="AT198" i="26"/>
  <c r="CX197" i="26"/>
  <c r="CV197" i="26"/>
  <c r="EC197" i="26"/>
  <c r="AB199" i="26"/>
  <c r="EV197" i="26"/>
  <c r="CN197" i="26"/>
  <c r="BG197" i="26"/>
  <c r="ED197" i="26"/>
  <c r="BA197" i="26"/>
  <c r="BY197" i="26"/>
  <c r="BM197" i="26"/>
  <c r="FA197" i="26"/>
  <c r="EA197" i="26"/>
  <c r="EL197" i="26"/>
  <c r="EK197" i="26"/>
  <c r="BQ197" i="26"/>
  <c r="AY198" i="26"/>
  <c r="AX198" i="26"/>
  <c r="BD197" i="26"/>
  <c r="BC197" i="26"/>
  <c r="DN197" i="26"/>
  <c r="BL197" i="26"/>
  <c r="BX197" i="26"/>
  <c r="BW197" i="26"/>
  <c r="CI197" i="26"/>
  <c r="CJ197" i="26"/>
  <c r="AL198" i="26"/>
  <c r="EX197" i="26"/>
  <c r="R199" i="26"/>
  <c r="DX197" i="26"/>
  <c r="BK197" i="26"/>
  <c r="AV198" i="26"/>
  <c r="DW197" i="26"/>
  <c r="DB197" i="26"/>
  <c r="CZ197" i="26"/>
  <c r="CQ197" i="26"/>
  <c r="BN197" i="26"/>
  <c r="EM197" i="26"/>
  <c r="T199" i="26"/>
  <c r="DC197" i="26"/>
  <c r="CH197" i="26"/>
  <c r="DP197" i="26"/>
  <c r="EF197" i="26"/>
  <c r="DV197" i="26"/>
  <c r="AJ198" i="26"/>
  <c r="AN198" i="26"/>
  <c r="BU197" i="26"/>
  <c r="DK197" i="26"/>
  <c r="ET197" i="26"/>
  <c r="AH198" i="26"/>
  <c r="AG198" i="26"/>
  <c r="CO197" i="26"/>
  <c r="EZ197" i="26"/>
  <c r="AA199" i="26"/>
  <c r="DZ197" i="26"/>
  <c r="BS197" i="26"/>
  <c r="AD199" i="26"/>
  <c r="AC199" i="26"/>
  <c r="CF197" i="26"/>
  <c r="Q199" i="26"/>
  <c r="P199" i="26"/>
  <c r="DI197" i="26"/>
  <c r="BZ197" i="26"/>
  <c r="EY197" i="26"/>
  <c r="BE197" i="26"/>
  <c r="CM197" i="26"/>
  <c r="EO197" i="26"/>
  <c r="DR197" i="26"/>
  <c r="BI197" i="26"/>
  <c r="CL197" i="26"/>
  <c r="CK197" i="26"/>
  <c r="DL197" i="26"/>
  <c r="BO197" i="26"/>
  <c r="CS197" i="26"/>
  <c r="CU197" i="26"/>
  <c r="AI198" i="26"/>
  <c r="BH197" i="26"/>
  <c r="Y199" i="26"/>
  <c r="EH197" i="26"/>
  <c r="DG197" i="26"/>
  <c r="DG198" i="26" s="1"/>
  <c r="CA197" i="26"/>
  <c r="CD197" i="26"/>
  <c r="CC197" i="26"/>
  <c r="CP197" i="26"/>
  <c r="AP198" i="26"/>
  <c r="BF197" i="26"/>
  <c r="H348" i="26"/>
  <c r="G346" i="26"/>
  <c r="FD196" i="26" l="1"/>
  <c r="FC197" i="26" s="1"/>
  <c r="FB197" i="26"/>
  <c r="AP199" i="26"/>
  <c r="EO198" i="26"/>
  <c r="BA198" i="26"/>
  <c r="AV199" i="26"/>
  <c r="Y200" i="26"/>
  <c r="DI198" i="26"/>
  <c r="CX198" i="26"/>
  <c r="K200" i="26"/>
  <c r="K201" i="26" s="1"/>
  <c r="ET198" i="26"/>
  <c r="EF198" i="26"/>
  <c r="DN198" i="26"/>
  <c r="DP198" i="26"/>
  <c r="DD198" i="26"/>
  <c r="CW198" i="26"/>
  <c r="AT199" i="26"/>
  <c r="BS198" i="26"/>
  <c r="EH198" i="26"/>
  <c r="AR199" i="26"/>
  <c r="CF198" i="26"/>
  <c r="DR198" i="26"/>
  <c r="T200" i="26"/>
  <c r="W200" i="26"/>
  <c r="DE198" i="26"/>
  <c r="ER198" i="26"/>
  <c r="CZ198" i="26"/>
  <c r="DU198" i="26"/>
  <c r="EQ198" i="26"/>
  <c r="M200" i="26"/>
  <c r="L201" i="26" s="1"/>
  <c r="DZ198" i="26"/>
  <c r="AS199" i="26"/>
  <c r="V200" i="26"/>
  <c r="BU198" i="26"/>
  <c r="AW199" i="26"/>
  <c r="AN199" i="26"/>
  <c r="DT198" i="26"/>
  <c r="AA200" i="26"/>
  <c r="CP198" i="26"/>
  <c r="AL199" i="26"/>
  <c r="AC200" i="26"/>
  <c r="CS198" i="26"/>
  <c r="EV198" i="26"/>
  <c r="CU198" i="26"/>
  <c r="EB198" i="26"/>
  <c r="BQ198" i="26"/>
  <c r="AI199" i="26"/>
  <c r="BJ198" i="26"/>
  <c r="BV198" i="26"/>
  <c r="CA198" i="26"/>
  <c r="DA198" i="26"/>
  <c r="EZ198" i="26"/>
  <c r="EM198" i="26"/>
  <c r="ED198" i="26"/>
  <c r="AU199" i="26"/>
  <c r="X200" i="26"/>
  <c r="AX199" i="26"/>
  <c r="DJ198" i="26"/>
  <c r="AB200" i="26"/>
  <c r="EE198" i="26"/>
  <c r="EA198" i="26"/>
  <c r="EC198" i="26"/>
  <c r="AZ198" i="26"/>
  <c r="AY199" i="26" s="1"/>
  <c r="Q200" i="26"/>
  <c r="BX198" i="26"/>
  <c r="DQ198" i="26"/>
  <c r="DB198" i="26"/>
  <c r="CM198" i="26"/>
  <c r="BT198" i="26"/>
  <c r="BH198" i="26"/>
  <c r="BF198" i="26"/>
  <c r="DF198" i="26"/>
  <c r="S200" i="26"/>
  <c r="BK198" i="26"/>
  <c r="EY198" i="26"/>
  <c r="CY198" i="26"/>
  <c r="DV198" i="26"/>
  <c r="CD198" i="26"/>
  <c r="BO198" i="26"/>
  <c r="ES198" i="26"/>
  <c r="DL198" i="26"/>
  <c r="DO198" i="26"/>
  <c r="CK198" i="26"/>
  <c r="CH198" i="26"/>
  <c r="EN198" i="26"/>
  <c r="DM198" i="26"/>
  <c r="CE198" i="26"/>
  <c r="BG198" i="26"/>
  <c r="BR198" i="26"/>
  <c r="AO199" i="26"/>
  <c r="CG198" i="26"/>
  <c r="BC198" i="26"/>
  <c r="BB198" i="26"/>
  <c r="EI198" i="26"/>
  <c r="BN198" i="26"/>
  <c r="BD198" i="26"/>
  <c r="CC198" i="26"/>
  <c r="EX198" i="26"/>
  <c r="DS198" i="26"/>
  <c r="BE198" i="26"/>
  <c r="AK199" i="26"/>
  <c r="AJ199" i="26"/>
  <c r="CQ198" i="26"/>
  <c r="EU198" i="26"/>
  <c r="CB198" i="26"/>
  <c r="EG198" i="26"/>
  <c r="CO198" i="26"/>
  <c r="DW198" i="26"/>
  <c r="FA198" i="26"/>
  <c r="AM199" i="26"/>
  <c r="CJ198" i="26"/>
  <c r="Z200" i="26"/>
  <c r="EW198" i="26"/>
  <c r="CI198" i="26"/>
  <c r="CL198" i="26"/>
  <c r="BZ198" i="26"/>
  <c r="AD200" i="26"/>
  <c r="AG199" i="26"/>
  <c r="AF199" i="26"/>
  <c r="CN198" i="26"/>
  <c r="DY198" i="26"/>
  <c r="DH198" i="26"/>
  <c r="AQ199" i="26"/>
  <c r="CT198" i="26"/>
  <c r="AH199" i="26"/>
  <c r="BW198" i="26"/>
  <c r="EK198" i="26"/>
  <c r="EJ198" i="26"/>
  <c r="EL198" i="26"/>
  <c r="BI198" i="26"/>
  <c r="CR198" i="26"/>
  <c r="DC198" i="26"/>
  <c r="EP198" i="26"/>
  <c r="BM198" i="26"/>
  <c r="BP198" i="26"/>
  <c r="DK198" i="26"/>
  <c r="CV198" i="26"/>
  <c r="DX198" i="26"/>
  <c r="BL198" i="26"/>
  <c r="U200" i="26"/>
  <c r="P200" i="26"/>
  <c r="O200" i="26"/>
  <c r="R200" i="26"/>
  <c r="BY198" i="26"/>
  <c r="H349" i="26"/>
  <c r="G347" i="26"/>
  <c r="DH199" i="26" l="1"/>
  <c r="FD197" i="26"/>
  <c r="FC198" i="26" s="1"/>
  <c r="FB198" i="26"/>
  <c r="J201" i="26"/>
  <c r="J202" i="26" s="1"/>
  <c r="DO199" i="26"/>
  <c r="AZ199" i="26"/>
  <c r="BU199" i="26"/>
  <c r="AQ200" i="26"/>
  <c r="EG199" i="26"/>
  <c r="Z201" i="26"/>
  <c r="DQ199" i="26"/>
  <c r="U201" i="26"/>
  <c r="DS199" i="26"/>
  <c r="DF199" i="26"/>
  <c r="CY199" i="26"/>
  <c r="ES199" i="26"/>
  <c r="BR199" i="26"/>
  <c r="M201" i="26"/>
  <c r="L202" i="26" s="1"/>
  <c r="AS200" i="26"/>
  <c r="AO200" i="26"/>
  <c r="BP199" i="26"/>
  <c r="CR199" i="26"/>
  <c r="FA199" i="26"/>
  <c r="BT199" i="26"/>
  <c r="DC199" i="26"/>
  <c r="AW200" i="26"/>
  <c r="W201" i="26"/>
  <c r="BI199" i="26"/>
  <c r="DN199" i="26"/>
  <c r="AT200" i="26"/>
  <c r="AV200" i="26"/>
  <c r="AM200" i="26"/>
  <c r="AX200" i="26"/>
  <c r="AB201" i="26"/>
  <c r="AC201" i="26"/>
  <c r="CT199" i="26"/>
  <c r="CV199" i="26"/>
  <c r="ED199" i="26"/>
  <c r="DR199" i="26"/>
  <c r="DU199" i="26"/>
  <c r="EU199" i="26"/>
  <c r="CZ199" i="26"/>
  <c r="BK199" i="26"/>
  <c r="R201" i="26"/>
  <c r="EA199" i="26"/>
  <c r="T201" i="26"/>
  <c r="DE199" i="26"/>
  <c r="CA199" i="26"/>
  <c r="BW199" i="26"/>
  <c r="ER199" i="26"/>
  <c r="DP199" i="26"/>
  <c r="DA199" i="26"/>
  <c r="EN199" i="26"/>
  <c r="EH199" i="26"/>
  <c r="Y201" i="26"/>
  <c r="EE199" i="26"/>
  <c r="X201" i="26"/>
  <c r="CL199" i="26"/>
  <c r="BG199" i="26"/>
  <c r="DK199" i="26"/>
  <c r="CH199" i="26"/>
  <c r="CD199" i="26"/>
  <c r="AU200" i="26"/>
  <c r="EO199" i="26"/>
  <c r="BM199" i="26"/>
  <c r="BY199" i="26"/>
  <c r="EB199" i="26"/>
  <c r="AJ200" i="26"/>
  <c r="BH199" i="26"/>
  <c r="DI199" i="26"/>
  <c r="ET199" i="26"/>
  <c r="EC199" i="26"/>
  <c r="DW199" i="26"/>
  <c r="EJ199" i="26"/>
  <c r="CE199" i="26"/>
  <c r="AA201" i="26"/>
  <c r="DM199" i="26"/>
  <c r="EY199" i="26"/>
  <c r="CX199" i="26"/>
  <c r="DY199" i="26"/>
  <c r="CC199" i="26"/>
  <c r="BD199" i="26"/>
  <c r="P201" i="26"/>
  <c r="CK199" i="26"/>
  <c r="CG199" i="26"/>
  <c r="CJ199" i="26"/>
  <c r="EL199" i="26"/>
  <c r="DT199" i="26"/>
  <c r="CF199" i="26"/>
  <c r="BX199" i="26"/>
  <c r="DV199" i="26"/>
  <c r="DZ199" i="26"/>
  <c r="DD199" i="26"/>
  <c r="EZ199" i="26"/>
  <c r="BS199" i="26"/>
  <c r="CO199" i="26"/>
  <c r="CN199" i="26"/>
  <c r="BJ199" i="26"/>
  <c r="EQ199" i="26"/>
  <c r="EP199" i="26"/>
  <c r="AF200" i="26"/>
  <c r="AE200" i="26"/>
  <c r="O201" i="26"/>
  <c r="N201" i="26"/>
  <c r="AG200" i="26"/>
  <c r="BO199" i="26"/>
  <c r="CQ199" i="26"/>
  <c r="DJ199" i="26"/>
  <c r="AP200" i="26"/>
  <c r="S201" i="26"/>
  <c r="BN199" i="26"/>
  <c r="BZ199" i="26"/>
  <c r="AK200" i="26"/>
  <c r="AN200" i="26"/>
  <c r="BV199" i="26"/>
  <c r="EK199" i="26"/>
  <c r="DB199" i="26"/>
  <c r="EI199" i="26"/>
  <c r="EM199" i="26"/>
  <c r="CU199" i="26"/>
  <c r="DG199" i="26"/>
  <c r="EF199" i="26"/>
  <c r="CM199" i="26"/>
  <c r="V201" i="26"/>
  <c r="BE199" i="26"/>
  <c r="BL199" i="26"/>
  <c r="AH200" i="26"/>
  <c r="BQ199" i="26"/>
  <c r="CB199" i="26"/>
  <c r="AI200" i="26"/>
  <c r="CP199" i="26"/>
  <c r="Q201" i="26"/>
  <c r="DX199" i="26"/>
  <c r="AY200" i="26"/>
  <c r="CI199" i="26"/>
  <c r="DL199" i="26"/>
  <c r="BB199" i="26"/>
  <c r="BA199" i="26"/>
  <c r="EW199" i="26"/>
  <c r="EV199" i="26"/>
  <c r="CS199" i="26"/>
  <c r="EX199" i="26"/>
  <c r="BC199" i="26"/>
  <c r="CW199" i="26"/>
  <c r="AL200" i="26"/>
  <c r="AR200" i="26"/>
  <c r="BF199" i="26"/>
  <c r="H350" i="26"/>
  <c r="G348" i="26"/>
  <c r="BS200" i="26" l="1"/>
  <c r="FD198" i="26"/>
  <c r="FC199" i="26" s="1"/>
  <c r="DT200" i="26"/>
  <c r="AR201" i="26"/>
  <c r="DP200" i="26"/>
  <c r="FB199" i="26"/>
  <c r="FA200" i="26" s="1"/>
  <c r="BV200" i="26"/>
  <c r="K202" i="26"/>
  <c r="J203" i="26" s="1"/>
  <c r="ET200" i="26"/>
  <c r="DR200" i="26"/>
  <c r="BQ200" i="26"/>
  <c r="AA202" i="26"/>
  <c r="CS200" i="26"/>
  <c r="CU200" i="26"/>
  <c r="M202" i="26"/>
  <c r="AX201" i="26"/>
  <c r="AP201" i="26"/>
  <c r="DX200" i="26"/>
  <c r="DN200" i="26"/>
  <c r="EU200" i="26"/>
  <c r="CI200" i="26"/>
  <c r="V202" i="26"/>
  <c r="AW201" i="26"/>
  <c r="BJ200" i="26"/>
  <c r="Z202" i="26"/>
  <c r="AU201" i="26"/>
  <c r="DD200" i="26"/>
  <c r="AN201" i="26"/>
  <c r="DQ200" i="26"/>
  <c r="DO200" i="26"/>
  <c r="DP201" i="26" s="1"/>
  <c r="X202" i="26"/>
  <c r="Q202" i="26"/>
  <c r="ED200" i="26"/>
  <c r="S202" i="26"/>
  <c r="ES200" i="26"/>
  <c r="DL200" i="26"/>
  <c r="CY200" i="26"/>
  <c r="BL200" i="26"/>
  <c r="BX200" i="26"/>
  <c r="CB200" i="26"/>
  <c r="CW200" i="26"/>
  <c r="BZ200" i="26"/>
  <c r="CZ200" i="26"/>
  <c r="EP200" i="26"/>
  <c r="DJ200" i="26"/>
  <c r="EC200" i="26"/>
  <c r="EG200" i="26"/>
  <c r="Y202" i="26"/>
  <c r="EI200" i="26"/>
  <c r="CF200" i="26"/>
  <c r="CM200" i="26"/>
  <c r="DS200" i="26"/>
  <c r="AT201" i="26"/>
  <c r="CG200" i="26"/>
  <c r="AV201" i="26"/>
  <c r="EB200" i="26"/>
  <c r="BA200" i="26"/>
  <c r="BH200" i="26"/>
  <c r="EK200" i="26"/>
  <c r="CE200" i="26"/>
  <c r="BI200" i="26"/>
  <c r="EM200" i="26"/>
  <c r="CD200" i="26"/>
  <c r="AI201" i="26"/>
  <c r="BF200" i="26"/>
  <c r="AL201" i="26"/>
  <c r="AB202" i="26"/>
  <c r="BW200" i="26"/>
  <c r="EZ200" i="26"/>
  <c r="N202" i="26"/>
  <c r="EJ200" i="26"/>
  <c r="AF201" i="26"/>
  <c r="CR200" i="26"/>
  <c r="DK200" i="26"/>
  <c r="CC200" i="26"/>
  <c r="T202" i="26"/>
  <c r="CO200" i="26"/>
  <c r="CK200" i="26"/>
  <c r="CV200" i="26"/>
  <c r="BP200" i="26"/>
  <c r="CL200" i="26"/>
  <c r="CQ200" i="26"/>
  <c r="BO200" i="26"/>
  <c r="EV200" i="26"/>
  <c r="EW200" i="26"/>
  <c r="AK201" i="26"/>
  <c r="P202" i="26"/>
  <c r="DY200" i="26"/>
  <c r="DW200" i="26"/>
  <c r="CT200" i="26"/>
  <c r="DG200" i="26"/>
  <c r="DF200" i="26"/>
  <c r="AE201" i="26"/>
  <c r="CH200" i="26"/>
  <c r="DH200" i="26"/>
  <c r="AZ200" i="26"/>
  <c r="AM201" i="26"/>
  <c r="DI200" i="26"/>
  <c r="EQ200" i="26"/>
  <c r="AO201" i="26"/>
  <c r="BE200" i="26"/>
  <c r="BY200" i="26"/>
  <c r="CJ200" i="26"/>
  <c r="CX200" i="26"/>
  <c r="AG201" i="26"/>
  <c r="BB200" i="26"/>
  <c r="DB200" i="26"/>
  <c r="DA200" i="26"/>
  <c r="BN200" i="26"/>
  <c r="W202" i="26"/>
  <c r="CN200" i="26"/>
  <c r="EN200" i="26"/>
  <c r="ER200" i="26"/>
  <c r="AJ201" i="26"/>
  <c r="BK200" i="26"/>
  <c r="DE200" i="26"/>
  <c r="O202" i="26"/>
  <c r="BM200" i="26"/>
  <c r="EL200" i="26"/>
  <c r="U202" i="26"/>
  <c r="BU200" i="26"/>
  <c r="R202" i="26"/>
  <c r="BT200" i="26"/>
  <c r="EX200" i="26"/>
  <c r="CP200" i="26"/>
  <c r="DM200" i="26"/>
  <c r="AD201" i="26"/>
  <c r="BG200" i="26"/>
  <c r="BR200" i="26"/>
  <c r="EY200" i="26"/>
  <c r="AQ201" i="26"/>
  <c r="BC200" i="26"/>
  <c r="AS201" i="26"/>
  <c r="AH201" i="26"/>
  <c r="EH200" i="26"/>
  <c r="BD200" i="26"/>
  <c r="DZ200" i="26"/>
  <c r="EA200" i="26"/>
  <c r="EO200" i="26"/>
  <c r="EF200" i="26"/>
  <c r="EE200" i="26"/>
  <c r="DC200" i="26"/>
  <c r="DV200" i="26"/>
  <c r="DU200" i="26"/>
  <c r="CA200" i="26"/>
  <c r="H351" i="26"/>
  <c r="G349" i="26"/>
  <c r="AQ202" i="26" l="1"/>
  <c r="L203" i="26"/>
  <c r="K203" i="26"/>
  <c r="J204" i="26" s="1"/>
  <c r="FD199" i="26"/>
  <c r="FC200" i="26" s="1"/>
  <c r="M203" i="26"/>
  <c r="DS201" i="26"/>
  <c r="CT201" i="26"/>
  <c r="AO202" i="26"/>
  <c r="FB200" i="26"/>
  <c r="ET201" i="26"/>
  <c r="AZ201" i="26"/>
  <c r="EU201" i="26"/>
  <c r="BR201" i="26"/>
  <c r="DQ201" i="26"/>
  <c r="W203" i="26"/>
  <c r="Z203" i="26"/>
  <c r="AA203" i="26"/>
  <c r="AJ202" i="26"/>
  <c r="R203" i="26"/>
  <c r="BV201" i="26"/>
  <c r="DO201" i="26"/>
  <c r="CH201" i="26"/>
  <c r="BK201" i="26"/>
  <c r="AU202" i="26"/>
  <c r="BW201" i="26"/>
  <c r="CA201" i="26"/>
  <c r="BY201" i="26"/>
  <c r="DK201" i="26"/>
  <c r="CV201" i="26"/>
  <c r="EH201" i="26"/>
  <c r="CF201" i="26"/>
  <c r="CK201" i="26"/>
  <c r="CW201" i="26"/>
  <c r="DE201" i="26"/>
  <c r="AM202" i="26"/>
  <c r="DR201" i="26"/>
  <c r="EC201" i="26"/>
  <c r="DC201" i="26"/>
  <c r="Y203" i="26"/>
  <c r="AW202" i="26"/>
  <c r="X203" i="26"/>
  <c r="BO201" i="26"/>
  <c r="AR202" i="26"/>
  <c r="CS201" i="26"/>
  <c r="AV202" i="26"/>
  <c r="EJ201" i="26"/>
  <c r="BA201" i="26"/>
  <c r="BG201" i="26"/>
  <c r="BI201" i="26"/>
  <c r="EL201" i="26"/>
  <c r="O203" i="26"/>
  <c r="CE201" i="26"/>
  <c r="U203" i="26"/>
  <c r="AH202" i="26"/>
  <c r="AF202" i="26"/>
  <c r="CC201" i="26"/>
  <c r="CL201" i="26"/>
  <c r="CN201" i="26"/>
  <c r="DI201" i="26"/>
  <c r="CM201" i="26"/>
  <c r="FA201" i="26"/>
  <c r="CJ201" i="26"/>
  <c r="DX201" i="26"/>
  <c r="EX201" i="26"/>
  <c r="ER201" i="26"/>
  <c r="EM201" i="26"/>
  <c r="CD201" i="26"/>
  <c r="EO201" i="26"/>
  <c r="V203" i="26"/>
  <c r="CP201" i="26"/>
  <c r="BP201" i="26"/>
  <c r="DG201" i="26"/>
  <c r="DZ201" i="26"/>
  <c r="CI201" i="26"/>
  <c r="DV201" i="26"/>
  <c r="BU201" i="26"/>
  <c r="ES201" i="26"/>
  <c r="AY201" i="26"/>
  <c r="AY202" i="26" s="1"/>
  <c r="CR201" i="26"/>
  <c r="AN202" i="26"/>
  <c r="BM201" i="26"/>
  <c r="BZ201" i="26"/>
  <c r="EZ201" i="26"/>
  <c r="AC202" i="26"/>
  <c r="AB203" i="26" s="1"/>
  <c r="AD202" i="26"/>
  <c r="EA201" i="26"/>
  <c r="BX201" i="26"/>
  <c r="BF201" i="26"/>
  <c r="DM201" i="26"/>
  <c r="DN201" i="26"/>
  <c r="BB201" i="26"/>
  <c r="DW201" i="26"/>
  <c r="BC201" i="26"/>
  <c r="BD201" i="26"/>
  <c r="DD201" i="26"/>
  <c r="DY201" i="26"/>
  <c r="BJ201" i="26"/>
  <c r="AP202" i="26"/>
  <c r="EK201" i="26"/>
  <c r="EN201" i="26"/>
  <c r="AG202" i="26"/>
  <c r="P203" i="26"/>
  <c r="DU201" i="26"/>
  <c r="DT201" i="26"/>
  <c r="BH201" i="26"/>
  <c r="EQ201" i="26"/>
  <c r="AL202" i="26"/>
  <c r="AK202" i="26"/>
  <c r="CQ201" i="26"/>
  <c r="AS202" i="26"/>
  <c r="AT202" i="26"/>
  <c r="BT201" i="26"/>
  <c r="N203" i="26"/>
  <c r="CX201" i="26"/>
  <c r="CY201" i="26"/>
  <c r="CG201" i="26"/>
  <c r="BQ201" i="26"/>
  <c r="CU201" i="26"/>
  <c r="DH201" i="26"/>
  <c r="EW201" i="26"/>
  <c r="BN201" i="26"/>
  <c r="EV201" i="26"/>
  <c r="DA201" i="26"/>
  <c r="CZ201" i="26"/>
  <c r="EI201" i="26"/>
  <c r="AE202" i="26"/>
  <c r="BL201" i="26"/>
  <c r="EF201" i="26"/>
  <c r="EY201" i="26"/>
  <c r="S203" i="26"/>
  <c r="DB201" i="26"/>
  <c r="BE201" i="26"/>
  <c r="BS201" i="26"/>
  <c r="T203" i="26"/>
  <c r="EE201" i="26"/>
  <c r="ED201" i="26"/>
  <c r="L204" i="26"/>
  <c r="K204" i="26"/>
  <c r="DL201" i="26"/>
  <c r="EP201" i="26"/>
  <c r="EG201" i="26"/>
  <c r="AI202" i="26"/>
  <c r="CB201" i="26"/>
  <c r="Q203" i="26"/>
  <c r="CO201" i="26"/>
  <c r="EB201" i="26"/>
  <c r="DJ201" i="26"/>
  <c r="DF201" i="26"/>
  <c r="H352" i="26"/>
  <c r="G350" i="26"/>
  <c r="ET202" i="26" l="1"/>
  <c r="DP202" i="26"/>
  <c r="EU202" i="26"/>
  <c r="FD200" i="26"/>
  <c r="FC201" i="26" s="1"/>
  <c r="Z204" i="26"/>
  <c r="AP203" i="26"/>
  <c r="FB201" i="26"/>
  <c r="FA202" i="26" s="1"/>
  <c r="AA204" i="26"/>
  <c r="DR202" i="26"/>
  <c r="BV202" i="26"/>
  <c r="BZ202" i="26"/>
  <c r="CU202" i="26"/>
  <c r="CG202" i="26"/>
  <c r="AN203" i="26"/>
  <c r="DQ202" i="26"/>
  <c r="DD202" i="26"/>
  <c r="AI203" i="26"/>
  <c r="U204" i="26"/>
  <c r="AE203" i="26"/>
  <c r="CB202" i="26"/>
  <c r="DF202" i="26"/>
  <c r="CL202" i="26"/>
  <c r="X204" i="26"/>
  <c r="BN202" i="26"/>
  <c r="Y204" i="26"/>
  <c r="W204" i="26"/>
  <c r="DJ202" i="26"/>
  <c r="CM202" i="26"/>
  <c r="AV203" i="26"/>
  <c r="EO202" i="26"/>
  <c r="AX202" i="26"/>
  <c r="AX203" i="26" s="1"/>
  <c r="CE202" i="26"/>
  <c r="EI202" i="26"/>
  <c r="CS202" i="26"/>
  <c r="AM203" i="26"/>
  <c r="BH202" i="26"/>
  <c r="CO202" i="26"/>
  <c r="EB202" i="26"/>
  <c r="V204" i="26"/>
  <c r="DX202" i="26"/>
  <c r="DH202" i="26"/>
  <c r="CK202" i="26"/>
  <c r="CQ202" i="26"/>
  <c r="CD202" i="26"/>
  <c r="AZ202" i="26"/>
  <c r="BL202" i="26"/>
  <c r="EL202" i="26"/>
  <c r="EY202" i="26"/>
  <c r="EN202" i="26"/>
  <c r="AQ203" i="26"/>
  <c r="BY202" i="26"/>
  <c r="CI202" i="26"/>
  <c r="AS203" i="26"/>
  <c r="ER202" i="26"/>
  <c r="CZ202" i="26"/>
  <c r="AK203" i="26"/>
  <c r="BR202" i="26"/>
  <c r="ES202" i="26"/>
  <c r="CX202" i="26"/>
  <c r="Q204" i="26"/>
  <c r="CJ202" i="26"/>
  <c r="DW202" i="26"/>
  <c r="DU202" i="26"/>
  <c r="BB202" i="26"/>
  <c r="P204" i="26"/>
  <c r="BT202" i="26"/>
  <c r="EE202" i="26"/>
  <c r="BE202" i="26"/>
  <c r="BU202" i="26"/>
  <c r="CW202" i="26"/>
  <c r="DB202" i="26"/>
  <c r="DC202" i="26"/>
  <c r="CF202" i="26"/>
  <c r="S204" i="26"/>
  <c r="EW202" i="26"/>
  <c r="EG202" i="26"/>
  <c r="DY202" i="26"/>
  <c r="DE202" i="26"/>
  <c r="CN202" i="26"/>
  <c r="N204" i="26"/>
  <c r="M204" i="26"/>
  <c r="L205" i="26" s="1"/>
  <c r="BJ202" i="26"/>
  <c r="BI202" i="26"/>
  <c r="DL202" i="26"/>
  <c r="DK202" i="26"/>
  <c r="BM202" i="26"/>
  <c r="AJ203" i="26"/>
  <c r="J205" i="26"/>
  <c r="K205" i="26"/>
  <c r="EF202" i="26"/>
  <c r="AT203" i="26"/>
  <c r="DN202" i="26"/>
  <c r="DO202" i="26"/>
  <c r="DT202" i="26"/>
  <c r="DS202" i="26"/>
  <c r="EH202" i="26"/>
  <c r="DM202" i="26"/>
  <c r="DZ202" i="26"/>
  <c r="DG202" i="26"/>
  <c r="CA202" i="26"/>
  <c r="CR202" i="26"/>
  <c r="BF202" i="26"/>
  <c r="BX202" i="26"/>
  <c r="BW202" i="26"/>
  <c r="AO203" i="26"/>
  <c r="DI202" i="26"/>
  <c r="ED202" i="26"/>
  <c r="CC202" i="26"/>
  <c r="EC202" i="26"/>
  <c r="BK202" i="26"/>
  <c r="DA202" i="26"/>
  <c r="R204" i="26"/>
  <c r="AU203" i="26"/>
  <c r="AF203" i="26"/>
  <c r="AG203" i="26"/>
  <c r="O204" i="26"/>
  <c r="BG202" i="26"/>
  <c r="AR203" i="26"/>
  <c r="CP202" i="26"/>
  <c r="EA202" i="26"/>
  <c r="BA202" i="26"/>
  <c r="T204" i="26"/>
  <c r="BQ202" i="26"/>
  <c r="BP202" i="26"/>
  <c r="AH203" i="26"/>
  <c r="EK202" i="26"/>
  <c r="EJ202" i="26"/>
  <c r="BC202" i="26"/>
  <c r="BD202" i="26"/>
  <c r="AC203" i="26"/>
  <c r="AB204" i="26" s="1"/>
  <c r="AD203" i="26"/>
  <c r="CV202" i="26"/>
  <c r="BS202" i="26"/>
  <c r="DV202" i="26"/>
  <c r="EX202" i="26"/>
  <c r="EM202" i="26"/>
  <c r="EV202" i="26"/>
  <c r="CY202" i="26"/>
  <c r="AL203" i="26"/>
  <c r="CT202" i="26"/>
  <c r="CH202" i="26"/>
  <c r="EP202" i="26"/>
  <c r="EQ202" i="26"/>
  <c r="EZ202" i="26"/>
  <c r="BO202" i="26"/>
  <c r="H353" i="26"/>
  <c r="G351" i="26"/>
  <c r="Z205" i="26" l="1"/>
  <c r="DQ203" i="26"/>
  <c r="FD201" i="26"/>
  <c r="FC202" i="26" s="1"/>
  <c r="FB202" i="26"/>
  <c r="FA203" i="26" s="1"/>
  <c r="AA205" i="26"/>
  <c r="AP204" i="26"/>
  <c r="DE203" i="26"/>
  <c r="CH203" i="26"/>
  <c r="DG203" i="26"/>
  <c r="Y205" i="26"/>
  <c r="X205" i="26"/>
  <c r="CL203" i="26"/>
  <c r="AL204" i="26"/>
  <c r="BM203" i="26"/>
  <c r="AW203" i="26"/>
  <c r="AW204" i="26" s="1"/>
  <c r="CC203" i="26"/>
  <c r="CF203" i="26"/>
  <c r="EM203" i="26"/>
  <c r="W205" i="26"/>
  <c r="CR203" i="26"/>
  <c r="V205" i="26"/>
  <c r="AR204" i="26"/>
  <c r="AY203" i="26"/>
  <c r="CV203" i="26"/>
  <c r="P205" i="26"/>
  <c r="DA203" i="26"/>
  <c r="DI203" i="26"/>
  <c r="CP203" i="26"/>
  <c r="R205" i="26"/>
  <c r="EV203" i="26"/>
  <c r="AZ203" i="26"/>
  <c r="DX203" i="26"/>
  <c r="EX203" i="26"/>
  <c r="EZ203" i="26"/>
  <c r="DV203" i="26"/>
  <c r="BZ203" i="26"/>
  <c r="EI203" i="26"/>
  <c r="AD204" i="26"/>
  <c r="DC203" i="26"/>
  <c r="AJ204" i="26"/>
  <c r="ES203" i="26"/>
  <c r="BH203" i="26"/>
  <c r="CY203" i="26"/>
  <c r="BN203" i="26"/>
  <c r="ET203" i="26"/>
  <c r="EA203" i="26"/>
  <c r="CJ203" i="26"/>
  <c r="T205" i="26"/>
  <c r="DO203" i="26"/>
  <c r="DB203" i="26"/>
  <c r="M205" i="26"/>
  <c r="L206" i="26" s="1"/>
  <c r="EE203" i="26"/>
  <c r="BS203" i="26"/>
  <c r="AU204" i="26"/>
  <c r="CB203" i="26"/>
  <c r="BK203" i="26"/>
  <c r="BP203" i="26"/>
  <c r="DP203" i="26"/>
  <c r="CK203" i="26"/>
  <c r="EK203" i="26"/>
  <c r="AH204" i="26"/>
  <c r="CW203" i="26"/>
  <c r="BU203" i="26"/>
  <c r="EB203" i="26"/>
  <c r="EH203" i="26"/>
  <c r="BI203" i="26"/>
  <c r="BX203" i="26"/>
  <c r="BF203" i="26"/>
  <c r="BC203" i="26"/>
  <c r="CZ203" i="26"/>
  <c r="DM203" i="26"/>
  <c r="CE203" i="26"/>
  <c r="AM204" i="26"/>
  <c r="EP203" i="26"/>
  <c r="CA203" i="26"/>
  <c r="ED203" i="26"/>
  <c r="AF204" i="26"/>
  <c r="CD203" i="26"/>
  <c r="DW203" i="26"/>
  <c r="EF203" i="26"/>
  <c r="CX203" i="26"/>
  <c r="DD203" i="26"/>
  <c r="AG204" i="26"/>
  <c r="BR203" i="26"/>
  <c r="EY203" i="26"/>
  <c r="S205" i="26"/>
  <c r="CI203" i="26"/>
  <c r="DS203" i="26"/>
  <c r="DR203" i="26"/>
  <c r="BQ203" i="26"/>
  <c r="DT203" i="26"/>
  <c r="EQ203" i="26"/>
  <c r="AK204" i="26"/>
  <c r="AS204" i="26"/>
  <c r="CU203" i="26"/>
  <c r="EW203" i="26"/>
  <c r="BT203" i="26"/>
  <c r="CN203" i="26"/>
  <c r="CM203" i="26"/>
  <c r="CG203" i="26"/>
  <c r="EU203" i="26"/>
  <c r="U205" i="26"/>
  <c r="AQ204" i="26"/>
  <c r="BY203" i="26"/>
  <c r="BB203" i="26"/>
  <c r="BA203" i="26"/>
  <c r="DJ203" i="26"/>
  <c r="DK203" i="26"/>
  <c r="DL203" i="26"/>
  <c r="AI204" i="26"/>
  <c r="AO204" i="26"/>
  <c r="AN204" i="26"/>
  <c r="DZ203" i="26"/>
  <c r="EG203" i="26"/>
  <c r="CT203" i="26"/>
  <c r="CS203" i="26"/>
  <c r="EN203" i="26"/>
  <c r="BW203" i="26"/>
  <c r="BV203" i="26"/>
  <c r="DY203" i="26"/>
  <c r="DN203" i="26"/>
  <c r="ER203" i="26"/>
  <c r="DU203" i="26"/>
  <c r="AT204" i="26"/>
  <c r="EO203" i="26"/>
  <c r="AC204" i="26"/>
  <c r="CO203" i="26"/>
  <c r="BJ203" i="26"/>
  <c r="EL203" i="26"/>
  <c r="BD203" i="26"/>
  <c r="DF203" i="26"/>
  <c r="DH203" i="26"/>
  <c r="BG203" i="26"/>
  <c r="EC203" i="26"/>
  <c r="CQ203" i="26"/>
  <c r="BL203" i="26"/>
  <c r="K206" i="26"/>
  <c r="Q205" i="26"/>
  <c r="BO203" i="26"/>
  <c r="BE203" i="26"/>
  <c r="EJ203" i="26"/>
  <c r="J206" i="26"/>
  <c r="O205" i="26"/>
  <c r="N205" i="26"/>
  <c r="AE204" i="26"/>
  <c r="H354" i="26"/>
  <c r="G352" i="26"/>
  <c r="Y206" i="26" l="1"/>
  <c r="FD202" i="26"/>
  <c r="FC203" i="26" s="1"/>
  <c r="W206" i="26"/>
  <c r="FB203" i="26"/>
  <c r="DH204" i="26"/>
  <c r="DF204" i="26"/>
  <c r="Z206" i="26"/>
  <c r="X206" i="26"/>
  <c r="AV204" i="26"/>
  <c r="AV205" i="26" s="1"/>
  <c r="AQ205" i="26"/>
  <c r="M206" i="26"/>
  <c r="L207" i="26" s="1"/>
  <c r="AX204" i="26"/>
  <c r="AW205" i="26" s="1"/>
  <c r="DD204" i="26"/>
  <c r="BL204" i="26"/>
  <c r="AK205" i="26"/>
  <c r="Q206" i="26"/>
  <c r="AY204" i="26"/>
  <c r="CQ204" i="26"/>
  <c r="U206" i="26"/>
  <c r="EW204" i="26"/>
  <c r="DW204" i="26"/>
  <c r="CI204" i="26"/>
  <c r="EY204" i="26"/>
  <c r="AC205" i="26"/>
  <c r="CO204" i="26"/>
  <c r="AE205" i="26"/>
  <c r="DN204" i="26"/>
  <c r="BO204" i="26"/>
  <c r="BG204" i="26"/>
  <c r="DQ204" i="26"/>
  <c r="EC204" i="26"/>
  <c r="EL204" i="26"/>
  <c r="EJ204" i="26"/>
  <c r="DB204" i="26"/>
  <c r="CC204" i="26"/>
  <c r="DA204" i="26"/>
  <c r="CZ204" i="26"/>
  <c r="S206" i="26"/>
  <c r="EA204" i="26"/>
  <c r="BJ204" i="26"/>
  <c r="CY204" i="26"/>
  <c r="EF204" i="26"/>
  <c r="CE204" i="26"/>
  <c r="CA204" i="26"/>
  <c r="CK204" i="26"/>
  <c r="DP204" i="26"/>
  <c r="BY204" i="26"/>
  <c r="BQ204" i="26"/>
  <c r="CB204" i="26"/>
  <c r="AH205" i="26"/>
  <c r="CD204" i="26"/>
  <c r="BC204" i="26"/>
  <c r="CV204" i="26"/>
  <c r="CW204" i="26"/>
  <c r="EE204" i="26"/>
  <c r="J207" i="26"/>
  <c r="BE204" i="26"/>
  <c r="BT204" i="26"/>
  <c r="DJ204" i="26"/>
  <c r="BW204" i="26"/>
  <c r="AL205" i="26"/>
  <c r="DU204" i="26"/>
  <c r="EV204" i="26"/>
  <c r="BX204" i="26"/>
  <c r="ER204" i="26"/>
  <c r="V206" i="26"/>
  <c r="DL204" i="26"/>
  <c r="AN205" i="26"/>
  <c r="BK204" i="26"/>
  <c r="ES204" i="26"/>
  <c r="CX204" i="26"/>
  <c r="DS204" i="26"/>
  <c r="DE204" i="26"/>
  <c r="DG204" i="26"/>
  <c r="DG205" i="26" s="1"/>
  <c r="AI205" i="26"/>
  <c r="EN204" i="26"/>
  <c r="O206" i="26"/>
  <c r="DC204" i="26"/>
  <c r="CS204" i="26"/>
  <c r="AS205" i="26"/>
  <c r="AG205" i="26"/>
  <c r="EK204" i="26"/>
  <c r="EG204" i="26"/>
  <c r="BA204" i="26"/>
  <c r="CR204" i="26"/>
  <c r="AD205" i="26"/>
  <c r="BI204" i="26"/>
  <c r="CT204" i="26"/>
  <c r="EU204" i="26"/>
  <c r="ET204" i="26"/>
  <c r="AU205" i="26"/>
  <c r="AT205" i="26"/>
  <c r="DV204" i="26"/>
  <c r="EQ204" i="26"/>
  <c r="BP204" i="26"/>
  <c r="EZ204" i="26"/>
  <c r="R206" i="26"/>
  <c r="EI204" i="26"/>
  <c r="EO204" i="26"/>
  <c r="CG204" i="26"/>
  <c r="CF204" i="26"/>
  <c r="AJ205" i="26"/>
  <c r="BH204" i="26"/>
  <c r="DO204" i="26"/>
  <c r="DK204" i="26"/>
  <c r="EP204" i="26"/>
  <c r="EM204" i="26"/>
  <c r="EH204" i="26"/>
  <c r="AP205" i="26"/>
  <c r="BD204" i="26"/>
  <c r="AR205" i="26"/>
  <c r="DZ204" i="26"/>
  <c r="CM204" i="26"/>
  <c r="CL204" i="26"/>
  <c r="BF204" i="26"/>
  <c r="EB204" i="26"/>
  <c r="CN204" i="26"/>
  <c r="DT204" i="26"/>
  <c r="AM205" i="26"/>
  <c r="P206" i="26"/>
  <c r="K207" i="26"/>
  <c r="AO205" i="26"/>
  <c r="DI204" i="26"/>
  <c r="AF205" i="26"/>
  <c r="AZ204" i="26"/>
  <c r="AB205" i="26"/>
  <c r="CP204" i="26"/>
  <c r="CU204" i="26"/>
  <c r="EX204" i="26"/>
  <c r="DY204" i="26"/>
  <c r="DX204" i="26"/>
  <c r="BB204" i="26"/>
  <c r="ED204" i="26"/>
  <c r="CJ204" i="26"/>
  <c r="N206" i="26"/>
  <c r="BV204" i="26"/>
  <c r="BU204" i="26"/>
  <c r="BS204" i="26"/>
  <c r="BM204" i="26"/>
  <c r="DM204" i="26"/>
  <c r="BZ204" i="26"/>
  <c r="CH204" i="26"/>
  <c r="T206" i="26"/>
  <c r="DR204" i="26"/>
  <c r="BR204" i="26"/>
  <c r="BN204" i="26"/>
  <c r="H355" i="26"/>
  <c r="G353" i="26"/>
  <c r="X207" i="26" l="1"/>
  <c r="V207" i="26"/>
  <c r="DE205" i="26"/>
  <c r="Y207" i="26"/>
  <c r="FD203" i="26"/>
  <c r="FC204" i="26" s="1"/>
  <c r="FB204" i="26"/>
  <c r="FA204" i="26"/>
  <c r="AX205" i="26"/>
  <c r="AJ206" i="26"/>
  <c r="DC205" i="26"/>
  <c r="EX205" i="26"/>
  <c r="R207" i="26"/>
  <c r="T207" i="26"/>
  <c r="CP205" i="26"/>
  <c r="EF205" i="26"/>
  <c r="BK205" i="26"/>
  <c r="DM205" i="26"/>
  <c r="DO205" i="26"/>
  <c r="P207" i="26"/>
  <c r="EB205" i="26"/>
  <c r="ED205" i="26"/>
  <c r="DI205" i="26"/>
  <c r="BZ205" i="26"/>
  <c r="DV205" i="26"/>
  <c r="DA205" i="26"/>
  <c r="EK205" i="26"/>
  <c r="CC205" i="26"/>
  <c r="W207" i="26"/>
  <c r="W208" i="26" s="1"/>
  <c r="CZ205" i="26"/>
  <c r="CU205" i="26"/>
  <c r="DD205" i="26"/>
  <c r="DD206" i="26" s="1"/>
  <c r="CB205" i="26"/>
  <c r="CJ205" i="26"/>
  <c r="BP205" i="26"/>
  <c r="EV205" i="26"/>
  <c r="K208" i="26"/>
  <c r="CD205" i="26"/>
  <c r="BB205" i="26"/>
  <c r="DR205" i="26"/>
  <c r="BQ205" i="26"/>
  <c r="AI206" i="26"/>
  <c r="AR206" i="26"/>
  <c r="AF206" i="26"/>
  <c r="CE205" i="26"/>
  <c r="ER205" i="26"/>
  <c r="CW205" i="26"/>
  <c r="BD205" i="26"/>
  <c r="CH205" i="26"/>
  <c r="BF205" i="26"/>
  <c r="DT205" i="26"/>
  <c r="CO205" i="26"/>
  <c r="BH205" i="26"/>
  <c r="BX205" i="26"/>
  <c r="DK205" i="26"/>
  <c r="AM206" i="26"/>
  <c r="EZ205" i="26"/>
  <c r="CS205" i="26"/>
  <c r="CX205" i="26"/>
  <c r="N207" i="26"/>
  <c r="BY205" i="26"/>
  <c r="AN206" i="26"/>
  <c r="EM205" i="26"/>
  <c r="BW205" i="26"/>
  <c r="AZ205" i="26"/>
  <c r="BU205" i="26"/>
  <c r="BL205" i="26"/>
  <c r="EO205" i="26"/>
  <c r="EH205" i="26"/>
  <c r="DB205" i="26"/>
  <c r="AT206" i="26"/>
  <c r="CY205" i="26"/>
  <c r="ET205" i="26"/>
  <c r="BT205" i="26"/>
  <c r="AW206" i="26"/>
  <c r="AH206" i="26"/>
  <c r="BJ205" i="26"/>
  <c r="AK206" i="26"/>
  <c r="EU205" i="26"/>
  <c r="AP206" i="26"/>
  <c r="EE205" i="26"/>
  <c r="CR205" i="26"/>
  <c r="BN205" i="26"/>
  <c r="BG205" i="26"/>
  <c r="DN205" i="26"/>
  <c r="BR205" i="26"/>
  <c r="ES205" i="26"/>
  <c r="DF205" i="26"/>
  <c r="DF206" i="26" s="1"/>
  <c r="EQ205" i="26"/>
  <c r="DJ205" i="26"/>
  <c r="CG205" i="26"/>
  <c r="AC206" i="26"/>
  <c r="AD206" i="26"/>
  <c r="AE206" i="26"/>
  <c r="M207" i="26"/>
  <c r="EP205" i="26"/>
  <c r="DH205" i="26"/>
  <c r="EA205" i="26"/>
  <c r="AQ206" i="26"/>
  <c r="AG206" i="26"/>
  <c r="BC205" i="26"/>
  <c r="EY205" i="26"/>
  <c r="AO206" i="26"/>
  <c r="EI205" i="26"/>
  <c r="O207" i="26"/>
  <c r="AB206" i="26"/>
  <c r="AA206" i="26"/>
  <c r="S207" i="26"/>
  <c r="EJ205" i="26"/>
  <c r="U207" i="26"/>
  <c r="U208" i="26" s="1"/>
  <c r="CI205" i="26"/>
  <c r="AY205" i="26"/>
  <c r="EL205" i="26"/>
  <c r="CL205" i="26"/>
  <c r="CK205" i="26"/>
  <c r="AS206" i="26"/>
  <c r="DL205" i="26"/>
  <c r="CM205" i="26"/>
  <c r="AU206" i="26"/>
  <c r="CV205" i="26"/>
  <c r="CA205" i="26"/>
  <c r="EW205" i="26"/>
  <c r="DY205" i="26"/>
  <c r="DZ205" i="26"/>
  <c r="BE205" i="26"/>
  <c r="AL206" i="26"/>
  <c r="BM205" i="26"/>
  <c r="DX205" i="26"/>
  <c r="DW205" i="26"/>
  <c r="DP205" i="26"/>
  <c r="J208" i="26"/>
  <c r="AV206" i="26"/>
  <c r="EG205" i="26"/>
  <c r="EN205" i="26"/>
  <c r="DU205" i="26"/>
  <c r="BA205" i="26"/>
  <c r="BS205" i="26"/>
  <c r="EC205" i="26"/>
  <c r="Q207" i="26"/>
  <c r="DQ205" i="26"/>
  <c r="CQ205" i="26"/>
  <c r="BO205" i="26"/>
  <c r="DS205" i="26"/>
  <c r="CT205" i="26"/>
  <c r="BV205" i="26"/>
  <c r="CN205" i="26"/>
  <c r="CF205" i="26"/>
  <c r="BI205" i="26"/>
  <c r="H356" i="26"/>
  <c r="G354" i="26"/>
  <c r="J209" i="26" l="1"/>
  <c r="FA205" i="26"/>
  <c r="S208" i="26"/>
  <c r="FD204" i="26"/>
  <c r="FC205" i="26" s="1"/>
  <c r="DN206" i="26"/>
  <c r="FB205" i="26"/>
  <c r="EE206" i="26"/>
  <c r="EC206" i="26"/>
  <c r="Q208" i="26"/>
  <c r="DU206" i="26"/>
  <c r="X208" i="26"/>
  <c r="BI206" i="26"/>
  <c r="DB206" i="26"/>
  <c r="CD206" i="26"/>
  <c r="BO206" i="26"/>
  <c r="EW206" i="26"/>
  <c r="BA206" i="26"/>
  <c r="CA206" i="26"/>
  <c r="CT206" i="26"/>
  <c r="AI207" i="26"/>
  <c r="CC206" i="26"/>
  <c r="AG207" i="26"/>
  <c r="AJ207" i="26"/>
  <c r="BK206" i="26"/>
  <c r="BQ206" i="26"/>
  <c r="DS206" i="26"/>
  <c r="CV206" i="26"/>
  <c r="DL206" i="26"/>
  <c r="BC206" i="26"/>
  <c r="FA206" i="26"/>
  <c r="CF206" i="26"/>
  <c r="BE206" i="26"/>
  <c r="CI206" i="26"/>
  <c r="CQ206" i="26"/>
  <c r="BV206" i="26"/>
  <c r="BG206" i="26"/>
  <c r="BX206" i="26"/>
  <c r="EY206" i="26"/>
  <c r="O208" i="26"/>
  <c r="DJ206" i="26"/>
  <c r="BY206" i="26"/>
  <c r="EN206" i="26"/>
  <c r="AL207" i="26"/>
  <c r="AY206" i="26"/>
  <c r="CY206" i="26"/>
  <c r="CJ206" i="26"/>
  <c r="AV207" i="26"/>
  <c r="ES206" i="26"/>
  <c r="AK207" i="26"/>
  <c r="EZ206" i="26"/>
  <c r="ET206" i="26"/>
  <c r="AT207" i="26"/>
  <c r="DA206" i="26"/>
  <c r="BS206" i="26"/>
  <c r="EU206" i="26"/>
  <c r="AO207" i="26"/>
  <c r="ER206" i="26"/>
  <c r="DC206" i="26"/>
  <c r="AS207" i="26"/>
  <c r="DZ206" i="26"/>
  <c r="DQ206" i="26"/>
  <c r="AQ207" i="26"/>
  <c r="EP206" i="26"/>
  <c r="CZ206" i="26"/>
  <c r="BH206" i="26"/>
  <c r="AE207" i="26"/>
  <c r="CX206" i="26"/>
  <c r="DT206" i="26"/>
  <c r="CW206" i="26"/>
  <c r="AH207" i="26"/>
  <c r="AR207" i="26"/>
  <c r="EI206" i="26"/>
  <c r="BJ206" i="26"/>
  <c r="DP206" i="26"/>
  <c r="BR206" i="26"/>
  <c r="CN206" i="26"/>
  <c r="AM207" i="26"/>
  <c r="BM206" i="26"/>
  <c r="CL206" i="26"/>
  <c r="DE206" i="26"/>
  <c r="DE207" i="26" s="1"/>
  <c r="BN206" i="26"/>
  <c r="DH206" i="26"/>
  <c r="DG206" i="26"/>
  <c r="N208" i="26"/>
  <c r="DY206" i="26"/>
  <c r="AA207" i="26"/>
  <c r="Z207" i="26"/>
  <c r="DO206" i="26"/>
  <c r="M208" i="26"/>
  <c r="L208" i="26"/>
  <c r="EQ206" i="26"/>
  <c r="CS206" i="26"/>
  <c r="R208" i="26"/>
  <c r="R209" i="26" s="1"/>
  <c r="AB207" i="26"/>
  <c r="EB206" i="26"/>
  <c r="EG206" i="26"/>
  <c r="EF206" i="26"/>
  <c r="DI206" i="26"/>
  <c r="CU206" i="26"/>
  <c r="EH206" i="26"/>
  <c r="CK206" i="26"/>
  <c r="T208" i="26"/>
  <c r="T209" i="26" s="1"/>
  <c r="AN207" i="26"/>
  <c r="DM206" i="26"/>
  <c r="CH206" i="26"/>
  <c r="AZ206" i="26"/>
  <c r="BB206" i="26"/>
  <c r="EL206" i="26"/>
  <c r="EK206" i="26"/>
  <c r="V208" i="26"/>
  <c r="V209" i="26" s="1"/>
  <c r="EX206" i="26"/>
  <c r="EO206" i="26"/>
  <c r="AD207" i="26"/>
  <c r="AX206" i="26"/>
  <c r="DW206" i="26"/>
  <c r="ED206" i="26"/>
  <c r="DK206" i="26"/>
  <c r="AC207" i="26"/>
  <c r="BP206" i="26"/>
  <c r="DX206" i="26"/>
  <c r="AU207" i="26"/>
  <c r="BF206" i="26"/>
  <c r="BT206" i="26"/>
  <c r="DV206" i="26"/>
  <c r="CG206" i="26"/>
  <c r="CO206" i="26"/>
  <c r="CP206" i="26"/>
  <c r="CE206" i="26"/>
  <c r="AP207" i="26"/>
  <c r="BZ206" i="26"/>
  <c r="BL206" i="26"/>
  <c r="EM206" i="26"/>
  <c r="CM206" i="26"/>
  <c r="EJ206" i="26"/>
  <c r="BW206" i="26"/>
  <c r="EV206" i="26"/>
  <c r="AF207" i="26"/>
  <c r="BD206" i="26"/>
  <c r="BU206" i="26"/>
  <c r="P208" i="26"/>
  <c r="CB206" i="26"/>
  <c r="CR206" i="26"/>
  <c r="EA206" i="26"/>
  <c r="DR206" i="26"/>
  <c r="H357" i="26"/>
  <c r="G355" i="26"/>
  <c r="FD205" i="26" l="1"/>
  <c r="FC206" i="26" s="1"/>
  <c r="FB206" i="26"/>
  <c r="ED207" i="26"/>
  <c r="CU207" i="26"/>
  <c r="BH207" i="26"/>
  <c r="DC207" i="26"/>
  <c r="AF208" i="26"/>
  <c r="EV207" i="26"/>
  <c r="CB207" i="26"/>
  <c r="AH208" i="26"/>
  <c r="P209" i="26"/>
  <c r="BP207" i="26"/>
  <c r="AI208" i="26"/>
  <c r="AZ207" i="26"/>
  <c r="DM207" i="26"/>
  <c r="DK207" i="26"/>
  <c r="BD207" i="26"/>
  <c r="BB207" i="26"/>
  <c r="CI207" i="26"/>
  <c r="DR207" i="26"/>
  <c r="AJ208" i="26"/>
  <c r="DT207" i="26"/>
  <c r="CM207" i="26"/>
  <c r="CJ207" i="26"/>
  <c r="CX207" i="26"/>
  <c r="EX207" i="26"/>
  <c r="BW207" i="26"/>
  <c r="DA207" i="26"/>
  <c r="CR207" i="26"/>
  <c r="AU208" i="26"/>
  <c r="AL208" i="26"/>
  <c r="AK208" i="26"/>
  <c r="DD207" i="26"/>
  <c r="AD208" i="26"/>
  <c r="BL207" i="26"/>
  <c r="EO207" i="26"/>
  <c r="DB207" i="26"/>
  <c r="CY207" i="26"/>
  <c r="CN207" i="26"/>
  <c r="BN207" i="26"/>
  <c r="EZ207" i="26"/>
  <c r="EA207" i="26"/>
  <c r="CW207" i="26"/>
  <c r="CZ207" i="26"/>
  <c r="BQ207" i="26"/>
  <c r="AP208" i="26"/>
  <c r="AN208" i="26"/>
  <c r="BI207" i="26"/>
  <c r="ES207" i="26"/>
  <c r="ET207" i="26"/>
  <c r="FA207" i="26"/>
  <c r="AS208" i="26"/>
  <c r="DP207" i="26"/>
  <c r="BR207" i="26"/>
  <c r="S209" i="26"/>
  <c r="S210" i="26" s="1"/>
  <c r="DV207" i="26"/>
  <c r="BJ207" i="26"/>
  <c r="EM207" i="26"/>
  <c r="AR208" i="26"/>
  <c r="DJ207" i="26"/>
  <c r="BU207" i="26"/>
  <c r="U209" i="26"/>
  <c r="U210" i="26" s="1"/>
  <c r="EH207" i="26"/>
  <c r="AO208" i="26"/>
  <c r="CV207" i="26"/>
  <c r="EY207" i="26"/>
  <c r="EJ207" i="26"/>
  <c r="BM207" i="26"/>
  <c r="CF207" i="26"/>
  <c r="CP207" i="26"/>
  <c r="CH207" i="26"/>
  <c r="EP207" i="26"/>
  <c r="AM208" i="26"/>
  <c r="CT207" i="26"/>
  <c r="DX207" i="26"/>
  <c r="DI207" i="26"/>
  <c r="DU207" i="26"/>
  <c r="AC208" i="26"/>
  <c r="BC207" i="26"/>
  <c r="CA207" i="26"/>
  <c r="AB208" i="26"/>
  <c r="BT207" i="26"/>
  <c r="AX207" i="26"/>
  <c r="AW207" i="26"/>
  <c r="CC207" i="26"/>
  <c r="BX207" i="26"/>
  <c r="BF207" i="26"/>
  <c r="BG207" i="26"/>
  <c r="Q209" i="26"/>
  <c r="CQ207" i="26"/>
  <c r="BZ207" i="26"/>
  <c r="BY207" i="26"/>
  <c r="EU207" i="26"/>
  <c r="EI207" i="26"/>
  <c r="BS207" i="26"/>
  <c r="DQ207" i="26"/>
  <c r="DL207" i="26"/>
  <c r="BV207" i="26"/>
  <c r="CS207" i="26"/>
  <c r="DZ207" i="26"/>
  <c r="AY207" i="26"/>
  <c r="EN207" i="26"/>
  <c r="CE207" i="26"/>
  <c r="CD207" i="26"/>
  <c r="AG208" i="26"/>
  <c r="EW207" i="26"/>
  <c r="EQ207" i="26"/>
  <c r="ER207" i="26"/>
  <c r="N209" i="26"/>
  <c r="EC207" i="26"/>
  <c r="EF207" i="26"/>
  <c r="EE207" i="26"/>
  <c r="L209" i="26"/>
  <c r="K209" i="26"/>
  <c r="DG207" i="26"/>
  <c r="DF207" i="26"/>
  <c r="EG207" i="26"/>
  <c r="M209" i="26"/>
  <c r="DH207" i="26"/>
  <c r="CO207" i="26"/>
  <c r="DO207" i="26"/>
  <c r="DN207" i="26"/>
  <c r="BE207" i="26"/>
  <c r="BK207" i="26"/>
  <c r="Z208" i="26"/>
  <c r="Y208" i="26"/>
  <c r="AA208" i="26"/>
  <c r="BA207" i="26"/>
  <c r="EK207" i="26"/>
  <c r="AT208" i="26"/>
  <c r="BO207" i="26"/>
  <c r="DW207" i="26"/>
  <c r="EL207" i="26"/>
  <c r="O209" i="26"/>
  <c r="W209" i="26"/>
  <c r="DY207" i="26"/>
  <c r="AE208" i="26"/>
  <c r="AQ208" i="26"/>
  <c r="CG207" i="26"/>
  <c r="DS207" i="26"/>
  <c r="CL207" i="26"/>
  <c r="CK207" i="26"/>
  <c r="EB207" i="26"/>
  <c r="H358" i="26"/>
  <c r="G356" i="26"/>
  <c r="AG209" i="26" l="1"/>
  <c r="FD206" i="26"/>
  <c r="FC207" i="26" s="1"/>
  <c r="DL208" i="26"/>
  <c r="DD208" i="26"/>
  <c r="FB207" i="26"/>
  <c r="Q210" i="26"/>
  <c r="AJ209" i="26"/>
  <c r="BC208" i="26"/>
  <c r="AI209" i="26"/>
  <c r="CI208" i="26"/>
  <c r="DC208" i="26"/>
  <c r="AT209" i="26"/>
  <c r="DS208" i="26"/>
  <c r="CJ208" i="26"/>
  <c r="AK209" i="26"/>
  <c r="EW208" i="26"/>
  <c r="BK208" i="26"/>
  <c r="AL209" i="26"/>
  <c r="BV208" i="26"/>
  <c r="AO209" i="26"/>
  <c r="AE209" i="26"/>
  <c r="DB208" i="26"/>
  <c r="BH208" i="26"/>
  <c r="CY208" i="26"/>
  <c r="BM208" i="26"/>
  <c r="CZ208" i="26"/>
  <c r="CG208" i="26"/>
  <c r="CX208" i="26"/>
  <c r="BI208" i="26"/>
  <c r="T210" i="26"/>
  <c r="T211" i="26" s="1"/>
  <c r="BO208" i="26"/>
  <c r="EN208" i="26"/>
  <c r="CS208" i="26"/>
  <c r="DA208" i="26"/>
  <c r="DQ208" i="26"/>
  <c r="EI208" i="26"/>
  <c r="EY208" i="26"/>
  <c r="BQ208" i="26"/>
  <c r="CV208" i="26"/>
  <c r="FA208" i="26"/>
  <c r="AM209" i="26"/>
  <c r="AN209" i="26"/>
  <c r="EA208" i="26"/>
  <c r="EJ208" i="26"/>
  <c r="EZ208" i="26"/>
  <c r="BE208" i="26"/>
  <c r="DJ208" i="26"/>
  <c r="EL208" i="26"/>
  <c r="DW208" i="26"/>
  <c r="DU208" i="26"/>
  <c r="EX208" i="26"/>
  <c r="O210" i="26"/>
  <c r="CB208" i="26"/>
  <c r="EE208" i="26"/>
  <c r="AF209" i="26"/>
  <c r="DM208" i="26"/>
  <c r="CO208" i="26"/>
  <c r="AZ208" i="26"/>
  <c r="BB208" i="26"/>
  <c r="CW208" i="26"/>
  <c r="CE208" i="26"/>
  <c r="CU208" i="26"/>
  <c r="CT208" i="26"/>
  <c r="AS209" i="26"/>
  <c r="DN208" i="26"/>
  <c r="BA208" i="26"/>
  <c r="DK208" i="26"/>
  <c r="DH208" i="26"/>
  <c r="BY208" i="26"/>
  <c r="DY208" i="26"/>
  <c r="EH208" i="26"/>
  <c r="CQ208" i="26"/>
  <c r="Z209" i="26"/>
  <c r="L210" i="26"/>
  <c r="AH209" i="26"/>
  <c r="CL208" i="26"/>
  <c r="EC208" i="26"/>
  <c r="BP208" i="26"/>
  <c r="CR208" i="26"/>
  <c r="ER208" i="26"/>
  <c r="BN208" i="26"/>
  <c r="BT208" i="26"/>
  <c r="BL208" i="26"/>
  <c r="ED208" i="26"/>
  <c r="K210" i="26"/>
  <c r="J210" i="26"/>
  <c r="CD208" i="26"/>
  <c r="EO208" i="26"/>
  <c r="AW208" i="26"/>
  <c r="AV208" i="26"/>
  <c r="DX208" i="26"/>
  <c r="Y209" i="26"/>
  <c r="X209" i="26"/>
  <c r="W210" i="26" s="1"/>
  <c r="EF208" i="26"/>
  <c r="BW208" i="26"/>
  <c r="BZ208" i="26"/>
  <c r="AB209" i="26"/>
  <c r="DR208" i="26"/>
  <c r="CA208" i="26"/>
  <c r="CP208" i="26"/>
  <c r="DT208" i="26"/>
  <c r="EK208" i="26"/>
  <c r="M210" i="26"/>
  <c r="CM208" i="26"/>
  <c r="CH208" i="26"/>
  <c r="DV208" i="26"/>
  <c r="EG208" i="26"/>
  <c r="P210" i="26"/>
  <c r="AX208" i="26"/>
  <c r="AY208" i="26"/>
  <c r="BS208" i="26"/>
  <c r="BG208" i="26"/>
  <c r="N210" i="26"/>
  <c r="BF208" i="26"/>
  <c r="AQ209" i="26"/>
  <c r="AR209" i="26"/>
  <c r="EM208" i="26"/>
  <c r="AP209" i="26"/>
  <c r="BX208" i="26"/>
  <c r="BD208" i="26"/>
  <c r="BJ208" i="26"/>
  <c r="AC209" i="26"/>
  <c r="EQ208" i="26"/>
  <c r="DZ208" i="26"/>
  <c r="EV208" i="26"/>
  <c r="EP208" i="26"/>
  <c r="AA209" i="26"/>
  <c r="BU208" i="26"/>
  <c r="CC208" i="26"/>
  <c r="AD209" i="26"/>
  <c r="EB208" i="26"/>
  <c r="DO208" i="26"/>
  <c r="DF208" i="26"/>
  <c r="DE208" i="26"/>
  <c r="DP208" i="26"/>
  <c r="DI208" i="26"/>
  <c r="EU208" i="26"/>
  <c r="ET208" i="26"/>
  <c r="R210" i="26"/>
  <c r="R211" i="26" s="1"/>
  <c r="CN208" i="26"/>
  <c r="CK208" i="26"/>
  <c r="V210" i="26"/>
  <c r="DG208" i="26"/>
  <c r="BR208" i="26"/>
  <c r="ES208" i="26"/>
  <c r="CF208" i="26"/>
  <c r="H359" i="26"/>
  <c r="G357" i="26"/>
  <c r="AJ210" i="26" l="1"/>
  <c r="FD207" i="26"/>
  <c r="FC208" i="26" s="1"/>
  <c r="FB208" i="26"/>
  <c r="AK210" i="26"/>
  <c r="EX209" i="26"/>
  <c r="DB209" i="26"/>
  <c r="BD209" i="26"/>
  <c r="EW209" i="26"/>
  <c r="AF210" i="26"/>
  <c r="DC209" i="26"/>
  <c r="BJ209" i="26"/>
  <c r="AL210" i="26"/>
  <c r="AK211" i="26" s="1"/>
  <c r="CY209" i="26"/>
  <c r="BL209" i="26"/>
  <c r="AN210" i="26"/>
  <c r="P211" i="26"/>
  <c r="AM210" i="26"/>
  <c r="CH209" i="26"/>
  <c r="CF209" i="26"/>
  <c r="BN209" i="26"/>
  <c r="BP209" i="26"/>
  <c r="CZ209" i="26"/>
  <c r="DR209" i="26"/>
  <c r="CK209" i="26"/>
  <c r="DA209" i="26"/>
  <c r="EZ209" i="26"/>
  <c r="EI209" i="26"/>
  <c r="BU209" i="26"/>
  <c r="EY209" i="26"/>
  <c r="FA209" i="26"/>
  <c r="DZ209" i="26"/>
  <c r="CW209" i="26"/>
  <c r="CU209" i="26"/>
  <c r="N211" i="26"/>
  <c r="CN209" i="26"/>
  <c r="CS209" i="26"/>
  <c r="EB209" i="26"/>
  <c r="EK209" i="26"/>
  <c r="DT209" i="26"/>
  <c r="EM209" i="26"/>
  <c r="DK209" i="26"/>
  <c r="BO209" i="26"/>
  <c r="AG210" i="26"/>
  <c r="CC209" i="26"/>
  <c r="CV209" i="26"/>
  <c r="CX209" i="26"/>
  <c r="DW209" i="26"/>
  <c r="DM209" i="26"/>
  <c r="CT209" i="26"/>
  <c r="BX209" i="26"/>
  <c r="J211" i="26"/>
  <c r="BB209" i="26"/>
  <c r="CQ209" i="26"/>
  <c r="EU209" i="26"/>
  <c r="ED209" i="26"/>
  <c r="DL209" i="26"/>
  <c r="ES209" i="26"/>
  <c r="AY209" i="26"/>
  <c r="BA209" i="26"/>
  <c r="AD210" i="26"/>
  <c r="EG209" i="26"/>
  <c r="AA210" i="26"/>
  <c r="BZ209" i="26"/>
  <c r="EE209" i="26"/>
  <c r="CR209" i="26"/>
  <c r="DH209" i="26"/>
  <c r="BE209" i="26"/>
  <c r="Y210" i="26"/>
  <c r="DQ209" i="26"/>
  <c r="O211" i="26"/>
  <c r="DX209" i="26"/>
  <c r="L211" i="26"/>
  <c r="DO209" i="26"/>
  <c r="AR210" i="26"/>
  <c r="CG209" i="26"/>
  <c r="CL209" i="26"/>
  <c r="BY209" i="26"/>
  <c r="EQ209" i="26"/>
  <c r="CO209" i="26"/>
  <c r="BG209" i="26"/>
  <c r="AH210" i="26"/>
  <c r="AI210" i="26"/>
  <c r="DG209" i="26"/>
  <c r="EL209" i="26"/>
  <c r="AP210" i="26"/>
  <c r="AO210" i="26"/>
  <c r="BK209" i="26"/>
  <c r="DS209" i="26"/>
  <c r="EP209" i="26"/>
  <c r="EO209" i="26"/>
  <c r="BR209" i="26"/>
  <c r="BQ209" i="26"/>
  <c r="ER209" i="26"/>
  <c r="BS209" i="26"/>
  <c r="AB210" i="26"/>
  <c r="BT209" i="26"/>
  <c r="CD209" i="26"/>
  <c r="AX209" i="26"/>
  <c r="Q211" i="26"/>
  <c r="CP209" i="26"/>
  <c r="BV209" i="26"/>
  <c r="K211" i="26"/>
  <c r="EJ209" i="26"/>
  <c r="V211" i="26"/>
  <c r="U211" i="26"/>
  <c r="DY209" i="26"/>
  <c r="EC209" i="26"/>
  <c r="BI209" i="26"/>
  <c r="AQ210" i="26"/>
  <c r="Z210" i="26"/>
  <c r="BC209" i="26"/>
  <c r="CE209" i="26"/>
  <c r="EH209" i="26"/>
  <c r="AC210" i="26"/>
  <c r="BF209" i="26"/>
  <c r="DV209" i="26"/>
  <c r="DU209" i="26"/>
  <c r="BW209" i="26"/>
  <c r="ET209" i="26"/>
  <c r="DN209" i="26"/>
  <c r="CA209" i="26"/>
  <c r="CB209" i="26"/>
  <c r="CI209" i="26"/>
  <c r="EF209" i="26"/>
  <c r="BM209" i="26"/>
  <c r="CJ209" i="26"/>
  <c r="DI209" i="26"/>
  <c r="DJ209" i="26"/>
  <c r="CM209" i="26"/>
  <c r="BH209" i="26"/>
  <c r="DP209" i="26"/>
  <c r="AS210" i="26"/>
  <c r="M211" i="26"/>
  <c r="EN209" i="26"/>
  <c r="X210" i="26"/>
  <c r="AZ209" i="26"/>
  <c r="DE209" i="26"/>
  <c r="DD209" i="26"/>
  <c r="S211" i="26"/>
  <c r="S212" i="26" s="1"/>
  <c r="AE210" i="26"/>
  <c r="AV209" i="26"/>
  <c r="AU209" i="26"/>
  <c r="DF209" i="26"/>
  <c r="EV209" i="26"/>
  <c r="AW209" i="26"/>
  <c r="EA209" i="26"/>
  <c r="H360" i="26"/>
  <c r="G358" i="26"/>
  <c r="DA210" i="26" l="1"/>
  <c r="FD208" i="26"/>
  <c r="FC209" i="26" s="1"/>
  <c r="AM211" i="26"/>
  <c r="AL211" i="26"/>
  <c r="FB209" i="26"/>
  <c r="FA210" i="26" s="1"/>
  <c r="BM210" i="26"/>
  <c r="CG210" i="26"/>
  <c r="BK210" i="26"/>
  <c r="M212" i="26"/>
  <c r="CZ210" i="26"/>
  <c r="DB210" i="26"/>
  <c r="BO210" i="26"/>
  <c r="EV210" i="26"/>
  <c r="EY210" i="26"/>
  <c r="CS210" i="26"/>
  <c r="EX210" i="26"/>
  <c r="EZ210" i="26"/>
  <c r="CY210" i="26"/>
  <c r="AE211" i="26"/>
  <c r="CM210" i="26"/>
  <c r="EH210" i="26"/>
  <c r="O212" i="26"/>
  <c r="DS210" i="26"/>
  <c r="EA210" i="26"/>
  <c r="X211" i="26"/>
  <c r="ET210" i="26"/>
  <c r="EL210" i="26"/>
  <c r="EJ210" i="26"/>
  <c r="EC210" i="26"/>
  <c r="CV210" i="26"/>
  <c r="DP210" i="26"/>
  <c r="CW210" i="26"/>
  <c r="BY210" i="26"/>
  <c r="CX210" i="26"/>
  <c r="ER210" i="26"/>
  <c r="CU210" i="26"/>
  <c r="J212" i="26"/>
  <c r="BF210" i="26"/>
  <c r="DL210" i="26"/>
  <c r="EF210" i="26"/>
  <c r="Z211" i="26"/>
  <c r="AC211" i="26"/>
  <c r="DJ210" i="26"/>
  <c r="AZ210" i="26"/>
  <c r="CR210" i="26"/>
  <c r="CT210" i="26"/>
  <c r="P212" i="26"/>
  <c r="AR211" i="26"/>
  <c r="Q212" i="26"/>
  <c r="CP210" i="26"/>
  <c r="CH210" i="26"/>
  <c r="EN210" i="26"/>
  <c r="BT210" i="26"/>
  <c r="CQ210" i="26"/>
  <c r="DR210" i="26"/>
  <c r="AL212" i="26"/>
  <c r="BW210" i="26"/>
  <c r="AA211" i="26"/>
  <c r="DY210" i="26"/>
  <c r="DU210" i="26"/>
  <c r="AI211" i="26"/>
  <c r="CE210" i="26"/>
  <c r="EQ210" i="26"/>
  <c r="DG210" i="26"/>
  <c r="AH211" i="26"/>
  <c r="AJ211" i="26"/>
  <c r="K212" i="26"/>
  <c r="AW210" i="26"/>
  <c r="CO210" i="26"/>
  <c r="BX210" i="26"/>
  <c r="BJ210" i="26"/>
  <c r="CA210" i="26"/>
  <c r="AG211" i="26"/>
  <c r="DX210" i="26"/>
  <c r="EI210" i="26"/>
  <c r="CF210" i="26"/>
  <c r="BG210" i="26"/>
  <c r="AQ211" i="26"/>
  <c r="EP210" i="26"/>
  <c r="BI210" i="26"/>
  <c r="EK210" i="26"/>
  <c r="CJ210" i="26"/>
  <c r="AO211" i="26"/>
  <c r="DF210" i="26"/>
  <c r="DE210" i="26"/>
  <c r="CB210" i="26"/>
  <c r="EO210" i="26"/>
  <c r="N212" i="26"/>
  <c r="W211" i="26"/>
  <c r="BC210" i="26"/>
  <c r="BB210" i="26"/>
  <c r="EM210" i="26"/>
  <c r="CC210" i="26"/>
  <c r="DT210" i="26"/>
  <c r="DI210" i="26"/>
  <c r="DN210" i="26"/>
  <c r="DM210" i="26"/>
  <c r="ED210" i="26"/>
  <c r="AY210" i="26"/>
  <c r="CN210" i="26"/>
  <c r="EE210" i="26"/>
  <c r="CD210" i="26"/>
  <c r="AP211" i="26"/>
  <c r="BZ210" i="26"/>
  <c r="BN210" i="26"/>
  <c r="BV210" i="26"/>
  <c r="AB211" i="26"/>
  <c r="DZ210" i="26"/>
  <c r="DO210" i="26"/>
  <c r="BA210" i="26"/>
  <c r="AV210" i="26"/>
  <c r="EU210" i="26"/>
  <c r="DV210" i="26"/>
  <c r="BS210" i="26"/>
  <c r="DQ210" i="26"/>
  <c r="AD211" i="26"/>
  <c r="AX210" i="26"/>
  <c r="CL210" i="26"/>
  <c r="BD210" i="26"/>
  <c r="U212" i="26"/>
  <c r="T212" i="26"/>
  <c r="EW210" i="26"/>
  <c r="EG210" i="26"/>
  <c r="DA211" i="26"/>
  <c r="BE210" i="26"/>
  <c r="BU210" i="26"/>
  <c r="CK210" i="26"/>
  <c r="AN211" i="26"/>
  <c r="DH210" i="26"/>
  <c r="Y211" i="26"/>
  <c r="AF211" i="26"/>
  <c r="CI210" i="26"/>
  <c r="R212" i="26"/>
  <c r="DW210" i="26"/>
  <c r="ES210" i="26"/>
  <c r="BQ210" i="26"/>
  <c r="BP210" i="26"/>
  <c r="L212" i="26"/>
  <c r="AU210" i="26"/>
  <c r="AT210" i="26"/>
  <c r="DD210" i="26"/>
  <c r="DC210" i="26"/>
  <c r="BH210" i="26"/>
  <c r="DK210" i="26"/>
  <c r="BL210" i="26"/>
  <c r="EB210" i="26"/>
  <c r="BR210" i="26"/>
  <c r="H361" i="26"/>
  <c r="G359" i="26"/>
  <c r="FD209" i="26" l="1"/>
  <c r="FC210" i="26" s="1"/>
  <c r="AK212" i="26"/>
  <c r="CY211" i="26"/>
  <c r="CZ211" i="26"/>
  <c r="CZ212" i="26" s="1"/>
  <c r="BL211" i="26"/>
  <c r="EZ211" i="26"/>
  <c r="FB210" i="26"/>
  <c r="FA211" i="26" s="1"/>
  <c r="EY211" i="26"/>
  <c r="EW211" i="26"/>
  <c r="BN211" i="26"/>
  <c r="N213" i="26"/>
  <c r="ES211" i="26"/>
  <c r="W212" i="26"/>
  <c r="EU211" i="26"/>
  <c r="EK211" i="26"/>
  <c r="EI211" i="26"/>
  <c r="EB211" i="26"/>
  <c r="DK211" i="26"/>
  <c r="CS211" i="26"/>
  <c r="CF211" i="26"/>
  <c r="CX211" i="26"/>
  <c r="R213" i="26"/>
  <c r="CW211" i="26"/>
  <c r="CV211" i="26"/>
  <c r="J213" i="26"/>
  <c r="L213" i="26"/>
  <c r="DQ211" i="26"/>
  <c r="EG211" i="26"/>
  <c r="Y212" i="26"/>
  <c r="AD212" i="26"/>
  <c r="P213" i="26"/>
  <c r="CT211" i="26"/>
  <c r="BX211" i="26"/>
  <c r="CU211" i="26"/>
  <c r="CP211" i="26"/>
  <c r="CR211" i="26"/>
  <c r="DT211" i="26"/>
  <c r="AQ212" i="26"/>
  <c r="BH211" i="26"/>
  <c r="CQ211" i="26"/>
  <c r="CI211" i="26"/>
  <c r="EJ211" i="26"/>
  <c r="AB212" i="26"/>
  <c r="AF212" i="26"/>
  <c r="EQ211" i="26"/>
  <c r="CA211" i="26"/>
  <c r="CG211" i="26"/>
  <c r="AI212" i="26"/>
  <c r="AJ212" i="26"/>
  <c r="DC211" i="26"/>
  <c r="AN212" i="26"/>
  <c r="EE211" i="26"/>
  <c r="CN211" i="26"/>
  <c r="AH212" i="26"/>
  <c r="DW211" i="26"/>
  <c r="T213" i="26"/>
  <c r="AZ211" i="26"/>
  <c r="DI211" i="26"/>
  <c r="AX211" i="26"/>
  <c r="O213" i="26"/>
  <c r="BR211" i="26"/>
  <c r="BJ211" i="26"/>
  <c r="V212" i="26"/>
  <c r="U213" i="26" s="1"/>
  <c r="CJ211" i="26"/>
  <c r="AT211" i="26"/>
  <c r="AP212" i="26"/>
  <c r="BE211" i="26"/>
  <c r="CD211" i="26"/>
  <c r="BB211" i="26"/>
  <c r="CL211" i="26"/>
  <c r="BV211" i="26"/>
  <c r="BT211" i="26"/>
  <c r="BQ211" i="26"/>
  <c r="CO211" i="26"/>
  <c r="EO211" i="26"/>
  <c r="DO211" i="26"/>
  <c r="AE212" i="26"/>
  <c r="EH211" i="26"/>
  <c r="DR211" i="26"/>
  <c r="AG212" i="26"/>
  <c r="ER211" i="26"/>
  <c r="K213" i="26"/>
  <c r="DM211" i="26"/>
  <c r="DL211" i="26"/>
  <c r="EM211" i="26"/>
  <c r="EL211" i="26"/>
  <c r="EC211" i="26"/>
  <c r="DN211" i="26"/>
  <c r="AW211" i="26"/>
  <c r="Z212" i="26"/>
  <c r="BW211" i="26"/>
  <c r="EN211" i="26"/>
  <c r="BC211" i="26"/>
  <c r="BF211" i="26"/>
  <c r="DU211" i="26"/>
  <c r="AO212" i="26"/>
  <c r="EV211" i="26"/>
  <c r="AS211" i="26"/>
  <c r="BI211" i="26"/>
  <c r="S213" i="26"/>
  <c r="DY211" i="26"/>
  <c r="DZ211" i="26"/>
  <c r="CE211" i="26"/>
  <c r="BS211" i="26"/>
  <c r="DB211" i="26"/>
  <c r="CB211" i="26"/>
  <c r="ET211" i="26"/>
  <c r="AA212" i="26"/>
  <c r="DE211" i="26"/>
  <c r="DH211" i="26"/>
  <c r="CC211" i="26"/>
  <c r="DS211" i="26"/>
  <c r="DF211" i="26"/>
  <c r="DD211" i="26"/>
  <c r="AU211" i="26"/>
  <c r="AC212" i="26"/>
  <c r="DV211" i="26"/>
  <c r="DX211" i="26"/>
  <c r="M213" i="26"/>
  <c r="Q213" i="26"/>
  <c r="EA211" i="26"/>
  <c r="BD211" i="26"/>
  <c r="CH211" i="26"/>
  <c r="AY211" i="26"/>
  <c r="AM212" i="26"/>
  <c r="DG211" i="26"/>
  <c r="BM211" i="26"/>
  <c r="CM211" i="26"/>
  <c r="EF211" i="26"/>
  <c r="DJ211" i="26"/>
  <c r="BG211" i="26"/>
  <c r="CK211" i="26"/>
  <c r="EX211" i="26"/>
  <c r="AV211" i="26"/>
  <c r="BZ211" i="26"/>
  <c r="BY211" i="26"/>
  <c r="X212" i="26"/>
  <c r="BP211" i="26"/>
  <c r="BO211" i="26"/>
  <c r="BU211" i="26"/>
  <c r="DP211" i="26"/>
  <c r="BA211" i="26"/>
  <c r="ED211" i="26"/>
  <c r="BK211" i="26"/>
  <c r="EP211" i="26"/>
  <c r="H362" i="26"/>
  <c r="G360" i="26"/>
  <c r="CY212" i="26" l="1"/>
  <c r="EZ212" i="26"/>
  <c r="FD210" i="26"/>
  <c r="FC211" i="26" s="1"/>
  <c r="EX212" i="26"/>
  <c r="FB211" i="26"/>
  <c r="FA212" i="26" s="1"/>
  <c r="EV212" i="26"/>
  <c r="BM212" i="26"/>
  <c r="ET212" i="26"/>
  <c r="CX212" i="26"/>
  <c r="EJ212" i="26"/>
  <c r="CW212" i="26"/>
  <c r="CM212" i="26"/>
  <c r="M214" i="26"/>
  <c r="X213" i="26"/>
  <c r="EH212" i="26"/>
  <c r="CT212" i="26"/>
  <c r="AJ213" i="26"/>
  <c r="CU212" i="26"/>
  <c r="DB212" i="26"/>
  <c r="O214" i="26"/>
  <c r="V213" i="26"/>
  <c r="U214" i="26" s="1"/>
  <c r="DP212" i="26"/>
  <c r="CS212" i="26"/>
  <c r="CV212" i="26"/>
  <c r="AC213" i="26"/>
  <c r="CQ212" i="26"/>
  <c r="BG212" i="26"/>
  <c r="CP212" i="26"/>
  <c r="CR212" i="26"/>
  <c r="CE212" i="26"/>
  <c r="AE213" i="26"/>
  <c r="BI212" i="26"/>
  <c r="EP212" i="26"/>
  <c r="CH212" i="26"/>
  <c r="DL212" i="26"/>
  <c r="AK213" i="26"/>
  <c r="EF212" i="26"/>
  <c r="AP213" i="26"/>
  <c r="AI213" i="26"/>
  <c r="DS212" i="26"/>
  <c r="BU212" i="26"/>
  <c r="AY212" i="26"/>
  <c r="BA212" i="26"/>
  <c r="DD212" i="26"/>
  <c r="EU212" i="26"/>
  <c r="DJ212" i="26"/>
  <c r="CO212" i="26"/>
  <c r="ED212" i="26"/>
  <c r="S214" i="26"/>
  <c r="DN212" i="26"/>
  <c r="T214" i="26"/>
  <c r="AV212" i="26"/>
  <c r="CK212" i="26"/>
  <c r="EN212" i="26"/>
  <c r="BW212" i="26"/>
  <c r="AF213" i="26"/>
  <c r="BS212" i="26"/>
  <c r="DV212" i="26"/>
  <c r="BO212" i="26"/>
  <c r="CY213" i="26"/>
  <c r="CC212" i="26"/>
  <c r="DG212" i="26"/>
  <c r="EI212" i="26"/>
  <c r="AO213" i="26"/>
  <c r="N214" i="26"/>
  <c r="BD212" i="26"/>
  <c r="L214" i="26"/>
  <c r="EA212" i="26"/>
  <c r="Y213" i="26"/>
  <c r="AB213" i="26"/>
  <c r="DC212" i="26"/>
  <c r="AD213" i="26"/>
  <c r="BZ212" i="26"/>
  <c r="DX212" i="26"/>
  <c r="BE212" i="26"/>
  <c r="CN212" i="26"/>
  <c r="AU212" i="26"/>
  <c r="BH212" i="26"/>
  <c r="CI212" i="26"/>
  <c r="DI212" i="26"/>
  <c r="K214" i="26"/>
  <c r="J214" i="26"/>
  <c r="DR212" i="26"/>
  <c r="DO212" i="26"/>
  <c r="DF212" i="26"/>
  <c r="CB212" i="26"/>
  <c r="W213" i="26"/>
  <c r="ER212" i="26"/>
  <c r="EQ212" i="26"/>
  <c r="AL213" i="26"/>
  <c r="AM213" i="26"/>
  <c r="CD212" i="26"/>
  <c r="DT212" i="26"/>
  <c r="CA212" i="26"/>
  <c r="BC212" i="26"/>
  <c r="BK212" i="26"/>
  <c r="BJ212" i="26"/>
  <c r="BN212" i="26"/>
  <c r="AS212" i="26"/>
  <c r="AR212" i="26"/>
  <c r="BR212" i="26"/>
  <c r="EW212" i="26"/>
  <c r="AA213" i="26"/>
  <c r="Z213" i="26"/>
  <c r="EC212" i="26"/>
  <c r="AG213" i="26"/>
  <c r="AH213" i="26"/>
  <c r="DH212" i="26"/>
  <c r="CX213" i="26"/>
  <c r="AT212" i="26"/>
  <c r="EB212" i="26"/>
  <c r="DK212" i="26"/>
  <c r="CL212" i="26"/>
  <c r="AW212" i="26"/>
  <c r="AX212" i="26"/>
  <c r="BP212" i="26"/>
  <c r="Q214" i="26"/>
  <c r="P214" i="26"/>
  <c r="DE212" i="26"/>
  <c r="EE212" i="26"/>
  <c r="R214" i="26"/>
  <c r="DA212" i="26"/>
  <c r="BQ212" i="26"/>
  <c r="DZ212" i="26"/>
  <c r="BL212" i="26"/>
  <c r="ES212" i="26"/>
  <c r="EY212" i="26"/>
  <c r="DY212" i="26"/>
  <c r="DW212" i="26"/>
  <c r="DQ212" i="26"/>
  <c r="DU212" i="26"/>
  <c r="EO212" i="26"/>
  <c r="EM212" i="26"/>
  <c r="CJ212" i="26"/>
  <c r="AZ212" i="26"/>
  <c r="BV212" i="26"/>
  <c r="BF212" i="26"/>
  <c r="BB212" i="26"/>
  <c r="CF212" i="26"/>
  <c r="EL212" i="26"/>
  <c r="EK212" i="26"/>
  <c r="BY212" i="26"/>
  <c r="BX212" i="26"/>
  <c r="AN213" i="26"/>
  <c r="CG212" i="26"/>
  <c r="EG212" i="26"/>
  <c r="DM212" i="26"/>
  <c r="BT212" i="26"/>
  <c r="H363" i="26"/>
  <c r="G361" i="26"/>
  <c r="EY213" i="26" l="1"/>
  <c r="EW213" i="26"/>
  <c r="EU213" i="26"/>
  <c r="FD211" i="26"/>
  <c r="FC212" i="26" s="1"/>
  <c r="FB212" i="26"/>
  <c r="EI213" i="26"/>
  <c r="N215" i="26"/>
  <c r="DA213" i="26"/>
  <c r="CT213" i="26"/>
  <c r="CV213" i="26"/>
  <c r="W214" i="26"/>
  <c r="CU213" i="26"/>
  <c r="CW213" i="26"/>
  <c r="CW214" i="26" s="1"/>
  <c r="CR213" i="26"/>
  <c r="CQ213" i="26"/>
  <c r="DC213" i="26"/>
  <c r="CP213" i="26"/>
  <c r="AD214" i="26"/>
  <c r="DW213" i="26"/>
  <c r="DK213" i="26"/>
  <c r="BH213" i="26"/>
  <c r="AC214" i="26"/>
  <c r="CS213" i="26"/>
  <c r="AJ214" i="26"/>
  <c r="S215" i="26"/>
  <c r="EE213" i="26"/>
  <c r="AN214" i="26"/>
  <c r="AV213" i="26"/>
  <c r="BV213" i="26"/>
  <c r="BT213" i="26"/>
  <c r="EO213" i="26"/>
  <c r="AZ213" i="26"/>
  <c r="DE213" i="26"/>
  <c r="CN213" i="26"/>
  <c r="CD213" i="26"/>
  <c r="AH214" i="26"/>
  <c r="DM213" i="26"/>
  <c r="BF213" i="26"/>
  <c r="T215" i="26"/>
  <c r="CE213" i="26"/>
  <c r="J215" i="26"/>
  <c r="DS213" i="26"/>
  <c r="CJ213" i="26"/>
  <c r="CL213" i="26"/>
  <c r="EV213" i="26"/>
  <c r="EV214" i="26" s="1"/>
  <c r="DO213" i="26"/>
  <c r="DU213" i="26"/>
  <c r="BN213" i="26"/>
  <c r="ES213" i="26"/>
  <c r="DP213" i="26"/>
  <c r="Y214" i="26"/>
  <c r="AX213" i="26"/>
  <c r="V214" i="26"/>
  <c r="L215" i="26"/>
  <c r="DJ213" i="26"/>
  <c r="BB213" i="26"/>
  <c r="DZ213" i="26"/>
  <c r="M215" i="26"/>
  <c r="CA213" i="26"/>
  <c r="AB214" i="26"/>
  <c r="BL213" i="26"/>
  <c r="CC213" i="26"/>
  <c r="BR213" i="26"/>
  <c r="EB213" i="26"/>
  <c r="CM213" i="26"/>
  <c r="BW213" i="26"/>
  <c r="BU213" i="26"/>
  <c r="DH213" i="26"/>
  <c r="CO213" i="26"/>
  <c r="CG213" i="26"/>
  <c r="EL213" i="26"/>
  <c r="BP213" i="26"/>
  <c r="BG213" i="26"/>
  <c r="AE214" i="26"/>
  <c r="BJ213" i="26"/>
  <c r="DQ213" i="26"/>
  <c r="DR213" i="26"/>
  <c r="EG213" i="26"/>
  <c r="EH213" i="26"/>
  <c r="DY213" i="26"/>
  <c r="P215" i="26"/>
  <c r="O215" i="26"/>
  <c r="AU213" i="26"/>
  <c r="AT213" i="26"/>
  <c r="DN213" i="26"/>
  <c r="BK213" i="26"/>
  <c r="AM214" i="26"/>
  <c r="DD213" i="26"/>
  <c r="Q215" i="26"/>
  <c r="EZ213" i="26"/>
  <c r="AL214" i="26"/>
  <c r="AK214" i="26"/>
  <c r="AI214" i="26"/>
  <c r="CK213" i="26"/>
  <c r="AO214" i="26"/>
  <c r="BC213" i="26"/>
  <c r="EQ213" i="26"/>
  <c r="CH213" i="26"/>
  <c r="ER213" i="26"/>
  <c r="BY213" i="26"/>
  <c r="BX213" i="26"/>
  <c r="AW213" i="26"/>
  <c r="DT213" i="26"/>
  <c r="K215" i="26"/>
  <c r="DI213" i="26"/>
  <c r="EK213" i="26"/>
  <c r="EJ213" i="26"/>
  <c r="EM213" i="26"/>
  <c r="AG214" i="26"/>
  <c r="EN213" i="26"/>
  <c r="AY213" i="26"/>
  <c r="CB213" i="26"/>
  <c r="CI213" i="26"/>
  <c r="EF213" i="26"/>
  <c r="EC213" i="26"/>
  <c r="AR213" i="26"/>
  <c r="AQ213" i="26"/>
  <c r="DF213" i="26"/>
  <c r="DX213" i="26"/>
  <c r="EA213" i="26"/>
  <c r="AA214" i="26"/>
  <c r="Z214" i="26"/>
  <c r="AS213" i="26"/>
  <c r="ED213" i="26"/>
  <c r="DG213" i="26"/>
  <c r="CF213" i="26"/>
  <c r="BQ213" i="26"/>
  <c r="CZ213" i="26"/>
  <c r="EX213" i="26"/>
  <c r="EX214" i="26" s="1"/>
  <c r="BM213" i="26"/>
  <c r="DL213" i="26"/>
  <c r="ET213" i="26"/>
  <c r="BO213" i="26"/>
  <c r="AF214" i="26"/>
  <c r="EP213" i="26"/>
  <c r="BZ213" i="26"/>
  <c r="DV213" i="26"/>
  <c r="R215" i="26"/>
  <c r="BS213" i="26"/>
  <c r="CT214" i="26"/>
  <c r="BA213" i="26"/>
  <c r="BD213" i="26"/>
  <c r="BE213" i="26"/>
  <c r="X214" i="26"/>
  <c r="DB213" i="26"/>
  <c r="BI213" i="26"/>
  <c r="H364" i="26"/>
  <c r="G362" i="26"/>
  <c r="CQ214" i="26" l="1"/>
  <c r="FD212" i="26"/>
  <c r="FC213" i="26" s="1"/>
  <c r="CX214" i="26"/>
  <c r="CU214" i="26"/>
  <c r="FB213" i="26"/>
  <c r="V215" i="26"/>
  <c r="X215" i="26"/>
  <c r="FA213" i="26"/>
  <c r="EZ214" i="26" s="1"/>
  <c r="CV214" i="26"/>
  <c r="DV214" i="26"/>
  <c r="ET214" i="26"/>
  <c r="CP214" i="26"/>
  <c r="DB214" i="26"/>
  <c r="CR214" i="26"/>
  <c r="AI215" i="26"/>
  <c r="EH214" i="26"/>
  <c r="AC215" i="26"/>
  <c r="BO214" i="26"/>
  <c r="CS214" i="26"/>
  <c r="AD215" i="26"/>
  <c r="BI214" i="26"/>
  <c r="BM214" i="26"/>
  <c r="CN214" i="26"/>
  <c r="BS214" i="26"/>
  <c r="BU214" i="26"/>
  <c r="DL214" i="26"/>
  <c r="CD214" i="26"/>
  <c r="DN214" i="26"/>
  <c r="AY214" i="26"/>
  <c r="BG214" i="26"/>
  <c r="CI214" i="26"/>
  <c r="BF214" i="26"/>
  <c r="DT214" i="26"/>
  <c r="CK214" i="26"/>
  <c r="DO214" i="26"/>
  <c r="CL214" i="26"/>
  <c r="CB214" i="26"/>
  <c r="CM214" i="26"/>
  <c r="CF214" i="26"/>
  <c r="U215" i="26"/>
  <c r="U216" i="26" s="1"/>
  <c r="AW214" i="26"/>
  <c r="M216" i="26"/>
  <c r="Z215" i="26"/>
  <c r="R216" i="26"/>
  <c r="EA214" i="26"/>
  <c r="K216" i="26"/>
  <c r="BQ214" i="26"/>
  <c r="BV214" i="26"/>
  <c r="EE214" i="26"/>
  <c r="DZ214" i="26"/>
  <c r="EN214" i="26"/>
  <c r="DR214" i="26"/>
  <c r="DF214" i="26"/>
  <c r="BD214" i="26"/>
  <c r="EC214" i="26"/>
  <c r="BY214" i="26"/>
  <c r="EQ214" i="26"/>
  <c r="EK214" i="26"/>
  <c r="EG214" i="26"/>
  <c r="CJ214" i="26"/>
  <c r="AL215" i="26"/>
  <c r="DK214" i="26"/>
  <c r="CO214" i="26"/>
  <c r="DX214" i="26"/>
  <c r="DM214" i="26"/>
  <c r="AX214" i="26"/>
  <c r="AK215" i="26"/>
  <c r="P216" i="26"/>
  <c r="DY214" i="26"/>
  <c r="AA215" i="26"/>
  <c r="BC214" i="26"/>
  <c r="CW215" i="26"/>
  <c r="Y215" i="26"/>
  <c r="AG215" i="26"/>
  <c r="AB215" i="26"/>
  <c r="DU214" i="26"/>
  <c r="Q216" i="26"/>
  <c r="EM214" i="26"/>
  <c r="BP214" i="26"/>
  <c r="EY214" i="26"/>
  <c r="DQ214" i="26"/>
  <c r="BN214" i="26"/>
  <c r="BH214" i="26"/>
  <c r="EJ214" i="26"/>
  <c r="EI214" i="26"/>
  <c r="EU214" i="26"/>
  <c r="BL214" i="26"/>
  <c r="AJ215" i="26"/>
  <c r="BJ214" i="26"/>
  <c r="AF215" i="26"/>
  <c r="AE215" i="26"/>
  <c r="DA214" i="26"/>
  <c r="CZ214" i="26"/>
  <c r="CY214" i="26"/>
  <c r="S216" i="26"/>
  <c r="BT214" i="26"/>
  <c r="L216" i="26"/>
  <c r="BX214" i="26"/>
  <c r="AN215" i="26"/>
  <c r="DD214" i="26"/>
  <c r="DC214" i="26"/>
  <c r="EB214" i="26"/>
  <c r="AQ214" i="26"/>
  <c r="AP214" i="26"/>
  <c r="AO215" i="26" s="1"/>
  <c r="DJ214" i="26"/>
  <c r="DI214" i="26"/>
  <c r="AM215" i="26"/>
  <c r="DE214" i="26"/>
  <c r="AS214" i="26"/>
  <c r="AR214" i="26"/>
  <c r="W215" i="26"/>
  <c r="J216" i="26"/>
  <c r="EW214" i="26"/>
  <c r="BK214" i="26"/>
  <c r="DW214" i="26"/>
  <c r="EL214" i="26"/>
  <c r="CC214" i="26"/>
  <c r="ER214" i="26"/>
  <c r="DS214" i="26"/>
  <c r="BZ214" i="26"/>
  <c r="CE214" i="26"/>
  <c r="BR214" i="26"/>
  <c r="CA214" i="26"/>
  <c r="AT214" i="26"/>
  <c r="AV214" i="26"/>
  <c r="BB214" i="26"/>
  <c r="EP214" i="26"/>
  <c r="DG214" i="26"/>
  <c r="EF214" i="26"/>
  <c r="AH215" i="26"/>
  <c r="CH214" i="26"/>
  <c r="ES214" i="26"/>
  <c r="AU214" i="26"/>
  <c r="DP214" i="26"/>
  <c r="AZ214" i="26"/>
  <c r="BA214" i="26"/>
  <c r="BE214" i="26"/>
  <c r="ED214" i="26"/>
  <c r="EO214" i="26"/>
  <c r="DH214" i="26"/>
  <c r="CG214" i="26"/>
  <c r="O216" i="26"/>
  <c r="N216" i="26"/>
  <c r="BW214" i="26"/>
  <c r="H365" i="26"/>
  <c r="G363" i="26"/>
  <c r="CQ215" i="26" l="1"/>
  <c r="CV215" i="26"/>
  <c r="CU215" i="26"/>
  <c r="FA214" i="26"/>
  <c r="EZ215" i="26" s="1"/>
  <c r="CT215" i="26"/>
  <c r="Y216" i="26"/>
  <c r="FD213" i="26"/>
  <c r="FC214" i="26" s="1"/>
  <c r="EU215" i="26"/>
  <c r="BN215" i="26"/>
  <c r="FB214" i="26"/>
  <c r="CX215" i="26"/>
  <c r="CW216" i="26" s="1"/>
  <c r="CP215" i="26"/>
  <c r="CM215" i="26"/>
  <c r="CS215" i="26"/>
  <c r="CT216" i="26" s="1"/>
  <c r="AD216" i="26"/>
  <c r="BR215" i="26"/>
  <c r="T216" i="26"/>
  <c r="T217" i="26" s="1"/>
  <c r="CC215" i="26"/>
  <c r="ES215" i="26"/>
  <c r="CR215" i="26"/>
  <c r="CU216" i="26"/>
  <c r="DU215" i="26"/>
  <c r="DS215" i="26"/>
  <c r="DN215" i="26"/>
  <c r="DP215" i="26"/>
  <c r="EI215" i="26"/>
  <c r="CE215" i="26"/>
  <c r="CJ215" i="26"/>
  <c r="ED215" i="26"/>
  <c r="EF215" i="26"/>
  <c r="J217" i="26"/>
  <c r="L217" i="26"/>
  <c r="AH216" i="26"/>
  <c r="BW215" i="26"/>
  <c r="DW215" i="26"/>
  <c r="R217" i="26"/>
  <c r="BP215" i="26"/>
  <c r="AX215" i="26"/>
  <c r="DZ215" i="26"/>
  <c r="AW215" i="26"/>
  <c r="X216" i="26"/>
  <c r="CL215" i="26"/>
  <c r="BE215" i="26"/>
  <c r="EL215" i="26"/>
  <c r="DF215" i="26"/>
  <c r="BK215" i="26"/>
  <c r="EB215" i="26"/>
  <c r="AU215" i="26"/>
  <c r="AL216" i="26"/>
  <c r="CO215" i="26"/>
  <c r="CK215" i="26"/>
  <c r="Q217" i="26"/>
  <c r="AZ215" i="26"/>
  <c r="DY215" i="26"/>
  <c r="EY215" i="26"/>
  <c r="DJ215" i="26"/>
  <c r="CZ215" i="26"/>
  <c r="CG215" i="26"/>
  <c r="AJ216" i="26"/>
  <c r="DD215" i="26"/>
  <c r="O217" i="26"/>
  <c r="AN216" i="26"/>
  <c r="EO215" i="26"/>
  <c r="CA215" i="26"/>
  <c r="CN215" i="26"/>
  <c r="DH215" i="26"/>
  <c r="BQ215" i="26"/>
  <c r="DV215" i="26"/>
  <c r="EG215" i="26"/>
  <c r="BA215" i="26"/>
  <c r="EW215" i="26"/>
  <c r="EV215" i="26"/>
  <c r="EK215" i="26"/>
  <c r="AY215" i="26"/>
  <c r="DQ215" i="26"/>
  <c r="AB216" i="26"/>
  <c r="AC216" i="26"/>
  <c r="AA216" i="26"/>
  <c r="BZ215" i="26"/>
  <c r="W216" i="26"/>
  <c r="V216" i="26"/>
  <c r="DC215" i="26"/>
  <c r="CY215" i="26"/>
  <c r="BO215" i="26"/>
  <c r="AQ215" i="26"/>
  <c r="AR215" i="26"/>
  <c r="AG216" i="26"/>
  <c r="AS215" i="26"/>
  <c r="DA215" i="26"/>
  <c r="N217" i="26"/>
  <c r="M217" i="26"/>
  <c r="CH215" i="26"/>
  <c r="CF215" i="26"/>
  <c r="BX215" i="26"/>
  <c r="AF216" i="26"/>
  <c r="AE216" i="26"/>
  <c r="EM215" i="26"/>
  <c r="ET215" i="26"/>
  <c r="K217" i="26"/>
  <c r="DX215" i="26"/>
  <c r="EH215" i="26"/>
  <c r="CB215" i="26"/>
  <c r="BJ215" i="26"/>
  <c r="BM215" i="26"/>
  <c r="Z216" i="26"/>
  <c r="DG215" i="26"/>
  <c r="ER215" i="26"/>
  <c r="DE215" i="26"/>
  <c r="DR215" i="26"/>
  <c r="BD215" i="26"/>
  <c r="BC215" i="26"/>
  <c r="P217" i="26"/>
  <c r="EP215" i="26"/>
  <c r="AM216" i="26"/>
  <c r="BL215" i="26"/>
  <c r="DT215" i="26"/>
  <c r="AK216" i="26"/>
  <c r="BB215" i="26"/>
  <c r="EC215" i="26"/>
  <c r="BS215" i="26"/>
  <c r="BT215" i="26"/>
  <c r="EN215" i="26"/>
  <c r="BY215" i="26"/>
  <c r="EE215" i="26"/>
  <c r="EA215" i="26"/>
  <c r="DL215" i="26"/>
  <c r="DM215" i="26"/>
  <c r="AV215" i="26"/>
  <c r="BV215" i="26"/>
  <c r="DI215" i="26"/>
  <c r="BF215" i="26"/>
  <c r="EJ215" i="26"/>
  <c r="DO215" i="26"/>
  <c r="CI215" i="26"/>
  <c r="CD215" i="26"/>
  <c r="AT215" i="26"/>
  <c r="DB215" i="26"/>
  <c r="BH215" i="26"/>
  <c r="BG215" i="26"/>
  <c r="DK215" i="26"/>
  <c r="CV216" i="26"/>
  <c r="AI216" i="26"/>
  <c r="AP215" i="26"/>
  <c r="EX215" i="26"/>
  <c r="BI215" i="26"/>
  <c r="EQ215" i="26"/>
  <c r="BU215" i="26"/>
  <c r="H366" i="26"/>
  <c r="G364" i="26"/>
  <c r="FA215" i="26" l="1"/>
  <c r="DT216" i="26"/>
  <c r="CP216" i="26"/>
  <c r="DO216" i="26"/>
  <c r="CQ216" i="26"/>
  <c r="FD214" i="26"/>
  <c r="FC215" i="26" s="1"/>
  <c r="S217" i="26"/>
  <c r="S218" i="26" s="1"/>
  <c r="BQ216" i="26"/>
  <c r="FB215" i="26"/>
  <c r="FA216" i="26" s="1"/>
  <c r="ET216" i="26"/>
  <c r="CS216" i="26"/>
  <c r="EE216" i="26"/>
  <c r="EH216" i="26"/>
  <c r="CD216" i="26"/>
  <c r="CR216" i="26"/>
  <c r="EJ216" i="26"/>
  <c r="EC216" i="26"/>
  <c r="CO216" i="26"/>
  <c r="CN216" i="26"/>
  <c r="J218" i="26"/>
  <c r="BO216" i="26"/>
  <c r="DV216" i="26"/>
  <c r="AP216" i="26"/>
  <c r="AV216" i="26"/>
  <c r="BR216" i="26"/>
  <c r="EA216" i="26"/>
  <c r="DK216" i="26"/>
  <c r="AX216" i="26"/>
  <c r="DB216" i="26"/>
  <c r="AI217" i="26"/>
  <c r="AT216" i="26"/>
  <c r="P218" i="26"/>
  <c r="AM217" i="26"/>
  <c r="CK216" i="26"/>
  <c r="AD217" i="26"/>
  <c r="W217" i="26"/>
  <c r="AZ216" i="26"/>
  <c r="DG216" i="26"/>
  <c r="CL216" i="26"/>
  <c r="DX216" i="26"/>
  <c r="EO216" i="26"/>
  <c r="DW216" i="26"/>
  <c r="DI216" i="26"/>
  <c r="CY216" i="26"/>
  <c r="EX216" i="26"/>
  <c r="L218" i="26"/>
  <c r="Q218" i="26"/>
  <c r="N218" i="26"/>
  <c r="AY216" i="26"/>
  <c r="EN216" i="26"/>
  <c r="EZ216" i="26"/>
  <c r="K218" i="26"/>
  <c r="EV216" i="26"/>
  <c r="AK217" i="26"/>
  <c r="BE216" i="26"/>
  <c r="CF216" i="26"/>
  <c r="BI216" i="26"/>
  <c r="AC217" i="26"/>
  <c r="Z217" i="26"/>
  <c r="BY216" i="26"/>
  <c r="EU216" i="26"/>
  <c r="DR216" i="26"/>
  <c r="EL216" i="26"/>
  <c r="DE216" i="26"/>
  <c r="CG216" i="26"/>
  <c r="CB216" i="26"/>
  <c r="DM216" i="26"/>
  <c r="EI216" i="26"/>
  <c r="BL216" i="26"/>
  <c r="CM216" i="26"/>
  <c r="Y217" i="26"/>
  <c r="ED216" i="26"/>
  <c r="EP216" i="26"/>
  <c r="DY216" i="26"/>
  <c r="BC216" i="26"/>
  <c r="AG217" i="26"/>
  <c r="BP216" i="26"/>
  <c r="BT216" i="26"/>
  <c r="CV217" i="26"/>
  <c r="BV216" i="26"/>
  <c r="AE217" i="26"/>
  <c r="EY216" i="26"/>
  <c r="DZ216" i="26"/>
  <c r="CI216" i="26"/>
  <c r="CJ216" i="26"/>
  <c r="DH216" i="26"/>
  <c r="DN216" i="26"/>
  <c r="AW216" i="26"/>
  <c r="DC216" i="26"/>
  <c r="EW216" i="26"/>
  <c r="AH217" i="26"/>
  <c r="DA216" i="26"/>
  <c r="V217" i="26"/>
  <c r="U217" i="26"/>
  <c r="T218" i="26" s="1"/>
  <c r="O218" i="26"/>
  <c r="BA216" i="26"/>
  <c r="CC216" i="26"/>
  <c r="BM216" i="26"/>
  <c r="AU216" i="26"/>
  <c r="AS216" i="26"/>
  <c r="BZ216" i="26"/>
  <c r="BJ216" i="26"/>
  <c r="ES216" i="26"/>
  <c r="DP216" i="26"/>
  <c r="AA217" i="26"/>
  <c r="EG216" i="26"/>
  <c r="EM216" i="26"/>
  <c r="BN216" i="26"/>
  <c r="BF216" i="26"/>
  <c r="BG216" i="26"/>
  <c r="CT217" i="26"/>
  <c r="AB217" i="26"/>
  <c r="AO216" i="26"/>
  <c r="BU216" i="26"/>
  <c r="BH216" i="26"/>
  <c r="BS216" i="26"/>
  <c r="BD216" i="26"/>
  <c r="CU217" i="26"/>
  <c r="AF217" i="26"/>
  <c r="CZ216" i="26"/>
  <c r="DQ216" i="26"/>
  <c r="BK216" i="26"/>
  <c r="EQ216" i="26"/>
  <c r="R218" i="26"/>
  <c r="EF216" i="26"/>
  <c r="BX216" i="26"/>
  <c r="DD216" i="26"/>
  <c r="EB216" i="26"/>
  <c r="CA216" i="26"/>
  <c r="DJ216" i="26"/>
  <c r="AJ217" i="26"/>
  <c r="AR216" i="26"/>
  <c r="AL217" i="26"/>
  <c r="DL216" i="26"/>
  <c r="BB216" i="26"/>
  <c r="DS216" i="26"/>
  <c r="AQ216" i="26"/>
  <c r="CE216" i="26"/>
  <c r="CX216" i="26"/>
  <c r="BW216" i="26"/>
  <c r="CH216" i="26"/>
  <c r="X217" i="26"/>
  <c r="DU216" i="26"/>
  <c r="DU217" i="26" s="1"/>
  <c r="ER216" i="26"/>
  <c r="M218" i="26"/>
  <c r="EK216" i="26"/>
  <c r="DF216" i="26"/>
  <c r="H367" i="26"/>
  <c r="G365" i="26"/>
  <c r="CR217" i="26" l="1"/>
  <c r="CP217" i="26"/>
  <c r="CO217" i="26"/>
  <c r="CQ217" i="26"/>
  <c r="FD215" i="26"/>
  <c r="FC216" i="26" s="1"/>
  <c r="CS217" i="26"/>
  <c r="ED217" i="26"/>
  <c r="FB216" i="26"/>
  <c r="FA217" i="26" s="1"/>
  <c r="EI217" i="26"/>
  <c r="J219" i="26"/>
  <c r="EB217" i="26"/>
  <c r="X218" i="26"/>
  <c r="CE217" i="26"/>
  <c r="BP217" i="26"/>
  <c r="AW217" i="26"/>
  <c r="AU217" i="26"/>
  <c r="EK217" i="26"/>
  <c r="R219" i="26"/>
  <c r="AY217" i="26"/>
  <c r="M219" i="26"/>
  <c r="DL217" i="26"/>
  <c r="CK217" i="26"/>
  <c r="DF217" i="26"/>
  <c r="AL218" i="26"/>
  <c r="AJ218" i="26"/>
  <c r="CL217" i="26"/>
  <c r="DX217" i="26"/>
  <c r="DW217" i="26"/>
  <c r="AC218" i="26"/>
  <c r="CX217" i="26"/>
  <c r="DB217" i="26"/>
  <c r="DJ217" i="26"/>
  <c r="DH217" i="26"/>
  <c r="EH217" i="26"/>
  <c r="EW217" i="26"/>
  <c r="K219" i="26"/>
  <c r="EX217" i="26"/>
  <c r="DS217" i="26"/>
  <c r="EM217" i="26"/>
  <c r="DD217" i="26"/>
  <c r="AD218" i="26"/>
  <c r="BB217" i="26"/>
  <c r="O219" i="26"/>
  <c r="EY217" i="26"/>
  <c r="AZ217" i="26"/>
  <c r="EO217" i="26"/>
  <c r="BN217" i="26"/>
  <c r="BI217" i="26"/>
  <c r="EU217" i="26"/>
  <c r="EF217" i="26"/>
  <c r="BW217" i="26"/>
  <c r="CC217" i="26"/>
  <c r="P219" i="26"/>
  <c r="AK218" i="26"/>
  <c r="DN217" i="26"/>
  <c r="AT217" i="26"/>
  <c r="CH217" i="26"/>
  <c r="BL217" i="26"/>
  <c r="DZ217" i="26"/>
  <c r="CY217" i="26"/>
  <c r="AX217" i="26"/>
  <c r="ER217" i="26"/>
  <c r="CM217" i="26"/>
  <c r="CU218" i="26"/>
  <c r="AA218" i="26"/>
  <c r="BD217" i="26"/>
  <c r="BS217" i="26"/>
  <c r="EZ217" i="26"/>
  <c r="BH217" i="26"/>
  <c r="CA217" i="26"/>
  <c r="CN217" i="26"/>
  <c r="CO218" i="26" s="1"/>
  <c r="BE217" i="26"/>
  <c r="CW217" i="26"/>
  <c r="CV218" i="26" s="1"/>
  <c r="BU217" i="26"/>
  <c r="DA217" i="26"/>
  <c r="BQ217" i="26"/>
  <c r="AV217" i="26"/>
  <c r="DP217" i="26"/>
  <c r="AH218" i="26"/>
  <c r="AQ217" i="26"/>
  <c r="BX217" i="26"/>
  <c r="BJ217" i="26"/>
  <c r="CB217" i="26"/>
  <c r="AE218" i="26"/>
  <c r="AF218" i="26"/>
  <c r="W218" i="26"/>
  <c r="CJ217" i="26"/>
  <c r="DC217" i="26"/>
  <c r="CI217" i="26"/>
  <c r="AG218" i="26"/>
  <c r="AI218" i="26"/>
  <c r="ES217" i="26"/>
  <c r="CD217" i="26"/>
  <c r="DO217" i="26"/>
  <c r="BY217" i="26"/>
  <c r="N219" i="26"/>
  <c r="DR217" i="26"/>
  <c r="DK217" i="26"/>
  <c r="BV217" i="26"/>
  <c r="AP217" i="26"/>
  <c r="AO217" i="26"/>
  <c r="AN217" i="26"/>
  <c r="BZ217" i="26"/>
  <c r="U218" i="26"/>
  <c r="V218" i="26"/>
  <c r="DG217" i="26"/>
  <c r="AB218" i="26"/>
  <c r="EG217" i="26"/>
  <c r="AS217" i="26"/>
  <c r="EV217" i="26"/>
  <c r="DT217" i="26"/>
  <c r="CF217" i="26"/>
  <c r="EP217" i="26"/>
  <c r="EQ217" i="26"/>
  <c r="CT218" i="26"/>
  <c r="DY217" i="26"/>
  <c r="BM217" i="26"/>
  <c r="Z218" i="26"/>
  <c r="Y218" i="26"/>
  <c r="EA217" i="26"/>
  <c r="CG217" i="26"/>
  <c r="BT217" i="26"/>
  <c r="BC217" i="26"/>
  <c r="ET217" i="26"/>
  <c r="DV217" i="26"/>
  <c r="BO217" i="26"/>
  <c r="BK217" i="26"/>
  <c r="BG217" i="26"/>
  <c r="L219" i="26"/>
  <c r="EJ217" i="26"/>
  <c r="EL217" i="26"/>
  <c r="BR217" i="26"/>
  <c r="AR217" i="26"/>
  <c r="S219" i="26"/>
  <c r="EC217" i="26"/>
  <c r="DQ217" i="26"/>
  <c r="BF217" i="26"/>
  <c r="EN217" i="26"/>
  <c r="Q219" i="26"/>
  <c r="DI217" i="26"/>
  <c r="DE217" i="26"/>
  <c r="DM217" i="26"/>
  <c r="CZ217" i="26"/>
  <c r="BA217" i="26"/>
  <c r="EE217" i="26"/>
  <c r="H368" i="26"/>
  <c r="G366" i="26"/>
  <c r="CQ218" i="26" l="1"/>
  <c r="CR218" i="26"/>
  <c r="CP218" i="26"/>
  <c r="EC218" i="26"/>
  <c r="CS218" i="26"/>
  <c r="CT219" i="26" s="1"/>
  <c r="EA218" i="26"/>
  <c r="FD216" i="26"/>
  <c r="FC217" i="26" s="1"/>
  <c r="AV218" i="26"/>
  <c r="FB217" i="26"/>
  <c r="J220" i="26"/>
  <c r="AK219" i="26"/>
  <c r="DM218" i="26"/>
  <c r="DE218" i="26"/>
  <c r="CW218" i="26"/>
  <c r="CV219" i="26" s="1"/>
  <c r="DV218" i="26"/>
  <c r="AY218" i="26"/>
  <c r="BA218" i="26"/>
  <c r="CL218" i="26"/>
  <c r="DG218" i="26"/>
  <c r="DI218" i="26"/>
  <c r="BM218" i="26"/>
  <c r="DK218" i="26"/>
  <c r="EG218" i="26"/>
  <c r="L220" i="26"/>
  <c r="EW218" i="26"/>
  <c r="CD218" i="26"/>
  <c r="DT218" i="26"/>
  <c r="Q220" i="26"/>
  <c r="FA218" i="26"/>
  <c r="BH218" i="26"/>
  <c r="AT218" i="26"/>
  <c r="EL218" i="26"/>
  <c r="DC218" i="26"/>
  <c r="EX218" i="26"/>
  <c r="DY218" i="26"/>
  <c r="EN218" i="26"/>
  <c r="N220" i="26"/>
  <c r="BV218" i="26"/>
  <c r="BZ218" i="26"/>
  <c r="X219" i="26"/>
  <c r="CX218" i="26"/>
  <c r="BR218" i="26"/>
  <c r="CZ218" i="26"/>
  <c r="CH218" i="26"/>
  <c r="CM218" i="26"/>
  <c r="EH218" i="26"/>
  <c r="AX218" i="26"/>
  <c r="BI218" i="26"/>
  <c r="BX218" i="26"/>
  <c r="AI219" i="26"/>
  <c r="BQ218" i="26"/>
  <c r="AU218" i="26"/>
  <c r="ET218" i="26"/>
  <c r="DB218" i="26"/>
  <c r="DQ218" i="26"/>
  <c r="Z219" i="26"/>
  <c r="AW218" i="26"/>
  <c r="CC218" i="26"/>
  <c r="AH219" i="26"/>
  <c r="BK218" i="26"/>
  <c r="BC218" i="26"/>
  <c r="BN218" i="26"/>
  <c r="M220" i="26"/>
  <c r="AR218" i="26"/>
  <c r="EZ218" i="26"/>
  <c r="AB219" i="26"/>
  <c r="CB218" i="26"/>
  <c r="BJ218" i="26"/>
  <c r="P220" i="26"/>
  <c r="CN218" i="26"/>
  <c r="AO218" i="26"/>
  <c r="DF218" i="26"/>
  <c r="CU219" i="26"/>
  <c r="R220" i="26"/>
  <c r="CP219" i="26"/>
  <c r="BF218" i="26"/>
  <c r="EY218" i="26"/>
  <c r="V219" i="26"/>
  <c r="EQ218" i="26"/>
  <c r="DW218" i="26"/>
  <c r="DH218" i="26"/>
  <c r="AG219" i="26"/>
  <c r="CJ218" i="26"/>
  <c r="DO218" i="26"/>
  <c r="AZ218" i="26"/>
  <c r="EM218" i="26"/>
  <c r="EE218" i="26"/>
  <c r="ED218" i="26"/>
  <c r="CS219" i="26"/>
  <c r="EB218" i="26"/>
  <c r="DR218" i="26"/>
  <c r="EP218" i="26"/>
  <c r="EO218" i="26"/>
  <c r="BU218" i="26"/>
  <c r="CG218" i="26"/>
  <c r="CF218" i="26"/>
  <c r="W219" i="26"/>
  <c r="U219" i="26"/>
  <c r="DZ218" i="26"/>
  <c r="BS218" i="26"/>
  <c r="BT218" i="26"/>
  <c r="AN218" i="26"/>
  <c r="AM218" i="26"/>
  <c r="BL218" i="26"/>
  <c r="BD218" i="26"/>
  <c r="CA218" i="26"/>
  <c r="AF219" i="26"/>
  <c r="DX218" i="26"/>
  <c r="AA219" i="26"/>
  <c r="CK218" i="26"/>
  <c r="ES218" i="26"/>
  <c r="DS218" i="26"/>
  <c r="AE219" i="26"/>
  <c r="AD219" i="26"/>
  <c r="EJ218" i="26"/>
  <c r="EI218" i="26"/>
  <c r="EK218" i="26"/>
  <c r="CQ219" i="26"/>
  <c r="EF218" i="26"/>
  <c r="K220" i="26"/>
  <c r="DU218" i="26"/>
  <c r="DJ218" i="26"/>
  <c r="ER218" i="26"/>
  <c r="DL218" i="26"/>
  <c r="CI218" i="26"/>
  <c r="CE218" i="26"/>
  <c r="BG218" i="26"/>
  <c r="BB218" i="26"/>
  <c r="EV218" i="26"/>
  <c r="EU218" i="26"/>
  <c r="AP218" i="26"/>
  <c r="DD218" i="26"/>
  <c r="BW218" i="26"/>
  <c r="Y219" i="26"/>
  <c r="DA218" i="26"/>
  <c r="AQ218" i="26"/>
  <c r="O220" i="26"/>
  <c r="AJ219" i="26"/>
  <c r="AS218" i="26"/>
  <c r="T219" i="26"/>
  <c r="S220" i="26" s="1"/>
  <c r="DN218" i="26"/>
  <c r="AC219" i="26"/>
  <c r="CY218" i="26"/>
  <c r="BO218" i="26"/>
  <c r="BP218" i="26"/>
  <c r="BY218" i="26"/>
  <c r="DP218" i="26"/>
  <c r="BE218" i="26"/>
  <c r="H369" i="26"/>
  <c r="G367" i="26"/>
  <c r="EB219" i="26" l="1"/>
  <c r="CR219" i="26"/>
  <c r="FD217" i="26"/>
  <c r="FC218" i="26" s="1"/>
  <c r="DF219" i="26"/>
  <c r="DU219" i="26"/>
  <c r="CW219" i="26"/>
  <c r="FB218" i="26"/>
  <c r="FA219" i="26" s="1"/>
  <c r="DL219" i="26"/>
  <c r="DJ219" i="26"/>
  <c r="DH219" i="26"/>
  <c r="K221" i="26"/>
  <c r="BL219" i="26"/>
  <c r="EX219" i="26"/>
  <c r="DD219" i="26"/>
  <c r="AU219" i="26"/>
  <c r="DZ219" i="26"/>
  <c r="EM219" i="26"/>
  <c r="CA219" i="26"/>
  <c r="AV219" i="26"/>
  <c r="CM219" i="26"/>
  <c r="CY219" i="26"/>
  <c r="DA219" i="26"/>
  <c r="EN219" i="26"/>
  <c r="M221" i="26"/>
  <c r="AC220" i="26"/>
  <c r="EY219" i="26"/>
  <c r="BB219" i="26"/>
  <c r="DX219" i="26"/>
  <c r="BW219" i="26"/>
  <c r="BY219" i="26"/>
  <c r="AS219" i="26"/>
  <c r="AJ220" i="26"/>
  <c r="BG219" i="26"/>
  <c r="BR219" i="26"/>
  <c r="CN219" i="26"/>
  <c r="AA220" i="26"/>
  <c r="Y220" i="26"/>
  <c r="Q221" i="26"/>
  <c r="EL219" i="26"/>
  <c r="AW219" i="26"/>
  <c r="AX219" i="26"/>
  <c r="CT220" i="26"/>
  <c r="CV220" i="26"/>
  <c r="DS219" i="26"/>
  <c r="EU219" i="26"/>
  <c r="AH220" i="26"/>
  <c r="BJ219" i="26"/>
  <c r="BE219" i="26"/>
  <c r="DG219" i="26"/>
  <c r="EO219" i="26"/>
  <c r="EZ219" i="26"/>
  <c r="DP219" i="26"/>
  <c r="BI219" i="26"/>
  <c r="AO219" i="26"/>
  <c r="DN219" i="26"/>
  <c r="CC219" i="26"/>
  <c r="CI219" i="26"/>
  <c r="CK219" i="26"/>
  <c r="BM219" i="26"/>
  <c r="AQ219" i="26"/>
  <c r="ER219" i="26"/>
  <c r="AF220" i="26"/>
  <c r="BU219" i="26"/>
  <c r="BA219" i="26"/>
  <c r="BK219" i="26"/>
  <c r="EF219" i="26"/>
  <c r="DV219" i="26"/>
  <c r="CO219" i="26"/>
  <c r="ED219" i="26"/>
  <c r="BO219" i="26"/>
  <c r="CG219" i="26"/>
  <c r="CR220" i="26"/>
  <c r="EP219" i="26"/>
  <c r="BC219" i="26"/>
  <c r="CB219" i="26"/>
  <c r="EJ219" i="26"/>
  <c r="DE219" i="26"/>
  <c r="EG219" i="26"/>
  <c r="DI219" i="26"/>
  <c r="AT219" i="26"/>
  <c r="CE219" i="26"/>
  <c r="V220" i="26"/>
  <c r="W220" i="26"/>
  <c r="EV219" i="26"/>
  <c r="DR219" i="26"/>
  <c r="DO219" i="26"/>
  <c r="CQ220" i="26"/>
  <c r="DM219" i="26"/>
  <c r="CX219" i="26"/>
  <c r="BX219" i="26"/>
  <c r="EQ219" i="26"/>
  <c r="BV219" i="26"/>
  <c r="EK219" i="26"/>
  <c r="CZ219" i="26"/>
  <c r="AB220" i="26"/>
  <c r="BP219" i="26"/>
  <c r="EI219" i="26"/>
  <c r="AG220" i="26"/>
  <c r="CF219" i="26"/>
  <c r="DQ219" i="26"/>
  <c r="DY219" i="26"/>
  <c r="AZ219" i="26"/>
  <c r="AY219" i="26"/>
  <c r="P221" i="26"/>
  <c r="O221" i="26"/>
  <c r="N221" i="26"/>
  <c r="J221" i="26"/>
  <c r="J222" i="26" s="1"/>
  <c r="AR219" i="26"/>
  <c r="DW219" i="26"/>
  <c r="BZ219" i="26"/>
  <c r="AI220" i="26"/>
  <c r="BN219" i="26"/>
  <c r="AD220" i="26"/>
  <c r="DK219" i="26"/>
  <c r="DT219" i="26"/>
  <c r="AE220" i="26"/>
  <c r="ET219" i="26"/>
  <c r="DB219" i="26"/>
  <c r="BH219" i="26"/>
  <c r="EH219" i="26"/>
  <c r="BD219" i="26"/>
  <c r="CS220" i="26"/>
  <c r="R221" i="26"/>
  <c r="L221" i="26"/>
  <c r="L222" i="26" s="1"/>
  <c r="ES219" i="26"/>
  <c r="BQ219" i="26"/>
  <c r="DC219" i="26"/>
  <c r="AM219" i="26"/>
  <c r="AL219" i="26"/>
  <c r="CD219" i="26"/>
  <c r="BF219" i="26"/>
  <c r="CH219" i="26"/>
  <c r="U220" i="26"/>
  <c r="T220" i="26"/>
  <c r="AN219" i="26"/>
  <c r="X220" i="26"/>
  <c r="CL219" i="26"/>
  <c r="EC219" i="26"/>
  <c r="EE219" i="26"/>
  <c r="EW219" i="26"/>
  <c r="Z220" i="26"/>
  <c r="AP219" i="26"/>
  <c r="EA219" i="26"/>
  <c r="BS219" i="26"/>
  <c r="BT219" i="26"/>
  <c r="CJ219" i="26"/>
  <c r="CU220" i="26"/>
  <c r="H370" i="26"/>
  <c r="G368" i="26"/>
  <c r="DI220" i="26" l="1"/>
  <c r="EA220" i="26"/>
  <c r="FD218" i="26"/>
  <c r="FC219" i="26" s="1"/>
  <c r="DE220" i="26"/>
  <c r="EM220" i="26"/>
  <c r="BV220" i="26"/>
  <c r="FB219" i="26"/>
  <c r="Z221" i="26"/>
  <c r="EC220" i="26"/>
  <c r="CZ220" i="26"/>
  <c r="AV220" i="26"/>
  <c r="DY220" i="26"/>
  <c r="DT220" i="26"/>
  <c r="CS221" i="26"/>
  <c r="BX220" i="26"/>
  <c r="BZ220" i="26"/>
  <c r="AT220" i="26"/>
  <c r="BD220" i="26"/>
  <c r="DF220" i="26"/>
  <c r="BN220" i="26"/>
  <c r="BH220" i="26"/>
  <c r="DG220" i="26"/>
  <c r="BF220" i="26"/>
  <c r="EY220" i="26"/>
  <c r="EN220" i="26"/>
  <c r="DW220" i="26"/>
  <c r="CO220" i="26"/>
  <c r="BU220" i="26"/>
  <c r="AB221" i="26"/>
  <c r="CN220" i="26"/>
  <c r="X221" i="26"/>
  <c r="CP220" i="26"/>
  <c r="AW220" i="26"/>
  <c r="EH220" i="26"/>
  <c r="CL220" i="26"/>
  <c r="CU221" i="26"/>
  <c r="CJ220" i="26"/>
  <c r="AP220" i="26"/>
  <c r="AR220" i="26"/>
  <c r="EK220" i="26"/>
  <c r="BK220" i="26"/>
  <c r="EO220" i="26"/>
  <c r="FA220" i="26"/>
  <c r="AU220" i="26"/>
  <c r="EE220" i="26"/>
  <c r="EW220" i="26"/>
  <c r="T221" i="26"/>
  <c r="CH220" i="26"/>
  <c r="DO220" i="26"/>
  <c r="BQ220" i="26"/>
  <c r="DQ220" i="26"/>
  <c r="BO220" i="26"/>
  <c r="EP220" i="26"/>
  <c r="BB220" i="26"/>
  <c r="EQ220" i="26"/>
  <c r="EU220" i="26"/>
  <c r="DM220" i="26"/>
  <c r="CB220" i="26"/>
  <c r="ES220" i="26"/>
  <c r="BW220" i="26"/>
  <c r="AG221" i="26"/>
  <c r="DN220" i="26"/>
  <c r="BL220" i="26"/>
  <c r="BJ220" i="26"/>
  <c r="CK220" i="26"/>
  <c r="CE220" i="26"/>
  <c r="CY220" i="26"/>
  <c r="BA220" i="26"/>
  <c r="AN220" i="26"/>
  <c r="DJ220" i="26"/>
  <c r="AY220" i="26"/>
  <c r="DH220" i="26"/>
  <c r="BS220" i="26"/>
  <c r="AD221" i="26"/>
  <c r="AX220" i="26"/>
  <c r="BE220" i="26"/>
  <c r="CF220" i="26"/>
  <c r="DU220" i="26"/>
  <c r="AA221" i="26"/>
  <c r="DS220" i="26"/>
  <c r="CA220" i="26"/>
  <c r="DK220" i="26"/>
  <c r="AS220" i="26"/>
  <c r="ER220" i="26"/>
  <c r="DC220" i="26"/>
  <c r="EX220" i="26"/>
  <c r="AM220" i="26"/>
  <c r="CI220" i="26"/>
  <c r="CG220" i="26"/>
  <c r="AF221" i="26"/>
  <c r="DR220" i="26"/>
  <c r="ED220" i="26"/>
  <c r="DZ220" i="26"/>
  <c r="DX220" i="26"/>
  <c r="AQ220" i="26"/>
  <c r="BG220" i="26"/>
  <c r="EF220" i="26"/>
  <c r="Q222" i="26"/>
  <c r="EZ220" i="26"/>
  <c r="EJ220" i="26"/>
  <c r="EV220" i="26"/>
  <c r="BM220" i="26"/>
  <c r="DL220" i="26"/>
  <c r="EB220" i="26"/>
  <c r="Y221" i="26"/>
  <c r="N222" i="26"/>
  <c r="M222" i="26"/>
  <c r="W221" i="26"/>
  <c r="U221" i="26"/>
  <c r="AC221" i="26"/>
  <c r="CM220" i="26"/>
  <c r="CR221" i="26"/>
  <c r="CX220" i="26"/>
  <c r="CW220" i="26"/>
  <c r="V221" i="26"/>
  <c r="EI220" i="26"/>
  <c r="EL220" i="26"/>
  <c r="BP220" i="26"/>
  <c r="CT221" i="26"/>
  <c r="S221" i="26"/>
  <c r="O222" i="26"/>
  <c r="K222" i="26"/>
  <c r="K223" i="26" s="1"/>
  <c r="DB220" i="26"/>
  <c r="P222" i="26"/>
  <c r="DP220" i="26"/>
  <c r="DD220" i="26"/>
  <c r="ET220" i="26"/>
  <c r="BC220" i="26"/>
  <c r="AE221" i="26"/>
  <c r="AI221" i="26"/>
  <c r="AH221" i="26"/>
  <c r="EG220" i="26"/>
  <c r="AO220" i="26"/>
  <c r="BT220" i="26"/>
  <c r="CD220" i="26"/>
  <c r="CC220" i="26"/>
  <c r="AZ220" i="26"/>
  <c r="DV220" i="26"/>
  <c r="BY220" i="26"/>
  <c r="BR220" i="26"/>
  <c r="AL220" i="26"/>
  <c r="AK220" i="26"/>
  <c r="DA220" i="26"/>
  <c r="BI220" i="26"/>
  <c r="H371" i="26"/>
  <c r="G369" i="26"/>
  <c r="DZ221" i="26" l="1"/>
  <c r="EB221" i="26"/>
  <c r="DF221" i="26"/>
  <c r="FD219" i="26"/>
  <c r="FC220" i="26" s="1"/>
  <c r="FB220" i="26"/>
  <c r="CK221" i="26"/>
  <c r="BG221" i="26"/>
  <c r="AS221" i="26"/>
  <c r="BY221" i="26"/>
  <c r="AW221" i="26"/>
  <c r="CT222" i="26"/>
  <c r="BC221" i="26"/>
  <c r="DG221" i="26"/>
  <c r="BW221" i="26"/>
  <c r="EN221" i="26"/>
  <c r="AZ221" i="26"/>
  <c r="BE221" i="26"/>
  <c r="AU221" i="26"/>
  <c r="ED221" i="26"/>
  <c r="AQ221" i="26"/>
  <c r="DX221" i="26"/>
  <c r="CM221" i="26"/>
  <c r="AA222" i="26"/>
  <c r="CP221" i="26"/>
  <c r="CQ221" i="26"/>
  <c r="Y222" i="26"/>
  <c r="CO221" i="26"/>
  <c r="S222" i="26"/>
  <c r="EV221" i="26"/>
  <c r="ET221" i="26"/>
  <c r="DI221" i="26"/>
  <c r="BV221" i="26"/>
  <c r="DT221" i="26"/>
  <c r="DV221" i="26"/>
  <c r="BK221" i="26"/>
  <c r="DH221" i="26"/>
  <c r="EX221" i="26"/>
  <c r="BP221" i="26"/>
  <c r="AV221" i="26"/>
  <c r="EO221" i="26"/>
  <c r="AT221" i="26"/>
  <c r="EP221" i="26"/>
  <c r="DP221" i="26"/>
  <c r="AO221" i="26"/>
  <c r="CI221" i="26"/>
  <c r="BM221" i="26"/>
  <c r="DA221" i="26"/>
  <c r="CA221" i="26"/>
  <c r="AE222" i="26"/>
  <c r="DN221" i="26"/>
  <c r="AB222" i="26"/>
  <c r="AC222" i="26"/>
  <c r="AG222" i="26"/>
  <c r="DK221" i="26"/>
  <c r="ER221" i="26"/>
  <c r="EG221" i="26"/>
  <c r="L223" i="26"/>
  <c r="CG221" i="26"/>
  <c r="CD221" i="26"/>
  <c r="BF221" i="26"/>
  <c r="DW221" i="26"/>
  <c r="AY221" i="26"/>
  <c r="BR221" i="26"/>
  <c r="EQ221" i="26"/>
  <c r="EI221" i="26"/>
  <c r="BT221" i="26"/>
  <c r="DL221" i="26"/>
  <c r="DO221" i="26"/>
  <c r="V222" i="26"/>
  <c r="AX221" i="26"/>
  <c r="CZ221" i="26"/>
  <c r="DD221" i="26"/>
  <c r="DJ221" i="26"/>
  <c r="EW221" i="26"/>
  <c r="DS221" i="26"/>
  <c r="CN221" i="26"/>
  <c r="DM221" i="26"/>
  <c r="M223" i="26"/>
  <c r="DR221" i="26"/>
  <c r="DB221" i="26"/>
  <c r="DY221" i="26"/>
  <c r="O223" i="26"/>
  <c r="CC221" i="26"/>
  <c r="CB221" i="26"/>
  <c r="DQ221" i="26"/>
  <c r="J223" i="26"/>
  <c r="J224" i="26" s="1"/>
  <c r="X222" i="26"/>
  <c r="BI221" i="26"/>
  <c r="BJ221" i="26"/>
  <c r="BO221" i="26"/>
  <c r="N223" i="26"/>
  <c r="AD222" i="26"/>
  <c r="Z222" i="26"/>
  <c r="DU221" i="26"/>
  <c r="AP221" i="26"/>
  <c r="CW221" i="26"/>
  <c r="CV221" i="26"/>
  <c r="EF221" i="26"/>
  <c r="AF222" i="26"/>
  <c r="CX221" i="26"/>
  <c r="BQ221" i="26"/>
  <c r="BL221" i="26"/>
  <c r="T222" i="26"/>
  <c r="CE221" i="26"/>
  <c r="CY221" i="26"/>
  <c r="AL221" i="26"/>
  <c r="EU221" i="26"/>
  <c r="AH222" i="26"/>
  <c r="EE221" i="26"/>
  <c r="CF221" i="26"/>
  <c r="R222" i="26"/>
  <c r="BS221" i="26"/>
  <c r="BD221" i="26"/>
  <c r="AM221" i="26"/>
  <c r="BB221" i="26"/>
  <c r="AN221" i="26"/>
  <c r="CL221" i="26"/>
  <c r="AK221" i="26"/>
  <c r="AJ221" i="26"/>
  <c r="P223" i="26"/>
  <c r="EM221" i="26"/>
  <c r="EL221" i="26"/>
  <c r="U222" i="26"/>
  <c r="EH221" i="26"/>
  <c r="EA221" i="26"/>
  <c r="EA222" i="26" s="1"/>
  <c r="BN221" i="26"/>
  <c r="EC221" i="26"/>
  <c r="DC221" i="26"/>
  <c r="EK221" i="26"/>
  <c r="CJ221" i="26"/>
  <c r="BZ221" i="26"/>
  <c r="AR221" i="26"/>
  <c r="ES221" i="26"/>
  <c r="BA221" i="26"/>
  <c r="W222" i="26"/>
  <c r="EJ221" i="26"/>
  <c r="FA221" i="26"/>
  <c r="BU221" i="26"/>
  <c r="CH221" i="26"/>
  <c r="BH221" i="26"/>
  <c r="BX221" i="26"/>
  <c r="EZ221" i="26"/>
  <c r="EY221" i="26"/>
  <c r="CS222" i="26"/>
  <c r="DE221" i="26"/>
  <c r="H372" i="26"/>
  <c r="G370" i="26"/>
  <c r="Z223" i="26" l="1"/>
  <c r="CP222" i="26"/>
  <c r="AT222" i="26"/>
  <c r="CQ222" i="26"/>
  <c r="CR222" i="26"/>
  <c r="EC222" i="26"/>
  <c r="FD220" i="26"/>
  <c r="FC221" i="26" s="1"/>
  <c r="FB221" i="26"/>
  <c r="FA222" i="26" s="1"/>
  <c r="AW222" i="26"/>
  <c r="DG222" i="26"/>
  <c r="DY222" i="26"/>
  <c r="BF222" i="26"/>
  <c r="AR222" i="26"/>
  <c r="BZ222" i="26"/>
  <c r="CL222" i="26"/>
  <c r="BD222" i="26"/>
  <c r="AV222" i="26"/>
  <c r="R223" i="26"/>
  <c r="CO222" i="26"/>
  <c r="CJ222" i="26"/>
  <c r="DU222" i="26"/>
  <c r="BL222" i="26"/>
  <c r="BU222" i="26"/>
  <c r="EW222" i="26"/>
  <c r="DH222" i="26"/>
  <c r="EO222" i="26"/>
  <c r="EN222" i="26"/>
  <c r="AU222" i="26"/>
  <c r="DW222" i="26"/>
  <c r="CH222" i="26"/>
  <c r="AP222" i="26"/>
  <c r="EP222" i="26"/>
  <c r="DO222" i="26"/>
  <c r="EQ222" i="26"/>
  <c r="AD223" i="26"/>
  <c r="DT222" i="26"/>
  <c r="EH222" i="26"/>
  <c r="EY222" i="26"/>
  <c r="DJ222" i="26"/>
  <c r="DE222" i="26"/>
  <c r="DC222" i="26"/>
  <c r="AF223" i="26"/>
  <c r="AZ222" i="26"/>
  <c r="DN222" i="26"/>
  <c r="CZ222" i="26"/>
  <c r="BQ222" i="26"/>
  <c r="BS222" i="26"/>
  <c r="DL222" i="26"/>
  <c r="BH222" i="26"/>
  <c r="DS222" i="26"/>
  <c r="CD222" i="26"/>
  <c r="BP222" i="26"/>
  <c r="CN222" i="26"/>
  <c r="L224" i="26"/>
  <c r="EV222" i="26"/>
  <c r="DA222" i="26"/>
  <c r="AB223" i="26"/>
  <c r="U223" i="26"/>
  <c r="W223" i="26"/>
  <c r="AX222" i="26"/>
  <c r="BJ222" i="26"/>
  <c r="AA223" i="26"/>
  <c r="DX222" i="26"/>
  <c r="DK222" i="26"/>
  <c r="N224" i="26"/>
  <c r="DI222" i="26"/>
  <c r="EJ222" i="26"/>
  <c r="DM222" i="26"/>
  <c r="EL222" i="26"/>
  <c r="O224" i="26"/>
  <c r="AY222" i="26"/>
  <c r="BE222" i="26"/>
  <c r="BK222" i="26"/>
  <c r="EE222" i="26"/>
  <c r="K224" i="26"/>
  <c r="J225" i="26" s="1"/>
  <c r="BN222" i="26"/>
  <c r="AN222" i="26"/>
  <c r="BB222" i="26"/>
  <c r="DZ222" i="26"/>
  <c r="DZ223" i="26" s="1"/>
  <c r="BV222" i="26"/>
  <c r="CX222" i="26"/>
  <c r="CF222" i="26"/>
  <c r="DV222" i="26"/>
  <c r="DQ222" i="26"/>
  <c r="AS222" i="26"/>
  <c r="DF222" i="26"/>
  <c r="Y223" i="26"/>
  <c r="V223" i="26"/>
  <c r="BX222" i="26"/>
  <c r="BW222" i="26"/>
  <c r="EX222" i="26"/>
  <c r="EF222" i="26"/>
  <c r="CI222" i="26"/>
  <c r="CM222" i="26"/>
  <c r="Q223" i="26"/>
  <c r="CK222" i="26"/>
  <c r="CV222" i="26"/>
  <c r="CU222" i="26"/>
  <c r="BO222" i="26"/>
  <c r="T223" i="26"/>
  <c r="CW222" i="26"/>
  <c r="AG223" i="26"/>
  <c r="EI222" i="26"/>
  <c r="AE223" i="26"/>
  <c r="S223" i="26"/>
  <c r="EM222" i="26"/>
  <c r="BR222" i="26"/>
  <c r="DD222" i="26"/>
  <c r="ET222" i="26"/>
  <c r="BT222" i="26"/>
  <c r="EG222" i="26"/>
  <c r="AM222" i="26"/>
  <c r="AL222" i="26"/>
  <c r="EU222" i="26"/>
  <c r="BC222" i="26"/>
  <c r="AO222" i="26"/>
  <c r="DR222" i="26"/>
  <c r="BI222" i="26"/>
  <c r="CB222" i="26"/>
  <c r="CA222" i="26"/>
  <c r="EB222" i="26"/>
  <c r="EB223" i="26" s="1"/>
  <c r="CY222" i="26"/>
  <c r="CG222" i="26"/>
  <c r="ED222" i="26"/>
  <c r="CC222" i="26"/>
  <c r="EK222" i="26"/>
  <c r="BA222" i="26"/>
  <c r="BY222" i="26"/>
  <c r="AC223" i="26"/>
  <c r="AQ222" i="26"/>
  <c r="BG222" i="26"/>
  <c r="X223" i="26"/>
  <c r="AI222" i="26"/>
  <c r="AH223" i="26" s="1"/>
  <c r="AJ222" i="26"/>
  <c r="CE222" i="26"/>
  <c r="BM222" i="26"/>
  <c r="DB222" i="26"/>
  <c r="ES222" i="26"/>
  <c r="ER222" i="26"/>
  <c r="EZ222" i="26"/>
  <c r="AK222" i="26"/>
  <c r="DP222" i="26"/>
  <c r="M224" i="26"/>
  <c r="H373" i="26"/>
  <c r="G371" i="26"/>
  <c r="CP223" i="26" l="1"/>
  <c r="CR223" i="26"/>
  <c r="CQ223" i="26"/>
  <c r="CS223" i="26"/>
  <c r="CR224" i="26" s="1"/>
  <c r="DX223" i="26"/>
  <c r="Q224" i="26"/>
  <c r="CK223" i="26"/>
  <c r="FD221" i="26"/>
  <c r="FC222" i="26" s="1"/>
  <c r="FB222" i="26"/>
  <c r="AS223" i="26"/>
  <c r="DV223" i="26"/>
  <c r="BE223" i="26"/>
  <c r="CO223" i="26"/>
  <c r="CI223" i="26"/>
  <c r="BM223" i="26"/>
  <c r="DH223" i="26"/>
  <c r="EO223" i="26"/>
  <c r="AW223" i="26"/>
  <c r="AU223" i="26"/>
  <c r="AO223" i="26"/>
  <c r="AQ223" i="26"/>
  <c r="DK223" i="26"/>
  <c r="EP223" i="26"/>
  <c r="AV223" i="26"/>
  <c r="BA223" i="26"/>
  <c r="AE224" i="26"/>
  <c r="CE223" i="26"/>
  <c r="EZ223" i="26"/>
  <c r="DF223" i="26"/>
  <c r="DD223" i="26"/>
  <c r="DB223" i="26"/>
  <c r="BY223" i="26"/>
  <c r="ED223" i="26"/>
  <c r="DT223" i="26"/>
  <c r="BT223" i="26"/>
  <c r="BR223" i="26"/>
  <c r="BV223" i="26"/>
  <c r="S224" i="26"/>
  <c r="EI223" i="26"/>
  <c r="BO223" i="26"/>
  <c r="DL223" i="26"/>
  <c r="DI223" i="26"/>
  <c r="Z224" i="26"/>
  <c r="EK223" i="26"/>
  <c r="CQ224" i="26"/>
  <c r="DG223" i="26"/>
  <c r="K225" i="26"/>
  <c r="J226" i="26" s="1"/>
  <c r="BK223" i="26"/>
  <c r="BI223" i="26"/>
  <c r="CJ223" i="26"/>
  <c r="EU223" i="26"/>
  <c r="X224" i="26"/>
  <c r="V224" i="26"/>
  <c r="AA224" i="26"/>
  <c r="AX223" i="26"/>
  <c r="EM223" i="26"/>
  <c r="BQ223" i="26"/>
  <c r="AT223" i="26"/>
  <c r="DE223" i="26"/>
  <c r="CC223" i="26"/>
  <c r="P224" i="26"/>
  <c r="P225" i="26" s="1"/>
  <c r="CY223" i="26"/>
  <c r="DR223" i="26"/>
  <c r="AY223" i="26"/>
  <c r="DQ223" i="26"/>
  <c r="BD223" i="26"/>
  <c r="EG223" i="26"/>
  <c r="DM223" i="26"/>
  <c r="DN223" i="26"/>
  <c r="DJ223" i="26"/>
  <c r="BJ223" i="26"/>
  <c r="BH223" i="26"/>
  <c r="EJ223" i="26"/>
  <c r="ER223" i="26"/>
  <c r="AJ223" i="26"/>
  <c r="DY223" i="26"/>
  <c r="DY224" i="26" s="1"/>
  <c r="CF223" i="26"/>
  <c r="AF224" i="26"/>
  <c r="DS223" i="26"/>
  <c r="BZ223" i="26"/>
  <c r="U224" i="26"/>
  <c r="CH223" i="26"/>
  <c r="EC223" i="26"/>
  <c r="DW223" i="26"/>
  <c r="DW224" i="26" s="1"/>
  <c r="DU223" i="26"/>
  <c r="CG223" i="26"/>
  <c r="CV223" i="26"/>
  <c r="EY223" i="26"/>
  <c r="AZ223" i="26"/>
  <c r="BW223" i="26"/>
  <c r="BU223" i="26"/>
  <c r="BN223" i="26"/>
  <c r="CM223" i="26"/>
  <c r="CN223" i="26"/>
  <c r="EF223" i="26"/>
  <c r="M225" i="26"/>
  <c r="L225" i="26"/>
  <c r="BX223" i="26"/>
  <c r="AI223" i="26"/>
  <c r="EQ223" i="26"/>
  <c r="DC223" i="26"/>
  <c r="AP223" i="26"/>
  <c r="AN223" i="26"/>
  <c r="DP223" i="26"/>
  <c r="DO223" i="26"/>
  <c r="BB223" i="26"/>
  <c r="BC223" i="26"/>
  <c r="CU223" i="26"/>
  <c r="CT223" i="26"/>
  <c r="EA223" i="26"/>
  <c r="CP224" i="26"/>
  <c r="AL223" i="26"/>
  <c r="BL223" i="26"/>
  <c r="CX223" i="26"/>
  <c r="AM223" i="26"/>
  <c r="EE223" i="26"/>
  <c r="AR223" i="26"/>
  <c r="BG223" i="26"/>
  <c r="BF223" i="26"/>
  <c r="W224" i="26"/>
  <c r="EL223" i="26"/>
  <c r="EH223" i="26"/>
  <c r="AD224" i="26"/>
  <c r="BS223" i="26"/>
  <c r="R224" i="26"/>
  <c r="EN223" i="26"/>
  <c r="ES223" i="26"/>
  <c r="AC224" i="26"/>
  <c r="AB224" i="26"/>
  <c r="CA223" i="26"/>
  <c r="FA223" i="26"/>
  <c r="CZ223" i="26"/>
  <c r="CB223" i="26"/>
  <c r="AG224" i="26"/>
  <c r="EV223" i="26"/>
  <c r="AK223" i="26"/>
  <c r="BP223" i="26"/>
  <c r="CD223" i="26"/>
  <c r="ET223" i="26"/>
  <c r="CW223" i="26"/>
  <c r="N225" i="26"/>
  <c r="DA223" i="26"/>
  <c r="CL223" i="26"/>
  <c r="T224" i="26"/>
  <c r="Y224" i="26"/>
  <c r="EX223" i="26"/>
  <c r="EW223" i="26"/>
  <c r="H374" i="26"/>
  <c r="G372" i="26"/>
  <c r="CS224" i="26" l="1"/>
  <c r="CJ224" i="26"/>
  <c r="AV224" i="26"/>
  <c r="FD222" i="26"/>
  <c r="FC223" i="26" s="1"/>
  <c r="DS224" i="26"/>
  <c r="AT224" i="26"/>
  <c r="FB223" i="26"/>
  <c r="AP224" i="26"/>
  <c r="AW224" i="26"/>
  <c r="AR224" i="26"/>
  <c r="DC224" i="26"/>
  <c r="DE224" i="26"/>
  <c r="R225" i="26"/>
  <c r="EC224" i="26"/>
  <c r="CI224" i="26"/>
  <c r="BS224" i="26"/>
  <c r="DU224" i="26"/>
  <c r="DG224" i="26"/>
  <c r="BU224" i="26"/>
  <c r="DL224" i="26"/>
  <c r="EN224" i="26"/>
  <c r="BN224" i="26"/>
  <c r="DK224" i="26"/>
  <c r="BP224" i="26"/>
  <c r="EJ224" i="26"/>
  <c r="O225" i="26"/>
  <c r="O226" i="26" s="1"/>
  <c r="DH224" i="26"/>
  <c r="CN224" i="26"/>
  <c r="DR224" i="26"/>
  <c r="CL224" i="26"/>
  <c r="BI224" i="26"/>
  <c r="EH224" i="26"/>
  <c r="Y225" i="26"/>
  <c r="BJ224" i="26"/>
  <c r="CG224" i="26"/>
  <c r="AF225" i="26"/>
  <c r="W225" i="26"/>
  <c r="DJ224" i="26"/>
  <c r="T225" i="26"/>
  <c r="BA224" i="26"/>
  <c r="EQ224" i="26"/>
  <c r="AU224" i="26"/>
  <c r="AU225" i="26" s="1"/>
  <c r="DD224" i="26"/>
  <c r="CD224" i="26"/>
  <c r="DF224" i="26"/>
  <c r="AX224" i="26"/>
  <c r="CH224" i="26"/>
  <c r="BT224" i="26"/>
  <c r="CV224" i="26"/>
  <c r="BM224" i="26"/>
  <c r="EE224" i="26"/>
  <c r="AZ224" i="26"/>
  <c r="AI224" i="26"/>
  <c r="BX224" i="26"/>
  <c r="DM224" i="26"/>
  <c r="EU224" i="26"/>
  <c r="AD225" i="26"/>
  <c r="DI224" i="26"/>
  <c r="AK224" i="26"/>
  <c r="AO224" i="26"/>
  <c r="DX224" i="26"/>
  <c r="DX225" i="26" s="1"/>
  <c r="BV224" i="26"/>
  <c r="CZ224" i="26"/>
  <c r="BC224" i="26"/>
  <c r="FA224" i="26"/>
  <c r="EW224" i="26"/>
  <c r="Q225" i="26"/>
  <c r="ES224" i="26"/>
  <c r="EY224" i="26"/>
  <c r="BG224" i="26"/>
  <c r="L226" i="26"/>
  <c r="CU224" i="26"/>
  <c r="BW224" i="26"/>
  <c r="CX224" i="26"/>
  <c r="CB224" i="26"/>
  <c r="CK224" i="26"/>
  <c r="DP224" i="26"/>
  <c r="BD224" i="26"/>
  <c r="BY224" i="26"/>
  <c r="EI224" i="26"/>
  <c r="DT224" i="26"/>
  <c r="DT225" i="26" s="1"/>
  <c r="AN224" i="26"/>
  <c r="BH224" i="26"/>
  <c r="ET224" i="26"/>
  <c r="CO224" i="26"/>
  <c r="CF224" i="26"/>
  <c r="AY224" i="26"/>
  <c r="DV224" i="26"/>
  <c r="V225" i="26"/>
  <c r="DO224" i="26"/>
  <c r="DN224" i="26"/>
  <c r="ED224" i="26"/>
  <c r="BQ224" i="26"/>
  <c r="EX224" i="26"/>
  <c r="EG224" i="26"/>
  <c r="AE225" i="26"/>
  <c r="BO224" i="26"/>
  <c r="M226" i="26"/>
  <c r="Z225" i="26"/>
  <c r="AM224" i="26"/>
  <c r="S225" i="26"/>
  <c r="ER224" i="26"/>
  <c r="BR224" i="26"/>
  <c r="CY224" i="26"/>
  <c r="EO224" i="26"/>
  <c r="N226" i="26"/>
  <c r="CA224" i="26"/>
  <c r="CE224" i="26"/>
  <c r="AB225" i="26"/>
  <c r="AA225" i="26"/>
  <c r="EA224" i="26"/>
  <c r="DZ224" i="26"/>
  <c r="AJ224" i="26"/>
  <c r="CR225" i="26"/>
  <c r="DA224" i="26"/>
  <c r="DB224" i="26"/>
  <c r="AC225" i="26"/>
  <c r="EK224" i="26"/>
  <c r="EL224" i="26"/>
  <c r="CC224" i="26"/>
  <c r="AS224" i="26"/>
  <c r="BL224" i="26"/>
  <c r="BK224" i="26"/>
  <c r="CT224" i="26"/>
  <c r="EF224" i="26"/>
  <c r="BZ224" i="26"/>
  <c r="AQ224" i="26"/>
  <c r="AL224" i="26"/>
  <c r="DQ224" i="26"/>
  <c r="CW224" i="26"/>
  <c r="CQ225" i="26"/>
  <c r="BF224" i="26"/>
  <c r="BE224" i="26"/>
  <c r="EB224" i="26"/>
  <c r="EP224" i="26"/>
  <c r="CM224" i="26"/>
  <c r="X225" i="26"/>
  <c r="U225" i="26"/>
  <c r="AH224" i="26"/>
  <c r="EV224" i="26"/>
  <c r="K226" i="26"/>
  <c r="EZ224" i="26"/>
  <c r="BB224" i="26"/>
  <c r="EM224" i="26"/>
  <c r="H375" i="26"/>
  <c r="G373" i="26"/>
  <c r="DL225" i="26" l="1"/>
  <c r="AW225" i="26"/>
  <c r="AQ225" i="26"/>
  <c r="FD223" i="26"/>
  <c r="FC224" i="26" s="1"/>
  <c r="DD225" i="26"/>
  <c r="FB224" i="26"/>
  <c r="FA225" i="26" s="1"/>
  <c r="AS225" i="26"/>
  <c r="DV225" i="26"/>
  <c r="Q226" i="26"/>
  <c r="BO225" i="26"/>
  <c r="EI225" i="26"/>
  <c r="BT225" i="26"/>
  <c r="DK225" i="26"/>
  <c r="S226" i="26"/>
  <c r="DG225" i="26"/>
  <c r="CK225" i="26"/>
  <c r="CM225" i="26"/>
  <c r="BU225" i="26"/>
  <c r="CO225" i="26"/>
  <c r="CW225" i="26"/>
  <c r="AV225" i="26"/>
  <c r="AV226" i="26" s="1"/>
  <c r="P226" i="26"/>
  <c r="O227" i="26" s="1"/>
  <c r="AH225" i="26"/>
  <c r="EZ225" i="26"/>
  <c r="BB225" i="26"/>
  <c r="X226" i="26"/>
  <c r="DJ225" i="26"/>
  <c r="AE226" i="26"/>
  <c r="CH225" i="26"/>
  <c r="DF225" i="26"/>
  <c r="BD225" i="26"/>
  <c r="CI225" i="26"/>
  <c r="DE225" i="26"/>
  <c r="U226" i="26"/>
  <c r="EF225" i="26"/>
  <c r="AJ225" i="26"/>
  <c r="ET225" i="26"/>
  <c r="BH225" i="26"/>
  <c r="CP225" i="26"/>
  <c r="EV225" i="26"/>
  <c r="CG225" i="26"/>
  <c r="CE225" i="26"/>
  <c r="DH225" i="26"/>
  <c r="BR225" i="26"/>
  <c r="BI225" i="26"/>
  <c r="L227" i="26"/>
  <c r="ER225" i="26"/>
  <c r="BW225" i="26"/>
  <c r="AY225" i="26"/>
  <c r="AO225" i="26"/>
  <c r="R226" i="26"/>
  <c r="DI225" i="26"/>
  <c r="BL225" i="26"/>
  <c r="EX225" i="26"/>
  <c r="DQ225" i="26"/>
  <c r="DR225" i="26"/>
  <c r="CC225" i="26"/>
  <c r="EP225" i="26"/>
  <c r="CJ225" i="26"/>
  <c r="EB225" i="26"/>
  <c r="AX225" i="26"/>
  <c r="BX225" i="26"/>
  <c r="AK225" i="26"/>
  <c r="DS225" i="26"/>
  <c r="DW225" i="26"/>
  <c r="AG225" i="26"/>
  <c r="CT225" i="26"/>
  <c r="AA226" i="26"/>
  <c r="BF225" i="26"/>
  <c r="Y226" i="26"/>
  <c r="CU225" i="26"/>
  <c r="AC226" i="26"/>
  <c r="CX225" i="26"/>
  <c r="AZ225" i="26"/>
  <c r="DB225" i="26"/>
  <c r="BZ225" i="26"/>
  <c r="CY225" i="26"/>
  <c r="EW225" i="26"/>
  <c r="DU225" i="26"/>
  <c r="BM225" i="26"/>
  <c r="EM225" i="26"/>
  <c r="BS225" i="26"/>
  <c r="BV225" i="26"/>
  <c r="AB226" i="26"/>
  <c r="CV225" i="26"/>
  <c r="BA225" i="26"/>
  <c r="EL225" i="26"/>
  <c r="EG225" i="26"/>
  <c r="BY225" i="26"/>
  <c r="EK225" i="26"/>
  <c r="EJ225" i="26"/>
  <c r="EQ225" i="26"/>
  <c r="T226" i="26"/>
  <c r="EO225" i="26"/>
  <c r="BP225" i="26"/>
  <c r="ED225" i="26"/>
  <c r="EC225" i="26"/>
  <c r="AT225" i="26"/>
  <c r="EY225" i="26"/>
  <c r="AP225" i="26"/>
  <c r="DN225" i="26"/>
  <c r="DM225" i="26"/>
  <c r="DA225" i="26"/>
  <c r="AD226" i="26"/>
  <c r="DO225" i="26"/>
  <c r="BE225" i="26"/>
  <c r="CL225" i="26"/>
  <c r="CA225" i="26"/>
  <c r="BN225" i="26"/>
  <c r="V226" i="26"/>
  <c r="AR225" i="26"/>
  <c r="AR226" i="26" s="1"/>
  <c r="K227" i="26"/>
  <c r="J227" i="26"/>
  <c r="CZ225" i="26"/>
  <c r="AL225" i="26"/>
  <c r="AM225" i="26"/>
  <c r="AN225" i="26"/>
  <c r="BK225" i="26"/>
  <c r="BJ225" i="26"/>
  <c r="AI225" i="26"/>
  <c r="N227" i="26"/>
  <c r="CB225" i="26"/>
  <c r="DZ225" i="26"/>
  <c r="DY225" i="26"/>
  <c r="EE225" i="26"/>
  <c r="CS225" i="26"/>
  <c r="CR226" i="26" s="1"/>
  <c r="EN225" i="26"/>
  <c r="W226" i="26"/>
  <c r="EA225" i="26"/>
  <c r="DC225" i="26"/>
  <c r="EU225" i="26"/>
  <c r="BC225" i="26"/>
  <c r="BG225" i="26"/>
  <c r="ES225" i="26"/>
  <c r="CD225" i="26"/>
  <c r="Z226" i="26"/>
  <c r="BQ225" i="26"/>
  <c r="CF225" i="26"/>
  <c r="CN225" i="26"/>
  <c r="EH225" i="26"/>
  <c r="M227" i="26"/>
  <c r="DP225" i="26"/>
  <c r="H376" i="26"/>
  <c r="G374" i="26"/>
  <c r="DU226" i="26" l="1"/>
  <c r="DW226" i="26"/>
  <c r="CF226" i="26"/>
  <c r="CP226" i="26"/>
  <c r="FD224" i="26"/>
  <c r="FC225" i="26" s="1"/>
  <c r="DK226" i="26"/>
  <c r="FB225" i="26"/>
  <c r="P227" i="26"/>
  <c r="O228" i="26" s="1"/>
  <c r="Q227" i="26"/>
  <c r="AG226" i="26"/>
  <c r="BG226" i="26"/>
  <c r="CN226" i="26"/>
  <c r="CQ226" i="26"/>
  <c r="BC226" i="26"/>
  <c r="CH226" i="26"/>
  <c r="EW226" i="26"/>
  <c r="DC226" i="26"/>
  <c r="DF226" i="26"/>
  <c r="T227" i="26"/>
  <c r="AP226" i="26"/>
  <c r="DJ226" i="26"/>
  <c r="AI226" i="26"/>
  <c r="DE226" i="26"/>
  <c r="CJ226" i="26"/>
  <c r="BX226" i="26"/>
  <c r="AY226" i="26"/>
  <c r="BV226" i="26"/>
  <c r="EU226" i="26"/>
  <c r="R227" i="26"/>
  <c r="DI226" i="26"/>
  <c r="BS226" i="26"/>
  <c r="DG226" i="26"/>
  <c r="CD226" i="26"/>
  <c r="CW226" i="26"/>
  <c r="EH226" i="26"/>
  <c r="ES226" i="26"/>
  <c r="EQ226" i="26"/>
  <c r="BN226" i="26"/>
  <c r="DR226" i="26"/>
  <c r="EN226" i="26"/>
  <c r="EY226" i="26"/>
  <c r="U227" i="26"/>
  <c r="DH226" i="26"/>
  <c r="AF226" i="26"/>
  <c r="S227" i="26"/>
  <c r="Z227" i="26"/>
  <c r="EZ226" i="26"/>
  <c r="BE226" i="26"/>
  <c r="CI226" i="26"/>
  <c r="AD227" i="26"/>
  <c r="DS226" i="26"/>
  <c r="DA226" i="26"/>
  <c r="BW226" i="26"/>
  <c r="DP226" i="26"/>
  <c r="CG226" i="26"/>
  <c r="EA226" i="26"/>
  <c r="EV226" i="26"/>
  <c r="W227" i="26"/>
  <c r="BU226" i="26"/>
  <c r="EE226" i="26"/>
  <c r="BT226" i="26"/>
  <c r="BQ226" i="26"/>
  <c r="EL226" i="26"/>
  <c r="BZ226" i="26"/>
  <c r="CV226" i="26"/>
  <c r="AX226" i="26"/>
  <c r="AW226" i="26"/>
  <c r="CB226" i="26"/>
  <c r="EC226" i="26"/>
  <c r="AB227" i="26"/>
  <c r="CA226" i="26"/>
  <c r="CU226" i="26"/>
  <c r="CX226" i="26"/>
  <c r="AC227" i="26"/>
  <c r="DV226" i="26"/>
  <c r="N228" i="26"/>
  <c r="DD226" i="26"/>
  <c r="AM226" i="26"/>
  <c r="DT226" i="26"/>
  <c r="EB226" i="26"/>
  <c r="BY226" i="26"/>
  <c r="EO226" i="26"/>
  <c r="X227" i="26"/>
  <c r="CC226" i="26"/>
  <c r="BJ226" i="26"/>
  <c r="BI226" i="26"/>
  <c r="CE226" i="26"/>
  <c r="BK226" i="26"/>
  <c r="ET226" i="26"/>
  <c r="BL226" i="26"/>
  <c r="BB226" i="26"/>
  <c r="BF226" i="26"/>
  <c r="DM226" i="26"/>
  <c r="DL226" i="26"/>
  <c r="AQ226" i="26"/>
  <c r="CT226" i="26"/>
  <c r="CS226" i="26"/>
  <c r="V227" i="26"/>
  <c r="DN226" i="26"/>
  <c r="BO226" i="26"/>
  <c r="M228" i="26"/>
  <c r="DQ226" i="26"/>
  <c r="AH226" i="26"/>
  <c r="EX226" i="26"/>
  <c r="BR226" i="26"/>
  <c r="CO226" i="26"/>
  <c r="AO226" i="26"/>
  <c r="AN226" i="26"/>
  <c r="EJ226" i="26"/>
  <c r="EI226" i="26"/>
  <c r="FA226" i="26"/>
  <c r="DY226" i="26"/>
  <c r="DX226" i="26"/>
  <c r="EK226" i="26"/>
  <c r="BA226" i="26"/>
  <c r="AZ226" i="26"/>
  <c r="AA227" i="26"/>
  <c r="DZ226" i="26"/>
  <c r="AL226" i="26"/>
  <c r="CL226" i="26"/>
  <c r="CK226" i="26"/>
  <c r="AT226" i="26"/>
  <c r="AU226" i="26"/>
  <c r="BM226" i="26"/>
  <c r="AS226" i="26"/>
  <c r="CZ226" i="26"/>
  <c r="EF226" i="26"/>
  <c r="CM226" i="26"/>
  <c r="L228" i="26"/>
  <c r="BH226" i="26"/>
  <c r="BD226" i="26"/>
  <c r="AJ226" i="26"/>
  <c r="DO226" i="26"/>
  <c r="ED226" i="26"/>
  <c r="EM226" i="26"/>
  <c r="CY226" i="26"/>
  <c r="BP226" i="26"/>
  <c r="ER226" i="26"/>
  <c r="DB226" i="26"/>
  <c r="EP226" i="26"/>
  <c r="J228" i="26"/>
  <c r="K228" i="26"/>
  <c r="Y227" i="26"/>
  <c r="EG226" i="26"/>
  <c r="AK226" i="26"/>
  <c r="H377" i="26"/>
  <c r="G375" i="26"/>
  <c r="Q228" i="26" l="1"/>
  <c r="CQ227" i="26"/>
  <c r="P228" i="26"/>
  <c r="AF227" i="26"/>
  <c r="FD225" i="26"/>
  <c r="FC226" i="26" s="1"/>
  <c r="FB226" i="26"/>
  <c r="CO227" i="26"/>
  <c r="BW227" i="26"/>
  <c r="CG227" i="26"/>
  <c r="AQ227" i="26"/>
  <c r="DE227" i="26"/>
  <c r="DF227" i="26"/>
  <c r="S228" i="26"/>
  <c r="DJ227" i="26"/>
  <c r="BX227" i="26"/>
  <c r="EV227" i="26"/>
  <c r="BF227" i="26"/>
  <c r="ET227" i="26"/>
  <c r="BD227" i="26"/>
  <c r="CE227" i="26"/>
  <c r="ER227" i="26"/>
  <c r="EP227" i="26"/>
  <c r="DT227" i="26"/>
  <c r="EA227" i="26"/>
  <c r="CB227" i="26"/>
  <c r="O229" i="26"/>
  <c r="DG227" i="26"/>
  <c r="EY227" i="26"/>
  <c r="V228" i="26"/>
  <c r="DO227" i="26"/>
  <c r="U228" i="26"/>
  <c r="T228" i="26"/>
  <c r="DH227" i="26"/>
  <c r="CH227" i="26"/>
  <c r="R228" i="26"/>
  <c r="AE227" i="26"/>
  <c r="AE228" i="26" s="1"/>
  <c r="FA227" i="26"/>
  <c r="EM227" i="26"/>
  <c r="AI227" i="26"/>
  <c r="CI227" i="26"/>
  <c r="CF227" i="26"/>
  <c r="CV227" i="26"/>
  <c r="BT227" i="26"/>
  <c r="DB227" i="26"/>
  <c r="AM227" i="26"/>
  <c r="CU227" i="26"/>
  <c r="CA227" i="26"/>
  <c r="Y228" i="26"/>
  <c r="DQ227" i="26"/>
  <c r="DU227" i="26"/>
  <c r="BV227" i="26"/>
  <c r="AS227" i="26"/>
  <c r="DI227" i="26"/>
  <c r="ED227" i="26"/>
  <c r="BM227" i="26"/>
  <c r="CC227" i="26"/>
  <c r="BH227" i="26"/>
  <c r="BU227" i="26"/>
  <c r="AX227" i="26"/>
  <c r="AA228" i="26"/>
  <c r="DV227" i="26"/>
  <c r="DX227" i="26"/>
  <c r="EB227" i="26"/>
  <c r="AW227" i="26"/>
  <c r="EG227" i="26"/>
  <c r="K229" i="26"/>
  <c r="EI227" i="26"/>
  <c r="AC228" i="26"/>
  <c r="AP227" i="26"/>
  <c r="CW227" i="26"/>
  <c r="DS227" i="26"/>
  <c r="BZ227" i="26"/>
  <c r="BY227" i="26"/>
  <c r="DM227" i="26"/>
  <c r="BE227" i="26"/>
  <c r="BO227" i="26"/>
  <c r="DZ227" i="26"/>
  <c r="AK227" i="26"/>
  <c r="EZ227" i="26"/>
  <c r="AO227" i="26"/>
  <c r="CM227" i="26"/>
  <c r="DD227" i="26"/>
  <c r="DR227" i="26"/>
  <c r="CT227" i="26"/>
  <c r="EU227" i="26"/>
  <c r="CY227" i="26"/>
  <c r="CX227" i="26"/>
  <c r="EC227" i="26"/>
  <c r="M229" i="26"/>
  <c r="EN227" i="26"/>
  <c r="EQ227" i="26"/>
  <c r="DP227" i="26"/>
  <c r="Z228" i="26"/>
  <c r="AU227" i="26"/>
  <c r="AV227" i="26"/>
  <c r="BC227" i="26"/>
  <c r="BB227" i="26"/>
  <c r="AT227" i="26"/>
  <c r="DY227" i="26"/>
  <c r="CK227" i="26"/>
  <c r="CJ227" i="26"/>
  <c r="DN227" i="26"/>
  <c r="EL227" i="26"/>
  <c r="CL227" i="26"/>
  <c r="BG227" i="26"/>
  <c r="BL227" i="26"/>
  <c r="X228" i="26"/>
  <c r="J229" i="26"/>
  <c r="L229" i="26"/>
  <c r="AL227" i="26"/>
  <c r="EJ227" i="26"/>
  <c r="BR227" i="26"/>
  <c r="BS227" i="26"/>
  <c r="BQ227" i="26"/>
  <c r="CS227" i="26"/>
  <c r="AB228" i="26"/>
  <c r="BK227" i="26"/>
  <c r="EO227" i="26"/>
  <c r="P229" i="26"/>
  <c r="AJ227" i="26"/>
  <c r="EF227" i="26"/>
  <c r="CN227" i="26"/>
  <c r="AN227" i="26"/>
  <c r="ES227" i="26"/>
  <c r="CD227" i="26"/>
  <c r="DA227" i="26"/>
  <c r="CZ227" i="26"/>
  <c r="EH227" i="26"/>
  <c r="EX227" i="26"/>
  <c r="EW227" i="26"/>
  <c r="AR227" i="26"/>
  <c r="DC227" i="26"/>
  <c r="BN227" i="26"/>
  <c r="N229" i="26"/>
  <c r="AZ227" i="26"/>
  <c r="AY227" i="26"/>
  <c r="AH227" i="26"/>
  <c r="AG227" i="26"/>
  <c r="CR227" i="26"/>
  <c r="BA227" i="26"/>
  <c r="EE227" i="26"/>
  <c r="BI227" i="26"/>
  <c r="CP227" i="26"/>
  <c r="CP228" i="26" s="1"/>
  <c r="BP227" i="26"/>
  <c r="W228" i="26"/>
  <c r="EK227" i="26"/>
  <c r="DW227" i="26"/>
  <c r="DL227" i="26"/>
  <c r="DK227" i="26"/>
  <c r="BJ227" i="26"/>
  <c r="H378" i="26"/>
  <c r="G376" i="26"/>
  <c r="FD226" i="26" l="1"/>
  <c r="FC227" i="26" s="1"/>
  <c r="FB227" i="26"/>
  <c r="EU228" i="26"/>
  <c r="BW228" i="26"/>
  <c r="R229" i="26"/>
  <c r="BX228" i="26"/>
  <c r="DE228" i="26"/>
  <c r="CF228" i="26"/>
  <c r="Q229" i="26"/>
  <c r="P230" i="26" s="1"/>
  <c r="AD228" i="26"/>
  <c r="AC229" i="26" s="1"/>
  <c r="J230" i="26"/>
  <c r="CI228" i="26"/>
  <c r="ES228" i="26"/>
  <c r="CN228" i="26"/>
  <c r="BE228" i="26"/>
  <c r="EQ228" i="26"/>
  <c r="DG228" i="26"/>
  <c r="DP228" i="26"/>
  <c r="DF228" i="26"/>
  <c r="U229" i="26"/>
  <c r="CU228" i="26"/>
  <c r="N230" i="26"/>
  <c r="T229" i="26"/>
  <c r="DH228" i="26"/>
  <c r="EZ228" i="26"/>
  <c r="AR228" i="26"/>
  <c r="CA228" i="26"/>
  <c r="CH228" i="26"/>
  <c r="CD228" i="26"/>
  <c r="EA228" i="26"/>
  <c r="AJ228" i="26"/>
  <c r="CG228" i="26"/>
  <c r="BG228" i="26"/>
  <c r="S229" i="26"/>
  <c r="DU228" i="26"/>
  <c r="AN228" i="26"/>
  <c r="EP228" i="26"/>
  <c r="CB228" i="26"/>
  <c r="EH228" i="26"/>
  <c r="DQ228" i="26"/>
  <c r="DT228" i="26"/>
  <c r="CV228" i="26"/>
  <c r="L230" i="26"/>
  <c r="AP228" i="26"/>
  <c r="DI228" i="26"/>
  <c r="BU228" i="26"/>
  <c r="W229" i="26"/>
  <c r="DD228" i="26"/>
  <c r="AA229" i="26"/>
  <c r="BV228" i="26"/>
  <c r="BN228" i="26"/>
  <c r="BD228" i="26"/>
  <c r="Z229" i="26"/>
  <c r="DC228" i="26"/>
  <c r="DW228" i="26"/>
  <c r="AB229" i="26"/>
  <c r="AL228" i="26"/>
  <c r="CR228" i="26"/>
  <c r="DY228" i="26"/>
  <c r="BY228" i="26"/>
  <c r="BX229" i="26" s="1"/>
  <c r="BH228" i="26"/>
  <c r="DR228" i="26"/>
  <c r="DS228" i="26"/>
  <c r="ER228" i="26"/>
  <c r="DN228" i="26"/>
  <c r="BZ228" i="26"/>
  <c r="FA228" i="26"/>
  <c r="EE228" i="26"/>
  <c r="CJ228" i="26"/>
  <c r="DZ228" i="26"/>
  <c r="EK228" i="26"/>
  <c r="AK228" i="26"/>
  <c r="BA228" i="26"/>
  <c r="EO228" i="26"/>
  <c r="AS228" i="26"/>
  <c r="BL228" i="26"/>
  <c r="BC228" i="26"/>
  <c r="AQ228" i="26"/>
  <c r="EX228" i="26"/>
  <c r="AH228" i="26"/>
  <c r="CZ228" i="26"/>
  <c r="EJ228" i="26"/>
  <c r="EL228" i="26"/>
  <c r="BB228" i="26"/>
  <c r="DA228" i="26"/>
  <c r="EM228" i="26"/>
  <c r="CO228" i="26"/>
  <c r="CK228" i="26"/>
  <c r="DX228" i="26"/>
  <c r="CS228" i="26"/>
  <c r="EG228" i="26"/>
  <c r="AV228" i="26"/>
  <c r="AW228" i="26"/>
  <c r="EN228" i="26"/>
  <c r="DL228" i="26"/>
  <c r="X229" i="26"/>
  <c r="AU228" i="26"/>
  <c r="DM228" i="26"/>
  <c r="M230" i="26"/>
  <c r="V229" i="26"/>
  <c r="EY228" i="26"/>
  <c r="DB228" i="26"/>
  <c r="EF228" i="26"/>
  <c r="CM228" i="26"/>
  <c r="CQ228" i="26"/>
  <c r="AG228" i="26"/>
  <c r="AF228" i="26"/>
  <c r="ED228" i="26"/>
  <c r="EI228" i="26"/>
  <c r="AM228" i="26"/>
  <c r="EC228" i="26"/>
  <c r="EB228" i="26"/>
  <c r="BQ228" i="26"/>
  <c r="CL228" i="26"/>
  <c r="BM228" i="26"/>
  <c r="CX228" i="26"/>
  <c r="CW228" i="26"/>
  <c r="DK228" i="26"/>
  <c r="DJ228" i="26"/>
  <c r="AY228" i="26"/>
  <c r="AX228" i="26"/>
  <c r="ET228" i="26"/>
  <c r="AT228" i="26"/>
  <c r="O230" i="26"/>
  <c r="CY228" i="26"/>
  <c r="DO228" i="26"/>
  <c r="AZ228" i="26"/>
  <c r="EV228" i="26"/>
  <c r="EW228" i="26"/>
  <c r="BK228" i="26"/>
  <c r="CC228" i="26"/>
  <c r="AI228" i="26"/>
  <c r="BI228" i="26"/>
  <c r="BJ228" i="26"/>
  <c r="CT228" i="26"/>
  <c r="BS228" i="26"/>
  <c r="BT228" i="26"/>
  <c r="BO228" i="26"/>
  <c r="BP228" i="26"/>
  <c r="CE228" i="26"/>
  <c r="AO228" i="26"/>
  <c r="DV228" i="26"/>
  <c r="BR228" i="26"/>
  <c r="K230" i="26"/>
  <c r="Y229" i="26"/>
  <c r="BF228" i="26"/>
  <c r="H379" i="26"/>
  <c r="G377" i="26"/>
  <c r="DF229" i="26" l="1"/>
  <c r="AD229" i="26"/>
  <c r="ET229" i="26"/>
  <c r="FD227" i="26"/>
  <c r="FC228" i="26" s="1"/>
  <c r="FB228" i="26"/>
  <c r="CO229" i="26"/>
  <c r="Q230" i="26"/>
  <c r="P231" i="26" s="1"/>
  <c r="BW229" i="26"/>
  <c r="FA229" i="26"/>
  <c r="K231" i="26"/>
  <c r="CA229" i="26"/>
  <c r="DO229" i="26"/>
  <c r="CI229" i="26"/>
  <c r="DG229" i="26"/>
  <c r="DE229" i="26"/>
  <c r="EP229" i="26"/>
  <c r="EQ229" i="26"/>
  <c r="CE229" i="26"/>
  <c r="DH229" i="26"/>
  <c r="CH229" i="26"/>
  <c r="EI229" i="26"/>
  <c r="CG229" i="26"/>
  <c r="T230" i="26"/>
  <c r="BH229" i="26"/>
  <c r="R230" i="26"/>
  <c r="Q231" i="26" s="1"/>
  <c r="S230" i="26"/>
  <c r="DT229" i="26"/>
  <c r="DV229" i="26"/>
  <c r="AO229" i="26"/>
  <c r="AM229" i="26"/>
  <c r="M231" i="26"/>
  <c r="BV229" i="26"/>
  <c r="AQ229" i="26"/>
  <c r="DQ229" i="26"/>
  <c r="AA230" i="26"/>
  <c r="DD229" i="26"/>
  <c r="DZ229" i="26"/>
  <c r="AC230" i="26"/>
  <c r="BL229" i="26"/>
  <c r="BZ229" i="26"/>
  <c r="AK229" i="26"/>
  <c r="AB230" i="26"/>
  <c r="DS229" i="26"/>
  <c r="Y230" i="26"/>
  <c r="DX229" i="26"/>
  <c r="CL229" i="26"/>
  <c r="DR229" i="26"/>
  <c r="EY229" i="26"/>
  <c r="EX229" i="26"/>
  <c r="CT229" i="26"/>
  <c r="EO229" i="26"/>
  <c r="ER229" i="26"/>
  <c r="AH229" i="26"/>
  <c r="BN229" i="26"/>
  <c r="EE229" i="26"/>
  <c r="BY229" i="26"/>
  <c r="BJ229" i="26"/>
  <c r="AI229" i="26"/>
  <c r="AT229" i="26"/>
  <c r="DM229" i="26"/>
  <c r="EK229" i="26"/>
  <c r="W230" i="26"/>
  <c r="AR229" i="26"/>
  <c r="AX229" i="26"/>
  <c r="BB229" i="26"/>
  <c r="BM229" i="26"/>
  <c r="EG229" i="26"/>
  <c r="CR229" i="26"/>
  <c r="CJ229" i="26"/>
  <c r="BC229" i="26"/>
  <c r="EC229" i="26"/>
  <c r="DK229" i="26"/>
  <c r="X230" i="26"/>
  <c r="BD229" i="26"/>
  <c r="CZ229" i="26"/>
  <c r="EW229" i="26"/>
  <c r="BA229" i="26"/>
  <c r="BQ229" i="26"/>
  <c r="EF229" i="26"/>
  <c r="EN229" i="26"/>
  <c r="DB229" i="26"/>
  <c r="BS229" i="26"/>
  <c r="CX229" i="26"/>
  <c r="CY229" i="26"/>
  <c r="CP229" i="26"/>
  <c r="CQ229" i="26"/>
  <c r="AW229" i="26"/>
  <c r="DN229" i="26"/>
  <c r="O231" i="26"/>
  <c r="AP229" i="26"/>
  <c r="AV229" i="26"/>
  <c r="AL229" i="26"/>
  <c r="BF229" i="26"/>
  <c r="BE229" i="26"/>
  <c r="EB229" i="26"/>
  <c r="EA229" i="26"/>
  <c r="BG229" i="26"/>
  <c r="AN229" i="26"/>
  <c r="EM229" i="26"/>
  <c r="EZ229" i="26"/>
  <c r="CN229" i="26"/>
  <c r="CM229" i="26"/>
  <c r="CS229" i="26"/>
  <c r="DA229" i="26"/>
  <c r="DP229" i="26"/>
  <c r="BI229" i="26"/>
  <c r="ES229" i="26"/>
  <c r="BT229" i="26"/>
  <c r="BU229" i="26"/>
  <c r="EL229" i="26"/>
  <c r="BR229" i="26"/>
  <c r="AZ229" i="26"/>
  <c r="AY229" i="26"/>
  <c r="ED229" i="26"/>
  <c r="EJ229" i="26"/>
  <c r="CF229" i="26"/>
  <c r="CC229" i="26"/>
  <c r="CB229" i="26"/>
  <c r="DJ229" i="26"/>
  <c r="DI229" i="26"/>
  <c r="AJ229" i="26"/>
  <c r="AU229" i="26"/>
  <c r="AF229" i="26"/>
  <c r="AE229" i="26"/>
  <c r="EH229" i="26"/>
  <c r="BP229" i="26"/>
  <c r="BK229" i="26"/>
  <c r="CW229" i="26"/>
  <c r="AG229" i="26"/>
  <c r="V230" i="26"/>
  <c r="U230" i="26"/>
  <c r="DU229" i="26"/>
  <c r="CK229" i="26"/>
  <c r="L231" i="26"/>
  <c r="J231" i="26"/>
  <c r="BO229" i="26"/>
  <c r="EV229" i="26"/>
  <c r="EU229" i="26"/>
  <c r="DC229" i="26"/>
  <c r="CV229" i="26"/>
  <c r="CU229" i="26"/>
  <c r="Z230" i="26"/>
  <c r="DY229" i="26"/>
  <c r="DW229" i="26"/>
  <c r="DL229" i="26"/>
  <c r="CD229" i="26"/>
  <c r="N231" i="26"/>
  <c r="AS229" i="26"/>
  <c r="H380" i="26"/>
  <c r="G378" i="26"/>
  <c r="BX230" i="26" l="1"/>
  <c r="CO230" i="26"/>
  <c r="CF230" i="26"/>
  <c r="BW230" i="26"/>
  <c r="J232" i="26"/>
  <c r="DF230" i="26"/>
  <c r="FD228" i="26"/>
  <c r="FC229" i="26" s="1"/>
  <c r="L232" i="26"/>
  <c r="CI230" i="26"/>
  <c r="DE230" i="26"/>
  <c r="EP230" i="26"/>
  <c r="DG230" i="26"/>
  <c r="FB229" i="26"/>
  <c r="CH230" i="26"/>
  <c r="EQ230" i="26"/>
  <c r="S231" i="26"/>
  <c r="DW230" i="26"/>
  <c r="DU230" i="26"/>
  <c r="AN230" i="26"/>
  <c r="N232" i="26"/>
  <c r="R231" i="26"/>
  <c r="Q232" i="26" s="1"/>
  <c r="BV230" i="26"/>
  <c r="AP230" i="26"/>
  <c r="AS230" i="26"/>
  <c r="DY230" i="26"/>
  <c r="BY230" i="26"/>
  <c r="EX230" i="26"/>
  <c r="AH230" i="26"/>
  <c r="AB231" i="26"/>
  <c r="ED230" i="26"/>
  <c r="BK230" i="26"/>
  <c r="DL230" i="26"/>
  <c r="AJ230" i="26"/>
  <c r="BZ230" i="26"/>
  <c r="BI230" i="26"/>
  <c r="EJ230" i="26"/>
  <c r="CK230" i="26"/>
  <c r="DR230" i="26"/>
  <c r="DS230" i="26"/>
  <c r="CM230" i="26"/>
  <c r="EO230" i="26"/>
  <c r="BM230" i="26"/>
  <c r="EH230" i="26"/>
  <c r="DN230" i="26"/>
  <c r="CU230" i="26"/>
  <c r="BB230" i="26"/>
  <c r="AY230" i="26"/>
  <c r="CQ230" i="26"/>
  <c r="BC230" i="26"/>
  <c r="X231" i="26"/>
  <c r="EE230" i="26"/>
  <c r="Y231" i="26"/>
  <c r="DA230" i="26"/>
  <c r="CS230" i="26"/>
  <c r="ET230" i="26"/>
  <c r="BA230" i="26"/>
  <c r="BR230" i="26"/>
  <c r="EL230" i="26"/>
  <c r="AU230" i="26"/>
  <c r="BT230" i="26"/>
  <c r="V231" i="26"/>
  <c r="EF230" i="26"/>
  <c r="AW230" i="26"/>
  <c r="AF230" i="26"/>
  <c r="BO230" i="26"/>
  <c r="EN230" i="26"/>
  <c r="CY230" i="26"/>
  <c r="CW230" i="26"/>
  <c r="CD230" i="26"/>
  <c r="AQ230" i="26"/>
  <c r="BG230" i="26"/>
  <c r="DJ230" i="26"/>
  <c r="DC230" i="26"/>
  <c r="DD230" i="26"/>
  <c r="U231" i="26"/>
  <c r="T231" i="26"/>
  <c r="AZ230" i="26"/>
  <c r="AR230" i="26"/>
  <c r="M232" i="26"/>
  <c r="AI230" i="26"/>
  <c r="O232" i="26"/>
  <c r="AG230" i="26"/>
  <c r="DI230" i="26"/>
  <c r="DH230" i="26"/>
  <c r="DP230" i="26"/>
  <c r="DQ230" i="26"/>
  <c r="EY230" i="26"/>
  <c r="EZ230" i="26"/>
  <c r="CT230" i="26"/>
  <c r="BQ230" i="26"/>
  <c r="EM230" i="26"/>
  <c r="DT230" i="26"/>
  <c r="CB230" i="26"/>
  <c r="CA230" i="26"/>
  <c r="BP230" i="26"/>
  <c r="CC230" i="26"/>
  <c r="CE230" i="26"/>
  <c r="AM230" i="26"/>
  <c r="EA230" i="26"/>
  <c r="DZ230" i="26"/>
  <c r="BN230" i="26"/>
  <c r="K232" i="26"/>
  <c r="AO230" i="26"/>
  <c r="EI230" i="26"/>
  <c r="EB230" i="26"/>
  <c r="BL230" i="26"/>
  <c r="CR230" i="26"/>
  <c r="DX230" i="26"/>
  <c r="AX230" i="26"/>
  <c r="BJ230" i="26"/>
  <c r="AT230" i="26"/>
  <c r="CG230" i="26"/>
  <c r="Z231" i="26"/>
  <c r="AA231" i="26"/>
  <c r="CP230" i="26"/>
  <c r="CL230" i="26"/>
  <c r="EU230" i="26"/>
  <c r="EV230" i="26"/>
  <c r="AE230" i="26"/>
  <c r="AD230" i="26"/>
  <c r="BU230" i="26"/>
  <c r="EG230" i="26"/>
  <c r="BE230" i="26"/>
  <c r="BD230" i="26"/>
  <c r="P232" i="26"/>
  <c r="DO230" i="26"/>
  <c r="BF230" i="26"/>
  <c r="DB230" i="26"/>
  <c r="EW230" i="26"/>
  <c r="CV230" i="26"/>
  <c r="W231" i="26"/>
  <c r="DK230" i="26"/>
  <c r="DM230" i="26"/>
  <c r="AL230" i="26"/>
  <c r="AK230" i="26"/>
  <c r="CX230" i="26"/>
  <c r="CZ230" i="26"/>
  <c r="DV230" i="26"/>
  <c r="EK230" i="26"/>
  <c r="ES230" i="26"/>
  <c r="ER230" i="26"/>
  <c r="CN230" i="26"/>
  <c r="CJ230" i="26"/>
  <c r="BS230" i="26"/>
  <c r="EC230" i="26"/>
  <c r="AV230" i="26"/>
  <c r="BH230" i="26"/>
  <c r="H381" i="26"/>
  <c r="G379" i="26"/>
  <c r="DF231" i="26" l="1"/>
  <c r="BX231" i="26"/>
  <c r="BW231" i="26"/>
  <c r="K233" i="26"/>
  <c r="CG231" i="26"/>
  <c r="R232" i="26"/>
  <c r="FD229" i="26"/>
  <c r="FC230" i="26" s="1"/>
  <c r="M233" i="26"/>
  <c r="FB230" i="26"/>
  <c r="CV231" i="26"/>
  <c r="DV231" i="26"/>
  <c r="EP231" i="26"/>
  <c r="FA230" i="26"/>
  <c r="EZ231" i="26" s="1"/>
  <c r="AO231" i="26"/>
  <c r="BU231" i="26"/>
  <c r="BJ231" i="26"/>
  <c r="DX231" i="26"/>
  <c r="BY231" i="26"/>
  <c r="BX232" i="26" s="1"/>
  <c r="AV231" i="26"/>
  <c r="EC231" i="26"/>
  <c r="CJ231" i="26"/>
  <c r="EI231" i="26"/>
  <c r="CN231" i="26"/>
  <c r="CR231" i="26"/>
  <c r="DT231" i="26"/>
  <c r="DK231" i="26"/>
  <c r="BS231" i="26"/>
  <c r="DM231" i="26"/>
  <c r="EK231" i="26"/>
  <c r="EG231" i="26"/>
  <c r="BL231" i="26"/>
  <c r="AX231" i="26"/>
  <c r="EO231" i="26"/>
  <c r="W232" i="26"/>
  <c r="CP231" i="26"/>
  <c r="DB231" i="26"/>
  <c r="CZ231" i="26"/>
  <c r="DS231" i="26"/>
  <c r="CE231" i="26"/>
  <c r="DO231" i="26"/>
  <c r="BB231" i="26"/>
  <c r="CX231" i="26"/>
  <c r="AK231" i="26"/>
  <c r="AZ231" i="26"/>
  <c r="BH231" i="26"/>
  <c r="J233" i="26"/>
  <c r="J234" i="26" s="1"/>
  <c r="CT231" i="26"/>
  <c r="BA231" i="26"/>
  <c r="L233" i="26"/>
  <c r="L234" i="26" s="1"/>
  <c r="AQ231" i="26"/>
  <c r="EE231" i="26"/>
  <c r="Q233" i="26"/>
  <c r="AG231" i="26"/>
  <c r="AT231" i="26"/>
  <c r="N233" i="26"/>
  <c r="BN231" i="26"/>
  <c r="EW231" i="26"/>
  <c r="ES231" i="26"/>
  <c r="CD231" i="26"/>
  <c r="EA231" i="26"/>
  <c r="Z232" i="26"/>
  <c r="P233" i="26"/>
  <c r="BP231" i="26"/>
  <c r="DN231" i="26"/>
  <c r="AN231" i="26"/>
  <c r="AR231" i="26"/>
  <c r="CY231" i="26"/>
  <c r="CB231" i="26"/>
  <c r="ED231" i="26"/>
  <c r="U232" i="26"/>
  <c r="EY231" i="26"/>
  <c r="EX231" i="26"/>
  <c r="T232" i="26"/>
  <c r="S232" i="26"/>
  <c r="EJ231" i="26"/>
  <c r="AW231" i="26"/>
  <c r="DQ231" i="26"/>
  <c r="DR231" i="26"/>
  <c r="AD231" i="26"/>
  <c r="AC231" i="26"/>
  <c r="DZ231" i="26"/>
  <c r="CS231" i="26"/>
  <c r="DP231" i="26"/>
  <c r="DD231" i="26"/>
  <c r="DE231" i="26"/>
  <c r="ER231" i="26"/>
  <c r="EQ231" i="26"/>
  <c r="AE231" i="26"/>
  <c r="BV231" i="26"/>
  <c r="DH231" i="26"/>
  <c r="DG231" i="26"/>
  <c r="DC231" i="26"/>
  <c r="CA231" i="26"/>
  <c r="BZ231" i="26"/>
  <c r="DI231" i="26"/>
  <c r="EV231" i="26"/>
  <c r="AP231" i="26"/>
  <c r="BF231" i="26"/>
  <c r="EU231" i="26"/>
  <c r="DY231" i="26"/>
  <c r="CF231" i="26"/>
  <c r="BK231" i="26"/>
  <c r="BM231" i="26"/>
  <c r="AY231" i="26"/>
  <c r="BT231" i="26"/>
  <c r="CM231" i="26"/>
  <c r="CL231" i="26"/>
  <c r="CH231" i="26"/>
  <c r="CI231" i="26"/>
  <c r="EL231" i="26"/>
  <c r="EM231" i="26"/>
  <c r="O233" i="26"/>
  <c r="DU231" i="26"/>
  <c r="CU231" i="26"/>
  <c r="AF231" i="26"/>
  <c r="EB231" i="26"/>
  <c r="CO231" i="26"/>
  <c r="DA231" i="26"/>
  <c r="BI231" i="26"/>
  <c r="BG231" i="26"/>
  <c r="BR231" i="26"/>
  <c r="AJ231" i="26"/>
  <c r="AI231" i="26"/>
  <c r="EN231" i="26"/>
  <c r="AA232" i="26"/>
  <c r="EF231" i="26"/>
  <c r="DJ231" i="26"/>
  <c r="V232" i="26"/>
  <c r="EH231" i="26"/>
  <c r="CW231" i="26"/>
  <c r="AH231" i="26"/>
  <c r="CK231" i="26"/>
  <c r="AM231" i="26"/>
  <c r="AL231" i="26"/>
  <c r="BD231" i="26"/>
  <c r="BC231" i="26"/>
  <c r="CC231" i="26"/>
  <c r="BQ231" i="26"/>
  <c r="ET231" i="26"/>
  <c r="BE231" i="26"/>
  <c r="DW231" i="26"/>
  <c r="X232" i="26"/>
  <c r="AS231" i="26"/>
  <c r="CQ231" i="26"/>
  <c r="DL231" i="26"/>
  <c r="BO231" i="26"/>
  <c r="AU231" i="26"/>
  <c r="Y232" i="26"/>
  <c r="H382" i="26"/>
  <c r="G380" i="26"/>
  <c r="FA231" i="26" l="1"/>
  <c r="FD230" i="26"/>
  <c r="FC231" i="26" s="1"/>
  <c r="AW232" i="26"/>
  <c r="BV232" i="26"/>
  <c r="DW232" i="26"/>
  <c r="FB231" i="26"/>
  <c r="AY232" i="26"/>
  <c r="BK232" i="26"/>
  <c r="DL232" i="26"/>
  <c r="EH232" i="26"/>
  <c r="EJ232" i="26"/>
  <c r="CW232" i="26"/>
  <c r="BI232" i="26"/>
  <c r="DU232" i="26"/>
  <c r="BT232" i="26"/>
  <c r="EF232" i="26"/>
  <c r="N234" i="26"/>
  <c r="EN232" i="26"/>
  <c r="K234" i="26"/>
  <c r="K235" i="26" s="1"/>
  <c r="M234" i="26"/>
  <c r="CO232" i="26"/>
  <c r="CQ232" i="26"/>
  <c r="DE232" i="26"/>
  <c r="ED232" i="26"/>
  <c r="DS232" i="26"/>
  <c r="CC232" i="26"/>
  <c r="DA232" i="26"/>
  <c r="BO232" i="26"/>
  <c r="DN232" i="26"/>
  <c r="BA232" i="26"/>
  <c r="DJ232" i="26"/>
  <c r="CU232" i="26"/>
  <c r="CS232" i="26"/>
  <c r="AP232" i="26"/>
  <c r="BB232" i="26"/>
  <c r="CY232" i="26"/>
  <c r="BM232" i="26"/>
  <c r="AF232" i="26"/>
  <c r="AS232" i="26"/>
  <c r="AU232" i="26"/>
  <c r="CH232" i="26"/>
  <c r="EZ232" i="26"/>
  <c r="AM232" i="26"/>
  <c r="BW232" i="26"/>
  <c r="BW233" i="26" s="1"/>
  <c r="S233" i="26"/>
  <c r="Y233" i="26"/>
  <c r="R233" i="26"/>
  <c r="Q234" i="26" s="1"/>
  <c r="AK232" i="26"/>
  <c r="O234" i="26"/>
  <c r="CG232" i="26"/>
  <c r="DK232" i="26"/>
  <c r="ET232" i="26"/>
  <c r="DY232" i="26"/>
  <c r="AL232" i="26"/>
  <c r="BG232" i="26"/>
  <c r="CZ232" i="26"/>
  <c r="BE232" i="26"/>
  <c r="P234" i="26"/>
  <c r="FA232" i="26"/>
  <c r="ER232" i="26"/>
  <c r="EE232" i="26"/>
  <c r="BC232" i="26"/>
  <c r="EG232" i="26"/>
  <c r="AI232" i="26"/>
  <c r="EV232" i="26"/>
  <c r="W233" i="26"/>
  <c r="AZ232" i="26"/>
  <c r="CK232" i="26"/>
  <c r="BR232" i="26"/>
  <c r="EL232" i="26"/>
  <c r="CX232" i="26"/>
  <c r="EK232" i="26"/>
  <c r="CT232" i="26"/>
  <c r="DQ232" i="26"/>
  <c r="DR232" i="26"/>
  <c r="AH232" i="26"/>
  <c r="EC232" i="26"/>
  <c r="EB232" i="26"/>
  <c r="DT232" i="26"/>
  <c r="DT233" i="26" s="1"/>
  <c r="EA232" i="26"/>
  <c r="CR232" i="26"/>
  <c r="AG232" i="26"/>
  <c r="AN232" i="26"/>
  <c r="CL232" i="26"/>
  <c r="CB232" i="26"/>
  <c r="AE232" i="26"/>
  <c r="AJ232" i="26"/>
  <c r="CM232" i="26"/>
  <c r="AQ232" i="26"/>
  <c r="EQ232" i="26"/>
  <c r="EP232" i="26"/>
  <c r="BJ232" i="26"/>
  <c r="Z233" i="26"/>
  <c r="AR232" i="26"/>
  <c r="EI232" i="26"/>
  <c r="EI233" i="26" s="1"/>
  <c r="EM232" i="26"/>
  <c r="BH232" i="26"/>
  <c r="DI232" i="26"/>
  <c r="DD232" i="26"/>
  <c r="CJ232" i="26"/>
  <c r="BZ232" i="26"/>
  <c r="BY232" i="26"/>
  <c r="DP232" i="26"/>
  <c r="CD232" i="26"/>
  <c r="CA232" i="26"/>
  <c r="T233" i="26"/>
  <c r="U233" i="26"/>
  <c r="V233" i="26"/>
  <c r="BL232" i="26"/>
  <c r="DX232" i="26"/>
  <c r="DZ232" i="26"/>
  <c r="EW232" i="26"/>
  <c r="EX232" i="26"/>
  <c r="BQ232" i="26"/>
  <c r="CP232" i="26"/>
  <c r="CE232" i="26"/>
  <c r="CF232" i="26"/>
  <c r="AX232" i="26"/>
  <c r="EY232" i="26"/>
  <c r="DB232" i="26"/>
  <c r="AD232" i="26"/>
  <c r="AC232" i="26"/>
  <c r="AB232" i="26"/>
  <c r="AA233" i="26" s="1"/>
  <c r="ES232" i="26"/>
  <c r="X233" i="26"/>
  <c r="BD232" i="26"/>
  <c r="AO232" i="26"/>
  <c r="EO232" i="26"/>
  <c r="AV232" i="26"/>
  <c r="EU232" i="26"/>
  <c r="DC232" i="26"/>
  <c r="BN232" i="26"/>
  <c r="BS232" i="26"/>
  <c r="BF232" i="26"/>
  <c r="DG232" i="26"/>
  <c r="DF232" i="26"/>
  <c r="CV232" i="26"/>
  <c r="AT232" i="26"/>
  <c r="DM232" i="26"/>
  <c r="BP232" i="26"/>
  <c r="DO232" i="26"/>
  <c r="CI232" i="26"/>
  <c r="DV232" i="26"/>
  <c r="DV233" i="26" s="1"/>
  <c r="DH232" i="26"/>
  <c r="CN232" i="26"/>
  <c r="BU232" i="26"/>
  <c r="H383" i="26"/>
  <c r="G381" i="26"/>
  <c r="AX233" i="26" l="1"/>
  <c r="M235" i="26"/>
  <c r="FD231" i="26"/>
  <c r="FC232" i="26" s="1"/>
  <c r="FB232" i="26"/>
  <c r="DM233" i="26"/>
  <c r="BJ233" i="26"/>
  <c r="EG233" i="26"/>
  <c r="CP233" i="26"/>
  <c r="S234" i="26"/>
  <c r="EE233" i="26"/>
  <c r="N235" i="26"/>
  <c r="J235" i="26"/>
  <c r="J236" i="26" s="1"/>
  <c r="L235" i="26"/>
  <c r="BU233" i="26"/>
  <c r="CV233" i="26"/>
  <c r="CR233" i="26"/>
  <c r="BD233" i="26"/>
  <c r="BA233" i="26"/>
  <c r="DK233" i="26"/>
  <c r="CX233" i="26"/>
  <c r="CT233" i="26"/>
  <c r="BH233" i="26"/>
  <c r="EM233" i="26"/>
  <c r="DX233" i="26"/>
  <c r="BL233" i="26"/>
  <c r="AV233" i="26"/>
  <c r="BF233" i="26"/>
  <c r="AT233" i="26"/>
  <c r="BN233" i="26"/>
  <c r="CZ233" i="26"/>
  <c r="AM233" i="26"/>
  <c r="CI233" i="26"/>
  <c r="DR233" i="26"/>
  <c r="DA233" i="26"/>
  <c r="BB233" i="26"/>
  <c r="AL233" i="26"/>
  <c r="AK233" i="26"/>
  <c r="R234" i="26"/>
  <c r="Q235" i="26" s="1"/>
  <c r="EU233" i="26"/>
  <c r="EO233" i="26"/>
  <c r="AO233" i="26"/>
  <c r="DJ233" i="26"/>
  <c r="X234" i="26"/>
  <c r="DF233" i="26"/>
  <c r="BR233" i="26"/>
  <c r="O235" i="26"/>
  <c r="N236" i="26" s="1"/>
  <c r="CC233" i="26"/>
  <c r="EK233" i="26"/>
  <c r="ES233" i="26"/>
  <c r="CN233" i="26"/>
  <c r="AZ233" i="26"/>
  <c r="AI233" i="26"/>
  <c r="CF233" i="26"/>
  <c r="DZ233" i="26"/>
  <c r="AG233" i="26"/>
  <c r="EF233" i="26"/>
  <c r="CY233" i="26"/>
  <c r="CD233" i="26"/>
  <c r="EQ233" i="26"/>
  <c r="AD233" i="26"/>
  <c r="AF233" i="26"/>
  <c r="BI233" i="26"/>
  <c r="EL233" i="26"/>
  <c r="DY233" i="26"/>
  <c r="CL233" i="26"/>
  <c r="V234" i="26"/>
  <c r="CB233" i="26"/>
  <c r="CQ233" i="26"/>
  <c r="EH233" i="26"/>
  <c r="BG233" i="26"/>
  <c r="DH233" i="26"/>
  <c r="BS233" i="26"/>
  <c r="EX233" i="26"/>
  <c r="EB233" i="26"/>
  <c r="AP233" i="26"/>
  <c r="DC233" i="26"/>
  <c r="BC233" i="26"/>
  <c r="BK233" i="26"/>
  <c r="BK234" i="26" s="1"/>
  <c r="AU233" i="26"/>
  <c r="AJ233" i="26"/>
  <c r="BM233" i="26"/>
  <c r="P235" i="26"/>
  <c r="BT233" i="26"/>
  <c r="DB233" i="26"/>
  <c r="AS233" i="26"/>
  <c r="AR233" i="26"/>
  <c r="DU233" i="26"/>
  <c r="DU234" i="26" s="1"/>
  <c r="EW233" i="26"/>
  <c r="DL233" i="26"/>
  <c r="EC233" i="26"/>
  <c r="ED233" i="26"/>
  <c r="CW233" i="26"/>
  <c r="AH233" i="26"/>
  <c r="DO233" i="26"/>
  <c r="DN233" i="26"/>
  <c r="DP233" i="26"/>
  <c r="DE233" i="26"/>
  <c r="EP233" i="26"/>
  <c r="CG233" i="26"/>
  <c r="BY233" i="26"/>
  <c r="BX233" i="26"/>
  <c r="AN233" i="26"/>
  <c r="BQ233" i="26"/>
  <c r="BP233" i="26"/>
  <c r="BZ233" i="26"/>
  <c r="AQ233" i="26"/>
  <c r="BV233" i="26"/>
  <c r="DQ233" i="26"/>
  <c r="EY233" i="26"/>
  <c r="AY233" i="26"/>
  <c r="CM233" i="26"/>
  <c r="CU233" i="26"/>
  <c r="U234" i="26"/>
  <c r="CJ233" i="26"/>
  <c r="Z234" i="26"/>
  <c r="CH233" i="26"/>
  <c r="DD233" i="26"/>
  <c r="ET233" i="26"/>
  <c r="EN233" i="26"/>
  <c r="CO233" i="26"/>
  <c r="CE233" i="26"/>
  <c r="BO233" i="26"/>
  <c r="DI233" i="26"/>
  <c r="DS233" i="26"/>
  <c r="DG233" i="26"/>
  <c r="T234" i="26"/>
  <c r="EJ233" i="26"/>
  <c r="EZ233" i="26"/>
  <c r="BE233" i="26"/>
  <c r="CK233" i="26"/>
  <c r="AB233" i="26"/>
  <c r="AA234" i="26" s="1"/>
  <c r="CS233" i="26"/>
  <c r="ER233" i="26"/>
  <c r="AW233" i="26"/>
  <c r="Y234" i="26"/>
  <c r="DW233" i="26"/>
  <c r="AC233" i="26"/>
  <c r="CA233" i="26"/>
  <c r="EV233" i="26"/>
  <c r="AE233" i="26"/>
  <c r="EA233" i="26"/>
  <c r="W234" i="26"/>
  <c r="H384" i="26"/>
  <c r="G382" i="26"/>
  <c r="M236" i="26" l="1"/>
  <c r="EJ234" i="26"/>
  <c r="K236" i="26"/>
  <c r="J237" i="26" s="1"/>
  <c r="EH234" i="26"/>
  <c r="EF234" i="26"/>
  <c r="AW234" i="26"/>
  <c r="FD232" i="26"/>
  <c r="FC233" i="26" s="1"/>
  <c r="DS234" i="26"/>
  <c r="BE234" i="26"/>
  <c r="L236" i="26"/>
  <c r="FB233" i="26"/>
  <c r="CQ234" i="26"/>
  <c r="FA233" i="26"/>
  <c r="EZ234" i="26" s="1"/>
  <c r="BI234" i="26"/>
  <c r="CW234" i="26"/>
  <c r="DW234" i="26"/>
  <c r="CE234" i="26"/>
  <c r="R235" i="26"/>
  <c r="Q236" i="26" s="1"/>
  <c r="AK234" i="26"/>
  <c r="EN234" i="26"/>
  <c r="CS234" i="26"/>
  <c r="CU234" i="26"/>
  <c r="BG234" i="26"/>
  <c r="BX234" i="26"/>
  <c r="AL234" i="26"/>
  <c r="CY234" i="26"/>
  <c r="W235" i="26"/>
  <c r="EA234" i="26"/>
  <c r="BM234" i="26"/>
  <c r="EV234" i="26"/>
  <c r="AE234" i="26"/>
  <c r="AU234" i="26"/>
  <c r="M237" i="26"/>
  <c r="BC234" i="26"/>
  <c r="ER234" i="26"/>
  <c r="ET234" i="26"/>
  <c r="BA234" i="26"/>
  <c r="AN234" i="26"/>
  <c r="DG234" i="26"/>
  <c r="ED234" i="26"/>
  <c r="EE234" i="26"/>
  <c r="BH234" i="26"/>
  <c r="DQ234" i="26"/>
  <c r="DI234" i="26"/>
  <c r="CZ234" i="26"/>
  <c r="EL234" i="26"/>
  <c r="AY234" i="26"/>
  <c r="AH234" i="26"/>
  <c r="CA234" i="26"/>
  <c r="EP234" i="26"/>
  <c r="DJ234" i="26"/>
  <c r="P236" i="26"/>
  <c r="CM234" i="26"/>
  <c r="BU234" i="26"/>
  <c r="AQ234" i="26"/>
  <c r="AO234" i="26"/>
  <c r="CK234" i="26"/>
  <c r="DD234" i="26"/>
  <c r="DM234" i="26"/>
  <c r="DY234" i="26"/>
  <c r="BJ234" i="26"/>
  <c r="AS234" i="26"/>
  <c r="CC234" i="26"/>
  <c r="EG234" i="26"/>
  <c r="EG235" i="26" s="1"/>
  <c r="DO234" i="26"/>
  <c r="EI234" i="26"/>
  <c r="DR234" i="26"/>
  <c r="U235" i="26"/>
  <c r="EQ234" i="26"/>
  <c r="BO234" i="26"/>
  <c r="ES234" i="26"/>
  <c r="DF234" i="26"/>
  <c r="O236" i="26"/>
  <c r="AX234" i="26"/>
  <c r="BY234" i="26"/>
  <c r="CG234" i="26"/>
  <c r="AV234" i="26"/>
  <c r="BB234" i="26"/>
  <c r="AC234" i="26"/>
  <c r="X235" i="26"/>
  <c r="DB234" i="26"/>
  <c r="CX234" i="26"/>
  <c r="AJ234" i="26"/>
  <c r="BL234" i="26"/>
  <c r="BN234" i="26"/>
  <c r="BF234" i="26"/>
  <c r="DV234" i="26"/>
  <c r="DL234" i="26"/>
  <c r="DK234" i="26"/>
  <c r="AR234" i="26"/>
  <c r="Z235" i="26"/>
  <c r="CJ234" i="26"/>
  <c r="DN234" i="26"/>
  <c r="EW234" i="26"/>
  <c r="EY234" i="26"/>
  <c r="CP234" i="26"/>
  <c r="CO234" i="26"/>
  <c r="AZ234" i="26"/>
  <c r="DC234" i="26"/>
  <c r="CI234" i="26"/>
  <c r="DH234" i="26"/>
  <c r="EK234" i="26"/>
  <c r="EB234" i="26"/>
  <c r="CB234" i="26"/>
  <c r="EO234" i="26"/>
  <c r="T235" i="26"/>
  <c r="CR234" i="26"/>
  <c r="BW234" i="26"/>
  <c r="BV234" i="26"/>
  <c r="FA234" i="26"/>
  <c r="AF234" i="26"/>
  <c r="BS234" i="26"/>
  <c r="BT234" i="26"/>
  <c r="S235" i="26"/>
  <c r="Y235" i="26"/>
  <c r="DZ234" i="26"/>
  <c r="AT234" i="26"/>
  <c r="CF234" i="26"/>
  <c r="BZ234" i="26"/>
  <c r="CD234" i="26"/>
  <c r="BD234" i="26"/>
  <c r="V235" i="26"/>
  <c r="EX234" i="26"/>
  <c r="AD234" i="26"/>
  <c r="EM234" i="26"/>
  <c r="CV234" i="26"/>
  <c r="AM234" i="26"/>
  <c r="DE234" i="26"/>
  <c r="DA234" i="26"/>
  <c r="CT234" i="26"/>
  <c r="EU234" i="26"/>
  <c r="DP234" i="26"/>
  <c r="CN234" i="26"/>
  <c r="CH234" i="26"/>
  <c r="AG234" i="26"/>
  <c r="BP234" i="26"/>
  <c r="DX234" i="26"/>
  <c r="EC234" i="26"/>
  <c r="DT234" i="26"/>
  <c r="AP234" i="26"/>
  <c r="AB234" i="26"/>
  <c r="BQ234" i="26"/>
  <c r="AI234" i="26"/>
  <c r="CL234" i="26"/>
  <c r="BR234" i="26"/>
  <c r="H385" i="26"/>
  <c r="G383" i="26"/>
  <c r="DT235" i="26" l="1"/>
  <c r="EI235" i="26"/>
  <c r="L237" i="26"/>
  <c r="BJ235" i="26"/>
  <c r="BF235" i="26"/>
  <c r="AV235" i="26"/>
  <c r="K237" i="26"/>
  <c r="L238" i="26" s="1"/>
  <c r="FD233" i="26"/>
  <c r="FC234" i="26" s="1"/>
  <c r="DV235" i="26"/>
  <c r="BH235" i="26"/>
  <c r="CT235" i="26"/>
  <c r="CF235" i="26"/>
  <c r="EF235" i="26"/>
  <c r="AT235" i="26"/>
  <c r="FB234" i="26"/>
  <c r="FA235" i="26" s="1"/>
  <c r="CL235" i="26"/>
  <c r="AD235" i="26"/>
  <c r="ET235" i="26"/>
  <c r="CX235" i="26"/>
  <c r="BL235" i="26"/>
  <c r="AK235" i="26"/>
  <c r="BN235" i="26"/>
  <c r="CV235" i="26"/>
  <c r="EO235" i="26"/>
  <c r="EE235" i="26"/>
  <c r="BB235" i="26"/>
  <c r="AP235" i="26"/>
  <c r="V236" i="26"/>
  <c r="ES235" i="26"/>
  <c r="DP235" i="26"/>
  <c r="DH235" i="26"/>
  <c r="CB235" i="26"/>
  <c r="AX235" i="26"/>
  <c r="EK235" i="26"/>
  <c r="DR235" i="26"/>
  <c r="BG235" i="26"/>
  <c r="AI235" i="26"/>
  <c r="DA235" i="26"/>
  <c r="EQ235" i="26"/>
  <c r="AG235" i="26"/>
  <c r="CH235" i="26"/>
  <c r="O237" i="26"/>
  <c r="CN235" i="26"/>
  <c r="AR235" i="26"/>
  <c r="DE235" i="26"/>
  <c r="DX235" i="26"/>
  <c r="ER235" i="26"/>
  <c r="BI235" i="26"/>
  <c r="P237" i="26"/>
  <c r="DI235" i="26"/>
  <c r="N237" i="26"/>
  <c r="BK235" i="26"/>
  <c r="Y236" i="26"/>
  <c r="DN235" i="26"/>
  <c r="BZ235" i="26"/>
  <c r="EP235" i="26"/>
  <c r="AY235" i="26"/>
  <c r="CY235" i="26"/>
  <c r="DK235" i="26"/>
  <c r="EH235" i="26"/>
  <c r="AQ235" i="26"/>
  <c r="DM235" i="26"/>
  <c r="CS235" i="26"/>
  <c r="EJ235" i="26"/>
  <c r="AO235" i="26"/>
  <c r="AW235" i="26"/>
  <c r="EC235" i="26"/>
  <c r="BM235" i="26"/>
  <c r="BT235" i="26"/>
  <c r="DB235" i="26"/>
  <c r="BV235" i="26"/>
  <c r="EV235" i="26"/>
  <c r="EZ235" i="26"/>
  <c r="EU235" i="26"/>
  <c r="EY235" i="26"/>
  <c r="EW235" i="26"/>
  <c r="BQ235" i="26"/>
  <c r="K238" i="26"/>
  <c r="AU235" i="26"/>
  <c r="DS235" i="26"/>
  <c r="DJ235" i="26"/>
  <c r="DZ235" i="26"/>
  <c r="DY235" i="26"/>
  <c r="AS235" i="26"/>
  <c r="BP235" i="26"/>
  <c r="BD235" i="26"/>
  <c r="BC235" i="26"/>
  <c r="CG235" i="26"/>
  <c r="CJ235" i="26"/>
  <c r="CI235" i="26"/>
  <c r="BR235" i="26"/>
  <c r="BW235" i="26"/>
  <c r="CW235" i="26"/>
  <c r="DO235" i="26"/>
  <c r="CR235" i="26"/>
  <c r="CQ235" i="26"/>
  <c r="BX235" i="26"/>
  <c r="T236" i="26"/>
  <c r="DD235" i="26"/>
  <c r="DC235" i="26"/>
  <c r="U236" i="26"/>
  <c r="W236" i="26"/>
  <c r="CD235" i="26"/>
  <c r="CC235" i="26"/>
  <c r="EN235" i="26"/>
  <c r="X236" i="26"/>
  <c r="AM235" i="26"/>
  <c r="AL235" i="26"/>
  <c r="DU235" i="26"/>
  <c r="DU236" i="26" s="1"/>
  <c r="BU235" i="26"/>
  <c r="S236" i="26"/>
  <c r="R236" i="26"/>
  <c r="BE235" i="26"/>
  <c r="AC235" i="26"/>
  <c r="BA235" i="26"/>
  <c r="AZ235" i="26"/>
  <c r="AN235" i="26"/>
  <c r="DL235" i="26"/>
  <c r="BO235" i="26"/>
  <c r="EM235" i="26"/>
  <c r="EL235" i="26"/>
  <c r="CU235" i="26"/>
  <c r="EB235" i="26"/>
  <c r="AH235" i="26"/>
  <c r="CZ235" i="26"/>
  <c r="AA235" i="26"/>
  <c r="AB235" i="26"/>
  <c r="ED235" i="26"/>
  <c r="DW235" i="26"/>
  <c r="CA235" i="26"/>
  <c r="CM235" i="26"/>
  <c r="BY235" i="26"/>
  <c r="DF235" i="26"/>
  <c r="AJ235" i="26"/>
  <c r="EA235" i="26"/>
  <c r="EX235" i="26"/>
  <c r="DG235" i="26"/>
  <c r="BS235" i="26"/>
  <c r="DQ235" i="26"/>
  <c r="CE235" i="26"/>
  <c r="AF235" i="26"/>
  <c r="CO235" i="26"/>
  <c r="CK235" i="26"/>
  <c r="CP235" i="26"/>
  <c r="AE235" i="26"/>
  <c r="H386" i="26"/>
  <c r="G384" i="26"/>
  <c r="J238" i="26" l="1"/>
  <c r="K239" i="26" s="1"/>
  <c r="CU236" i="26"/>
  <c r="BI236" i="26"/>
  <c r="EF236" i="26"/>
  <c r="AU236" i="26"/>
  <c r="AW236" i="26"/>
  <c r="BG236" i="26"/>
  <c r="BK236" i="26"/>
  <c r="CS236" i="26"/>
  <c r="EJ236" i="26"/>
  <c r="FD234" i="26"/>
  <c r="FC235" i="26" s="1"/>
  <c r="DS236" i="26"/>
  <c r="DQ236" i="26"/>
  <c r="J239" i="26"/>
  <c r="ET236" i="26"/>
  <c r="FB235" i="26"/>
  <c r="FA236" i="26" s="1"/>
  <c r="BM236" i="26"/>
  <c r="CM236" i="26"/>
  <c r="AJ236" i="26"/>
  <c r="DO236" i="26"/>
  <c r="BL236" i="26"/>
  <c r="CA236" i="26"/>
  <c r="EP236" i="26"/>
  <c r="AH236" i="26"/>
  <c r="DG236" i="26"/>
  <c r="CG236" i="26"/>
  <c r="BS236" i="26"/>
  <c r="CZ236" i="26"/>
  <c r="AS236" i="26"/>
  <c r="DW236" i="26"/>
  <c r="AQ236" i="26"/>
  <c r="ER236" i="26"/>
  <c r="O238" i="26"/>
  <c r="BE236" i="26"/>
  <c r="AP236" i="26"/>
  <c r="N238" i="26"/>
  <c r="BH236" i="26"/>
  <c r="M238" i="26"/>
  <c r="EQ236" i="26"/>
  <c r="AX236" i="26"/>
  <c r="BJ236" i="26"/>
  <c r="AV236" i="26"/>
  <c r="BU236" i="26"/>
  <c r="DL236" i="26"/>
  <c r="ES236" i="26"/>
  <c r="DJ236" i="26"/>
  <c r="CC236" i="26"/>
  <c r="EI236" i="26"/>
  <c r="EG236" i="26"/>
  <c r="AR236" i="26"/>
  <c r="EH236" i="26"/>
  <c r="X237" i="26"/>
  <c r="ED236" i="26"/>
  <c r="U237" i="26"/>
  <c r="EA236" i="26"/>
  <c r="BY236" i="26"/>
  <c r="AT236" i="26"/>
  <c r="AN236" i="26"/>
  <c r="CY236" i="26"/>
  <c r="DC236" i="26"/>
  <c r="EU236" i="26"/>
  <c r="EX236" i="26"/>
  <c r="DY236" i="26"/>
  <c r="CH236" i="26"/>
  <c r="CV236" i="26"/>
  <c r="BW236" i="26"/>
  <c r="CO236" i="26"/>
  <c r="BA236" i="26"/>
  <c r="CK236" i="26"/>
  <c r="CI236" i="26"/>
  <c r="AC236" i="26"/>
  <c r="AE236" i="26"/>
  <c r="S237" i="26"/>
  <c r="DI236" i="26"/>
  <c r="EE236" i="26"/>
  <c r="EZ236" i="26"/>
  <c r="EV236" i="26"/>
  <c r="EC236" i="26"/>
  <c r="DT236" i="26"/>
  <c r="EM236" i="26"/>
  <c r="BF236" i="26"/>
  <c r="DP236" i="26"/>
  <c r="EL236" i="26"/>
  <c r="BD236" i="26"/>
  <c r="EN236" i="26"/>
  <c r="CN236" i="26"/>
  <c r="R237" i="26"/>
  <c r="Q237" i="26"/>
  <c r="EO236" i="26"/>
  <c r="EY236" i="26"/>
  <c r="CL236" i="26"/>
  <c r="BP236" i="26"/>
  <c r="BO236" i="26"/>
  <c r="BN236" i="26"/>
  <c r="DM236" i="26"/>
  <c r="BB236" i="26"/>
  <c r="CW236" i="26"/>
  <c r="CX236" i="26"/>
  <c r="DH236" i="26"/>
  <c r="CD236" i="26"/>
  <c r="AZ236" i="26"/>
  <c r="AK236" i="26"/>
  <c r="W237" i="26"/>
  <c r="DA236" i="26"/>
  <c r="AO236" i="26"/>
  <c r="AB236" i="26"/>
  <c r="CB236" i="26"/>
  <c r="EW236" i="26"/>
  <c r="AG236" i="26"/>
  <c r="DZ236" i="26"/>
  <c r="EK236" i="26"/>
  <c r="DF236" i="26"/>
  <c r="AA236" i="26"/>
  <c r="DR236" i="26"/>
  <c r="BR236" i="26"/>
  <c r="V237" i="26"/>
  <c r="AF236" i="26"/>
  <c r="DV236" i="26"/>
  <c r="BZ236" i="26"/>
  <c r="Z236" i="26"/>
  <c r="BX236" i="26"/>
  <c r="DX236" i="26"/>
  <c r="CQ236" i="26"/>
  <c r="CJ236" i="26"/>
  <c r="DE236" i="26"/>
  <c r="CP236" i="26"/>
  <c r="CT236" i="26"/>
  <c r="CT237" i="26" s="1"/>
  <c r="EB236" i="26"/>
  <c r="BQ236" i="26"/>
  <c r="AL236" i="26"/>
  <c r="DD236" i="26"/>
  <c r="CR236" i="26"/>
  <c r="BV236" i="26"/>
  <c r="DB236" i="26"/>
  <c r="BT236" i="26"/>
  <c r="AI236" i="26"/>
  <c r="AD236" i="26"/>
  <c r="DK236" i="26"/>
  <c r="AM236" i="26"/>
  <c r="T237" i="26"/>
  <c r="CE236" i="26"/>
  <c r="CF236" i="26"/>
  <c r="DN236" i="26"/>
  <c r="BC236" i="26"/>
  <c r="AY236" i="26"/>
  <c r="H387" i="26"/>
  <c r="G385" i="26"/>
  <c r="J240" i="26" l="1"/>
  <c r="DR237" i="26"/>
  <c r="AV237" i="26"/>
  <c r="DT237" i="26"/>
  <c r="BJ237" i="26"/>
  <c r="BH237" i="26"/>
  <c r="BL237" i="26"/>
  <c r="DP237" i="26"/>
  <c r="FD235" i="26"/>
  <c r="FC236" i="26" s="1"/>
  <c r="FB236" i="26"/>
  <c r="AI237" i="26"/>
  <c r="EU237" i="26"/>
  <c r="BK237" i="26"/>
  <c r="AX237" i="26"/>
  <c r="AT237" i="26"/>
  <c r="AR237" i="26"/>
  <c r="DX237" i="26"/>
  <c r="BF237" i="26"/>
  <c r="N239" i="26"/>
  <c r="EQ237" i="26"/>
  <c r="M239" i="26"/>
  <c r="T238" i="26"/>
  <c r="BI237" i="26"/>
  <c r="DV237" i="26"/>
  <c r="L239" i="26"/>
  <c r="K240" i="26" s="1"/>
  <c r="AW237" i="26"/>
  <c r="BT237" i="26"/>
  <c r="BV237" i="26"/>
  <c r="ER237" i="26"/>
  <c r="ES237" i="26"/>
  <c r="DK237" i="26"/>
  <c r="ET237" i="26"/>
  <c r="CB237" i="26"/>
  <c r="EI237" i="26"/>
  <c r="EH237" i="26"/>
  <c r="DZ237" i="26"/>
  <c r="AQ237" i="26"/>
  <c r="BG237" i="26"/>
  <c r="BG238" i="26" s="1"/>
  <c r="EB237" i="26"/>
  <c r="CN237" i="26"/>
  <c r="AU237" i="26"/>
  <c r="CJ237" i="26"/>
  <c r="AS237" i="26"/>
  <c r="BX237" i="26"/>
  <c r="BZ237" i="26"/>
  <c r="AD237" i="26"/>
  <c r="DN237" i="26"/>
  <c r="BC237" i="26"/>
  <c r="EE237" i="26"/>
  <c r="AO237" i="26"/>
  <c r="EG237" i="26"/>
  <c r="ED237" i="26"/>
  <c r="FA237" i="26"/>
  <c r="CX237" i="26"/>
  <c r="AP237" i="26"/>
  <c r="DB237" i="26"/>
  <c r="BA237" i="26"/>
  <c r="DH237" i="26"/>
  <c r="V238" i="26"/>
  <c r="BO237" i="26"/>
  <c r="CF237" i="26"/>
  <c r="CH237" i="26"/>
  <c r="CL237" i="26"/>
  <c r="BY237" i="26"/>
  <c r="CP237" i="26"/>
  <c r="AM237" i="26"/>
  <c r="AH237" i="26"/>
  <c r="CU237" i="26"/>
  <c r="DF237" i="26"/>
  <c r="DS237" i="26"/>
  <c r="CS237" i="26"/>
  <c r="EF237" i="26"/>
  <c r="EN237" i="26"/>
  <c r="BE237" i="26"/>
  <c r="BQ237" i="26"/>
  <c r="AA237" i="26"/>
  <c r="CA237" i="26"/>
  <c r="BN237" i="26"/>
  <c r="BM237" i="26"/>
  <c r="DE237" i="26"/>
  <c r="EK237" i="26"/>
  <c r="EJ237" i="26"/>
  <c r="CY237" i="26"/>
  <c r="Z237" i="26"/>
  <c r="Y237" i="26"/>
  <c r="CK237" i="26"/>
  <c r="DG237" i="26"/>
  <c r="CQ237" i="26"/>
  <c r="BU237" i="26"/>
  <c r="DC237" i="26"/>
  <c r="DI237" i="26"/>
  <c r="DJ237" i="26"/>
  <c r="CW237" i="26"/>
  <c r="BP237" i="26"/>
  <c r="EM237" i="26"/>
  <c r="AL237" i="26"/>
  <c r="AK237" i="26"/>
  <c r="CM237" i="26"/>
  <c r="CE237" i="26"/>
  <c r="EW237" i="26"/>
  <c r="EV237" i="26"/>
  <c r="AZ237" i="26"/>
  <c r="CC237" i="26"/>
  <c r="EY237" i="26"/>
  <c r="EZ237" i="26"/>
  <c r="AE237" i="26"/>
  <c r="AG237" i="26"/>
  <c r="AF237" i="26"/>
  <c r="DW237" i="26"/>
  <c r="BB237" i="26"/>
  <c r="EO237" i="26"/>
  <c r="EP237" i="26"/>
  <c r="BD237" i="26"/>
  <c r="CR237" i="26"/>
  <c r="AB237" i="26"/>
  <c r="EA237" i="26"/>
  <c r="DL237" i="26"/>
  <c r="Q238" i="26"/>
  <c r="P238" i="26"/>
  <c r="DD237" i="26"/>
  <c r="CI237" i="26"/>
  <c r="AJ237" i="26"/>
  <c r="EX237" i="26"/>
  <c r="R238" i="26"/>
  <c r="CO237" i="26"/>
  <c r="EC237" i="26"/>
  <c r="EL237" i="26"/>
  <c r="AY237" i="26"/>
  <c r="U238" i="26"/>
  <c r="BR237" i="26"/>
  <c r="DY237" i="26"/>
  <c r="BW237" i="26"/>
  <c r="CG237" i="26"/>
  <c r="DU237" i="26"/>
  <c r="CD237" i="26"/>
  <c r="DO237" i="26"/>
  <c r="BS237" i="26"/>
  <c r="DA237" i="26"/>
  <c r="CV237" i="26"/>
  <c r="DM237" i="26"/>
  <c r="CZ237" i="26"/>
  <c r="W238" i="26"/>
  <c r="AN237" i="26"/>
  <c r="S238" i="26"/>
  <c r="DQ237" i="26"/>
  <c r="AC237" i="26"/>
  <c r="H388" i="26"/>
  <c r="G386" i="26"/>
  <c r="BK238" i="26" l="1"/>
  <c r="BI238" i="26"/>
  <c r="DQ238" i="26"/>
  <c r="DS238" i="26"/>
  <c r="FD236" i="26"/>
  <c r="FC237" i="26" s="1"/>
  <c r="U239" i="26"/>
  <c r="AW238" i="26"/>
  <c r="FB237" i="26"/>
  <c r="AQ238" i="26"/>
  <c r="M240" i="26"/>
  <c r="L240" i="26"/>
  <c r="DW238" i="26"/>
  <c r="BJ238" i="26"/>
  <c r="BJ239" i="26" s="1"/>
  <c r="BU238" i="26"/>
  <c r="DO238" i="26"/>
  <c r="ET238" i="26"/>
  <c r="CG238" i="26"/>
  <c r="AV238" i="26"/>
  <c r="ES238" i="26"/>
  <c r="CB238" i="26"/>
  <c r="DY238" i="26"/>
  <c r="EH238" i="26"/>
  <c r="ER238" i="26"/>
  <c r="EA238" i="26"/>
  <c r="BD238" i="26"/>
  <c r="AU238" i="26"/>
  <c r="CT238" i="26"/>
  <c r="AT238" i="26"/>
  <c r="AR238" i="26"/>
  <c r="BH238" i="26"/>
  <c r="BH239" i="26" s="1"/>
  <c r="BF238" i="26"/>
  <c r="BW238" i="26"/>
  <c r="AS238" i="26"/>
  <c r="CA238" i="26"/>
  <c r="AP238" i="26"/>
  <c r="EE238" i="26"/>
  <c r="BY238" i="26"/>
  <c r="BT238" i="26"/>
  <c r="CM238" i="26"/>
  <c r="CV238" i="26"/>
  <c r="CK238" i="26"/>
  <c r="DM238" i="26"/>
  <c r="EC238" i="26"/>
  <c r="AN238" i="26"/>
  <c r="EF238" i="26"/>
  <c r="S239" i="26"/>
  <c r="CR238" i="26"/>
  <c r="CO238" i="26"/>
  <c r="BB238" i="26"/>
  <c r="DK238" i="26"/>
  <c r="EX238" i="26"/>
  <c r="CD238" i="26"/>
  <c r="EG238" i="26"/>
  <c r="AH238" i="26"/>
  <c r="DJ238" i="26"/>
  <c r="BN238" i="26"/>
  <c r="AJ238" i="26"/>
  <c r="EL238" i="26"/>
  <c r="BQ238" i="26"/>
  <c r="DG238" i="26"/>
  <c r="CF238" i="26"/>
  <c r="AD238" i="26"/>
  <c r="CP238" i="26"/>
  <c r="EO238" i="26"/>
  <c r="Z238" i="26"/>
  <c r="DD238" i="26"/>
  <c r="BP238" i="26"/>
  <c r="BR238" i="26"/>
  <c r="EB238" i="26"/>
  <c r="BO238" i="26"/>
  <c r="DA238" i="26"/>
  <c r="AY238" i="26"/>
  <c r="BZ238" i="26"/>
  <c r="DP238" i="26"/>
  <c r="R239" i="26"/>
  <c r="EV238" i="26"/>
  <c r="EU238" i="26"/>
  <c r="CW238" i="26"/>
  <c r="EN238" i="26"/>
  <c r="EW238" i="26"/>
  <c r="EP238" i="26"/>
  <c r="DI238" i="26"/>
  <c r="DH238" i="26"/>
  <c r="BA238" i="26"/>
  <c r="DB238" i="26"/>
  <c r="DF238" i="26"/>
  <c r="CI238" i="26"/>
  <c r="CH238" i="26"/>
  <c r="CE238" i="26"/>
  <c r="DC238" i="26"/>
  <c r="DZ238" i="26"/>
  <c r="Y238" i="26"/>
  <c r="X238" i="26"/>
  <c r="W239" i="26" s="1"/>
  <c r="BM238" i="26"/>
  <c r="BL238" i="26"/>
  <c r="DN238" i="26"/>
  <c r="BS238" i="26"/>
  <c r="AG238" i="26"/>
  <c r="CL238" i="26"/>
  <c r="CJ238" i="26"/>
  <c r="P239" i="26"/>
  <c r="O239" i="26"/>
  <c r="BE238" i="26"/>
  <c r="CY238" i="26"/>
  <c r="CN238" i="26"/>
  <c r="Q239" i="26"/>
  <c r="AF238" i="26"/>
  <c r="AE238" i="26"/>
  <c r="AK238" i="26"/>
  <c r="ED238" i="26"/>
  <c r="AA238" i="26"/>
  <c r="AO238" i="26"/>
  <c r="DL238" i="26"/>
  <c r="BV238" i="26"/>
  <c r="AL238" i="26"/>
  <c r="CX238" i="26"/>
  <c r="EJ238" i="26"/>
  <c r="EI238" i="26"/>
  <c r="CZ238" i="26"/>
  <c r="DR238" i="26"/>
  <c r="DR239" i="26" s="1"/>
  <c r="J241" i="26"/>
  <c r="EK238" i="26"/>
  <c r="DU238" i="26"/>
  <c r="DT238" i="26"/>
  <c r="AC238" i="26"/>
  <c r="AB238" i="26"/>
  <c r="EZ238" i="26"/>
  <c r="FA238" i="26"/>
  <c r="DV238" i="26"/>
  <c r="EQ238" i="26"/>
  <c r="AM238" i="26"/>
  <c r="T239" i="26"/>
  <c r="EY238" i="26"/>
  <c r="DE238" i="26"/>
  <c r="V239" i="26"/>
  <c r="DX238" i="26"/>
  <c r="CC238" i="26"/>
  <c r="EM238" i="26"/>
  <c r="CQ238" i="26"/>
  <c r="CU238" i="26"/>
  <c r="CS238" i="26"/>
  <c r="BX238" i="26"/>
  <c r="AZ238" i="26"/>
  <c r="AI238" i="26"/>
  <c r="BC238" i="26"/>
  <c r="AX238" i="26"/>
  <c r="H389" i="26"/>
  <c r="G387" i="26"/>
  <c r="L241" i="26" l="1"/>
  <c r="BK239" i="26"/>
  <c r="FD237" i="26"/>
  <c r="FC238" i="26" s="1"/>
  <c r="K241" i="26"/>
  <c r="J242" i="26" s="1"/>
  <c r="FB238" i="26"/>
  <c r="FA239" i="26" s="1"/>
  <c r="DP239" i="26"/>
  <c r="ES239" i="26"/>
  <c r="AV239" i="26"/>
  <c r="DX239" i="26"/>
  <c r="DZ239" i="26"/>
  <c r="AR239" i="26"/>
  <c r="AT239" i="26"/>
  <c r="CL239" i="26"/>
  <c r="AI239" i="26"/>
  <c r="ET239" i="26"/>
  <c r="BI239" i="26"/>
  <c r="BJ240" i="26" s="1"/>
  <c r="BV239" i="26"/>
  <c r="BE239" i="26"/>
  <c r="BX239" i="26"/>
  <c r="AU239" i="26"/>
  <c r="AS239" i="26"/>
  <c r="T240" i="26"/>
  <c r="BZ239" i="26"/>
  <c r="EB239" i="26"/>
  <c r="AQ239" i="26"/>
  <c r="CN239" i="26"/>
  <c r="CS239" i="26"/>
  <c r="AO239" i="26"/>
  <c r="ED239" i="26"/>
  <c r="BG239" i="26"/>
  <c r="CU239" i="26"/>
  <c r="CC239" i="26"/>
  <c r="EF239" i="26"/>
  <c r="CQ239" i="26"/>
  <c r="EQ239" i="26"/>
  <c r="EG239" i="26"/>
  <c r="DL239" i="26"/>
  <c r="CE239" i="26"/>
  <c r="CH239" i="26"/>
  <c r="CO239" i="26"/>
  <c r="BP239" i="26"/>
  <c r="DE239" i="26"/>
  <c r="AX239" i="26"/>
  <c r="EM239" i="26"/>
  <c r="BL239" i="26"/>
  <c r="BK240" i="26" s="1"/>
  <c r="BN239" i="26"/>
  <c r="CG239" i="26"/>
  <c r="EO239" i="26"/>
  <c r="EC239" i="26"/>
  <c r="CA239" i="26"/>
  <c r="BQ239" i="26"/>
  <c r="AG239" i="26"/>
  <c r="BY239" i="26"/>
  <c r="BS239" i="26"/>
  <c r="DH239" i="26"/>
  <c r="CR239" i="26"/>
  <c r="DC239" i="26"/>
  <c r="U240" i="26"/>
  <c r="AZ239" i="26"/>
  <c r="DQ239" i="26"/>
  <c r="Z239" i="26"/>
  <c r="CJ239" i="26"/>
  <c r="BO239" i="26"/>
  <c r="BU239" i="26"/>
  <c r="AJ239" i="26"/>
  <c r="EY239" i="26"/>
  <c r="Q240" i="26"/>
  <c r="AC239" i="26"/>
  <c r="EE239" i="26"/>
  <c r="AL239" i="26"/>
  <c r="CY239" i="26"/>
  <c r="Y239" i="26"/>
  <c r="EU239" i="26"/>
  <c r="EI239" i="26"/>
  <c r="EH239" i="26"/>
  <c r="DB239" i="26"/>
  <c r="EX239" i="26"/>
  <c r="BD239" i="26"/>
  <c r="BC239" i="26"/>
  <c r="EZ239" i="26"/>
  <c r="EJ239" i="26"/>
  <c r="DA239" i="26"/>
  <c r="AB239" i="26"/>
  <c r="CX239" i="26"/>
  <c r="CD239" i="26"/>
  <c r="AY239" i="26"/>
  <c r="DW239" i="26"/>
  <c r="DD239" i="26"/>
  <c r="DY239" i="26"/>
  <c r="EN239" i="26"/>
  <c r="S240" i="26"/>
  <c r="BA239" i="26"/>
  <c r="CW239" i="26"/>
  <c r="DU239" i="26"/>
  <c r="DI239" i="26"/>
  <c r="EV239" i="26"/>
  <c r="CT239" i="26"/>
  <c r="EP239" i="26"/>
  <c r="R240" i="26"/>
  <c r="EK239" i="26"/>
  <c r="O240" i="26"/>
  <c r="N240" i="26"/>
  <c r="DO239" i="26"/>
  <c r="DN239" i="26"/>
  <c r="BB239" i="26"/>
  <c r="BF239" i="26"/>
  <c r="P240" i="26"/>
  <c r="CM239" i="26"/>
  <c r="BW239" i="26"/>
  <c r="CV239" i="26"/>
  <c r="K242" i="26"/>
  <c r="AA239" i="26"/>
  <c r="EL239" i="26"/>
  <c r="CB239" i="26"/>
  <c r="CI239" i="26"/>
  <c r="CF239" i="26"/>
  <c r="AN239" i="26"/>
  <c r="DK239" i="26"/>
  <c r="BR239" i="26"/>
  <c r="AM239" i="26"/>
  <c r="EA239" i="26"/>
  <c r="AW239" i="26"/>
  <c r="AP239" i="26"/>
  <c r="AH239" i="26"/>
  <c r="AK239" i="26"/>
  <c r="DF239" i="26"/>
  <c r="DG239" i="26"/>
  <c r="BT239" i="26"/>
  <c r="DT239" i="26"/>
  <c r="DS239" i="26"/>
  <c r="DM239" i="26"/>
  <c r="V240" i="26"/>
  <c r="AE239" i="26"/>
  <c r="ER239" i="26"/>
  <c r="BM239" i="26"/>
  <c r="CK239" i="26"/>
  <c r="DJ239" i="26"/>
  <c r="CP239" i="26"/>
  <c r="DV239" i="26"/>
  <c r="CZ239" i="26"/>
  <c r="AF239" i="26"/>
  <c r="X239" i="26"/>
  <c r="EW239" i="26"/>
  <c r="AD239" i="26"/>
  <c r="H390" i="26"/>
  <c r="G388" i="26"/>
  <c r="DY240" i="26" l="1"/>
  <c r="CM240" i="26"/>
  <c r="DQ240" i="26"/>
  <c r="BY240" i="26"/>
  <c r="FD238" i="26"/>
  <c r="FC239" i="26" s="1"/>
  <c r="BI240" i="26"/>
  <c r="FB239" i="26"/>
  <c r="AU240" i="26"/>
  <c r="AS240" i="26"/>
  <c r="BW240" i="26"/>
  <c r="ET240" i="26"/>
  <c r="EA240" i="26"/>
  <c r="ER240" i="26"/>
  <c r="AR240" i="26"/>
  <c r="CT240" i="26"/>
  <c r="AT240" i="26"/>
  <c r="BH240" i="26"/>
  <c r="BI241" i="26" s="1"/>
  <c r="AP240" i="26"/>
  <c r="CK240" i="26"/>
  <c r="EC240" i="26"/>
  <c r="EE240" i="26"/>
  <c r="AH240" i="26"/>
  <c r="CR240" i="26"/>
  <c r="CP240" i="26"/>
  <c r="CD240" i="26"/>
  <c r="X240" i="26"/>
  <c r="AK240" i="26"/>
  <c r="BM240" i="26"/>
  <c r="EN240" i="26"/>
  <c r="BP240" i="26"/>
  <c r="DP240" i="26"/>
  <c r="DR240" i="26"/>
  <c r="CF240" i="26"/>
  <c r="BZ240" i="26"/>
  <c r="CB240" i="26"/>
  <c r="EW240" i="26"/>
  <c r="EP240" i="26"/>
  <c r="BJ241" i="26"/>
  <c r="BT240" i="26"/>
  <c r="EF240" i="26"/>
  <c r="AA240" i="26"/>
  <c r="CZ240" i="26"/>
  <c r="DM240" i="26"/>
  <c r="ED240" i="26"/>
  <c r="AY240" i="26"/>
  <c r="BO240" i="26"/>
  <c r="DD240" i="26"/>
  <c r="EL240" i="26"/>
  <c r="EQ240" i="26"/>
  <c r="T241" i="26"/>
  <c r="BB240" i="26"/>
  <c r="AM240" i="26"/>
  <c r="DF240" i="26"/>
  <c r="Q241" i="26"/>
  <c r="AD240" i="26"/>
  <c r="CG240" i="26"/>
  <c r="EB240" i="26"/>
  <c r="DJ240" i="26"/>
  <c r="CA240" i="26"/>
  <c r="CU240" i="26"/>
  <c r="DC240" i="26"/>
  <c r="CW240" i="26"/>
  <c r="DT240" i="26"/>
  <c r="S241" i="26"/>
  <c r="CL240" i="26"/>
  <c r="AF240" i="26"/>
  <c r="BD240" i="26"/>
  <c r="DV240" i="26"/>
  <c r="BL240" i="26"/>
  <c r="O241" i="26"/>
  <c r="DB240" i="26"/>
  <c r="DL240" i="26"/>
  <c r="DE240" i="26"/>
  <c r="BC240" i="26"/>
  <c r="CJ240" i="26"/>
  <c r="CI240" i="26"/>
  <c r="BF240" i="26"/>
  <c r="BG240" i="26"/>
  <c r="AO240" i="26"/>
  <c r="AW240" i="26"/>
  <c r="AV240" i="26"/>
  <c r="BA240" i="26"/>
  <c r="DW240" i="26"/>
  <c r="DN240" i="26"/>
  <c r="EX240" i="26"/>
  <c r="DO240" i="26"/>
  <c r="EV240" i="26"/>
  <c r="DS240" i="26"/>
  <c r="N241" i="26"/>
  <c r="M241" i="26"/>
  <c r="DI240" i="26"/>
  <c r="CX240" i="26"/>
  <c r="Y240" i="26"/>
  <c r="AB240" i="26"/>
  <c r="AG240" i="26"/>
  <c r="CC240" i="26"/>
  <c r="CQ240" i="26"/>
  <c r="AQ240" i="26"/>
  <c r="BU240" i="26"/>
  <c r="DG240" i="26"/>
  <c r="BX240" i="26"/>
  <c r="EK240" i="26"/>
  <c r="BN240" i="26"/>
  <c r="AZ240" i="26"/>
  <c r="AI240" i="26"/>
  <c r="EH240" i="26"/>
  <c r="EG240" i="26"/>
  <c r="CV240" i="26"/>
  <c r="CO240" i="26"/>
  <c r="BE240" i="26"/>
  <c r="DA240" i="26"/>
  <c r="EI240" i="26"/>
  <c r="BR240" i="26"/>
  <c r="BQ240" i="26"/>
  <c r="EO240" i="26"/>
  <c r="DK240" i="26"/>
  <c r="CH240" i="26"/>
  <c r="CS240" i="26"/>
  <c r="DU240" i="26"/>
  <c r="ES240" i="26"/>
  <c r="FA240" i="26"/>
  <c r="AN240" i="26"/>
  <c r="R241" i="26"/>
  <c r="EU240" i="26"/>
  <c r="BS240" i="26"/>
  <c r="AX240" i="26"/>
  <c r="P241" i="26"/>
  <c r="DH240" i="26"/>
  <c r="W240" i="26"/>
  <c r="W241" i="26" s="1"/>
  <c r="CN240" i="26"/>
  <c r="BV240" i="26"/>
  <c r="DX240" i="26"/>
  <c r="J243" i="26"/>
  <c r="CE240" i="26"/>
  <c r="DZ240" i="26"/>
  <c r="AL240" i="26"/>
  <c r="EJ240" i="26"/>
  <c r="U241" i="26"/>
  <c r="AE240" i="26"/>
  <c r="EM240" i="26"/>
  <c r="EY240" i="26"/>
  <c r="Z240" i="26"/>
  <c r="CY240" i="26"/>
  <c r="AC240" i="26"/>
  <c r="EZ240" i="26"/>
  <c r="AJ240" i="26"/>
  <c r="H391" i="26"/>
  <c r="G389" i="26"/>
  <c r="AT241" i="26" l="1"/>
  <c r="AQ241" i="26"/>
  <c r="AS241" i="26"/>
  <c r="CL241" i="26"/>
  <c r="FD239" i="26"/>
  <c r="FC240" i="26" s="1"/>
  <c r="ES241" i="26"/>
  <c r="FB240" i="26"/>
  <c r="BX241" i="26"/>
  <c r="EB241" i="26"/>
  <c r="CQ241" i="26"/>
  <c r="ED241" i="26"/>
  <c r="EM241" i="26"/>
  <c r="EO241" i="26"/>
  <c r="CE241" i="26"/>
  <c r="CY241" i="26"/>
  <c r="BL241" i="26"/>
  <c r="CC241" i="26"/>
  <c r="AN241" i="26"/>
  <c r="AL241" i="26"/>
  <c r="EW241" i="26"/>
  <c r="P242" i="26"/>
  <c r="DQ241" i="26"/>
  <c r="DK241" i="26"/>
  <c r="BZ241" i="26"/>
  <c r="CK241" i="26"/>
  <c r="BN241" i="26"/>
  <c r="DH241" i="26"/>
  <c r="EC241" i="26"/>
  <c r="BK241" i="26"/>
  <c r="EQ241" i="26"/>
  <c r="DA241" i="26"/>
  <c r="AG241" i="26"/>
  <c r="EE241" i="26"/>
  <c r="Z241" i="26"/>
  <c r="AX241" i="26"/>
  <c r="DS241" i="26"/>
  <c r="CN241" i="26"/>
  <c r="AE241" i="26"/>
  <c r="BV241" i="26"/>
  <c r="CH241" i="26"/>
  <c r="DE241" i="26"/>
  <c r="DM241" i="26"/>
  <c r="BM241" i="26"/>
  <c r="DY241" i="26"/>
  <c r="EP241" i="26"/>
  <c r="BT241" i="26"/>
  <c r="BG241" i="26"/>
  <c r="CV241" i="26"/>
  <c r="DU241" i="26"/>
  <c r="CA241" i="26"/>
  <c r="AC241" i="26"/>
  <c r="DO241" i="26"/>
  <c r="R242" i="26"/>
  <c r="BH241" i="26"/>
  <c r="BI242" i="26" s="1"/>
  <c r="BA241" i="26"/>
  <c r="BE241" i="26"/>
  <c r="FA241" i="26"/>
  <c r="DW241" i="26"/>
  <c r="DV241" i="26"/>
  <c r="CB241" i="26"/>
  <c r="CF241" i="26"/>
  <c r="EY241" i="26"/>
  <c r="EH241" i="26"/>
  <c r="CW241" i="26"/>
  <c r="AI241" i="26"/>
  <c r="AZ241" i="26"/>
  <c r="N242" i="26"/>
  <c r="EJ241" i="26"/>
  <c r="BS241" i="26"/>
  <c r="AP241" i="26"/>
  <c r="DC241" i="26"/>
  <c r="AR241" i="26"/>
  <c r="AR242" i="26" s="1"/>
  <c r="BC241" i="26"/>
  <c r="EG241" i="26"/>
  <c r="EL241" i="26"/>
  <c r="AF241" i="26"/>
  <c r="BW241" i="26"/>
  <c r="BQ241" i="26"/>
  <c r="BP241" i="26"/>
  <c r="BB241" i="26"/>
  <c r="DL241" i="26"/>
  <c r="BR241" i="26"/>
  <c r="AB241" i="26"/>
  <c r="DB241" i="26"/>
  <c r="AH241" i="26"/>
  <c r="EK241" i="26"/>
  <c r="CD241" i="26"/>
  <c r="CS241" i="26"/>
  <c r="CR241" i="26"/>
  <c r="X241" i="26"/>
  <c r="AV241" i="26"/>
  <c r="AU241" i="26"/>
  <c r="AD241" i="26"/>
  <c r="EI241" i="26"/>
  <c r="DG241" i="26"/>
  <c r="O242" i="26"/>
  <c r="EV241" i="26"/>
  <c r="AW241" i="26"/>
  <c r="CG241" i="26"/>
  <c r="T242" i="26"/>
  <c r="BD241" i="26"/>
  <c r="Q242" i="26"/>
  <c r="EA241" i="26"/>
  <c r="DZ241" i="26"/>
  <c r="BY241" i="26"/>
  <c r="AK241" i="26"/>
  <c r="EN241" i="26"/>
  <c r="DT241" i="26"/>
  <c r="AM241" i="26"/>
  <c r="AA241" i="26"/>
  <c r="BO241" i="26"/>
  <c r="CU241" i="26"/>
  <c r="DJ241" i="26"/>
  <c r="EF241" i="26"/>
  <c r="Y241" i="26"/>
  <c r="V241" i="26"/>
  <c r="V242" i="26" s="1"/>
  <c r="CT241" i="26"/>
  <c r="CZ241" i="26"/>
  <c r="CO241" i="26"/>
  <c r="BU241" i="26"/>
  <c r="CX241" i="26"/>
  <c r="EX241" i="26"/>
  <c r="AO241" i="26"/>
  <c r="DD241" i="26"/>
  <c r="DI241" i="26"/>
  <c r="AY241" i="26"/>
  <c r="CP241" i="26"/>
  <c r="AJ241" i="26"/>
  <c r="DX241" i="26"/>
  <c r="EU241" i="26"/>
  <c r="ET241" i="26"/>
  <c r="M242" i="26"/>
  <c r="L242" i="26"/>
  <c r="S242" i="26"/>
  <c r="BF241" i="26"/>
  <c r="DR241" i="26"/>
  <c r="EZ241" i="26"/>
  <c r="ER241" i="26"/>
  <c r="DF241" i="26"/>
  <c r="CI241" i="26"/>
  <c r="CM241" i="26"/>
  <c r="DN241" i="26"/>
  <c r="CJ241" i="26"/>
  <c r="DP241" i="26"/>
  <c r="H392" i="26"/>
  <c r="G390" i="26"/>
  <c r="EC242" i="26" l="1"/>
  <c r="FD240" i="26"/>
  <c r="FC241" i="26" s="1"/>
  <c r="CD242" i="26"/>
  <c r="FB241" i="26"/>
  <c r="FA242" i="26" s="1"/>
  <c r="EN242" i="26"/>
  <c r="DP242" i="26"/>
  <c r="AS242" i="26"/>
  <c r="AM242" i="26"/>
  <c r="BK242" i="26"/>
  <c r="BM242" i="26"/>
  <c r="BJ242" i="26"/>
  <c r="BJ243" i="26" s="1"/>
  <c r="DN242" i="26"/>
  <c r="DX242" i="26"/>
  <c r="CV242" i="26"/>
  <c r="CZ242" i="26"/>
  <c r="ED242" i="26"/>
  <c r="EP242" i="26"/>
  <c r="EX242" i="26"/>
  <c r="CX242" i="26"/>
  <c r="DT242" i="26"/>
  <c r="BL242" i="26"/>
  <c r="AD242" i="26"/>
  <c r="AO242" i="26"/>
  <c r="BW242" i="26"/>
  <c r="AF242" i="26"/>
  <c r="BU242" i="26"/>
  <c r="BH242" i="26"/>
  <c r="BI243" i="26" s="1"/>
  <c r="DS242" i="26"/>
  <c r="CC242" i="26"/>
  <c r="BF242" i="26"/>
  <c r="AC242" i="26"/>
  <c r="O243" i="26"/>
  <c r="DL242" i="26"/>
  <c r="AA242" i="26"/>
  <c r="EI242" i="26"/>
  <c r="CF242" i="26"/>
  <c r="AI242" i="26"/>
  <c r="CH242" i="26"/>
  <c r="Q243" i="26"/>
  <c r="EO242" i="26"/>
  <c r="EU242" i="26"/>
  <c r="BD242" i="26"/>
  <c r="EZ242" i="26"/>
  <c r="CB242" i="26"/>
  <c r="DV242" i="26"/>
  <c r="CJ242" i="26"/>
  <c r="AQ242" i="26"/>
  <c r="AR243" i="26" s="1"/>
  <c r="CR242" i="26"/>
  <c r="Y242" i="26"/>
  <c r="BS242" i="26"/>
  <c r="BB242" i="26"/>
  <c r="S243" i="26"/>
  <c r="CE242" i="26"/>
  <c r="M243" i="26"/>
  <c r="DE242" i="26"/>
  <c r="R243" i="26"/>
  <c r="CG242" i="26"/>
  <c r="AH242" i="26"/>
  <c r="AY242" i="26"/>
  <c r="DB242" i="26"/>
  <c r="DI242" i="26"/>
  <c r="DU242" i="26"/>
  <c r="DG242" i="26"/>
  <c r="EJ242" i="26"/>
  <c r="AE242" i="26"/>
  <c r="BV242" i="26"/>
  <c r="CN242" i="26"/>
  <c r="CP242" i="26"/>
  <c r="BQ242" i="26"/>
  <c r="CT242" i="26"/>
  <c r="AL242" i="26"/>
  <c r="CA242" i="26"/>
  <c r="EK242" i="26"/>
  <c r="EW242" i="26"/>
  <c r="U242" i="26"/>
  <c r="U243" i="26" s="1"/>
  <c r="BG242" i="26"/>
  <c r="AJ242" i="26"/>
  <c r="AK242" i="26"/>
  <c r="EM242" i="26"/>
  <c r="ER242" i="26"/>
  <c r="EQ242" i="26"/>
  <c r="BY242" i="26"/>
  <c r="BZ242" i="26"/>
  <c r="EH242" i="26"/>
  <c r="DZ242" i="26"/>
  <c r="AZ242" i="26"/>
  <c r="EA242" i="26"/>
  <c r="EB242" i="26"/>
  <c r="BP242" i="26"/>
  <c r="AP242" i="26"/>
  <c r="EL242" i="26"/>
  <c r="EF242" i="26"/>
  <c r="EE242" i="26"/>
  <c r="Z242" i="26"/>
  <c r="L243" i="26"/>
  <c r="K243" i="26"/>
  <c r="BE242" i="26"/>
  <c r="W242" i="26"/>
  <c r="BT242" i="26"/>
  <c r="DJ242" i="26"/>
  <c r="AU242" i="26"/>
  <c r="AT242" i="26"/>
  <c r="EG242" i="26"/>
  <c r="CM242" i="26"/>
  <c r="CL242" i="26"/>
  <c r="AX242" i="26"/>
  <c r="DO242" i="26"/>
  <c r="AV242" i="26"/>
  <c r="AG242" i="26"/>
  <c r="DY242" i="26"/>
  <c r="AN242" i="26"/>
  <c r="DD242" i="26"/>
  <c r="DC242" i="26"/>
  <c r="CU242" i="26"/>
  <c r="BX242" i="26"/>
  <c r="AB242" i="26"/>
  <c r="DM242" i="26"/>
  <c r="CY242" i="26"/>
  <c r="CK242" i="26"/>
  <c r="CI242" i="26"/>
  <c r="ET242" i="26"/>
  <c r="BO242" i="26"/>
  <c r="DA242" i="26"/>
  <c r="X242" i="26"/>
  <c r="BN242" i="26"/>
  <c r="N243" i="26"/>
  <c r="DK242" i="26"/>
  <c r="BR242" i="26"/>
  <c r="EY242" i="26"/>
  <c r="DQ242" i="26"/>
  <c r="DR242" i="26"/>
  <c r="CQ242" i="26"/>
  <c r="AW242" i="26"/>
  <c r="CS242" i="26"/>
  <c r="ES242" i="26"/>
  <c r="BC242" i="26"/>
  <c r="CW242" i="26"/>
  <c r="DF242" i="26"/>
  <c r="CO242" i="26"/>
  <c r="EV242" i="26"/>
  <c r="P243" i="26"/>
  <c r="DH242" i="26"/>
  <c r="DW242" i="26"/>
  <c r="BA242" i="26"/>
  <c r="H393" i="26"/>
  <c r="G391" i="26"/>
  <c r="DO243" i="26" l="1"/>
  <c r="FD241" i="26"/>
  <c r="FC242" i="26" s="1"/>
  <c r="FB242" i="26"/>
  <c r="FA243" i="26" s="1"/>
  <c r="BL243" i="26"/>
  <c r="CY243" i="26"/>
  <c r="CW243" i="26"/>
  <c r="BK243" i="26"/>
  <c r="N244" i="26"/>
  <c r="CI243" i="26"/>
  <c r="EO243" i="26"/>
  <c r="CU243" i="26"/>
  <c r="AN243" i="26"/>
  <c r="P244" i="26"/>
  <c r="DA243" i="26"/>
  <c r="EY243" i="26"/>
  <c r="BG243" i="26"/>
  <c r="DT243" i="26"/>
  <c r="CD243" i="26"/>
  <c r="EV243" i="26"/>
  <c r="AG243" i="26"/>
  <c r="CC243" i="26"/>
  <c r="CB243" i="26"/>
  <c r="BE243" i="26"/>
  <c r="AP243" i="26"/>
  <c r="BV243" i="26"/>
  <c r="EN243" i="26"/>
  <c r="AE243" i="26"/>
  <c r="DF243" i="26"/>
  <c r="DM243" i="26"/>
  <c r="Z243" i="26"/>
  <c r="AB243" i="26"/>
  <c r="CG243" i="26"/>
  <c r="BR243" i="26"/>
  <c r="BC243" i="26"/>
  <c r="CE243" i="26"/>
  <c r="X243" i="26"/>
  <c r="DH243" i="26"/>
  <c r="DU243" i="26"/>
  <c r="R244" i="26"/>
  <c r="BT243" i="26"/>
  <c r="CS243" i="26"/>
  <c r="DC243" i="26"/>
  <c r="EB243" i="26"/>
  <c r="CF243" i="26"/>
  <c r="BU243" i="26"/>
  <c r="BA243" i="26"/>
  <c r="AT243" i="26"/>
  <c r="DR243" i="26"/>
  <c r="AQ243" i="26"/>
  <c r="AJ243" i="26"/>
  <c r="BX243" i="26"/>
  <c r="CL243" i="26"/>
  <c r="EL243" i="26"/>
  <c r="EK243" i="26"/>
  <c r="CQ243" i="26"/>
  <c r="AY243" i="26"/>
  <c r="CO243" i="26"/>
  <c r="AL243" i="26"/>
  <c r="T243" i="26"/>
  <c r="T244" i="26" s="1"/>
  <c r="AD243" i="26"/>
  <c r="AA243" i="26"/>
  <c r="DK243" i="26"/>
  <c r="EE243" i="26"/>
  <c r="BW243" i="26"/>
  <c r="EG243" i="26"/>
  <c r="EX243" i="26"/>
  <c r="DB243" i="26"/>
  <c r="AW243" i="26"/>
  <c r="ET243" i="26"/>
  <c r="BP243" i="26"/>
  <c r="ED243" i="26"/>
  <c r="EJ243" i="26"/>
  <c r="BF243" i="26"/>
  <c r="DY243" i="26"/>
  <c r="EW243" i="26"/>
  <c r="EZ243" i="26"/>
  <c r="DQ243" i="26"/>
  <c r="CM243" i="26"/>
  <c r="K244" i="26"/>
  <c r="J244" i="26"/>
  <c r="EH243" i="26"/>
  <c r="CK243" i="26"/>
  <c r="L244" i="26"/>
  <c r="Y243" i="26"/>
  <c r="BB243" i="26"/>
  <c r="AF243" i="26"/>
  <c r="CR243" i="26"/>
  <c r="DP243" i="26"/>
  <c r="EI243" i="26"/>
  <c r="BZ243" i="26"/>
  <c r="CA243" i="26"/>
  <c r="O244" i="26"/>
  <c r="AS243" i="26"/>
  <c r="AU243" i="26"/>
  <c r="BY243" i="26"/>
  <c r="CX243" i="26"/>
  <c r="DN243" i="26"/>
  <c r="BD243" i="26"/>
  <c r="CZ243" i="26"/>
  <c r="EU243" i="26"/>
  <c r="DJ243" i="26"/>
  <c r="EA243" i="26"/>
  <c r="BH243" i="26"/>
  <c r="CP243" i="26"/>
  <c r="BS243" i="26"/>
  <c r="DI243" i="26"/>
  <c r="EQ243" i="26"/>
  <c r="EP243" i="26"/>
  <c r="DS243" i="26"/>
  <c r="DW243" i="26"/>
  <c r="DV243" i="26"/>
  <c r="ES243" i="26"/>
  <c r="AO243" i="26"/>
  <c r="AH243" i="26"/>
  <c r="M244" i="26"/>
  <c r="EF243" i="26"/>
  <c r="CJ243" i="26"/>
  <c r="ER243" i="26"/>
  <c r="CN243" i="26"/>
  <c r="BN243" i="26"/>
  <c r="BM243" i="26"/>
  <c r="AV243" i="26"/>
  <c r="CV243" i="26"/>
  <c r="CV244" i="26" s="1"/>
  <c r="AZ243" i="26"/>
  <c r="DL243" i="26"/>
  <c r="DE243" i="26"/>
  <c r="AM243" i="26"/>
  <c r="AC243" i="26"/>
  <c r="V243" i="26"/>
  <c r="W243" i="26"/>
  <c r="EM243" i="26"/>
  <c r="AI243" i="26"/>
  <c r="AX243" i="26"/>
  <c r="DZ243" i="26"/>
  <c r="DG243" i="26"/>
  <c r="EC243" i="26"/>
  <c r="DX243" i="26"/>
  <c r="BO243" i="26"/>
  <c r="DD243" i="26"/>
  <c r="Q244" i="26"/>
  <c r="BQ243" i="26"/>
  <c r="CT243" i="26"/>
  <c r="AK243" i="26"/>
  <c r="CH243" i="26"/>
  <c r="H394" i="26"/>
  <c r="G392" i="26"/>
  <c r="BK244" i="26" l="1"/>
  <c r="O245" i="26"/>
  <c r="BJ244" i="26"/>
  <c r="FD242" i="26"/>
  <c r="FC243" i="26" s="1"/>
  <c r="M245" i="26"/>
  <c r="CX244" i="26"/>
  <c r="FB243" i="26"/>
  <c r="BH244" i="26"/>
  <c r="CZ244" i="26"/>
  <c r="DS244" i="26"/>
  <c r="CH244" i="26"/>
  <c r="EM244" i="26"/>
  <c r="CC244" i="26"/>
  <c r="AO244" i="26"/>
  <c r="BD244" i="26"/>
  <c r="BF244" i="26"/>
  <c r="Q245" i="26"/>
  <c r="DG244" i="26"/>
  <c r="BW244" i="26"/>
  <c r="AQ244" i="26"/>
  <c r="CD244" i="26"/>
  <c r="DN244" i="26"/>
  <c r="AC244" i="26"/>
  <c r="DL244" i="26"/>
  <c r="EZ244" i="26"/>
  <c r="AA244" i="26"/>
  <c r="AS244" i="26"/>
  <c r="CF244" i="26"/>
  <c r="BS244" i="26"/>
  <c r="Y244" i="26"/>
  <c r="X244" i="26"/>
  <c r="EC244" i="26"/>
  <c r="CT244" i="26"/>
  <c r="AM244" i="26"/>
  <c r="BQ244" i="26"/>
  <c r="AV244" i="26"/>
  <c r="BU244" i="26"/>
  <c r="CE244" i="26"/>
  <c r="BB244" i="26"/>
  <c r="DB244" i="26"/>
  <c r="AG244" i="26"/>
  <c r="AK244" i="26"/>
  <c r="J245" i="26"/>
  <c r="CN244" i="26"/>
  <c r="CL244" i="26"/>
  <c r="DD244" i="26"/>
  <c r="BV244" i="26"/>
  <c r="BC244" i="26"/>
  <c r="AZ244" i="26"/>
  <c r="AX244" i="26"/>
  <c r="DJ244" i="26"/>
  <c r="CR244" i="26"/>
  <c r="S244" i="26"/>
  <c r="S245" i="26" s="1"/>
  <c r="EF244" i="26"/>
  <c r="EU244" i="26"/>
  <c r="CP244" i="26"/>
  <c r="DP244" i="26"/>
  <c r="EK244" i="26"/>
  <c r="DX244" i="26"/>
  <c r="EV244" i="26"/>
  <c r="V244" i="26"/>
  <c r="ES244" i="26"/>
  <c r="BY244" i="26"/>
  <c r="DZ244" i="26"/>
  <c r="BT244" i="26"/>
  <c r="DA244" i="26"/>
  <c r="L245" i="26"/>
  <c r="EE244" i="26"/>
  <c r="AI244" i="26"/>
  <c r="DC244" i="26"/>
  <c r="EW244" i="26"/>
  <c r="CJ244" i="26"/>
  <c r="Z244" i="26"/>
  <c r="DM244" i="26"/>
  <c r="CS244" i="26"/>
  <c r="EN244" i="26"/>
  <c r="DK244" i="26"/>
  <c r="CI244" i="26"/>
  <c r="DV244" i="26"/>
  <c r="DU244" i="26"/>
  <c r="DY244" i="26"/>
  <c r="ED244" i="26"/>
  <c r="U244" i="26"/>
  <c r="AF244" i="26"/>
  <c r="AE244" i="26"/>
  <c r="DQ244" i="26"/>
  <c r="DW244" i="26"/>
  <c r="CG244" i="26"/>
  <c r="EI244" i="26"/>
  <c r="EJ244" i="26"/>
  <c r="BG244" i="26"/>
  <c r="AU244" i="26"/>
  <c r="BP244" i="26"/>
  <c r="EP244" i="26"/>
  <c r="EO244" i="26"/>
  <c r="BM244" i="26"/>
  <c r="BL244" i="26"/>
  <c r="EQ244" i="26"/>
  <c r="CO244" i="26"/>
  <c r="AB244" i="26"/>
  <c r="EG244" i="26"/>
  <c r="AR244" i="26"/>
  <c r="BN244" i="26"/>
  <c r="BO244" i="26"/>
  <c r="W244" i="26"/>
  <c r="AW244" i="26"/>
  <c r="DI244" i="26"/>
  <c r="CK244" i="26"/>
  <c r="DF244" i="26"/>
  <c r="CY244" i="26"/>
  <c r="EY244" i="26"/>
  <c r="ET244" i="26"/>
  <c r="DO244" i="26"/>
  <c r="ER244" i="26"/>
  <c r="EB244" i="26"/>
  <c r="P245" i="26"/>
  <c r="DR244" i="26"/>
  <c r="CU244" i="26"/>
  <c r="CA244" i="26"/>
  <c r="DT244" i="26"/>
  <c r="DH244" i="26"/>
  <c r="AJ244" i="26"/>
  <c r="N245" i="26"/>
  <c r="BZ244" i="26"/>
  <c r="BA244" i="26"/>
  <c r="EH244" i="26"/>
  <c r="AY244" i="26"/>
  <c r="CQ244" i="26"/>
  <c r="CB244" i="26"/>
  <c r="AL244" i="26"/>
  <c r="BE244" i="26"/>
  <c r="BR244" i="26"/>
  <c r="AH244" i="26"/>
  <c r="BX244" i="26"/>
  <c r="FA244" i="26"/>
  <c r="AP244" i="26"/>
  <c r="DE244" i="26"/>
  <c r="AT244" i="26"/>
  <c r="K245" i="26"/>
  <c r="AN244" i="26"/>
  <c r="EL244" i="26"/>
  <c r="AD244" i="26"/>
  <c r="BI244" i="26"/>
  <c r="EA244" i="26"/>
  <c r="CW244" i="26"/>
  <c r="CW245" i="26" s="1"/>
  <c r="CM244" i="26"/>
  <c r="EX244" i="26"/>
  <c r="H395" i="26"/>
  <c r="G393" i="26"/>
  <c r="N246" i="26" l="1"/>
  <c r="CY245" i="26"/>
  <c r="FD243" i="26"/>
  <c r="FC244" i="26" s="1"/>
  <c r="P246" i="26"/>
  <c r="FB244" i="26"/>
  <c r="BE245" i="26"/>
  <c r="CM245" i="26"/>
  <c r="AL245" i="26"/>
  <c r="AP245" i="26"/>
  <c r="CF245" i="26"/>
  <c r="AN245" i="26"/>
  <c r="W245" i="26"/>
  <c r="Z245" i="26"/>
  <c r="BU245" i="26"/>
  <c r="BA245" i="26"/>
  <c r="DM245" i="26"/>
  <c r="CU245" i="26"/>
  <c r="BT245" i="26"/>
  <c r="AY245" i="26"/>
  <c r="AW245" i="26"/>
  <c r="BR245" i="26"/>
  <c r="CE245" i="26"/>
  <c r="CQ245" i="26"/>
  <c r="CD245" i="26"/>
  <c r="ED245" i="26"/>
  <c r="DA245" i="26"/>
  <c r="CO245" i="26"/>
  <c r="BC245" i="26"/>
  <c r="DO245" i="26"/>
  <c r="BV245" i="26"/>
  <c r="DL245" i="26"/>
  <c r="K246" i="26"/>
  <c r="R245" i="26"/>
  <c r="Q246" i="26" s="1"/>
  <c r="AD245" i="26"/>
  <c r="AH245" i="26"/>
  <c r="EF245" i="26"/>
  <c r="EC245" i="26"/>
  <c r="DC245" i="26"/>
  <c r="CS245" i="26"/>
  <c r="DX245" i="26"/>
  <c r="AJ245" i="26"/>
  <c r="DE245" i="26"/>
  <c r="DG245" i="26"/>
  <c r="DK245" i="26"/>
  <c r="EV245" i="26"/>
  <c r="ET245" i="26"/>
  <c r="DY245" i="26"/>
  <c r="BY245" i="26"/>
  <c r="AT245" i="26"/>
  <c r="EX245" i="26"/>
  <c r="DR245" i="26"/>
  <c r="CJ245" i="26"/>
  <c r="EJ245" i="26"/>
  <c r="EH245" i="26"/>
  <c r="BD245" i="26"/>
  <c r="CK245" i="26"/>
  <c r="EN245" i="26"/>
  <c r="DI245" i="26"/>
  <c r="Y245" i="26"/>
  <c r="CI245" i="26"/>
  <c r="EU245" i="26"/>
  <c r="DB245" i="26"/>
  <c r="BP245" i="26"/>
  <c r="AV245" i="26"/>
  <c r="CR245" i="26"/>
  <c r="J246" i="26"/>
  <c r="X245" i="26"/>
  <c r="EQ245" i="26"/>
  <c r="AF245" i="26"/>
  <c r="EA245" i="26"/>
  <c r="AM245" i="26"/>
  <c r="CP245" i="26"/>
  <c r="DT245" i="26"/>
  <c r="V245" i="26"/>
  <c r="DN245" i="26"/>
  <c r="CA245" i="26"/>
  <c r="CX245" i="26"/>
  <c r="CX246" i="26" s="1"/>
  <c r="M246" i="26"/>
  <c r="EG245" i="26"/>
  <c r="EZ245" i="26"/>
  <c r="AO245" i="26"/>
  <c r="EY245" i="26"/>
  <c r="AB245" i="26"/>
  <c r="AA245" i="26"/>
  <c r="FA245" i="26"/>
  <c r="AI245" i="26"/>
  <c r="DJ245" i="26"/>
  <c r="BQ245" i="26"/>
  <c r="ES245" i="26"/>
  <c r="DF245" i="26"/>
  <c r="DQ245" i="26"/>
  <c r="CV245" i="26"/>
  <c r="AC245" i="26"/>
  <c r="CZ245" i="26"/>
  <c r="AU245" i="26"/>
  <c r="AE245" i="26"/>
  <c r="BS245" i="26"/>
  <c r="BX245" i="26"/>
  <c r="BW245" i="26"/>
  <c r="BZ245" i="26"/>
  <c r="DD245" i="26"/>
  <c r="DS245" i="26"/>
  <c r="U245" i="26"/>
  <c r="T245" i="26"/>
  <c r="BL245" i="26"/>
  <c r="BK245" i="26"/>
  <c r="BM245" i="26"/>
  <c r="AK245" i="26"/>
  <c r="EW245" i="26"/>
  <c r="BG245" i="26"/>
  <c r="BF245" i="26"/>
  <c r="DU245" i="26"/>
  <c r="BH245" i="26"/>
  <c r="BI245" i="26"/>
  <c r="BJ245" i="26"/>
  <c r="DZ245" i="26"/>
  <c r="O246" i="26"/>
  <c r="L246" i="26"/>
  <c r="BB245" i="26"/>
  <c r="DV245" i="26"/>
  <c r="AZ245" i="26"/>
  <c r="EB245" i="26"/>
  <c r="DP245" i="26"/>
  <c r="AX245" i="26"/>
  <c r="EL245" i="26"/>
  <c r="EK245" i="26"/>
  <c r="ER245" i="26"/>
  <c r="BO245" i="26"/>
  <c r="AS245" i="26"/>
  <c r="EI245" i="26"/>
  <c r="CN245" i="26"/>
  <c r="CB245" i="26"/>
  <c r="CC245" i="26"/>
  <c r="BN245" i="26"/>
  <c r="EO245" i="26"/>
  <c r="EE245" i="26"/>
  <c r="CT245" i="26"/>
  <c r="AG245" i="26"/>
  <c r="DH245" i="26"/>
  <c r="EP245" i="26"/>
  <c r="CH245" i="26"/>
  <c r="CG245" i="26"/>
  <c r="CL245" i="26"/>
  <c r="EM245" i="26"/>
  <c r="AR245" i="26"/>
  <c r="AQ245" i="26"/>
  <c r="DW245" i="26"/>
  <c r="H396" i="26"/>
  <c r="G394" i="26"/>
  <c r="O247" i="26" l="1"/>
  <c r="FD244" i="26"/>
  <c r="FC245" i="26" s="1"/>
  <c r="FB245" i="26"/>
  <c r="J247" i="26"/>
  <c r="AM246" i="26"/>
  <c r="AO246" i="26"/>
  <c r="CV246" i="26"/>
  <c r="BS246" i="26"/>
  <c r="AX246" i="26"/>
  <c r="AZ246" i="26"/>
  <c r="BB246" i="26"/>
  <c r="BD246" i="26"/>
  <c r="BU246" i="26"/>
  <c r="CE246" i="26"/>
  <c r="CP246" i="26"/>
  <c r="EI246" i="26"/>
  <c r="CN246" i="26"/>
  <c r="CZ246" i="26"/>
  <c r="AK246" i="26"/>
  <c r="DN246" i="26"/>
  <c r="AE246" i="26"/>
  <c r="DK246" i="26"/>
  <c r="DM246" i="26"/>
  <c r="R246" i="26"/>
  <c r="Q247" i="26" s="1"/>
  <c r="EE246" i="26"/>
  <c r="AI246" i="26"/>
  <c r="AG246" i="26"/>
  <c r="T246" i="26"/>
  <c r="BE246" i="26"/>
  <c r="CL246" i="26"/>
  <c r="DB246" i="26"/>
  <c r="CT246" i="26"/>
  <c r="EU246" i="26"/>
  <c r="CQ246" i="26"/>
  <c r="DH246" i="26"/>
  <c r="DL246" i="26"/>
  <c r="DF246" i="26"/>
  <c r="CW246" i="26"/>
  <c r="ER246" i="26"/>
  <c r="CR246" i="26"/>
  <c r="EY246" i="26"/>
  <c r="L247" i="26"/>
  <c r="EB246" i="26"/>
  <c r="CJ246" i="26"/>
  <c r="W246" i="26"/>
  <c r="DS246" i="26"/>
  <c r="DR246" i="26"/>
  <c r="EG246" i="26"/>
  <c r="DW246" i="26"/>
  <c r="BZ246" i="26"/>
  <c r="X246" i="26"/>
  <c r="DP246" i="26"/>
  <c r="BR246" i="26"/>
  <c r="AU246" i="26"/>
  <c r="CH246" i="26"/>
  <c r="DT246" i="26"/>
  <c r="AL246" i="26"/>
  <c r="CA246" i="26"/>
  <c r="DZ246" i="26"/>
  <c r="BQ246" i="26"/>
  <c r="AN246" i="26"/>
  <c r="AN247" i="26" s="1"/>
  <c r="BJ246" i="26"/>
  <c r="Y246" i="26"/>
  <c r="AR246" i="26"/>
  <c r="AW246" i="26"/>
  <c r="EK246" i="26"/>
  <c r="BH246" i="26"/>
  <c r="EO246" i="26"/>
  <c r="BN246" i="26"/>
  <c r="BX246" i="26"/>
  <c r="DO246" i="26"/>
  <c r="DY246" i="26"/>
  <c r="AC246" i="26"/>
  <c r="EM246" i="26"/>
  <c r="AS246" i="26"/>
  <c r="EW246" i="26"/>
  <c r="EV246" i="26"/>
  <c r="S246" i="26"/>
  <c r="K247" i="26"/>
  <c r="BO246" i="26"/>
  <c r="DV246" i="26"/>
  <c r="AY246" i="26"/>
  <c r="AQ246" i="26"/>
  <c r="EF246" i="26"/>
  <c r="BA246" i="26"/>
  <c r="ES246" i="26"/>
  <c r="EA246" i="26"/>
  <c r="EZ246" i="26"/>
  <c r="U246" i="26"/>
  <c r="EL246" i="26"/>
  <c r="BM246" i="26"/>
  <c r="CO246" i="26"/>
  <c r="ET246" i="26"/>
  <c r="AT246" i="26"/>
  <c r="CK246" i="26"/>
  <c r="DD246" i="26"/>
  <c r="DC246" i="26"/>
  <c r="CY246" i="26"/>
  <c r="CY247" i="26" s="1"/>
  <c r="AJ246" i="26"/>
  <c r="BT246" i="26"/>
  <c r="P247" i="26"/>
  <c r="V246" i="26"/>
  <c r="EH246" i="26"/>
  <c r="CU246" i="26"/>
  <c r="M247" i="26"/>
  <c r="CI246" i="26"/>
  <c r="CC246" i="26"/>
  <c r="CD246" i="26"/>
  <c r="EJ246" i="26"/>
  <c r="N247" i="26"/>
  <c r="AP246" i="26"/>
  <c r="DG246" i="26"/>
  <c r="CF246" i="26"/>
  <c r="CG246" i="26"/>
  <c r="CB246" i="26"/>
  <c r="BI246" i="26"/>
  <c r="AH246" i="26"/>
  <c r="BW246" i="26"/>
  <c r="BV246" i="26"/>
  <c r="EX246" i="26"/>
  <c r="DE246" i="26"/>
  <c r="BY246" i="26"/>
  <c r="EN246" i="26"/>
  <c r="DI246" i="26"/>
  <c r="DJ246" i="26"/>
  <c r="CS246" i="26"/>
  <c r="ED246" i="26"/>
  <c r="CM246" i="26"/>
  <c r="DQ246" i="26"/>
  <c r="BC246" i="26"/>
  <c r="EC246" i="26"/>
  <c r="DU246" i="26"/>
  <c r="BK246" i="26"/>
  <c r="BP246" i="26"/>
  <c r="FA246" i="26"/>
  <c r="EP246" i="26"/>
  <c r="DA246" i="26"/>
  <c r="BF246" i="26"/>
  <c r="BL246" i="26"/>
  <c r="AF246" i="26"/>
  <c r="EQ246" i="26"/>
  <c r="AA246" i="26"/>
  <c r="Z246" i="26"/>
  <c r="AD246" i="26"/>
  <c r="BG246" i="26"/>
  <c r="DX246" i="26"/>
  <c r="AB246" i="26"/>
  <c r="AV246" i="26"/>
  <c r="H397" i="26"/>
  <c r="G395" i="26"/>
  <c r="CW247" i="26" l="1"/>
  <c r="FD245" i="26"/>
  <c r="FC246" i="26" s="1"/>
  <c r="BA247" i="26"/>
  <c r="AY247" i="26"/>
  <c r="CM247" i="26"/>
  <c r="FB246" i="26"/>
  <c r="FA247" i="26" s="1"/>
  <c r="P248" i="26"/>
  <c r="EX247" i="26"/>
  <c r="CU247" i="26"/>
  <c r="AL247" i="26"/>
  <c r="EH247" i="26"/>
  <c r="CO247" i="26"/>
  <c r="DA247" i="26"/>
  <c r="BT247" i="26"/>
  <c r="AH247" i="26"/>
  <c r="AF247" i="26"/>
  <c r="AJ247" i="26"/>
  <c r="BE247" i="26"/>
  <c r="S247" i="26"/>
  <c r="DM247" i="26"/>
  <c r="DG247" i="26"/>
  <c r="EJ247" i="26"/>
  <c r="BP247" i="26"/>
  <c r="AV247" i="26"/>
  <c r="DL247" i="26"/>
  <c r="BB247" i="26"/>
  <c r="CQ247" i="26"/>
  <c r="DQ247" i="26"/>
  <c r="EA247" i="26"/>
  <c r="V247" i="26"/>
  <c r="ER247" i="26"/>
  <c r="CI247" i="26"/>
  <c r="AP247" i="26"/>
  <c r="EF247" i="26"/>
  <c r="DS247" i="26"/>
  <c r="DU247" i="26"/>
  <c r="DX247" i="26"/>
  <c r="BR247" i="26"/>
  <c r="EB247" i="26"/>
  <c r="X247" i="26"/>
  <c r="EN247" i="26"/>
  <c r="Y247" i="26"/>
  <c r="ED247" i="26"/>
  <c r="AM247" i="26"/>
  <c r="AM248" i="26" s="1"/>
  <c r="DH247" i="26"/>
  <c r="CD247" i="26"/>
  <c r="DJ247" i="26"/>
  <c r="AX247" i="26"/>
  <c r="BY247" i="26"/>
  <c r="EL247" i="26"/>
  <c r="BI247" i="26"/>
  <c r="CB247" i="26"/>
  <c r="CH247" i="26"/>
  <c r="R247" i="26"/>
  <c r="R248" i="26" s="1"/>
  <c r="U247" i="26"/>
  <c r="EY247" i="26"/>
  <c r="DP247" i="26"/>
  <c r="CV247" i="26"/>
  <c r="CV248" i="26" s="1"/>
  <c r="BZ247" i="26"/>
  <c r="EP247" i="26"/>
  <c r="AB247" i="26"/>
  <c r="W247" i="26"/>
  <c r="DO247" i="26"/>
  <c r="DN247" i="26"/>
  <c r="DZ247" i="26"/>
  <c r="BG247" i="26"/>
  <c r="EK247" i="26"/>
  <c r="AT247" i="26"/>
  <c r="BK247" i="26"/>
  <c r="AC247" i="26"/>
  <c r="EI247" i="26"/>
  <c r="DF247" i="26"/>
  <c r="M248" i="26"/>
  <c r="BV247" i="26"/>
  <c r="BU247" i="26"/>
  <c r="BO247" i="26"/>
  <c r="BW247" i="26"/>
  <c r="CC247" i="26"/>
  <c r="K248" i="26"/>
  <c r="J248" i="26"/>
  <c r="CS247" i="26"/>
  <c r="CR247" i="26"/>
  <c r="DC247" i="26"/>
  <c r="DB247" i="26"/>
  <c r="L248" i="26"/>
  <c r="DW247" i="26"/>
  <c r="DD247" i="26"/>
  <c r="AK247" i="26"/>
  <c r="DK247" i="26"/>
  <c r="EE247" i="26"/>
  <c r="CK247" i="26"/>
  <c r="CJ247" i="26"/>
  <c r="O248" i="26"/>
  <c r="AO247" i="26"/>
  <c r="EO247" i="26"/>
  <c r="DI247" i="26"/>
  <c r="CG247" i="26"/>
  <c r="EZ247" i="26"/>
  <c r="CP247" i="26"/>
  <c r="DR247" i="26"/>
  <c r="CF247" i="26"/>
  <c r="CE247" i="26"/>
  <c r="BQ247" i="26"/>
  <c r="EV247" i="26"/>
  <c r="EU247" i="26"/>
  <c r="BX247" i="26"/>
  <c r="DT247" i="26"/>
  <c r="ES247" i="26"/>
  <c r="ET247" i="26"/>
  <c r="AU247" i="26"/>
  <c r="EW247" i="26"/>
  <c r="EC247" i="26"/>
  <c r="CX247" i="26"/>
  <c r="AZ247" i="26"/>
  <c r="Z247" i="26"/>
  <c r="CN247" i="26"/>
  <c r="BH247" i="26"/>
  <c r="CZ247" i="26"/>
  <c r="T247" i="26"/>
  <c r="AG247" i="26"/>
  <c r="AS247" i="26"/>
  <c r="AE247" i="26"/>
  <c r="AD247" i="26"/>
  <c r="BC247" i="26"/>
  <c r="BD247" i="26"/>
  <c r="DY247" i="26"/>
  <c r="AR247" i="26"/>
  <c r="AQ247" i="26"/>
  <c r="EQ247" i="26"/>
  <c r="BM247" i="26"/>
  <c r="AW247" i="26"/>
  <c r="AA247" i="26"/>
  <c r="CT247" i="26"/>
  <c r="N248" i="26"/>
  <c r="CL247" i="26"/>
  <c r="BL247" i="26"/>
  <c r="AI247" i="26"/>
  <c r="DE247" i="26"/>
  <c r="BJ247" i="26"/>
  <c r="BN247" i="26"/>
  <c r="BS247" i="26"/>
  <c r="BF247" i="26"/>
  <c r="EM247" i="26"/>
  <c r="EG247" i="26"/>
  <c r="DV247" i="26"/>
  <c r="CA247" i="26"/>
  <c r="H398" i="26"/>
  <c r="G396" i="26"/>
  <c r="FD246" i="26" l="1"/>
  <c r="FC247" i="26" s="1"/>
  <c r="CN248" i="26"/>
  <c r="CP248" i="26"/>
  <c r="AZ248" i="26"/>
  <c r="FB247" i="26"/>
  <c r="DL248" i="26"/>
  <c r="AI248" i="26"/>
  <c r="AG248" i="26"/>
  <c r="EI248" i="26"/>
  <c r="EA248" i="26"/>
  <c r="J249" i="26"/>
  <c r="EG248" i="26"/>
  <c r="DR248" i="26"/>
  <c r="BF248" i="26"/>
  <c r="DY248" i="26"/>
  <c r="CT248" i="26"/>
  <c r="DV248" i="26"/>
  <c r="BQ248" i="26"/>
  <c r="DT248" i="26"/>
  <c r="EM248" i="26"/>
  <c r="DG248" i="26"/>
  <c r="BX248" i="26"/>
  <c r="EE248" i="26"/>
  <c r="CL248" i="26"/>
  <c r="EC248" i="26"/>
  <c r="DI248" i="26"/>
  <c r="CA248" i="26"/>
  <c r="EO248" i="26"/>
  <c r="W248" i="26"/>
  <c r="BT248" i="26"/>
  <c r="AW248" i="26"/>
  <c r="EQ248" i="26"/>
  <c r="EZ248" i="26"/>
  <c r="AA248" i="26"/>
  <c r="Q248" i="26"/>
  <c r="Q249" i="26" s="1"/>
  <c r="DO248" i="26"/>
  <c r="DQ248" i="26"/>
  <c r="T248" i="26"/>
  <c r="AY248" i="26"/>
  <c r="BU248" i="26"/>
  <c r="DE248" i="26"/>
  <c r="CC248" i="26"/>
  <c r="V248" i="26"/>
  <c r="BH248" i="26"/>
  <c r="CD248" i="26"/>
  <c r="DC248" i="26"/>
  <c r="EK248" i="26"/>
  <c r="BC248" i="26"/>
  <c r="BL248" i="26"/>
  <c r="ER248" i="26"/>
  <c r="O249" i="26"/>
  <c r="CJ248" i="26"/>
  <c r="DN248" i="26"/>
  <c r="DM248" i="26"/>
  <c r="EJ248" i="26"/>
  <c r="AR248" i="26"/>
  <c r="X248" i="26"/>
  <c r="AX248" i="26"/>
  <c r="EB248" i="26"/>
  <c r="DP248" i="26"/>
  <c r="BJ248" i="26"/>
  <c r="EW248" i="26"/>
  <c r="CU248" i="26"/>
  <c r="AU248" i="26"/>
  <c r="L249" i="26"/>
  <c r="AD248" i="26"/>
  <c r="DA248" i="26"/>
  <c r="BM248" i="26"/>
  <c r="BK248" i="26"/>
  <c r="CB248" i="26"/>
  <c r="BW248" i="26"/>
  <c r="AJ248" i="26"/>
  <c r="AO248" i="26"/>
  <c r="AN248" i="26"/>
  <c r="AV248" i="26"/>
  <c r="ED248" i="26"/>
  <c r="BZ248" i="26"/>
  <c r="CY248" i="26"/>
  <c r="CZ248" i="26"/>
  <c r="ES248" i="26"/>
  <c r="ET248" i="26"/>
  <c r="DW248" i="26"/>
  <c r="BO248" i="26"/>
  <c r="AF248" i="26"/>
  <c r="AQ248" i="26"/>
  <c r="CK248" i="26"/>
  <c r="U248" i="26"/>
  <c r="DB248" i="26"/>
  <c r="EX248" i="26"/>
  <c r="EL248" i="26"/>
  <c r="DS248" i="26"/>
  <c r="Z248" i="26"/>
  <c r="DU248" i="26"/>
  <c r="CH248" i="26"/>
  <c r="CG248" i="26"/>
  <c r="CI248" i="26"/>
  <c r="BV248" i="26"/>
  <c r="BE248" i="26"/>
  <c r="DF248" i="26"/>
  <c r="AH248" i="26"/>
  <c r="CM248" i="26"/>
  <c r="N249" i="26"/>
  <c r="AP248" i="26"/>
  <c r="CO248" i="26"/>
  <c r="CO249" i="26" s="1"/>
  <c r="EU248" i="26"/>
  <c r="BP248" i="26"/>
  <c r="AB248" i="26"/>
  <c r="CR248" i="26"/>
  <c r="CQ248" i="26"/>
  <c r="EY248" i="26"/>
  <c r="FA248" i="26"/>
  <c r="BY248" i="26"/>
  <c r="EV248" i="26"/>
  <c r="BG248" i="26"/>
  <c r="DJ248" i="26"/>
  <c r="DK248" i="26"/>
  <c r="CS248" i="26"/>
  <c r="BB248" i="26"/>
  <c r="BD248" i="26"/>
  <c r="EF248" i="26"/>
  <c r="S248" i="26"/>
  <c r="EP248" i="26"/>
  <c r="CX248" i="26"/>
  <c r="CW248" i="26"/>
  <c r="BA248" i="26"/>
  <c r="AK248" i="26"/>
  <c r="AL248" i="26"/>
  <c r="DX248" i="26"/>
  <c r="EN248" i="26"/>
  <c r="EH248" i="26"/>
  <c r="DD248" i="26"/>
  <c r="K249" i="26"/>
  <c r="Y248" i="26"/>
  <c r="BN248" i="26"/>
  <c r="AE248" i="26"/>
  <c r="CE248" i="26"/>
  <c r="DZ248" i="26"/>
  <c r="AC248" i="26"/>
  <c r="BS248" i="26"/>
  <c r="BR248" i="26"/>
  <c r="AS248" i="26"/>
  <c r="DH248" i="26"/>
  <c r="CF248" i="26"/>
  <c r="M249" i="26"/>
  <c r="BI248" i="26"/>
  <c r="AT248" i="26"/>
  <c r="H399" i="26"/>
  <c r="G397" i="26"/>
  <c r="FD247" i="26" l="1"/>
  <c r="FC248" i="26" s="1"/>
  <c r="EH249" i="26"/>
  <c r="FB248" i="26"/>
  <c r="FA249" i="26" s="1"/>
  <c r="AH249" i="26"/>
  <c r="CU249" i="26"/>
  <c r="DU249" i="26"/>
  <c r="DS249" i="26"/>
  <c r="DZ249" i="26"/>
  <c r="CC249" i="26"/>
  <c r="CD249" i="26"/>
  <c r="DF249" i="26"/>
  <c r="DH249" i="26"/>
  <c r="EB249" i="26"/>
  <c r="AY249" i="26"/>
  <c r="ED249" i="26"/>
  <c r="CA249" i="26"/>
  <c r="EC249" i="26"/>
  <c r="EN249" i="26"/>
  <c r="BI249" i="26"/>
  <c r="BG249" i="26"/>
  <c r="DX249" i="26"/>
  <c r="W249" i="26"/>
  <c r="U249" i="26"/>
  <c r="CB249" i="26"/>
  <c r="DN249" i="26"/>
  <c r="EQ249" i="26"/>
  <c r="DO249" i="26"/>
  <c r="AE249" i="26"/>
  <c r="P249" i="26"/>
  <c r="P250" i="26" s="1"/>
  <c r="K250" i="26"/>
  <c r="DP249" i="26"/>
  <c r="DQ249" i="26"/>
  <c r="AA249" i="26"/>
  <c r="DD249" i="26"/>
  <c r="Y249" i="26"/>
  <c r="AC249" i="26"/>
  <c r="EY249" i="26"/>
  <c r="CP249" i="26"/>
  <c r="DJ249" i="26"/>
  <c r="BY249" i="26"/>
  <c r="EV249" i="26"/>
  <c r="BR249" i="26"/>
  <c r="BV249" i="26"/>
  <c r="CI249" i="26"/>
  <c r="BN249" i="26"/>
  <c r="BL249" i="26"/>
  <c r="DM249" i="26"/>
  <c r="EJ249" i="26"/>
  <c r="BP249" i="26"/>
  <c r="CK249" i="26"/>
  <c r="AX249" i="26"/>
  <c r="CZ249" i="26"/>
  <c r="CT249" i="26"/>
  <c r="DB249" i="26"/>
  <c r="AV249" i="26"/>
  <c r="BA249" i="26"/>
  <c r="CX249" i="26"/>
  <c r="V249" i="26"/>
  <c r="AQ249" i="26"/>
  <c r="CR249" i="26"/>
  <c r="BK249" i="26"/>
  <c r="AK249" i="26"/>
  <c r="M250" i="26"/>
  <c r="BD249" i="26"/>
  <c r="AS249" i="26"/>
  <c r="EO249" i="26"/>
  <c r="EX249" i="26"/>
  <c r="ET249" i="26"/>
  <c r="CF249" i="26"/>
  <c r="AW249" i="26"/>
  <c r="EP249" i="26"/>
  <c r="BU249" i="26"/>
  <c r="DK249" i="26"/>
  <c r="N250" i="26"/>
  <c r="Z249" i="26"/>
  <c r="BH249" i="26"/>
  <c r="DL249" i="26"/>
  <c r="T249" i="26"/>
  <c r="AR249" i="26"/>
  <c r="DW249" i="26"/>
  <c r="AJ249" i="26"/>
  <c r="BQ249" i="26"/>
  <c r="EL249" i="26"/>
  <c r="EK249" i="26"/>
  <c r="DE249" i="26"/>
  <c r="CW249" i="26"/>
  <c r="CL249" i="26"/>
  <c r="CM249" i="26"/>
  <c r="DY249" i="26"/>
  <c r="BW249" i="26"/>
  <c r="ES249" i="26"/>
  <c r="DI249" i="26"/>
  <c r="DC249" i="26"/>
  <c r="S249" i="26"/>
  <c r="R249" i="26"/>
  <c r="BF249" i="26"/>
  <c r="BE249" i="26"/>
  <c r="DG249" i="26"/>
  <c r="CY249" i="26"/>
  <c r="BS249" i="26"/>
  <c r="AD249" i="26"/>
  <c r="EG249" i="26"/>
  <c r="EF249" i="26"/>
  <c r="AZ249" i="26"/>
  <c r="CV249" i="26"/>
  <c r="BZ249" i="26"/>
  <c r="EW249" i="26"/>
  <c r="CQ249" i="26"/>
  <c r="BX249" i="26"/>
  <c r="AF249" i="26"/>
  <c r="AI249" i="26"/>
  <c r="AG249" i="26"/>
  <c r="EA249" i="26"/>
  <c r="DV249" i="26"/>
  <c r="BM249" i="26"/>
  <c r="CE249" i="26"/>
  <c r="AB249" i="26"/>
  <c r="BJ249" i="26"/>
  <c r="EE249" i="26"/>
  <c r="BO249" i="26"/>
  <c r="AN249" i="26"/>
  <c r="AM249" i="26"/>
  <c r="BT249" i="26"/>
  <c r="AT249" i="26"/>
  <c r="X249" i="26"/>
  <c r="EM249" i="26"/>
  <c r="EU249" i="26"/>
  <c r="CH249" i="26"/>
  <c r="CG249" i="26"/>
  <c r="EI249" i="26"/>
  <c r="L250" i="26"/>
  <c r="AO249" i="26"/>
  <c r="ER249" i="26"/>
  <c r="J250" i="26"/>
  <c r="BB249" i="26"/>
  <c r="CJ249" i="26"/>
  <c r="DR249" i="26"/>
  <c r="CN249" i="26"/>
  <c r="BC249" i="26"/>
  <c r="AL249" i="26"/>
  <c r="CS249" i="26"/>
  <c r="AP249" i="26"/>
  <c r="DT249" i="26"/>
  <c r="EZ249" i="26"/>
  <c r="AU249" i="26"/>
  <c r="DA249" i="26"/>
  <c r="H400" i="26"/>
  <c r="G398" i="26"/>
  <c r="EC250" i="26" l="1"/>
  <c r="FD248" i="26"/>
  <c r="FC249" i="26" s="1"/>
  <c r="DT250" i="26"/>
  <c r="FB249" i="26"/>
  <c r="EA250" i="26"/>
  <c r="CC250" i="26"/>
  <c r="DG250" i="26"/>
  <c r="CB250" i="26"/>
  <c r="BH250" i="26"/>
  <c r="EZ250" i="26"/>
  <c r="BZ250" i="26"/>
  <c r="DO250" i="26"/>
  <c r="DY250" i="26"/>
  <c r="V250" i="26"/>
  <c r="BJ250" i="26"/>
  <c r="BM250" i="26"/>
  <c r="J251" i="26"/>
  <c r="DN250" i="26"/>
  <c r="DP250" i="26"/>
  <c r="EI250" i="26"/>
  <c r="X250" i="26"/>
  <c r="Z250" i="26"/>
  <c r="BO250" i="26"/>
  <c r="AI250" i="26"/>
  <c r="CJ250" i="26"/>
  <c r="AS250" i="26"/>
  <c r="AB250" i="26"/>
  <c r="ER250" i="26"/>
  <c r="EM250" i="26"/>
  <c r="O250" i="26"/>
  <c r="O251" i="26" s="1"/>
  <c r="AD250" i="26"/>
  <c r="DE250" i="26"/>
  <c r="EU250" i="26"/>
  <c r="DI250" i="26"/>
  <c r="CS250" i="26"/>
  <c r="BQ250" i="26"/>
  <c r="L251" i="26"/>
  <c r="AL250" i="26"/>
  <c r="BC250" i="26"/>
  <c r="CG250" i="26"/>
  <c r="EK250" i="26"/>
  <c r="EW250" i="26"/>
  <c r="DA250" i="26"/>
  <c r="AU250" i="26"/>
  <c r="CE250" i="26"/>
  <c r="BR250" i="26"/>
  <c r="AW250" i="26"/>
  <c r="CY250" i="26"/>
  <c r="BU250" i="26"/>
  <c r="BW250" i="26"/>
  <c r="BV250" i="26"/>
  <c r="BE250" i="26"/>
  <c r="CN250" i="26"/>
  <c r="DC250" i="26"/>
  <c r="DL250" i="26"/>
  <c r="BP250" i="26"/>
  <c r="CV250" i="26"/>
  <c r="AR250" i="26"/>
  <c r="DV250" i="26"/>
  <c r="AH250" i="26"/>
  <c r="DM250" i="26"/>
  <c r="CQ250" i="26"/>
  <c r="DX250" i="26"/>
  <c r="EO250" i="26"/>
  <c r="AX250" i="26"/>
  <c r="BS250" i="26"/>
  <c r="EP250" i="26"/>
  <c r="AA250" i="26"/>
  <c r="BA250" i="26"/>
  <c r="BN250" i="26"/>
  <c r="EJ250" i="26"/>
  <c r="AP250" i="26"/>
  <c r="EE250" i="26"/>
  <c r="S250" i="26"/>
  <c r="AM250" i="26"/>
  <c r="R250" i="26"/>
  <c r="Q250" i="26"/>
  <c r="EV250" i="26"/>
  <c r="DJ250" i="26"/>
  <c r="AN250" i="26"/>
  <c r="ED250" i="26"/>
  <c r="CW250" i="26"/>
  <c r="DU250" i="26"/>
  <c r="AQ250" i="26"/>
  <c r="EN250" i="26"/>
  <c r="BY250" i="26"/>
  <c r="DD250" i="26"/>
  <c r="Y250" i="26"/>
  <c r="T250" i="26"/>
  <c r="CR250" i="26"/>
  <c r="AZ250" i="26"/>
  <c r="AY250" i="26"/>
  <c r="BD250" i="26"/>
  <c r="EY250" i="26"/>
  <c r="EG250" i="26"/>
  <c r="EF250" i="26"/>
  <c r="CZ250" i="26"/>
  <c r="ET250" i="26"/>
  <c r="BI250" i="26"/>
  <c r="CH250" i="26"/>
  <c r="DZ250" i="26"/>
  <c r="CK250" i="26"/>
  <c r="EL250" i="26"/>
  <c r="BG250" i="26"/>
  <c r="DK250" i="26"/>
  <c r="AV250" i="26"/>
  <c r="AK250" i="26"/>
  <c r="AO250" i="26"/>
  <c r="DR250" i="26"/>
  <c r="DQ250" i="26"/>
  <c r="BL250" i="26"/>
  <c r="BK250" i="26"/>
  <c r="W250" i="26"/>
  <c r="K251" i="26"/>
  <c r="CA250" i="26"/>
  <c r="AE250" i="26"/>
  <c r="DB250" i="26"/>
  <c r="AG250" i="26"/>
  <c r="AF250" i="26"/>
  <c r="CX250" i="26"/>
  <c r="DH250" i="26"/>
  <c r="M251" i="26"/>
  <c r="CU250" i="26"/>
  <c r="AT250" i="26"/>
  <c r="CI250" i="26"/>
  <c r="BX250" i="26"/>
  <c r="EH250" i="26"/>
  <c r="U250" i="26"/>
  <c r="AJ250" i="26"/>
  <c r="EQ250" i="26"/>
  <c r="CO250" i="26"/>
  <c r="EX250" i="26"/>
  <c r="DW250" i="26"/>
  <c r="CD250" i="26"/>
  <c r="BB250" i="26"/>
  <c r="CF250" i="26"/>
  <c r="CT250" i="26"/>
  <c r="EB250" i="26"/>
  <c r="EB251" i="26" s="1"/>
  <c r="CM250" i="26"/>
  <c r="CP250" i="26"/>
  <c r="BT250" i="26"/>
  <c r="AC250" i="26"/>
  <c r="BF250" i="26"/>
  <c r="ES250" i="26"/>
  <c r="CL250" i="26"/>
  <c r="DS250" i="26"/>
  <c r="DF250" i="26"/>
  <c r="H401" i="26"/>
  <c r="G399" i="26"/>
  <c r="AC251" i="26" l="1"/>
  <c r="FD249" i="26"/>
  <c r="FC250" i="26" s="1"/>
  <c r="FB250" i="26"/>
  <c r="BI251" i="26"/>
  <c r="DO251" i="26"/>
  <c r="DF251" i="26"/>
  <c r="BN251" i="26"/>
  <c r="DZ251" i="26"/>
  <c r="CA251" i="26"/>
  <c r="ES251" i="26"/>
  <c r="FA250" i="26"/>
  <c r="FA251" i="26" s="1"/>
  <c r="EH251" i="26"/>
  <c r="Y251" i="26"/>
  <c r="K252" i="26"/>
  <c r="W251" i="26"/>
  <c r="EJ251" i="26"/>
  <c r="N251" i="26"/>
  <c r="M252" i="26" s="1"/>
  <c r="EL251" i="26"/>
  <c r="CF251" i="26"/>
  <c r="AR251" i="26"/>
  <c r="AA251" i="26"/>
  <c r="DH251" i="26"/>
  <c r="BT251" i="26"/>
  <c r="BP251" i="26"/>
  <c r="DT251" i="26"/>
  <c r="EQ251" i="26"/>
  <c r="DB251" i="26"/>
  <c r="AI251" i="26"/>
  <c r="AV251" i="26"/>
  <c r="AT251" i="26"/>
  <c r="AQ251" i="26"/>
  <c r="EV251" i="26"/>
  <c r="CD251" i="26"/>
  <c r="DW251" i="26"/>
  <c r="EX251" i="26"/>
  <c r="CZ251" i="26"/>
  <c r="BV251" i="26"/>
  <c r="BD251" i="26"/>
  <c r="BR251" i="26"/>
  <c r="BB251" i="26"/>
  <c r="AP251" i="26"/>
  <c r="DD251" i="26"/>
  <c r="DA251" i="26"/>
  <c r="BQ251" i="26"/>
  <c r="AY251" i="26"/>
  <c r="CX251" i="26"/>
  <c r="DM251" i="26"/>
  <c r="AF251" i="26"/>
  <c r="DK251" i="26"/>
  <c r="CR251" i="26"/>
  <c r="DU251" i="26"/>
  <c r="CS251" i="26"/>
  <c r="EM251" i="26"/>
  <c r="EK251" i="26"/>
  <c r="DN251" i="26"/>
  <c r="AO251" i="26"/>
  <c r="CP251" i="26"/>
  <c r="CG251" i="26"/>
  <c r="CI251" i="26"/>
  <c r="CU251" i="26"/>
  <c r="AK251" i="26"/>
  <c r="CL251" i="26"/>
  <c r="J252" i="26"/>
  <c r="AL251" i="26"/>
  <c r="DQ251" i="26"/>
  <c r="T251" i="26"/>
  <c r="Z251" i="26"/>
  <c r="DP251" i="26"/>
  <c r="EF251" i="26"/>
  <c r="BO251" i="26"/>
  <c r="DY251" i="26"/>
  <c r="DC251" i="26"/>
  <c r="DG251" i="26"/>
  <c r="BK251" i="26"/>
  <c r="AN251" i="26"/>
  <c r="BW251" i="26"/>
  <c r="BX251" i="26"/>
  <c r="EI251" i="26"/>
  <c r="BG251" i="26"/>
  <c r="DL251" i="26"/>
  <c r="DJ251" i="26"/>
  <c r="ET251" i="26"/>
  <c r="BY251" i="26"/>
  <c r="EN251" i="26"/>
  <c r="EO251" i="26"/>
  <c r="AX251" i="26"/>
  <c r="BL251" i="26"/>
  <c r="AD251" i="26"/>
  <c r="AW251" i="26"/>
  <c r="AU251" i="26"/>
  <c r="X251" i="26"/>
  <c r="AS251" i="26"/>
  <c r="EG251" i="26"/>
  <c r="AZ251" i="26"/>
  <c r="DV251" i="26"/>
  <c r="P251" i="26"/>
  <c r="Q251" i="26"/>
  <c r="BE251" i="26"/>
  <c r="BF251" i="26"/>
  <c r="CE251" i="26"/>
  <c r="CQ251" i="26"/>
  <c r="BJ251" i="26"/>
  <c r="EA251" i="26"/>
  <c r="R251" i="26"/>
  <c r="DR251" i="26"/>
  <c r="EE251" i="26"/>
  <c r="EW251" i="26"/>
  <c r="AB251" i="26"/>
  <c r="CO251" i="26"/>
  <c r="CY251" i="26"/>
  <c r="EU251" i="26"/>
  <c r="BC251" i="26"/>
  <c r="L252" i="26"/>
  <c r="ER251" i="26"/>
  <c r="BM251" i="26"/>
  <c r="BH251" i="26"/>
  <c r="AM251" i="26"/>
  <c r="AG251" i="26"/>
  <c r="CK251" i="26"/>
  <c r="DE251" i="26"/>
  <c r="CW251" i="26"/>
  <c r="CM251" i="26"/>
  <c r="DX251" i="26"/>
  <c r="V251" i="26"/>
  <c r="CB251" i="26"/>
  <c r="EP251" i="26"/>
  <c r="BU251" i="26"/>
  <c r="CT251" i="26"/>
  <c r="AJ251" i="26"/>
  <c r="AE251" i="26"/>
  <c r="DI251" i="26"/>
  <c r="CC251" i="26"/>
  <c r="S251" i="26"/>
  <c r="BA251" i="26"/>
  <c r="CN251" i="26"/>
  <c r="DS251" i="26"/>
  <c r="U251" i="26"/>
  <c r="CJ251" i="26"/>
  <c r="BS251" i="26"/>
  <c r="CH251" i="26"/>
  <c r="EY251" i="26"/>
  <c r="CV251" i="26"/>
  <c r="BZ251" i="26"/>
  <c r="AH251" i="26"/>
  <c r="ED251" i="26"/>
  <c r="EC251" i="26"/>
  <c r="H402" i="26"/>
  <c r="G400" i="26"/>
  <c r="EA252" i="26" l="1"/>
  <c r="EI252" i="26"/>
  <c r="N252" i="26"/>
  <c r="EK252" i="26"/>
  <c r="FD250" i="26"/>
  <c r="FC251" i="26" s="1"/>
  <c r="DE252" i="26"/>
  <c r="EZ251" i="26"/>
  <c r="EZ252" i="26" s="1"/>
  <c r="FB251" i="26"/>
  <c r="X252" i="26"/>
  <c r="J253" i="26"/>
  <c r="DG252" i="26"/>
  <c r="BO252" i="26"/>
  <c r="Z252" i="26"/>
  <c r="AU252" i="26"/>
  <c r="ER252" i="26"/>
  <c r="EW252" i="26"/>
  <c r="CE252" i="26"/>
  <c r="BZ252" i="26"/>
  <c r="BU252" i="26"/>
  <c r="AQ252" i="26"/>
  <c r="AM252" i="26"/>
  <c r="DC252" i="26"/>
  <c r="BM252" i="26"/>
  <c r="BC252" i="26"/>
  <c r="AP252" i="26"/>
  <c r="AO252" i="26"/>
  <c r="BQ252" i="26"/>
  <c r="DA252" i="26"/>
  <c r="CH252" i="26"/>
  <c r="CY252" i="26"/>
  <c r="EP252" i="26"/>
  <c r="AE252" i="26"/>
  <c r="AJ252" i="26"/>
  <c r="AV252" i="26"/>
  <c r="EL252" i="26"/>
  <c r="DV252" i="26"/>
  <c r="S252" i="26"/>
  <c r="DI252" i="26"/>
  <c r="BI252" i="26"/>
  <c r="CT252" i="26"/>
  <c r="CQ252" i="26"/>
  <c r="DN252" i="26"/>
  <c r="EM252" i="26"/>
  <c r="EH252" i="26"/>
  <c r="BA252" i="26"/>
  <c r="CN252" i="26"/>
  <c r="DO252" i="26"/>
  <c r="BJ252" i="26"/>
  <c r="DK252" i="26"/>
  <c r="EC252" i="26"/>
  <c r="BH252" i="26"/>
  <c r="CU252" i="26"/>
  <c r="CJ252" i="26"/>
  <c r="DB252" i="26"/>
  <c r="EU252" i="26"/>
  <c r="DS252" i="26"/>
  <c r="CL252" i="26"/>
  <c r="CB252" i="26"/>
  <c r="W252" i="26"/>
  <c r="Q252" i="26"/>
  <c r="CP252" i="26"/>
  <c r="EG252" i="26"/>
  <c r="EF252" i="26"/>
  <c r="DP252" i="26"/>
  <c r="DQ252" i="26"/>
  <c r="AW252" i="26"/>
  <c r="DX252" i="26"/>
  <c r="CF252" i="26"/>
  <c r="U252" i="26"/>
  <c r="DH252" i="26"/>
  <c r="BP252" i="26"/>
  <c r="AY252" i="26"/>
  <c r="ES252" i="26"/>
  <c r="AK252" i="26"/>
  <c r="CD252" i="26"/>
  <c r="AG252" i="26"/>
  <c r="Y252" i="26"/>
  <c r="BD252" i="26"/>
  <c r="DF252" i="26"/>
  <c r="DF253" i="26" s="1"/>
  <c r="EY252" i="26"/>
  <c r="CK252" i="26"/>
  <c r="CR252" i="26"/>
  <c r="M253" i="26"/>
  <c r="CI252" i="26"/>
  <c r="AI252" i="26"/>
  <c r="EX252" i="26"/>
  <c r="AL252" i="26"/>
  <c r="CO252" i="26"/>
  <c r="EB252" i="26"/>
  <c r="EV252" i="26"/>
  <c r="AB252" i="26"/>
  <c r="AA252" i="26"/>
  <c r="BY252" i="26"/>
  <c r="V252" i="26"/>
  <c r="T252" i="26"/>
  <c r="ET252" i="26"/>
  <c r="BX252" i="26"/>
  <c r="BE252" i="26"/>
  <c r="BF252" i="26"/>
  <c r="AD252" i="26"/>
  <c r="DY252" i="26"/>
  <c r="BW252" i="26"/>
  <c r="BV252" i="26"/>
  <c r="BL252" i="26"/>
  <c r="BK252" i="26"/>
  <c r="ED252" i="26"/>
  <c r="CA252" i="26"/>
  <c r="EQ252" i="26"/>
  <c r="EE252" i="26"/>
  <c r="AT252" i="26"/>
  <c r="AN252" i="26"/>
  <c r="AF252" i="26"/>
  <c r="P252" i="26"/>
  <c r="O252" i="26"/>
  <c r="DW252" i="26"/>
  <c r="DJ252" i="26"/>
  <c r="EJ252" i="26"/>
  <c r="BB252" i="26"/>
  <c r="CC252" i="26"/>
  <c r="CM252" i="26"/>
  <c r="BT252" i="26"/>
  <c r="CS252" i="26"/>
  <c r="AX252" i="26"/>
  <c r="DD252" i="26"/>
  <c r="CG252" i="26"/>
  <c r="DZ252" i="26"/>
  <c r="AC252" i="26"/>
  <c r="DR252" i="26"/>
  <c r="AZ252" i="26"/>
  <c r="EO252" i="26"/>
  <c r="DL252" i="26"/>
  <c r="DM252" i="26"/>
  <c r="BS252" i="26"/>
  <c r="BR252" i="26"/>
  <c r="AH252" i="26"/>
  <c r="BN252" i="26"/>
  <c r="CX252" i="26"/>
  <c r="EN252" i="26"/>
  <c r="CV252" i="26"/>
  <c r="CW252" i="26"/>
  <c r="K253" i="26"/>
  <c r="L253" i="26"/>
  <c r="R252" i="26"/>
  <c r="AR252" i="26"/>
  <c r="AS252" i="26"/>
  <c r="BG252" i="26"/>
  <c r="DU252" i="26"/>
  <c r="CZ252" i="26"/>
  <c r="DT252" i="26"/>
  <c r="H403" i="26"/>
  <c r="G401" i="26"/>
  <c r="EJ253" i="26" l="1"/>
  <c r="Y253" i="26"/>
  <c r="FA252" i="26"/>
  <c r="AV253" i="26"/>
  <c r="FD251" i="26"/>
  <c r="FC252" i="26" s="1"/>
  <c r="DH253" i="26"/>
  <c r="FB252" i="26"/>
  <c r="BP253" i="26"/>
  <c r="AP253" i="26"/>
  <c r="CC253" i="26"/>
  <c r="AQ253" i="26"/>
  <c r="AN253" i="26"/>
  <c r="CZ253" i="26"/>
  <c r="EQ253" i="26"/>
  <c r="AJ253" i="26"/>
  <c r="CI253" i="26"/>
  <c r="EL253" i="26"/>
  <c r="DB253" i="26"/>
  <c r="CG253" i="26"/>
  <c r="R253" i="26"/>
  <c r="DZ253" i="26"/>
  <c r="EC253" i="26"/>
  <c r="EH253" i="26"/>
  <c r="BB253" i="26"/>
  <c r="CO253" i="26"/>
  <c r="AZ253" i="26"/>
  <c r="DO253" i="26"/>
  <c r="BI253" i="26"/>
  <c r="CS253" i="26"/>
  <c r="DJ253" i="26"/>
  <c r="DW253" i="26"/>
  <c r="DR253" i="26"/>
  <c r="AH253" i="26"/>
  <c r="EV253" i="26"/>
  <c r="EB253" i="26"/>
  <c r="AX253" i="26"/>
  <c r="CA253" i="26"/>
  <c r="BM253" i="26"/>
  <c r="CM253" i="26"/>
  <c r="X253" i="26"/>
  <c r="CE253" i="26"/>
  <c r="EG253" i="26"/>
  <c r="CK253" i="26"/>
  <c r="T253" i="26"/>
  <c r="V253" i="26"/>
  <c r="L254" i="26"/>
  <c r="AF253" i="26"/>
  <c r="DP253" i="26"/>
  <c r="DE253" i="26"/>
  <c r="ET253" i="26"/>
  <c r="CQ253" i="26"/>
  <c r="DL253" i="26"/>
  <c r="BG253" i="26"/>
  <c r="EO253" i="26"/>
  <c r="AL253" i="26"/>
  <c r="O253" i="26"/>
  <c r="BV253" i="26"/>
  <c r="EX253" i="26"/>
  <c r="AE253" i="26"/>
  <c r="DG253" i="26"/>
  <c r="DG254" i="26" s="1"/>
  <c r="EW253" i="26"/>
  <c r="EE253" i="26"/>
  <c r="AO253" i="26"/>
  <c r="Q253" i="26"/>
  <c r="EU253" i="26"/>
  <c r="BY253" i="26"/>
  <c r="BK253" i="26"/>
  <c r="CV253" i="26"/>
  <c r="P253" i="26"/>
  <c r="BZ253" i="26"/>
  <c r="CH253" i="26"/>
  <c r="S253" i="26"/>
  <c r="AD253" i="26"/>
  <c r="BC253" i="26"/>
  <c r="AT253" i="26"/>
  <c r="CJ253" i="26"/>
  <c r="K254" i="26"/>
  <c r="J254" i="26"/>
  <c r="BS253" i="26"/>
  <c r="BT253" i="26"/>
  <c r="BW253" i="26"/>
  <c r="AY253" i="26"/>
  <c r="AK253" i="26"/>
  <c r="CW253" i="26"/>
  <c r="DM253" i="26"/>
  <c r="DY253" i="26"/>
  <c r="BU253" i="26"/>
  <c r="AA253" i="26"/>
  <c r="Z253" i="26"/>
  <c r="BF253" i="26"/>
  <c r="AB253" i="26"/>
  <c r="BE253" i="26"/>
  <c r="AM253" i="26"/>
  <c r="EZ253" i="26"/>
  <c r="CR253" i="26"/>
  <c r="BA253" i="26"/>
  <c r="CB253" i="26"/>
  <c r="EI253" i="26"/>
  <c r="N253" i="26"/>
  <c r="BH253" i="26"/>
  <c r="CF253" i="26"/>
  <c r="BR253" i="26"/>
  <c r="BQ253" i="26"/>
  <c r="CU253" i="26"/>
  <c r="EK253" i="26"/>
  <c r="AC253" i="26"/>
  <c r="ED253" i="26"/>
  <c r="CN253" i="26"/>
  <c r="DK253" i="26"/>
  <c r="AU253" i="26"/>
  <c r="DU253" i="26"/>
  <c r="EN253" i="26"/>
  <c r="BX253" i="26"/>
  <c r="BJ253" i="26"/>
  <c r="CT253" i="26"/>
  <c r="DA253" i="26"/>
  <c r="CL253" i="26"/>
  <c r="AW253" i="26"/>
  <c r="CY253" i="26"/>
  <c r="EY253" i="26"/>
  <c r="CX253" i="26"/>
  <c r="BL253" i="26"/>
  <c r="AG253" i="26"/>
  <c r="DQ253" i="26"/>
  <c r="DN253" i="26"/>
  <c r="ER253" i="26"/>
  <c r="DX253" i="26"/>
  <c r="CD253" i="26"/>
  <c r="EF253" i="26"/>
  <c r="AS253" i="26"/>
  <c r="BN253" i="26"/>
  <c r="BO253" i="26"/>
  <c r="DD253" i="26"/>
  <c r="DC253" i="26"/>
  <c r="AI253" i="26"/>
  <c r="ES253" i="26"/>
  <c r="DS253" i="26"/>
  <c r="DT253" i="26"/>
  <c r="AR253" i="26"/>
  <c r="DI253" i="26"/>
  <c r="CP253" i="26"/>
  <c r="EP253" i="26"/>
  <c r="EM253" i="26"/>
  <c r="DV253" i="26"/>
  <c r="BD253" i="26"/>
  <c r="U253" i="26"/>
  <c r="EA253" i="26"/>
  <c r="W253" i="26"/>
  <c r="H404" i="26"/>
  <c r="G402" i="26"/>
  <c r="AO254" i="26" l="1"/>
  <c r="FD252" i="26"/>
  <c r="FC253" i="26" s="1"/>
  <c r="FB253" i="26"/>
  <c r="DA254" i="26"/>
  <c r="FA253" i="26"/>
  <c r="EZ254" i="26" s="1"/>
  <c r="CH254" i="26"/>
  <c r="EA254" i="26"/>
  <c r="EK254" i="26"/>
  <c r="R254" i="26"/>
  <c r="BA254" i="26"/>
  <c r="CD254" i="26"/>
  <c r="CF254" i="26"/>
  <c r="CP254" i="26"/>
  <c r="ED254" i="26"/>
  <c r="U254" i="26"/>
  <c r="W254" i="26"/>
  <c r="CR254" i="26"/>
  <c r="N254" i="26"/>
  <c r="EU254" i="26"/>
  <c r="AI254" i="26"/>
  <c r="BO254" i="26"/>
  <c r="P254" i="26"/>
  <c r="EP254" i="26"/>
  <c r="BL254" i="26"/>
  <c r="DX254" i="26"/>
  <c r="CB254" i="26"/>
  <c r="AY254" i="26"/>
  <c r="CL254" i="26"/>
  <c r="DK254" i="26"/>
  <c r="DN254" i="26"/>
  <c r="CN254" i="26"/>
  <c r="CJ254" i="26"/>
  <c r="EF254" i="26"/>
  <c r="AG254" i="26"/>
  <c r="BJ254" i="26"/>
  <c r="AK254" i="26"/>
  <c r="AM254" i="26"/>
  <c r="DF254" i="26"/>
  <c r="S254" i="26"/>
  <c r="EW254" i="26"/>
  <c r="EY254" i="26"/>
  <c r="AU254" i="26"/>
  <c r="J255" i="26"/>
  <c r="BU254" i="26"/>
  <c r="EC254" i="26"/>
  <c r="EV254" i="26"/>
  <c r="BZ254" i="26"/>
  <c r="BX254" i="26"/>
  <c r="BD254" i="26"/>
  <c r="EM254" i="26"/>
  <c r="CG254" i="26"/>
  <c r="AP254" i="26"/>
  <c r="CV254" i="26"/>
  <c r="AN254" i="26"/>
  <c r="AH254" i="26"/>
  <c r="AE254" i="26"/>
  <c r="CY254" i="26"/>
  <c r="CT254" i="26"/>
  <c r="CI254" i="26"/>
  <c r="EQ254" i="26"/>
  <c r="AA254" i="26"/>
  <c r="AJ254" i="26"/>
  <c r="EJ254" i="26"/>
  <c r="DS254" i="26"/>
  <c r="ES254" i="26"/>
  <c r="DU254" i="26"/>
  <c r="AR254" i="26"/>
  <c r="DD254" i="26"/>
  <c r="BW254" i="26"/>
  <c r="BN254" i="26"/>
  <c r="AC254" i="26"/>
  <c r="AZ254" i="26"/>
  <c r="Q254" i="26"/>
  <c r="X254" i="26"/>
  <c r="BI254" i="26"/>
  <c r="BH254" i="26"/>
  <c r="BE254" i="26"/>
  <c r="AD254" i="26"/>
  <c r="DO254" i="26"/>
  <c r="DT254" i="26"/>
  <c r="EL254" i="26"/>
  <c r="DZ254" i="26"/>
  <c r="DW254" i="26"/>
  <c r="EE254" i="26"/>
  <c r="BT254" i="26"/>
  <c r="AW254" i="26"/>
  <c r="AV254" i="26"/>
  <c r="EN254" i="26"/>
  <c r="CC254" i="26"/>
  <c r="BS254" i="26"/>
  <c r="DV254" i="26"/>
  <c r="ER254" i="26"/>
  <c r="BK254" i="26"/>
  <c r="CK254" i="26"/>
  <c r="DL254" i="26"/>
  <c r="K255" i="26"/>
  <c r="EB254" i="26"/>
  <c r="M254" i="26"/>
  <c r="CQ254" i="26"/>
  <c r="T254" i="26"/>
  <c r="DR254" i="26"/>
  <c r="DQ254" i="26"/>
  <c r="EI254" i="26"/>
  <c r="EH254" i="26"/>
  <c r="DY254" i="26"/>
  <c r="DI254" i="26"/>
  <c r="DH254" i="26"/>
  <c r="AB254" i="26"/>
  <c r="CO254" i="26"/>
  <c r="DC254" i="26"/>
  <c r="DB254" i="26"/>
  <c r="CE254" i="26"/>
  <c r="EG254" i="26"/>
  <c r="BF254" i="26"/>
  <c r="CM254" i="26"/>
  <c r="BY254" i="26"/>
  <c r="DM254" i="26"/>
  <c r="BV254" i="26"/>
  <c r="DP254" i="26"/>
  <c r="AF254" i="26"/>
  <c r="DJ254" i="26"/>
  <c r="BB254" i="26"/>
  <c r="CW254" i="26"/>
  <c r="AT254" i="26"/>
  <c r="CU254" i="26"/>
  <c r="CA254" i="26"/>
  <c r="EO254" i="26"/>
  <c r="CZ254" i="26"/>
  <c r="CS254" i="26"/>
  <c r="ET254" i="26"/>
  <c r="V254" i="26"/>
  <c r="AS254" i="26"/>
  <c r="BP254" i="26"/>
  <c r="BQ254" i="26"/>
  <c r="DE254" i="26"/>
  <c r="AQ254" i="26"/>
  <c r="BC254" i="26"/>
  <c r="CX254" i="26"/>
  <c r="BR254" i="26"/>
  <c r="AL254" i="26"/>
  <c r="BM254" i="26"/>
  <c r="AX254" i="26"/>
  <c r="BG254" i="26"/>
  <c r="EX254" i="26"/>
  <c r="Z254" i="26"/>
  <c r="Y254" i="26"/>
  <c r="O254" i="26"/>
  <c r="H405" i="26"/>
  <c r="G403" i="26"/>
  <c r="FD253" i="26" l="1"/>
  <c r="FC254" i="26" s="1"/>
  <c r="FA254" i="26"/>
  <c r="CQ255" i="26"/>
  <c r="CG255" i="26"/>
  <c r="FB254" i="26"/>
  <c r="CO255" i="26"/>
  <c r="AZ255" i="26"/>
  <c r="CC255" i="26"/>
  <c r="V255" i="26"/>
  <c r="CE255" i="26"/>
  <c r="EL255" i="26"/>
  <c r="O255" i="26"/>
  <c r="AN255" i="26"/>
  <c r="AL255" i="26"/>
  <c r="BK255" i="26"/>
  <c r="CM255" i="26"/>
  <c r="CS255" i="26"/>
  <c r="DJ255" i="26"/>
  <c r="CI255" i="26"/>
  <c r="EE255" i="26"/>
  <c r="AO255" i="26"/>
  <c r="AH255" i="26"/>
  <c r="BM255" i="26"/>
  <c r="EZ255" i="26"/>
  <c r="AJ255" i="26"/>
  <c r="EV255" i="26"/>
  <c r="DE255" i="26"/>
  <c r="R255" i="26"/>
  <c r="CU255" i="26"/>
  <c r="BX255" i="26"/>
  <c r="BY255" i="26"/>
  <c r="AX255" i="26"/>
  <c r="CB255" i="26"/>
  <c r="J256" i="26"/>
  <c r="DT255" i="26"/>
  <c r="BC255" i="26"/>
  <c r="ET255" i="26"/>
  <c r="BG255" i="26"/>
  <c r="EB255" i="26"/>
  <c r="EK255" i="26"/>
  <c r="CH255" i="26"/>
  <c r="ER255" i="26"/>
  <c r="AQ255" i="26"/>
  <c r="BV255" i="26"/>
  <c r="EI255" i="26"/>
  <c r="EM255" i="26"/>
  <c r="DM255" i="26"/>
  <c r="EO255" i="26"/>
  <c r="CZ255" i="26"/>
  <c r="DR255" i="26"/>
  <c r="EG255" i="26"/>
  <c r="DA255" i="26"/>
  <c r="BA255" i="26"/>
  <c r="Q255" i="26"/>
  <c r="CL255" i="26"/>
  <c r="AB255" i="26"/>
  <c r="AG255" i="26"/>
  <c r="AI255" i="26"/>
  <c r="DP255" i="26"/>
  <c r="DX255" i="26"/>
  <c r="BP255" i="26"/>
  <c r="BT255" i="26"/>
  <c r="Y255" i="26"/>
  <c r="AR255" i="26"/>
  <c r="DY255" i="26"/>
  <c r="DC255" i="26"/>
  <c r="ES255" i="26"/>
  <c r="AC255" i="26"/>
  <c r="BR255" i="26"/>
  <c r="AD255" i="26"/>
  <c r="DV255" i="26"/>
  <c r="EP255" i="26"/>
  <c r="W255" i="26"/>
  <c r="ED255" i="26"/>
  <c r="DQ255" i="26"/>
  <c r="CW255" i="26"/>
  <c r="EC255" i="26"/>
  <c r="AK255" i="26"/>
  <c r="AV255" i="26"/>
  <c r="DL255" i="26"/>
  <c r="Z255" i="26"/>
  <c r="CT255" i="26"/>
  <c r="CK255" i="26"/>
  <c r="CJ255" i="26"/>
  <c r="DW255" i="26"/>
  <c r="P255" i="26"/>
  <c r="DS255" i="26"/>
  <c r="EY255" i="26"/>
  <c r="EX255" i="26"/>
  <c r="EW255" i="26"/>
  <c r="BN255" i="26"/>
  <c r="BB255" i="26"/>
  <c r="T255" i="26"/>
  <c r="S255" i="26"/>
  <c r="BD255" i="26"/>
  <c r="CD255" i="26"/>
  <c r="AU255" i="26"/>
  <c r="AT255" i="26"/>
  <c r="CN255" i="26"/>
  <c r="EA255" i="26"/>
  <c r="BL255" i="26"/>
  <c r="FA255" i="26"/>
  <c r="BW255" i="26"/>
  <c r="BQ255" i="26"/>
  <c r="DD255" i="26"/>
  <c r="DF255" i="26"/>
  <c r="DZ255" i="26"/>
  <c r="AA255" i="26"/>
  <c r="DH255" i="26"/>
  <c r="DG255" i="26"/>
  <c r="M255" i="26"/>
  <c r="L255" i="26"/>
  <c r="CY255" i="26"/>
  <c r="AM255" i="26"/>
  <c r="AS255" i="26"/>
  <c r="DI255" i="26"/>
  <c r="N255" i="26"/>
  <c r="CF255" i="26"/>
  <c r="CR255" i="26"/>
  <c r="CR256" i="26" s="1"/>
  <c r="CV255" i="26"/>
  <c r="BF255" i="26"/>
  <c r="EU255" i="26"/>
  <c r="BJ255" i="26"/>
  <c r="DU255" i="26"/>
  <c r="AP255" i="26"/>
  <c r="DN255" i="26"/>
  <c r="BS255" i="26"/>
  <c r="U255" i="26"/>
  <c r="X255" i="26"/>
  <c r="AF255" i="26"/>
  <c r="AE255" i="26"/>
  <c r="DO255" i="26"/>
  <c r="EF255" i="26"/>
  <c r="CX255" i="26"/>
  <c r="BO255" i="26"/>
  <c r="EH255" i="26"/>
  <c r="EN255" i="26"/>
  <c r="EJ255" i="26"/>
  <c r="BE255" i="26"/>
  <c r="EQ255" i="26"/>
  <c r="AY255" i="26"/>
  <c r="CP255" i="26"/>
  <c r="CA255" i="26"/>
  <c r="BZ255" i="26"/>
  <c r="DB255" i="26"/>
  <c r="DK255" i="26"/>
  <c r="BU255" i="26"/>
  <c r="AW255" i="26"/>
  <c r="BI255" i="26"/>
  <c r="BH255" i="26"/>
  <c r="H406" i="26"/>
  <c r="G404" i="26"/>
  <c r="CH256" i="26" l="1"/>
  <c r="AY256" i="26"/>
  <c r="FD254" i="26"/>
  <c r="FC255" i="26" s="1"/>
  <c r="CF256" i="26"/>
  <c r="CD256" i="26"/>
  <c r="CN256" i="26"/>
  <c r="AM256" i="26"/>
  <c r="FB255" i="26"/>
  <c r="FA256" i="26" s="1"/>
  <c r="CP256" i="26"/>
  <c r="AI256" i="26"/>
  <c r="BL256" i="26"/>
  <c r="AK256" i="26"/>
  <c r="EJ256" i="26"/>
  <c r="AH256" i="26"/>
  <c r="BO256" i="26"/>
  <c r="DP256" i="26"/>
  <c r="CT256" i="26"/>
  <c r="CL256" i="26"/>
  <c r="BW256" i="26"/>
  <c r="DK256" i="26"/>
  <c r="DY256" i="26"/>
  <c r="EU256" i="26"/>
  <c r="DB256" i="26"/>
  <c r="CM256" i="26"/>
  <c r="P256" i="26"/>
  <c r="O256" i="26"/>
  <c r="DU256" i="26"/>
  <c r="AP256" i="26"/>
  <c r="EL256" i="26"/>
  <c r="BU256" i="26"/>
  <c r="AJ256" i="26"/>
  <c r="ES256" i="26"/>
  <c r="BS256" i="26"/>
  <c r="EN256" i="26"/>
  <c r="EH256" i="26"/>
  <c r="EF256" i="26"/>
  <c r="DS256" i="26"/>
  <c r="AS256" i="26"/>
  <c r="EQ256" i="26"/>
  <c r="CW256" i="26"/>
  <c r="DD256" i="26"/>
  <c r="DQ256" i="26"/>
  <c r="AA256" i="26"/>
  <c r="BB256" i="26"/>
  <c r="DE256" i="26"/>
  <c r="ED256" i="26"/>
  <c r="X256" i="26"/>
  <c r="U256" i="26"/>
  <c r="BC256" i="26"/>
  <c r="BA256" i="26"/>
  <c r="CS256" i="26"/>
  <c r="DN256" i="26"/>
  <c r="DX256" i="26"/>
  <c r="CY256" i="26"/>
  <c r="CE256" i="26"/>
  <c r="L256" i="26"/>
  <c r="EX256" i="26"/>
  <c r="Q256" i="26"/>
  <c r="BQ256" i="26"/>
  <c r="EC256" i="26"/>
  <c r="BI256" i="26"/>
  <c r="BZ256" i="26"/>
  <c r="BF256" i="26"/>
  <c r="DW256" i="26"/>
  <c r="EB256" i="26"/>
  <c r="CV256" i="26"/>
  <c r="CG256" i="26"/>
  <c r="EY256" i="26"/>
  <c r="EG256" i="26"/>
  <c r="AU256" i="26"/>
  <c r="CA256" i="26"/>
  <c r="AO256" i="26"/>
  <c r="DZ256" i="26"/>
  <c r="BV256" i="26"/>
  <c r="AC256" i="26"/>
  <c r="Z256" i="26"/>
  <c r="AE256" i="26"/>
  <c r="AQ256" i="26"/>
  <c r="AX256" i="26"/>
  <c r="AW256" i="26"/>
  <c r="BJ256" i="26"/>
  <c r="AZ256" i="26"/>
  <c r="BG256" i="26"/>
  <c r="EW256" i="26"/>
  <c r="EV256" i="26"/>
  <c r="CO256" i="26"/>
  <c r="BT256" i="26"/>
  <c r="AF256" i="26"/>
  <c r="M256" i="26"/>
  <c r="AD256" i="26"/>
  <c r="CB256" i="26"/>
  <c r="V256" i="26"/>
  <c r="DG256" i="26"/>
  <c r="DH256" i="26"/>
  <c r="BK256" i="26"/>
  <c r="BY256" i="26"/>
  <c r="EP256" i="26"/>
  <c r="DR256" i="26"/>
  <c r="DJ256" i="26"/>
  <c r="DL256" i="26"/>
  <c r="N256" i="26"/>
  <c r="BP256" i="26"/>
  <c r="EA256" i="26"/>
  <c r="BD256" i="26"/>
  <c r="DC256" i="26"/>
  <c r="EO256" i="26"/>
  <c r="CZ256" i="26"/>
  <c r="DI256" i="26"/>
  <c r="BM256" i="26"/>
  <c r="EE256" i="26"/>
  <c r="ER256" i="26"/>
  <c r="W256" i="26"/>
  <c r="DM256" i="26"/>
  <c r="CX256" i="26"/>
  <c r="ET256" i="26"/>
  <c r="DV256" i="26"/>
  <c r="S256" i="26"/>
  <c r="R256" i="26"/>
  <c r="EZ256" i="26"/>
  <c r="EM256" i="26"/>
  <c r="BE256" i="26"/>
  <c r="BR256" i="26"/>
  <c r="EK256" i="26"/>
  <c r="AN256" i="26"/>
  <c r="T256" i="26"/>
  <c r="Y256" i="26"/>
  <c r="AV256" i="26"/>
  <c r="DO256" i="26"/>
  <c r="BX256" i="26"/>
  <c r="DF256" i="26"/>
  <c r="AB256" i="26"/>
  <c r="CU256" i="26"/>
  <c r="BH256" i="26"/>
  <c r="K256" i="26"/>
  <c r="CC256" i="26"/>
  <c r="AL256" i="26"/>
  <c r="CQ256" i="26"/>
  <c r="CQ257" i="26" s="1"/>
  <c r="DA256" i="26"/>
  <c r="CJ256" i="26"/>
  <c r="CI256" i="26"/>
  <c r="AR256" i="26"/>
  <c r="EI256" i="26"/>
  <c r="DT256" i="26"/>
  <c r="AT256" i="26"/>
  <c r="BN256" i="26"/>
  <c r="CK256" i="26"/>
  <c r="AG256" i="26"/>
  <c r="H407" i="26"/>
  <c r="G405" i="26"/>
  <c r="AJ257" i="26" l="1"/>
  <c r="CE257" i="26"/>
  <c r="CG257" i="26"/>
  <c r="EK257" i="26"/>
  <c r="CM257" i="26"/>
  <c r="FD255" i="26"/>
  <c r="FC256" i="26" s="1"/>
  <c r="CO257" i="26"/>
  <c r="CS257" i="26"/>
  <c r="FB256" i="26"/>
  <c r="DO257" i="26"/>
  <c r="BV257" i="26"/>
  <c r="EI257" i="26"/>
  <c r="P257" i="26"/>
  <c r="AN257" i="26"/>
  <c r="BP257" i="26"/>
  <c r="AB257" i="26"/>
  <c r="ER257" i="26"/>
  <c r="BK257" i="26"/>
  <c r="CC257" i="26"/>
  <c r="AI257" i="26"/>
  <c r="EM257" i="26"/>
  <c r="BC257" i="26"/>
  <c r="DV257" i="26"/>
  <c r="N257" i="26"/>
  <c r="BT257" i="26"/>
  <c r="EG257" i="26"/>
  <c r="DR257" i="26"/>
  <c r="EE257" i="26"/>
  <c r="DT257" i="26"/>
  <c r="AP257" i="26"/>
  <c r="EB257" i="26"/>
  <c r="EZ257" i="26"/>
  <c r="DC257" i="26"/>
  <c r="BB257" i="26"/>
  <c r="BR257" i="26"/>
  <c r="CU257" i="26"/>
  <c r="DX257" i="26"/>
  <c r="AR257" i="26"/>
  <c r="AZ257" i="26"/>
  <c r="AV257" i="26"/>
  <c r="DY257" i="26"/>
  <c r="CW257" i="26"/>
  <c r="EV257" i="26"/>
  <c r="Y257" i="26"/>
  <c r="DI257" i="26"/>
  <c r="EC257" i="26"/>
  <c r="AG257" i="26"/>
  <c r="DM257" i="26"/>
  <c r="EX257" i="26"/>
  <c r="BZ257" i="26"/>
  <c r="EW257" i="26"/>
  <c r="BH257" i="26"/>
  <c r="CF257" i="26"/>
  <c r="CF258" i="26" s="1"/>
  <c r="EN257" i="26"/>
  <c r="EA257" i="26"/>
  <c r="BN257" i="26"/>
  <c r="CN257" i="26"/>
  <c r="CN258" i="26" s="1"/>
  <c r="DF257" i="26"/>
  <c r="BX257" i="26"/>
  <c r="BA257" i="26"/>
  <c r="EQ257" i="26"/>
  <c r="DL257" i="26"/>
  <c r="T257" i="26"/>
  <c r="W257" i="26"/>
  <c r="DZ257" i="26"/>
  <c r="CK257" i="26"/>
  <c r="EP257" i="26"/>
  <c r="BE257" i="26"/>
  <c r="AS257" i="26"/>
  <c r="DD257" i="26"/>
  <c r="O257" i="26"/>
  <c r="AM257" i="26"/>
  <c r="AY257" i="26"/>
  <c r="BS257" i="26"/>
  <c r="V257" i="26"/>
  <c r="BF257" i="26"/>
  <c r="EH257" i="26"/>
  <c r="X257" i="26"/>
  <c r="AF257" i="26"/>
  <c r="DP257" i="26"/>
  <c r="K257" i="26"/>
  <c r="J257" i="26"/>
  <c r="CP257" i="26"/>
  <c r="CP258" i="26" s="1"/>
  <c r="EJ257" i="26"/>
  <c r="BU257" i="26"/>
  <c r="AO257" i="26"/>
  <c r="EF257" i="26"/>
  <c r="BO257" i="26"/>
  <c r="EL257" i="26"/>
  <c r="DQ257" i="26"/>
  <c r="DS257" i="26"/>
  <c r="AQ257" i="26"/>
  <c r="BM257" i="26"/>
  <c r="BL257" i="26"/>
  <c r="CB257" i="26"/>
  <c r="BW257" i="26"/>
  <c r="AU257" i="26"/>
  <c r="BI257" i="26"/>
  <c r="CD257" i="26"/>
  <c r="BY257" i="26"/>
  <c r="L257" i="26"/>
  <c r="AT257" i="26"/>
  <c r="R257" i="26"/>
  <c r="ED257" i="26"/>
  <c r="DE257" i="26"/>
  <c r="CR257" i="26"/>
  <c r="CV257" i="26"/>
  <c r="EU257" i="26"/>
  <c r="BQ257" i="26"/>
  <c r="S257" i="26"/>
  <c r="U257" i="26"/>
  <c r="AE257" i="26"/>
  <c r="DU257" i="26"/>
  <c r="DN257" i="26"/>
  <c r="AH257" i="26"/>
  <c r="AD257" i="26"/>
  <c r="AC257" i="26"/>
  <c r="CJ257" i="26"/>
  <c r="AA257" i="26"/>
  <c r="EO257" i="26"/>
  <c r="CA257" i="26"/>
  <c r="DW257" i="26"/>
  <c r="Z257" i="26"/>
  <c r="CT257" i="26"/>
  <c r="AW257" i="26"/>
  <c r="CI257" i="26"/>
  <c r="CH257" i="26"/>
  <c r="CZ257" i="26"/>
  <c r="DA257" i="26"/>
  <c r="CL257" i="26"/>
  <c r="DB257" i="26"/>
  <c r="Q257" i="26"/>
  <c r="EY257" i="26"/>
  <c r="BG257" i="26"/>
  <c r="AX257" i="26"/>
  <c r="ET257" i="26"/>
  <c r="ES257" i="26"/>
  <c r="DJ257" i="26"/>
  <c r="DH257" i="26"/>
  <c r="AL257" i="26"/>
  <c r="AK257" i="26"/>
  <c r="CY257" i="26"/>
  <c r="CX257" i="26"/>
  <c r="BD257" i="26"/>
  <c r="DG257" i="26"/>
  <c r="M257" i="26"/>
  <c r="BJ257" i="26"/>
  <c r="DK257" i="26"/>
  <c r="H408" i="26"/>
  <c r="G406" i="26"/>
  <c r="CR258" i="26" l="1"/>
  <c r="EL258" i="26"/>
  <c r="FD256" i="26"/>
  <c r="FC257" i="26" s="1"/>
  <c r="FB257" i="26"/>
  <c r="O258" i="26"/>
  <c r="FA257" i="26"/>
  <c r="BO258" i="26"/>
  <c r="EJ258" i="26"/>
  <c r="BD258" i="26"/>
  <c r="DW258" i="26"/>
  <c r="EF258" i="26"/>
  <c r="BU258" i="26"/>
  <c r="DS258" i="26"/>
  <c r="DU258" i="26"/>
  <c r="BG258" i="26"/>
  <c r="AH258" i="26"/>
  <c r="DN258" i="26"/>
  <c r="J258" i="26"/>
  <c r="AO258" i="26"/>
  <c r="BQ258" i="26"/>
  <c r="DB258" i="26"/>
  <c r="BS258" i="26"/>
  <c r="CV258" i="26"/>
  <c r="BB258" i="26"/>
  <c r="Q258" i="26"/>
  <c r="EY258" i="26"/>
  <c r="EW258" i="26"/>
  <c r="CL258" i="26"/>
  <c r="BJ258" i="26"/>
  <c r="DG258" i="26"/>
  <c r="BY258" i="26"/>
  <c r="DK258" i="26"/>
  <c r="M258" i="26"/>
  <c r="EO258" i="26"/>
  <c r="AZ258" i="26"/>
  <c r="CJ258" i="26"/>
  <c r="EB258" i="26"/>
  <c r="CO258" i="26"/>
  <c r="CO259" i="26" s="1"/>
  <c r="DE258" i="26"/>
  <c r="CQ258" i="26"/>
  <c r="CQ259" i="26" s="1"/>
  <c r="BA258" i="26"/>
  <c r="X258" i="26"/>
  <c r="AG258" i="26"/>
  <c r="EI258" i="26"/>
  <c r="U258" i="26"/>
  <c r="DZ258" i="26"/>
  <c r="DO258" i="26"/>
  <c r="W258" i="26"/>
  <c r="BL258" i="26"/>
  <c r="EP258" i="26"/>
  <c r="CA258" i="26"/>
  <c r="AC258" i="26"/>
  <c r="EA258" i="26"/>
  <c r="CX258" i="26"/>
  <c r="CC258" i="26"/>
  <c r="DY258" i="26"/>
  <c r="AU258" i="26"/>
  <c r="P258" i="26"/>
  <c r="Z258" i="26"/>
  <c r="ET258" i="26"/>
  <c r="AP258" i="26"/>
  <c r="EE258" i="26"/>
  <c r="DQ258" i="26"/>
  <c r="T258" i="26"/>
  <c r="DC258" i="26"/>
  <c r="AW258" i="26"/>
  <c r="EQ258" i="26"/>
  <c r="DJ258" i="26"/>
  <c r="CZ258" i="26"/>
  <c r="AV258" i="26"/>
  <c r="DI258" i="26"/>
  <c r="BP258" i="26"/>
  <c r="CH258" i="26"/>
  <c r="CG258" i="26"/>
  <c r="EZ258" i="26"/>
  <c r="DL258" i="26"/>
  <c r="ES258" i="26"/>
  <c r="CI258" i="26"/>
  <c r="EU258" i="26"/>
  <c r="FA258" i="26"/>
  <c r="BR258" i="26"/>
  <c r="BI258" i="26"/>
  <c r="BE258" i="26"/>
  <c r="BH258" i="26"/>
  <c r="BF258" i="26"/>
  <c r="V258" i="26"/>
  <c r="AD258" i="26"/>
  <c r="EX258" i="26"/>
  <c r="ED258" i="26"/>
  <c r="EC258" i="26"/>
  <c r="BW258" i="26"/>
  <c r="BV258" i="26"/>
  <c r="CY258" i="26"/>
  <c r="AX258" i="26"/>
  <c r="R258" i="26"/>
  <c r="CB258" i="26"/>
  <c r="DR258" i="26"/>
  <c r="N258" i="26"/>
  <c r="BC258" i="26"/>
  <c r="EK258" i="26"/>
  <c r="AN258" i="26"/>
  <c r="CT258" i="26"/>
  <c r="CS258" i="26"/>
  <c r="AK258" i="26"/>
  <c r="AJ258" i="26"/>
  <c r="AY258" i="26"/>
  <c r="DV258" i="26"/>
  <c r="DF258" i="26"/>
  <c r="ER258" i="26"/>
  <c r="AL258" i="26"/>
  <c r="BK258" i="26"/>
  <c r="CM258" i="26"/>
  <c r="AB258" i="26"/>
  <c r="BM258" i="26"/>
  <c r="K258" i="26"/>
  <c r="BN258" i="26"/>
  <c r="CK258" i="26"/>
  <c r="AT258" i="26"/>
  <c r="EM258" i="26"/>
  <c r="CU258" i="26"/>
  <c r="DD258" i="26"/>
  <c r="EN258" i="26"/>
  <c r="AM258" i="26"/>
  <c r="EV258" i="26"/>
  <c r="AE258" i="26"/>
  <c r="L258" i="26"/>
  <c r="DT258" i="26"/>
  <c r="DT259" i="26" s="1"/>
  <c r="DP258" i="26"/>
  <c r="AS258" i="26"/>
  <c r="AR258" i="26"/>
  <c r="AQ258" i="26"/>
  <c r="AF258" i="26"/>
  <c r="DM258" i="26"/>
  <c r="AI258" i="26"/>
  <c r="Y258" i="26"/>
  <c r="S258" i="26"/>
  <c r="BT258" i="26"/>
  <c r="BZ258" i="26"/>
  <c r="CW258" i="26"/>
  <c r="DH258" i="26"/>
  <c r="DA258" i="26"/>
  <c r="AA258" i="26"/>
  <c r="BX258" i="26"/>
  <c r="CD258" i="26"/>
  <c r="CE258" i="26"/>
  <c r="DX258" i="26"/>
  <c r="EH258" i="26"/>
  <c r="EG258" i="26"/>
  <c r="H409" i="26"/>
  <c r="G407" i="26"/>
  <c r="J259" i="26" l="1"/>
  <c r="FD257" i="26"/>
  <c r="FC258" i="26" s="1"/>
  <c r="FB258" i="26"/>
  <c r="EK259" i="26"/>
  <c r="DV259" i="26"/>
  <c r="BR259" i="26"/>
  <c r="DA259" i="26"/>
  <c r="BT259" i="26"/>
  <c r="BP259" i="26"/>
  <c r="CW259" i="26"/>
  <c r="P259" i="26"/>
  <c r="DF259" i="26"/>
  <c r="EX259" i="26"/>
  <c r="CM259" i="26"/>
  <c r="Y259" i="26"/>
  <c r="BZ259" i="26"/>
  <c r="BX259" i="26"/>
  <c r="BK259" i="26"/>
  <c r="EV259" i="26"/>
  <c r="EP259" i="26"/>
  <c r="N259" i="26"/>
  <c r="DM259" i="26"/>
  <c r="CK259" i="26"/>
  <c r="BA259" i="26"/>
  <c r="DX259" i="26"/>
  <c r="DD259" i="26"/>
  <c r="X259" i="26"/>
  <c r="CP259" i="26"/>
  <c r="CP260" i="26" s="1"/>
  <c r="EN259" i="26"/>
  <c r="AZ259" i="26"/>
  <c r="EF259" i="26"/>
  <c r="CB259" i="26"/>
  <c r="DP259" i="26"/>
  <c r="Q259" i="26"/>
  <c r="U259" i="26"/>
  <c r="DH259" i="26"/>
  <c r="AA259" i="26"/>
  <c r="V259" i="26"/>
  <c r="BD259" i="26"/>
  <c r="EA259" i="26"/>
  <c r="BF259" i="26"/>
  <c r="O259" i="26"/>
  <c r="ET259" i="26"/>
  <c r="AQ259" i="26"/>
  <c r="AV259" i="26"/>
  <c r="BG259" i="26"/>
  <c r="BH259" i="26"/>
  <c r="EY259" i="26"/>
  <c r="BV259" i="26"/>
  <c r="DZ259" i="26"/>
  <c r="AO259" i="26"/>
  <c r="AI259" i="26"/>
  <c r="DR259" i="26"/>
  <c r="AF259" i="26"/>
  <c r="FA259" i="26"/>
  <c r="EH259" i="26"/>
  <c r="DS259" i="26"/>
  <c r="CE259" i="26"/>
  <c r="CY259" i="26"/>
  <c r="EM259" i="26"/>
  <c r="AX259" i="26"/>
  <c r="L259" i="26"/>
  <c r="AS259" i="26"/>
  <c r="BM259" i="26"/>
  <c r="CT259" i="26"/>
  <c r="ED259" i="26"/>
  <c r="S259" i="26"/>
  <c r="DB259" i="26"/>
  <c r="DO259" i="26"/>
  <c r="AM259" i="26"/>
  <c r="BO259" i="26"/>
  <c r="AD259" i="26"/>
  <c r="CH259" i="26"/>
  <c r="CS259" i="26"/>
  <c r="Z259" i="26"/>
  <c r="DE259" i="26"/>
  <c r="CG259" i="26"/>
  <c r="CF259" i="26"/>
  <c r="DG259" i="26"/>
  <c r="CD259" i="26"/>
  <c r="AB259" i="26"/>
  <c r="AN259" i="26"/>
  <c r="EW259" i="26"/>
  <c r="CC259" i="26"/>
  <c r="DC259" i="26"/>
  <c r="BJ259" i="26"/>
  <c r="BU259" i="26"/>
  <c r="BL259" i="26"/>
  <c r="DQ259" i="26"/>
  <c r="EU259" i="26"/>
  <c r="DY259" i="26"/>
  <c r="AR259" i="26"/>
  <c r="CU259" i="26"/>
  <c r="AL259" i="26"/>
  <c r="BB259" i="26"/>
  <c r="BC259" i="26"/>
  <c r="EL259" i="26"/>
  <c r="EI259" i="26"/>
  <c r="CR259" i="26"/>
  <c r="CI259" i="26"/>
  <c r="DI259" i="26"/>
  <c r="CA259" i="26"/>
  <c r="AT259" i="26"/>
  <c r="ER259" i="26"/>
  <c r="EQ259" i="26"/>
  <c r="DW259" i="26"/>
  <c r="BW259" i="26"/>
  <c r="AC259" i="26"/>
  <c r="ES259" i="26"/>
  <c r="BY259" i="26"/>
  <c r="AG259" i="26"/>
  <c r="CL259" i="26"/>
  <c r="DU259" i="26"/>
  <c r="EC259" i="26"/>
  <c r="EB259" i="26"/>
  <c r="M259" i="26"/>
  <c r="AW259" i="26"/>
  <c r="CZ259" i="26"/>
  <c r="AH259" i="26"/>
  <c r="W259" i="26"/>
  <c r="DJ259" i="26"/>
  <c r="AY259" i="26"/>
  <c r="BS259" i="26"/>
  <c r="BE259" i="26"/>
  <c r="DL259" i="26"/>
  <c r="DK259" i="26"/>
  <c r="EG259" i="26"/>
  <c r="EO259" i="26"/>
  <c r="CN259" i="26"/>
  <c r="T259" i="26"/>
  <c r="T260" i="26" s="1"/>
  <c r="EJ259" i="26"/>
  <c r="BI259" i="26"/>
  <c r="EZ259" i="26"/>
  <c r="AP259" i="26"/>
  <c r="BN259" i="26"/>
  <c r="AJ259" i="26"/>
  <c r="R259" i="26"/>
  <c r="CV259" i="26"/>
  <c r="BQ259" i="26"/>
  <c r="BQ260" i="26" s="1"/>
  <c r="EE259" i="26"/>
  <c r="AE259" i="26"/>
  <c r="K259" i="26"/>
  <c r="AK259" i="26"/>
  <c r="DN259" i="26"/>
  <c r="AU259" i="26"/>
  <c r="CJ259" i="26"/>
  <c r="CX259" i="26"/>
  <c r="H410" i="26"/>
  <c r="G408" i="26"/>
  <c r="BS260" i="26" l="1"/>
  <c r="FD258" i="26"/>
  <c r="FC259" i="26" s="1"/>
  <c r="CN260" i="26"/>
  <c r="DU260" i="26"/>
  <c r="FB259" i="26"/>
  <c r="EW260" i="26"/>
  <c r="DN260" i="26"/>
  <c r="BY260" i="26"/>
  <c r="BW260" i="26"/>
  <c r="CZ260" i="26"/>
  <c r="EO260" i="26"/>
  <c r="CX260" i="26"/>
  <c r="CL260" i="26"/>
  <c r="EU260" i="26"/>
  <c r="DW260" i="26"/>
  <c r="DE260" i="26"/>
  <c r="Y260" i="26"/>
  <c r="EE260" i="26"/>
  <c r="K260" i="26"/>
  <c r="BA260" i="26"/>
  <c r="AR260" i="26"/>
  <c r="CA260" i="26"/>
  <c r="AY260" i="26"/>
  <c r="AW260" i="26"/>
  <c r="M260" i="26"/>
  <c r="BI260" i="26"/>
  <c r="DC260" i="26"/>
  <c r="DG260" i="26"/>
  <c r="R260" i="26"/>
  <c r="AP260" i="26"/>
  <c r="CV260" i="26"/>
  <c r="AI260" i="26"/>
  <c r="W260" i="26"/>
  <c r="BE260" i="26"/>
  <c r="P260" i="26"/>
  <c r="EL260" i="26"/>
  <c r="EG260" i="26"/>
  <c r="EX260" i="26"/>
  <c r="AE260" i="26"/>
  <c r="O260" i="26"/>
  <c r="Z260" i="26"/>
  <c r="DZ260" i="26"/>
  <c r="CB260" i="26"/>
  <c r="DY260" i="26"/>
  <c r="BN260" i="26"/>
  <c r="EZ260" i="26"/>
  <c r="EJ260" i="26"/>
  <c r="DQ260" i="26"/>
  <c r="DS260" i="26"/>
  <c r="AS260" i="26"/>
  <c r="CJ260" i="26"/>
  <c r="BU260" i="26"/>
  <c r="CE260" i="26"/>
  <c r="CF260" i="26"/>
  <c r="BG260" i="26"/>
  <c r="AC260" i="26"/>
  <c r="DL260" i="26"/>
  <c r="BL260" i="26"/>
  <c r="DD260" i="26"/>
  <c r="AK260" i="26"/>
  <c r="DF260" i="26"/>
  <c r="DX260" i="26"/>
  <c r="CC260" i="26"/>
  <c r="BK260" i="26"/>
  <c r="DR260" i="26"/>
  <c r="AG260" i="26"/>
  <c r="AN260" i="26"/>
  <c r="CO260" i="26"/>
  <c r="CO261" i="26" s="1"/>
  <c r="EH260" i="26"/>
  <c r="AU260" i="26"/>
  <c r="BZ260" i="26"/>
  <c r="CK260" i="26"/>
  <c r="ES260" i="26"/>
  <c r="DJ260" i="26"/>
  <c r="CG260" i="26"/>
  <c r="L260" i="26"/>
  <c r="X260" i="26"/>
  <c r="BV260" i="26"/>
  <c r="V260" i="26"/>
  <c r="AD260" i="26"/>
  <c r="EK260" i="26"/>
  <c r="AX260" i="26"/>
  <c r="BF260" i="26"/>
  <c r="J260" i="26"/>
  <c r="J261" i="26" s="1"/>
  <c r="DO260" i="26"/>
  <c r="BM260" i="26"/>
  <c r="ED260" i="26"/>
  <c r="EM260" i="26"/>
  <c r="BD260" i="26"/>
  <c r="DB260" i="26"/>
  <c r="AZ260" i="26"/>
  <c r="AF260" i="26"/>
  <c r="S260" i="26"/>
  <c r="EI260" i="26"/>
  <c r="AQ260" i="26"/>
  <c r="ET260" i="26"/>
  <c r="EQ260" i="26"/>
  <c r="EP260" i="26"/>
  <c r="BP260" i="26"/>
  <c r="EY260" i="26"/>
  <c r="AV260" i="26"/>
  <c r="ER260" i="26"/>
  <c r="BB260" i="26"/>
  <c r="BC260" i="26"/>
  <c r="FA260" i="26"/>
  <c r="CY260" i="26"/>
  <c r="BH260" i="26"/>
  <c r="AT260" i="26"/>
  <c r="AH260" i="26"/>
  <c r="EB260" i="26"/>
  <c r="EA260" i="26"/>
  <c r="AL260" i="26"/>
  <c r="BO260" i="26"/>
  <c r="AB260" i="26"/>
  <c r="EF260" i="26"/>
  <c r="N260" i="26"/>
  <c r="EC260" i="26"/>
  <c r="CW260" i="26"/>
  <c r="CT260" i="26"/>
  <c r="CU260" i="26"/>
  <c r="CM260" i="26"/>
  <c r="AM260" i="26"/>
  <c r="EV260" i="26"/>
  <c r="DV260" i="26"/>
  <c r="U260" i="26"/>
  <c r="AO260" i="26"/>
  <c r="DM260" i="26"/>
  <c r="DT260" i="26"/>
  <c r="Q260" i="26"/>
  <c r="DI260" i="26"/>
  <c r="DH260" i="26"/>
  <c r="AA260" i="26"/>
  <c r="CD260" i="26"/>
  <c r="AJ260" i="26"/>
  <c r="BX260" i="26"/>
  <c r="DP260" i="26"/>
  <c r="CI260" i="26"/>
  <c r="DA260" i="26"/>
  <c r="BJ260" i="26"/>
  <c r="CH260" i="26"/>
  <c r="EN260" i="26"/>
  <c r="DK260" i="26"/>
  <c r="BT260" i="26"/>
  <c r="CS260" i="26"/>
  <c r="CR260" i="26"/>
  <c r="CQ260" i="26"/>
  <c r="BR260" i="26"/>
  <c r="BR261" i="26" s="1"/>
  <c r="H411" i="26"/>
  <c r="G409" i="26"/>
  <c r="FD259" i="26" l="1"/>
  <c r="FC260" i="26" s="1"/>
  <c r="CM261" i="26"/>
  <c r="FB260" i="26"/>
  <c r="BX261" i="26"/>
  <c r="CY261" i="26"/>
  <c r="DV261" i="26"/>
  <c r="EV261" i="26"/>
  <c r="AZ261" i="26"/>
  <c r="DD261" i="26"/>
  <c r="AX261" i="26"/>
  <c r="X261" i="26"/>
  <c r="BZ261" i="26"/>
  <c r="DF261" i="26"/>
  <c r="L261" i="26"/>
  <c r="S261" i="26"/>
  <c r="DX261" i="26"/>
  <c r="AQ261" i="26"/>
  <c r="BM261" i="26"/>
  <c r="CW261" i="26"/>
  <c r="AJ261" i="26"/>
  <c r="DY261" i="26"/>
  <c r="EF261" i="26"/>
  <c r="EY261" i="26"/>
  <c r="CB261" i="26"/>
  <c r="BJ261" i="26"/>
  <c r="BF261" i="26"/>
  <c r="EK261" i="26"/>
  <c r="DR261" i="26"/>
  <c r="AR261" i="26"/>
  <c r="BT261" i="26"/>
  <c r="BV261" i="26"/>
  <c r="AF261" i="26"/>
  <c r="AO261" i="26"/>
  <c r="U261" i="26"/>
  <c r="DQ261" i="26"/>
  <c r="CK261" i="26"/>
  <c r="AH261" i="26"/>
  <c r="CD261" i="26"/>
  <c r="CF261" i="26"/>
  <c r="EE261" i="26"/>
  <c r="CA261" i="26"/>
  <c r="EJ261" i="26"/>
  <c r="BC261" i="26"/>
  <c r="BO261" i="26"/>
  <c r="DK261" i="26"/>
  <c r="DM261" i="26"/>
  <c r="EN261" i="26"/>
  <c r="DA261" i="26"/>
  <c r="CJ261" i="26"/>
  <c r="AT261" i="26"/>
  <c r="Y261" i="26"/>
  <c r="CX261" i="26"/>
  <c r="CH261" i="26"/>
  <c r="AD261" i="26"/>
  <c r="CS261" i="26"/>
  <c r="DE261" i="26"/>
  <c r="EA261" i="26"/>
  <c r="AA261" i="26"/>
  <c r="ER261" i="26"/>
  <c r="AV261" i="26"/>
  <c r="EL261" i="26"/>
  <c r="CU261" i="26"/>
  <c r="DI261" i="26"/>
  <c r="AL261" i="26"/>
  <c r="DO261" i="26"/>
  <c r="CL261" i="26"/>
  <c r="EG261" i="26"/>
  <c r="EB261" i="26"/>
  <c r="ET261" i="26"/>
  <c r="BQ261" i="26"/>
  <c r="Z261" i="26"/>
  <c r="EQ261" i="26"/>
  <c r="ED261" i="26"/>
  <c r="DZ261" i="26"/>
  <c r="CQ261" i="26"/>
  <c r="CP261" i="26"/>
  <c r="AB261" i="26"/>
  <c r="AS261" i="26"/>
  <c r="BW261" i="26"/>
  <c r="BE261" i="26"/>
  <c r="CR261" i="26"/>
  <c r="DJ261" i="26"/>
  <c r="AP261" i="26"/>
  <c r="EH261" i="26"/>
  <c r="AK261" i="26"/>
  <c r="EI261" i="26"/>
  <c r="BB261" i="26"/>
  <c r="CC261" i="26"/>
  <c r="AU261" i="26"/>
  <c r="BK261" i="26"/>
  <c r="V261" i="26"/>
  <c r="BN261" i="26"/>
  <c r="DH261" i="26"/>
  <c r="AM261" i="26"/>
  <c r="W261" i="26"/>
  <c r="DW261" i="26"/>
  <c r="AC261" i="26"/>
  <c r="BY261" i="26"/>
  <c r="EU261" i="26"/>
  <c r="CN261" i="26"/>
  <c r="CN262" i="26" s="1"/>
  <c r="AW261" i="26"/>
  <c r="Q261" i="26"/>
  <c r="P261" i="26"/>
  <c r="CE261" i="26"/>
  <c r="AY261" i="26"/>
  <c r="BS261" i="26"/>
  <c r="DT261" i="26"/>
  <c r="DS261" i="26"/>
  <c r="CT261" i="26"/>
  <c r="AN261" i="26"/>
  <c r="AE261" i="26"/>
  <c r="EZ261" i="26"/>
  <c r="CZ261" i="26"/>
  <c r="R261" i="26"/>
  <c r="BU261" i="26"/>
  <c r="DB261" i="26"/>
  <c r="DN261" i="26"/>
  <c r="DL261" i="26"/>
  <c r="EW261" i="26"/>
  <c r="K261" i="26"/>
  <c r="BD261" i="26"/>
  <c r="EC261" i="26"/>
  <c r="CI261" i="26"/>
  <c r="T261" i="26"/>
  <c r="N261" i="26"/>
  <c r="O261" i="26"/>
  <c r="M261" i="26"/>
  <c r="BP261" i="26"/>
  <c r="CG261" i="26"/>
  <c r="BL261" i="26"/>
  <c r="EX261" i="26"/>
  <c r="DG261" i="26"/>
  <c r="DU261" i="26"/>
  <c r="BI261" i="26"/>
  <c r="EO261" i="26"/>
  <c r="BH261" i="26"/>
  <c r="BG261" i="26"/>
  <c r="DC261" i="26"/>
  <c r="EM261" i="26"/>
  <c r="BA261" i="26"/>
  <c r="DP261" i="26"/>
  <c r="CV261" i="26"/>
  <c r="EP261" i="26"/>
  <c r="ES261" i="26"/>
  <c r="AG261" i="26"/>
  <c r="AI261" i="26"/>
  <c r="H412" i="26"/>
  <c r="G410" i="26"/>
  <c r="CX262" i="26" l="1"/>
  <c r="AY262" i="26"/>
  <c r="FD260" i="26"/>
  <c r="FC261" i="26" s="1"/>
  <c r="FB261" i="26"/>
  <c r="BY262" i="26"/>
  <c r="BQ262" i="26"/>
  <c r="DW262" i="26"/>
  <c r="FA261" i="26"/>
  <c r="FA262" i="26" s="1"/>
  <c r="EU262" i="26"/>
  <c r="AE262" i="26"/>
  <c r="K262" i="26"/>
  <c r="CA262" i="26"/>
  <c r="DE262" i="26"/>
  <c r="BJ262" i="26"/>
  <c r="EM262" i="26"/>
  <c r="BS262" i="26"/>
  <c r="BU262" i="26"/>
  <c r="ES262" i="26"/>
  <c r="CV262" i="26"/>
  <c r="BW262" i="26"/>
  <c r="AC262" i="26"/>
  <c r="CZ262" i="26"/>
  <c r="AN262" i="26"/>
  <c r="AP262" i="26"/>
  <c r="CL262" i="26"/>
  <c r="AI262" i="26"/>
  <c r="CG262" i="26"/>
  <c r="AG262" i="26"/>
  <c r="T262" i="26"/>
  <c r="DP262" i="26"/>
  <c r="CI262" i="26"/>
  <c r="BD262" i="26"/>
  <c r="EF262" i="26"/>
  <c r="EE262" i="26"/>
  <c r="EK262" i="26"/>
  <c r="DD262" i="26"/>
  <c r="Z262" i="26"/>
  <c r="BN262" i="26"/>
  <c r="DL262" i="26"/>
  <c r="AA262" i="26"/>
  <c r="AX262" i="26"/>
  <c r="BL262" i="26"/>
  <c r="W262" i="26"/>
  <c r="CT262" i="26"/>
  <c r="AS262" i="26"/>
  <c r="AU262" i="26"/>
  <c r="DU262" i="26"/>
  <c r="Y262" i="26"/>
  <c r="EC262" i="26"/>
  <c r="DK262" i="26"/>
  <c r="DZ262" i="26"/>
  <c r="AT262" i="26"/>
  <c r="DN262" i="26"/>
  <c r="DM262" i="26"/>
  <c r="AK262" i="26"/>
  <c r="EA262" i="26"/>
  <c r="DJ262" i="26"/>
  <c r="EN262" i="26"/>
  <c r="AW262" i="26"/>
  <c r="BZ262" i="26"/>
  <c r="BZ263" i="26" s="1"/>
  <c r="BR262" i="26"/>
  <c r="BP262" i="26"/>
  <c r="BV262" i="26"/>
  <c r="M262" i="26"/>
  <c r="CK262" i="26"/>
  <c r="EY262" i="26"/>
  <c r="BI262" i="26"/>
  <c r="EH262" i="26"/>
  <c r="EW262" i="26"/>
  <c r="AL262" i="26"/>
  <c r="BA262" i="26"/>
  <c r="DX262" i="26"/>
  <c r="P262" i="26"/>
  <c r="DC262" i="26"/>
  <c r="AQ262" i="26"/>
  <c r="EP262" i="26"/>
  <c r="DA262" i="26"/>
  <c r="CS262" i="26"/>
  <c r="BG262" i="26"/>
  <c r="R262" i="26"/>
  <c r="BT262" i="26"/>
  <c r="AR262" i="26"/>
  <c r="CW262" i="26"/>
  <c r="S262" i="26"/>
  <c r="BK262" i="26"/>
  <c r="ET262" i="26"/>
  <c r="CY262" i="26"/>
  <c r="CY263" i="26" s="1"/>
  <c r="CD262" i="26"/>
  <c r="CE262" i="26"/>
  <c r="BC262" i="26"/>
  <c r="AB262" i="26"/>
  <c r="DG262" i="26"/>
  <c r="DF262" i="26"/>
  <c r="ER262" i="26"/>
  <c r="EX262" i="26"/>
  <c r="L262" i="26"/>
  <c r="CU262" i="26"/>
  <c r="DV262" i="26"/>
  <c r="AJ262" i="26"/>
  <c r="CP262" i="26"/>
  <c r="CO262" i="26"/>
  <c r="Q262" i="26"/>
  <c r="AH262" i="26"/>
  <c r="BM262" i="26"/>
  <c r="CQ262" i="26"/>
  <c r="AM262" i="26"/>
  <c r="AF262" i="26"/>
  <c r="DH262" i="26"/>
  <c r="CC262" i="26"/>
  <c r="CB262" i="26"/>
  <c r="ED262" i="26"/>
  <c r="BB262" i="26"/>
  <c r="EQ262" i="26"/>
  <c r="DI262" i="26"/>
  <c r="DS262" i="26"/>
  <c r="DR262" i="26"/>
  <c r="BF262" i="26"/>
  <c r="EB262" i="26"/>
  <c r="DT262" i="26"/>
  <c r="V262" i="26"/>
  <c r="EG262" i="26"/>
  <c r="BO262" i="26"/>
  <c r="CH262" i="26"/>
  <c r="J262" i="26"/>
  <c r="U262" i="26"/>
  <c r="AO262" i="26"/>
  <c r="EL262" i="26"/>
  <c r="O262" i="26"/>
  <c r="DB262" i="26"/>
  <c r="CJ262" i="26"/>
  <c r="AZ262" i="26"/>
  <c r="CR262" i="26"/>
  <c r="BX262" i="26"/>
  <c r="EV262" i="26"/>
  <c r="N262" i="26"/>
  <c r="X262" i="26"/>
  <c r="AV262" i="26"/>
  <c r="EI262" i="26"/>
  <c r="BE262" i="26"/>
  <c r="DY262" i="26"/>
  <c r="BH262" i="26"/>
  <c r="AD262" i="26"/>
  <c r="EJ262" i="26"/>
  <c r="EO262" i="26"/>
  <c r="CM262" i="26"/>
  <c r="DO262" i="26"/>
  <c r="CF262" i="26"/>
  <c r="DQ262" i="26"/>
  <c r="H413" i="26"/>
  <c r="G411" i="26"/>
  <c r="BX263" i="26" l="1"/>
  <c r="J263" i="26"/>
  <c r="EZ262" i="26"/>
  <c r="AF263" i="26"/>
  <c r="FD261" i="26"/>
  <c r="FC262" i="26" s="1"/>
  <c r="CH263" i="26"/>
  <c r="CJ263" i="26"/>
  <c r="FB262" i="26"/>
  <c r="ET263" i="26"/>
  <c r="BT263" i="26"/>
  <c r="BR263" i="26"/>
  <c r="AO263" i="26"/>
  <c r="ED263" i="26"/>
  <c r="BV263" i="26"/>
  <c r="BK263" i="26"/>
  <c r="AD263" i="26"/>
  <c r="AH263" i="26"/>
  <c r="AV263" i="26"/>
  <c r="AS263" i="26"/>
  <c r="EL263" i="26"/>
  <c r="EZ263" i="26"/>
  <c r="BO263" i="26"/>
  <c r="DO263" i="26"/>
  <c r="BM263" i="26"/>
  <c r="AJ263" i="26"/>
  <c r="DY263" i="26"/>
  <c r="AZ263" i="26"/>
  <c r="AB263" i="26"/>
  <c r="EB263" i="26"/>
  <c r="EG263" i="26"/>
  <c r="AM263" i="26"/>
  <c r="DD263" i="26"/>
  <c r="AX263" i="26"/>
  <c r="DM263" i="26"/>
  <c r="Z263" i="26"/>
  <c r="EO263" i="26"/>
  <c r="Y263" i="26"/>
  <c r="AT263" i="26"/>
  <c r="DB263" i="26"/>
  <c r="DV263" i="26"/>
  <c r="CU263" i="26"/>
  <c r="BH263" i="26"/>
  <c r="T263" i="26"/>
  <c r="DL263" i="26"/>
  <c r="DK263" i="26"/>
  <c r="EV263" i="26"/>
  <c r="BU263" i="26"/>
  <c r="CO263" i="26"/>
  <c r="BQ263" i="26"/>
  <c r="DQ263" i="26"/>
  <c r="CR263" i="26"/>
  <c r="EX263" i="26"/>
  <c r="S263" i="26"/>
  <c r="BL263" i="26"/>
  <c r="EQ263" i="26"/>
  <c r="BE263" i="26"/>
  <c r="BB263" i="26"/>
  <c r="L263" i="26"/>
  <c r="AG263" i="26"/>
  <c r="AA263" i="26"/>
  <c r="BJ263" i="26"/>
  <c r="BS263" i="26"/>
  <c r="BS264" i="26" s="1"/>
  <c r="DI263" i="26"/>
  <c r="DT263" i="26"/>
  <c r="EM263" i="26"/>
  <c r="AQ263" i="26"/>
  <c r="AK263" i="26"/>
  <c r="Q263" i="26"/>
  <c r="EF263" i="26"/>
  <c r="CT263" i="26"/>
  <c r="EE263" i="26"/>
  <c r="R263" i="26"/>
  <c r="V263" i="26"/>
  <c r="BW263" i="26"/>
  <c r="EW263" i="26"/>
  <c r="CV263" i="26"/>
  <c r="AR263" i="26"/>
  <c r="AI263" i="26"/>
  <c r="O263" i="26"/>
  <c r="CF263" i="26"/>
  <c r="CS263" i="26"/>
  <c r="AN263" i="26"/>
  <c r="DP263" i="26"/>
  <c r="CG263" i="26"/>
  <c r="BA263" i="26"/>
  <c r="DZ263" i="26"/>
  <c r="CP263" i="26"/>
  <c r="ES263" i="26"/>
  <c r="ER263" i="26"/>
  <c r="DU263" i="26"/>
  <c r="AP263" i="26"/>
  <c r="AC263" i="26"/>
  <c r="AU263" i="26"/>
  <c r="DX263" i="26"/>
  <c r="P263" i="26"/>
  <c r="AY263" i="26"/>
  <c r="BN263" i="26"/>
  <c r="AE263" i="26"/>
  <c r="EU263" i="26"/>
  <c r="EH263" i="26"/>
  <c r="EI263" i="26"/>
  <c r="BP263" i="26"/>
  <c r="K263" i="26"/>
  <c r="DF263" i="26"/>
  <c r="DE263" i="26"/>
  <c r="DG263" i="26"/>
  <c r="CX263" i="26"/>
  <c r="CW263" i="26"/>
  <c r="CI263" i="26"/>
  <c r="CI264" i="26" s="1"/>
  <c r="W263" i="26"/>
  <c r="X263" i="26"/>
  <c r="U263" i="26"/>
  <c r="EK263" i="26"/>
  <c r="EP263" i="26"/>
  <c r="EC263" i="26"/>
  <c r="CN263" i="26"/>
  <c r="CM263" i="26"/>
  <c r="CL263" i="26"/>
  <c r="CK263" i="26"/>
  <c r="DA263" i="26"/>
  <c r="CQ263" i="26"/>
  <c r="EA263" i="26"/>
  <c r="BI263" i="26"/>
  <c r="N263" i="26"/>
  <c r="DJ263" i="26"/>
  <c r="DW263" i="26"/>
  <c r="BC263" i="26"/>
  <c r="EY263" i="26"/>
  <c r="EJ263" i="26"/>
  <c r="DC263" i="26"/>
  <c r="AW263" i="26"/>
  <c r="CB263" i="26"/>
  <c r="CA263" i="26"/>
  <c r="BF263" i="26"/>
  <c r="CC263" i="26"/>
  <c r="CZ263" i="26"/>
  <c r="BY263" i="26"/>
  <c r="BY264" i="26" s="1"/>
  <c r="EN263" i="26"/>
  <c r="DN263" i="26"/>
  <c r="DR263" i="26"/>
  <c r="DH263" i="26"/>
  <c r="BD263" i="26"/>
  <c r="CE263" i="26"/>
  <c r="BG263" i="26"/>
  <c r="M263" i="26"/>
  <c r="DS263" i="26"/>
  <c r="CD263" i="26"/>
  <c r="AL263" i="26"/>
  <c r="H414" i="26"/>
  <c r="G412" i="26"/>
  <c r="BU264" i="26" l="1"/>
  <c r="AE264" i="26"/>
  <c r="FD262" i="26"/>
  <c r="FC263" i="26" s="1"/>
  <c r="AC264" i="26"/>
  <c r="AG264" i="26"/>
  <c r="FB263" i="26"/>
  <c r="FA263" i="26"/>
  <c r="FA264" i="26" s="1"/>
  <c r="EC264" i="26"/>
  <c r="BL264" i="26"/>
  <c r="BN264" i="26"/>
  <c r="AI264" i="26"/>
  <c r="BA264" i="26"/>
  <c r="BV264" i="26"/>
  <c r="EG264" i="26"/>
  <c r="BT264" i="26"/>
  <c r="BT265" i="26" s="1"/>
  <c r="AW264" i="26"/>
  <c r="AN264" i="26"/>
  <c r="EN264" i="26"/>
  <c r="DO264" i="26"/>
  <c r="DQ264" i="26"/>
  <c r="AL264" i="26"/>
  <c r="BW264" i="26"/>
  <c r="BP264" i="26"/>
  <c r="DC264" i="26"/>
  <c r="K264" i="26"/>
  <c r="EE264" i="26"/>
  <c r="EV264" i="26"/>
  <c r="AA264" i="26"/>
  <c r="Y264" i="26"/>
  <c r="DU264" i="26"/>
  <c r="R264" i="26"/>
  <c r="U264" i="26"/>
  <c r="DL264" i="26"/>
  <c r="AB264" i="26"/>
  <c r="BM264" i="26"/>
  <c r="EY264" i="26"/>
  <c r="BR264" i="26"/>
  <c r="EU264" i="26"/>
  <c r="DP264" i="26"/>
  <c r="BF264" i="26"/>
  <c r="EA264" i="26"/>
  <c r="CQ264" i="26"/>
  <c r="AP264" i="26"/>
  <c r="BK264" i="26"/>
  <c r="EW264" i="26"/>
  <c r="ER264" i="26"/>
  <c r="DJ264" i="26"/>
  <c r="BI264" i="26"/>
  <c r="CZ264" i="26"/>
  <c r="CW264" i="26"/>
  <c r="DY264" i="26"/>
  <c r="CT264" i="26"/>
  <c r="DW264" i="26"/>
  <c r="EL264" i="26"/>
  <c r="AR264" i="26"/>
  <c r="CU264" i="26"/>
  <c r="CO264" i="26"/>
  <c r="T264" i="26"/>
  <c r="Z264" i="26"/>
  <c r="BC264" i="26"/>
  <c r="W264" i="26"/>
  <c r="CS264" i="26"/>
  <c r="DS264" i="26"/>
  <c r="AD264" i="26"/>
  <c r="AH264" i="26"/>
  <c r="CF264" i="26"/>
  <c r="S264" i="26"/>
  <c r="AS264" i="26"/>
  <c r="CD264" i="26"/>
  <c r="ES264" i="26"/>
  <c r="M264" i="26"/>
  <c r="ED264" i="26"/>
  <c r="EB264" i="26"/>
  <c r="BJ264" i="26"/>
  <c r="DG264" i="26"/>
  <c r="BQ264" i="26"/>
  <c r="AJ264" i="26"/>
  <c r="CG264" i="26"/>
  <c r="BX264" i="26"/>
  <c r="EJ264" i="26"/>
  <c r="EF264" i="26"/>
  <c r="EX264" i="26"/>
  <c r="CM264" i="26"/>
  <c r="DA264" i="26"/>
  <c r="AV264" i="26"/>
  <c r="Q264" i="26"/>
  <c r="P264" i="26"/>
  <c r="CK264" i="26"/>
  <c r="AM264" i="26"/>
  <c r="EI264" i="26"/>
  <c r="BB264" i="26"/>
  <c r="CJ264" i="26"/>
  <c r="CC264" i="26"/>
  <c r="CL264" i="26"/>
  <c r="CX264" i="26"/>
  <c r="EH264" i="26"/>
  <c r="DT264" i="26"/>
  <c r="CH264" i="26"/>
  <c r="CN264" i="26"/>
  <c r="ET264" i="26"/>
  <c r="AK264" i="26"/>
  <c r="DK264" i="26"/>
  <c r="DX264" i="26"/>
  <c r="L264" i="26"/>
  <c r="AU264" i="26"/>
  <c r="AT264" i="26"/>
  <c r="CP264" i="26"/>
  <c r="CV264" i="26"/>
  <c r="BG264" i="26"/>
  <c r="EZ264" i="26"/>
  <c r="EO264" i="26"/>
  <c r="EP264" i="26"/>
  <c r="EM264" i="26"/>
  <c r="AF264" i="26"/>
  <c r="DZ264" i="26"/>
  <c r="CE264" i="26"/>
  <c r="AQ264" i="26"/>
  <c r="J264" i="26"/>
  <c r="DV264" i="26"/>
  <c r="AO264" i="26"/>
  <c r="EQ264" i="26"/>
  <c r="BD264" i="26"/>
  <c r="N264" i="26"/>
  <c r="V264" i="26"/>
  <c r="BO264" i="26"/>
  <c r="DI264" i="26"/>
  <c r="DH264" i="26"/>
  <c r="EK264" i="26"/>
  <c r="BE264" i="26"/>
  <c r="DB264" i="26"/>
  <c r="AZ264" i="26"/>
  <c r="DR264" i="26"/>
  <c r="CA264" i="26"/>
  <c r="BZ264" i="26"/>
  <c r="DE264" i="26"/>
  <c r="DD264" i="26"/>
  <c r="AY264" i="26"/>
  <c r="AX264" i="26"/>
  <c r="CY264" i="26"/>
  <c r="BH264" i="26"/>
  <c r="CR264" i="26"/>
  <c r="DN264" i="26"/>
  <c r="DM264" i="26"/>
  <c r="CB264" i="26"/>
  <c r="X264" i="26"/>
  <c r="DF264" i="26"/>
  <c r="O264" i="26"/>
  <c r="H415" i="26"/>
  <c r="G413" i="26"/>
  <c r="AD265" i="26" l="1"/>
  <c r="J265" i="26"/>
  <c r="DP265" i="26"/>
  <c r="BU265" i="26"/>
  <c r="FD263" i="26"/>
  <c r="FC264" i="26" s="1"/>
  <c r="BS265" i="26"/>
  <c r="BM265" i="26"/>
  <c r="ED265" i="26"/>
  <c r="BV265" i="26"/>
  <c r="AH265" i="26"/>
  <c r="V265" i="26"/>
  <c r="FB264" i="26"/>
  <c r="FA265" i="26" s="1"/>
  <c r="EM265" i="26"/>
  <c r="ET265" i="26"/>
  <c r="EZ265" i="26"/>
  <c r="AO265" i="26"/>
  <c r="AM265" i="26"/>
  <c r="BO265" i="26"/>
  <c r="BX265" i="26"/>
  <c r="EF265" i="26"/>
  <c r="AQ265" i="26"/>
  <c r="Z265" i="26"/>
  <c r="BB265" i="26"/>
  <c r="DK265" i="26"/>
  <c r="AB265" i="26"/>
  <c r="AW265" i="26"/>
  <c r="AA265" i="26"/>
  <c r="BL265" i="26"/>
  <c r="DV265" i="26"/>
  <c r="L265" i="26"/>
  <c r="DX265" i="26"/>
  <c r="CU265" i="26"/>
  <c r="EB265" i="26"/>
  <c r="CR265" i="26"/>
  <c r="CP265" i="26"/>
  <c r="BQ265" i="26"/>
  <c r="EV265" i="26"/>
  <c r="CV265" i="26"/>
  <c r="BY265" i="26"/>
  <c r="AC265" i="26"/>
  <c r="EX265" i="26"/>
  <c r="CY265" i="26"/>
  <c r="AI265" i="26"/>
  <c r="BJ265" i="26"/>
  <c r="DB265" i="26"/>
  <c r="DZ265" i="26"/>
  <c r="M265" i="26"/>
  <c r="DC265" i="26"/>
  <c r="CT265" i="26"/>
  <c r="O265" i="26"/>
  <c r="DT265" i="26"/>
  <c r="T265" i="26"/>
  <c r="BH265" i="26"/>
  <c r="BR265" i="26"/>
  <c r="BS266" i="26" s="1"/>
  <c r="X265" i="26"/>
  <c r="S265" i="26"/>
  <c r="CE265" i="26"/>
  <c r="AL265" i="26"/>
  <c r="EK265" i="26"/>
  <c r="BT266" i="26"/>
  <c r="CN265" i="26"/>
  <c r="CI265" i="26"/>
  <c r="EC265" i="26"/>
  <c r="EI265" i="26"/>
  <c r="BW265" i="26"/>
  <c r="DJ265" i="26"/>
  <c r="DH265" i="26"/>
  <c r="ES265" i="26"/>
  <c r="EW265" i="26"/>
  <c r="EO265" i="26"/>
  <c r="DW265" i="26"/>
  <c r="CH265" i="26"/>
  <c r="DE265" i="26"/>
  <c r="CA265" i="26"/>
  <c r="BD265" i="26"/>
  <c r="DU265" i="26"/>
  <c r="BK265" i="26"/>
  <c r="AN265" i="26"/>
  <c r="AZ265" i="26"/>
  <c r="EA265" i="26"/>
  <c r="AU265" i="26"/>
  <c r="EE265" i="26"/>
  <c r="U265" i="26"/>
  <c r="CL265" i="26"/>
  <c r="AJ265" i="26"/>
  <c r="CW265" i="26"/>
  <c r="CX265" i="26"/>
  <c r="CK265" i="26"/>
  <c r="AK265" i="26"/>
  <c r="EJ265" i="26"/>
  <c r="DF265" i="26"/>
  <c r="AF265" i="26"/>
  <c r="AG265" i="26"/>
  <c r="EY265" i="26"/>
  <c r="BZ265" i="26"/>
  <c r="BN265" i="26"/>
  <c r="CC265" i="26"/>
  <c r="CB265" i="26"/>
  <c r="DQ265" i="26"/>
  <c r="DR265" i="26"/>
  <c r="EP265" i="26"/>
  <c r="CG265" i="26"/>
  <c r="P265" i="26"/>
  <c r="CJ265" i="26"/>
  <c r="Q265" i="26"/>
  <c r="K265" i="26"/>
  <c r="DN265" i="26"/>
  <c r="BP265" i="26"/>
  <c r="W265" i="26"/>
  <c r="AV265" i="26"/>
  <c r="CQ265" i="26"/>
  <c r="DS265" i="26"/>
  <c r="BF265" i="26"/>
  <c r="BE265" i="26"/>
  <c r="BA265" i="26"/>
  <c r="BG265" i="26"/>
  <c r="DY265" i="26"/>
  <c r="Y265" i="26"/>
  <c r="DA265" i="26"/>
  <c r="CO265" i="26"/>
  <c r="DM265" i="26"/>
  <c r="DL265" i="26"/>
  <c r="EQ265" i="26"/>
  <c r="CF265" i="26"/>
  <c r="DG265" i="26"/>
  <c r="CZ265" i="26"/>
  <c r="EN265" i="26"/>
  <c r="R265" i="26"/>
  <c r="BI265" i="26"/>
  <c r="CM265" i="26"/>
  <c r="CD265" i="26"/>
  <c r="DO265" i="26"/>
  <c r="N265" i="26"/>
  <c r="AT265" i="26"/>
  <c r="AS265" i="26"/>
  <c r="ER265" i="26"/>
  <c r="BC265" i="26"/>
  <c r="AR265" i="26"/>
  <c r="EL265" i="26"/>
  <c r="AX265" i="26"/>
  <c r="AY265" i="26"/>
  <c r="AP265" i="26"/>
  <c r="AO266" i="26" s="1"/>
  <c r="DD265" i="26"/>
  <c r="DI265" i="26"/>
  <c r="AE265" i="26"/>
  <c r="EU265" i="26"/>
  <c r="EH265" i="26"/>
  <c r="CS265" i="26"/>
  <c r="EG265" i="26"/>
  <c r="H416" i="26"/>
  <c r="G414" i="26"/>
  <c r="BU266" i="26" l="1"/>
  <c r="AA266" i="26"/>
  <c r="BL266" i="26"/>
  <c r="BV266" i="26"/>
  <c r="EE266" i="26"/>
  <c r="FD264" i="26"/>
  <c r="FC265" i="26" s="1"/>
  <c r="FB265" i="26"/>
  <c r="FA266" i="26" s="1"/>
  <c r="AN266" i="26"/>
  <c r="AM266" i="26"/>
  <c r="BC266" i="26"/>
  <c r="AC266" i="26"/>
  <c r="K266" i="26"/>
  <c r="DW266" i="26"/>
  <c r="EL266" i="26"/>
  <c r="N266" i="26"/>
  <c r="CQ266" i="26"/>
  <c r="BP266" i="26"/>
  <c r="DK266" i="26"/>
  <c r="CS266" i="26"/>
  <c r="EI266" i="26"/>
  <c r="ET266" i="26"/>
  <c r="CV266" i="26"/>
  <c r="U266" i="26"/>
  <c r="EN266" i="26"/>
  <c r="EW266" i="26"/>
  <c r="W266" i="26"/>
  <c r="AB266" i="26"/>
  <c r="AB267" i="26" s="1"/>
  <c r="DY266" i="26"/>
  <c r="CO266" i="26"/>
  <c r="DD266" i="26"/>
  <c r="EA266" i="26"/>
  <c r="CU266" i="26"/>
  <c r="DI266" i="26"/>
  <c r="DS266" i="26"/>
  <c r="BI266" i="26"/>
  <c r="BR266" i="26"/>
  <c r="BS267" i="26" s="1"/>
  <c r="ER266" i="26"/>
  <c r="BA266" i="26"/>
  <c r="T266" i="26"/>
  <c r="DO266" i="26"/>
  <c r="DU266" i="26"/>
  <c r="Y266" i="26"/>
  <c r="EJ266" i="26"/>
  <c r="DV266" i="26"/>
  <c r="AR266" i="26"/>
  <c r="EB266" i="26"/>
  <c r="BK266" i="26"/>
  <c r="DG266" i="26"/>
  <c r="R266" i="26"/>
  <c r="EC266" i="26"/>
  <c r="J266" i="26"/>
  <c r="BE266" i="26"/>
  <c r="CE266" i="26"/>
  <c r="CA266" i="26"/>
  <c r="CZ266" i="26"/>
  <c r="EG266" i="26"/>
  <c r="ED266" i="26"/>
  <c r="AV266" i="26"/>
  <c r="CM266" i="26"/>
  <c r="BQ266" i="26"/>
  <c r="AU266" i="26"/>
  <c r="BW266" i="26"/>
  <c r="BX266" i="26"/>
  <c r="BU267" i="26"/>
  <c r="CJ266" i="26"/>
  <c r="BG266" i="26"/>
  <c r="CG266" i="26"/>
  <c r="CW266" i="26"/>
  <c r="CC266" i="26"/>
  <c r="L266" i="26"/>
  <c r="BZ266" i="26"/>
  <c r="AX266" i="26"/>
  <c r="DT266" i="26"/>
  <c r="CP266" i="26"/>
  <c r="Q266" i="26"/>
  <c r="AN267" i="26"/>
  <c r="AG266" i="26"/>
  <c r="AH266" i="26"/>
  <c r="CR266" i="26"/>
  <c r="BT267" i="26"/>
  <c r="AF266" i="26"/>
  <c r="AJ266" i="26"/>
  <c r="AI266" i="26"/>
  <c r="AY266" i="26"/>
  <c r="DX266" i="26"/>
  <c r="CH266" i="26"/>
  <c r="CY266" i="26"/>
  <c r="DL266" i="26"/>
  <c r="DM266" i="26"/>
  <c r="EO266" i="26"/>
  <c r="EM266" i="26"/>
  <c r="DP266" i="26"/>
  <c r="EH266" i="26"/>
  <c r="BD266" i="26"/>
  <c r="DF266" i="26"/>
  <c r="BO266" i="26"/>
  <c r="EU266" i="26"/>
  <c r="EV266" i="26"/>
  <c r="DA266" i="26"/>
  <c r="AZ266" i="26"/>
  <c r="BJ266" i="26"/>
  <c r="DE266" i="26"/>
  <c r="AE266" i="26"/>
  <c r="AD266" i="26"/>
  <c r="CL266" i="26"/>
  <c r="P266" i="26"/>
  <c r="AK266" i="26"/>
  <c r="M266" i="26"/>
  <c r="BB266" i="26"/>
  <c r="AS266" i="26"/>
  <c r="ES266" i="26"/>
  <c r="BN266" i="26"/>
  <c r="BM266" i="26"/>
  <c r="BY266" i="26"/>
  <c r="Z266" i="26"/>
  <c r="AT266" i="26"/>
  <c r="EK266" i="26"/>
  <c r="DZ266" i="26"/>
  <c r="DH266" i="26"/>
  <c r="BH266" i="26"/>
  <c r="EZ266" i="26"/>
  <c r="V266" i="26"/>
  <c r="CI266" i="26"/>
  <c r="EF266" i="26"/>
  <c r="CF266" i="26"/>
  <c r="BF266" i="26"/>
  <c r="DR266" i="26"/>
  <c r="X266" i="26"/>
  <c r="AL266" i="26"/>
  <c r="DN266" i="26"/>
  <c r="DQ266" i="26"/>
  <c r="EY266" i="26"/>
  <c r="EX266" i="26"/>
  <c r="CT266" i="26"/>
  <c r="DC266" i="26"/>
  <c r="AQ266" i="26"/>
  <c r="AP266" i="26"/>
  <c r="CD266" i="26"/>
  <c r="DB266" i="26"/>
  <c r="O266" i="26"/>
  <c r="CB266" i="26"/>
  <c r="CN266" i="26"/>
  <c r="CK266" i="26"/>
  <c r="AW266" i="26"/>
  <c r="EP266" i="26"/>
  <c r="EQ266" i="26"/>
  <c r="DJ266" i="26"/>
  <c r="CX266" i="26"/>
  <c r="S266" i="26"/>
  <c r="H417" i="26"/>
  <c r="G415" i="26"/>
  <c r="FD265" i="26" l="1"/>
  <c r="FC266" i="26" s="1"/>
  <c r="CT267" i="26"/>
  <c r="FB266" i="26"/>
  <c r="DJ267" i="26"/>
  <c r="J267" i="26"/>
  <c r="CP267" i="26"/>
  <c r="CV267" i="26"/>
  <c r="CR267" i="26"/>
  <c r="EM267" i="26"/>
  <c r="DH267" i="26"/>
  <c r="ES267" i="26"/>
  <c r="CD267" i="26"/>
  <c r="AZ267" i="26"/>
  <c r="CB267" i="26"/>
  <c r="K267" i="26"/>
  <c r="J268" i="26" s="1"/>
  <c r="DT267" i="26"/>
  <c r="EK267" i="26"/>
  <c r="AW267" i="26"/>
  <c r="X267" i="26"/>
  <c r="CX267" i="26"/>
  <c r="CN267" i="26"/>
  <c r="BB267" i="26"/>
  <c r="Z267" i="26"/>
  <c r="BQ267" i="26"/>
  <c r="DV267" i="26"/>
  <c r="AP267" i="26"/>
  <c r="CQ267" i="26"/>
  <c r="Q267" i="26"/>
  <c r="S267" i="26"/>
  <c r="BY267" i="26"/>
  <c r="EV267" i="26"/>
  <c r="ED267" i="26"/>
  <c r="EB267" i="26"/>
  <c r="BH267" i="26"/>
  <c r="BR267" i="26"/>
  <c r="DN267" i="26"/>
  <c r="BJ267" i="26"/>
  <c r="AA267" i="26"/>
  <c r="BK267" i="26"/>
  <c r="EC267" i="26"/>
  <c r="CK267" i="26"/>
  <c r="BD267" i="26"/>
  <c r="M267" i="26"/>
  <c r="EH267" i="26"/>
  <c r="CI267" i="26"/>
  <c r="BW267" i="26"/>
  <c r="BC267" i="26"/>
  <c r="EQ267" i="26"/>
  <c r="AT267" i="26"/>
  <c r="DE267" i="26"/>
  <c r="BV267" i="26"/>
  <c r="N267" i="26"/>
  <c r="DB267" i="26"/>
  <c r="BF267" i="26"/>
  <c r="CF267" i="26"/>
  <c r="DL267" i="26"/>
  <c r="EY267" i="26"/>
  <c r="AH267" i="26"/>
  <c r="AL267" i="26"/>
  <c r="AM267" i="26"/>
  <c r="DU267" i="26"/>
  <c r="DR267" i="26"/>
  <c r="DD267" i="26"/>
  <c r="BX267" i="26"/>
  <c r="BO267" i="26"/>
  <c r="CE267" i="26"/>
  <c r="BG267" i="26"/>
  <c r="BS268" i="26"/>
  <c r="BT268" i="26"/>
  <c r="AS267" i="26"/>
  <c r="CL267" i="26"/>
  <c r="EU267" i="26"/>
  <c r="CY267" i="26"/>
  <c r="CJ267" i="26"/>
  <c r="CC267" i="26"/>
  <c r="AX267" i="26"/>
  <c r="DF267" i="26"/>
  <c r="CS267" i="26"/>
  <c r="DZ267" i="26"/>
  <c r="EA267" i="26"/>
  <c r="Y267" i="26"/>
  <c r="L267" i="26"/>
  <c r="AU267" i="26"/>
  <c r="AQ267" i="26"/>
  <c r="CZ267" i="26"/>
  <c r="CO267" i="26"/>
  <c r="EG267" i="26"/>
  <c r="DI267" i="26"/>
  <c r="BA267" i="26"/>
  <c r="CG267" i="26"/>
  <c r="AD267" i="26"/>
  <c r="AC267" i="26"/>
  <c r="R267" i="26"/>
  <c r="CW267" i="26"/>
  <c r="DC267" i="26"/>
  <c r="AE267" i="26"/>
  <c r="EL267" i="26"/>
  <c r="CH267" i="26"/>
  <c r="EF267" i="26"/>
  <c r="EE267" i="26"/>
  <c r="T267" i="26"/>
  <c r="DX267" i="26"/>
  <c r="DW267" i="26"/>
  <c r="AG267" i="26"/>
  <c r="CM267" i="26"/>
  <c r="EX267" i="26"/>
  <c r="EW267" i="26"/>
  <c r="ER267" i="26"/>
  <c r="EJ267" i="26"/>
  <c r="ET267" i="26"/>
  <c r="DP267" i="26"/>
  <c r="BI267" i="26"/>
  <c r="AV267" i="26"/>
  <c r="DQ267" i="26"/>
  <c r="W267" i="26"/>
  <c r="V267" i="26"/>
  <c r="U267" i="26"/>
  <c r="AK267" i="26"/>
  <c r="AY267" i="26"/>
  <c r="BZ267" i="26"/>
  <c r="BM267" i="26"/>
  <c r="BL267" i="26"/>
  <c r="CA267" i="26"/>
  <c r="DK267" i="26"/>
  <c r="DS267" i="26"/>
  <c r="CU267" i="26"/>
  <c r="CU268" i="26" s="1"/>
  <c r="BN267" i="26"/>
  <c r="BP267" i="26"/>
  <c r="DA267" i="26"/>
  <c r="EO267" i="26"/>
  <c r="AI267" i="26"/>
  <c r="EI267" i="26"/>
  <c r="EZ267" i="26"/>
  <c r="DY267" i="26"/>
  <c r="EN267" i="26"/>
  <c r="FA267" i="26"/>
  <c r="AJ267" i="26"/>
  <c r="EP267" i="26"/>
  <c r="P267" i="26"/>
  <c r="O267" i="26"/>
  <c r="DO267" i="26"/>
  <c r="BE267" i="26"/>
  <c r="DG267" i="26"/>
  <c r="AR267" i="26"/>
  <c r="DM267" i="26"/>
  <c r="AF267" i="26"/>
  <c r="AO267" i="26"/>
  <c r="H418" i="26"/>
  <c r="G416" i="26"/>
  <c r="CQ268" i="26" l="1"/>
  <c r="CS268" i="26"/>
  <c r="FD266" i="26"/>
  <c r="FC267" i="26" s="1"/>
  <c r="DI268" i="26"/>
  <c r="FB267" i="26"/>
  <c r="EL268" i="26"/>
  <c r="CO268" i="26"/>
  <c r="AA268" i="26"/>
  <c r="BI268" i="26"/>
  <c r="CC268" i="26"/>
  <c r="DA268" i="26"/>
  <c r="BA268" i="26"/>
  <c r="Y268" i="26"/>
  <c r="EC268" i="26"/>
  <c r="AV268" i="26"/>
  <c r="AR268" i="26"/>
  <c r="DM268" i="26"/>
  <c r="BP268" i="26"/>
  <c r="AZ268" i="26"/>
  <c r="AO268" i="26"/>
  <c r="BE268" i="26"/>
  <c r="DU268" i="26"/>
  <c r="R268" i="26"/>
  <c r="BR268" i="26"/>
  <c r="BS269" i="26" s="1"/>
  <c r="BX268" i="26"/>
  <c r="CJ268" i="26"/>
  <c r="L268" i="26"/>
  <c r="BC268" i="26"/>
  <c r="DK268" i="26"/>
  <c r="ER268" i="26"/>
  <c r="DC268" i="26"/>
  <c r="BW268" i="26"/>
  <c r="DE268" i="26"/>
  <c r="EI268" i="26"/>
  <c r="CK268" i="26"/>
  <c r="AM268" i="26"/>
  <c r="CB268" i="26"/>
  <c r="O268" i="26"/>
  <c r="CI268" i="26"/>
  <c r="BG268" i="26"/>
  <c r="BV268" i="26"/>
  <c r="BU268" i="26"/>
  <c r="CN268" i="26"/>
  <c r="AN268" i="26"/>
  <c r="ET268" i="26"/>
  <c r="DG268" i="26"/>
  <c r="AF268" i="26"/>
  <c r="ES268" i="26"/>
  <c r="T268" i="26"/>
  <c r="DR268" i="26"/>
  <c r="EE268" i="26"/>
  <c r="DP268" i="26"/>
  <c r="BJ268" i="26"/>
  <c r="BL268" i="26"/>
  <c r="BZ268" i="26"/>
  <c r="EZ268" i="26"/>
  <c r="CT268" i="26"/>
  <c r="CT269" i="26" s="1"/>
  <c r="EW268" i="26"/>
  <c r="AI268" i="26"/>
  <c r="CM268" i="26"/>
  <c r="EO268" i="26"/>
  <c r="AK268" i="26"/>
  <c r="CG268" i="26"/>
  <c r="CR268" i="26"/>
  <c r="CR269" i="26" s="1"/>
  <c r="DX268" i="26"/>
  <c r="BN268" i="26"/>
  <c r="AG268" i="26"/>
  <c r="AQ268" i="26"/>
  <c r="AL268" i="26"/>
  <c r="BM268" i="26"/>
  <c r="DW268" i="26"/>
  <c r="DV268" i="26"/>
  <c r="S268" i="26"/>
  <c r="K268" i="26"/>
  <c r="ED268" i="26"/>
  <c r="CW268" i="26"/>
  <c r="CV268" i="26"/>
  <c r="AU268" i="26"/>
  <c r="DN268" i="26"/>
  <c r="EH268" i="26"/>
  <c r="BY268" i="26"/>
  <c r="BD268" i="26"/>
  <c r="DL268" i="26"/>
  <c r="AC268" i="26"/>
  <c r="AB268" i="26"/>
  <c r="AY268" i="26"/>
  <c r="AX268" i="26"/>
  <c r="EV268" i="26"/>
  <c r="DO268" i="26"/>
  <c r="EY268" i="26"/>
  <c r="AT268" i="26"/>
  <c r="AD268" i="26"/>
  <c r="BO268" i="26"/>
  <c r="DZ268" i="26"/>
  <c r="EA268" i="26"/>
  <c r="EF268" i="26"/>
  <c r="DH268" i="26"/>
  <c r="BH268" i="26"/>
  <c r="EB268" i="26"/>
  <c r="EJ268" i="26"/>
  <c r="AH268" i="26"/>
  <c r="X268" i="26"/>
  <c r="CF268" i="26"/>
  <c r="CE268" i="26"/>
  <c r="EP268" i="26"/>
  <c r="DS268" i="26"/>
  <c r="DT268" i="26"/>
  <c r="U268" i="26"/>
  <c r="Z268" i="26"/>
  <c r="CH268" i="26"/>
  <c r="EG268" i="26"/>
  <c r="AP268" i="26"/>
  <c r="CD268" i="26"/>
  <c r="DB268" i="26"/>
  <c r="W268" i="26"/>
  <c r="V268" i="26"/>
  <c r="DJ268" i="26"/>
  <c r="Q268" i="26"/>
  <c r="AE268" i="26"/>
  <c r="CZ268" i="26"/>
  <c r="CY268" i="26"/>
  <c r="DD268" i="26"/>
  <c r="FA268" i="26"/>
  <c r="BQ268" i="26"/>
  <c r="DQ268" i="26"/>
  <c r="EX268" i="26"/>
  <c r="BB268" i="26"/>
  <c r="DF268" i="26"/>
  <c r="EU268" i="26"/>
  <c r="M268" i="26"/>
  <c r="AJ268" i="26"/>
  <c r="EN268" i="26"/>
  <c r="EM268" i="26"/>
  <c r="AW268" i="26"/>
  <c r="EK268" i="26"/>
  <c r="BK268" i="26"/>
  <c r="CL268" i="26"/>
  <c r="CP268" i="26"/>
  <c r="CP269" i="26" s="1"/>
  <c r="P268" i="26"/>
  <c r="DY268" i="26"/>
  <c r="CA268" i="26"/>
  <c r="EQ268" i="26"/>
  <c r="CX268" i="26"/>
  <c r="N268" i="26"/>
  <c r="BF268" i="26"/>
  <c r="AS268" i="26"/>
  <c r="H419" i="26"/>
  <c r="G417" i="26"/>
  <c r="CN269" i="26" l="1"/>
  <c r="Z269" i="26"/>
  <c r="FD267" i="26"/>
  <c r="FC268" i="26" s="1"/>
  <c r="DJ269" i="26"/>
  <c r="FB268" i="26"/>
  <c r="AZ269" i="26"/>
  <c r="BQ269" i="26"/>
  <c r="BB269" i="26"/>
  <c r="L269" i="26"/>
  <c r="DB269" i="26"/>
  <c r="DF269" i="26"/>
  <c r="DD269" i="26"/>
  <c r="EG269" i="26"/>
  <c r="DL269" i="26"/>
  <c r="DQ269" i="26"/>
  <c r="CJ269" i="26"/>
  <c r="S269" i="26"/>
  <c r="CC269" i="26"/>
  <c r="BH269" i="26"/>
  <c r="BF269" i="26"/>
  <c r="CA269" i="26"/>
  <c r="AE269" i="26"/>
  <c r="BW269" i="26"/>
  <c r="BV269" i="26"/>
  <c r="AN269" i="26"/>
  <c r="AW269" i="26"/>
  <c r="BU269" i="26"/>
  <c r="CL269" i="26"/>
  <c r="CS269" i="26"/>
  <c r="CS270" i="26" s="1"/>
  <c r="ES269" i="26"/>
  <c r="DH269" i="26"/>
  <c r="DY269" i="26"/>
  <c r="CH269" i="26"/>
  <c r="EB269" i="26"/>
  <c r="EQ269" i="26"/>
  <c r="EX269" i="26"/>
  <c r="AP269" i="26"/>
  <c r="DT269" i="26"/>
  <c r="ED269" i="26"/>
  <c r="BK269" i="26"/>
  <c r="EU269" i="26"/>
  <c r="AH269" i="26"/>
  <c r="BM269" i="26"/>
  <c r="BT269" i="26"/>
  <c r="N269" i="26"/>
  <c r="CV269" i="26"/>
  <c r="EN269" i="26"/>
  <c r="CU269" i="26"/>
  <c r="DK269" i="26"/>
  <c r="DK270" i="26" s="1"/>
  <c r="EE269" i="26"/>
  <c r="BN269" i="26"/>
  <c r="P269" i="26"/>
  <c r="AF269" i="26"/>
  <c r="T269" i="26"/>
  <c r="BO269" i="26"/>
  <c r="AU269" i="26"/>
  <c r="W269" i="26"/>
  <c r="AC269" i="26"/>
  <c r="AL269" i="26"/>
  <c r="CZ269" i="26"/>
  <c r="EM269" i="26"/>
  <c r="CE269" i="26"/>
  <c r="BP269" i="26"/>
  <c r="DN269" i="26"/>
  <c r="AS269" i="26"/>
  <c r="AJ269" i="26"/>
  <c r="AM269" i="26"/>
  <c r="DV269" i="26"/>
  <c r="DU269" i="26"/>
  <c r="CB269" i="26"/>
  <c r="CI269" i="26"/>
  <c r="EH269" i="26"/>
  <c r="DW269" i="26"/>
  <c r="BJ269" i="26"/>
  <c r="BI269" i="26"/>
  <c r="M269" i="26"/>
  <c r="EW269" i="26"/>
  <c r="V269" i="26"/>
  <c r="U269" i="26"/>
  <c r="EC269" i="26"/>
  <c r="BE269" i="26"/>
  <c r="Q269" i="26"/>
  <c r="BA269" i="26"/>
  <c r="AD269" i="26"/>
  <c r="EI269" i="26"/>
  <c r="EZ269" i="26"/>
  <c r="AO269" i="26"/>
  <c r="DS269" i="26"/>
  <c r="EF269" i="26"/>
  <c r="AT269" i="26"/>
  <c r="CQ269" i="26"/>
  <c r="CQ270" i="26" s="1"/>
  <c r="DG269" i="26"/>
  <c r="DM269" i="26"/>
  <c r="EP269" i="26"/>
  <c r="ET269" i="26"/>
  <c r="EY269" i="26"/>
  <c r="BD269" i="26"/>
  <c r="BC269" i="26"/>
  <c r="CO269" i="26"/>
  <c r="O269" i="26"/>
  <c r="AK269" i="26"/>
  <c r="DA269" i="26"/>
  <c r="R269" i="26"/>
  <c r="EL269" i="26"/>
  <c r="DO269" i="26"/>
  <c r="DE269" i="26"/>
  <c r="AQ269" i="26"/>
  <c r="ER269" i="26"/>
  <c r="CF269" i="26"/>
  <c r="EO269" i="26"/>
  <c r="BY269" i="26"/>
  <c r="BX269" i="26"/>
  <c r="CW269" i="26"/>
  <c r="DC269" i="26"/>
  <c r="X269" i="26"/>
  <c r="BG269" i="26"/>
  <c r="EV269" i="26"/>
  <c r="CK269" i="26"/>
  <c r="DX269" i="26"/>
  <c r="AG269" i="26"/>
  <c r="AX269" i="26"/>
  <c r="AI269" i="26"/>
  <c r="DP269" i="26"/>
  <c r="AV269" i="26"/>
  <c r="BR269" i="26"/>
  <c r="BR270" i="26" s="1"/>
  <c r="DI269" i="26"/>
  <c r="EA269" i="26"/>
  <c r="AY269" i="26"/>
  <c r="BZ269" i="26"/>
  <c r="BL269" i="26"/>
  <c r="DZ269" i="26"/>
  <c r="Y269" i="26"/>
  <c r="AR269" i="26"/>
  <c r="CM269" i="26"/>
  <c r="CX269" i="26"/>
  <c r="CY269" i="26"/>
  <c r="CD269" i="26"/>
  <c r="EK269" i="26"/>
  <c r="EJ269" i="26"/>
  <c r="CG269" i="26"/>
  <c r="AB269" i="26"/>
  <c r="AA269" i="26"/>
  <c r="K269" i="26"/>
  <c r="J269" i="26"/>
  <c r="DR269" i="26"/>
  <c r="H420" i="26"/>
  <c r="G418" i="26"/>
  <c r="BT270" i="26" l="1"/>
  <c r="M270" i="26"/>
  <c r="FD268" i="26"/>
  <c r="FC269" i="26" s="1"/>
  <c r="FB269" i="26"/>
  <c r="BA270" i="26"/>
  <c r="DC270" i="26"/>
  <c r="J270" i="26"/>
  <c r="FA269" i="26"/>
  <c r="EZ270" i="26" s="1"/>
  <c r="DE270" i="26"/>
  <c r="CM270" i="26"/>
  <c r="CB270" i="26"/>
  <c r="BG270" i="26"/>
  <c r="S270" i="26"/>
  <c r="BV270" i="26"/>
  <c r="CD270" i="26"/>
  <c r="DI270" i="26"/>
  <c r="DX270" i="26"/>
  <c r="DG270" i="26"/>
  <c r="DA270" i="26"/>
  <c r="O270" i="26"/>
  <c r="ER270" i="26"/>
  <c r="AA270" i="26"/>
  <c r="EM270" i="26"/>
  <c r="DR270" i="26"/>
  <c r="AG270" i="26"/>
  <c r="CI270" i="26"/>
  <c r="BL270" i="26"/>
  <c r="DU270" i="26"/>
  <c r="DB270" i="26"/>
  <c r="AV270" i="26"/>
  <c r="DM270" i="26"/>
  <c r="BU270" i="26"/>
  <c r="BU271" i="26" s="1"/>
  <c r="AI270" i="26"/>
  <c r="EC270" i="26"/>
  <c r="AD270" i="26"/>
  <c r="DY270" i="26"/>
  <c r="EJ270" i="26"/>
  <c r="EN270" i="26"/>
  <c r="CU270" i="26"/>
  <c r="DD270" i="26"/>
  <c r="ED270" i="26"/>
  <c r="AT270" i="26"/>
  <c r="AR270" i="26"/>
  <c r="EF270" i="26"/>
  <c r="CT270" i="26"/>
  <c r="W270" i="26"/>
  <c r="EV270" i="26"/>
  <c r="BZ270" i="26"/>
  <c r="CP270" i="26"/>
  <c r="CV270" i="26"/>
  <c r="Q270" i="26"/>
  <c r="AM270" i="26"/>
  <c r="BN270" i="26"/>
  <c r="EY270" i="26"/>
  <c r="DP270" i="26"/>
  <c r="BP270" i="26"/>
  <c r="CX270" i="26"/>
  <c r="BI270" i="26"/>
  <c r="BC270" i="26"/>
  <c r="BE270" i="26"/>
  <c r="AQ270" i="26"/>
  <c r="EP270" i="26"/>
  <c r="V270" i="26"/>
  <c r="AW270" i="26"/>
  <c r="AF270" i="26"/>
  <c r="EQ270" i="26"/>
  <c r="N270" i="26"/>
  <c r="X270" i="26"/>
  <c r="BO270" i="26"/>
  <c r="CG270" i="26"/>
  <c r="AY270" i="26"/>
  <c r="AK270" i="26"/>
  <c r="AE270" i="26"/>
  <c r="EA270" i="26"/>
  <c r="DL270" i="26"/>
  <c r="EH270" i="26"/>
  <c r="BB270" i="26"/>
  <c r="CF270" i="26"/>
  <c r="BH270" i="26"/>
  <c r="EU270" i="26"/>
  <c r="Z270" i="26"/>
  <c r="AB270" i="26"/>
  <c r="BK270" i="26"/>
  <c r="DQ270" i="26"/>
  <c r="EG270" i="26"/>
  <c r="CO270" i="26"/>
  <c r="CN270" i="26"/>
  <c r="BM270" i="26"/>
  <c r="AJ270" i="26"/>
  <c r="CR270" i="26"/>
  <c r="CR271" i="26" s="1"/>
  <c r="DS270" i="26"/>
  <c r="DW270" i="26"/>
  <c r="EK270" i="26"/>
  <c r="CL270" i="26"/>
  <c r="CK270" i="26"/>
  <c r="P270" i="26"/>
  <c r="CJ270" i="26"/>
  <c r="BF270" i="26"/>
  <c r="DF270" i="26"/>
  <c r="DH270" i="26"/>
  <c r="AC270" i="26"/>
  <c r="CY270" i="26"/>
  <c r="DO270" i="26"/>
  <c r="AO270" i="26"/>
  <c r="AN270" i="26"/>
  <c r="U270" i="26"/>
  <c r="EE270" i="26"/>
  <c r="EB270" i="26"/>
  <c r="BQ270" i="26"/>
  <c r="CE270" i="26"/>
  <c r="BD270" i="26"/>
  <c r="EW270" i="26"/>
  <c r="CH270" i="26"/>
  <c r="AP270" i="26"/>
  <c r="AS270" i="26"/>
  <c r="EL270" i="26"/>
  <c r="CZ270" i="26"/>
  <c r="CW270" i="26"/>
  <c r="EX270" i="26"/>
  <c r="ET270" i="26"/>
  <c r="ES270" i="26"/>
  <c r="EI270" i="26"/>
  <c r="CA270" i="26"/>
  <c r="T270" i="26"/>
  <c r="Y270" i="26"/>
  <c r="BY270" i="26"/>
  <c r="AL270" i="26"/>
  <c r="DJ270" i="26"/>
  <c r="BJ270" i="26"/>
  <c r="DV270" i="26"/>
  <c r="DN270" i="26"/>
  <c r="K270" i="26"/>
  <c r="DZ270" i="26"/>
  <c r="EO270" i="26"/>
  <c r="AU270" i="26"/>
  <c r="L270" i="26"/>
  <c r="BX270" i="26"/>
  <c r="BW270" i="26"/>
  <c r="BS270" i="26"/>
  <c r="BS271" i="26" s="1"/>
  <c r="AH270" i="26"/>
  <c r="AX270" i="26"/>
  <c r="R270" i="26"/>
  <c r="DT270" i="26"/>
  <c r="AZ270" i="26"/>
  <c r="CC270" i="26"/>
  <c r="H421" i="26"/>
  <c r="G419" i="26"/>
  <c r="FA270" i="26" l="1"/>
  <c r="FD269" i="26"/>
  <c r="FC270" i="26" s="1"/>
  <c r="CC271" i="26"/>
  <c r="DF271" i="26"/>
  <c r="FB270" i="26"/>
  <c r="DH271" i="26"/>
  <c r="DJ271" i="26"/>
  <c r="DD271" i="26"/>
  <c r="N271" i="26"/>
  <c r="AL271" i="26"/>
  <c r="P271" i="26"/>
  <c r="AH271" i="26"/>
  <c r="R271" i="26"/>
  <c r="CA271" i="26"/>
  <c r="AZ271" i="26"/>
  <c r="DB271" i="26"/>
  <c r="DC271" i="26"/>
  <c r="EE271" i="26"/>
  <c r="DZ271" i="26"/>
  <c r="BB271" i="26"/>
  <c r="V271" i="26"/>
  <c r="DL271" i="26"/>
  <c r="DN271" i="26"/>
  <c r="EO271" i="26"/>
  <c r="DR271" i="26"/>
  <c r="DT271" i="26"/>
  <c r="AX271" i="26"/>
  <c r="DV271" i="26"/>
  <c r="CU271" i="26"/>
  <c r="Y271" i="26"/>
  <c r="DQ271" i="26"/>
  <c r="CH271" i="26"/>
  <c r="DP271" i="26"/>
  <c r="AU271" i="26"/>
  <c r="AS271" i="26"/>
  <c r="BH271" i="26"/>
  <c r="EB271" i="26"/>
  <c r="CT271" i="26"/>
  <c r="AP271" i="26"/>
  <c r="W271" i="26"/>
  <c r="T271" i="26"/>
  <c r="BD271" i="26"/>
  <c r="CN271" i="26"/>
  <c r="AC271" i="26"/>
  <c r="CM271" i="26"/>
  <c r="CW271" i="26"/>
  <c r="AV271" i="26"/>
  <c r="BJ271" i="26"/>
  <c r="EL271" i="26"/>
  <c r="AI271" i="26"/>
  <c r="BL271" i="26"/>
  <c r="ED271" i="26"/>
  <c r="AE271" i="26"/>
  <c r="CY271" i="26"/>
  <c r="CS271" i="26"/>
  <c r="EW271" i="26"/>
  <c r="BO271" i="26"/>
  <c r="AR271" i="26"/>
  <c r="EI271" i="26"/>
  <c r="BF271" i="26"/>
  <c r="DM271" i="26"/>
  <c r="DI271" i="26"/>
  <c r="DI272" i="26" s="1"/>
  <c r="CJ271" i="26"/>
  <c r="EQ271" i="26"/>
  <c r="CO271" i="26"/>
  <c r="ES271" i="26"/>
  <c r="AD271" i="26"/>
  <c r="AF271" i="26"/>
  <c r="BC271" i="26"/>
  <c r="EZ271" i="26"/>
  <c r="CF271" i="26"/>
  <c r="BA271" i="26"/>
  <c r="DK271" i="26"/>
  <c r="EP271" i="26"/>
  <c r="AJ271" i="26"/>
  <c r="FA271" i="26"/>
  <c r="AY271" i="26"/>
  <c r="EK271" i="26"/>
  <c r="CG271" i="26"/>
  <c r="DW271" i="26"/>
  <c r="EH271" i="26"/>
  <c r="EG271" i="26"/>
  <c r="BR271" i="26"/>
  <c r="CX271" i="26"/>
  <c r="BE271" i="26"/>
  <c r="Q271" i="26"/>
  <c r="DU271" i="26"/>
  <c r="EJ271" i="26"/>
  <c r="CI271" i="26"/>
  <c r="DS271" i="26"/>
  <c r="AT271" i="26"/>
  <c r="DG271" i="26"/>
  <c r="DG272" i="26" s="1"/>
  <c r="BI271" i="26"/>
  <c r="CZ271" i="26"/>
  <c r="CB271" i="26"/>
  <c r="O271" i="26"/>
  <c r="DA271" i="26"/>
  <c r="DX271" i="26"/>
  <c r="EY271" i="26"/>
  <c r="BK271" i="26"/>
  <c r="J271" i="26"/>
  <c r="K271" i="26"/>
  <c r="DE271" i="26"/>
  <c r="X271" i="26"/>
  <c r="AB271" i="26"/>
  <c r="EN271" i="26"/>
  <c r="EA271" i="26"/>
  <c r="CD271" i="26"/>
  <c r="BM271" i="26"/>
  <c r="BN271" i="26"/>
  <c r="Z271" i="26"/>
  <c r="EM271" i="26"/>
  <c r="EC271" i="26"/>
  <c r="EF271" i="26"/>
  <c r="EU271" i="26"/>
  <c r="S271" i="26"/>
  <c r="U271" i="26"/>
  <c r="CQ271" i="26"/>
  <c r="EV271" i="26"/>
  <c r="AN271" i="26"/>
  <c r="AM271" i="26"/>
  <c r="AK271" i="26"/>
  <c r="DY271" i="26"/>
  <c r="ET271" i="26"/>
  <c r="AO271" i="26"/>
  <c r="CK271" i="26"/>
  <c r="CP271" i="26"/>
  <c r="ER271" i="26"/>
  <c r="CV271" i="26"/>
  <c r="BT271" i="26"/>
  <c r="BT272" i="26" s="1"/>
  <c r="EX271" i="26"/>
  <c r="CE271" i="26"/>
  <c r="DO271" i="26"/>
  <c r="CL271" i="26"/>
  <c r="AG271" i="26"/>
  <c r="AW271" i="26"/>
  <c r="BW271" i="26"/>
  <c r="BV271" i="26"/>
  <c r="BX271" i="26"/>
  <c r="M271" i="26"/>
  <c r="L271" i="26"/>
  <c r="BY271" i="26"/>
  <c r="BQ271" i="26"/>
  <c r="BP271" i="26"/>
  <c r="BG271" i="26"/>
  <c r="BZ271" i="26"/>
  <c r="AA271" i="26"/>
  <c r="AQ271" i="26"/>
  <c r="H422" i="26"/>
  <c r="G420" i="26"/>
  <c r="CS272" i="26" l="1"/>
  <c r="FD270" i="26"/>
  <c r="FC271" i="26" s="1"/>
  <c r="Q272" i="26"/>
  <c r="FB271" i="26"/>
  <c r="DC272" i="26"/>
  <c r="BA272" i="26"/>
  <c r="DM272" i="26"/>
  <c r="EC272" i="26"/>
  <c r="EA272" i="26"/>
  <c r="DK272" i="26"/>
  <c r="CT272" i="26"/>
  <c r="DS272" i="26"/>
  <c r="DU272" i="26"/>
  <c r="S272" i="26"/>
  <c r="AQ272" i="26"/>
  <c r="U272" i="26"/>
  <c r="AY272" i="26"/>
  <c r="CV272" i="26"/>
  <c r="CI272" i="26"/>
  <c r="AW272" i="26"/>
  <c r="BD272" i="26"/>
  <c r="DQ272" i="26"/>
  <c r="AT272" i="26"/>
  <c r="EF272" i="26"/>
  <c r="DO272" i="26"/>
  <c r="CE272" i="26"/>
  <c r="X272" i="26"/>
  <c r="DJ272" i="26"/>
  <c r="DJ273" i="26" s="1"/>
  <c r="BI272" i="26"/>
  <c r="BN272" i="26"/>
  <c r="CN272" i="26"/>
  <c r="BK272" i="26"/>
  <c r="DA272" i="26"/>
  <c r="EI272" i="26"/>
  <c r="EZ272" i="26"/>
  <c r="CX272" i="26"/>
  <c r="BC272" i="26"/>
  <c r="CP272" i="26"/>
  <c r="AD272" i="26"/>
  <c r="AL272" i="26"/>
  <c r="EX272" i="26"/>
  <c r="BZ272" i="26"/>
  <c r="EJ272" i="26"/>
  <c r="DY272" i="26"/>
  <c r="AI272" i="26"/>
  <c r="J272" i="26"/>
  <c r="L272" i="26"/>
  <c r="BG272" i="26"/>
  <c r="P272" i="26"/>
  <c r="CL272" i="26"/>
  <c r="EP272" i="26"/>
  <c r="BL272" i="26"/>
  <c r="EM272" i="26"/>
  <c r="AE272" i="26"/>
  <c r="BJ272" i="26"/>
  <c r="Y272" i="26"/>
  <c r="BE272" i="26"/>
  <c r="DF272" i="26"/>
  <c r="AK272" i="26"/>
  <c r="DL272" i="26"/>
  <c r="DL273" i="26" s="1"/>
  <c r="AS272" i="26"/>
  <c r="V272" i="26"/>
  <c r="AZ272" i="26"/>
  <c r="AA272" i="26"/>
  <c r="BB272" i="26"/>
  <c r="EU272" i="26"/>
  <c r="EL272" i="26"/>
  <c r="DH272" i="26"/>
  <c r="DH273" i="26" s="1"/>
  <c r="BV272" i="26"/>
  <c r="CY272" i="26"/>
  <c r="DW272" i="26"/>
  <c r="AN272" i="26"/>
  <c r="DR272" i="26"/>
  <c r="DV272" i="26"/>
  <c r="CG272" i="26"/>
  <c r="AG272" i="26"/>
  <c r="AF272" i="26"/>
  <c r="BH272" i="26"/>
  <c r="EG272" i="26"/>
  <c r="DN272" i="26"/>
  <c r="K272" i="26"/>
  <c r="EH272" i="26"/>
  <c r="AH272" i="26"/>
  <c r="EB272" i="26"/>
  <c r="EN272" i="26"/>
  <c r="BU272" i="26"/>
  <c r="CO272" i="26"/>
  <c r="EE272" i="26"/>
  <c r="AB272" i="26"/>
  <c r="CM272" i="26"/>
  <c r="BP272" i="26"/>
  <c r="BO272" i="26"/>
  <c r="AP272" i="26"/>
  <c r="AJ272" i="26"/>
  <c r="O272" i="26"/>
  <c r="N272" i="26"/>
  <c r="AU272" i="26"/>
  <c r="ED272" i="26"/>
  <c r="BQ272" i="26"/>
  <c r="AM272" i="26"/>
  <c r="CA272" i="26"/>
  <c r="BF272" i="26"/>
  <c r="CU272" i="26"/>
  <c r="BY272" i="26"/>
  <c r="ER272" i="26"/>
  <c r="EQ272" i="26"/>
  <c r="ES272" i="26"/>
  <c r="BS272" i="26"/>
  <c r="W272" i="26"/>
  <c r="CC272" i="26"/>
  <c r="CB272" i="26"/>
  <c r="EW272" i="26"/>
  <c r="EV272" i="26"/>
  <c r="AR272" i="26"/>
  <c r="EY272" i="26"/>
  <c r="CZ272" i="26"/>
  <c r="EK272" i="26"/>
  <c r="CW272" i="26"/>
  <c r="M272" i="26"/>
  <c r="CK272" i="26"/>
  <c r="CQ272" i="26"/>
  <c r="Z272" i="26"/>
  <c r="AV272" i="26"/>
  <c r="DZ272" i="26"/>
  <c r="AC272" i="26"/>
  <c r="AO272" i="26"/>
  <c r="AX272" i="26"/>
  <c r="R272" i="26"/>
  <c r="EO272" i="26"/>
  <c r="CJ272" i="26"/>
  <c r="BM272" i="26"/>
  <c r="DB272" i="26"/>
  <c r="CF272" i="26"/>
  <c r="DT272" i="26"/>
  <c r="BR272" i="26"/>
  <c r="FA272" i="26"/>
  <c r="BX272" i="26"/>
  <c r="BW272" i="26"/>
  <c r="ET272" i="26"/>
  <c r="CD272" i="26"/>
  <c r="CR272" i="26"/>
  <c r="T272" i="26"/>
  <c r="DP272" i="26"/>
  <c r="CH272" i="26"/>
  <c r="DE272" i="26"/>
  <c r="DD272" i="26"/>
  <c r="DX272" i="26"/>
  <c r="H423" i="26"/>
  <c r="G421" i="26"/>
  <c r="FD271" i="26" l="1"/>
  <c r="FC272" i="26" s="1"/>
  <c r="EB273" i="26"/>
  <c r="FB272" i="26"/>
  <c r="FA273" i="26" s="1"/>
  <c r="T273" i="26"/>
  <c r="EY273" i="26"/>
  <c r="BA273" i="26"/>
  <c r="AX273" i="26"/>
  <c r="R273" i="26"/>
  <c r="DR273" i="26"/>
  <c r="DT273" i="26"/>
  <c r="DP273" i="26"/>
  <c r="AZ273" i="26"/>
  <c r="AM273" i="26"/>
  <c r="BH273" i="26"/>
  <c r="DB273" i="26"/>
  <c r="CM273" i="26"/>
  <c r="BF273" i="26"/>
  <c r="EM273" i="26"/>
  <c r="DI273" i="26"/>
  <c r="DI274" i="26" s="1"/>
  <c r="CW273" i="26"/>
  <c r="BD273" i="26"/>
  <c r="CO273" i="26"/>
  <c r="DG273" i="26"/>
  <c r="BM273" i="26"/>
  <c r="BJ273" i="26"/>
  <c r="AE273" i="26"/>
  <c r="DK273" i="26"/>
  <c r="DK274" i="26" s="1"/>
  <c r="CF273" i="26"/>
  <c r="DX273" i="26"/>
  <c r="DZ273" i="26"/>
  <c r="J273" i="26"/>
  <c r="K273" i="26"/>
  <c r="BB273" i="26"/>
  <c r="BK273" i="26"/>
  <c r="CD273" i="26"/>
  <c r="ET273" i="26"/>
  <c r="BI273" i="26"/>
  <c r="BU273" i="26"/>
  <c r="EK273" i="26"/>
  <c r="DV273" i="26"/>
  <c r="CN273" i="26"/>
  <c r="M273" i="26"/>
  <c r="BE273" i="26"/>
  <c r="AR273" i="26"/>
  <c r="ED273" i="26"/>
  <c r="CP273" i="26"/>
  <c r="AF273" i="26"/>
  <c r="CK273" i="26"/>
  <c r="BL273" i="26"/>
  <c r="EF273" i="26"/>
  <c r="AO273" i="26"/>
  <c r="CX273" i="26"/>
  <c r="AH273" i="26"/>
  <c r="BR273" i="26"/>
  <c r="EH273" i="26"/>
  <c r="U273" i="26"/>
  <c r="Z273" i="26"/>
  <c r="W273" i="26"/>
  <c r="EW273" i="26"/>
  <c r="CA273" i="26"/>
  <c r="BX273" i="26"/>
  <c r="AU273" i="26"/>
  <c r="O273" i="26"/>
  <c r="EA273" i="26"/>
  <c r="CG273" i="26"/>
  <c r="CJ273" i="26"/>
  <c r="EQ273" i="26"/>
  <c r="BC273" i="26"/>
  <c r="CZ273" i="26"/>
  <c r="CE273" i="26"/>
  <c r="CB273" i="26"/>
  <c r="AQ273" i="26"/>
  <c r="BP273" i="26"/>
  <c r="BO273" i="26"/>
  <c r="EX273" i="26"/>
  <c r="EX274" i="26" s="1"/>
  <c r="DS273" i="26"/>
  <c r="CC273" i="26"/>
  <c r="DW273" i="26"/>
  <c r="V273" i="26"/>
  <c r="EL273" i="26"/>
  <c r="BW273" i="26"/>
  <c r="EP273" i="26"/>
  <c r="EO273" i="26"/>
  <c r="BZ273" i="26"/>
  <c r="BS273" i="26"/>
  <c r="DU273" i="26"/>
  <c r="S273" i="26"/>
  <c r="ES273" i="26"/>
  <c r="DA273" i="26"/>
  <c r="CL273" i="26"/>
  <c r="DE273" i="26"/>
  <c r="BN273" i="26"/>
  <c r="ER273" i="26"/>
  <c r="BQ273" i="26"/>
  <c r="AB273" i="26"/>
  <c r="AT273" i="26"/>
  <c r="BY273" i="26"/>
  <c r="EE273" i="26"/>
  <c r="DF273" i="26"/>
  <c r="DD273" i="26"/>
  <c r="DC273" i="26"/>
  <c r="CV273" i="26"/>
  <c r="CI273" i="26"/>
  <c r="AY273" i="26"/>
  <c r="CU273" i="26"/>
  <c r="CT273" i="26"/>
  <c r="N273" i="26"/>
  <c r="AL273" i="26"/>
  <c r="CH273" i="26"/>
  <c r="AS273" i="26"/>
  <c r="AW273" i="26"/>
  <c r="AC273" i="26"/>
  <c r="AD273" i="26"/>
  <c r="EV273" i="26"/>
  <c r="Q273" i="26"/>
  <c r="BG273" i="26"/>
  <c r="EZ273" i="26"/>
  <c r="EI273" i="26"/>
  <c r="EJ273" i="26"/>
  <c r="DY273" i="26"/>
  <c r="AJ273" i="26"/>
  <c r="AI273" i="26"/>
  <c r="DN273" i="26"/>
  <c r="DM273" i="26"/>
  <c r="AV273" i="26"/>
  <c r="AA273" i="26"/>
  <c r="X273" i="26"/>
  <c r="AP273" i="26"/>
  <c r="EN273" i="26"/>
  <c r="EU273" i="26"/>
  <c r="AG273" i="26"/>
  <c r="DQ273" i="26"/>
  <c r="BV273" i="26"/>
  <c r="P273" i="26"/>
  <c r="EC273" i="26"/>
  <c r="DO273" i="26"/>
  <c r="CY273" i="26"/>
  <c r="CR273" i="26"/>
  <c r="CS273" i="26"/>
  <c r="L273" i="26"/>
  <c r="CQ273" i="26"/>
  <c r="AN273" i="26"/>
  <c r="BT273" i="26"/>
  <c r="AK273" i="26"/>
  <c r="EG273" i="26"/>
  <c r="Y273" i="26"/>
  <c r="H424" i="26"/>
  <c r="G422" i="26"/>
  <c r="S274" i="26" l="1"/>
  <c r="EA274" i="26"/>
  <c r="FD272" i="26"/>
  <c r="FC273" i="26" s="1"/>
  <c r="AG274" i="26"/>
  <c r="FB273" i="26"/>
  <c r="EL274" i="26"/>
  <c r="DQ274" i="26"/>
  <c r="BG274" i="26"/>
  <c r="EG274" i="26"/>
  <c r="BA274" i="26"/>
  <c r="EN274" i="26"/>
  <c r="BL274" i="26"/>
  <c r="CY274" i="26"/>
  <c r="CN274" i="26"/>
  <c r="BT274" i="26"/>
  <c r="AN274" i="26"/>
  <c r="DH274" i="26"/>
  <c r="BI274" i="26"/>
  <c r="EC274" i="26"/>
  <c r="BK274" i="26"/>
  <c r="BJ274" i="26"/>
  <c r="DU274" i="26"/>
  <c r="AP274" i="26"/>
  <c r="BE274" i="26"/>
  <c r="AE274" i="26"/>
  <c r="DJ274" i="26"/>
  <c r="DJ275" i="26" s="1"/>
  <c r="EZ274" i="26"/>
  <c r="CE274" i="26"/>
  <c r="CG274" i="26"/>
  <c r="CO274" i="26"/>
  <c r="DY274" i="26"/>
  <c r="O274" i="26"/>
  <c r="BR274" i="26"/>
  <c r="CP274" i="26"/>
  <c r="BM274" i="26"/>
  <c r="CL274" i="26"/>
  <c r="L274" i="26"/>
  <c r="J274" i="26"/>
  <c r="BV274" i="26"/>
  <c r="AR274" i="26"/>
  <c r="DO274" i="26"/>
  <c r="N274" i="26"/>
  <c r="BD274" i="26"/>
  <c r="EE274" i="26"/>
  <c r="AA274" i="26"/>
  <c r="AU274" i="26"/>
  <c r="DC274" i="26"/>
  <c r="AC274" i="26"/>
  <c r="AI274" i="26"/>
  <c r="CJ274" i="26"/>
  <c r="EU274" i="26"/>
  <c r="AK274" i="26"/>
  <c r="CV274" i="26"/>
  <c r="DF274" i="26"/>
  <c r="AW274" i="26"/>
  <c r="BY274" i="26"/>
  <c r="EJ274" i="26"/>
  <c r="V274" i="26"/>
  <c r="DB274" i="26"/>
  <c r="EP274" i="26"/>
  <c r="BC274" i="26"/>
  <c r="BB274" i="26"/>
  <c r="AT274" i="26"/>
  <c r="DG274" i="26"/>
  <c r="EH274" i="26"/>
  <c r="BQ274" i="26"/>
  <c r="ER274" i="26"/>
  <c r="CF274" i="26"/>
  <c r="BN274" i="26"/>
  <c r="CC274" i="26"/>
  <c r="T274" i="26"/>
  <c r="Q274" i="26"/>
  <c r="DT274" i="26"/>
  <c r="U274" i="26"/>
  <c r="DZ274" i="26"/>
  <c r="X274" i="26"/>
  <c r="DA274" i="26"/>
  <c r="BU274" i="26"/>
  <c r="EM274" i="26"/>
  <c r="EM275" i="26" s="1"/>
  <c r="ED274" i="26"/>
  <c r="AH274" i="26"/>
  <c r="AZ274" i="26"/>
  <c r="AY274" i="26"/>
  <c r="BS274" i="26"/>
  <c r="M274" i="26"/>
  <c r="DP274" i="26"/>
  <c r="AJ274" i="26"/>
  <c r="EY274" i="26"/>
  <c r="AM274" i="26"/>
  <c r="BZ274" i="26"/>
  <c r="CR274" i="26"/>
  <c r="CQ274" i="26"/>
  <c r="BF274" i="26"/>
  <c r="EQ274" i="26"/>
  <c r="EO274" i="26"/>
  <c r="EV274" i="26"/>
  <c r="CS274" i="26"/>
  <c r="K274" i="26"/>
  <c r="AD274" i="26"/>
  <c r="CH274" i="26"/>
  <c r="CI274" i="26"/>
  <c r="CX274" i="26"/>
  <c r="AX274" i="26"/>
  <c r="BW274" i="26"/>
  <c r="DS274" i="26"/>
  <c r="DR274" i="26"/>
  <c r="AB274" i="26"/>
  <c r="BO274" i="26"/>
  <c r="EB274" i="26"/>
  <c r="BP274" i="26"/>
  <c r="DX274" i="26"/>
  <c r="AV274" i="26"/>
  <c r="EW274" i="26"/>
  <c r="CA274" i="26"/>
  <c r="CM274" i="26"/>
  <c r="AQ274" i="26"/>
  <c r="AS274" i="26"/>
  <c r="AO274" i="26"/>
  <c r="CZ274" i="26"/>
  <c r="ES274" i="26"/>
  <c r="CB274" i="26"/>
  <c r="EK274" i="26"/>
  <c r="W274" i="26"/>
  <c r="CK274" i="26"/>
  <c r="AL274" i="26"/>
  <c r="DD274" i="26"/>
  <c r="FA274" i="26"/>
  <c r="R274" i="26"/>
  <c r="CW274" i="26"/>
  <c r="Y274" i="26"/>
  <c r="P274" i="26"/>
  <c r="AF274" i="26"/>
  <c r="DE274" i="26"/>
  <c r="CD274" i="26"/>
  <c r="Z274" i="26"/>
  <c r="DM274" i="26"/>
  <c r="DL274" i="26"/>
  <c r="ET274" i="26"/>
  <c r="DW274" i="26"/>
  <c r="DV274" i="26"/>
  <c r="BX274" i="26"/>
  <c r="DN274" i="26"/>
  <c r="EI274" i="26"/>
  <c r="CT274" i="26"/>
  <c r="CU274" i="26"/>
  <c r="BH274" i="26"/>
  <c r="EF274" i="26"/>
  <c r="H425" i="26"/>
  <c r="G423" i="26"/>
  <c r="AH275" i="26" l="1"/>
  <c r="FD273" i="26"/>
  <c r="FC274" i="26" s="1"/>
  <c r="DZ275" i="26"/>
  <c r="CE275" i="26"/>
  <c r="FB274" i="26"/>
  <c r="CM275" i="26"/>
  <c r="BK275" i="26"/>
  <c r="DH275" i="26"/>
  <c r="BH275" i="26"/>
  <c r="BL275" i="26"/>
  <c r="EY275" i="26"/>
  <c r="AO275" i="26"/>
  <c r="CO275" i="26"/>
  <c r="BJ275" i="26"/>
  <c r="DI275" i="26"/>
  <c r="AF275" i="26"/>
  <c r="M275" i="26"/>
  <c r="DU275" i="26"/>
  <c r="P275" i="26"/>
  <c r="AQ275" i="26"/>
  <c r="AD275" i="26"/>
  <c r="FA275" i="26"/>
  <c r="BS275" i="26"/>
  <c r="BM275" i="26"/>
  <c r="CF275" i="26"/>
  <c r="AS275" i="26"/>
  <c r="DF275" i="26"/>
  <c r="S275" i="26"/>
  <c r="BD275" i="26"/>
  <c r="DP275" i="26"/>
  <c r="EK275" i="26"/>
  <c r="CW275" i="26"/>
  <c r="BN275" i="26"/>
  <c r="AB275" i="26"/>
  <c r="BC275" i="26"/>
  <c r="CZ275" i="26"/>
  <c r="EF275" i="26"/>
  <c r="ED275" i="26"/>
  <c r="CK275" i="26"/>
  <c r="AV275" i="26"/>
  <c r="BV275" i="26"/>
  <c r="DG275" i="26"/>
  <c r="AL275" i="26"/>
  <c r="X275" i="26"/>
  <c r="AJ275" i="26"/>
  <c r="DT275" i="26"/>
  <c r="U275" i="26"/>
  <c r="BX275" i="26"/>
  <c r="BB275" i="26"/>
  <c r="EO275" i="26"/>
  <c r="EQ275" i="26"/>
  <c r="DR275" i="26"/>
  <c r="EI275" i="26"/>
  <c r="W275" i="26"/>
  <c r="AI275" i="26"/>
  <c r="DD275" i="26"/>
  <c r="CJ275" i="26"/>
  <c r="T275" i="26"/>
  <c r="EP275" i="26"/>
  <c r="BA275" i="26"/>
  <c r="CL275" i="26"/>
  <c r="BR275" i="26"/>
  <c r="EW275" i="26"/>
  <c r="BZ275" i="26"/>
  <c r="DW275" i="26"/>
  <c r="BP275" i="26"/>
  <c r="Z275" i="26"/>
  <c r="V275" i="26"/>
  <c r="CB275" i="26"/>
  <c r="EN275" i="26"/>
  <c r="O275" i="26"/>
  <c r="DB275" i="26"/>
  <c r="DV275" i="26"/>
  <c r="EJ275" i="26"/>
  <c r="AR275" i="26"/>
  <c r="CG275" i="26"/>
  <c r="CH275" i="26"/>
  <c r="AG275" i="26"/>
  <c r="CQ275" i="26"/>
  <c r="AZ275" i="26"/>
  <c r="AY275" i="26"/>
  <c r="K275" i="26"/>
  <c r="J275" i="26"/>
  <c r="CR275" i="26"/>
  <c r="Q275" i="26"/>
  <c r="R275" i="26"/>
  <c r="EU275" i="26"/>
  <c r="ET275" i="26"/>
  <c r="ES275" i="26"/>
  <c r="EX275" i="26"/>
  <c r="BG275" i="26"/>
  <c r="DX275" i="26"/>
  <c r="CS275" i="26"/>
  <c r="AM275" i="26"/>
  <c r="AT275" i="26"/>
  <c r="DL275" i="26"/>
  <c r="DK275" i="26"/>
  <c r="EG275" i="26"/>
  <c r="BI275" i="26"/>
  <c r="EB275" i="26"/>
  <c r="EA275" i="26"/>
  <c r="EE275" i="26"/>
  <c r="CT275" i="26"/>
  <c r="CU275" i="26"/>
  <c r="EC275" i="26"/>
  <c r="AN275" i="26"/>
  <c r="DA275" i="26"/>
  <c r="AC275" i="26"/>
  <c r="EV275" i="26"/>
  <c r="DM275" i="26"/>
  <c r="CC275" i="26"/>
  <c r="CD275" i="26"/>
  <c r="BQ275" i="26"/>
  <c r="AP275" i="26"/>
  <c r="DY275" i="26"/>
  <c r="EZ275" i="26"/>
  <c r="CY275" i="26"/>
  <c r="CV275" i="26"/>
  <c r="L275" i="26"/>
  <c r="BT275" i="26"/>
  <c r="BU275" i="26"/>
  <c r="DN275" i="26"/>
  <c r="DE275" i="26"/>
  <c r="AA275" i="26"/>
  <c r="AW275" i="26"/>
  <c r="DS275" i="26"/>
  <c r="AE275" i="26"/>
  <c r="DQ275" i="26"/>
  <c r="BW275" i="26"/>
  <c r="EH275" i="26"/>
  <c r="BO275" i="26"/>
  <c r="AX275" i="26"/>
  <c r="CN275" i="26"/>
  <c r="AK275" i="26"/>
  <c r="DC275" i="26"/>
  <c r="CP275" i="26"/>
  <c r="CA275" i="26"/>
  <c r="EL275" i="26"/>
  <c r="CX275" i="26"/>
  <c r="AU275" i="26"/>
  <c r="Y275" i="26"/>
  <c r="DO275" i="26"/>
  <c r="ER275" i="26"/>
  <c r="CI275" i="26"/>
  <c r="BF275" i="26"/>
  <c r="BE275" i="26"/>
  <c r="BY275" i="26"/>
  <c r="N275" i="26"/>
  <c r="H426" i="26"/>
  <c r="G424" i="26"/>
  <c r="DI276" i="26" l="1"/>
  <c r="BL276" i="26"/>
  <c r="AG276" i="26"/>
  <c r="BK276" i="26"/>
  <c r="FD274" i="26"/>
  <c r="FC275" i="26" s="1"/>
  <c r="CN276" i="26"/>
  <c r="AP276" i="26"/>
  <c r="FB275" i="26"/>
  <c r="EZ276" i="26"/>
  <c r="DU276" i="26"/>
  <c r="BI276" i="26"/>
  <c r="AR276" i="26"/>
  <c r="DG276" i="26"/>
  <c r="BC276" i="26"/>
  <c r="BM276" i="26"/>
  <c r="AE276" i="26"/>
  <c r="Y276" i="26"/>
  <c r="AA276" i="26"/>
  <c r="AC276" i="26"/>
  <c r="DS276" i="26"/>
  <c r="EE276" i="26"/>
  <c r="CI276" i="26"/>
  <c r="EM276" i="26"/>
  <c r="DH276" i="26"/>
  <c r="CA276" i="26"/>
  <c r="CL276" i="26"/>
  <c r="CK276" i="26"/>
  <c r="BJ276" i="26"/>
  <c r="T276" i="26"/>
  <c r="AK276" i="26"/>
  <c r="EX276" i="26"/>
  <c r="BO276" i="26"/>
  <c r="BW276" i="26"/>
  <c r="BY276" i="26"/>
  <c r="V276" i="26"/>
  <c r="DQ276" i="26"/>
  <c r="EN276" i="26"/>
  <c r="AI276" i="26"/>
  <c r="W276" i="26"/>
  <c r="P276" i="26"/>
  <c r="DE276" i="26"/>
  <c r="DD276" i="26"/>
  <c r="N276" i="26"/>
  <c r="DY276" i="26"/>
  <c r="EP276" i="26"/>
  <c r="AU276" i="26"/>
  <c r="EO276" i="26"/>
  <c r="EJ276" i="26"/>
  <c r="BA276" i="26"/>
  <c r="EH276" i="26"/>
  <c r="AN276" i="26"/>
  <c r="CX276" i="26"/>
  <c r="DA276" i="26"/>
  <c r="BS276" i="26"/>
  <c r="BB276" i="26"/>
  <c r="U276" i="26"/>
  <c r="ER276" i="26"/>
  <c r="CM276" i="26"/>
  <c r="CM277" i="26" s="1"/>
  <c r="AF276" i="26"/>
  <c r="EF276" i="26"/>
  <c r="CV276" i="26"/>
  <c r="DW276" i="26"/>
  <c r="BQ276" i="26"/>
  <c r="CP276" i="26"/>
  <c r="BE276" i="26"/>
  <c r="AB276" i="26"/>
  <c r="AS276" i="26"/>
  <c r="AX276" i="26"/>
  <c r="DV276" i="26"/>
  <c r="BH276" i="26"/>
  <c r="EV276" i="26"/>
  <c r="BU276" i="26"/>
  <c r="AH276" i="26"/>
  <c r="J276" i="26"/>
  <c r="EL276" i="26"/>
  <c r="O276" i="26"/>
  <c r="Q276" i="26"/>
  <c r="DL276" i="26"/>
  <c r="AM276" i="26"/>
  <c r="BV276" i="26"/>
  <c r="DF276" i="26"/>
  <c r="CD276" i="26"/>
  <c r="DO276" i="26"/>
  <c r="EK276" i="26"/>
  <c r="BN276" i="26"/>
  <c r="DR276" i="26"/>
  <c r="EA276" i="26"/>
  <c r="DZ276" i="26"/>
  <c r="ES276" i="26"/>
  <c r="AD276" i="26"/>
  <c r="EB276" i="26"/>
  <c r="FA276" i="26"/>
  <c r="CY276" i="26"/>
  <c r="ET276" i="26"/>
  <c r="BR276" i="26"/>
  <c r="CJ276" i="26"/>
  <c r="AO276" i="26"/>
  <c r="EU276" i="26"/>
  <c r="CB276" i="26"/>
  <c r="EG276" i="26"/>
  <c r="AL276" i="26"/>
  <c r="R276" i="26"/>
  <c r="CW276" i="26"/>
  <c r="EQ276" i="26"/>
  <c r="AW276" i="26"/>
  <c r="AJ276" i="26"/>
  <c r="DK276" i="26"/>
  <c r="DJ276" i="26"/>
  <c r="BZ276" i="26"/>
  <c r="CH276" i="26"/>
  <c r="EC276" i="26"/>
  <c r="CS276" i="26"/>
  <c r="CQ276" i="26"/>
  <c r="CR276" i="26"/>
  <c r="CG276" i="26"/>
  <c r="CU276" i="26"/>
  <c r="CT276" i="26"/>
  <c r="DX276" i="26"/>
  <c r="K276" i="26"/>
  <c r="BD276" i="26"/>
  <c r="EY276" i="26"/>
  <c r="CZ276" i="26"/>
  <c r="X276" i="26"/>
  <c r="M276" i="26"/>
  <c r="DN276" i="26"/>
  <c r="BG276" i="26"/>
  <c r="EW276" i="26"/>
  <c r="EI276" i="26"/>
  <c r="ED276" i="26"/>
  <c r="AT276" i="26"/>
  <c r="BX276" i="26"/>
  <c r="BT276" i="26"/>
  <c r="CC276" i="26"/>
  <c r="CF276" i="26"/>
  <c r="BP276" i="26"/>
  <c r="AY276" i="26"/>
  <c r="DP276" i="26"/>
  <c r="DM276" i="26"/>
  <c r="DT276" i="26"/>
  <c r="Z276" i="26"/>
  <c r="AZ276" i="26"/>
  <c r="S276" i="26"/>
  <c r="BF276" i="26"/>
  <c r="DC276" i="26"/>
  <c r="DB276" i="26"/>
  <c r="AQ276" i="26"/>
  <c r="L276" i="26"/>
  <c r="CO276" i="26"/>
  <c r="AV276" i="26"/>
  <c r="CE276" i="26"/>
  <c r="H427" i="26"/>
  <c r="G425" i="26"/>
  <c r="BJ277" i="26" l="1"/>
  <c r="BK277" i="26"/>
  <c r="BL277" i="26"/>
  <c r="FD275" i="26"/>
  <c r="FC276" i="26" s="1"/>
  <c r="AF277" i="26"/>
  <c r="BP277" i="26"/>
  <c r="EY277" i="26"/>
  <c r="FB276" i="26"/>
  <c r="FA277" i="26" s="1"/>
  <c r="BX277" i="26"/>
  <c r="AD277" i="26"/>
  <c r="DH277" i="26"/>
  <c r="AQ277" i="26"/>
  <c r="AB277" i="26"/>
  <c r="CJ277" i="26"/>
  <c r="DT277" i="26"/>
  <c r="Z277" i="26"/>
  <c r="DI277" i="26"/>
  <c r="EI277" i="26"/>
  <c r="AO277" i="26"/>
  <c r="BI277" i="26"/>
  <c r="BJ278" i="26" s="1"/>
  <c r="BN277" i="26"/>
  <c r="BZ277" i="26"/>
  <c r="DX277" i="26"/>
  <c r="DR277" i="26"/>
  <c r="U277" i="26"/>
  <c r="X277" i="26"/>
  <c r="AH277" i="26"/>
  <c r="EM277" i="26"/>
  <c r="EW277" i="26"/>
  <c r="DF277" i="26"/>
  <c r="O277" i="26"/>
  <c r="BB277" i="26"/>
  <c r="CN277" i="26"/>
  <c r="EO277" i="26"/>
  <c r="P277" i="26"/>
  <c r="BD277" i="26"/>
  <c r="EN277" i="26"/>
  <c r="EG277" i="26"/>
  <c r="CW277" i="26"/>
  <c r="AL277" i="26"/>
  <c r="AT277" i="26"/>
  <c r="CC277" i="26"/>
  <c r="DZ277" i="26"/>
  <c r="V277" i="26"/>
  <c r="T277" i="26"/>
  <c r="BT277" i="26"/>
  <c r="DV277" i="26"/>
  <c r="CL277" i="26"/>
  <c r="CX277" i="26"/>
  <c r="BR277" i="26"/>
  <c r="DE277" i="26"/>
  <c r="DG277" i="26"/>
  <c r="DP277" i="26"/>
  <c r="BU277" i="26"/>
  <c r="CK277" i="26"/>
  <c r="CD277" i="26"/>
  <c r="L277" i="26"/>
  <c r="BV277" i="26"/>
  <c r="BF277" i="26"/>
  <c r="ED277" i="26"/>
  <c r="AG277" i="26"/>
  <c r="EL277" i="26"/>
  <c r="AY277" i="26"/>
  <c r="AE277" i="26"/>
  <c r="CA277" i="26"/>
  <c r="DC277" i="26"/>
  <c r="CZ277" i="26"/>
  <c r="DJ277" i="26"/>
  <c r="EK277" i="26"/>
  <c r="AN277" i="26"/>
  <c r="EH277" i="26"/>
  <c r="AW277" i="26"/>
  <c r="ET277" i="26"/>
  <c r="AS277" i="26"/>
  <c r="DW277" i="26"/>
  <c r="BM277" i="26"/>
  <c r="CU277" i="26"/>
  <c r="DN277" i="26"/>
  <c r="CG277" i="26"/>
  <c r="EB277" i="26"/>
  <c r="AU277" i="26"/>
  <c r="EX277" i="26"/>
  <c r="BE277" i="26"/>
  <c r="DK277" i="26"/>
  <c r="S277" i="26"/>
  <c r="R277" i="26"/>
  <c r="DO277" i="26"/>
  <c r="EV277" i="26"/>
  <c r="EE277" i="26"/>
  <c r="CV277" i="26"/>
  <c r="DB277" i="26"/>
  <c r="AP277" i="26"/>
  <c r="AJ277" i="26"/>
  <c r="AI277" i="26"/>
  <c r="CQ277" i="26"/>
  <c r="CR277" i="26"/>
  <c r="AX277" i="26"/>
  <c r="ES277" i="26"/>
  <c r="CE277" i="26"/>
  <c r="CF277" i="26"/>
  <c r="EJ277" i="26"/>
  <c r="DD277" i="26"/>
  <c r="AM277" i="26"/>
  <c r="BG277" i="26"/>
  <c r="K277" i="26"/>
  <c r="CS277" i="26"/>
  <c r="BS277" i="26"/>
  <c r="DL277" i="26"/>
  <c r="Y277" i="26"/>
  <c r="AC277" i="26"/>
  <c r="EA277" i="26"/>
  <c r="AZ277" i="26"/>
  <c r="BW277" i="26"/>
  <c r="EC277" i="26"/>
  <c r="Q277" i="26"/>
  <c r="CB277" i="26"/>
  <c r="CY277" i="26"/>
  <c r="CT277" i="26"/>
  <c r="DY277" i="26"/>
  <c r="EU277" i="26"/>
  <c r="DU277" i="26"/>
  <c r="CP277" i="26"/>
  <c r="CO277" i="26"/>
  <c r="BY277" i="26"/>
  <c r="N277" i="26"/>
  <c r="M277" i="26"/>
  <c r="BQ277" i="26"/>
  <c r="AA277" i="26"/>
  <c r="BC277" i="26"/>
  <c r="BH277" i="26"/>
  <c r="BO277" i="26"/>
  <c r="EZ277" i="26"/>
  <c r="ER277" i="26"/>
  <c r="AK277" i="26"/>
  <c r="DM277" i="26"/>
  <c r="EF277" i="26"/>
  <c r="CH277" i="26"/>
  <c r="DS277" i="26"/>
  <c r="DA277" i="26"/>
  <c r="BK278" i="26"/>
  <c r="CI277" i="26"/>
  <c r="AV277" i="26"/>
  <c r="AR277" i="26"/>
  <c r="BA277" i="26"/>
  <c r="EQ277" i="26"/>
  <c r="EP277" i="26"/>
  <c r="W277" i="26"/>
  <c r="J277" i="26"/>
  <c r="DQ277" i="26"/>
  <c r="H428" i="26"/>
  <c r="G426" i="26"/>
  <c r="FD276" i="26" l="1"/>
  <c r="FC277" i="26" s="1"/>
  <c r="DU278" i="26"/>
  <c r="EZ278" i="26"/>
  <c r="DI278" i="26"/>
  <c r="BO278" i="26"/>
  <c r="AA278" i="26"/>
  <c r="AE278" i="26"/>
  <c r="U278" i="26"/>
  <c r="FB277" i="26"/>
  <c r="BQ278" i="26"/>
  <c r="O278" i="26"/>
  <c r="Y278" i="26"/>
  <c r="J278" i="26"/>
  <c r="BY278" i="26"/>
  <c r="AP278" i="26"/>
  <c r="AG278" i="26"/>
  <c r="BS278" i="26"/>
  <c r="BM278" i="26"/>
  <c r="W278" i="26"/>
  <c r="DS278" i="26"/>
  <c r="CM278" i="26"/>
  <c r="DG278" i="26"/>
  <c r="EN278" i="26"/>
  <c r="EX278" i="26"/>
  <c r="EM278" i="26"/>
  <c r="BC278" i="26"/>
  <c r="EH278" i="26"/>
  <c r="DQ278" i="26"/>
  <c r="DH278" i="26"/>
  <c r="AT278" i="26"/>
  <c r="CV278" i="26"/>
  <c r="DF278" i="26"/>
  <c r="DW278" i="26"/>
  <c r="AR278" i="26"/>
  <c r="BL278" i="26"/>
  <c r="BK279" i="26" s="1"/>
  <c r="DY278" i="26"/>
  <c r="Q278" i="26"/>
  <c r="CK278" i="26"/>
  <c r="M278" i="26"/>
  <c r="DM278" i="26"/>
  <c r="DD278" i="26"/>
  <c r="CY278" i="26"/>
  <c r="EI278" i="26"/>
  <c r="BU278" i="26"/>
  <c r="BE278" i="26"/>
  <c r="BZ278" i="26"/>
  <c r="ED278" i="26"/>
  <c r="AK278" i="26"/>
  <c r="CL278" i="26"/>
  <c r="X278" i="26"/>
  <c r="EF278" i="26"/>
  <c r="AF278" i="26"/>
  <c r="CX278" i="26"/>
  <c r="AX278" i="26"/>
  <c r="EL278" i="26"/>
  <c r="CI278" i="26"/>
  <c r="DA278" i="26"/>
  <c r="AM278" i="26"/>
  <c r="DO278" i="26"/>
  <c r="CB278" i="26"/>
  <c r="AO278" i="26"/>
  <c r="EC278" i="26"/>
  <c r="DJ278" i="26"/>
  <c r="CS278" i="26"/>
  <c r="EU278" i="26"/>
  <c r="BX278" i="26"/>
  <c r="CA278" i="26"/>
  <c r="AV278" i="26"/>
  <c r="DC278" i="26"/>
  <c r="P278" i="26"/>
  <c r="BG278" i="26"/>
  <c r="CC278" i="26"/>
  <c r="EW278" i="26"/>
  <c r="DP278" i="26"/>
  <c r="AZ278" i="26"/>
  <c r="DZ278" i="26"/>
  <c r="CE278" i="26"/>
  <c r="DT278" i="26"/>
  <c r="EQ278" i="26"/>
  <c r="CP278" i="26"/>
  <c r="BT278" i="26"/>
  <c r="BD278" i="26"/>
  <c r="EY278" i="26"/>
  <c r="CO278" i="26"/>
  <c r="BW278" i="26"/>
  <c r="BV278" i="26"/>
  <c r="K278" i="26"/>
  <c r="CQ278" i="26"/>
  <c r="CR278" i="26"/>
  <c r="CD278" i="26"/>
  <c r="DB278" i="26"/>
  <c r="DR278" i="26"/>
  <c r="L278" i="26"/>
  <c r="AC278" i="26"/>
  <c r="AB278" i="26"/>
  <c r="BP278" i="26"/>
  <c r="EB278" i="26"/>
  <c r="AL278" i="26"/>
  <c r="EA278" i="26"/>
  <c r="AQ278" i="26"/>
  <c r="BN278" i="26"/>
  <c r="AD278" i="26"/>
  <c r="AN278" i="26"/>
  <c r="CW278" i="26"/>
  <c r="CH278" i="26"/>
  <c r="BH278" i="26"/>
  <c r="BR278" i="26"/>
  <c r="CU278" i="26"/>
  <c r="FA278" i="26"/>
  <c r="CT278" i="26"/>
  <c r="DL278" i="26"/>
  <c r="EJ278" i="26"/>
  <c r="EK278" i="26"/>
  <c r="BB278" i="26"/>
  <c r="EE278" i="26"/>
  <c r="DN278" i="26"/>
  <c r="DX278" i="26"/>
  <c r="AW278" i="26"/>
  <c r="CZ278" i="26"/>
  <c r="EP278" i="26"/>
  <c r="EO278" i="26"/>
  <c r="AS278" i="26"/>
  <c r="CF278" i="26"/>
  <c r="CG278" i="26"/>
  <c r="EV278" i="26"/>
  <c r="BA278" i="26"/>
  <c r="BF278" i="26"/>
  <c r="AY278" i="26"/>
  <c r="ES278" i="26"/>
  <c r="EG278" i="26"/>
  <c r="R278" i="26"/>
  <c r="CN278" i="26"/>
  <c r="N278" i="26"/>
  <c r="ET278" i="26"/>
  <c r="AJ278" i="26"/>
  <c r="AI278" i="26"/>
  <c r="AH278" i="26"/>
  <c r="S278" i="26"/>
  <c r="DE278" i="26"/>
  <c r="DV278" i="26"/>
  <c r="ER278" i="26"/>
  <c r="BI278" i="26"/>
  <c r="DK278" i="26"/>
  <c r="T278" i="26"/>
  <c r="CJ278" i="26"/>
  <c r="Z278" i="26"/>
  <c r="V278" i="26"/>
  <c r="AU278" i="26"/>
  <c r="H429" i="26"/>
  <c r="G427" i="26"/>
  <c r="DI279" i="26" l="1"/>
  <c r="FD277" i="26"/>
  <c r="FC278" i="26" s="1"/>
  <c r="FB278" i="26"/>
  <c r="Z279" i="26"/>
  <c r="BC279" i="26"/>
  <c r="X279" i="26"/>
  <c r="DH279" i="26"/>
  <c r="AF279" i="26"/>
  <c r="V279" i="26"/>
  <c r="J279" i="26"/>
  <c r="BP279" i="26"/>
  <c r="EM279" i="26"/>
  <c r="DG279" i="26"/>
  <c r="DR279" i="26"/>
  <c r="BR279" i="26"/>
  <c r="DV279" i="26"/>
  <c r="DT279" i="26"/>
  <c r="DY279" i="26"/>
  <c r="BL279" i="26"/>
  <c r="EG279" i="26"/>
  <c r="N279" i="26"/>
  <c r="AU279" i="26"/>
  <c r="CN279" i="26"/>
  <c r="P279" i="26"/>
  <c r="DE279" i="26"/>
  <c r="CW279" i="26"/>
  <c r="AQ279" i="26"/>
  <c r="AS279" i="26"/>
  <c r="CZ279" i="26"/>
  <c r="BZ279" i="26"/>
  <c r="DN279" i="26"/>
  <c r="DP279" i="26"/>
  <c r="BF279" i="26"/>
  <c r="CL279" i="26"/>
  <c r="BT279" i="26"/>
  <c r="AY279" i="26"/>
  <c r="BY279" i="26"/>
  <c r="CB279" i="26"/>
  <c r="EE279" i="26"/>
  <c r="AN279" i="26"/>
  <c r="CX279" i="26"/>
  <c r="CC279" i="26"/>
  <c r="AP279" i="26"/>
  <c r="AO279" i="26"/>
  <c r="AL279" i="26"/>
  <c r="DL279" i="26"/>
  <c r="CD279" i="26"/>
  <c r="CA279" i="26"/>
  <c r="BI279" i="26"/>
  <c r="EV279" i="26"/>
  <c r="EC279" i="26"/>
  <c r="CT279" i="26"/>
  <c r="DB279" i="26"/>
  <c r="R279" i="26"/>
  <c r="AW279" i="26"/>
  <c r="CR279" i="26"/>
  <c r="CY279" i="26"/>
  <c r="BW279" i="26"/>
  <c r="EA279" i="26"/>
  <c r="EJ279" i="26"/>
  <c r="ED279" i="26"/>
  <c r="BS279" i="26"/>
  <c r="EZ279" i="26"/>
  <c r="CI279" i="26"/>
  <c r="CV279" i="26"/>
  <c r="L279" i="26"/>
  <c r="CG279" i="26"/>
  <c r="CO279" i="26"/>
  <c r="ER279" i="26"/>
  <c r="M279" i="26"/>
  <c r="CM279" i="26"/>
  <c r="AD279" i="26"/>
  <c r="AJ279" i="26"/>
  <c r="BO279" i="26"/>
  <c r="Q279" i="26"/>
  <c r="BB279" i="26"/>
  <c r="BV279" i="26"/>
  <c r="BU279" i="26"/>
  <c r="DD279" i="26"/>
  <c r="EI279" i="26"/>
  <c r="ES279" i="26"/>
  <c r="W279" i="26"/>
  <c r="BH279" i="26"/>
  <c r="CF279" i="26"/>
  <c r="CH279" i="26"/>
  <c r="DC279" i="26"/>
  <c r="AV279" i="26"/>
  <c r="S279" i="26"/>
  <c r="AT279" i="26"/>
  <c r="EB279" i="26"/>
  <c r="EY279" i="26"/>
  <c r="EX279" i="26"/>
  <c r="AI279" i="26"/>
  <c r="BA279" i="26"/>
  <c r="AA279" i="26"/>
  <c r="EK279" i="26"/>
  <c r="EL279" i="26"/>
  <c r="DF279" i="26"/>
  <c r="BG279" i="26"/>
  <c r="BE279" i="26"/>
  <c r="BD279" i="26"/>
  <c r="DM279" i="26"/>
  <c r="AZ279" i="26"/>
  <c r="AX279" i="26"/>
  <c r="CJ279" i="26"/>
  <c r="CK279" i="26"/>
  <c r="ET279" i="26"/>
  <c r="DO279" i="26"/>
  <c r="AM279" i="26"/>
  <c r="CP279" i="26"/>
  <c r="CS279" i="26"/>
  <c r="AH279" i="26"/>
  <c r="AG279" i="26"/>
  <c r="EH279" i="26"/>
  <c r="EO279" i="26"/>
  <c r="EN279" i="26"/>
  <c r="AE279" i="26"/>
  <c r="AB279" i="26"/>
  <c r="Y279" i="26"/>
  <c r="EQ279" i="26"/>
  <c r="CE279" i="26"/>
  <c r="EP279" i="26"/>
  <c r="EF279" i="26"/>
  <c r="BN279" i="26"/>
  <c r="BM279" i="26"/>
  <c r="AC279" i="26"/>
  <c r="AK279" i="26"/>
  <c r="FA279" i="26"/>
  <c r="DS279" i="26"/>
  <c r="DU279" i="26"/>
  <c r="BJ279" i="26"/>
  <c r="U279" i="26"/>
  <c r="T279" i="26"/>
  <c r="AR279" i="26"/>
  <c r="BX279" i="26"/>
  <c r="DZ279" i="26"/>
  <c r="DK279" i="26"/>
  <c r="DQ279" i="26"/>
  <c r="EW279" i="26"/>
  <c r="DJ279" i="26"/>
  <c r="DI280" i="26" s="1"/>
  <c r="DA279" i="26"/>
  <c r="CQ279" i="26"/>
  <c r="O279" i="26"/>
  <c r="BQ279" i="26"/>
  <c r="DX279" i="26"/>
  <c r="DW279" i="26"/>
  <c r="CU279" i="26"/>
  <c r="K279" i="26"/>
  <c r="EU279" i="26"/>
  <c r="H430" i="26"/>
  <c r="G428" i="26"/>
  <c r="DH280" i="26" l="1"/>
  <c r="FD278" i="26"/>
  <c r="FC279" i="26" s="1"/>
  <c r="W280" i="26"/>
  <c r="FB279" i="26"/>
  <c r="FA280" i="26" s="1"/>
  <c r="DS280" i="26"/>
  <c r="BQ280" i="26"/>
  <c r="AT280" i="26"/>
  <c r="DA280" i="26"/>
  <c r="AR280" i="26"/>
  <c r="BX280" i="26"/>
  <c r="DF280" i="26"/>
  <c r="CU280" i="26"/>
  <c r="BJ280" i="26"/>
  <c r="CM280" i="26"/>
  <c r="K280" i="26"/>
  <c r="CE280" i="26"/>
  <c r="AX280" i="26"/>
  <c r="CY280" i="26"/>
  <c r="BS280" i="26"/>
  <c r="AM280" i="26"/>
  <c r="CN280" i="26"/>
  <c r="EF280" i="26"/>
  <c r="AO280" i="26"/>
  <c r="ED280" i="26"/>
  <c r="DO280" i="26"/>
  <c r="AP280" i="26"/>
  <c r="EU280" i="26"/>
  <c r="CW280" i="26"/>
  <c r="AK280" i="26"/>
  <c r="DZ280" i="26"/>
  <c r="DM280" i="26"/>
  <c r="EC280" i="26"/>
  <c r="CX280" i="26"/>
  <c r="CA280" i="26"/>
  <c r="T280" i="26"/>
  <c r="BC280" i="26"/>
  <c r="BZ280" i="26"/>
  <c r="CK280" i="26"/>
  <c r="CC280" i="26"/>
  <c r="CB280" i="26"/>
  <c r="EW280" i="26"/>
  <c r="CS280" i="26"/>
  <c r="CR280" i="26"/>
  <c r="DW280" i="26"/>
  <c r="Q280" i="26"/>
  <c r="EB280" i="26"/>
  <c r="AE280" i="26"/>
  <c r="AV280" i="26"/>
  <c r="EH280" i="26"/>
  <c r="M280" i="26"/>
  <c r="EL280" i="26"/>
  <c r="AN280" i="26"/>
  <c r="BI280" i="26"/>
  <c r="CD280" i="26"/>
  <c r="DC280" i="26"/>
  <c r="CQ280" i="26"/>
  <c r="CH280" i="26"/>
  <c r="AW280" i="26"/>
  <c r="AC280" i="26"/>
  <c r="BE280" i="26"/>
  <c r="DG280" i="26"/>
  <c r="DG281" i="26" s="1"/>
  <c r="DK280" i="26"/>
  <c r="BN280" i="26"/>
  <c r="AQ280" i="26"/>
  <c r="BH280" i="26"/>
  <c r="AI280" i="26"/>
  <c r="CG280" i="26"/>
  <c r="U280" i="26"/>
  <c r="AZ280" i="26"/>
  <c r="DU280" i="26"/>
  <c r="DT280" i="26"/>
  <c r="AB280" i="26"/>
  <c r="EE280" i="26"/>
  <c r="CL280" i="26"/>
  <c r="DQ280" i="26"/>
  <c r="DP280" i="26"/>
  <c r="ET280" i="26"/>
  <c r="AS280" i="26"/>
  <c r="AS281" i="26" s="1"/>
  <c r="CT280" i="26"/>
  <c r="EK280" i="26"/>
  <c r="EG280" i="26"/>
  <c r="EN280" i="26"/>
  <c r="EM280" i="26"/>
  <c r="CJ280" i="26"/>
  <c r="AA280" i="26"/>
  <c r="S280" i="26"/>
  <c r="BY280" i="26"/>
  <c r="L280" i="26"/>
  <c r="EO280" i="26"/>
  <c r="BA280" i="26"/>
  <c r="V280" i="26"/>
  <c r="AY280" i="26"/>
  <c r="BU280" i="26"/>
  <c r="BT280" i="26"/>
  <c r="DV280" i="26"/>
  <c r="BW280" i="26"/>
  <c r="BV280" i="26"/>
  <c r="CV280" i="26"/>
  <c r="DX280" i="26"/>
  <c r="AJ280" i="26"/>
  <c r="BP280" i="26"/>
  <c r="EX280" i="26"/>
  <c r="EA280" i="26"/>
  <c r="AF280" i="26"/>
  <c r="AG280" i="26"/>
  <c r="EY280" i="26"/>
  <c r="DY280" i="26"/>
  <c r="BR280" i="26"/>
  <c r="BM280" i="26"/>
  <c r="AH280" i="26"/>
  <c r="EJ280" i="26"/>
  <c r="DB280" i="26"/>
  <c r="BL280" i="26"/>
  <c r="J280" i="26"/>
  <c r="CF280" i="26"/>
  <c r="EV280" i="26"/>
  <c r="DN280" i="26"/>
  <c r="N280" i="26"/>
  <c r="O280" i="26"/>
  <c r="CO280" i="26"/>
  <c r="CP280" i="26"/>
  <c r="ES280" i="26"/>
  <c r="R280" i="26"/>
  <c r="EP280" i="26"/>
  <c r="BD280" i="26"/>
  <c r="BB280" i="26"/>
  <c r="DE280" i="26"/>
  <c r="ER280" i="26"/>
  <c r="EZ280" i="26"/>
  <c r="AD280" i="26"/>
  <c r="P280" i="26"/>
  <c r="EI280" i="26"/>
  <c r="CI280" i="26"/>
  <c r="DJ280" i="26"/>
  <c r="Z280" i="26"/>
  <c r="EQ280" i="26"/>
  <c r="BG280" i="26"/>
  <c r="BF280" i="26"/>
  <c r="AU280" i="26"/>
  <c r="AL280" i="26"/>
  <c r="BO280" i="26"/>
  <c r="Y280" i="26"/>
  <c r="X280" i="26"/>
  <c r="DL280" i="26"/>
  <c r="BK280" i="26"/>
  <c r="DR280" i="26"/>
  <c r="DD280" i="26"/>
  <c r="CZ280" i="26"/>
  <c r="H431" i="26"/>
  <c r="G429" i="26"/>
  <c r="FD279" i="26" l="1"/>
  <c r="FC280" i="26" s="1"/>
  <c r="CZ281" i="26"/>
  <c r="FB280" i="26"/>
  <c r="J281" i="26"/>
  <c r="EE281" i="26"/>
  <c r="AO281" i="26"/>
  <c r="CV281" i="26"/>
  <c r="AN281" i="26"/>
  <c r="AL281" i="26"/>
  <c r="CX281" i="26"/>
  <c r="DJ281" i="26"/>
  <c r="AQ281" i="26"/>
  <c r="DN281" i="26"/>
  <c r="AD281" i="26"/>
  <c r="DL281" i="26"/>
  <c r="CC281" i="26"/>
  <c r="CA281" i="26"/>
  <c r="CD281" i="26"/>
  <c r="DB281" i="26"/>
  <c r="BY281" i="26"/>
  <c r="T281" i="26"/>
  <c r="CB281" i="26"/>
  <c r="EC281" i="26"/>
  <c r="EV281" i="26"/>
  <c r="CI281" i="26"/>
  <c r="CL281" i="26"/>
  <c r="CR281" i="26"/>
  <c r="BD281" i="26"/>
  <c r="CM281" i="26"/>
  <c r="AR281" i="26"/>
  <c r="L281" i="26"/>
  <c r="AU281" i="26"/>
  <c r="CT281" i="26"/>
  <c r="EG281" i="26"/>
  <c r="EZ281" i="26"/>
  <c r="BO281" i="26"/>
  <c r="CS281" i="26"/>
  <c r="DT281" i="26"/>
  <c r="DR281" i="26"/>
  <c r="EA281" i="26"/>
  <c r="CF281" i="26"/>
  <c r="AJ281" i="26"/>
  <c r="X281" i="26"/>
  <c r="BE281" i="26"/>
  <c r="BI281" i="26"/>
  <c r="AW281" i="26"/>
  <c r="BW281" i="26"/>
  <c r="V281" i="26"/>
  <c r="DP281" i="26"/>
  <c r="BB281" i="26"/>
  <c r="DF281" i="26"/>
  <c r="AY281" i="26"/>
  <c r="DH281" i="26"/>
  <c r="ES281" i="26"/>
  <c r="AH281" i="26"/>
  <c r="DC281" i="26"/>
  <c r="CP281" i="26"/>
  <c r="AP281" i="26"/>
  <c r="DV281" i="26"/>
  <c r="BK281" i="26"/>
  <c r="P281" i="26"/>
  <c r="EF281" i="26"/>
  <c r="DY281" i="26"/>
  <c r="AB281" i="26"/>
  <c r="EN281" i="26"/>
  <c r="DA281" i="26"/>
  <c r="CH281" i="26"/>
  <c r="DE281" i="26"/>
  <c r="CK281" i="26"/>
  <c r="AF281" i="26"/>
  <c r="EQ281" i="26"/>
  <c r="EB281" i="26"/>
  <c r="ED281" i="26"/>
  <c r="BG281" i="26"/>
  <c r="CQ281" i="26"/>
  <c r="BJ281" i="26"/>
  <c r="DZ281" i="26"/>
  <c r="EI281" i="26"/>
  <c r="BX281" i="26"/>
  <c r="BQ281" i="26"/>
  <c r="BR281" i="26"/>
  <c r="AK281" i="26"/>
  <c r="EM281" i="26"/>
  <c r="EL281" i="26"/>
  <c r="DX281" i="26"/>
  <c r="BT281" i="26"/>
  <c r="BS281" i="26"/>
  <c r="ET281" i="26"/>
  <c r="BU281" i="26"/>
  <c r="DS281" i="26"/>
  <c r="R281" i="26"/>
  <c r="Q281" i="26"/>
  <c r="DM281" i="26"/>
  <c r="EY281" i="26"/>
  <c r="K281" i="26"/>
  <c r="CE281" i="26"/>
  <c r="DQ281" i="26"/>
  <c r="Y281" i="26"/>
  <c r="EW281" i="26"/>
  <c r="U281" i="26"/>
  <c r="CY281" i="26"/>
  <c r="BN281" i="26"/>
  <c r="AG281" i="26"/>
  <c r="BA281" i="26"/>
  <c r="W281" i="26"/>
  <c r="BC281" i="26"/>
  <c r="AT281" i="26"/>
  <c r="AZ281" i="26"/>
  <c r="EO281" i="26"/>
  <c r="EK281" i="26"/>
  <c r="CU281" i="26"/>
  <c r="AC281" i="26"/>
  <c r="BL281" i="26"/>
  <c r="BF281" i="26"/>
  <c r="ER281" i="26"/>
  <c r="CO281" i="26"/>
  <c r="BV281" i="26"/>
  <c r="FA281" i="26"/>
  <c r="CW281" i="26"/>
  <c r="DO281" i="26"/>
  <c r="EJ281" i="26"/>
  <c r="DK281" i="26"/>
  <c r="Z281" i="26"/>
  <c r="O281" i="26"/>
  <c r="EX281" i="26"/>
  <c r="AV281" i="26"/>
  <c r="CG281" i="26"/>
  <c r="EU281" i="26"/>
  <c r="DD281" i="26"/>
  <c r="AM281" i="26"/>
  <c r="N281" i="26"/>
  <c r="M281" i="26"/>
  <c r="BM281" i="26"/>
  <c r="BP281" i="26"/>
  <c r="AI281" i="26"/>
  <c r="S281" i="26"/>
  <c r="DU281" i="26"/>
  <c r="EP281" i="26"/>
  <c r="DW281" i="26"/>
  <c r="BZ281" i="26"/>
  <c r="AX281" i="26"/>
  <c r="AA281" i="26"/>
  <c r="BH281" i="26"/>
  <c r="DI281" i="26"/>
  <c r="CN281" i="26"/>
  <c r="EH281" i="26"/>
  <c r="CJ281" i="26"/>
  <c r="AE281" i="26"/>
  <c r="H432" i="26"/>
  <c r="G430" i="26"/>
  <c r="AO282" i="26" l="1"/>
  <c r="AR282" i="26"/>
  <c r="FD280" i="26"/>
  <c r="FC281" i="26" s="1"/>
  <c r="FB281" i="26"/>
  <c r="AM282" i="26"/>
  <c r="CW282" i="26"/>
  <c r="CU282" i="26"/>
  <c r="DO282" i="26"/>
  <c r="DK282" i="26"/>
  <c r="EF282" i="26"/>
  <c r="AT282" i="26"/>
  <c r="BX282" i="26"/>
  <c r="DM282" i="26"/>
  <c r="CC282" i="26"/>
  <c r="DI282" i="26"/>
  <c r="DA282" i="26"/>
  <c r="CB282" i="26"/>
  <c r="ED282" i="26"/>
  <c r="EB282" i="26"/>
  <c r="DG282" i="26"/>
  <c r="BC282" i="26"/>
  <c r="CP282" i="26"/>
  <c r="DW282" i="26"/>
  <c r="K282" i="26"/>
  <c r="BJ282" i="26"/>
  <c r="CL282" i="26"/>
  <c r="EH282" i="26"/>
  <c r="CS282" i="26"/>
  <c r="AV282" i="26"/>
  <c r="W282" i="26"/>
  <c r="BP282" i="26"/>
  <c r="DU282" i="26"/>
  <c r="DS282" i="26"/>
  <c r="CJ282" i="26"/>
  <c r="DD282" i="26"/>
  <c r="EU282" i="26"/>
  <c r="AQ282" i="26"/>
  <c r="BH282" i="26"/>
  <c r="AK282" i="26"/>
  <c r="EC282" i="26"/>
  <c r="AP282" i="26"/>
  <c r="AI282" i="26"/>
  <c r="DQ282" i="26"/>
  <c r="BF282" i="26"/>
  <c r="CG282" i="26"/>
  <c r="CZ282" i="26"/>
  <c r="BK282" i="26"/>
  <c r="U282" i="26"/>
  <c r="DF282" i="26"/>
  <c r="AE282" i="26"/>
  <c r="ER282" i="26"/>
  <c r="AG282" i="26"/>
  <c r="EA282" i="26"/>
  <c r="CQ282" i="26"/>
  <c r="BM282" i="26"/>
  <c r="FA282" i="26"/>
  <c r="AZ282" i="26"/>
  <c r="DR282" i="26"/>
  <c r="S282" i="26"/>
  <c r="M282" i="26"/>
  <c r="J282" i="26"/>
  <c r="DZ282" i="26"/>
  <c r="ES282" i="26"/>
  <c r="EX282" i="26"/>
  <c r="O282" i="26"/>
  <c r="X282" i="26"/>
  <c r="EK282" i="26"/>
  <c r="BY282" i="26"/>
  <c r="AS282" i="26"/>
  <c r="CT282" i="26"/>
  <c r="BU282" i="26"/>
  <c r="BB282" i="26"/>
  <c r="EQ282" i="26"/>
  <c r="BW282" i="26"/>
  <c r="T282" i="26"/>
  <c r="DB282" i="26"/>
  <c r="CN282" i="26"/>
  <c r="DL282" i="26"/>
  <c r="DL283" i="26" s="1"/>
  <c r="AC282" i="26"/>
  <c r="CR282" i="26"/>
  <c r="DE282" i="26"/>
  <c r="DY282" i="26"/>
  <c r="EO282" i="26"/>
  <c r="V282" i="26"/>
  <c r="EM282" i="26"/>
  <c r="Z282" i="26"/>
  <c r="BR282" i="26"/>
  <c r="DH282" i="26"/>
  <c r="AB282" i="26"/>
  <c r="DN282" i="26"/>
  <c r="EE282" i="26"/>
  <c r="Q282" i="26"/>
  <c r="EW282" i="26"/>
  <c r="AJ282" i="26"/>
  <c r="AN282" i="26"/>
  <c r="AN283" i="26" s="1"/>
  <c r="R282" i="26"/>
  <c r="CF282" i="26"/>
  <c r="L282" i="26"/>
  <c r="AD282" i="26"/>
  <c r="Y282" i="26"/>
  <c r="EL282" i="26"/>
  <c r="AH282" i="26"/>
  <c r="BL282" i="26"/>
  <c r="AF282" i="26"/>
  <c r="EG282" i="26"/>
  <c r="EZ282" i="26"/>
  <c r="CV282" i="26"/>
  <c r="EI282" i="26"/>
  <c r="P282" i="26"/>
  <c r="CH282" i="26"/>
  <c r="CE282" i="26"/>
  <c r="CD282" i="26"/>
  <c r="BQ282" i="26"/>
  <c r="AA282" i="26"/>
  <c r="N282" i="26"/>
  <c r="BV282" i="26"/>
  <c r="CK282" i="26"/>
  <c r="EV282" i="26"/>
  <c r="AX282" i="26"/>
  <c r="AW282" i="26"/>
  <c r="BA282" i="26"/>
  <c r="DP282" i="26"/>
  <c r="BE282" i="26"/>
  <c r="CA282" i="26"/>
  <c r="BZ282" i="26"/>
  <c r="DJ282" i="26"/>
  <c r="DV282" i="26"/>
  <c r="ET282" i="26"/>
  <c r="EJ282" i="26"/>
  <c r="CO282" i="26"/>
  <c r="BI282" i="26"/>
  <c r="AY282" i="26"/>
  <c r="EN282" i="26"/>
  <c r="CM282" i="26"/>
  <c r="BO282" i="26"/>
  <c r="BN282" i="26"/>
  <c r="BS282" i="26"/>
  <c r="EP282" i="26"/>
  <c r="BG282" i="26"/>
  <c r="CY282" i="26"/>
  <c r="CX282" i="26"/>
  <c r="EY282" i="26"/>
  <c r="BT282" i="26"/>
  <c r="DC282" i="26"/>
  <c r="CI282" i="26"/>
  <c r="DT282" i="26"/>
  <c r="AU282" i="26"/>
  <c r="AL282" i="26"/>
  <c r="DX282" i="26"/>
  <c r="BD282" i="26"/>
  <c r="H433" i="26"/>
  <c r="G431" i="26"/>
  <c r="J283" i="26" l="1"/>
  <c r="CV283" i="26"/>
  <c r="DP283" i="26"/>
  <c r="DJ283" i="26"/>
  <c r="FD281" i="26"/>
  <c r="FC282" i="26" s="1"/>
  <c r="FB282" i="26"/>
  <c r="AS283" i="26"/>
  <c r="AP283" i="26"/>
  <c r="BI283" i="26"/>
  <c r="EE283" i="26"/>
  <c r="DN283" i="26"/>
  <c r="EC283" i="26"/>
  <c r="AU283" i="26"/>
  <c r="DA283" i="26"/>
  <c r="DM283" i="26"/>
  <c r="DM284" i="26" s="1"/>
  <c r="DV283" i="26"/>
  <c r="DX283" i="26"/>
  <c r="DT283" i="26"/>
  <c r="DC283" i="26"/>
  <c r="CT283" i="26"/>
  <c r="CK283" i="26"/>
  <c r="DE283" i="26"/>
  <c r="EB283" i="26"/>
  <c r="BG283" i="26"/>
  <c r="BA283" i="26"/>
  <c r="AR283" i="26"/>
  <c r="DR283" i="26"/>
  <c r="AL283" i="26"/>
  <c r="EN283" i="26"/>
  <c r="AQ283" i="26"/>
  <c r="CM283" i="26"/>
  <c r="BQ283" i="26"/>
  <c r="AJ283" i="26"/>
  <c r="U283" i="26"/>
  <c r="BL283" i="26"/>
  <c r="DF283" i="26"/>
  <c r="DG283" i="26"/>
  <c r="AH283" i="26"/>
  <c r="CO283" i="26"/>
  <c r="V283" i="26"/>
  <c r="AF283" i="26"/>
  <c r="T283" i="26"/>
  <c r="AE283" i="26"/>
  <c r="CQ283" i="26"/>
  <c r="EA283" i="26"/>
  <c r="L283" i="26"/>
  <c r="BX283" i="26"/>
  <c r="DZ283" i="26"/>
  <c r="S283" i="26"/>
  <c r="ED283" i="26"/>
  <c r="EH283" i="26"/>
  <c r="W283" i="26"/>
  <c r="CI283" i="26"/>
  <c r="N283" i="26"/>
  <c r="K283" i="26"/>
  <c r="J284" i="26" s="1"/>
  <c r="ER283" i="26"/>
  <c r="EP283" i="26"/>
  <c r="Y283" i="26"/>
  <c r="AC283" i="26"/>
  <c r="CS283" i="26"/>
  <c r="BV283" i="26"/>
  <c r="BS283" i="26"/>
  <c r="AB283" i="26"/>
  <c r="BD283" i="26"/>
  <c r="BN283" i="26"/>
  <c r="AA283" i="26"/>
  <c r="EL283" i="26"/>
  <c r="AD283" i="26"/>
  <c r="M283" i="26"/>
  <c r="EY283" i="26"/>
  <c r="CY283" i="26"/>
  <c r="EJ283" i="26"/>
  <c r="CR283" i="26"/>
  <c r="AG283" i="26"/>
  <c r="CW283" i="26"/>
  <c r="CU283" i="26"/>
  <c r="AX283" i="26"/>
  <c r="R283" i="26"/>
  <c r="BK283" i="26"/>
  <c r="EV283" i="26"/>
  <c r="P283" i="26"/>
  <c r="DH283" i="26"/>
  <c r="Z283" i="26"/>
  <c r="DW283" i="26"/>
  <c r="CA283" i="26"/>
  <c r="AZ283" i="26"/>
  <c r="DO283" i="26"/>
  <c r="CJ283" i="26"/>
  <c r="CE283" i="26"/>
  <c r="CB283" i="26"/>
  <c r="DQ283" i="26"/>
  <c r="EK283" i="26"/>
  <c r="DY283" i="26"/>
  <c r="BC283" i="26"/>
  <c r="Q283" i="26"/>
  <c r="AM283" i="26"/>
  <c r="CL283" i="26"/>
  <c r="EZ283" i="26"/>
  <c r="DB283" i="26"/>
  <c r="EW283" i="26"/>
  <c r="BO283" i="26"/>
  <c r="ES283" i="26"/>
  <c r="ET283" i="26"/>
  <c r="AW283" i="26"/>
  <c r="AV283" i="26"/>
  <c r="DU283" i="26"/>
  <c r="BW283" i="26"/>
  <c r="BP283" i="26"/>
  <c r="CN283" i="26"/>
  <c r="EU283" i="26"/>
  <c r="DD283" i="26"/>
  <c r="BR283" i="26"/>
  <c r="AK283" i="26"/>
  <c r="CF283" i="26"/>
  <c r="BT283" i="26"/>
  <c r="CH283" i="26"/>
  <c r="BU283" i="26"/>
  <c r="EG283" i="26"/>
  <c r="EF283" i="26"/>
  <c r="CX283" i="26"/>
  <c r="BZ283" i="26"/>
  <c r="AT283" i="26"/>
  <c r="DS283" i="26"/>
  <c r="DK283" i="26"/>
  <c r="DK284" i="26" s="1"/>
  <c r="CP283" i="26"/>
  <c r="AO283" i="26"/>
  <c r="AY283" i="26"/>
  <c r="BH283" i="26"/>
  <c r="FA283" i="26"/>
  <c r="EO283" i="26"/>
  <c r="CG283" i="26"/>
  <c r="DI283" i="26"/>
  <c r="BF283" i="26"/>
  <c r="CZ283" i="26"/>
  <c r="O283" i="26"/>
  <c r="EQ283" i="26"/>
  <c r="BB283" i="26"/>
  <c r="BE283" i="26"/>
  <c r="BM283" i="26"/>
  <c r="AI283" i="26"/>
  <c r="EX283" i="26"/>
  <c r="BY283" i="26"/>
  <c r="EI283" i="26"/>
  <c r="EM283" i="26"/>
  <c r="X283" i="26"/>
  <c r="CD283" i="26"/>
  <c r="CC283" i="26"/>
  <c r="BJ283" i="26"/>
  <c r="H434" i="26"/>
  <c r="G432" i="26"/>
  <c r="AO284" i="26" l="1"/>
  <c r="ED284" i="26"/>
  <c r="FD282" i="26"/>
  <c r="FC283" i="26" s="1"/>
  <c r="FB283" i="26"/>
  <c r="FA284" i="26" s="1"/>
  <c r="DO284" i="26"/>
  <c r="DW284" i="26"/>
  <c r="CN284" i="26"/>
  <c r="DU284" i="26"/>
  <c r="AG284" i="26"/>
  <c r="DD284" i="26"/>
  <c r="BH284" i="26"/>
  <c r="AI284" i="26"/>
  <c r="EQ284" i="26"/>
  <c r="CU284" i="26"/>
  <c r="DQ284" i="26"/>
  <c r="EB284" i="26"/>
  <c r="AK284" i="26"/>
  <c r="AM284" i="26"/>
  <c r="EO284" i="26"/>
  <c r="CP284" i="26"/>
  <c r="AQ284" i="26"/>
  <c r="AR284" i="26"/>
  <c r="DY284" i="26"/>
  <c r="CL284" i="26"/>
  <c r="EM284" i="26"/>
  <c r="BM284" i="26"/>
  <c r="DF284" i="26"/>
  <c r="Y284" i="26"/>
  <c r="DG284" i="26"/>
  <c r="U284" i="26"/>
  <c r="EX284" i="26"/>
  <c r="T284" i="26"/>
  <c r="S284" i="26"/>
  <c r="BR284" i="26"/>
  <c r="CS284" i="26"/>
  <c r="V284" i="26"/>
  <c r="BD284" i="26"/>
  <c r="BJ284" i="26"/>
  <c r="EA284" i="26"/>
  <c r="AE284" i="26"/>
  <c r="Q284" i="26"/>
  <c r="CV284" i="26"/>
  <c r="O284" i="26"/>
  <c r="CI284" i="26"/>
  <c r="M284" i="26"/>
  <c r="K284" i="26"/>
  <c r="J285" i="26" s="1"/>
  <c r="DI284" i="26"/>
  <c r="CJ284" i="26"/>
  <c r="AB284" i="26"/>
  <c r="CZ284" i="26"/>
  <c r="EC284" i="26"/>
  <c r="AD284" i="26"/>
  <c r="DX284" i="26"/>
  <c r="AF284" i="26"/>
  <c r="BW284" i="26"/>
  <c r="CX284" i="26"/>
  <c r="CD284" i="26"/>
  <c r="AV284" i="26"/>
  <c r="BY284" i="26"/>
  <c r="AA284" i="26"/>
  <c r="BB284" i="26"/>
  <c r="CT284" i="26"/>
  <c r="P284" i="26"/>
  <c r="CQ284" i="26"/>
  <c r="BF284" i="26"/>
  <c r="AN284" i="26"/>
  <c r="EI284" i="26"/>
  <c r="BA284" i="26"/>
  <c r="AC284" i="26"/>
  <c r="BT284" i="26"/>
  <c r="CA284" i="26"/>
  <c r="CF284" i="26"/>
  <c r="ES284" i="26"/>
  <c r="DL284" i="26"/>
  <c r="DL285" i="26" s="1"/>
  <c r="CK284" i="26"/>
  <c r="CR284" i="26"/>
  <c r="Z284" i="26"/>
  <c r="L284" i="26"/>
  <c r="BQ284" i="26"/>
  <c r="AY284" i="26"/>
  <c r="R284" i="26"/>
  <c r="DP284" i="26"/>
  <c r="ER284" i="26"/>
  <c r="EK284" i="26"/>
  <c r="DZ284" i="26"/>
  <c r="DC284" i="26"/>
  <c r="EJ284" i="26"/>
  <c r="BI284" i="26"/>
  <c r="DH284" i="26"/>
  <c r="DN284" i="26"/>
  <c r="DN285" i="26" s="1"/>
  <c r="EP284" i="26"/>
  <c r="BU284" i="26"/>
  <c r="BZ284" i="26"/>
  <c r="ET284" i="26"/>
  <c r="CC284" i="26"/>
  <c r="BK284" i="26"/>
  <c r="BN284" i="26"/>
  <c r="BO284" i="26"/>
  <c r="BS284" i="26"/>
  <c r="EL284" i="26"/>
  <c r="DT284" i="26"/>
  <c r="AU284" i="26"/>
  <c r="EF284" i="26"/>
  <c r="EE284" i="26"/>
  <c r="EW284" i="26"/>
  <c r="EG284" i="26"/>
  <c r="DB284" i="26"/>
  <c r="DA284" i="26"/>
  <c r="BL284" i="26"/>
  <c r="X284" i="26"/>
  <c r="W284" i="26"/>
  <c r="CG284" i="26"/>
  <c r="EN284" i="26"/>
  <c r="AX284" i="26"/>
  <c r="EZ284" i="26"/>
  <c r="CE284" i="26"/>
  <c r="AJ284" i="26"/>
  <c r="BE284" i="26"/>
  <c r="DJ284" i="26"/>
  <c r="CB284" i="26"/>
  <c r="AP284" i="26"/>
  <c r="EU284" i="26"/>
  <c r="CM284" i="26"/>
  <c r="AL284" i="26"/>
  <c r="N284" i="26"/>
  <c r="DS284" i="26"/>
  <c r="DR284" i="26"/>
  <c r="AH284" i="26"/>
  <c r="BX284" i="26"/>
  <c r="AT284" i="26"/>
  <c r="AS284" i="26"/>
  <c r="BP284" i="26"/>
  <c r="DE284" i="26"/>
  <c r="CY284" i="26"/>
  <c r="CO284" i="26"/>
  <c r="BV284" i="26"/>
  <c r="CH284" i="26"/>
  <c r="AZ284" i="26"/>
  <c r="EH284" i="26"/>
  <c r="BG284" i="26"/>
  <c r="EY284" i="26"/>
  <c r="DV284" i="26"/>
  <c r="EV284" i="26"/>
  <c r="AW284" i="26"/>
  <c r="BC284" i="26"/>
  <c r="CW284" i="26"/>
  <c r="H435" i="26"/>
  <c r="G433" i="26"/>
  <c r="CM285" i="26" l="1"/>
  <c r="DV285" i="26"/>
  <c r="DX285" i="26"/>
  <c r="AN285" i="26"/>
  <c r="FD283" i="26"/>
  <c r="FC284" i="26" s="1"/>
  <c r="DZ285" i="26"/>
  <c r="DP285" i="26"/>
  <c r="FB284" i="26"/>
  <c r="CT285" i="26"/>
  <c r="AP285" i="26"/>
  <c r="EP285" i="26"/>
  <c r="CO285" i="26"/>
  <c r="AL285" i="26"/>
  <c r="AJ285" i="26"/>
  <c r="AD285" i="26"/>
  <c r="T285" i="26"/>
  <c r="CI285" i="26"/>
  <c r="BC285" i="26"/>
  <c r="BG285" i="26"/>
  <c r="AE285" i="26"/>
  <c r="BS285" i="26"/>
  <c r="EL285" i="26"/>
  <c r="CY285" i="26"/>
  <c r="BI285" i="26"/>
  <c r="U285" i="26"/>
  <c r="DD285" i="26"/>
  <c r="CW285" i="26"/>
  <c r="CK285" i="26"/>
  <c r="R285" i="26"/>
  <c r="K285" i="26"/>
  <c r="J286" i="26" s="1"/>
  <c r="Z285" i="26"/>
  <c r="DH285" i="26"/>
  <c r="DJ285" i="26"/>
  <c r="CU285" i="26"/>
  <c r="P285" i="26"/>
  <c r="L285" i="26"/>
  <c r="BE285" i="26"/>
  <c r="AF285" i="26"/>
  <c r="BX285" i="26"/>
  <c r="AA285" i="26"/>
  <c r="DC285" i="26"/>
  <c r="AB285" i="26"/>
  <c r="BL285" i="26"/>
  <c r="BZ285" i="26"/>
  <c r="CR285" i="26"/>
  <c r="BJ285" i="26"/>
  <c r="EC285" i="26"/>
  <c r="EB285" i="26"/>
  <c r="CB285" i="26"/>
  <c r="CQ285" i="26"/>
  <c r="BP285" i="26"/>
  <c r="DQ285" i="26"/>
  <c r="AC285" i="26"/>
  <c r="EH285" i="26"/>
  <c r="AZ285" i="26"/>
  <c r="BM285" i="26"/>
  <c r="EV285" i="26"/>
  <c r="AQ285" i="26"/>
  <c r="CE285" i="26"/>
  <c r="EJ285" i="26"/>
  <c r="DO285" i="26"/>
  <c r="EI285" i="26"/>
  <c r="DA285" i="26"/>
  <c r="DY285" i="26"/>
  <c r="CJ285" i="26"/>
  <c r="AW285" i="26"/>
  <c r="BV285" i="26"/>
  <c r="CG285" i="26"/>
  <c r="CS285" i="26"/>
  <c r="X285" i="26"/>
  <c r="Q285" i="26"/>
  <c r="ER285" i="26"/>
  <c r="EY285" i="26"/>
  <c r="DG285" i="26"/>
  <c r="DM285" i="26"/>
  <c r="DM286" i="26" s="1"/>
  <c r="S285" i="26"/>
  <c r="DS285" i="26"/>
  <c r="AT285" i="26"/>
  <c r="BH285" i="26"/>
  <c r="BY285" i="26"/>
  <c r="AI285" i="26"/>
  <c r="EO285" i="26"/>
  <c r="EQ285" i="26"/>
  <c r="EA285" i="26"/>
  <c r="N285" i="26"/>
  <c r="M285" i="26"/>
  <c r="EG285" i="26"/>
  <c r="CX285" i="26"/>
  <c r="W285" i="26"/>
  <c r="V285" i="26"/>
  <c r="DK285" i="26"/>
  <c r="CP285" i="26"/>
  <c r="CZ285" i="26"/>
  <c r="EX285" i="26"/>
  <c r="CL285" i="26"/>
  <c r="CA285" i="26"/>
  <c r="BA285" i="26"/>
  <c r="CC285" i="26"/>
  <c r="AV285" i="26"/>
  <c r="BQ285" i="26"/>
  <c r="EW285" i="26"/>
  <c r="AH285" i="26"/>
  <c r="AG285" i="26"/>
  <c r="BO285" i="26"/>
  <c r="ET285" i="26"/>
  <c r="EU285" i="26"/>
  <c r="AK285" i="26"/>
  <c r="BN285" i="26"/>
  <c r="DW285" i="26"/>
  <c r="EE285" i="26"/>
  <c r="ED285" i="26"/>
  <c r="BW285" i="26"/>
  <c r="EF285" i="26"/>
  <c r="CF285" i="26"/>
  <c r="AO285" i="26"/>
  <c r="DE285" i="26"/>
  <c r="DF285" i="26"/>
  <c r="O285" i="26"/>
  <c r="BB285" i="26"/>
  <c r="DI285" i="26"/>
  <c r="Y285" i="26"/>
  <c r="AS285" i="26"/>
  <c r="AR285" i="26"/>
  <c r="EZ285" i="26"/>
  <c r="BF285" i="26"/>
  <c r="CV285" i="26"/>
  <c r="CN285" i="26"/>
  <c r="AX285" i="26"/>
  <c r="EK285" i="26"/>
  <c r="AU285" i="26"/>
  <c r="CD285" i="26"/>
  <c r="AY285" i="26"/>
  <c r="AM285" i="26"/>
  <c r="DT285" i="26"/>
  <c r="BK285" i="26"/>
  <c r="BR285" i="26"/>
  <c r="DR285" i="26"/>
  <c r="DB285" i="26"/>
  <c r="DU285" i="26"/>
  <c r="ES285" i="26"/>
  <c r="BU285" i="26"/>
  <c r="CH285" i="26"/>
  <c r="EM285" i="26"/>
  <c r="EN285" i="26"/>
  <c r="BT285" i="26"/>
  <c r="BD285" i="26"/>
  <c r="H436" i="26"/>
  <c r="G434" i="26"/>
  <c r="DO286" i="26" l="1"/>
  <c r="CN286" i="26"/>
  <c r="DY286" i="26"/>
  <c r="FD284" i="26"/>
  <c r="FC285" i="26" s="1"/>
  <c r="FB285" i="26"/>
  <c r="AE286" i="26"/>
  <c r="AK286" i="26"/>
  <c r="AM286" i="26"/>
  <c r="FA285" i="26"/>
  <c r="EZ286" i="26" s="1"/>
  <c r="CT286" i="26"/>
  <c r="BD286" i="26"/>
  <c r="BF286" i="26"/>
  <c r="CX286" i="26"/>
  <c r="CV286" i="26"/>
  <c r="BI286" i="26"/>
  <c r="CJ286" i="26"/>
  <c r="DB286" i="26"/>
  <c r="CZ286" i="26"/>
  <c r="BK286" i="26"/>
  <c r="K286" i="26"/>
  <c r="J287" i="26" s="1"/>
  <c r="CH286" i="26"/>
  <c r="Q286" i="26"/>
  <c r="AA286" i="26"/>
  <c r="EU286" i="26"/>
  <c r="AP286" i="26"/>
  <c r="DG286" i="26"/>
  <c r="Y286" i="26"/>
  <c r="EH286" i="26"/>
  <c r="CP286" i="26"/>
  <c r="EB286" i="26"/>
  <c r="AC286" i="26"/>
  <c r="CA286" i="26"/>
  <c r="BY286" i="26"/>
  <c r="AB286" i="26"/>
  <c r="AD286" i="26"/>
  <c r="EL286" i="26"/>
  <c r="CR286" i="26"/>
  <c r="BB286" i="26"/>
  <c r="CD286" i="26"/>
  <c r="DP286" i="26"/>
  <c r="EI286" i="26"/>
  <c r="AZ286" i="26"/>
  <c r="CS286" i="26"/>
  <c r="EV286" i="26"/>
  <c r="DN286" i="26"/>
  <c r="DN287" i="26" s="1"/>
  <c r="EQ286" i="26"/>
  <c r="DR286" i="26"/>
  <c r="BH286" i="26"/>
  <c r="BW286" i="26"/>
  <c r="BR286" i="26"/>
  <c r="AU286" i="26"/>
  <c r="BP286" i="26"/>
  <c r="EA286" i="26"/>
  <c r="CF286" i="26"/>
  <c r="DZ286" i="26"/>
  <c r="DU286" i="26"/>
  <c r="CQ286" i="26"/>
  <c r="EW286" i="26"/>
  <c r="DE286" i="26"/>
  <c r="S286" i="26"/>
  <c r="T286" i="26"/>
  <c r="M286" i="26"/>
  <c r="AR286" i="26"/>
  <c r="R286" i="26"/>
  <c r="AQ286" i="26"/>
  <c r="BN286" i="26"/>
  <c r="O286" i="26"/>
  <c r="CY286" i="26"/>
  <c r="AX286" i="26"/>
  <c r="EF286" i="26"/>
  <c r="EP286" i="26"/>
  <c r="BT286" i="26"/>
  <c r="BX286" i="26"/>
  <c r="L286" i="26"/>
  <c r="EN286" i="26"/>
  <c r="BG286" i="26"/>
  <c r="AO286" i="26"/>
  <c r="AN286" i="26"/>
  <c r="AG286" i="26"/>
  <c r="AF286" i="26"/>
  <c r="CU286" i="26"/>
  <c r="AH286" i="26"/>
  <c r="CL286" i="26"/>
  <c r="CK286" i="26"/>
  <c r="CW286" i="26"/>
  <c r="EK286" i="26"/>
  <c r="EJ286" i="26"/>
  <c r="DI286" i="26"/>
  <c r="DH286" i="26"/>
  <c r="DW286" i="26"/>
  <c r="DX286" i="26"/>
  <c r="AL286" i="26"/>
  <c r="AL287" i="26" s="1"/>
  <c r="CE286" i="26"/>
  <c r="DV286" i="26"/>
  <c r="CO286" i="26"/>
  <c r="BE286" i="26"/>
  <c r="EG286" i="26"/>
  <c r="DQ286" i="26"/>
  <c r="EX286" i="26"/>
  <c r="CG286" i="26"/>
  <c r="AT286" i="26"/>
  <c r="BJ286" i="26"/>
  <c r="DJ286" i="26"/>
  <c r="BS286" i="26"/>
  <c r="BM286" i="26"/>
  <c r="X286" i="26"/>
  <c r="N286" i="26"/>
  <c r="EM286" i="26"/>
  <c r="DT286" i="26"/>
  <c r="P286" i="26"/>
  <c r="BQ286" i="26"/>
  <c r="CB286" i="26"/>
  <c r="BV286" i="26"/>
  <c r="DC286" i="26"/>
  <c r="DA286" i="26"/>
  <c r="EY286" i="26"/>
  <c r="AI286" i="26"/>
  <c r="DS286" i="26"/>
  <c r="AJ286" i="26"/>
  <c r="BZ286" i="26"/>
  <c r="ET286" i="26"/>
  <c r="AV286" i="26"/>
  <c r="BO286" i="26"/>
  <c r="CI286" i="26"/>
  <c r="ED286" i="26"/>
  <c r="EC286" i="26"/>
  <c r="Z286" i="26"/>
  <c r="AW286" i="26"/>
  <c r="AY286" i="26"/>
  <c r="AS286" i="26"/>
  <c r="DF286" i="26"/>
  <c r="EE286" i="26"/>
  <c r="CC286" i="26"/>
  <c r="DK286" i="26"/>
  <c r="DL286" i="26"/>
  <c r="DD286" i="26"/>
  <c r="BL286" i="26"/>
  <c r="BA286" i="26"/>
  <c r="V286" i="26"/>
  <c r="U286" i="26"/>
  <c r="BU286" i="26"/>
  <c r="ES286" i="26"/>
  <c r="ER286" i="26"/>
  <c r="BC286" i="26"/>
  <c r="EO286" i="26"/>
  <c r="CM286" i="26"/>
  <c r="W286" i="26"/>
  <c r="H437" i="26"/>
  <c r="G435" i="26"/>
  <c r="FA286" i="26" l="1"/>
  <c r="FD285" i="26"/>
  <c r="FC286" i="26" s="1"/>
  <c r="CW287" i="26"/>
  <c r="CY287" i="26"/>
  <c r="FB286" i="26"/>
  <c r="FA287" i="26" s="1"/>
  <c r="CU287" i="26"/>
  <c r="DA287" i="26"/>
  <c r="BE287" i="26"/>
  <c r="CI287" i="26"/>
  <c r="K287" i="26"/>
  <c r="J288" i="26" s="1"/>
  <c r="CS287" i="26"/>
  <c r="CO287" i="26"/>
  <c r="EU287" i="26"/>
  <c r="Z287" i="26"/>
  <c r="DF287" i="26"/>
  <c r="R287" i="26"/>
  <c r="P287" i="26"/>
  <c r="BO287" i="26"/>
  <c r="EM287" i="26"/>
  <c r="BQ287" i="26"/>
  <c r="EY287" i="26"/>
  <c r="DY287" i="26"/>
  <c r="CG287" i="26"/>
  <c r="EO287" i="26"/>
  <c r="BC287" i="26"/>
  <c r="EV287" i="26"/>
  <c r="CQ287" i="26"/>
  <c r="AC287" i="26"/>
  <c r="AB287" i="26"/>
  <c r="AD287" i="26"/>
  <c r="EW287" i="26"/>
  <c r="BA287" i="26"/>
  <c r="AY287" i="26"/>
  <c r="DD287" i="26"/>
  <c r="N287" i="26"/>
  <c r="DO287" i="26"/>
  <c r="AM287" i="26"/>
  <c r="CE287" i="26"/>
  <c r="AQ287" i="26"/>
  <c r="DQ287" i="26"/>
  <c r="BW287" i="26"/>
  <c r="DZ287" i="26"/>
  <c r="CP287" i="26"/>
  <c r="EA287" i="26"/>
  <c r="BU287" i="26"/>
  <c r="BG287" i="26"/>
  <c r="L287" i="26"/>
  <c r="K288" i="26" s="1"/>
  <c r="BX287" i="26"/>
  <c r="CC287" i="26"/>
  <c r="BS287" i="26"/>
  <c r="CV287" i="26"/>
  <c r="CR287" i="26"/>
  <c r="AR287" i="26"/>
  <c r="AJ287" i="26"/>
  <c r="BF287" i="26"/>
  <c r="AP287" i="26"/>
  <c r="DX287" i="26"/>
  <c r="EF287" i="26"/>
  <c r="EG287" i="26"/>
  <c r="CM287" i="26"/>
  <c r="DP287" i="26"/>
  <c r="EH287" i="26"/>
  <c r="CA287" i="26"/>
  <c r="S287" i="26"/>
  <c r="AZ287" i="26"/>
  <c r="W287" i="26"/>
  <c r="BH287" i="26"/>
  <c r="CK287" i="26"/>
  <c r="AT287" i="26"/>
  <c r="DH287" i="26"/>
  <c r="AA287" i="26"/>
  <c r="EJ287" i="26"/>
  <c r="CH287" i="26"/>
  <c r="CZ287" i="26"/>
  <c r="DR287" i="26"/>
  <c r="DK287" i="26"/>
  <c r="EP287" i="26"/>
  <c r="ED287" i="26"/>
  <c r="AW287" i="26"/>
  <c r="BL287" i="26"/>
  <c r="DV287" i="26"/>
  <c r="EC287" i="26"/>
  <c r="EB287" i="26"/>
  <c r="AK287" i="26"/>
  <c r="DJ287" i="26"/>
  <c r="DE287" i="26"/>
  <c r="DS287" i="26"/>
  <c r="DT287" i="26"/>
  <c r="BB287" i="26"/>
  <c r="DI287" i="26"/>
  <c r="AF287" i="26"/>
  <c r="AE287" i="26"/>
  <c r="BJ287" i="26"/>
  <c r="BI287" i="26"/>
  <c r="AG287" i="26"/>
  <c r="BK287" i="26"/>
  <c r="EK287" i="26"/>
  <c r="DL287" i="26"/>
  <c r="DM287" i="26"/>
  <c r="AI287" i="26"/>
  <c r="BR287" i="26"/>
  <c r="AO287" i="26"/>
  <c r="AN287" i="26"/>
  <c r="X287" i="26"/>
  <c r="BN287" i="26"/>
  <c r="CD287" i="26"/>
  <c r="EE287" i="26"/>
  <c r="EX287" i="26"/>
  <c r="AX287" i="26"/>
  <c r="DU287" i="26"/>
  <c r="BP287" i="26"/>
  <c r="EZ287" i="26"/>
  <c r="CL287" i="26"/>
  <c r="Y287" i="26"/>
  <c r="AS287" i="26"/>
  <c r="DC287" i="26"/>
  <c r="BD287" i="26"/>
  <c r="AH287" i="26"/>
  <c r="ES287" i="26"/>
  <c r="BT287" i="26"/>
  <c r="CJ287" i="26"/>
  <c r="EN287" i="26"/>
  <c r="O287" i="26"/>
  <c r="CT287" i="26"/>
  <c r="CT288" i="26" s="1"/>
  <c r="CX287" i="26"/>
  <c r="ER287" i="26"/>
  <c r="EQ287" i="26"/>
  <c r="BV287" i="26"/>
  <c r="CN287" i="26"/>
  <c r="CF287" i="26"/>
  <c r="U287" i="26"/>
  <c r="T287" i="26"/>
  <c r="AV287" i="26"/>
  <c r="CB287" i="26"/>
  <c r="EI287" i="26"/>
  <c r="Q287" i="26"/>
  <c r="V287" i="26"/>
  <c r="ET287" i="26"/>
  <c r="M287" i="26"/>
  <c r="AU287" i="26"/>
  <c r="EL287" i="26"/>
  <c r="BZ287" i="26"/>
  <c r="BY287" i="26"/>
  <c r="BM287" i="26"/>
  <c r="DW287" i="26"/>
  <c r="DB287" i="26"/>
  <c r="DG287" i="26"/>
  <c r="H438" i="26"/>
  <c r="G436" i="26"/>
  <c r="CZ288" i="26" l="1"/>
  <c r="CX288" i="26"/>
  <c r="FD286" i="26"/>
  <c r="FC287" i="26" s="1"/>
  <c r="CV288" i="26"/>
  <c r="FB287" i="26"/>
  <c r="Q288" i="26"/>
  <c r="CH288" i="26"/>
  <c r="AK288" i="26"/>
  <c r="DG288" i="26"/>
  <c r="CF288" i="26"/>
  <c r="BP288" i="26"/>
  <c r="EN288" i="26"/>
  <c r="CP288" i="26"/>
  <c r="BD288" i="26"/>
  <c r="EV288" i="26"/>
  <c r="AC288" i="26"/>
  <c r="EX288" i="26"/>
  <c r="BB288" i="26"/>
  <c r="DY288" i="26"/>
  <c r="BV288" i="26"/>
  <c r="AX288" i="26"/>
  <c r="AZ288" i="26"/>
  <c r="CR288" i="26"/>
  <c r="AA288" i="26"/>
  <c r="DO288" i="26"/>
  <c r="AM288" i="26"/>
  <c r="AQ288" i="26"/>
  <c r="BH288" i="26"/>
  <c r="O288" i="26"/>
  <c r="EL288" i="26"/>
  <c r="DQ288" i="26"/>
  <c r="DE288" i="26"/>
  <c r="DZ288" i="26"/>
  <c r="CL288" i="26"/>
  <c r="CN288" i="26"/>
  <c r="EG288" i="26"/>
  <c r="DP288" i="26"/>
  <c r="BT288" i="26"/>
  <c r="CD288" i="26"/>
  <c r="BA288" i="26"/>
  <c r="BR288" i="26"/>
  <c r="AL288" i="26"/>
  <c r="BF288" i="26"/>
  <c r="DW288" i="26"/>
  <c r="J289" i="26"/>
  <c r="CQ288" i="26"/>
  <c r="EO288" i="26"/>
  <c r="AB288" i="26"/>
  <c r="CY288" i="26"/>
  <c r="CY289" i="26" s="1"/>
  <c r="Y288" i="26"/>
  <c r="ET288" i="26"/>
  <c r="V288" i="26"/>
  <c r="AI288" i="26"/>
  <c r="DU288" i="26"/>
  <c r="BG288" i="26"/>
  <c r="CB288" i="26"/>
  <c r="BM288" i="26"/>
  <c r="DB288" i="26"/>
  <c r="DL288" i="26"/>
  <c r="ER288" i="26"/>
  <c r="EI288" i="26"/>
  <c r="Z288" i="26"/>
  <c r="BQ288" i="26"/>
  <c r="AW288" i="26"/>
  <c r="AS288" i="26"/>
  <c r="CW288" i="26"/>
  <c r="CS288" i="26"/>
  <c r="EQ288" i="26"/>
  <c r="AO288" i="26"/>
  <c r="CK288" i="26"/>
  <c r="DJ288" i="26"/>
  <c r="AU288" i="26"/>
  <c r="AH288" i="26"/>
  <c r="FA288" i="26"/>
  <c r="EZ288" i="26"/>
  <c r="ES288" i="26"/>
  <c r="DF288" i="26"/>
  <c r="BW288" i="26"/>
  <c r="DM288" i="26"/>
  <c r="DN288" i="26"/>
  <c r="EM288" i="26"/>
  <c r="EH288" i="26"/>
  <c r="BN288" i="26"/>
  <c r="CU288" i="26"/>
  <c r="CU289" i="26" s="1"/>
  <c r="EK288" i="26"/>
  <c r="AE288" i="26"/>
  <c r="AD288" i="26"/>
  <c r="X288" i="26"/>
  <c r="CO288" i="26"/>
  <c r="AF288" i="26"/>
  <c r="BS288" i="26"/>
  <c r="DC288" i="26"/>
  <c r="EY288" i="26"/>
  <c r="AT288" i="26"/>
  <c r="DH288" i="26"/>
  <c r="DI288" i="26"/>
  <c r="P288" i="26"/>
  <c r="BZ288" i="26"/>
  <c r="BO288" i="26"/>
  <c r="BJ288" i="26"/>
  <c r="BK288" i="26"/>
  <c r="AJ288" i="26"/>
  <c r="DK288" i="26"/>
  <c r="DT288" i="26"/>
  <c r="BU288" i="26"/>
  <c r="ED288" i="26"/>
  <c r="EE288" i="26"/>
  <c r="DS288" i="26"/>
  <c r="EB288" i="26"/>
  <c r="EA288" i="26"/>
  <c r="AV288" i="26"/>
  <c r="CC288" i="26"/>
  <c r="BC288" i="26"/>
  <c r="BL288" i="26"/>
  <c r="DD288" i="26"/>
  <c r="EC288" i="26"/>
  <c r="R288" i="26"/>
  <c r="W288" i="26"/>
  <c r="AN288" i="26"/>
  <c r="AR288" i="26"/>
  <c r="EP288" i="26"/>
  <c r="DX288" i="26"/>
  <c r="AG288" i="26"/>
  <c r="T288" i="26"/>
  <c r="S288" i="26"/>
  <c r="U288" i="26"/>
  <c r="CE288" i="26"/>
  <c r="DV288" i="26"/>
  <c r="EJ288" i="26"/>
  <c r="BY288" i="26"/>
  <c r="BX288" i="26"/>
  <c r="EF288" i="26"/>
  <c r="CM288" i="26"/>
  <c r="CI288" i="26"/>
  <c r="CJ288" i="26"/>
  <c r="CG288" i="26"/>
  <c r="AP288" i="26"/>
  <c r="CA288" i="26"/>
  <c r="DR288" i="26"/>
  <c r="M288" i="26"/>
  <c r="L288" i="26"/>
  <c r="AY288" i="26"/>
  <c r="DA288" i="26"/>
  <c r="EW288" i="26"/>
  <c r="N288" i="26"/>
  <c r="BI288" i="26"/>
  <c r="BE288" i="26"/>
  <c r="EU288" i="26"/>
  <c r="H439" i="26"/>
  <c r="G437" i="26"/>
  <c r="EW289" i="26" l="1"/>
  <c r="FD287" i="26"/>
  <c r="FC288" i="26" s="1"/>
  <c r="CS289" i="26"/>
  <c r="CG289" i="26"/>
  <c r="FB288" i="26"/>
  <c r="BC289" i="26"/>
  <c r="CW289" i="26"/>
  <c r="DZ289" i="26"/>
  <c r="BA289" i="26"/>
  <c r="AY289" i="26"/>
  <c r="DO289" i="26"/>
  <c r="AL289" i="26"/>
  <c r="BE289" i="26"/>
  <c r="DP289" i="26"/>
  <c r="CQ289" i="26"/>
  <c r="AB289" i="26"/>
  <c r="DF289" i="26"/>
  <c r="P289" i="26"/>
  <c r="EM289" i="26"/>
  <c r="CM289" i="26"/>
  <c r="EU289" i="26"/>
  <c r="EP289" i="26"/>
  <c r="BU289" i="26"/>
  <c r="CK289" i="26"/>
  <c r="Y289" i="26"/>
  <c r="CC289" i="26"/>
  <c r="BQ289" i="26"/>
  <c r="EN289" i="26"/>
  <c r="DV289" i="26"/>
  <c r="ES289" i="26"/>
  <c r="CA289" i="26"/>
  <c r="DX289" i="26"/>
  <c r="BS289" i="26"/>
  <c r="DR289" i="26"/>
  <c r="AR289" i="26"/>
  <c r="CX289" i="26"/>
  <c r="AP289" i="26"/>
  <c r="CR289" i="26"/>
  <c r="EL289" i="26"/>
  <c r="BG289" i="26"/>
  <c r="AN289" i="26"/>
  <c r="Z289" i="26"/>
  <c r="AV289" i="26"/>
  <c r="AI289" i="26"/>
  <c r="BI289" i="26"/>
  <c r="EF289" i="26"/>
  <c r="CT289" i="26"/>
  <c r="CT290" i="26" s="1"/>
  <c r="DB289" i="26"/>
  <c r="BP289" i="26"/>
  <c r="AA289" i="26"/>
  <c r="BR289" i="26"/>
  <c r="AG289" i="26"/>
  <c r="EH289" i="26"/>
  <c r="EY289" i="26"/>
  <c r="AS289" i="26"/>
  <c r="DT289" i="26"/>
  <c r="EC289" i="26"/>
  <c r="DK289" i="26"/>
  <c r="R289" i="26"/>
  <c r="EJ289" i="26"/>
  <c r="DD289" i="26"/>
  <c r="BL289" i="26"/>
  <c r="V289" i="26"/>
  <c r="AQ289" i="26"/>
  <c r="CN289" i="26"/>
  <c r="X289" i="26"/>
  <c r="T289" i="26"/>
  <c r="DE289" i="26"/>
  <c r="AE289" i="26"/>
  <c r="CI289" i="26"/>
  <c r="AO289" i="26"/>
  <c r="EA289" i="26"/>
  <c r="BM289" i="26"/>
  <c r="BN289" i="26"/>
  <c r="N289" i="26"/>
  <c r="BX289" i="26"/>
  <c r="DI289" i="26"/>
  <c r="DG289" i="26"/>
  <c r="AT289" i="26"/>
  <c r="DN289" i="26"/>
  <c r="BW289" i="26"/>
  <c r="AX289" i="26"/>
  <c r="CB289" i="26"/>
  <c r="BZ289" i="26"/>
  <c r="DU289" i="26"/>
  <c r="DA289" i="26"/>
  <c r="CZ289" i="26"/>
  <c r="O289" i="26"/>
  <c r="AW289" i="26"/>
  <c r="AH289" i="26"/>
  <c r="BH289" i="26"/>
  <c r="ET289" i="26"/>
  <c r="BY289" i="26"/>
  <c r="AK289" i="26"/>
  <c r="L289" i="26"/>
  <c r="K289" i="26"/>
  <c r="DH289" i="26"/>
  <c r="AJ289" i="26"/>
  <c r="DW289" i="26"/>
  <c r="DJ289" i="26"/>
  <c r="M289" i="26"/>
  <c r="AD289" i="26"/>
  <c r="AC289" i="26"/>
  <c r="AM289" i="26"/>
  <c r="DQ289" i="26"/>
  <c r="EZ289" i="26"/>
  <c r="CF289" i="26"/>
  <c r="CE289" i="26"/>
  <c r="EI289" i="26"/>
  <c r="ER289" i="26"/>
  <c r="EX289" i="26"/>
  <c r="EK289" i="26"/>
  <c r="DC289" i="26"/>
  <c r="BT289" i="26"/>
  <c r="CL289" i="26"/>
  <c r="CD289" i="26"/>
  <c r="EB289" i="26"/>
  <c r="BB289" i="26"/>
  <c r="BD289" i="26"/>
  <c r="DL289" i="26"/>
  <c r="W289" i="26"/>
  <c r="DS289" i="26"/>
  <c r="BK289" i="26"/>
  <c r="Q289" i="26"/>
  <c r="BV289" i="26"/>
  <c r="CV289" i="26"/>
  <c r="U289" i="26"/>
  <c r="CH289" i="26"/>
  <c r="BJ289" i="26"/>
  <c r="EO289" i="26"/>
  <c r="DY289" i="26"/>
  <c r="EG289" i="26"/>
  <c r="EE289" i="26"/>
  <c r="BO289" i="26"/>
  <c r="AF289" i="26"/>
  <c r="EQ289" i="26"/>
  <c r="CJ289" i="26"/>
  <c r="S289" i="26"/>
  <c r="AU289" i="26"/>
  <c r="ED289" i="26"/>
  <c r="EV289" i="26"/>
  <c r="CO289" i="26"/>
  <c r="CP289" i="26"/>
  <c r="AZ289" i="26"/>
  <c r="DM289" i="26"/>
  <c r="BF289" i="26"/>
  <c r="H440" i="26"/>
  <c r="G438" i="26"/>
  <c r="FD288" i="26" l="1"/>
  <c r="FC289" i="26" s="1"/>
  <c r="BD290" i="26"/>
  <c r="CX290" i="26"/>
  <c r="DY290" i="26"/>
  <c r="FB289" i="26"/>
  <c r="AZ290" i="26"/>
  <c r="FA289" i="26"/>
  <c r="EZ290" i="26" s="1"/>
  <c r="DO290" i="26"/>
  <c r="DQ290" i="26"/>
  <c r="EV290" i="26"/>
  <c r="CL290" i="26"/>
  <c r="BF290" i="26"/>
  <c r="BT290" i="26"/>
  <c r="ET290" i="26"/>
  <c r="DW290" i="26"/>
  <c r="CB290" i="26"/>
  <c r="EO290" i="26"/>
  <c r="AQ290" i="26"/>
  <c r="BR290" i="26"/>
  <c r="CS290" i="26"/>
  <c r="EM290" i="26"/>
  <c r="EI290" i="26"/>
  <c r="EG290" i="26"/>
  <c r="BH290" i="26"/>
  <c r="S290" i="26"/>
  <c r="EX290" i="26"/>
  <c r="CJ290" i="26"/>
  <c r="AF290" i="26"/>
  <c r="CA290" i="26"/>
  <c r="CR290" i="26"/>
  <c r="Z290" i="26"/>
  <c r="CH290" i="26"/>
  <c r="AO290" i="26"/>
  <c r="Q290" i="26"/>
  <c r="BI290" i="26"/>
  <c r="CU290" i="26"/>
  <c r="CT291" i="26" s="1"/>
  <c r="W290" i="26"/>
  <c r="DC290" i="26"/>
  <c r="AU290" i="26"/>
  <c r="CN290" i="26"/>
  <c r="U290" i="26"/>
  <c r="EK290" i="26"/>
  <c r="Y290" i="26"/>
  <c r="AA290" i="26"/>
  <c r="N290" i="26"/>
  <c r="EQ290" i="26"/>
  <c r="DU290" i="26"/>
  <c r="DS290" i="26"/>
  <c r="EB290" i="26"/>
  <c r="BQ290" i="26"/>
  <c r="BO290" i="26"/>
  <c r="EE290" i="26"/>
  <c r="AH290" i="26"/>
  <c r="AS290" i="26"/>
  <c r="DF290" i="26"/>
  <c r="DJ290" i="26"/>
  <c r="AJ290" i="26"/>
  <c r="DH290" i="26"/>
  <c r="DE290" i="26"/>
  <c r="BK290" i="26"/>
  <c r="AR290" i="26"/>
  <c r="BZ290" i="26"/>
  <c r="AE290" i="26"/>
  <c r="EN290" i="26"/>
  <c r="CF290" i="26"/>
  <c r="CD290" i="26"/>
  <c r="AP290" i="26"/>
  <c r="DM290" i="26"/>
  <c r="O290" i="26"/>
  <c r="EA290" i="26"/>
  <c r="CP290" i="26"/>
  <c r="BV290" i="26"/>
  <c r="AN290" i="26"/>
  <c r="M290" i="26"/>
  <c r="AD290" i="26"/>
  <c r="DA290" i="26"/>
  <c r="BM290" i="26"/>
  <c r="R290" i="26"/>
  <c r="EU290" i="26"/>
  <c r="EL290" i="26"/>
  <c r="BE290" i="26"/>
  <c r="AW290" i="26"/>
  <c r="CM290" i="26"/>
  <c r="EF290" i="26"/>
  <c r="BW290" i="26"/>
  <c r="EH290" i="26"/>
  <c r="ES290" i="26"/>
  <c r="X290" i="26"/>
  <c r="EY290" i="26"/>
  <c r="DP290" i="26"/>
  <c r="P290" i="26"/>
  <c r="BG290" i="26"/>
  <c r="BU290" i="26"/>
  <c r="DK290" i="26"/>
  <c r="DT290" i="26"/>
  <c r="AY290" i="26"/>
  <c r="EP290" i="26"/>
  <c r="BC290" i="26"/>
  <c r="T290" i="26"/>
  <c r="DX290" i="26"/>
  <c r="DD290" i="26"/>
  <c r="CI290" i="26"/>
  <c r="BS290" i="26"/>
  <c r="DL290" i="26"/>
  <c r="AM290" i="26"/>
  <c r="AL290" i="26"/>
  <c r="BX290" i="26"/>
  <c r="AC290" i="26"/>
  <c r="AB290" i="26"/>
  <c r="K290" i="26"/>
  <c r="J290" i="26"/>
  <c r="EW290" i="26"/>
  <c r="V290" i="26"/>
  <c r="BJ290" i="26"/>
  <c r="BB290" i="26"/>
  <c r="BA290" i="26"/>
  <c r="ER290" i="26"/>
  <c r="L290" i="26"/>
  <c r="ED290" i="26"/>
  <c r="AT290" i="26"/>
  <c r="AK290" i="26"/>
  <c r="BN290" i="26"/>
  <c r="DG290" i="26"/>
  <c r="DZ290" i="26"/>
  <c r="DN290" i="26"/>
  <c r="CQ290" i="26"/>
  <c r="DI290" i="26"/>
  <c r="BL290" i="26"/>
  <c r="AX290" i="26"/>
  <c r="CO290" i="26"/>
  <c r="CE290" i="26"/>
  <c r="AV290" i="26"/>
  <c r="AG290" i="26"/>
  <c r="CK290" i="26"/>
  <c r="CG290" i="26"/>
  <c r="CC290" i="26"/>
  <c r="EC290" i="26"/>
  <c r="AI290" i="26"/>
  <c r="CV290" i="26"/>
  <c r="CW290" i="26"/>
  <c r="DV290" i="26"/>
  <c r="DR290" i="26"/>
  <c r="EJ290" i="26"/>
  <c r="BY290" i="26"/>
  <c r="CZ290" i="26"/>
  <c r="CY290" i="26"/>
  <c r="DB290" i="26"/>
  <c r="BP290" i="26"/>
  <c r="H441" i="26"/>
  <c r="G439" i="26"/>
  <c r="EH291" i="26" l="1"/>
  <c r="DV291" i="26"/>
  <c r="DX291" i="26"/>
  <c r="FD289" i="26"/>
  <c r="FC290" i="26" s="1"/>
  <c r="FA290" i="26"/>
  <c r="EZ291" i="26" s="1"/>
  <c r="FB290" i="26"/>
  <c r="DR291" i="26"/>
  <c r="BE291" i="26"/>
  <c r="EU291" i="26"/>
  <c r="CC291" i="26"/>
  <c r="ER291" i="26"/>
  <c r="T291" i="26"/>
  <c r="Z291" i="26"/>
  <c r="CQ291" i="26"/>
  <c r="EN291" i="26"/>
  <c r="R291" i="26"/>
  <c r="CI291" i="26"/>
  <c r="DB291" i="26"/>
  <c r="BJ291" i="26"/>
  <c r="CM291" i="26"/>
  <c r="EW291" i="26"/>
  <c r="EJ291" i="26"/>
  <c r="CO291" i="26"/>
  <c r="DI291" i="26"/>
  <c r="DG291" i="26"/>
  <c r="BG291" i="26"/>
  <c r="CA291" i="26"/>
  <c r="CS291" i="26"/>
  <c r="CG291" i="26"/>
  <c r="EP291" i="26"/>
  <c r="AP291" i="26"/>
  <c r="V291" i="26"/>
  <c r="AG291" i="26"/>
  <c r="AI291" i="26"/>
  <c r="EF291" i="26"/>
  <c r="CU291" i="26"/>
  <c r="DN291" i="26"/>
  <c r="DT291" i="26"/>
  <c r="EL291" i="26"/>
  <c r="AQ291" i="26"/>
  <c r="BP291" i="26"/>
  <c r="DZ291" i="26"/>
  <c r="CL291" i="26"/>
  <c r="BA291" i="26"/>
  <c r="O291" i="26"/>
  <c r="AR291" i="26"/>
  <c r="BL291" i="26"/>
  <c r="P291" i="26"/>
  <c r="EM291" i="26"/>
  <c r="J291" i="26"/>
  <c r="CW291" i="26"/>
  <c r="N291" i="26"/>
  <c r="BC291" i="26"/>
  <c r="ET291" i="26"/>
  <c r="CZ291" i="26"/>
  <c r="AE291" i="26"/>
  <c r="AV291" i="26"/>
  <c r="EX291" i="26"/>
  <c r="CR291" i="26"/>
  <c r="BU291" i="26"/>
  <c r="AD291" i="26"/>
  <c r="U291" i="26"/>
  <c r="CF291" i="26"/>
  <c r="BY291" i="26"/>
  <c r="AX291" i="26"/>
  <c r="AO291" i="26"/>
  <c r="EI291" i="26"/>
  <c r="AL291" i="26"/>
  <c r="DK291" i="26"/>
  <c r="DC291" i="26"/>
  <c r="BH291" i="26"/>
  <c r="EY291" i="26"/>
  <c r="K291" i="26"/>
  <c r="EO291" i="26"/>
  <c r="AF291" i="26"/>
  <c r="EC291" i="26"/>
  <c r="AT291" i="26"/>
  <c r="AS291" i="26"/>
  <c r="BZ291" i="26"/>
  <c r="DP291" i="26"/>
  <c r="DO291" i="26"/>
  <c r="DU291" i="26"/>
  <c r="EB291" i="26"/>
  <c r="AB291" i="26"/>
  <c r="AA291" i="26"/>
  <c r="CH291" i="26"/>
  <c r="AC291" i="26"/>
  <c r="FA291" i="26"/>
  <c r="AJ291" i="26"/>
  <c r="DJ291" i="26"/>
  <c r="ED291" i="26"/>
  <c r="DQ291" i="26"/>
  <c r="DF291" i="26"/>
  <c r="BD291" i="26"/>
  <c r="S291" i="26"/>
  <c r="EA291" i="26"/>
  <c r="Q291" i="26"/>
  <c r="CY291" i="26"/>
  <c r="CX291" i="26"/>
  <c r="AW291" i="26"/>
  <c r="DY291" i="26"/>
  <c r="DS291" i="26"/>
  <c r="AZ291" i="26"/>
  <c r="L291" i="26"/>
  <c r="BX291" i="26"/>
  <c r="X291" i="26"/>
  <c r="Y291" i="26"/>
  <c r="EQ291" i="26"/>
  <c r="CB291" i="26"/>
  <c r="ES291" i="26"/>
  <c r="DA291" i="26"/>
  <c r="M291" i="26"/>
  <c r="AM291" i="26"/>
  <c r="DH291" i="26"/>
  <c r="DW291" i="26"/>
  <c r="DW292" i="26" s="1"/>
  <c r="CP291" i="26"/>
  <c r="BB291" i="26"/>
  <c r="EK291" i="26"/>
  <c r="AY291" i="26"/>
  <c r="AN291" i="26"/>
  <c r="BV291" i="26"/>
  <c r="DL291" i="26"/>
  <c r="W291" i="26"/>
  <c r="EE291" i="26"/>
  <c r="CV291" i="26"/>
  <c r="BN291" i="26"/>
  <c r="BM291" i="26"/>
  <c r="BS291" i="26"/>
  <c r="BR291" i="26"/>
  <c r="AU291" i="26"/>
  <c r="BK291" i="26"/>
  <c r="CN291" i="26"/>
  <c r="CJ291" i="26"/>
  <c r="CK291" i="26"/>
  <c r="BO291" i="26"/>
  <c r="CD291" i="26"/>
  <c r="CE291" i="26"/>
  <c r="BQ291" i="26"/>
  <c r="EV291" i="26"/>
  <c r="EG291" i="26"/>
  <c r="BT291" i="26"/>
  <c r="BF291" i="26"/>
  <c r="AK291" i="26"/>
  <c r="AH291" i="26"/>
  <c r="AH292" i="26" s="1"/>
  <c r="DD291" i="26"/>
  <c r="DE291" i="26"/>
  <c r="DM291" i="26"/>
  <c r="BW291" i="26"/>
  <c r="BI291" i="26"/>
  <c r="H442" i="26"/>
  <c r="G440" i="26"/>
  <c r="FD290" i="26" l="1"/>
  <c r="FC291" i="26" s="1"/>
  <c r="FB291" i="26"/>
  <c r="CT292" i="26"/>
  <c r="DS292" i="26"/>
  <c r="S292" i="26"/>
  <c r="EG292" i="26"/>
  <c r="CP292" i="26"/>
  <c r="EI292" i="26"/>
  <c r="EV292" i="26"/>
  <c r="DU292" i="26"/>
  <c r="CN292" i="26"/>
  <c r="ES292" i="26"/>
  <c r="DH292" i="26"/>
  <c r="AK292" i="26"/>
  <c r="AP292" i="26"/>
  <c r="BD292" i="26"/>
  <c r="EO292" i="26"/>
  <c r="U292" i="26"/>
  <c r="CH292" i="26"/>
  <c r="EQ292" i="26"/>
  <c r="CR292" i="26"/>
  <c r="V292" i="26"/>
  <c r="Q292" i="26"/>
  <c r="DY292" i="26"/>
  <c r="AQ292" i="26"/>
  <c r="N292" i="26"/>
  <c r="EM292" i="26"/>
  <c r="CV292" i="26"/>
  <c r="DM292" i="26"/>
  <c r="DE292" i="26"/>
  <c r="CI292" i="26"/>
  <c r="BB292" i="26"/>
  <c r="DA292" i="26"/>
  <c r="BG292" i="26"/>
  <c r="BI292" i="26"/>
  <c r="AE292" i="26"/>
  <c r="O292" i="26"/>
  <c r="AO292" i="26"/>
  <c r="AU292" i="26"/>
  <c r="AY292" i="26"/>
  <c r="J292" i="26"/>
  <c r="AF292" i="26"/>
  <c r="BW292" i="26"/>
  <c r="EE292" i="26"/>
  <c r="BZ292" i="26"/>
  <c r="EN292" i="26"/>
  <c r="BM292" i="26"/>
  <c r="AM292" i="26"/>
  <c r="EX292" i="26"/>
  <c r="EA292" i="26"/>
  <c r="DK292" i="26"/>
  <c r="P292" i="26"/>
  <c r="EZ292" i="26"/>
  <c r="CS292" i="26"/>
  <c r="AW292" i="26"/>
  <c r="DO292" i="26"/>
  <c r="CW292" i="26"/>
  <c r="DQ292" i="26"/>
  <c r="EC292" i="26"/>
  <c r="T292" i="26"/>
  <c r="DJ292" i="26"/>
  <c r="L292" i="26"/>
  <c r="DR292" i="26"/>
  <c r="BT292" i="26"/>
  <c r="AC292" i="26"/>
  <c r="EW292" i="26"/>
  <c r="EP292" i="26"/>
  <c r="BQ292" i="26"/>
  <c r="CE292" i="26"/>
  <c r="W292" i="26"/>
  <c r="ER292" i="26"/>
  <c r="CX292" i="26"/>
  <c r="CK292" i="26"/>
  <c r="AV292" i="26"/>
  <c r="AD292" i="26"/>
  <c r="EK292" i="26"/>
  <c r="EL292" i="26"/>
  <c r="BU292" i="26"/>
  <c r="FA292" i="26"/>
  <c r="DT292" i="26"/>
  <c r="BC292" i="26"/>
  <c r="DX292" i="26"/>
  <c r="BN292" i="26"/>
  <c r="AL292" i="26"/>
  <c r="BX292" i="26"/>
  <c r="DF292" i="26"/>
  <c r="K292" i="26"/>
  <c r="AG292" i="26"/>
  <c r="DI292" i="26"/>
  <c r="AX292" i="26"/>
  <c r="DD292" i="26"/>
  <c r="CD292" i="26"/>
  <c r="DV292" i="26"/>
  <c r="DV293" i="26" s="1"/>
  <c r="DB292" i="26"/>
  <c r="CC292" i="26"/>
  <c r="EJ292" i="26"/>
  <c r="BO292" i="26"/>
  <c r="DN292" i="26"/>
  <c r="AZ292" i="26"/>
  <c r="BL292" i="26"/>
  <c r="CU292" i="26"/>
  <c r="EU292" i="26"/>
  <c r="EF292" i="26"/>
  <c r="CB292" i="26"/>
  <c r="CA292" i="26"/>
  <c r="BH292" i="26"/>
  <c r="BF292" i="26"/>
  <c r="BE292" i="26"/>
  <c r="CJ292" i="26"/>
  <c r="R292" i="26"/>
  <c r="R293" i="26" s="1"/>
  <c r="EY292" i="26"/>
  <c r="DP292" i="26"/>
  <c r="AI292" i="26"/>
  <c r="DL292" i="26"/>
  <c r="BA292" i="26"/>
  <c r="CQ292" i="26"/>
  <c r="AA292" i="26"/>
  <c r="Z292" i="26"/>
  <c r="BJ292" i="26"/>
  <c r="BK292" i="26"/>
  <c r="DG292" i="26"/>
  <c r="DZ292" i="26"/>
  <c r="CG292" i="26"/>
  <c r="ED292" i="26"/>
  <c r="AB292" i="26"/>
  <c r="BV292" i="26"/>
  <c r="BY292" i="26"/>
  <c r="CF292" i="26"/>
  <c r="EB292" i="26"/>
  <c r="AS292" i="26"/>
  <c r="AR292" i="26"/>
  <c r="CZ292" i="26"/>
  <c r="CM292" i="26"/>
  <c r="CY292" i="26"/>
  <c r="BP292" i="26"/>
  <c r="CO292" i="26"/>
  <c r="AT292" i="26"/>
  <c r="BR292" i="26"/>
  <c r="AN292" i="26"/>
  <c r="M292" i="26"/>
  <c r="Y292" i="26"/>
  <c r="ET292" i="26"/>
  <c r="CL292" i="26"/>
  <c r="BS292" i="26"/>
  <c r="EH292" i="26"/>
  <c r="X292" i="26"/>
  <c r="AJ292" i="26"/>
  <c r="DC292" i="26"/>
  <c r="H443" i="26"/>
  <c r="G441" i="26"/>
  <c r="AP293" i="26" l="1"/>
  <c r="CS293" i="26"/>
  <c r="FD291" i="26"/>
  <c r="FC292" i="26" s="1"/>
  <c r="EH293" i="26"/>
  <c r="EW293" i="26"/>
  <c r="FB292" i="26"/>
  <c r="DX293" i="26"/>
  <c r="DT293" i="26"/>
  <c r="CO293" i="26"/>
  <c r="EP293" i="26"/>
  <c r="DZ293" i="26"/>
  <c r="T293" i="26"/>
  <c r="ER293" i="26"/>
  <c r="BH293" i="26"/>
  <c r="V293" i="26"/>
  <c r="EN293" i="26"/>
  <c r="M293" i="26"/>
  <c r="EF293" i="26"/>
  <c r="CU293" i="26"/>
  <c r="CH293" i="26"/>
  <c r="DN293" i="26"/>
  <c r="BC293" i="26"/>
  <c r="P293" i="26"/>
  <c r="ES293" i="26"/>
  <c r="DJ293" i="26"/>
  <c r="AE293" i="26"/>
  <c r="DP293" i="26"/>
  <c r="EB293" i="26"/>
  <c r="ED293" i="26"/>
  <c r="AN293" i="26"/>
  <c r="AY293" i="26"/>
  <c r="O293" i="26"/>
  <c r="DL293" i="26"/>
  <c r="AL293" i="26"/>
  <c r="BY293" i="26"/>
  <c r="U293" i="26"/>
  <c r="BA293" i="26"/>
  <c r="CT293" i="26"/>
  <c r="CW293" i="26"/>
  <c r="AX293" i="26"/>
  <c r="DI293" i="26"/>
  <c r="AJ293" i="26"/>
  <c r="EV293" i="26"/>
  <c r="AV293" i="26"/>
  <c r="BP293" i="26"/>
  <c r="DG293" i="26"/>
  <c r="DR293" i="26"/>
  <c r="CY293" i="26"/>
  <c r="EQ293" i="26"/>
  <c r="EQ294" i="26" s="1"/>
  <c r="DU293" i="26"/>
  <c r="BE293" i="26"/>
  <c r="BT293" i="26"/>
  <c r="BV293" i="26"/>
  <c r="AT293" i="26"/>
  <c r="DC293" i="26"/>
  <c r="CJ293" i="26"/>
  <c r="BJ293" i="26"/>
  <c r="DQ293" i="26"/>
  <c r="AD293" i="26"/>
  <c r="EU293" i="26"/>
  <c r="DS293" i="26"/>
  <c r="EO293" i="26"/>
  <c r="BR293" i="26"/>
  <c r="AW293" i="26"/>
  <c r="CF293" i="26"/>
  <c r="DY293" i="26"/>
  <c r="CA293" i="26"/>
  <c r="N293" i="26"/>
  <c r="X293" i="26"/>
  <c r="BL293" i="26"/>
  <c r="BN293" i="26"/>
  <c r="DM293" i="26"/>
  <c r="Z293" i="26"/>
  <c r="BF293" i="26"/>
  <c r="DO293" i="26"/>
  <c r="EJ293" i="26"/>
  <c r="CL293" i="26"/>
  <c r="CC293" i="26"/>
  <c r="AS293" i="26"/>
  <c r="EY293" i="26"/>
  <c r="EX293" i="26"/>
  <c r="CE293" i="26"/>
  <c r="K293" i="26"/>
  <c r="J293" i="26"/>
  <c r="AA293" i="26"/>
  <c r="DB293" i="26"/>
  <c r="FA293" i="26"/>
  <c r="EA293" i="26"/>
  <c r="CK293" i="26"/>
  <c r="CX293" i="26"/>
  <c r="CQ293" i="26"/>
  <c r="CR293" i="26"/>
  <c r="W293" i="26"/>
  <c r="DW293" i="26"/>
  <c r="DW294" i="26" s="1"/>
  <c r="DA293" i="26"/>
  <c r="DF293" i="26"/>
  <c r="S293" i="26"/>
  <c r="BX293" i="26"/>
  <c r="BU293" i="26"/>
  <c r="CV293" i="26"/>
  <c r="AK293" i="26"/>
  <c r="CD293" i="26"/>
  <c r="CP293" i="26"/>
  <c r="EL293" i="26"/>
  <c r="EM293" i="26"/>
  <c r="CN293" i="26"/>
  <c r="DD293" i="26"/>
  <c r="EK293" i="26"/>
  <c r="CM293" i="26"/>
  <c r="AB293" i="26"/>
  <c r="DE293" i="26"/>
  <c r="BQ293" i="26"/>
  <c r="BS293" i="26"/>
  <c r="BZ293" i="26"/>
  <c r="EI293" i="26"/>
  <c r="CI293" i="26"/>
  <c r="CG293" i="26"/>
  <c r="AZ293" i="26"/>
  <c r="AC293" i="26"/>
  <c r="BI293" i="26"/>
  <c r="CZ293" i="26"/>
  <c r="BD293" i="26"/>
  <c r="AO293" i="26"/>
  <c r="EG293" i="26"/>
  <c r="AM293" i="26"/>
  <c r="CB293" i="26"/>
  <c r="EZ293" i="26"/>
  <c r="L293" i="26"/>
  <c r="BG293" i="26"/>
  <c r="ET293" i="26"/>
  <c r="Q293" i="26"/>
  <c r="AI293" i="26"/>
  <c r="DH293" i="26"/>
  <c r="AU293" i="26"/>
  <c r="Y293" i="26"/>
  <c r="BW293" i="26"/>
  <c r="BK293" i="26"/>
  <c r="BO293" i="26"/>
  <c r="AG293" i="26"/>
  <c r="AF293" i="26"/>
  <c r="BB293" i="26"/>
  <c r="DK293" i="26"/>
  <c r="AR293" i="26"/>
  <c r="AQ293" i="26"/>
  <c r="EE293" i="26"/>
  <c r="AH293" i="26"/>
  <c r="BM293" i="26"/>
  <c r="EC293" i="26"/>
  <c r="H444" i="26"/>
  <c r="G442" i="26"/>
  <c r="U294" i="26" l="1"/>
  <c r="FD292" i="26"/>
  <c r="FC293" i="26" s="1"/>
  <c r="ER294" i="26"/>
  <c r="FB293" i="26"/>
  <c r="FA294" i="26" s="1"/>
  <c r="S294" i="26"/>
  <c r="DY294" i="26"/>
  <c r="DU294" i="26"/>
  <c r="EO294" i="26"/>
  <c r="EG294" i="26"/>
  <c r="CS294" i="26"/>
  <c r="DO294" i="26"/>
  <c r="DK294" i="26"/>
  <c r="EE294" i="26"/>
  <c r="AO294" i="26"/>
  <c r="O294" i="26"/>
  <c r="AX294" i="26"/>
  <c r="CT294" i="26"/>
  <c r="EA294" i="26"/>
  <c r="DH294" i="26"/>
  <c r="EC294" i="26"/>
  <c r="BG294" i="26"/>
  <c r="EI294" i="26"/>
  <c r="N294" i="26"/>
  <c r="AE294" i="26"/>
  <c r="AM294" i="26"/>
  <c r="BB294" i="26"/>
  <c r="CV294" i="26"/>
  <c r="AZ294" i="26"/>
  <c r="DM294" i="26"/>
  <c r="CI294" i="26"/>
  <c r="AK294" i="26"/>
  <c r="BO294" i="26"/>
  <c r="BI294" i="26"/>
  <c r="X294" i="26"/>
  <c r="DS294" i="26"/>
  <c r="EV294" i="26"/>
  <c r="AU294" i="26"/>
  <c r="DP294" i="26"/>
  <c r="ET294" i="26"/>
  <c r="DN294" i="26"/>
  <c r="AW294" i="26"/>
  <c r="BS294" i="26"/>
  <c r="EZ294" i="26"/>
  <c r="BQ294" i="26"/>
  <c r="AP294" i="26"/>
  <c r="BU294" i="26"/>
  <c r="BK294" i="26"/>
  <c r="BW294" i="26"/>
  <c r="CK294" i="26"/>
  <c r="BM294" i="26"/>
  <c r="DQ294" i="26"/>
  <c r="CP294" i="26"/>
  <c r="CG294" i="26"/>
  <c r="AY294" i="26"/>
  <c r="BZ294" i="26"/>
  <c r="CB294" i="26"/>
  <c r="BD294" i="26"/>
  <c r="CL294" i="26"/>
  <c r="DR294" i="26"/>
  <c r="DT294" i="26"/>
  <c r="DC294" i="26"/>
  <c r="EP294" i="26"/>
  <c r="DZ294" i="26"/>
  <c r="DE294" i="26"/>
  <c r="R294" i="26"/>
  <c r="EL294" i="26"/>
  <c r="L294" i="26"/>
  <c r="DX294" i="26"/>
  <c r="DB294" i="26"/>
  <c r="J294" i="26"/>
  <c r="AV294" i="26"/>
  <c r="EB294" i="26"/>
  <c r="AH294" i="26"/>
  <c r="CM294" i="26"/>
  <c r="EH294" i="26"/>
  <c r="EJ294" i="26"/>
  <c r="AR294" i="26"/>
  <c r="AF294" i="26"/>
  <c r="AC294" i="26"/>
  <c r="CU294" i="26"/>
  <c r="CO294" i="26"/>
  <c r="CQ294" i="26"/>
  <c r="EM294" i="26"/>
  <c r="EN294" i="26"/>
  <c r="BR294" i="26"/>
  <c r="CX294" i="26"/>
  <c r="CW294" i="26"/>
  <c r="Z294" i="26"/>
  <c r="Y294" i="26"/>
  <c r="CE294" i="26"/>
  <c r="BH294" i="26"/>
  <c r="CC294" i="26"/>
  <c r="CD294" i="26"/>
  <c r="BX294" i="26"/>
  <c r="BJ294" i="26"/>
  <c r="DV294" i="26"/>
  <c r="EF294" i="26"/>
  <c r="AQ294" i="26"/>
  <c r="DJ294" i="26"/>
  <c r="AB294" i="26"/>
  <c r="BF294" i="26"/>
  <c r="EX294" i="26"/>
  <c r="EW294" i="26"/>
  <c r="BC294" i="26"/>
  <c r="DL294" i="26"/>
  <c r="CJ294" i="26"/>
  <c r="EY294" i="26"/>
  <c r="M294" i="26"/>
  <c r="AD294" i="26"/>
  <c r="AT294" i="26"/>
  <c r="EK294" i="26"/>
  <c r="BP294" i="26"/>
  <c r="BY294" i="26"/>
  <c r="AA294" i="26"/>
  <c r="AS294" i="26"/>
  <c r="AI294" i="26"/>
  <c r="BN294" i="26"/>
  <c r="CF294" i="26"/>
  <c r="AN294" i="26"/>
  <c r="DG294" i="26"/>
  <c r="DD294" i="26"/>
  <c r="AL294" i="26"/>
  <c r="DF294" i="26"/>
  <c r="AJ294" i="26"/>
  <c r="AG294" i="26"/>
  <c r="Q294" i="26"/>
  <c r="P294" i="26"/>
  <c r="CA294" i="26"/>
  <c r="BL294" i="26"/>
  <c r="DA294" i="26"/>
  <c r="ES294" i="26"/>
  <c r="BE294" i="26"/>
  <c r="DI294" i="26"/>
  <c r="CN294" i="26"/>
  <c r="BA294" i="26"/>
  <c r="W294" i="26"/>
  <c r="V294" i="26"/>
  <c r="K294" i="26"/>
  <c r="CH294" i="26"/>
  <c r="T294" i="26"/>
  <c r="T295" i="26" s="1"/>
  <c r="CZ294" i="26"/>
  <c r="ED294" i="26"/>
  <c r="CY294" i="26"/>
  <c r="BV294" i="26"/>
  <c r="CR294" i="26"/>
  <c r="EU294" i="26"/>
  <c r="BT294" i="26"/>
  <c r="H445" i="26"/>
  <c r="G443" i="26"/>
  <c r="EP295" i="26" l="1"/>
  <c r="FD293" i="26"/>
  <c r="FC294" i="26" s="1"/>
  <c r="EU295" i="26"/>
  <c r="EF295" i="26"/>
  <c r="FB294" i="26"/>
  <c r="ES295" i="26"/>
  <c r="DX295" i="26"/>
  <c r="CS295" i="26"/>
  <c r="BH295" i="26"/>
  <c r="EH295" i="26"/>
  <c r="BJ295" i="26"/>
  <c r="ED295" i="26"/>
  <c r="CH295" i="26"/>
  <c r="AN295" i="26"/>
  <c r="DZ295" i="26"/>
  <c r="EB295" i="26"/>
  <c r="DO295" i="26"/>
  <c r="O295" i="26"/>
  <c r="CA295" i="26"/>
  <c r="AD295" i="26"/>
  <c r="BA295" i="26"/>
  <c r="AU295" i="26"/>
  <c r="CU295" i="26"/>
  <c r="AL295" i="26"/>
  <c r="CJ295" i="26"/>
  <c r="DN295" i="26"/>
  <c r="BN295" i="26"/>
  <c r="AY295" i="26"/>
  <c r="BV295" i="26"/>
  <c r="BL295" i="26"/>
  <c r="BP295" i="26"/>
  <c r="AV295" i="26"/>
  <c r="BT295" i="26"/>
  <c r="DT295" i="26"/>
  <c r="AG295" i="26"/>
  <c r="DY295" i="26"/>
  <c r="AX295" i="26"/>
  <c r="BR295" i="26"/>
  <c r="AP295" i="26"/>
  <c r="DP295" i="26"/>
  <c r="M295" i="26"/>
  <c r="K295" i="26"/>
  <c r="DQ295" i="26"/>
  <c r="CF295" i="26"/>
  <c r="EA295" i="26"/>
  <c r="CL295" i="26"/>
  <c r="DR295" i="26"/>
  <c r="EQ295" i="26"/>
  <c r="DD295" i="26"/>
  <c r="CN295" i="26"/>
  <c r="BC295" i="26"/>
  <c r="BG295" i="26"/>
  <c r="EK295" i="26"/>
  <c r="DW295" i="26"/>
  <c r="Y295" i="26"/>
  <c r="DB295" i="26"/>
  <c r="AA295" i="26"/>
  <c r="BY295" i="26"/>
  <c r="DI295" i="26"/>
  <c r="EZ295" i="26"/>
  <c r="ET295" i="26"/>
  <c r="ET296" i="26" s="1"/>
  <c r="DS295" i="26"/>
  <c r="W295" i="26"/>
  <c r="EI295" i="26"/>
  <c r="AS295" i="26"/>
  <c r="CW295" i="26"/>
  <c r="EG295" i="26"/>
  <c r="BE295" i="26"/>
  <c r="Q295" i="26"/>
  <c r="DG295" i="26"/>
  <c r="DK295" i="26"/>
  <c r="AW295" i="26"/>
  <c r="CQ295" i="26"/>
  <c r="AR295" i="26"/>
  <c r="CB295" i="26"/>
  <c r="CP295" i="26"/>
  <c r="AJ295" i="26"/>
  <c r="DE295" i="26"/>
  <c r="CT295" i="26"/>
  <c r="AQ295" i="26"/>
  <c r="CK295" i="26"/>
  <c r="CY295" i="26"/>
  <c r="DH295" i="26"/>
  <c r="CM295" i="26"/>
  <c r="BI295" i="26"/>
  <c r="CG295" i="26"/>
  <c r="CZ295" i="26"/>
  <c r="J295" i="26"/>
  <c r="P295" i="26"/>
  <c r="S295" i="26"/>
  <c r="EW295" i="26"/>
  <c r="EV295" i="26"/>
  <c r="CO295" i="26"/>
  <c r="BK295" i="26"/>
  <c r="N295" i="26"/>
  <c r="EX295" i="26"/>
  <c r="EL295" i="26"/>
  <c r="DC295" i="26"/>
  <c r="EC295" i="26"/>
  <c r="ER295" i="26"/>
  <c r="AO295" i="26"/>
  <c r="AT295" i="26"/>
  <c r="FA295" i="26"/>
  <c r="BX295" i="26"/>
  <c r="EE295" i="26"/>
  <c r="AI295" i="26"/>
  <c r="BF295" i="26"/>
  <c r="CC295" i="26"/>
  <c r="CD295" i="26"/>
  <c r="AC295" i="26"/>
  <c r="L295" i="26"/>
  <c r="L296" i="26" s="1"/>
  <c r="DF295" i="26"/>
  <c r="BB295" i="26"/>
  <c r="AB295" i="26"/>
  <c r="BW295" i="26"/>
  <c r="DJ295" i="26"/>
  <c r="Z295" i="26"/>
  <c r="BM295" i="26"/>
  <c r="V295" i="26"/>
  <c r="U295" i="26"/>
  <c r="BO295" i="26"/>
  <c r="AE295" i="26"/>
  <c r="AZ295" i="26"/>
  <c r="R295" i="26"/>
  <c r="AM295" i="26"/>
  <c r="CX295" i="26"/>
  <c r="BD295" i="26"/>
  <c r="EY295" i="26"/>
  <c r="AH295" i="26"/>
  <c r="CE295" i="26"/>
  <c r="EN295" i="26"/>
  <c r="EO295" i="26"/>
  <c r="BS295" i="26"/>
  <c r="DA295" i="26"/>
  <c r="AF295" i="26"/>
  <c r="DV295" i="26"/>
  <c r="DU295" i="26"/>
  <c r="EM295" i="26"/>
  <c r="EJ295" i="26"/>
  <c r="BZ295" i="26"/>
  <c r="CI295" i="26"/>
  <c r="CR295" i="26"/>
  <c r="CV295" i="26"/>
  <c r="DM295" i="26"/>
  <c r="DL295" i="26"/>
  <c r="AK295" i="26"/>
  <c r="BU295" i="26"/>
  <c r="BQ295" i="26"/>
  <c r="X295" i="26"/>
  <c r="H446" i="26"/>
  <c r="G444" i="26"/>
  <c r="CR296" i="26" l="1"/>
  <c r="BK296" i="26"/>
  <c r="CI296" i="26"/>
  <c r="FD294" i="26"/>
  <c r="FC295" i="26" s="1"/>
  <c r="BM296" i="26"/>
  <c r="BI296" i="26"/>
  <c r="EG296" i="26"/>
  <c r="J296" i="26"/>
  <c r="FB295" i="26"/>
  <c r="EE296" i="26"/>
  <c r="DY296" i="26"/>
  <c r="DN296" i="26"/>
  <c r="AM296" i="26"/>
  <c r="CT296" i="26"/>
  <c r="EA296" i="26"/>
  <c r="Z296" i="26"/>
  <c r="DQ296" i="26"/>
  <c r="AZ296" i="26"/>
  <c r="DP296" i="26"/>
  <c r="AO296" i="26"/>
  <c r="BO296" i="26"/>
  <c r="BQ296" i="26"/>
  <c r="BU296" i="26"/>
  <c r="CG296" i="26"/>
  <c r="AV296" i="26"/>
  <c r="BB296" i="26"/>
  <c r="CX296" i="26"/>
  <c r="DX296" i="26"/>
  <c r="DO296" i="26"/>
  <c r="DJ296" i="26"/>
  <c r="BD296" i="26"/>
  <c r="BF296" i="26"/>
  <c r="AW296" i="26"/>
  <c r="DS296" i="26"/>
  <c r="N296" i="26"/>
  <c r="DZ296" i="26"/>
  <c r="ES296" i="26"/>
  <c r="X296" i="26"/>
  <c r="EJ296" i="26"/>
  <c r="CK296" i="26"/>
  <c r="DL296" i="26"/>
  <c r="DC296" i="26"/>
  <c r="CN296" i="26"/>
  <c r="AF296" i="26"/>
  <c r="DA296" i="26"/>
  <c r="U296" i="26"/>
  <c r="BZ296" i="26"/>
  <c r="EU296" i="26"/>
  <c r="CB296" i="26"/>
  <c r="DF296" i="26"/>
  <c r="DH296" i="26"/>
  <c r="AR296" i="26"/>
  <c r="AH296" i="26"/>
  <c r="DR296" i="26"/>
  <c r="EK296" i="26"/>
  <c r="EH296" i="26"/>
  <c r="AX296" i="26"/>
  <c r="BH296" i="26"/>
  <c r="P296" i="26"/>
  <c r="EY296" i="26"/>
  <c r="M296" i="26"/>
  <c r="AK296" i="26"/>
  <c r="EV296" i="26"/>
  <c r="CE296" i="26"/>
  <c r="R296" i="26"/>
  <c r="AQ296" i="26"/>
  <c r="K296" i="26"/>
  <c r="DD296" i="26"/>
  <c r="CO296" i="26"/>
  <c r="T296" i="26"/>
  <c r="EZ296" i="26"/>
  <c r="CJ296" i="26"/>
  <c r="CJ297" i="26" s="1"/>
  <c r="BW296" i="26"/>
  <c r="AB296" i="26"/>
  <c r="EI296" i="26"/>
  <c r="EM296" i="26"/>
  <c r="AA296" i="26"/>
  <c r="FA296" i="26"/>
  <c r="CS296" i="26"/>
  <c r="CS297" i="26" s="1"/>
  <c r="ED296" i="26"/>
  <c r="BN296" i="26"/>
  <c r="CM296" i="26"/>
  <c r="CL296" i="26"/>
  <c r="AE296" i="26"/>
  <c r="BX296" i="26"/>
  <c r="BC296" i="26"/>
  <c r="DV296" i="26"/>
  <c r="BP296" i="26"/>
  <c r="BP297" i="26" s="1"/>
  <c r="AP296" i="26"/>
  <c r="AS296" i="26"/>
  <c r="AT296" i="26"/>
  <c r="BJ296" i="26"/>
  <c r="CF296" i="26"/>
  <c r="CA296" i="26"/>
  <c r="BG296" i="26"/>
  <c r="BA296" i="26"/>
  <c r="CH296" i="26"/>
  <c r="ER296" i="26"/>
  <c r="EQ296" i="26"/>
  <c r="DI296" i="26"/>
  <c r="BV296" i="26"/>
  <c r="DM296" i="26"/>
  <c r="V296" i="26"/>
  <c r="DU296" i="26"/>
  <c r="DT296" i="26"/>
  <c r="CY296" i="26"/>
  <c r="AC296" i="26"/>
  <c r="EC296" i="26"/>
  <c r="EB296" i="26"/>
  <c r="DW296" i="26"/>
  <c r="BR296" i="26"/>
  <c r="BS296" i="26"/>
  <c r="CD296" i="26"/>
  <c r="CQ296" i="26"/>
  <c r="DK296" i="26"/>
  <c r="CV296" i="26"/>
  <c r="CU296" i="26"/>
  <c r="EO296" i="26"/>
  <c r="EP296" i="26"/>
  <c r="BY296" i="26"/>
  <c r="CC296" i="26"/>
  <c r="EL296" i="26"/>
  <c r="Y296" i="26"/>
  <c r="AN296" i="26"/>
  <c r="O296" i="26"/>
  <c r="EN296" i="26"/>
  <c r="AY296" i="26"/>
  <c r="BL296" i="26"/>
  <c r="BL297" i="26" s="1"/>
  <c r="DE296" i="26"/>
  <c r="AU296" i="26"/>
  <c r="AD296" i="26"/>
  <c r="EW296" i="26"/>
  <c r="EX296" i="26"/>
  <c r="S296" i="26"/>
  <c r="AG296" i="26"/>
  <c r="AI296" i="26"/>
  <c r="Q296" i="26"/>
  <c r="EF296" i="26"/>
  <c r="AJ296" i="26"/>
  <c r="CP296" i="26"/>
  <c r="DB296" i="26"/>
  <c r="BT296" i="26"/>
  <c r="W296" i="26"/>
  <c r="DG296" i="26"/>
  <c r="CW296" i="26"/>
  <c r="AL296" i="26"/>
  <c r="BE296" i="26"/>
  <c r="CZ296" i="26"/>
  <c r="H447" i="26"/>
  <c r="G445" i="26"/>
  <c r="DO297" i="26" l="1"/>
  <c r="FD295" i="26"/>
  <c r="FC296" i="26" s="1"/>
  <c r="BE297" i="26"/>
  <c r="DZ297" i="26"/>
  <c r="FB296" i="26"/>
  <c r="FA297" i="26" s="1"/>
  <c r="K297" i="26"/>
  <c r="CH297" i="26"/>
  <c r="BN297" i="26"/>
  <c r="BA297" i="26"/>
  <c r="AN297" i="26"/>
  <c r="DP297" i="26"/>
  <c r="DG297" i="26"/>
  <c r="BC297" i="26"/>
  <c r="CA297" i="26"/>
  <c r="DR297" i="26"/>
  <c r="DQ297" i="26"/>
  <c r="Y297" i="26"/>
  <c r="DK297" i="26"/>
  <c r="DM297" i="26"/>
  <c r="DY297" i="26"/>
  <c r="AW297" i="26"/>
  <c r="EI297" i="26"/>
  <c r="M297" i="26"/>
  <c r="ET297" i="26"/>
  <c r="DB297" i="26"/>
  <c r="EU297" i="26"/>
  <c r="EV297" i="26"/>
  <c r="AL297" i="26"/>
  <c r="DE297" i="26"/>
  <c r="BT297" i="26"/>
  <c r="DI297" i="26"/>
  <c r="AG297" i="26"/>
  <c r="J297" i="26"/>
  <c r="EJ297" i="26"/>
  <c r="O297" i="26"/>
  <c r="CP297" i="26"/>
  <c r="CZ297" i="26"/>
  <c r="BG297" i="26"/>
  <c r="DW297" i="26"/>
  <c r="CF297" i="26"/>
  <c r="CE297" i="26"/>
  <c r="DX297" i="26"/>
  <c r="AH297" i="26"/>
  <c r="BV297" i="26"/>
  <c r="Q297" i="26"/>
  <c r="S297" i="26"/>
  <c r="AQ297" i="26"/>
  <c r="EC297" i="26"/>
  <c r="L297" i="26"/>
  <c r="AU297" i="26"/>
  <c r="EH297" i="26"/>
  <c r="DJ297" i="26"/>
  <c r="N297" i="26"/>
  <c r="AP297" i="26"/>
  <c r="CC297" i="26"/>
  <c r="CW297" i="26"/>
  <c r="Z297" i="26"/>
  <c r="EL297" i="26"/>
  <c r="EX297" i="26"/>
  <c r="BY297" i="26"/>
  <c r="AA297" i="26"/>
  <c r="EK297" i="26"/>
  <c r="AJ297" i="26"/>
  <c r="R297" i="26"/>
  <c r="BR297" i="26"/>
  <c r="ER297" i="26"/>
  <c r="BX297" i="26"/>
  <c r="AC297" i="26"/>
  <c r="CM297" i="26"/>
  <c r="EO297" i="26"/>
  <c r="CI297" i="26"/>
  <c r="CI298" i="26" s="1"/>
  <c r="BH297" i="26"/>
  <c r="V297" i="26"/>
  <c r="CN297" i="26"/>
  <c r="BB297" i="26"/>
  <c r="CR297" i="26"/>
  <c r="CG297" i="26"/>
  <c r="CX297" i="26"/>
  <c r="ED297" i="26"/>
  <c r="EP297" i="26"/>
  <c r="AO297" i="26"/>
  <c r="AB297" i="26"/>
  <c r="EF297" i="26"/>
  <c r="EG297" i="26"/>
  <c r="EB297" i="26"/>
  <c r="EA297" i="26"/>
  <c r="AK297" i="26"/>
  <c r="BO297" i="26"/>
  <c r="BO298" i="26" s="1"/>
  <c r="DV297" i="26"/>
  <c r="AY297" i="26"/>
  <c r="AX297" i="26"/>
  <c r="CU297" i="26"/>
  <c r="CT297" i="26"/>
  <c r="ES297" i="26"/>
  <c r="BQ297" i="26"/>
  <c r="T297" i="26"/>
  <c r="P297" i="26"/>
  <c r="CV297" i="26"/>
  <c r="DH297" i="26"/>
  <c r="BF297" i="26"/>
  <c r="BU297" i="26"/>
  <c r="CY297" i="26"/>
  <c r="EQ297" i="26"/>
  <c r="AV297" i="26"/>
  <c r="AI297" i="26"/>
  <c r="BI297" i="26"/>
  <c r="BJ297" i="26"/>
  <c r="BK297" i="26"/>
  <c r="AT297" i="26"/>
  <c r="CO297" i="26"/>
  <c r="EE297" i="26"/>
  <c r="W297" i="26"/>
  <c r="EN297" i="26"/>
  <c r="CQ297" i="26"/>
  <c r="U297" i="26"/>
  <c r="AS297" i="26"/>
  <c r="AR297" i="26"/>
  <c r="BW297" i="26"/>
  <c r="DC297" i="26"/>
  <c r="DT297" i="26"/>
  <c r="DS297" i="26"/>
  <c r="DF297" i="26"/>
  <c r="DN297" i="26"/>
  <c r="CD297" i="26"/>
  <c r="DU297" i="26"/>
  <c r="DA297" i="26"/>
  <c r="DD297" i="26"/>
  <c r="AE297" i="26"/>
  <c r="AZ297" i="26"/>
  <c r="BZ297" i="26"/>
  <c r="AF297" i="26"/>
  <c r="EW297" i="26"/>
  <c r="BM297" i="26"/>
  <c r="DL297" i="26"/>
  <c r="BD297" i="26"/>
  <c r="EY297" i="26"/>
  <c r="EM297" i="26"/>
  <c r="AD297" i="26"/>
  <c r="AM297" i="26"/>
  <c r="X297" i="26"/>
  <c r="CL297" i="26"/>
  <c r="CK297" i="26"/>
  <c r="EZ297" i="26"/>
  <c r="BS297" i="26"/>
  <c r="CB297" i="26"/>
  <c r="H448" i="26"/>
  <c r="G446" i="26"/>
  <c r="DQ298" i="26" l="1"/>
  <c r="BM298" i="26"/>
  <c r="DP298" i="26"/>
  <c r="FD296" i="26"/>
  <c r="FC297" i="26" s="1"/>
  <c r="FB297" i="26"/>
  <c r="L298" i="26"/>
  <c r="J298" i="26"/>
  <c r="BB298" i="26"/>
  <c r="DA298" i="26"/>
  <c r="DY298" i="26"/>
  <c r="DN298" i="26"/>
  <c r="EI298" i="26"/>
  <c r="AV298" i="26"/>
  <c r="BD298" i="26"/>
  <c r="DL298" i="26"/>
  <c r="DW298" i="26"/>
  <c r="BQ298" i="26"/>
  <c r="EU298" i="26"/>
  <c r="EW298" i="26"/>
  <c r="AM298" i="26"/>
  <c r="DH298" i="26"/>
  <c r="DJ298" i="26"/>
  <c r="BS298" i="26"/>
  <c r="N298" i="26"/>
  <c r="AP298" i="26"/>
  <c r="ES298" i="26"/>
  <c r="BF298" i="26"/>
  <c r="Y298" i="26"/>
  <c r="DX298" i="26"/>
  <c r="AI298" i="26"/>
  <c r="CG298" i="26"/>
  <c r="BU298" i="26"/>
  <c r="R298" i="26"/>
  <c r="P298" i="26"/>
  <c r="CO298" i="26"/>
  <c r="K298" i="26"/>
  <c r="M298" i="26"/>
  <c r="BW298" i="26"/>
  <c r="O298" i="26"/>
  <c r="CF298" i="26"/>
  <c r="EH298" i="26"/>
  <c r="CD298" i="26"/>
  <c r="CB298" i="26"/>
  <c r="BG298" i="26"/>
  <c r="EK298" i="26"/>
  <c r="BZ298" i="26"/>
  <c r="U298" i="26"/>
  <c r="AO298" i="26"/>
  <c r="AK298" i="26"/>
  <c r="CW298" i="26"/>
  <c r="EQ298" i="26"/>
  <c r="CM298" i="26"/>
  <c r="EE298" i="26"/>
  <c r="DU298" i="26"/>
  <c r="AU298" i="26"/>
  <c r="EJ298" i="26"/>
  <c r="Z298" i="26"/>
  <c r="EM298" i="26"/>
  <c r="CH298" i="26"/>
  <c r="EY298" i="26"/>
  <c r="EG298" i="26"/>
  <c r="ER298" i="26"/>
  <c r="CQ298" i="26"/>
  <c r="DE298" i="26"/>
  <c r="EP298" i="26"/>
  <c r="CU298" i="26"/>
  <c r="W298" i="26"/>
  <c r="CX298" i="26"/>
  <c r="AD298" i="26"/>
  <c r="EB298" i="26"/>
  <c r="AF298" i="26"/>
  <c r="ET298" i="26"/>
  <c r="CP298" i="26"/>
  <c r="BK298" i="26"/>
  <c r="DB298" i="26"/>
  <c r="AN298" i="26"/>
  <c r="DC298" i="26"/>
  <c r="CL298" i="26"/>
  <c r="AZ298" i="26"/>
  <c r="AS298" i="26"/>
  <c r="BP298" i="26"/>
  <c r="AR298" i="26"/>
  <c r="CT298" i="26"/>
  <c r="EV298" i="26"/>
  <c r="CZ298" i="26"/>
  <c r="AX298" i="26"/>
  <c r="AW298" i="26"/>
  <c r="CS298" i="26"/>
  <c r="AY298" i="26"/>
  <c r="CR298" i="26"/>
  <c r="EX298" i="26"/>
  <c r="BC298" i="26"/>
  <c r="FA298" i="26"/>
  <c r="Q298" i="26"/>
  <c r="DM298" i="26"/>
  <c r="BY298" i="26"/>
  <c r="CC298" i="26"/>
  <c r="EN298" i="26"/>
  <c r="BJ298" i="26"/>
  <c r="CE298" i="26"/>
  <c r="AG298" i="26"/>
  <c r="BI298" i="26"/>
  <c r="AQ298" i="26"/>
  <c r="DV298" i="26"/>
  <c r="EO298" i="26"/>
  <c r="AC298" i="26"/>
  <c r="AB298" i="26"/>
  <c r="AA298" i="26"/>
  <c r="BN298" i="26"/>
  <c r="BN299" i="26" s="1"/>
  <c r="DG298" i="26"/>
  <c r="DF298" i="26"/>
  <c r="CV298" i="26"/>
  <c r="CA298" i="26"/>
  <c r="CK298" i="26"/>
  <c r="CJ298" i="26"/>
  <c r="BA298" i="26"/>
  <c r="BH298" i="26"/>
  <c r="EA298" i="26"/>
  <c r="DZ298" i="26"/>
  <c r="CN298" i="26"/>
  <c r="V298" i="26"/>
  <c r="DS298" i="26"/>
  <c r="DR298" i="26"/>
  <c r="BR298" i="26"/>
  <c r="X298" i="26"/>
  <c r="BT298" i="26"/>
  <c r="DT298" i="26"/>
  <c r="AT298" i="26"/>
  <c r="T298" i="26"/>
  <c r="EZ298" i="26"/>
  <c r="BL298" i="26"/>
  <c r="AJ298" i="26"/>
  <c r="DI298" i="26"/>
  <c r="DO298" i="26"/>
  <c r="EL298" i="26"/>
  <c r="AE298" i="26"/>
  <c r="S298" i="26"/>
  <c r="DK298" i="26"/>
  <c r="BV298" i="26"/>
  <c r="EF298" i="26"/>
  <c r="BE298" i="26"/>
  <c r="BX298" i="26"/>
  <c r="DD298" i="26"/>
  <c r="CY298" i="26"/>
  <c r="EC298" i="26"/>
  <c r="AL298" i="26"/>
  <c r="ED298" i="26"/>
  <c r="AH298" i="26"/>
  <c r="H449" i="26"/>
  <c r="G447" i="26"/>
  <c r="DI299" i="26" l="1"/>
  <c r="DM299" i="26"/>
  <c r="BE299" i="26"/>
  <c r="BP299" i="26"/>
  <c r="FD297" i="26"/>
  <c r="FC298" i="26" s="1"/>
  <c r="DO299" i="26"/>
  <c r="DY299" i="26"/>
  <c r="BG299" i="26"/>
  <c r="FB298" i="26"/>
  <c r="K299" i="26"/>
  <c r="EI299" i="26"/>
  <c r="DX299" i="26"/>
  <c r="Q299" i="26"/>
  <c r="DK299" i="26"/>
  <c r="BR299" i="26"/>
  <c r="BT299" i="26"/>
  <c r="ET299" i="26"/>
  <c r="AN299" i="26"/>
  <c r="AP299" i="26"/>
  <c r="AL299" i="26"/>
  <c r="CH299" i="26"/>
  <c r="AJ299" i="26"/>
  <c r="M299" i="26"/>
  <c r="V299" i="26"/>
  <c r="EP299" i="26"/>
  <c r="CN299" i="26"/>
  <c r="BX299" i="26"/>
  <c r="X299" i="26"/>
  <c r="J299" i="26"/>
  <c r="J300" i="26" s="1"/>
  <c r="L299" i="26"/>
  <c r="O299" i="26"/>
  <c r="BV299" i="26"/>
  <c r="DV299" i="26"/>
  <c r="CE299" i="26"/>
  <c r="N299" i="26"/>
  <c r="BL299" i="26"/>
  <c r="CC299" i="26"/>
  <c r="CA299" i="26"/>
  <c r="EH299" i="26"/>
  <c r="EQ299" i="26"/>
  <c r="DD299" i="26"/>
  <c r="BZ299" i="26"/>
  <c r="EF299" i="26"/>
  <c r="AT299" i="26"/>
  <c r="CL299" i="26"/>
  <c r="EJ299" i="26"/>
  <c r="CY299" i="26"/>
  <c r="ES299" i="26"/>
  <c r="AE299" i="26"/>
  <c r="EZ299" i="26"/>
  <c r="ER299" i="26"/>
  <c r="CG299" i="26"/>
  <c r="EX299" i="26"/>
  <c r="P299" i="26"/>
  <c r="AH299" i="26"/>
  <c r="AW299" i="26"/>
  <c r="CP299" i="26"/>
  <c r="AO299" i="26"/>
  <c r="AY299" i="26"/>
  <c r="EA299" i="26"/>
  <c r="BH299" i="26"/>
  <c r="AZ299" i="26"/>
  <c r="EW299" i="26"/>
  <c r="AF299" i="26"/>
  <c r="EN299" i="26"/>
  <c r="CV299" i="26"/>
  <c r="BA299" i="26"/>
  <c r="EB299" i="26"/>
  <c r="AD299" i="26"/>
  <c r="CB299" i="26"/>
  <c r="EG299" i="26"/>
  <c r="CF299" i="26"/>
  <c r="AQ299" i="26"/>
  <c r="DB299" i="26"/>
  <c r="ED299" i="26"/>
  <c r="DT299" i="26"/>
  <c r="BJ299" i="26"/>
  <c r="DE299" i="26"/>
  <c r="BQ299" i="26"/>
  <c r="AV299" i="26"/>
  <c r="AC299" i="26"/>
  <c r="Y299" i="26"/>
  <c r="CR299" i="26"/>
  <c r="EV299" i="26"/>
  <c r="EU299" i="26"/>
  <c r="S299" i="26"/>
  <c r="R299" i="26"/>
  <c r="CK299" i="26"/>
  <c r="CJ299" i="26"/>
  <c r="CI299" i="26"/>
  <c r="DH299" i="26"/>
  <c r="AI299" i="26"/>
  <c r="W299" i="26"/>
  <c r="CU299" i="26"/>
  <c r="EL299" i="26"/>
  <c r="EK299" i="26"/>
  <c r="CO299" i="26"/>
  <c r="CM299" i="26"/>
  <c r="DN299" i="26"/>
  <c r="BF299" i="26"/>
  <c r="DR299" i="26"/>
  <c r="DQ299" i="26"/>
  <c r="DL299" i="26"/>
  <c r="BK299" i="26"/>
  <c r="EC299" i="26"/>
  <c r="BW299" i="26"/>
  <c r="DC299" i="26"/>
  <c r="DS299" i="26"/>
  <c r="AS299" i="26"/>
  <c r="CW299" i="26"/>
  <c r="AK299" i="26"/>
  <c r="EO299" i="26"/>
  <c r="DU299" i="26"/>
  <c r="BY299" i="26"/>
  <c r="CX299" i="26"/>
  <c r="CS299" i="26"/>
  <c r="CT299" i="26"/>
  <c r="T299" i="26"/>
  <c r="DG299" i="26"/>
  <c r="DF299" i="26"/>
  <c r="BI299" i="26"/>
  <c r="BU299" i="26"/>
  <c r="DZ299" i="26"/>
  <c r="AG299" i="26"/>
  <c r="FA299" i="26"/>
  <c r="AX299" i="26"/>
  <c r="AU299" i="26"/>
  <c r="BC299" i="26"/>
  <c r="BB299" i="26"/>
  <c r="AR299" i="26"/>
  <c r="DP299" i="26"/>
  <c r="BM299" i="26"/>
  <c r="CQ299" i="26"/>
  <c r="CZ299" i="26"/>
  <c r="DA299" i="26"/>
  <c r="AA299" i="26"/>
  <c r="Z299" i="26"/>
  <c r="DJ299" i="26"/>
  <c r="U299" i="26"/>
  <c r="AM299" i="26"/>
  <c r="EE299" i="26"/>
  <c r="AB299" i="26"/>
  <c r="EY299" i="26"/>
  <c r="BD299" i="26"/>
  <c r="CD299" i="26"/>
  <c r="BO299" i="26"/>
  <c r="BS299" i="26"/>
  <c r="EM299" i="26"/>
  <c r="DW299" i="26"/>
  <c r="H450" i="26"/>
  <c r="G448" i="26"/>
  <c r="K300" i="26" l="1"/>
  <c r="BO300" i="26"/>
  <c r="BF300" i="26"/>
  <c r="DN300" i="26"/>
  <c r="BQ300" i="26"/>
  <c r="FD298" i="26"/>
  <c r="FC299" i="26" s="1"/>
  <c r="DL300" i="26"/>
  <c r="FB299" i="26"/>
  <c r="FA300" i="26" s="1"/>
  <c r="AO300" i="26"/>
  <c r="DJ300" i="26"/>
  <c r="BS300" i="26"/>
  <c r="BY300" i="26"/>
  <c r="AM300" i="26"/>
  <c r="W300" i="26"/>
  <c r="CD300" i="26"/>
  <c r="L300" i="26"/>
  <c r="K301" i="26" s="1"/>
  <c r="AK300" i="26"/>
  <c r="BW300" i="26"/>
  <c r="BU300" i="26"/>
  <c r="DW300" i="26"/>
  <c r="CM300" i="26"/>
  <c r="ES300" i="26"/>
  <c r="N300" i="26"/>
  <c r="EO300" i="26"/>
  <c r="M300" i="26"/>
  <c r="Y300" i="26"/>
  <c r="BM300" i="26"/>
  <c r="P300" i="26"/>
  <c r="EY300" i="26"/>
  <c r="CB300" i="26"/>
  <c r="EG300" i="26"/>
  <c r="EI300" i="26"/>
  <c r="EQ300" i="26"/>
  <c r="DU300" i="26"/>
  <c r="AC300" i="26"/>
  <c r="AX300" i="26"/>
  <c r="O300" i="26"/>
  <c r="CG300" i="26"/>
  <c r="CO300" i="26"/>
  <c r="CF300" i="26"/>
  <c r="Q300" i="26"/>
  <c r="AP300" i="26"/>
  <c r="DZ300" i="26"/>
  <c r="DP300" i="26"/>
  <c r="ER300" i="26"/>
  <c r="EE300" i="26"/>
  <c r="BX300" i="26"/>
  <c r="AI300" i="26"/>
  <c r="BH300" i="26"/>
  <c r="AG300" i="26"/>
  <c r="EW300" i="26"/>
  <c r="AE300" i="26"/>
  <c r="AD300" i="26"/>
  <c r="AZ300" i="26"/>
  <c r="EC300" i="26"/>
  <c r="BK300" i="26"/>
  <c r="AR300" i="26"/>
  <c r="AH300" i="26"/>
  <c r="CN300" i="26"/>
  <c r="DD300" i="26"/>
  <c r="EH300" i="26"/>
  <c r="BZ300" i="26"/>
  <c r="CA300" i="26"/>
  <c r="U300" i="26"/>
  <c r="R300" i="26"/>
  <c r="AU300" i="26"/>
  <c r="CS300" i="26"/>
  <c r="X300" i="26"/>
  <c r="DR300" i="26"/>
  <c r="AW300" i="26"/>
  <c r="BI300" i="26"/>
  <c r="DX300" i="26"/>
  <c r="BD300" i="26"/>
  <c r="DF300" i="26"/>
  <c r="CZ300" i="26"/>
  <c r="CK300" i="26"/>
  <c r="BG300" i="26"/>
  <c r="EN300" i="26"/>
  <c r="BE300" i="26"/>
  <c r="EX300" i="26"/>
  <c r="CU300" i="26"/>
  <c r="DE300" i="26"/>
  <c r="DM300" i="26"/>
  <c r="AA300" i="26"/>
  <c r="CX300" i="26"/>
  <c r="DK300" i="26"/>
  <c r="AV300" i="26"/>
  <c r="CJ300" i="26"/>
  <c r="EK300" i="26"/>
  <c r="EJ300" i="26"/>
  <c r="BT300" i="26"/>
  <c r="DY300" i="26"/>
  <c r="AT300" i="26"/>
  <c r="AQ300" i="26"/>
  <c r="AN300" i="26"/>
  <c r="AN301" i="26" s="1"/>
  <c r="EM300" i="26"/>
  <c r="EL300" i="26"/>
  <c r="CY300" i="26"/>
  <c r="BL300" i="26"/>
  <c r="V300" i="26"/>
  <c r="Z300" i="26"/>
  <c r="EP300" i="26"/>
  <c r="AY300" i="26"/>
  <c r="S300" i="26"/>
  <c r="CE300" i="26"/>
  <c r="BB300" i="26"/>
  <c r="AJ300" i="26"/>
  <c r="CW300" i="26"/>
  <c r="DQ300" i="26"/>
  <c r="BJ300" i="26"/>
  <c r="AL300" i="26"/>
  <c r="BC300" i="26"/>
  <c r="DO300" i="26"/>
  <c r="EU300" i="26"/>
  <c r="ET300" i="26"/>
  <c r="EF300" i="26"/>
  <c r="AS300" i="26"/>
  <c r="EV300" i="26"/>
  <c r="EA300" i="26"/>
  <c r="DV300" i="26"/>
  <c r="ED300" i="26"/>
  <c r="CR300" i="26"/>
  <c r="AB300" i="26"/>
  <c r="DA300" i="26"/>
  <c r="DT300" i="26"/>
  <c r="DG300" i="26"/>
  <c r="CV300" i="26"/>
  <c r="CC300" i="26"/>
  <c r="J301" i="26"/>
  <c r="BP300" i="26"/>
  <c r="BR300" i="26"/>
  <c r="CQ300" i="26"/>
  <c r="CP300" i="26"/>
  <c r="T300" i="26"/>
  <c r="EZ300" i="26"/>
  <c r="DS300" i="26"/>
  <c r="AF300" i="26"/>
  <c r="DI300" i="26"/>
  <c r="DC300" i="26"/>
  <c r="DB300" i="26"/>
  <c r="EB300" i="26"/>
  <c r="BV300" i="26"/>
  <c r="BN300" i="26"/>
  <c r="CT300" i="26"/>
  <c r="DH300" i="26"/>
  <c r="BA300" i="26"/>
  <c r="CI300" i="26"/>
  <c r="CH300" i="26"/>
  <c r="CL300" i="26"/>
  <c r="H451" i="26"/>
  <c r="G449" i="26"/>
  <c r="DM301" i="26" l="1"/>
  <c r="BP301" i="26"/>
  <c r="BV301" i="26"/>
  <c r="L301" i="26"/>
  <c r="K302" i="26" s="1"/>
  <c r="DK301" i="26"/>
  <c r="FB300" i="26"/>
  <c r="FD299" i="26"/>
  <c r="FC300" i="26" s="1"/>
  <c r="M301" i="26"/>
  <c r="L302" i="26" s="1"/>
  <c r="BN301" i="26"/>
  <c r="N301" i="26"/>
  <c r="X301" i="26"/>
  <c r="BX301" i="26"/>
  <c r="BT301" i="26"/>
  <c r="J302" i="26"/>
  <c r="CL301" i="26"/>
  <c r="DV301" i="26"/>
  <c r="EH301" i="26"/>
  <c r="EP301" i="26"/>
  <c r="CT301" i="26"/>
  <c r="O301" i="26"/>
  <c r="CE301" i="26"/>
  <c r="CG301" i="26"/>
  <c r="P301" i="26"/>
  <c r="BL301" i="26"/>
  <c r="ER301" i="26"/>
  <c r="DO301" i="26"/>
  <c r="DQ301" i="26"/>
  <c r="CN301" i="26"/>
  <c r="DZ301" i="26"/>
  <c r="EF301" i="26"/>
  <c r="CO301" i="26"/>
  <c r="AB301" i="26"/>
  <c r="BY301" i="26"/>
  <c r="EX301" i="26"/>
  <c r="DS301" i="26"/>
  <c r="AF301" i="26"/>
  <c r="CA301" i="26"/>
  <c r="AJ301" i="26"/>
  <c r="Q301" i="26"/>
  <c r="EZ301" i="26"/>
  <c r="AD301" i="26"/>
  <c r="BJ301" i="26"/>
  <c r="ED301" i="26"/>
  <c r="R301" i="26"/>
  <c r="AS301" i="26"/>
  <c r="AY301" i="26"/>
  <c r="AH301" i="26"/>
  <c r="T301" i="26"/>
  <c r="CZ301" i="26"/>
  <c r="CR301" i="26"/>
  <c r="BE301" i="26"/>
  <c r="AX301" i="26"/>
  <c r="AK301" i="26"/>
  <c r="AV301" i="26"/>
  <c r="DY301" i="26"/>
  <c r="BF301" i="26"/>
  <c r="V301" i="26"/>
  <c r="EG301" i="26"/>
  <c r="BH301" i="26"/>
  <c r="BZ301" i="26"/>
  <c r="DX301" i="26"/>
  <c r="BG301" i="26"/>
  <c r="DF301" i="26"/>
  <c r="AC301" i="26"/>
  <c r="DB301" i="26"/>
  <c r="DI301" i="26"/>
  <c r="DN301" i="26"/>
  <c r="EB301" i="26"/>
  <c r="CI301" i="26"/>
  <c r="AO301" i="26"/>
  <c r="CY301" i="26"/>
  <c r="CX301" i="26"/>
  <c r="EL301" i="26"/>
  <c r="DE301" i="26"/>
  <c r="DW301" i="26"/>
  <c r="CV301" i="26"/>
  <c r="AI301" i="26"/>
  <c r="FA301" i="26"/>
  <c r="AU301" i="26"/>
  <c r="W301" i="26"/>
  <c r="BI301" i="26"/>
  <c r="AE301" i="26"/>
  <c r="Z301" i="26"/>
  <c r="DU301" i="26"/>
  <c r="CF301" i="26"/>
  <c r="CQ301" i="26"/>
  <c r="DC301" i="26"/>
  <c r="BR301" i="26"/>
  <c r="BQ301" i="26"/>
  <c r="EU301" i="26"/>
  <c r="BO301" i="26"/>
  <c r="BO302" i="26" s="1"/>
  <c r="DH301" i="26"/>
  <c r="DD301" i="26"/>
  <c r="EM301" i="26"/>
  <c r="BK301" i="26"/>
  <c r="ET301" i="26"/>
  <c r="ES301" i="26"/>
  <c r="BM301" i="26"/>
  <c r="CW301" i="26"/>
  <c r="CJ301" i="26"/>
  <c r="CU301" i="26"/>
  <c r="AQ301" i="26"/>
  <c r="AP301" i="26"/>
  <c r="EA301" i="26"/>
  <c r="BU301" i="26"/>
  <c r="AT301" i="26"/>
  <c r="BW301" i="26"/>
  <c r="AM301" i="26"/>
  <c r="EE301" i="26"/>
  <c r="BB301" i="26"/>
  <c r="AR301" i="26"/>
  <c r="AL301" i="26"/>
  <c r="CC301" i="26"/>
  <c r="CB301" i="26"/>
  <c r="EY301" i="26"/>
  <c r="DR301" i="26"/>
  <c r="AA301" i="26"/>
  <c r="DJ301" i="26"/>
  <c r="U301" i="26"/>
  <c r="CS301" i="26"/>
  <c r="EV301" i="26"/>
  <c r="AG301" i="26"/>
  <c r="EQ301" i="26"/>
  <c r="DG301" i="26"/>
  <c r="BS301" i="26"/>
  <c r="DP301" i="26"/>
  <c r="DP302" i="26" s="1"/>
  <c r="DT301" i="26"/>
  <c r="AW301" i="26"/>
  <c r="S301" i="26"/>
  <c r="DL301" i="26"/>
  <c r="CK301" i="26"/>
  <c r="DA301" i="26"/>
  <c r="EW301" i="26"/>
  <c r="BC301" i="26"/>
  <c r="EO301" i="26"/>
  <c r="EJ301" i="26"/>
  <c r="EI301" i="26"/>
  <c r="BA301" i="26"/>
  <c r="AZ301" i="26"/>
  <c r="EN301" i="26"/>
  <c r="EK301" i="26"/>
  <c r="Y301" i="26"/>
  <c r="CH301" i="26"/>
  <c r="CM301" i="26"/>
  <c r="CP301" i="26"/>
  <c r="CD301" i="26"/>
  <c r="BD301" i="26"/>
  <c r="EC301" i="26"/>
  <c r="H452" i="26"/>
  <c r="G450" i="26"/>
  <c r="M302" i="26" l="1"/>
  <c r="DL302" i="26"/>
  <c r="FD300" i="26"/>
  <c r="FC301" i="26" s="1"/>
  <c r="FB301" i="26"/>
  <c r="CM302" i="26"/>
  <c r="BU302" i="26"/>
  <c r="CF302" i="26"/>
  <c r="O302" i="26"/>
  <c r="CH302" i="26"/>
  <c r="DU302" i="26"/>
  <c r="EQ302" i="26"/>
  <c r="N302" i="26"/>
  <c r="BM302" i="26"/>
  <c r="DN302" i="26"/>
  <c r="EG302" i="26"/>
  <c r="AE302" i="26"/>
  <c r="CS302" i="26"/>
  <c r="DR302" i="26"/>
  <c r="Q302" i="26"/>
  <c r="AW302" i="26"/>
  <c r="P302" i="26"/>
  <c r="BK302" i="26"/>
  <c r="BZ302" i="26"/>
  <c r="FA302" i="26"/>
  <c r="BG302" i="26"/>
  <c r="AG302" i="26"/>
  <c r="AI302" i="26"/>
  <c r="S302" i="26"/>
  <c r="EE302" i="26"/>
  <c r="AC302" i="26"/>
  <c r="BE302" i="26"/>
  <c r="DA302" i="26"/>
  <c r="AL302" i="26"/>
  <c r="EF302" i="26"/>
  <c r="EC302" i="26"/>
  <c r="DJ302" i="26"/>
  <c r="CP302" i="26"/>
  <c r="CY302" i="26"/>
  <c r="AD302" i="26"/>
  <c r="DY302" i="26"/>
  <c r="EP302" i="26"/>
  <c r="U302" i="26"/>
  <c r="BQ302" i="26"/>
  <c r="DW302" i="26"/>
  <c r="AZ302" i="26"/>
  <c r="BY302" i="26"/>
  <c r="CU302" i="26"/>
  <c r="CW302" i="26"/>
  <c r="BS302" i="26"/>
  <c r="AJ302" i="26"/>
  <c r="EA302" i="26"/>
  <c r="DX302" i="26"/>
  <c r="BF302" i="26"/>
  <c r="W302" i="26"/>
  <c r="DG302" i="26"/>
  <c r="BH302" i="26"/>
  <c r="AA302" i="26"/>
  <c r="BN302" i="26"/>
  <c r="AO302" i="26"/>
  <c r="BL302" i="26"/>
  <c r="EO302" i="26"/>
  <c r="BI302" i="26"/>
  <c r="CD302" i="26"/>
  <c r="Y302" i="26"/>
  <c r="CZ302" i="26"/>
  <c r="AN302" i="26"/>
  <c r="ES302" i="26"/>
  <c r="DV302" i="26"/>
  <c r="L303" i="26"/>
  <c r="AT302" i="26"/>
  <c r="BJ302" i="26"/>
  <c r="CT302" i="26"/>
  <c r="EM302" i="26"/>
  <c r="AQ302" i="26"/>
  <c r="EI302" i="26"/>
  <c r="DF302" i="26"/>
  <c r="BC302" i="26"/>
  <c r="CR302" i="26"/>
  <c r="CJ302" i="26"/>
  <c r="EU302" i="26"/>
  <c r="AB302" i="26"/>
  <c r="X302" i="26"/>
  <c r="EK302" i="26"/>
  <c r="EB302" i="26"/>
  <c r="BA302" i="26"/>
  <c r="CB302" i="26"/>
  <c r="V302" i="26"/>
  <c r="AX302" i="26"/>
  <c r="AF302" i="26"/>
  <c r="CE302" i="26"/>
  <c r="R302" i="26"/>
  <c r="CL302" i="26"/>
  <c r="EJ302" i="26"/>
  <c r="T302" i="26"/>
  <c r="DO302" i="26"/>
  <c r="BR302" i="26"/>
  <c r="CI302" i="26"/>
  <c r="EV302" i="26"/>
  <c r="CN302" i="26"/>
  <c r="DB302" i="26"/>
  <c r="DC302" i="26"/>
  <c r="AY302" i="26"/>
  <c r="ED302" i="26"/>
  <c r="CV302" i="26"/>
  <c r="Z302" i="26"/>
  <c r="BV302" i="26"/>
  <c r="DD302" i="26"/>
  <c r="DE302" i="26"/>
  <c r="CO302" i="26"/>
  <c r="K303" i="26"/>
  <c r="CQ302" i="26"/>
  <c r="EY302" i="26"/>
  <c r="EX302" i="26"/>
  <c r="DS302" i="26"/>
  <c r="DK302" i="26"/>
  <c r="EN302" i="26"/>
  <c r="EW302" i="26"/>
  <c r="BT302" i="26"/>
  <c r="DT302" i="26"/>
  <c r="AR302" i="26"/>
  <c r="BP302" i="26"/>
  <c r="DZ302" i="26"/>
  <c r="CA302" i="26"/>
  <c r="DI302" i="26"/>
  <c r="BB302" i="26"/>
  <c r="AV302" i="26"/>
  <c r="AP302" i="26"/>
  <c r="ET302" i="26"/>
  <c r="EH302" i="26"/>
  <c r="AK302" i="26"/>
  <c r="DH302" i="26"/>
  <c r="J303" i="26"/>
  <c r="CC302" i="26"/>
  <c r="EL302" i="26"/>
  <c r="AS302" i="26"/>
  <c r="AM302" i="26"/>
  <c r="CX302" i="26"/>
  <c r="ER302" i="26"/>
  <c r="AH302" i="26"/>
  <c r="DM302" i="26"/>
  <c r="BD302" i="26"/>
  <c r="CK302" i="26"/>
  <c r="EZ302" i="26"/>
  <c r="BW302" i="26"/>
  <c r="BX302" i="26"/>
  <c r="AU302" i="26"/>
  <c r="DQ302" i="26"/>
  <c r="CG302" i="26"/>
  <c r="H453" i="26"/>
  <c r="G451" i="26"/>
  <c r="N303" i="26" l="1"/>
  <c r="DM303" i="26"/>
  <c r="O303" i="26"/>
  <c r="M303" i="26"/>
  <c r="BN303" i="26"/>
  <c r="CG303" i="26"/>
  <c r="FB302" i="26"/>
  <c r="FD301" i="26"/>
  <c r="FC302" i="26" s="1"/>
  <c r="P303" i="26"/>
  <c r="O304" i="26" s="1"/>
  <c r="DQ303" i="26"/>
  <c r="CX303" i="26"/>
  <c r="BL303" i="26"/>
  <c r="ER303" i="26"/>
  <c r="ED303" i="26"/>
  <c r="CV303" i="26"/>
  <c r="EF303" i="26"/>
  <c r="AK303" i="26"/>
  <c r="EB303" i="26"/>
  <c r="BF303" i="26"/>
  <c r="AD303" i="26"/>
  <c r="DK303" i="26"/>
  <c r="BT303" i="26"/>
  <c r="DZ303" i="26"/>
  <c r="DX303" i="26"/>
  <c r="CZ303" i="26"/>
  <c r="BK303" i="26"/>
  <c r="EP303" i="26"/>
  <c r="DG303" i="26"/>
  <c r="T303" i="26"/>
  <c r="BH303" i="26"/>
  <c r="AP303" i="26"/>
  <c r="AM303" i="26"/>
  <c r="EH303" i="26"/>
  <c r="DW303" i="26"/>
  <c r="BR303" i="26"/>
  <c r="EZ303" i="26"/>
  <c r="V303" i="26"/>
  <c r="CT303" i="26"/>
  <c r="BG303" i="26"/>
  <c r="EN303" i="26"/>
  <c r="AW303" i="26"/>
  <c r="BM303" i="26"/>
  <c r="DV303" i="26"/>
  <c r="EE303" i="26"/>
  <c r="AB303" i="26"/>
  <c r="CM303" i="26"/>
  <c r="BJ303" i="26"/>
  <c r="DT303" i="26"/>
  <c r="Z303" i="26"/>
  <c r="CE303" i="26"/>
  <c r="CK303" i="26"/>
  <c r="CC303" i="26"/>
  <c r="BB303" i="26"/>
  <c r="CA303" i="26"/>
  <c r="BD303" i="26"/>
  <c r="CS303" i="26"/>
  <c r="CI303" i="26"/>
  <c r="X303" i="26"/>
  <c r="U303" i="26"/>
  <c r="AC303" i="26"/>
  <c r="AJ303" i="26"/>
  <c r="AA303" i="26"/>
  <c r="BU303" i="26"/>
  <c r="EL303" i="26"/>
  <c r="DF303" i="26"/>
  <c r="J304" i="26"/>
  <c r="BE303" i="26"/>
  <c r="AU303" i="26"/>
  <c r="BI303" i="26"/>
  <c r="CU303" i="26"/>
  <c r="EC303" i="26"/>
  <c r="CO303" i="26"/>
  <c r="DE303" i="26"/>
  <c r="AG303" i="26"/>
  <c r="AO303" i="26"/>
  <c r="BQ303" i="26"/>
  <c r="DH303" i="26"/>
  <c r="EJ303" i="26"/>
  <c r="DL303" i="26"/>
  <c r="EW303" i="26"/>
  <c r="W303" i="26"/>
  <c r="EO303" i="26"/>
  <c r="AX303" i="26"/>
  <c r="DC303" i="26"/>
  <c r="AS303" i="26"/>
  <c r="BS303" i="26"/>
  <c r="CQ303" i="26"/>
  <c r="EU303" i="26"/>
  <c r="ET303" i="26"/>
  <c r="K304" i="26"/>
  <c r="CH303" i="26"/>
  <c r="CD303" i="26"/>
  <c r="DN303" i="26"/>
  <c r="DO303" i="26"/>
  <c r="N304" i="26"/>
  <c r="BO303" i="26"/>
  <c r="AR303" i="26"/>
  <c r="DP303" i="26"/>
  <c r="DB303" i="26"/>
  <c r="BP303" i="26"/>
  <c r="CL303" i="26"/>
  <c r="FA303" i="26"/>
  <c r="L304" i="26"/>
  <c r="CN303" i="26"/>
  <c r="CR303" i="26"/>
  <c r="BX303" i="26"/>
  <c r="BY303" i="26"/>
  <c r="DR303" i="26"/>
  <c r="EM303" i="26"/>
  <c r="BZ303" i="26"/>
  <c r="DD303" i="26"/>
  <c r="EV303" i="26"/>
  <c r="R303" i="26"/>
  <c r="Q303" i="26"/>
  <c r="CB303" i="26"/>
  <c r="BW303" i="26"/>
  <c r="EG303" i="26"/>
  <c r="AL303" i="26"/>
  <c r="EQ303" i="26"/>
  <c r="AQ303" i="26"/>
  <c r="ES303" i="26"/>
  <c r="DS303" i="26"/>
  <c r="BV303" i="26"/>
  <c r="S303" i="26"/>
  <c r="DY303" i="26"/>
  <c r="AV303" i="26"/>
  <c r="BC303" i="26"/>
  <c r="EI303" i="26"/>
  <c r="BA303" i="26"/>
  <c r="EK303" i="26"/>
  <c r="AT303" i="26"/>
  <c r="AZ303" i="26"/>
  <c r="CP303" i="26"/>
  <c r="DI303" i="26"/>
  <c r="EA303" i="26"/>
  <c r="CJ303" i="26"/>
  <c r="CY303" i="26"/>
  <c r="EX303" i="26"/>
  <c r="AY303" i="26"/>
  <c r="CF303" i="26"/>
  <c r="AF303" i="26"/>
  <c r="AE303" i="26"/>
  <c r="AN303" i="26"/>
  <c r="AH303" i="26"/>
  <c r="AI303" i="26"/>
  <c r="DJ303" i="26"/>
  <c r="DA303" i="26"/>
  <c r="EY303" i="26"/>
  <c r="Y303" i="26"/>
  <c r="CW303" i="26"/>
  <c r="DU303" i="26"/>
  <c r="H454" i="26"/>
  <c r="G452" i="26"/>
  <c r="M304" i="26" l="1"/>
  <c r="FD302" i="26"/>
  <c r="FC303" i="26" s="1"/>
  <c r="FB303" i="26"/>
  <c r="EE304" i="26"/>
  <c r="BM304" i="26"/>
  <c r="CW304" i="26"/>
  <c r="EC304" i="26"/>
  <c r="DL304" i="26"/>
  <c r="DY304" i="26"/>
  <c r="CY304" i="26"/>
  <c r="BL304" i="26"/>
  <c r="EA304" i="26"/>
  <c r="AC304" i="26"/>
  <c r="BK304" i="26"/>
  <c r="AN304" i="26"/>
  <c r="AL304" i="26"/>
  <c r="CB304" i="26"/>
  <c r="BS304" i="26"/>
  <c r="BG304" i="26"/>
  <c r="CU304" i="26"/>
  <c r="EO304" i="26"/>
  <c r="BC304" i="26"/>
  <c r="DW304" i="26"/>
  <c r="ED304" i="26"/>
  <c r="CT304" i="26"/>
  <c r="AV304" i="26"/>
  <c r="DU304" i="26"/>
  <c r="U304" i="26"/>
  <c r="BR304" i="26"/>
  <c r="DJ304" i="26"/>
  <c r="CJ304" i="26"/>
  <c r="DG304" i="26"/>
  <c r="AA304" i="26"/>
  <c r="W304" i="26"/>
  <c r="BI304" i="26"/>
  <c r="CF304" i="26"/>
  <c r="EV304" i="26"/>
  <c r="BH304" i="26"/>
  <c r="CL304" i="26"/>
  <c r="BJ304" i="26"/>
  <c r="DD304" i="26"/>
  <c r="CD304" i="26"/>
  <c r="CP304" i="26"/>
  <c r="CN304" i="26"/>
  <c r="CH304" i="26"/>
  <c r="DM304" i="26"/>
  <c r="EK304" i="26"/>
  <c r="BE304" i="26"/>
  <c r="EX304" i="26"/>
  <c r="AB304" i="26"/>
  <c r="EM304" i="26"/>
  <c r="DF304" i="26"/>
  <c r="DQ304" i="26"/>
  <c r="AI304" i="26"/>
  <c r="EI304" i="26"/>
  <c r="AT304" i="26"/>
  <c r="BF304" i="26"/>
  <c r="AF304" i="26"/>
  <c r="BB304" i="26"/>
  <c r="Q304" i="26"/>
  <c r="FA304" i="26"/>
  <c r="AP304" i="26"/>
  <c r="DH304" i="26"/>
  <c r="BY304" i="26"/>
  <c r="M305" i="26"/>
  <c r="ER304" i="26"/>
  <c r="CR304" i="26"/>
  <c r="BW304" i="26"/>
  <c r="BT304" i="26"/>
  <c r="AM304" i="26"/>
  <c r="K305" i="26"/>
  <c r="CM304" i="26"/>
  <c r="S304" i="26"/>
  <c r="V304" i="26"/>
  <c r="DE304" i="26"/>
  <c r="AY304" i="26"/>
  <c r="DK304" i="26"/>
  <c r="CS304" i="26"/>
  <c r="CC304" i="26"/>
  <c r="BD304" i="26"/>
  <c r="DO304" i="26"/>
  <c r="CI304" i="26"/>
  <c r="J305" i="26"/>
  <c r="DS304" i="26"/>
  <c r="AU304" i="26"/>
  <c r="ES304" i="26"/>
  <c r="AQ304" i="26"/>
  <c r="EZ304" i="26"/>
  <c r="AS304" i="26"/>
  <c r="DV304" i="26"/>
  <c r="AZ304" i="26"/>
  <c r="P304" i="26"/>
  <c r="EG304" i="26"/>
  <c r="EF304" i="26"/>
  <c r="AX304" i="26"/>
  <c r="BO304" i="26"/>
  <c r="BN304" i="26"/>
  <c r="CV304" i="26"/>
  <c r="CE304" i="26"/>
  <c r="CK304" i="26"/>
  <c r="EW304" i="26"/>
  <c r="T304" i="26"/>
  <c r="DC304" i="26"/>
  <c r="ET304" i="26"/>
  <c r="EY304" i="26"/>
  <c r="DX304" i="26"/>
  <c r="BV304" i="26"/>
  <c r="DR304" i="26"/>
  <c r="BU304" i="26"/>
  <c r="EU304" i="26"/>
  <c r="DT304" i="26"/>
  <c r="EB304" i="26"/>
  <c r="EL304" i="26"/>
  <c r="Y304" i="26"/>
  <c r="X304" i="26"/>
  <c r="DA304" i="26"/>
  <c r="CZ304" i="26"/>
  <c r="AK304" i="26"/>
  <c r="R304" i="26"/>
  <c r="BX304" i="26"/>
  <c r="AJ304" i="26"/>
  <c r="CQ304" i="26"/>
  <c r="N305" i="26"/>
  <c r="CG304" i="26"/>
  <c r="EQ304" i="26"/>
  <c r="EP304" i="26"/>
  <c r="BA304" i="26"/>
  <c r="CX304" i="26"/>
  <c r="BP304" i="26"/>
  <c r="AW304" i="26"/>
  <c r="EN304" i="26"/>
  <c r="EJ304" i="26"/>
  <c r="DN304" i="26"/>
  <c r="AH304" i="26"/>
  <c r="Z304" i="26"/>
  <c r="CO304" i="26"/>
  <c r="DB304" i="26"/>
  <c r="BQ304" i="26"/>
  <c r="ED305" i="26"/>
  <c r="AO304" i="26"/>
  <c r="BZ304" i="26"/>
  <c r="DP304" i="26"/>
  <c r="AG304" i="26"/>
  <c r="AE304" i="26"/>
  <c r="AD304" i="26"/>
  <c r="DI304" i="26"/>
  <c r="EH304" i="26"/>
  <c r="L305" i="26"/>
  <c r="AR304" i="26"/>
  <c r="DZ304" i="26"/>
  <c r="CA304" i="26"/>
  <c r="H455" i="26"/>
  <c r="G453" i="26"/>
  <c r="EN305" i="26" l="1"/>
  <c r="BL305" i="26"/>
  <c r="AM305" i="26"/>
  <c r="CE305" i="26"/>
  <c r="FB304" i="26"/>
  <c r="DZ305" i="26"/>
  <c r="DK305" i="26"/>
  <c r="CX305" i="26"/>
  <c r="EB305" i="26"/>
  <c r="FD303" i="26"/>
  <c r="FC304" i="26" s="1"/>
  <c r="DX305" i="26"/>
  <c r="CT305" i="26"/>
  <c r="R305" i="26"/>
  <c r="CO305" i="26"/>
  <c r="AO305" i="26"/>
  <c r="AB305" i="26"/>
  <c r="BS305" i="26"/>
  <c r="BH305" i="26"/>
  <c r="BI305" i="26"/>
  <c r="DP305" i="26"/>
  <c r="BG305" i="26"/>
  <c r="BJ305" i="26"/>
  <c r="CM305" i="26"/>
  <c r="CK305" i="26"/>
  <c r="EH305" i="26"/>
  <c r="BK305" i="26"/>
  <c r="V305" i="26"/>
  <c r="AU305" i="26"/>
  <c r="DN305" i="26"/>
  <c r="J306" i="26"/>
  <c r="AR305" i="26"/>
  <c r="CG305" i="26"/>
  <c r="DL305" i="26"/>
  <c r="EJ305" i="26"/>
  <c r="DI305" i="26"/>
  <c r="EL305" i="26"/>
  <c r="DR305" i="26"/>
  <c r="CC305" i="26"/>
  <c r="EW305" i="26"/>
  <c r="L306" i="26"/>
  <c r="CI305" i="26"/>
  <c r="P305" i="26"/>
  <c r="BD305" i="26"/>
  <c r="BX305" i="26"/>
  <c r="BC305" i="26"/>
  <c r="DE305" i="26"/>
  <c r="O305" i="26"/>
  <c r="BF305" i="26"/>
  <c r="CS305" i="26"/>
  <c r="DD305" i="26"/>
  <c r="DG305" i="26"/>
  <c r="AF305" i="26"/>
  <c r="DF305" i="26"/>
  <c r="DB305" i="26"/>
  <c r="BA305" i="26"/>
  <c r="BQ305" i="26"/>
  <c r="CD305" i="26"/>
  <c r="EY305" i="26"/>
  <c r="EC305" i="26"/>
  <c r="AG305" i="26"/>
  <c r="CN305" i="26"/>
  <c r="AW305" i="26"/>
  <c r="T305" i="26"/>
  <c r="BZ305" i="26"/>
  <c r="AT305" i="26"/>
  <c r="BE305" i="26"/>
  <c r="EU305" i="26"/>
  <c r="AY305" i="26"/>
  <c r="AV305" i="26"/>
  <c r="BU305" i="26"/>
  <c r="AK305" i="26"/>
  <c r="CZ305" i="26"/>
  <c r="EK305" i="26"/>
  <c r="Y305" i="26"/>
  <c r="CA305" i="26"/>
  <c r="EA305" i="26"/>
  <c r="EA306" i="26" s="1"/>
  <c r="CH305" i="26"/>
  <c r="EQ305" i="26"/>
  <c r="DT305" i="26"/>
  <c r="EP305" i="26"/>
  <c r="EO305" i="26"/>
  <c r="EF305" i="26"/>
  <c r="EE305" i="26"/>
  <c r="EG305" i="26"/>
  <c r="AN305" i="26"/>
  <c r="DA305" i="26"/>
  <c r="S305" i="26"/>
  <c r="DW305" i="26"/>
  <c r="DV305" i="26"/>
  <c r="X305" i="26"/>
  <c r="W305" i="26"/>
  <c r="CB305" i="26"/>
  <c r="CL305" i="26"/>
  <c r="EV305" i="26"/>
  <c r="M306" i="26"/>
  <c r="EI305" i="26"/>
  <c r="AQ305" i="26"/>
  <c r="BV305" i="26"/>
  <c r="CP305" i="26"/>
  <c r="CQ305" i="26"/>
  <c r="FA305" i="26"/>
  <c r="DJ305" i="26"/>
  <c r="CV305" i="26"/>
  <c r="CU305" i="26"/>
  <c r="AS305" i="26"/>
  <c r="AE305" i="26"/>
  <c r="CF305" i="26"/>
  <c r="CJ305" i="26"/>
  <c r="EM305" i="26"/>
  <c r="AL305" i="26"/>
  <c r="AD305" i="26"/>
  <c r="AC305" i="26"/>
  <c r="DM305" i="26"/>
  <c r="DO305" i="26"/>
  <c r="AJ305" i="26"/>
  <c r="BY305" i="26"/>
  <c r="ET305" i="26"/>
  <c r="CW305" i="26"/>
  <c r="DY305" i="26"/>
  <c r="AP305" i="26"/>
  <c r="Z305" i="26"/>
  <c r="BP305" i="26"/>
  <c r="AA305" i="26"/>
  <c r="DC305" i="26"/>
  <c r="EZ305" i="26"/>
  <c r="BR305" i="26"/>
  <c r="CR305" i="26"/>
  <c r="Q305" i="26"/>
  <c r="K306" i="26"/>
  <c r="DQ305" i="26"/>
  <c r="AH305" i="26"/>
  <c r="DS305" i="26"/>
  <c r="DH305" i="26"/>
  <c r="BN305" i="26"/>
  <c r="BM305" i="26"/>
  <c r="AZ305" i="26"/>
  <c r="BB305" i="26"/>
  <c r="BT305" i="26"/>
  <c r="AI305" i="26"/>
  <c r="ES305" i="26"/>
  <c r="U305" i="26"/>
  <c r="BW305" i="26"/>
  <c r="BO305" i="26"/>
  <c r="EX305" i="26"/>
  <c r="ER305" i="26"/>
  <c r="CY305" i="26"/>
  <c r="AX305" i="26"/>
  <c r="DU305" i="26"/>
  <c r="H456" i="26"/>
  <c r="G454" i="26"/>
  <c r="BJ306" i="26" l="1"/>
  <c r="DJ306" i="26"/>
  <c r="FD304" i="26"/>
  <c r="FC305" i="26" s="1"/>
  <c r="BI306" i="26"/>
  <c r="DY306" i="26"/>
  <c r="FB305" i="26"/>
  <c r="FA306" i="26" s="1"/>
  <c r="CF306" i="26"/>
  <c r="DO306" i="26"/>
  <c r="BH306" i="26"/>
  <c r="BI307" i="26" s="1"/>
  <c r="DC306" i="26"/>
  <c r="AG306" i="26"/>
  <c r="Q306" i="26"/>
  <c r="O306" i="26"/>
  <c r="CL306" i="26"/>
  <c r="BB306" i="26"/>
  <c r="CN306" i="26"/>
  <c r="AS306" i="26"/>
  <c r="N306" i="26"/>
  <c r="M307" i="26" s="1"/>
  <c r="AX306" i="26"/>
  <c r="BK306" i="26"/>
  <c r="DM306" i="26"/>
  <c r="U306" i="26"/>
  <c r="CT306" i="26"/>
  <c r="BY306" i="26"/>
  <c r="EI306" i="26"/>
  <c r="AL306" i="26"/>
  <c r="EK306" i="26"/>
  <c r="BW306" i="26"/>
  <c r="BU306" i="26"/>
  <c r="CD306" i="26"/>
  <c r="DQ306" i="26"/>
  <c r="EX306" i="26"/>
  <c r="CH306" i="26"/>
  <c r="BF306" i="26"/>
  <c r="BG306" i="26"/>
  <c r="CO306" i="26"/>
  <c r="BE306" i="26"/>
  <c r="EV306" i="26"/>
  <c r="DF306" i="26"/>
  <c r="EQ306" i="26"/>
  <c r="BR306" i="26"/>
  <c r="CY306" i="26"/>
  <c r="BD306" i="26"/>
  <c r="EB306" i="26"/>
  <c r="ED306" i="26"/>
  <c r="EC306" i="26"/>
  <c r="DE306" i="26"/>
  <c r="CB306" i="26"/>
  <c r="EE306" i="26"/>
  <c r="EG306" i="26"/>
  <c r="AV306" i="26"/>
  <c r="EO306" i="26"/>
  <c r="DA306" i="26"/>
  <c r="AU306" i="26"/>
  <c r="AP306" i="26"/>
  <c r="S306" i="26"/>
  <c r="DB306" i="26"/>
  <c r="Z306" i="26"/>
  <c r="AE306" i="26"/>
  <c r="DS306" i="26"/>
  <c r="DU306" i="26"/>
  <c r="DD306" i="26"/>
  <c r="EP306" i="26"/>
  <c r="AI306" i="26"/>
  <c r="ES306" i="26"/>
  <c r="BA306" i="26"/>
  <c r="DL306" i="26"/>
  <c r="CQ306" i="26"/>
  <c r="AZ306" i="26"/>
  <c r="BP306" i="26"/>
  <c r="AY306" i="26"/>
  <c r="EL306" i="26"/>
  <c r="EM306" i="26"/>
  <c r="CX306" i="26"/>
  <c r="K307" i="26"/>
  <c r="J307" i="26"/>
  <c r="CJ306" i="26"/>
  <c r="CI306" i="26"/>
  <c r="L307" i="26"/>
  <c r="X306" i="26"/>
  <c r="W306" i="26"/>
  <c r="V306" i="26"/>
  <c r="DT306" i="26"/>
  <c r="EJ306" i="26"/>
  <c r="P306" i="26"/>
  <c r="CZ306" i="26"/>
  <c r="CM306" i="26"/>
  <c r="DP306" i="26"/>
  <c r="BX306" i="26"/>
  <c r="DK306" i="26"/>
  <c r="AW306" i="26"/>
  <c r="EN306" i="26"/>
  <c r="BT306" i="26"/>
  <c r="BS306" i="26"/>
  <c r="CR306" i="26"/>
  <c r="CS306" i="26"/>
  <c r="CE306" i="26"/>
  <c r="EW306" i="26"/>
  <c r="ET306" i="26"/>
  <c r="DX306" i="26"/>
  <c r="Y306" i="26"/>
  <c r="AO306" i="26"/>
  <c r="DI306" i="26"/>
  <c r="DV306" i="26"/>
  <c r="EF306" i="26"/>
  <c r="BM306" i="26"/>
  <c r="BL306" i="26"/>
  <c r="AK306" i="26"/>
  <c r="AJ306" i="26"/>
  <c r="BC306" i="26"/>
  <c r="CP306" i="26"/>
  <c r="DW306" i="26"/>
  <c r="EU306" i="26"/>
  <c r="BN306" i="26"/>
  <c r="DZ306" i="26"/>
  <c r="AR306" i="26"/>
  <c r="BQ306" i="26"/>
  <c r="DH306" i="26"/>
  <c r="DG306" i="26"/>
  <c r="CC306" i="26"/>
  <c r="EH306" i="26"/>
  <c r="T306" i="26"/>
  <c r="ER306" i="26"/>
  <c r="CU306" i="26"/>
  <c r="DR306" i="26"/>
  <c r="DN306" i="26"/>
  <c r="R306" i="26"/>
  <c r="EZ306" i="26"/>
  <c r="AC306" i="26"/>
  <c r="AB306" i="26"/>
  <c r="CW306" i="26"/>
  <c r="CV306" i="26"/>
  <c r="CK306" i="26"/>
  <c r="AF306" i="26"/>
  <c r="BO306" i="26"/>
  <c r="AD306" i="26"/>
  <c r="EY306" i="26"/>
  <c r="BV306" i="26"/>
  <c r="AT306" i="26"/>
  <c r="CG306" i="26"/>
  <c r="CA306" i="26"/>
  <c r="AH306" i="26"/>
  <c r="AA306" i="26"/>
  <c r="AQ306" i="26"/>
  <c r="AN306" i="26"/>
  <c r="AM306" i="26"/>
  <c r="BZ306" i="26"/>
  <c r="H457" i="26"/>
  <c r="G455" i="26"/>
  <c r="BJ307" i="26" l="1"/>
  <c r="N307" i="26"/>
  <c r="FD305" i="26"/>
  <c r="FC306" i="26" s="1"/>
  <c r="P307" i="26"/>
  <c r="FB306" i="26"/>
  <c r="FA307" i="26" s="1"/>
  <c r="CK307" i="26"/>
  <c r="BH307" i="26"/>
  <c r="AF307" i="26"/>
  <c r="DD307" i="26"/>
  <c r="DN307" i="26"/>
  <c r="DP307" i="26"/>
  <c r="CM307" i="26"/>
  <c r="BX307" i="26"/>
  <c r="BE307" i="26"/>
  <c r="AT307" i="26"/>
  <c r="BG307" i="26"/>
  <c r="EJ307" i="26"/>
  <c r="BC307" i="26"/>
  <c r="EB307" i="26"/>
  <c r="CC307" i="26"/>
  <c r="CG307" i="26"/>
  <c r="BF307" i="26"/>
  <c r="EF307" i="26"/>
  <c r="EH307" i="26"/>
  <c r="AH307" i="26"/>
  <c r="EW307" i="26"/>
  <c r="CP307" i="26"/>
  <c r="R307" i="26"/>
  <c r="T307" i="26"/>
  <c r="DE307" i="26"/>
  <c r="BI308" i="26"/>
  <c r="ED307" i="26"/>
  <c r="DR307" i="26"/>
  <c r="EP307" i="26"/>
  <c r="AJ307" i="26"/>
  <c r="EO307" i="26"/>
  <c r="AZ307" i="26"/>
  <c r="EC307" i="26"/>
  <c r="BQ307" i="26"/>
  <c r="CZ307" i="26"/>
  <c r="DB307" i="26"/>
  <c r="AY307" i="26"/>
  <c r="DA307" i="26"/>
  <c r="DC307" i="26"/>
  <c r="AA307" i="26"/>
  <c r="BZ307" i="26"/>
  <c r="AX307" i="26"/>
  <c r="J308" i="26"/>
  <c r="BS307" i="26"/>
  <c r="DT307" i="26"/>
  <c r="DL307" i="26"/>
  <c r="BU307" i="26"/>
  <c r="ER307" i="26"/>
  <c r="DK307" i="26"/>
  <c r="CU307" i="26"/>
  <c r="EU307" i="26"/>
  <c r="DM307" i="26"/>
  <c r="V307" i="26"/>
  <c r="BO307" i="26"/>
  <c r="DI307" i="26"/>
  <c r="EE307" i="26"/>
  <c r="CL307" i="26"/>
  <c r="CL308" i="26" s="1"/>
  <c r="DO307" i="26"/>
  <c r="DO308" i="26" s="1"/>
  <c r="AD307" i="26"/>
  <c r="DY307" i="26"/>
  <c r="Y307" i="26"/>
  <c r="DX307" i="26"/>
  <c r="CR307" i="26"/>
  <c r="BA307" i="26"/>
  <c r="BW307" i="26"/>
  <c r="BV307" i="26"/>
  <c r="DH307" i="26"/>
  <c r="CY307" i="26"/>
  <c r="AM307" i="26"/>
  <c r="AQ307" i="26"/>
  <c r="CW307" i="26"/>
  <c r="EZ307" i="26"/>
  <c r="DJ307" i="26"/>
  <c r="S307" i="26"/>
  <c r="EN307" i="26"/>
  <c r="DV307" i="26"/>
  <c r="CF307" i="26"/>
  <c r="CJ307" i="26"/>
  <c r="AN307" i="26"/>
  <c r="AK307" i="26"/>
  <c r="AO307" i="26"/>
  <c r="BT307" i="26"/>
  <c r="AP307" i="26"/>
  <c r="BL307" i="26"/>
  <c r="BK307" i="26"/>
  <c r="K308" i="26"/>
  <c r="DS307" i="26"/>
  <c r="BM307" i="26"/>
  <c r="AE307" i="26"/>
  <c r="O307" i="26"/>
  <c r="O308" i="26" s="1"/>
  <c r="CX307" i="26"/>
  <c r="BD307" i="26"/>
  <c r="BD308" i="26" s="1"/>
  <c r="AR307" i="26"/>
  <c r="ET307" i="26"/>
  <c r="AW307" i="26"/>
  <c r="AV307" i="26"/>
  <c r="ES307" i="26"/>
  <c r="BR307" i="26"/>
  <c r="EG307" i="26"/>
  <c r="CV307" i="26"/>
  <c r="DZ307" i="26"/>
  <c r="EA307" i="26"/>
  <c r="BB307" i="26"/>
  <c r="CO307" i="26"/>
  <c r="BN307" i="26"/>
  <c r="BP307" i="26"/>
  <c r="EM307" i="26"/>
  <c r="CB307" i="26"/>
  <c r="CA307" i="26"/>
  <c r="AI307" i="26"/>
  <c r="EL307" i="26"/>
  <c r="EK307" i="26"/>
  <c r="AB307" i="26"/>
  <c r="AC307" i="26"/>
  <c r="EI307" i="26"/>
  <c r="EV307" i="26"/>
  <c r="CN307" i="26"/>
  <c r="Q307" i="26"/>
  <c r="DU307" i="26"/>
  <c r="Z307" i="26"/>
  <c r="CI307" i="26"/>
  <c r="CH307" i="26"/>
  <c r="CQ307" i="26"/>
  <c r="U307" i="26"/>
  <c r="DQ307" i="26"/>
  <c r="DW307" i="26"/>
  <c r="CE307" i="26"/>
  <c r="CD307" i="26"/>
  <c r="W307" i="26"/>
  <c r="EQ307" i="26"/>
  <c r="AU307" i="26"/>
  <c r="EY307" i="26"/>
  <c r="EX307" i="26"/>
  <c r="DG307" i="26"/>
  <c r="DF307" i="26"/>
  <c r="BY307" i="26"/>
  <c r="CT307" i="26"/>
  <c r="X307" i="26"/>
  <c r="AS307" i="26"/>
  <c r="AL307" i="26"/>
  <c r="AG307" i="26"/>
  <c r="CS307" i="26"/>
  <c r="M308" i="26"/>
  <c r="L308" i="26"/>
  <c r="H458" i="26"/>
  <c r="G456" i="26"/>
  <c r="BH308" i="26" l="1"/>
  <c r="BY308" i="26"/>
  <c r="FD306" i="26"/>
  <c r="FC307" i="26" s="1"/>
  <c r="BF308" i="26"/>
  <c r="FB307" i="26"/>
  <c r="DQ308" i="26"/>
  <c r="EO308" i="26"/>
  <c r="EG308" i="26"/>
  <c r="BG308" i="26"/>
  <c r="U308" i="26"/>
  <c r="AG308" i="26"/>
  <c r="CZ308" i="26"/>
  <c r="S308" i="26"/>
  <c r="Q308" i="26"/>
  <c r="EI308" i="26"/>
  <c r="DB308" i="26"/>
  <c r="EE308" i="26"/>
  <c r="DS308" i="26"/>
  <c r="DU308" i="26"/>
  <c r="AI308" i="26"/>
  <c r="EQ308" i="26"/>
  <c r="ED308" i="26"/>
  <c r="CQ308" i="26"/>
  <c r="EC308" i="26"/>
  <c r="AZ308" i="26"/>
  <c r="EV308" i="26"/>
  <c r="AD308" i="26"/>
  <c r="DC308" i="26"/>
  <c r="DA308" i="26"/>
  <c r="J309" i="26"/>
  <c r="AY308" i="26"/>
  <c r="AP308" i="26"/>
  <c r="BP308" i="26"/>
  <c r="BR308" i="26"/>
  <c r="DN308" i="26"/>
  <c r="DD308" i="26"/>
  <c r="CM308" i="26"/>
  <c r="L309" i="26"/>
  <c r="DW308" i="26"/>
  <c r="BV308" i="26"/>
  <c r="EN308" i="26"/>
  <c r="Z308" i="26"/>
  <c r="BT308" i="26"/>
  <c r="DM308" i="26"/>
  <c r="AT308" i="26"/>
  <c r="DL308" i="26"/>
  <c r="AS308" i="26"/>
  <c r="FA308" i="26"/>
  <c r="DJ308" i="26"/>
  <c r="N308" i="26"/>
  <c r="N309" i="26" s="1"/>
  <c r="AQ308" i="26"/>
  <c r="CV308" i="26"/>
  <c r="DK308" i="26"/>
  <c r="BZ308" i="26"/>
  <c r="CB308" i="26"/>
  <c r="DH308" i="26"/>
  <c r="DR308" i="26"/>
  <c r="CX308" i="26"/>
  <c r="CK308" i="26"/>
  <c r="AE308" i="26"/>
  <c r="DZ308" i="26"/>
  <c r="AL308" i="26"/>
  <c r="BN308" i="26"/>
  <c r="T308" i="26"/>
  <c r="T309" i="26" s="1"/>
  <c r="EH308" i="26"/>
  <c r="CO308" i="26"/>
  <c r="X308" i="26"/>
  <c r="CE308" i="26"/>
  <c r="AB308" i="26"/>
  <c r="AN308" i="26"/>
  <c r="EL308" i="26"/>
  <c r="BW308" i="26"/>
  <c r="R308" i="26"/>
  <c r="EX308" i="26"/>
  <c r="CI308" i="26"/>
  <c r="DI308" i="26"/>
  <c r="CS308" i="26"/>
  <c r="AU308" i="26"/>
  <c r="ES308" i="26"/>
  <c r="BL308" i="26"/>
  <c r="EY308" i="26"/>
  <c r="CP308" i="26"/>
  <c r="EU308" i="26"/>
  <c r="EK308" i="26"/>
  <c r="CW308" i="26"/>
  <c r="CR308" i="26"/>
  <c r="CJ308" i="26"/>
  <c r="EZ308" i="26"/>
  <c r="EP308" i="26"/>
  <c r="AF308" i="26"/>
  <c r="CF308" i="26"/>
  <c r="CH308" i="26"/>
  <c r="BX308" i="26"/>
  <c r="BM308" i="26"/>
  <c r="BS308" i="26"/>
  <c r="W308" i="26"/>
  <c r="BQ308" i="26"/>
  <c r="DV308" i="26"/>
  <c r="BA308" i="26"/>
  <c r="BB308" i="26"/>
  <c r="AJ308" i="26"/>
  <c r="CD308" i="26"/>
  <c r="EA308" i="26"/>
  <c r="EB308" i="26"/>
  <c r="AV308" i="26"/>
  <c r="Y308" i="26"/>
  <c r="AK308" i="26"/>
  <c r="CC308" i="26"/>
  <c r="AW308" i="26"/>
  <c r="AX308" i="26"/>
  <c r="AA308" i="26"/>
  <c r="EW308" i="26"/>
  <c r="CN308" i="26"/>
  <c r="CA308" i="26"/>
  <c r="ET308" i="26"/>
  <c r="P308" i="26"/>
  <c r="BE308" i="26"/>
  <c r="CY308" i="26"/>
  <c r="K309" i="26"/>
  <c r="BC308" i="26"/>
  <c r="EM308" i="26"/>
  <c r="AR308" i="26"/>
  <c r="EJ308" i="26"/>
  <c r="AM308" i="26"/>
  <c r="BH309" i="26"/>
  <c r="DP308" i="26"/>
  <c r="DQ309" i="26" s="1"/>
  <c r="ER308" i="26"/>
  <c r="AO308" i="26"/>
  <c r="DY308" i="26"/>
  <c r="V308" i="26"/>
  <c r="AC308" i="26"/>
  <c r="DX308" i="26"/>
  <c r="BU308" i="26"/>
  <c r="BO308" i="26"/>
  <c r="CT308" i="26"/>
  <c r="DF308" i="26"/>
  <c r="DE308" i="26"/>
  <c r="DG308" i="26"/>
  <c r="CG308" i="26"/>
  <c r="EF308" i="26"/>
  <c r="DT308" i="26"/>
  <c r="AH308" i="26"/>
  <c r="BK308" i="26"/>
  <c r="BJ308" i="26"/>
  <c r="CU308" i="26"/>
  <c r="H459" i="26"/>
  <c r="G457" i="26"/>
  <c r="BG309" i="26" l="1"/>
  <c r="BE309" i="26"/>
  <c r="FD307" i="26"/>
  <c r="FC308" i="26" s="1"/>
  <c r="FB308" i="26"/>
  <c r="FA309" i="26" s="1"/>
  <c r="EH309" i="26"/>
  <c r="DA309" i="26"/>
  <c r="AH309" i="26"/>
  <c r="AF309" i="26"/>
  <c r="DT309" i="26"/>
  <c r="R309" i="26"/>
  <c r="EG309" i="26"/>
  <c r="AD309" i="26"/>
  <c r="P309" i="26"/>
  <c r="BU309" i="26"/>
  <c r="K310" i="26"/>
  <c r="DR309" i="26"/>
  <c r="BS309" i="26"/>
  <c r="ED309" i="26"/>
  <c r="BO309" i="26"/>
  <c r="DK309" i="26"/>
  <c r="DB309" i="26"/>
  <c r="M309" i="26"/>
  <c r="M310" i="26" s="1"/>
  <c r="DC309" i="26"/>
  <c r="BQ309" i="26"/>
  <c r="DV309" i="26"/>
  <c r="AR309" i="26"/>
  <c r="AA309" i="26"/>
  <c r="DN309" i="26"/>
  <c r="CY309" i="26"/>
  <c r="CL309" i="26"/>
  <c r="AT309" i="26"/>
  <c r="DM309" i="26"/>
  <c r="DL309" i="26"/>
  <c r="CA309" i="26"/>
  <c r="CJ309" i="26"/>
  <c r="CW309" i="26"/>
  <c r="DE309" i="26"/>
  <c r="BD309" i="26"/>
  <c r="DJ309" i="26"/>
  <c r="CS309" i="26"/>
  <c r="Y309" i="26"/>
  <c r="CE309" i="26"/>
  <c r="EM309" i="26"/>
  <c r="AM309" i="26"/>
  <c r="CC309" i="26"/>
  <c r="BM309" i="26"/>
  <c r="EJ309" i="26"/>
  <c r="AU309" i="26"/>
  <c r="BV309" i="26"/>
  <c r="ER309" i="26"/>
  <c r="CN309" i="26"/>
  <c r="CG309" i="26"/>
  <c r="CP309" i="26"/>
  <c r="DG309" i="26"/>
  <c r="AX309" i="26"/>
  <c r="V309" i="26"/>
  <c r="CU309" i="26"/>
  <c r="DY309" i="26"/>
  <c r="BP309" i="26"/>
  <c r="AO309" i="26"/>
  <c r="DI309" i="26"/>
  <c r="AP309" i="26"/>
  <c r="AG309" i="26"/>
  <c r="BR309" i="26"/>
  <c r="EY309" i="26"/>
  <c r="S309" i="26"/>
  <c r="BK309" i="26"/>
  <c r="AV309" i="26"/>
  <c r="ET309" i="26"/>
  <c r="EA309" i="26"/>
  <c r="AJ309" i="26"/>
  <c r="EW309" i="26"/>
  <c r="BT309" i="26"/>
  <c r="AY309" i="26"/>
  <c r="BB309" i="26"/>
  <c r="CR309" i="26"/>
  <c r="BJ309" i="26"/>
  <c r="BI309" i="26"/>
  <c r="BH310" i="26" s="1"/>
  <c r="Q309" i="26"/>
  <c r="DS309" i="26"/>
  <c r="BL309" i="26"/>
  <c r="CK309" i="26"/>
  <c r="CV309" i="26"/>
  <c r="AK309" i="26"/>
  <c r="BA309" i="26"/>
  <c r="AZ309" i="26"/>
  <c r="BX309" i="26"/>
  <c r="BW309" i="26"/>
  <c r="O309" i="26"/>
  <c r="AN309" i="26"/>
  <c r="AQ309" i="26"/>
  <c r="CH309" i="26"/>
  <c r="X309" i="26"/>
  <c r="BC309" i="26"/>
  <c r="Z309" i="26"/>
  <c r="EQ309" i="26"/>
  <c r="U309" i="26"/>
  <c r="BN309" i="26"/>
  <c r="DW309" i="26"/>
  <c r="CZ309" i="26"/>
  <c r="EL309" i="26"/>
  <c r="CX309" i="26"/>
  <c r="EF309" i="26"/>
  <c r="EE309" i="26"/>
  <c r="EI309" i="26"/>
  <c r="DD309" i="26"/>
  <c r="EB309" i="26"/>
  <c r="BZ309" i="26"/>
  <c r="AB309" i="26"/>
  <c r="AC309" i="26"/>
  <c r="BF309" i="26"/>
  <c r="BF310" i="26" s="1"/>
  <c r="DH309" i="26"/>
  <c r="CF309" i="26"/>
  <c r="CQ309" i="26"/>
  <c r="DF309" i="26"/>
  <c r="DP309" i="26"/>
  <c r="DO309" i="26"/>
  <c r="DU309" i="26"/>
  <c r="ES309" i="26"/>
  <c r="AE309" i="26"/>
  <c r="EC309" i="26"/>
  <c r="J310" i="26"/>
  <c r="CT309" i="26"/>
  <c r="CD309" i="26"/>
  <c r="EP309" i="26"/>
  <c r="EO309" i="26"/>
  <c r="BY309" i="26"/>
  <c r="CB309" i="26"/>
  <c r="AS309" i="26"/>
  <c r="CI309" i="26"/>
  <c r="CO309" i="26"/>
  <c r="EV309" i="26"/>
  <c r="AW309" i="26"/>
  <c r="EX309" i="26"/>
  <c r="W309" i="26"/>
  <c r="AI309" i="26"/>
  <c r="EK309" i="26"/>
  <c r="CM309" i="26"/>
  <c r="DX309" i="26"/>
  <c r="DZ309" i="26"/>
  <c r="AL309" i="26"/>
  <c r="EZ309" i="26"/>
  <c r="EU309" i="26"/>
  <c r="EN309" i="26"/>
  <c r="H460" i="26"/>
  <c r="G458" i="26"/>
  <c r="AG310" i="26" l="1"/>
  <c r="Q310" i="26"/>
  <c r="FD308" i="26"/>
  <c r="FC309" i="26" s="1"/>
  <c r="DU310" i="26"/>
  <c r="DB310" i="26"/>
  <c r="FB309" i="26"/>
  <c r="S310" i="26"/>
  <c r="AE310" i="26"/>
  <c r="BV310" i="26"/>
  <c r="BT310" i="26"/>
  <c r="L310" i="26"/>
  <c r="L311" i="26" s="1"/>
  <c r="BP310" i="26"/>
  <c r="DC310" i="26"/>
  <c r="EX310" i="26"/>
  <c r="CZ310" i="26"/>
  <c r="CT310" i="26"/>
  <c r="CB310" i="26"/>
  <c r="Z310" i="26"/>
  <c r="BR310" i="26"/>
  <c r="AQ310" i="26"/>
  <c r="AS310" i="26"/>
  <c r="DL310" i="26"/>
  <c r="DM310" i="26"/>
  <c r="DH310" i="26"/>
  <c r="R310" i="26"/>
  <c r="R311" i="26" s="1"/>
  <c r="CM310" i="26"/>
  <c r="BO310" i="26"/>
  <c r="CK310" i="26"/>
  <c r="DF310" i="26"/>
  <c r="DK310" i="26"/>
  <c r="CX310" i="26"/>
  <c r="K311" i="26"/>
  <c r="CO310" i="26"/>
  <c r="CF310" i="26"/>
  <c r="U310" i="26"/>
  <c r="CD310" i="26"/>
  <c r="ES310" i="26"/>
  <c r="AI310" i="26"/>
  <c r="W310" i="26"/>
  <c r="EZ310" i="26"/>
  <c r="DZ310" i="26"/>
  <c r="AL310" i="26"/>
  <c r="DX310" i="26"/>
  <c r="DJ310" i="26"/>
  <c r="AN310" i="26"/>
  <c r="BN310" i="26"/>
  <c r="EJ310" i="26"/>
  <c r="BC310" i="26"/>
  <c r="BU310" i="26"/>
  <c r="AA310" i="26"/>
  <c r="BY310" i="26"/>
  <c r="BD310" i="26"/>
  <c r="DI310" i="26"/>
  <c r="CQ310" i="26"/>
  <c r="CU310" i="26"/>
  <c r="BQ310" i="26"/>
  <c r="CV310" i="26"/>
  <c r="AU310" i="26"/>
  <c r="BL310" i="26"/>
  <c r="AO310" i="26"/>
  <c r="DA310" i="26"/>
  <c r="CW310" i="26"/>
  <c r="CY310" i="26"/>
  <c r="AP310" i="26"/>
  <c r="DP310" i="26"/>
  <c r="AM310" i="26"/>
  <c r="AW310" i="26"/>
  <c r="EN310" i="26"/>
  <c r="AZ310" i="26"/>
  <c r="AH310" i="26"/>
  <c r="T310" i="26"/>
  <c r="BB310" i="26"/>
  <c r="BS310" i="26"/>
  <c r="EU310" i="26"/>
  <c r="BG310" i="26"/>
  <c r="BG311" i="26" s="1"/>
  <c r="EP310" i="26"/>
  <c r="CL310" i="26"/>
  <c r="J311" i="26"/>
  <c r="EF310" i="26"/>
  <c r="BI310" i="26"/>
  <c r="DE310" i="26"/>
  <c r="AR310" i="26"/>
  <c r="BM310" i="26"/>
  <c r="CS310" i="26"/>
  <c r="DD310" i="26"/>
  <c r="EL310" i="26"/>
  <c r="EC310" i="26"/>
  <c r="DG310" i="26"/>
  <c r="EQ310" i="26"/>
  <c r="EV310" i="26"/>
  <c r="EI310" i="26"/>
  <c r="EH310" i="26"/>
  <c r="O310" i="26"/>
  <c r="N310" i="26"/>
  <c r="EO310" i="26"/>
  <c r="EE310" i="26"/>
  <c r="ED310" i="26"/>
  <c r="BW310" i="26"/>
  <c r="CP310" i="26"/>
  <c r="DO310" i="26"/>
  <c r="DN310" i="26"/>
  <c r="CN310" i="26"/>
  <c r="BX310" i="26"/>
  <c r="EA310" i="26"/>
  <c r="X310" i="26"/>
  <c r="BA310" i="26"/>
  <c r="ER310" i="26"/>
  <c r="CG310" i="26"/>
  <c r="AK310" i="26"/>
  <c r="DS310" i="26"/>
  <c r="DR310" i="26"/>
  <c r="AB310" i="26"/>
  <c r="AC310" i="26"/>
  <c r="ET310" i="26"/>
  <c r="CJ310" i="26"/>
  <c r="CI310" i="26"/>
  <c r="CC310" i="26"/>
  <c r="EM310" i="26"/>
  <c r="BE310" i="26"/>
  <c r="FA310" i="26"/>
  <c r="CR310" i="26"/>
  <c r="AJ310" i="26"/>
  <c r="AV310" i="26"/>
  <c r="V310" i="26"/>
  <c r="EG310" i="26"/>
  <c r="AX310" i="26"/>
  <c r="CE310" i="26"/>
  <c r="AF310" i="26"/>
  <c r="AF311" i="26" s="1"/>
  <c r="DW310" i="26"/>
  <c r="CH310" i="26"/>
  <c r="DT310" i="26"/>
  <c r="AT310" i="26"/>
  <c r="DV310" i="26"/>
  <c r="BK310" i="26"/>
  <c r="BJ310" i="26"/>
  <c r="EK310" i="26"/>
  <c r="DQ310" i="26"/>
  <c r="AY310" i="26"/>
  <c r="BZ310" i="26"/>
  <c r="DY310" i="26"/>
  <c r="Y310" i="26"/>
  <c r="EY310" i="26"/>
  <c r="AD310" i="26"/>
  <c r="EB310" i="26"/>
  <c r="CA310" i="26"/>
  <c r="P310" i="26"/>
  <c r="EW310" i="26"/>
  <c r="H461" i="26"/>
  <c r="G459" i="26"/>
  <c r="EY311" i="26" l="1"/>
  <c r="FD309" i="26"/>
  <c r="FC310" i="26" s="1"/>
  <c r="CC311" i="26"/>
  <c r="DC311" i="26"/>
  <c r="FB310" i="26"/>
  <c r="FA311" i="26" s="1"/>
  <c r="S311" i="26"/>
  <c r="CN311" i="26"/>
  <c r="BU311" i="26"/>
  <c r="V311" i="26"/>
  <c r="AR311" i="26"/>
  <c r="CE311" i="26"/>
  <c r="BS311" i="26"/>
  <c r="K312" i="26"/>
  <c r="BQ311" i="26"/>
  <c r="AT311" i="26"/>
  <c r="DL311" i="26"/>
  <c r="DK311" i="26"/>
  <c r="DG311" i="26"/>
  <c r="CL311" i="26"/>
  <c r="BO311" i="26"/>
  <c r="CY311" i="26"/>
  <c r="CP311" i="26"/>
  <c r="AH311" i="26"/>
  <c r="DY311" i="26"/>
  <c r="ET311" i="26"/>
  <c r="EC311" i="26"/>
  <c r="AP311" i="26"/>
  <c r="AM311" i="26"/>
  <c r="AL311" i="26"/>
  <c r="BE311" i="26"/>
  <c r="DI311" i="26"/>
  <c r="DJ311" i="26"/>
  <c r="J312" i="26"/>
  <c r="AQ311" i="26"/>
  <c r="P311" i="26"/>
  <c r="CT311" i="26"/>
  <c r="BC311" i="26"/>
  <c r="CV311" i="26"/>
  <c r="CB311" i="26"/>
  <c r="Y311" i="26"/>
  <c r="T311" i="26"/>
  <c r="S312" i="26" s="1"/>
  <c r="BM311" i="26"/>
  <c r="CW311" i="26"/>
  <c r="EK311" i="26"/>
  <c r="BL311" i="26"/>
  <c r="DU311" i="26"/>
  <c r="BN311" i="26"/>
  <c r="CZ311" i="26"/>
  <c r="DA311" i="26"/>
  <c r="CR311" i="26"/>
  <c r="BP311" i="26"/>
  <c r="DB311" i="26"/>
  <c r="CU311" i="26"/>
  <c r="CX311" i="26"/>
  <c r="EM311" i="26"/>
  <c r="BT311" i="26"/>
  <c r="AO311" i="26"/>
  <c r="DT311" i="26"/>
  <c r="BA311" i="26"/>
  <c r="DE311" i="26"/>
  <c r="EI311" i="26"/>
  <c r="AN311" i="26"/>
  <c r="CH311" i="26"/>
  <c r="BR311" i="26"/>
  <c r="BJ311" i="26"/>
  <c r="AJ311" i="26"/>
  <c r="AY311" i="26"/>
  <c r="CK311" i="26"/>
  <c r="EO311" i="26"/>
  <c r="DD311" i="26"/>
  <c r="AD311" i="26"/>
  <c r="BH311" i="26"/>
  <c r="AB311" i="26"/>
  <c r="EA311" i="26"/>
  <c r="EV311" i="26"/>
  <c r="U311" i="26"/>
  <c r="AS311" i="26"/>
  <c r="AI311" i="26"/>
  <c r="BI311" i="26"/>
  <c r="BW311" i="26"/>
  <c r="ER311" i="26"/>
  <c r="DW311" i="26"/>
  <c r="AA311" i="26"/>
  <c r="ED311" i="26"/>
  <c r="BZ311" i="26"/>
  <c r="DQ311" i="26"/>
  <c r="W311" i="26"/>
  <c r="CM311" i="26"/>
  <c r="EG311" i="26"/>
  <c r="ES311" i="26"/>
  <c r="Q311" i="26"/>
  <c r="BF311" i="26"/>
  <c r="AZ311" i="26"/>
  <c r="DX311" i="26"/>
  <c r="EL311" i="26"/>
  <c r="AC311" i="26"/>
  <c r="DP311" i="26"/>
  <c r="EE311" i="26"/>
  <c r="CF311" i="26"/>
  <c r="EQ311" i="26"/>
  <c r="BD311" i="26"/>
  <c r="AE311" i="26"/>
  <c r="CA311" i="26"/>
  <c r="AX311" i="26"/>
  <c r="BV311" i="26"/>
  <c r="CO311" i="26"/>
  <c r="BX311" i="26"/>
  <c r="EZ311" i="26"/>
  <c r="BK311" i="26"/>
  <c r="CQ311" i="26"/>
  <c r="X311" i="26"/>
  <c r="EX311" i="26"/>
  <c r="BY311" i="26"/>
  <c r="EB311" i="26"/>
  <c r="DV311" i="26"/>
  <c r="DF311" i="26"/>
  <c r="AG311" i="26"/>
  <c r="EF311" i="26"/>
  <c r="M311" i="26"/>
  <c r="N311" i="26"/>
  <c r="AW311" i="26"/>
  <c r="CI311" i="26"/>
  <c r="DR311" i="26"/>
  <c r="DH311" i="26"/>
  <c r="O311" i="26"/>
  <c r="EN311" i="26"/>
  <c r="CJ311" i="26"/>
  <c r="DS311" i="26"/>
  <c r="CD311" i="26"/>
  <c r="DN311" i="26"/>
  <c r="DM311" i="26"/>
  <c r="Z311" i="26"/>
  <c r="EJ311" i="26"/>
  <c r="AV311" i="26"/>
  <c r="AU311" i="26"/>
  <c r="AK311" i="26"/>
  <c r="DO311" i="26"/>
  <c r="EH311" i="26"/>
  <c r="EU311" i="26"/>
  <c r="EW311" i="26"/>
  <c r="DZ311" i="26"/>
  <c r="CS311" i="26"/>
  <c r="CG311" i="26"/>
  <c r="BB311" i="26"/>
  <c r="EP311" i="26"/>
  <c r="H462" i="26"/>
  <c r="G460" i="26"/>
  <c r="FD310" i="26" l="1"/>
  <c r="FC311" i="26" s="1"/>
  <c r="EZ312" i="26"/>
  <c r="FB311" i="26"/>
  <c r="AP312" i="26"/>
  <c r="CD312" i="26"/>
  <c r="J313" i="26"/>
  <c r="BT312" i="26"/>
  <c r="CO312" i="26"/>
  <c r="AQ312" i="26"/>
  <c r="BP312" i="26"/>
  <c r="AS312" i="26"/>
  <c r="CM312" i="26"/>
  <c r="CQ312" i="26"/>
  <c r="BB312" i="26"/>
  <c r="AM312" i="26"/>
  <c r="AL312" i="26"/>
  <c r="AT312" i="26"/>
  <c r="DH312" i="26"/>
  <c r="DJ312" i="26"/>
  <c r="CZ312" i="26"/>
  <c r="DK312" i="26"/>
  <c r="CS312" i="26"/>
  <c r="CU312" i="26"/>
  <c r="DB312" i="26"/>
  <c r="BD312" i="26"/>
  <c r="Z312" i="26"/>
  <c r="EB312" i="26"/>
  <c r="EL312" i="26"/>
  <c r="DZ312" i="26"/>
  <c r="BN312" i="26"/>
  <c r="U312" i="26"/>
  <c r="EJ312" i="26"/>
  <c r="DA312" i="26"/>
  <c r="EH312" i="26"/>
  <c r="BM312" i="26"/>
  <c r="AO312" i="26"/>
  <c r="AC312" i="26"/>
  <c r="CY312" i="26"/>
  <c r="CV312" i="26"/>
  <c r="CW312" i="26"/>
  <c r="CX312" i="26"/>
  <c r="DX312" i="26"/>
  <c r="DV312" i="26"/>
  <c r="AD312" i="26"/>
  <c r="EN312" i="26"/>
  <c r="CK312" i="26"/>
  <c r="V312" i="26"/>
  <c r="BH312" i="26"/>
  <c r="BK312" i="26"/>
  <c r="ED312" i="26"/>
  <c r="BO312" i="26"/>
  <c r="T312" i="26"/>
  <c r="DC312" i="26"/>
  <c r="EP312" i="26"/>
  <c r="CG312" i="26"/>
  <c r="BS312" i="26"/>
  <c r="AN312" i="26"/>
  <c r="EF312" i="26"/>
  <c r="DF312" i="26"/>
  <c r="DD312" i="26"/>
  <c r="AZ312" i="26"/>
  <c r="CA312" i="26"/>
  <c r="AE312" i="26"/>
  <c r="CI312" i="26"/>
  <c r="EW312" i="26"/>
  <c r="EU312" i="26"/>
  <c r="X312" i="26"/>
  <c r="BI312" i="26"/>
  <c r="ES312" i="26"/>
  <c r="AI312" i="26"/>
  <c r="BR312" i="26"/>
  <c r="BQ312" i="26"/>
  <c r="CE312" i="26"/>
  <c r="BX312" i="26"/>
  <c r="DY312" i="26"/>
  <c r="AR312" i="26"/>
  <c r="AR313" i="26" s="1"/>
  <c r="W312" i="26"/>
  <c r="BG312" i="26"/>
  <c r="AX312" i="26"/>
  <c r="EV312" i="26"/>
  <c r="DS312" i="26"/>
  <c r="AA312" i="26"/>
  <c r="CF312" i="26"/>
  <c r="DT312" i="26"/>
  <c r="O312" i="26"/>
  <c r="CL312" i="26"/>
  <c r="AJ312" i="26"/>
  <c r="P312" i="26"/>
  <c r="BE312" i="26"/>
  <c r="AV312" i="26"/>
  <c r="DP312" i="26"/>
  <c r="AK312" i="26"/>
  <c r="FA312" i="26"/>
  <c r="BF312" i="26"/>
  <c r="AG312" i="26"/>
  <c r="AH312" i="26"/>
  <c r="BV312" i="26"/>
  <c r="BU312" i="26"/>
  <c r="EK312" i="26"/>
  <c r="DI312" i="26"/>
  <c r="DI313" i="26" s="1"/>
  <c r="BW312" i="26"/>
  <c r="CP312" i="26"/>
  <c r="EQ312" i="26"/>
  <c r="AY312" i="26"/>
  <c r="Q312" i="26"/>
  <c r="R312" i="26"/>
  <c r="CH312" i="26"/>
  <c r="CT312" i="26"/>
  <c r="DR312" i="26"/>
  <c r="BA312" i="26"/>
  <c r="AB312" i="26"/>
  <c r="Y312" i="26"/>
  <c r="EY312" i="26"/>
  <c r="DM312" i="26"/>
  <c r="DL312" i="26"/>
  <c r="BC312" i="26"/>
  <c r="CB312" i="26"/>
  <c r="EM312" i="26"/>
  <c r="DN312" i="26"/>
  <c r="EG312" i="26"/>
  <c r="DG312" i="26"/>
  <c r="BY312" i="26"/>
  <c r="EO312" i="26"/>
  <c r="AF312" i="26"/>
  <c r="EA312" i="26"/>
  <c r="DO312" i="26"/>
  <c r="EC312" i="26"/>
  <c r="EX312" i="26"/>
  <c r="BJ312" i="26"/>
  <c r="DQ312" i="26"/>
  <c r="EI312" i="26"/>
  <c r="CJ312" i="26"/>
  <c r="CN312" i="26"/>
  <c r="CR312" i="26"/>
  <c r="AW312" i="26"/>
  <c r="ET312" i="26"/>
  <c r="ER312" i="26"/>
  <c r="DU312" i="26"/>
  <c r="N312" i="26"/>
  <c r="DE312" i="26"/>
  <c r="DE313" i="26" s="1"/>
  <c r="DW312" i="26"/>
  <c r="BL312" i="26"/>
  <c r="AU312" i="26"/>
  <c r="M312" i="26"/>
  <c r="L312" i="26"/>
  <c r="CC312" i="26"/>
  <c r="EE312" i="26"/>
  <c r="BZ312" i="26"/>
  <c r="H463" i="26"/>
  <c r="G461" i="26"/>
  <c r="FD311" i="26" l="1"/>
  <c r="FC312" i="26" s="1"/>
  <c r="AP313" i="26"/>
  <c r="CP313" i="26"/>
  <c r="FB312" i="26"/>
  <c r="FA313" i="26" s="1"/>
  <c r="BC313" i="26"/>
  <c r="CR313" i="26"/>
  <c r="AL313" i="26"/>
  <c r="DK313" i="26"/>
  <c r="DG313" i="26"/>
  <c r="AM313" i="26"/>
  <c r="CT313" i="26"/>
  <c r="EG313" i="26"/>
  <c r="EE313" i="26"/>
  <c r="EA313" i="26"/>
  <c r="EM313" i="26"/>
  <c r="DA313" i="26"/>
  <c r="AU313" i="26"/>
  <c r="BA313" i="26"/>
  <c r="EK313" i="26"/>
  <c r="BO313" i="26"/>
  <c r="CJ313" i="26"/>
  <c r="EI313" i="26"/>
  <c r="Y313" i="26"/>
  <c r="CZ313" i="26"/>
  <c r="ET313" i="26"/>
  <c r="CL313" i="26"/>
  <c r="EO313" i="26"/>
  <c r="CX313" i="26"/>
  <c r="CU313" i="26"/>
  <c r="ER313" i="26"/>
  <c r="AY313" i="26"/>
  <c r="CW313" i="26"/>
  <c r="AN313" i="26"/>
  <c r="CY313" i="26"/>
  <c r="CV313" i="26"/>
  <c r="DW313" i="26"/>
  <c r="DY313" i="26"/>
  <c r="AO313" i="26"/>
  <c r="DQ313" i="26"/>
  <c r="EX313" i="26"/>
  <c r="EB313" i="26"/>
  <c r="AQ313" i="26"/>
  <c r="AQ314" i="26" s="1"/>
  <c r="V313" i="26"/>
  <c r="AD313" i="26"/>
  <c r="W313" i="26"/>
  <c r="DC313" i="26"/>
  <c r="BL313" i="26"/>
  <c r="U313" i="26"/>
  <c r="T313" i="26"/>
  <c r="BN313" i="26"/>
  <c r="CG313" i="26"/>
  <c r="DB313" i="26"/>
  <c r="EZ313" i="26"/>
  <c r="AW313" i="26"/>
  <c r="CO313" i="26"/>
  <c r="CH313" i="26"/>
  <c r="BG313" i="26"/>
  <c r="EV313" i="26"/>
  <c r="AH313" i="26"/>
  <c r="AF313" i="26"/>
  <c r="AB313" i="26"/>
  <c r="BQ313" i="26"/>
  <c r="BP313" i="26"/>
  <c r="BR313" i="26"/>
  <c r="CE313" i="26"/>
  <c r="DD313" i="26"/>
  <c r="AT313" i="26"/>
  <c r="BB313" i="26"/>
  <c r="BH313" i="26"/>
  <c r="EU313" i="26"/>
  <c r="BZ313" i="26"/>
  <c r="CF313" i="26"/>
  <c r="DX313" i="26"/>
  <c r="BS313" i="26"/>
  <c r="DU313" i="26"/>
  <c r="BF313" i="26"/>
  <c r="BE313" i="26"/>
  <c r="AS313" i="26"/>
  <c r="P313" i="26"/>
  <c r="AJ313" i="26"/>
  <c r="DN313" i="26"/>
  <c r="N313" i="26"/>
  <c r="EW313" i="26"/>
  <c r="R313" i="26"/>
  <c r="CA313" i="26"/>
  <c r="BV313" i="26"/>
  <c r="DJ313" i="26"/>
  <c r="AZ313" i="26"/>
  <c r="AK313" i="26"/>
  <c r="Q313" i="26"/>
  <c r="BU313" i="26"/>
  <c r="BT313" i="26"/>
  <c r="S313" i="26"/>
  <c r="EQ313" i="26"/>
  <c r="AX313" i="26"/>
  <c r="BK313" i="26"/>
  <c r="BY313" i="26"/>
  <c r="AA313" i="26"/>
  <c r="DR313" i="26"/>
  <c r="O313" i="26"/>
  <c r="AG313" i="26"/>
  <c r="EH313" i="26"/>
  <c r="Z313" i="26"/>
  <c r="DT313" i="26"/>
  <c r="CD313" i="26"/>
  <c r="CC313" i="26"/>
  <c r="L313" i="26"/>
  <c r="K313" i="26"/>
  <c r="CS313" i="26"/>
  <c r="M313" i="26"/>
  <c r="AV313" i="26"/>
  <c r="ES313" i="26"/>
  <c r="CB313" i="26"/>
  <c r="DV313" i="26"/>
  <c r="BW313" i="26"/>
  <c r="EP313" i="26"/>
  <c r="BI313" i="26"/>
  <c r="BJ313" i="26"/>
  <c r="ED313" i="26"/>
  <c r="CI313" i="26"/>
  <c r="EC313" i="26"/>
  <c r="DL313" i="26"/>
  <c r="DF313" i="26"/>
  <c r="DF314" i="26" s="1"/>
  <c r="X313" i="26"/>
  <c r="EL313" i="26"/>
  <c r="DM313" i="26"/>
  <c r="AE313" i="26"/>
  <c r="EN313" i="26"/>
  <c r="CQ313" i="26"/>
  <c r="DS313" i="26"/>
  <c r="CK313" i="26"/>
  <c r="BX313" i="26"/>
  <c r="DH313" i="26"/>
  <c r="BM313" i="26"/>
  <c r="DO313" i="26"/>
  <c r="DZ313" i="26"/>
  <c r="DP313" i="26"/>
  <c r="CN313" i="26"/>
  <c r="CM313" i="26"/>
  <c r="BD313" i="26"/>
  <c r="EY313" i="26"/>
  <c r="EJ313" i="26"/>
  <c r="EF313" i="26"/>
  <c r="AC313" i="26"/>
  <c r="AI313" i="26"/>
  <c r="H464" i="26"/>
  <c r="G462" i="26"/>
  <c r="FD312" i="26" l="1"/>
  <c r="FC313" i="26" s="1"/>
  <c r="DJ314" i="26"/>
  <c r="AM314" i="26"/>
  <c r="DH314" i="26"/>
  <c r="CQ314" i="26"/>
  <c r="FB313" i="26"/>
  <c r="EF314" i="26"/>
  <c r="AL314" i="26"/>
  <c r="CS314" i="26"/>
  <c r="BB314" i="26"/>
  <c r="DA314" i="26"/>
  <c r="EL314" i="26"/>
  <c r="CK314" i="26"/>
  <c r="EJ314" i="26"/>
  <c r="EH314" i="26"/>
  <c r="BD314" i="26"/>
  <c r="CX314" i="26"/>
  <c r="EN314" i="26"/>
  <c r="ES314" i="26"/>
  <c r="V314" i="26"/>
  <c r="X314" i="26"/>
  <c r="AC314" i="26"/>
  <c r="CY314" i="26"/>
  <c r="CZ314" i="26"/>
  <c r="CU314" i="26"/>
  <c r="CV314" i="26"/>
  <c r="AO314" i="26"/>
  <c r="CW314" i="26"/>
  <c r="AZ314" i="26"/>
  <c r="EY314" i="26"/>
  <c r="BM314" i="26"/>
  <c r="AP314" i="26"/>
  <c r="AN314" i="26"/>
  <c r="EV314" i="26"/>
  <c r="AV314" i="26"/>
  <c r="AX314" i="26"/>
  <c r="DX314" i="26"/>
  <c r="DV314" i="26"/>
  <c r="DB314" i="26"/>
  <c r="DC314" i="26"/>
  <c r="AK314" i="26"/>
  <c r="FA314" i="26"/>
  <c r="AR314" i="26"/>
  <c r="BP314" i="26"/>
  <c r="AS314" i="26"/>
  <c r="CF314" i="26"/>
  <c r="U314" i="26"/>
  <c r="EW314" i="26"/>
  <c r="BG314" i="26"/>
  <c r="AT314" i="26"/>
  <c r="DD314" i="26"/>
  <c r="BO314" i="26"/>
  <c r="R314" i="26"/>
  <c r="CI314" i="26"/>
  <c r="CG314" i="26"/>
  <c r="AI314" i="26"/>
  <c r="AG314" i="26"/>
  <c r="P314" i="26"/>
  <c r="DS314" i="26"/>
  <c r="N314" i="26"/>
  <c r="EU314" i="26"/>
  <c r="BA314" i="26"/>
  <c r="DM314" i="26"/>
  <c r="BZ314" i="26"/>
  <c r="BR314" i="26"/>
  <c r="AW314" i="26"/>
  <c r="BQ314" i="26"/>
  <c r="DK314" i="26"/>
  <c r="BK314" i="26"/>
  <c r="CT314" i="26"/>
  <c r="EC314" i="26"/>
  <c r="S314" i="26"/>
  <c r="ET314" i="26"/>
  <c r="Z314" i="26"/>
  <c r="Y314" i="26"/>
  <c r="Q314" i="26"/>
  <c r="BF314" i="26"/>
  <c r="CM314" i="26"/>
  <c r="T314" i="26"/>
  <c r="O314" i="26"/>
  <c r="DP314" i="26"/>
  <c r="DE314" i="26"/>
  <c r="BE314" i="26"/>
  <c r="BC314" i="26"/>
  <c r="BI314" i="26"/>
  <c r="CB314" i="26"/>
  <c r="EP314" i="26"/>
  <c r="CR314" i="26"/>
  <c r="M314" i="26"/>
  <c r="BX314" i="26"/>
  <c r="DZ314" i="26"/>
  <c r="DY314" i="26"/>
  <c r="BL314" i="26"/>
  <c r="DL314" i="26"/>
  <c r="EZ314" i="26"/>
  <c r="EX314" i="26"/>
  <c r="EM314" i="26"/>
  <c r="BY314" i="26"/>
  <c r="EO314" i="26"/>
  <c r="AJ314" i="26"/>
  <c r="CL314" i="26"/>
  <c r="BU314" i="26"/>
  <c r="BT314" i="26"/>
  <c r="BS314" i="26"/>
  <c r="DO314" i="26"/>
  <c r="EG314" i="26"/>
  <c r="AE314" i="26"/>
  <c r="AD314" i="26"/>
  <c r="DQ314" i="26"/>
  <c r="DR314" i="26"/>
  <c r="AB314" i="26"/>
  <c r="K314" i="26"/>
  <c r="J314" i="26"/>
  <c r="DN314" i="26"/>
  <c r="CH314" i="26"/>
  <c r="DI314" i="26"/>
  <c r="DI315" i="26" s="1"/>
  <c r="L314" i="26"/>
  <c r="BN314" i="26"/>
  <c r="AF314" i="26"/>
  <c r="BW314" i="26"/>
  <c r="CC314" i="26"/>
  <c r="EI314" i="26"/>
  <c r="EK314" i="26"/>
  <c r="ED314" i="26"/>
  <c r="CD314" i="26"/>
  <c r="CE314" i="26"/>
  <c r="CJ314" i="26"/>
  <c r="DW314" i="26"/>
  <c r="DG314" i="26"/>
  <c r="BJ314" i="26"/>
  <c r="EA314" i="26"/>
  <c r="EE314" i="26"/>
  <c r="BV314" i="26"/>
  <c r="EB314" i="26"/>
  <c r="DU314" i="26"/>
  <c r="DT314" i="26"/>
  <c r="AH314" i="26"/>
  <c r="EQ314" i="26"/>
  <c r="CA314" i="26"/>
  <c r="CN314" i="26"/>
  <c r="W314" i="26"/>
  <c r="BH314" i="26"/>
  <c r="ER314" i="26"/>
  <c r="AU314" i="26"/>
  <c r="CP314" i="26"/>
  <c r="AA314" i="26"/>
  <c r="AY314" i="26"/>
  <c r="CO314" i="26"/>
  <c r="H465" i="26"/>
  <c r="G463" i="26"/>
  <c r="DG315" i="26" l="1"/>
  <c r="AL315" i="26"/>
  <c r="CR315" i="26"/>
  <c r="AM315" i="26"/>
  <c r="FD313" i="26"/>
  <c r="FC314" i="26" s="1"/>
  <c r="EK315" i="26"/>
  <c r="EG315" i="26"/>
  <c r="CL315" i="26"/>
  <c r="CZ315" i="26"/>
  <c r="CX315" i="26"/>
  <c r="EM315" i="26"/>
  <c r="AW315" i="26"/>
  <c r="BC315" i="26"/>
  <c r="EI315" i="26"/>
  <c r="FB314" i="26"/>
  <c r="W315" i="26"/>
  <c r="CY315" i="26"/>
  <c r="AP315" i="26"/>
  <c r="CW315" i="26"/>
  <c r="CV315" i="26"/>
  <c r="DA315" i="26"/>
  <c r="AN315" i="26"/>
  <c r="CT315" i="26"/>
  <c r="AO315" i="26"/>
  <c r="AY315" i="26"/>
  <c r="EZ315" i="26"/>
  <c r="BA315" i="26"/>
  <c r="DB315" i="26"/>
  <c r="BL315" i="26"/>
  <c r="AH315" i="26"/>
  <c r="DW315" i="26"/>
  <c r="AJ315" i="26"/>
  <c r="AQ315" i="26"/>
  <c r="CF315" i="26"/>
  <c r="BJ315" i="26"/>
  <c r="CM315" i="26"/>
  <c r="AR315" i="26"/>
  <c r="U315" i="26"/>
  <c r="DD315" i="26"/>
  <c r="BH315" i="26"/>
  <c r="ET315" i="26"/>
  <c r="AS315" i="26"/>
  <c r="EP315" i="26"/>
  <c r="BP315" i="26"/>
  <c r="BN315" i="26"/>
  <c r="DC315" i="26"/>
  <c r="CJ315" i="26"/>
  <c r="DE315" i="26"/>
  <c r="EV315" i="26"/>
  <c r="BB315" i="26"/>
  <c r="CA315" i="26"/>
  <c r="BD315" i="26"/>
  <c r="AK315" i="26"/>
  <c r="L315" i="26"/>
  <c r="BQ315" i="26"/>
  <c r="O315" i="26"/>
  <c r="DT315" i="26"/>
  <c r="CU315" i="26"/>
  <c r="R315" i="26"/>
  <c r="BX315" i="26"/>
  <c r="DL315" i="26"/>
  <c r="EY315" i="26"/>
  <c r="AD315" i="26"/>
  <c r="DK315" i="26"/>
  <c r="T315" i="26"/>
  <c r="AA315" i="26"/>
  <c r="S315" i="26"/>
  <c r="P315" i="26"/>
  <c r="Y315" i="26"/>
  <c r="CS315" i="26"/>
  <c r="CS316" i="26" s="1"/>
  <c r="CB315" i="26"/>
  <c r="EU315" i="26"/>
  <c r="Q315" i="26"/>
  <c r="EO315" i="26"/>
  <c r="BY315" i="26"/>
  <c r="N315" i="26"/>
  <c r="BF315" i="26"/>
  <c r="CD315" i="26"/>
  <c r="DN315" i="26"/>
  <c r="BI315" i="26"/>
  <c r="BV315" i="26"/>
  <c r="BE315" i="26"/>
  <c r="CO315" i="26"/>
  <c r="EE315" i="26"/>
  <c r="EA315" i="26"/>
  <c r="EC315" i="26"/>
  <c r="DJ315" i="26"/>
  <c r="ER315" i="26"/>
  <c r="DF315" i="26"/>
  <c r="DR315" i="26"/>
  <c r="DS315" i="26"/>
  <c r="BM315" i="26"/>
  <c r="AF315" i="26"/>
  <c r="AZ315" i="26"/>
  <c r="ES315" i="26"/>
  <c r="AX315" i="26"/>
  <c r="X315" i="26"/>
  <c r="EH315" i="26"/>
  <c r="CP315" i="26"/>
  <c r="CE315" i="26"/>
  <c r="M315" i="26"/>
  <c r="AT315" i="26"/>
  <c r="AU315" i="26"/>
  <c r="EB315" i="26"/>
  <c r="AB315" i="26"/>
  <c r="DQ315" i="26"/>
  <c r="DO315" i="26"/>
  <c r="BS315" i="26"/>
  <c r="BR315" i="26"/>
  <c r="ED315" i="26"/>
  <c r="CH315" i="26"/>
  <c r="CG315" i="26"/>
  <c r="EF315" i="26"/>
  <c r="BT315" i="26"/>
  <c r="BK315" i="26"/>
  <c r="BU315" i="26"/>
  <c r="CN315" i="26"/>
  <c r="CK315" i="26"/>
  <c r="DH315" i="26"/>
  <c r="DH316" i="26" s="1"/>
  <c r="BZ315" i="26"/>
  <c r="AG315" i="26"/>
  <c r="V315" i="26"/>
  <c r="AV315" i="26"/>
  <c r="DV315" i="26"/>
  <c r="DM315" i="26"/>
  <c r="EL315" i="26"/>
  <c r="EX315" i="26"/>
  <c r="EW315" i="26"/>
  <c r="DY315" i="26"/>
  <c r="DX315" i="26"/>
  <c r="BG315" i="26"/>
  <c r="CQ315" i="26"/>
  <c r="DZ315" i="26"/>
  <c r="CC315" i="26"/>
  <c r="BO315" i="26"/>
  <c r="EJ315" i="26"/>
  <c r="AE315" i="26"/>
  <c r="EN315" i="26"/>
  <c r="BW315" i="26"/>
  <c r="DP315" i="26"/>
  <c r="EQ315" i="26"/>
  <c r="DU315" i="26"/>
  <c r="AI315" i="26"/>
  <c r="CI315" i="26"/>
  <c r="J315" i="26"/>
  <c r="K315" i="26"/>
  <c r="AC315" i="26"/>
  <c r="Z315" i="26"/>
  <c r="H466" i="26"/>
  <c r="G464" i="26"/>
  <c r="DA316" i="26" l="1"/>
  <c r="AN316" i="26"/>
  <c r="AL316" i="26"/>
  <c r="AM316" i="26"/>
  <c r="CU316" i="26"/>
  <c r="AO316" i="26"/>
  <c r="CW316" i="26"/>
  <c r="AQ316" i="26"/>
  <c r="CZ316" i="26"/>
  <c r="EJ316" i="26"/>
  <c r="CX316" i="26"/>
  <c r="FD314" i="26"/>
  <c r="FC315" i="26" s="1"/>
  <c r="FB315" i="26"/>
  <c r="EL316" i="26"/>
  <c r="EH316" i="26"/>
  <c r="CY316" i="26"/>
  <c r="CX317" i="26" s="1"/>
  <c r="FA315" i="26"/>
  <c r="FA316" i="26" s="1"/>
  <c r="BB316" i="26"/>
  <c r="AZ316" i="26"/>
  <c r="AP316" i="26"/>
  <c r="AO317" i="26" s="1"/>
  <c r="BO316" i="26"/>
  <c r="EY316" i="26"/>
  <c r="Q316" i="26"/>
  <c r="AI316" i="26"/>
  <c r="CK316" i="26"/>
  <c r="BK316" i="26"/>
  <c r="AK316" i="26"/>
  <c r="DF316" i="26"/>
  <c r="AR316" i="26"/>
  <c r="BI316" i="26"/>
  <c r="EQ316" i="26"/>
  <c r="DD316" i="26"/>
  <c r="DC316" i="26"/>
  <c r="BM316" i="26"/>
  <c r="DB316" i="26"/>
  <c r="BC316" i="26"/>
  <c r="BZ316" i="26"/>
  <c r="BD316" i="26"/>
  <c r="U316" i="26"/>
  <c r="EU316" i="26"/>
  <c r="CT316" i="26"/>
  <c r="CT317" i="26" s="1"/>
  <c r="DM316" i="26"/>
  <c r="CV316" i="26"/>
  <c r="CV317" i="26" s="1"/>
  <c r="CQ316" i="26"/>
  <c r="DE316" i="26"/>
  <c r="CN316" i="26"/>
  <c r="DS316" i="26"/>
  <c r="R316" i="26"/>
  <c r="S316" i="26"/>
  <c r="T316" i="26"/>
  <c r="CC316" i="26"/>
  <c r="AG316" i="26"/>
  <c r="AE316" i="26"/>
  <c r="DP316" i="26"/>
  <c r="DJ316" i="26"/>
  <c r="CE316" i="26"/>
  <c r="CO316" i="26"/>
  <c r="X316" i="26"/>
  <c r="CL316" i="26"/>
  <c r="P316" i="26"/>
  <c r="BE316" i="26"/>
  <c r="EN316" i="26"/>
  <c r="V316" i="26"/>
  <c r="EF316" i="26"/>
  <c r="O316" i="26"/>
  <c r="AV316" i="26"/>
  <c r="CI316" i="26"/>
  <c r="CM316" i="26"/>
  <c r="DU316" i="26"/>
  <c r="BP316" i="26"/>
  <c r="DR316" i="26"/>
  <c r="ES316" i="26"/>
  <c r="BW316" i="26"/>
  <c r="EB316" i="26"/>
  <c r="AY316" i="26"/>
  <c r="DG316" i="26"/>
  <c r="DZ316" i="26"/>
  <c r="ED316" i="26"/>
  <c r="ER316" i="26"/>
  <c r="AJ316" i="26"/>
  <c r="BT316" i="26"/>
  <c r="BJ316" i="26"/>
  <c r="DT316" i="26"/>
  <c r="BL316" i="26"/>
  <c r="CG316" i="26"/>
  <c r="BA316" i="26"/>
  <c r="DK316" i="26"/>
  <c r="J316" i="26"/>
  <c r="CA316" i="26"/>
  <c r="AC316" i="26"/>
  <c r="AM317" i="26"/>
  <c r="Z316" i="26"/>
  <c r="Y316" i="26"/>
  <c r="M316" i="26"/>
  <c r="N316" i="26"/>
  <c r="CJ316" i="26"/>
  <c r="DI316" i="26"/>
  <c r="BN316" i="26"/>
  <c r="AD316" i="26"/>
  <c r="DV316" i="26"/>
  <c r="CR316" i="26"/>
  <c r="BG316" i="26"/>
  <c r="BF316" i="26"/>
  <c r="BV316" i="26"/>
  <c r="CP316" i="26"/>
  <c r="EO316" i="26"/>
  <c r="EI316" i="26"/>
  <c r="DN316" i="26"/>
  <c r="DO316" i="26"/>
  <c r="K316" i="26"/>
  <c r="EK316" i="26"/>
  <c r="EK317" i="26" s="1"/>
  <c r="DQ316" i="26"/>
  <c r="CZ317" i="26"/>
  <c r="DX316" i="26"/>
  <c r="CH316" i="26"/>
  <c r="AB316" i="26"/>
  <c r="BX316" i="26"/>
  <c r="L316" i="26"/>
  <c r="EW316" i="26"/>
  <c r="EV316" i="26"/>
  <c r="EE316" i="26"/>
  <c r="CD316" i="26"/>
  <c r="AF316" i="26"/>
  <c r="EX316" i="26"/>
  <c r="EM316" i="26"/>
  <c r="DL316" i="26"/>
  <c r="BH316" i="26"/>
  <c r="EA316" i="26"/>
  <c r="EZ316" i="26"/>
  <c r="AU316" i="26"/>
  <c r="AA316" i="26"/>
  <c r="EC316" i="26"/>
  <c r="DY316" i="26"/>
  <c r="AH316" i="26"/>
  <c r="BU316" i="26"/>
  <c r="ET316" i="26"/>
  <c r="AT316" i="26"/>
  <c r="AS316" i="26"/>
  <c r="BY316" i="26"/>
  <c r="CB316" i="26"/>
  <c r="BR316" i="26"/>
  <c r="BQ316" i="26"/>
  <c r="EP316" i="26"/>
  <c r="DW316" i="26"/>
  <c r="EG316" i="26"/>
  <c r="W316" i="26"/>
  <c r="BS316" i="26"/>
  <c r="AX316" i="26"/>
  <c r="AW316" i="26"/>
  <c r="CF316" i="26"/>
  <c r="H467" i="26"/>
  <c r="G465" i="26"/>
  <c r="AN317" i="26" l="1"/>
  <c r="AL317" i="26"/>
  <c r="DG317" i="26"/>
  <c r="AP317" i="26"/>
  <c r="CY317" i="26"/>
  <c r="CY318" i="26" s="1"/>
  <c r="EI317" i="26"/>
  <c r="BA317" i="26"/>
  <c r="FD315" i="26"/>
  <c r="FC316" i="26" s="1"/>
  <c r="AQ317" i="26"/>
  <c r="AP318" i="26" s="1"/>
  <c r="FB316" i="26"/>
  <c r="AK317" i="26"/>
  <c r="AL318" i="26" s="1"/>
  <c r="DC317" i="26"/>
  <c r="EZ317" i="26"/>
  <c r="DA317" i="26"/>
  <c r="EG317" i="26"/>
  <c r="BL317" i="26"/>
  <c r="DB317" i="26"/>
  <c r="EM317" i="26"/>
  <c r="BJ317" i="26"/>
  <c r="ET317" i="26"/>
  <c r="BC317" i="26"/>
  <c r="DE317" i="26"/>
  <c r="CR317" i="26"/>
  <c r="DD317" i="26"/>
  <c r="BD317" i="26"/>
  <c r="CU317" i="26"/>
  <c r="CU318" i="26" s="1"/>
  <c r="R317" i="26"/>
  <c r="S317" i="26"/>
  <c r="CD317" i="26"/>
  <c r="CF317" i="26"/>
  <c r="AA317" i="26"/>
  <c r="U317" i="26"/>
  <c r="DF317" i="26"/>
  <c r="T317" i="26"/>
  <c r="AH317" i="26"/>
  <c r="Q317" i="26"/>
  <c r="BQ317" i="26"/>
  <c r="CW317" i="26"/>
  <c r="CW318" i="26" s="1"/>
  <c r="CP317" i="26"/>
  <c r="BK317" i="26"/>
  <c r="DI317" i="26"/>
  <c r="Y317" i="26"/>
  <c r="P317" i="26"/>
  <c r="EA317" i="26"/>
  <c r="W317" i="26"/>
  <c r="CL317" i="26"/>
  <c r="BH317" i="26"/>
  <c r="AC317" i="26"/>
  <c r="EE317" i="26"/>
  <c r="EC317" i="26"/>
  <c r="AZ317" i="26"/>
  <c r="CM317" i="26"/>
  <c r="CN317" i="26"/>
  <c r="AJ317" i="26"/>
  <c r="CJ317" i="26"/>
  <c r="DT317" i="26"/>
  <c r="DQ317" i="26"/>
  <c r="DS317" i="26"/>
  <c r="CS317" i="26"/>
  <c r="L317" i="26"/>
  <c r="ER317" i="26"/>
  <c r="BB317" i="26"/>
  <c r="CB317" i="26"/>
  <c r="CH317" i="26"/>
  <c r="AU317" i="26"/>
  <c r="DL317" i="26"/>
  <c r="DO317" i="26"/>
  <c r="CK317" i="26"/>
  <c r="BV317" i="26"/>
  <c r="EJ317" i="26"/>
  <c r="EJ318" i="26" s="1"/>
  <c r="EP317" i="26"/>
  <c r="DH317" i="26"/>
  <c r="AD317" i="26"/>
  <c r="AX317" i="26"/>
  <c r="X317" i="26"/>
  <c r="DR317" i="26"/>
  <c r="DM317" i="26"/>
  <c r="BX317" i="26"/>
  <c r="BS317" i="26"/>
  <c r="DY317" i="26"/>
  <c r="DW317" i="26"/>
  <c r="EX317" i="26"/>
  <c r="AO318" i="26"/>
  <c r="EQ317" i="26"/>
  <c r="EO317" i="26"/>
  <c r="EL317" i="26"/>
  <c r="BI317" i="26"/>
  <c r="AN318" i="26"/>
  <c r="CG317" i="26"/>
  <c r="M317" i="26"/>
  <c r="BR317" i="26"/>
  <c r="ED317" i="26"/>
  <c r="EF317" i="26"/>
  <c r="DV317" i="26"/>
  <c r="CC317" i="26"/>
  <c r="AG317" i="26"/>
  <c r="AW317" i="26"/>
  <c r="EN317" i="26"/>
  <c r="V317" i="26"/>
  <c r="CA317" i="26"/>
  <c r="CI317" i="26"/>
  <c r="AY317" i="26"/>
  <c r="CQ317" i="26"/>
  <c r="AE317" i="26"/>
  <c r="AF317" i="26"/>
  <c r="AB317" i="26"/>
  <c r="K317" i="26"/>
  <c r="BN317" i="26"/>
  <c r="BM317" i="26"/>
  <c r="BW317" i="26"/>
  <c r="EH317" i="26"/>
  <c r="EH318" i="26" s="1"/>
  <c r="BT317" i="26"/>
  <c r="Z317" i="26"/>
  <c r="AM318" i="26"/>
  <c r="BY317" i="26"/>
  <c r="DX317" i="26"/>
  <c r="BZ317" i="26"/>
  <c r="BF317" i="26"/>
  <c r="BE317" i="26"/>
  <c r="BP317" i="26"/>
  <c r="AS317" i="26"/>
  <c r="AR317" i="26"/>
  <c r="EV317" i="26"/>
  <c r="EU317" i="26"/>
  <c r="DN317" i="26"/>
  <c r="BG317" i="26"/>
  <c r="AT317" i="26"/>
  <c r="DU317" i="26"/>
  <c r="EW317" i="26"/>
  <c r="CO317" i="26"/>
  <c r="AI317" i="26"/>
  <c r="DZ317" i="26"/>
  <c r="BO317" i="26"/>
  <c r="DJ317" i="26"/>
  <c r="FA317" i="26"/>
  <c r="DP317" i="26"/>
  <c r="BU317" i="26"/>
  <c r="EB317" i="26"/>
  <c r="EY317" i="26"/>
  <c r="DK317" i="26"/>
  <c r="J317" i="26"/>
  <c r="CE317" i="26"/>
  <c r="AV317" i="26"/>
  <c r="ES317" i="26"/>
  <c r="N317" i="26"/>
  <c r="O317" i="26"/>
  <c r="H468" i="26"/>
  <c r="G466" i="26"/>
  <c r="DB318" i="26" l="1"/>
  <c r="DD318" i="26"/>
  <c r="DA318" i="26"/>
  <c r="FD316" i="26"/>
  <c r="FC317" i="26" s="1"/>
  <c r="EL318" i="26"/>
  <c r="CZ318" i="26"/>
  <c r="FB317" i="26"/>
  <c r="FA318" i="26" s="1"/>
  <c r="BK318" i="26"/>
  <c r="DC318" i="26"/>
  <c r="AK318" i="26"/>
  <c r="AL319" i="26" s="1"/>
  <c r="CS318" i="26"/>
  <c r="T318" i="26"/>
  <c r="DF318" i="26"/>
  <c r="Z318" i="26"/>
  <c r="V318" i="26"/>
  <c r="CE318" i="26"/>
  <c r="DE318" i="26"/>
  <c r="DD319" i="26" s="1"/>
  <c r="S318" i="26"/>
  <c r="R318" i="26"/>
  <c r="BI318" i="26"/>
  <c r="EY318" i="26"/>
  <c r="AI318" i="26"/>
  <c r="CQ318" i="26"/>
  <c r="Q318" i="26"/>
  <c r="CX318" i="26"/>
  <c r="CY319" i="26" s="1"/>
  <c r="DH318" i="26"/>
  <c r="P318" i="26"/>
  <c r="CT318" i="26"/>
  <c r="CT319" i="26" s="1"/>
  <c r="X318" i="26"/>
  <c r="CV318" i="26"/>
  <c r="CV319" i="26" s="1"/>
  <c r="CI318" i="26"/>
  <c r="CG318" i="26"/>
  <c r="EB318" i="26"/>
  <c r="EF318" i="26"/>
  <c r="AB318" i="26"/>
  <c r="ED318" i="26"/>
  <c r="CM318" i="26"/>
  <c r="DX318" i="26"/>
  <c r="CO318" i="26"/>
  <c r="DZ318" i="26"/>
  <c r="J318" i="26"/>
  <c r="DN318" i="26"/>
  <c r="CK318" i="26"/>
  <c r="DR318" i="26"/>
  <c r="DP318" i="26"/>
  <c r="DB319" i="26"/>
  <c r="DG318" i="26"/>
  <c r="CL318" i="26"/>
  <c r="CJ318" i="26"/>
  <c r="AY318" i="26"/>
  <c r="DS318" i="26"/>
  <c r="CC318" i="26"/>
  <c r="EQ318" i="26"/>
  <c r="BW318" i="26"/>
  <c r="EP318" i="26"/>
  <c r="EI318" i="26"/>
  <c r="EI319" i="26" s="1"/>
  <c r="BB318" i="26"/>
  <c r="BC318" i="26"/>
  <c r="AV318" i="26"/>
  <c r="EG318" i="26"/>
  <c r="BA318" i="26"/>
  <c r="EN318" i="26"/>
  <c r="DJ318" i="26"/>
  <c r="BO318" i="26"/>
  <c r="AO319" i="26"/>
  <c r="AZ318" i="26"/>
  <c r="EK318" i="26"/>
  <c r="DQ318" i="26"/>
  <c r="BR318" i="26"/>
  <c r="EU318" i="26"/>
  <c r="AF318" i="26"/>
  <c r="AX318" i="26"/>
  <c r="BT318" i="26"/>
  <c r="EE318" i="26"/>
  <c r="DW318" i="26"/>
  <c r="BS318" i="26"/>
  <c r="BY318" i="26"/>
  <c r="BJ318" i="26"/>
  <c r="AT318" i="26"/>
  <c r="AJ318" i="26"/>
  <c r="W318" i="26"/>
  <c r="EW318" i="26"/>
  <c r="BG318" i="26"/>
  <c r="AN319" i="26"/>
  <c r="L318" i="26"/>
  <c r="CZ319" i="26"/>
  <c r="O318" i="26"/>
  <c r="N318" i="26"/>
  <c r="EZ318" i="26"/>
  <c r="BX318" i="26"/>
  <c r="DU318" i="26"/>
  <c r="DT318" i="26"/>
  <c r="BE318" i="26"/>
  <c r="BD318" i="26"/>
  <c r="BF318" i="26"/>
  <c r="BM318" i="26"/>
  <c r="BL318" i="26"/>
  <c r="AA318" i="26"/>
  <c r="BZ318" i="26"/>
  <c r="BN318" i="26"/>
  <c r="U318" i="26"/>
  <c r="AC318" i="26"/>
  <c r="ES318" i="26"/>
  <c r="ER318" i="26"/>
  <c r="CP318" i="26"/>
  <c r="M318" i="26"/>
  <c r="BH318" i="26"/>
  <c r="DC319" i="26"/>
  <c r="DO318" i="26"/>
  <c r="K318" i="26"/>
  <c r="CA318" i="26"/>
  <c r="CF318" i="26"/>
  <c r="EM318" i="26"/>
  <c r="AH318" i="26"/>
  <c r="DV318" i="26"/>
  <c r="AE318" i="26"/>
  <c r="CR318" i="26"/>
  <c r="ET318" i="26"/>
  <c r="AM319" i="26"/>
  <c r="AU318" i="26"/>
  <c r="Y318" i="26"/>
  <c r="EC318" i="26"/>
  <c r="EV318" i="26"/>
  <c r="DI318" i="26"/>
  <c r="EX318" i="26"/>
  <c r="DK318" i="26"/>
  <c r="EA318" i="26"/>
  <c r="BV318" i="26"/>
  <c r="AW318" i="26"/>
  <c r="DY318" i="26"/>
  <c r="DL318" i="26"/>
  <c r="AR318" i="26"/>
  <c r="AQ318" i="26"/>
  <c r="CN318" i="26"/>
  <c r="AS318" i="26"/>
  <c r="CH318" i="26"/>
  <c r="EO318" i="26"/>
  <c r="AD318" i="26"/>
  <c r="BU318" i="26"/>
  <c r="DA319" i="26"/>
  <c r="BQ318" i="26"/>
  <c r="BP318" i="26"/>
  <c r="CB318" i="26"/>
  <c r="CD318" i="26"/>
  <c r="AG318" i="26"/>
  <c r="DM318" i="26"/>
  <c r="H469" i="26"/>
  <c r="G467" i="26"/>
  <c r="S319" i="26" l="1"/>
  <c r="FD317" i="26"/>
  <c r="FC318" i="26" s="1"/>
  <c r="Q319" i="26"/>
  <c r="FB318" i="26"/>
  <c r="FA319" i="26" s="1"/>
  <c r="CU319" i="26"/>
  <c r="DE319" i="26"/>
  <c r="W319" i="26"/>
  <c r="U319" i="26"/>
  <c r="BJ319" i="26"/>
  <c r="AJ319" i="26"/>
  <c r="R319" i="26"/>
  <c r="R320" i="26" s="1"/>
  <c r="EX319" i="26"/>
  <c r="CX319" i="26"/>
  <c r="CY320" i="26" s="1"/>
  <c r="CF319" i="26"/>
  <c r="CH319" i="26"/>
  <c r="DG319" i="26"/>
  <c r="EC319" i="26"/>
  <c r="DO319" i="26"/>
  <c r="EE319" i="26"/>
  <c r="CW319" i="26"/>
  <c r="AA319" i="26"/>
  <c r="AK319" i="26"/>
  <c r="CD319" i="26"/>
  <c r="CU320" i="26"/>
  <c r="EG319" i="26"/>
  <c r="CP319" i="26"/>
  <c r="CK319" i="26"/>
  <c r="EA319" i="26"/>
  <c r="EZ319" i="26"/>
  <c r="CJ319" i="26"/>
  <c r="CL319" i="26"/>
  <c r="DF319" i="26"/>
  <c r="DR319" i="26"/>
  <c r="DW319" i="26"/>
  <c r="DQ319" i="26"/>
  <c r="AY319" i="26"/>
  <c r="EH319" i="26"/>
  <c r="CB319" i="26"/>
  <c r="T319" i="26"/>
  <c r="EF319" i="26"/>
  <c r="DX319" i="26"/>
  <c r="AM320" i="26"/>
  <c r="AW319" i="26"/>
  <c r="DC320" i="26"/>
  <c r="AZ319" i="26"/>
  <c r="BU319" i="26"/>
  <c r="BA319" i="26"/>
  <c r="DM319" i="26"/>
  <c r="BS319" i="26"/>
  <c r="BX319" i="26"/>
  <c r="BN319" i="26"/>
  <c r="BZ319" i="26"/>
  <c r="BB319" i="26"/>
  <c r="EV319" i="26"/>
  <c r="DJ319" i="26"/>
  <c r="AF319" i="26"/>
  <c r="CO319" i="26"/>
  <c r="EK319" i="26"/>
  <c r="EJ319" i="26"/>
  <c r="BO319" i="26"/>
  <c r="BQ319" i="26"/>
  <c r="ET319" i="26"/>
  <c r="CQ319" i="26"/>
  <c r="M319" i="26"/>
  <c r="BE319" i="26"/>
  <c r="V319" i="26"/>
  <c r="ED319" i="26"/>
  <c r="AH319" i="26"/>
  <c r="CE319" i="26"/>
  <c r="EY319" i="26"/>
  <c r="EN319" i="26"/>
  <c r="AU319" i="26"/>
  <c r="EB319" i="26"/>
  <c r="K319" i="26"/>
  <c r="AR319" i="26"/>
  <c r="DI319" i="26"/>
  <c r="DH319" i="26"/>
  <c r="DT319" i="26"/>
  <c r="DS319" i="26"/>
  <c r="DP319" i="26"/>
  <c r="DV319" i="26"/>
  <c r="DU319" i="26"/>
  <c r="BR319" i="26"/>
  <c r="BY319" i="26"/>
  <c r="AC319" i="26"/>
  <c r="AD319" i="26"/>
  <c r="DL319" i="26"/>
  <c r="DZ319" i="26"/>
  <c r="CC319" i="26"/>
  <c r="DY319" i="26"/>
  <c r="BG319" i="26"/>
  <c r="BH319" i="26"/>
  <c r="BI319" i="26"/>
  <c r="J319" i="26"/>
  <c r="BL319" i="26"/>
  <c r="BK319" i="26"/>
  <c r="CG319" i="26"/>
  <c r="AB319" i="26"/>
  <c r="AX319" i="26"/>
  <c r="BM319" i="26"/>
  <c r="AQ319" i="26"/>
  <c r="AP319" i="26"/>
  <c r="AS319" i="26"/>
  <c r="BV319" i="26"/>
  <c r="CR319" i="26"/>
  <c r="CS319" i="26"/>
  <c r="Z319" i="26"/>
  <c r="DD320" i="26"/>
  <c r="BT319" i="26"/>
  <c r="BF319" i="26"/>
  <c r="EW319" i="26"/>
  <c r="AT319" i="26"/>
  <c r="N319" i="26"/>
  <c r="AG319" i="26"/>
  <c r="AI319" i="26"/>
  <c r="Y319" i="26"/>
  <c r="X319" i="26"/>
  <c r="O319" i="26"/>
  <c r="EO319" i="26"/>
  <c r="EP319" i="26"/>
  <c r="CI319" i="26"/>
  <c r="DK319" i="26"/>
  <c r="AE319" i="26"/>
  <c r="AV319" i="26"/>
  <c r="ER319" i="26"/>
  <c r="EQ319" i="26"/>
  <c r="P319" i="26"/>
  <c r="DB320" i="26"/>
  <c r="EU319" i="26"/>
  <c r="EM319" i="26"/>
  <c r="EL319" i="26"/>
  <c r="ES319" i="26"/>
  <c r="BW319" i="26"/>
  <c r="AN320" i="26"/>
  <c r="L319" i="26"/>
  <c r="DA320" i="26"/>
  <c r="CZ320" i="26"/>
  <c r="BP319" i="26"/>
  <c r="CN319" i="26"/>
  <c r="CM319" i="26"/>
  <c r="DN319" i="26"/>
  <c r="CA319" i="26"/>
  <c r="BD319" i="26"/>
  <c r="BC319" i="26"/>
  <c r="H470" i="26"/>
  <c r="G468" i="26"/>
  <c r="T320" i="26" l="1"/>
  <c r="CV320" i="26"/>
  <c r="ED320" i="26"/>
  <c r="FD318" i="26"/>
  <c r="FC319" i="26" s="1"/>
  <c r="EB320" i="26"/>
  <c r="CG320" i="26"/>
  <c r="V320" i="26"/>
  <c r="EY320" i="26"/>
  <c r="FB319" i="26"/>
  <c r="FA320" i="26" s="1"/>
  <c r="AK320" i="26"/>
  <c r="AX320" i="26"/>
  <c r="DE320" i="26"/>
  <c r="DD321" i="26" s="1"/>
  <c r="CE320" i="26"/>
  <c r="EF320" i="26"/>
  <c r="AL320" i="26"/>
  <c r="AM321" i="26" s="1"/>
  <c r="CX320" i="26"/>
  <c r="CY321" i="26" s="1"/>
  <c r="EW320" i="26"/>
  <c r="CW320" i="26"/>
  <c r="CO320" i="26"/>
  <c r="CK320" i="26"/>
  <c r="DF320" i="26"/>
  <c r="EU320" i="26"/>
  <c r="EH320" i="26"/>
  <c r="DN320" i="26"/>
  <c r="DP320" i="26"/>
  <c r="S320" i="26"/>
  <c r="S321" i="26" s="1"/>
  <c r="CC320" i="26"/>
  <c r="U320" i="26"/>
  <c r="U321" i="26" s="1"/>
  <c r="CA320" i="26"/>
  <c r="EG320" i="26"/>
  <c r="EA320" i="26"/>
  <c r="AE320" i="26"/>
  <c r="AV320" i="26"/>
  <c r="AZ320" i="26"/>
  <c r="AI320" i="26"/>
  <c r="ET320" i="26"/>
  <c r="EC320" i="26"/>
  <c r="EC321" i="26" s="1"/>
  <c r="L320" i="26"/>
  <c r="J320" i="26"/>
  <c r="DQ320" i="26"/>
  <c r="BY320" i="26"/>
  <c r="BA320" i="26"/>
  <c r="BR320" i="26"/>
  <c r="EE320" i="26"/>
  <c r="CP320" i="26"/>
  <c r="CH320" i="26"/>
  <c r="AT320" i="26"/>
  <c r="DK320" i="26"/>
  <c r="BP320" i="26"/>
  <c r="BW320" i="26"/>
  <c r="CD320" i="26"/>
  <c r="DY320" i="26"/>
  <c r="EZ320" i="26"/>
  <c r="DS320" i="26"/>
  <c r="EJ320" i="26"/>
  <c r="EI320" i="26"/>
  <c r="BM320" i="26"/>
  <c r="CF320" i="26"/>
  <c r="DM320" i="26"/>
  <c r="EX320" i="26"/>
  <c r="CB320" i="26"/>
  <c r="ER320" i="26"/>
  <c r="AQ320" i="26"/>
  <c r="BE320" i="26"/>
  <c r="BD320" i="26"/>
  <c r="AB320" i="26"/>
  <c r="O320" i="26"/>
  <c r="DU320" i="26"/>
  <c r="DB321" i="26"/>
  <c r="AY320" i="26"/>
  <c r="Y320" i="26"/>
  <c r="BH320" i="26"/>
  <c r="DR320" i="26"/>
  <c r="BT320" i="26"/>
  <c r="BS320" i="26"/>
  <c r="BI320" i="26"/>
  <c r="BZ320" i="26"/>
  <c r="DO320" i="26"/>
  <c r="DA321" i="26"/>
  <c r="X320" i="26"/>
  <c r="W320" i="26"/>
  <c r="BG320" i="26"/>
  <c r="AH320" i="26"/>
  <c r="EV320" i="26"/>
  <c r="DH320" i="26"/>
  <c r="DG320" i="26"/>
  <c r="DI320" i="26"/>
  <c r="P320" i="26"/>
  <c r="AR320" i="26"/>
  <c r="AF320" i="26"/>
  <c r="AG320" i="26"/>
  <c r="BQ320" i="26"/>
  <c r="BU320" i="26"/>
  <c r="CZ321" i="26"/>
  <c r="BC320" i="26"/>
  <c r="BB320" i="26"/>
  <c r="EQ320" i="26"/>
  <c r="N320" i="26"/>
  <c r="Z320" i="26"/>
  <c r="BN320" i="26"/>
  <c r="DV320" i="26"/>
  <c r="K320" i="26"/>
  <c r="Q320" i="26"/>
  <c r="BK320" i="26"/>
  <c r="BJ320" i="26"/>
  <c r="DW320" i="26"/>
  <c r="AJ320" i="26"/>
  <c r="CS320" i="26"/>
  <c r="CT320" i="26"/>
  <c r="BL320" i="26"/>
  <c r="DC321" i="26"/>
  <c r="ES320" i="26"/>
  <c r="CR320" i="26"/>
  <c r="M320" i="26"/>
  <c r="DZ320" i="26"/>
  <c r="AU320" i="26"/>
  <c r="CQ320" i="26"/>
  <c r="CI320" i="26"/>
  <c r="CJ320" i="26"/>
  <c r="DL320" i="26"/>
  <c r="DX320" i="26"/>
  <c r="EL320" i="26"/>
  <c r="EK320" i="26"/>
  <c r="EM320" i="26"/>
  <c r="BV320" i="26"/>
  <c r="AW320" i="26"/>
  <c r="AD320" i="26"/>
  <c r="BO320" i="26"/>
  <c r="CM320" i="26"/>
  <c r="CL320" i="26"/>
  <c r="EP320" i="26"/>
  <c r="AS320" i="26"/>
  <c r="BX320" i="26"/>
  <c r="AC320" i="26"/>
  <c r="DJ320" i="26"/>
  <c r="CN320" i="26"/>
  <c r="EO320" i="26"/>
  <c r="BF320" i="26"/>
  <c r="AP320" i="26"/>
  <c r="AO320" i="26"/>
  <c r="AA320" i="26"/>
  <c r="DT320" i="26"/>
  <c r="EN320" i="26"/>
  <c r="H471" i="26"/>
  <c r="G469" i="26"/>
  <c r="CW321" i="26" l="1"/>
  <c r="CF321" i="26"/>
  <c r="EX321" i="26"/>
  <c r="FD319" i="26"/>
  <c r="FC320" i="26" s="1"/>
  <c r="FB320" i="26"/>
  <c r="CX321" i="26"/>
  <c r="DE321" i="26"/>
  <c r="DD322" i="26" s="1"/>
  <c r="CV321" i="26"/>
  <c r="AL321" i="26"/>
  <c r="CD321" i="26"/>
  <c r="T321" i="26"/>
  <c r="T322" i="26" s="1"/>
  <c r="EG321" i="26"/>
  <c r="DO321" i="26"/>
  <c r="EF321" i="26"/>
  <c r="AW321" i="26"/>
  <c r="EE321" i="26"/>
  <c r="CB321" i="26"/>
  <c r="AY321" i="26"/>
  <c r="CG321" i="26"/>
  <c r="DP321" i="26"/>
  <c r="ES321" i="26"/>
  <c r="K321" i="26"/>
  <c r="DT321" i="26"/>
  <c r="AO321" i="26"/>
  <c r="EB321" i="26"/>
  <c r="CE321" i="26"/>
  <c r="DZ321" i="26"/>
  <c r="DQ321" i="26"/>
  <c r="DG321" i="26"/>
  <c r="DC322" i="26"/>
  <c r="BZ321" i="26"/>
  <c r="ED321" i="26"/>
  <c r="AU321" i="26"/>
  <c r="BQ321" i="26"/>
  <c r="BX321" i="26"/>
  <c r="CJ321" i="26"/>
  <c r="DL321" i="26"/>
  <c r="BV321" i="26"/>
  <c r="DN321" i="26"/>
  <c r="BF321" i="26"/>
  <c r="BO321" i="26"/>
  <c r="EY321" i="26"/>
  <c r="AS321" i="26"/>
  <c r="EW321" i="26"/>
  <c r="CC321" i="26"/>
  <c r="J321" i="26"/>
  <c r="EP321" i="26"/>
  <c r="EN321" i="26"/>
  <c r="CQ321" i="26"/>
  <c r="AE321" i="26"/>
  <c r="BC321" i="26"/>
  <c r="AP321" i="26"/>
  <c r="BH321" i="26"/>
  <c r="EI321" i="26"/>
  <c r="EH321" i="26"/>
  <c r="DX321" i="26"/>
  <c r="DR321" i="26"/>
  <c r="N321" i="26"/>
  <c r="DF321" i="26"/>
  <c r="CM321" i="26"/>
  <c r="AH321" i="26"/>
  <c r="CZ322" i="26"/>
  <c r="BK321" i="26"/>
  <c r="AF321" i="26"/>
  <c r="AZ321" i="26"/>
  <c r="DV321" i="26"/>
  <c r="BR321" i="26"/>
  <c r="AA321" i="26"/>
  <c r="DJ321" i="26"/>
  <c r="DM321" i="26"/>
  <c r="AC321" i="26"/>
  <c r="BM321" i="26"/>
  <c r="BS321" i="26"/>
  <c r="EK321" i="26"/>
  <c r="EJ321" i="26"/>
  <c r="DU321" i="26"/>
  <c r="BY321" i="26"/>
  <c r="EL321" i="26"/>
  <c r="BJ321" i="26"/>
  <c r="AX321" i="26"/>
  <c r="Z321" i="26"/>
  <c r="AR321" i="26"/>
  <c r="P321" i="26"/>
  <c r="Q321" i="26"/>
  <c r="Y321" i="26"/>
  <c r="AV321" i="26"/>
  <c r="EQ321" i="26"/>
  <c r="DY321" i="26"/>
  <c r="AN321" i="26"/>
  <c r="L321" i="26"/>
  <c r="CL321" i="26"/>
  <c r="CK321" i="26"/>
  <c r="BL321" i="26"/>
  <c r="BB321" i="26"/>
  <c r="BA321" i="26"/>
  <c r="O321" i="26"/>
  <c r="R321" i="26"/>
  <c r="CT321" i="26"/>
  <c r="CU321" i="26"/>
  <c r="BG321" i="26"/>
  <c r="BI321" i="26"/>
  <c r="CI321" i="26"/>
  <c r="CS321" i="26"/>
  <c r="CY322" i="26"/>
  <c r="CX322" i="26"/>
  <c r="DI321" i="26"/>
  <c r="AQ321" i="26"/>
  <c r="AJ321" i="26"/>
  <c r="AK321" i="26"/>
  <c r="AL322" i="26" s="1"/>
  <c r="AB321" i="26"/>
  <c r="EZ321" i="26"/>
  <c r="BU321" i="26"/>
  <c r="W321" i="26"/>
  <c r="V321" i="26"/>
  <c r="BT321" i="26"/>
  <c r="EO321" i="26"/>
  <c r="BW321" i="26"/>
  <c r="CP321" i="26"/>
  <c r="AI321" i="26"/>
  <c r="X321" i="26"/>
  <c r="DB322" i="26"/>
  <c r="AD321" i="26"/>
  <c r="ET321" i="26"/>
  <c r="EA321" i="26"/>
  <c r="M321" i="26"/>
  <c r="CA321" i="26"/>
  <c r="AT321" i="26"/>
  <c r="CH321" i="26"/>
  <c r="CG322" i="26" s="1"/>
  <c r="CN321" i="26"/>
  <c r="CR321" i="26"/>
  <c r="BD321" i="26"/>
  <c r="ER321" i="26"/>
  <c r="DA322" i="26"/>
  <c r="EM321" i="26"/>
  <c r="DW321" i="26"/>
  <c r="AG321" i="26"/>
  <c r="DH321" i="26"/>
  <c r="BP321" i="26"/>
  <c r="CO321" i="26"/>
  <c r="DS321" i="26"/>
  <c r="DK321" i="26"/>
  <c r="BN321" i="26"/>
  <c r="EU321" i="26"/>
  <c r="EV321" i="26"/>
  <c r="BE321" i="26"/>
  <c r="H472" i="26"/>
  <c r="G470" i="26"/>
  <c r="CW322" i="26" l="1"/>
  <c r="DO322" i="26"/>
  <c r="CE322" i="26"/>
  <c r="EF322" i="26"/>
  <c r="CC322" i="26"/>
  <c r="FD320" i="26"/>
  <c r="FC321" i="26" s="1"/>
  <c r="FB321" i="26"/>
  <c r="AX322" i="26"/>
  <c r="ED322" i="26"/>
  <c r="FA321" i="26"/>
  <c r="DQ322" i="26"/>
  <c r="BW322" i="26"/>
  <c r="J322" i="26"/>
  <c r="DM322" i="26"/>
  <c r="CF322" i="26"/>
  <c r="CF323" i="26" s="1"/>
  <c r="EA322" i="26"/>
  <c r="AN322" i="26"/>
  <c r="DP322" i="26"/>
  <c r="DG322" i="26"/>
  <c r="DF322" i="26"/>
  <c r="BY322" i="26"/>
  <c r="AA322" i="26"/>
  <c r="CD322" i="26"/>
  <c r="EE322" i="26"/>
  <c r="BP322" i="26"/>
  <c r="BN322" i="26"/>
  <c r="DS322" i="26"/>
  <c r="DE322" i="26"/>
  <c r="CM322" i="26"/>
  <c r="AV322" i="26"/>
  <c r="EC322" i="26"/>
  <c r="AT322" i="26"/>
  <c r="EX322" i="26"/>
  <c r="K322" i="26"/>
  <c r="BE322" i="26"/>
  <c r="EO322" i="26"/>
  <c r="EH322" i="26"/>
  <c r="AQ322" i="26"/>
  <c r="BG322" i="26"/>
  <c r="DK322" i="26"/>
  <c r="M322" i="26"/>
  <c r="O322" i="26"/>
  <c r="CJ322" i="26"/>
  <c r="DW322" i="26"/>
  <c r="AH322" i="26"/>
  <c r="CP322" i="26"/>
  <c r="DY322" i="26"/>
  <c r="CL322" i="26"/>
  <c r="CQ322" i="26"/>
  <c r="AG322" i="26"/>
  <c r="Z322" i="26"/>
  <c r="EM322" i="26"/>
  <c r="BB322" i="26"/>
  <c r="EG322" i="26"/>
  <c r="AJ322" i="26"/>
  <c r="BL322" i="26"/>
  <c r="BA322" i="26"/>
  <c r="BR322" i="26"/>
  <c r="CI322" i="26"/>
  <c r="W322" i="26"/>
  <c r="BJ322" i="26"/>
  <c r="DN322" i="26"/>
  <c r="DN323" i="26" s="1"/>
  <c r="AW322" i="26"/>
  <c r="AY322" i="26"/>
  <c r="CT322" i="26"/>
  <c r="BT322" i="26"/>
  <c r="EP322" i="26"/>
  <c r="DU322" i="26"/>
  <c r="DH322" i="26"/>
  <c r="DJ322" i="26"/>
  <c r="AB322" i="26"/>
  <c r="DA323" i="26"/>
  <c r="AD322" i="26"/>
  <c r="CU322" i="26"/>
  <c r="CV322" i="26"/>
  <c r="N322" i="26"/>
  <c r="P322" i="26"/>
  <c r="Q322" i="26"/>
  <c r="V322" i="26"/>
  <c r="U322" i="26"/>
  <c r="AP322" i="26"/>
  <c r="AM322" i="26"/>
  <c r="EL322" i="26"/>
  <c r="CA322" i="26"/>
  <c r="CB322" i="26"/>
  <c r="CC323" i="26" s="1"/>
  <c r="DI322" i="26"/>
  <c r="DT322" i="26"/>
  <c r="DR322" i="26"/>
  <c r="BX322" i="26"/>
  <c r="BU322" i="26"/>
  <c r="CX323" i="26"/>
  <c r="R322" i="26"/>
  <c r="S322" i="26"/>
  <c r="ET322" i="26"/>
  <c r="EZ322" i="26"/>
  <c r="EY322" i="26"/>
  <c r="CY323" i="26"/>
  <c r="AU322" i="26"/>
  <c r="DV322" i="26"/>
  <c r="AR322" i="26"/>
  <c r="CS322" i="26"/>
  <c r="BF322" i="26"/>
  <c r="EQ322" i="26"/>
  <c r="ER322" i="26"/>
  <c r="DC323" i="26"/>
  <c r="BK322" i="26"/>
  <c r="EJ322" i="26"/>
  <c r="EI322" i="26"/>
  <c r="EW322" i="26"/>
  <c r="EV322" i="26"/>
  <c r="AF322" i="26"/>
  <c r="BD322" i="26"/>
  <c r="AI322" i="26"/>
  <c r="BS322" i="26"/>
  <c r="BO322" i="26"/>
  <c r="DL322" i="26"/>
  <c r="EK322" i="26"/>
  <c r="EU322" i="26"/>
  <c r="X322" i="26"/>
  <c r="CR322" i="26"/>
  <c r="BQ322" i="26"/>
  <c r="AO322" i="26"/>
  <c r="CK322" i="26"/>
  <c r="DX322" i="26"/>
  <c r="AC322" i="26"/>
  <c r="BI322" i="26"/>
  <c r="EN322" i="26"/>
  <c r="AS322" i="26"/>
  <c r="BM322" i="26"/>
  <c r="DB323" i="26"/>
  <c r="EB322" i="26"/>
  <c r="CO322" i="26"/>
  <c r="CN322" i="26"/>
  <c r="CZ323" i="26"/>
  <c r="AZ322" i="26"/>
  <c r="BH322" i="26"/>
  <c r="AE322" i="26"/>
  <c r="CH322" i="26"/>
  <c r="DZ322" i="26"/>
  <c r="BC322" i="26"/>
  <c r="BZ322" i="26"/>
  <c r="Y322" i="26"/>
  <c r="ES322" i="26"/>
  <c r="BV322" i="26"/>
  <c r="AK322" i="26"/>
  <c r="L322" i="26"/>
  <c r="H473" i="26"/>
  <c r="G471" i="26"/>
  <c r="FA322" i="26" l="1"/>
  <c r="CD323" i="26"/>
  <c r="AM323" i="26"/>
  <c r="J323" i="26"/>
  <c r="DP323" i="26"/>
  <c r="DF323" i="26"/>
  <c r="FD321" i="26"/>
  <c r="FC322" i="26" s="1"/>
  <c r="ED323" i="26"/>
  <c r="FB322" i="26"/>
  <c r="EB323" i="26"/>
  <c r="DG323" i="26"/>
  <c r="EF323" i="26"/>
  <c r="BX323" i="26"/>
  <c r="CE323" i="26"/>
  <c r="CD324" i="26" s="1"/>
  <c r="DE323" i="26"/>
  <c r="EE323" i="26"/>
  <c r="EE324" i="26" s="1"/>
  <c r="BO323" i="26"/>
  <c r="CH323" i="26"/>
  <c r="DD323" i="26"/>
  <c r="CV323" i="26"/>
  <c r="AW323" i="26"/>
  <c r="DR323" i="26"/>
  <c r="AS323" i="26"/>
  <c r="AU323" i="26"/>
  <c r="EG323" i="26"/>
  <c r="EH323" i="26"/>
  <c r="EN323" i="26"/>
  <c r="BC323" i="26"/>
  <c r="BZ323" i="26"/>
  <c r="BF323" i="26"/>
  <c r="CB323" i="26"/>
  <c r="CC324" i="26" s="1"/>
  <c r="AC323" i="26"/>
  <c r="CZ324" i="26"/>
  <c r="DL323" i="26"/>
  <c r="N323" i="26"/>
  <c r="L323" i="26"/>
  <c r="AV323" i="26"/>
  <c r="BM323" i="26"/>
  <c r="CQ323" i="26"/>
  <c r="W323" i="26"/>
  <c r="BQ323" i="26"/>
  <c r="AX323" i="26"/>
  <c r="DB324" i="26"/>
  <c r="BV323" i="26"/>
  <c r="CK323" i="26"/>
  <c r="DX323" i="26"/>
  <c r="DZ323" i="26"/>
  <c r="AZ323" i="26"/>
  <c r="DS323" i="26"/>
  <c r="AD323" i="26"/>
  <c r="DO323" i="26"/>
  <c r="CN323" i="26"/>
  <c r="AK323" i="26"/>
  <c r="CS323" i="26"/>
  <c r="AI323" i="26"/>
  <c r="DV323" i="26"/>
  <c r="AA323" i="26"/>
  <c r="BK323" i="26"/>
  <c r="BN323" i="26"/>
  <c r="O323" i="26"/>
  <c r="FA323" i="26"/>
  <c r="DH323" i="26"/>
  <c r="R323" i="26"/>
  <c r="Y323" i="26"/>
  <c r="DM323" i="26"/>
  <c r="EQ323" i="26"/>
  <c r="DT323" i="26"/>
  <c r="DI323" i="26"/>
  <c r="BH323" i="26"/>
  <c r="DK323" i="26"/>
  <c r="AO323" i="26"/>
  <c r="AF323" i="26"/>
  <c r="ES323" i="26"/>
  <c r="EV323" i="26"/>
  <c r="BG323" i="26"/>
  <c r="EI323" i="26"/>
  <c r="BS323" i="26"/>
  <c r="BR323" i="26"/>
  <c r="EC323" i="26"/>
  <c r="EA323" i="26"/>
  <c r="CT323" i="26"/>
  <c r="DY323" i="26"/>
  <c r="EM323" i="26"/>
  <c r="BD323" i="26"/>
  <c r="Z323" i="26"/>
  <c r="BT323" i="26"/>
  <c r="CY324" i="26"/>
  <c r="BW323" i="26"/>
  <c r="BB323" i="26"/>
  <c r="EY323" i="26"/>
  <c r="EX323" i="26"/>
  <c r="DQ323" i="26"/>
  <c r="EZ323" i="26"/>
  <c r="CJ323" i="26"/>
  <c r="CO323" i="26"/>
  <c r="EW323" i="26"/>
  <c r="ET323" i="26"/>
  <c r="AP323" i="26"/>
  <c r="CG323" i="26"/>
  <c r="CR323" i="26"/>
  <c r="BE323" i="26"/>
  <c r="DA324" i="26"/>
  <c r="M323" i="26"/>
  <c r="U323" i="26"/>
  <c r="T323" i="26"/>
  <c r="X323" i="26"/>
  <c r="EJ323" i="26"/>
  <c r="DU323" i="26"/>
  <c r="BY323" i="26"/>
  <c r="DJ323" i="26"/>
  <c r="V323" i="26"/>
  <c r="CU323" i="26"/>
  <c r="EU323" i="26"/>
  <c r="AR323" i="26"/>
  <c r="AT323" i="26"/>
  <c r="AJ323" i="26"/>
  <c r="BA323" i="26"/>
  <c r="AY323" i="26"/>
  <c r="CA323" i="26"/>
  <c r="EO323" i="26"/>
  <c r="EK323" i="26"/>
  <c r="BL323" i="26"/>
  <c r="S323" i="26"/>
  <c r="EL323" i="26"/>
  <c r="BJ323" i="26"/>
  <c r="CL323" i="26"/>
  <c r="CI323" i="26"/>
  <c r="Q323" i="26"/>
  <c r="AG323" i="26"/>
  <c r="BP323" i="26"/>
  <c r="AL323" i="26"/>
  <c r="BI323" i="26"/>
  <c r="CW323" i="26"/>
  <c r="P323" i="26"/>
  <c r="AH323" i="26"/>
  <c r="K323" i="26"/>
  <c r="AE323" i="26"/>
  <c r="AB323" i="26"/>
  <c r="ER323" i="26"/>
  <c r="CM323" i="26"/>
  <c r="AN323" i="26"/>
  <c r="CP323" i="26"/>
  <c r="DW323" i="26"/>
  <c r="BU323" i="26"/>
  <c r="AQ323" i="26"/>
  <c r="EP323" i="26"/>
  <c r="H474" i="26"/>
  <c r="G472" i="26"/>
  <c r="DG324" i="26" l="1"/>
  <c r="EC324" i="26"/>
  <c r="DO324" i="26"/>
  <c r="CE324" i="26"/>
  <c r="CD325" i="26" s="1"/>
  <c r="DD324" i="26"/>
  <c r="DE324" i="26"/>
  <c r="DF324" i="26"/>
  <c r="FD322" i="26"/>
  <c r="FC323" i="26" s="1"/>
  <c r="EF324" i="26"/>
  <c r="FB323" i="26"/>
  <c r="CF324" i="26"/>
  <c r="AT324" i="26"/>
  <c r="CW324" i="26"/>
  <c r="EG324" i="26"/>
  <c r="DC324" i="26"/>
  <c r="DC325" i="26" s="1"/>
  <c r="CA324" i="26"/>
  <c r="EH324" i="26"/>
  <c r="BY324" i="26"/>
  <c r="AC324" i="26"/>
  <c r="DM324" i="26"/>
  <c r="AV324" i="26"/>
  <c r="M324" i="26"/>
  <c r="BP324" i="26"/>
  <c r="AW324" i="26"/>
  <c r="AN324" i="26"/>
  <c r="DJ324" i="26"/>
  <c r="AY324" i="26"/>
  <c r="AE324" i="26"/>
  <c r="DA325" i="26"/>
  <c r="BW324" i="26"/>
  <c r="BL324" i="26"/>
  <c r="BN324" i="26"/>
  <c r="X324" i="26"/>
  <c r="DY324" i="26"/>
  <c r="EA324" i="26"/>
  <c r="AJ324" i="26"/>
  <c r="DS324" i="26"/>
  <c r="AL324" i="26"/>
  <c r="DU324" i="26"/>
  <c r="DW324" i="26"/>
  <c r="DZ324" i="26"/>
  <c r="CR324" i="26"/>
  <c r="CP324" i="26"/>
  <c r="DL324" i="26"/>
  <c r="DH324" i="26"/>
  <c r="EQ324" i="26"/>
  <c r="P324" i="26"/>
  <c r="BF324" i="26"/>
  <c r="L324" i="26"/>
  <c r="BR324" i="26"/>
  <c r="AH324" i="26"/>
  <c r="BH324" i="26"/>
  <c r="AF324" i="26"/>
  <c r="Z324" i="26"/>
  <c r="CI324" i="26"/>
  <c r="ED324" i="26"/>
  <c r="BD324" i="26"/>
  <c r="ET324" i="26"/>
  <c r="DI324" i="26"/>
  <c r="EJ324" i="26"/>
  <c r="AZ324" i="26"/>
  <c r="AS324" i="26"/>
  <c r="AX324" i="26"/>
  <c r="EY324" i="26"/>
  <c r="BB324" i="26"/>
  <c r="BJ324" i="26"/>
  <c r="CB324" i="26"/>
  <c r="CZ325" i="26"/>
  <c r="BG324" i="26"/>
  <c r="BO324" i="26"/>
  <c r="ER324" i="26"/>
  <c r="EL324" i="26"/>
  <c r="AR324" i="26"/>
  <c r="BT324" i="26"/>
  <c r="CL324" i="26"/>
  <c r="EP324" i="26"/>
  <c r="S324" i="26"/>
  <c r="AP324" i="26"/>
  <c r="DN324" i="26"/>
  <c r="DQ324" i="26"/>
  <c r="DP324" i="26"/>
  <c r="EX324" i="26"/>
  <c r="DR324" i="26"/>
  <c r="CU324" i="26"/>
  <c r="CT324" i="26"/>
  <c r="O324" i="26"/>
  <c r="AK324" i="26"/>
  <c r="BC324" i="26"/>
  <c r="EW324" i="26"/>
  <c r="BI324" i="26"/>
  <c r="DV324" i="26"/>
  <c r="CV324" i="26"/>
  <c r="BQ324" i="26"/>
  <c r="AO324" i="26"/>
  <c r="DX324" i="26"/>
  <c r="T324" i="26"/>
  <c r="CO324" i="26"/>
  <c r="BS324" i="26"/>
  <c r="CM324" i="26"/>
  <c r="EK324" i="26"/>
  <c r="U324" i="26"/>
  <c r="Y324" i="26"/>
  <c r="ES324" i="26"/>
  <c r="CX324" i="26"/>
  <c r="CH324" i="26"/>
  <c r="N324" i="26"/>
  <c r="CG324" i="26"/>
  <c r="BK324" i="26"/>
  <c r="CJ324" i="26"/>
  <c r="EN324" i="26"/>
  <c r="EM324" i="26"/>
  <c r="BV324" i="26"/>
  <c r="AG324" i="26"/>
  <c r="EO324" i="26"/>
  <c r="EU324" i="26"/>
  <c r="BE324" i="26"/>
  <c r="EZ324" i="26"/>
  <c r="DT324" i="26"/>
  <c r="BX324" i="26"/>
  <c r="Q324" i="26"/>
  <c r="BM324" i="26"/>
  <c r="EI324" i="26"/>
  <c r="CS324" i="26"/>
  <c r="AD324" i="26"/>
  <c r="AB324" i="26"/>
  <c r="AA324" i="26"/>
  <c r="CE325" i="26"/>
  <c r="EV324" i="26"/>
  <c r="FA324" i="26"/>
  <c r="W324" i="26"/>
  <c r="AQ324" i="26"/>
  <c r="R324" i="26"/>
  <c r="V324" i="26"/>
  <c r="EB324" i="26"/>
  <c r="DK324" i="26"/>
  <c r="AM324" i="26"/>
  <c r="BU324" i="26"/>
  <c r="K324" i="26"/>
  <c r="J324" i="26"/>
  <c r="AU324" i="26"/>
  <c r="BA324" i="26"/>
  <c r="BZ324" i="26"/>
  <c r="CN324" i="26"/>
  <c r="CK324" i="26"/>
  <c r="AI324" i="26"/>
  <c r="CQ324" i="26"/>
  <c r="H475" i="26"/>
  <c r="G473" i="26"/>
  <c r="DG325" i="26" l="1"/>
  <c r="CX325" i="26"/>
  <c r="EE325" i="26"/>
  <c r="EF325" i="26"/>
  <c r="DE325" i="26"/>
  <c r="DF325" i="26"/>
  <c r="EG325" i="26"/>
  <c r="DD325" i="26"/>
  <c r="ED325" i="26"/>
  <c r="AD325" i="26"/>
  <c r="FD323" i="26"/>
  <c r="FC324" i="26" s="1"/>
  <c r="DB325" i="26"/>
  <c r="FB324" i="26"/>
  <c r="FA325" i="26" s="1"/>
  <c r="BZ325" i="26"/>
  <c r="BX325" i="26"/>
  <c r="CQ325" i="26"/>
  <c r="DK325" i="26"/>
  <c r="BM325" i="26"/>
  <c r="DV325" i="26"/>
  <c r="AX325" i="26"/>
  <c r="BT325" i="26"/>
  <c r="DI325" i="26"/>
  <c r="EB325" i="26"/>
  <c r="DU325" i="26"/>
  <c r="DX325" i="26"/>
  <c r="AM325" i="26"/>
  <c r="BA325" i="26"/>
  <c r="DB326" i="26"/>
  <c r="BQ325" i="26"/>
  <c r="AY325" i="26"/>
  <c r="AK325" i="26"/>
  <c r="BO325" i="26"/>
  <c r="DZ325" i="26"/>
  <c r="AI325" i="26"/>
  <c r="AG325" i="26"/>
  <c r="DH325" i="26"/>
  <c r="AT325" i="26"/>
  <c r="AO325" i="26"/>
  <c r="ET325" i="26"/>
  <c r="BK325" i="26"/>
  <c r="J325" i="26"/>
  <c r="AA325" i="26"/>
  <c r="ER325" i="26"/>
  <c r="DJ325" i="26"/>
  <c r="BG325" i="26"/>
  <c r="Y325" i="26"/>
  <c r="P325" i="26"/>
  <c r="BC325" i="26"/>
  <c r="DF326" i="26"/>
  <c r="EV325" i="26"/>
  <c r="BP325" i="26"/>
  <c r="BI325" i="26"/>
  <c r="BE325" i="26"/>
  <c r="EP325" i="26"/>
  <c r="BS325" i="26"/>
  <c r="EI325" i="26"/>
  <c r="AS325" i="26"/>
  <c r="CK325" i="26"/>
  <c r="AQ325" i="26"/>
  <c r="BH325" i="26"/>
  <c r="EN325" i="26"/>
  <c r="EQ325" i="26"/>
  <c r="CG325" i="26"/>
  <c r="DR325" i="26"/>
  <c r="T325" i="26"/>
  <c r="EX325" i="26"/>
  <c r="R325" i="26"/>
  <c r="AW325" i="26"/>
  <c r="N325" i="26"/>
  <c r="CN325" i="26"/>
  <c r="CU325" i="26"/>
  <c r="BR325" i="26"/>
  <c r="CB325" i="26"/>
  <c r="CC325" i="26"/>
  <c r="DN325" i="26"/>
  <c r="DM325" i="26"/>
  <c r="BV325" i="26"/>
  <c r="DY325" i="26"/>
  <c r="EM325" i="26"/>
  <c r="ES325" i="26"/>
  <c r="CY325" i="26"/>
  <c r="CY326" i="26" s="1"/>
  <c r="CS325" i="26"/>
  <c r="DA326" i="26"/>
  <c r="DC326" i="26"/>
  <c r="EC325" i="26"/>
  <c r="EK325" i="26"/>
  <c r="AN325" i="26"/>
  <c r="AJ325" i="26"/>
  <c r="CL325" i="26"/>
  <c r="AE325" i="26"/>
  <c r="BL325" i="26"/>
  <c r="S325" i="26"/>
  <c r="DW325" i="26"/>
  <c r="BN325" i="26"/>
  <c r="CW325" i="26"/>
  <c r="DL325" i="26"/>
  <c r="CT325" i="26"/>
  <c r="CJ325" i="26"/>
  <c r="BJ325" i="26"/>
  <c r="BY325" i="26"/>
  <c r="BY326" i="26" s="1"/>
  <c r="Q325" i="26"/>
  <c r="AP325" i="26"/>
  <c r="CI325" i="26"/>
  <c r="K325" i="26"/>
  <c r="CR325" i="26"/>
  <c r="U325" i="26"/>
  <c r="CV325" i="26"/>
  <c r="Z325" i="26"/>
  <c r="EJ325" i="26"/>
  <c r="BU325" i="26"/>
  <c r="CA325" i="26"/>
  <c r="DD326" i="26"/>
  <c r="BB325" i="26"/>
  <c r="AF325" i="26"/>
  <c r="AL325" i="26"/>
  <c r="DT325" i="26"/>
  <c r="DS325" i="26"/>
  <c r="EH325" i="26"/>
  <c r="EZ325" i="26"/>
  <c r="L325" i="26"/>
  <c r="AH325" i="26"/>
  <c r="AZ325" i="26"/>
  <c r="CM325" i="26"/>
  <c r="BF325" i="26"/>
  <c r="AU325" i="26"/>
  <c r="AV325" i="26"/>
  <c r="AB325" i="26"/>
  <c r="EF326" i="26"/>
  <c r="EU325" i="26"/>
  <c r="M325" i="26"/>
  <c r="EL325" i="26"/>
  <c r="EA325" i="26"/>
  <c r="DP325" i="26"/>
  <c r="DO325" i="26"/>
  <c r="EO325" i="26"/>
  <c r="AR325" i="26"/>
  <c r="BW325" i="26"/>
  <c r="BD325" i="26"/>
  <c r="O325" i="26"/>
  <c r="DQ325" i="26"/>
  <c r="AC325" i="26"/>
  <c r="X325" i="26"/>
  <c r="W325" i="26"/>
  <c r="V325" i="26"/>
  <c r="CP325" i="26"/>
  <c r="CH325" i="26"/>
  <c r="CO325" i="26"/>
  <c r="EW325" i="26"/>
  <c r="EY325" i="26"/>
  <c r="CF325" i="26"/>
  <c r="H476" i="26"/>
  <c r="G474" i="26"/>
  <c r="EE326" i="26" l="1"/>
  <c r="DE326" i="26"/>
  <c r="EC326" i="26"/>
  <c r="FD324" i="26"/>
  <c r="FC325" i="26" s="1"/>
  <c r="DJ326" i="26"/>
  <c r="FB325" i="26"/>
  <c r="FA326" i="26" s="1"/>
  <c r="AZ326" i="26"/>
  <c r="AX326" i="26"/>
  <c r="DY326" i="26"/>
  <c r="DW326" i="26"/>
  <c r="Z326" i="26"/>
  <c r="BW326" i="26"/>
  <c r="BN326" i="26"/>
  <c r="AL326" i="26"/>
  <c r="EO326" i="26"/>
  <c r="BP326" i="26"/>
  <c r="DI326" i="26"/>
  <c r="DK326" i="26"/>
  <c r="AH326" i="26"/>
  <c r="AJ326" i="26"/>
  <c r="AF326" i="26"/>
  <c r="DZ326" i="26"/>
  <c r="DB327" i="26"/>
  <c r="DH326" i="26"/>
  <c r="DG326" i="26"/>
  <c r="BF326" i="26"/>
  <c r="BD326" i="26"/>
  <c r="AN326" i="26"/>
  <c r="AP326" i="26"/>
  <c r="AR326" i="26"/>
  <c r="BL326" i="26"/>
  <c r="CC326" i="26"/>
  <c r="CF326" i="26"/>
  <c r="EU326" i="26"/>
  <c r="BB326" i="26"/>
  <c r="BS326" i="26"/>
  <c r="BJ326" i="26"/>
  <c r="EL326" i="26"/>
  <c r="O326" i="26"/>
  <c r="BQ326" i="26"/>
  <c r="Y326" i="26"/>
  <c r="BH326" i="26"/>
  <c r="BR326" i="26"/>
  <c r="EQ326" i="26"/>
  <c r="DS326" i="26"/>
  <c r="CM326" i="26"/>
  <c r="EJ326" i="26"/>
  <c r="ER326" i="26"/>
  <c r="BI326" i="26"/>
  <c r="S326" i="26"/>
  <c r="Q326" i="26"/>
  <c r="EB326" i="26"/>
  <c r="ES326" i="26"/>
  <c r="EA326" i="26"/>
  <c r="EW326" i="26"/>
  <c r="AM326" i="26"/>
  <c r="BO326" i="26"/>
  <c r="CO326" i="26"/>
  <c r="BZ326" i="26"/>
  <c r="BU326" i="26"/>
  <c r="CS326" i="26"/>
  <c r="AG326" i="26"/>
  <c r="AV326" i="26"/>
  <c r="CD326" i="26"/>
  <c r="ED326" i="26"/>
  <c r="CK326" i="26"/>
  <c r="DD327" i="26"/>
  <c r="W326" i="26"/>
  <c r="DX326" i="26"/>
  <c r="BA326" i="26"/>
  <c r="EZ326" i="26"/>
  <c r="BM326" i="26"/>
  <c r="DQ326" i="26"/>
  <c r="M326" i="26"/>
  <c r="CZ326" i="26"/>
  <c r="CZ327" i="26" s="1"/>
  <c r="CH326" i="26"/>
  <c r="DV326" i="26"/>
  <c r="CV326" i="26"/>
  <c r="CU326" i="26"/>
  <c r="EK326" i="26"/>
  <c r="T326" i="26"/>
  <c r="AK326" i="26"/>
  <c r="AB326" i="26"/>
  <c r="CP326" i="26"/>
  <c r="BG326" i="26"/>
  <c r="CR326" i="26"/>
  <c r="CT326" i="26"/>
  <c r="K326" i="26"/>
  <c r="DE327" i="26"/>
  <c r="CI326" i="26"/>
  <c r="EN326" i="26"/>
  <c r="BV326" i="26"/>
  <c r="EY326" i="26"/>
  <c r="AA326" i="26"/>
  <c r="AQ326" i="26"/>
  <c r="R326" i="26"/>
  <c r="AU326" i="26"/>
  <c r="BX326" i="26"/>
  <c r="EH326" i="26"/>
  <c r="EG326" i="26"/>
  <c r="CA326" i="26"/>
  <c r="CB326" i="26"/>
  <c r="BC326" i="26"/>
  <c r="CG326" i="26"/>
  <c r="EV326" i="26"/>
  <c r="EX326" i="26"/>
  <c r="V326" i="26"/>
  <c r="DO326" i="26"/>
  <c r="DN326" i="26"/>
  <c r="N326" i="26"/>
  <c r="AY326" i="26"/>
  <c r="CQ326" i="26"/>
  <c r="DP326" i="26"/>
  <c r="BE326" i="26"/>
  <c r="DT326" i="26"/>
  <c r="EM326" i="26"/>
  <c r="AI326" i="26"/>
  <c r="U326" i="26"/>
  <c r="AO326" i="26"/>
  <c r="CJ326" i="26"/>
  <c r="AS326" i="26"/>
  <c r="X326" i="26"/>
  <c r="CE326" i="26"/>
  <c r="EI326" i="26"/>
  <c r="AE326" i="26"/>
  <c r="AT326" i="26"/>
  <c r="AD326" i="26"/>
  <c r="AC326" i="26"/>
  <c r="AW326" i="26"/>
  <c r="BK326" i="26"/>
  <c r="CN326" i="26"/>
  <c r="ET326" i="26"/>
  <c r="P326" i="26"/>
  <c r="DL326" i="26"/>
  <c r="DM326" i="26"/>
  <c r="CL326" i="26"/>
  <c r="DC327" i="26"/>
  <c r="CW326" i="26"/>
  <c r="DU326" i="26"/>
  <c r="EP326" i="26"/>
  <c r="L326" i="26"/>
  <c r="J326" i="26"/>
  <c r="DR326" i="26"/>
  <c r="CX326" i="26"/>
  <c r="BT326" i="26"/>
  <c r="H477" i="26"/>
  <c r="G475" i="26"/>
  <c r="AY327" i="26" l="1"/>
  <c r="AI327" i="26"/>
  <c r="ED327" i="26"/>
  <c r="FD325" i="26"/>
  <c r="FC326" i="26" s="1"/>
  <c r="DZ327" i="26"/>
  <c r="FB326" i="26"/>
  <c r="FA327" i="26" s="1"/>
  <c r="DX327" i="26"/>
  <c r="BX327" i="26"/>
  <c r="DJ327" i="26"/>
  <c r="AK327" i="26"/>
  <c r="BO327" i="26"/>
  <c r="CE327" i="26"/>
  <c r="DC328" i="26"/>
  <c r="DI327" i="26"/>
  <c r="BM327" i="26"/>
  <c r="DG327" i="26"/>
  <c r="DH327" i="26"/>
  <c r="DF327" i="26"/>
  <c r="BG327" i="26"/>
  <c r="BE327" i="26"/>
  <c r="AG327" i="26"/>
  <c r="AM327" i="26"/>
  <c r="AO327" i="26"/>
  <c r="AW327" i="26"/>
  <c r="EP327" i="26"/>
  <c r="AQ327" i="26"/>
  <c r="EK327" i="26"/>
  <c r="BC327" i="26"/>
  <c r="BK327" i="26"/>
  <c r="BA327" i="26"/>
  <c r="P327" i="26"/>
  <c r="J327" i="26"/>
  <c r="BQ327" i="26"/>
  <c r="Z327" i="26"/>
  <c r="AL327" i="26"/>
  <c r="X327" i="26"/>
  <c r="EV327" i="26"/>
  <c r="CN327" i="26"/>
  <c r="BT327" i="26"/>
  <c r="BV327" i="26"/>
  <c r="BR327" i="26"/>
  <c r="BI327" i="26"/>
  <c r="BB327" i="26"/>
  <c r="AF327" i="26"/>
  <c r="EC327" i="26"/>
  <c r="R327" i="26"/>
  <c r="CG327" i="26"/>
  <c r="BD327" i="26"/>
  <c r="DU327" i="26"/>
  <c r="ER327" i="26"/>
  <c r="ET327" i="26"/>
  <c r="CL327" i="26"/>
  <c r="BH327" i="26"/>
  <c r="EE327" i="26"/>
  <c r="EA327" i="26"/>
  <c r="DY327" i="26"/>
  <c r="EX327" i="26"/>
  <c r="BP327" i="26"/>
  <c r="AC327" i="26"/>
  <c r="EG327" i="26"/>
  <c r="DA327" i="26"/>
  <c r="DA328" i="26" s="1"/>
  <c r="N327" i="26"/>
  <c r="EB327" i="26"/>
  <c r="CS327" i="26"/>
  <c r="AZ327" i="26"/>
  <c r="DR327" i="26"/>
  <c r="U327" i="26"/>
  <c r="CU327" i="26"/>
  <c r="L327" i="26"/>
  <c r="DW327" i="26"/>
  <c r="BN327" i="26"/>
  <c r="BY327" i="26"/>
  <c r="DP327" i="26"/>
  <c r="CQ327" i="26"/>
  <c r="CI327" i="26"/>
  <c r="CB327" i="26"/>
  <c r="CT327" i="26"/>
  <c r="BW327" i="26"/>
  <c r="EU327" i="26"/>
  <c r="CF327" i="26"/>
  <c r="CC327" i="26"/>
  <c r="BS327" i="26"/>
  <c r="CD327" i="26"/>
  <c r="BL327" i="26"/>
  <c r="CV327" i="26"/>
  <c r="DL327" i="26"/>
  <c r="DQ327" i="26"/>
  <c r="AT327" i="26"/>
  <c r="EM327" i="26"/>
  <c r="S327" i="26"/>
  <c r="CR327" i="26"/>
  <c r="AE327" i="26"/>
  <c r="DS327" i="26"/>
  <c r="AA327" i="26"/>
  <c r="EI327" i="26"/>
  <c r="EN327" i="26"/>
  <c r="AD327" i="26"/>
  <c r="BJ327" i="26"/>
  <c r="Q327" i="26"/>
  <c r="CA327" i="26"/>
  <c r="M327" i="26"/>
  <c r="AJ327" i="26"/>
  <c r="ES327" i="26"/>
  <c r="W327" i="26"/>
  <c r="DN327" i="26"/>
  <c r="DO327" i="26"/>
  <c r="AX327" i="26"/>
  <c r="EH327" i="26"/>
  <c r="EF327" i="26"/>
  <c r="V327" i="26"/>
  <c r="CO327" i="26"/>
  <c r="AV327" i="26"/>
  <c r="K327" i="26"/>
  <c r="AN327" i="26"/>
  <c r="CK327" i="26"/>
  <c r="EO327" i="26"/>
  <c r="DT327" i="26"/>
  <c r="EY327" i="26"/>
  <c r="BZ327" i="26"/>
  <c r="EL327" i="26"/>
  <c r="BU327" i="26"/>
  <c r="DV327" i="26"/>
  <c r="AP327" i="26"/>
  <c r="Y327" i="26"/>
  <c r="EQ327" i="26"/>
  <c r="AS327" i="26"/>
  <c r="EJ327" i="26"/>
  <c r="BF327" i="26"/>
  <c r="DD328" i="26"/>
  <c r="CW327" i="26"/>
  <c r="CX327" i="26"/>
  <c r="AH327" i="26"/>
  <c r="CY327" i="26"/>
  <c r="CM327" i="26"/>
  <c r="DK327" i="26"/>
  <c r="AU327" i="26"/>
  <c r="EZ327" i="26"/>
  <c r="O327" i="26"/>
  <c r="DM327" i="26"/>
  <c r="CJ327" i="26"/>
  <c r="CP327" i="26"/>
  <c r="CH327" i="26"/>
  <c r="EW327" i="26"/>
  <c r="AB327" i="26"/>
  <c r="AR327" i="26"/>
  <c r="T327" i="26"/>
  <c r="H478" i="26"/>
  <c r="G476" i="26"/>
  <c r="DF328" i="26" l="1"/>
  <c r="DY328" i="26"/>
  <c r="DI328" i="26"/>
  <c r="AJ328" i="26"/>
  <c r="BF328" i="26"/>
  <c r="FD326" i="26"/>
  <c r="FC327" i="26" s="1"/>
  <c r="DX328" i="26"/>
  <c r="DH328" i="26"/>
  <c r="DH329" i="26" s="1"/>
  <c r="FB327" i="26"/>
  <c r="FA328" i="26" s="1"/>
  <c r="BN328" i="26"/>
  <c r="DE328" i="26"/>
  <c r="DE329" i="26" s="1"/>
  <c r="DG328" i="26"/>
  <c r="DF329" i="26" s="1"/>
  <c r="BU328" i="26"/>
  <c r="AX328" i="26"/>
  <c r="AP328" i="26"/>
  <c r="AH328" i="26"/>
  <c r="AF328" i="26"/>
  <c r="BD328" i="26"/>
  <c r="AZ328" i="26"/>
  <c r="AL328" i="26"/>
  <c r="Y328" i="26"/>
  <c r="BL328" i="26"/>
  <c r="BB328" i="26"/>
  <c r="BP328" i="26"/>
  <c r="BW328" i="26"/>
  <c r="BC328" i="26"/>
  <c r="BA328" i="26"/>
  <c r="CQ328" i="26"/>
  <c r="BQ328" i="26"/>
  <c r="EF328" i="26"/>
  <c r="EC328" i="26"/>
  <c r="CF328" i="26"/>
  <c r="AB328" i="26"/>
  <c r="CH328" i="26"/>
  <c r="O328" i="26"/>
  <c r="Q328" i="26"/>
  <c r="EB328" i="26"/>
  <c r="EA328" i="26"/>
  <c r="BS328" i="26"/>
  <c r="EQ328" i="26"/>
  <c r="EU328" i="26"/>
  <c r="CM328" i="26"/>
  <c r="T328" i="26"/>
  <c r="ED328" i="26"/>
  <c r="BH328" i="26"/>
  <c r="DR328" i="26"/>
  <c r="EW328" i="26"/>
  <c r="DZ328" i="26"/>
  <c r="DY329" i="26" s="1"/>
  <c r="BR328" i="26"/>
  <c r="DD329" i="26"/>
  <c r="DM328" i="26"/>
  <c r="CZ328" i="26"/>
  <c r="CV328" i="26"/>
  <c r="BM328" i="26"/>
  <c r="BX328" i="26"/>
  <c r="ET328" i="26"/>
  <c r="K328" i="26"/>
  <c r="BO328" i="26"/>
  <c r="DO328" i="26"/>
  <c r="EO328" i="26"/>
  <c r="DB328" i="26"/>
  <c r="DB329" i="26" s="1"/>
  <c r="CD328" i="26"/>
  <c r="CT328" i="26"/>
  <c r="CC328" i="26"/>
  <c r="CE328" i="26"/>
  <c r="CR328" i="26"/>
  <c r="DV328" i="26"/>
  <c r="M328" i="26"/>
  <c r="BV328" i="26"/>
  <c r="DP328" i="26"/>
  <c r="AR328" i="26"/>
  <c r="AW328" i="26"/>
  <c r="DQ328" i="26"/>
  <c r="EM328" i="26"/>
  <c r="AK328" i="26"/>
  <c r="CU328" i="26"/>
  <c r="J328" i="26"/>
  <c r="EJ328" i="26"/>
  <c r="CG328" i="26"/>
  <c r="EH328" i="26"/>
  <c r="DT328" i="26"/>
  <c r="AD328" i="26"/>
  <c r="EZ328" i="26"/>
  <c r="CS328" i="26"/>
  <c r="U328" i="26"/>
  <c r="X328" i="26"/>
  <c r="W328" i="26"/>
  <c r="AV328" i="26"/>
  <c r="CO328" i="26"/>
  <c r="CJ328" i="26"/>
  <c r="AG328" i="26"/>
  <c r="DW328" i="26"/>
  <c r="AO328" i="26"/>
  <c r="EE328" i="26"/>
  <c r="BK328" i="26"/>
  <c r="DG329" i="26"/>
  <c r="CA328" i="26"/>
  <c r="CW328" i="26"/>
  <c r="CX328" i="26"/>
  <c r="Z328" i="26"/>
  <c r="EV328" i="26"/>
  <c r="DN328" i="26"/>
  <c r="N328" i="26"/>
  <c r="AE328" i="26"/>
  <c r="EP328" i="26"/>
  <c r="ES328" i="26"/>
  <c r="ER328" i="26"/>
  <c r="CI328" i="26"/>
  <c r="EN328" i="26"/>
  <c r="AU328" i="26"/>
  <c r="BE328" i="26"/>
  <c r="CK328" i="26"/>
  <c r="R328" i="26"/>
  <c r="DK328" i="26"/>
  <c r="DJ328" i="26"/>
  <c r="DI329" i="26" s="1"/>
  <c r="AS328" i="26"/>
  <c r="EL328" i="26"/>
  <c r="EK328" i="26"/>
  <c r="CB328" i="26"/>
  <c r="S328" i="26"/>
  <c r="DL328" i="26"/>
  <c r="AN328" i="26"/>
  <c r="AM328" i="26"/>
  <c r="AA328" i="26"/>
  <c r="EI328" i="26"/>
  <c r="BT328" i="26"/>
  <c r="CY328" i="26"/>
  <c r="CN328" i="26"/>
  <c r="AT328" i="26"/>
  <c r="AC328" i="26"/>
  <c r="P328" i="26"/>
  <c r="V328" i="26"/>
  <c r="EG328" i="26"/>
  <c r="CL328" i="26"/>
  <c r="BZ328" i="26"/>
  <c r="BY328" i="26"/>
  <c r="AI328" i="26"/>
  <c r="BJ328" i="26"/>
  <c r="BI328" i="26"/>
  <c r="EY328" i="26"/>
  <c r="AQ328" i="26"/>
  <c r="CP328" i="26"/>
  <c r="AY328" i="26"/>
  <c r="EX328" i="26"/>
  <c r="BG328" i="26"/>
  <c r="L328" i="26"/>
  <c r="DU328" i="26"/>
  <c r="DS328" i="26"/>
  <c r="H479" i="26"/>
  <c r="G477" i="26"/>
  <c r="BO329" i="26" l="1"/>
  <c r="FD327" i="26"/>
  <c r="FC328" i="26" s="1"/>
  <c r="FB328" i="26"/>
  <c r="AI329" i="26"/>
  <c r="BC329" i="26"/>
  <c r="BM329" i="26"/>
  <c r="AG329" i="26"/>
  <c r="AK329" i="26"/>
  <c r="BA329" i="26"/>
  <c r="BB329" i="26"/>
  <c r="BV329" i="26"/>
  <c r="BQ329" i="26"/>
  <c r="AC329" i="26"/>
  <c r="EB329" i="26"/>
  <c r="CG329" i="26"/>
  <c r="P329" i="26"/>
  <c r="BR329" i="26"/>
  <c r="CP329" i="26"/>
  <c r="DW329" i="26"/>
  <c r="EC329" i="26"/>
  <c r="EP329" i="26"/>
  <c r="CN329" i="26"/>
  <c r="EE329" i="26"/>
  <c r="Y329" i="26"/>
  <c r="AQ329" i="26"/>
  <c r="BG329" i="26"/>
  <c r="BK329" i="26"/>
  <c r="EA329" i="26"/>
  <c r="DZ329" i="26"/>
  <c r="EG329" i="26"/>
  <c r="BW329" i="26"/>
  <c r="AE329" i="26"/>
  <c r="DN329" i="26"/>
  <c r="V329" i="26"/>
  <c r="AX329" i="26"/>
  <c r="CU329" i="26"/>
  <c r="EW329" i="26"/>
  <c r="AW329" i="26"/>
  <c r="J329" i="26"/>
  <c r="BN329" i="26"/>
  <c r="BN330" i="26" s="1"/>
  <c r="BL329" i="26"/>
  <c r="DC329" i="26"/>
  <c r="DC330" i="26" s="1"/>
  <c r="CE329" i="26"/>
  <c r="DF330" i="26"/>
  <c r="CD329" i="26"/>
  <c r="DU329" i="26"/>
  <c r="CL329" i="26"/>
  <c r="EI329" i="26"/>
  <c r="DA329" i="26"/>
  <c r="AA329" i="26"/>
  <c r="L329" i="26"/>
  <c r="N329" i="26"/>
  <c r="FA329" i="26"/>
  <c r="CR329" i="26"/>
  <c r="DS329" i="26"/>
  <c r="CF329" i="26"/>
  <c r="DQ329" i="26"/>
  <c r="BP329" i="26"/>
  <c r="CY329" i="26"/>
  <c r="AV329" i="26"/>
  <c r="EN329" i="26"/>
  <c r="EK329" i="26"/>
  <c r="DP329" i="26"/>
  <c r="CI329" i="26"/>
  <c r="ER329" i="26"/>
  <c r="DV329" i="26"/>
  <c r="EY329" i="26"/>
  <c r="AF329" i="26"/>
  <c r="CS329" i="26"/>
  <c r="AR329" i="26"/>
  <c r="CT329" i="26"/>
  <c r="DK329" i="26"/>
  <c r="R329" i="26"/>
  <c r="CH329" i="26"/>
  <c r="M329" i="26"/>
  <c r="DX329" i="26"/>
  <c r="DO329" i="26"/>
  <c r="ED329" i="26"/>
  <c r="CB329" i="26"/>
  <c r="BY329" i="26"/>
  <c r="EO329" i="26"/>
  <c r="X329" i="26"/>
  <c r="BX329" i="26"/>
  <c r="EH329" i="26"/>
  <c r="AM329" i="26"/>
  <c r="AL329" i="26"/>
  <c r="EZ329" i="26"/>
  <c r="O329" i="26"/>
  <c r="CO329" i="26"/>
  <c r="AN329" i="26"/>
  <c r="DH330" i="26"/>
  <c r="Z329" i="26"/>
  <c r="DE330" i="26"/>
  <c r="CK329" i="26"/>
  <c r="EV329" i="26"/>
  <c r="EU329" i="26"/>
  <c r="EF329" i="26"/>
  <c r="DL329" i="26"/>
  <c r="BE329" i="26"/>
  <c r="BD329" i="26"/>
  <c r="W329" i="26"/>
  <c r="DR329" i="26"/>
  <c r="DM329" i="26"/>
  <c r="AU329" i="26"/>
  <c r="DG330" i="26"/>
  <c r="K329" i="26"/>
  <c r="S329" i="26"/>
  <c r="AO329" i="26"/>
  <c r="BT329" i="26"/>
  <c r="BS329" i="26"/>
  <c r="EJ329" i="26"/>
  <c r="BU329" i="26"/>
  <c r="CX329" i="26"/>
  <c r="EX329" i="26"/>
  <c r="BH329" i="26"/>
  <c r="AP329" i="26"/>
  <c r="EQ329" i="26"/>
  <c r="AJ329" i="26"/>
  <c r="T329" i="26"/>
  <c r="CV329" i="26"/>
  <c r="CW329" i="26"/>
  <c r="BI329" i="26"/>
  <c r="BJ329" i="26"/>
  <c r="AH329" i="26"/>
  <c r="CM329" i="26"/>
  <c r="AD329" i="26"/>
  <c r="CQ329" i="26"/>
  <c r="BF329" i="26"/>
  <c r="CA329" i="26"/>
  <c r="CJ329" i="26"/>
  <c r="EL329" i="26"/>
  <c r="AY329" i="26"/>
  <c r="AZ329" i="26"/>
  <c r="AT329" i="26"/>
  <c r="AS329" i="26"/>
  <c r="ES329" i="26"/>
  <c r="DT329" i="26"/>
  <c r="CZ329" i="26"/>
  <c r="AB329" i="26"/>
  <c r="BZ329" i="26"/>
  <c r="Q329" i="26"/>
  <c r="DJ329" i="26"/>
  <c r="ET329" i="26"/>
  <c r="EM329" i="26"/>
  <c r="CC329" i="26"/>
  <c r="U329" i="26"/>
  <c r="H480" i="26"/>
  <c r="G478" i="26"/>
  <c r="BB330" i="26" l="1"/>
  <c r="FD328" i="26"/>
  <c r="FC329" i="26" s="1"/>
  <c r="AJ330" i="26"/>
  <c r="BP330" i="26"/>
  <c r="BA330" i="26"/>
  <c r="FB329" i="26"/>
  <c r="DD330" i="26"/>
  <c r="DE331" i="26" s="1"/>
  <c r="AD330" i="26"/>
  <c r="CO330" i="26"/>
  <c r="AB330" i="26"/>
  <c r="DX330" i="26"/>
  <c r="EB330" i="26"/>
  <c r="DZ330" i="26"/>
  <c r="ED330" i="26"/>
  <c r="EA330" i="26"/>
  <c r="DB330" i="26"/>
  <c r="AF330" i="26"/>
  <c r="DY330" i="26"/>
  <c r="Z330" i="26"/>
  <c r="BL330" i="26"/>
  <c r="BY330" i="26"/>
  <c r="BM330" i="26"/>
  <c r="CQ330" i="26"/>
  <c r="DT330" i="26"/>
  <c r="AW330" i="26"/>
  <c r="CM330" i="26"/>
  <c r="EH330" i="26"/>
  <c r="DV330" i="26"/>
  <c r="CJ330" i="26"/>
  <c r="DN330" i="26"/>
  <c r="O330" i="26"/>
  <c r="CS330" i="26"/>
  <c r="CF330" i="26"/>
  <c r="Q330" i="26"/>
  <c r="CT330" i="26"/>
  <c r="BO330" i="26"/>
  <c r="CE330" i="26"/>
  <c r="DO330" i="26"/>
  <c r="M330" i="26"/>
  <c r="CZ330" i="26"/>
  <c r="DJ330" i="26"/>
  <c r="DG331" i="26"/>
  <c r="BQ330" i="26"/>
  <c r="CC330" i="26"/>
  <c r="EQ330" i="26"/>
  <c r="EJ330" i="26"/>
  <c r="EC330" i="26"/>
  <c r="EO330" i="26"/>
  <c r="DW330" i="26"/>
  <c r="EX330" i="26"/>
  <c r="BF330" i="26"/>
  <c r="AQ330" i="26"/>
  <c r="EZ330" i="26"/>
  <c r="CV330" i="26"/>
  <c r="EW330" i="26"/>
  <c r="CH330" i="26"/>
  <c r="AS330" i="26"/>
  <c r="BJ330" i="26"/>
  <c r="AO330" i="26"/>
  <c r="L330" i="26"/>
  <c r="CG330" i="26"/>
  <c r="BG330" i="26"/>
  <c r="W330" i="26"/>
  <c r="U330" i="26"/>
  <c r="AY330" i="26"/>
  <c r="DP330" i="26"/>
  <c r="EG330" i="26"/>
  <c r="BX330" i="26"/>
  <c r="BI330" i="26"/>
  <c r="EL330" i="26"/>
  <c r="X330" i="26"/>
  <c r="CA330" i="26"/>
  <c r="R330" i="26"/>
  <c r="N330" i="26"/>
  <c r="ES330" i="26"/>
  <c r="BW330" i="26"/>
  <c r="CX330" i="26"/>
  <c r="DM330" i="26"/>
  <c r="EY330" i="26"/>
  <c r="AZ330" i="26"/>
  <c r="BA331" i="26" s="1"/>
  <c r="ER330" i="26"/>
  <c r="DL330" i="26"/>
  <c r="BK330" i="26"/>
  <c r="DF331" i="26"/>
  <c r="AI330" i="26"/>
  <c r="AH330" i="26"/>
  <c r="AG330" i="26"/>
  <c r="BU330" i="26"/>
  <c r="BV330" i="26"/>
  <c r="DS330" i="26"/>
  <c r="AA330" i="26"/>
  <c r="AU330" i="26"/>
  <c r="EF330" i="26"/>
  <c r="EE330" i="26"/>
  <c r="CI330" i="26"/>
  <c r="CB330" i="26"/>
  <c r="EU330" i="26"/>
  <c r="AN330" i="26"/>
  <c r="CL330" i="26"/>
  <c r="AT330" i="26"/>
  <c r="EK330" i="26"/>
  <c r="BS330" i="26"/>
  <c r="BR330" i="26"/>
  <c r="EV330" i="26"/>
  <c r="CY330" i="26"/>
  <c r="EM330" i="26"/>
  <c r="CW330" i="26"/>
  <c r="BT330" i="26"/>
  <c r="V330" i="26"/>
  <c r="AE330" i="26"/>
  <c r="ET330" i="26"/>
  <c r="AC330" i="26"/>
  <c r="P330" i="26"/>
  <c r="CK330" i="26"/>
  <c r="CU330" i="26"/>
  <c r="DU330" i="26"/>
  <c r="DI330" i="26"/>
  <c r="T330" i="26"/>
  <c r="DR330" i="26"/>
  <c r="DQ330" i="26"/>
  <c r="CD330" i="26"/>
  <c r="DK330" i="26"/>
  <c r="FA330" i="26"/>
  <c r="EI330" i="26"/>
  <c r="DA330" i="26"/>
  <c r="AP330" i="26"/>
  <c r="S330" i="26"/>
  <c r="CR330" i="26"/>
  <c r="AL330" i="26"/>
  <c r="AK330" i="26"/>
  <c r="AX330" i="26"/>
  <c r="CN330" i="26"/>
  <c r="CP330" i="26"/>
  <c r="BH330" i="26"/>
  <c r="BD330" i="26"/>
  <c r="BC330" i="26"/>
  <c r="EP330" i="26"/>
  <c r="AM330" i="26"/>
  <c r="AV330" i="26"/>
  <c r="BZ330" i="26"/>
  <c r="EN330" i="26"/>
  <c r="K330" i="26"/>
  <c r="J330" i="26"/>
  <c r="BE330" i="26"/>
  <c r="Y330" i="26"/>
  <c r="AR330" i="26"/>
  <c r="H481" i="26"/>
  <c r="G479" i="26"/>
  <c r="DD331" i="26" l="1"/>
  <c r="EA331" i="26"/>
  <c r="BM331" i="26"/>
  <c r="BO331" i="26"/>
  <c r="FD329" i="26"/>
  <c r="FC330" i="26" s="1"/>
  <c r="DC331" i="26"/>
  <c r="AC331" i="26"/>
  <c r="CR331" i="26"/>
  <c r="AE331" i="26"/>
  <c r="DY331" i="26"/>
  <c r="FB330" i="26"/>
  <c r="EC331" i="26"/>
  <c r="AA331" i="26"/>
  <c r="DZ331" i="26"/>
  <c r="DZ332" i="26" s="1"/>
  <c r="CP331" i="26"/>
  <c r="CN331" i="26"/>
  <c r="DA331" i="26"/>
  <c r="BZ331" i="26"/>
  <c r="DU331" i="26"/>
  <c r="AR331" i="26"/>
  <c r="AP331" i="26"/>
  <c r="DK331" i="26"/>
  <c r="EI331" i="26"/>
  <c r="CD331" i="26"/>
  <c r="CI331" i="26"/>
  <c r="DW331" i="26"/>
  <c r="DX331" i="26"/>
  <c r="CF331" i="26"/>
  <c r="DO331" i="26"/>
  <c r="BP331" i="26"/>
  <c r="P331" i="26"/>
  <c r="CB331" i="26"/>
  <c r="BN331" i="26"/>
  <c r="J331" i="26"/>
  <c r="EY331" i="26"/>
  <c r="Y331" i="26"/>
  <c r="N331" i="26"/>
  <c r="CU331" i="26"/>
  <c r="EW331" i="26"/>
  <c r="DI331" i="26"/>
  <c r="EX331" i="26"/>
  <c r="BH331" i="26"/>
  <c r="AV331" i="26"/>
  <c r="AD331" i="26"/>
  <c r="EB331" i="26"/>
  <c r="AW331" i="26"/>
  <c r="AK331" i="26"/>
  <c r="CG331" i="26"/>
  <c r="DQ331" i="26"/>
  <c r="ET331" i="26"/>
  <c r="BK331" i="26"/>
  <c r="BX331" i="26"/>
  <c r="CT331" i="26"/>
  <c r="V331" i="26"/>
  <c r="DB331" i="26"/>
  <c r="EQ331" i="26"/>
  <c r="EN331" i="26"/>
  <c r="EK331" i="26"/>
  <c r="CJ331" i="26"/>
  <c r="AO331" i="26"/>
  <c r="CE331" i="26"/>
  <c r="M331" i="26"/>
  <c r="DM331" i="26"/>
  <c r="DE332" i="26"/>
  <c r="BV331" i="26"/>
  <c r="CV331" i="26"/>
  <c r="CL331" i="26"/>
  <c r="DN331" i="26"/>
  <c r="W331" i="26"/>
  <c r="T331" i="26"/>
  <c r="CW331" i="26"/>
  <c r="BE331" i="26"/>
  <c r="EL331" i="26"/>
  <c r="EF331" i="26"/>
  <c r="CH331" i="26"/>
  <c r="AM331" i="26"/>
  <c r="AZ331" i="26"/>
  <c r="CY331" i="26"/>
  <c r="ER331" i="26"/>
  <c r="DH331" i="26"/>
  <c r="K331" i="26"/>
  <c r="DR331" i="26"/>
  <c r="BR331" i="26"/>
  <c r="BQ331" i="26"/>
  <c r="EE331" i="26"/>
  <c r="ED331" i="26"/>
  <c r="EH331" i="26"/>
  <c r="CX331" i="26"/>
  <c r="DP331" i="26"/>
  <c r="BS331" i="26"/>
  <c r="CM331" i="26"/>
  <c r="DV331" i="26"/>
  <c r="AU331" i="26"/>
  <c r="EJ331" i="26"/>
  <c r="EG331" i="26"/>
  <c r="CZ331" i="26"/>
  <c r="AL331" i="26"/>
  <c r="EZ331" i="26"/>
  <c r="AT331" i="26"/>
  <c r="BI331" i="26"/>
  <c r="X331" i="26"/>
  <c r="Q331" i="26"/>
  <c r="CC331" i="26"/>
  <c r="CA331" i="26"/>
  <c r="CO331" i="26"/>
  <c r="DL331" i="26"/>
  <c r="S331" i="26"/>
  <c r="AJ331" i="26"/>
  <c r="BT331" i="26"/>
  <c r="AN331" i="26"/>
  <c r="Z331" i="26"/>
  <c r="AG331" i="26"/>
  <c r="AF331" i="26"/>
  <c r="L331" i="26"/>
  <c r="CQ331" i="26"/>
  <c r="EU331" i="26"/>
  <c r="DS331" i="26"/>
  <c r="AI331" i="26"/>
  <c r="AH331" i="26"/>
  <c r="BG331" i="26"/>
  <c r="EP331" i="26"/>
  <c r="EO331" i="26"/>
  <c r="CS331" i="26"/>
  <c r="AY331" i="26"/>
  <c r="BF331" i="26"/>
  <c r="BW331" i="26"/>
  <c r="AX331" i="26"/>
  <c r="BC331" i="26"/>
  <c r="BB331" i="26"/>
  <c r="BD331" i="26"/>
  <c r="AB331" i="26"/>
  <c r="DT331" i="26"/>
  <c r="EM331" i="26"/>
  <c r="BU331" i="26"/>
  <c r="DF332" i="26"/>
  <c r="R331" i="26"/>
  <c r="DJ331" i="26"/>
  <c r="BJ331" i="26"/>
  <c r="AQ331" i="26"/>
  <c r="O331" i="26"/>
  <c r="ES331" i="26"/>
  <c r="AS331" i="26"/>
  <c r="CK331" i="26"/>
  <c r="EV331" i="26"/>
  <c r="U331" i="26"/>
  <c r="BL331" i="26"/>
  <c r="BY331" i="26"/>
  <c r="H482" i="26"/>
  <c r="G480" i="26"/>
  <c r="AD332" i="26" l="1"/>
  <c r="DD332" i="26"/>
  <c r="BL332" i="26"/>
  <c r="BN332" i="26"/>
  <c r="DX332" i="26"/>
  <c r="EA332" i="26"/>
  <c r="FD330" i="26"/>
  <c r="FC331" i="26" s="1"/>
  <c r="DP332" i="26"/>
  <c r="FB331" i="26"/>
  <c r="DB332" i="26"/>
  <c r="AB332" i="26"/>
  <c r="CQ332" i="26"/>
  <c r="CO332" i="26"/>
  <c r="FA331" i="26"/>
  <c r="AQ332" i="26"/>
  <c r="DV332" i="26"/>
  <c r="CE332" i="26"/>
  <c r="Z332" i="26"/>
  <c r="DJ332" i="26"/>
  <c r="DY332" i="26"/>
  <c r="CA332" i="26"/>
  <c r="CC332" i="26"/>
  <c r="BO332" i="26"/>
  <c r="CI332" i="26"/>
  <c r="J332" i="26"/>
  <c r="EB332" i="26"/>
  <c r="EA333" i="26" s="1"/>
  <c r="CS332" i="26"/>
  <c r="BY332" i="26"/>
  <c r="M332" i="26"/>
  <c r="EX332" i="26"/>
  <c r="ES332" i="26"/>
  <c r="DT332" i="26"/>
  <c r="AS332" i="26"/>
  <c r="EZ332" i="26"/>
  <c r="EQ332" i="26"/>
  <c r="BJ332" i="26"/>
  <c r="CG332" i="26"/>
  <c r="CH332" i="26"/>
  <c r="AV332" i="26"/>
  <c r="CY332" i="26"/>
  <c r="CU332" i="26"/>
  <c r="CF332" i="26"/>
  <c r="CK332" i="26"/>
  <c r="U332" i="26"/>
  <c r="AL332" i="26"/>
  <c r="BQ332" i="26"/>
  <c r="DC332" i="26"/>
  <c r="EM332" i="26"/>
  <c r="AF332" i="26"/>
  <c r="AN332" i="26"/>
  <c r="DN332" i="26"/>
  <c r="CZ332" i="26"/>
  <c r="AJ332" i="26"/>
  <c r="EJ332" i="26"/>
  <c r="DE333" i="26"/>
  <c r="CD332" i="26"/>
  <c r="BV332" i="26"/>
  <c r="DL332" i="26"/>
  <c r="DM332" i="26"/>
  <c r="EK332" i="26"/>
  <c r="L332" i="26"/>
  <c r="X332" i="26"/>
  <c r="AX332" i="26"/>
  <c r="BW332" i="26"/>
  <c r="EE332" i="26"/>
  <c r="EO332" i="26"/>
  <c r="EV332" i="26"/>
  <c r="BD332" i="26"/>
  <c r="CM332" i="26"/>
  <c r="BZ332" i="26"/>
  <c r="Q332" i="26"/>
  <c r="CX332" i="26"/>
  <c r="BT332" i="26"/>
  <c r="AY332" i="26"/>
  <c r="EG332" i="26"/>
  <c r="BG332" i="26"/>
  <c r="DW332" i="26"/>
  <c r="CV332" i="26"/>
  <c r="W332" i="26"/>
  <c r="BP332" i="26"/>
  <c r="V332" i="26"/>
  <c r="ET332" i="26"/>
  <c r="T332" i="26"/>
  <c r="DR332" i="26"/>
  <c r="BF332" i="26"/>
  <c r="AP332" i="26"/>
  <c r="AZ332" i="26"/>
  <c r="AO332" i="26"/>
  <c r="AC332" i="26"/>
  <c r="CP332" i="26"/>
  <c r="CT332" i="26"/>
  <c r="K332" i="26"/>
  <c r="AR332" i="26"/>
  <c r="AG332" i="26"/>
  <c r="BK332" i="26"/>
  <c r="EW332" i="26"/>
  <c r="BS332" i="26"/>
  <c r="BC332" i="26"/>
  <c r="DH332" i="26"/>
  <c r="DG332" i="26"/>
  <c r="DF333" i="26" s="1"/>
  <c r="BE332" i="26"/>
  <c r="CN332" i="26"/>
  <c r="EP332" i="26"/>
  <c r="BX332" i="26"/>
  <c r="DK332" i="26"/>
  <c r="ER332" i="26"/>
  <c r="AM332" i="26"/>
  <c r="DI332" i="26"/>
  <c r="AE332" i="26"/>
  <c r="EY332" i="26"/>
  <c r="DQ332" i="26"/>
  <c r="CJ332" i="26"/>
  <c r="BM332" i="26"/>
  <c r="BM333" i="26" s="1"/>
  <c r="Y332" i="26"/>
  <c r="AH332" i="26"/>
  <c r="S332" i="26"/>
  <c r="EI332" i="26"/>
  <c r="EH332" i="26"/>
  <c r="DO332" i="26"/>
  <c r="R332" i="26"/>
  <c r="CB332" i="26"/>
  <c r="AI332" i="26"/>
  <c r="CR332" i="26"/>
  <c r="AK332" i="26"/>
  <c r="ED332" i="26"/>
  <c r="EC332" i="26"/>
  <c r="DS332" i="26"/>
  <c r="EN332" i="26"/>
  <c r="EL332" i="26"/>
  <c r="BB332" i="26"/>
  <c r="BA332" i="26"/>
  <c r="BU332" i="26"/>
  <c r="EU332" i="26"/>
  <c r="EF332" i="26"/>
  <c r="O332" i="26"/>
  <c r="N332" i="26"/>
  <c r="DA332" i="26"/>
  <c r="CW332" i="26"/>
  <c r="AA332" i="26"/>
  <c r="BI332" i="26"/>
  <c r="AU332" i="26"/>
  <c r="BR332" i="26"/>
  <c r="AW332" i="26"/>
  <c r="BH332" i="26"/>
  <c r="DU332" i="26"/>
  <c r="DU333" i="26" s="1"/>
  <c r="CL332" i="26"/>
  <c r="AT332" i="26"/>
  <c r="P332" i="26"/>
  <c r="H483" i="26"/>
  <c r="G481" i="26"/>
  <c r="DY333" i="26" l="1"/>
  <c r="FA332" i="26"/>
  <c r="DC333" i="26"/>
  <c r="AC333" i="26"/>
  <c r="FD331" i="26"/>
  <c r="FC332" i="26" s="1"/>
  <c r="DZ333" i="26"/>
  <c r="AR333" i="26"/>
  <c r="FB332" i="26"/>
  <c r="AA333" i="26"/>
  <c r="DX333" i="26"/>
  <c r="CP333" i="26"/>
  <c r="BO333" i="26"/>
  <c r="EB333" i="26"/>
  <c r="EY333" i="26"/>
  <c r="CR333" i="26"/>
  <c r="BZ333" i="26"/>
  <c r="CB333" i="26"/>
  <c r="AE333" i="26"/>
  <c r="ER333" i="26"/>
  <c r="EW333" i="26"/>
  <c r="CH333" i="26"/>
  <c r="AM333" i="26"/>
  <c r="AW333" i="26"/>
  <c r="AK333" i="26"/>
  <c r="DA333" i="26"/>
  <c r="BX333" i="26"/>
  <c r="AO333" i="26"/>
  <c r="CF333" i="26"/>
  <c r="CE333" i="26"/>
  <c r="CG333" i="26"/>
  <c r="CJ333" i="26"/>
  <c r="CX333" i="26"/>
  <c r="CT333" i="26"/>
  <c r="EJ333" i="26"/>
  <c r="EL333" i="26"/>
  <c r="BG333" i="26"/>
  <c r="BU333" i="26"/>
  <c r="DO333" i="26"/>
  <c r="BP333" i="26"/>
  <c r="ES333" i="26"/>
  <c r="CL333" i="26"/>
  <c r="EP333" i="26"/>
  <c r="DD333" i="26"/>
  <c r="DD334" i="26" s="1"/>
  <c r="CD333" i="26"/>
  <c r="CY333" i="26"/>
  <c r="DM333" i="26"/>
  <c r="EU333" i="26"/>
  <c r="BR333" i="26"/>
  <c r="U333" i="26"/>
  <c r="M333" i="26"/>
  <c r="Y333" i="26"/>
  <c r="BY333" i="26"/>
  <c r="EF333" i="26"/>
  <c r="DK333" i="26"/>
  <c r="P333" i="26"/>
  <c r="BN333" i="26"/>
  <c r="EM333" i="26"/>
  <c r="BQ333" i="26"/>
  <c r="BW333" i="26"/>
  <c r="K333" i="26"/>
  <c r="DL333" i="26"/>
  <c r="EV333" i="26"/>
  <c r="DS333" i="26"/>
  <c r="CN333" i="26"/>
  <c r="S333" i="26"/>
  <c r="AH333" i="26"/>
  <c r="CC333" i="26"/>
  <c r="AY333" i="26"/>
  <c r="DW333" i="26"/>
  <c r="Q333" i="26"/>
  <c r="L333" i="26"/>
  <c r="DH333" i="26"/>
  <c r="CZ333" i="26"/>
  <c r="BA333" i="26"/>
  <c r="J333" i="26"/>
  <c r="ED333" i="26"/>
  <c r="AU333" i="26"/>
  <c r="EI333" i="26"/>
  <c r="V333" i="26"/>
  <c r="BI333" i="26"/>
  <c r="N333" i="26"/>
  <c r="AJ333" i="26"/>
  <c r="BL333" i="26"/>
  <c r="Z333" i="26"/>
  <c r="DR333" i="26"/>
  <c r="BH333" i="26"/>
  <c r="X333" i="26"/>
  <c r="EH333" i="26"/>
  <c r="BT333" i="26"/>
  <c r="CS333" i="26"/>
  <c r="EZ333" i="26"/>
  <c r="T333" i="26"/>
  <c r="BS333" i="26"/>
  <c r="ET333" i="26"/>
  <c r="DB333" i="26"/>
  <c r="EK333" i="26"/>
  <c r="BD333" i="26"/>
  <c r="BE333" i="26"/>
  <c r="BJ333" i="26"/>
  <c r="BK333" i="26"/>
  <c r="CU333" i="26"/>
  <c r="CQ333" i="26"/>
  <c r="EC333" i="26"/>
  <c r="CI333" i="26"/>
  <c r="AG333" i="26"/>
  <c r="AB333" i="26"/>
  <c r="DI333" i="26"/>
  <c r="DG333" i="26"/>
  <c r="AQ333" i="26"/>
  <c r="DV333" i="26"/>
  <c r="EG333" i="26"/>
  <c r="CK333" i="26"/>
  <c r="AD333" i="26"/>
  <c r="BB333" i="26"/>
  <c r="AV333" i="26"/>
  <c r="CA333" i="26"/>
  <c r="AZ333" i="26"/>
  <c r="AI333" i="26"/>
  <c r="AN333" i="26"/>
  <c r="CM333" i="26"/>
  <c r="CO333" i="26"/>
  <c r="AX333" i="26"/>
  <c r="DQ333" i="26"/>
  <c r="BC333" i="26"/>
  <c r="AL333" i="26"/>
  <c r="AP333" i="26"/>
  <c r="EQ333" i="26"/>
  <c r="AT333" i="26"/>
  <c r="O333" i="26"/>
  <c r="EO333" i="26"/>
  <c r="EN333" i="26"/>
  <c r="R333" i="26"/>
  <c r="DJ333" i="26"/>
  <c r="DN333" i="26"/>
  <c r="W333" i="26"/>
  <c r="BF333" i="26"/>
  <c r="CV333" i="26"/>
  <c r="CW333" i="26"/>
  <c r="EE333" i="26"/>
  <c r="EX333" i="26"/>
  <c r="AS333" i="26"/>
  <c r="DP333" i="26"/>
  <c r="AF333" i="26"/>
  <c r="DT333" i="26"/>
  <c r="BV333" i="26"/>
  <c r="H484" i="26"/>
  <c r="G482" i="26"/>
  <c r="AB334" i="26" l="1"/>
  <c r="DZ334" i="26"/>
  <c r="DY334" i="26"/>
  <c r="EA334" i="26"/>
  <c r="FD332" i="26"/>
  <c r="FC333" i="26" s="1"/>
  <c r="J334" i="26"/>
  <c r="CQ334" i="26"/>
  <c r="FB333" i="26"/>
  <c r="DE334" i="26"/>
  <c r="DX334" i="26"/>
  <c r="DY335" i="26" s="1"/>
  <c r="AD334" i="26"/>
  <c r="BN334" i="26"/>
  <c r="FA333" i="26"/>
  <c r="AL334" i="26"/>
  <c r="AN334" i="26"/>
  <c r="BW334" i="26"/>
  <c r="EX334" i="26"/>
  <c r="CF334" i="26"/>
  <c r="CE334" i="26"/>
  <c r="CG334" i="26"/>
  <c r="BY334" i="26"/>
  <c r="EK334" i="26"/>
  <c r="CS334" i="26"/>
  <c r="AX334" i="26"/>
  <c r="EC334" i="26"/>
  <c r="CB334" i="26"/>
  <c r="CK334" i="26"/>
  <c r="BX334" i="26"/>
  <c r="BP334" i="26"/>
  <c r="EQ334" i="26"/>
  <c r="CD334" i="26"/>
  <c r="AV334" i="26"/>
  <c r="T334" i="26"/>
  <c r="DT334" i="26"/>
  <c r="EV334" i="26"/>
  <c r="CC334" i="26"/>
  <c r="ET334" i="26"/>
  <c r="DV334" i="26"/>
  <c r="EE334" i="26"/>
  <c r="Z334" i="26"/>
  <c r="CZ334" i="26"/>
  <c r="Y334" i="26"/>
  <c r="BF334" i="26"/>
  <c r="R334" i="26"/>
  <c r="DJ334" i="26"/>
  <c r="O334" i="26"/>
  <c r="DL334" i="26"/>
  <c r="BQ334" i="26"/>
  <c r="BO334" i="26"/>
  <c r="CO334" i="26"/>
  <c r="DG334" i="26"/>
  <c r="BR334" i="26"/>
  <c r="AI334" i="26"/>
  <c r="DA334" i="26"/>
  <c r="CM334" i="26"/>
  <c r="L334" i="26"/>
  <c r="P334" i="26"/>
  <c r="AR334" i="26"/>
  <c r="AP334" i="26"/>
  <c r="EG334" i="26"/>
  <c r="DH334" i="26"/>
  <c r="CY334" i="26"/>
  <c r="AZ334" i="26"/>
  <c r="AK334" i="26"/>
  <c r="AF334" i="26"/>
  <c r="M334" i="26"/>
  <c r="EL334" i="26"/>
  <c r="ES334" i="26"/>
  <c r="BB334" i="26"/>
  <c r="CV334" i="26"/>
  <c r="EN334" i="26"/>
  <c r="BT334" i="26"/>
  <c r="AM334" i="26"/>
  <c r="AT334" i="26"/>
  <c r="AA334" i="26"/>
  <c r="BH334" i="26"/>
  <c r="DZ335" i="26"/>
  <c r="EU334" i="26"/>
  <c r="DP334" i="26"/>
  <c r="K334" i="26"/>
  <c r="BL334" i="26"/>
  <c r="EJ334" i="26"/>
  <c r="DQ334" i="26"/>
  <c r="CA334" i="26"/>
  <c r="BZ334" i="26"/>
  <c r="AO334" i="26"/>
  <c r="CI334" i="26"/>
  <c r="CH334" i="26"/>
  <c r="DB334" i="26"/>
  <c r="DC334" i="26"/>
  <c r="DW334" i="26"/>
  <c r="V334" i="26"/>
  <c r="W334" i="26"/>
  <c r="DK334" i="26"/>
  <c r="AE334" i="26"/>
  <c r="DO334" i="26"/>
  <c r="DN334" i="26"/>
  <c r="DM334" i="26"/>
  <c r="CJ334" i="26"/>
  <c r="S334" i="26"/>
  <c r="CP334" i="26"/>
  <c r="BU334" i="26"/>
  <c r="BV334" i="26"/>
  <c r="EW334" i="26"/>
  <c r="EH334" i="26"/>
  <c r="AJ334" i="26"/>
  <c r="EO334" i="26"/>
  <c r="AQ334" i="26"/>
  <c r="AU334" i="26"/>
  <c r="EY334" i="26"/>
  <c r="DF334" i="26"/>
  <c r="U334" i="26"/>
  <c r="AS334" i="26"/>
  <c r="AY334" i="26"/>
  <c r="DU334" i="26"/>
  <c r="X334" i="26"/>
  <c r="DS334" i="26"/>
  <c r="N334" i="26"/>
  <c r="DI334" i="26"/>
  <c r="CU334" i="26"/>
  <c r="CT334" i="26"/>
  <c r="CL334" i="26"/>
  <c r="ER334" i="26"/>
  <c r="AH334" i="26"/>
  <c r="BK334" i="26"/>
  <c r="EM334" i="26"/>
  <c r="BM334" i="26"/>
  <c r="ED334" i="26"/>
  <c r="BJ334" i="26"/>
  <c r="DR334" i="26"/>
  <c r="CN334" i="26"/>
  <c r="CR334" i="26"/>
  <c r="BD334" i="26"/>
  <c r="BE334" i="26"/>
  <c r="BS334" i="26"/>
  <c r="AC334" i="26"/>
  <c r="Q334" i="26"/>
  <c r="CW334" i="26"/>
  <c r="EF334" i="26"/>
  <c r="BA334" i="26"/>
  <c r="BI334" i="26"/>
  <c r="CX334" i="26"/>
  <c r="BC334" i="26"/>
  <c r="EI334" i="26"/>
  <c r="AW334" i="26"/>
  <c r="EP334" i="26"/>
  <c r="AG334" i="26"/>
  <c r="BG334" i="26"/>
  <c r="EB334" i="26"/>
  <c r="H485" i="26"/>
  <c r="G483" i="26"/>
  <c r="J335" i="26" l="1"/>
  <c r="FA334" i="26"/>
  <c r="EZ334" i="26"/>
  <c r="EY335" i="26" s="1"/>
  <c r="CF335" i="26"/>
  <c r="FD333" i="26"/>
  <c r="FC334" i="26" s="1"/>
  <c r="FB334" i="26"/>
  <c r="AM335" i="26"/>
  <c r="AC335" i="26"/>
  <c r="EB335" i="26"/>
  <c r="CR335" i="26"/>
  <c r="CE335" i="26"/>
  <c r="ED335" i="26"/>
  <c r="BX335" i="26"/>
  <c r="CC335" i="26"/>
  <c r="BO335" i="26"/>
  <c r="BP335" i="26"/>
  <c r="AW335" i="26"/>
  <c r="DF335" i="26"/>
  <c r="CD335" i="26"/>
  <c r="CB335" i="26"/>
  <c r="DU335" i="26"/>
  <c r="Q335" i="26"/>
  <c r="DW335" i="26"/>
  <c r="AA335" i="26"/>
  <c r="ER335" i="26"/>
  <c r="AE335" i="26"/>
  <c r="DK335" i="26"/>
  <c r="EU335" i="26"/>
  <c r="DI335" i="26"/>
  <c r="O335" i="26"/>
  <c r="S335" i="26"/>
  <c r="CY335" i="26"/>
  <c r="AS335" i="26"/>
  <c r="BQ335" i="26"/>
  <c r="BS335" i="26"/>
  <c r="CP335" i="26"/>
  <c r="EI335" i="26"/>
  <c r="CZ335" i="26"/>
  <c r="EK335" i="26"/>
  <c r="EM335" i="26"/>
  <c r="BA335" i="26"/>
  <c r="CL335" i="26"/>
  <c r="DA335" i="26"/>
  <c r="CN335" i="26"/>
  <c r="EF335" i="26"/>
  <c r="AK335" i="26"/>
  <c r="AQ335" i="26"/>
  <c r="BG335" i="26"/>
  <c r="K335" i="26"/>
  <c r="J336" i="26" s="1"/>
  <c r="AJ335" i="26"/>
  <c r="AG335" i="26"/>
  <c r="AL335" i="26"/>
  <c r="ET335" i="26"/>
  <c r="CV335" i="26"/>
  <c r="X335" i="26"/>
  <c r="AO335" i="26"/>
  <c r="BM335" i="26"/>
  <c r="AY335" i="26"/>
  <c r="CH335" i="26"/>
  <c r="EX335" i="26"/>
  <c r="T335" i="26"/>
  <c r="CT335" i="26"/>
  <c r="EA335" i="26"/>
  <c r="EA336" i="26" s="1"/>
  <c r="DC335" i="26"/>
  <c r="AU335" i="26"/>
  <c r="AP335" i="26"/>
  <c r="AN335" i="26"/>
  <c r="DP335" i="26"/>
  <c r="DV335" i="26"/>
  <c r="Z335" i="26"/>
  <c r="DX335" i="26"/>
  <c r="CK335" i="26"/>
  <c r="DD335" i="26"/>
  <c r="DN335" i="26"/>
  <c r="EJ335" i="26"/>
  <c r="EP335" i="26"/>
  <c r="CG335" i="26"/>
  <c r="DR335" i="26"/>
  <c r="AB335" i="26"/>
  <c r="BK335" i="26"/>
  <c r="AD335" i="26"/>
  <c r="ES335" i="26"/>
  <c r="BU335" i="26"/>
  <c r="AZ335" i="26"/>
  <c r="CX335" i="26"/>
  <c r="BR335" i="26"/>
  <c r="P335" i="26"/>
  <c r="DJ335" i="26"/>
  <c r="BI335" i="26"/>
  <c r="CJ335" i="26"/>
  <c r="L335" i="26"/>
  <c r="BD335" i="26"/>
  <c r="EN335" i="26"/>
  <c r="BB335" i="26"/>
  <c r="BC335" i="26"/>
  <c r="BH335" i="26"/>
  <c r="AF335" i="26"/>
  <c r="W335" i="26"/>
  <c r="CQ335" i="26"/>
  <c r="V335" i="26"/>
  <c r="DG335" i="26"/>
  <c r="BT335" i="26"/>
  <c r="DH335" i="26"/>
  <c r="BN335" i="26"/>
  <c r="AH335" i="26"/>
  <c r="AT335" i="26"/>
  <c r="Y335" i="26"/>
  <c r="AI335" i="26"/>
  <c r="DS335" i="26"/>
  <c r="EO335" i="26"/>
  <c r="DM335" i="26"/>
  <c r="DL335" i="26"/>
  <c r="DB335" i="26"/>
  <c r="CO335" i="26"/>
  <c r="DO335" i="26"/>
  <c r="CI335" i="26"/>
  <c r="CS335" i="26"/>
  <c r="DT335" i="26"/>
  <c r="CW335" i="26"/>
  <c r="BJ335" i="26"/>
  <c r="EH335" i="26"/>
  <c r="EC335" i="26"/>
  <c r="BL335" i="26"/>
  <c r="BY335" i="26"/>
  <c r="BZ335" i="26"/>
  <c r="R335" i="26"/>
  <c r="CU335" i="26"/>
  <c r="EW335" i="26"/>
  <c r="EV335" i="26"/>
  <c r="CA335" i="26"/>
  <c r="BV335" i="26"/>
  <c r="AV335" i="26"/>
  <c r="DQ335" i="26"/>
  <c r="EL335" i="26"/>
  <c r="EG335" i="26"/>
  <c r="AX335" i="26"/>
  <c r="BF335" i="26"/>
  <c r="EQ335" i="26"/>
  <c r="DE335" i="26"/>
  <c r="AR335" i="26"/>
  <c r="BE335" i="26"/>
  <c r="EE335" i="26"/>
  <c r="N335" i="26"/>
  <c r="M335" i="26"/>
  <c r="U335" i="26"/>
  <c r="CM335" i="26"/>
  <c r="EZ335" i="26"/>
  <c r="BW335" i="26"/>
  <c r="H486" i="26"/>
  <c r="G484" i="26"/>
  <c r="CF336" i="26" l="1"/>
  <c r="CC336" i="26"/>
  <c r="AV336" i="26"/>
  <c r="FD334" i="26"/>
  <c r="FC335" i="26" s="1"/>
  <c r="EC336" i="26"/>
  <c r="CE336" i="26"/>
  <c r="FB335" i="26"/>
  <c r="AD336" i="26"/>
  <c r="BP336" i="26"/>
  <c r="FA335" i="26"/>
  <c r="FA336" i="26" s="1"/>
  <c r="CD336" i="26"/>
  <c r="DX336" i="26"/>
  <c r="AF336" i="26"/>
  <c r="DV336" i="26"/>
  <c r="K336" i="26"/>
  <c r="J337" i="26" s="1"/>
  <c r="AT336" i="26"/>
  <c r="AB336" i="26"/>
  <c r="DJ336" i="26"/>
  <c r="EE336" i="26"/>
  <c r="EO336" i="26"/>
  <c r="P336" i="26"/>
  <c r="AR336" i="26"/>
  <c r="CZ336" i="26"/>
  <c r="R336" i="26"/>
  <c r="ES336" i="26"/>
  <c r="BR336" i="26"/>
  <c r="CY336" i="26"/>
  <c r="CQ336" i="26"/>
  <c r="EL336" i="26"/>
  <c r="AZ336" i="26"/>
  <c r="CO336" i="26"/>
  <c r="CM336" i="26"/>
  <c r="DK336" i="26"/>
  <c r="AX336" i="26"/>
  <c r="EJ336" i="26"/>
  <c r="AA336" i="26"/>
  <c r="BL336" i="26"/>
  <c r="DB336" i="26"/>
  <c r="AL336" i="26"/>
  <c r="AO336" i="26"/>
  <c r="AC336" i="26"/>
  <c r="DQ336" i="26"/>
  <c r="AM336" i="26"/>
  <c r="AK336" i="26"/>
  <c r="CU336" i="26"/>
  <c r="DE336" i="26"/>
  <c r="DU336" i="26"/>
  <c r="BN336" i="26"/>
  <c r="CG336" i="26"/>
  <c r="CF337" i="26" s="1"/>
  <c r="AN336" i="26"/>
  <c r="DZ336" i="26"/>
  <c r="EI336" i="26"/>
  <c r="AP336" i="26"/>
  <c r="Y336" i="26"/>
  <c r="EK336" i="26"/>
  <c r="AE336" i="26"/>
  <c r="BS336" i="26"/>
  <c r="DY336" i="26"/>
  <c r="EG336" i="26"/>
  <c r="DH336" i="26"/>
  <c r="CK336" i="26"/>
  <c r="BO336" i="26"/>
  <c r="DA336" i="26"/>
  <c r="DM336" i="26"/>
  <c r="AI336" i="26"/>
  <c r="DC336" i="26"/>
  <c r="BH336" i="26"/>
  <c r="CA336" i="26"/>
  <c r="CR336" i="26"/>
  <c r="DI336" i="26"/>
  <c r="CI336" i="26"/>
  <c r="EQ336" i="26"/>
  <c r="DO336" i="26"/>
  <c r="DW336" i="26"/>
  <c r="DS336" i="26"/>
  <c r="AJ336" i="26"/>
  <c r="BA336" i="26"/>
  <c r="BW336" i="26"/>
  <c r="U336" i="26"/>
  <c r="BE336" i="26"/>
  <c r="BJ336" i="26"/>
  <c r="CW336" i="26"/>
  <c r="CS336" i="26"/>
  <c r="BQ336" i="26"/>
  <c r="BZ336" i="26"/>
  <c r="CJ336" i="26"/>
  <c r="N336" i="26"/>
  <c r="EB336" i="26"/>
  <c r="EB337" i="26" s="1"/>
  <c r="X336" i="26"/>
  <c r="AG336" i="26"/>
  <c r="ET336" i="26"/>
  <c r="Q336" i="26"/>
  <c r="CP336" i="26"/>
  <c r="BT336" i="26"/>
  <c r="DF336" i="26"/>
  <c r="BF336" i="26"/>
  <c r="DD336" i="26"/>
  <c r="CX336" i="26"/>
  <c r="EM336" i="26"/>
  <c r="CL336" i="26"/>
  <c r="DR336" i="26"/>
  <c r="BB336" i="26"/>
  <c r="BC336" i="26"/>
  <c r="EV336" i="26"/>
  <c r="EU336" i="26"/>
  <c r="EF336" i="26"/>
  <c r="V336" i="26"/>
  <c r="AW336" i="26"/>
  <c r="EW336" i="26"/>
  <c r="EX336" i="26"/>
  <c r="S336" i="26"/>
  <c r="DT336" i="26"/>
  <c r="CH336" i="26"/>
  <c r="CB336" i="26"/>
  <c r="DN336" i="26"/>
  <c r="BI336" i="26"/>
  <c r="AH336" i="26"/>
  <c r="AU336" i="26"/>
  <c r="ED336" i="26"/>
  <c r="ED337" i="26" s="1"/>
  <c r="EP336" i="26"/>
  <c r="EN336" i="26"/>
  <c r="Z336" i="26"/>
  <c r="AS336" i="26"/>
  <c r="CV336" i="26"/>
  <c r="CT336" i="26"/>
  <c r="BD336" i="26"/>
  <c r="BY336" i="26"/>
  <c r="CN336" i="26"/>
  <c r="W336" i="26"/>
  <c r="BV336" i="26"/>
  <c r="BU336" i="26"/>
  <c r="AQ336" i="26"/>
  <c r="BG336" i="26"/>
  <c r="BX336" i="26"/>
  <c r="DG336" i="26"/>
  <c r="T336" i="26"/>
  <c r="M336" i="26"/>
  <c r="L336" i="26"/>
  <c r="EH336" i="26"/>
  <c r="BK336" i="26"/>
  <c r="EY336" i="26"/>
  <c r="O336" i="26"/>
  <c r="BM336" i="26"/>
  <c r="AY336" i="26"/>
  <c r="DP336" i="26"/>
  <c r="DL336" i="26"/>
  <c r="ER336" i="26"/>
  <c r="H487" i="26"/>
  <c r="G485" i="26"/>
  <c r="CE337" i="26" l="1"/>
  <c r="CD337" i="26"/>
  <c r="AW337" i="26"/>
  <c r="FD335" i="26"/>
  <c r="FC336" i="26" s="1"/>
  <c r="EZ336" i="26"/>
  <c r="FB336" i="26"/>
  <c r="AC337" i="26"/>
  <c r="AY337" i="26"/>
  <c r="AE337" i="26"/>
  <c r="CC337" i="26"/>
  <c r="AU337" i="26"/>
  <c r="DW337" i="26"/>
  <c r="AS337" i="26"/>
  <c r="CP337" i="26"/>
  <c r="CZ337" i="26"/>
  <c r="Q337" i="26"/>
  <c r="DP337" i="26"/>
  <c r="CR337" i="26"/>
  <c r="CN337" i="26"/>
  <c r="DL337" i="26"/>
  <c r="BK337" i="26"/>
  <c r="EK337" i="26"/>
  <c r="DB337" i="26"/>
  <c r="BM337" i="26"/>
  <c r="AK337" i="26"/>
  <c r="AN337" i="26"/>
  <c r="DR337" i="26"/>
  <c r="BR337" i="26"/>
  <c r="AD337" i="26"/>
  <c r="AD338" i="26" s="1"/>
  <c r="DT337" i="26"/>
  <c r="CV337" i="26"/>
  <c r="AL337" i="26"/>
  <c r="DY337" i="26"/>
  <c r="AM337" i="26"/>
  <c r="DG337" i="26"/>
  <c r="AB337" i="26"/>
  <c r="EP337" i="26"/>
  <c r="DA337" i="26"/>
  <c r="P337" i="26"/>
  <c r="R337" i="26"/>
  <c r="CQ337" i="26"/>
  <c r="BG337" i="26"/>
  <c r="DD337" i="26"/>
  <c r="AO337" i="26"/>
  <c r="BO337" i="26"/>
  <c r="BQ337" i="26"/>
  <c r="BI337" i="26"/>
  <c r="EJ337" i="26"/>
  <c r="DZ337" i="26"/>
  <c r="CH337" i="26"/>
  <c r="DE337" i="26"/>
  <c r="EY337" i="26"/>
  <c r="EA337" i="26"/>
  <c r="AF337" i="26"/>
  <c r="DV337" i="26"/>
  <c r="DX337" i="26"/>
  <c r="W337" i="26"/>
  <c r="AH337" i="26"/>
  <c r="DI337" i="26"/>
  <c r="Y337" i="26"/>
  <c r="EF337" i="26"/>
  <c r="BS337" i="26"/>
  <c r="CT337" i="26"/>
  <c r="CJ337" i="26"/>
  <c r="BP337" i="26"/>
  <c r="T337" i="26"/>
  <c r="AV337" i="26"/>
  <c r="EQ337" i="26"/>
  <c r="DC337" i="26"/>
  <c r="CB337" i="26"/>
  <c r="AJ337" i="26"/>
  <c r="BZ337" i="26"/>
  <c r="BV337" i="26"/>
  <c r="BH337" i="26"/>
  <c r="DJ337" i="26"/>
  <c r="EC337" i="26"/>
  <c r="EC338" i="26" s="1"/>
  <c r="DN337" i="26"/>
  <c r="M337" i="26"/>
  <c r="DU337" i="26"/>
  <c r="EN337" i="26"/>
  <c r="BY337" i="26"/>
  <c r="CI337" i="26"/>
  <c r="BL337" i="26"/>
  <c r="CU337" i="26"/>
  <c r="BB337" i="26"/>
  <c r="CM337" i="26"/>
  <c r="FA337" i="26"/>
  <c r="CW337" i="26"/>
  <c r="U337" i="26"/>
  <c r="EZ337" i="26"/>
  <c r="CG337" i="26"/>
  <c r="BX337" i="26"/>
  <c r="BD337" i="26"/>
  <c r="EW337" i="26"/>
  <c r="CS337" i="26"/>
  <c r="EG337" i="26"/>
  <c r="EH337" i="26"/>
  <c r="BW337" i="26"/>
  <c r="S337" i="26"/>
  <c r="EM337" i="26"/>
  <c r="CX337" i="26"/>
  <c r="CY337" i="26"/>
  <c r="AQ337" i="26"/>
  <c r="AP337" i="26"/>
  <c r="AI337" i="26"/>
  <c r="ER337" i="26"/>
  <c r="ES337" i="26"/>
  <c r="L337" i="26"/>
  <c r="K337" i="26"/>
  <c r="BU337" i="26"/>
  <c r="DH337" i="26"/>
  <c r="EX337" i="26"/>
  <c r="EO337" i="26"/>
  <c r="DM337" i="26"/>
  <c r="V337" i="26"/>
  <c r="AX337" i="26"/>
  <c r="BF337" i="26"/>
  <c r="DQ337" i="26"/>
  <c r="AR337" i="26"/>
  <c r="EE337" i="26"/>
  <c r="AT337" i="26"/>
  <c r="DS337" i="26"/>
  <c r="AA337" i="26"/>
  <c r="BN337" i="26"/>
  <c r="Z337" i="26"/>
  <c r="AZ337" i="26"/>
  <c r="DK337" i="26"/>
  <c r="DO337" i="26"/>
  <c r="BT337" i="26"/>
  <c r="X337" i="26"/>
  <c r="CO337" i="26"/>
  <c r="CL337" i="26"/>
  <c r="CK337" i="26"/>
  <c r="BA337" i="26"/>
  <c r="EU337" i="26"/>
  <c r="ET337" i="26"/>
  <c r="BJ337" i="26"/>
  <c r="AG337" i="26"/>
  <c r="N337" i="26"/>
  <c r="O337" i="26"/>
  <c r="EV337" i="26"/>
  <c r="CA337" i="26"/>
  <c r="EI337" i="26"/>
  <c r="EL337" i="26"/>
  <c r="CE338" i="26"/>
  <c r="BC337" i="26"/>
  <c r="BE337" i="26"/>
  <c r="DF337" i="26"/>
  <c r="H488" i="26"/>
  <c r="G486" i="26"/>
  <c r="CD338" i="26" l="1"/>
  <c r="FD336" i="26"/>
  <c r="FC337" i="26" s="1"/>
  <c r="AT338" i="26"/>
  <c r="CC338" i="26"/>
  <c r="FB337" i="26"/>
  <c r="EE338" i="26"/>
  <c r="DS338" i="26"/>
  <c r="AX338" i="26"/>
  <c r="BJ338" i="26"/>
  <c r="CQ338" i="26"/>
  <c r="CO338" i="26"/>
  <c r="AV338" i="26"/>
  <c r="AN338" i="26"/>
  <c r="BL338" i="26"/>
  <c r="BQ338" i="26"/>
  <c r="DZ338" i="26"/>
  <c r="DA338" i="26"/>
  <c r="BR338" i="26"/>
  <c r="X338" i="26"/>
  <c r="AM338" i="26"/>
  <c r="AC338" i="26"/>
  <c r="CG338" i="26"/>
  <c r="AE338" i="26"/>
  <c r="BP338" i="26"/>
  <c r="AL338" i="26"/>
  <c r="DC338" i="26"/>
  <c r="DF338" i="26"/>
  <c r="EA338" i="26"/>
  <c r="AK338" i="26"/>
  <c r="DX338" i="26"/>
  <c r="Q338" i="26"/>
  <c r="EQ338" i="26"/>
  <c r="R338" i="26"/>
  <c r="DY338" i="26"/>
  <c r="DW338" i="26"/>
  <c r="AG338" i="26"/>
  <c r="BH338" i="26"/>
  <c r="DU338" i="26"/>
  <c r="DB338" i="26"/>
  <c r="CV338" i="26"/>
  <c r="CM338" i="26"/>
  <c r="BY338" i="26"/>
  <c r="DO338" i="26"/>
  <c r="CS338" i="26"/>
  <c r="EB338" i="26"/>
  <c r="CI338" i="26"/>
  <c r="CA338" i="26"/>
  <c r="M338" i="26"/>
  <c r="BM338" i="26"/>
  <c r="DD338" i="26"/>
  <c r="EI338" i="26"/>
  <c r="DM338" i="26"/>
  <c r="S338" i="26"/>
  <c r="AS338" i="26"/>
  <c r="CU338" i="26"/>
  <c r="CW338" i="26"/>
  <c r="BG338" i="26"/>
  <c r="EZ338" i="26"/>
  <c r="EW338" i="26"/>
  <c r="BD338" i="26"/>
  <c r="T338" i="26"/>
  <c r="BC338" i="26"/>
  <c r="ED338" i="26"/>
  <c r="ED339" i="26" s="1"/>
  <c r="BX338" i="26"/>
  <c r="AI338" i="26"/>
  <c r="O338" i="26"/>
  <c r="CH338" i="26"/>
  <c r="CY338" i="26"/>
  <c r="CZ338" i="26"/>
  <c r="EO338" i="26"/>
  <c r="DV338" i="26"/>
  <c r="AJ338" i="26"/>
  <c r="CR338" i="26"/>
  <c r="CT338" i="26"/>
  <c r="EY338" i="26"/>
  <c r="CP338" i="26"/>
  <c r="CP339" i="26" s="1"/>
  <c r="EF338" i="26"/>
  <c r="V338" i="26"/>
  <c r="EP338" i="26"/>
  <c r="L338" i="26"/>
  <c r="CB338" i="26"/>
  <c r="DR338" i="26"/>
  <c r="FA338" i="26"/>
  <c r="CN338" i="26"/>
  <c r="AR338" i="26"/>
  <c r="EX338" i="26"/>
  <c r="EU338" i="26"/>
  <c r="AZ338" i="26"/>
  <c r="EN338" i="26"/>
  <c r="CF338" i="26"/>
  <c r="CE339" i="26" s="1"/>
  <c r="BW338" i="26"/>
  <c r="DT338" i="26"/>
  <c r="Z338" i="26"/>
  <c r="BT338" i="26"/>
  <c r="BS338" i="26"/>
  <c r="DH338" i="26"/>
  <c r="DI338" i="26"/>
  <c r="BU338" i="26"/>
  <c r="ET338" i="26"/>
  <c r="K338" i="26"/>
  <c r="J338" i="26"/>
  <c r="DK338" i="26"/>
  <c r="DJ338" i="26"/>
  <c r="BZ338" i="26"/>
  <c r="ES338" i="26"/>
  <c r="EM338" i="26"/>
  <c r="DG338" i="26"/>
  <c r="ER338" i="26"/>
  <c r="BB338" i="26"/>
  <c r="BK338" i="26"/>
  <c r="BK339" i="26" s="1"/>
  <c r="EJ338" i="26"/>
  <c r="BI338" i="26"/>
  <c r="AU338" i="26"/>
  <c r="EV338" i="26"/>
  <c r="BA338" i="26"/>
  <c r="BN338" i="26"/>
  <c r="BO338" i="26"/>
  <c r="AP338" i="26"/>
  <c r="AO338" i="26"/>
  <c r="CK338" i="26"/>
  <c r="CJ338" i="26"/>
  <c r="W338" i="26"/>
  <c r="AW338" i="26"/>
  <c r="AQ338" i="26"/>
  <c r="EH338" i="26"/>
  <c r="AY338" i="26"/>
  <c r="CL338" i="26"/>
  <c r="DP338" i="26"/>
  <c r="DQ338" i="26"/>
  <c r="EG338" i="26"/>
  <c r="DE338" i="26"/>
  <c r="P338" i="26"/>
  <c r="AF338" i="26"/>
  <c r="CX338" i="26"/>
  <c r="Y338" i="26"/>
  <c r="N338" i="26"/>
  <c r="AA338" i="26"/>
  <c r="AB338" i="26"/>
  <c r="U338" i="26"/>
  <c r="BV338" i="26"/>
  <c r="AH338" i="26"/>
  <c r="EL338" i="26"/>
  <c r="EK338" i="26"/>
  <c r="DL338" i="26"/>
  <c r="BE338" i="26"/>
  <c r="BF338" i="26"/>
  <c r="DN338" i="26"/>
  <c r="H489" i="26"/>
  <c r="G487" i="26"/>
  <c r="AD339" i="26" l="1"/>
  <c r="CD339" i="26"/>
  <c r="BQ339" i="26"/>
  <c r="AF339" i="26"/>
  <c r="FD337" i="26"/>
  <c r="FC338" i="26" s="1"/>
  <c r="AL339" i="26"/>
  <c r="FB338" i="26"/>
  <c r="AK339" i="26"/>
  <c r="AU339" i="26"/>
  <c r="BP339" i="26"/>
  <c r="AM339" i="26"/>
  <c r="W339" i="26"/>
  <c r="DT339" i="26"/>
  <c r="EB339" i="26"/>
  <c r="DB339" i="26"/>
  <c r="R339" i="26"/>
  <c r="CB339" i="26"/>
  <c r="DC339" i="26"/>
  <c r="DZ339" i="26"/>
  <c r="DY339" i="26"/>
  <c r="DD339" i="26"/>
  <c r="DX339" i="26"/>
  <c r="DV339" i="26"/>
  <c r="CN339" i="26"/>
  <c r="BZ339" i="26"/>
  <c r="EE339" i="26"/>
  <c r="CS339" i="26"/>
  <c r="EC339" i="26"/>
  <c r="EF339" i="26"/>
  <c r="CR339" i="26"/>
  <c r="EA339" i="26"/>
  <c r="BC339" i="26"/>
  <c r="DN339" i="26"/>
  <c r="P339" i="26"/>
  <c r="CH339" i="26"/>
  <c r="EP339" i="26"/>
  <c r="CZ339" i="26"/>
  <c r="J339" i="26"/>
  <c r="AS339" i="26"/>
  <c r="CV339" i="26"/>
  <c r="DS339" i="26"/>
  <c r="DW339" i="26"/>
  <c r="CT339" i="26"/>
  <c r="DL339" i="26"/>
  <c r="S339" i="26"/>
  <c r="EO339" i="26"/>
  <c r="U339" i="26"/>
  <c r="N339" i="26"/>
  <c r="AY339" i="26"/>
  <c r="EV339" i="26"/>
  <c r="CO339" i="26"/>
  <c r="CG339" i="26"/>
  <c r="Y339" i="26"/>
  <c r="EY339" i="26"/>
  <c r="CF339" i="26"/>
  <c r="CE340" i="26" s="1"/>
  <c r="AJ339" i="26"/>
  <c r="AK340" i="26" s="1"/>
  <c r="AH339" i="26"/>
  <c r="BX339" i="26"/>
  <c r="CX339" i="26"/>
  <c r="DA339" i="26"/>
  <c r="BF339" i="26"/>
  <c r="BV339" i="26"/>
  <c r="CQ339" i="26"/>
  <c r="DU339" i="26"/>
  <c r="CC339" i="26"/>
  <c r="CD340" i="26" s="1"/>
  <c r="EZ339" i="26"/>
  <c r="DO339" i="26"/>
  <c r="CL339" i="26"/>
  <c r="BS339" i="26"/>
  <c r="AI339" i="26"/>
  <c r="CU339" i="26"/>
  <c r="BA339" i="26"/>
  <c r="DH339" i="26"/>
  <c r="EX339" i="26"/>
  <c r="EH339" i="26"/>
  <c r="AQ339" i="26"/>
  <c r="DQ339" i="26"/>
  <c r="DR339" i="26"/>
  <c r="AT339" i="26"/>
  <c r="X339" i="26"/>
  <c r="EL339" i="26"/>
  <c r="DE339" i="26"/>
  <c r="CY339" i="26"/>
  <c r="DI339" i="26"/>
  <c r="ES339" i="26"/>
  <c r="EI339" i="26"/>
  <c r="BE339" i="26"/>
  <c r="CA339" i="26"/>
  <c r="BO339" i="26"/>
  <c r="EM339" i="26"/>
  <c r="K339" i="26"/>
  <c r="CW339" i="26"/>
  <c r="AB339" i="26"/>
  <c r="AC339" i="26"/>
  <c r="AW339" i="26"/>
  <c r="AV339" i="26"/>
  <c r="AX339" i="26"/>
  <c r="EN339" i="26"/>
  <c r="AA339" i="26"/>
  <c r="AZ339" i="26"/>
  <c r="CJ339" i="26"/>
  <c r="CI339" i="26"/>
  <c r="ET339" i="26"/>
  <c r="BT339" i="26"/>
  <c r="EJ339" i="26"/>
  <c r="EK339" i="26"/>
  <c r="CK339" i="26"/>
  <c r="M339" i="26"/>
  <c r="AG339" i="26"/>
  <c r="BB339" i="26"/>
  <c r="EG339" i="26"/>
  <c r="DF339" i="26"/>
  <c r="EW339" i="26"/>
  <c r="BY339" i="26"/>
  <c r="ER339" i="26"/>
  <c r="L339" i="26"/>
  <c r="BU339" i="26"/>
  <c r="BG339" i="26"/>
  <c r="DM339" i="26"/>
  <c r="AO339" i="26"/>
  <c r="AN339" i="26"/>
  <c r="V339" i="26"/>
  <c r="CM339" i="26"/>
  <c r="AP339" i="26"/>
  <c r="BW339" i="26"/>
  <c r="T339" i="26"/>
  <c r="Q339" i="26"/>
  <c r="EQ339" i="26"/>
  <c r="FA339" i="26"/>
  <c r="DG339" i="26"/>
  <c r="BD339" i="26"/>
  <c r="DP339" i="26"/>
  <c r="AR339" i="26"/>
  <c r="BI339" i="26"/>
  <c r="BH339" i="26"/>
  <c r="Z339" i="26"/>
  <c r="DJ339" i="26"/>
  <c r="BJ339" i="26"/>
  <c r="O339" i="26"/>
  <c r="DK339" i="26"/>
  <c r="BL339" i="26"/>
  <c r="AE339" i="26"/>
  <c r="BN339" i="26"/>
  <c r="EC340" i="26"/>
  <c r="EU339" i="26"/>
  <c r="BR339" i="26"/>
  <c r="BM339" i="26"/>
  <c r="H490" i="26"/>
  <c r="G488" i="26"/>
  <c r="AL340" i="26" l="1"/>
  <c r="BP340" i="26"/>
  <c r="DD340" i="26"/>
  <c r="FD338" i="26"/>
  <c r="FC339" i="26" s="1"/>
  <c r="FB339" i="26"/>
  <c r="ED340" i="26"/>
  <c r="DC340" i="26"/>
  <c r="DY340" i="26"/>
  <c r="DW340" i="26"/>
  <c r="DU340" i="26"/>
  <c r="DB340" i="26"/>
  <c r="DC341" i="26" s="1"/>
  <c r="EE340" i="26"/>
  <c r="ED341" i="26" s="1"/>
  <c r="CA340" i="26"/>
  <c r="CO340" i="26"/>
  <c r="EA340" i="26"/>
  <c r="EB340" i="26"/>
  <c r="EC341" i="26" s="1"/>
  <c r="T340" i="26"/>
  <c r="V340" i="26"/>
  <c r="DZ340" i="26"/>
  <c r="CQ340" i="26"/>
  <c r="Q340" i="26"/>
  <c r="O340" i="26"/>
  <c r="AT340" i="26"/>
  <c r="Y340" i="26"/>
  <c r="CM340" i="26"/>
  <c r="CF340" i="26"/>
  <c r="CE341" i="26" s="1"/>
  <c r="BR340" i="26"/>
  <c r="DT340" i="26"/>
  <c r="CC340" i="26"/>
  <c r="CD341" i="26" s="1"/>
  <c r="EW340" i="26"/>
  <c r="CZ340" i="26"/>
  <c r="CU340" i="26"/>
  <c r="CS340" i="26"/>
  <c r="AG340" i="26"/>
  <c r="DX340" i="26"/>
  <c r="DM340" i="26"/>
  <c r="DA340" i="26"/>
  <c r="CP340" i="26"/>
  <c r="EG340" i="26"/>
  <c r="EU340" i="26"/>
  <c r="BF340" i="26"/>
  <c r="BD340" i="26"/>
  <c r="CR340" i="26"/>
  <c r="EY340" i="26"/>
  <c r="DV340" i="26"/>
  <c r="DV341" i="26" s="1"/>
  <c r="AV340" i="26"/>
  <c r="DP340" i="26"/>
  <c r="X340" i="26"/>
  <c r="CG340" i="26"/>
  <c r="AX340" i="26"/>
  <c r="AI340" i="26"/>
  <c r="CT340" i="26"/>
  <c r="FA340" i="26"/>
  <c r="AJ340" i="26"/>
  <c r="AK341" i="26" s="1"/>
  <c r="CY340" i="26"/>
  <c r="BW340" i="26"/>
  <c r="AH340" i="26"/>
  <c r="BB340" i="26"/>
  <c r="AZ340" i="26"/>
  <c r="DR340" i="26"/>
  <c r="CB340" i="26"/>
  <c r="EL340" i="26"/>
  <c r="EJ340" i="26"/>
  <c r="EX340" i="26"/>
  <c r="DH340" i="26"/>
  <c r="DS340" i="26"/>
  <c r="AO340" i="26"/>
  <c r="BV340" i="26"/>
  <c r="EH340" i="26"/>
  <c r="M340" i="26"/>
  <c r="AU340" i="26"/>
  <c r="CL340" i="26"/>
  <c r="EQ340" i="26"/>
  <c r="CK340" i="26"/>
  <c r="U340" i="26"/>
  <c r="BM340" i="26"/>
  <c r="CX340" i="26"/>
  <c r="BT340" i="26"/>
  <c r="AC340" i="26"/>
  <c r="DF340" i="26"/>
  <c r="DN340" i="26"/>
  <c r="BK340" i="26"/>
  <c r="DQ340" i="26"/>
  <c r="EM340" i="26"/>
  <c r="BY340" i="26"/>
  <c r="BX340" i="26"/>
  <c r="EZ340" i="26"/>
  <c r="BZ340" i="26"/>
  <c r="EK340" i="26"/>
  <c r="DK340" i="26"/>
  <c r="DJ340" i="26"/>
  <c r="W340" i="26"/>
  <c r="DI340" i="26"/>
  <c r="DL340" i="26"/>
  <c r="AW340" i="26"/>
  <c r="BC340" i="26"/>
  <c r="BH340" i="26"/>
  <c r="AE340" i="26"/>
  <c r="AD340" i="26"/>
  <c r="BJ340" i="26"/>
  <c r="BI340" i="26"/>
  <c r="AN340" i="26"/>
  <c r="AM340" i="26"/>
  <c r="BQ340" i="26"/>
  <c r="Z340" i="26"/>
  <c r="AA340" i="26"/>
  <c r="AB340" i="26"/>
  <c r="BA340" i="26"/>
  <c r="ET340" i="26"/>
  <c r="CW340" i="26"/>
  <c r="CV340" i="26"/>
  <c r="AY340" i="26"/>
  <c r="EV340" i="26"/>
  <c r="J340" i="26"/>
  <c r="K340" i="26"/>
  <c r="P340" i="26"/>
  <c r="AS340" i="26"/>
  <c r="AR340" i="26"/>
  <c r="R340" i="26"/>
  <c r="EP340" i="26"/>
  <c r="ES340" i="26"/>
  <c r="BE340" i="26"/>
  <c r="BE341" i="26" s="1"/>
  <c r="BL340" i="26"/>
  <c r="DE340" i="26"/>
  <c r="CI340" i="26"/>
  <c r="CH340" i="26"/>
  <c r="S340" i="26"/>
  <c r="DO340" i="26"/>
  <c r="N340" i="26"/>
  <c r="AP340" i="26"/>
  <c r="BG340" i="26"/>
  <c r="CJ340" i="26"/>
  <c r="BU340" i="26"/>
  <c r="CN340" i="26"/>
  <c r="EN340" i="26"/>
  <c r="AF340" i="26"/>
  <c r="L340" i="26"/>
  <c r="AQ340" i="26"/>
  <c r="EF340" i="26"/>
  <c r="BN340" i="26"/>
  <c r="BO340" i="26"/>
  <c r="DG340" i="26"/>
  <c r="ER340" i="26"/>
  <c r="BS340" i="26"/>
  <c r="EO340" i="26"/>
  <c r="EI340" i="26"/>
  <c r="H491" i="26"/>
  <c r="G489" i="26"/>
  <c r="FD339" i="26" l="1"/>
  <c r="FC340" i="26" s="1"/>
  <c r="CP341" i="26"/>
  <c r="DB341" i="26"/>
  <c r="FB340" i="26"/>
  <c r="FA341" i="26" s="1"/>
  <c r="EB341" i="26"/>
  <c r="DT341" i="26"/>
  <c r="DX341" i="26"/>
  <c r="DZ341" i="26"/>
  <c r="CO341" i="26"/>
  <c r="EA341" i="26"/>
  <c r="EF341" i="26"/>
  <c r="P341" i="26"/>
  <c r="CS341" i="26"/>
  <c r="U341" i="26"/>
  <c r="CF341" i="26"/>
  <c r="CE342" i="26" s="1"/>
  <c r="CC341" i="26"/>
  <c r="CD342" i="26" s="1"/>
  <c r="DY341" i="26"/>
  <c r="BA341" i="26"/>
  <c r="BC341" i="26"/>
  <c r="DA341" i="26"/>
  <c r="DB342" i="26" s="1"/>
  <c r="AY341" i="26"/>
  <c r="BS341" i="26"/>
  <c r="CT341" i="26"/>
  <c r="CQ341" i="26"/>
  <c r="DR341" i="26"/>
  <c r="CZ341" i="26"/>
  <c r="BU341" i="26"/>
  <c r="AO341" i="26"/>
  <c r="EV341" i="26"/>
  <c r="CR341" i="26"/>
  <c r="AU341" i="26"/>
  <c r="AW341" i="26"/>
  <c r="EI341" i="26"/>
  <c r="DW341" i="26"/>
  <c r="N341" i="26"/>
  <c r="EZ341" i="26"/>
  <c r="DO341" i="26"/>
  <c r="DU341" i="26"/>
  <c r="DU342" i="26" s="1"/>
  <c r="AJ341" i="26"/>
  <c r="EX341" i="26"/>
  <c r="AH341" i="26"/>
  <c r="DL341" i="26"/>
  <c r="EB342" i="26"/>
  <c r="DE341" i="26"/>
  <c r="DQ341" i="26"/>
  <c r="CY341" i="26"/>
  <c r="DI341" i="26"/>
  <c r="BO341" i="26"/>
  <c r="CB341" i="26"/>
  <c r="AF341" i="26"/>
  <c r="BG341" i="26"/>
  <c r="DS341" i="26"/>
  <c r="AI341" i="26"/>
  <c r="EK341" i="26"/>
  <c r="AR341" i="26"/>
  <c r="EO341" i="26"/>
  <c r="ER341" i="26"/>
  <c r="BW341" i="26"/>
  <c r="CL341" i="26"/>
  <c r="EC342" i="26"/>
  <c r="BI341" i="26"/>
  <c r="EE341" i="26"/>
  <c r="EE342" i="26" s="1"/>
  <c r="AC341" i="26"/>
  <c r="BL341" i="26"/>
  <c r="DN341" i="26"/>
  <c r="BX341" i="26"/>
  <c r="AA341" i="26"/>
  <c r="K341" i="26"/>
  <c r="AV341" i="26"/>
  <c r="AN341" i="26"/>
  <c r="CW341" i="26"/>
  <c r="ET341" i="26"/>
  <c r="BB341" i="26"/>
  <c r="EW341" i="26"/>
  <c r="BD341" i="26"/>
  <c r="BZ341" i="26"/>
  <c r="R341" i="26"/>
  <c r="EY341" i="26"/>
  <c r="M341" i="26"/>
  <c r="AS341" i="26"/>
  <c r="BJ341" i="26"/>
  <c r="EG341" i="26"/>
  <c r="S341" i="26"/>
  <c r="AE341" i="26"/>
  <c r="AD341" i="26"/>
  <c r="BY341" i="26"/>
  <c r="EN341" i="26"/>
  <c r="EH341" i="26"/>
  <c r="CM341" i="26"/>
  <c r="CN341" i="26"/>
  <c r="CH341" i="26"/>
  <c r="CG341" i="26"/>
  <c r="CI341" i="26"/>
  <c r="J341" i="26"/>
  <c r="CX341" i="26"/>
  <c r="DH341" i="26"/>
  <c r="DG341" i="26"/>
  <c r="AT341" i="26"/>
  <c r="V341" i="26"/>
  <c r="W341" i="26"/>
  <c r="EJ341" i="26"/>
  <c r="BV341" i="26"/>
  <c r="CA341" i="26"/>
  <c r="BN341" i="26"/>
  <c r="AB341" i="26"/>
  <c r="EQ341" i="26"/>
  <c r="DF341" i="26"/>
  <c r="BR341" i="26"/>
  <c r="BM341" i="26"/>
  <c r="DM341" i="26"/>
  <c r="BH341" i="26"/>
  <c r="EM341" i="26"/>
  <c r="T341" i="26"/>
  <c r="AQ341" i="26"/>
  <c r="ES341" i="26"/>
  <c r="Q341" i="26"/>
  <c r="Z341" i="26"/>
  <c r="EL341" i="26"/>
  <c r="DD341" i="26"/>
  <c r="CJ341" i="26"/>
  <c r="DP341" i="26"/>
  <c r="BT341" i="26"/>
  <c r="EU341" i="26"/>
  <c r="DJ341" i="26"/>
  <c r="AZ341" i="26"/>
  <c r="BK341" i="26"/>
  <c r="AG341" i="26"/>
  <c r="EP341" i="26"/>
  <c r="BQ341" i="26"/>
  <c r="BP341" i="26"/>
  <c r="DK341" i="26"/>
  <c r="CK341" i="26"/>
  <c r="BF341" i="26"/>
  <c r="AM341" i="26"/>
  <c r="AL341" i="26"/>
  <c r="O341" i="26"/>
  <c r="X341" i="26"/>
  <c r="L341" i="26"/>
  <c r="AP341" i="26"/>
  <c r="CV341" i="26"/>
  <c r="CU341" i="26"/>
  <c r="AX341" i="26"/>
  <c r="Y341" i="26"/>
  <c r="H492" i="26"/>
  <c r="G490" i="26"/>
  <c r="EA342" i="26" l="1"/>
  <c r="CP342" i="26"/>
  <c r="CC342" i="26"/>
  <c r="FD340" i="26"/>
  <c r="FC341" i="26" s="1"/>
  <c r="FB341" i="26"/>
  <c r="FA342" i="26" s="1"/>
  <c r="CS342" i="26"/>
  <c r="DZ342" i="26"/>
  <c r="O342" i="26"/>
  <c r="DT342" i="26"/>
  <c r="BD342" i="26"/>
  <c r="AZ342" i="26"/>
  <c r="BB342" i="26"/>
  <c r="DA342" i="26"/>
  <c r="DY342" i="26"/>
  <c r="AG342" i="26"/>
  <c r="BT342" i="26"/>
  <c r="CQ342" i="26"/>
  <c r="CZ342" i="26"/>
  <c r="AX342" i="26"/>
  <c r="CR342" i="26"/>
  <c r="DV342" i="26"/>
  <c r="DP342" i="26"/>
  <c r="AV342" i="26"/>
  <c r="CA342" i="26"/>
  <c r="EJ342" i="26"/>
  <c r="EW342" i="26"/>
  <c r="DW342" i="26"/>
  <c r="DX342" i="26"/>
  <c r="DD342" i="26"/>
  <c r="EK342" i="26"/>
  <c r="BV342" i="26"/>
  <c r="BF342" i="26"/>
  <c r="BK342" i="26"/>
  <c r="BH342" i="26"/>
  <c r="CY342" i="26"/>
  <c r="AI342" i="26"/>
  <c r="CD343" i="26"/>
  <c r="DM342" i="26"/>
  <c r="DS342" i="26"/>
  <c r="DR342" i="26"/>
  <c r="J342" i="26"/>
  <c r="EO342" i="26"/>
  <c r="AJ342" i="26"/>
  <c r="L342" i="26"/>
  <c r="AA342" i="26"/>
  <c r="BC342" i="26"/>
  <c r="BC343" i="26" s="1"/>
  <c r="Q342" i="26"/>
  <c r="ED342" i="26"/>
  <c r="ED343" i="26" s="1"/>
  <c r="AH342" i="26"/>
  <c r="AP342" i="26"/>
  <c r="T342" i="26"/>
  <c r="CX342" i="26"/>
  <c r="BP342" i="26"/>
  <c r="EP342" i="26"/>
  <c r="AW342" i="26"/>
  <c r="DH342" i="26"/>
  <c r="BL342" i="26"/>
  <c r="EF342" i="26"/>
  <c r="DF342" i="26"/>
  <c r="AB342" i="26"/>
  <c r="BW342" i="26"/>
  <c r="EU342" i="26"/>
  <c r="DK342" i="26"/>
  <c r="ES342" i="26"/>
  <c r="EH342" i="26"/>
  <c r="V342" i="26"/>
  <c r="AT342" i="26"/>
  <c r="BY342" i="26"/>
  <c r="AD342" i="26"/>
  <c r="CJ342" i="26"/>
  <c r="AE342" i="26"/>
  <c r="BN342" i="26"/>
  <c r="EZ342" i="26"/>
  <c r="ER342" i="26"/>
  <c r="AC342" i="26"/>
  <c r="DC342" i="26"/>
  <c r="AM342" i="26"/>
  <c r="Y342" i="26"/>
  <c r="EM342" i="26"/>
  <c r="CH342" i="26"/>
  <c r="EV342" i="26"/>
  <c r="M342" i="26"/>
  <c r="AN342" i="26"/>
  <c r="BG342" i="26"/>
  <c r="DJ342" i="26"/>
  <c r="AQ342" i="26"/>
  <c r="DI342" i="26"/>
  <c r="DL342" i="26"/>
  <c r="BI342" i="26"/>
  <c r="CU342" i="26"/>
  <c r="CT342" i="26"/>
  <c r="BU342" i="26"/>
  <c r="K342" i="26"/>
  <c r="CB342" i="26"/>
  <c r="CK342" i="26"/>
  <c r="DG342" i="26"/>
  <c r="CG342" i="26"/>
  <c r="CF342" i="26"/>
  <c r="AR342" i="26"/>
  <c r="S342" i="26"/>
  <c r="DN342" i="26"/>
  <c r="EB343" i="26"/>
  <c r="EI342" i="26"/>
  <c r="CM342" i="26"/>
  <c r="CN342" i="26"/>
  <c r="EY342" i="26"/>
  <c r="EX342" i="26"/>
  <c r="BO342" i="26"/>
  <c r="BA342" i="26"/>
  <c r="CL342" i="26"/>
  <c r="BS342" i="26"/>
  <c r="X342" i="26"/>
  <c r="BQ342" i="26"/>
  <c r="U342" i="26"/>
  <c r="BE342" i="26"/>
  <c r="AU342" i="26"/>
  <c r="BX342" i="26"/>
  <c r="CW342" i="26"/>
  <c r="CV342" i="26"/>
  <c r="DQ342" i="26"/>
  <c r="BM342" i="26"/>
  <c r="DE342" i="26"/>
  <c r="BZ342" i="26"/>
  <c r="R342" i="26"/>
  <c r="EL342" i="26"/>
  <c r="EG342" i="26"/>
  <c r="N342" i="26"/>
  <c r="AL342" i="26"/>
  <c r="BR342" i="26"/>
  <c r="AO342" i="26"/>
  <c r="BJ342" i="26"/>
  <c r="AF342" i="26"/>
  <c r="Z342" i="26"/>
  <c r="P342" i="26"/>
  <c r="ET342" i="26"/>
  <c r="CO342" i="26"/>
  <c r="AY342" i="26"/>
  <c r="EQ342" i="26"/>
  <c r="AK342" i="26"/>
  <c r="CI342" i="26"/>
  <c r="AS342" i="26"/>
  <c r="W342" i="26"/>
  <c r="EN342" i="26"/>
  <c r="DO342" i="26"/>
  <c r="H493" i="26"/>
  <c r="G491" i="26"/>
  <c r="EA343" i="26" l="1"/>
  <c r="DT343" i="26"/>
  <c r="DZ343" i="26"/>
  <c r="BA343" i="26"/>
  <c r="FD341" i="26"/>
  <c r="FC342" i="26" s="1"/>
  <c r="CZ343" i="26"/>
  <c r="DU343" i="26"/>
  <c r="CR343" i="26"/>
  <c r="FB342" i="26"/>
  <c r="DA343" i="26"/>
  <c r="CQ343" i="26"/>
  <c r="DV343" i="26"/>
  <c r="DY343" i="26"/>
  <c r="AW343" i="26"/>
  <c r="CS343" i="26"/>
  <c r="CR344" i="26" s="1"/>
  <c r="AY343" i="26"/>
  <c r="DC343" i="26"/>
  <c r="AB343" i="26"/>
  <c r="BU343" i="26"/>
  <c r="P343" i="26"/>
  <c r="Z343" i="26"/>
  <c r="CX343" i="26"/>
  <c r="CY343" i="26"/>
  <c r="EN343" i="26"/>
  <c r="EC343" i="26"/>
  <c r="EB344" i="26" s="1"/>
  <c r="BG343" i="26"/>
  <c r="DQ343" i="26"/>
  <c r="J343" i="26"/>
  <c r="AI343" i="26"/>
  <c r="AF343" i="26"/>
  <c r="AH343" i="26"/>
  <c r="AU343" i="26"/>
  <c r="U343" i="26"/>
  <c r="DW343" i="26"/>
  <c r="N343" i="26"/>
  <c r="DX343" i="26"/>
  <c r="AS343" i="26"/>
  <c r="CI343" i="26"/>
  <c r="DS343" i="26"/>
  <c r="DT344" i="26" s="1"/>
  <c r="BJ343" i="26"/>
  <c r="K343" i="26"/>
  <c r="EE343" i="26"/>
  <c r="BX343" i="26"/>
  <c r="EG343" i="26"/>
  <c r="AO343" i="26"/>
  <c r="EI343" i="26"/>
  <c r="W343" i="26"/>
  <c r="DG343" i="26"/>
  <c r="EV343" i="26"/>
  <c r="DL343" i="26"/>
  <c r="ET343" i="26"/>
  <c r="DE343" i="26"/>
  <c r="BM343" i="26"/>
  <c r="BO343" i="26"/>
  <c r="EY343" i="26"/>
  <c r="DB343" i="26"/>
  <c r="EL343" i="26"/>
  <c r="AD343" i="26"/>
  <c r="BK343" i="26"/>
  <c r="AV343" i="26"/>
  <c r="DH343" i="26"/>
  <c r="CO343" i="26"/>
  <c r="BZ343" i="26"/>
  <c r="AX343" i="26"/>
  <c r="AX344" i="26" s="1"/>
  <c r="DR343" i="26"/>
  <c r="AG343" i="26"/>
  <c r="DO343" i="26"/>
  <c r="AL343" i="26"/>
  <c r="EQ343" i="26"/>
  <c r="AC343" i="26"/>
  <c r="AM343" i="26"/>
  <c r="CU343" i="26"/>
  <c r="S343" i="26"/>
  <c r="AE343" i="26"/>
  <c r="EJ343" i="26"/>
  <c r="CL343" i="26"/>
  <c r="AQ343" i="26"/>
  <c r="DJ343" i="26"/>
  <c r="DK343" i="26"/>
  <c r="ES343" i="26"/>
  <c r="BR343" i="26"/>
  <c r="CW343" i="26"/>
  <c r="BV343" i="26"/>
  <c r="EA344" i="26"/>
  <c r="X343" i="26"/>
  <c r="DD343" i="26"/>
  <c r="BI343" i="26"/>
  <c r="BL343" i="26"/>
  <c r="BT343" i="26"/>
  <c r="BS343" i="26"/>
  <c r="EO343" i="26"/>
  <c r="CK343" i="26"/>
  <c r="EH343" i="26"/>
  <c r="DN343" i="26"/>
  <c r="AP343" i="26"/>
  <c r="BW343" i="26"/>
  <c r="O343" i="26"/>
  <c r="BN343" i="26"/>
  <c r="AN343" i="26"/>
  <c r="CV343" i="26"/>
  <c r="DM343" i="26"/>
  <c r="CH343" i="26"/>
  <c r="CB343" i="26"/>
  <c r="CC343" i="26"/>
  <c r="T343" i="26"/>
  <c r="CP343" i="26"/>
  <c r="BB343" i="26"/>
  <c r="BB344" i="26" s="1"/>
  <c r="L343" i="26"/>
  <c r="M343" i="26"/>
  <c r="BP343" i="26"/>
  <c r="BY343" i="26"/>
  <c r="DZ344" i="26"/>
  <c r="BH343" i="26"/>
  <c r="EZ343" i="26"/>
  <c r="DF343" i="26"/>
  <c r="EF343" i="26"/>
  <c r="EX343" i="26"/>
  <c r="EW343" i="26"/>
  <c r="CJ343" i="26"/>
  <c r="CA343" i="26"/>
  <c r="AT343" i="26"/>
  <c r="V343" i="26"/>
  <c r="AR343" i="26"/>
  <c r="EM343" i="26"/>
  <c r="ER343" i="26"/>
  <c r="EP343" i="26"/>
  <c r="BE343" i="26"/>
  <c r="BD343" i="26"/>
  <c r="DP343" i="26"/>
  <c r="EU343" i="26"/>
  <c r="AZ343" i="26"/>
  <c r="AK343" i="26"/>
  <c r="AJ343" i="26"/>
  <c r="Y343" i="26"/>
  <c r="CN343" i="26"/>
  <c r="CF343" i="26"/>
  <c r="CE343" i="26"/>
  <c r="BF343" i="26"/>
  <c r="R343" i="26"/>
  <c r="BQ343" i="26"/>
  <c r="CM343" i="26"/>
  <c r="CG343" i="26"/>
  <c r="FA343" i="26"/>
  <c r="AA343" i="26"/>
  <c r="Q343" i="26"/>
  <c r="CT343" i="26"/>
  <c r="DI343" i="26"/>
  <c r="EK343" i="26"/>
  <c r="H494" i="26"/>
  <c r="G492" i="26"/>
  <c r="ED344" i="26" l="1"/>
  <c r="DV344" i="26"/>
  <c r="DU344" i="26"/>
  <c r="FD342" i="26"/>
  <c r="FC343" i="26" s="1"/>
  <c r="DB344" i="26"/>
  <c r="CZ344" i="26"/>
  <c r="FB343" i="26"/>
  <c r="FA344" i="26" s="1"/>
  <c r="AZ344" i="26"/>
  <c r="AA344" i="26"/>
  <c r="EC344" i="26"/>
  <c r="CX344" i="26"/>
  <c r="CY344" i="26"/>
  <c r="AW344" i="26"/>
  <c r="EH344" i="26"/>
  <c r="V344" i="26"/>
  <c r="AT344" i="26"/>
  <c r="DI344" i="26"/>
  <c r="CP344" i="26"/>
  <c r="CJ344" i="26"/>
  <c r="AV344" i="26"/>
  <c r="DR344" i="26"/>
  <c r="O344" i="26"/>
  <c r="AG344" i="26"/>
  <c r="DX344" i="26"/>
  <c r="AF344" i="26"/>
  <c r="DW344" i="26"/>
  <c r="DK344" i="26"/>
  <c r="DY344" i="26"/>
  <c r="AE344" i="26"/>
  <c r="AH344" i="26"/>
  <c r="AC344" i="26"/>
  <c r="J344" i="26"/>
  <c r="K344" i="26"/>
  <c r="AN344" i="26"/>
  <c r="DU345" i="26"/>
  <c r="BN344" i="26"/>
  <c r="BJ344" i="26"/>
  <c r="EU344" i="26"/>
  <c r="BY344" i="26"/>
  <c r="EP344" i="26"/>
  <c r="BW344" i="26"/>
  <c r="ER344" i="26"/>
  <c r="DP344" i="26"/>
  <c r="BF344" i="26"/>
  <c r="EM344" i="26"/>
  <c r="EK344" i="26"/>
  <c r="CC344" i="26"/>
  <c r="BL344" i="26"/>
  <c r="CT344" i="26"/>
  <c r="DF344" i="26"/>
  <c r="DA344" i="26"/>
  <c r="AR344" i="26"/>
  <c r="AD344" i="26"/>
  <c r="CN344" i="26"/>
  <c r="EI344" i="26"/>
  <c r="Y344" i="26"/>
  <c r="DL344" i="26"/>
  <c r="BQ344" i="26"/>
  <c r="DS344" i="26"/>
  <c r="AU344" i="26"/>
  <c r="T344" i="26"/>
  <c r="EQ344" i="26"/>
  <c r="BK344" i="26"/>
  <c r="U344" i="26"/>
  <c r="AP344" i="26"/>
  <c r="DG344" i="26"/>
  <c r="AJ344" i="26"/>
  <c r="M344" i="26"/>
  <c r="DN344" i="26"/>
  <c r="EN344" i="26"/>
  <c r="EX344" i="26"/>
  <c r="CW344" i="26"/>
  <c r="BS344" i="26"/>
  <c r="CI344" i="26"/>
  <c r="CV344" i="26"/>
  <c r="Q344" i="26"/>
  <c r="AK344" i="26"/>
  <c r="CA344" i="26"/>
  <c r="BG344" i="26"/>
  <c r="BH344" i="26"/>
  <c r="CK344" i="26"/>
  <c r="EO344" i="26"/>
  <c r="DD344" i="26"/>
  <c r="DC344" i="26"/>
  <c r="CS344" i="26"/>
  <c r="DH344" i="26"/>
  <c r="S344" i="26"/>
  <c r="CL344" i="26"/>
  <c r="AI344" i="26"/>
  <c r="BO344" i="26"/>
  <c r="BA344" i="26"/>
  <c r="BA345" i="26" s="1"/>
  <c r="DE344" i="26"/>
  <c r="BR344" i="26"/>
  <c r="CE344" i="26"/>
  <c r="CD344" i="26"/>
  <c r="BD344" i="26"/>
  <c r="BC344" i="26"/>
  <c r="N344" i="26"/>
  <c r="AM344" i="26"/>
  <c r="AY344" i="26"/>
  <c r="BZ344" i="26"/>
  <c r="CF344" i="26"/>
  <c r="BE344" i="26"/>
  <c r="EW344" i="26"/>
  <c r="P344" i="26"/>
  <c r="CO344" i="26"/>
  <c r="AQ344" i="26"/>
  <c r="DO344" i="26"/>
  <c r="CQ344" i="26"/>
  <c r="CU344" i="26"/>
  <c r="EF344" i="26"/>
  <c r="EE344" i="26"/>
  <c r="CB344" i="26"/>
  <c r="BT344" i="26"/>
  <c r="BV344" i="26"/>
  <c r="EV344" i="26"/>
  <c r="EJ344" i="26"/>
  <c r="CH344" i="26"/>
  <c r="BM344" i="26"/>
  <c r="AS344" i="26"/>
  <c r="BP344" i="26"/>
  <c r="DM344" i="26"/>
  <c r="DQ344" i="26"/>
  <c r="X344" i="26"/>
  <c r="BX344" i="26"/>
  <c r="EA345" i="26"/>
  <c r="CG344" i="26"/>
  <c r="CM344" i="26"/>
  <c r="Z344" i="26"/>
  <c r="EY344" i="26"/>
  <c r="EZ344" i="26"/>
  <c r="EG344" i="26"/>
  <c r="ET344" i="26"/>
  <c r="AL344" i="26"/>
  <c r="AO344" i="26"/>
  <c r="ES344" i="26"/>
  <c r="W344" i="26"/>
  <c r="R344" i="26"/>
  <c r="EL344" i="26"/>
  <c r="BU344" i="26"/>
  <c r="L344" i="26"/>
  <c r="AB344" i="26"/>
  <c r="DJ344" i="26"/>
  <c r="BI344" i="26"/>
  <c r="H495" i="26"/>
  <c r="G493" i="26"/>
  <c r="EC345" i="26" l="1"/>
  <c r="DA345" i="26"/>
  <c r="CY345" i="26"/>
  <c r="EB345" i="26"/>
  <c r="FD343" i="26"/>
  <c r="FC344" i="26" s="1"/>
  <c r="FB344" i="26"/>
  <c r="J345" i="26"/>
  <c r="CQ345" i="26"/>
  <c r="CX345" i="26"/>
  <c r="DJ345" i="26"/>
  <c r="AW345" i="26"/>
  <c r="AB345" i="26"/>
  <c r="AS345" i="26"/>
  <c r="AO345" i="26"/>
  <c r="AF345" i="26"/>
  <c r="DY345" i="26"/>
  <c r="DW345" i="26"/>
  <c r="AG345" i="26"/>
  <c r="AU345" i="26"/>
  <c r="CO345" i="26"/>
  <c r="DX345" i="26"/>
  <c r="CI345" i="26"/>
  <c r="EL345" i="26"/>
  <c r="DO345" i="26"/>
  <c r="DZ345" i="26"/>
  <c r="DV345" i="26"/>
  <c r="DS345" i="26"/>
  <c r="EH345" i="26"/>
  <c r="Z345" i="26"/>
  <c r="AE345" i="26"/>
  <c r="CZ345" i="26"/>
  <c r="BX345" i="26"/>
  <c r="L345" i="26"/>
  <c r="EJ345" i="26"/>
  <c r="BI345" i="26"/>
  <c r="W345" i="26"/>
  <c r="BM345" i="26"/>
  <c r="EQ345" i="26"/>
  <c r="U345" i="26"/>
  <c r="BK345" i="26"/>
  <c r="DT345" i="26"/>
  <c r="FA345" i="26"/>
  <c r="R345" i="26"/>
  <c r="EP345" i="26"/>
  <c r="CU345" i="26"/>
  <c r="AD345" i="26"/>
  <c r="AI345" i="26"/>
  <c r="AV345" i="26"/>
  <c r="AQ345" i="26"/>
  <c r="DF345" i="26"/>
  <c r="AZ345" i="26"/>
  <c r="CJ345" i="26"/>
  <c r="CM345" i="26"/>
  <c r="BU345" i="26"/>
  <c r="AH345" i="26"/>
  <c r="AL345" i="26"/>
  <c r="DM345" i="26"/>
  <c r="ET345" i="26"/>
  <c r="AJ345" i="26"/>
  <c r="EO345" i="26"/>
  <c r="BO345" i="26"/>
  <c r="N345" i="26"/>
  <c r="BS345" i="26"/>
  <c r="BR345" i="26"/>
  <c r="EY345" i="26"/>
  <c r="DP345" i="26"/>
  <c r="BB345" i="26"/>
  <c r="BZ345" i="26"/>
  <c r="AT345" i="26"/>
  <c r="EK345" i="26"/>
  <c r="BD345" i="26"/>
  <c r="CN345" i="26"/>
  <c r="CH345" i="26"/>
  <c r="CV345" i="26"/>
  <c r="CW345" i="26"/>
  <c r="P345" i="26"/>
  <c r="DE345" i="26"/>
  <c r="ES345" i="26"/>
  <c r="BQ345" i="26"/>
  <c r="EM345" i="26"/>
  <c r="M345" i="26"/>
  <c r="K345" i="26"/>
  <c r="EX345" i="26"/>
  <c r="AC345" i="26"/>
  <c r="BJ345" i="26"/>
  <c r="EE345" i="26"/>
  <c r="ED345" i="26"/>
  <c r="EF345" i="26"/>
  <c r="BC345" i="26"/>
  <c r="DK345" i="26"/>
  <c r="EN345" i="26"/>
  <c r="CE345" i="26"/>
  <c r="CD345" i="26"/>
  <c r="AA345" i="26"/>
  <c r="CL345" i="26"/>
  <c r="CP345" i="26"/>
  <c r="EI345" i="26"/>
  <c r="S345" i="26"/>
  <c r="CK345" i="26"/>
  <c r="AP345" i="26"/>
  <c r="DG345" i="26"/>
  <c r="DH345" i="26"/>
  <c r="AN345" i="26"/>
  <c r="AK345" i="26"/>
  <c r="CC345" i="26"/>
  <c r="O345" i="26"/>
  <c r="DL345" i="26"/>
  <c r="EG345" i="26"/>
  <c r="Q345" i="26"/>
  <c r="EW345" i="26"/>
  <c r="EV345" i="26"/>
  <c r="BE345" i="26"/>
  <c r="BH345" i="26"/>
  <c r="EZ345" i="26"/>
  <c r="X345" i="26"/>
  <c r="Y345" i="26"/>
  <c r="CF345" i="26"/>
  <c r="V345" i="26"/>
  <c r="BG345" i="26"/>
  <c r="DQ345" i="26"/>
  <c r="DR345" i="26"/>
  <c r="EU345" i="26"/>
  <c r="AR345" i="26"/>
  <c r="BV345" i="26"/>
  <c r="DI345" i="26"/>
  <c r="CS345" i="26"/>
  <c r="CR345" i="26"/>
  <c r="BL345" i="26"/>
  <c r="BP345" i="26"/>
  <c r="BT345" i="26"/>
  <c r="BW345" i="26"/>
  <c r="AY345" i="26"/>
  <c r="AX345" i="26"/>
  <c r="BF345" i="26"/>
  <c r="CT345" i="26"/>
  <c r="DN345" i="26"/>
  <c r="T345" i="26"/>
  <c r="AM345" i="26"/>
  <c r="DC345" i="26"/>
  <c r="DB345" i="26"/>
  <c r="BN345" i="26"/>
  <c r="CG345" i="26"/>
  <c r="ER345" i="26"/>
  <c r="CA345" i="26"/>
  <c r="CB345" i="26"/>
  <c r="BY345" i="26"/>
  <c r="DD345" i="26"/>
  <c r="H496" i="26"/>
  <c r="G494" i="26"/>
  <c r="EB346" i="26" l="1"/>
  <c r="CX346" i="26"/>
  <c r="CZ346" i="26"/>
  <c r="AF346" i="26"/>
  <c r="CP346" i="26"/>
  <c r="FD344" i="26"/>
  <c r="FC345" i="26" s="1"/>
  <c r="DZ346" i="26"/>
  <c r="AT346" i="26"/>
  <c r="AE346" i="26"/>
  <c r="DV346" i="26"/>
  <c r="FB345" i="26"/>
  <c r="FA346" i="26" s="1"/>
  <c r="DX346" i="26"/>
  <c r="AG346" i="26"/>
  <c r="BL346" i="26"/>
  <c r="DN346" i="26"/>
  <c r="DW346" i="26"/>
  <c r="AV346" i="26"/>
  <c r="EA346" i="26"/>
  <c r="DY346" i="26"/>
  <c r="AZ346" i="26"/>
  <c r="BY346" i="26"/>
  <c r="BN346" i="26"/>
  <c r="AA346" i="26"/>
  <c r="CY346" i="26"/>
  <c r="DT346" i="26"/>
  <c r="EI346" i="26"/>
  <c r="K346" i="26"/>
  <c r="BP346" i="26"/>
  <c r="BT346" i="26"/>
  <c r="BJ346" i="26"/>
  <c r="EK346" i="26"/>
  <c r="AU346" i="26"/>
  <c r="AK346" i="26"/>
  <c r="EP346" i="26"/>
  <c r="DU346" i="26"/>
  <c r="CB346" i="26"/>
  <c r="AP346" i="26"/>
  <c r="AR346" i="26"/>
  <c r="BA346" i="26"/>
  <c r="DI346" i="26"/>
  <c r="AH346" i="26"/>
  <c r="EZ346" i="26"/>
  <c r="BD346" i="26"/>
  <c r="N346" i="26"/>
  <c r="CI346" i="26"/>
  <c r="AI346" i="26"/>
  <c r="L346" i="26"/>
  <c r="EJ346" i="26"/>
  <c r="CN346" i="26"/>
  <c r="AM346" i="26"/>
  <c r="DE346" i="26"/>
  <c r="J346" i="26"/>
  <c r="ES346" i="26"/>
  <c r="ET346" i="26"/>
  <c r="M346" i="26"/>
  <c r="BR346" i="26"/>
  <c r="EY346" i="26"/>
  <c r="DL346" i="26"/>
  <c r="Z346" i="26"/>
  <c r="W346" i="26"/>
  <c r="CW346" i="26"/>
  <c r="CK346" i="26"/>
  <c r="EN346" i="26"/>
  <c r="DG346" i="26"/>
  <c r="BC346" i="26"/>
  <c r="CM346" i="26"/>
  <c r="BV346" i="26"/>
  <c r="Q346" i="26"/>
  <c r="EG346" i="26"/>
  <c r="EL346" i="26"/>
  <c r="CU346" i="26"/>
  <c r="X346" i="26"/>
  <c r="T346" i="26"/>
  <c r="CR346" i="26"/>
  <c r="EV346" i="26"/>
  <c r="EM346" i="26"/>
  <c r="BG346" i="26"/>
  <c r="EE346" i="26"/>
  <c r="CV346" i="26"/>
  <c r="CF346" i="26"/>
  <c r="CL346" i="26"/>
  <c r="DC346" i="26"/>
  <c r="O346" i="26"/>
  <c r="CO346" i="26"/>
  <c r="EO346" i="26"/>
  <c r="CY347" i="26"/>
  <c r="AS346" i="26"/>
  <c r="CS346" i="26"/>
  <c r="DS346" i="26"/>
  <c r="DR346" i="26"/>
  <c r="DQ346" i="26"/>
  <c r="EW346" i="26"/>
  <c r="DO346" i="26"/>
  <c r="DM346" i="26"/>
  <c r="P346" i="26"/>
  <c r="BK346" i="26"/>
  <c r="EH346" i="26"/>
  <c r="AC346" i="26"/>
  <c r="AD346" i="26"/>
  <c r="V346" i="26"/>
  <c r="U346" i="26"/>
  <c r="DJ346" i="26"/>
  <c r="DK346" i="26"/>
  <c r="AL346" i="26"/>
  <c r="CD346" i="26"/>
  <c r="Y346" i="26"/>
  <c r="S346" i="26"/>
  <c r="CE346" i="26"/>
  <c r="EX346" i="26"/>
  <c r="CC346" i="26"/>
  <c r="AQ346" i="26"/>
  <c r="EF346" i="26"/>
  <c r="BF346" i="26"/>
  <c r="DF346" i="26"/>
  <c r="BM346" i="26"/>
  <c r="AJ346" i="26"/>
  <c r="DD346" i="26"/>
  <c r="CG346" i="26"/>
  <c r="BS346" i="26"/>
  <c r="CT346" i="26"/>
  <c r="AY346" i="26"/>
  <c r="BH346" i="26"/>
  <c r="CH346" i="26"/>
  <c r="BQ346" i="26"/>
  <c r="BO346" i="26"/>
  <c r="AX346" i="26"/>
  <c r="AW346" i="26"/>
  <c r="R346" i="26"/>
  <c r="BW346" i="26"/>
  <c r="EU346" i="26"/>
  <c r="BU346" i="26"/>
  <c r="BX346" i="26"/>
  <c r="BI346" i="26"/>
  <c r="CJ346" i="26"/>
  <c r="CA346" i="26"/>
  <c r="BZ346" i="26"/>
  <c r="AN346" i="26"/>
  <c r="AO346" i="26"/>
  <c r="BB346" i="26"/>
  <c r="ER346" i="26"/>
  <c r="EQ346" i="26"/>
  <c r="DA346" i="26"/>
  <c r="DB346" i="26"/>
  <c r="CQ346" i="26"/>
  <c r="BE346" i="26"/>
  <c r="DH346" i="26"/>
  <c r="AB346" i="26"/>
  <c r="ED346" i="26"/>
  <c r="EC346" i="26"/>
  <c r="DP346" i="26"/>
  <c r="H497" i="26"/>
  <c r="G495" i="26"/>
  <c r="AF347" i="26" l="1"/>
  <c r="DW347" i="26"/>
  <c r="DX347" i="26"/>
  <c r="AE347" i="26"/>
  <c r="DZ347" i="26"/>
  <c r="FD345" i="26"/>
  <c r="FC346" i="26" s="1"/>
  <c r="AU347" i="26"/>
  <c r="EA347" i="26"/>
  <c r="BM347" i="26"/>
  <c r="DV347" i="26"/>
  <c r="DY347" i="26"/>
  <c r="DY348" i="26" s="1"/>
  <c r="AG347" i="26"/>
  <c r="FB346" i="26"/>
  <c r="FA347" i="26" s="1"/>
  <c r="DU347" i="26"/>
  <c r="DV348" i="26" s="1"/>
  <c r="CQ347" i="26"/>
  <c r="J347" i="26"/>
  <c r="BK347" i="26"/>
  <c r="EJ347" i="26"/>
  <c r="BO347" i="26"/>
  <c r="CX347" i="26"/>
  <c r="AQ347" i="26"/>
  <c r="W347" i="26"/>
  <c r="AS347" i="26"/>
  <c r="BQ347" i="26"/>
  <c r="DH347" i="26"/>
  <c r="EU347" i="26"/>
  <c r="AH347" i="26"/>
  <c r="AJ347" i="26"/>
  <c r="CW347" i="26"/>
  <c r="EY347" i="26"/>
  <c r="CV347" i="26"/>
  <c r="AL347" i="26"/>
  <c r="CM347" i="26"/>
  <c r="DP347" i="26"/>
  <c r="BU347" i="26"/>
  <c r="K347" i="26"/>
  <c r="CO347" i="26"/>
  <c r="L347" i="26"/>
  <c r="N347" i="26"/>
  <c r="M347" i="26"/>
  <c r="EK347" i="26"/>
  <c r="DF347" i="26"/>
  <c r="AT347" i="26"/>
  <c r="AT348" i="26" s="1"/>
  <c r="BS347" i="26"/>
  <c r="AK347" i="26"/>
  <c r="EF347" i="26"/>
  <c r="DM347" i="26"/>
  <c r="CT347" i="26"/>
  <c r="EH347" i="26"/>
  <c r="CN347" i="26"/>
  <c r="P347" i="26"/>
  <c r="EO347" i="26"/>
  <c r="BB347" i="26"/>
  <c r="BX347" i="26"/>
  <c r="BZ347" i="26"/>
  <c r="CB347" i="26"/>
  <c r="DK347" i="26"/>
  <c r="BI347" i="26"/>
  <c r="O347" i="26"/>
  <c r="EL347" i="26"/>
  <c r="BG347" i="26"/>
  <c r="EM347" i="26"/>
  <c r="Y347" i="26"/>
  <c r="EN347" i="26"/>
  <c r="AO347" i="26"/>
  <c r="DN347" i="26"/>
  <c r="DD347" i="26"/>
  <c r="ET347" i="26"/>
  <c r="AN347" i="26"/>
  <c r="DI347" i="26"/>
  <c r="AB347" i="26"/>
  <c r="CH347" i="26"/>
  <c r="CP347" i="26"/>
  <c r="EW347" i="26"/>
  <c r="CL347" i="26"/>
  <c r="BP347" i="26"/>
  <c r="BV347" i="26"/>
  <c r="ED347" i="26"/>
  <c r="U347" i="26"/>
  <c r="DA347" i="26"/>
  <c r="CZ347" i="26"/>
  <c r="CJ347" i="26"/>
  <c r="CI347" i="26"/>
  <c r="CF347" i="26"/>
  <c r="CE347" i="26"/>
  <c r="BR347" i="26"/>
  <c r="ER347" i="26"/>
  <c r="BH347" i="26"/>
  <c r="CS347" i="26"/>
  <c r="DQ347" i="26"/>
  <c r="AZ347" i="26"/>
  <c r="AY347" i="26"/>
  <c r="EZ347" i="26"/>
  <c r="BJ347" i="26"/>
  <c r="BL347" i="26"/>
  <c r="Z347" i="26"/>
  <c r="BF347" i="26"/>
  <c r="DJ347" i="26"/>
  <c r="AP347" i="26"/>
  <c r="EE347" i="26"/>
  <c r="BW347" i="26"/>
  <c r="EG347" i="26"/>
  <c r="EC347" i="26"/>
  <c r="EB347" i="26"/>
  <c r="S347" i="26"/>
  <c r="R347" i="26"/>
  <c r="BC347" i="26"/>
  <c r="DG347" i="26"/>
  <c r="CD347" i="26"/>
  <c r="DL347" i="26"/>
  <c r="EV347" i="26"/>
  <c r="CK347" i="26"/>
  <c r="DR347" i="26"/>
  <c r="BT347" i="26"/>
  <c r="AX347" i="26"/>
  <c r="EI347" i="26"/>
  <c r="V347" i="26"/>
  <c r="Q347" i="26"/>
  <c r="DS347" i="26"/>
  <c r="DT347" i="26"/>
  <c r="BN347" i="26"/>
  <c r="AR347" i="26"/>
  <c r="CC347" i="26"/>
  <c r="T347" i="26"/>
  <c r="CR347" i="26"/>
  <c r="DC347" i="26"/>
  <c r="EQ347" i="26"/>
  <c r="EP347" i="26"/>
  <c r="AV347" i="26"/>
  <c r="AW347" i="26"/>
  <c r="BD347" i="26"/>
  <c r="BE347" i="26"/>
  <c r="CA347" i="26"/>
  <c r="CG347" i="26"/>
  <c r="X347" i="26"/>
  <c r="BA347" i="26"/>
  <c r="BY347" i="26"/>
  <c r="AD347" i="26"/>
  <c r="AM347" i="26"/>
  <c r="ES347" i="26"/>
  <c r="EX347" i="26"/>
  <c r="AI347" i="26"/>
  <c r="AC347" i="26"/>
  <c r="DO347" i="26"/>
  <c r="DE347" i="26"/>
  <c r="DB347" i="26"/>
  <c r="AA347" i="26"/>
  <c r="CU347" i="26"/>
  <c r="H498" i="26"/>
  <c r="G496" i="26"/>
  <c r="AF348" i="26" l="1"/>
  <c r="DW348" i="26"/>
  <c r="CX348" i="26"/>
  <c r="DZ348" i="26"/>
  <c r="DX348" i="26"/>
  <c r="AG348" i="26"/>
  <c r="FD346" i="26"/>
  <c r="FC347" i="26" s="1"/>
  <c r="BN348" i="26"/>
  <c r="EK348" i="26"/>
  <c r="FB347" i="26"/>
  <c r="BR348" i="26"/>
  <c r="AJ348" i="26"/>
  <c r="BL348" i="26"/>
  <c r="J348" i="26"/>
  <c r="AR348" i="26"/>
  <c r="CW348" i="26"/>
  <c r="BP348" i="26"/>
  <c r="EX348" i="26"/>
  <c r="CA348" i="26"/>
  <c r="EZ348" i="26"/>
  <c r="EG348" i="26"/>
  <c r="AM348" i="26"/>
  <c r="K348" i="26"/>
  <c r="BY348" i="26"/>
  <c r="BT348" i="26"/>
  <c r="L348" i="26"/>
  <c r="M348" i="26"/>
  <c r="CP348" i="26"/>
  <c r="CQ348" i="26"/>
  <c r="DG348" i="26"/>
  <c r="DE348" i="26"/>
  <c r="AK348" i="26"/>
  <c r="CN348" i="26"/>
  <c r="AA348" i="26"/>
  <c r="CG348" i="26"/>
  <c r="EE348" i="26"/>
  <c r="CM348" i="26"/>
  <c r="AP348" i="26"/>
  <c r="ES348" i="26"/>
  <c r="BJ348" i="26"/>
  <c r="CU348" i="26"/>
  <c r="CO348" i="26"/>
  <c r="X348" i="26"/>
  <c r="EL348" i="26"/>
  <c r="O348" i="26"/>
  <c r="DL348" i="26"/>
  <c r="EH348" i="26"/>
  <c r="EN348" i="26"/>
  <c r="EM348" i="26"/>
  <c r="N348" i="26"/>
  <c r="BH348" i="26"/>
  <c r="EV348" i="26"/>
  <c r="DO348" i="26"/>
  <c r="BA348" i="26"/>
  <c r="CI348" i="26"/>
  <c r="Q348" i="26"/>
  <c r="BK348" i="26"/>
  <c r="DJ348" i="26"/>
  <c r="CC348" i="26"/>
  <c r="DT348" i="26"/>
  <c r="BQ348" i="26"/>
  <c r="AB348" i="26"/>
  <c r="CL348" i="26"/>
  <c r="AL348" i="26"/>
  <c r="DB348" i="26"/>
  <c r="CK348" i="26"/>
  <c r="EF348" i="26"/>
  <c r="BZ348" i="26"/>
  <c r="DM348" i="26"/>
  <c r="BI348" i="26"/>
  <c r="BB348" i="26"/>
  <c r="V348" i="26"/>
  <c r="S348" i="26"/>
  <c r="DI348" i="26"/>
  <c r="AW348" i="26"/>
  <c r="EC348" i="26"/>
  <c r="AS348" i="26"/>
  <c r="BS348" i="26"/>
  <c r="AD348" i="26"/>
  <c r="CR348" i="26"/>
  <c r="BV348" i="26"/>
  <c r="AN348" i="26"/>
  <c r="EU348" i="26"/>
  <c r="BU348" i="26"/>
  <c r="BD348" i="26"/>
  <c r="BE348" i="26"/>
  <c r="DS348" i="26"/>
  <c r="EB348" i="26"/>
  <c r="CB348" i="26"/>
  <c r="DU348" i="26"/>
  <c r="DQ348" i="26"/>
  <c r="CD348" i="26"/>
  <c r="CS348" i="26"/>
  <c r="DW349" i="26"/>
  <c r="AV348" i="26"/>
  <c r="AU348" i="26"/>
  <c r="Z348" i="26"/>
  <c r="CE348" i="26"/>
  <c r="EP348" i="26"/>
  <c r="EO348" i="26"/>
  <c r="EA348" i="26"/>
  <c r="CF348" i="26"/>
  <c r="EI348" i="26"/>
  <c r="EJ348" i="26"/>
  <c r="AE348" i="26"/>
  <c r="CV348" i="26"/>
  <c r="EQ348" i="26"/>
  <c r="AY348" i="26"/>
  <c r="AX348" i="26"/>
  <c r="FA348" i="26"/>
  <c r="DK348" i="26"/>
  <c r="DF348" i="26"/>
  <c r="BM348" i="26"/>
  <c r="BM349" i="26" s="1"/>
  <c r="DC348" i="26"/>
  <c r="ED348" i="26"/>
  <c r="CH348" i="26"/>
  <c r="AO348" i="26"/>
  <c r="CT348" i="26"/>
  <c r="BX348" i="26"/>
  <c r="T348" i="26"/>
  <c r="DP348" i="26"/>
  <c r="DY349" i="26"/>
  <c r="BW348" i="26"/>
  <c r="CJ348" i="26"/>
  <c r="DR348" i="26"/>
  <c r="ER348" i="26"/>
  <c r="CZ348" i="26"/>
  <c r="CY348" i="26"/>
  <c r="AH348" i="26"/>
  <c r="AI348" i="26"/>
  <c r="P348" i="26"/>
  <c r="BC348" i="26"/>
  <c r="EW348" i="26"/>
  <c r="DA348" i="26"/>
  <c r="W348" i="26"/>
  <c r="U348" i="26"/>
  <c r="Y348" i="26"/>
  <c r="DX349" i="26"/>
  <c r="EY348" i="26"/>
  <c r="AC348" i="26"/>
  <c r="DD348" i="26"/>
  <c r="BO348" i="26"/>
  <c r="DN348" i="26"/>
  <c r="DH348" i="26"/>
  <c r="AQ348" i="26"/>
  <c r="R348" i="26"/>
  <c r="BF348" i="26"/>
  <c r="AZ348" i="26"/>
  <c r="ET348" i="26"/>
  <c r="BG348" i="26"/>
  <c r="H499" i="26"/>
  <c r="G497" i="26"/>
  <c r="K349" i="26" l="1"/>
  <c r="DF349" i="26"/>
  <c r="FD347" i="26"/>
  <c r="FC348" i="26" s="1"/>
  <c r="BK349" i="26"/>
  <c r="FB348" i="26"/>
  <c r="FA349" i="26" s="1"/>
  <c r="BQ349" i="26"/>
  <c r="J349" i="26"/>
  <c r="AS349" i="26"/>
  <c r="L349" i="26"/>
  <c r="DU349" i="26"/>
  <c r="CB349" i="26"/>
  <c r="CQ349" i="26"/>
  <c r="AL349" i="26"/>
  <c r="BZ349" i="26"/>
  <c r="BS349" i="26"/>
  <c r="EY349" i="26"/>
  <c r="DH349" i="26"/>
  <c r="M349" i="26"/>
  <c r="EF349" i="26"/>
  <c r="CH349" i="26"/>
  <c r="AQ349" i="26"/>
  <c r="DN349" i="26"/>
  <c r="CO349" i="26"/>
  <c r="EW349" i="26"/>
  <c r="BI349" i="26"/>
  <c r="R349" i="26"/>
  <c r="CP349" i="26"/>
  <c r="N349" i="26"/>
  <c r="Y349" i="26"/>
  <c r="P349" i="26"/>
  <c r="CM349" i="26"/>
  <c r="BV349" i="26"/>
  <c r="EL349" i="26"/>
  <c r="CN349" i="26"/>
  <c r="EA349" i="26"/>
  <c r="EM349" i="26"/>
  <c r="DK349" i="26"/>
  <c r="ET349" i="26"/>
  <c r="BJ349" i="26"/>
  <c r="AZ349" i="26"/>
  <c r="W349" i="26"/>
  <c r="EJ349" i="26"/>
  <c r="BG349" i="26"/>
  <c r="DR349" i="26"/>
  <c r="CL349" i="26"/>
  <c r="CK349" i="26"/>
  <c r="EG349" i="26"/>
  <c r="EE349" i="26"/>
  <c r="ER349" i="26"/>
  <c r="AA349" i="26"/>
  <c r="CT349" i="26"/>
  <c r="BU349" i="26"/>
  <c r="EO349" i="26"/>
  <c r="BC349" i="26"/>
  <c r="DJ349" i="26"/>
  <c r="AK349" i="26"/>
  <c r="CJ349" i="26"/>
  <c r="CI349" i="26"/>
  <c r="BX349" i="26"/>
  <c r="CD349" i="26"/>
  <c r="AO349" i="26"/>
  <c r="CF349" i="26"/>
  <c r="BT349" i="26"/>
  <c r="AH349" i="26"/>
  <c r="AC349" i="26"/>
  <c r="DC349" i="26"/>
  <c r="BR349" i="26"/>
  <c r="BA349" i="26"/>
  <c r="DP349" i="26"/>
  <c r="AX349" i="26"/>
  <c r="DX350" i="26"/>
  <c r="T349" i="26"/>
  <c r="EK349" i="26"/>
  <c r="DI349" i="26"/>
  <c r="DL349" i="26"/>
  <c r="AN349" i="26"/>
  <c r="AR349" i="26"/>
  <c r="J350" i="26"/>
  <c r="EC349" i="26"/>
  <c r="ED349" i="26"/>
  <c r="EI349" i="26"/>
  <c r="Q349" i="26"/>
  <c r="EV349" i="26"/>
  <c r="AI349" i="26"/>
  <c r="BY349" i="26"/>
  <c r="CU349" i="26"/>
  <c r="DT349" i="26"/>
  <c r="AU349" i="26"/>
  <c r="AT349" i="26"/>
  <c r="CA349" i="26"/>
  <c r="BP349" i="26"/>
  <c r="BO349" i="26"/>
  <c r="CY349" i="26"/>
  <c r="CX349" i="26"/>
  <c r="DO349" i="26"/>
  <c r="AV349" i="26"/>
  <c r="ES349" i="26"/>
  <c r="DD349" i="26"/>
  <c r="U349" i="26"/>
  <c r="CZ349" i="26"/>
  <c r="DB349" i="26"/>
  <c r="AG349" i="26"/>
  <c r="AJ349" i="26"/>
  <c r="EN349" i="26"/>
  <c r="EB349" i="26"/>
  <c r="X349" i="26"/>
  <c r="BL349" i="26"/>
  <c r="S349" i="26"/>
  <c r="CS349" i="26"/>
  <c r="DS349" i="26"/>
  <c r="EP349" i="26"/>
  <c r="BE349" i="26"/>
  <c r="EZ349" i="26"/>
  <c r="DG349" i="26"/>
  <c r="BD349" i="26"/>
  <c r="EX349" i="26"/>
  <c r="DA349" i="26"/>
  <c r="CC349" i="26"/>
  <c r="CR349" i="26"/>
  <c r="AY349" i="26"/>
  <c r="DZ349" i="26"/>
  <c r="V349" i="26"/>
  <c r="AM349" i="26"/>
  <c r="DM349" i="26"/>
  <c r="AD349" i="26"/>
  <c r="EQ349" i="26"/>
  <c r="AW349" i="26"/>
  <c r="BN349" i="26"/>
  <c r="DE349" i="26"/>
  <c r="CE349" i="26"/>
  <c r="DV349" i="26"/>
  <c r="AB349" i="26"/>
  <c r="CG349" i="26"/>
  <c r="AP349" i="26"/>
  <c r="BW349" i="26"/>
  <c r="CV349" i="26"/>
  <c r="CW349" i="26"/>
  <c r="O349" i="26"/>
  <c r="DQ349" i="26"/>
  <c r="BB349" i="26"/>
  <c r="BF349" i="26"/>
  <c r="BH349" i="26"/>
  <c r="AF349" i="26"/>
  <c r="AE349" i="26"/>
  <c r="Z349" i="26"/>
  <c r="EU349" i="26"/>
  <c r="EH349" i="26"/>
  <c r="H500" i="26"/>
  <c r="G498" i="26"/>
  <c r="M350" i="26" l="1"/>
  <c r="K350" i="26"/>
  <c r="BR350" i="26"/>
  <c r="DG350" i="26"/>
  <c r="FD348" i="26"/>
  <c r="FC349" i="26" s="1"/>
  <c r="L350" i="26"/>
  <c r="FB349" i="26"/>
  <c r="DV350" i="26"/>
  <c r="EZ350" i="26"/>
  <c r="O350" i="26"/>
  <c r="BH350" i="26"/>
  <c r="CP350" i="26"/>
  <c r="AR350" i="26"/>
  <c r="EX350" i="26"/>
  <c r="DQ350" i="26"/>
  <c r="CG350" i="26"/>
  <c r="BW350" i="26"/>
  <c r="BJ350" i="26"/>
  <c r="CN350" i="26"/>
  <c r="Q350" i="26"/>
  <c r="DZ350" i="26"/>
  <c r="EU350" i="26"/>
  <c r="CO350" i="26"/>
  <c r="EK350" i="26"/>
  <c r="BB350" i="26"/>
  <c r="CM350" i="26"/>
  <c r="CE350" i="26"/>
  <c r="CC350" i="26"/>
  <c r="X350" i="26"/>
  <c r="CL350" i="26"/>
  <c r="BU350" i="26"/>
  <c r="EF350" i="26"/>
  <c r="AB350" i="26"/>
  <c r="EH350" i="26"/>
  <c r="Z350" i="26"/>
  <c r="ES350" i="26"/>
  <c r="BF350" i="26"/>
  <c r="BY350" i="26"/>
  <c r="EB350" i="26"/>
  <c r="CJ350" i="26"/>
  <c r="CK350" i="26"/>
  <c r="CI350" i="26"/>
  <c r="DO350" i="26"/>
  <c r="DK350" i="26"/>
  <c r="DI350" i="26"/>
  <c r="S350" i="26"/>
  <c r="AP350" i="26"/>
  <c r="BT350" i="26"/>
  <c r="ED350" i="26"/>
  <c r="EL350" i="26"/>
  <c r="CS350" i="26"/>
  <c r="EW350" i="26"/>
  <c r="BS350" i="26"/>
  <c r="CH350" i="26"/>
  <c r="DN350" i="26"/>
  <c r="EO350" i="26"/>
  <c r="V350" i="26"/>
  <c r="AY350" i="26"/>
  <c r="DA350" i="26"/>
  <c r="DY350" i="26"/>
  <c r="AW350" i="26"/>
  <c r="BD350" i="26"/>
  <c r="AJ350" i="26"/>
  <c r="EQ350" i="26"/>
  <c r="K351" i="26"/>
  <c r="AX350" i="26"/>
  <c r="EJ350" i="26"/>
  <c r="DM350" i="26"/>
  <c r="AE350" i="26"/>
  <c r="AZ350" i="26"/>
  <c r="DS350" i="26"/>
  <c r="BC350" i="26"/>
  <c r="BN350" i="26"/>
  <c r="CV350" i="26"/>
  <c r="BM350" i="26"/>
  <c r="N350" i="26"/>
  <c r="N351" i="26" s="1"/>
  <c r="CU350" i="26"/>
  <c r="AD350" i="26"/>
  <c r="CD350" i="26"/>
  <c r="AQ350" i="26"/>
  <c r="ER350" i="26"/>
  <c r="AN350" i="26"/>
  <c r="BI350" i="26"/>
  <c r="CW350" i="26"/>
  <c r="CX350" i="26"/>
  <c r="T350" i="26"/>
  <c r="DL350" i="26"/>
  <c r="BG350" i="26"/>
  <c r="DR350" i="26"/>
  <c r="CT350" i="26"/>
  <c r="EN350" i="26"/>
  <c r="EM350" i="26"/>
  <c r="CY350" i="26"/>
  <c r="AI350" i="26"/>
  <c r="EG350" i="26"/>
  <c r="BO350" i="26"/>
  <c r="Y350" i="26"/>
  <c r="DW350" i="26"/>
  <c r="DW351" i="26" s="1"/>
  <c r="AG350" i="26"/>
  <c r="BP350" i="26"/>
  <c r="BQ350" i="26"/>
  <c r="AF350" i="26"/>
  <c r="AM350" i="26"/>
  <c r="AL350" i="26"/>
  <c r="AC350" i="26"/>
  <c r="AK350" i="26"/>
  <c r="DB350" i="26"/>
  <c r="CA350" i="26"/>
  <c r="BZ350" i="26"/>
  <c r="DH350" i="26"/>
  <c r="DP350" i="26"/>
  <c r="BX350" i="26"/>
  <c r="DU350" i="26"/>
  <c r="EV350" i="26"/>
  <c r="P350" i="26"/>
  <c r="BE350" i="26"/>
  <c r="BL350" i="26"/>
  <c r="BK350" i="26"/>
  <c r="CZ350" i="26"/>
  <c r="AT350" i="26"/>
  <c r="AS350" i="26"/>
  <c r="EY350" i="26"/>
  <c r="EP350" i="26"/>
  <c r="U350" i="26"/>
  <c r="AU350" i="26"/>
  <c r="BV350" i="26"/>
  <c r="DF350" i="26"/>
  <c r="DE350" i="26"/>
  <c r="CR350" i="26"/>
  <c r="CQ350" i="26"/>
  <c r="FA350" i="26"/>
  <c r="DD350" i="26"/>
  <c r="CF350" i="26"/>
  <c r="EI350" i="26"/>
  <c r="EE350" i="26"/>
  <c r="AO350" i="26"/>
  <c r="DJ350" i="26"/>
  <c r="DC350" i="26"/>
  <c r="ET350" i="26"/>
  <c r="EC350" i="26"/>
  <c r="R350" i="26"/>
  <c r="BA350" i="26"/>
  <c r="CB350" i="26"/>
  <c r="AH350" i="26"/>
  <c r="J351" i="26"/>
  <c r="L351" i="26"/>
  <c r="W350" i="26"/>
  <c r="EA350" i="26"/>
  <c r="AV350" i="26"/>
  <c r="DT350" i="26"/>
  <c r="AA350" i="26"/>
  <c r="H501" i="26"/>
  <c r="G499" i="26"/>
  <c r="P351" i="26" l="1"/>
  <c r="BI351" i="26"/>
  <c r="FD349" i="26"/>
  <c r="FC350" i="26" s="1"/>
  <c r="CO351" i="26"/>
  <c r="FB350" i="26"/>
  <c r="BV351" i="26"/>
  <c r="EY351" i="26"/>
  <c r="CN351" i="26"/>
  <c r="DY351" i="26"/>
  <c r="CF351" i="26"/>
  <c r="BX351" i="26"/>
  <c r="CM351" i="26"/>
  <c r="W351" i="26"/>
  <c r="DP351" i="26"/>
  <c r="CL351" i="26"/>
  <c r="CD351" i="26"/>
  <c r="EE351" i="26"/>
  <c r="Y351" i="26"/>
  <c r="EG351" i="26"/>
  <c r="J352" i="26"/>
  <c r="EK351" i="26"/>
  <c r="DV351" i="26"/>
  <c r="AA351" i="26"/>
  <c r="ET351" i="26"/>
  <c r="CK351" i="26"/>
  <c r="EV351" i="26"/>
  <c r="BA351" i="26"/>
  <c r="EA351" i="26"/>
  <c r="CJ351" i="26"/>
  <c r="CH351" i="26"/>
  <c r="BG351" i="26"/>
  <c r="EP351" i="26"/>
  <c r="R351" i="26"/>
  <c r="AW351" i="26"/>
  <c r="EM351" i="26"/>
  <c r="DJ351" i="26"/>
  <c r="BN351" i="26"/>
  <c r="AQ351" i="26"/>
  <c r="AO351" i="26"/>
  <c r="DH351" i="26"/>
  <c r="BS351" i="26"/>
  <c r="AH351" i="26"/>
  <c r="BE351" i="26"/>
  <c r="AR351" i="26"/>
  <c r="AC351" i="26"/>
  <c r="EI351" i="26"/>
  <c r="DN351" i="26"/>
  <c r="DQ351" i="26"/>
  <c r="AY351" i="26"/>
  <c r="DT351" i="26"/>
  <c r="U351" i="26"/>
  <c r="DC351" i="26"/>
  <c r="CT351" i="26"/>
  <c r="CB351" i="26"/>
  <c r="AX351" i="26"/>
  <c r="EX351" i="26"/>
  <c r="BT351" i="26"/>
  <c r="BZ351" i="26"/>
  <c r="CZ351" i="26"/>
  <c r="BP351" i="26"/>
  <c r="ER351" i="26"/>
  <c r="EF351" i="26"/>
  <c r="CI351" i="26"/>
  <c r="DE351" i="26"/>
  <c r="DR351" i="26"/>
  <c r="BK351" i="26"/>
  <c r="DM351" i="26"/>
  <c r="AE351" i="26"/>
  <c r="BC351" i="26"/>
  <c r="CR351" i="26"/>
  <c r="EL351" i="26"/>
  <c r="DZ351" i="26"/>
  <c r="CE351" i="26"/>
  <c r="AU351" i="26"/>
  <c r="X351" i="26"/>
  <c r="CV351" i="26"/>
  <c r="EJ351" i="26"/>
  <c r="DL351" i="26"/>
  <c r="Q351" i="26"/>
  <c r="O351" i="26"/>
  <c r="O352" i="26" s="1"/>
  <c r="AT351" i="26"/>
  <c r="BF351" i="26"/>
  <c r="AK351" i="26"/>
  <c r="DD351" i="26"/>
  <c r="DK351" i="26"/>
  <c r="DA351" i="26"/>
  <c r="AS351" i="26"/>
  <c r="DI351" i="26"/>
  <c r="CS351" i="26"/>
  <c r="CQ351" i="26"/>
  <c r="CP351" i="26"/>
  <c r="BQ351" i="26"/>
  <c r="AI351" i="26"/>
  <c r="DG351" i="26"/>
  <c r="CY351" i="26"/>
  <c r="AG351" i="26"/>
  <c r="AP351" i="26"/>
  <c r="AD351" i="26"/>
  <c r="DF351" i="26"/>
  <c r="BL351" i="26"/>
  <c r="CA351" i="26"/>
  <c r="EN351" i="26"/>
  <c r="AN351" i="26"/>
  <c r="BB351" i="26"/>
  <c r="DB351" i="26"/>
  <c r="EZ351" i="26"/>
  <c r="DO351" i="26"/>
  <c r="DX351" i="26"/>
  <c r="DX352" i="26" s="1"/>
  <c r="AB351" i="26"/>
  <c r="CU351" i="26"/>
  <c r="AZ351" i="26"/>
  <c r="EO351" i="26"/>
  <c r="CC351" i="26"/>
  <c r="AL351" i="26"/>
  <c r="CG351" i="26"/>
  <c r="BM351" i="26"/>
  <c r="AM351" i="26"/>
  <c r="EU351" i="26"/>
  <c r="EW351" i="26"/>
  <c r="DS351" i="26"/>
  <c r="BU351" i="26"/>
  <c r="DU351" i="26"/>
  <c r="BR351" i="26"/>
  <c r="BO351" i="26"/>
  <c r="BW351" i="26"/>
  <c r="BW352" i="26" s="1"/>
  <c r="BD351" i="26"/>
  <c r="AV351" i="26"/>
  <c r="ED351" i="26"/>
  <c r="EC351" i="26"/>
  <c r="BH351" i="26"/>
  <c r="AJ351" i="26"/>
  <c r="T351" i="26"/>
  <c r="EH351" i="26"/>
  <c r="EQ351" i="26"/>
  <c r="S351" i="26"/>
  <c r="CX351" i="26"/>
  <c r="ES351" i="26"/>
  <c r="M351" i="26"/>
  <c r="M352" i="26" s="1"/>
  <c r="K352" i="26"/>
  <c r="CW351" i="26"/>
  <c r="BY351" i="26"/>
  <c r="EB351" i="26"/>
  <c r="V351" i="26"/>
  <c r="AF351" i="26"/>
  <c r="BJ351" i="26"/>
  <c r="Z351" i="26"/>
  <c r="H502" i="26"/>
  <c r="G500" i="26"/>
  <c r="CN352" i="26" l="1"/>
  <c r="FD350" i="26"/>
  <c r="FC351" i="26" s="1"/>
  <c r="FB351" i="26"/>
  <c r="FA351" i="26"/>
  <c r="EZ352" i="26" s="1"/>
  <c r="EU352" i="26"/>
  <c r="CM352" i="26"/>
  <c r="EQ352" i="26"/>
  <c r="CL352" i="26"/>
  <c r="EH352" i="26"/>
  <c r="EJ352" i="26"/>
  <c r="Z352" i="26"/>
  <c r="X352" i="26"/>
  <c r="CK352" i="26"/>
  <c r="Q352" i="26"/>
  <c r="CC352" i="26"/>
  <c r="AP352" i="26"/>
  <c r="EF352" i="26"/>
  <c r="CE352" i="26"/>
  <c r="DZ352" i="26"/>
  <c r="BY352" i="26"/>
  <c r="CG352" i="26"/>
  <c r="BH352" i="26"/>
  <c r="AB352" i="26"/>
  <c r="CI352" i="26"/>
  <c r="DU352" i="26"/>
  <c r="BJ352" i="26"/>
  <c r="V352" i="26"/>
  <c r="DI352" i="26"/>
  <c r="EL352" i="26"/>
  <c r="AR352" i="26"/>
  <c r="EK352" i="26"/>
  <c r="BO352" i="26"/>
  <c r="AD352" i="26"/>
  <c r="AX352" i="26"/>
  <c r="R352" i="26"/>
  <c r="BF352" i="26"/>
  <c r="AZ352" i="26"/>
  <c r="CJ352" i="26"/>
  <c r="DQ352" i="26"/>
  <c r="CA352" i="26"/>
  <c r="EM352" i="26"/>
  <c r="EW352" i="26"/>
  <c r="AV352" i="26"/>
  <c r="CU352" i="26"/>
  <c r="ES352" i="26"/>
  <c r="DS352" i="26"/>
  <c r="AQ352" i="26"/>
  <c r="P352" i="26"/>
  <c r="BX352" i="26"/>
  <c r="AY352" i="26"/>
  <c r="DM352" i="26"/>
  <c r="CT352" i="26"/>
  <c r="U352" i="26"/>
  <c r="BN352" i="26"/>
  <c r="DC352" i="26"/>
  <c r="CS352" i="26"/>
  <c r="EI352" i="26"/>
  <c r="CX352" i="26"/>
  <c r="EO352" i="26"/>
  <c r="AK352" i="26"/>
  <c r="AH352" i="26"/>
  <c r="DH352" i="26"/>
  <c r="EY352" i="26"/>
  <c r="AI352" i="26"/>
  <c r="BQ352" i="26"/>
  <c r="ED352" i="26"/>
  <c r="AF352" i="26"/>
  <c r="BL352" i="26"/>
  <c r="DT352" i="26"/>
  <c r="DF352" i="26"/>
  <c r="AS352" i="26"/>
  <c r="DA352" i="26"/>
  <c r="T352" i="26"/>
  <c r="DR352" i="26"/>
  <c r="DK352" i="26"/>
  <c r="EB352" i="26"/>
  <c r="CF352" i="26"/>
  <c r="AM352" i="26"/>
  <c r="EP352" i="26"/>
  <c r="CZ352" i="26"/>
  <c r="AA352" i="26"/>
  <c r="EC352" i="26"/>
  <c r="Y352" i="26"/>
  <c r="BV352" i="26"/>
  <c r="DG352" i="26"/>
  <c r="L352" i="26"/>
  <c r="L353" i="26" s="1"/>
  <c r="EV352" i="26"/>
  <c r="N352" i="26"/>
  <c r="CB352" i="26"/>
  <c r="BI352" i="26"/>
  <c r="BG352" i="26"/>
  <c r="DO352" i="26"/>
  <c r="DN352" i="26"/>
  <c r="DP352" i="26"/>
  <c r="AE352" i="26"/>
  <c r="BE352" i="26"/>
  <c r="BD352" i="26"/>
  <c r="BC352" i="26"/>
  <c r="AT352" i="26"/>
  <c r="DV352" i="26"/>
  <c r="AC352" i="26"/>
  <c r="AG352" i="26"/>
  <c r="CP352" i="26"/>
  <c r="CO352" i="26"/>
  <c r="EE352" i="26"/>
  <c r="BM352" i="26"/>
  <c r="DB352" i="26"/>
  <c r="BZ352" i="26"/>
  <c r="CQ352" i="26"/>
  <c r="CW352" i="26"/>
  <c r="EA352" i="26"/>
  <c r="BR352" i="26"/>
  <c r="BS352" i="26"/>
  <c r="BA352" i="26"/>
  <c r="BB352" i="26"/>
  <c r="BK352" i="26"/>
  <c r="ET352" i="26"/>
  <c r="DE352" i="26"/>
  <c r="DD352" i="26"/>
  <c r="EX352" i="26"/>
  <c r="AW352" i="26"/>
  <c r="AO352" i="26"/>
  <c r="DJ352" i="26"/>
  <c r="CH352" i="26"/>
  <c r="CD352" i="26"/>
  <c r="DL352" i="26"/>
  <c r="J353" i="26"/>
  <c r="BU352" i="26"/>
  <c r="BT352" i="26"/>
  <c r="AL352" i="26"/>
  <c r="ER352" i="26"/>
  <c r="AN352" i="26"/>
  <c r="EG352" i="26"/>
  <c r="CR352" i="26"/>
  <c r="EN352" i="26"/>
  <c r="CY352" i="26"/>
  <c r="S352" i="26"/>
  <c r="W352" i="26"/>
  <c r="AJ352" i="26"/>
  <c r="AU352" i="26"/>
  <c r="DW352" i="26"/>
  <c r="BP352" i="26"/>
  <c r="DY352" i="26"/>
  <c r="CV352" i="26"/>
  <c r="H503" i="26"/>
  <c r="G501" i="26"/>
  <c r="FA352" i="26" l="1"/>
  <c r="CL353" i="26"/>
  <c r="CM353" i="26"/>
  <c r="W353" i="26"/>
  <c r="EI353" i="26"/>
  <c r="FD351" i="26"/>
  <c r="FC352" i="26" s="1"/>
  <c r="AA353" i="26"/>
  <c r="EV353" i="26"/>
  <c r="FB352" i="26"/>
  <c r="FA353" i="26" s="1"/>
  <c r="ER353" i="26"/>
  <c r="P353" i="26"/>
  <c r="ET353" i="26"/>
  <c r="EK353" i="26"/>
  <c r="DY353" i="26"/>
  <c r="AQ353" i="26"/>
  <c r="BX353" i="26"/>
  <c r="CF353" i="26"/>
  <c r="DL353" i="26"/>
  <c r="CJ353" i="26"/>
  <c r="CU353" i="26"/>
  <c r="BI353" i="26"/>
  <c r="CD353" i="26"/>
  <c r="EX353" i="26"/>
  <c r="AC353" i="26"/>
  <c r="AW353" i="26"/>
  <c r="CY353" i="26"/>
  <c r="Q353" i="26"/>
  <c r="EE353" i="26"/>
  <c r="EL353" i="26"/>
  <c r="BK353" i="26"/>
  <c r="BZ353" i="26"/>
  <c r="CB353" i="26"/>
  <c r="DR353" i="26"/>
  <c r="AY353" i="26"/>
  <c r="BM353" i="26"/>
  <c r="CK353" i="26"/>
  <c r="DS353" i="26"/>
  <c r="AE353" i="26"/>
  <c r="AJ353" i="26"/>
  <c r="AR353" i="26"/>
  <c r="AL353" i="26"/>
  <c r="BP353" i="26"/>
  <c r="DT353" i="26"/>
  <c r="BH353" i="26"/>
  <c r="BW353" i="26"/>
  <c r="U353" i="26"/>
  <c r="AG353" i="26"/>
  <c r="S353" i="26"/>
  <c r="EN353" i="26"/>
  <c r="EJ353" i="26"/>
  <c r="BU353" i="26"/>
  <c r="DB353" i="26"/>
  <c r="AT353" i="26"/>
  <c r="BR353" i="26"/>
  <c r="CT353" i="26"/>
  <c r="EP353" i="26"/>
  <c r="DJ353" i="26"/>
  <c r="Z353" i="26"/>
  <c r="DI353" i="26"/>
  <c r="EB353" i="26"/>
  <c r="DG353" i="26"/>
  <c r="BD353" i="26"/>
  <c r="EC353" i="26"/>
  <c r="CV353" i="26"/>
  <c r="AN353" i="26"/>
  <c r="K353" i="26"/>
  <c r="K354" i="26" s="1"/>
  <c r="CE353" i="26"/>
  <c r="DW353" i="26"/>
  <c r="DC353" i="26"/>
  <c r="AB353" i="26"/>
  <c r="AD353" i="26"/>
  <c r="BB353" i="26"/>
  <c r="EY353" i="26"/>
  <c r="BG353" i="26"/>
  <c r="BF353" i="26"/>
  <c r="V353" i="26"/>
  <c r="BJ353" i="26"/>
  <c r="DV353" i="26"/>
  <c r="EM353" i="26"/>
  <c r="EO353" i="26"/>
  <c r="CZ353" i="26"/>
  <c r="DE353" i="26"/>
  <c r="DD353" i="26"/>
  <c r="BO353" i="26"/>
  <c r="BL353" i="26"/>
  <c r="CH353" i="26"/>
  <c r="CI353" i="26"/>
  <c r="BN353" i="26"/>
  <c r="DK353" i="26"/>
  <c r="AH353" i="26"/>
  <c r="EU353" i="26"/>
  <c r="BY353" i="26"/>
  <c r="BC353" i="26"/>
  <c r="BQ353" i="26"/>
  <c r="AM353" i="26"/>
  <c r="ED353" i="26"/>
  <c r="EG353" i="26"/>
  <c r="EF353" i="26"/>
  <c r="EQ353" i="26"/>
  <c r="BE353" i="26"/>
  <c r="DX353" i="26"/>
  <c r="AF353" i="26"/>
  <c r="CS353" i="26"/>
  <c r="CR353" i="26"/>
  <c r="M353" i="26"/>
  <c r="AZ353" i="26"/>
  <c r="BA353" i="26"/>
  <c r="CO353" i="26"/>
  <c r="CN353" i="26"/>
  <c r="AS353" i="26"/>
  <c r="AU353" i="26"/>
  <c r="AX353" i="26"/>
  <c r="CP353" i="26"/>
  <c r="T353" i="26"/>
  <c r="DA353" i="26"/>
  <c r="DH353" i="26"/>
  <c r="BS353" i="26"/>
  <c r="AI353" i="26"/>
  <c r="DF353" i="26"/>
  <c r="CA353" i="26"/>
  <c r="EZ353" i="26"/>
  <c r="DP353" i="26"/>
  <c r="DQ353" i="26"/>
  <c r="BV353" i="26"/>
  <c r="AK353" i="26"/>
  <c r="BT353" i="26"/>
  <c r="AO353" i="26"/>
  <c r="EA353" i="26"/>
  <c r="DZ353" i="26"/>
  <c r="AP353" i="26"/>
  <c r="N353" i="26"/>
  <c r="O353" i="26"/>
  <c r="Y353" i="26"/>
  <c r="X353" i="26"/>
  <c r="CC353" i="26"/>
  <c r="CX353" i="26"/>
  <c r="CW353" i="26"/>
  <c r="DN353" i="26"/>
  <c r="DM353" i="26"/>
  <c r="EW353" i="26"/>
  <c r="CG353" i="26"/>
  <c r="ES353" i="26"/>
  <c r="ES354" i="26" s="1"/>
  <c r="EH353" i="26"/>
  <c r="DU353" i="26"/>
  <c r="CQ353" i="26"/>
  <c r="DO353" i="26"/>
  <c r="AV353" i="26"/>
  <c r="R353" i="26"/>
  <c r="H504" i="26"/>
  <c r="G502" i="26"/>
  <c r="CL354" i="26" l="1"/>
  <c r="EU354" i="26"/>
  <c r="FD352" i="26"/>
  <c r="FC353" i="26" s="1"/>
  <c r="EM354" i="26"/>
  <c r="FB353" i="26"/>
  <c r="CC354" i="26"/>
  <c r="EJ354" i="26"/>
  <c r="EW354" i="26"/>
  <c r="BL354" i="26"/>
  <c r="R354" i="26"/>
  <c r="CA354" i="26"/>
  <c r="CE354" i="26"/>
  <c r="BJ354" i="26"/>
  <c r="V354" i="26"/>
  <c r="AB354" i="26"/>
  <c r="AX354" i="26"/>
  <c r="CK354" i="26"/>
  <c r="AF354" i="26"/>
  <c r="AD354" i="26"/>
  <c r="EH354" i="26"/>
  <c r="DS354" i="26"/>
  <c r="DK354" i="26"/>
  <c r="EQ354" i="26"/>
  <c r="AM354" i="26"/>
  <c r="AK354" i="26"/>
  <c r="AC354" i="26"/>
  <c r="BH354" i="26"/>
  <c r="T354" i="26"/>
  <c r="CQ354" i="26"/>
  <c r="EK354" i="26"/>
  <c r="BV354" i="26"/>
  <c r="AS354" i="26"/>
  <c r="AP354" i="26"/>
  <c r="DA354" i="26"/>
  <c r="DX354" i="26"/>
  <c r="AA354" i="26"/>
  <c r="DJ354" i="26"/>
  <c r="DZ354" i="26"/>
  <c r="AY354" i="26"/>
  <c r="DF354" i="26"/>
  <c r="DH354" i="26"/>
  <c r="W354" i="26"/>
  <c r="BQ354" i="26"/>
  <c r="DW354" i="26"/>
  <c r="EZ354" i="26"/>
  <c r="EB354" i="26"/>
  <c r="CU354" i="26"/>
  <c r="BD354" i="26"/>
  <c r="BR354" i="26"/>
  <c r="BE354" i="26"/>
  <c r="AN354" i="26"/>
  <c r="EO354" i="26"/>
  <c r="J354" i="26"/>
  <c r="J355" i="26" s="1"/>
  <c r="BW354" i="26"/>
  <c r="AT354" i="26"/>
  <c r="EL354" i="26"/>
  <c r="ED354" i="26"/>
  <c r="DQ354" i="26"/>
  <c r="AR354" i="26"/>
  <c r="CW354" i="26"/>
  <c r="FA354" i="26"/>
  <c r="EF354" i="26"/>
  <c r="Y354" i="26"/>
  <c r="CO354" i="26"/>
  <c r="BK354" i="26"/>
  <c r="BK355" i="26" s="1"/>
  <c r="CG354" i="26"/>
  <c r="ER354" i="26"/>
  <c r="BC354" i="26"/>
  <c r="AV354" i="26"/>
  <c r="BT354" i="26"/>
  <c r="DN354" i="26"/>
  <c r="AH354" i="26"/>
  <c r="M354" i="26"/>
  <c r="BN354" i="26"/>
  <c r="CX354" i="26"/>
  <c r="CB354" i="26"/>
  <c r="CZ354" i="26"/>
  <c r="DV354" i="26"/>
  <c r="AZ354" i="26"/>
  <c r="BA354" i="26"/>
  <c r="DB354" i="26"/>
  <c r="EE354" i="26"/>
  <c r="BM354" i="26"/>
  <c r="CI354" i="26"/>
  <c r="CJ354" i="26"/>
  <c r="CR354" i="26"/>
  <c r="CH354" i="26"/>
  <c r="DL354" i="26"/>
  <c r="DO354" i="26"/>
  <c r="DP354" i="26"/>
  <c r="CS354" i="26"/>
  <c r="DY354" i="26"/>
  <c r="BF354" i="26"/>
  <c r="S354" i="26"/>
  <c r="S355" i="26" s="1"/>
  <c r="X354" i="26"/>
  <c r="CP354" i="26"/>
  <c r="EP354" i="26"/>
  <c r="DG354" i="26"/>
  <c r="BG354" i="26"/>
  <c r="BI354" i="26"/>
  <c r="BZ354" i="26"/>
  <c r="N354" i="26"/>
  <c r="O354" i="26"/>
  <c r="P354" i="26"/>
  <c r="CT354" i="26"/>
  <c r="AW354" i="26"/>
  <c r="AJ354" i="26"/>
  <c r="AL354" i="26"/>
  <c r="Q354" i="26"/>
  <c r="BO354" i="26"/>
  <c r="EI354" i="26"/>
  <c r="AU354" i="26"/>
  <c r="BB354" i="26"/>
  <c r="BY354" i="26"/>
  <c r="BX354" i="26"/>
  <c r="DE354" i="26"/>
  <c r="DD354" i="26"/>
  <c r="CF354" i="26"/>
  <c r="EY354" i="26"/>
  <c r="DU354" i="26"/>
  <c r="DT354" i="26"/>
  <c r="DI354" i="26"/>
  <c r="ET354" i="26"/>
  <c r="ET355" i="26" s="1"/>
  <c r="EX354" i="26"/>
  <c r="DC354" i="26"/>
  <c r="EC354" i="26"/>
  <c r="AI354" i="26"/>
  <c r="CD354" i="26"/>
  <c r="CD355" i="26" s="1"/>
  <c r="Z354" i="26"/>
  <c r="AQ354" i="26"/>
  <c r="CY354" i="26"/>
  <c r="EV354" i="26"/>
  <c r="EA354" i="26"/>
  <c r="AE354" i="26"/>
  <c r="U354" i="26"/>
  <c r="EG354" i="26"/>
  <c r="BP354" i="26"/>
  <c r="DR354" i="26"/>
  <c r="L354" i="26"/>
  <c r="EN354" i="26"/>
  <c r="BU354" i="26"/>
  <c r="DM354" i="26"/>
  <c r="AO354" i="26"/>
  <c r="BS354" i="26"/>
  <c r="CN354" i="26"/>
  <c r="CM354" i="26"/>
  <c r="CV354" i="26"/>
  <c r="AG354" i="26"/>
  <c r="H505" i="26"/>
  <c r="G503" i="26"/>
  <c r="CP355" i="26" l="1"/>
  <c r="CB355" i="26"/>
  <c r="FD353" i="26"/>
  <c r="FC354" i="26" s="1"/>
  <c r="FB354" i="26"/>
  <c r="BI355" i="26"/>
  <c r="U355" i="26"/>
  <c r="AL355" i="26"/>
  <c r="ER355" i="26"/>
  <c r="BU355" i="26"/>
  <c r="AC355" i="26"/>
  <c r="EI355" i="26"/>
  <c r="BS355" i="26"/>
  <c r="AB355" i="26"/>
  <c r="BE355" i="26"/>
  <c r="DK355" i="26"/>
  <c r="EL355" i="26"/>
  <c r="Z355" i="26"/>
  <c r="L355" i="26"/>
  <c r="DI355" i="26"/>
  <c r="EK355" i="26"/>
  <c r="AG355" i="26"/>
  <c r="AQ355" i="26"/>
  <c r="DG355" i="26"/>
  <c r="DW355" i="26"/>
  <c r="DY355" i="26"/>
  <c r="EA355" i="26"/>
  <c r="EC355" i="26"/>
  <c r="EG355" i="26"/>
  <c r="EQ355" i="26"/>
  <c r="AO355" i="26"/>
  <c r="BD355" i="26"/>
  <c r="EP355" i="26"/>
  <c r="EN355" i="26"/>
  <c r="AS355" i="26"/>
  <c r="DM355" i="26"/>
  <c r="AW355" i="26"/>
  <c r="AU355" i="26"/>
  <c r="CF355" i="26"/>
  <c r="EE355" i="26"/>
  <c r="X355" i="26"/>
  <c r="CG355" i="26"/>
  <c r="CA355" i="26"/>
  <c r="AI355" i="26"/>
  <c r="BC355" i="26"/>
  <c r="CH355" i="26"/>
  <c r="CQ355" i="26"/>
  <c r="DX355" i="26"/>
  <c r="DN355" i="26"/>
  <c r="EU355" i="26"/>
  <c r="DF355" i="26"/>
  <c r="BX355" i="26"/>
  <c r="DP355" i="26"/>
  <c r="BZ355" i="26"/>
  <c r="V355" i="26"/>
  <c r="CR355" i="26"/>
  <c r="BO355" i="26"/>
  <c r="Q355" i="26"/>
  <c r="BM355" i="26"/>
  <c r="CY355" i="26"/>
  <c r="DU355" i="26"/>
  <c r="CN355" i="26"/>
  <c r="AV355" i="26"/>
  <c r="DA355" i="26"/>
  <c r="EY355" i="26"/>
  <c r="BA355" i="26"/>
  <c r="EF355" i="26"/>
  <c r="DD355" i="26"/>
  <c r="AP355" i="26"/>
  <c r="AF355" i="26"/>
  <c r="DL355" i="26"/>
  <c r="ED355" i="26"/>
  <c r="DJ355" i="26"/>
  <c r="EW355" i="26"/>
  <c r="EV355" i="26"/>
  <c r="CM355" i="26"/>
  <c r="CL355" i="26"/>
  <c r="DZ355" i="26"/>
  <c r="O355" i="26"/>
  <c r="P355" i="26"/>
  <c r="EZ355" i="26"/>
  <c r="M355" i="26"/>
  <c r="AZ355" i="26"/>
  <c r="CE355" i="26"/>
  <c r="DH355" i="26"/>
  <c r="AE355" i="26"/>
  <c r="AD355" i="26"/>
  <c r="DT355" i="26"/>
  <c r="DS355" i="26"/>
  <c r="N355" i="26"/>
  <c r="ES355" i="26"/>
  <c r="T355" i="26"/>
  <c r="T356" i="26" s="1"/>
  <c r="BV355" i="26"/>
  <c r="W355" i="26"/>
  <c r="BW355" i="26"/>
  <c r="R355" i="26"/>
  <c r="DV355" i="26"/>
  <c r="BJ355" i="26"/>
  <c r="BJ356" i="26" s="1"/>
  <c r="K355" i="26"/>
  <c r="CZ355" i="26"/>
  <c r="AN355" i="26"/>
  <c r="BL355" i="26"/>
  <c r="AR355" i="26"/>
  <c r="EM355" i="26"/>
  <c r="AH355" i="26"/>
  <c r="AM355" i="26"/>
  <c r="EJ355" i="26"/>
  <c r="CJ355" i="26"/>
  <c r="CK355" i="26"/>
  <c r="AJ355" i="26"/>
  <c r="CS355" i="26"/>
  <c r="CI355" i="26"/>
  <c r="BN355" i="26"/>
  <c r="CV355" i="26"/>
  <c r="CU355" i="26"/>
  <c r="DE355" i="26"/>
  <c r="Y355" i="26"/>
  <c r="AX355" i="26"/>
  <c r="EB355" i="26"/>
  <c r="AY355" i="26"/>
  <c r="CO355" i="26"/>
  <c r="BR355" i="26"/>
  <c r="AA355" i="26"/>
  <c r="AK355" i="26"/>
  <c r="BT355" i="26"/>
  <c r="BT356" i="26" s="1"/>
  <c r="BP355" i="26"/>
  <c r="CX355" i="26"/>
  <c r="BY355" i="26"/>
  <c r="CT355" i="26"/>
  <c r="BF355" i="26"/>
  <c r="BG355" i="26"/>
  <c r="CC355" i="26"/>
  <c r="CW355" i="26"/>
  <c r="DQ355" i="26"/>
  <c r="DR355" i="26"/>
  <c r="DC355" i="26"/>
  <c r="BB355" i="26"/>
  <c r="BQ355" i="26"/>
  <c r="EH355" i="26"/>
  <c r="DB355" i="26"/>
  <c r="FA355" i="26"/>
  <c r="EX355" i="26"/>
  <c r="DO355" i="26"/>
  <c r="BH355" i="26"/>
  <c r="EO355" i="26"/>
  <c r="AT355" i="26"/>
  <c r="H506" i="26"/>
  <c r="G504" i="26"/>
  <c r="K356" i="26" l="1"/>
  <c r="FD354" i="26"/>
  <c r="FC355" i="26" s="1"/>
  <c r="Y356" i="26"/>
  <c r="FB355" i="26"/>
  <c r="FA356" i="26" s="1"/>
  <c r="EH356" i="26"/>
  <c r="EJ356" i="26"/>
  <c r="CE356" i="26"/>
  <c r="AA356" i="26"/>
  <c r="AH356" i="26"/>
  <c r="EB356" i="26"/>
  <c r="CO356" i="26"/>
  <c r="EQ356" i="26"/>
  <c r="DZ356" i="26"/>
  <c r="DX356" i="26"/>
  <c r="DJ356" i="26"/>
  <c r="DH356" i="26"/>
  <c r="EO356" i="26"/>
  <c r="BN356" i="26"/>
  <c r="AR356" i="26"/>
  <c r="AP356" i="26"/>
  <c r="DO356" i="26"/>
  <c r="BY356" i="26"/>
  <c r="BB356" i="26"/>
  <c r="ET356" i="26"/>
  <c r="ED356" i="26"/>
  <c r="CG356" i="26"/>
  <c r="DL356" i="26"/>
  <c r="BD356" i="26"/>
  <c r="AV356" i="26"/>
  <c r="EF356" i="26"/>
  <c r="AW356" i="26"/>
  <c r="AU356" i="26"/>
  <c r="EX356" i="26"/>
  <c r="R356" i="26"/>
  <c r="CZ356" i="26"/>
  <c r="V356" i="26"/>
  <c r="CA356" i="26"/>
  <c r="CI356" i="26"/>
  <c r="W356" i="26"/>
  <c r="U356" i="26"/>
  <c r="DE356" i="26"/>
  <c r="CQ356" i="26"/>
  <c r="AY356" i="26"/>
  <c r="CF356" i="26"/>
  <c r="DB356" i="26"/>
  <c r="N356" i="26"/>
  <c r="EK356" i="26"/>
  <c r="DU356" i="26"/>
  <c r="AN356" i="26"/>
  <c r="AG356" i="26"/>
  <c r="DV356" i="26"/>
  <c r="CV356" i="26"/>
  <c r="AO356" i="26"/>
  <c r="DG356" i="26"/>
  <c r="EV356" i="26"/>
  <c r="DY356" i="26"/>
  <c r="DW356" i="26"/>
  <c r="DD356" i="26"/>
  <c r="CS356" i="26"/>
  <c r="BR356" i="26"/>
  <c r="AJ356" i="26"/>
  <c r="BH356" i="26"/>
  <c r="AB356" i="26"/>
  <c r="CH356" i="26"/>
  <c r="BW356" i="26"/>
  <c r="P356" i="26"/>
  <c r="J356" i="26"/>
  <c r="J357" i="26" s="1"/>
  <c r="DM356" i="26"/>
  <c r="DR356" i="26"/>
  <c r="DF356" i="26"/>
  <c r="BS356" i="26"/>
  <c r="AD356" i="26"/>
  <c r="AC356" i="26"/>
  <c r="BX356" i="26"/>
  <c r="S356" i="26"/>
  <c r="AE356" i="26"/>
  <c r="CL356" i="26"/>
  <c r="EA356" i="26"/>
  <c r="CW356" i="26"/>
  <c r="BL356" i="26"/>
  <c r="BK356" i="26"/>
  <c r="BZ356" i="26"/>
  <c r="CM356" i="26"/>
  <c r="BM356" i="26"/>
  <c r="CC356" i="26"/>
  <c r="CB356" i="26"/>
  <c r="BC356" i="26"/>
  <c r="CR356" i="26"/>
  <c r="EP356" i="26"/>
  <c r="BG356" i="26"/>
  <c r="EY356" i="26"/>
  <c r="EW356" i="26"/>
  <c r="BF356" i="26"/>
  <c r="AI356" i="26"/>
  <c r="Z356" i="26"/>
  <c r="X356" i="26"/>
  <c r="BA356" i="26"/>
  <c r="DQ356" i="26"/>
  <c r="CU356" i="26"/>
  <c r="CT356" i="26"/>
  <c r="CK356" i="26"/>
  <c r="BU356" i="26"/>
  <c r="CP356" i="26"/>
  <c r="CJ356" i="26"/>
  <c r="BV356" i="26"/>
  <c r="CY356" i="26"/>
  <c r="CX356" i="26"/>
  <c r="CN356" i="26"/>
  <c r="DA356" i="26"/>
  <c r="BP356" i="26"/>
  <c r="AX356" i="26"/>
  <c r="AM356" i="26"/>
  <c r="ES356" i="26"/>
  <c r="ER356" i="26"/>
  <c r="AZ356" i="26"/>
  <c r="DI356" i="26"/>
  <c r="EU356" i="26"/>
  <c r="AL356" i="26"/>
  <c r="BI356" i="26"/>
  <c r="M356" i="26"/>
  <c r="EN356" i="26"/>
  <c r="BQ356" i="26"/>
  <c r="Q356" i="26"/>
  <c r="BO356" i="26"/>
  <c r="EZ356" i="26"/>
  <c r="EE356" i="26"/>
  <c r="AK356" i="26"/>
  <c r="EC356" i="26"/>
  <c r="DS356" i="26"/>
  <c r="BE356" i="26"/>
  <c r="AS356" i="26"/>
  <c r="AT356" i="26"/>
  <c r="DC356" i="26"/>
  <c r="L356" i="26"/>
  <c r="CD356" i="26"/>
  <c r="DT356" i="26"/>
  <c r="O356" i="26"/>
  <c r="AF356" i="26"/>
  <c r="DK356" i="26"/>
  <c r="EG356" i="26"/>
  <c r="DP356" i="26"/>
  <c r="EM356" i="26"/>
  <c r="EL356" i="26"/>
  <c r="AQ356" i="26"/>
  <c r="EI356" i="26"/>
  <c r="DN356" i="26"/>
  <c r="H507" i="26"/>
  <c r="G505" i="26"/>
  <c r="CF357" i="26" l="1"/>
  <c r="AV357" i="26"/>
  <c r="FD355" i="26"/>
  <c r="FC356" i="26" s="1"/>
  <c r="EI357" i="26"/>
  <c r="FB356" i="26"/>
  <c r="EK357" i="26"/>
  <c r="Z357" i="26"/>
  <c r="EP357" i="26"/>
  <c r="DY357" i="26"/>
  <c r="BI357" i="26"/>
  <c r="DK357" i="26"/>
  <c r="AQ357" i="26"/>
  <c r="DI357" i="26"/>
  <c r="BZ357" i="26"/>
  <c r="BC357" i="26"/>
  <c r="EE357" i="26"/>
  <c r="S357" i="26"/>
  <c r="DV357" i="26"/>
  <c r="X357" i="26"/>
  <c r="U357" i="26"/>
  <c r="EU357" i="26"/>
  <c r="DW357" i="26"/>
  <c r="CP357" i="26"/>
  <c r="V357" i="26"/>
  <c r="AX357" i="26"/>
  <c r="CH357" i="26"/>
  <c r="EZ357" i="26"/>
  <c r="DA357" i="26"/>
  <c r="Q357" i="26"/>
  <c r="AF357" i="26"/>
  <c r="BE357" i="26"/>
  <c r="CT357" i="26"/>
  <c r="AO357" i="26"/>
  <c r="O357" i="26"/>
  <c r="DE357" i="26"/>
  <c r="DP357" i="26"/>
  <c r="DG357" i="26"/>
  <c r="BO357" i="26"/>
  <c r="CD357" i="26"/>
  <c r="DF357" i="26"/>
  <c r="BV357" i="26"/>
  <c r="CG357" i="26"/>
  <c r="CG358" i="26" s="1"/>
  <c r="DL357" i="26"/>
  <c r="BT357" i="26"/>
  <c r="DR357" i="26"/>
  <c r="L357" i="26"/>
  <c r="AI357" i="26"/>
  <c r="AA357" i="26"/>
  <c r="CN357" i="26"/>
  <c r="BQ357" i="26"/>
  <c r="T357" i="26"/>
  <c r="AT357" i="26"/>
  <c r="EO357" i="26"/>
  <c r="EW357" i="26"/>
  <c r="BK357" i="26"/>
  <c r="CX357" i="26"/>
  <c r="DS357" i="26"/>
  <c r="BG357" i="26"/>
  <c r="AZ357" i="26"/>
  <c r="BX357" i="26"/>
  <c r="EM357" i="26"/>
  <c r="CK357" i="26"/>
  <c r="AY357" i="26"/>
  <c r="AC357" i="26"/>
  <c r="BJ357" i="26"/>
  <c r="AD357" i="26"/>
  <c r="AM357" i="26"/>
  <c r="AG357" i="26"/>
  <c r="BS357" i="26"/>
  <c r="DX357" i="26"/>
  <c r="DN357" i="26"/>
  <c r="AH357" i="26"/>
  <c r="BD357" i="26"/>
  <c r="EY357" i="26"/>
  <c r="DH357" i="26"/>
  <c r="DM357" i="26"/>
  <c r="K357" i="26"/>
  <c r="EJ357" i="26"/>
  <c r="CU357" i="26"/>
  <c r="BL357" i="26"/>
  <c r="BW357" i="26"/>
  <c r="DD357" i="26"/>
  <c r="DC357" i="26"/>
  <c r="EX357" i="26"/>
  <c r="ER357" i="26"/>
  <c r="EQ357" i="26"/>
  <c r="DQ357" i="26"/>
  <c r="CW357" i="26"/>
  <c r="BN357" i="26"/>
  <c r="EL357" i="26"/>
  <c r="AS357" i="26"/>
  <c r="CE357" i="26"/>
  <c r="ES357" i="26"/>
  <c r="DJ357" i="26"/>
  <c r="BA357" i="26"/>
  <c r="EV357" i="26"/>
  <c r="AU357" i="26"/>
  <c r="AW357" i="26"/>
  <c r="DB357" i="26"/>
  <c r="CY357" i="26"/>
  <c r="CS357" i="26"/>
  <c r="CR357" i="26"/>
  <c r="CQ357" i="26"/>
  <c r="EB357" i="26"/>
  <c r="EA357" i="26"/>
  <c r="AP357" i="26"/>
  <c r="CL357" i="26"/>
  <c r="CZ357" i="26"/>
  <c r="AN357" i="26"/>
  <c r="AE357" i="26"/>
  <c r="EN357" i="26"/>
  <c r="BP357" i="26"/>
  <c r="CJ357" i="26"/>
  <c r="CO357" i="26"/>
  <c r="M357" i="26"/>
  <c r="EH357" i="26"/>
  <c r="BY357" i="26"/>
  <c r="BF357" i="26"/>
  <c r="CB357" i="26"/>
  <c r="CA357" i="26"/>
  <c r="CI357" i="26"/>
  <c r="R357" i="26"/>
  <c r="N357" i="26"/>
  <c r="FA357" i="26"/>
  <c r="BH357" i="26"/>
  <c r="CC357" i="26"/>
  <c r="AR357" i="26"/>
  <c r="EG357" i="26"/>
  <c r="EF357" i="26"/>
  <c r="ED357" i="26"/>
  <c r="EC357" i="26"/>
  <c r="DO357" i="26"/>
  <c r="AB357" i="26"/>
  <c r="CV357" i="26"/>
  <c r="AJ357" i="26"/>
  <c r="AK357" i="26"/>
  <c r="AL357" i="26"/>
  <c r="W357" i="26"/>
  <c r="BM357" i="26"/>
  <c r="BR357" i="26"/>
  <c r="P357" i="26"/>
  <c r="DT357" i="26"/>
  <c r="BB357" i="26"/>
  <c r="BB358" i="26" s="1"/>
  <c r="Y357" i="26"/>
  <c r="BU357" i="26"/>
  <c r="DU357" i="26"/>
  <c r="CM357" i="26"/>
  <c r="DZ357" i="26"/>
  <c r="ET357" i="26"/>
  <c r="H508" i="26"/>
  <c r="G506" i="26"/>
  <c r="EJ358" i="26" l="1"/>
  <c r="DJ358" i="26"/>
  <c r="FD356" i="26"/>
  <c r="FC357" i="26" s="1"/>
  <c r="BF358" i="26"/>
  <c r="DX358" i="26"/>
  <c r="FB357" i="26"/>
  <c r="AW358" i="26"/>
  <c r="W358" i="26"/>
  <c r="T358" i="26"/>
  <c r="Y358" i="26"/>
  <c r="EL358" i="26"/>
  <c r="R358" i="26"/>
  <c r="EN358" i="26"/>
  <c r="AB358" i="26"/>
  <c r="P358" i="26"/>
  <c r="BY358" i="26"/>
  <c r="AU358" i="26"/>
  <c r="DW358" i="26"/>
  <c r="DQ358" i="26"/>
  <c r="DO358" i="26"/>
  <c r="BD358" i="26"/>
  <c r="DF358" i="26"/>
  <c r="EV358" i="26"/>
  <c r="CE358" i="26"/>
  <c r="DZ358" i="26"/>
  <c r="BU358" i="26"/>
  <c r="DE358" i="26"/>
  <c r="BH358" i="26"/>
  <c r="AR358" i="26"/>
  <c r="AN358" i="26"/>
  <c r="BP358" i="26"/>
  <c r="AE358" i="26"/>
  <c r="BR358" i="26"/>
  <c r="CO358" i="26"/>
  <c r="EX358" i="26"/>
  <c r="AG358" i="26"/>
  <c r="EQ358" i="26"/>
  <c r="DU358" i="26"/>
  <c r="L358" i="26"/>
  <c r="EE358" i="26"/>
  <c r="DR358" i="26"/>
  <c r="DM358" i="26"/>
  <c r="AI358" i="26"/>
  <c r="CV358" i="26"/>
  <c r="CQ358" i="26"/>
  <c r="BW358" i="26"/>
  <c r="BJ358" i="26"/>
  <c r="AL358" i="26"/>
  <c r="U358" i="26"/>
  <c r="CZ358" i="26"/>
  <c r="AY358" i="26"/>
  <c r="BM358" i="26"/>
  <c r="DL358" i="26"/>
  <c r="BZ358" i="26"/>
  <c r="CL358" i="26"/>
  <c r="Z358" i="26"/>
  <c r="ED358" i="26"/>
  <c r="AM358" i="26"/>
  <c r="CU358" i="26"/>
  <c r="EG358" i="26"/>
  <c r="BS358" i="26"/>
  <c r="EW358" i="26"/>
  <c r="EY358" i="26"/>
  <c r="N358" i="26"/>
  <c r="EO358" i="26"/>
  <c r="AH358" i="26"/>
  <c r="AF358" i="26"/>
  <c r="DK358" i="26"/>
  <c r="DB358" i="26"/>
  <c r="AX358" i="26"/>
  <c r="CW358" i="26"/>
  <c r="AC358" i="26"/>
  <c r="BE358" i="26"/>
  <c r="BQ358" i="26"/>
  <c r="EP358" i="26"/>
  <c r="BL358" i="26"/>
  <c r="AV358" i="26"/>
  <c r="S358" i="26"/>
  <c r="BC358" i="26"/>
  <c r="EM358" i="26"/>
  <c r="CX358" i="26"/>
  <c r="DT358" i="26"/>
  <c r="CP358" i="26"/>
  <c r="BT358" i="26"/>
  <c r="CJ358" i="26"/>
  <c r="BV358" i="26"/>
  <c r="ER358" i="26"/>
  <c r="DI358" i="26"/>
  <c r="O358" i="26"/>
  <c r="BI358" i="26"/>
  <c r="CF358" i="26"/>
  <c r="BO358" i="26"/>
  <c r="DY358" i="26"/>
  <c r="EC358" i="26"/>
  <c r="BA358" i="26"/>
  <c r="DV358" i="26"/>
  <c r="AA358" i="26"/>
  <c r="DH358" i="26"/>
  <c r="DG358" i="26"/>
  <c r="CI358" i="26"/>
  <c r="CH358" i="26"/>
  <c r="AP358" i="26"/>
  <c r="AO358" i="26"/>
  <c r="EI358" i="26"/>
  <c r="CB358" i="26"/>
  <c r="CA358" i="26"/>
  <c r="DP358" i="26"/>
  <c r="EB358" i="26"/>
  <c r="EA358" i="26"/>
  <c r="ET358" i="26"/>
  <c r="ES358" i="26"/>
  <c r="AD358" i="26"/>
  <c r="CK358" i="26"/>
  <c r="EF358" i="26"/>
  <c r="BK358" i="26"/>
  <c r="CN358" i="26"/>
  <c r="AS358" i="26"/>
  <c r="BG358" i="26"/>
  <c r="CR358" i="26"/>
  <c r="AZ358" i="26"/>
  <c r="CT358" i="26"/>
  <c r="CD358" i="26"/>
  <c r="BX358" i="26"/>
  <c r="EH358" i="26"/>
  <c r="CS358" i="26"/>
  <c r="AT358" i="26"/>
  <c r="Q358" i="26"/>
  <c r="EZ358" i="26"/>
  <c r="DA358" i="26"/>
  <c r="AJ358" i="26"/>
  <c r="AK358" i="26"/>
  <c r="CC358" i="26"/>
  <c r="M358" i="26"/>
  <c r="X358" i="26"/>
  <c r="DN358" i="26"/>
  <c r="DC358" i="26"/>
  <c r="K358" i="26"/>
  <c r="J358" i="26"/>
  <c r="AQ358" i="26"/>
  <c r="CM358" i="26"/>
  <c r="V358" i="26"/>
  <c r="DS358" i="26"/>
  <c r="CY358" i="26"/>
  <c r="BN358" i="26"/>
  <c r="DD358" i="26"/>
  <c r="EU358" i="26"/>
  <c r="EK358" i="26"/>
  <c r="H509" i="26"/>
  <c r="G507" i="26"/>
  <c r="S359" i="26" l="1"/>
  <c r="FD357" i="26"/>
  <c r="FC358" i="26" s="1"/>
  <c r="FB358" i="26"/>
  <c r="CU359" i="26"/>
  <c r="FA358" i="26"/>
  <c r="EZ359" i="26" s="1"/>
  <c r="EK359" i="26"/>
  <c r="EM359" i="26"/>
  <c r="X359" i="26"/>
  <c r="Q359" i="26"/>
  <c r="AV359" i="26"/>
  <c r="DP359" i="26"/>
  <c r="DA359" i="26"/>
  <c r="BC359" i="26"/>
  <c r="BE359" i="26"/>
  <c r="CY359" i="26"/>
  <c r="V359" i="26"/>
  <c r="DY359" i="26"/>
  <c r="DS359" i="26"/>
  <c r="CF359" i="26"/>
  <c r="DN359" i="26"/>
  <c r="DF359" i="26"/>
  <c r="J359" i="26"/>
  <c r="DK359" i="26"/>
  <c r="AN359" i="26"/>
  <c r="CK359" i="26"/>
  <c r="AA359" i="26"/>
  <c r="EN359" i="26"/>
  <c r="BI359" i="26"/>
  <c r="M359" i="26"/>
  <c r="AD359" i="26"/>
  <c r="BB359" i="26"/>
  <c r="AF359" i="26"/>
  <c r="DV359" i="26"/>
  <c r="BQ359" i="26"/>
  <c r="ES359" i="26"/>
  <c r="EW359" i="26"/>
  <c r="AQ359" i="26"/>
  <c r="BX359" i="26"/>
  <c r="AH359" i="26"/>
  <c r="EO359" i="26"/>
  <c r="EX359" i="26"/>
  <c r="AG359" i="26"/>
  <c r="EF359" i="26"/>
  <c r="CP359" i="26"/>
  <c r="EA359" i="26"/>
  <c r="EU359" i="26"/>
  <c r="BV359" i="26"/>
  <c r="AX359" i="26"/>
  <c r="EG359" i="26"/>
  <c r="DC359" i="26"/>
  <c r="AK359" i="26"/>
  <c r="AB359" i="26"/>
  <c r="CA359" i="26"/>
  <c r="EP359" i="26"/>
  <c r="CV359" i="26"/>
  <c r="AM359" i="26"/>
  <c r="O359" i="26"/>
  <c r="AT359" i="26"/>
  <c r="CM359" i="26"/>
  <c r="CS359" i="26"/>
  <c r="CH359" i="26"/>
  <c r="BR359" i="26"/>
  <c r="BD359" i="26"/>
  <c r="BD360" i="26" s="1"/>
  <c r="EC359" i="26"/>
  <c r="DW359" i="26"/>
  <c r="N359" i="26"/>
  <c r="BO359" i="26"/>
  <c r="DX359" i="26"/>
  <c r="L359" i="26"/>
  <c r="CC359" i="26"/>
  <c r="EL359" i="26"/>
  <c r="EL360" i="26" s="1"/>
  <c r="DI359" i="26"/>
  <c r="AE359" i="26"/>
  <c r="CG359" i="26"/>
  <c r="CW359" i="26"/>
  <c r="DZ359" i="26"/>
  <c r="BY359" i="26"/>
  <c r="BT359" i="26"/>
  <c r="DL359" i="26"/>
  <c r="CZ359" i="26"/>
  <c r="CR359" i="26"/>
  <c r="EY359" i="26"/>
  <c r="R359" i="26"/>
  <c r="ER359" i="26"/>
  <c r="FA359" i="26"/>
  <c r="W359" i="26"/>
  <c r="AU359" i="26"/>
  <c r="P359" i="26"/>
  <c r="BU359" i="26"/>
  <c r="DJ359" i="26"/>
  <c r="CJ359" i="26"/>
  <c r="DO359" i="26"/>
  <c r="AC359" i="26"/>
  <c r="AO359" i="26"/>
  <c r="Y359" i="26"/>
  <c r="BW359" i="26"/>
  <c r="BH359" i="26"/>
  <c r="BG359" i="26"/>
  <c r="AP359" i="26"/>
  <c r="DM359" i="26"/>
  <c r="DT359" i="26"/>
  <c r="U359" i="26"/>
  <c r="K359" i="26"/>
  <c r="EI359" i="26"/>
  <c r="EH359" i="26"/>
  <c r="AS359" i="26"/>
  <c r="ET359" i="26"/>
  <c r="EV359" i="26"/>
  <c r="DQ359" i="26"/>
  <c r="DR359" i="26"/>
  <c r="CQ359" i="26"/>
  <c r="CI359" i="26"/>
  <c r="T359" i="26"/>
  <c r="DB359" i="26"/>
  <c r="AL359" i="26"/>
  <c r="EB359" i="26"/>
  <c r="ED359" i="26"/>
  <c r="EJ359" i="26"/>
  <c r="CL359" i="26"/>
  <c r="DU359" i="26"/>
  <c r="AR359" i="26"/>
  <c r="BF359" i="26"/>
  <c r="DG359" i="26"/>
  <c r="BP359" i="26"/>
  <c r="EQ359" i="26"/>
  <c r="BS359" i="26"/>
  <c r="CN359" i="26"/>
  <c r="DH359" i="26"/>
  <c r="AW359" i="26"/>
  <c r="BL359" i="26"/>
  <c r="EE359" i="26"/>
  <c r="CD359" i="26"/>
  <c r="BK359" i="26"/>
  <c r="BJ359" i="26"/>
  <c r="CB359" i="26"/>
  <c r="Z359" i="26"/>
  <c r="BZ359" i="26"/>
  <c r="DD359" i="26"/>
  <c r="CT359" i="26"/>
  <c r="CO359" i="26"/>
  <c r="DE359" i="26"/>
  <c r="BN359" i="26"/>
  <c r="AJ359" i="26"/>
  <c r="AZ359" i="26"/>
  <c r="AY359" i="26"/>
  <c r="CE359" i="26"/>
  <c r="BM359" i="26"/>
  <c r="BA359" i="26"/>
  <c r="CX359" i="26"/>
  <c r="AI359" i="26"/>
  <c r="H510" i="26"/>
  <c r="G508" i="26"/>
  <c r="FD358" i="26" l="1"/>
  <c r="FC359" i="26" s="1"/>
  <c r="R360" i="26"/>
  <c r="W360" i="26"/>
  <c r="FB359" i="26"/>
  <c r="FA360" i="26" s="1"/>
  <c r="AW360" i="26"/>
  <c r="AU360" i="26"/>
  <c r="DO360" i="26"/>
  <c r="CL360" i="26"/>
  <c r="ET360" i="26"/>
  <c r="CT360" i="26"/>
  <c r="M360" i="26"/>
  <c r="BI360" i="26"/>
  <c r="EN360" i="26"/>
  <c r="EO360" i="26"/>
  <c r="AL360" i="26"/>
  <c r="AN360" i="26"/>
  <c r="AC360" i="26"/>
  <c r="AE360" i="26"/>
  <c r="EY360" i="26"/>
  <c r="BW360" i="26"/>
  <c r="Z360" i="26"/>
  <c r="AH360" i="26"/>
  <c r="AG360" i="26"/>
  <c r="AF360" i="26"/>
  <c r="DB360" i="26"/>
  <c r="BP360" i="26"/>
  <c r="EB360" i="26"/>
  <c r="DX360" i="26"/>
  <c r="EQ360" i="26"/>
  <c r="AQ360" i="26"/>
  <c r="EE360" i="26"/>
  <c r="DZ360" i="26"/>
  <c r="CX360" i="26"/>
  <c r="DK360" i="26"/>
  <c r="CG360" i="26"/>
  <c r="BA360" i="26"/>
  <c r="EK360" i="26"/>
  <c r="K360" i="26"/>
  <c r="P360" i="26"/>
  <c r="BX360" i="26"/>
  <c r="CB360" i="26"/>
  <c r="CV360" i="26"/>
  <c r="CE360" i="26"/>
  <c r="BZ360" i="26"/>
  <c r="BE360" i="26"/>
  <c r="T360" i="26"/>
  <c r="CN360" i="26"/>
  <c r="AP360" i="26"/>
  <c r="BS360" i="26"/>
  <c r="CQ360" i="26"/>
  <c r="BC360" i="26"/>
  <c r="AK360" i="26"/>
  <c r="DW360" i="26"/>
  <c r="DD360" i="26"/>
  <c r="DR360" i="26"/>
  <c r="X360" i="26"/>
  <c r="N360" i="26"/>
  <c r="BH360" i="26"/>
  <c r="J360" i="26"/>
  <c r="DS360" i="26"/>
  <c r="V360" i="26"/>
  <c r="DM360" i="26"/>
  <c r="AA360" i="26"/>
  <c r="DY360" i="26"/>
  <c r="BJ360" i="26"/>
  <c r="DU360" i="26"/>
  <c r="BN360" i="26"/>
  <c r="AS360" i="26"/>
  <c r="AD360" i="26"/>
  <c r="DF360" i="26"/>
  <c r="BL360" i="26"/>
  <c r="DA360" i="26"/>
  <c r="AJ360" i="26"/>
  <c r="CJ360" i="26"/>
  <c r="EM360" i="26"/>
  <c r="DH360" i="26"/>
  <c r="CF360" i="26"/>
  <c r="AV360" i="26"/>
  <c r="ES360" i="26"/>
  <c r="AO360" i="26"/>
  <c r="AO361" i="26" s="1"/>
  <c r="AB360" i="26"/>
  <c r="EF360" i="26"/>
  <c r="BM360" i="26"/>
  <c r="DC360" i="26"/>
  <c r="CW360" i="26"/>
  <c r="BY360" i="26"/>
  <c r="CR360" i="26"/>
  <c r="EZ360" i="26"/>
  <c r="AY360" i="26"/>
  <c r="EP360" i="26"/>
  <c r="CA360" i="26"/>
  <c r="ED360" i="26"/>
  <c r="DQ360" i="26"/>
  <c r="CP360" i="26"/>
  <c r="AT360" i="26"/>
  <c r="CY360" i="26"/>
  <c r="CZ360" i="26"/>
  <c r="AZ360" i="26"/>
  <c r="EV360" i="26"/>
  <c r="EW360" i="26"/>
  <c r="BO360" i="26"/>
  <c r="BB360" i="26"/>
  <c r="S360" i="26"/>
  <c r="DI360" i="26"/>
  <c r="DN360" i="26"/>
  <c r="EH360" i="26"/>
  <c r="EC360" i="26"/>
  <c r="DJ360" i="26"/>
  <c r="EJ360" i="26"/>
  <c r="EI360" i="26"/>
  <c r="BK360" i="26"/>
  <c r="DL360" i="26"/>
  <c r="CS360" i="26"/>
  <c r="CK360" i="26"/>
  <c r="O360" i="26"/>
  <c r="CD360" i="26"/>
  <c r="DG360" i="26"/>
  <c r="BR360" i="26"/>
  <c r="L360" i="26"/>
  <c r="DE360" i="26"/>
  <c r="CO360" i="26"/>
  <c r="DV360" i="26"/>
  <c r="CC360" i="26"/>
  <c r="DP360" i="26"/>
  <c r="AX360" i="26"/>
  <c r="Q360" i="26"/>
  <c r="AI360" i="26"/>
  <c r="EU360" i="26"/>
  <c r="BG360" i="26"/>
  <c r="BF360" i="26"/>
  <c r="CH360" i="26"/>
  <c r="CI360" i="26"/>
  <c r="U360" i="26"/>
  <c r="Y360" i="26"/>
  <c r="CM360" i="26"/>
  <c r="AM360" i="26"/>
  <c r="BQ360" i="26"/>
  <c r="EX360" i="26"/>
  <c r="EG360" i="26"/>
  <c r="AR360" i="26"/>
  <c r="EA360" i="26"/>
  <c r="DT360" i="26"/>
  <c r="BT360" i="26"/>
  <c r="BV360" i="26"/>
  <c r="BU360" i="26"/>
  <c r="ER360" i="26"/>
  <c r="CU360" i="26"/>
  <c r="H511" i="26"/>
  <c r="G509" i="26"/>
  <c r="FD359" i="26" l="1"/>
  <c r="FC360" i="26" s="1"/>
  <c r="FB360" i="26"/>
  <c r="FA361" i="26" s="1"/>
  <c r="AV361" i="26"/>
  <c r="AD361" i="26"/>
  <c r="EM361" i="26"/>
  <c r="DN361" i="26"/>
  <c r="AM361" i="26"/>
  <c r="S361" i="26"/>
  <c r="BJ361" i="26"/>
  <c r="AR361" i="26"/>
  <c r="BB361" i="26"/>
  <c r="EZ361" i="26"/>
  <c r="L361" i="26"/>
  <c r="AG361" i="26"/>
  <c r="AF361" i="26"/>
  <c r="CW361" i="26"/>
  <c r="DC361" i="26"/>
  <c r="BH361" i="26"/>
  <c r="CU361" i="26"/>
  <c r="BY361" i="26"/>
  <c r="W361" i="26"/>
  <c r="DT361" i="26"/>
  <c r="EP361" i="26"/>
  <c r="EC361" i="26"/>
  <c r="U361" i="26"/>
  <c r="AT361" i="26"/>
  <c r="AE361" i="26"/>
  <c r="DY361" i="26"/>
  <c r="DV361" i="26"/>
  <c r="CM361" i="26"/>
  <c r="CO361" i="26"/>
  <c r="DL361" i="26"/>
  <c r="Q361" i="26"/>
  <c r="Y361" i="26"/>
  <c r="AI361" i="26"/>
  <c r="DE361" i="26"/>
  <c r="CA361" i="26"/>
  <c r="J361" i="26"/>
  <c r="CF361" i="26"/>
  <c r="EQ361" i="26"/>
  <c r="BD361" i="26"/>
  <c r="AX361" i="26"/>
  <c r="AB361" i="26"/>
  <c r="CZ361" i="26"/>
  <c r="BI361" i="26"/>
  <c r="DG361" i="26"/>
  <c r="AK361" i="26"/>
  <c r="BM361" i="26"/>
  <c r="CX361" i="26"/>
  <c r="DR361" i="26"/>
  <c r="DX361" i="26"/>
  <c r="BC361" i="26"/>
  <c r="DK361" i="26"/>
  <c r="EJ361" i="26"/>
  <c r="BR361" i="26"/>
  <c r="BF361" i="26"/>
  <c r="CQ361" i="26"/>
  <c r="CJ361" i="26"/>
  <c r="BV361" i="26"/>
  <c r="DW361" i="26"/>
  <c r="BT361" i="26"/>
  <c r="EB361" i="26"/>
  <c r="AJ361" i="26"/>
  <c r="DI361" i="26"/>
  <c r="ES361" i="26"/>
  <c r="EU361" i="26"/>
  <c r="EG361" i="26"/>
  <c r="EL361" i="26"/>
  <c r="CK361" i="26"/>
  <c r="AU361" i="26"/>
  <c r="EX361" i="26"/>
  <c r="CS361" i="26"/>
  <c r="BZ361" i="26"/>
  <c r="BK361" i="26"/>
  <c r="DM361" i="26"/>
  <c r="CC361" i="26"/>
  <c r="EN361" i="26"/>
  <c r="BU361" i="26"/>
  <c r="CH361" i="26"/>
  <c r="CG361" i="26"/>
  <c r="BP361" i="26"/>
  <c r="BO361" i="26"/>
  <c r="AY361" i="26"/>
  <c r="BL361" i="26"/>
  <c r="EW361" i="26"/>
  <c r="EF361" i="26"/>
  <c r="R361" i="26"/>
  <c r="EV361" i="26"/>
  <c r="EA361" i="26"/>
  <c r="DZ361" i="26"/>
  <c r="AS361" i="26"/>
  <c r="CN361" i="26"/>
  <c r="CD361" i="26"/>
  <c r="EI361" i="26"/>
  <c r="AL361" i="26"/>
  <c r="Z361" i="26"/>
  <c r="DH361" i="26"/>
  <c r="BW361" i="26"/>
  <c r="BN361" i="26"/>
  <c r="O361" i="26"/>
  <c r="N361" i="26"/>
  <c r="M361" i="26"/>
  <c r="AZ361" i="26"/>
  <c r="CE361" i="26"/>
  <c r="DU361" i="26"/>
  <c r="X361" i="26"/>
  <c r="AW361" i="26"/>
  <c r="EE361" i="26"/>
  <c r="BQ361" i="26"/>
  <c r="DJ361" i="26"/>
  <c r="CY361" i="26"/>
  <c r="CR361" i="26"/>
  <c r="DD361" i="26"/>
  <c r="CT361" i="26"/>
  <c r="DO361" i="26"/>
  <c r="V361" i="26"/>
  <c r="BA361" i="26"/>
  <c r="DF361" i="26"/>
  <c r="AP361" i="26"/>
  <c r="EY361" i="26"/>
  <c r="EH361" i="26"/>
  <c r="ET361" i="26"/>
  <c r="CP361" i="26"/>
  <c r="P361" i="26"/>
  <c r="BE361" i="26"/>
  <c r="T361" i="26"/>
  <c r="T362" i="26" s="1"/>
  <c r="DP361" i="26"/>
  <c r="DQ361" i="26"/>
  <c r="DA361" i="26"/>
  <c r="BG361" i="26"/>
  <c r="K361" i="26"/>
  <c r="BS361" i="26"/>
  <c r="ED361" i="26"/>
  <c r="CL361" i="26"/>
  <c r="EO361" i="26"/>
  <c r="DB361" i="26"/>
  <c r="CB361" i="26"/>
  <c r="CV361" i="26"/>
  <c r="BX361" i="26"/>
  <c r="AQ361" i="26"/>
  <c r="ER361" i="26"/>
  <c r="CI361" i="26"/>
  <c r="AA361" i="26"/>
  <c r="AH361" i="26"/>
  <c r="AC361" i="26"/>
  <c r="EK361" i="26"/>
  <c r="AN361" i="26"/>
  <c r="DS361" i="26"/>
  <c r="H512" i="26"/>
  <c r="G510" i="26"/>
  <c r="FD360" i="26" l="1"/>
  <c r="FC361" i="26" s="1"/>
  <c r="V362" i="26"/>
  <c r="FB361" i="26"/>
  <c r="AN362" i="26"/>
  <c r="BG362" i="26"/>
  <c r="AH362" i="26"/>
  <c r="CV362" i="26"/>
  <c r="DD362" i="26"/>
  <c r="AE362" i="26"/>
  <c r="DM362" i="26"/>
  <c r="BI362" i="26"/>
  <c r="AU362" i="26"/>
  <c r="AW362" i="26"/>
  <c r="AS362" i="26"/>
  <c r="AF362" i="26"/>
  <c r="DF362" i="26"/>
  <c r="EO362" i="26"/>
  <c r="BS362" i="26"/>
  <c r="DU362" i="26"/>
  <c r="CL362" i="26"/>
  <c r="BU362" i="26"/>
  <c r="BY362" i="26"/>
  <c r="CN362" i="26"/>
  <c r="EJ362" i="26"/>
  <c r="X362" i="26"/>
  <c r="DJ362" i="26"/>
  <c r="R362" i="26"/>
  <c r="EY362" i="26"/>
  <c r="BK362" i="26"/>
  <c r="BZ362" i="26"/>
  <c r="CI362" i="26"/>
  <c r="AC362" i="26"/>
  <c r="BE362" i="26"/>
  <c r="CP362" i="26"/>
  <c r="DX362" i="26"/>
  <c r="BJ362" i="26"/>
  <c r="EC362" i="26"/>
  <c r="DW362" i="26"/>
  <c r="CT362" i="26"/>
  <c r="CB362" i="26"/>
  <c r="P362" i="26"/>
  <c r="AJ362" i="26"/>
  <c r="CR362" i="26"/>
  <c r="Y362" i="26"/>
  <c r="CY362" i="26"/>
  <c r="BQ362" i="26"/>
  <c r="ET362" i="26"/>
  <c r="DS362" i="26"/>
  <c r="EM362" i="26"/>
  <c r="DL362" i="26"/>
  <c r="ER362" i="26"/>
  <c r="BC362" i="26"/>
  <c r="AA362" i="26"/>
  <c r="DH362" i="26"/>
  <c r="DV362" i="26"/>
  <c r="M362" i="26"/>
  <c r="AT362" i="26"/>
  <c r="CD362" i="26"/>
  <c r="CS362" i="26"/>
  <c r="AQ362" i="26"/>
  <c r="CG362" i="26"/>
  <c r="AX362" i="26"/>
  <c r="DZ362" i="26"/>
  <c r="DQ362" i="26"/>
  <c r="EV362" i="26"/>
  <c r="EX362" i="26"/>
  <c r="DO362" i="26"/>
  <c r="BN362" i="26"/>
  <c r="BL362" i="26"/>
  <c r="BV362" i="26"/>
  <c r="AD362" i="26"/>
  <c r="EI362" i="26"/>
  <c r="DA362" i="26"/>
  <c r="AP362" i="26"/>
  <c r="AM362" i="26"/>
  <c r="CA362" i="26"/>
  <c r="DN362" i="26"/>
  <c r="BA362" i="26"/>
  <c r="CX362" i="26"/>
  <c r="AL362" i="26"/>
  <c r="AK362" i="26"/>
  <c r="DE362" i="26"/>
  <c r="EQ362" i="26"/>
  <c r="CJ362" i="26"/>
  <c r="BF362" i="26"/>
  <c r="BT362" i="26"/>
  <c r="DK362" i="26"/>
  <c r="AI362" i="26"/>
  <c r="BR362" i="26"/>
  <c r="BM362" i="26"/>
  <c r="U362" i="26"/>
  <c r="U363" i="26" s="1"/>
  <c r="AR362" i="26"/>
  <c r="AV362" i="26"/>
  <c r="DT362" i="26"/>
  <c r="CW362" i="26"/>
  <c r="CK362" i="26"/>
  <c r="CE362" i="26"/>
  <c r="CF362" i="26"/>
  <c r="AB362" i="26"/>
  <c r="AY362" i="26"/>
  <c r="Q362" i="26"/>
  <c r="S362" i="26"/>
  <c r="AZ362" i="26"/>
  <c r="ES362" i="26"/>
  <c r="EZ362" i="26"/>
  <c r="BO362" i="26"/>
  <c r="K362" i="26"/>
  <c r="J362" i="26"/>
  <c r="DR362" i="26"/>
  <c r="BP362" i="26"/>
  <c r="CM362" i="26"/>
  <c r="EH362" i="26"/>
  <c r="EU362" i="26"/>
  <c r="AG362" i="26"/>
  <c r="N362" i="26"/>
  <c r="CO362" i="26"/>
  <c r="ED362" i="26"/>
  <c r="EE362" i="26"/>
  <c r="O362" i="26"/>
  <c r="DG362" i="26"/>
  <c r="EF362" i="26"/>
  <c r="CH362" i="26"/>
  <c r="DC362" i="26"/>
  <c r="L362" i="26"/>
  <c r="EG362" i="26"/>
  <c r="EL362" i="26"/>
  <c r="EK362" i="26"/>
  <c r="BD362" i="26"/>
  <c r="CZ362" i="26"/>
  <c r="BX362" i="26"/>
  <c r="BW362" i="26"/>
  <c r="EA362" i="26"/>
  <c r="EW362" i="26"/>
  <c r="EB362" i="26"/>
  <c r="CC362" i="26"/>
  <c r="EP362" i="26"/>
  <c r="CU362" i="26"/>
  <c r="DP362" i="26"/>
  <c r="DY362" i="26"/>
  <c r="DI362" i="26"/>
  <c r="CQ362" i="26"/>
  <c r="DB362" i="26"/>
  <c r="BB362" i="26"/>
  <c r="W362" i="26"/>
  <c r="Z362" i="26"/>
  <c r="AO362" i="26"/>
  <c r="EN362" i="26"/>
  <c r="BH362" i="26"/>
  <c r="H513" i="26"/>
  <c r="G511" i="26"/>
  <c r="FD361" i="26" l="1"/>
  <c r="FC362" i="26" s="1"/>
  <c r="FB362" i="26"/>
  <c r="S363" i="26"/>
  <c r="FA362" i="26"/>
  <c r="EZ363" i="26" s="1"/>
  <c r="BH363" i="26"/>
  <c r="DE363" i="26"/>
  <c r="AG363" i="26"/>
  <c r="DT363" i="26"/>
  <c r="DR363" i="26"/>
  <c r="AT363" i="26"/>
  <c r="BT363" i="26"/>
  <c r="CM363" i="26"/>
  <c r="AI363" i="26"/>
  <c r="AO363" i="26"/>
  <c r="W363" i="26"/>
  <c r="BJ363" i="26"/>
  <c r="BK363" i="26"/>
  <c r="BY363" i="26"/>
  <c r="DY363" i="26"/>
  <c r="AD363" i="26"/>
  <c r="CO363" i="26"/>
  <c r="BF363" i="26"/>
  <c r="AB363" i="26"/>
  <c r="CU363" i="26"/>
  <c r="DV363" i="26"/>
  <c r="DI363" i="26"/>
  <c r="DG363" i="26"/>
  <c r="CQ363" i="26"/>
  <c r="Q363" i="26"/>
  <c r="CZ363" i="26"/>
  <c r="AM363" i="26"/>
  <c r="CS363" i="26"/>
  <c r="AC363" i="26"/>
  <c r="EP363" i="26"/>
  <c r="DM363" i="26"/>
  <c r="CA363" i="26"/>
  <c r="BR363" i="26"/>
  <c r="Z363" i="26"/>
  <c r="BB363" i="26"/>
  <c r="DP363" i="26"/>
  <c r="ES363" i="26"/>
  <c r="J363" i="26"/>
  <c r="EU363" i="26"/>
  <c r="DK363" i="26"/>
  <c r="EW363" i="26"/>
  <c r="EN363" i="26"/>
  <c r="AX363" i="26"/>
  <c r="BU363" i="26"/>
  <c r="CC363" i="26"/>
  <c r="DW363" i="26"/>
  <c r="BZ363" i="26"/>
  <c r="BP363" i="26"/>
  <c r="AR363" i="26"/>
  <c r="CH363" i="26"/>
  <c r="DB363" i="26"/>
  <c r="AZ363" i="26"/>
  <c r="CF363" i="26"/>
  <c r="O363" i="26"/>
  <c r="BM363" i="26"/>
  <c r="AE363" i="26"/>
  <c r="DX363" i="26"/>
  <c r="ER363" i="26"/>
  <c r="BS363" i="26"/>
  <c r="AL363" i="26"/>
  <c r="CG363" i="26"/>
  <c r="EA363" i="26"/>
  <c r="EY363" i="26"/>
  <c r="R363" i="26"/>
  <c r="DN363" i="26"/>
  <c r="BW363" i="26"/>
  <c r="CX363" i="26"/>
  <c r="EE363" i="26"/>
  <c r="EL363" i="26"/>
  <c r="BG363" i="26"/>
  <c r="M363" i="26"/>
  <c r="BI363" i="26"/>
  <c r="L363" i="26"/>
  <c r="CN363" i="26"/>
  <c r="DS363" i="26"/>
  <c r="EH363" i="26"/>
  <c r="CJ363" i="26"/>
  <c r="EK363" i="26"/>
  <c r="CB363" i="26"/>
  <c r="AA363" i="26"/>
  <c r="CD363" i="26"/>
  <c r="AK363" i="26"/>
  <c r="AJ363" i="26"/>
  <c r="AV363" i="26"/>
  <c r="AU363" i="26"/>
  <c r="CT363" i="26"/>
  <c r="CP363" i="26"/>
  <c r="DU363" i="26"/>
  <c r="AP363" i="26"/>
  <c r="DZ363" i="26"/>
  <c r="Y363" i="26"/>
  <c r="CR363" i="26"/>
  <c r="EB363" i="26"/>
  <c r="EG363" i="26"/>
  <c r="ED363" i="26"/>
  <c r="ET363" i="26"/>
  <c r="AQ363" i="26"/>
  <c r="CI363" i="26"/>
  <c r="EO363" i="26"/>
  <c r="AN363" i="26"/>
  <c r="V363" i="26"/>
  <c r="BA363" i="26"/>
  <c r="AY363" i="26"/>
  <c r="P363" i="26"/>
  <c r="BV363" i="26"/>
  <c r="AH363" i="26"/>
  <c r="EV363" i="26"/>
  <c r="DC363" i="26"/>
  <c r="DA363" i="26"/>
  <c r="EI363" i="26"/>
  <c r="EC363" i="26"/>
  <c r="BX363" i="26"/>
  <c r="CE363" i="26"/>
  <c r="EX363" i="26"/>
  <c r="EJ363" i="26"/>
  <c r="EF363" i="26"/>
  <c r="AS363" i="26"/>
  <c r="DJ363" i="26"/>
  <c r="CY363" i="26"/>
  <c r="EQ363" i="26"/>
  <c r="DO363" i="26"/>
  <c r="AF363" i="26"/>
  <c r="N363" i="26"/>
  <c r="CK363" i="26"/>
  <c r="X363" i="26"/>
  <c r="DH363" i="26"/>
  <c r="BD363" i="26"/>
  <c r="BC363" i="26"/>
  <c r="BN363" i="26"/>
  <c r="BQ363" i="26"/>
  <c r="K363" i="26"/>
  <c r="CW363" i="26"/>
  <c r="DD363" i="26"/>
  <c r="T363" i="26"/>
  <c r="T364" i="26" s="1"/>
  <c r="BL363" i="26"/>
  <c r="CV363" i="26"/>
  <c r="EM363" i="26"/>
  <c r="DQ363" i="26"/>
  <c r="AW363" i="26"/>
  <c r="DF363" i="26"/>
  <c r="BO363" i="26"/>
  <c r="DL363" i="26"/>
  <c r="CL363" i="26"/>
  <c r="BE363" i="26"/>
  <c r="H514" i="26"/>
  <c r="G512" i="26"/>
  <c r="FA363" i="26" l="1"/>
  <c r="FD362" i="26"/>
  <c r="FC363" i="26" s="1"/>
  <c r="FB363" i="26"/>
  <c r="AH364" i="26"/>
  <c r="DS364" i="26"/>
  <c r="V364" i="26"/>
  <c r="CP364" i="26"/>
  <c r="BZ364" i="26"/>
  <c r="EO364" i="26"/>
  <c r="CN364" i="26"/>
  <c r="BJ364" i="26"/>
  <c r="BG364" i="26"/>
  <c r="DF364" i="26"/>
  <c r="ET364" i="26"/>
  <c r="K364" i="26"/>
  <c r="DH364" i="26"/>
  <c r="DU364" i="26"/>
  <c r="EQ364" i="26"/>
  <c r="EV364" i="26"/>
  <c r="AN364" i="26"/>
  <c r="AW364" i="26"/>
  <c r="R364" i="26"/>
  <c r="AC364" i="26"/>
  <c r="DW364" i="26"/>
  <c r="CR364" i="26"/>
  <c r="AA364" i="26"/>
  <c r="DQ364" i="26"/>
  <c r="BA364" i="26"/>
  <c r="AD364" i="26"/>
  <c r="BL364" i="26"/>
  <c r="BS364" i="26"/>
  <c r="DJ364" i="26"/>
  <c r="BQ364" i="26"/>
  <c r="BH364" i="26"/>
  <c r="DA364" i="26"/>
  <c r="BV364" i="26"/>
  <c r="AS364" i="26"/>
  <c r="EX364" i="26"/>
  <c r="AJ364" i="26"/>
  <c r="DZ364" i="26"/>
  <c r="AY364" i="26"/>
  <c r="DX364" i="26"/>
  <c r="N364" i="26"/>
  <c r="P364" i="26"/>
  <c r="EZ364" i="26"/>
  <c r="BT364" i="26"/>
  <c r="CG364" i="26"/>
  <c r="BB364" i="26"/>
  <c r="AM364" i="26"/>
  <c r="CQ364" i="26"/>
  <c r="DK364" i="26"/>
  <c r="CE364" i="26"/>
  <c r="CI364" i="26"/>
  <c r="CO364" i="26"/>
  <c r="AQ364" i="26"/>
  <c r="EC364" i="26"/>
  <c r="DY364" i="26"/>
  <c r="CJ364" i="26"/>
  <c r="EI364" i="26"/>
  <c r="DB364" i="26"/>
  <c r="EG364" i="26"/>
  <c r="EW364" i="26"/>
  <c r="EM364" i="26"/>
  <c r="EY364" i="26"/>
  <c r="DV364" i="26"/>
  <c r="DT364" i="26"/>
  <c r="CF364" i="26"/>
  <c r="BK364" i="26"/>
  <c r="EU364" i="26"/>
  <c r="AI364" i="26"/>
  <c r="CX364" i="26"/>
  <c r="CL364" i="26"/>
  <c r="Y364" i="26"/>
  <c r="BO364" i="26"/>
  <c r="BD364" i="26"/>
  <c r="CW364" i="26"/>
  <c r="ES364" i="26"/>
  <c r="BI364" i="26"/>
  <c r="BE364" i="26"/>
  <c r="DC364" i="26"/>
  <c r="DD364" i="26"/>
  <c r="L364" i="26"/>
  <c r="ED364" i="26"/>
  <c r="CM364" i="26"/>
  <c r="S364" i="26"/>
  <c r="DL364" i="26"/>
  <c r="AF364" i="26"/>
  <c r="AE364" i="26"/>
  <c r="BW364" i="26"/>
  <c r="BX364" i="26"/>
  <c r="O364" i="26"/>
  <c r="DO364" i="26"/>
  <c r="DN364" i="26"/>
  <c r="EB364" i="26"/>
  <c r="AG364" i="26"/>
  <c r="Z364" i="26"/>
  <c r="AK364" i="26"/>
  <c r="ER364" i="26"/>
  <c r="BN364" i="26"/>
  <c r="BC364" i="26"/>
  <c r="BM364" i="26"/>
  <c r="BP364" i="26"/>
  <c r="BF364" i="26"/>
  <c r="AO364" i="26"/>
  <c r="CD364" i="26"/>
  <c r="DE364" i="26"/>
  <c r="CZ364" i="26"/>
  <c r="CY364" i="26"/>
  <c r="DR364" i="26"/>
  <c r="CT364" i="26"/>
  <c r="CS364" i="26"/>
  <c r="AZ364" i="26"/>
  <c r="AR364" i="26"/>
  <c r="Q364" i="26"/>
  <c r="EN364" i="26"/>
  <c r="DI364" i="26"/>
  <c r="EA364" i="26"/>
  <c r="EF364" i="26"/>
  <c r="BU364" i="26"/>
  <c r="CC364" i="26"/>
  <c r="EE364" i="26"/>
  <c r="EH364" i="26"/>
  <c r="CH364" i="26"/>
  <c r="CV364" i="26"/>
  <c r="CU364" i="26"/>
  <c r="EL364" i="26"/>
  <c r="DG364" i="26"/>
  <c r="CB364" i="26"/>
  <c r="CA364" i="26"/>
  <c r="EK364" i="26"/>
  <c r="EJ364" i="26"/>
  <c r="U364" i="26"/>
  <c r="AL364" i="26"/>
  <c r="EP364" i="26"/>
  <c r="DP364" i="26"/>
  <c r="W364" i="26"/>
  <c r="X364" i="26"/>
  <c r="AB364" i="26"/>
  <c r="AP364" i="26"/>
  <c r="FA364" i="26"/>
  <c r="CK364" i="26"/>
  <c r="BR364" i="26"/>
  <c r="AU364" i="26"/>
  <c r="AT364" i="26"/>
  <c r="DM364" i="26"/>
  <c r="BY364" i="26"/>
  <c r="J364" i="26"/>
  <c r="AX364" i="26"/>
  <c r="AV364" i="26"/>
  <c r="M364" i="26"/>
  <c r="H515" i="26"/>
  <c r="G513" i="26"/>
  <c r="DG365" i="26" l="1"/>
  <c r="AI365" i="26"/>
  <c r="FD363" i="26"/>
  <c r="FC364" i="26" s="1"/>
  <c r="CO365" i="26"/>
  <c r="U365" i="26"/>
  <c r="J365" i="26"/>
  <c r="CP365" i="26"/>
  <c r="FB364" i="26"/>
  <c r="FA365" i="26" s="1"/>
  <c r="EP365" i="26"/>
  <c r="DI365" i="26"/>
  <c r="EU365" i="26"/>
  <c r="DT365" i="26"/>
  <c r="O365" i="26"/>
  <c r="DP365" i="26"/>
  <c r="Q365" i="26"/>
  <c r="CQ365" i="26"/>
  <c r="BH365" i="26"/>
  <c r="BG365" i="26"/>
  <c r="BK365" i="26"/>
  <c r="BL365" i="26"/>
  <c r="CN365" i="26"/>
  <c r="M365" i="26"/>
  <c r="AR365" i="26"/>
  <c r="AX365" i="26"/>
  <c r="X365" i="26"/>
  <c r="DX365" i="26"/>
  <c r="BQ365" i="26"/>
  <c r="AZ365" i="26"/>
  <c r="EW365" i="26"/>
  <c r="BU365" i="26"/>
  <c r="EN365" i="26"/>
  <c r="CH365" i="26"/>
  <c r="EV365" i="26"/>
  <c r="DW365" i="26"/>
  <c r="EY365" i="26"/>
  <c r="EH365" i="26"/>
  <c r="DU365" i="26"/>
  <c r="CF365" i="26"/>
  <c r="ES365" i="26"/>
  <c r="DY365" i="26"/>
  <c r="DM365" i="26"/>
  <c r="AN365" i="26"/>
  <c r="AE365" i="26"/>
  <c r="DV365" i="26"/>
  <c r="CE365" i="26"/>
  <c r="BP365" i="26"/>
  <c r="BY365" i="26"/>
  <c r="CK365" i="26"/>
  <c r="ET365" i="26"/>
  <c r="AT365" i="26"/>
  <c r="T365" i="26"/>
  <c r="AP365" i="26"/>
  <c r="EX365" i="26"/>
  <c r="BI365" i="26"/>
  <c r="AA365" i="26"/>
  <c r="AL365" i="26"/>
  <c r="EM365" i="26"/>
  <c r="BJ365" i="26"/>
  <c r="DE365" i="26"/>
  <c r="CU365" i="26"/>
  <c r="CS365" i="26"/>
  <c r="Z365" i="26"/>
  <c r="CZ365" i="26"/>
  <c r="AG365" i="26"/>
  <c r="AD365" i="26"/>
  <c r="CR365" i="26"/>
  <c r="CI365" i="26"/>
  <c r="EI365" i="26"/>
  <c r="EK365" i="26"/>
  <c r="BA365" i="26"/>
  <c r="CA365" i="26"/>
  <c r="DH365" i="26"/>
  <c r="CG365" i="26"/>
  <c r="DJ365" i="26"/>
  <c r="BF365" i="26"/>
  <c r="CC365" i="26"/>
  <c r="AM365" i="26"/>
  <c r="BC365" i="26"/>
  <c r="CM365" i="26"/>
  <c r="EF365" i="26"/>
  <c r="BN365" i="26"/>
  <c r="BT365" i="26"/>
  <c r="DQ365" i="26"/>
  <c r="EA365" i="26"/>
  <c r="ER365" i="26"/>
  <c r="CY365" i="26"/>
  <c r="EQ365" i="26"/>
  <c r="BZ365" i="26"/>
  <c r="DL365" i="26"/>
  <c r="EE365" i="26"/>
  <c r="AS365" i="26"/>
  <c r="EB365" i="26"/>
  <c r="S365" i="26"/>
  <c r="R365" i="26"/>
  <c r="BV365" i="26"/>
  <c r="ED365" i="26"/>
  <c r="DN365" i="26"/>
  <c r="L365" i="26"/>
  <c r="CB365" i="26"/>
  <c r="AK365" i="26"/>
  <c r="DO365" i="26"/>
  <c r="N365" i="26"/>
  <c r="K365" i="26"/>
  <c r="J366" i="26" s="1"/>
  <c r="W365" i="26"/>
  <c r="DZ365" i="26"/>
  <c r="DA365" i="26"/>
  <c r="AY365" i="26"/>
  <c r="DD365" i="26"/>
  <c r="EO365" i="26"/>
  <c r="AW365" i="26"/>
  <c r="DC365" i="26"/>
  <c r="AU365" i="26"/>
  <c r="EL365" i="26"/>
  <c r="EG365" i="26"/>
  <c r="BE365" i="26"/>
  <c r="BO365" i="26"/>
  <c r="AH365" i="26"/>
  <c r="CJ365" i="26"/>
  <c r="AB365" i="26"/>
  <c r="AC365" i="26"/>
  <c r="AQ365" i="26"/>
  <c r="CV365" i="26"/>
  <c r="BD365" i="26"/>
  <c r="CD365" i="26"/>
  <c r="BW365" i="26"/>
  <c r="BX365" i="26"/>
  <c r="DK365" i="26"/>
  <c r="EZ365" i="26"/>
  <c r="CT365" i="26"/>
  <c r="AO365" i="26"/>
  <c r="AJ365" i="26"/>
  <c r="DF365" i="26"/>
  <c r="BR365" i="26"/>
  <c r="BS365" i="26"/>
  <c r="CL365" i="26"/>
  <c r="Y365" i="26"/>
  <c r="P365" i="26"/>
  <c r="CX365" i="26"/>
  <c r="AV365" i="26"/>
  <c r="EJ365" i="26"/>
  <c r="V365" i="26"/>
  <c r="EC365" i="26"/>
  <c r="AF365" i="26"/>
  <c r="BB365" i="26"/>
  <c r="DR365" i="26"/>
  <c r="DS365" i="26"/>
  <c r="BM365" i="26"/>
  <c r="CW365" i="26"/>
  <c r="DB365" i="26"/>
  <c r="H516" i="26"/>
  <c r="G514" i="26"/>
  <c r="CP366" i="26" l="1"/>
  <c r="DH366" i="26"/>
  <c r="FD364" i="26"/>
  <c r="FC365" i="26" s="1"/>
  <c r="N366" i="26"/>
  <c r="CO366" i="26"/>
  <c r="BH366" i="26"/>
  <c r="FB365" i="26"/>
  <c r="CQ366" i="26"/>
  <c r="EU366" i="26"/>
  <c r="BG366" i="26"/>
  <c r="P366" i="26"/>
  <c r="BK366" i="26"/>
  <c r="CN366" i="26"/>
  <c r="CO367" i="26" s="1"/>
  <c r="EO366" i="26"/>
  <c r="AY366" i="26"/>
  <c r="CT366" i="26"/>
  <c r="DW366" i="26"/>
  <c r="BB366" i="26"/>
  <c r="EV366" i="26"/>
  <c r="DX366" i="26"/>
  <c r="BF366" i="26"/>
  <c r="AH366" i="26"/>
  <c r="EX366" i="26"/>
  <c r="DV366" i="26"/>
  <c r="AQ366" i="26"/>
  <c r="Y366" i="26"/>
  <c r="AS366" i="26"/>
  <c r="CG366" i="26"/>
  <c r="DI366" i="26"/>
  <c r="DU366" i="26"/>
  <c r="AO366" i="26"/>
  <c r="CL366" i="26"/>
  <c r="CF366" i="26"/>
  <c r="ET366" i="26"/>
  <c r="DF366" i="26"/>
  <c r="U366" i="26"/>
  <c r="BT366" i="26"/>
  <c r="AF366" i="26"/>
  <c r="BI366" i="26"/>
  <c r="ES366" i="26"/>
  <c r="EW366" i="26"/>
  <c r="BJ366" i="26"/>
  <c r="DS366" i="26"/>
  <c r="AM366" i="26"/>
  <c r="R366" i="26"/>
  <c r="CH366" i="26"/>
  <c r="CR366" i="26"/>
  <c r="BM366" i="26"/>
  <c r="CJ366" i="26"/>
  <c r="EC366" i="26"/>
  <c r="CD366" i="26"/>
  <c r="AX366" i="26"/>
  <c r="DM366" i="26"/>
  <c r="DK366" i="26"/>
  <c r="AZ366" i="26"/>
  <c r="EG366" i="26"/>
  <c r="CA366" i="26"/>
  <c r="EJ366" i="26"/>
  <c r="EL366" i="26"/>
  <c r="AL366" i="26"/>
  <c r="BD366" i="26"/>
  <c r="CB366" i="26"/>
  <c r="DP366" i="26"/>
  <c r="BZ366" i="26"/>
  <c r="EQ366" i="26"/>
  <c r="AB366" i="26"/>
  <c r="EN366" i="26"/>
  <c r="S366" i="26"/>
  <c r="T366" i="26"/>
  <c r="K366" i="26"/>
  <c r="J367" i="26" s="1"/>
  <c r="CM366" i="26"/>
  <c r="W366" i="26"/>
  <c r="BW366" i="26"/>
  <c r="BR366" i="26"/>
  <c r="Q366" i="26"/>
  <c r="CK366" i="26"/>
  <c r="DN366" i="26"/>
  <c r="AV366" i="26"/>
  <c r="DJ366" i="26"/>
  <c r="EP366" i="26"/>
  <c r="ER366" i="26"/>
  <c r="CX366" i="26"/>
  <c r="AK366" i="26"/>
  <c r="AJ366" i="26"/>
  <c r="AI366" i="26"/>
  <c r="DB366" i="26"/>
  <c r="DA366" i="26"/>
  <c r="AP366" i="26"/>
  <c r="AC366" i="26"/>
  <c r="BA366" i="26"/>
  <c r="CE366" i="26"/>
  <c r="AU366" i="26"/>
  <c r="DZ366" i="26"/>
  <c r="DY366" i="26"/>
  <c r="DL366" i="26"/>
  <c r="EZ366" i="26"/>
  <c r="EY366" i="26"/>
  <c r="EA366" i="26"/>
  <c r="BV366" i="26"/>
  <c r="DC366" i="26"/>
  <c r="AD366" i="26"/>
  <c r="AE366" i="26"/>
  <c r="CI366" i="26"/>
  <c r="BN366" i="26"/>
  <c r="BO366" i="26"/>
  <c r="O366" i="26"/>
  <c r="DT366" i="26"/>
  <c r="CY366" i="26"/>
  <c r="BL366" i="26"/>
  <c r="DE366" i="26"/>
  <c r="L366" i="26"/>
  <c r="CC366" i="26"/>
  <c r="AN366" i="26"/>
  <c r="DR366" i="26"/>
  <c r="AW366" i="26"/>
  <c r="DQ366" i="26"/>
  <c r="EH366" i="26"/>
  <c r="Z366" i="26"/>
  <c r="BX366" i="26"/>
  <c r="CU366" i="26"/>
  <c r="FA366" i="26"/>
  <c r="EM366" i="26"/>
  <c r="AR366" i="26"/>
  <c r="AG366" i="26"/>
  <c r="BE366" i="26"/>
  <c r="AT366" i="26"/>
  <c r="DG366" i="26"/>
  <c r="EF366" i="26"/>
  <c r="EB366" i="26"/>
  <c r="EI366" i="26"/>
  <c r="BP366" i="26"/>
  <c r="X366" i="26"/>
  <c r="ED366" i="26"/>
  <c r="BC366" i="26"/>
  <c r="AA366" i="26"/>
  <c r="V366" i="26"/>
  <c r="BS366" i="26"/>
  <c r="CS366" i="26"/>
  <c r="DD366" i="26"/>
  <c r="BY366" i="26"/>
  <c r="CZ366" i="26"/>
  <c r="M366" i="26"/>
  <c r="BU366" i="26"/>
  <c r="CW366" i="26"/>
  <c r="CV366" i="26"/>
  <c r="DO366" i="26"/>
  <c r="EK366" i="26"/>
  <c r="EE366" i="26"/>
  <c r="BQ366" i="26"/>
  <c r="H517" i="26"/>
  <c r="G515" i="26"/>
  <c r="CP367" i="26" l="1"/>
  <c r="CQ367" i="26"/>
  <c r="FD365" i="26"/>
  <c r="FC366" i="26" s="1"/>
  <c r="Q367" i="26"/>
  <c r="DV367" i="26"/>
  <c r="BG367" i="26"/>
  <c r="BH367" i="26"/>
  <c r="O367" i="26"/>
  <c r="FB366" i="26"/>
  <c r="FA367" i="26" s="1"/>
  <c r="EU367" i="26"/>
  <c r="DG367" i="26"/>
  <c r="DW367" i="26"/>
  <c r="BC367" i="26"/>
  <c r="AP367" i="26"/>
  <c r="EW367" i="26"/>
  <c r="AR367" i="26"/>
  <c r="DT367" i="26"/>
  <c r="CG367" i="26"/>
  <c r="BE367" i="26"/>
  <c r="CK367" i="26"/>
  <c r="CI367" i="26"/>
  <c r="EP367" i="26"/>
  <c r="R367" i="26"/>
  <c r="CM367" i="26"/>
  <c r="AY367" i="26"/>
  <c r="AG367" i="26"/>
  <c r="ET367" i="26"/>
  <c r="ES367" i="26"/>
  <c r="EV367" i="26"/>
  <c r="BI367" i="26"/>
  <c r="AN367" i="26"/>
  <c r="BJ367" i="26"/>
  <c r="AB367" i="26"/>
  <c r="DJ367" i="26"/>
  <c r="DY367" i="26"/>
  <c r="CE367" i="26"/>
  <c r="CC367" i="26"/>
  <c r="EM367" i="26"/>
  <c r="ER367" i="26"/>
  <c r="V367" i="26"/>
  <c r="EK367" i="26"/>
  <c r="X367" i="26"/>
  <c r="BU367" i="26"/>
  <c r="AE367" i="26"/>
  <c r="BA367" i="26"/>
  <c r="CL367" i="26"/>
  <c r="S367" i="26"/>
  <c r="DO367" i="26"/>
  <c r="CV367" i="26"/>
  <c r="CA367" i="26"/>
  <c r="CZ367" i="26"/>
  <c r="T367" i="26"/>
  <c r="CN367" i="26"/>
  <c r="DQ367" i="26"/>
  <c r="AW367" i="26"/>
  <c r="CD367" i="26"/>
  <c r="DF367" i="26"/>
  <c r="BW367" i="26"/>
  <c r="M367" i="26"/>
  <c r="AZ367" i="26"/>
  <c r="AV367" i="26"/>
  <c r="CF367" i="26"/>
  <c r="DM367" i="26"/>
  <c r="CH367" i="26"/>
  <c r="BY367" i="26"/>
  <c r="AM367" i="26"/>
  <c r="CX367" i="26"/>
  <c r="Z367" i="26"/>
  <c r="BN367" i="26"/>
  <c r="BP367" i="26"/>
  <c r="EQ367" i="26"/>
  <c r="DI367" i="26"/>
  <c r="BF367" i="26"/>
  <c r="CB367" i="26"/>
  <c r="AS367" i="26"/>
  <c r="EI367" i="26"/>
  <c r="EC367" i="26"/>
  <c r="EO367" i="26"/>
  <c r="CT367" i="26"/>
  <c r="EE367" i="26"/>
  <c r="DU367" i="26"/>
  <c r="DU368" i="26" s="1"/>
  <c r="P367" i="26"/>
  <c r="AI367" i="26"/>
  <c r="AT367" i="26"/>
  <c r="BM367" i="26"/>
  <c r="AJ367" i="26"/>
  <c r="L367" i="26"/>
  <c r="DK367" i="26"/>
  <c r="DL367" i="26"/>
  <c r="EJ367" i="26"/>
  <c r="BT367" i="26"/>
  <c r="DH367" i="26"/>
  <c r="DA367" i="26"/>
  <c r="DE367" i="26"/>
  <c r="DD367" i="26"/>
  <c r="EN367" i="26"/>
  <c r="DZ367" i="26"/>
  <c r="DB367" i="26"/>
  <c r="Y367" i="26"/>
  <c r="BL367" i="26"/>
  <c r="BK367" i="26"/>
  <c r="DC367" i="26"/>
  <c r="AU367" i="26"/>
  <c r="EL367" i="26"/>
  <c r="EG367" i="26"/>
  <c r="EF367" i="26"/>
  <c r="EH367" i="26"/>
  <c r="AH367" i="26"/>
  <c r="AQ367" i="26"/>
  <c r="CW367" i="26"/>
  <c r="CS367" i="26"/>
  <c r="CR367" i="26"/>
  <c r="CY367" i="26"/>
  <c r="BR367" i="26"/>
  <c r="BS367" i="26"/>
  <c r="DN367" i="26"/>
  <c r="BZ367" i="26"/>
  <c r="K367" i="26"/>
  <c r="BV367" i="26"/>
  <c r="AK367" i="26"/>
  <c r="EB367" i="26"/>
  <c r="EA367" i="26"/>
  <c r="DX367" i="26"/>
  <c r="N367" i="26"/>
  <c r="AA367" i="26"/>
  <c r="CU367" i="26"/>
  <c r="BO367" i="26"/>
  <c r="W367" i="26"/>
  <c r="BX367" i="26"/>
  <c r="AX367" i="26"/>
  <c r="U367" i="26"/>
  <c r="ED367" i="26"/>
  <c r="AF367" i="26"/>
  <c r="DR367" i="26"/>
  <c r="CJ367" i="26"/>
  <c r="DP367" i="26"/>
  <c r="AL367" i="26"/>
  <c r="BQ367" i="26"/>
  <c r="BD367" i="26"/>
  <c r="DS367" i="26"/>
  <c r="BB367" i="26"/>
  <c r="EY367" i="26"/>
  <c r="EX367" i="26"/>
  <c r="AC367" i="26"/>
  <c r="CP368" i="26"/>
  <c r="AD367" i="26"/>
  <c r="EZ367" i="26"/>
  <c r="AO367" i="26"/>
  <c r="H518" i="26"/>
  <c r="G516" i="26"/>
  <c r="BF368" i="26" l="1"/>
  <c r="BH368" i="26"/>
  <c r="AQ368" i="26"/>
  <c r="FD366" i="26"/>
  <c r="FC367" i="26" s="1"/>
  <c r="ET368" i="26"/>
  <c r="P368" i="26"/>
  <c r="FB367" i="26"/>
  <c r="EW368" i="26"/>
  <c r="CJ368" i="26"/>
  <c r="CN368" i="26"/>
  <c r="CH368" i="26"/>
  <c r="CF368" i="26"/>
  <c r="R368" i="26"/>
  <c r="BM368" i="26"/>
  <c r="CL368" i="26"/>
  <c r="AF368" i="26"/>
  <c r="BD368" i="26"/>
  <c r="EU368" i="26"/>
  <c r="AO368" i="26"/>
  <c r="BI368" i="26"/>
  <c r="AM368" i="26"/>
  <c r="CG368" i="26"/>
  <c r="DX368" i="26"/>
  <c r="EV368" i="26"/>
  <c r="ES368" i="26"/>
  <c r="BO368" i="26"/>
  <c r="DP368" i="26"/>
  <c r="W368" i="26"/>
  <c r="CD368" i="26"/>
  <c r="EL368" i="26"/>
  <c r="CC368" i="26"/>
  <c r="AZ368" i="26"/>
  <c r="CW368" i="26"/>
  <c r="EJ368" i="26"/>
  <c r="N368" i="26"/>
  <c r="BB368" i="26"/>
  <c r="BG368" i="26"/>
  <c r="U368" i="26"/>
  <c r="S368" i="26"/>
  <c r="CB368" i="26"/>
  <c r="Q368" i="26"/>
  <c r="DN368" i="26"/>
  <c r="AA368" i="26"/>
  <c r="BZ368" i="26"/>
  <c r="CO368" i="26"/>
  <c r="ED368" i="26"/>
  <c r="AH368" i="26"/>
  <c r="AX368" i="26"/>
  <c r="AJ368" i="26"/>
  <c r="CM368" i="26"/>
  <c r="CM369" i="26" s="1"/>
  <c r="BX368" i="26"/>
  <c r="BV368" i="26"/>
  <c r="AU368" i="26"/>
  <c r="AD368" i="26"/>
  <c r="CE368" i="26"/>
  <c r="DF368" i="26"/>
  <c r="EA368" i="26"/>
  <c r="AV368" i="26"/>
  <c r="BK368" i="26"/>
  <c r="CU368" i="26"/>
  <c r="CY368" i="26"/>
  <c r="Y368" i="26"/>
  <c r="AT368" i="26"/>
  <c r="CS368" i="26"/>
  <c r="DH368" i="26"/>
  <c r="DV368" i="26"/>
  <c r="X368" i="26"/>
  <c r="EO368" i="26"/>
  <c r="DL368" i="26"/>
  <c r="AS368" i="26"/>
  <c r="EM368" i="26"/>
  <c r="O368" i="26"/>
  <c r="EQ368" i="26"/>
  <c r="EP368" i="26"/>
  <c r="EE368" i="26"/>
  <c r="DB368" i="26"/>
  <c r="DS368" i="26"/>
  <c r="DI368" i="26"/>
  <c r="BJ368" i="26"/>
  <c r="CI368" i="26"/>
  <c r="CI369" i="26" s="1"/>
  <c r="BN368" i="26"/>
  <c r="EN368" i="26"/>
  <c r="DD368" i="26"/>
  <c r="BQ368" i="26"/>
  <c r="EH368" i="26"/>
  <c r="AB368" i="26"/>
  <c r="EZ368" i="26"/>
  <c r="BU368" i="26"/>
  <c r="CK368" i="26"/>
  <c r="ER368" i="26"/>
  <c r="CR368" i="26"/>
  <c r="CQ368" i="26"/>
  <c r="Z368" i="26"/>
  <c r="EB368" i="26"/>
  <c r="DK368" i="26"/>
  <c r="DJ368" i="26"/>
  <c r="CA368" i="26"/>
  <c r="DT368" i="26"/>
  <c r="CV368" i="26"/>
  <c r="AP368" i="26"/>
  <c r="AP369" i="26" s="1"/>
  <c r="L368" i="26"/>
  <c r="AW368" i="26"/>
  <c r="FA368" i="26"/>
  <c r="DZ368" i="26"/>
  <c r="BC368" i="26"/>
  <c r="AG368" i="26"/>
  <c r="EG368" i="26"/>
  <c r="EF368" i="26"/>
  <c r="DM368" i="26"/>
  <c r="BA368" i="26"/>
  <c r="BY368" i="26"/>
  <c r="BS368" i="26"/>
  <c r="M368" i="26"/>
  <c r="AL368" i="26"/>
  <c r="AK368" i="26"/>
  <c r="BR368" i="26"/>
  <c r="EK368" i="26"/>
  <c r="CX368" i="26"/>
  <c r="DR368" i="26"/>
  <c r="AI368" i="26"/>
  <c r="EI368" i="26"/>
  <c r="DW368" i="26"/>
  <c r="T368" i="26"/>
  <c r="BT368" i="26"/>
  <c r="K368" i="26"/>
  <c r="J368" i="26"/>
  <c r="DE368" i="26"/>
  <c r="AR368" i="26"/>
  <c r="AC368" i="26"/>
  <c r="EX368" i="26"/>
  <c r="EY368" i="26"/>
  <c r="DQ368" i="26"/>
  <c r="DC368" i="26"/>
  <c r="AY368" i="26"/>
  <c r="BP368" i="26"/>
  <c r="BW368" i="26"/>
  <c r="BE368" i="26"/>
  <c r="DA368" i="26"/>
  <c r="CZ368" i="26"/>
  <c r="CT368" i="26"/>
  <c r="AE368" i="26"/>
  <c r="AN368" i="26"/>
  <c r="V368" i="26"/>
  <c r="DG368" i="26"/>
  <c r="BL368" i="26"/>
  <c r="DY368" i="26"/>
  <c r="DO368" i="26"/>
  <c r="EC368" i="26"/>
  <c r="H519" i="26"/>
  <c r="G517" i="26"/>
  <c r="ET369" i="26" l="1"/>
  <c r="BL369" i="26"/>
  <c r="BN369" i="26"/>
  <c r="CO369" i="26"/>
  <c r="BH369" i="26"/>
  <c r="FD367" i="26"/>
  <c r="FC368" i="26" s="1"/>
  <c r="FB368" i="26"/>
  <c r="Q369" i="26"/>
  <c r="CG369" i="26"/>
  <c r="EK369" i="26"/>
  <c r="DG369" i="26"/>
  <c r="CK369" i="26"/>
  <c r="EV369" i="26"/>
  <c r="DO369" i="26"/>
  <c r="V369" i="26"/>
  <c r="EW369" i="26"/>
  <c r="EU369" i="26"/>
  <c r="EU370" i="26" s="1"/>
  <c r="BE369" i="26"/>
  <c r="ER369" i="26"/>
  <c r="AN369" i="26"/>
  <c r="AG369" i="26"/>
  <c r="AI369" i="26"/>
  <c r="CX369" i="26"/>
  <c r="CE369" i="26"/>
  <c r="BA369" i="26"/>
  <c r="BC369" i="26"/>
  <c r="R369" i="26"/>
  <c r="CC369" i="26"/>
  <c r="BG369" i="26"/>
  <c r="O369" i="26"/>
  <c r="AR369" i="26"/>
  <c r="AE369" i="26"/>
  <c r="CA369" i="26"/>
  <c r="BP369" i="26"/>
  <c r="CP369" i="26"/>
  <c r="Z369" i="26"/>
  <c r="AU369" i="26"/>
  <c r="AY369" i="26"/>
  <c r="AW369" i="26"/>
  <c r="EC369" i="26"/>
  <c r="BY369" i="26"/>
  <c r="BW369" i="26"/>
  <c r="EP369" i="26"/>
  <c r="DC369" i="26"/>
  <c r="CL369" i="26"/>
  <c r="CL370" i="26" s="1"/>
  <c r="CN369" i="26"/>
  <c r="CN370" i="26" s="1"/>
  <c r="AA369" i="26"/>
  <c r="P369" i="26"/>
  <c r="EI369" i="26"/>
  <c r="CD369" i="26"/>
  <c r="CF369" i="26"/>
  <c r="AC369" i="26"/>
  <c r="DY369" i="26"/>
  <c r="DM369" i="26"/>
  <c r="EE369" i="26"/>
  <c r="BJ369" i="26"/>
  <c r="DQ369" i="26"/>
  <c r="CV369" i="26"/>
  <c r="CT369" i="26"/>
  <c r="X369" i="26"/>
  <c r="DU369" i="26"/>
  <c r="BI369" i="26"/>
  <c r="AT369" i="26"/>
  <c r="EY369" i="26"/>
  <c r="DE369" i="26"/>
  <c r="BR369" i="26"/>
  <c r="CJ369" i="26"/>
  <c r="FA369" i="26"/>
  <c r="EO369" i="26"/>
  <c r="N369" i="26"/>
  <c r="CH369" i="26"/>
  <c r="ES369" i="26"/>
  <c r="DX369" i="26"/>
  <c r="EN369" i="26"/>
  <c r="CZ369" i="26"/>
  <c r="AV369" i="26"/>
  <c r="EA369" i="26"/>
  <c r="DJ369" i="26"/>
  <c r="AK369" i="26"/>
  <c r="AS369" i="26"/>
  <c r="BB369" i="26"/>
  <c r="BF369" i="26"/>
  <c r="Y369" i="26"/>
  <c r="AH369" i="26"/>
  <c r="CQ369" i="26"/>
  <c r="EQ369" i="26"/>
  <c r="K369" i="26"/>
  <c r="BT369" i="26"/>
  <c r="DT369" i="26"/>
  <c r="EM369" i="26"/>
  <c r="EL369" i="26"/>
  <c r="EG369" i="26"/>
  <c r="BV369" i="26"/>
  <c r="BO369" i="26"/>
  <c r="BX369" i="26"/>
  <c r="CY369" i="26"/>
  <c r="DR369" i="26"/>
  <c r="BU369" i="26"/>
  <c r="BD369" i="26"/>
  <c r="EJ369" i="26"/>
  <c r="J369" i="26"/>
  <c r="AX369" i="26"/>
  <c r="AD369" i="26"/>
  <c r="CB369" i="26"/>
  <c r="AF369" i="26"/>
  <c r="AM369" i="26"/>
  <c r="AL369" i="26"/>
  <c r="EF369" i="26"/>
  <c r="DB369" i="26"/>
  <c r="DK369" i="26"/>
  <c r="AO369" i="26"/>
  <c r="AZ369" i="26"/>
  <c r="DN369" i="26"/>
  <c r="CW369" i="26"/>
  <c r="CR369" i="26"/>
  <c r="DD369" i="26"/>
  <c r="BZ369" i="26"/>
  <c r="AJ369" i="26"/>
  <c r="EZ369" i="26"/>
  <c r="M369" i="26"/>
  <c r="EB369" i="26"/>
  <c r="ED369" i="26"/>
  <c r="BQ369" i="26"/>
  <c r="DI369" i="26"/>
  <c r="U369" i="26"/>
  <c r="BM369" i="26"/>
  <c r="BM370" i="26" s="1"/>
  <c r="DA369" i="26"/>
  <c r="EX369" i="26"/>
  <c r="CU369" i="26"/>
  <c r="BS369" i="26"/>
  <c r="DS369" i="26"/>
  <c r="DL369" i="26"/>
  <c r="AB369" i="26"/>
  <c r="BK369" i="26"/>
  <c r="DW369" i="26"/>
  <c r="DV369" i="26"/>
  <c r="DH369" i="26"/>
  <c r="DF369" i="26"/>
  <c r="W369" i="26"/>
  <c r="DZ369" i="26"/>
  <c r="AQ369" i="26"/>
  <c r="T369" i="26"/>
  <c r="S369" i="26"/>
  <c r="L369" i="26"/>
  <c r="DP369" i="26"/>
  <c r="EH369" i="26"/>
  <c r="CS369" i="26"/>
  <c r="H520" i="26"/>
  <c r="G518" i="26"/>
  <c r="CH370" i="26" l="1"/>
  <c r="EV370" i="26"/>
  <c r="AO370" i="26"/>
  <c r="AQ370" i="26"/>
  <c r="ES370" i="26"/>
  <c r="FD368" i="26"/>
  <c r="FC369" i="26" s="1"/>
  <c r="BO370" i="26"/>
  <c r="FB369" i="26"/>
  <c r="FA370" i="26" s="1"/>
  <c r="DF370" i="26"/>
  <c r="AF370" i="26"/>
  <c r="CJ370" i="26"/>
  <c r="W370" i="26"/>
  <c r="EH370" i="26"/>
  <c r="CU370" i="26"/>
  <c r="AH370" i="26"/>
  <c r="CW370" i="26"/>
  <c r="BD370" i="26"/>
  <c r="CF370" i="26"/>
  <c r="BZ370" i="26"/>
  <c r="R370" i="26"/>
  <c r="DN370" i="26"/>
  <c r="BF370" i="26"/>
  <c r="CD370" i="26"/>
  <c r="BB370" i="26"/>
  <c r="AZ370" i="26"/>
  <c r="P370" i="26"/>
  <c r="DP370" i="26"/>
  <c r="CP370" i="26"/>
  <c r="AX370" i="26"/>
  <c r="AV370" i="26"/>
  <c r="BX370" i="26"/>
  <c r="EB370" i="26"/>
  <c r="DZ370" i="26"/>
  <c r="CO370" i="26"/>
  <c r="EX370" i="26"/>
  <c r="Z370" i="26"/>
  <c r="CM370" i="26"/>
  <c r="CM371" i="26" s="1"/>
  <c r="AB370" i="26"/>
  <c r="EJ370" i="26"/>
  <c r="ER370" i="26"/>
  <c r="DD370" i="26"/>
  <c r="AS370" i="26"/>
  <c r="CE370" i="26"/>
  <c r="Q370" i="26"/>
  <c r="BS370" i="26"/>
  <c r="O370" i="26"/>
  <c r="ED370" i="26"/>
  <c r="CI370" i="26"/>
  <c r="EZ370" i="26"/>
  <c r="AD370" i="26"/>
  <c r="CY370" i="26"/>
  <c r="AT370" i="26"/>
  <c r="ET370" i="26"/>
  <c r="ET371" i="26" s="1"/>
  <c r="BI370" i="26"/>
  <c r="Y370" i="26"/>
  <c r="BH370" i="26"/>
  <c r="CK370" i="26"/>
  <c r="DJ370" i="26"/>
  <c r="BQ370" i="26"/>
  <c r="BG370" i="26"/>
  <c r="DX370" i="26"/>
  <c r="EN370" i="26"/>
  <c r="EO370" i="26"/>
  <c r="BE370" i="26"/>
  <c r="BC370" i="26"/>
  <c r="DL370" i="26"/>
  <c r="DS370" i="26"/>
  <c r="EQ370" i="26"/>
  <c r="DA370" i="26"/>
  <c r="AW370" i="26"/>
  <c r="CG370" i="26"/>
  <c r="AM370" i="26"/>
  <c r="EL370" i="26"/>
  <c r="DH370" i="26"/>
  <c r="DV370" i="26"/>
  <c r="EF370" i="26"/>
  <c r="AU370" i="26"/>
  <c r="AJ370" i="26"/>
  <c r="CR370" i="26"/>
  <c r="AI370" i="26"/>
  <c r="AR370" i="26"/>
  <c r="EM370" i="26"/>
  <c r="L370" i="26"/>
  <c r="CZ370" i="26"/>
  <c r="EP370" i="26"/>
  <c r="AN370" i="26"/>
  <c r="DY370" i="26"/>
  <c r="T370" i="26"/>
  <c r="EY370" i="26"/>
  <c r="BP370" i="26"/>
  <c r="CQ370" i="26"/>
  <c r="J370" i="26"/>
  <c r="AP370" i="26"/>
  <c r="BW370" i="26"/>
  <c r="DT370" i="26"/>
  <c r="BU370" i="26"/>
  <c r="EI370" i="26"/>
  <c r="EE370" i="26"/>
  <c r="AY370" i="26"/>
  <c r="DO370" i="26"/>
  <c r="CT370" i="26"/>
  <c r="EG370" i="26"/>
  <c r="DG370" i="26"/>
  <c r="EW370" i="26"/>
  <c r="DM370" i="26"/>
  <c r="BY370" i="26"/>
  <c r="S370" i="26"/>
  <c r="CV370" i="26"/>
  <c r="DC370" i="26"/>
  <c r="AK370" i="26"/>
  <c r="DU370" i="26"/>
  <c r="BN370" i="26"/>
  <c r="AE370" i="26"/>
  <c r="DR370" i="26"/>
  <c r="AG370" i="26"/>
  <c r="X370" i="26"/>
  <c r="K370" i="26"/>
  <c r="EK370" i="26"/>
  <c r="DW370" i="26"/>
  <c r="M370" i="26"/>
  <c r="DK370" i="26"/>
  <c r="CB370" i="26"/>
  <c r="CC370" i="26"/>
  <c r="BV370" i="26"/>
  <c r="AC370" i="26"/>
  <c r="U370" i="26"/>
  <c r="CX370" i="26"/>
  <c r="DB370" i="26"/>
  <c r="V370" i="26"/>
  <c r="DE370" i="26"/>
  <c r="BK370" i="26"/>
  <c r="BJ370" i="26"/>
  <c r="DI370" i="26"/>
  <c r="AA370" i="26"/>
  <c r="BT370" i="26"/>
  <c r="EA370" i="26"/>
  <c r="N370" i="26"/>
  <c r="CS370" i="26"/>
  <c r="BA370" i="26"/>
  <c r="EC370" i="26"/>
  <c r="DQ370" i="26"/>
  <c r="AL370" i="26"/>
  <c r="CA370" i="26"/>
  <c r="BL370" i="26"/>
  <c r="BR370" i="26"/>
  <c r="H521" i="26"/>
  <c r="G519" i="26"/>
  <c r="BN371" i="26" l="1"/>
  <c r="CI371" i="26"/>
  <c r="AP371" i="26"/>
  <c r="CN371" i="26"/>
  <c r="FD369" i="26"/>
  <c r="FC370" i="26" s="1"/>
  <c r="EA371" i="26"/>
  <c r="EW371" i="26"/>
  <c r="CK371" i="26"/>
  <c r="CX371" i="26"/>
  <c r="FB370" i="26"/>
  <c r="FA371" i="26" s="1"/>
  <c r="CG371" i="26"/>
  <c r="AA371" i="26"/>
  <c r="AG371" i="26"/>
  <c r="AW371" i="26"/>
  <c r="CE371" i="26"/>
  <c r="CO371" i="26"/>
  <c r="AN371" i="26"/>
  <c r="EI371" i="26"/>
  <c r="BC371" i="26"/>
  <c r="BE371" i="26"/>
  <c r="DO371" i="26"/>
  <c r="DE371" i="26"/>
  <c r="AY371" i="26"/>
  <c r="DM371" i="26"/>
  <c r="ER371" i="26"/>
  <c r="BG371" i="26"/>
  <c r="P371" i="26"/>
  <c r="BP371" i="26"/>
  <c r="Q371" i="26"/>
  <c r="BR371" i="26"/>
  <c r="AT371" i="26"/>
  <c r="AS371" i="26"/>
  <c r="EY371" i="26"/>
  <c r="EC371" i="26"/>
  <c r="BF371" i="26"/>
  <c r="AE371" i="26"/>
  <c r="BD371" i="26"/>
  <c r="ES371" i="26"/>
  <c r="EU371" i="26"/>
  <c r="DK371" i="26"/>
  <c r="CZ371" i="26"/>
  <c r="X371" i="26"/>
  <c r="CJ371" i="26"/>
  <c r="CL371" i="26"/>
  <c r="CL372" i="26" s="1"/>
  <c r="BH371" i="26"/>
  <c r="DY371" i="26"/>
  <c r="AV371" i="26"/>
  <c r="AU371" i="26"/>
  <c r="EN371" i="26"/>
  <c r="EZ371" i="26"/>
  <c r="EE371" i="26"/>
  <c r="DW371" i="26"/>
  <c r="CH371" i="26"/>
  <c r="BT371" i="26"/>
  <c r="EO371" i="26"/>
  <c r="EF371" i="26"/>
  <c r="AJ371" i="26"/>
  <c r="S371" i="26"/>
  <c r="DI371" i="26"/>
  <c r="AR371" i="26"/>
  <c r="AX371" i="26"/>
  <c r="AD371" i="26"/>
  <c r="CF371" i="26"/>
  <c r="N371" i="26"/>
  <c r="DG371" i="26"/>
  <c r="EG371" i="26"/>
  <c r="AI371" i="26"/>
  <c r="AQ371" i="26"/>
  <c r="EM371" i="26"/>
  <c r="CA371" i="26"/>
  <c r="V371" i="26"/>
  <c r="AO371" i="26"/>
  <c r="EQ371" i="26"/>
  <c r="CQ371" i="26"/>
  <c r="DQ371" i="26"/>
  <c r="EP371" i="26"/>
  <c r="T371" i="26"/>
  <c r="DT371" i="26"/>
  <c r="CP371" i="26"/>
  <c r="DB371" i="26"/>
  <c r="CU371" i="26"/>
  <c r="DP371" i="26"/>
  <c r="EX371" i="26"/>
  <c r="DS371" i="26"/>
  <c r="CC371" i="26"/>
  <c r="R371" i="26"/>
  <c r="BV371" i="26"/>
  <c r="EV371" i="26"/>
  <c r="DH371" i="26"/>
  <c r="AL371" i="26"/>
  <c r="AM371" i="26"/>
  <c r="DU371" i="26"/>
  <c r="CS371" i="26"/>
  <c r="BL371" i="26"/>
  <c r="BQ371" i="26"/>
  <c r="DJ371" i="26"/>
  <c r="AF371" i="26"/>
  <c r="BM371" i="26"/>
  <c r="BA371" i="26"/>
  <c r="BB371" i="26"/>
  <c r="DF371" i="26"/>
  <c r="EL371" i="26"/>
  <c r="EK371" i="26"/>
  <c r="ED371" i="26"/>
  <c r="CY371" i="26"/>
  <c r="Z371" i="26"/>
  <c r="BS371" i="26"/>
  <c r="J371" i="26"/>
  <c r="K371" i="26"/>
  <c r="L371" i="26"/>
  <c r="U371" i="26"/>
  <c r="AK371" i="26"/>
  <c r="BO371" i="26"/>
  <c r="W371" i="26"/>
  <c r="DC371" i="26"/>
  <c r="BU371" i="26"/>
  <c r="EJ371" i="26"/>
  <c r="BW371" i="26"/>
  <c r="BZ371" i="26"/>
  <c r="AB371" i="26"/>
  <c r="AC371" i="26"/>
  <c r="CW371" i="26"/>
  <c r="AH371" i="26"/>
  <c r="DV371" i="26"/>
  <c r="CV371" i="26"/>
  <c r="AZ371" i="26"/>
  <c r="DD371" i="26"/>
  <c r="CR371" i="26"/>
  <c r="EB371" i="26"/>
  <c r="CT371" i="26"/>
  <c r="CB371" i="26"/>
  <c r="DA371" i="26"/>
  <c r="EH371" i="26"/>
  <c r="CD371" i="26"/>
  <c r="BK371" i="26"/>
  <c r="BJ371" i="26"/>
  <c r="BI371" i="26"/>
  <c r="DR371" i="26"/>
  <c r="DL371" i="26"/>
  <c r="Y371" i="26"/>
  <c r="DZ371" i="26"/>
  <c r="M371" i="26"/>
  <c r="O371" i="26"/>
  <c r="DX371" i="26"/>
  <c r="DN371" i="26"/>
  <c r="BX371" i="26"/>
  <c r="BY371" i="26"/>
  <c r="H522" i="26"/>
  <c r="G520" i="26"/>
  <c r="DR372" i="26" l="1"/>
  <c r="CN372" i="26"/>
  <c r="CJ372" i="26"/>
  <c r="AF372" i="26"/>
  <c r="DN372" i="26"/>
  <c r="BE372" i="26"/>
  <c r="ET372" i="26"/>
  <c r="CF372" i="26"/>
  <c r="FD370" i="26"/>
  <c r="FC371" i="26" s="1"/>
  <c r="AO372" i="26"/>
  <c r="BG372" i="26"/>
  <c r="FB371" i="26"/>
  <c r="EB372" i="26"/>
  <c r="BD372" i="26"/>
  <c r="AH372" i="26"/>
  <c r="AX372" i="26"/>
  <c r="EH372" i="26"/>
  <c r="EX372" i="26"/>
  <c r="AS372" i="26"/>
  <c r="ES372" i="26"/>
  <c r="BO372" i="26"/>
  <c r="Q372" i="26"/>
  <c r="BF372" i="26"/>
  <c r="CM372" i="26"/>
  <c r="CM373" i="26" s="1"/>
  <c r="ER372" i="26"/>
  <c r="ED372" i="26"/>
  <c r="EV372" i="26"/>
  <c r="CK372" i="26"/>
  <c r="EQ372" i="26"/>
  <c r="CY372" i="26"/>
  <c r="AV372" i="26"/>
  <c r="AU372" i="26"/>
  <c r="AT372" i="26"/>
  <c r="DX372" i="26"/>
  <c r="DZ372" i="26"/>
  <c r="DL372" i="26"/>
  <c r="CT372" i="26"/>
  <c r="AQ372" i="26"/>
  <c r="CI372" i="26"/>
  <c r="CH372" i="26"/>
  <c r="EN372" i="26"/>
  <c r="U372" i="26"/>
  <c r="BS372" i="26"/>
  <c r="CB372" i="26"/>
  <c r="AW372" i="26"/>
  <c r="AR372" i="26"/>
  <c r="EF372" i="26"/>
  <c r="CG372" i="26"/>
  <c r="DH372" i="26"/>
  <c r="M372" i="26"/>
  <c r="DO372" i="26"/>
  <c r="DV372" i="26"/>
  <c r="W372" i="26"/>
  <c r="AZ372" i="26"/>
  <c r="DG372" i="26"/>
  <c r="AL372" i="26"/>
  <c r="S372" i="26"/>
  <c r="AK372" i="26"/>
  <c r="AE372" i="26"/>
  <c r="CP372" i="26"/>
  <c r="AM372" i="26"/>
  <c r="EP372" i="26"/>
  <c r="EW372" i="26"/>
  <c r="BT372" i="26"/>
  <c r="AP372" i="26"/>
  <c r="CO372" i="26"/>
  <c r="Y372" i="26"/>
  <c r="BR372" i="26"/>
  <c r="AJ372" i="26"/>
  <c r="DT372" i="26"/>
  <c r="DP372" i="26"/>
  <c r="EO372" i="26"/>
  <c r="AN372" i="26"/>
  <c r="BM372" i="26"/>
  <c r="DQ372" i="26"/>
  <c r="AB372" i="26"/>
  <c r="CC372" i="26"/>
  <c r="R372" i="26"/>
  <c r="EU372" i="26"/>
  <c r="DU372" i="26"/>
  <c r="BK372" i="26"/>
  <c r="DC372" i="26"/>
  <c r="BU372" i="26"/>
  <c r="AY372" i="26"/>
  <c r="T372" i="26"/>
  <c r="CW372" i="26"/>
  <c r="EE372" i="26"/>
  <c r="EY372" i="26"/>
  <c r="J372" i="26"/>
  <c r="AA372" i="26"/>
  <c r="K372" i="26"/>
  <c r="FA372" i="26"/>
  <c r="O372" i="26"/>
  <c r="P372" i="26"/>
  <c r="N372" i="26"/>
  <c r="EK372" i="26"/>
  <c r="EC372" i="26"/>
  <c r="DK372" i="26"/>
  <c r="EL372" i="26"/>
  <c r="EM372" i="26"/>
  <c r="BI372" i="26"/>
  <c r="BH372" i="26"/>
  <c r="DB372" i="26"/>
  <c r="BJ372" i="26"/>
  <c r="CS372" i="26"/>
  <c r="DI372" i="26"/>
  <c r="DJ372" i="26"/>
  <c r="DM372" i="26"/>
  <c r="CD372" i="26"/>
  <c r="CE372" i="26"/>
  <c r="AG372" i="26"/>
  <c r="AG373" i="26" s="1"/>
  <c r="Z372" i="26"/>
  <c r="BN372" i="26"/>
  <c r="BX372" i="26"/>
  <c r="BY372" i="26"/>
  <c r="BL372" i="26"/>
  <c r="CR372" i="26"/>
  <c r="CQ372" i="26"/>
  <c r="AC372" i="26"/>
  <c r="DW372" i="26"/>
  <c r="DD372" i="26"/>
  <c r="X372" i="26"/>
  <c r="DE372" i="26"/>
  <c r="DF372" i="26"/>
  <c r="BQ372" i="26"/>
  <c r="BP372" i="26"/>
  <c r="CX372" i="26"/>
  <c r="BB372" i="26"/>
  <c r="BC372" i="26"/>
  <c r="DS372" i="26"/>
  <c r="DY372" i="26"/>
  <c r="DA372" i="26"/>
  <c r="CZ372" i="26"/>
  <c r="CV372" i="26"/>
  <c r="EA372" i="26"/>
  <c r="BA372" i="26"/>
  <c r="AD372" i="26"/>
  <c r="EZ372" i="26"/>
  <c r="BZ372" i="26"/>
  <c r="CU372" i="26"/>
  <c r="BV372" i="26"/>
  <c r="BW372" i="26"/>
  <c r="AI372" i="26"/>
  <c r="CA372" i="26"/>
  <c r="EI372" i="26"/>
  <c r="EJ372" i="26"/>
  <c r="L372" i="26"/>
  <c r="EG372" i="26"/>
  <c r="V372" i="26"/>
  <c r="H523" i="26"/>
  <c r="G521" i="26"/>
  <c r="CL373" i="26" l="1"/>
  <c r="CK373" i="26"/>
  <c r="ES373" i="26"/>
  <c r="EQ373" i="26"/>
  <c r="BE373" i="26"/>
  <c r="EU373" i="26"/>
  <c r="FD371" i="26"/>
  <c r="FC372" i="26" s="1"/>
  <c r="FB372" i="26"/>
  <c r="EW373" i="26"/>
  <c r="AR373" i="26"/>
  <c r="ER373" i="26"/>
  <c r="AT373" i="26"/>
  <c r="DM373" i="26"/>
  <c r="BF373" i="26"/>
  <c r="EV373" i="26"/>
  <c r="AU373" i="26"/>
  <c r="DW373" i="26"/>
  <c r="CF373" i="26"/>
  <c r="EC373" i="26"/>
  <c r="EA373" i="26"/>
  <c r="DY373" i="26"/>
  <c r="DL373" i="26"/>
  <c r="CI373" i="26"/>
  <c r="DG373" i="26"/>
  <c r="CJ373" i="26"/>
  <c r="AS373" i="26"/>
  <c r="AV373" i="26"/>
  <c r="V373" i="26"/>
  <c r="DS373" i="26"/>
  <c r="AW373" i="26"/>
  <c r="EE373" i="26"/>
  <c r="AQ373" i="26"/>
  <c r="L373" i="26"/>
  <c r="CH373" i="26"/>
  <c r="EX373" i="26"/>
  <c r="EW374" i="26" s="1"/>
  <c r="CG373" i="26"/>
  <c r="ET373" i="26"/>
  <c r="AY373" i="26"/>
  <c r="AK373" i="26"/>
  <c r="AI373" i="26"/>
  <c r="AN373" i="26"/>
  <c r="DO373" i="26"/>
  <c r="R373" i="26"/>
  <c r="AE373" i="26"/>
  <c r="AM373" i="26"/>
  <c r="DP373" i="26"/>
  <c r="AL373" i="26"/>
  <c r="CO373" i="26"/>
  <c r="BT373" i="26"/>
  <c r="CN373" i="26"/>
  <c r="AP373" i="26"/>
  <c r="BS373" i="26"/>
  <c r="CC373" i="26"/>
  <c r="X373" i="26"/>
  <c r="EO373" i="26"/>
  <c r="DC373" i="26"/>
  <c r="DQ373" i="26"/>
  <c r="BN373" i="26"/>
  <c r="EP373" i="26"/>
  <c r="DN373" i="26"/>
  <c r="Y373" i="26"/>
  <c r="BH373" i="26"/>
  <c r="DV373" i="26"/>
  <c r="CX373" i="26"/>
  <c r="DU373" i="26"/>
  <c r="N373" i="26"/>
  <c r="S373" i="26"/>
  <c r="CR373" i="26"/>
  <c r="BL373" i="26"/>
  <c r="AO373" i="26"/>
  <c r="T373" i="26"/>
  <c r="BP373" i="26"/>
  <c r="DE373" i="26"/>
  <c r="J373" i="26"/>
  <c r="CZ373" i="26"/>
  <c r="ED373" i="26"/>
  <c r="Z373" i="26"/>
  <c r="EI373" i="26"/>
  <c r="BA373" i="26"/>
  <c r="BG373" i="26"/>
  <c r="CA373" i="26"/>
  <c r="CE373" i="26"/>
  <c r="BI373" i="26"/>
  <c r="BV373" i="26"/>
  <c r="DT373" i="26"/>
  <c r="CW373" i="26"/>
  <c r="CU373" i="26"/>
  <c r="AB373" i="26"/>
  <c r="AX373" i="26"/>
  <c r="DK373" i="26"/>
  <c r="U373" i="26"/>
  <c r="FA373" i="26"/>
  <c r="CB373" i="26"/>
  <c r="AC373" i="26"/>
  <c r="AD373" i="26"/>
  <c r="AZ373" i="26"/>
  <c r="CQ373" i="26"/>
  <c r="CP373" i="26"/>
  <c r="BM373" i="26"/>
  <c r="EK373" i="26"/>
  <c r="W373" i="26"/>
  <c r="BQ373" i="26"/>
  <c r="BY373" i="26"/>
  <c r="AH373" i="26"/>
  <c r="EJ373" i="26"/>
  <c r="CV373" i="26"/>
  <c r="DF373" i="26"/>
  <c r="BX373" i="26"/>
  <c r="EB373" i="26"/>
  <c r="DJ373" i="26"/>
  <c r="CT373" i="26"/>
  <c r="DB373" i="26"/>
  <c r="DA373" i="26"/>
  <c r="CY373" i="26"/>
  <c r="DI373" i="26"/>
  <c r="DH373" i="26"/>
  <c r="DR373" i="26"/>
  <c r="K373" i="26"/>
  <c r="CS373" i="26"/>
  <c r="AF373" i="26"/>
  <c r="P373" i="26"/>
  <c r="Q373" i="26"/>
  <c r="BR373" i="26"/>
  <c r="DX373" i="26"/>
  <c r="EM373" i="26"/>
  <c r="EN373" i="26"/>
  <c r="O373" i="26"/>
  <c r="EG373" i="26"/>
  <c r="EF373" i="26"/>
  <c r="BZ373" i="26"/>
  <c r="BK373" i="26"/>
  <c r="DD373" i="26"/>
  <c r="BO373" i="26"/>
  <c r="EL373" i="26"/>
  <c r="EH373" i="26"/>
  <c r="AA373" i="26"/>
  <c r="AJ373" i="26"/>
  <c r="BC373" i="26"/>
  <c r="BD373" i="26"/>
  <c r="M373" i="26"/>
  <c r="EZ373" i="26"/>
  <c r="EY373" i="26"/>
  <c r="BB373" i="26"/>
  <c r="CD373" i="26"/>
  <c r="BJ373" i="26"/>
  <c r="BU373" i="26"/>
  <c r="BW373" i="26"/>
  <c r="DZ373" i="26"/>
  <c r="H524" i="26"/>
  <c r="G522" i="26"/>
  <c r="CL374" i="26" l="1"/>
  <c r="ER374" i="26"/>
  <c r="CI374" i="26"/>
  <c r="ET374" i="26"/>
  <c r="BF374" i="26"/>
  <c r="EV374" i="26"/>
  <c r="CG374" i="26"/>
  <c r="CJ374" i="26"/>
  <c r="DM374" i="26"/>
  <c r="FD372" i="26"/>
  <c r="FC373" i="26" s="1"/>
  <c r="ED374" i="26"/>
  <c r="AS374" i="26"/>
  <c r="DX374" i="26"/>
  <c r="EB374" i="26"/>
  <c r="FB373" i="26"/>
  <c r="FA374" i="26" s="1"/>
  <c r="DL374" i="26"/>
  <c r="DZ374" i="26"/>
  <c r="AT374" i="26"/>
  <c r="AV374" i="26"/>
  <c r="AR374" i="26"/>
  <c r="AQ374" i="26"/>
  <c r="AU374" i="26"/>
  <c r="AJ374" i="26"/>
  <c r="CK374" i="26"/>
  <c r="CK375" i="26" s="1"/>
  <c r="CF374" i="26"/>
  <c r="CH374" i="26"/>
  <c r="ES374" i="26"/>
  <c r="EU374" i="26"/>
  <c r="EU375" i="26" s="1"/>
  <c r="BT374" i="26"/>
  <c r="DO374" i="26"/>
  <c r="AH374" i="26"/>
  <c r="AX374" i="26"/>
  <c r="AF374" i="26"/>
  <c r="AN374" i="26"/>
  <c r="AL374" i="26"/>
  <c r="T374" i="26"/>
  <c r="CN374" i="26"/>
  <c r="AM374" i="26"/>
  <c r="DP374" i="26"/>
  <c r="CM374" i="26"/>
  <c r="M374" i="26"/>
  <c r="AA374" i="26"/>
  <c r="W374" i="26"/>
  <c r="AP374" i="26"/>
  <c r="AO374" i="26"/>
  <c r="S374" i="26"/>
  <c r="EP374" i="26"/>
  <c r="CX374" i="26"/>
  <c r="V374" i="26"/>
  <c r="BH374" i="26"/>
  <c r="BI374" i="26"/>
  <c r="EQ374" i="26"/>
  <c r="BZ374" i="26"/>
  <c r="CB374" i="26"/>
  <c r="DN374" i="26"/>
  <c r="BO374" i="26"/>
  <c r="DD374" i="26"/>
  <c r="Y374" i="26"/>
  <c r="DV374" i="26"/>
  <c r="EL374" i="26"/>
  <c r="BG374" i="26"/>
  <c r="DT374" i="26"/>
  <c r="DA374" i="26"/>
  <c r="BM374" i="26"/>
  <c r="BR374" i="26"/>
  <c r="DJ374" i="26"/>
  <c r="DF374" i="26"/>
  <c r="CV374" i="26"/>
  <c r="U374" i="26"/>
  <c r="AK374" i="26"/>
  <c r="BK374" i="26"/>
  <c r="X374" i="26"/>
  <c r="EJ374" i="26"/>
  <c r="DH374" i="26"/>
  <c r="CD374" i="26"/>
  <c r="EC374" i="26"/>
  <c r="BN374" i="26"/>
  <c r="P374" i="26"/>
  <c r="DU374" i="26"/>
  <c r="BW374" i="26"/>
  <c r="L374" i="26"/>
  <c r="CS374" i="26"/>
  <c r="AB374" i="26"/>
  <c r="AE374" i="26"/>
  <c r="BU374" i="26"/>
  <c r="EH374" i="26"/>
  <c r="BB374" i="26"/>
  <c r="DS374" i="26"/>
  <c r="DW374" i="26"/>
  <c r="EY374" i="26"/>
  <c r="CG375" i="26"/>
  <c r="AW374" i="26"/>
  <c r="EX374" i="26"/>
  <c r="AZ374" i="26"/>
  <c r="AY374" i="26"/>
  <c r="DB374" i="26"/>
  <c r="EK374" i="26"/>
  <c r="AC374" i="26"/>
  <c r="AD374" i="26"/>
  <c r="Q374" i="26"/>
  <c r="CA374" i="26"/>
  <c r="BL374" i="26"/>
  <c r="EZ374" i="26"/>
  <c r="CT374" i="26"/>
  <c r="EF374" i="26"/>
  <c r="EE374" i="26"/>
  <c r="EG374" i="26"/>
  <c r="Z374" i="26"/>
  <c r="CC374" i="26"/>
  <c r="DK374" i="26"/>
  <c r="BY374" i="26"/>
  <c r="O374" i="26"/>
  <c r="DY374" i="26"/>
  <c r="DY375" i="26" s="1"/>
  <c r="DE374" i="26"/>
  <c r="BQ374" i="26"/>
  <c r="EN374" i="26"/>
  <c r="EO374" i="26"/>
  <c r="J374" i="26"/>
  <c r="K374" i="26"/>
  <c r="BS374" i="26"/>
  <c r="AI374" i="26"/>
  <c r="CE374" i="26"/>
  <c r="EM374" i="26"/>
  <c r="DR374" i="26"/>
  <c r="DQ374" i="26"/>
  <c r="CU374" i="26"/>
  <c r="CR374" i="26"/>
  <c r="EI374" i="26"/>
  <c r="N374" i="26"/>
  <c r="BA374" i="26"/>
  <c r="BV374" i="26"/>
  <c r="CW374" i="26"/>
  <c r="DI374" i="26"/>
  <c r="BD374" i="26"/>
  <c r="BE374" i="26"/>
  <c r="BC374" i="26"/>
  <c r="R374" i="26"/>
  <c r="AG374" i="26"/>
  <c r="BX374" i="26"/>
  <c r="BP374" i="26"/>
  <c r="CP374" i="26"/>
  <c r="CO374" i="26"/>
  <c r="DG374" i="26"/>
  <c r="BJ374" i="26"/>
  <c r="CZ374" i="26"/>
  <c r="CY374" i="26"/>
  <c r="EA374" i="26"/>
  <c r="CQ374" i="26"/>
  <c r="DC374" i="26"/>
  <c r="H525" i="26"/>
  <c r="G523" i="26"/>
  <c r="CI375" i="26" l="1"/>
  <c r="ES375" i="26"/>
  <c r="CH375" i="26"/>
  <c r="AU375" i="26"/>
  <c r="EC375" i="26"/>
  <c r="AT375" i="26"/>
  <c r="AR375" i="26"/>
  <c r="FD373" i="26"/>
  <c r="FC374" i="26" s="1"/>
  <c r="CJ375" i="26"/>
  <c r="CJ376" i="26" s="1"/>
  <c r="AV375" i="26"/>
  <c r="EA375" i="26"/>
  <c r="AQ375" i="26"/>
  <c r="AS375" i="26"/>
  <c r="FB374" i="26"/>
  <c r="FA375" i="26" s="1"/>
  <c r="ET375" i="26"/>
  <c r="ER375" i="26"/>
  <c r="AM375" i="26"/>
  <c r="AG375" i="26"/>
  <c r="EV375" i="26"/>
  <c r="DO375" i="26"/>
  <c r="U375" i="26"/>
  <c r="AK375" i="26"/>
  <c r="CM375" i="26"/>
  <c r="BJ375" i="26"/>
  <c r="EI375" i="26"/>
  <c r="AO375" i="26"/>
  <c r="X375" i="26"/>
  <c r="AN375" i="26"/>
  <c r="DI375" i="26"/>
  <c r="CL375" i="26"/>
  <c r="CK376" i="26" s="1"/>
  <c r="AP375" i="26"/>
  <c r="BU375" i="26"/>
  <c r="BO375" i="26"/>
  <c r="CE375" i="26"/>
  <c r="CC375" i="26"/>
  <c r="CY375" i="26"/>
  <c r="CH376" i="26"/>
  <c r="AL375" i="26"/>
  <c r="L375" i="26"/>
  <c r="M375" i="26"/>
  <c r="DN375" i="26"/>
  <c r="DE375" i="26"/>
  <c r="DG375" i="26"/>
  <c r="DM375" i="26"/>
  <c r="V375" i="26"/>
  <c r="EQ375" i="26"/>
  <c r="DC375" i="26"/>
  <c r="AW375" i="26"/>
  <c r="AV376" i="26" s="1"/>
  <c r="CW375" i="26"/>
  <c r="R375" i="26"/>
  <c r="DW375" i="26"/>
  <c r="CA375" i="26"/>
  <c r="BH375" i="26"/>
  <c r="CU375" i="26"/>
  <c r="BG375" i="26"/>
  <c r="EX375" i="26"/>
  <c r="BN375" i="26"/>
  <c r="BS375" i="26"/>
  <c r="DV375" i="26"/>
  <c r="DU375" i="26"/>
  <c r="BA375" i="26"/>
  <c r="DT375" i="26"/>
  <c r="EK375" i="26"/>
  <c r="BX375" i="26"/>
  <c r="DX375" i="26"/>
  <c r="W375" i="26"/>
  <c r="T375" i="26"/>
  <c r="AJ375" i="26"/>
  <c r="DF375" i="26"/>
  <c r="BC375" i="26"/>
  <c r="AI375" i="26"/>
  <c r="P375" i="26"/>
  <c r="EY375" i="26"/>
  <c r="BL375" i="26"/>
  <c r="CF375" i="26"/>
  <c r="AD375" i="26"/>
  <c r="AE375" i="26"/>
  <c r="BQ375" i="26"/>
  <c r="EF375" i="26"/>
  <c r="DR375" i="26"/>
  <c r="EM375" i="26"/>
  <c r="DH375" i="26"/>
  <c r="N375" i="26"/>
  <c r="K375" i="26"/>
  <c r="CQ375" i="26"/>
  <c r="S375" i="26"/>
  <c r="CB375" i="26"/>
  <c r="DB375" i="26"/>
  <c r="AU376" i="26"/>
  <c r="AH375" i="26"/>
  <c r="BR375" i="26"/>
  <c r="BY375" i="26"/>
  <c r="J375" i="26"/>
  <c r="CR375" i="26"/>
  <c r="EO375" i="26"/>
  <c r="EP375" i="26"/>
  <c r="CS375" i="26"/>
  <c r="AY375" i="26"/>
  <c r="AX375" i="26"/>
  <c r="EN375" i="26"/>
  <c r="EE375" i="26"/>
  <c r="ED375" i="26"/>
  <c r="BK375" i="26"/>
  <c r="AZ375" i="26"/>
  <c r="BE375" i="26"/>
  <c r="BF375" i="26"/>
  <c r="BW375" i="26"/>
  <c r="EJ375" i="26"/>
  <c r="CZ375" i="26"/>
  <c r="BD375" i="26"/>
  <c r="DQ375" i="26"/>
  <c r="DP375" i="26"/>
  <c r="BV375" i="26"/>
  <c r="DK375" i="26"/>
  <c r="DL375" i="26"/>
  <c r="EH375" i="26"/>
  <c r="CV375" i="26"/>
  <c r="DZ375" i="26"/>
  <c r="EL375" i="26"/>
  <c r="BM375" i="26"/>
  <c r="Q375" i="26"/>
  <c r="CI376" i="26"/>
  <c r="DJ375" i="26"/>
  <c r="CT375" i="26"/>
  <c r="CD375" i="26"/>
  <c r="Z375" i="26"/>
  <c r="Y375" i="26"/>
  <c r="AF375" i="26"/>
  <c r="BI375" i="26"/>
  <c r="O375" i="26"/>
  <c r="EG375" i="26"/>
  <c r="BZ375" i="26"/>
  <c r="BB375" i="26"/>
  <c r="DD375" i="26"/>
  <c r="CO375" i="26"/>
  <c r="CN375" i="26"/>
  <c r="BT375" i="26"/>
  <c r="DS375" i="26"/>
  <c r="AA375" i="26"/>
  <c r="CP375" i="26"/>
  <c r="CX375" i="26"/>
  <c r="EZ375" i="26"/>
  <c r="AC375" i="26"/>
  <c r="AB375" i="26"/>
  <c r="EB375" i="26"/>
  <c r="BP375" i="26"/>
  <c r="EW375" i="26"/>
  <c r="DA375" i="26"/>
  <c r="H526" i="26"/>
  <c r="G524" i="26"/>
  <c r="ET376" i="26" l="1"/>
  <c r="ES376" i="26"/>
  <c r="EU376" i="26"/>
  <c r="AR376" i="26"/>
  <c r="DZ376" i="26"/>
  <c r="AS376" i="26"/>
  <c r="AQ376" i="26"/>
  <c r="AT376" i="26"/>
  <c r="FD374" i="26"/>
  <c r="FC375" i="26" s="1"/>
  <c r="ER376" i="26"/>
  <c r="AN376" i="26"/>
  <c r="AF376" i="26"/>
  <c r="FB375" i="26"/>
  <c r="FA376" i="26" s="1"/>
  <c r="AL376" i="26"/>
  <c r="AO376" i="26"/>
  <c r="BT376" i="26"/>
  <c r="DH376" i="26"/>
  <c r="AP376" i="26"/>
  <c r="CL376" i="26"/>
  <c r="CK377" i="26" s="1"/>
  <c r="CX376" i="26"/>
  <c r="CF376" i="26"/>
  <c r="AW376" i="26"/>
  <c r="AV377" i="26" s="1"/>
  <c r="CD376" i="26"/>
  <c r="CI377" i="26"/>
  <c r="AK376" i="26"/>
  <c r="AM376" i="26"/>
  <c r="BI376" i="26"/>
  <c r="DF376" i="26"/>
  <c r="BB376" i="26"/>
  <c r="CV376" i="26"/>
  <c r="DM376" i="26"/>
  <c r="L376" i="26"/>
  <c r="DN376" i="26"/>
  <c r="M376" i="26"/>
  <c r="DU376" i="26"/>
  <c r="EQ376" i="26"/>
  <c r="DS376" i="26"/>
  <c r="O376" i="26"/>
  <c r="CG376" i="26"/>
  <c r="DD376" i="26"/>
  <c r="U376" i="26"/>
  <c r="EL376" i="26"/>
  <c r="W376" i="26"/>
  <c r="EJ376" i="26"/>
  <c r="CB376" i="26"/>
  <c r="Q376" i="26"/>
  <c r="ES377" i="26"/>
  <c r="V376" i="26"/>
  <c r="DG376" i="26"/>
  <c r="DX376" i="26"/>
  <c r="S376" i="26"/>
  <c r="BM376" i="26"/>
  <c r="BK376" i="26"/>
  <c r="DW376" i="26"/>
  <c r="EZ376" i="26"/>
  <c r="DV376" i="26"/>
  <c r="BP376" i="26"/>
  <c r="AH376" i="26"/>
  <c r="ET377" i="26"/>
  <c r="AJ376" i="26"/>
  <c r="AS377" i="26"/>
  <c r="DI376" i="26"/>
  <c r="DA376" i="26"/>
  <c r="EK376" i="26"/>
  <c r="AA376" i="26"/>
  <c r="AX376" i="26"/>
  <c r="EM376" i="26"/>
  <c r="BW376" i="26"/>
  <c r="AI376" i="26"/>
  <c r="BR376" i="26"/>
  <c r="AU377" i="26"/>
  <c r="DC376" i="26"/>
  <c r="EH376" i="26"/>
  <c r="EE376" i="26"/>
  <c r="BO376" i="26"/>
  <c r="DY376" i="26"/>
  <c r="CA376" i="26"/>
  <c r="T376" i="26"/>
  <c r="J376" i="26"/>
  <c r="BE376" i="26"/>
  <c r="BY376" i="26"/>
  <c r="K376" i="26"/>
  <c r="CE376" i="26"/>
  <c r="DL376" i="26"/>
  <c r="AC376" i="26"/>
  <c r="DE376" i="26"/>
  <c r="CS376" i="26"/>
  <c r="EG376" i="26"/>
  <c r="AR377" i="26"/>
  <c r="EO376" i="26"/>
  <c r="CQ376" i="26"/>
  <c r="CP376" i="26"/>
  <c r="EF376" i="26"/>
  <c r="AG376" i="26"/>
  <c r="EW376" i="26"/>
  <c r="EV376" i="26"/>
  <c r="AD376" i="26"/>
  <c r="BA376" i="26"/>
  <c r="EY376" i="26"/>
  <c r="AY376" i="26"/>
  <c r="P376" i="26"/>
  <c r="AE376" i="26"/>
  <c r="DB376" i="26"/>
  <c r="CJ377" i="26"/>
  <c r="BF376" i="26"/>
  <c r="EP376" i="26"/>
  <c r="Y376" i="26"/>
  <c r="X376" i="26"/>
  <c r="CC376" i="26"/>
  <c r="DK376" i="26"/>
  <c r="CY376" i="26"/>
  <c r="CR376" i="26"/>
  <c r="CW376" i="26"/>
  <c r="BS376" i="26"/>
  <c r="EC376" i="26"/>
  <c r="EB376" i="26"/>
  <c r="Z376" i="26"/>
  <c r="BQ376" i="26"/>
  <c r="BV376" i="26"/>
  <c r="AZ376" i="26"/>
  <c r="DP376" i="26"/>
  <c r="DO376" i="26"/>
  <c r="R376" i="26"/>
  <c r="AB376" i="26"/>
  <c r="CO376" i="26"/>
  <c r="DQ376" i="26"/>
  <c r="ED376" i="26"/>
  <c r="EA376" i="26"/>
  <c r="BL376" i="26"/>
  <c r="BX376" i="26"/>
  <c r="BN376" i="26"/>
  <c r="BD376" i="26"/>
  <c r="EN376" i="26"/>
  <c r="BU376" i="26"/>
  <c r="N376" i="26"/>
  <c r="CZ376" i="26"/>
  <c r="CU376" i="26"/>
  <c r="BH376" i="26"/>
  <c r="AT377" i="26"/>
  <c r="CN376" i="26"/>
  <c r="CM376" i="26"/>
  <c r="BJ376" i="26"/>
  <c r="CT376" i="26"/>
  <c r="BG376" i="26"/>
  <c r="DT376" i="26"/>
  <c r="BZ376" i="26"/>
  <c r="DJ376" i="26"/>
  <c r="DR376" i="26"/>
  <c r="EX376" i="26"/>
  <c r="BC376" i="26"/>
  <c r="EI376" i="26"/>
  <c r="H527" i="26"/>
  <c r="G525" i="26"/>
  <c r="AP377" i="26" l="1"/>
  <c r="AQ377" i="26"/>
  <c r="ER377" i="26"/>
  <c r="AL377" i="26"/>
  <c r="AO377" i="26"/>
  <c r="AW377" i="26"/>
  <c r="FD375" i="26"/>
  <c r="FC376" i="26" s="1"/>
  <c r="FB376" i="26"/>
  <c r="AK377" i="26"/>
  <c r="AN377" i="26"/>
  <c r="DM377" i="26"/>
  <c r="CG377" i="26"/>
  <c r="AM377" i="26"/>
  <c r="CW377" i="26"/>
  <c r="EI377" i="26"/>
  <c r="CE377" i="26"/>
  <c r="CC377" i="26"/>
  <c r="DG377" i="26"/>
  <c r="CJ378" i="26"/>
  <c r="DT377" i="26"/>
  <c r="BS377" i="26"/>
  <c r="N377" i="26"/>
  <c r="CH377" i="26"/>
  <c r="BL377" i="26"/>
  <c r="BJ377" i="26"/>
  <c r="V377" i="26"/>
  <c r="BN377" i="26"/>
  <c r="P377" i="26"/>
  <c r="DE377" i="26"/>
  <c r="DH377" i="26"/>
  <c r="T377" i="26"/>
  <c r="R377" i="26"/>
  <c r="DY377" i="26"/>
  <c r="EK377" i="26"/>
  <c r="DZ377" i="26"/>
  <c r="AJ377" i="26"/>
  <c r="DW377" i="26"/>
  <c r="EN377" i="26"/>
  <c r="DB377" i="26"/>
  <c r="AB377" i="26"/>
  <c r="DJ377" i="26"/>
  <c r="AT378" i="26"/>
  <c r="AR378" i="26"/>
  <c r="DV377" i="26"/>
  <c r="DL377" i="26"/>
  <c r="AG377" i="26"/>
  <c r="ED377" i="26"/>
  <c r="U377" i="26"/>
  <c r="EL377" i="26"/>
  <c r="CR377" i="26"/>
  <c r="J377" i="26"/>
  <c r="EX377" i="26"/>
  <c r="BX377" i="26"/>
  <c r="AE377" i="26"/>
  <c r="CF377" i="26"/>
  <c r="AI377" i="26"/>
  <c r="BQ377" i="26"/>
  <c r="BU377" i="26"/>
  <c r="BA377" i="26"/>
  <c r="FA377" i="26"/>
  <c r="AV378" i="26"/>
  <c r="DR377" i="26"/>
  <c r="BZ377" i="26"/>
  <c r="DX377" i="26"/>
  <c r="K377" i="26"/>
  <c r="AZ377" i="26"/>
  <c r="CD377" i="26"/>
  <c r="CS377" i="26"/>
  <c r="DD377" i="26"/>
  <c r="AH377" i="26"/>
  <c r="DC377" i="26"/>
  <c r="S377" i="26"/>
  <c r="M377" i="26"/>
  <c r="CN377" i="26"/>
  <c r="Q377" i="26"/>
  <c r="AF377" i="26"/>
  <c r="BC377" i="26"/>
  <c r="Z377" i="26"/>
  <c r="EP377" i="26"/>
  <c r="BH377" i="26"/>
  <c r="EF377" i="26"/>
  <c r="AQ378" i="26"/>
  <c r="EZ377" i="26"/>
  <c r="CU377" i="26"/>
  <c r="CB377" i="26"/>
  <c r="CZ377" i="26"/>
  <c r="DF377" i="26"/>
  <c r="L377" i="26"/>
  <c r="X377" i="26"/>
  <c r="W377" i="26"/>
  <c r="BI377" i="26"/>
  <c r="AU378" i="26"/>
  <c r="DQ377" i="26"/>
  <c r="Y377" i="26"/>
  <c r="AA377" i="26"/>
  <c r="AS378" i="26"/>
  <c r="CM377" i="26"/>
  <c r="CL377" i="26"/>
  <c r="BD377" i="26"/>
  <c r="BV377" i="26"/>
  <c r="BP377" i="26"/>
  <c r="DI377" i="26"/>
  <c r="AY377" i="26"/>
  <c r="CO377" i="26"/>
  <c r="EY377" i="26"/>
  <c r="BO377" i="26"/>
  <c r="CA377" i="26"/>
  <c r="EB377" i="26"/>
  <c r="AO378" i="26"/>
  <c r="EJ377" i="26"/>
  <c r="BR377" i="26"/>
  <c r="EC377" i="26"/>
  <c r="EO377" i="26"/>
  <c r="DU377" i="26"/>
  <c r="EE377" i="26"/>
  <c r="BT377" i="26"/>
  <c r="BE377" i="26"/>
  <c r="DS377" i="26"/>
  <c r="AD377" i="26"/>
  <c r="BM377" i="26"/>
  <c r="BK377" i="26"/>
  <c r="EW377" i="26"/>
  <c r="EV377" i="26"/>
  <c r="EU377" i="26"/>
  <c r="EG377" i="26"/>
  <c r="DO377" i="26"/>
  <c r="DN377" i="26"/>
  <c r="CP377" i="26"/>
  <c r="AM378" i="26"/>
  <c r="AC377" i="26"/>
  <c r="DP377" i="26"/>
  <c r="BY377" i="26"/>
  <c r="O377" i="26"/>
  <c r="CQ377" i="26"/>
  <c r="BG377" i="26"/>
  <c r="CX377" i="26"/>
  <c r="EM377" i="26"/>
  <c r="CY377" i="26"/>
  <c r="BW377" i="26"/>
  <c r="DA377" i="26"/>
  <c r="CT377" i="26"/>
  <c r="DK377" i="26"/>
  <c r="BF377" i="26"/>
  <c r="CV377" i="26"/>
  <c r="EH377" i="26"/>
  <c r="BB377" i="26"/>
  <c r="EA377" i="26"/>
  <c r="EQ377" i="26"/>
  <c r="AX377" i="26"/>
  <c r="ES378" i="26"/>
  <c r="H528" i="26"/>
  <c r="G526" i="26"/>
  <c r="AN378" i="26" l="1"/>
  <c r="AP378" i="26"/>
  <c r="AL378" i="26"/>
  <c r="AK378" i="26"/>
  <c r="FD376" i="26"/>
  <c r="FC377" i="26" s="1"/>
  <c r="CF378" i="26"/>
  <c r="CH378" i="26"/>
  <c r="FB377" i="26"/>
  <c r="FA378" i="26" s="1"/>
  <c r="CD378" i="26"/>
  <c r="BK378" i="26"/>
  <c r="O378" i="26"/>
  <c r="CI378" i="26"/>
  <c r="BM378" i="26"/>
  <c r="DF378" i="26"/>
  <c r="DU378" i="26"/>
  <c r="DA378" i="26"/>
  <c r="S378" i="26"/>
  <c r="DX378" i="26"/>
  <c r="U378" i="26"/>
  <c r="EM378" i="26"/>
  <c r="DC378" i="26"/>
  <c r="AJ378" i="26"/>
  <c r="DI378" i="26"/>
  <c r="BR378" i="26"/>
  <c r="Q378" i="26"/>
  <c r="BT378" i="26"/>
  <c r="DK378" i="26"/>
  <c r="AG378" i="26"/>
  <c r="DS378" i="26"/>
  <c r="BB378" i="26"/>
  <c r="AQ379" i="26"/>
  <c r="EQ378" i="26"/>
  <c r="DW378" i="26"/>
  <c r="DY378" i="26"/>
  <c r="CT378" i="26"/>
  <c r="BY378" i="26"/>
  <c r="CV378" i="26"/>
  <c r="AH378" i="26"/>
  <c r="AM379" i="26"/>
  <c r="CC378" i="26"/>
  <c r="L378" i="26"/>
  <c r="DD378" i="26"/>
  <c r="CG378" i="26"/>
  <c r="AF378" i="26"/>
  <c r="AA378" i="26"/>
  <c r="J378" i="26"/>
  <c r="Y378" i="26"/>
  <c r="EG378" i="26"/>
  <c r="BW378" i="26"/>
  <c r="AP379" i="26"/>
  <c r="EO378" i="26"/>
  <c r="EZ378" i="26"/>
  <c r="K378" i="26"/>
  <c r="EA378" i="26"/>
  <c r="AC378" i="26"/>
  <c r="EE378" i="26"/>
  <c r="CE378" i="26"/>
  <c r="EY378" i="26"/>
  <c r="BH378" i="26"/>
  <c r="BS378" i="26"/>
  <c r="DE378" i="26"/>
  <c r="CQ378" i="26"/>
  <c r="AE378" i="26"/>
  <c r="DG378" i="26"/>
  <c r="T378" i="26"/>
  <c r="AI378" i="26"/>
  <c r="CA378" i="26"/>
  <c r="BO378" i="26"/>
  <c r="DH378" i="26"/>
  <c r="R378" i="26"/>
  <c r="DT378" i="26"/>
  <c r="Z378" i="26"/>
  <c r="EW378" i="26"/>
  <c r="BI378" i="26"/>
  <c r="X378" i="26"/>
  <c r="DP378" i="26"/>
  <c r="M378" i="26"/>
  <c r="BL378" i="26"/>
  <c r="BL379" i="26" s="1"/>
  <c r="BD378" i="26"/>
  <c r="CX378" i="26"/>
  <c r="CM378" i="26"/>
  <c r="DQ378" i="26"/>
  <c r="EB378" i="26"/>
  <c r="CL378" i="26"/>
  <c r="CK378" i="26"/>
  <c r="AU379" i="26"/>
  <c r="EV378" i="26"/>
  <c r="EU378" i="26"/>
  <c r="ET378" i="26"/>
  <c r="N378" i="26"/>
  <c r="P378" i="26"/>
  <c r="CZ378" i="26"/>
  <c r="CO378" i="26"/>
  <c r="DJ378" i="26"/>
  <c r="EX378" i="26"/>
  <c r="BC378" i="26"/>
  <c r="CR378" i="26"/>
  <c r="DB378" i="26"/>
  <c r="EL378" i="26"/>
  <c r="AT379" i="26"/>
  <c r="AY378" i="26"/>
  <c r="CB378" i="26"/>
  <c r="EF378" i="26"/>
  <c r="DL378" i="26"/>
  <c r="BQ378" i="26"/>
  <c r="AZ378" i="26"/>
  <c r="W378" i="26"/>
  <c r="V378" i="26"/>
  <c r="AR379" i="26"/>
  <c r="AS379" i="26"/>
  <c r="EC378" i="26"/>
  <c r="EN378" i="26"/>
  <c r="EP378" i="26"/>
  <c r="CP378" i="26"/>
  <c r="CN378" i="26"/>
  <c r="BJ378" i="26"/>
  <c r="ED378" i="26"/>
  <c r="ER378" i="26"/>
  <c r="CY378" i="26"/>
  <c r="AB378" i="26"/>
  <c r="BZ378" i="26"/>
  <c r="DR378" i="26"/>
  <c r="BU378" i="26"/>
  <c r="AD378" i="26"/>
  <c r="CU378" i="26"/>
  <c r="BN378" i="26"/>
  <c r="DZ378" i="26"/>
  <c r="BA378" i="26"/>
  <c r="EI378" i="26"/>
  <c r="EH378" i="26"/>
  <c r="BX378" i="26"/>
  <c r="CW378" i="26"/>
  <c r="AL379" i="26"/>
  <c r="AX378" i="26"/>
  <c r="AW378" i="26"/>
  <c r="DN378" i="26"/>
  <c r="DM378" i="26"/>
  <c r="BE378" i="26"/>
  <c r="EJ378" i="26"/>
  <c r="EK378" i="26"/>
  <c r="BP378" i="26"/>
  <c r="CS378" i="26"/>
  <c r="BG378" i="26"/>
  <c r="BF378" i="26"/>
  <c r="DO378" i="26"/>
  <c r="AO379" i="26"/>
  <c r="AN379" i="26"/>
  <c r="BV378" i="26"/>
  <c r="DV378" i="26"/>
  <c r="H529" i="26"/>
  <c r="G527" i="26"/>
  <c r="AK379" i="26" l="1"/>
  <c r="CI379" i="26"/>
  <c r="CE379" i="26"/>
  <c r="CG379" i="26"/>
  <c r="FD377" i="26"/>
  <c r="FC378" i="26" s="1"/>
  <c r="T379" i="26"/>
  <c r="FB378" i="26"/>
  <c r="DV379" i="26"/>
  <c r="DB379" i="26"/>
  <c r="R379" i="26"/>
  <c r="BS379" i="26"/>
  <c r="DT379" i="26"/>
  <c r="AB379" i="26"/>
  <c r="ER379" i="26"/>
  <c r="DJ379" i="26"/>
  <c r="DX379" i="26"/>
  <c r="AI379" i="26"/>
  <c r="AH379" i="26"/>
  <c r="CU379" i="26"/>
  <c r="DR379" i="26"/>
  <c r="CW379" i="26"/>
  <c r="CD379" i="26"/>
  <c r="DZ379" i="26"/>
  <c r="EZ379" i="26"/>
  <c r="CF379" i="26"/>
  <c r="AG379" i="26"/>
  <c r="DD379" i="26"/>
  <c r="K379" i="26"/>
  <c r="AF379" i="26"/>
  <c r="Z379" i="26"/>
  <c r="BX379" i="26"/>
  <c r="J379" i="26"/>
  <c r="AD379" i="26"/>
  <c r="BT379" i="26"/>
  <c r="CH379" i="26"/>
  <c r="CH380" i="26" s="1"/>
  <c r="EP379" i="26"/>
  <c r="EN379" i="26"/>
  <c r="BN379" i="26"/>
  <c r="DI379" i="26"/>
  <c r="FA379" i="26"/>
  <c r="CB379" i="26"/>
  <c r="DE379" i="26"/>
  <c r="CS379" i="26"/>
  <c r="EF379" i="26"/>
  <c r="L379" i="26"/>
  <c r="EH379" i="26"/>
  <c r="BJ379" i="26"/>
  <c r="X379" i="26"/>
  <c r="BR379" i="26"/>
  <c r="DF379" i="26"/>
  <c r="CN379" i="26"/>
  <c r="BP379" i="26"/>
  <c r="EX379" i="26"/>
  <c r="CP379" i="26"/>
  <c r="AJ379" i="26"/>
  <c r="BA379" i="26"/>
  <c r="DH379" i="26"/>
  <c r="CC379" i="26"/>
  <c r="DG379" i="26"/>
  <c r="S379" i="26"/>
  <c r="BG379" i="26"/>
  <c r="EM379" i="26"/>
  <c r="EC379" i="26"/>
  <c r="AO380" i="26"/>
  <c r="AA379" i="26"/>
  <c r="BZ379" i="26"/>
  <c r="Y379" i="26"/>
  <c r="EK379" i="26"/>
  <c r="DN379" i="26"/>
  <c r="EW379" i="26"/>
  <c r="BV379" i="26"/>
  <c r="EY379" i="26"/>
  <c r="AX379" i="26"/>
  <c r="AC379" i="26"/>
  <c r="EU379" i="26"/>
  <c r="AT380" i="26"/>
  <c r="CL379" i="26"/>
  <c r="BC379" i="26"/>
  <c r="CY379" i="26"/>
  <c r="EE379" i="26"/>
  <c r="BE379" i="26"/>
  <c r="DC379" i="26"/>
  <c r="CZ379" i="26"/>
  <c r="DM379" i="26"/>
  <c r="EI379" i="26"/>
  <c r="BM379" i="26"/>
  <c r="EL379" i="26"/>
  <c r="P379" i="26"/>
  <c r="Q379" i="26"/>
  <c r="DW379" i="26"/>
  <c r="N379" i="26"/>
  <c r="M379" i="26"/>
  <c r="EB379" i="26"/>
  <c r="CX379" i="26"/>
  <c r="BW379" i="26"/>
  <c r="DA379" i="26"/>
  <c r="CR379" i="26"/>
  <c r="CV379" i="26"/>
  <c r="BB379" i="26"/>
  <c r="EG379" i="26"/>
  <c r="AN380" i="26"/>
  <c r="AW379" i="26"/>
  <c r="ED379" i="26"/>
  <c r="AS380" i="26"/>
  <c r="BI379" i="26"/>
  <c r="CQ379" i="26"/>
  <c r="AR380" i="26"/>
  <c r="AQ380" i="26"/>
  <c r="AP380" i="26"/>
  <c r="BY379" i="26"/>
  <c r="CM379" i="26"/>
  <c r="DQ379" i="26"/>
  <c r="DL379" i="26"/>
  <c r="BD379" i="26"/>
  <c r="DO379" i="26"/>
  <c r="BO379" i="26"/>
  <c r="CA379" i="26"/>
  <c r="BF379" i="26"/>
  <c r="EO379" i="26"/>
  <c r="DU379" i="26"/>
  <c r="ES379" i="26"/>
  <c r="ET379" i="26"/>
  <c r="BK379" i="26"/>
  <c r="DP379" i="26"/>
  <c r="AM380" i="26"/>
  <c r="AL380" i="26"/>
  <c r="EA379" i="26"/>
  <c r="V379" i="26"/>
  <c r="U379" i="26"/>
  <c r="EQ379" i="26"/>
  <c r="EV379" i="26"/>
  <c r="DS379" i="26"/>
  <c r="BU379" i="26"/>
  <c r="W379" i="26"/>
  <c r="DY379" i="26"/>
  <c r="CT379" i="26"/>
  <c r="O379" i="26"/>
  <c r="DK379" i="26"/>
  <c r="AZ379" i="26"/>
  <c r="BH379" i="26"/>
  <c r="BQ379" i="26"/>
  <c r="AV379" i="26"/>
  <c r="EJ379" i="26"/>
  <c r="AY379" i="26"/>
  <c r="CO379" i="26"/>
  <c r="CK379" i="26"/>
  <c r="CJ379" i="26"/>
  <c r="AE379" i="26"/>
  <c r="H530" i="26"/>
  <c r="G528" i="26"/>
  <c r="CF380" i="26" l="1"/>
  <c r="S380" i="26"/>
  <c r="BS380" i="26"/>
  <c r="FD378" i="26"/>
  <c r="FC379" i="26" s="1"/>
  <c r="FB379" i="26"/>
  <c r="DS380" i="26"/>
  <c r="EQ380" i="26"/>
  <c r="DY380" i="26"/>
  <c r="AI380" i="26"/>
  <c r="CE380" i="26"/>
  <c r="CV380" i="26"/>
  <c r="DW380" i="26"/>
  <c r="AH380" i="26"/>
  <c r="AJ380" i="26"/>
  <c r="CG380" i="26"/>
  <c r="CG381" i="26" s="1"/>
  <c r="AC380" i="26"/>
  <c r="CD380" i="26"/>
  <c r="AG380" i="26"/>
  <c r="AE380" i="26"/>
  <c r="DC380" i="26"/>
  <c r="J380" i="26"/>
  <c r="BK380" i="26"/>
  <c r="K380" i="26"/>
  <c r="AA380" i="26"/>
  <c r="BQ380" i="26"/>
  <c r="EO380" i="26"/>
  <c r="DJ380" i="26"/>
  <c r="EJ380" i="26"/>
  <c r="CO380" i="26"/>
  <c r="AK380" i="26"/>
  <c r="EZ380" i="26"/>
  <c r="DI380" i="26"/>
  <c r="BU380" i="26"/>
  <c r="EF380" i="26"/>
  <c r="CT380" i="26"/>
  <c r="O380" i="26"/>
  <c r="FA380" i="26"/>
  <c r="EX380" i="26"/>
  <c r="DE380" i="26"/>
  <c r="EG380" i="26"/>
  <c r="Z380" i="26"/>
  <c r="EA380" i="26"/>
  <c r="CA380" i="26"/>
  <c r="BO380" i="26"/>
  <c r="Y380" i="26"/>
  <c r="BA380" i="26"/>
  <c r="CC380" i="26"/>
  <c r="CX380" i="26"/>
  <c r="DG380" i="26"/>
  <c r="DF380" i="26"/>
  <c r="AV380" i="26"/>
  <c r="U380" i="26"/>
  <c r="DH380" i="26"/>
  <c r="ED380" i="26"/>
  <c r="BF380" i="26"/>
  <c r="AB380" i="26"/>
  <c r="EV380" i="26"/>
  <c r="BW380" i="26"/>
  <c r="EY380" i="26"/>
  <c r="DV380" i="26"/>
  <c r="BY380" i="26"/>
  <c r="EU380" i="26"/>
  <c r="DX380" i="26"/>
  <c r="DX381" i="26" s="1"/>
  <c r="AP381" i="26"/>
  <c r="CW380" i="26"/>
  <c r="CS380" i="26"/>
  <c r="BD380" i="26"/>
  <c r="BB380" i="26"/>
  <c r="EL380" i="26"/>
  <c r="ES380" i="26"/>
  <c r="CM380" i="26"/>
  <c r="AY380" i="26"/>
  <c r="AR381" i="26"/>
  <c r="CB380" i="26"/>
  <c r="BH380" i="26"/>
  <c r="AU380" i="26"/>
  <c r="CQ380" i="26"/>
  <c r="EN380" i="26"/>
  <c r="CZ380" i="26"/>
  <c r="DP380" i="26"/>
  <c r="EM380" i="26"/>
  <c r="DB380" i="26"/>
  <c r="AN381" i="26"/>
  <c r="CK380" i="26"/>
  <c r="BZ380" i="26"/>
  <c r="BP380" i="26"/>
  <c r="W380" i="26"/>
  <c r="EK380" i="26"/>
  <c r="DD380" i="26"/>
  <c r="CU380" i="26"/>
  <c r="ER380" i="26"/>
  <c r="CJ380" i="26"/>
  <c r="CI380" i="26"/>
  <c r="BX380" i="26"/>
  <c r="EP380" i="26"/>
  <c r="EP381" i="26" s="1"/>
  <c r="BE380" i="26"/>
  <c r="BT380" i="26"/>
  <c r="BM380" i="26"/>
  <c r="BL380" i="26"/>
  <c r="DQ380" i="26"/>
  <c r="AW380" i="26"/>
  <c r="BV380" i="26"/>
  <c r="EI380" i="26"/>
  <c r="EB380" i="26"/>
  <c r="DM380" i="26"/>
  <c r="BG380" i="26"/>
  <c r="M380" i="26"/>
  <c r="L380" i="26"/>
  <c r="AQ381" i="26"/>
  <c r="N380" i="26"/>
  <c r="CL380" i="26"/>
  <c r="AD380" i="26"/>
  <c r="X380" i="26"/>
  <c r="AZ380" i="26"/>
  <c r="EW380" i="26"/>
  <c r="BJ380" i="26"/>
  <c r="DR380" i="26"/>
  <c r="ET380" i="26"/>
  <c r="DO380" i="26"/>
  <c r="BN380" i="26"/>
  <c r="DZ380" i="26"/>
  <c r="AF380" i="26"/>
  <c r="AX380" i="26"/>
  <c r="CY380" i="26"/>
  <c r="EC380" i="26"/>
  <c r="V380" i="26"/>
  <c r="AO381" i="26"/>
  <c r="T380" i="26"/>
  <c r="CP380" i="26"/>
  <c r="DU380" i="26"/>
  <c r="DT380" i="26"/>
  <c r="BC380" i="26"/>
  <c r="DN380" i="26"/>
  <c r="EH380" i="26"/>
  <c r="DK380" i="26"/>
  <c r="DL380" i="26"/>
  <c r="CR380" i="26"/>
  <c r="EE380" i="26"/>
  <c r="AM381" i="26"/>
  <c r="BI380" i="26"/>
  <c r="DA380" i="26"/>
  <c r="Q380" i="26"/>
  <c r="R380" i="26"/>
  <c r="BR380" i="26"/>
  <c r="CN380" i="26"/>
  <c r="AS381" i="26"/>
  <c r="P380" i="26"/>
  <c r="H531" i="26"/>
  <c r="G529" i="26"/>
  <c r="AH381" i="26" l="1"/>
  <c r="AI381" i="26"/>
  <c r="DZ381" i="26"/>
  <c r="AJ381" i="26"/>
  <c r="AK381" i="26"/>
  <c r="AL381" i="26"/>
  <c r="CE381" i="26"/>
  <c r="FD379" i="26"/>
  <c r="FC380" i="26" s="1"/>
  <c r="CF381" i="26"/>
  <c r="BR381" i="26"/>
  <c r="J381" i="26"/>
  <c r="FB380" i="26"/>
  <c r="FA381" i="26" s="1"/>
  <c r="CD381" i="26"/>
  <c r="DJ381" i="26"/>
  <c r="K381" i="26"/>
  <c r="AF381" i="26"/>
  <c r="BP381" i="26"/>
  <c r="AB381" i="26"/>
  <c r="EE381" i="26"/>
  <c r="CP381" i="26"/>
  <c r="CU381" i="26"/>
  <c r="T381" i="26"/>
  <c r="BE381" i="26"/>
  <c r="Z381" i="26"/>
  <c r="CB381" i="26"/>
  <c r="DW381" i="26"/>
  <c r="O381" i="26"/>
  <c r="DD381" i="26"/>
  <c r="CN381" i="26"/>
  <c r="BC381" i="26"/>
  <c r="EY381" i="26"/>
  <c r="DS381" i="26"/>
  <c r="AU381" i="26"/>
  <c r="BG381" i="26"/>
  <c r="CW381" i="26"/>
  <c r="DC381" i="26"/>
  <c r="DF381" i="26"/>
  <c r="DG381" i="26"/>
  <c r="AT381" i="26"/>
  <c r="DH381" i="26"/>
  <c r="BN381" i="26"/>
  <c r="DB381" i="26"/>
  <c r="EW381" i="26"/>
  <c r="DI381" i="26"/>
  <c r="X381" i="26"/>
  <c r="BZ381" i="26"/>
  <c r="EZ381" i="26"/>
  <c r="AA381" i="26"/>
  <c r="AO382" i="26"/>
  <c r="BV381" i="26"/>
  <c r="BX381" i="26"/>
  <c r="CT381" i="26"/>
  <c r="ET381" i="26"/>
  <c r="CR381" i="26"/>
  <c r="AQ382" i="26"/>
  <c r="EM381" i="26"/>
  <c r="DN381" i="26"/>
  <c r="AL382" i="26"/>
  <c r="CC381" i="26"/>
  <c r="EN381" i="26"/>
  <c r="CY381" i="26"/>
  <c r="BW381" i="26"/>
  <c r="CV381" i="26"/>
  <c r="AX381" i="26"/>
  <c r="ES381" i="26"/>
  <c r="EC381" i="26"/>
  <c r="EK381" i="26"/>
  <c r="AV381" i="26"/>
  <c r="AR382" i="26"/>
  <c r="EO381" i="26"/>
  <c r="EH381" i="26"/>
  <c r="CL381" i="26"/>
  <c r="BL381" i="26"/>
  <c r="DU381" i="26"/>
  <c r="CA381" i="26"/>
  <c r="DY381" i="26"/>
  <c r="DY382" i="26" s="1"/>
  <c r="ER381" i="26"/>
  <c r="EA381" i="26"/>
  <c r="AZ381" i="26"/>
  <c r="BY381" i="26"/>
  <c r="Q381" i="26"/>
  <c r="CK381" i="26"/>
  <c r="DE381" i="26"/>
  <c r="BO381" i="26"/>
  <c r="BU381" i="26"/>
  <c r="DL381" i="26"/>
  <c r="Y381" i="26"/>
  <c r="DR381" i="26"/>
  <c r="BB381" i="26"/>
  <c r="BJ381" i="26"/>
  <c r="L381" i="26"/>
  <c r="BD381" i="26"/>
  <c r="AG381" i="26"/>
  <c r="EX381" i="26"/>
  <c r="N381" i="26"/>
  <c r="V381" i="26"/>
  <c r="EQ381" i="26"/>
  <c r="EU381" i="26"/>
  <c r="EL381" i="26"/>
  <c r="AP382" i="26"/>
  <c r="BK381" i="26"/>
  <c r="U381" i="26"/>
  <c r="CO381" i="26"/>
  <c r="CI381" i="26"/>
  <c r="CH381" i="26"/>
  <c r="CG382" i="26" s="1"/>
  <c r="DK381" i="26"/>
  <c r="CJ381" i="26"/>
  <c r="DV381" i="26"/>
  <c r="CX381" i="26"/>
  <c r="CS381" i="26"/>
  <c r="R381" i="26"/>
  <c r="DM381" i="26"/>
  <c r="AW381" i="26"/>
  <c r="EB381" i="26"/>
  <c r="DQ381" i="26"/>
  <c r="BI381" i="26"/>
  <c r="BH381" i="26"/>
  <c r="EF381" i="26"/>
  <c r="ED381" i="26"/>
  <c r="DO381" i="26"/>
  <c r="DP381" i="26"/>
  <c r="S381" i="26"/>
  <c r="AY381" i="26"/>
  <c r="BF381" i="26"/>
  <c r="CQ381" i="26"/>
  <c r="EI381" i="26"/>
  <c r="W381" i="26"/>
  <c r="P381" i="26"/>
  <c r="AD381" i="26"/>
  <c r="AC381" i="26"/>
  <c r="BM381" i="26"/>
  <c r="AE381" i="26"/>
  <c r="CZ381" i="26"/>
  <c r="DA381" i="26"/>
  <c r="EJ381" i="26"/>
  <c r="M381" i="26"/>
  <c r="AN382" i="26"/>
  <c r="BA381" i="26"/>
  <c r="AM382" i="26"/>
  <c r="BQ381" i="26"/>
  <c r="DT381" i="26"/>
  <c r="EV381" i="26"/>
  <c r="EG381" i="26"/>
  <c r="CM381" i="26"/>
  <c r="BT381" i="26"/>
  <c r="BS381" i="26"/>
  <c r="H532" i="26"/>
  <c r="G530" i="26"/>
  <c r="CE382" i="26" l="1"/>
  <c r="CF382" i="26"/>
  <c r="AI382" i="26"/>
  <c r="AJ382" i="26"/>
  <c r="AK382" i="26"/>
  <c r="J382" i="26"/>
  <c r="AG382" i="26"/>
  <c r="K382" i="26"/>
  <c r="FD380" i="26"/>
  <c r="FC381" i="26" s="1"/>
  <c r="FB381" i="26"/>
  <c r="FA382" i="26" s="1"/>
  <c r="BO382" i="26"/>
  <c r="DE382" i="26"/>
  <c r="BM382" i="26"/>
  <c r="CC382" i="26"/>
  <c r="CS382" i="26"/>
  <c r="CO382" i="26"/>
  <c r="CM382" i="26"/>
  <c r="DI382" i="26"/>
  <c r="BD382" i="26"/>
  <c r="EY382" i="26"/>
  <c r="CU382" i="26"/>
  <c r="EZ382" i="26"/>
  <c r="DZ382" i="26"/>
  <c r="AA382" i="26"/>
  <c r="CV382" i="26"/>
  <c r="DT382" i="26"/>
  <c r="BF382" i="26"/>
  <c r="BA382" i="26"/>
  <c r="DC382" i="26"/>
  <c r="BY382" i="26"/>
  <c r="AT382" i="26"/>
  <c r="AS382" i="26"/>
  <c r="AR383" i="26" s="1"/>
  <c r="AU382" i="26"/>
  <c r="P382" i="26"/>
  <c r="DG382" i="26"/>
  <c r="CF383" i="26"/>
  <c r="DH382" i="26"/>
  <c r="BC382" i="26"/>
  <c r="CD382" i="26"/>
  <c r="EN382" i="26"/>
  <c r="CQ382" i="26"/>
  <c r="EV382" i="26"/>
  <c r="EB382" i="26"/>
  <c r="Z382" i="26"/>
  <c r="AP383" i="26"/>
  <c r="BW382" i="26"/>
  <c r="EO382" i="26"/>
  <c r="AF382" i="26"/>
  <c r="ED382" i="26"/>
  <c r="DX382" i="26"/>
  <c r="DV382" i="26"/>
  <c r="DD382" i="26"/>
  <c r="W382" i="26"/>
  <c r="BR382" i="26"/>
  <c r="EL382" i="26"/>
  <c r="ET382" i="26"/>
  <c r="BV382" i="26"/>
  <c r="EQ382" i="26"/>
  <c r="AW382" i="26"/>
  <c r="BX382" i="26"/>
  <c r="BZ382" i="26"/>
  <c r="DR382" i="26"/>
  <c r="S382" i="26"/>
  <c r="AO383" i="26"/>
  <c r="M382" i="26"/>
  <c r="ES382" i="26"/>
  <c r="Y382" i="26"/>
  <c r="CJ382" i="26"/>
  <c r="AV382" i="26"/>
  <c r="EM382" i="26"/>
  <c r="AY382" i="26"/>
  <c r="O382" i="26"/>
  <c r="BH382" i="26"/>
  <c r="EG382" i="26"/>
  <c r="DM382" i="26"/>
  <c r="J383" i="26"/>
  <c r="BK382" i="26"/>
  <c r="CA382" i="26"/>
  <c r="CB382" i="26"/>
  <c r="DF382" i="26"/>
  <c r="Q382" i="26"/>
  <c r="EJ382" i="26"/>
  <c r="AQ383" i="26"/>
  <c r="EX382" i="26"/>
  <c r="CT382" i="26"/>
  <c r="DN382" i="26"/>
  <c r="DK382" i="26"/>
  <c r="BT382" i="26"/>
  <c r="EH382" i="26"/>
  <c r="V382" i="26"/>
  <c r="EE382" i="26"/>
  <c r="CZ382" i="26"/>
  <c r="L382" i="26"/>
  <c r="U382" i="26"/>
  <c r="AD382" i="26"/>
  <c r="ER382" i="26"/>
  <c r="EP382" i="26"/>
  <c r="AM383" i="26"/>
  <c r="BU382" i="26"/>
  <c r="AH382" i="26"/>
  <c r="DP382" i="26"/>
  <c r="AK383" i="26"/>
  <c r="BN382" i="26"/>
  <c r="EW382" i="26"/>
  <c r="BG382" i="26"/>
  <c r="EU382" i="26"/>
  <c r="CY382" i="26"/>
  <c r="N382" i="26"/>
  <c r="BL382" i="26"/>
  <c r="CK382" i="26"/>
  <c r="EI382" i="26"/>
  <c r="BI382" i="26"/>
  <c r="BB382" i="26"/>
  <c r="DA382" i="26"/>
  <c r="T382" i="26"/>
  <c r="DL382" i="26"/>
  <c r="BQ382" i="26"/>
  <c r="BP382" i="26"/>
  <c r="AE382" i="26"/>
  <c r="DO382" i="26"/>
  <c r="BE382" i="26"/>
  <c r="DS382" i="26"/>
  <c r="AL383" i="26"/>
  <c r="AZ382" i="26"/>
  <c r="AX382" i="26"/>
  <c r="AC382" i="26"/>
  <c r="AB382" i="26"/>
  <c r="EA382" i="26"/>
  <c r="DW382" i="26"/>
  <c r="CL382" i="26"/>
  <c r="DU382" i="26"/>
  <c r="EK382" i="26"/>
  <c r="R382" i="26"/>
  <c r="BJ382" i="26"/>
  <c r="AJ383" i="26"/>
  <c r="CN382" i="26"/>
  <c r="BS382" i="26"/>
  <c r="AN383" i="26"/>
  <c r="EC382" i="26"/>
  <c r="X382" i="26"/>
  <c r="CX382" i="26"/>
  <c r="CW382" i="26"/>
  <c r="DJ382" i="26"/>
  <c r="DB382" i="26"/>
  <c r="EF382" i="26"/>
  <c r="DQ382" i="26"/>
  <c r="CH382" i="26"/>
  <c r="CI382" i="26"/>
  <c r="CR382" i="26"/>
  <c r="CP382" i="26"/>
  <c r="H533" i="26"/>
  <c r="G531" i="26"/>
  <c r="EY383" i="26" l="1"/>
  <c r="FD381" i="26"/>
  <c r="FC382" i="26" s="1"/>
  <c r="CN383" i="26"/>
  <c r="BN383" i="26"/>
  <c r="CD383" i="26"/>
  <c r="EZ383" i="26"/>
  <c r="FB382" i="26"/>
  <c r="FA383" i="26" s="1"/>
  <c r="CP383" i="26"/>
  <c r="CT383" i="26"/>
  <c r="EM383" i="26"/>
  <c r="DH383" i="26"/>
  <c r="BB383" i="26"/>
  <c r="DU383" i="26"/>
  <c r="DF383" i="26"/>
  <c r="CR383" i="26"/>
  <c r="EA383" i="26"/>
  <c r="DY383" i="26"/>
  <c r="AT383" i="26"/>
  <c r="AS383" i="26"/>
  <c r="AR384" i="26" s="1"/>
  <c r="L383" i="26"/>
  <c r="Z383" i="26"/>
  <c r="DD383" i="26"/>
  <c r="X383" i="26"/>
  <c r="AU383" i="26"/>
  <c r="AQ384" i="26"/>
  <c r="EU383" i="26"/>
  <c r="EN383" i="26"/>
  <c r="CE383" i="26"/>
  <c r="BX383" i="26"/>
  <c r="BY383" i="26"/>
  <c r="BJ383" i="26"/>
  <c r="BZ383" i="26"/>
  <c r="ER383" i="26"/>
  <c r="EF383" i="26"/>
  <c r="EC383" i="26"/>
  <c r="CU383" i="26"/>
  <c r="BL383" i="26"/>
  <c r="DO383" i="26"/>
  <c r="EP383" i="26"/>
  <c r="DW383" i="26"/>
  <c r="BS383" i="26"/>
  <c r="BW383" i="26"/>
  <c r="AX383" i="26"/>
  <c r="AP384" i="26"/>
  <c r="DJ383" i="26"/>
  <c r="AV383" i="26"/>
  <c r="N383" i="26"/>
  <c r="DQ383" i="26"/>
  <c r="CL383" i="26"/>
  <c r="AZ383" i="26"/>
  <c r="AL384" i="26"/>
  <c r="T383" i="26"/>
  <c r="AN384" i="26"/>
  <c r="P383" i="26"/>
  <c r="BG383" i="26"/>
  <c r="DL383" i="26"/>
  <c r="V383" i="26"/>
  <c r="R383" i="26"/>
  <c r="DE383" i="26"/>
  <c r="AE383" i="26"/>
  <c r="ET383" i="26"/>
  <c r="CA383" i="26"/>
  <c r="O383" i="26"/>
  <c r="EW383" i="26"/>
  <c r="EK383" i="26"/>
  <c r="CB383" i="26"/>
  <c r="CC383" i="26"/>
  <c r="CZ383" i="26"/>
  <c r="EI383" i="26"/>
  <c r="CW383" i="26"/>
  <c r="K383" i="26"/>
  <c r="EQ383" i="26"/>
  <c r="DG383" i="26"/>
  <c r="CJ383" i="26"/>
  <c r="BM383" i="26"/>
  <c r="BU383" i="26"/>
  <c r="AH383" i="26"/>
  <c r="AI383" i="26"/>
  <c r="AJ384" i="26" s="1"/>
  <c r="W383" i="26"/>
  <c r="AB383" i="26"/>
  <c r="Y383" i="26"/>
  <c r="EV383" i="26"/>
  <c r="CS383" i="26"/>
  <c r="U383" i="26"/>
  <c r="DX383" i="26"/>
  <c r="BV383" i="26"/>
  <c r="CH383" i="26"/>
  <c r="EO383" i="26"/>
  <c r="M383" i="26"/>
  <c r="ES383" i="26"/>
  <c r="BQ383" i="26"/>
  <c r="AG383" i="26"/>
  <c r="AD383" i="26"/>
  <c r="DN383" i="26"/>
  <c r="DB383" i="26"/>
  <c r="EX383" i="26"/>
  <c r="EB383" i="26"/>
  <c r="BI383" i="26"/>
  <c r="BH383" i="26"/>
  <c r="DM383" i="26"/>
  <c r="CY383" i="26"/>
  <c r="DR383" i="26"/>
  <c r="DS383" i="26"/>
  <c r="BE383" i="26"/>
  <c r="BD383" i="26"/>
  <c r="Q383" i="26"/>
  <c r="BT383" i="26"/>
  <c r="BF383" i="26"/>
  <c r="CV383" i="26"/>
  <c r="DC383" i="26"/>
  <c r="CK383" i="26"/>
  <c r="DI383" i="26"/>
  <c r="AC383" i="26"/>
  <c r="AW383" i="26"/>
  <c r="AA383" i="26"/>
  <c r="EE383" i="26"/>
  <c r="CG383" i="26"/>
  <c r="BA383" i="26"/>
  <c r="AK384" i="26"/>
  <c r="DV383" i="26"/>
  <c r="EH383" i="26"/>
  <c r="AM384" i="26"/>
  <c r="DP383" i="26"/>
  <c r="S383" i="26"/>
  <c r="CX383" i="26"/>
  <c r="DK383" i="26"/>
  <c r="CQ383" i="26"/>
  <c r="AS384" i="26"/>
  <c r="AF383" i="26"/>
  <c r="DA383" i="26"/>
  <c r="EJ383" i="26"/>
  <c r="BR383" i="26"/>
  <c r="DZ383" i="26"/>
  <c r="BK383" i="26"/>
  <c r="DT383" i="26"/>
  <c r="BC383" i="26"/>
  <c r="EG383" i="26"/>
  <c r="EL383" i="26"/>
  <c r="CI383" i="26"/>
  <c r="ED383" i="26"/>
  <c r="BP383" i="26"/>
  <c r="BO383" i="26"/>
  <c r="CM383" i="26"/>
  <c r="AY383" i="26"/>
  <c r="CO383" i="26"/>
  <c r="AO384" i="26"/>
  <c r="H534" i="26"/>
  <c r="G532" i="26"/>
  <c r="CE384" i="26" l="1"/>
  <c r="EZ384" i="26"/>
  <c r="BT384" i="26"/>
  <c r="FD382" i="26"/>
  <c r="FC383" i="26" s="1"/>
  <c r="FB383" i="26"/>
  <c r="CQ384" i="26"/>
  <c r="EY384" i="26"/>
  <c r="EN384" i="26"/>
  <c r="CO384" i="26"/>
  <c r="DK384" i="26"/>
  <c r="CS384" i="26"/>
  <c r="AO385" i="26"/>
  <c r="K384" i="26"/>
  <c r="AT384" i="26"/>
  <c r="AS385" i="26" s="1"/>
  <c r="EL384" i="26"/>
  <c r="AU384" i="26"/>
  <c r="EB384" i="26"/>
  <c r="AM385" i="26"/>
  <c r="DE384" i="26"/>
  <c r="J384" i="26"/>
  <c r="Y384" i="26"/>
  <c r="DG384" i="26"/>
  <c r="S384" i="26"/>
  <c r="M384" i="26"/>
  <c r="BY384" i="26"/>
  <c r="DP384" i="26"/>
  <c r="BZ384" i="26"/>
  <c r="CM384" i="26"/>
  <c r="DX384" i="26"/>
  <c r="AH384" i="26"/>
  <c r="BL384" i="26"/>
  <c r="BX384" i="26"/>
  <c r="DV384" i="26"/>
  <c r="EQ384" i="26"/>
  <c r="BM384" i="26"/>
  <c r="X384" i="26"/>
  <c r="EX384" i="26"/>
  <c r="AY384" i="26"/>
  <c r="BA384" i="26"/>
  <c r="DN384" i="26"/>
  <c r="U384" i="26"/>
  <c r="DF384" i="26"/>
  <c r="DF385" i="26" s="1"/>
  <c r="EJ384" i="26"/>
  <c r="CT384" i="26"/>
  <c r="ER384" i="26"/>
  <c r="AF384" i="26"/>
  <c r="CK384" i="26"/>
  <c r="CX384" i="26"/>
  <c r="Q384" i="26"/>
  <c r="EP384" i="26"/>
  <c r="CV384" i="26"/>
  <c r="O384" i="26"/>
  <c r="AI384" i="26"/>
  <c r="DT384" i="26"/>
  <c r="EV384" i="26"/>
  <c r="AC384" i="26"/>
  <c r="BC384" i="26"/>
  <c r="BO384" i="26"/>
  <c r="AA384" i="26"/>
  <c r="ES384" i="26"/>
  <c r="EO384" i="26"/>
  <c r="CB384" i="26"/>
  <c r="BR384" i="26"/>
  <c r="EU384" i="26"/>
  <c r="ET384" i="26"/>
  <c r="BV384" i="26"/>
  <c r="N384" i="26"/>
  <c r="BG384" i="26"/>
  <c r="CC384" i="26"/>
  <c r="CD384" i="26"/>
  <c r="CA384" i="26"/>
  <c r="EG384" i="26"/>
  <c r="V384" i="26"/>
  <c r="P384" i="26"/>
  <c r="BQ384" i="26"/>
  <c r="AR385" i="26"/>
  <c r="AG384" i="26"/>
  <c r="DC384" i="26"/>
  <c r="L384" i="26"/>
  <c r="BB384" i="26"/>
  <c r="CR384" i="26"/>
  <c r="AE384" i="26"/>
  <c r="EW384" i="26"/>
  <c r="ED384" i="26"/>
  <c r="EH384" i="26"/>
  <c r="AB384" i="26"/>
  <c r="BU384" i="26"/>
  <c r="DM384" i="26"/>
  <c r="CI384" i="26"/>
  <c r="DA384" i="26"/>
  <c r="W384" i="26"/>
  <c r="BW384" i="26"/>
  <c r="AK385" i="26"/>
  <c r="EF384" i="26"/>
  <c r="BH384" i="26"/>
  <c r="T384" i="26"/>
  <c r="CY384" i="26"/>
  <c r="DD384" i="26"/>
  <c r="AX384" i="26"/>
  <c r="CG384" i="26"/>
  <c r="CF384" i="26"/>
  <c r="CZ384" i="26"/>
  <c r="BD384" i="26"/>
  <c r="DL384" i="26"/>
  <c r="EE384" i="26"/>
  <c r="BE384" i="26"/>
  <c r="DS384" i="26"/>
  <c r="BS384" i="26"/>
  <c r="EK384" i="26"/>
  <c r="DR384" i="26"/>
  <c r="CL384" i="26"/>
  <c r="DQ384" i="26"/>
  <c r="CP384" i="26"/>
  <c r="AW384" i="26"/>
  <c r="AV384" i="26"/>
  <c r="EA384" i="26"/>
  <c r="AQ385" i="26"/>
  <c r="EC384" i="26"/>
  <c r="CH384" i="26"/>
  <c r="DO384" i="26"/>
  <c r="EM384" i="26"/>
  <c r="R384" i="26"/>
  <c r="CN384" i="26"/>
  <c r="CW384" i="26"/>
  <c r="DI384" i="26"/>
  <c r="DH384" i="26"/>
  <c r="BF384" i="26"/>
  <c r="EI384" i="26"/>
  <c r="BI384" i="26"/>
  <c r="Z384" i="26"/>
  <c r="CU384" i="26"/>
  <c r="BN384" i="26"/>
  <c r="DJ384" i="26"/>
  <c r="CJ384" i="26"/>
  <c r="BJ384" i="26"/>
  <c r="BK384" i="26"/>
  <c r="AN385" i="26"/>
  <c r="AZ384" i="26"/>
  <c r="BP384" i="26"/>
  <c r="DZ384" i="26"/>
  <c r="DY384" i="26"/>
  <c r="AP385" i="26"/>
  <c r="AL385" i="26"/>
  <c r="AD384" i="26"/>
  <c r="DW384" i="26"/>
  <c r="DU384" i="26"/>
  <c r="DB384" i="26"/>
  <c r="H535" i="26"/>
  <c r="G533" i="26"/>
  <c r="AG385" i="26" l="1"/>
  <c r="DO385" i="26"/>
  <c r="AN386" i="26"/>
  <c r="FD383" i="26"/>
  <c r="FC384" i="26" s="1"/>
  <c r="BL385" i="26"/>
  <c r="EM385" i="26"/>
  <c r="AI385" i="26"/>
  <c r="EY385" i="26"/>
  <c r="FB384" i="26"/>
  <c r="J385" i="26"/>
  <c r="CP385" i="26"/>
  <c r="AT385" i="26"/>
  <c r="CW385" i="26"/>
  <c r="BY385" i="26"/>
  <c r="CR385" i="26"/>
  <c r="FA384" i="26"/>
  <c r="EQ385" i="26"/>
  <c r="DW385" i="26"/>
  <c r="L385" i="26"/>
  <c r="CN385" i="26"/>
  <c r="BX385" i="26"/>
  <c r="X385" i="26"/>
  <c r="EX385" i="26"/>
  <c r="N385" i="26"/>
  <c r="DU385" i="26"/>
  <c r="AZ385" i="26"/>
  <c r="ER385" i="26"/>
  <c r="CU385" i="26"/>
  <c r="Z385" i="26"/>
  <c r="T385" i="26"/>
  <c r="EK385" i="26"/>
  <c r="BP385" i="26"/>
  <c r="R385" i="26"/>
  <c r="AJ385" i="26"/>
  <c r="AD385" i="26"/>
  <c r="AH385" i="26"/>
  <c r="AB385" i="26"/>
  <c r="M385" i="26"/>
  <c r="CD385" i="26"/>
  <c r="P385" i="26"/>
  <c r="AL386" i="26"/>
  <c r="EP385" i="26"/>
  <c r="BS385" i="26"/>
  <c r="ET385" i="26"/>
  <c r="DB385" i="26"/>
  <c r="BW385" i="26"/>
  <c r="EO385" i="26"/>
  <c r="AS386" i="26"/>
  <c r="CQ385" i="26"/>
  <c r="O385" i="26"/>
  <c r="CJ385" i="26"/>
  <c r="ES385" i="26"/>
  <c r="DK385" i="26"/>
  <c r="EU385" i="26"/>
  <c r="BB385" i="26"/>
  <c r="AF385" i="26"/>
  <c r="EG385" i="26"/>
  <c r="CA385" i="26"/>
  <c r="DD385" i="26"/>
  <c r="BU385" i="26"/>
  <c r="U385" i="26"/>
  <c r="W385" i="26"/>
  <c r="EI385" i="26"/>
  <c r="BG385" i="26"/>
  <c r="BC385" i="26"/>
  <c r="V385" i="26"/>
  <c r="K385" i="26"/>
  <c r="EW385" i="26"/>
  <c r="CB385" i="26"/>
  <c r="BV385" i="26"/>
  <c r="CH385" i="26"/>
  <c r="CC385" i="26"/>
  <c r="EC385" i="26"/>
  <c r="EE385" i="26"/>
  <c r="BT385" i="26"/>
  <c r="CS385" i="26"/>
  <c r="BZ385" i="26"/>
  <c r="EV385" i="26"/>
  <c r="DI385" i="26"/>
  <c r="EF385" i="26"/>
  <c r="AP386" i="26"/>
  <c r="CY385" i="26"/>
  <c r="BO385" i="26"/>
  <c r="EN385" i="26"/>
  <c r="BE385" i="26"/>
  <c r="BR385" i="26"/>
  <c r="BJ385" i="26"/>
  <c r="DL385" i="26"/>
  <c r="Y385" i="26"/>
  <c r="DZ385" i="26"/>
  <c r="DE385" i="26"/>
  <c r="DQ385" i="26"/>
  <c r="AM386" i="26"/>
  <c r="AV385" i="26"/>
  <c r="DY385" i="26"/>
  <c r="DX385" i="26"/>
  <c r="EL385" i="26"/>
  <c r="AR386" i="26"/>
  <c r="AE385" i="26"/>
  <c r="S385" i="26"/>
  <c r="CI385" i="26"/>
  <c r="BA385" i="26"/>
  <c r="Q385" i="26"/>
  <c r="AY385" i="26"/>
  <c r="DA385" i="26"/>
  <c r="BQ385" i="26"/>
  <c r="CT385" i="26"/>
  <c r="ED385" i="26"/>
  <c r="DJ385" i="26"/>
  <c r="CZ385" i="26"/>
  <c r="BN385" i="26"/>
  <c r="BM385" i="26"/>
  <c r="AC385" i="26"/>
  <c r="CM385" i="26"/>
  <c r="CL385" i="26"/>
  <c r="EB385" i="26"/>
  <c r="DN385" i="26"/>
  <c r="DR385" i="26"/>
  <c r="CE385" i="26"/>
  <c r="CF385" i="26"/>
  <c r="CG385" i="26"/>
  <c r="CK385" i="26"/>
  <c r="AO386" i="26"/>
  <c r="AU385" i="26"/>
  <c r="DT385" i="26"/>
  <c r="AA385" i="26"/>
  <c r="CX385" i="26"/>
  <c r="AW385" i="26"/>
  <c r="AX385" i="26"/>
  <c r="BI385" i="26"/>
  <c r="EJ385" i="26"/>
  <c r="DM385" i="26"/>
  <c r="DP385" i="26"/>
  <c r="DV385" i="26"/>
  <c r="BH385" i="26"/>
  <c r="AQ386" i="26"/>
  <c r="BD385" i="26"/>
  <c r="EH385" i="26"/>
  <c r="BF385" i="26"/>
  <c r="EA385" i="26"/>
  <c r="DC385" i="26"/>
  <c r="CO385" i="26"/>
  <c r="CO386" i="26" s="1"/>
  <c r="BK385" i="26"/>
  <c r="DH385" i="26"/>
  <c r="DG385" i="26"/>
  <c r="CV385" i="26"/>
  <c r="DS385" i="26"/>
  <c r="H536" i="26"/>
  <c r="G534" i="26"/>
  <c r="BX386" i="26" l="1"/>
  <c r="AJ386" i="26"/>
  <c r="CQ386" i="26"/>
  <c r="FD384" i="26"/>
  <c r="FC385" i="26" s="1"/>
  <c r="EZ385" i="26"/>
  <c r="FA385" i="26"/>
  <c r="BY386" i="26"/>
  <c r="FB385" i="26"/>
  <c r="EX386" i="26"/>
  <c r="AH386" i="26"/>
  <c r="DV386" i="26"/>
  <c r="K386" i="26"/>
  <c r="M386" i="26"/>
  <c r="Y386" i="26"/>
  <c r="EJ386" i="26"/>
  <c r="ER386" i="26"/>
  <c r="CV386" i="26"/>
  <c r="BW386" i="26"/>
  <c r="EQ386" i="26"/>
  <c r="DC386" i="26"/>
  <c r="EL386" i="26"/>
  <c r="N386" i="26"/>
  <c r="AA386" i="26"/>
  <c r="DJ386" i="26"/>
  <c r="AK386" i="26"/>
  <c r="AL387" i="26" s="1"/>
  <c r="AI386" i="26"/>
  <c r="AI387" i="26" s="1"/>
  <c r="S386" i="26"/>
  <c r="AG386" i="26"/>
  <c r="BK386" i="26"/>
  <c r="CR386" i="26"/>
  <c r="AE386" i="26"/>
  <c r="BD386" i="26"/>
  <c r="AM387" i="26"/>
  <c r="EH386" i="26"/>
  <c r="BT386" i="26"/>
  <c r="EP386" i="26"/>
  <c r="V386" i="26"/>
  <c r="ED386" i="26"/>
  <c r="O386" i="26"/>
  <c r="DP386" i="26"/>
  <c r="CS386" i="26"/>
  <c r="L386" i="26"/>
  <c r="J386" i="26"/>
  <c r="ES386" i="26"/>
  <c r="ET386" i="26"/>
  <c r="EN386" i="26"/>
  <c r="AO387" i="26"/>
  <c r="EU386" i="26"/>
  <c r="BA386" i="26"/>
  <c r="DE386" i="26"/>
  <c r="EF386" i="26"/>
  <c r="BB386" i="26"/>
  <c r="W386" i="26"/>
  <c r="U386" i="26"/>
  <c r="BZ386" i="26"/>
  <c r="BY387" i="26" s="1"/>
  <c r="CX386" i="26"/>
  <c r="X386" i="26"/>
  <c r="EV386" i="26"/>
  <c r="EW386" i="26"/>
  <c r="AW386" i="26"/>
  <c r="BV386" i="26"/>
  <c r="CC386" i="26"/>
  <c r="BU386" i="26"/>
  <c r="DX386" i="26"/>
  <c r="AQ387" i="26"/>
  <c r="BR386" i="26"/>
  <c r="CI386" i="26"/>
  <c r="DD386" i="26"/>
  <c r="CH386" i="26"/>
  <c r="DS386" i="26"/>
  <c r="BS386" i="26"/>
  <c r="CB386" i="26"/>
  <c r="AY386" i="26"/>
  <c r="CA386" i="26"/>
  <c r="BQ386" i="26"/>
  <c r="EA386" i="26"/>
  <c r="AN387" i="26"/>
  <c r="CZ386" i="26"/>
  <c r="AF386" i="26"/>
  <c r="BF386" i="26"/>
  <c r="EM386" i="26"/>
  <c r="EE386" i="26"/>
  <c r="CL386" i="26"/>
  <c r="DM386" i="26"/>
  <c r="BI386" i="26"/>
  <c r="BP386" i="26"/>
  <c r="EO386" i="26"/>
  <c r="CN386" i="26"/>
  <c r="BN386" i="26"/>
  <c r="DA386" i="26"/>
  <c r="BO386" i="26"/>
  <c r="T386" i="26"/>
  <c r="CM386" i="26"/>
  <c r="BE386" i="26"/>
  <c r="DB386" i="26"/>
  <c r="DO386" i="26"/>
  <c r="CP386" i="26"/>
  <c r="EK386" i="26"/>
  <c r="AC386" i="26"/>
  <c r="AB386" i="26"/>
  <c r="Q386" i="26"/>
  <c r="P386" i="26"/>
  <c r="R386" i="26"/>
  <c r="DT386" i="26"/>
  <c r="CF386" i="26"/>
  <c r="BM386" i="26"/>
  <c r="CY386" i="26"/>
  <c r="AU386" i="26"/>
  <c r="AT386" i="26"/>
  <c r="CE386" i="26"/>
  <c r="CD386" i="26"/>
  <c r="CU386" i="26"/>
  <c r="CT386" i="26"/>
  <c r="AV386" i="26"/>
  <c r="DR386" i="26"/>
  <c r="DN386" i="26"/>
  <c r="DI386" i="26"/>
  <c r="AX386" i="26"/>
  <c r="CK386" i="26"/>
  <c r="CW386" i="26"/>
  <c r="DQ386" i="26"/>
  <c r="BC386" i="26"/>
  <c r="BJ386" i="26"/>
  <c r="DG386" i="26"/>
  <c r="DF386" i="26"/>
  <c r="BH386" i="26"/>
  <c r="CG386" i="26"/>
  <c r="AZ386" i="26"/>
  <c r="CJ386" i="26"/>
  <c r="AR387" i="26"/>
  <c r="DK386" i="26"/>
  <c r="DH386" i="26"/>
  <c r="EI386" i="26"/>
  <c r="EC386" i="26"/>
  <c r="BG386" i="26"/>
  <c r="DU386" i="26"/>
  <c r="BL386" i="26"/>
  <c r="AP387" i="26"/>
  <c r="EG386" i="26"/>
  <c r="EB386" i="26"/>
  <c r="DZ386" i="26"/>
  <c r="DY386" i="26"/>
  <c r="DL386" i="26"/>
  <c r="AD386" i="26"/>
  <c r="Z386" i="26"/>
  <c r="DW386" i="26"/>
  <c r="H537" i="26"/>
  <c r="G535" i="26"/>
  <c r="BX387" i="26" l="1"/>
  <c r="FD385" i="26"/>
  <c r="FC386" i="26" s="1"/>
  <c r="FA386" i="26"/>
  <c r="AP388" i="26"/>
  <c r="BW387" i="26"/>
  <c r="EI387" i="26"/>
  <c r="FB386" i="26"/>
  <c r="EK387" i="26"/>
  <c r="EZ386" i="26"/>
  <c r="EY386" i="26"/>
  <c r="ER387" i="26"/>
  <c r="J387" i="26"/>
  <c r="EQ387" i="26"/>
  <c r="EG387" i="26"/>
  <c r="L387" i="26"/>
  <c r="N387" i="26"/>
  <c r="AZ387" i="26"/>
  <c r="BC387" i="26"/>
  <c r="AK387" i="26"/>
  <c r="AF387" i="26"/>
  <c r="AJ387" i="26"/>
  <c r="AH387" i="26"/>
  <c r="CR387" i="26"/>
  <c r="V387" i="26"/>
  <c r="BQ387" i="26"/>
  <c r="CW387" i="26"/>
  <c r="EW387" i="26"/>
  <c r="ES387" i="26"/>
  <c r="M387" i="26"/>
  <c r="EM387" i="26"/>
  <c r="K387" i="26"/>
  <c r="ET387" i="26"/>
  <c r="BR387" i="26"/>
  <c r="EU387" i="26"/>
  <c r="EV387" i="26"/>
  <c r="DW387" i="26"/>
  <c r="AD387" i="26"/>
  <c r="AX387" i="26"/>
  <c r="AN388" i="26"/>
  <c r="AA387" i="26"/>
  <c r="AB387" i="26"/>
  <c r="BJ387" i="26"/>
  <c r="X387" i="26"/>
  <c r="DD387" i="26"/>
  <c r="W387" i="26"/>
  <c r="EE387" i="26"/>
  <c r="T387" i="26"/>
  <c r="CA387" i="26"/>
  <c r="BU387" i="26"/>
  <c r="BZ387" i="26"/>
  <c r="BV387" i="26"/>
  <c r="BP387" i="26"/>
  <c r="EL387" i="26"/>
  <c r="BX388" i="26"/>
  <c r="DY387" i="26"/>
  <c r="BN387" i="26"/>
  <c r="DC387" i="26"/>
  <c r="BT387" i="26"/>
  <c r="BS387" i="26"/>
  <c r="BR388" i="26" s="1"/>
  <c r="AL388" i="26"/>
  <c r="DN387" i="26"/>
  <c r="CB387" i="26"/>
  <c r="AM388" i="26"/>
  <c r="BB387" i="26"/>
  <c r="S387" i="26"/>
  <c r="BL387" i="26"/>
  <c r="CG387" i="26"/>
  <c r="BH387" i="26"/>
  <c r="AV387" i="26"/>
  <c r="CZ387" i="26"/>
  <c r="Q387" i="26"/>
  <c r="CU387" i="26"/>
  <c r="EN387" i="26"/>
  <c r="CK387" i="26"/>
  <c r="CY387" i="26"/>
  <c r="AG387" i="26"/>
  <c r="AH388" i="26" s="1"/>
  <c r="U387" i="26"/>
  <c r="AQ388" i="26"/>
  <c r="BE387" i="26"/>
  <c r="DB387" i="26"/>
  <c r="CM387" i="26"/>
  <c r="DG387" i="26"/>
  <c r="DT387" i="26"/>
  <c r="EF387" i="26"/>
  <c r="EJ387" i="26"/>
  <c r="EC387" i="26"/>
  <c r="EO387" i="26"/>
  <c r="BG387" i="26"/>
  <c r="CV387" i="26"/>
  <c r="BA387" i="26"/>
  <c r="EP387" i="26"/>
  <c r="DK387" i="26"/>
  <c r="DQ387" i="26"/>
  <c r="BO387" i="26"/>
  <c r="DH387" i="26"/>
  <c r="CF387" i="26"/>
  <c r="DF387" i="26"/>
  <c r="DE387" i="26"/>
  <c r="CP387" i="26"/>
  <c r="CQ387" i="26"/>
  <c r="CL387" i="26"/>
  <c r="DO387" i="26"/>
  <c r="CT387" i="26"/>
  <c r="DS387" i="26"/>
  <c r="AK388" i="26"/>
  <c r="DJ387" i="26"/>
  <c r="R387" i="26"/>
  <c r="DM387" i="26"/>
  <c r="Y387" i="26"/>
  <c r="Z387" i="26"/>
  <c r="DR387" i="26"/>
  <c r="P387" i="26"/>
  <c r="O387" i="26"/>
  <c r="DP387" i="26"/>
  <c r="AO388" i="26"/>
  <c r="CD387" i="26"/>
  <c r="CC387" i="26"/>
  <c r="CE387" i="26"/>
  <c r="DA387" i="26"/>
  <c r="AT387" i="26"/>
  <c r="AS387" i="26"/>
  <c r="AR388" i="26" s="1"/>
  <c r="ED387" i="26"/>
  <c r="DU387" i="26"/>
  <c r="CJ387" i="26"/>
  <c r="CI387" i="26"/>
  <c r="AU387" i="26"/>
  <c r="AC387" i="26"/>
  <c r="BK387" i="26"/>
  <c r="EH387" i="26"/>
  <c r="CX387" i="26"/>
  <c r="BD387" i="26"/>
  <c r="CH387" i="26"/>
  <c r="CN387" i="26"/>
  <c r="DL387" i="26"/>
  <c r="DI387" i="26"/>
  <c r="BF387" i="26"/>
  <c r="DX387" i="26"/>
  <c r="DV387" i="26"/>
  <c r="CO387" i="26"/>
  <c r="AW387" i="26"/>
  <c r="AE387" i="26"/>
  <c r="DZ387" i="26"/>
  <c r="EB387" i="26"/>
  <c r="BI387" i="26"/>
  <c r="BM387" i="26"/>
  <c r="CS387" i="26"/>
  <c r="AY387" i="26"/>
  <c r="EA387" i="26"/>
  <c r="H538" i="26"/>
  <c r="G536" i="26"/>
  <c r="ER388" i="26" l="1"/>
  <c r="EY387" i="26"/>
  <c r="EX387" i="26"/>
  <c r="BW388" i="26"/>
  <c r="EJ388" i="26"/>
  <c r="L388" i="26"/>
  <c r="AI388" i="26"/>
  <c r="FD386" i="26"/>
  <c r="FC387" i="26" s="1"/>
  <c r="FB387" i="26"/>
  <c r="M388" i="26"/>
  <c r="EZ387" i="26"/>
  <c r="EH388" i="26"/>
  <c r="FA387" i="26"/>
  <c r="AE388" i="26"/>
  <c r="AJ388" i="26"/>
  <c r="AK389" i="26" s="1"/>
  <c r="J388" i="26"/>
  <c r="BQ388" i="26"/>
  <c r="ES388" i="26"/>
  <c r="K388" i="26"/>
  <c r="EU388" i="26"/>
  <c r="EW388" i="26"/>
  <c r="V388" i="26"/>
  <c r="ET388" i="26"/>
  <c r="BP388" i="26"/>
  <c r="EV388" i="26"/>
  <c r="BF388" i="26"/>
  <c r="EL388" i="26"/>
  <c r="AY388" i="26"/>
  <c r="EF388" i="26"/>
  <c r="BM388" i="26"/>
  <c r="AC388" i="26"/>
  <c r="U388" i="26"/>
  <c r="BS388" i="26"/>
  <c r="BR389" i="26" s="1"/>
  <c r="DA388" i="26"/>
  <c r="BI388" i="26"/>
  <c r="BU388" i="26"/>
  <c r="BK388" i="26"/>
  <c r="W388" i="26"/>
  <c r="BZ388" i="26"/>
  <c r="ED388" i="26"/>
  <c r="CA388" i="26"/>
  <c r="BY388" i="26"/>
  <c r="AP389" i="26"/>
  <c r="BV388" i="26"/>
  <c r="BW389" i="26" s="1"/>
  <c r="DX388" i="26"/>
  <c r="BT388" i="26"/>
  <c r="CS388" i="26"/>
  <c r="EK388" i="26"/>
  <c r="DC388" i="26"/>
  <c r="AW388" i="26"/>
  <c r="EM388" i="26"/>
  <c r="BA388" i="26"/>
  <c r="CV388" i="26"/>
  <c r="BO388" i="26"/>
  <c r="AM389" i="26"/>
  <c r="AL389" i="26"/>
  <c r="R388" i="26"/>
  <c r="CX388" i="26"/>
  <c r="T388" i="26"/>
  <c r="BD388" i="26"/>
  <c r="Q388" i="26"/>
  <c r="DN388" i="26"/>
  <c r="DL388" i="26"/>
  <c r="CQ388" i="26"/>
  <c r="DV388" i="26"/>
  <c r="CH388" i="26"/>
  <c r="CL388" i="26"/>
  <c r="EO388" i="26"/>
  <c r="CE388" i="26"/>
  <c r="AG388" i="26"/>
  <c r="EE388" i="26"/>
  <c r="DJ388" i="26"/>
  <c r="EN388" i="26"/>
  <c r="AF388" i="26"/>
  <c r="AU388" i="26"/>
  <c r="EC388" i="26"/>
  <c r="CI388" i="26"/>
  <c r="S388" i="26"/>
  <c r="DP388" i="26"/>
  <c r="CN388" i="26"/>
  <c r="P388" i="26"/>
  <c r="BB388" i="26"/>
  <c r="DZ388" i="26"/>
  <c r="CZ388" i="26"/>
  <c r="DR388" i="26"/>
  <c r="EP388" i="26"/>
  <c r="EQ388" i="26"/>
  <c r="AS388" i="26"/>
  <c r="AR389" i="26" s="1"/>
  <c r="CW388" i="26"/>
  <c r="DB388" i="26"/>
  <c r="AD388" i="26"/>
  <c r="BG388" i="26"/>
  <c r="AT388" i="26"/>
  <c r="DE388" i="26"/>
  <c r="DD388" i="26"/>
  <c r="CR388" i="26"/>
  <c r="AV388" i="26"/>
  <c r="DF388" i="26"/>
  <c r="EB388" i="26"/>
  <c r="EA388" i="26"/>
  <c r="CO388" i="26"/>
  <c r="AX388" i="26"/>
  <c r="O388" i="26"/>
  <c r="N388" i="26"/>
  <c r="CY388" i="26"/>
  <c r="BJ388" i="26"/>
  <c r="BE388" i="26"/>
  <c r="BN388" i="26"/>
  <c r="DS388" i="26"/>
  <c r="DQ388" i="26"/>
  <c r="CT388" i="26"/>
  <c r="DO388" i="26"/>
  <c r="CF388" i="26"/>
  <c r="DW388" i="26"/>
  <c r="AZ388" i="26"/>
  <c r="CJ388" i="26"/>
  <c r="CK388" i="26"/>
  <c r="BH388" i="26"/>
  <c r="EI388" i="26"/>
  <c r="DU388" i="26"/>
  <c r="BL388" i="26"/>
  <c r="BC388" i="26"/>
  <c r="DY388" i="26"/>
  <c r="Z388" i="26"/>
  <c r="DK388" i="26"/>
  <c r="DG388" i="26"/>
  <c r="DH388" i="26"/>
  <c r="Y388" i="26"/>
  <c r="X388" i="26"/>
  <c r="EG388" i="26"/>
  <c r="AI389" i="26"/>
  <c r="CC388" i="26"/>
  <c r="CB388" i="26"/>
  <c r="DM388" i="26"/>
  <c r="CP388" i="26"/>
  <c r="AA388" i="26"/>
  <c r="DI388" i="26"/>
  <c r="CM388" i="26"/>
  <c r="CD388" i="26"/>
  <c r="DT388" i="26"/>
  <c r="CG388" i="26"/>
  <c r="AB388" i="26"/>
  <c r="AO389" i="26"/>
  <c r="AN389" i="26"/>
  <c r="CU388" i="26"/>
  <c r="AQ389" i="26"/>
  <c r="H539" i="26"/>
  <c r="G537" i="26"/>
  <c r="FA388" i="26" l="1"/>
  <c r="EX388" i="26"/>
  <c r="BQ389" i="26"/>
  <c r="ES389" i="26"/>
  <c r="L389" i="26"/>
  <c r="AH389" i="26"/>
  <c r="EU389" i="26"/>
  <c r="EV389" i="26"/>
  <c r="J389" i="26"/>
  <c r="K389" i="26"/>
  <c r="FD387" i="26"/>
  <c r="FC388" i="26" s="1"/>
  <c r="ET389" i="26"/>
  <c r="EY388" i="26"/>
  <c r="EZ388" i="26"/>
  <c r="AJ389" i="26"/>
  <c r="AJ390" i="26" s="1"/>
  <c r="ER389" i="26"/>
  <c r="ES390" i="26" s="1"/>
  <c r="BP389" i="26"/>
  <c r="BQ390" i="26" s="1"/>
  <c r="FB388" i="26"/>
  <c r="BT389" i="26"/>
  <c r="EW389" i="26"/>
  <c r="EK389" i="26"/>
  <c r="AX389" i="26"/>
  <c r="BE389" i="26"/>
  <c r="AD389" i="26"/>
  <c r="BN389" i="26"/>
  <c r="BL389" i="26"/>
  <c r="BZ389" i="26"/>
  <c r="BJ389" i="26"/>
  <c r="DW389" i="26"/>
  <c r="U389" i="26"/>
  <c r="BY389" i="26"/>
  <c r="BX389" i="26"/>
  <c r="V389" i="26"/>
  <c r="BU389" i="26"/>
  <c r="EM389" i="26"/>
  <c r="BS389" i="26"/>
  <c r="EE389" i="26"/>
  <c r="DB389" i="26"/>
  <c r="CR389" i="26"/>
  <c r="EJ389" i="26"/>
  <c r="EL389" i="26"/>
  <c r="ED389" i="26"/>
  <c r="DK389" i="26"/>
  <c r="CU389" i="26"/>
  <c r="AZ389" i="26"/>
  <c r="BV389" i="26"/>
  <c r="CP389" i="26"/>
  <c r="CI389" i="26"/>
  <c r="DM389" i="26"/>
  <c r="AG389" i="26"/>
  <c r="AH390" i="26" s="1"/>
  <c r="CB389" i="26"/>
  <c r="T389" i="26"/>
  <c r="CX389" i="26"/>
  <c r="R389" i="26"/>
  <c r="CM389" i="26"/>
  <c r="S389" i="26"/>
  <c r="BH389" i="26"/>
  <c r="EN389" i="26"/>
  <c r="Q389" i="26"/>
  <c r="CG389" i="26"/>
  <c r="EP389" i="26"/>
  <c r="DO389" i="26"/>
  <c r="AQ390" i="26"/>
  <c r="AV389" i="26"/>
  <c r="DA389" i="26"/>
  <c r="CK389" i="26"/>
  <c r="P389" i="26"/>
  <c r="BO389" i="26"/>
  <c r="BK389" i="26"/>
  <c r="AF389" i="26"/>
  <c r="AU389" i="26"/>
  <c r="CY389" i="26"/>
  <c r="EO389" i="26"/>
  <c r="BD389" i="26"/>
  <c r="CS389" i="26"/>
  <c r="DQ389" i="26"/>
  <c r="EQ389" i="26"/>
  <c r="O389" i="26"/>
  <c r="AB389" i="26"/>
  <c r="AS389" i="26"/>
  <c r="AR390" i="26" s="1"/>
  <c r="EI389" i="26"/>
  <c r="DG389" i="26"/>
  <c r="EA389" i="26"/>
  <c r="DT389" i="26"/>
  <c r="AW389" i="26"/>
  <c r="BM389" i="26"/>
  <c r="CE389" i="26"/>
  <c r="DY389" i="26"/>
  <c r="CZ389" i="26"/>
  <c r="J390" i="26"/>
  <c r="DI389" i="26"/>
  <c r="CQ389" i="26"/>
  <c r="BI389" i="26"/>
  <c r="AC389" i="26"/>
  <c r="CO389" i="26"/>
  <c r="BG389" i="26"/>
  <c r="DV389" i="26"/>
  <c r="EB389" i="26"/>
  <c r="AE389" i="26"/>
  <c r="Z389" i="26"/>
  <c r="AO390" i="26"/>
  <c r="AA389" i="26"/>
  <c r="DF389" i="26"/>
  <c r="CA389" i="26"/>
  <c r="BA389" i="26"/>
  <c r="CW389" i="26"/>
  <c r="CV389" i="26"/>
  <c r="DS389" i="26"/>
  <c r="DJ389" i="26"/>
  <c r="EG389" i="26"/>
  <c r="EF389" i="26"/>
  <c r="CL389" i="26"/>
  <c r="BF389" i="26"/>
  <c r="CJ389" i="26"/>
  <c r="DR389" i="26"/>
  <c r="DP389" i="26"/>
  <c r="DL389" i="26"/>
  <c r="AP390" i="26"/>
  <c r="X389" i="26"/>
  <c r="W389" i="26"/>
  <c r="CC389" i="26"/>
  <c r="Y389" i="26"/>
  <c r="BC389" i="26"/>
  <c r="BB389" i="26"/>
  <c r="AY389" i="26"/>
  <c r="CN389" i="26"/>
  <c r="EH389" i="26"/>
  <c r="DX389" i="26"/>
  <c r="N389" i="26"/>
  <c r="M389" i="26"/>
  <c r="DC389" i="26"/>
  <c r="DD389" i="26"/>
  <c r="EC389" i="26"/>
  <c r="CF389" i="26"/>
  <c r="DE389" i="26"/>
  <c r="AL390" i="26"/>
  <c r="AN390" i="26"/>
  <c r="AM390" i="26"/>
  <c r="DU389" i="26"/>
  <c r="DN389" i="26"/>
  <c r="DZ389" i="26"/>
  <c r="CT389" i="26"/>
  <c r="EU390" i="26"/>
  <c r="CD389" i="26"/>
  <c r="DH389" i="26"/>
  <c r="CH389" i="26"/>
  <c r="AT389" i="26"/>
  <c r="H540" i="26"/>
  <c r="G538" i="26"/>
  <c r="EV390" i="26" l="1"/>
  <c r="BX390" i="26"/>
  <c r="AK390" i="26"/>
  <c r="AK391" i="26" s="1"/>
  <c r="ET390" i="26"/>
  <c r="EZ389" i="26"/>
  <c r="BO390" i="26"/>
  <c r="BS390" i="26"/>
  <c r="K390" i="26"/>
  <c r="J391" i="26" s="1"/>
  <c r="AI390" i="26"/>
  <c r="ER390" i="26"/>
  <c r="FD388" i="26"/>
  <c r="FC389" i="26" s="1"/>
  <c r="EX389" i="26"/>
  <c r="EY389" i="26"/>
  <c r="BY390" i="26"/>
  <c r="BM390" i="26"/>
  <c r="FB389" i="26"/>
  <c r="FA389" i="26"/>
  <c r="CA390" i="26"/>
  <c r="BK390" i="26"/>
  <c r="BT390" i="26"/>
  <c r="EK390" i="26"/>
  <c r="EM390" i="26"/>
  <c r="EL390" i="26"/>
  <c r="DL390" i="26"/>
  <c r="BV390" i="26"/>
  <c r="AY390" i="26"/>
  <c r="BU390" i="26"/>
  <c r="BW390" i="26"/>
  <c r="BR390" i="26"/>
  <c r="DN390" i="26"/>
  <c r="S390" i="26"/>
  <c r="AG390" i="26"/>
  <c r="AH391" i="26" s="1"/>
  <c r="BI390" i="26"/>
  <c r="CX390" i="26"/>
  <c r="R390" i="26"/>
  <c r="T390" i="26"/>
  <c r="U390" i="26"/>
  <c r="CH390" i="26"/>
  <c r="CY390" i="26"/>
  <c r="CF390" i="26"/>
  <c r="CT390" i="26"/>
  <c r="AJ391" i="26"/>
  <c r="BL390" i="26"/>
  <c r="DZ390" i="26"/>
  <c r="P390" i="26"/>
  <c r="EQ390" i="26"/>
  <c r="ER391" i="26" s="1"/>
  <c r="CJ390" i="26"/>
  <c r="CL390" i="26"/>
  <c r="DH390" i="26"/>
  <c r="EP390" i="26"/>
  <c r="DX390" i="26"/>
  <c r="Q390" i="26"/>
  <c r="DA390" i="26"/>
  <c r="AW390" i="26"/>
  <c r="EO390" i="26"/>
  <c r="AT390" i="26"/>
  <c r="DJ390" i="26"/>
  <c r="BP390" i="26"/>
  <c r="BN390" i="26"/>
  <c r="BH390" i="26"/>
  <c r="AE390" i="26"/>
  <c r="CC390" i="26"/>
  <c r="DU390" i="26"/>
  <c r="BC390" i="26"/>
  <c r="CP390" i="26"/>
  <c r="EI390" i="26"/>
  <c r="EN390" i="26"/>
  <c r="AB390" i="26"/>
  <c r="EC390" i="26"/>
  <c r="Y390" i="26"/>
  <c r="BE390" i="26"/>
  <c r="CZ390" i="26"/>
  <c r="DT390" i="26"/>
  <c r="EU391" i="26"/>
  <c r="AF390" i="26"/>
  <c r="EH390" i="26"/>
  <c r="EJ390" i="26"/>
  <c r="ES391" i="26"/>
  <c r="DP390" i="26"/>
  <c r="AC390" i="26"/>
  <c r="CU390" i="26"/>
  <c r="EA390" i="26"/>
  <c r="AZ390" i="26"/>
  <c r="BG390" i="26"/>
  <c r="DD390" i="26"/>
  <c r="N390" i="26"/>
  <c r="BJ390" i="26"/>
  <c r="EG390" i="26"/>
  <c r="AX390" i="26"/>
  <c r="DQ390" i="26"/>
  <c r="AP391" i="26"/>
  <c r="DS390" i="26"/>
  <c r="AI391" i="26"/>
  <c r="AM391" i="26"/>
  <c r="CN390" i="26"/>
  <c r="AV390" i="26"/>
  <c r="CK390" i="26"/>
  <c r="X390" i="26"/>
  <c r="DM390" i="26"/>
  <c r="CG390" i="26"/>
  <c r="CS390" i="26"/>
  <c r="BB390" i="26"/>
  <c r="EF390" i="26"/>
  <c r="EE390" i="26"/>
  <c r="CI390" i="26"/>
  <c r="DO390" i="26"/>
  <c r="DC390" i="26"/>
  <c r="Z390" i="26"/>
  <c r="DK390" i="26"/>
  <c r="CD390" i="26"/>
  <c r="M390" i="26"/>
  <c r="L390" i="26"/>
  <c r="ED390" i="26"/>
  <c r="ET391" i="26"/>
  <c r="DI390" i="26"/>
  <c r="AS390" i="26"/>
  <c r="DF390" i="26"/>
  <c r="EB390" i="26"/>
  <c r="CO390" i="26"/>
  <c r="DV390" i="26"/>
  <c r="AN391" i="26"/>
  <c r="BD390" i="26"/>
  <c r="DG390" i="26"/>
  <c r="DY390" i="26"/>
  <c r="CR390" i="26"/>
  <c r="CQ390" i="26"/>
  <c r="O390" i="26"/>
  <c r="AU390" i="26"/>
  <c r="DR390" i="26"/>
  <c r="CM390" i="26"/>
  <c r="DE390" i="26"/>
  <c r="DW390" i="26"/>
  <c r="AA390" i="26"/>
  <c r="AQ391" i="26"/>
  <c r="BF390" i="26"/>
  <c r="CV390" i="26"/>
  <c r="CW390" i="26"/>
  <c r="AO391" i="26"/>
  <c r="CB390" i="26"/>
  <c r="BZ390" i="26"/>
  <c r="W390" i="26"/>
  <c r="V390" i="26"/>
  <c r="BA390" i="26"/>
  <c r="DB390" i="26"/>
  <c r="AD390" i="26"/>
  <c r="CE390" i="26"/>
  <c r="H541" i="26"/>
  <c r="G539" i="26"/>
  <c r="AL391" i="26" l="1"/>
  <c r="AL392" i="26" s="1"/>
  <c r="EY390" i="26"/>
  <c r="FA390" i="26"/>
  <c r="EL391" i="26"/>
  <c r="BX391" i="26"/>
  <c r="BN391" i="26"/>
  <c r="BW391" i="26"/>
  <c r="BZ391" i="26"/>
  <c r="EK391" i="26"/>
  <c r="EM391" i="26"/>
  <c r="FD389" i="26"/>
  <c r="FC390" i="26" s="1"/>
  <c r="BJ391" i="26"/>
  <c r="EX390" i="26"/>
  <c r="FB390" i="26"/>
  <c r="EZ390" i="26"/>
  <c r="EZ391" i="26" s="1"/>
  <c r="BS391" i="26"/>
  <c r="BT391" i="26"/>
  <c r="BL391" i="26"/>
  <c r="EW390" i="26"/>
  <c r="BV391" i="26"/>
  <c r="BU391" i="26"/>
  <c r="BQ391" i="26"/>
  <c r="BR391" i="26"/>
  <c r="DM391" i="26"/>
  <c r="CB391" i="26"/>
  <c r="R391" i="26"/>
  <c r="S391" i="26"/>
  <c r="T391" i="26"/>
  <c r="EO391" i="26"/>
  <c r="CI391" i="26"/>
  <c r="CG391" i="26"/>
  <c r="CU391" i="26"/>
  <c r="DK391" i="26"/>
  <c r="BF391" i="26"/>
  <c r="AS391" i="26"/>
  <c r="Q391" i="26"/>
  <c r="AU391" i="26"/>
  <c r="AY391" i="26"/>
  <c r="BP391" i="26"/>
  <c r="AF391" i="26"/>
  <c r="BM391" i="26"/>
  <c r="EB391" i="26"/>
  <c r="AJ392" i="26"/>
  <c r="EQ391" i="26"/>
  <c r="ER392" i="26" s="1"/>
  <c r="BA391" i="26"/>
  <c r="EP391" i="26"/>
  <c r="CM391" i="26"/>
  <c r="EJ391" i="26"/>
  <c r="DY391" i="26"/>
  <c r="BD391" i="26"/>
  <c r="CK391" i="26"/>
  <c r="ET392" i="26"/>
  <c r="AX391" i="26"/>
  <c r="CZ391" i="26"/>
  <c r="BO391" i="26"/>
  <c r="AA391" i="26"/>
  <c r="DI391" i="26"/>
  <c r="BI391" i="26"/>
  <c r="AE391" i="26"/>
  <c r="DB391" i="26"/>
  <c r="CJ391" i="26"/>
  <c r="DR391" i="26"/>
  <c r="CO391" i="26"/>
  <c r="DO391" i="26"/>
  <c r="AI392" i="26"/>
  <c r="CT391" i="26"/>
  <c r="EN391" i="26"/>
  <c r="AO392" i="26"/>
  <c r="CW391" i="26"/>
  <c r="BH391" i="26"/>
  <c r="DP391" i="26"/>
  <c r="EH391" i="26"/>
  <c r="BK391" i="26"/>
  <c r="DT391" i="26"/>
  <c r="M391" i="26"/>
  <c r="AG391" i="26"/>
  <c r="CY391" i="26"/>
  <c r="EL392" i="26"/>
  <c r="DG391" i="26"/>
  <c r="DD391" i="26"/>
  <c r="DV391" i="26"/>
  <c r="EI391" i="26"/>
  <c r="AW391" i="26"/>
  <c r="DX391" i="26"/>
  <c r="CE391" i="26"/>
  <c r="CN391" i="26"/>
  <c r="EE391" i="26"/>
  <c r="DZ391" i="26"/>
  <c r="CP391" i="26"/>
  <c r="EC391" i="26"/>
  <c r="CL391" i="26"/>
  <c r="CR391" i="26"/>
  <c r="AN392" i="26"/>
  <c r="CD391" i="26"/>
  <c r="BC391" i="26"/>
  <c r="BG391" i="26"/>
  <c r="AK392" i="26"/>
  <c r="CH391" i="26"/>
  <c r="CF391" i="26"/>
  <c r="CA391" i="26"/>
  <c r="Z391" i="26"/>
  <c r="DA391" i="26"/>
  <c r="AR391" i="26"/>
  <c r="O391" i="26"/>
  <c r="P391" i="26"/>
  <c r="AZ391" i="26"/>
  <c r="EF391" i="26"/>
  <c r="X391" i="26"/>
  <c r="V391" i="26"/>
  <c r="U391" i="26"/>
  <c r="W391" i="26"/>
  <c r="CQ391" i="26"/>
  <c r="AM392" i="26"/>
  <c r="N391" i="26"/>
  <c r="Y391" i="26"/>
  <c r="DL391" i="26"/>
  <c r="DC391" i="26"/>
  <c r="BB391" i="26"/>
  <c r="AB391" i="26"/>
  <c r="DN391" i="26"/>
  <c r="DF391" i="26"/>
  <c r="DH391" i="26"/>
  <c r="AT391" i="26"/>
  <c r="DW391" i="26"/>
  <c r="DJ391" i="26"/>
  <c r="DQ391" i="26"/>
  <c r="DS391" i="26"/>
  <c r="ES392" i="26"/>
  <c r="ED391" i="26"/>
  <c r="CS391" i="26"/>
  <c r="BE391" i="26"/>
  <c r="AC391" i="26"/>
  <c r="AD391" i="26"/>
  <c r="CC391" i="26"/>
  <c r="L391" i="26"/>
  <c r="K391" i="26"/>
  <c r="BY391" i="26"/>
  <c r="BY392" i="26" s="1"/>
  <c r="EA391" i="26"/>
  <c r="CX391" i="26"/>
  <c r="EG391" i="26"/>
  <c r="CV391" i="26"/>
  <c r="DE391" i="26"/>
  <c r="DU391" i="26"/>
  <c r="AV391" i="26"/>
  <c r="AP392" i="26"/>
  <c r="H542" i="26"/>
  <c r="G540" i="26"/>
  <c r="EK392" i="26" l="1"/>
  <c r="EY391" i="26"/>
  <c r="BW392" i="26"/>
  <c r="CA392" i="26"/>
  <c r="EM392" i="26"/>
  <c r="BU392" i="26"/>
  <c r="BR392" i="26"/>
  <c r="BT392" i="26"/>
  <c r="BS392" i="26"/>
  <c r="BQ392" i="26"/>
  <c r="FA391" i="26"/>
  <c r="FD390" i="26"/>
  <c r="FC391" i="26" s="1"/>
  <c r="EW391" i="26"/>
  <c r="EV391" i="26"/>
  <c r="BK392" i="26"/>
  <c r="S392" i="26"/>
  <c r="FB391" i="26"/>
  <c r="EX391" i="26"/>
  <c r="BV392" i="26"/>
  <c r="BM392" i="26"/>
  <c r="R392" i="26"/>
  <c r="CH392" i="26"/>
  <c r="DL392" i="26"/>
  <c r="AT392" i="26"/>
  <c r="EJ392" i="26"/>
  <c r="AR392" i="26"/>
  <c r="BP392" i="26"/>
  <c r="EP392" i="26"/>
  <c r="DJ392" i="26"/>
  <c r="AG392" i="26"/>
  <c r="EQ392" i="26"/>
  <c r="AZ392" i="26"/>
  <c r="EH392" i="26"/>
  <c r="AV392" i="26"/>
  <c r="DQ392" i="26"/>
  <c r="BE392" i="26"/>
  <c r="AK393" i="26"/>
  <c r="DN392" i="26"/>
  <c r="DH392" i="26"/>
  <c r="CL392" i="26"/>
  <c r="EA392" i="26"/>
  <c r="DS392" i="26"/>
  <c r="CC392" i="26"/>
  <c r="AX392" i="26"/>
  <c r="BN392" i="26"/>
  <c r="BO392" i="26"/>
  <c r="EO392" i="26"/>
  <c r="CN392" i="26"/>
  <c r="CV392" i="26"/>
  <c r="EN392" i="26"/>
  <c r="DY392" i="26"/>
  <c r="CJ392" i="26"/>
  <c r="EI392" i="26"/>
  <c r="BI392" i="26"/>
  <c r="AF392" i="26"/>
  <c r="BL392" i="26"/>
  <c r="BG392" i="26"/>
  <c r="U392" i="26"/>
  <c r="W392" i="26"/>
  <c r="M392" i="26"/>
  <c r="ED392" i="26"/>
  <c r="AH392" i="26"/>
  <c r="DC392" i="26"/>
  <c r="BJ392" i="26"/>
  <c r="CG392" i="26"/>
  <c r="CE392" i="26"/>
  <c r="T392" i="26"/>
  <c r="AA392" i="26"/>
  <c r="P392" i="26"/>
  <c r="CQ392" i="26"/>
  <c r="AC392" i="26"/>
  <c r="EL393" i="26"/>
  <c r="CO392" i="26"/>
  <c r="AY392" i="26"/>
  <c r="EK393" i="26"/>
  <c r="DW392" i="26"/>
  <c r="CK392" i="26"/>
  <c r="DE392" i="26"/>
  <c r="CF392" i="26"/>
  <c r="AM393" i="26"/>
  <c r="AD392" i="26"/>
  <c r="DF392" i="26"/>
  <c r="DP392" i="26"/>
  <c r="EF392" i="26"/>
  <c r="CW392" i="26"/>
  <c r="BH392" i="26"/>
  <c r="CM392" i="26"/>
  <c r="BB392" i="26"/>
  <c r="AU392" i="26"/>
  <c r="DG392" i="26"/>
  <c r="CT392" i="26"/>
  <c r="CS392" i="26"/>
  <c r="AQ392" i="26"/>
  <c r="AP393" i="26" s="1"/>
  <c r="O392" i="26"/>
  <c r="DB392" i="26"/>
  <c r="BC392" i="26"/>
  <c r="CD392" i="26"/>
  <c r="V392" i="26"/>
  <c r="AS392" i="26"/>
  <c r="DK392" i="26"/>
  <c r="AO393" i="26"/>
  <c r="AN393" i="26"/>
  <c r="DI392" i="26"/>
  <c r="X392" i="26"/>
  <c r="DA392" i="26"/>
  <c r="CZ392" i="26"/>
  <c r="K392" i="26"/>
  <c r="J392" i="26"/>
  <c r="Q392" i="26"/>
  <c r="DV392" i="26"/>
  <c r="DU392" i="26"/>
  <c r="DT392" i="26"/>
  <c r="L392" i="26"/>
  <c r="BD392" i="26"/>
  <c r="AL393" i="26"/>
  <c r="BF392" i="26"/>
  <c r="ES393" i="26"/>
  <c r="CR392" i="26"/>
  <c r="DZ392" i="26"/>
  <c r="BX392" i="26"/>
  <c r="AJ393" i="26"/>
  <c r="BA392" i="26"/>
  <c r="DR392" i="26"/>
  <c r="DX392" i="26"/>
  <c r="BT393" i="26"/>
  <c r="CB392" i="26"/>
  <c r="AW392" i="26"/>
  <c r="CX392" i="26"/>
  <c r="CY392" i="26"/>
  <c r="DM392" i="26"/>
  <c r="CI392" i="26"/>
  <c r="AE392" i="26"/>
  <c r="EG392" i="26"/>
  <c r="BZ392" i="26"/>
  <c r="BZ393" i="26" s="1"/>
  <c r="DO392" i="26"/>
  <c r="EE392" i="26"/>
  <c r="Z392" i="26"/>
  <c r="DD392" i="26"/>
  <c r="EC392" i="26"/>
  <c r="AB392" i="26"/>
  <c r="Y392" i="26"/>
  <c r="CU392" i="26"/>
  <c r="BS393" i="26"/>
  <c r="EB392" i="26"/>
  <c r="N392" i="26"/>
  <c r="CP392" i="26"/>
  <c r="H543" i="26"/>
  <c r="G541" i="26"/>
  <c r="BR393" i="26" l="1"/>
  <c r="BX393" i="26"/>
  <c r="EZ392" i="26"/>
  <c r="EQ393" i="26"/>
  <c r="BQ393" i="26"/>
  <c r="BP393" i="26"/>
  <c r="BV393" i="26"/>
  <c r="EX392" i="26"/>
  <c r="EJ393" i="26"/>
  <c r="AS393" i="26"/>
  <c r="DI393" i="26"/>
  <c r="EP393" i="26"/>
  <c r="DM393" i="26"/>
  <c r="CK393" i="26"/>
  <c r="FD391" i="26"/>
  <c r="FC392" i="26" s="1"/>
  <c r="BL393" i="26"/>
  <c r="EW392" i="26"/>
  <c r="BU393" i="26"/>
  <c r="FB392" i="26"/>
  <c r="EV392" i="26"/>
  <c r="EU392" i="26"/>
  <c r="EY392" i="26"/>
  <c r="EY393" i="26" s="1"/>
  <c r="FA392" i="26"/>
  <c r="DK393" i="26"/>
  <c r="AH393" i="26"/>
  <c r="ER393" i="26"/>
  <c r="ER394" i="26" s="1"/>
  <c r="AU393" i="26"/>
  <c r="EI393" i="26"/>
  <c r="DO393" i="26"/>
  <c r="DZ393" i="26"/>
  <c r="DR393" i="26"/>
  <c r="CB393" i="26"/>
  <c r="AL394" i="26"/>
  <c r="EG393" i="26"/>
  <c r="AW393" i="26"/>
  <c r="BF393" i="26"/>
  <c r="AY393" i="26"/>
  <c r="BM393" i="26"/>
  <c r="BN393" i="26"/>
  <c r="CG393" i="26"/>
  <c r="BK393" i="26"/>
  <c r="EN393" i="26"/>
  <c r="BO393" i="26"/>
  <c r="EM393" i="26"/>
  <c r="DD393" i="26"/>
  <c r="V393" i="26"/>
  <c r="EO393" i="26"/>
  <c r="AB393" i="26"/>
  <c r="J393" i="26"/>
  <c r="CP393" i="26"/>
  <c r="BG393" i="26"/>
  <c r="DX393" i="26"/>
  <c r="BA393" i="26"/>
  <c r="N393" i="26"/>
  <c r="BJ393" i="26"/>
  <c r="AG393" i="26"/>
  <c r="AI393" i="26"/>
  <c r="T393" i="26"/>
  <c r="S393" i="26"/>
  <c r="CD393" i="26"/>
  <c r="Q393" i="26"/>
  <c r="CN393" i="26"/>
  <c r="CF393" i="26"/>
  <c r="CU393" i="26"/>
  <c r="AE393" i="26"/>
  <c r="BR394" i="26"/>
  <c r="CR393" i="26"/>
  <c r="AN394" i="26"/>
  <c r="DG393" i="26"/>
  <c r="DW393" i="26"/>
  <c r="BB393" i="26"/>
  <c r="AC393" i="26"/>
  <c r="R393" i="26"/>
  <c r="DU393" i="26"/>
  <c r="EH393" i="26"/>
  <c r="DH393" i="26"/>
  <c r="K393" i="26"/>
  <c r="CM393" i="26"/>
  <c r="CL393" i="26"/>
  <c r="AF393" i="26"/>
  <c r="BH393" i="26"/>
  <c r="BI393" i="26"/>
  <c r="Z393" i="26"/>
  <c r="X393" i="26"/>
  <c r="AZ393" i="26"/>
  <c r="EB393" i="26"/>
  <c r="DL393" i="26"/>
  <c r="DQ393" i="26"/>
  <c r="BD393" i="26"/>
  <c r="EC393" i="26"/>
  <c r="CY393" i="26"/>
  <c r="CX393" i="26"/>
  <c r="CO393" i="26"/>
  <c r="DB393" i="26"/>
  <c r="BY393" i="26"/>
  <c r="BY394" i="26" s="1"/>
  <c r="O393" i="26"/>
  <c r="EF393" i="26"/>
  <c r="EE393" i="26"/>
  <c r="CZ393" i="26"/>
  <c r="AM394" i="26"/>
  <c r="L393" i="26"/>
  <c r="DA393" i="26"/>
  <c r="AK394" i="26"/>
  <c r="DE393" i="26"/>
  <c r="AR393" i="26"/>
  <c r="BS394" i="26"/>
  <c r="DT393" i="26"/>
  <c r="DC393" i="26"/>
  <c r="AQ393" i="26"/>
  <c r="AP394" i="26" s="1"/>
  <c r="DY393" i="26"/>
  <c r="M393" i="26"/>
  <c r="AX393" i="26"/>
  <c r="U393" i="26"/>
  <c r="AV393" i="26"/>
  <c r="BE393" i="26"/>
  <c r="DS393" i="26"/>
  <c r="CS393" i="26"/>
  <c r="DV393" i="26"/>
  <c r="EA393" i="26"/>
  <c r="CT393" i="26"/>
  <c r="CA393" i="26"/>
  <c r="CI393" i="26"/>
  <c r="CJ393" i="26"/>
  <c r="CE393" i="26"/>
  <c r="CC393" i="26"/>
  <c r="ED393" i="26"/>
  <c r="BC393" i="26"/>
  <c r="BQ394" i="26"/>
  <c r="CH393" i="26"/>
  <c r="DJ393" i="26"/>
  <c r="Y393" i="26"/>
  <c r="DN393" i="26"/>
  <c r="DN394" i="26" s="1"/>
  <c r="CV393" i="26"/>
  <c r="DF393" i="26"/>
  <c r="AO394" i="26"/>
  <c r="W393" i="26"/>
  <c r="P393" i="26"/>
  <c r="AA393" i="26"/>
  <c r="CQ393" i="26"/>
  <c r="CW393" i="26"/>
  <c r="AD393" i="26"/>
  <c r="BW393" i="26"/>
  <c r="BW394" i="26" s="1"/>
  <c r="DP393" i="26"/>
  <c r="AT393" i="26"/>
  <c r="EK394" i="26"/>
  <c r="H544" i="26"/>
  <c r="G542" i="26"/>
  <c r="EJ394" i="26" l="1"/>
  <c r="BU394" i="26"/>
  <c r="CA394" i="26"/>
  <c r="FD392" i="26"/>
  <c r="FC393" i="26" s="1"/>
  <c r="BK394" i="26"/>
  <c r="FB393" i="26"/>
  <c r="DJ394" i="26"/>
  <c r="AT394" i="26"/>
  <c r="EQ394" i="26"/>
  <c r="ET393" i="26"/>
  <c r="EU393" i="26"/>
  <c r="EV393" i="26"/>
  <c r="EW393" i="26"/>
  <c r="BT394" i="26"/>
  <c r="BS395" i="26" s="1"/>
  <c r="DL394" i="26"/>
  <c r="FA393" i="26"/>
  <c r="EZ393" i="26"/>
  <c r="AI394" i="26"/>
  <c r="EX393" i="26"/>
  <c r="AX394" i="26"/>
  <c r="BN394" i="26"/>
  <c r="BL394" i="26"/>
  <c r="EH394" i="26"/>
  <c r="AA394" i="26"/>
  <c r="AV394" i="26"/>
  <c r="BM394" i="26"/>
  <c r="BO394" i="26"/>
  <c r="BP394" i="26"/>
  <c r="BQ395" i="26" s="1"/>
  <c r="EM394" i="26"/>
  <c r="AH394" i="26"/>
  <c r="EL394" i="26"/>
  <c r="EK395" i="26" s="1"/>
  <c r="CL394" i="26"/>
  <c r="AJ394" i="26"/>
  <c r="EN394" i="26"/>
  <c r="EP394" i="26"/>
  <c r="EO394" i="26"/>
  <c r="J394" i="26"/>
  <c r="AF394" i="26"/>
  <c r="BA394" i="26"/>
  <c r="AZ394" i="26"/>
  <c r="CQ394" i="26"/>
  <c r="BG394" i="26"/>
  <c r="BI394" i="26"/>
  <c r="AM395" i="26"/>
  <c r="BH394" i="26"/>
  <c r="BJ394" i="26"/>
  <c r="N394" i="26"/>
  <c r="EA394" i="26"/>
  <c r="AD394" i="26"/>
  <c r="CC394" i="26"/>
  <c r="W394" i="26"/>
  <c r="DR394" i="26"/>
  <c r="R394" i="26"/>
  <c r="DP394" i="26"/>
  <c r="S394" i="26"/>
  <c r="EG394" i="26"/>
  <c r="CO394" i="26"/>
  <c r="BC394" i="26"/>
  <c r="CE394" i="26"/>
  <c r="DV394" i="26"/>
  <c r="Y394" i="26"/>
  <c r="CT394" i="26"/>
  <c r="DX394" i="26"/>
  <c r="DH394" i="26"/>
  <c r="EI394" i="26"/>
  <c r="EJ395" i="26" s="1"/>
  <c r="P394" i="26"/>
  <c r="AN395" i="26"/>
  <c r="BE394" i="26"/>
  <c r="L394" i="26"/>
  <c r="CM394" i="26"/>
  <c r="AY394" i="26"/>
  <c r="DT394" i="26"/>
  <c r="ED394" i="26"/>
  <c r="CW394" i="26"/>
  <c r="CU394" i="26"/>
  <c r="BF394" i="26"/>
  <c r="CB394" i="26"/>
  <c r="CN394" i="26"/>
  <c r="CP394" i="26"/>
  <c r="CZ394" i="26"/>
  <c r="EF394" i="26"/>
  <c r="DY394" i="26"/>
  <c r="AB394" i="26"/>
  <c r="DF394" i="26"/>
  <c r="BZ394" i="26"/>
  <c r="BZ395" i="26" s="1"/>
  <c r="AG394" i="26"/>
  <c r="BD394" i="26"/>
  <c r="BB394" i="26"/>
  <c r="AS394" i="26"/>
  <c r="Q394" i="26"/>
  <c r="AE394" i="26"/>
  <c r="DZ394" i="26"/>
  <c r="BX394" i="26"/>
  <c r="BX395" i="26" s="1"/>
  <c r="K394" i="26"/>
  <c r="EC394" i="26"/>
  <c r="EB394" i="26"/>
  <c r="AO395" i="26"/>
  <c r="V394" i="26"/>
  <c r="U394" i="26"/>
  <c r="T394" i="26"/>
  <c r="DA394" i="26"/>
  <c r="DB394" i="26"/>
  <c r="CV394" i="26"/>
  <c r="DI394" i="26"/>
  <c r="CD394" i="26"/>
  <c r="DQ394" i="26"/>
  <c r="DU394" i="26"/>
  <c r="AQ394" i="26"/>
  <c r="AR394" i="26"/>
  <c r="CR394" i="26"/>
  <c r="X394" i="26"/>
  <c r="DE394" i="26"/>
  <c r="EE394" i="26"/>
  <c r="BV394" i="26"/>
  <c r="Z394" i="26"/>
  <c r="CX394" i="26"/>
  <c r="DM394" i="26"/>
  <c r="CJ394" i="26"/>
  <c r="CK394" i="26"/>
  <c r="M394" i="26"/>
  <c r="AW394" i="26"/>
  <c r="AC394" i="26"/>
  <c r="CY394" i="26"/>
  <c r="DK394" i="26"/>
  <c r="CI394" i="26"/>
  <c r="CS394" i="26"/>
  <c r="DO394" i="26"/>
  <c r="AU394" i="26"/>
  <c r="AU395" i="26" s="1"/>
  <c r="DD394" i="26"/>
  <c r="DW394" i="26"/>
  <c r="O394" i="26"/>
  <c r="CF394" i="26"/>
  <c r="DS394" i="26"/>
  <c r="DG394" i="26"/>
  <c r="CH394" i="26"/>
  <c r="CG394" i="26"/>
  <c r="BR395" i="26"/>
  <c r="DC394" i="26"/>
  <c r="AL395" i="26"/>
  <c r="H545" i="26"/>
  <c r="G543" i="26"/>
  <c r="BM395" i="26" l="1"/>
  <c r="BN395" i="26"/>
  <c r="EZ394" i="26"/>
  <c r="BL395" i="26"/>
  <c r="EW394" i="26"/>
  <c r="BT395" i="26"/>
  <c r="AI395" i="26"/>
  <c r="BO395" i="26"/>
  <c r="FD393" i="26"/>
  <c r="FC394" i="26" s="1"/>
  <c r="DK395" i="26"/>
  <c r="ET394" i="26"/>
  <c r="ES394" i="26"/>
  <c r="FB394" i="26"/>
  <c r="FA394" i="26"/>
  <c r="AG395" i="26"/>
  <c r="EU394" i="26"/>
  <c r="AW395" i="26"/>
  <c r="EV394" i="26"/>
  <c r="EQ395" i="26"/>
  <c r="EX394" i="26"/>
  <c r="EY394" i="26"/>
  <c r="EL395" i="26"/>
  <c r="AJ395" i="26"/>
  <c r="EM395" i="26"/>
  <c r="AK395" i="26"/>
  <c r="AL396" i="26" s="1"/>
  <c r="EN395" i="26"/>
  <c r="EP395" i="26"/>
  <c r="BP395" i="26"/>
  <c r="BQ396" i="26" s="1"/>
  <c r="EO395" i="26"/>
  <c r="EO396" i="26" s="1"/>
  <c r="AY395" i="26"/>
  <c r="BH395" i="26"/>
  <c r="CP395" i="26"/>
  <c r="BJ395" i="26"/>
  <c r="BI395" i="26"/>
  <c r="BK395" i="26"/>
  <c r="X395" i="26"/>
  <c r="CD395" i="26"/>
  <c r="DW395" i="26"/>
  <c r="CB395" i="26"/>
  <c r="AC395" i="26"/>
  <c r="BG395" i="26"/>
  <c r="AE395" i="26"/>
  <c r="DS395" i="26"/>
  <c r="DG395" i="26"/>
  <c r="EL396" i="26"/>
  <c r="DO395" i="26"/>
  <c r="S395" i="26"/>
  <c r="DQ395" i="26"/>
  <c r="CA395" i="26"/>
  <c r="EG395" i="26"/>
  <c r="EE395" i="26"/>
  <c r="BB395" i="26"/>
  <c r="CL395" i="26"/>
  <c r="AZ395" i="26"/>
  <c r="EH395" i="26"/>
  <c r="O395" i="26"/>
  <c r="DI395" i="26"/>
  <c r="CN395" i="26"/>
  <c r="CQ395" i="26"/>
  <c r="M395" i="26"/>
  <c r="EI395" i="26"/>
  <c r="CM395" i="26"/>
  <c r="BR396" i="26"/>
  <c r="CX395" i="26"/>
  <c r="DU395" i="26"/>
  <c r="BN396" i="26"/>
  <c r="EF395" i="26"/>
  <c r="BF395" i="26"/>
  <c r="DC395" i="26"/>
  <c r="BW395" i="26"/>
  <c r="BC395" i="26"/>
  <c r="BY395" i="26"/>
  <c r="BY396" i="26" s="1"/>
  <c r="BA395" i="26"/>
  <c r="AH395" i="26"/>
  <c r="EC395" i="26"/>
  <c r="DX395" i="26"/>
  <c r="CO395" i="26"/>
  <c r="BP396" i="26"/>
  <c r="CU395" i="26"/>
  <c r="P395" i="26"/>
  <c r="DA395" i="26"/>
  <c r="DZ395" i="26"/>
  <c r="CS395" i="26"/>
  <c r="AS395" i="26"/>
  <c r="V395" i="26"/>
  <c r="CF395" i="26"/>
  <c r="DE395" i="26"/>
  <c r="BM396" i="26"/>
  <c r="DR395" i="26"/>
  <c r="AM396" i="26"/>
  <c r="CI395" i="26"/>
  <c r="BS396" i="26"/>
  <c r="CT395" i="26"/>
  <c r="EK396" i="26"/>
  <c r="N395" i="26"/>
  <c r="Q395" i="26"/>
  <c r="R395" i="26"/>
  <c r="AA395" i="26"/>
  <c r="Z395" i="26"/>
  <c r="CR395" i="26"/>
  <c r="DP395" i="26"/>
  <c r="T395" i="26"/>
  <c r="U395" i="26"/>
  <c r="W395" i="26"/>
  <c r="CE395" i="26"/>
  <c r="DV395" i="26"/>
  <c r="ED395" i="26"/>
  <c r="DH395" i="26"/>
  <c r="AT395" i="26"/>
  <c r="CY395" i="26"/>
  <c r="BV395" i="26"/>
  <c r="BU395" i="26"/>
  <c r="DN395" i="26"/>
  <c r="AF395" i="26"/>
  <c r="BE395" i="26"/>
  <c r="BD395" i="26"/>
  <c r="DY395" i="26"/>
  <c r="L395" i="26"/>
  <c r="CG395" i="26"/>
  <c r="AV395" i="26"/>
  <c r="DT395" i="26"/>
  <c r="DJ395" i="26"/>
  <c r="AX395" i="26"/>
  <c r="EA395" i="26"/>
  <c r="BO396" i="26"/>
  <c r="EM396" i="26"/>
  <c r="CK395" i="26"/>
  <c r="CZ395" i="26"/>
  <c r="CW395" i="26"/>
  <c r="CV395" i="26"/>
  <c r="CH395" i="26"/>
  <c r="CJ395" i="26"/>
  <c r="AR395" i="26"/>
  <c r="K395" i="26"/>
  <c r="J395" i="26"/>
  <c r="AB395" i="26"/>
  <c r="DD395" i="26"/>
  <c r="DM395" i="26"/>
  <c r="DL395" i="26"/>
  <c r="CC395" i="26"/>
  <c r="AQ395" i="26"/>
  <c r="DF395" i="26"/>
  <c r="EB395" i="26"/>
  <c r="AN396" i="26"/>
  <c r="AD395" i="26"/>
  <c r="Y395" i="26"/>
  <c r="DB395" i="26"/>
  <c r="AP395" i="26"/>
  <c r="AO396" i="26" s="1"/>
  <c r="H546" i="26"/>
  <c r="G544" i="26"/>
  <c r="AJ396" i="26" l="1"/>
  <c r="AK396" i="26"/>
  <c r="FA395" i="26"/>
  <c r="BI396" i="26"/>
  <c r="EV395" i="26"/>
  <c r="BJ396" i="26"/>
  <c r="EW395" i="26"/>
  <c r="EN396" i="26"/>
  <c r="AH396" i="26"/>
  <c r="EP396" i="26"/>
  <c r="EY395" i="26"/>
  <c r="FD394" i="26"/>
  <c r="FC395" i="26" s="1"/>
  <c r="EU395" i="26"/>
  <c r="AX396" i="26"/>
  <c r="ET395" i="26"/>
  <c r="DJ396" i="26"/>
  <c r="EX395" i="26"/>
  <c r="EX396" i="26" s="1"/>
  <c r="FB395" i="26"/>
  <c r="ES395" i="26"/>
  <c r="ER395" i="26"/>
  <c r="AV396" i="26"/>
  <c r="EZ395" i="26"/>
  <c r="BH396" i="26"/>
  <c r="BI397" i="26" s="1"/>
  <c r="BK396" i="26"/>
  <c r="BL396" i="26"/>
  <c r="BG396" i="26"/>
  <c r="DH396" i="26"/>
  <c r="DT396" i="26"/>
  <c r="AF396" i="26"/>
  <c r="AD396" i="26"/>
  <c r="CP396" i="26"/>
  <c r="BF396" i="26"/>
  <c r="CA396" i="26"/>
  <c r="DP396" i="26"/>
  <c r="DR396" i="26"/>
  <c r="AK397" i="26"/>
  <c r="EF396" i="26"/>
  <c r="CM396" i="26"/>
  <c r="AT396" i="26"/>
  <c r="EG396" i="26"/>
  <c r="N396" i="26"/>
  <c r="BX396" i="26"/>
  <c r="BW396" i="26"/>
  <c r="BA396" i="26"/>
  <c r="EH396" i="26"/>
  <c r="BZ396" i="26"/>
  <c r="EI396" i="26"/>
  <c r="DF396" i="26"/>
  <c r="AI396" i="26"/>
  <c r="AI397" i="26" s="1"/>
  <c r="CO396" i="26"/>
  <c r="EJ396" i="26"/>
  <c r="EK397" i="26" s="1"/>
  <c r="M396" i="26"/>
  <c r="DV396" i="26"/>
  <c r="DD396" i="26"/>
  <c r="DB396" i="26"/>
  <c r="DW396" i="26"/>
  <c r="AZ396" i="26"/>
  <c r="ED396" i="26"/>
  <c r="AR396" i="26"/>
  <c r="AU396" i="26"/>
  <c r="BB396" i="26"/>
  <c r="DS396" i="26"/>
  <c r="AB396" i="26"/>
  <c r="R396" i="26"/>
  <c r="CZ396" i="26"/>
  <c r="BO397" i="26"/>
  <c r="DL396" i="26"/>
  <c r="CT396" i="26"/>
  <c r="CE396" i="26"/>
  <c r="EA396" i="26"/>
  <c r="DU396" i="26"/>
  <c r="Y396" i="26"/>
  <c r="CN396" i="26"/>
  <c r="O396" i="26"/>
  <c r="AG396" i="26"/>
  <c r="BQ397" i="26"/>
  <c r="T396" i="26"/>
  <c r="CR396" i="26"/>
  <c r="CW396" i="26"/>
  <c r="CG396" i="26"/>
  <c r="P396" i="26"/>
  <c r="CK396" i="26"/>
  <c r="DY396" i="26"/>
  <c r="J396" i="26"/>
  <c r="EM397" i="26"/>
  <c r="DE396" i="26"/>
  <c r="BE396" i="26"/>
  <c r="AL397" i="26"/>
  <c r="S396" i="26"/>
  <c r="DO396" i="26"/>
  <c r="W396" i="26"/>
  <c r="BP397" i="26"/>
  <c r="CL396" i="26"/>
  <c r="U396" i="26"/>
  <c r="EE396" i="26"/>
  <c r="K396" i="26"/>
  <c r="CS396" i="26"/>
  <c r="AC396" i="26"/>
  <c r="DZ396" i="26"/>
  <c r="AY396" i="26"/>
  <c r="L396" i="26"/>
  <c r="EL397" i="26"/>
  <c r="Z396" i="26"/>
  <c r="DX396" i="26"/>
  <c r="DA396" i="26"/>
  <c r="AN397" i="26"/>
  <c r="EC396" i="26"/>
  <c r="AA396" i="26"/>
  <c r="DQ396" i="26"/>
  <c r="EB396" i="26"/>
  <c r="CJ396" i="26"/>
  <c r="V396" i="26"/>
  <c r="BR397" i="26"/>
  <c r="DK396" i="26"/>
  <c r="DI396" i="26"/>
  <c r="DI397" i="26" s="1"/>
  <c r="BN397" i="26"/>
  <c r="CI396" i="26"/>
  <c r="AQ396" i="26"/>
  <c r="CH396" i="26"/>
  <c r="CD396" i="26"/>
  <c r="AS396" i="26"/>
  <c r="DC396" i="26"/>
  <c r="CC396" i="26"/>
  <c r="CB396" i="26"/>
  <c r="DG396" i="26"/>
  <c r="DN396" i="26"/>
  <c r="EO397" i="26"/>
  <c r="AE396" i="26"/>
  <c r="AE397" i="26" s="1"/>
  <c r="BU396" i="26"/>
  <c r="BT396" i="26"/>
  <c r="X396" i="26"/>
  <c r="AP396" i="26"/>
  <c r="DM396" i="26"/>
  <c r="CV396" i="26"/>
  <c r="CF396" i="26"/>
  <c r="BV396" i="26"/>
  <c r="CQ396" i="26"/>
  <c r="Q396" i="26"/>
  <c r="CU396" i="26"/>
  <c r="BX397" i="26"/>
  <c r="BD396" i="26"/>
  <c r="CY396" i="26"/>
  <c r="EN397" i="26"/>
  <c r="AM397" i="26"/>
  <c r="BM397" i="26"/>
  <c r="CX396" i="26"/>
  <c r="BC396" i="26"/>
  <c r="AW396" i="26"/>
  <c r="H547" i="26"/>
  <c r="G545" i="26"/>
  <c r="EV396" i="26" l="1"/>
  <c r="EZ396" i="26"/>
  <c r="AG397" i="26"/>
  <c r="BL397" i="26"/>
  <c r="AW397" i="26"/>
  <c r="BK397" i="26"/>
  <c r="BJ397" i="26"/>
  <c r="FD395" i="26"/>
  <c r="FC396" i="26" s="1"/>
  <c r="ER396" i="26"/>
  <c r="EQ396" i="26"/>
  <c r="BH397" i="26"/>
  <c r="BI398" i="26" s="1"/>
  <c r="BG397" i="26"/>
  <c r="ET396" i="26"/>
  <c r="FB396" i="26"/>
  <c r="FA396" i="26"/>
  <c r="EU396" i="26"/>
  <c r="EU397" i="26" s="1"/>
  <c r="EY396" i="26"/>
  <c r="ES396" i="26"/>
  <c r="EW396" i="26"/>
  <c r="EW397" i="26" s="1"/>
  <c r="EE397" i="26"/>
  <c r="DG397" i="26"/>
  <c r="BZ397" i="26"/>
  <c r="DQ397" i="26"/>
  <c r="BF397" i="26"/>
  <c r="DS397" i="26"/>
  <c r="DO397" i="26"/>
  <c r="AS397" i="26"/>
  <c r="M397" i="26"/>
  <c r="N397" i="26"/>
  <c r="AU397" i="26"/>
  <c r="EG397" i="26"/>
  <c r="DV397" i="26"/>
  <c r="AY397" i="26"/>
  <c r="EJ397" i="26"/>
  <c r="EH397" i="26"/>
  <c r="BB397" i="26"/>
  <c r="AH397" i="26"/>
  <c r="AH398" i="26" s="1"/>
  <c r="DT397" i="26"/>
  <c r="AJ397" i="26"/>
  <c r="AJ398" i="26" s="1"/>
  <c r="EI397" i="26"/>
  <c r="CN397" i="26"/>
  <c r="DK397" i="26"/>
  <c r="DC397" i="26"/>
  <c r="BA397" i="26"/>
  <c r="DU397" i="26"/>
  <c r="BY397" i="26"/>
  <c r="BY398" i="26" s="1"/>
  <c r="DE397" i="26"/>
  <c r="EA397" i="26"/>
  <c r="AC397" i="26"/>
  <c r="R397" i="26"/>
  <c r="CQ397" i="26"/>
  <c r="S397" i="26"/>
  <c r="X397" i="26"/>
  <c r="DA397" i="26"/>
  <c r="AK398" i="26"/>
  <c r="CL397" i="26"/>
  <c r="CF397" i="26"/>
  <c r="DZ397" i="26"/>
  <c r="CS397" i="26"/>
  <c r="BD397" i="26"/>
  <c r="CG397" i="26"/>
  <c r="BH398" i="26"/>
  <c r="T397" i="26"/>
  <c r="CO397" i="26"/>
  <c r="CY397" i="26"/>
  <c r="BP398" i="26"/>
  <c r="O397" i="26"/>
  <c r="BU397" i="26"/>
  <c r="CI397" i="26"/>
  <c r="Z397" i="26"/>
  <c r="EF397" i="26"/>
  <c r="EL398" i="26"/>
  <c r="BQ398" i="26"/>
  <c r="BM398" i="26"/>
  <c r="DM397" i="26"/>
  <c r="CM397" i="26"/>
  <c r="V397" i="26"/>
  <c r="CV397" i="26"/>
  <c r="AM398" i="26"/>
  <c r="BG398" i="26"/>
  <c r="CD397" i="26"/>
  <c r="AB397" i="26"/>
  <c r="AZ397" i="26"/>
  <c r="AQ397" i="26"/>
  <c r="Y397" i="26"/>
  <c r="CW397" i="26"/>
  <c r="BE397" i="26"/>
  <c r="AV397" i="26"/>
  <c r="ED397" i="26"/>
  <c r="CZ397" i="26"/>
  <c r="BT397" i="26"/>
  <c r="CR397" i="26"/>
  <c r="BL398" i="26"/>
  <c r="BV397" i="26"/>
  <c r="DJ397" i="26"/>
  <c r="J397" i="26"/>
  <c r="K397" i="26"/>
  <c r="CH397" i="26"/>
  <c r="AD397" i="26"/>
  <c r="AX397" i="26"/>
  <c r="DW397" i="26"/>
  <c r="DX397" i="26"/>
  <c r="DR397" i="26"/>
  <c r="AT397" i="26"/>
  <c r="DN397" i="26"/>
  <c r="CJ397" i="26"/>
  <c r="U397" i="26"/>
  <c r="AF397" i="26"/>
  <c r="AP397" i="26"/>
  <c r="P397" i="26"/>
  <c r="EC397" i="26"/>
  <c r="EB397" i="26"/>
  <c r="DP397" i="26"/>
  <c r="DP398" i="26" s="1"/>
  <c r="DH397" i="26"/>
  <c r="EN398" i="26"/>
  <c r="CP397" i="26"/>
  <c r="Q397" i="26"/>
  <c r="DB397" i="26"/>
  <c r="DD397" i="26"/>
  <c r="CK397" i="26"/>
  <c r="DL397" i="26"/>
  <c r="BN398" i="26"/>
  <c r="L397" i="26"/>
  <c r="EM398" i="26"/>
  <c r="W397" i="26"/>
  <c r="CB397" i="26"/>
  <c r="CA397" i="26"/>
  <c r="BO398" i="26"/>
  <c r="BW397" i="26"/>
  <c r="BC397" i="26"/>
  <c r="CC397" i="26"/>
  <c r="AA397" i="26"/>
  <c r="AR397" i="26"/>
  <c r="AO397" i="26"/>
  <c r="DF397" i="26"/>
  <c r="AL398" i="26"/>
  <c r="CX397" i="26"/>
  <c r="CU397" i="26"/>
  <c r="CE397" i="26"/>
  <c r="DY397" i="26"/>
  <c r="BS397" i="26"/>
  <c r="BR398" i="26" s="1"/>
  <c r="CT397" i="26"/>
  <c r="BK398" i="26"/>
  <c r="BJ398" i="26"/>
  <c r="H548" i="26"/>
  <c r="G546" i="26"/>
  <c r="EY397" i="26" l="1"/>
  <c r="ES397" i="26"/>
  <c r="EH398" i="26"/>
  <c r="FA397" i="26"/>
  <c r="AV398" i="26"/>
  <c r="DH398" i="26"/>
  <c r="FD396" i="26"/>
  <c r="FC397" i="26" s="1"/>
  <c r="FB397" i="26"/>
  <c r="ET397" i="26"/>
  <c r="ET398" i="26" s="1"/>
  <c r="EZ397" i="26"/>
  <c r="EQ397" i="26"/>
  <c r="EP397" i="26"/>
  <c r="AI398" i="26"/>
  <c r="AI399" i="26" s="1"/>
  <c r="EV397" i="26"/>
  <c r="EV398" i="26" s="1"/>
  <c r="ER397" i="26"/>
  <c r="ER398" i="26" s="1"/>
  <c r="EX397" i="26"/>
  <c r="EI398" i="26"/>
  <c r="AX398" i="26"/>
  <c r="EK398" i="26"/>
  <c r="AZ398" i="26"/>
  <c r="EJ398" i="26"/>
  <c r="EF398" i="26"/>
  <c r="AD398" i="26"/>
  <c r="N398" i="26"/>
  <c r="DU398" i="26"/>
  <c r="DY398" i="26"/>
  <c r="DB398" i="26"/>
  <c r="AT398" i="26"/>
  <c r="AR398" i="26"/>
  <c r="DT398" i="26"/>
  <c r="DJ398" i="26"/>
  <c r="BE398" i="26"/>
  <c r="DL398" i="26"/>
  <c r="DF398" i="26"/>
  <c r="DD398" i="26"/>
  <c r="BC398" i="26"/>
  <c r="CX398" i="26"/>
  <c r="DN398" i="26"/>
  <c r="CR398" i="26"/>
  <c r="R398" i="26"/>
  <c r="CZ398" i="26"/>
  <c r="W398" i="26"/>
  <c r="CQ398" i="26"/>
  <c r="AA398" i="26"/>
  <c r="CM398" i="26"/>
  <c r="CE398" i="26"/>
  <c r="S398" i="26"/>
  <c r="CV398" i="26"/>
  <c r="CL398" i="26"/>
  <c r="BH399" i="26"/>
  <c r="AE398" i="26"/>
  <c r="U398" i="26"/>
  <c r="Y398" i="26"/>
  <c r="AC398" i="26"/>
  <c r="CH398" i="26"/>
  <c r="EG398" i="26"/>
  <c r="EG399" i="26" s="1"/>
  <c r="BW398" i="26"/>
  <c r="DW398" i="26"/>
  <c r="BA398" i="26"/>
  <c r="EE398" i="26"/>
  <c r="AU398" i="26"/>
  <c r="J398" i="26"/>
  <c r="AP398" i="26"/>
  <c r="X398" i="26"/>
  <c r="CN398" i="26"/>
  <c r="BO399" i="26"/>
  <c r="AY398" i="26"/>
  <c r="AW398" i="26"/>
  <c r="DI398" i="26"/>
  <c r="CY398" i="26"/>
  <c r="BX398" i="26"/>
  <c r="BF398" i="26"/>
  <c r="CF398" i="26"/>
  <c r="BK399" i="26"/>
  <c r="CT398" i="26"/>
  <c r="EM399" i="26"/>
  <c r="EB398" i="26"/>
  <c r="L398" i="26"/>
  <c r="BQ399" i="26"/>
  <c r="BJ399" i="26"/>
  <c r="BI399" i="26"/>
  <c r="DC398" i="26"/>
  <c r="BN399" i="26"/>
  <c r="DS398" i="26"/>
  <c r="DR398" i="26"/>
  <c r="V398" i="26"/>
  <c r="BS398" i="26"/>
  <c r="BR399" i="26" s="1"/>
  <c r="BT398" i="26"/>
  <c r="DZ398" i="26"/>
  <c r="DK398" i="26"/>
  <c r="EC398" i="26"/>
  <c r="DX398" i="26"/>
  <c r="P398" i="26"/>
  <c r="O398" i="26"/>
  <c r="EA398" i="26"/>
  <c r="K398" i="26"/>
  <c r="ED398" i="26"/>
  <c r="DV398" i="26"/>
  <c r="BP399" i="26"/>
  <c r="Q398" i="26"/>
  <c r="AF398" i="26"/>
  <c r="AG398" i="26"/>
  <c r="CA398" i="26"/>
  <c r="BZ398" i="26"/>
  <c r="DG398" i="26"/>
  <c r="AK399" i="26"/>
  <c r="AL399" i="26"/>
  <c r="CB398" i="26"/>
  <c r="CP398" i="26"/>
  <c r="CO398" i="26"/>
  <c r="BV398" i="26"/>
  <c r="CD398" i="26"/>
  <c r="CG398" i="26"/>
  <c r="Z398" i="26"/>
  <c r="DA398" i="26"/>
  <c r="BU398" i="26"/>
  <c r="BD398" i="26"/>
  <c r="AO398" i="26"/>
  <c r="CK398" i="26"/>
  <c r="CJ398" i="26"/>
  <c r="AQ398" i="26"/>
  <c r="BM399" i="26"/>
  <c r="BL399" i="26"/>
  <c r="CU398" i="26"/>
  <c r="CI398" i="26"/>
  <c r="T398" i="26"/>
  <c r="DO398" i="26"/>
  <c r="AB398" i="26"/>
  <c r="CS398" i="26"/>
  <c r="DM398" i="26"/>
  <c r="M398" i="26"/>
  <c r="BB398" i="26"/>
  <c r="DE398" i="26"/>
  <c r="CC398" i="26"/>
  <c r="DQ398" i="26"/>
  <c r="AN398" i="26"/>
  <c r="BG399" i="26"/>
  <c r="AS398" i="26"/>
  <c r="CW398" i="26"/>
  <c r="H549" i="26"/>
  <c r="G547" i="26"/>
  <c r="EX398" i="26" l="1"/>
  <c r="EZ398" i="26"/>
  <c r="EK399" i="26"/>
  <c r="AS399" i="26"/>
  <c r="AJ399" i="26"/>
  <c r="DC399" i="26"/>
  <c r="AY399" i="26"/>
  <c r="EL399" i="26"/>
  <c r="DG399" i="26"/>
  <c r="EJ399" i="26"/>
  <c r="CL399" i="26"/>
  <c r="CU399" i="26"/>
  <c r="CW399" i="26"/>
  <c r="DE399" i="26"/>
  <c r="AW399" i="26"/>
  <c r="FD397" i="26"/>
  <c r="FC398" i="26" s="1"/>
  <c r="FB398" i="26"/>
  <c r="FA398" i="26"/>
  <c r="EU398" i="26"/>
  <c r="EI399" i="26"/>
  <c r="EP398" i="26"/>
  <c r="EO398" i="26"/>
  <c r="EQ398" i="26"/>
  <c r="EQ399" i="26" s="1"/>
  <c r="EY398" i="26"/>
  <c r="EY399" i="26" s="1"/>
  <c r="DO399" i="26"/>
  <c r="EW398" i="26"/>
  <c r="EW399" i="26" s="1"/>
  <c r="EE399" i="26"/>
  <c r="ES398" i="26"/>
  <c r="ES399" i="26" s="1"/>
  <c r="DI399" i="26"/>
  <c r="DM399" i="26"/>
  <c r="AU399" i="26"/>
  <c r="BF399" i="26"/>
  <c r="BG400" i="26" s="1"/>
  <c r="DK399" i="26"/>
  <c r="BD399" i="26"/>
  <c r="BX399" i="26"/>
  <c r="EH399" i="26"/>
  <c r="EH400" i="26" s="1"/>
  <c r="CY399" i="26"/>
  <c r="DX399" i="26"/>
  <c r="CM399" i="26"/>
  <c r="V399" i="26"/>
  <c r="T399" i="26"/>
  <c r="DQ399" i="26"/>
  <c r="AQ399" i="26"/>
  <c r="AD399" i="26"/>
  <c r="AZ399" i="26"/>
  <c r="AB399" i="26"/>
  <c r="BW399" i="26"/>
  <c r="EF399" i="26"/>
  <c r="AV399" i="26"/>
  <c r="AV400" i="26" s="1"/>
  <c r="BB399" i="26"/>
  <c r="X399" i="26"/>
  <c r="CG399" i="26"/>
  <c r="CE399" i="26"/>
  <c r="CS399" i="26"/>
  <c r="BP400" i="26"/>
  <c r="AX399" i="26"/>
  <c r="L399" i="26"/>
  <c r="Q399" i="26"/>
  <c r="DH399" i="26"/>
  <c r="BA399" i="26"/>
  <c r="W399" i="26"/>
  <c r="DJ399" i="26"/>
  <c r="CB399" i="26"/>
  <c r="EC399" i="26"/>
  <c r="BK400" i="26"/>
  <c r="O399" i="26"/>
  <c r="CP399" i="26"/>
  <c r="CX399" i="26"/>
  <c r="CC399" i="26"/>
  <c r="AC399" i="26"/>
  <c r="AK400" i="26"/>
  <c r="BU399" i="26"/>
  <c r="K399" i="26"/>
  <c r="BO400" i="26"/>
  <c r="BN400" i="26"/>
  <c r="AA399" i="26"/>
  <c r="EA399" i="26"/>
  <c r="CI399" i="26"/>
  <c r="AO399" i="26"/>
  <c r="DR399" i="26"/>
  <c r="N399" i="26"/>
  <c r="DS399" i="26"/>
  <c r="DT399" i="26"/>
  <c r="DD399" i="26"/>
  <c r="M399" i="26"/>
  <c r="AP399" i="26"/>
  <c r="DL399" i="26"/>
  <c r="CT399" i="26"/>
  <c r="DB399" i="26"/>
  <c r="DA399" i="26"/>
  <c r="CZ399" i="26"/>
  <c r="Z399" i="26"/>
  <c r="Y399" i="26"/>
  <c r="DV399" i="26"/>
  <c r="DU399" i="26"/>
  <c r="BI400" i="26"/>
  <c r="BH400" i="26"/>
  <c r="DP399" i="26"/>
  <c r="U399" i="26"/>
  <c r="CH399" i="26"/>
  <c r="BJ400" i="26"/>
  <c r="AR399" i="26"/>
  <c r="DW399" i="26"/>
  <c r="DZ399" i="26"/>
  <c r="BQ400" i="26"/>
  <c r="BZ399" i="26"/>
  <c r="BY399" i="26"/>
  <c r="DF399" i="26"/>
  <c r="EB399" i="26"/>
  <c r="CR399" i="26"/>
  <c r="BM400" i="26"/>
  <c r="BL400" i="26"/>
  <c r="CD399" i="26"/>
  <c r="CA399" i="26"/>
  <c r="P399" i="26"/>
  <c r="BV399" i="26"/>
  <c r="BC399" i="26"/>
  <c r="CV399" i="26"/>
  <c r="J399" i="26"/>
  <c r="AN399" i="26"/>
  <c r="AM399" i="26"/>
  <c r="AT399" i="26"/>
  <c r="DY399" i="26"/>
  <c r="DN399" i="26"/>
  <c r="CJ399" i="26"/>
  <c r="AG399" i="26"/>
  <c r="AH399" i="26"/>
  <c r="CF399" i="26"/>
  <c r="BT399" i="26"/>
  <c r="CQ399" i="26"/>
  <c r="CK399" i="26"/>
  <c r="CO399" i="26"/>
  <c r="CN399" i="26"/>
  <c r="AF399" i="26"/>
  <c r="S399" i="26"/>
  <c r="BE399" i="26"/>
  <c r="BS399" i="26"/>
  <c r="R399" i="26"/>
  <c r="ED399" i="26"/>
  <c r="AE399" i="26"/>
  <c r="AJ400" i="26"/>
  <c r="H550" i="26"/>
  <c r="G548" i="26"/>
  <c r="EL400" i="26" l="1"/>
  <c r="EK400" i="26"/>
  <c r="DF400" i="26"/>
  <c r="U400" i="26"/>
  <c r="CM400" i="26"/>
  <c r="DD400" i="26"/>
  <c r="DH400" i="26"/>
  <c r="AX400" i="26"/>
  <c r="AT400" i="26"/>
  <c r="CV400" i="26"/>
  <c r="EJ400" i="26"/>
  <c r="EG400" i="26"/>
  <c r="DL400" i="26"/>
  <c r="EI400" i="26"/>
  <c r="EH401" i="26" s="1"/>
  <c r="FD398" i="26"/>
  <c r="FC399" i="26" s="1"/>
  <c r="EP399" i="26"/>
  <c r="ET399" i="26"/>
  <c r="EU399" i="26"/>
  <c r="EN399" i="26"/>
  <c r="EO399" i="26"/>
  <c r="FB399" i="26"/>
  <c r="ER399" i="26"/>
  <c r="ER400" i="26" s="1"/>
  <c r="BC400" i="26"/>
  <c r="EZ399" i="26"/>
  <c r="FA399" i="26"/>
  <c r="BE400" i="26"/>
  <c r="DJ400" i="26"/>
  <c r="EX399" i="26"/>
  <c r="EX400" i="26" s="1"/>
  <c r="DP400" i="26"/>
  <c r="DN400" i="26"/>
  <c r="EV399" i="26"/>
  <c r="CX400" i="26"/>
  <c r="BV400" i="26"/>
  <c r="AR400" i="26"/>
  <c r="AC400" i="26"/>
  <c r="V400" i="26"/>
  <c r="EF400" i="26"/>
  <c r="J400" i="26"/>
  <c r="BA400" i="26"/>
  <c r="W400" i="26"/>
  <c r="CF400" i="26"/>
  <c r="CD400" i="26"/>
  <c r="EK401" i="26"/>
  <c r="CT400" i="26"/>
  <c r="CH400" i="26"/>
  <c r="M400" i="26"/>
  <c r="AY400" i="26"/>
  <c r="AW400" i="26"/>
  <c r="AW401" i="26" s="1"/>
  <c r="P400" i="26"/>
  <c r="BL401" i="26"/>
  <c r="ED400" i="26"/>
  <c r="BT400" i="26"/>
  <c r="Q400" i="26"/>
  <c r="AM400" i="26"/>
  <c r="AZ400" i="26"/>
  <c r="BO401" i="26"/>
  <c r="BB400" i="26"/>
  <c r="DI400" i="26"/>
  <c r="CA400" i="26"/>
  <c r="AB400" i="26"/>
  <c r="CS400" i="26"/>
  <c r="CK400" i="26"/>
  <c r="EB400" i="26"/>
  <c r="DE400" i="26"/>
  <c r="DE401" i="26" s="1"/>
  <c r="DU400" i="26"/>
  <c r="DB400" i="26"/>
  <c r="AA400" i="26"/>
  <c r="R400" i="26"/>
  <c r="CO400" i="26"/>
  <c r="CQ400" i="26"/>
  <c r="BI401" i="26"/>
  <c r="DR400" i="26"/>
  <c r="CI400" i="26"/>
  <c r="DW400" i="26"/>
  <c r="AE400" i="26"/>
  <c r="DG400" i="26"/>
  <c r="BZ400" i="26"/>
  <c r="N400" i="26"/>
  <c r="CG400" i="26"/>
  <c r="EA400" i="26"/>
  <c r="BD400" i="26"/>
  <c r="AN400" i="26"/>
  <c r="CU400" i="26"/>
  <c r="T400" i="26"/>
  <c r="BK401" i="26"/>
  <c r="CZ400" i="26"/>
  <c r="CY400" i="26"/>
  <c r="DX400" i="26"/>
  <c r="CP400" i="26"/>
  <c r="AD400" i="26"/>
  <c r="BH401" i="26"/>
  <c r="DA400" i="26"/>
  <c r="AQ400" i="26"/>
  <c r="AP400" i="26"/>
  <c r="K400" i="26"/>
  <c r="DQ400" i="26"/>
  <c r="BM401" i="26"/>
  <c r="DK400" i="26"/>
  <c r="CB400" i="26"/>
  <c r="CR400" i="26"/>
  <c r="BF400" i="26"/>
  <c r="DO400" i="26"/>
  <c r="AO400" i="26"/>
  <c r="BP401" i="26"/>
  <c r="DM400" i="26"/>
  <c r="AS400" i="26"/>
  <c r="DV400" i="26"/>
  <c r="AL400" i="26"/>
  <c r="CW400" i="26"/>
  <c r="AG400" i="26"/>
  <c r="AH400" i="26"/>
  <c r="AI400" i="26"/>
  <c r="AJ401" i="26" s="1"/>
  <c r="BS400" i="26"/>
  <c r="BR400" i="26"/>
  <c r="AU400" i="26"/>
  <c r="DT400" i="26"/>
  <c r="BJ401" i="26"/>
  <c r="Y400" i="26"/>
  <c r="X400" i="26"/>
  <c r="BU400" i="26"/>
  <c r="DS400" i="26"/>
  <c r="O400" i="26"/>
  <c r="Z400" i="26"/>
  <c r="BN401" i="26"/>
  <c r="EC400" i="26"/>
  <c r="L400" i="26"/>
  <c r="S400" i="26"/>
  <c r="AF400" i="26"/>
  <c r="DZ400" i="26"/>
  <c r="DY400" i="26"/>
  <c r="BW400" i="26"/>
  <c r="CL400" i="26"/>
  <c r="CJ400" i="26"/>
  <c r="CN400" i="26"/>
  <c r="CC400" i="26"/>
  <c r="BY400" i="26"/>
  <c r="BX400" i="26"/>
  <c r="DC400" i="26"/>
  <c r="CE400" i="26"/>
  <c r="EE400" i="26"/>
  <c r="H551" i="26"/>
  <c r="G549" i="26"/>
  <c r="EU400" i="26" l="1"/>
  <c r="AU401" i="26"/>
  <c r="EJ401" i="26"/>
  <c r="EI401" i="26"/>
  <c r="EG401" i="26"/>
  <c r="DM401" i="26"/>
  <c r="DO401" i="26"/>
  <c r="AS401" i="26"/>
  <c r="DI401" i="26"/>
  <c r="DC401" i="26"/>
  <c r="FA400" i="26"/>
  <c r="EO400" i="26"/>
  <c r="BF401" i="26"/>
  <c r="FD399" i="26"/>
  <c r="FC400" i="26" s="1"/>
  <c r="EZ400" i="26"/>
  <c r="EP400" i="26"/>
  <c r="FB400" i="26"/>
  <c r="EC401" i="26"/>
  <c r="EQ400" i="26"/>
  <c r="ET400" i="26"/>
  <c r="ES400" i="26"/>
  <c r="V401" i="26"/>
  <c r="EW400" i="26"/>
  <c r="EN400" i="26"/>
  <c r="EM400" i="26"/>
  <c r="EV400" i="26"/>
  <c r="BD401" i="26"/>
  <c r="CW401" i="26"/>
  <c r="EY400" i="26"/>
  <c r="BU401" i="26"/>
  <c r="EE401" i="26"/>
  <c r="CU401" i="26"/>
  <c r="BB401" i="26"/>
  <c r="CG401" i="26"/>
  <c r="AX401" i="26"/>
  <c r="AZ401" i="26"/>
  <c r="P401" i="26"/>
  <c r="CF401" i="26"/>
  <c r="Q401" i="26"/>
  <c r="R401" i="26"/>
  <c r="CN401" i="26"/>
  <c r="AY401" i="26"/>
  <c r="AB401" i="26"/>
  <c r="BA401" i="26"/>
  <c r="CJ401" i="26"/>
  <c r="AM401" i="26"/>
  <c r="DF401" i="26"/>
  <c r="BJ402" i="26"/>
  <c r="AQ401" i="26"/>
  <c r="BC401" i="26"/>
  <c r="DU401" i="26"/>
  <c r="L401" i="26"/>
  <c r="AO401" i="26"/>
  <c r="AA401" i="26"/>
  <c r="CR401" i="26"/>
  <c r="DY401" i="26"/>
  <c r="DV401" i="26"/>
  <c r="DA401" i="26"/>
  <c r="BX401" i="26"/>
  <c r="BE401" i="26"/>
  <c r="BE402" i="26" s="1"/>
  <c r="AD401" i="26"/>
  <c r="BR401" i="26"/>
  <c r="CV401" i="26"/>
  <c r="CP401" i="26"/>
  <c r="N401" i="26"/>
  <c r="DN401" i="26"/>
  <c r="DG401" i="26"/>
  <c r="DH401" i="26"/>
  <c r="BY401" i="26"/>
  <c r="AV401" i="26"/>
  <c r="AV402" i="26" s="1"/>
  <c r="DS401" i="26"/>
  <c r="AG401" i="26"/>
  <c r="CB401" i="26"/>
  <c r="Y401" i="26"/>
  <c r="BM402" i="26"/>
  <c r="K401" i="26"/>
  <c r="EA401" i="26"/>
  <c r="EJ402" i="26"/>
  <c r="AP401" i="26"/>
  <c r="DR401" i="26"/>
  <c r="CD401" i="26"/>
  <c r="CE401" i="26"/>
  <c r="BO402" i="26"/>
  <c r="DD401" i="26"/>
  <c r="DL401" i="26"/>
  <c r="BS401" i="26"/>
  <c r="CM401" i="26"/>
  <c r="DZ401" i="26"/>
  <c r="X401" i="26"/>
  <c r="W401" i="26"/>
  <c r="AH401" i="26"/>
  <c r="AI401" i="26"/>
  <c r="DK401" i="26"/>
  <c r="DJ401" i="26"/>
  <c r="J401" i="26"/>
  <c r="AF401" i="26"/>
  <c r="BK402" i="26"/>
  <c r="S401" i="26"/>
  <c r="T401" i="26"/>
  <c r="CC401" i="26"/>
  <c r="EB401" i="26"/>
  <c r="BL402" i="26"/>
  <c r="CQ401" i="26"/>
  <c r="DP401" i="26"/>
  <c r="DQ401" i="26"/>
  <c r="U401" i="26"/>
  <c r="BT401" i="26"/>
  <c r="DX401" i="26"/>
  <c r="BZ401" i="26"/>
  <c r="AC401" i="26"/>
  <c r="EI402" i="26"/>
  <c r="BN402" i="26"/>
  <c r="AL401" i="26"/>
  <c r="AK401" i="26"/>
  <c r="CT401" i="26"/>
  <c r="CY401" i="26"/>
  <c r="CX401" i="26"/>
  <c r="AN401" i="26"/>
  <c r="AT401" i="26"/>
  <c r="AT402" i="26" s="1"/>
  <c r="M401" i="26"/>
  <c r="CZ401" i="26"/>
  <c r="CO401" i="26"/>
  <c r="Z401" i="26"/>
  <c r="CH401" i="26"/>
  <c r="DT401" i="26"/>
  <c r="AR401" i="26"/>
  <c r="DB401" i="26"/>
  <c r="BQ401" i="26"/>
  <c r="ED401" i="26"/>
  <c r="CI401" i="26"/>
  <c r="CK401" i="26"/>
  <c r="CL401" i="26"/>
  <c r="O401" i="26"/>
  <c r="BG401" i="26"/>
  <c r="BI402" i="26"/>
  <c r="CA401" i="26"/>
  <c r="AE401" i="26"/>
  <c r="CS401" i="26"/>
  <c r="BW401" i="26"/>
  <c r="BV401" i="26"/>
  <c r="DW401" i="26"/>
  <c r="EF401" i="26"/>
  <c r="H552" i="26"/>
  <c r="G550" i="26"/>
  <c r="EH402" i="26" l="1"/>
  <c r="FA401" i="26"/>
  <c r="DD402" i="26"/>
  <c r="DN402" i="26"/>
  <c r="EQ401" i="26"/>
  <c r="ED402" i="26"/>
  <c r="BG402" i="26"/>
  <c r="EN401" i="26"/>
  <c r="EZ401" i="26"/>
  <c r="EW401" i="26"/>
  <c r="FD400" i="26"/>
  <c r="FC401" i="26" s="1"/>
  <c r="EP401" i="26"/>
  <c r="CV402" i="26"/>
  <c r="BA402" i="26"/>
  <c r="ET401" i="26"/>
  <c r="EX401" i="26"/>
  <c r="EY401" i="26"/>
  <c r="EF402" i="26"/>
  <c r="FB401" i="26"/>
  <c r="M402" i="26"/>
  <c r="EV401" i="26"/>
  <c r="EU401" i="26"/>
  <c r="ES401" i="26"/>
  <c r="ER401" i="26"/>
  <c r="EL401" i="26"/>
  <c r="EM401" i="26"/>
  <c r="EO401" i="26"/>
  <c r="BC402" i="26"/>
  <c r="Q402" i="26"/>
  <c r="CG402" i="26"/>
  <c r="AY402" i="26"/>
  <c r="O402" i="26"/>
  <c r="AX402" i="26"/>
  <c r="AZ402" i="26"/>
  <c r="AN402" i="26"/>
  <c r="DB402" i="26"/>
  <c r="BD402" i="26"/>
  <c r="BQ402" i="26"/>
  <c r="AR402" i="26"/>
  <c r="J402" i="26"/>
  <c r="CO402" i="26"/>
  <c r="AP402" i="26"/>
  <c r="DF402" i="26"/>
  <c r="DH402" i="26"/>
  <c r="CQ402" i="26"/>
  <c r="DG402" i="26"/>
  <c r="CA402" i="26"/>
  <c r="Z402" i="26"/>
  <c r="CS402" i="26"/>
  <c r="AE402" i="26"/>
  <c r="DV402" i="26"/>
  <c r="DT402" i="26"/>
  <c r="AU402" i="26"/>
  <c r="AU403" i="26" s="1"/>
  <c r="BN403" i="26"/>
  <c r="BB402" i="26"/>
  <c r="CR402" i="26"/>
  <c r="CE402" i="26"/>
  <c r="DQ402" i="26"/>
  <c r="DE402" i="26"/>
  <c r="CI402" i="26"/>
  <c r="CW402" i="26"/>
  <c r="CY402" i="26"/>
  <c r="AH402" i="26"/>
  <c r="EI403" i="26"/>
  <c r="AW402" i="26"/>
  <c r="BK403" i="26"/>
  <c r="DL402" i="26"/>
  <c r="BT402" i="26"/>
  <c r="CM402" i="26"/>
  <c r="BR402" i="26"/>
  <c r="DX402" i="26"/>
  <c r="BV402" i="26"/>
  <c r="AO402" i="26"/>
  <c r="AL402" i="26"/>
  <c r="DP402" i="26"/>
  <c r="BL403" i="26"/>
  <c r="CC402" i="26"/>
  <c r="X402" i="26"/>
  <c r="CJ402" i="26"/>
  <c r="CN402" i="26"/>
  <c r="BF402" i="26"/>
  <c r="BF403" i="26" s="1"/>
  <c r="DO402" i="26"/>
  <c r="DZ402" i="26"/>
  <c r="BP402" i="26"/>
  <c r="EA402" i="26"/>
  <c r="AD402" i="26"/>
  <c r="AC402" i="26"/>
  <c r="DS402" i="26"/>
  <c r="K402" i="26"/>
  <c r="BW402" i="26"/>
  <c r="Y402" i="26"/>
  <c r="BH402" i="26"/>
  <c r="BH403" i="26" s="1"/>
  <c r="EG402" i="26"/>
  <c r="AF402" i="26"/>
  <c r="CD402" i="26"/>
  <c r="EE402" i="26"/>
  <c r="EC402" i="26"/>
  <c r="EB402" i="26"/>
  <c r="BX402" i="26"/>
  <c r="DU402" i="26"/>
  <c r="CX402" i="26"/>
  <c r="BJ403" i="26"/>
  <c r="N402" i="26"/>
  <c r="BS402" i="26"/>
  <c r="DR402" i="26"/>
  <c r="P402" i="26"/>
  <c r="CH402" i="26"/>
  <c r="BZ402" i="26"/>
  <c r="BU402" i="26"/>
  <c r="AQ402" i="26"/>
  <c r="AM402" i="26"/>
  <c r="CT402" i="26"/>
  <c r="CU402" i="26"/>
  <c r="CB402" i="26"/>
  <c r="AS402" i="26"/>
  <c r="AK402" i="26"/>
  <c r="U402" i="26"/>
  <c r="T402" i="26"/>
  <c r="DJ402" i="26"/>
  <c r="DI402" i="26"/>
  <c r="DY402" i="26"/>
  <c r="DM402" i="26"/>
  <c r="S402" i="26"/>
  <c r="DK402" i="26"/>
  <c r="DC402" i="26"/>
  <c r="CP402" i="26"/>
  <c r="R402" i="26"/>
  <c r="L402" i="26"/>
  <c r="CK402" i="26"/>
  <c r="CL402" i="26"/>
  <c r="AB402" i="26"/>
  <c r="BM403" i="26"/>
  <c r="AI402" i="26"/>
  <c r="DA402" i="26"/>
  <c r="AJ402" i="26"/>
  <c r="AA402" i="26"/>
  <c r="CF402" i="26"/>
  <c r="DW402" i="26"/>
  <c r="CZ402" i="26"/>
  <c r="BY402" i="26"/>
  <c r="AG402" i="26"/>
  <c r="W402" i="26"/>
  <c r="V402" i="26"/>
  <c r="H553" i="26"/>
  <c r="G551" i="26"/>
  <c r="EM402" i="26" l="1"/>
  <c r="FA402" i="26"/>
  <c r="BB403" i="26"/>
  <c r="EY402" i="26"/>
  <c r="ET402" i="26"/>
  <c r="EP402" i="26"/>
  <c r="ER402" i="26"/>
  <c r="FD401" i="26"/>
  <c r="FC402" i="26" s="1"/>
  <c r="EX402" i="26"/>
  <c r="BD403" i="26"/>
  <c r="AW403" i="26"/>
  <c r="N403" i="26"/>
  <c r="ES402" i="26"/>
  <c r="EW402" i="26"/>
  <c r="FB402" i="26"/>
  <c r="EG403" i="26"/>
  <c r="EK402" i="26"/>
  <c r="EL402" i="26"/>
  <c r="EZ402" i="26"/>
  <c r="EU402" i="26"/>
  <c r="EQ402" i="26"/>
  <c r="EE403" i="26"/>
  <c r="EO402" i="26"/>
  <c r="AZ403" i="26"/>
  <c r="EV402" i="26"/>
  <c r="EN402" i="26"/>
  <c r="DC403" i="26"/>
  <c r="AY403" i="26"/>
  <c r="BP403" i="26"/>
  <c r="CF403" i="26"/>
  <c r="AS403" i="26"/>
  <c r="AQ403" i="26"/>
  <c r="DE403" i="26"/>
  <c r="DF403" i="26"/>
  <c r="AO403" i="26"/>
  <c r="BU403" i="26"/>
  <c r="CP403" i="26"/>
  <c r="CH403" i="26"/>
  <c r="DG403" i="26"/>
  <c r="J403" i="26"/>
  <c r="CV403" i="26"/>
  <c r="DV403" i="26"/>
  <c r="L403" i="26"/>
  <c r="BM404" i="26"/>
  <c r="DU403" i="26"/>
  <c r="AM403" i="26"/>
  <c r="CR403" i="26"/>
  <c r="DQ403" i="26"/>
  <c r="AV403" i="26"/>
  <c r="AG403" i="26"/>
  <c r="R403" i="26"/>
  <c r="BA403" i="26"/>
  <c r="CX403" i="26"/>
  <c r="CN403" i="26"/>
  <c r="BS403" i="26"/>
  <c r="BC403" i="26"/>
  <c r="DY403" i="26"/>
  <c r="BO403" i="26"/>
  <c r="CO403" i="26"/>
  <c r="CL403" i="26"/>
  <c r="CB403" i="26"/>
  <c r="CZ403" i="26"/>
  <c r="AX403" i="26"/>
  <c r="O403" i="26"/>
  <c r="DD403" i="26"/>
  <c r="BQ403" i="26"/>
  <c r="CD403" i="26"/>
  <c r="DP403" i="26"/>
  <c r="AE403" i="26"/>
  <c r="BT403" i="26"/>
  <c r="AJ403" i="26"/>
  <c r="BK404" i="26"/>
  <c r="P403" i="26"/>
  <c r="AP403" i="26"/>
  <c r="CT403" i="26"/>
  <c r="EF403" i="26"/>
  <c r="BI403" i="26"/>
  <c r="BI404" i="26" s="1"/>
  <c r="EB403" i="26"/>
  <c r="DS403" i="26"/>
  <c r="CK403" i="26"/>
  <c r="AA403" i="26"/>
  <c r="AN403" i="26"/>
  <c r="DW403" i="26"/>
  <c r="Q403" i="26"/>
  <c r="CA403" i="26"/>
  <c r="BE403" i="26"/>
  <c r="BY403" i="26"/>
  <c r="DK403" i="26"/>
  <c r="CQ403" i="26"/>
  <c r="CW403" i="26"/>
  <c r="DO403" i="26"/>
  <c r="AI403" i="26"/>
  <c r="DX403" i="26"/>
  <c r="DT403" i="26"/>
  <c r="AT403" i="26"/>
  <c r="DZ403" i="26"/>
  <c r="AB403" i="26"/>
  <c r="AK403" i="26"/>
  <c r="CC403" i="26"/>
  <c r="CE403" i="26"/>
  <c r="BZ403" i="26"/>
  <c r="AH403" i="26"/>
  <c r="S403" i="26"/>
  <c r="CY403" i="26"/>
  <c r="BX403" i="26"/>
  <c r="X403" i="26"/>
  <c r="Y403" i="26"/>
  <c r="AL403" i="26"/>
  <c r="EC403" i="26"/>
  <c r="EH403" i="26"/>
  <c r="Z403" i="26"/>
  <c r="BG403" i="26"/>
  <c r="AR403" i="26"/>
  <c r="DB403" i="26"/>
  <c r="M403" i="26"/>
  <c r="W403" i="26"/>
  <c r="V403" i="26"/>
  <c r="DN403" i="26"/>
  <c r="DM403" i="26"/>
  <c r="CU403" i="26"/>
  <c r="DR403" i="26"/>
  <c r="CS403" i="26"/>
  <c r="BW403" i="26"/>
  <c r="AC403" i="26"/>
  <c r="AD403" i="26"/>
  <c r="CJ403" i="26"/>
  <c r="CI403" i="26"/>
  <c r="DI403" i="26"/>
  <c r="DH403" i="26"/>
  <c r="K403" i="26"/>
  <c r="CG403" i="26"/>
  <c r="DL403" i="26"/>
  <c r="DJ403" i="26"/>
  <c r="T403" i="26"/>
  <c r="AF403" i="26"/>
  <c r="CM403" i="26"/>
  <c r="ED403" i="26"/>
  <c r="BR403" i="26"/>
  <c r="DA403" i="26"/>
  <c r="U403" i="26"/>
  <c r="BL404" i="26"/>
  <c r="EA403" i="26"/>
  <c r="BV403" i="26"/>
  <c r="H554" i="26"/>
  <c r="G552" i="26"/>
  <c r="EN403" i="26" l="1"/>
  <c r="EW403" i="26"/>
  <c r="BC404" i="26"/>
  <c r="EQ403" i="26"/>
  <c r="BA404" i="26"/>
  <c r="FD402" i="26"/>
  <c r="FC403" i="26" s="1"/>
  <c r="EF404" i="26"/>
  <c r="AV404" i="26"/>
  <c r="EO403" i="26"/>
  <c r="FB403" i="26"/>
  <c r="EX403" i="26"/>
  <c r="EH404" i="26"/>
  <c r="EP403" i="26"/>
  <c r="ES403" i="26"/>
  <c r="ER403" i="26"/>
  <c r="AX404" i="26"/>
  <c r="EM403" i="26"/>
  <c r="EV403" i="26"/>
  <c r="EU403" i="26"/>
  <c r="ET403" i="26"/>
  <c r="EL403" i="26"/>
  <c r="EJ403" i="26"/>
  <c r="EK403" i="26"/>
  <c r="BO404" i="26"/>
  <c r="EZ403" i="26"/>
  <c r="EY403" i="26"/>
  <c r="FA403" i="26"/>
  <c r="AR404" i="26"/>
  <c r="AF404" i="26"/>
  <c r="CY404" i="26"/>
  <c r="CG404" i="26"/>
  <c r="CW404" i="26"/>
  <c r="AP404" i="26"/>
  <c r="DF404" i="26"/>
  <c r="DD404" i="26"/>
  <c r="BL405" i="26"/>
  <c r="M404" i="26"/>
  <c r="K404" i="26"/>
  <c r="DV404" i="26"/>
  <c r="AN404" i="26"/>
  <c r="DT404" i="26"/>
  <c r="CQ404" i="26"/>
  <c r="CM404" i="26"/>
  <c r="BR404" i="26"/>
  <c r="AH404" i="26"/>
  <c r="CO404" i="26"/>
  <c r="BT404" i="26"/>
  <c r="CE404" i="26"/>
  <c r="AZ404" i="26"/>
  <c r="BU404" i="26"/>
  <c r="EA404" i="26"/>
  <c r="BH404" i="26"/>
  <c r="BN404" i="26"/>
  <c r="AW404" i="26"/>
  <c r="O404" i="26"/>
  <c r="CP404" i="26"/>
  <c r="BP404" i="26"/>
  <c r="BJ404" i="26"/>
  <c r="BJ405" i="26" s="1"/>
  <c r="CK404" i="26"/>
  <c r="DE404" i="26"/>
  <c r="BB404" i="26"/>
  <c r="CU404" i="26"/>
  <c r="DY404" i="26"/>
  <c r="BY404" i="26"/>
  <c r="AM404" i="26"/>
  <c r="DR404" i="26"/>
  <c r="CC404" i="26"/>
  <c r="DP404" i="26"/>
  <c r="BZ404" i="26"/>
  <c r="AY404" i="26"/>
  <c r="P404" i="26"/>
  <c r="Q404" i="26"/>
  <c r="ED404" i="26"/>
  <c r="CI404" i="26"/>
  <c r="DX404" i="26"/>
  <c r="AS404" i="26"/>
  <c r="AA404" i="26"/>
  <c r="AG404" i="26"/>
  <c r="AJ404" i="26"/>
  <c r="AC404" i="26"/>
  <c r="CX404" i="26"/>
  <c r="DM404" i="26"/>
  <c r="V404" i="26"/>
  <c r="EG404" i="26"/>
  <c r="BE404" i="26"/>
  <c r="BD404" i="26"/>
  <c r="BW404" i="26"/>
  <c r="BQ404" i="26"/>
  <c r="DA404" i="26"/>
  <c r="Z404" i="26"/>
  <c r="CZ404" i="26"/>
  <c r="DK404" i="26"/>
  <c r="AQ404" i="26"/>
  <c r="DO404" i="26"/>
  <c r="AO404" i="26"/>
  <c r="AL404" i="26"/>
  <c r="N404" i="26"/>
  <c r="W404" i="26"/>
  <c r="S404" i="26"/>
  <c r="DH404" i="26"/>
  <c r="DG404" i="26"/>
  <c r="DI404" i="26"/>
  <c r="CS404" i="26"/>
  <c r="CR404" i="26"/>
  <c r="DS404" i="26"/>
  <c r="AK404" i="26"/>
  <c r="DN404" i="26"/>
  <c r="EB404" i="26"/>
  <c r="CJ404" i="26"/>
  <c r="CH404" i="26"/>
  <c r="AB404" i="26"/>
  <c r="DJ404" i="26"/>
  <c r="AD404" i="26"/>
  <c r="CF404" i="26"/>
  <c r="AI404" i="26"/>
  <c r="DL404" i="26"/>
  <c r="EE404" i="26"/>
  <c r="DZ404" i="26"/>
  <c r="CA404" i="26"/>
  <c r="BS404" i="26"/>
  <c r="L404" i="26"/>
  <c r="L405" i="26" s="1"/>
  <c r="AT404" i="26"/>
  <c r="AU404" i="26"/>
  <c r="CL404" i="26"/>
  <c r="CT404" i="26"/>
  <c r="DC404" i="26"/>
  <c r="DB404" i="26"/>
  <c r="AE404" i="26"/>
  <c r="CV404" i="26"/>
  <c r="BK405" i="26"/>
  <c r="Y404" i="26"/>
  <c r="J404" i="26"/>
  <c r="DQ404" i="26"/>
  <c r="R404" i="26"/>
  <c r="X404" i="26"/>
  <c r="CB404" i="26"/>
  <c r="DW404" i="26"/>
  <c r="EI404" i="26"/>
  <c r="BG404" i="26"/>
  <c r="BH405" i="26" s="1"/>
  <c r="BF404" i="26"/>
  <c r="BX404" i="26"/>
  <c r="BV404" i="26"/>
  <c r="U404" i="26"/>
  <c r="T404" i="26"/>
  <c r="CD404" i="26"/>
  <c r="CN404" i="26"/>
  <c r="EC404" i="26"/>
  <c r="DU404" i="26"/>
  <c r="H555" i="26"/>
  <c r="G553" i="26"/>
  <c r="EP404" i="26" l="1"/>
  <c r="EM404" i="26"/>
  <c r="FA404" i="26"/>
  <c r="EU404" i="26"/>
  <c r="EY404" i="26"/>
  <c r="BN405" i="26"/>
  <c r="AE405" i="26"/>
  <c r="EK404" i="26"/>
  <c r="FD403" i="26"/>
  <c r="FC404" i="26" s="1"/>
  <c r="EO404" i="26"/>
  <c r="ES404" i="26"/>
  <c r="AX405" i="26"/>
  <c r="FB404" i="26"/>
  <c r="EV404" i="26"/>
  <c r="CV405" i="26"/>
  <c r="EW404" i="26"/>
  <c r="EX404" i="26"/>
  <c r="CX405" i="26"/>
  <c r="EJ404" i="26"/>
  <c r="EN404" i="26"/>
  <c r="EG405" i="26"/>
  <c r="EZ404" i="26"/>
  <c r="AQ405" i="26"/>
  <c r="EL404" i="26"/>
  <c r="ER404" i="26"/>
  <c r="EQ404" i="26"/>
  <c r="AW405" i="26"/>
  <c r="ET404" i="26"/>
  <c r="DU405" i="26"/>
  <c r="BM405" i="26"/>
  <c r="BM406" i="26" s="1"/>
  <c r="AO405" i="26"/>
  <c r="DE405" i="26"/>
  <c r="J405" i="26"/>
  <c r="CH405" i="26"/>
  <c r="BS405" i="26"/>
  <c r="BI405" i="26"/>
  <c r="BI406" i="26" s="1"/>
  <c r="CL405" i="26"/>
  <c r="CJ405" i="26"/>
  <c r="CN405" i="26"/>
  <c r="AG405" i="26"/>
  <c r="CY405" i="26"/>
  <c r="CD405" i="26"/>
  <c r="BU405" i="26"/>
  <c r="AY405" i="26"/>
  <c r="AV405" i="26"/>
  <c r="AW406" i="26" s="1"/>
  <c r="N405" i="26"/>
  <c r="P405" i="26"/>
  <c r="CP405" i="26"/>
  <c r="CT405" i="26"/>
  <c r="BO405" i="26"/>
  <c r="EC405" i="26"/>
  <c r="BQ405" i="26"/>
  <c r="AB405" i="26"/>
  <c r="DW405" i="26"/>
  <c r="R405" i="26"/>
  <c r="DS405" i="26"/>
  <c r="AM405" i="26"/>
  <c r="AR405" i="26"/>
  <c r="BB405" i="26"/>
  <c r="BA405" i="26"/>
  <c r="BX405" i="26"/>
  <c r="V405" i="26"/>
  <c r="BK406" i="26"/>
  <c r="AI405" i="26"/>
  <c r="CZ405" i="26"/>
  <c r="BP405" i="26"/>
  <c r="CW405" i="26"/>
  <c r="DB405" i="26"/>
  <c r="AC405" i="26"/>
  <c r="AZ405" i="26"/>
  <c r="DG405" i="26"/>
  <c r="Y405" i="26"/>
  <c r="DL405" i="26"/>
  <c r="AJ405" i="26"/>
  <c r="AT405" i="26"/>
  <c r="AN405" i="26"/>
  <c r="DN405" i="26"/>
  <c r="CA405" i="26"/>
  <c r="AK405" i="26"/>
  <c r="AL405" i="26"/>
  <c r="CE405" i="26"/>
  <c r="CG405" i="26"/>
  <c r="AP405" i="26"/>
  <c r="CF405" i="26"/>
  <c r="AF405" i="26"/>
  <c r="BD405" i="26"/>
  <c r="BC405" i="26"/>
  <c r="Q405" i="26"/>
  <c r="O405" i="26"/>
  <c r="DV405" i="26"/>
  <c r="BZ405" i="26"/>
  <c r="DR405" i="26"/>
  <c r="BW405" i="26"/>
  <c r="BV405" i="26"/>
  <c r="EA405" i="26"/>
  <c r="DZ405" i="26"/>
  <c r="DM405" i="26"/>
  <c r="DC405" i="26"/>
  <c r="DD405" i="26"/>
  <c r="Z405" i="26"/>
  <c r="DT405" i="26"/>
  <c r="DH405" i="26"/>
  <c r="EE405" i="26"/>
  <c r="EF405" i="26"/>
  <c r="CC405" i="26"/>
  <c r="DF405" i="26"/>
  <c r="BF405" i="26"/>
  <c r="BE405" i="26"/>
  <c r="DQ405" i="26"/>
  <c r="DP405" i="26"/>
  <c r="AA405" i="26"/>
  <c r="S405" i="26"/>
  <c r="ED405" i="26"/>
  <c r="BG405" i="26"/>
  <c r="DX405" i="26"/>
  <c r="CR405" i="26"/>
  <c r="CQ405" i="26"/>
  <c r="K405" i="26"/>
  <c r="AU405" i="26"/>
  <c r="AS405" i="26"/>
  <c r="CS405" i="26"/>
  <c r="CO405" i="26"/>
  <c r="EB405" i="26"/>
  <c r="CU405" i="26"/>
  <c r="DI405" i="26"/>
  <c r="CI405" i="26"/>
  <c r="BY405" i="26"/>
  <c r="DO405" i="26"/>
  <c r="DK405" i="26"/>
  <c r="CB405" i="26"/>
  <c r="M405" i="26"/>
  <c r="AD405" i="26"/>
  <c r="DA405" i="26"/>
  <c r="CK405" i="26"/>
  <c r="U405" i="26"/>
  <c r="T405" i="26"/>
  <c r="W405" i="26"/>
  <c r="X405" i="26"/>
  <c r="DJ405" i="26"/>
  <c r="EH405" i="26"/>
  <c r="CM405" i="26"/>
  <c r="BR405" i="26"/>
  <c r="AH405" i="26"/>
  <c r="BT405" i="26"/>
  <c r="DY405" i="26"/>
  <c r="H556" i="26"/>
  <c r="G554" i="26"/>
  <c r="AX406" i="26" l="1"/>
  <c r="ET405" i="26"/>
  <c r="EX405" i="26"/>
  <c r="EQ405" i="26"/>
  <c r="EP405" i="26"/>
  <c r="EJ405" i="26"/>
  <c r="EN405" i="26"/>
  <c r="BL406" i="26"/>
  <c r="BL407" i="26" s="1"/>
  <c r="BJ406" i="26"/>
  <c r="BJ407" i="26" s="1"/>
  <c r="K406" i="26"/>
  <c r="FD404" i="26"/>
  <c r="FC405" i="26" s="1"/>
  <c r="ES405" i="26"/>
  <c r="CW406" i="26"/>
  <c r="ER405" i="26"/>
  <c r="EO405" i="26"/>
  <c r="EW405" i="26"/>
  <c r="EI405" i="26"/>
  <c r="EK405" i="26"/>
  <c r="EL405" i="26"/>
  <c r="EV405" i="26"/>
  <c r="FB405" i="26"/>
  <c r="FA405" i="26"/>
  <c r="EY405" i="26"/>
  <c r="EZ405" i="26"/>
  <c r="EU405" i="26"/>
  <c r="AY406" i="26"/>
  <c r="EM405" i="26"/>
  <c r="CK406" i="26"/>
  <c r="BT406" i="26"/>
  <c r="AF406" i="26"/>
  <c r="CM406" i="26"/>
  <c r="CI406" i="26"/>
  <c r="BO406" i="26"/>
  <c r="O406" i="26"/>
  <c r="M406" i="26"/>
  <c r="DF406" i="26"/>
  <c r="CY406" i="26"/>
  <c r="BN406" i="26"/>
  <c r="CU406" i="26"/>
  <c r="BP406" i="26"/>
  <c r="CD406" i="26"/>
  <c r="DV406" i="26"/>
  <c r="CX406" i="26"/>
  <c r="Q406" i="26"/>
  <c r="DT406" i="26"/>
  <c r="EC406" i="26"/>
  <c r="AN406" i="26"/>
  <c r="AS406" i="26"/>
  <c r="AU406" i="26"/>
  <c r="DA406" i="26"/>
  <c r="AK406" i="26"/>
  <c r="R406" i="26"/>
  <c r="T406" i="26"/>
  <c r="CB406" i="26"/>
  <c r="X406" i="26"/>
  <c r="DO406" i="26"/>
  <c r="BY406" i="26"/>
  <c r="DM406" i="26"/>
  <c r="CF406" i="26"/>
  <c r="BA406" i="26"/>
  <c r="AZ406" i="26"/>
  <c r="CV406" i="26"/>
  <c r="DY406" i="26"/>
  <c r="CS406" i="26"/>
  <c r="AO406" i="26"/>
  <c r="AP406" i="26"/>
  <c r="DN406" i="26"/>
  <c r="DU406" i="26"/>
  <c r="ED406" i="26"/>
  <c r="AE406" i="26"/>
  <c r="AA406" i="26"/>
  <c r="CN406" i="26"/>
  <c r="AJ406" i="26"/>
  <c r="DD406" i="26"/>
  <c r="BC406" i="26"/>
  <c r="BB406" i="26"/>
  <c r="DJ406" i="26"/>
  <c r="AQ406" i="26"/>
  <c r="CG406" i="26"/>
  <c r="AR406" i="26"/>
  <c r="P406" i="26"/>
  <c r="BW406" i="26"/>
  <c r="DR406" i="26"/>
  <c r="CE406" i="26"/>
  <c r="BG406" i="26"/>
  <c r="AL406" i="26"/>
  <c r="AM406" i="26"/>
  <c r="EB406" i="26"/>
  <c r="DS406" i="26"/>
  <c r="BF406" i="26"/>
  <c r="BX406" i="26"/>
  <c r="DG406" i="26"/>
  <c r="CC406" i="26"/>
  <c r="BZ406" i="26"/>
  <c r="Y406" i="26"/>
  <c r="EF406" i="26"/>
  <c r="CH406" i="26"/>
  <c r="EG406" i="26"/>
  <c r="EE406" i="26"/>
  <c r="DZ406" i="26"/>
  <c r="CT406" i="26"/>
  <c r="EA406" i="26"/>
  <c r="BS406" i="26"/>
  <c r="CZ406" i="26"/>
  <c r="J406" i="26"/>
  <c r="J407" i="26" s="1"/>
  <c r="BH406" i="26"/>
  <c r="AX407" i="26"/>
  <c r="DK406" i="26"/>
  <c r="CQ406" i="26"/>
  <c r="S406" i="26"/>
  <c r="DI406" i="26"/>
  <c r="CR406" i="26"/>
  <c r="DH406" i="26"/>
  <c r="BV406" i="26"/>
  <c r="CL406" i="26"/>
  <c r="AG406" i="26"/>
  <c r="AH406" i="26"/>
  <c r="W406" i="26"/>
  <c r="CJ406" i="26"/>
  <c r="DE406" i="26"/>
  <c r="V406" i="26"/>
  <c r="DL406" i="26"/>
  <c r="BU406" i="26"/>
  <c r="U406" i="26"/>
  <c r="CP406" i="26"/>
  <c r="CO406" i="26"/>
  <c r="DX406" i="26"/>
  <c r="Z406" i="26"/>
  <c r="AB406" i="26"/>
  <c r="AC406" i="26"/>
  <c r="BR406" i="26"/>
  <c r="BQ406" i="26"/>
  <c r="DW406" i="26"/>
  <c r="L406" i="26"/>
  <c r="AT406" i="26"/>
  <c r="AI406" i="26"/>
  <c r="DP406" i="26"/>
  <c r="CA406" i="26"/>
  <c r="AD406" i="26"/>
  <c r="BK407" i="26"/>
  <c r="AV406" i="26"/>
  <c r="DQ406" i="26"/>
  <c r="DC406" i="26"/>
  <c r="DB406" i="26"/>
  <c r="N406" i="26"/>
  <c r="BE406" i="26"/>
  <c r="BD406" i="26"/>
  <c r="H557" i="26"/>
  <c r="G555" i="26"/>
  <c r="EI406" i="26" l="1"/>
  <c r="EO406" i="26"/>
  <c r="BM407" i="26"/>
  <c r="EJ406" i="26"/>
  <c r="EL406" i="26"/>
  <c r="EH406" i="26"/>
  <c r="EV406" i="26"/>
  <c r="EP406" i="26"/>
  <c r="BN407" i="26"/>
  <c r="EK406" i="26"/>
  <c r="EZ406" i="26"/>
  <c r="FD405" i="26"/>
  <c r="FC406" i="26" s="1"/>
  <c r="ES406" i="26"/>
  <c r="FB406" i="26"/>
  <c r="EW406" i="26"/>
  <c r="EU406" i="26"/>
  <c r="ET406" i="26"/>
  <c r="EQ406" i="26"/>
  <c r="ER406" i="26"/>
  <c r="EN406" i="26"/>
  <c r="CJ407" i="26"/>
  <c r="EM406" i="26"/>
  <c r="N407" i="26"/>
  <c r="EY406" i="26"/>
  <c r="BO407" i="26"/>
  <c r="CL407" i="26"/>
  <c r="AY407" i="26"/>
  <c r="FA406" i="26"/>
  <c r="EX406" i="26"/>
  <c r="CV407" i="26"/>
  <c r="CX407" i="26"/>
  <c r="L407" i="26"/>
  <c r="DU407" i="26"/>
  <c r="AT407" i="26"/>
  <c r="AV407" i="26"/>
  <c r="AZ407" i="26"/>
  <c r="CW407" i="26"/>
  <c r="S407" i="26"/>
  <c r="DE407" i="26"/>
  <c r="CZ407" i="26"/>
  <c r="BM408" i="26"/>
  <c r="CT407" i="26"/>
  <c r="BK408" i="26"/>
  <c r="BH407" i="26"/>
  <c r="CC407" i="26"/>
  <c r="Q407" i="26"/>
  <c r="DV407" i="26"/>
  <c r="P407" i="26"/>
  <c r="CE407" i="26"/>
  <c r="CA407" i="26"/>
  <c r="Z407" i="26"/>
  <c r="T407" i="26"/>
  <c r="DQ407" i="26"/>
  <c r="EB407" i="26"/>
  <c r="AO407" i="26"/>
  <c r="BT407" i="26"/>
  <c r="X407" i="26"/>
  <c r="DN407" i="26"/>
  <c r="AA407" i="26"/>
  <c r="CO407" i="26"/>
  <c r="BI407" i="26"/>
  <c r="DL407" i="26"/>
  <c r="DZ407" i="26"/>
  <c r="DT407" i="26"/>
  <c r="AI407" i="26"/>
  <c r="EE407" i="26"/>
  <c r="EC407" i="26"/>
  <c r="V407" i="26"/>
  <c r="AL407" i="26"/>
  <c r="BR407" i="26"/>
  <c r="AK407" i="26"/>
  <c r="CF407" i="26"/>
  <c r="AQ407" i="26"/>
  <c r="CR407" i="26"/>
  <c r="EK407" i="26"/>
  <c r="DC407" i="26"/>
  <c r="DX407" i="26"/>
  <c r="AR407" i="26"/>
  <c r="ED407" i="26"/>
  <c r="BX407" i="26"/>
  <c r="EH407" i="26"/>
  <c r="AD407" i="26"/>
  <c r="CU407" i="26"/>
  <c r="AP407" i="26"/>
  <c r="DS407" i="26"/>
  <c r="AM407" i="26"/>
  <c r="AN407" i="26"/>
  <c r="BB407" i="26"/>
  <c r="BA407" i="26"/>
  <c r="BV407" i="26"/>
  <c r="DH407" i="26"/>
  <c r="AG407" i="26"/>
  <c r="AF407" i="26"/>
  <c r="AW407" i="26"/>
  <c r="DG407" i="26"/>
  <c r="DM407" i="26"/>
  <c r="DF407" i="26"/>
  <c r="BL408" i="26"/>
  <c r="O407" i="26"/>
  <c r="BG407" i="26"/>
  <c r="CN407" i="26"/>
  <c r="K407" i="26"/>
  <c r="CI407" i="26"/>
  <c r="CM407" i="26"/>
  <c r="AU407" i="26"/>
  <c r="BW407" i="26"/>
  <c r="BD407" i="26"/>
  <c r="BC407" i="26"/>
  <c r="AC407" i="26"/>
  <c r="AB407" i="26"/>
  <c r="DI407" i="26"/>
  <c r="CB407" i="26"/>
  <c r="BE407" i="26"/>
  <c r="BS407" i="26"/>
  <c r="EG407" i="26"/>
  <c r="M407" i="26"/>
  <c r="BF407" i="26"/>
  <c r="DY407" i="26"/>
  <c r="BZ407" i="26"/>
  <c r="BN408" i="26"/>
  <c r="DD407" i="26"/>
  <c r="CH407" i="26"/>
  <c r="CG407" i="26"/>
  <c r="CS407" i="26"/>
  <c r="EA407" i="26"/>
  <c r="EF407" i="26"/>
  <c r="BY407" i="26"/>
  <c r="CP407" i="26"/>
  <c r="DP407" i="26"/>
  <c r="CY407" i="26"/>
  <c r="Y407" i="26"/>
  <c r="AS407" i="26"/>
  <c r="AE407" i="26"/>
  <c r="U407" i="26"/>
  <c r="CQ407" i="26"/>
  <c r="EI407" i="26"/>
  <c r="EJ407" i="26"/>
  <c r="DO407" i="26"/>
  <c r="DA407" i="26"/>
  <c r="DB407" i="26"/>
  <c r="DW407" i="26"/>
  <c r="W407" i="26"/>
  <c r="DK407" i="26"/>
  <c r="CD407" i="26"/>
  <c r="R407" i="26"/>
  <c r="CK407" i="26"/>
  <c r="AJ407" i="26"/>
  <c r="BQ407" i="26"/>
  <c r="BP407" i="26"/>
  <c r="BU407" i="26"/>
  <c r="AH407" i="26"/>
  <c r="DJ407" i="26"/>
  <c r="DR407" i="26"/>
  <c r="H558" i="26"/>
  <c r="G556" i="26"/>
  <c r="ET407" i="26" l="1"/>
  <c r="ER407" i="26"/>
  <c r="AZ408" i="26"/>
  <c r="EO407" i="26"/>
  <c r="K408" i="26"/>
  <c r="EM407" i="26"/>
  <c r="FD406" i="26"/>
  <c r="FC407" i="26" s="1"/>
  <c r="FB407" i="26"/>
  <c r="AY408" i="26"/>
  <c r="EX407" i="26"/>
  <c r="EW407" i="26"/>
  <c r="ES407" i="26"/>
  <c r="EN407" i="26"/>
  <c r="EN408" i="26" s="1"/>
  <c r="CK408" i="26"/>
  <c r="EU407" i="26"/>
  <c r="M408" i="26"/>
  <c r="EL407" i="26"/>
  <c r="EA408" i="26"/>
  <c r="EQ407" i="26"/>
  <c r="EY407" i="26"/>
  <c r="EP407" i="26"/>
  <c r="FA407" i="26"/>
  <c r="EZ407" i="26"/>
  <c r="AW408" i="26"/>
  <c r="CW408" i="26"/>
  <c r="EV407" i="26"/>
  <c r="AU408" i="26"/>
  <c r="O408" i="26"/>
  <c r="BL409" i="26"/>
  <c r="CU408" i="26"/>
  <c r="DR408" i="26"/>
  <c r="R408" i="26"/>
  <c r="Y408" i="26"/>
  <c r="EC408" i="26"/>
  <c r="BI408" i="26"/>
  <c r="CD408" i="26"/>
  <c r="DW408" i="26"/>
  <c r="BJ408" i="26"/>
  <c r="DU408" i="26"/>
  <c r="U408" i="26"/>
  <c r="CB408" i="26"/>
  <c r="DY408" i="26"/>
  <c r="CV408" i="26"/>
  <c r="BS408" i="26"/>
  <c r="AN408" i="26"/>
  <c r="AE408" i="26"/>
  <c r="DD408" i="26"/>
  <c r="AH408" i="26"/>
  <c r="AP408" i="26"/>
  <c r="ED408" i="26"/>
  <c r="CS408" i="26"/>
  <c r="BA408" i="26"/>
  <c r="EE408" i="26"/>
  <c r="DM408" i="26"/>
  <c r="AB408" i="26"/>
  <c r="DT408" i="26"/>
  <c r="DB408" i="26"/>
  <c r="BG408" i="26"/>
  <c r="BY408" i="26"/>
  <c r="BE408" i="26"/>
  <c r="AQ408" i="26"/>
  <c r="CQ408" i="26"/>
  <c r="EG408" i="26"/>
  <c r="J408" i="26"/>
  <c r="J409" i="26" s="1"/>
  <c r="AM408" i="26"/>
  <c r="L408" i="26"/>
  <c r="CA408" i="26"/>
  <c r="EI408" i="26"/>
  <c r="CH408" i="26"/>
  <c r="AC408" i="26"/>
  <c r="CJ408" i="26"/>
  <c r="DG408" i="26"/>
  <c r="BW408" i="26"/>
  <c r="AO408" i="26"/>
  <c r="CT408" i="26"/>
  <c r="CM408" i="26"/>
  <c r="AL408" i="26"/>
  <c r="DJ408" i="26"/>
  <c r="BU408" i="26"/>
  <c r="CL408" i="26"/>
  <c r="CF408" i="26"/>
  <c r="CG408" i="26"/>
  <c r="CR408" i="26"/>
  <c r="DV408" i="26"/>
  <c r="DH408" i="26"/>
  <c r="DQ408" i="26"/>
  <c r="DK408" i="26"/>
  <c r="Z408" i="26"/>
  <c r="V408" i="26"/>
  <c r="W408" i="26"/>
  <c r="AI408" i="26"/>
  <c r="DX408" i="26"/>
  <c r="AD408" i="26"/>
  <c r="CP408" i="26"/>
  <c r="CI408" i="26"/>
  <c r="N408" i="26"/>
  <c r="BX408" i="26"/>
  <c r="AX408" i="26"/>
  <c r="AX409" i="26" s="1"/>
  <c r="DA408" i="26"/>
  <c r="AS408" i="26"/>
  <c r="AR408" i="26"/>
  <c r="CC408" i="26"/>
  <c r="BV408" i="26"/>
  <c r="AF408" i="26"/>
  <c r="EF408" i="26"/>
  <c r="BZ408" i="26"/>
  <c r="CZ408" i="26"/>
  <c r="DL408" i="26"/>
  <c r="AG408" i="26"/>
  <c r="BQ408" i="26"/>
  <c r="AT408" i="26"/>
  <c r="CY408" i="26"/>
  <c r="CX408" i="26"/>
  <c r="EH408" i="26"/>
  <c r="EB408" i="26"/>
  <c r="T408" i="26"/>
  <c r="DS408" i="26"/>
  <c r="AJ408" i="26"/>
  <c r="AK408" i="26"/>
  <c r="DO408" i="26"/>
  <c r="DN408" i="26"/>
  <c r="S408" i="26"/>
  <c r="DI408" i="26"/>
  <c r="CN408" i="26"/>
  <c r="AV408" i="26"/>
  <c r="BR408" i="26"/>
  <c r="BT408" i="26"/>
  <c r="BM409" i="26"/>
  <c r="DF408" i="26"/>
  <c r="DC408" i="26"/>
  <c r="Q408" i="26"/>
  <c r="X408" i="26"/>
  <c r="DE408" i="26"/>
  <c r="CE408" i="26"/>
  <c r="BP408" i="26"/>
  <c r="BO408" i="26"/>
  <c r="CO408" i="26"/>
  <c r="BC408" i="26"/>
  <c r="BB408" i="26"/>
  <c r="DZ408" i="26"/>
  <c r="AA408" i="26"/>
  <c r="P408" i="26"/>
  <c r="EJ408" i="26"/>
  <c r="DP408" i="26"/>
  <c r="BF408" i="26"/>
  <c r="BD408" i="26"/>
  <c r="BH408" i="26"/>
  <c r="H559" i="26"/>
  <c r="G557" i="26"/>
  <c r="ES408" i="26" l="1"/>
  <c r="EU408" i="26"/>
  <c r="EL408" i="26"/>
  <c r="EK408" i="26"/>
  <c r="EP408" i="26"/>
  <c r="DZ409" i="26"/>
  <c r="EZ408" i="26"/>
  <c r="BJ409" i="26"/>
  <c r="FD407" i="26"/>
  <c r="FC408" i="26" s="1"/>
  <c r="AV409" i="26"/>
  <c r="EY408" i="26"/>
  <c r="ET408" i="26"/>
  <c r="EV408" i="26"/>
  <c r="DX409" i="26"/>
  <c r="FA408" i="26"/>
  <c r="EQ408" i="26"/>
  <c r="EO408" i="26"/>
  <c r="EO409" i="26" s="1"/>
  <c r="AZ409" i="26"/>
  <c r="BH409" i="26"/>
  <c r="EM408" i="26"/>
  <c r="CV409" i="26"/>
  <c r="EX408" i="26"/>
  <c r="EW408" i="26"/>
  <c r="L409" i="26"/>
  <c r="FB408" i="26"/>
  <c r="ER408" i="26"/>
  <c r="EB409" i="26"/>
  <c r="BK409" i="26"/>
  <c r="BK410" i="26" s="1"/>
  <c r="CU409" i="26"/>
  <c r="AP409" i="26"/>
  <c r="BX409" i="26"/>
  <c r="ED409" i="26"/>
  <c r="CT409" i="26"/>
  <c r="AO409" i="26"/>
  <c r="CK409" i="26"/>
  <c r="AA409" i="26"/>
  <c r="DI409" i="26"/>
  <c r="DW409" i="26"/>
  <c r="EH409" i="26"/>
  <c r="EJ409" i="26"/>
  <c r="CS409" i="26"/>
  <c r="DC409" i="26"/>
  <c r="CI409" i="26"/>
  <c r="CB409" i="26"/>
  <c r="BB409" i="26"/>
  <c r="BT409" i="26"/>
  <c r="AD409" i="26"/>
  <c r="K409" i="26"/>
  <c r="BV409" i="26"/>
  <c r="AM409" i="26"/>
  <c r="AT409" i="26"/>
  <c r="EF409" i="26"/>
  <c r="CC409" i="26"/>
  <c r="X409" i="26"/>
  <c r="BZ409" i="26"/>
  <c r="CL409" i="26"/>
  <c r="P409" i="26"/>
  <c r="CG409" i="26"/>
  <c r="CA409" i="26"/>
  <c r="CE409" i="26"/>
  <c r="AG409" i="26"/>
  <c r="AC409" i="26"/>
  <c r="DL409" i="26"/>
  <c r="BD409" i="26"/>
  <c r="CR409" i="26"/>
  <c r="R409" i="26"/>
  <c r="CZ409" i="26"/>
  <c r="V409" i="26"/>
  <c r="BR409" i="26"/>
  <c r="CQ409" i="26"/>
  <c r="DF409" i="26"/>
  <c r="AH409" i="26"/>
  <c r="T409" i="26"/>
  <c r="BO409" i="26"/>
  <c r="AN409" i="26"/>
  <c r="Y409" i="26"/>
  <c r="DP409" i="26"/>
  <c r="AY409" i="26"/>
  <c r="CN409" i="26"/>
  <c r="DN409" i="26"/>
  <c r="DA409" i="26"/>
  <c r="DK409" i="26"/>
  <c r="EG409" i="26"/>
  <c r="DO409" i="26"/>
  <c r="BU409" i="26"/>
  <c r="AW409" i="26"/>
  <c r="AK409" i="26"/>
  <c r="AL409" i="26"/>
  <c r="O409" i="26"/>
  <c r="DQ409" i="26"/>
  <c r="CF409" i="26"/>
  <c r="BG409" i="26"/>
  <c r="BF409" i="26"/>
  <c r="BP409" i="26"/>
  <c r="AB409" i="26"/>
  <c r="AJ409" i="26"/>
  <c r="DH409" i="26"/>
  <c r="CM409" i="26"/>
  <c r="EC409" i="26"/>
  <c r="DS409" i="26"/>
  <c r="DT409" i="26"/>
  <c r="M409" i="26"/>
  <c r="N409" i="26"/>
  <c r="DV409" i="26"/>
  <c r="DU409" i="26"/>
  <c r="DM409" i="26"/>
  <c r="BY409" i="26"/>
  <c r="AI409" i="26"/>
  <c r="BW409" i="26"/>
  <c r="BA409" i="26"/>
  <c r="AF409" i="26"/>
  <c r="AE409" i="26"/>
  <c r="W409" i="26"/>
  <c r="U409" i="26"/>
  <c r="DB409" i="26"/>
  <c r="CD409" i="26"/>
  <c r="DE409" i="26"/>
  <c r="EA409" i="26"/>
  <c r="DJ409" i="26"/>
  <c r="EI409" i="26"/>
  <c r="CX409" i="26"/>
  <c r="CW409" i="26"/>
  <c r="DG409" i="26"/>
  <c r="CY409" i="26"/>
  <c r="BN409" i="26"/>
  <c r="BI409" i="26"/>
  <c r="BC409" i="26"/>
  <c r="Q409" i="26"/>
  <c r="DY409" i="26"/>
  <c r="DY410" i="26" s="1"/>
  <c r="BE409" i="26"/>
  <c r="Z409" i="26"/>
  <c r="BS409" i="26"/>
  <c r="EK409" i="26"/>
  <c r="BQ409" i="26"/>
  <c r="AR409" i="26"/>
  <c r="AQ409" i="26"/>
  <c r="DD409" i="26"/>
  <c r="CJ409" i="26"/>
  <c r="CH409" i="26"/>
  <c r="CO409" i="26"/>
  <c r="DR409" i="26"/>
  <c r="S409" i="26"/>
  <c r="AS409" i="26"/>
  <c r="CP409" i="26"/>
  <c r="AU409" i="26"/>
  <c r="EE409" i="26"/>
  <c r="H560" i="26"/>
  <c r="G558" i="26"/>
  <c r="EM409" i="26" l="1"/>
  <c r="ET409" i="26"/>
  <c r="EV409" i="26"/>
  <c r="EY409" i="26"/>
  <c r="FA409" i="26"/>
  <c r="AW410" i="26"/>
  <c r="EA410" i="26"/>
  <c r="CU410" i="26"/>
  <c r="EL409" i="26"/>
  <c r="BI410" i="26"/>
  <c r="FD408" i="26"/>
  <c r="FC409" i="26" s="1"/>
  <c r="EW409" i="26"/>
  <c r="ER409" i="26"/>
  <c r="FB409" i="26"/>
  <c r="EX409" i="26"/>
  <c r="CH410" i="26"/>
  <c r="AY410" i="26"/>
  <c r="ES409" i="26"/>
  <c r="EP409" i="26"/>
  <c r="EQ409" i="26"/>
  <c r="BL410" i="26"/>
  <c r="EU409" i="26"/>
  <c r="EZ409" i="26"/>
  <c r="EZ410" i="26" s="1"/>
  <c r="K410" i="26"/>
  <c r="EN409" i="26"/>
  <c r="L410" i="26"/>
  <c r="EE410" i="26"/>
  <c r="EI410" i="26"/>
  <c r="EK410" i="26"/>
  <c r="EC410" i="26"/>
  <c r="BY410" i="26"/>
  <c r="DJ410" i="26"/>
  <c r="CJ410" i="26"/>
  <c r="J410" i="26"/>
  <c r="J411" i="26" s="1"/>
  <c r="AD410" i="26"/>
  <c r="CT410" i="26"/>
  <c r="Q410" i="26"/>
  <c r="BS410" i="26"/>
  <c r="BN410" i="26"/>
  <c r="BA410" i="26"/>
  <c r="AV410" i="26"/>
  <c r="CS410" i="26"/>
  <c r="AN410" i="26"/>
  <c r="BC410" i="26"/>
  <c r="EG410" i="26"/>
  <c r="BW410" i="26"/>
  <c r="W410" i="26"/>
  <c r="BU410" i="26"/>
  <c r="CR410" i="26"/>
  <c r="CQ410" i="26"/>
  <c r="CA410" i="26"/>
  <c r="DB410" i="26"/>
  <c r="DC410" i="26"/>
  <c r="CF410" i="26"/>
  <c r="S410" i="26"/>
  <c r="DR410" i="26"/>
  <c r="CD410" i="26"/>
  <c r="V410" i="26"/>
  <c r="DM410" i="26"/>
  <c r="AH410" i="26"/>
  <c r="CB410" i="26"/>
  <c r="Z410" i="26"/>
  <c r="DP410" i="26"/>
  <c r="U410" i="26"/>
  <c r="CY410" i="26"/>
  <c r="DI410" i="26"/>
  <c r="BQ410" i="26"/>
  <c r="DG410" i="26"/>
  <c r="DV410" i="26"/>
  <c r="BE410" i="26"/>
  <c r="DE410" i="26"/>
  <c r="BG410" i="26"/>
  <c r="DT410" i="26"/>
  <c r="AF410" i="26"/>
  <c r="CE410" i="26"/>
  <c r="AX410" i="26"/>
  <c r="AU410" i="26"/>
  <c r="DW410" i="26"/>
  <c r="CM410" i="26"/>
  <c r="AK410" i="26"/>
  <c r="AI410" i="26"/>
  <c r="AS410" i="26"/>
  <c r="CO410" i="26"/>
  <c r="ED410" i="26"/>
  <c r="AO410" i="26"/>
  <c r="BF410" i="26"/>
  <c r="DF410" i="26"/>
  <c r="CK410" i="26"/>
  <c r="M410" i="26"/>
  <c r="N410" i="26"/>
  <c r="DZ410" i="26"/>
  <c r="DZ411" i="26" s="1"/>
  <c r="EL410" i="26"/>
  <c r="DQ410" i="26"/>
  <c r="EF410" i="26"/>
  <c r="CC410" i="26"/>
  <c r="O410" i="26"/>
  <c r="DK410" i="26"/>
  <c r="AT410" i="26"/>
  <c r="T410" i="26"/>
  <c r="BJ410" i="26"/>
  <c r="CW410" i="26"/>
  <c r="CV410" i="26"/>
  <c r="BT410" i="26"/>
  <c r="CZ410" i="26"/>
  <c r="DA410" i="26"/>
  <c r="CX410" i="26"/>
  <c r="BD410" i="26"/>
  <c r="AL410" i="26"/>
  <c r="AM410" i="26"/>
  <c r="AG410" i="26"/>
  <c r="CN410" i="26"/>
  <c r="BV410" i="26"/>
  <c r="AQ410" i="26"/>
  <c r="AP410" i="26"/>
  <c r="EH410" i="26"/>
  <c r="EB410" i="26"/>
  <c r="DX410" i="26"/>
  <c r="DH410" i="26"/>
  <c r="BM410" i="26"/>
  <c r="DD410" i="26"/>
  <c r="AR410" i="26"/>
  <c r="X410" i="26"/>
  <c r="BR410" i="26"/>
  <c r="BX410" i="26"/>
  <c r="BO410" i="26"/>
  <c r="AA410" i="26"/>
  <c r="BZ410" i="26"/>
  <c r="CG410" i="26"/>
  <c r="P410" i="26"/>
  <c r="BH410" i="26"/>
  <c r="EJ410" i="26"/>
  <c r="DS410" i="26"/>
  <c r="AJ410" i="26"/>
  <c r="CI410" i="26"/>
  <c r="AE410" i="26"/>
  <c r="CL410" i="26"/>
  <c r="AC410" i="26"/>
  <c r="AB410" i="26"/>
  <c r="DL410" i="26"/>
  <c r="Y410" i="26"/>
  <c r="AZ410" i="26"/>
  <c r="CP410" i="26"/>
  <c r="BB410" i="26"/>
  <c r="DU410" i="26"/>
  <c r="BP410" i="26"/>
  <c r="DN410" i="26"/>
  <c r="DO410" i="26"/>
  <c r="R410" i="26"/>
  <c r="H561" i="26"/>
  <c r="G559" i="26"/>
  <c r="ES410" i="26" l="1"/>
  <c r="AV411" i="26"/>
  <c r="EQ410" i="26"/>
  <c r="L411" i="26"/>
  <c r="BX411" i="26"/>
  <c r="AX411" i="26"/>
  <c r="FA410" i="26"/>
  <c r="FD409" i="26"/>
  <c r="FC410" i="26" s="1"/>
  <c r="EY410" i="26"/>
  <c r="EX410" i="26"/>
  <c r="ED411" i="26"/>
  <c r="EW410" i="26"/>
  <c r="EP410" i="26"/>
  <c r="EB411" i="26"/>
  <c r="FB410" i="26"/>
  <c r="BB411" i="26"/>
  <c r="DJ411" i="26"/>
  <c r="EM410" i="26"/>
  <c r="EN410" i="26"/>
  <c r="EH411" i="26"/>
  <c r="ER410" i="26"/>
  <c r="EO410" i="26"/>
  <c r="EU410" i="26"/>
  <c r="ET410" i="26"/>
  <c r="CI411" i="26"/>
  <c r="EV410" i="26"/>
  <c r="BT411" i="26"/>
  <c r="BM411" i="26"/>
  <c r="CG411" i="26"/>
  <c r="CT411" i="26"/>
  <c r="K411" i="26"/>
  <c r="J412" i="26" s="1"/>
  <c r="CR411" i="26"/>
  <c r="BV411" i="26"/>
  <c r="CS411" i="26"/>
  <c r="DX411" i="26"/>
  <c r="EF411" i="26"/>
  <c r="DB411" i="26"/>
  <c r="AJ411" i="26"/>
  <c r="R411" i="26"/>
  <c r="DL411" i="26"/>
  <c r="BR411" i="26"/>
  <c r="CP411" i="26"/>
  <c r="DS411" i="26"/>
  <c r="DU411" i="26"/>
  <c r="DD411" i="26"/>
  <c r="CE411" i="26"/>
  <c r="BH411" i="26"/>
  <c r="AW411" i="26"/>
  <c r="AW412" i="26" s="1"/>
  <c r="V411" i="26"/>
  <c r="DQ411" i="26"/>
  <c r="T411" i="26"/>
  <c r="CL411" i="26"/>
  <c r="AF411" i="26"/>
  <c r="CC411" i="26"/>
  <c r="DF411" i="26"/>
  <c r="BP411" i="26"/>
  <c r="CB411" i="26"/>
  <c r="P411" i="26"/>
  <c r="DH411" i="26"/>
  <c r="U411" i="26"/>
  <c r="DO411" i="26"/>
  <c r="AG411" i="26"/>
  <c r="CX411" i="26"/>
  <c r="BD411" i="26"/>
  <c r="DY411" i="26"/>
  <c r="Z411" i="26"/>
  <c r="AU411" i="26"/>
  <c r="EE411" i="26"/>
  <c r="BS411" i="26"/>
  <c r="BU411" i="26"/>
  <c r="BF411" i="26"/>
  <c r="X411" i="26"/>
  <c r="AA411" i="26"/>
  <c r="CD411" i="26"/>
  <c r="BN411" i="26"/>
  <c r="CN411" i="26"/>
  <c r="AT411" i="26"/>
  <c r="AC411" i="26"/>
  <c r="EC411" i="26"/>
  <c r="DI411" i="26"/>
  <c r="DR411" i="26"/>
  <c r="BG411" i="26"/>
  <c r="BQ411" i="26"/>
  <c r="CM411" i="26"/>
  <c r="DN411" i="26"/>
  <c r="CO411" i="26"/>
  <c r="BC411" i="26"/>
  <c r="CJ411" i="26"/>
  <c r="BO411" i="26"/>
  <c r="AP411" i="26"/>
  <c r="AO411" i="26"/>
  <c r="DT411" i="26"/>
  <c r="AQ411" i="26"/>
  <c r="DA411" i="26"/>
  <c r="CZ411" i="26"/>
  <c r="DG411" i="26"/>
  <c r="AK411" i="26"/>
  <c r="AI411" i="26"/>
  <c r="DP411" i="26"/>
  <c r="DK411" i="26"/>
  <c r="CF411" i="26"/>
  <c r="CV411" i="26"/>
  <c r="CU411" i="26"/>
  <c r="O411" i="26"/>
  <c r="AD411" i="26"/>
  <c r="DV411" i="26"/>
  <c r="AR411" i="26"/>
  <c r="CW411" i="26"/>
  <c r="AE411" i="26"/>
  <c r="BA411" i="26"/>
  <c r="Q411" i="26"/>
  <c r="N411" i="26"/>
  <c r="EA411" i="26"/>
  <c r="AZ411" i="26"/>
  <c r="AY411" i="26"/>
  <c r="BL411" i="26"/>
  <c r="S411" i="26"/>
  <c r="CH411" i="26"/>
  <c r="BW411" i="26"/>
  <c r="M411" i="26"/>
  <c r="CY411" i="26"/>
  <c r="EK411" i="26"/>
  <c r="EJ411" i="26"/>
  <c r="BZ411" i="26"/>
  <c r="CA411" i="26"/>
  <c r="AM411" i="26"/>
  <c r="AN411" i="26"/>
  <c r="AS411" i="26"/>
  <c r="DW411" i="26"/>
  <c r="DC411" i="26"/>
  <c r="Y411" i="26"/>
  <c r="W411" i="26"/>
  <c r="DM411" i="26"/>
  <c r="AL411" i="26"/>
  <c r="BJ411" i="26"/>
  <c r="BK411" i="26"/>
  <c r="DE411" i="26"/>
  <c r="CQ411" i="26"/>
  <c r="BE411" i="26"/>
  <c r="AB411" i="26"/>
  <c r="BI411" i="26"/>
  <c r="EI411" i="26"/>
  <c r="BY411" i="26"/>
  <c r="AH411" i="26"/>
  <c r="EG411" i="26"/>
  <c r="CK411" i="26"/>
  <c r="H562" i="26"/>
  <c r="G560" i="26"/>
  <c r="EZ411" i="26" l="1"/>
  <c r="EA412" i="26"/>
  <c r="K412" i="26"/>
  <c r="CS412" i="26"/>
  <c r="CH412" i="26"/>
  <c r="EP411" i="26"/>
  <c r="EW411" i="26"/>
  <c r="EM411" i="26"/>
  <c r="EN411" i="26"/>
  <c r="FD410" i="26"/>
  <c r="FC411" i="26" s="1"/>
  <c r="BS412" i="26"/>
  <c r="EX411" i="26"/>
  <c r="FB411" i="26"/>
  <c r="EE412" i="26"/>
  <c r="EY411" i="26"/>
  <c r="ER411" i="26"/>
  <c r="EQ411" i="26"/>
  <c r="EL411" i="26"/>
  <c r="EK412" i="26" s="1"/>
  <c r="ES411" i="26"/>
  <c r="ET411" i="26"/>
  <c r="FA411" i="26"/>
  <c r="EV411" i="26"/>
  <c r="L412" i="26"/>
  <c r="DT412" i="26"/>
  <c r="EU411" i="26"/>
  <c r="BW412" i="26"/>
  <c r="EC412" i="26"/>
  <c r="DY412" i="26"/>
  <c r="EO411" i="26"/>
  <c r="EG412" i="26"/>
  <c r="BU412" i="26"/>
  <c r="CQ412" i="26"/>
  <c r="BQ412" i="26"/>
  <c r="S412" i="26"/>
  <c r="DK412" i="26"/>
  <c r="DC412" i="26"/>
  <c r="Y412" i="26"/>
  <c r="DP412" i="26"/>
  <c r="CK412" i="26"/>
  <c r="J413" i="26"/>
  <c r="DI412" i="26"/>
  <c r="AV412" i="26"/>
  <c r="BB412" i="26"/>
  <c r="DR412" i="26"/>
  <c r="DE412" i="26"/>
  <c r="BH412" i="26"/>
  <c r="CB412" i="26"/>
  <c r="BG412" i="26"/>
  <c r="U412" i="26"/>
  <c r="AF412" i="26"/>
  <c r="DM412" i="26"/>
  <c r="AB412" i="26"/>
  <c r="CD412" i="26"/>
  <c r="AU412" i="26"/>
  <c r="AH412" i="26"/>
  <c r="BC412" i="26"/>
  <c r="BE412" i="26"/>
  <c r="CN412" i="26"/>
  <c r="CC412" i="26"/>
  <c r="DW412" i="26"/>
  <c r="DJ412" i="26"/>
  <c r="BX412" i="26"/>
  <c r="BT412" i="26"/>
  <c r="BT413" i="26" s="1"/>
  <c r="CX412" i="26"/>
  <c r="AZ412" i="26"/>
  <c r="BV412" i="26"/>
  <c r="AS412" i="26"/>
  <c r="N412" i="26"/>
  <c r="DA412" i="26"/>
  <c r="AM412" i="26"/>
  <c r="BZ412" i="26"/>
  <c r="BR412" i="26"/>
  <c r="CW412" i="26"/>
  <c r="Z412" i="26"/>
  <c r="ED412" i="26"/>
  <c r="CO412" i="26"/>
  <c r="AL412" i="26"/>
  <c r="BJ412" i="26"/>
  <c r="EB412" i="26"/>
  <c r="EB413" i="26" s="1"/>
  <c r="BL412" i="26"/>
  <c r="CM412" i="26"/>
  <c r="EI412" i="26"/>
  <c r="DS412" i="26"/>
  <c r="K413" i="26"/>
  <c r="DZ412" i="26"/>
  <c r="BD412" i="26"/>
  <c r="AG412" i="26"/>
  <c r="CF412" i="26"/>
  <c r="CE412" i="26"/>
  <c r="AA412" i="26"/>
  <c r="AO412" i="26"/>
  <c r="AP412" i="26"/>
  <c r="AR412" i="26"/>
  <c r="AK412" i="26"/>
  <c r="BP412" i="26"/>
  <c r="BO412" i="26"/>
  <c r="AN412" i="26"/>
  <c r="AY412" i="26"/>
  <c r="AX412" i="26"/>
  <c r="DV412" i="26"/>
  <c r="BY412" i="26"/>
  <c r="BM412" i="26"/>
  <c r="R412" i="26"/>
  <c r="AE412" i="26"/>
  <c r="AD412" i="26"/>
  <c r="DH412" i="26"/>
  <c r="DG412" i="26"/>
  <c r="DO412" i="26"/>
  <c r="BK412" i="26"/>
  <c r="CA412" i="26"/>
  <c r="O412" i="26"/>
  <c r="BF412" i="26"/>
  <c r="AT412" i="26"/>
  <c r="M412" i="26"/>
  <c r="CU412" i="26"/>
  <c r="CT412" i="26"/>
  <c r="CZ412" i="26"/>
  <c r="CI412" i="26"/>
  <c r="CJ412" i="26"/>
  <c r="DQ412" i="26"/>
  <c r="EJ412" i="26"/>
  <c r="EF412" i="26"/>
  <c r="CV412" i="26"/>
  <c r="T412" i="26"/>
  <c r="BI412" i="26"/>
  <c r="AI412" i="26"/>
  <c r="AQ412" i="26"/>
  <c r="DX412" i="26"/>
  <c r="DL412" i="26"/>
  <c r="W412" i="26"/>
  <c r="V412" i="26"/>
  <c r="AC412" i="26"/>
  <c r="P412" i="26"/>
  <c r="Q412" i="26"/>
  <c r="X412" i="26"/>
  <c r="EH412" i="26"/>
  <c r="AJ412" i="26"/>
  <c r="CY412" i="26"/>
  <c r="DD412" i="26"/>
  <c r="CR412" i="26"/>
  <c r="CL412" i="26"/>
  <c r="DU412" i="26"/>
  <c r="CG412" i="26"/>
  <c r="DN412" i="26"/>
  <c r="DB412" i="26"/>
  <c r="CP412" i="26"/>
  <c r="BA412" i="26"/>
  <c r="BN412" i="26"/>
  <c r="DF412" i="26"/>
  <c r="H563" i="26"/>
  <c r="G561" i="26"/>
  <c r="EY412" i="26" l="1"/>
  <c r="EO412" i="26"/>
  <c r="BV413" i="26"/>
  <c r="EQ412" i="26"/>
  <c r="ET412" i="26"/>
  <c r="EN412" i="26"/>
  <c r="ED413" i="26"/>
  <c r="FA412" i="26"/>
  <c r="DD413" i="26"/>
  <c r="EV412" i="26"/>
  <c r="FD411" i="26"/>
  <c r="FC412" i="26" s="1"/>
  <c r="ES412" i="26"/>
  <c r="EM412" i="26"/>
  <c r="ER412" i="26"/>
  <c r="FB412" i="26"/>
  <c r="CG413" i="26"/>
  <c r="DL413" i="26"/>
  <c r="EL412" i="26"/>
  <c r="EZ412" i="26"/>
  <c r="EX412" i="26"/>
  <c r="EW412" i="26"/>
  <c r="EU412" i="26"/>
  <c r="CL413" i="26"/>
  <c r="BR413" i="26"/>
  <c r="EP412" i="26"/>
  <c r="J414" i="26"/>
  <c r="DQ413" i="26"/>
  <c r="EH413" i="26"/>
  <c r="DJ413" i="26"/>
  <c r="BF413" i="26"/>
  <c r="CA413" i="26"/>
  <c r="AV413" i="26"/>
  <c r="BQ413" i="26"/>
  <c r="DS413" i="26"/>
  <c r="BA413" i="26"/>
  <c r="T413" i="26"/>
  <c r="AH413" i="26"/>
  <c r="BD413" i="26"/>
  <c r="CC413" i="26"/>
  <c r="AG413" i="26"/>
  <c r="AC413" i="26"/>
  <c r="BW413" i="26"/>
  <c r="DI413" i="26"/>
  <c r="AA413" i="26"/>
  <c r="DX413" i="26"/>
  <c r="CP413" i="26"/>
  <c r="DA413" i="26"/>
  <c r="CV413" i="26"/>
  <c r="BS413" i="26"/>
  <c r="BI413" i="26"/>
  <c r="BK413" i="26"/>
  <c r="BC413" i="26"/>
  <c r="CY413" i="26"/>
  <c r="BN413" i="26"/>
  <c r="M413" i="26"/>
  <c r="DN413" i="26"/>
  <c r="AT413" i="26"/>
  <c r="BU413" i="26"/>
  <c r="BU414" i="26" s="1"/>
  <c r="DP413" i="26"/>
  <c r="AM413" i="26"/>
  <c r="BY413" i="26"/>
  <c r="AQ413" i="26"/>
  <c r="DF413" i="26"/>
  <c r="CN413" i="26"/>
  <c r="EA413" i="26"/>
  <c r="DR413" i="26"/>
  <c r="AL413" i="26"/>
  <c r="AO413" i="26"/>
  <c r="Z413" i="26"/>
  <c r="BP413" i="26"/>
  <c r="AE413" i="26"/>
  <c r="DU413" i="26"/>
  <c r="BG413" i="26"/>
  <c r="BJ413" i="26"/>
  <c r="Q413" i="26"/>
  <c r="CI413" i="26"/>
  <c r="AJ413" i="26"/>
  <c r="EC413" i="26"/>
  <c r="EC414" i="26" s="1"/>
  <c r="CM413" i="26"/>
  <c r="BL413" i="26"/>
  <c r="BZ413" i="26"/>
  <c r="N413" i="26"/>
  <c r="R413" i="26"/>
  <c r="EG413" i="26"/>
  <c r="BE413" i="26"/>
  <c r="CK413" i="26"/>
  <c r="BM413" i="26"/>
  <c r="BB413" i="26"/>
  <c r="DZ413" i="26"/>
  <c r="DY413" i="26"/>
  <c r="W413" i="26"/>
  <c r="X413" i="26"/>
  <c r="BO413" i="26"/>
  <c r="DE413" i="26"/>
  <c r="DK413" i="26"/>
  <c r="P413" i="26"/>
  <c r="AK413" i="26"/>
  <c r="CW413" i="26"/>
  <c r="CH413" i="26"/>
  <c r="DT413" i="26"/>
  <c r="O413" i="26"/>
  <c r="V413" i="26"/>
  <c r="U413" i="26"/>
  <c r="EF413" i="26"/>
  <c r="EE413" i="26"/>
  <c r="DV413" i="26"/>
  <c r="S413" i="26"/>
  <c r="CS413" i="26"/>
  <c r="CR413" i="26"/>
  <c r="EJ413" i="26"/>
  <c r="AZ413" i="26"/>
  <c r="AR413" i="26"/>
  <c r="DW413" i="26"/>
  <c r="BH413" i="26"/>
  <c r="EO413" i="26"/>
  <c r="BX413" i="26"/>
  <c r="AB413" i="26"/>
  <c r="CJ413" i="26"/>
  <c r="AS413" i="26"/>
  <c r="DO413" i="26"/>
  <c r="L413" i="26"/>
  <c r="CO413" i="26"/>
  <c r="CZ413" i="26"/>
  <c r="DG413" i="26"/>
  <c r="AX413" i="26"/>
  <c r="AW413" i="26"/>
  <c r="AP413" i="26"/>
  <c r="CE413" i="26"/>
  <c r="CD413" i="26"/>
  <c r="CX413" i="26"/>
  <c r="DM413" i="26"/>
  <c r="DH413" i="26"/>
  <c r="AY413" i="26"/>
  <c r="CF413" i="26"/>
  <c r="AF413" i="26"/>
  <c r="DC413" i="26"/>
  <c r="DB413" i="26"/>
  <c r="EI413" i="26"/>
  <c r="AI413" i="26"/>
  <c r="CT413" i="26"/>
  <c r="AD413" i="26"/>
  <c r="AN413" i="26"/>
  <c r="CB413" i="26"/>
  <c r="Y413" i="26"/>
  <c r="AU413" i="26"/>
  <c r="CU413" i="26"/>
  <c r="CQ413" i="26"/>
  <c r="H564" i="26"/>
  <c r="G562" i="26"/>
  <c r="DR414" i="26" l="1"/>
  <c r="EL413" i="26"/>
  <c r="EP413" i="26"/>
  <c r="EN413" i="26"/>
  <c r="DM414" i="26"/>
  <c r="EZ413" i="26"/>
  <c r="BS414" i="26"/>
  <c r="FA413" i="26"/>
  <c r="EY413" i="26"/>
  <c r="EU413" i="26"/>
  <c r="EW413" i="26"/>
  <c r="EK413" i="26"/>
  <c r="EJ414" i="26" s="1"/>
  <c r="EM413" i="26"/>
  <c r="FD412" i="26"/>
  <c r="FC413" i="26" s="1"/>
  <c r="FB413" i="26"/>
  <c r="EQ413" i="26"/>
  <c r="ER413" i="26"/>
  <c r="ES413" i="26"/>
  <c r="BQ414" i="26"/>
  <c r="BD414" i="26"/>
  <c r="EV413" i="26"/>
  <c r="EX413" i="26"/>
  <c r="ET413" i="26"/>
  <c r="AN414" i="26"/>
  <c r="BE414" i="26"/>
  <c r="BA414" i="26"/>
  <c r="DO414" i="26"/>
  <c r="AB414" i="26"/>
  <c r="BX414" i="26"/>
  <c r="AP414" i="26"/>
  <c r="CZ414" i="26"/>
  <c r="CM414" i="26"/>
  <c r="BR414" i="26"/>
  <c r="L414" i="26"/>
  <c r="AF414" i="26"/>
  <c r="AD414" i="26"/>
  <c r="EH414" i="26"/>
  <c r="DF414" i="26"/>
  <c r="BJ414" i="26"/>
  <c r="BT414" i="26"/>
  <c r="BT415" i="26" s="1"/>
  <c r="BH414" i="26"/>
  <c r="BV414" i="26"/>
  <c r="AU414" i="26"/>
  <c r="CQ414" i="26"/>
  <c r="BB414" i="26"/>
  <c r="DQ414" i="26"/>
  <c r="AI414" i="26"/>
  <c r="CJ414" i="26"/>
  <c r="BZ414" i="26"/>
  <c r="Y414" i="26"/>
  <c r="DE414" i="26"/>
  <c r="BO414" i="26"/>
  <c r="AL414" i="26"/>
  <c r="CH414" i="26"/>
  <c r="DA414" i="26"/>
  <c r="BK414" i="26"/>
  <c r="DY414" i="26"/>
  <c r="DC414" i="26"/>
  <c r="CU414" i="26"/>
  <c r="AK414" i="26"/>
  <c r="EB414" i="26"/>
  <c r="AQ414" i="26"/>
  <c r="CL414" i="26"/>
  <c r="CX414" i="26"/>
  <c r="BN414" i="26"/>
  <c r="EO414" i="26"/>
  <c r="U414" i="26"/>
  <c r="EG414" i="26"/>
  <c r="AW414" i="26"/>
  <c r="AE414" i="26"/>
  <c r="AY414" i="26"/>
  <c r="K414" i="26"/>
  <c r="CS414" i="26"/>
  <c r="CF414" i="26"/>
  <c r="AS414" i="26"/>
  <c r="CC414" i="26"/>
  <c r="S414" i="26"/>
  <c r="BM414" i="26"/>
  <c r="DU414" i="26"/>
  <c r="BF414" i="26"/>
  <c r="CA414" i="26"/>
  <c r="X414" i="26"/>
  <c r="CK414" i="26"/>
  <c r="AX414" i="26"/>
  <c r="CB414" i="26"/>
  <c r="DP414" i="26"/>
  <c r="W414" i="26"/>
  <c r="CY414" i="26"/>
  <c r="BW414" i="26"/>
  <c r="O414" i="26"/>
  <c r="P414" i="26"/>
  <c r="CR414" i="26"/>
  <c r="AJ414" i="26"/>
  <c r="CP414" i="26"/>
  <c r="DZ414" i="26"/>
  <c r="R414" i="26"/>
  <c r="DG414" i="26"/>
  <c r="DH414" i="26"/>
  <c r="EN414" i="26"/>
  <c r="EK414" i="26"/>
  <c r="AV414" i="26"/>
  <c r="DK414" i="26"/>
  <c r="DJ414" i="26"/>
  <c r="AO414" i="26"/>
  <c r="N414" i="26"/>
  <c r="AG414" i="26"/>
  <c r="AA414" i="26"/>
  <c r="AM414" i="26"/>
  <c r="BP414" i="26"/>
  <c r="BI414" i="26"/>
  <c r="AC414" i="26"/>
  <c r="CO414" i="26"/>
  <c r="CN414" i="26"/>
  <c r="DT414" i="26"/>
  <c r="DS414" i="26"/>
  <c r="AT414" i="26"/>
  <c r="BG414" i="26"/>
  <c r="DI414" i="26"/>
  <c r="CI414" i="26"/>
  <c r="DL414" i="26"/>
  <c r="Q414" i="26"/>
  <c r="T414" i="26"/>
  <c r="CT414" i="26"/>
  <c r="DN414" i="26"/>
  <c r="DN415" i="26" s="1"/>
  <c r="DX414" i="26"/>
  <c r="DD414" i="26"/>
  <c r="EA414" i="26"/>
  <c r="Z414" i="26"/>
  <c r="EL414" i="26"/>
  <c r="BL414" i="26"/>
  <c r="EE414" i="26"/>
  <c r="ED414" i="26"/>
  <c r="EI414" i="26"/>
  <c r="CD414" i="26"/>
  <c r="EM414" i="26"/>
  <c r="DV414" i="26"/>
  <c r="DW414" i="26"/>
  <c r="EF414" i="26"/>
  <c r="CW414" i="26"/>
  <c r="BY414" i="26"/>
  <c r="CG414" i="26"/>
  <c r="AR414" i="26"/>
  <c r="M414" i="26"/>
  <c r="AH414" i="26"/>
  <c r="CE414" i="26"/>
  <c r="DB414" i="26"/>
  <c r="AZ414" i="26"/>
  <c r="V414" i="26"/>
  <c r="BC414" i="26"/>
  <c r="CV414" i="26"/>
  <c r="H565" i="26"/>
  <c r="G563" i="26"/>
  <c r="FA414" i="26" l="1"/>
  <c r="EZ414" i="26"/>
  <c r="EX414" i="26"/>
  <c r="ET414" i="26"/>
  <c r="BR415" i="26"/>
  <c r="AO415" i="26"/>
  <c r="BE415" i="26"/>
  <c r="FD413" i="26"/>
  <c r="FC414" i="26" s="1"/>
  <c r="ER414" i="26"/>
  <c r="ES414" i="26"/>
  <c r="FB414" i="26"/>
  <c r="FA415" i="26" s="1"/>
  <c r="EQ414" i="26"/>
  <c r="EW414" i="26"/>
  <c r="AM415" i="26"/>
  <c r="EV414" i="26"/>
  <c r="EU414" i="26"/>
  <c r="EP414" i="26"/>
  <c r="EY414" i="26"/>
  <c r="AC415" i="26"/>
  <c r="AE415" i="26"/>
  <c r="BU415" i="26"/>
  <c r="BS415" i="26"/>
  <c r="DD415" i="26"/>
  <c r="AZ415" i="26"/>
  <c r="DB415" i="26"/>
  <c r="CY415" i="26"/>
  <c r="DP415" i="26"/>
  <c r="EI415" i="26"/>
  <c r="AT415" i="26"/>
  <c r="AR415" i="26"/>
  <c r="BC415" i="26"/>
  <c r="AP415" i="26"/>
  <c r="BY415" i="26"/>
  <c r="AH415" i="26"/>
  <c r="BP415" i="26"/>
  <c r="CG415" i="26"/>
  <c r="BN415" i="26"/>
  <c r="BM415" i="26"/>
  <c r="CT415" i="26"/>
  <c r="CF415" i="26"/>
  <c r="V415" i="26"/>
  <c r="M415" i="26"/>
  <c r="DL415" i="26"/>
  <c r="AJ415" i="26"/>
  <c r="EF415" i="26"/>
  <c r="DW415" i="26"/>
  <c r="T415" i="26"/>
  <c r="CK415" i="26"/>
  <c r="Z415" i="26"/>
  <c r="AK415" i="26"/>
  <c r="CU415" i="26"/>
  <c r="BO415" i="26"/>
  <c r="CW415" i="26"/>
  <c r="AX415" i="26"/>
  <c r="CR415" i="26"/>
  <c r="CZ415" i="26"/>
  <c r="AL415" i="26"/>
  <c r="EA415" i="26"/>
  <c r="AD415" i="26"/>
  <c r="DY415" i="26"/>
  <c r="DQ415" i="26"/>
  <c r="AV415" i="26"/>
  <c r="EJ415" i="26"/>
  <c r="P415" i="26"/>
  <c r="S415" i="26"/>
  <c r="EB415" i="26"/>
  <c r="CP415" i="26"/>
  <c r="K415" i="26"/>
  <c r="J415" i="26"/>
  <c r="DI415" i="26"/>
  <c r="BD415" i="26"/>
  <c r="BG415" i="26"/>
  <c r="EL415" i="26"/>
  <c r="X415" i="26"/>
  <c r="AI415" i="26"/>
  <c r="BB415" i="26"/>
  <c r="DS415" i="26"/>
  <c r="AG415" i="26"/>
  <c r="CH415" i="26"/>
  <c r="CI415" i="26"/>
  <c r="DE415" i="26"/>
  <c r="Y415" i="26"/>
  <c r="CQ415" i="26"/>
  <c r="N415" i="26"/>
  <c r="AY415" i="26"/>
  <c r="BK415" i="26"/>
  <c r="DJ415" i="26"/>
  <c r="O415" i="26"/>
  <c r="DV415" i="26"/>
  <c r="DK415" i="26"/>
  <c r="EG415" i="26"/>
  <c r="BV415" i="26"/>
  <c r="BW415" i="26"/>
  <c r="BF415" i="26"/>
  <c r="EM415" i="26"/>
  <c r="AQ415" i="26"/>
  <c r="EK415" i="26"/>
  <c r="CA415" i="26"/>
  <c r="BZ415" i="26"/>
  <c r="BL415" i="26"/>
  <c r="DX415" i="26"/>
  <c r="DT415" i="26"/>
  <c r="EN415" i="26"/>
  <c r="AF415" i="26"/>
  <c r="CJ415" i="26"/>
  <c r="CX415" i="26"/>
  <c r="BI415" i="26"/>
  <c r="BJ415" i="26"/>
  <c r="L415" i="26"/>
  <c r="CS415" i="26"/>
  <c r="AW415" i="26"/>
  <c r="BQ415" i="26"/>
  <c r="DH415" i="26"/>
  <c r="BX415" i="26"/>
  <c r="DC415" i="26"/>
  <c r="DC416" i="26" s="1"/>
  <c r="U415" i="26"/>
  <c r="AN415" i="26"/>
  <c r="DR415" i="26"/>
  <c r="DG415" i="26"/>
  <c r="W415" i="26"/>
  <c r="DA415" i="26"/>
  <c r="CE415" i="26"/>
  <c r="CD415" i="26"/>
  <c r="DO415" i="26"/>
  <c r="AU415" i="26"/>
  <c r="CC415" i="26"/>
  <c r="AS415" i="26"/>
  <c r="ED415" i="26"/>
  <c r="EC415" i="26"/>
  <c r="DM415" i="26"/>
  <c r="R415" i="26"/>
  <c r="CL415" i="26"/>
  <c r="EH415" i="26"/>
  <c r="CV415" i="26"/>
  <c r="EE415" i="26"/>
  <c r="Q415" i="26"/>
  <c r="CN415" i="26"/>
  <c r="CM415" i="26"/>
  <c r="AA415" i="26"/>
  <c r="DZ415" i="26"/>
  <c r="CB415" i="26"/>
  <c r="DU415" i="26"/>
  <c r="BH415" i="26"/>
  <c r="BA415" i="26"/>
  <c r="CO415" i="26"/>
  <c r="AB415" i="26"/>
  <c r="DF415" i="26"/>
  <c r="H566" i="26"/>
  <c r="G564" i="26"/>
  <c r="EY415" i="26" l="1"/>
  <c r="ES415" i="26"/>
  <c r="EP415" i="26"/>
  <c r="BS416" i="26"/>
  <c r="EU415" i="26"/>
  <c r="AN416" i="26"/>
  <c r="BT416" i="26"/>
  <c r="BU416" i="26"/>
  <c r="AD416" i="26"/>
  <c r="EQ415" i="26"/>
  <c r="FD414" i="26"/>
  <c r="FC415" i="26" s="1"/>
  <c r="EV415" i="26"/>
  <c r="EO415" i="26"/>
  <c r="EN416" i="26" s="1"/>
  <c r="EZ415" i="26"/>
  <c r="ER415" i="26"/>
  <c r="EQ416" i="26" s="1"/>
  <c r="EW415" i="26"/>
  <c r="EX415" i="26"/>
  <c r="FB415" i="26"/>
  <c r="FA416" i="26" s="1"/>
  <c r="ET415" i="26"/>
  <c r="BD416" i="26"/>
  <c r="AQ416" i="26"/>
  <c r="DO416" i="26"/>
  <c r="AS416" i="26"/>
  <c r="BQ416" i="26"/>
  <c r="AU416" i="26"/>
  <c r="AW416" i="26"/>
  <c r="BO416" i="26"/>
  <c r="CG416" i="26"/>
  <c r="CS416" i="26"/>
  <c r="DM416" i="26"/>
  <c r="DU416" i="26"/>
  <c r="AI416" i="26"/>
  <c r="AC416" i="26"/>
  <c r="DA416" i="26"/>
  <c r="EH416" i="26"/>
  <c r="DR416" i="26"/>
  <c r="U416" i="26"/>
  <c r="DZ416" i="26"/>
  <c r="AL416" i="26"/>
  <c r="BA416" i="26"/>
  <c r="T416" i="26"/>
  <c r="BH416" i="26"/>
  <c r="DX416" i="26"/>
  <c r="CQ416" i="26"/>
  <c r="BN416" i="26"/>
  <c r="J416" i="26"/>
  <c r="CV416" i="26"/>
  <c r="CX416" i="26"/>
  <c r="ER416" i="26"/>
  <c r="BL416" i="26"/>
  <c r="AY416" i="26"/>
  <c r="AK416" i="26"/>
  <c r="AP416" i="26"/>
  <c r="M416" i="26"/>
  <c r="BE416" i="26"/>
  <c r="BC416" i="26"/>
  <c r="W416" i="26"/>
  <c r="BR416" i="26"/>
  <c r="BR417" i="26" s="1"/>
  <c r="CO416" i="26"/>
  <c r="CJ416" i="26"/>
  <c r="BX416" i="26"/>
  <c r="CR416" i="26"/>
  <c r="DS416" i="26"/>
  <c r="CB416" i="26"/>
  <c r="BZ416" i="26"/>
  <c r="DQ416" i="26"/>
  <c r="EK416" i="26"/>
  <c r="CD416" i="26"/>
  <c r="R416" i="26"/>
  <c r="AM416" i="26"/>
  <c r="BP416" i="26"/>
  <c r="AJ416" i="26"/>
  <c r="BJ416" i="26"/>
  <c r="EM416" i="26"/>
  <c r="ED416" i="26"/>
  <c r="BF416" i="26"/>
  <c r="Y416" i="26"/>
  <c r="AH416" i="26"/>
  <c r="AA416" i="26"/>
  <c r="DF416" i="26"/>
  <c r="CM416" i="26"/>
  <c r="DB416" i="26"/>
  <c r="DK416" i="26"/>
  <c r="CY416" i="26"/>
  <c r="EG416" i="26"/>
  <c r="AZ416" i="26"/>
  <c r="DN416" i="26"/>
  <c r="AO416" i="26"/>
  <c r="BY416" i="26"/>
  <c r="S416" i="26"/>
  <c r="V416" i="26"/>
  <c r="BG416" i="26"/>
  <c r="AX416" i="26"/>
  <c r="CL416" i="26"/>
  <c r="DW416" i="26"/>
  <c r="DD416" i="26"/>
  <c r="Z416" i="26"/>
  <c r="CZ416" i="26"/>
  <c r="DV416" i="26"/>
  <c r="AG416" i="26"/>
  <c r="CE416" i="26"/>
  <c r="DH416" i="26"/>
  <c r="AF416" i="26"/>
  <c r="AE416" i="26"/>
  <c r="EF416" i="26"/>
  <c r="AV416" i="26"/>
  <c r="AV417" i="26" s="1"/>
  <c r="X416" i="26"/>
  <c r="DL416" i="26"/>
  <c r="BT417" i="26"/>
  <c r="N416" i="26"/>
  <c r="O416" i="26"/>
  <c r="BB416" i="26"/>
  <c r="EC416" i="26"/>
  <c r="CT416" i="26"/>
  <c r="DT416" i="26"/>
  <c r="AT416" i="26"/>
  <c r="EA416" i="26"/>
  <c r="DJ416" i="26"/>
  <c r="BM416" i="26"/>
  <c r="DG416" i="26"/>
  <c r="EI416" i="26"/>
  <c r="BK416" i="26"/>
  <c r="CP416" i="26"/>
  <c r="CN416" i="26"/>
  <c r="AR416" i="26"/>
  <c r="EB416" i="26"/>
  <c r="DI416" i="26"/>
  <c r="CF416" i="26"/>
  <c r="Q416" i="26"/>
  <c r="CC416" i="26"/>
  <c r="L416" i="26"/>
  <c r="K416" i="26"/>
  <c r="CW416" i="26"/>
  <c r="EL416" i="26"/>
  <c r="DE416" i="26"/>
  <c r="EJ416" i="26"/>
  <c r="EE416" i="26"/>
  <c r="DP416" i="26"/>
  <c r="BW416" i="26"/>
  <c r="CK416" i="26"/>
  <c r="CI416" i="26"/>
  <c r="DY416" i="26"/>
  <c r="AB416" i="26"/>
  <c r="BI416" i="26"/>
  <c r="CA416" i="26"/>
  <c r="BV416" i="26"/>
  <c r="P416" i="26"/>
  <c r="CH416" i="26"/>
  <c r="CU416" i="26"/>
  <c r="H567" i="26"/>
  <c r="G565" i="26"/>
  <c r="EZ416" i="26" l="1"/>
  <c r="EX416" i="26"/>
  <c r="EO416" i="26"/>
  <c r="AR417" i="26"/>
  <c r="EU416" i="26"/>
  <c r="AT417" i="26"/>
  <c r="FD415" i="26"/>
  <c r="FC416" i="26" s="1"/>
  <c r="DP417" i="26"/>
  <c r="CA417" i="26"/>
  <c r="EP416" i="26"/>
  <c r="EW416" i="26"/>
  <c r="ES416" i="26"/>
  <c r="ER417" i="26" s="1"/>
  <c r="ET416" i="26"/>
  <c r="EV416" i="26"/>
  <c r="FB416" i="26"/>
  <c r="EY416" i="26"/>
  <c r="DN417" i="26"/>
  <c r="DY417" i="26"/>
  <c r="DB417" i="26"/>
  <c r="CP417" i="26"/>
  <c r="AX417" i="26"/>
  <c r="AM417" i="26"/>
  <c r="DE417" i="26"/>
  <c r="BM417" i="26"/>
  <c r="CZ417" i="26"/>
  <c r="DR417" i="26"/>
  <c r="CR417" i="26"/>
  <c r="AB417" i="26"/>
  <c r="DT417" i="26"/>
  <c r="CW417" i="26"/>
  <c r="AL417" i="26"/>
  <c r="DL417" i="26"/>
  <c r="CC417" i="26"/>
  <c r="BO417" i="26"/>
  <c r="AZ417" i="26"/>
  <c r="BD417" i="26"/>
  <c r="AO417" i="26"/>
  <c r="BS417" i="26"/>
  <c r="BS418" i="26" s="1"/>
  <c r="BK417" i="26"/>
  <c r="EH417" i="26"/>
  <c r="BI417" i="26"/>
  <c r="BE417" i="26"/>
  <c r="EL417" i="26"/>
  <c r="V417" i="26"/>
  <c r="X417" i="26"/>
  <c r="EE417" i="26"/>
  <c r="BX417" i="26"/>
  <c r="CN417" i="26"/>
  <c r="EB417" i="26"/>
  <c r="DI417" i="26"/>
  <c r="CK417" i="26"/>
  <c r="BP417" i="26"/>
  <c r="W417" i="26"/>
  <c r="AN417" i="26"/>
  <c r="BQ417" i="26"/>
  <c r="Y417" i="26"/>
  <c r="BY417" i="26"/>
  <c r="CT417" i="26"/>
  <c r="DG417" i="26"/>
  <c r="AP417" i="26"/>
  <c r="BG417" i="26"/>
  <c r="CF417" i="26"/>
  <c r="AH417" i="26"/>
  <c r="S417" i="26"/>
  <c r="EC417" i="26"/>
  <c r="AW417" i="26"/>
  <c r="AW418" i="26" s="1"/>
  <c r="AS417" i="26"/>
  <c r="AS418" i="26" s="1"/>
  <c r="M417" i="26"/>
  <c r="DC417" i="26"/>
  <c r="CQ417" i="26"/>
  <c r="AJ417" i="26"/>
  <c r="AK417" i="26"/>
  <c r="CM417" i="26"/>
  <c r="EJ417" i="26"/>
  <c r="CS417" i="26"/>
  <c r="DZ417" i="26"/>
  <c r="EN417" i="26"/>
  <c r="Z417" i="26"/>
  <c r="CU417" i="26"/>
  <c r="P417" i="26"/>
  <c r="BL417" i="26"/>
  <c r="BV417" i="26"/>
  <c r="AI417" i="26"/>
  <c r="DM417" i="26"/>
  <c r="DW417" i="26"/>
  <c r="BF417" i="26"/>
  <c r="R417" i="26"/>
  <c r="DS417" i="26"/>
  <c r="CJ417" i="26"/>
  <c r="EF417" i="26"/>
  <c r="DF417" i="26"/>
  <c r="CB417" i="26"/>
  <c r="CD417" i="26"/>
  <c r="AY417" i="26"/>
  <c r="BA417" i="26"/>
  <c r="BB417" i="26"/>
  <c r="DJ417" i="26"/>
  <c r="O417" i="26"/>
  <c r="EG417" i="26"/>
  <c r="EA417" i="26"/>
  <c r="N417" i="26"/>
  <c r="EK417" i="26"/>
  <c r="CY417" i="26"/>
  <c r="CG417" i="26"/>
  <c r="CH417" i="26"/>
  <c r="DX417" i="26"/>
  <c r="AQ417" i="26"/>
  <c r="AE417" i="26"/>
  <c r="AD417" i="26"/>
  <c r="DD417" i="26"/>
  <c r="CX417" i="26"/>
  <c r="AF417" i="26"/>
  <c r="U417" i="26"/>
  <c r="K417" i="26"/>
  <c r="J417" i="26"/>
  <c r="DQ417" i="26"/>
  <c r="DH417" i="26"/>
  <c r="DO417" i="26"/>
  <c r="AU417" i="26"/>
  <c r="AU418" i="26" s="1"/>
  <c r="CI417" i="26"/>
  <c r="L417" i="26"/>
  <c r="ED417" i="26"/>
  <c r="DA417" i="26"/>
  <c r="CE417" i="26"/>
  <c r="CL417" i="26"/>
  <c r="BH417" i="26"/>
  <c r="CV417" i="26"/>
  <c r="AA417" i="26"/>
  <c r="T417" i="26"/>
  <c r="DU417" i="26"/>
  <c r="BC417" i="26"/>
  <c r="CO417" i="26"/>
  <c r="BW417" i="26"/>
  <c r="BU417" i="26"/>
  <c r="AG417" i="26"/>
  <c r="AC417" i="26"/>
  <c r="BZ417" i="26"/>
  <c r="Q417" i="26"/>
  <c r="EM417" i="26"/>
  <c r="DK417" i="26"/>
  <c r="BJ417" i="26"/>
  <c r="EI417" i="26"/>
  <c r="DV417" i="26"/>
  <c r="BN417" i="26"/>
  <c r="H568" i="26"/>
  <c r="G566" i="26"/>
  <c r="EY417" i="26" l="1"/>
  <c r="EO417" i="26"/>
  <c r="EV417" i="26"/>
  <c r="ET417" i="26"/>
  <c r="DQ418" i="26"/>
  <c r="EP417" i="26"/>
  <c r="EQ417" i="26"/>
  <c r="BR418" i="26"/>
  <c r="DO418" i="26"/>
  <c r="FD416" i="26"/>
  <c r="FC417" i="26" s="1"/>
  <c r="ES417" i="26"/>
  <c r="EX417" i="26"/>
  <c r="FB417" i="26"/>
  <c r="EW417" i="26"/>
  <c r="EU417" i="26"/>
  <c r="EZ417" i="26"/>
  <c r="FA417" i="26"/>
  <c r="DS418" i="26"/>
  <c r="DA418" i="26"/>
  <c r="CQ418" i="26"/>
  <c r="X418" i="26"/>
  <c r="AM418" i="26"/>
  <c r="CB418" i="26"/>
  <c r="BL418" i="26"/>
  <c r="DX418" i="26"/>
  <c r="EM418" i="26"/>
  <c r="CO418" i="26"/>
  <c r="BN418" i="26"/>
  <c r="BU418" i="26"/>
  <c r="BW418" i="26"/>
  <c r="AX418" i="26"/>
  <c r="CV418" i="26"/>
  <c r="AI418" i="26"/>
  <c r="AO418" i="26"/>
  <c r="Q418" i="26"/>
  <c r="DM418" i="26"/>
  <c r="AN418" i="26"/>
  <c r="BH418" i="26"/>
  <c r="CL418" i="26"/>
  <c r="BD418" i="26"/>
  <c r="EI418" i="26"/>
  <c r="BJ418" i="26"/>
  <c r="AA418" i="26"/>
  <c r="ED418" i="26"/>
  <c r="CC418" i="26"/>
  <c r="BQ418" i="26"/>
  <c r="AQ418" i="26"/>
  <c r="EO418" i="26"/>
  <c r="W418" i="26"/>
  <c r="AJ418" i="26"/>
  <c r="CS418" i="26"/>
  <c r="BP418" i="26"/>
  <c r="J418" i="26"/>
  <c r="EK418" i="26"/>
  <c r="CR418" i="26"/>
  <c r="DH418" i="26"/>
  <c r="DF418" i="26"/>
  <c r="CT418" i="26"/>
  <c r="DB418" i="26"/>
  <c r="DT418" i="26"/>
  <c r="Y418" i="26"/>
  <c r="AG418" i="26"/>
  <c r="DK418" i="26"/>
  <c r="BO418" i="26"/>
  <c r="BF418" i="26"/>
  <c r="AK418" i="26"/>
  <c r="DI418" i="26"/>
  <c r="CG418" i="26"/>
  <c r="BE418" i="26"/>
  <c r="P418" i="26"/>
  <c r="AC418" i="26"/>
  <c r="CW418" i="26"/>
  <c r="EG418" i="26"/>
  <c r="DD418" i="26"/>
  <c r="CF418" i="26"/>
  <c r="DN418" i="26"/>
  <c r="BB418" i="26"/>
  <c r="CK418" i="26"/>
  <c r="CN418" i="26"/>
  <c r="AL418" i="26"/>
  <c r="DY418" i="26"/>
  <c r="U418" i="26"/>
  <c r="EC418" i="26"/>
  <c r="AT418" i="26"/>
  <c r="AT419" i="26" s="1"/>
  <c r="CE418" i="26"/>
  <c r="CZ418" i="26"/>
  <c r="N418" i="26"/>
  <c r="EA418" i="26"/>
  <c r="CX418" i="26"/>
  <c r="DV418" i="26"/>
  <c r="CI418" i="26"/>
  <c r="DR418" i="26"/>
  <c r="R418" i="26"/>
  <c r="AP418" i="26"/>
  <c r="DP418" i="26"/>
  <c r="DP419" i="26" s="1"/>
  <c r="AB418" i="26"/>
  <c r="AD418" i="26"/>
  <c r="BA418" i="26"/>
  <c r="AE418" i="26"/>
  <c r="DC418" i="26"/>
  <c r="EL418" i="26"/>
  <c r="AV418" i="26"/>
  <c r="AV419" i="26" s="1"/>
  <c r="CU418" i="26"/>
  <c r="K418" i="26"/>
  <c r="EJ418" i="26"/>
  <c r="BV418" i="26"/>
  <c r="EF418" i="26"/>
  <c r="AZ418" i="26"/>
  <c r="AY418" i="26"/>
  <c r="EP418" i="26"/>
  <c r="EQ418" i="26"/>
  <c r="V418" i="26"/>
  <c r="CM418" i="26"/>
  <c r="CD418" i="26"/>
  <c r="DW418" i="26"/>
  <c r="DE418" i="26"/>
  <c r="EE418" i="26"/>
  <c r="DL418" i="26"/>
  <c r="CP418" i="26"/>
  <c r="AF418" i="26"/>
  <c r="CH418" i="26"/>
  <c r="O418" i="26"/>
  <c r="BM418" i="26"/>
  <c r="AH418" i="26"/>
  <c r="DZ418" i="26"/>
  <c r="BC418" i="26"/>
  <c r="L418" i="26"/>
  <c r="BT418" i="26"/>
  <c r="DJ418" i="26"/>
  <c r="EB418" i="26"/>
  <c r="CJ418" i="26"/>
  <c r="BX418" i="26"/>
  <c r="DU418" i="26"/>
  <c r="CY418" i="26"/>
  <c r="EN418" i="26"/>
  <c r="M418" i="26"/>
  <c r="BK418" i="26"/>
  <c r="T418" i="26"/>
  <c r="S418" i="26"/>
  <c r="BI418" i="26"/>
  <c r="BG418" i="26"/>
  <c r="CA418" i="26"/>
  <c r="BZ418" i="26"/>
  <c r="AR418" i="26"/>
  <c r="Z418" i="26"/>
  <c r="BY418" i="26"/>
  <c r="DG418" i="26"/>
  <c r="EH418" i="26"/>
  <c r="H569" i="26"/>
  <c r="G567" i="26"/>
  <c r="EU418" i="26" l="1"/>
  <c r="ES418" i="26"/>
  <c r="EW418" i="26"/>
  <c r="FA418" i="26"/>
  <c r="BR419" i="26"/>
  <c r="FD417" i="26"/>
  <c r="FC418" i="26" s="1"/>
  <c r="EZ418" i="26"/>
  <c r="EN419" i="26"/>
  <c r="AP419" i="26"/>
  <c r="DR419" i="26"/>
  <c r="FB418" i="26"/>
  <c r="EX418" i="26"/>
  <c r="EY418" i="26"/>
  <c r="ET418" i="26"/>
  <c r="AL419" i="26"/>
  <c r="CP419" i="26"/>
  <c r="ER418" i="26"/>
  <c r="EQ419" i="26" s="1"/>
  <c r="EV418" i="26"/>
  <c r="BV419" i="26"/>
  <c r="AN419" i="26"/>
  <c r="BT419" i="26"/>
  <c r="AR419" i="26"/>
  <c r="DL419" i="26"/>
  <c r="AJ419" i="26"/>
  <c r="O419" i="26"/>
  <c r="BK419" i="26"/>
  <c r="BI419" i="26"/>
  <c r="DN419" i="26"/>
  <c r="CY419" i="26"/>
  <c r="DG419" i="26"/>
  <c r="DU419" i="26"/>
  <c r="AO419" i="26"/>
  <c r="AH419" i="26"/>
  <c r="BQ419" i="26"/>
  <c r="DC419" i="26"/>
  <c r="DA419" i="26"/>
  <c r="AK419" i="26"/>
  <c r="BC419" i="26"/>
  <c r="CT419" i="26"/>
  <c r="CR419" i="26"/>
  <c r="CS419" i="26"/>
  <c r="EH419" i="26"/>
  <c r="DE419" i="26"/>
  <c r="CU419" i="26"/>
  <c r="CW419" i="26"/>
  <c r="X419" i="26"/>
  <c r="CJ419" i="26"/>
  <c r="DO419" i="26"/>
  <c r="Q419" i="26"/>
  <c r="BO419" i="26"/>
  <c r="BN419" i="26"/>
  <c r="AB419" i="26"/>
  <c r="DJ419" i="26"/>
  <c r="CH419" i="26"/>
  <c r="BY419" i="26"/>
  <c r="BE419" i="26"/>
  <c r="CD419" i="26"/>
  <c r="DZ419" i="26"/>
  <c r="BP419" i="26"/>
  <c r="CM419" i="26"/>
  <c r="V419" i="26"/>
  <c r="CG419" i="26"/>
  <c r="T419" i="26"/>
  <c r="DS419" i="26"/>
  <c r="AD419" i="26"/>
  <c r="EI419" i="26"/>
  <c r="DW419" i="26"/>
  <c r="AY419" i="26"/>
  <c r="DX419" i="26"/>
  <c r="EO419" i="26"/>
  <c r="CA419" i="26"/>
  <c r="DF419" i="26"/>
  <c r="M419" i="26"/>
  <c r="DI419" i="26"/>
  <c r="BB419" i="26"/>
  <c r="AM419" i="26"/>
  <c r="CF419" i="26"/>
  <c r="AU419" i="26"/>
  <c r="AU420" i="26" s="1"/>
  <c r="EB419" i="26"/>
  <c r="EE419" i="26"/>
  <c r="W419" i="26"/>
  <c r="P419" i="26"/>
  <c r="BX419" i="26"/>
  <c r="BU419" i="26"/>
  <c r="Z419" i="26"/>
  <c r="Y419" i="26"/>
  <c r="CO419" i="26"/>
  <c r="EC419" i="26"/>
  <c r="K419" i="26"/>
  <c r="BH419" i="26"/>
  <c r="CQ419" i="26"/>
  <c r="BW419" i="26"/>
  <c r="AI419" i="26"/>
  <c r="CK419" i="26"/>
  <c r="BJ419" i="26"/>
  <c r="AE419" i="26"/>
  <c r="DV419" i="26"/>
  <c r="AZ419" i="26"/>
  <c r="CN419" i="26"/>
  <c r="L419" i="26"/>
  <c r="U419" i="26"/>
  <c r="EG419" i="26"/>
  <c r="DM419" i="26"/>
  <c r="AA419" i="26"/>
  <c r="BG419" i="26"/>
  <c r="BF419" i="26"/>
  <c r="AC419" i="26"/>
  <c r="R419" i="26"/>
  <c r="BD419" i="26"/>
  <c r="CB419" i="26"/>
  <c r="DY419" i="26"/>
  <c r="AG419" i="26"/>
  <c r="CX419" i="26"/>
  <c r="DD419" i="26"/>
  <c r="AS419" i="26"/>
  <c r="AS420" i="26" s="1"/>
  <c r="CL419" i="26"/>
  <c r="DH419" i="26"/>
  <c r="BS419" i="26"/>
  <c r="DB419" i="26"/>
  <c r="BZ419" i="26"/>
  <c r="CI419" i="26"/>
  <c r="N419" i="26"/>
  <c r="EM419" i="26"/>
  <c r="EL419" i="26"/>
  <c r="BM419" i="26"/>
  <c r="BL419" i="26"/>
  <c r="ED419" i="26"/>
  <c r="EP419" i="26"/>
  <c r="AQ419" i="26"/>
  <c r="AQ420" i="26" s="1"/>
  <c r="DT419" i="26"/>
  <c r="CE419" i="26"/>
  <c r="EF419" i="26"/>
  <c r="J419" i="26"/>
  <c r="S419" i="26"/>
  <c r="CC419" i="26"/>
  <c r="CV419" i="26"/>
  <c r="BA419" i="26"/>
  <c r="AW419" i="26"/>
  <c r="AF419" i="26"/>
  <c r="AX419" i="26"/>
  <c r="DK419" i="26"/>
  <c r="EK419" i="26"/>
  <c r="EJ419" i="26"/>
  <c r="DQ419" i="26"/>
  <c r="DQ420" i="26" s="1"/>
  <c r="EA419" i="26"/>
  <c r="CZ419" i="26"/>
  <c r="H570" i="26"/>
  <c r="G568" i="26"/>
  <c r="EV419" i="26" l="1"/>
  <c r="ET419" i="26"/>
  <c r="EY419" i="26"/>
  <c r="BU420" i="26"/>
  <c r="CZ420" i="26"/>
  <c r="DK420" i="26"/>
  <c r="ER419" i="26"/>
  <c r="AO420" i="26"/>
  <c r="BS420" i="26"/>
  <c r="FD418" i="26"/>
  <c r="FC419" i="26" s="1"/>
  <c r="EX419" i="26"/>
  <c r="ES419" i="26"/>
  <c r="EZ419" i="26"/>
  <c r="BJ420" i="26"/>
  <c r="EW419" i="26"/>
  <c r="EU419" i="26"/>
  <c r="FB419" i="26"/>
  <c r="DO420" i="26"/>
  <c r="FA419" i="26"/>
  <c r="AI420" i="26"/>
  <c r="AK420" i="26"/>
  <c r="CV420" i="26"/>
  <c r="DB420" i="26"/>
  <c r="DM420" i="26"/>
  <c r="BD420" i="26"/>
  <c r="CS420" i="26"/>
  <c r="CT420" i="26"/>
  <c r="CC420" i="26"/>
  <c r="DD420" i="26"/>
  <c r="N420" i="26"/>
  <c r="DF420" i="26"/>
  <c r="DY420" i="26"/>
  <c r="CQ420" i="26"/>
  <c r="J420" i="26"/>
  <c r="BZ420" i="26"/>
  <c r="DT420" i="26"/>
  <c r="BO420" i="26"/>
  <c r="BN420" i="26"/>
  <c r="DW420" i="26"/>
  <c r="EA420" i="26"/>
  <c r="EI420" i="26"/>
  <c r="P420" i="26"/>
  <c r="DV420" i="26"/>
  <c r="BP420" i="26"/>
  <c r="CR420" i="26"/>
  <c r="CN420" i="26"/>
  <c r="Q420" i="26"/>
  <c r="AA420" i="26"/>
  <c r="DH420" i="26"/>
  <c r="BQ420" i="26"/>
  <c r="AX420" i="26"/>
  <c r="EP420" i="26"/>
  <c r="BI420" i="26"/>
  <c r="AF420" i="26"/>
  <c r="CG420" i="26"/>
  <c r="AC420" i="26"/>
  <c r="AJ420" i="26"/>
  <c r="CE420" i="26"/>
  <c r="CH420" i="26"/>
  <c r="W420" i="26"/>
  <c r="S420" i="26"/>
  <c r="U420" i="26"/>
  <c r="BR420" i="26"/>
  <c r="BA420" i="26"/>
  <c r="ED420" i="26"/>
  <c r="CL420" i="26"/>
  <c r="DG420" i="26"/>
  <c r="BW420" i="26"/>
  <c r="BL420" i="26"/>
  <c r="AM420" i="26"/>
  <c r="AL420" i="26"/>
  <c r="EM420" i="26"/>
  <c r="BG420" i="26"/>
  <c r="AN420" i="26"/>
  <c r="EQ420" i="26"/>
  <c r="O420" i="26"/>
  <c r="AH420" i="26"/>
  <c r="CO420" i="26"/>
  <c r="AR420" i="26"/>
  <c r="AR421" i="26" s="1"/>
  <c r="L420" i="26"/>
  <c r="DZ420" i="26"/>
  <c r="DA420" i="26"/>
  <c r="DA421" i="26" s="1"/>
  <c r="CM420" i="26"/>
  <c r="BT420" i="26"/>
  <c r="CD420" i="26"/>
  <c r="CJ420" i="26"/>
  <c r="EE420" i="26"/>
  <c r="EF420" i="26"/>
  <c r="DS420" i="26"/>
  <c r="BB420" i="26"/>
  <c r="AP420" i="26"/>
  <c r="AP421" i="26" s="1"/>
  <c r="M420" i="26"/>
  <c r="CI420" i="26"/>
  <c r="EL420" i="26"/>
  <c r="CB420" i="26"/>
  <c r="DJ420" i="26"/>
  <c r="T420" i="26"/>
  <c r="DI420" i="26"/>
  <c r="Y420" i="26"/>
  <c r="X420" i="26"/>
  <c r="EG420" i="26"/>
  <c r="AE420" i="26"/>
  <c r="AB420" i="26"/>
  <c r="Z420" i="26"/>
  <c r="CU420" i="26"/>
  <c r="AD420" i="26"/>
  <c r="CA420" i="26"/>
  <c r="AY420" i="26"/>
  <c r="BH420" i="26"/>
  <c r="DC420" i="26"/>
  <c r="R420" i="26"/>
  <c r="DX420" i="26"/>
  <c r="EN420" i="26"/>
  <c r="DL420" i="26"/>
  <c r="DL421" i="26" s="1"/>
  <c r="EB420" i="26"/>
  <c r="DR420" i="26"/>
  <c r="CY420" i="26"/>
  <c r="DP420" i="26"/>
  <c r="EO420" i="26"/>
  <c r="BK420" i="26"/>
  <c r="CP420" i="26"/>
  <c r="AT420" i="26"/>
  <c r="AT421" i="26" s="1"/>
  <c r="BY420" i="26"/>
  <c r="BX420" i="26"/>
  <c r="CX420" i="26"/>
  <c r="CW420" i="26"/>
  <c r="BC420" i="26"/>
  <c r="DN420" i="26"/>
  <c r="CK420" i="26"/>
  <c r="K420" i="26"/>
  <c r="EK420" i="26"/>
  <c r="EJ420" i="26"/>
  <c r="EH420" i="26"/>
  <c r="BM420" i="26"/>
  <c r="V420" i="26"/>
  <c r="AG420" i="26"/>
  <c r="AZ420" i="26"/>
  <c r="BV420" i="26"/>
  <c r="AW420" i="26"/>
  <c r="CF420" i="26"/>
  <c r="DU420" i="26"/>
  <c r="DE420" i="26"/>
  <c r="AV420" i="26"/>
  <c r="BF420" i="26"/>
  <c r="BE420" i="26"/>
  <c r="EC420" i="26"/>
  <c r="H571" i="26"/>
  <c r="G569" i="26"/>
  <c r="EU420" i="26" l="1"/>
  <c r="ER420" i="26"/>
  <c r="CS421" i="26"/>
  <c r="FA420" i="26"/>
  <c r="BT421" i="26"/>
  <c r="DC421" i="26"/>
  <c r="FD419" i="26"/>
  <c r="FC420" i="26" s="1"/>
  <c r="AJ421" i="26"/>
  <c r="EX420" i="26"/>
  <c r="EV420" i="26"/>
  <c r="EW420" i="26"/>
  <c r="ES420" i="26"/>
  <c r="ER421" i="26" s="1"/>
  <c r="FB420" i="26"/>
  <c r="CU421" i="26"/>
  <c r="EZ420" i="26"/>
  <c r="EY420" i="26"/>
  <c r="DN421" i="26"/>
  <c r="ET420" i="26"/>
  <c r="DZ421" i="26"/>
  <c r="CP421" i="26"/>
  <c r="DE421" i="26"/>
  <c r="BJ421" i="26"/>
  <c r="DX421" i="26"/>
  <c r="BM421" i="26"/>
  <c r="CD421" i="26"/>
  <c r="CF421" i="26"/>
  <c r="DU421" i="26"/>
  <c r="CK421" i="26"/>
  <c r="CR421" i="26"/>
  <c r="ED421" i="26"/>
  <c r="BO421" i="26"/>
  <c r="O421" i="26"/>
  <c r="AI421" i="26"/>
  <c r="BP421" i="26"/>
  <c r="R421" i="26"/>
  <c r="BR421" i="26"/>
  <c r="BQ421" i="26"/>
  <c r="DG421" i="26"/>
  <c r="BV421" i="26"/>
  <c r="AG421" i="26"/>
  <c r="AB421" i="26"/>
  <c r="EQ421" i="26"/>
  <c r="T421" i="26"/>
  <c r="V421" i="26"/>
  <c r="BC421" i="26"/>
  <c r="CM421" i="26"/>
  <c r="K421" i="26"/>
  <c r="AN421" i="26"/>
  <c r="EH421" i="26"/>
  <c r="AD421" i="26"/>
  <c r="DR421" i="26"/>
  <c r="EF421" i="26"/>
  <c r="CC421" i="26"/>
  <c r="BH421" i="26"/>
  <c r="CI421" i="26"/>
  <c r="M421" i="26"/>
  <c r="DB421" i="26"/>
  <c r="DB422" i="26" s="1"/>
  <c r="BL421" i="26"/>
  <c r="CA421" i="26"/>
  <c r="BK421" i="26"/>
  <c r="AZ421" i="26"/>
  <c r="BW421" i="26"/>
  <c r="AQ421" i="26"/>
  <c r="AQ422" i="26" s="1"/>
  <c r="AC421" i="26"/>
  <c r="EI421" i="26"/>
  <c r="BE421" i="26"/>
  <c r="EB421" i="26"/>
  <c r="BI421" i="26"/>
  <c r="BY421" i="26"/>
  <c r="EA421" i="26"/>
  <c r="EK421" i="26"/>
  <c r="EN421" i="26"/>
  <c r="AL421" i="26"/>
  <c r="AK421" i="26"/>
  <c r="Y421" i="26"/>
  <c r="AM421" i="26"/>
  <c r="DQ421" i="26"/>
  <c r="CV421" i="26"/>
  <c r="DI421" i="26"/>
  <c r="BS421" i="26"/>
  <c r="P421" i="26"/>
  <c r="CX421" i="26"/>
  <c r="BA421" i="26"/>
  <c r="X421" i="26"/>
  <c r="W421" i="26"/>
  <c r="AV421" i="26"/>
  <c r="AU421" i="26"/>
  <c r="DD421" i="26"/>
  <c r="CQ421" i="26"/>
  <c r="J421" i="26"/>
  <c r="BZ421" i="26"/>
  <c r="CO421" i="26"/>
  <c r="AW421" i="26"/>
  <c r="AH421" i="26"/>
  <c r="U421" i="26"/>
  <c r="DV421" i="26"/>
  <c r="CN421" i="26"/>
  <c r="BN421" i="26"/>
  <c r="DM421" i="26"/>
  <c r="BB421" i="26"/>
  <c r="BG421" i="26"/>
  <c r="CL421" i="26"/>
  <c r="BD421" i="26"/>
  <c r="DS421" i="26"/>
  <c r="DY421" i="26"/>
  <c r="CW421" i="26"/>
  <c r="EO421" i="26"/>
  <c r="BU421" i="26"/>
  <c r="DK421" i="26"/>
  <c r="DP421" i="26"/>
  <c r="DO421" i="26"/>
  <c r="AO421" i="26"/>
  <c r="EM421" i="26"/>
  <c r="EE421" i="26"/>
  <c r="CT421" i="26"/>
  <c r="DF421" i="26"/>
  <c r="Z421" i="26"/>
  <c r="AF421" i="26"/>
  <c r="CY421" i="26"/>
  <c r="AY421" i="26"/>
  <c r="DJ421" i="26"/>
  <c r="AX421" i="26"/>
  <c r="CG421" i="26"/>
  <c r="Q421" i="26"/>
  <c r="AE421" i="26"/>
  <c r="CB421" i="26"/>
  <c r="CJ421" i="26"/>
  <c r="CH421" i="26"/>
  <c r="S421" i="26"/>
  <c r="EP421" i="26"/>
  <c r="EG421" i="26"/>
  <c r="DH421" i="26"/>
  <c r="EC421" i="26"/>
  <c r="BX421" i="26"/>
  <c r="CZ421" i="26"/>
  <c r="DA422" i="26" s="1"/>
  <c r="DT421" i="26"/>
  <c r="AS421" i="26"/>
  <c r="AS422" i="26" s="1"/>
  <c r="EL421" i="26"/>
  <c r="L421" i="26"/>
  <c r="BF421" i="26"/>
  <c r="EJ421" i="26"/>
  <c r="DW421" i="26"/>
  <c r="N421" i="26"/>
  <c r="CE421" i="26"/>
  <c r="CE422" i="26" s="1"/>
  <c r="AA421" i="26"/>
  <c r="H572" i="26"/>
  <c r="G570" i="26"/>
  <c r="EW421" i="26" l="1"/>
  <c r="EY421" i="26"/>
  <c r="DF422" i="26"/>
  <c r="J422" i="26"/>
  <c r="EU421" i="26"/>
  <c r="DD422" i="26"/>
  <c r="FD420" i="26"/>
  <c r="FC421" i="26" s="1"/>
  <c r="DY422" i="26"/>
  <c r="ET421" i="26"/>
  <c r="CL422" i="26"/>
  <c r="ES421" i="26"/>
  <c r="DM422" i="26"/>
  <c r="EZ421" i="26"/>
  <c r="FB421" i="26"/>
  <c r="CT422" i="26"/>
  <c r="EV421" i="26"/>
  <c r="EX421" i="26"/>
  <c r="FA421" i="26"/>
  <c r="U422" i="26"/>
  <c r="AO422" i="26"/>
  <c r="BN422" i="26"/>
  <c r="BS422" i="26"/>
  <c r="BP422" i="26"/>
  <c r="BQ422" i="26"/>
  <c r="EE422" i="26"/>
  <c r="S422" i="26"/>
  <c r="EG422" i="26"/>
  <c r="AU422" i="26"/>
  <c r="BU422" i="26"/>
  <c r="AH422" i="26"/>
  <c r="CJ422" i="26"/>
  <c r="BD422" i="26"/>
  <c r="AM422" i="26"/>
  <c r="AC422" i="26"/>
  <c r="BX422" i="26"/>
  <c r="DR422" i="26"/>
  <c r="EJ422" i="26"/>
  <c r="EC422" i="26"/>
  <c r="AG422" i="26"/>
  <c r="CB422" i="26"/>
  <c r="BI422" i="26"/>
  <c r="AA422" i="26"/>
  <c r="DC422" i="26"/>
  <c r="DC423" i="26" s="1"/>
  <c r="AZ422" i="26"/>
  <c r="V422" i="26"/>
  <c r="DW422" i="26"/>
  <c r="AI422" i="26"/>
  <c r="AE422" i="26"/>
  <c r="BT422" i="26"/>
  <c r="W422" i="26"/>
  <c r="BH422" i="26"/>
  <c r="AK422" i="26"/>
  <c r="BJ422" i="26"/>
  <c r="BK422" i="26"/>
  <c r="BZ422" i="26"/>
  <c r="EL422" i="26"/>
  <c r="DO422" i="26"/>
  <c r="DQ422" i="26"/>
  <c r="CS422" i="26"/>
  <c r="BF422" i="26"/>
  <c r="CW422" i="26"/>
  <c r="DE422" i="26"/>
  <c r="DE423" i="26" s="1"/>
  <c r="EP422" i="26"/>
  <c r="AB422" i="26"/>
  <c r="CN422" i="26"/>
  <c r="EH422" i="26"/>
  <c r="BL422" i="26"/>
  <c r="CH422" i="26"/>
  <c r="DK422" i="26"/>
  <c r="EA422" i="26"/>
  <c r="BR422" i="26"/>
  <c r="CY422" i="26"/>
  <c r="AL422" i="26"/>
  <c r="CO422" i="26"/>
  <c r="AJ422" i="26"/>
  <c r="AP422" i="26"/>
  <c r="CF422" i="26"/>
  <c r="CD422" i="26"/>
  <c r="BV422" i="26"/>
  <c r="AX422" i="26"/>
  <c r="DI422" i="26"/>
  <c r="BB422" i="26"/>
  <c r="N422" i="26"/>
  <c r="O422" i="26"/>
  <c r="BE422" i="26"/>
  <c r="Q422" i="26"/>
  <c r="P422" i="26"/>
  <c r="T422" i="26"/>
  <c r="Z422" i="26"/>
  <c r="DZ422" i="26"/>
  <c r="BG422" i="26"/>
  <c r="CK422" i="26"/>
  <c r="AT422" i="26"/>
  <c r="CM422" i="26"/>
  <c r="EF422" i="26"/>
  <c r="AW422" i="26"/>
  <c r="EQ422" i="26"/>
  <c r="AV422" i="26"/>
  <c r="DX422" i="26"/>
  <c r="CG422" i="26"/>
  <c r="AR422" i="26"/>
  <c r="X422" i="26"/>
  <c r="BY422" i="26"/>
  <c r="EO422" i="26"/>
  <c r="CU422" i="26"/>
  <c r="AD422" i="26"/>
  <c r="EK422" i="26"/>
  <c r="DJ422" i="26"/>
  <c r="CP422" i="26"/>
  <c r="DN422" i="26"/>
  <c r="K422" i="26"/>
  <c r="L422" i="26"/>
  <c r="BM422" i="26"/>
  <c r="AY422" i="26"/>
  <c r="EM422" i="26"/>
  <c r="BO422" i="26"/>
  <c r="EN422" i="26"/>
  <c r="ED422" i="26"/>
  <c r="CC422" i="26"/>
  <c r="CV422" i="26"/>
  <c r="DL422" i="26"/>
  <c r="DV422" i="26"/>
  <c r="M422" i="26"/>
  <c r="CI422" i="26"/>
  <c r="DU422" i="26"/>
  <c r="DS422" i="26"/>
  <c r="DT422" i="26"/>
  <c r="Y422" i="26"/>
  <c r="BA422" i="26"/>
  <c r="BW422" i="26"/>
  <c r="DH422" i="26"/>
  <c r="DG422" i="26"/>
  <c r="DP422" i="26"/>
  <c r="CQ422" i="26"/>
  <c r="CR422" i="26"/>
  <c r="AN422" i="26"/>
  <c r="EI422" i="26"/>
  <c r="CZ422" i="26"/>
  <c r="AF422" i="26"/>
  <c r="CX422" i="26"/>
  <c r="BC422" i="26"/>
  <c r="CA422" i="26"/>
  <c r="CA423" i="26" s="1"/>
  <c r="R422" i="26"/>
  <c r="EB422" i="26"/>
  <c r="H573" i="26"/>
  <c r="G571" i="26"/>
  <c r="BT423" i="26" l="1"/>
  <c r="EV422" i="26"/>
  <c r="ET422" i="26"/>
  <c r="BO423" i="26"/>
  <c r="ED423" i="26"/>
  <c r="ES422" i="26"/>
  <c r="FA422" i="26"/>
  <c r="FD421" i="26"/>
  <c r="FC422" i="26" s="1"/>
  <c r="EX422" i="26"/>
  <c r="EW422" i="26"/>
  <c r="FB422" i="26"/>
  <c r="ER422" i="26"/>
  <c r="EQ423" i="26" s="1"/>
  <c r="EZ422" i="26"/>
  <c r="EY422" i="26"/>
  <c r="AP423" i="26"/>
  <c r="AN423" i="26"/>
  <c r="T423" i="26"/>
  <c r="EU422" i="26"/>
  <c r="DN423" i="26"/>
  <c r="AT423" i="26"/>
  <c r="CK423" i="26"/>
  <c r="BC423" i="26"/>
  <c r="EF423" i="26"/>
  <c r="EK423" i="26"/>
  <c r="EI423" i="26"/>
  <c r="AH423" i="26"/>
  <c r="BJ423" i="26"/>
  <c r="CE423" i="26"/>
  <c r="BK423" i="26"/>
  <c r="CM423" i="26"/>
  <c r="BS423" i="26"/>
  <c r="BW423" i="26"/>
  <c r="DR423" i="26"/>
  <c r="CI423" i="26"/>
  <c r="DP423" i="26"/>
  <c r="DL423" i="26"/>
  <c r="DX423" i="26"/>
  <c r="CZ423" i="26"/>
  <c r="BR423" i="26"/>
  <c r="DB423" i="26"/>
  <c r="AF423" i="26"/>
  <c r="V423" i="26"/>
  <c r="CX423" i="26"/>
  <c r="AI423" i="26"/>
  <c r="AB423" i="26"/>
  <c r="AJ423" i="26"/>
  <c r="DJ423" i="26"/>
  <c r="W423" i="26"/>
  <c r="BU423" i="26"/>
  <c r="BI423" i="26"/>
  <c r="AY423" i="26"/>
  <c r="AL423" i="26"/>
  <c r="U423" i="26"/>
  <c r="BE423" i="26"/>
  <c r="R423" i="26"/>
  <c r="BA423" i="26"/>
  <c r="BY423" i="26"/>
  <c r="DD423" i="26"/>
  <c r="DD424" i="26" s="1"/>
  <c r="EN423" i="26"/>
  <c r="DY423" i="26"/>
  <c r="EP423" i="26"/>
  <c r="BG423" i="26"/>
  <c r="ES423" i="26"/>
  <c r="BF423" i="26"/>
  <c r="CF423" i="26"/>
  <c r="AA423" i="26"/>
  <c r="CC423" i="26"/>
  <c r="BH423" i="26"/>
  <c r="CR423" i="26"/>
  <c r="EL423" i="26"/>
  <c r="DZ423" i="26"/>
  <c r="M423" i="26"/>
  <c r="K423" i="26"/>
  <c r="CU423" i="26"/>
  <c r="AS423" i="26"/>
  <c r="P423" i="26"/>
  <c r="BQ423" i="26"/>
  <c r="ER423" i="26"/>
  <c r="CN423" i="26"/>
  <c r="AO423" i="26"/>
  <c r="DV423" i="26"/>
  <c r="CG423" i="26"/>
  <c r="CS423" i="26"/>
  <c r="DG423" i="26"/>
  <c r="AU423" i="26"/>
  <c r="AW423" i="26"/>
  <c r="BX423" i="26"/>
  <c r="Y423" i="26"/>
  <c r="CP423" i="26"/>
  <c r="AK423" i="26"/>
  <c r="DU423" i="26"/>
  <c r="L423" i="26"/>
  <c r="EH423" i="26"/>
  <c r="DW423" i="26"/>
  <c r="AE423" i="26"/>
  <c r="AD423" i="26"/>
  <c r="AC423" i="26"/>
  <c r="BB423" i="26"/>
  <c r="BV423" i="26"/>
  <c r="EO423" i="26"/>
  <c r="BN423" i="26"/>
  <c r="AZ423" i="26"/>
  <c r="AM423" i="26"/>
  <c r="DH423" i="26"/>
  <c r="CJ423" i="26"/>
  <c r="AG423" i="26"/>
  <c r="AG424" i="26" s="1"/>
  <c r="DK423" i="26"/>
  <c r="BP423" i="26"/>
  <c r="AX423" i="26"/>
  <c r="CY423" i="26"/>
  <c r="S423" i="26"/>
  <c r="EE423" i="26"/>
  <c r="Q423" i="26"/>
  <c r="AV423" i="26"/>
  <c r="CO423" i="26"/>
  <c r="O423" i="26"/>
  <c r="BD423" i="26"/>
  <c r="J423" i="26"/>
  <c r="BZ423" i="26"/>
  <c r="DM423" i="26"/>
  <c r="N423" i="26"/>
  <c r="X423" i="26"/>
  <c r="AR423" i="26"/>
  <c r="AQ423" i="26"/>
  <c r="DA423" i="26"/>
  <c r="EM423" i="26"/>
  <c r="CQ423" i="26"/>
  <c r="CB423" i="26"/>
  <c r="CW423" i="26"/>
  <c r="DF423" i="26"/>
  <c r="Z423" i="26"/>
  <c r="DT423" i="26"/>
  <c r="CH423" i="26"/>
  <c r="BM423" i="26"/>
  <c r="BL423" i="26"/>
  <c r="CT423" i="26"/>
  <c r="CD423" i="26"/>
  <c r="DO423" i="26"/>
  <c r="DQ423" i="26"/>
  <c r="EB423" i="26"/>
  <c r="EA423" i="26"/>
  <c r="CL423" i="26"/>
  <c r="DS423" i="26"/>
  <c r="CV423" i="26"/>
  <c r="EG423" i="26"/>
  <c r="EJ423" i="26"/>
  <c r="EJ424" i="26" s="1"/>
  <c r="EC423" i="26"/>
  <c r="DI423" i="26"/>
  <c r="H574" i="26"/>
  <c r="G572" i="26"/>
  <c r="EY423" i="26" l="1"/>
  <c r="EW423" i="26"/>
  <c r="ET423" i="26"/>
  <c r="BZ424" i="26"/>
  <c r="DQ424" i="26"/>
  <c r="FD422" i="26"/>
  <c r="FC423" i="26" s="1"/>
  <c r="EX423" i="26"/>
  <c r="EX424" i="26" s="1"/>
  <c r="BT424" i="26"/>
  <c r="FB423" i="26"/>
  <c r="EU423" i="26"/>
  <c r="AO424" i="26"/>
  <c r="FA423" i="26"/>
  <c r="CJ424" i="26"/>
  <c r="EZ423" i="26"/>
  <c r="EV423" i="26"/>
  <c r="EE424" i="26"/>
  <c r="AS424" i="26"/>
  <c r="BJ424" i="26"/>
  <c r="CL424" i="26"/>
  <c r="DO424" i="26"/>
  <c r="BI424" i="26"/>
  <c r="BS424" i="26"/>
  <c r="CD424" i="26"/>
  <c r="DM424" i="26"/>
  <c r="EG424" i="26"/>
  <c r="S424" i="26"/>
  <c r="CH424" i="26"/>
  <c r="BD424" i="26"/>
  <c r="V424" i="26"/>
  <c r="DA424" i="26"/>
  <c r="CY424" i="26"/>
  <c r="AI424" i="26"/>
  <c r="EO424" i="26"/>
  <c r="BR424" i="26"/>
  <c r="AJ424" i="26"/>
  <c r="DK424" i="26"/>
  <c r="U424" i="26"/>
  <c r="CB424" i="26"/>
  <c r="Q424" i="26"/>
  <c r="BV424" i="26"/>
  <c r="BG424" i="26"/>
  <c r="CX424" i="26"/>
  <c r="AZ424" i="26"/>
  <c r="DC424" i="26"/>
  <c r="AV424" i="26"/>
  <c r="BX424" i="26"/>
  <c r="CQ424" i="26"/>
  <c r="DY424" i="26"/>
  <c r="J424" i="26"/>
  <c r="CF424" i="26"/>
  <c r="BF424" i="26"/>
  <c r="EQ424" i="26"/>
  <c r="Z424" i="26"/>
  <c r="DI424" i="26"/>
  <c r="X424" i="26"/>
  <c r="BH424" i="26"/>
  <c r="EM424" i="26"/>
  <c r="CG424" i="26"/>
  <c r="AT424" i="26"/>
  <c r="AN424" i="26"/>
  <c r="DW424" i="26"/>
  <c r="CT424" i="26"/>
  <c r="ER424" i="26"/>
  <c r="EA424" i="26"/>
  <c r="AY424" i="26"/>
  <c r="P424" i="26"/>
  <c r="L424" i="26"/>
  <c r="CO424" i="26"/>
  <c r="BP424" i="26"/>
  <c r="ES424" i="26"/>
  <c r="N424" i="26"/>
  <c r="DG424" i="26"/>
  <c r="AX424" i="26"/>
  <c r="AD424" i="26"/>
  <c r="CN424" i="26"/>
  <c r="BM424" i="26"/>
  <c r="BO424" i="26"/>
  <c r="Y424" i="26"/>
  <c r="DT424" i="26"/>
  <c r="AH424" i="26"/>
  <c r="BA424" i="26"/>
  <c r="AA424" i="26"/>
  <c r="BQ424" i="26"/>
  <c r="EC424" i="26"/>
  <c r="AK424" i="26"/>
  <c r="CV424" i="26"/>
  <c r="CR424" i="26"/>
  <c r="CU424" i="26"/>
  <c r="EK424" i="26"/>
  <c r="CE424" i="26"/>
  <c r="K424" i="26"/>
  <c r="BL424" i="26"/>
  <c r="BK424" i="26"/>
  <c r="BE424" i="26"/>
  <c r="DH424" i="26"/>
  <c r="ED424" i="26"/>
  <c r="CM424" i="26"/>
  <c r="AM424" i="26"/>
  <c r="AL424" i="26"/>
  <c r="DJ424" i="26"/>
  <c r="CA424" i="26"/>
  <c r="CK424" i="26"/>
  <c r="EH424" i="26"/>
  <c r="BC424" i="26"/>
  <c r="BB424" i="26"/>
  <c r="DZ424" i="26"/>
  <c r="BY424" i="26"/>
  <c r="AC424" i="26"/>
  <c r="AB424" i="26"/>
  <c r="CC424" i="26"/>
  <c r="BN424" i="26"/>
  <c r="DU424" i="26"/>
  <c r="DP424" i="26"/>
  <c r="DS424" i="26"/>
  <c r="AR424" i="26"/>
  <c r="BW424" i="26"/>
  <c r="DB424" i="26"/>
  <c r="R424" i="26"/>
  <c r="AQ424" i="26"/>
  <c r="AP424" i="26"/>
  <c r="EB424" i="26"/>
  <c r="CP424" i="26"/>
  <c r="EI424" i="26"/>
  <c r="EN424" i="26"/>
  <c r="M424" i="26"/>
  <c r="AU424" i="26"/>
  <c r="CZ424" i="26"/>
  <c r="DX424" i="26"/>
  <c r="DL424" i="26"/>
  <c r="AE424" i="26"/>
  <c r="DF424" i="26"/>
  <c r="DE424" i="26"/>
  <c r="DV424" i="26"/>
  <c r="O424" i="26"/>
  <c r="T424" i="26"/>
  <c r="CI424" i="26"/>
  <c r="W424" i="26"/>
  <c r="CS424" i="26"/>
  <c r="CW424" i="26"/>
  <c r="AF424" i="26"/>
  <c r="EL424" i="26"/>
  <c r="BU424" i="26"/>
  <c r="AW424" i="26"/>
  <c r="EP424" i="26"/>
  <c r="DN424" i="26"/>
  <c r="EF424" i="26"/>
  <c r="DR424" i="26"/>
  <c r="H575" i="26"/>
  <c r="G573" i="26"/>
  <c r="BS425" i="26" l="1"/>
  <c r="DP425" i="26"/>
  <c r="EU424" i="26"/>
  <c r="DN425" i="26"/>
  <c r="FD423" i="26"/>
  <c r="FC424" i="26" s="1"/>
  <c r="EY424" i="26"/>
  <c r="EZ424" i="26"/>
  <c r="ET424" i="26"/>
  <c r="BW425" i="26"/>
  <c r="EF425" i="26"/>
  <c r="CK425" i="26"/>
  <c r="FA424" i="26"/>
  <c r="EV424" i="26"/>
  <c r="EU425" i="26" s="1"/>
  <c r="FB424" i="26"/>
  <c r="EW424" i="26"/>
  <c r="DB425" i="26"/>
  <c r="CC425" i="26"/>
  <c r="CZ425" i="26"/>
  <c r="AW425" i="26"/>
  <c r="BU425" i="26"/>
  <c r="CI425" i="26"/>
  <c r="EP425" i="26"/>
  <c r="CE425" i="26"/>
  <c r="AI425" i="26"/>
  <c r="BR425" i="26"/>
  <c r="DJ425" i="26"/>
  <c r="CA425" i="26"/>
  <c r="AJ425" i="26"/>
  <c r="R425" i="26"/>
  <c r="W425" i="26"/>
  <c r="M425" i="26"/>
  <c r="CW425" i="26"/>
  <c r="CS425" i="26"/>
  <c r="CG425" i="26"/>
  <c r="EN425" i="26"/>
  <c r="EL425" i="26"/>
  <c r="DX425" i="26"/>
  <c r="BE425" i="26"/>
  <c r="DK425" i="26"/>
  <c r="BF425" i="26"/>
  <c r="BG425" i="26"/>
  <c r="BH425" i="26"/>
  <c r="AS425" i="26"/>
  <c r="AT425" i="26"/>
  <c r="Y425" i="26"/>
  <c r="DT425" i="26"/>
  <c r="ES425" i="26"/>
  <c r="BI425" i="26"/>
  <c r="BQ425" i="26"/>
  <c r="AZ425" i="26"/>
  <c r="DV425" i="26"/>
  <c r="AY425" i="26"/>
  <c r="O425" i="26"/>
  <c r="AH425" i="26"/>
  <c r="K425" i="26"/>
  <c r="BB425" i="26"/>
  <c r="DH425" i="26"/>
  <c r="CQ425" i="26"/>
  <c r="DQ425" i="26"/>
  <c r="S425" i="26"/>
  <c r="EB425" i="26"/>
  <c r="CY425" i="26"/>
  <c r="CD425" i="26"/>
  <c r="DC425" i="26"/>
  <c r="ER425" i="26"/>
  <c r="CM425" i="26"/>
  <c r="Z425" i="26"/>
  <c r="X425" i="26"/>
  <c r="DG425" i="26"/>
  <c r="BN425" i="26"/>
  <c r="AF425" i="26"/>
  <c r="BP425" i="26"/>
  <c r="AK425" i="26"/>
  <c r="AB425" i="26"/>
  <c r="AD425" i="26"/>
  <c r="J425" i="26"/>
  <c r="CU425" i="26"/>
  <c r="DS425" i="26"/>
  <c r="BT425" i="26"/>
  <c r="BT426" i="26" s="1"/>
  <c r="CF425" i="26"/>
  <c r="EI425" i="26"/>
  <c r="AM425" i="26"/>
  <c r="AQ425" i="26"/>
  <c r="CL425" i="26"/>
  <c r="BM425" i="26"/>
  <c r="ED425" i="26"/>
  <c r="AX425" i="26"/>
  <c r="BV425" i="26"/>
  <c r="CT425" i="26"/>
  <c r="N425" i="26"/>
  <c r="EC425" i="26"/>
  <c r="BY425" i="26"/>
  <c r="BX425" i="26"/>
  <c r="CN425" i="26"/>
  <c r="EK425" i="26"/>
  <c r="DE425" i="26"/>
  <c r="DD425" i="26"/>
  <c r="EO425" i="26"/>
  <c r="EO426" i="26" s="1"/>
  <c r="DZ425" i="26"/>
  <c r="DY425" i="26"/>
  <c r="AV425" i="26"/>
  <c r="DF425" i="26"/>
  <c r="AU425" i="26"/>
  <c r="AG425" i="26"/>
  <c r="CV425" i="26"/>
  <c r="BA425" i="26"/>
  <c r="EE425" i="26"/>
  <c r="DU425" i="26"/>
  <c r="DM425" i="26"/>
  <c r="BO425" i="26"/>
  <c r="DO425" i="26"/>
  <c r="DO426" i="26" s="1"/>
  <c r="V425" i="26"/>
  <c r="DL425" i="26"/>
  <c r="CH425" i="26"/>
  <c r="EM425" i="26"/>
  <c r="AE425" i="26"/>
  <c r="AP425" i="26"/>
  <c r="AO425" i="26"/>
  <c r="L425" i="26"/>
  <c r="BK425" i="26"/>
  <c r="BJ425" i="26"/>
  <c r="CB425" i="26"/>
  <c r="BL425" i="26"/>
  <c r="DI425" i="26"/>
  <c r="CR425" i="26"/>
  <c r="BC425" i="26"/>
  <c r="DW425" i="26"/>
  <c r="DW426" i="26" s="1"/>
  <c r="EJ425" i="26"/>
  <c r="BZ425" i="26"/>
  <c r="AA425" i="26"/>
  <c r="AL425" i="26"/>
  <c r="CJ425" i="26"/>
  <c r="AN425" i="26"/>
  <c r="CP425" i="26"/>
  <c r="T425" i="26"/>
  <c r="U425" i="26"/>
  <c r="BD425" i="26"/>
  <c r="AC425" i="26"/>
  <c r="DA425" i="26"/>
  <c r="P425" i="26"/>
  <c r="CO425" i="26"/>
  <c r="DR425" i="26"/>
  <c r="EQ425" i="26"/>
  <c r="EA425" i="26"/>
  <c r="AR425" i="26"/>
  <c r="EG425" i="26"/>
  <c r="EH425" i="26"/>
  <c r="Q425" i="26"/>
  <c r="CX425" i="26"/>
  <c r="H576" i="26"/>
  <c r="G574" i="26"/>
  <c r="ET425" i="26" l="1"/>
  <c r="EW425" i="26"/>
  <c r="BV426" i="26"/>
  <c r="AJ426" i="26"/>
  <c r="EV425" i="26"/>
  <c r="DA426" i="26"/>
  <c r="FD424" i="26"/>
  <c r="FC425" i="26" s="1"/>
  <c r="CH426" i="26"/>
  <c r="EZ425" i="26"/>
  <c r="EY425" i="26"/>
  <c r="EX425" i="26"/>
  <c r="FA425" i="26"/>
  <c r="CJ426" i="26"/>
  <c r="FB425" i="26"/>
  <c r="AI426" i="26"/>
  <c r="CD426" i="26"/>
  <c r="BR426" i="26"/>
  <c r="CB426" i="26"/>
  <c r="AT426" i="26"/>
  <c r="CF426" i="26"/>
  <c r="EM426" i="26"/>
  <c r="BG426" i="26"/>
  <c r="DI426" i="26"/>
  <c r="N426" i="26"/>
  <c r="BF426" i="26"/>
  <c r="EA426" i="26"/>
  <c r="AC426" i="26"/>
  <c r="DU426" i="26"/>
  <c r="BH426" i="26"/>
  <c r="CX426" i="26"/>
  <c r="BA426" i="26"/>
  <c r="AW426" i="26"/>
  <c r="X426" i="26"/>
  <c r="AA426" i="26"/>
  <c r="L426" i="26"/>
  <c r="ET426" i="26"/>
  <c r="BQ426" i="26"/>
  <c r="AR426" i="26"/>
  <c r="J426" i="26"/>
  <c r="CR426" i="26"/>
  <c r="EU426" i="26"/>
  <c r="BO426" i="26"/>
  <c r="DR426" i="26"/>
  <c r="Y426" i="26"/>
  <c r="BS426" i="26"/>
  <c r="CE426" i="26"/>
  <c r="EV426" i="26"/>
  <c r="BL426" i="26"/>
  <c r="EW426" i="26"/>
  <c r="ES426" i="26"/>
  <c r="W426" i="26"/>
  <c r="CL426" i="26"/>
  <c r="AL426" i="26"/>
  <c r="DN426" i="26"/>
  <c r="AG426" i="26"/>
  <c r="AE426" i="26"/>
  <c r="AN426" i="26"/>
  <c r="CV426" i="26"/>
  <c r="BB426" i="26"/>
  <c r="BU426" i="26"/>
  <c r="BU427" i="26" s="1"/>
  <c r="BX426" i="26"/>
  <c r="AZ426" i="26"/>
  <c r="EJ426" i="26"/>
  <c r="DL426" i="26"/>
  <c r="DD426" i="26"/>
  <c r="DY426" i="26"/>
  <c r="EE426" i="26"/>
  <c r="P426" i="26"/>
  <c r="CC426" i="26"/>
  <c r="K426" i="26"/>
  <c r="DF426" i="26"/>
  <c r="CT426" i="26"/>
  <c r="BD426" i="26"/>
  <c r="AV426" i="26"/>
  <c r="T426" i="26"/>
  <c r="CZ426" i="26"/>
  <c r="DJ426" i="26"/>
  <c r="EH426" i="26"/>
  <c r="Z426" i="26"/>
  <c r="BP426" i="26"/>
  <c r="DC426" i="26"/>
  <c r="DX426" i="26"/>
  <c r="M426" i="26"/>
  <c r="EP426" i="26"/>
  <c r="BW426" i="26"/>
  <c r="DT426" i="26"/>
  <c r="BN426" i="26"/>
  <c r="CI426" i="26"/>
  <c r="AO426" i="26"/>
  <c r="EL426" i="26"/>
  <c r="AX426" i="26"/>
  <c r="AY426" i="26"/>
  <c r="EG426" i="26"/>
  <c r="AP426" i="26"/>
  <c r="DS426" i="26"/>
  <c r="CU426" i="26"/>
  <c r="BY426" i="26"/>
  <c r="CS426" i="26"/>
  <c r="CW426" i="26"/>
  <c r="BM426" i="26"/>
  <c r="AK426" i="26"/>
  <c r="DV426" i="26"/>
  <c r="ER426" i="26"/>
  <c r="EQ426" i="26"/>
  <c r="AM426" i="26"/>
  <c r="DH426" i="26"/>
  <c r="AS426" i="26"/>
  <c r="CA426" i="26"/>
  <c r="BZ426" i="26"/>
  <c r="CK426" i="26"/>
  <c r="DZ426" i="26"/>
  <c r="ED426" i="26"/>
  <c r="EC426" i="26"/>
  <c r="CP426" i="26"/>
  <c r="CO426" i="26"/>
  <c r="AB426" i="26"/>
  <c r="DB426" i="26"/>
  <c r="EB426" i="26"/>
  <c r="S426" i="26"/>
  <c r="AQ426" i="26"/>
  <c r="V426" i="26"/>
  <c r="EN426" i="26"/>
  <c r="AF426" i="26"/>
  <c r="DP426" i="26"/>
  <c r="CQ426" i="26"/>
  <c r="BJ426" i="26"/>
  <c r="BI426" i="26"/>
  <c r="DE426" i="26"/>
  <c r="O426" i="26"/>
  <c r="DK426" i="26"/>
  <c r="BK426" i="26"/>
  <c r="AU426" i="26"/>
  <c r="AD426" i="26"/>
  <c r="CG426" i="26"/>
  <c r="AH426" i="26"/>
  <c r="CY426" i="26"/>
  <c r="EF426" i="26"/>
  <c r="DQ426" i="26"/>
  <c r="BC426" i="26"/>
  <c r="BE426" i="26"/>
  <c r="EI426" i="26"/>
  <c r="EK426" i="26"/>
  <c r="DG426" i="26"/>
  <c r="Q426" i="26"/>
  <c r="U426" i="26"/>
  <c r="R426" i="26"/>
  <c r="DM426" i="26"/>
  <c r="CM426" i="26"/>
  <c r="CN426" i="26"/>
  <c r="H577" i="26"/>
  <c r="G575" i="26"/>
  <c r="BG427" i="26" l="1"/>
  <c r="EX426" i="26"/>
  <c r="FD425" i="26"/>
  <c r="FC426" i="26" s="1"/>
  <c r="EN427" i="26"/>
  <c r="CH427" i="26"/>
  <c r="EY426" i="26"/>
  <c r="EX427" i="26" s="1"/>
  <c r="CI427" i="26"/>
  <c r="EZ426" i="26"/>
  <c r="BS427" i="26"/>
  <c r="FA426" i="26"/>
  <c r="CC427" i="26"/>
  <c r="FB426" i="26"/>
  <c r="AH427" i="26"/>
  <c r="CE427" i="26"/>
  <c r="DV427" i="26"/>
  <c r="AF427" i="26"/>
  <c r="AD427" i="26"/>
  <c r="DX427" i="26"/>
  <c r="DZ427" i="26"/>
  <c r="BQ427" i="26"/>
  <c r="AS427" i="26"/>
  <c r="AB427" i="26"/>
  <c r="DK427" i="26"/>
  <c r="M427" i="26"/>
  <c r="AK427" i="26"/>
  <c r="K427" i="26"/>
  <c r="DM427" i="26"/>
  <c r="AU427" i="26"/>
  <c r="CW427" i="26"/>
  <c r="AY427" i="26"/>
  <c r="BR427" i="26"/>
  <c r="CB427" i="26"/>
  <c r="BA427" i="26"/>
  <c r="CY427" i="26"/>
  <c r="J427" i="26"/>
  <c r="BV427" i="26"/>
  <c r="BP427" i="26"/>
  <c r="Z427" i="26"/>
  <c r="DR427" i="26"/>
  <c r="EK427" i="26"/>
  <c r="X427" i="26"/>
  <c r="EI427" i="26"/>
  <c r="ET427" i="26"/>
  <c r="W427" i="26"/>
  <c r="CK427" i="26"/>
  <c r="EE427" i="26"/>
  <c r="CL427" i="26"/>
  <c r="L427" i="26"/>
  <c r="Y427" i="26"/>
  <c r="EW427" i="26"/>
  <c r="R427" i="26"/>
  <c r="DW427" i="26"/>
  <c r="BN427" i="26"/>
  <c r="EV427" i="26"/>
  <c r="DB427" i="26"/>
  <c r="EU427" i="26"/>
  <c r="BM427" i="26"/>
  <c r="CS427" i="26"/>
  <c r="AM427" i="26"/>
  <c r="BO427" i="26"/>
  <c r="N427" i="26"/>
  <c r="DE427" i="26"/>
  <c r="CU427" i="26"/>
  <c r="DT427" i="26"/>
  <c r="BW427" i="26"/>
  <c r="AJ427" i="26"/>
  <c r="BZ427" i="26"/>
  <c r="BT427" i="26"/>
  <c r="CQ427" i="26"/>
  <c r="BC427" i="26"/>
  <c r="CD427" i="26"/>
  <c r="AL427" i="26"/>
  <c r="CV427" i="26"/>
  <c r="EB427" i="26"/>
  <c r="AW427" i="26"/>
  <c r="EJ427" i="26"/>
  <c r="EQ427" i="26"/>
  <c r="AQ427" i="26"/>
  <c r="DY427" i="26"/>
  <c r="EO427" i="26"/>
  <c r="DS427" i="26"/>
  <c r="BJ427" i="26"/>
  <c r="U427" i="26"/>
  <c r="CJ427" i="26"/>
  <c r="DP427" i="26"/>
  <c r="DD427" i="26"/>
  <c r="DG427" i="26"/>
  <c r="DA427" i="26"/>
  <c r="CT427" i="26"/>
  <c r="EM427" i="26"/>
  <c r="AO427" i="26"/>
  <c r="BE427" i="26"/>
  <c r="BF427" i="26"/>
  <c r="S427" i="26"/>
  <c r="BB427" i="26"/>
  <c r="CR427" i="26"/>
  <c r="CA427" i="26"/>
  <c r="AV427" i="26"/>
  <c r="EF427" i="26"/>
  <c r="EG427" i="26"/>
  <c r="CM427" i="26"/>
  <c r="CN427" i="26"/>
  <c r="DO427" i="26"/>
  <c r="AI427" i="26"/>
  <c r="BD427" i="26"/>
  <c r="BK427" i="26"/>
  <c r="AR427" i="26"/>
  <c r="AX427" i="26"/>
  <c r="AA427" i="26"/>
  <c r="EL427" i="26"/>
  <c r="DQ427" i="26"/>
  <c r="BY427" i="26"/>
  <c r="DU427" i="26"/>
  <c r="P427" i="26"/>
  <c r="O427" i="26"/>
  <c r="CO427" i="26"/>
  <c r="DH427" i="26"/>
  <c r="DI427" i="26"/>
  <c r="CP427" i="26"/>
  <c r="AE427" i="26"/>
  <c r="Q427" i="26"/>
  <c r="CG427" i="26"/>
  <c r="CF427" i="26"/>
  <c r="AG427" i="26"/>
  <c r="DJ427" i="26"/>
  <c r="AN427" i="26"/>
  <c r="T427" i="26"/>
  <c r="CX427" i="26"/>
  <c r="ED427" i="26"/>
  <c r="EC427" i="26"/>
  <c r="AZ427" i="26"/>
  <c r="EA427" i="26"/>
  <c r="CZ427" i="26"/>
  <c r="EH427" i="26"/>
  <c r="BI427" i="26"/>
  <c r="BH427" i="26"/>
  <c r="V427" i="26"/>
  <c r="EP427" i="26"/>
  <c r="AC427" i="26"/>
  <c r="AT427" i="26"/>
  <c r="ER427" i="26"/>
  <c r="ES427" i="26"/>
  <c r="BX427" i="26"/>
  <c r="BL427" i="26"/>
  <c r="DN427" i="26"/>
  <c r="DL427" i="26"/>
  <c r="DC427" i="26"/>
  <c r="AP427" i="26"/>
  <c r="DF427" i="26"/>
  <c r="H578" i="26"/>
  <c r="G576" i="26"/>
  <c r="DY428" i="26" l="1"/>
  <c r="AG428" i="26"/>
  <c r="FD426" i="26"/>
  <c r="FC427" i="26" s="1"/>
  <c r="EZ427" i="26"/>
  <c r="BT428" i="26"/>
  <c r="EY427" i="26"/>
  <c r="DW428" i="26"/>
  <c r="AE428" i="26"/>
  <c r="FB427" i="26"/>
  <c r="CD428" i="26"/>
  <c r="EX428" i="26"/>
  <c r="FA427" i="26"/>
  <c r="DL428" i="26"/>
  <c r="AT428" i="26"/>
  <c r="AC428" i="26"/>
  <c r="EA428" i="26"/>
  <c r="BR428" i="26"/>
  <c r="L428" i="26"/>
  <c r="AR428" i="26"/>
  <c r="AP428" i="26"/>
  <c r="J428" i="26"/>
  <c r="AZ428" i="26"/>
  <c r="CX428" i="26"/>
  <c r="K428" i="26"/>
  <c r="BQ428" i="26"/>
  <c r="BV428" i="26"/>
  <c r="DC428" i="26"/>
  <c r="AK428" i="26"/>
  <c r="DF428" i="26"/>
  <c r="EJ428" i="26"/>
  <c r="CJ428" i="26"/>
  <c r="X428" i="26"/>
  <c r="DS428" i="26"/>
  <c r="EP428" i="26"/>
  <c r="CL428" i="26"/>
  <c r="DU428" i="26"/>
  <c r="DQ428" i="26"/>
  <c r="EH428" i="26"/>
  <c r="CQ428" i="26"/>
  <c r="Y428" i="26"/>
  <c r="DX428" i="26"/>
  <c r="DX429" i="26" s="1"/>
  <c r="EU428" i="26"/>
  <c r="BU428" i="26"/>
  <c r="M428" i="26"/>
  <c r="AL428" i="26"/>
  <c r="AN428" i="26"/>
  <c r="BN428" i="26"/>
  <c r="CU428" i="26"/>
  <c r="EV428" i="26"/>
  <c r="CR428" i="26"/>
  <c r="CC428" i="26"/>
  <c r="CZ428" i="26"/>
  <c r="BO428" i="26"/>
  <c r="EW428" i="26"/>
  <c r="BP428" i="26"/>
  <c r="CK428" i="26"/>
  <c r="DN428" i="26"/>
  <c r="AI428" i="26"/>
  <c r="CT428" i="26"/>
  <c r="BB428" i="26"/>
  <c r="BL428" i="26"/>
  <c r="CV428" i="26"/>
  <c r="T428" i="26"/>
  <c r="V428" i="26"/>
  <c r="CA428" i="26"/>
  <c r="O428" i="26"/>
  <c r="Q428" i="26"/>
  <c r="EK428" i="26"/>
  <c r="AJ428" i="26"/>
  <c r="EQ428" i="26"/>
  <c r="AX428" i="26"/>
  <c r="BS428" i="26"/>
  <c r="BF428" i="26"/>
  <c r="BJ428" i="26"/>
  <c r="AV428" i="26"/>
  <c r="DJ428" i="26"/>
  <c r="AH428" i="26"/>
  <c r="EN428" i="26"/>
  <c r="EF428" i="26"/>
  <c r="ED428" i="26"/>
  <c r="BD428" i="26"/>
  <c r="CI428" i="26"/>
  <c r="DO428" i="26"/>
  <c r="DT428" i="26"/>
  <c r="AQ428" i="26"/>
  <c r="EL428" i="26"/>
  <c r="CS428" i="26"/>
  <c r="DH428" i="26"/>
  <c r="AD428" i="26"/>
  <c r="EI428" i="26"/>
  <c r="CO428" i="26"/>
  <c r="AM428" i="26"/>
  <c r="BI428" i="26"/>
  <c r="CG428" i="26"/>
  <c r="CE428" i="26"/>
  <c r="CF428" i="26"/>
  <c r="DB428" i="26"/>
  <c r="CW428" i="26"/>
  <c r="BK428" i="26"/>
  <c r="DD428" i="26"/>
  <c r="S428" i="26"/>
  <c r="DZ428" i="26"/>
  <c r="EC428" i="26"/>
  <c r="P428" i="26"/>
  <c r="AY428" i="26"/>
  <c r="AU428" i="26"/>
  <c r="R428" i="26"/>
  <c r="AW428" i="26"/>
  <c r="BC428" i="26"/>
  <c r="BX428" i="26"/>
  <c r="BW428" i="26"/>
  <c r="BM428" i="26"/>
  <c r="CP428" i="26"/>
  <c r="AO428" i="26"/>
  <c r="AA428" i="26"/>
  <c r="Z428" i="26"/>
  <c r="BA428" i="26"/>
  <c r="BE428" i="26"/>
  <c r="AS428" i="26"/>
  <c r="ES428" i="26"/>
  <c r="ET428" i="26"/>
  <c r="ER428" i="26"/>
  <c r="DE428" i="26"/>
  <c r="EB428" i="26"/>
  <c r="EO428" i="26"/>
  <c r="N428" i="26"/>
  <c r="CB428" i="26"/>
  <c r="AF428" i="26"/>
  <c r="DV428" i="26"/>
  <c r="AB428" i="26"/>
  <c r="BZ428" i="26"/>
  <c r="EE428" i="26"/>
  <c r="BH428" i="26"/>
  <c r="BG428" i="26"/>
  <c r="U428" i="26"/>
  <c r="DK428" i="26"/>
  <c r="DM428" i="26"/>
  <c r="DA428" i="26"/>
  <c r="CY428" i="26"/>
  <c r="CN428" i="26"/>
  <c r="DP428" i="26"/>
  <c r="CH428" i="26"/>
  <c r="BY428" i="26"/>
  <c r="CM428" i="26"/>
  <c r="DR428" i="26"/>
  <c r="DG428" i="26"/>
  <c r="DI428" i="26"/>
  <c r="EM428" i="26"/>
  <c r="EG428" i="26"/>
  <c r="W428" i="26"/>
  <c r="H579" i="26"/>
  <c r="G577" i="26"/>
  <c r="EY428" i="26" l="1"/>
  <c r="EX429" i="26" s="1"/>
  <c r="FA428" i="26"/>
  <c r="K429" i="26"/>
  <c r="BQ429" i="26"/>
  <c r="BS429" i="26"/>
  <c r="FD427" i="26"/>
  <c r="FC428" i="26" s="1"/>
  <c r="AD429" i="26"/>
  <c r="FB428" i="26"/>
  <c r="AF429" i="26"/>
  <c r="EZ428" i="26"/>
  <c r="DK429" i="26"/>
  <c r="AQ429" i="26"/>
  <c r="J429" i="26"/>
  <c r="J430" i="26" s="1"/>
  <c r="L429" i="26"/>
  <c r="AS429" i="26"/>
  <c r="BU429" i="26"/>
  <c r="DP429" i="26"/>
  <c r="CK429" i="26"/>
  <c r="DR429" i="26"/>
  <c r="DT429" i="26"/>
  <c r="CJ429" i="26"/>
  <c r="EI429" i="26"/>
  <c r="DM429" i="26"/>
  <c r="CS429" i="26"/>
  <c r="BA429" i="26"/>
  <c r="AO429" i="26"/>
  <c r="AM429" i="26"/>
  <c r="BO429" i="26"/>
  <c r="W429" i="26"/>
  <c r="EV429" i="26"/>
  <c r="EM429" i="26"/>
  <c r="CB429" i="26"/>
  <c r="EO429" i="26"/>
  <c r="BC429" i="26"/>
  <c r="AK429" i="26"/>
  <c r="BP429" i="26"/>
  <c r="EW429" i="26"/>
  <c r="AJ429" i="26"/>
  <c r="CY429" i="26"/>
  <c r="BR429" i="26"/>
  <c r="BR430" i="26" s="1"/>
  <c r="AH429" i="26"/>
  <c r="BE429" i="26"/>
  <c r="CU429" i="26"/>
  <c r="P429" i="26"/>
  <c r="N429" i="26"/>
  <c r="AL429" i="26"/>
  <c r="U429" i="26"/>
  <c r="EG429" i="26"/>
  <c r="CH429" i="26"/>
  <c r="EK429" i="26"/>
  <c r="AY429" i="26"/>
  <c r="BK429" i="26"/>
  <c r="CR429" i="26"/>
  <c r="DI429" i="26"/>
  <c r="AW429" i="26"/>
  <c r="AU429" i="26"/>
  <c r="DG429" i="26"/>
  <c r="BT429" i="26"/>
  <c r="CT429" i="26"/>
  <c r="CT430" i="26" s="1"/>
  <c r="EE429" i="26"/>
  <c r="AI429" i="26"/>
  <c r="CP429" i="26"/>
  <c r="DA429" i="26"/>
  <c r="ER429" i="26"/>
  <c r="CI429" i="26"/>
  <c r="EB429" i="26"/>
  <c r="DE429" i="26"/>
  <c r="CN429" i="26"/>
  <c r="AX429" i="26"/>
  <c r="AN429" i="26"/>
  <c r="BY429" i="26"/>
  <c r="BJ429" i="26"/>
  <c r="AB429" i="26"/>
  <c r="BH429" i="26"/>
  <c r="DF429" i="26"/>
  <c r="AG429" i="26"/>
  <c r="R429" i="26"/>
  <c r="CF429" i="26"/>
  <c r="EJ429" i="26"/>
  <c r="V429" i="26"/>
  <c r="CX429" i="26"/>
  <c r="EL429" i="26"/>
  <c r="CG429" i="26"/>
  <c r="AZ429" i="26"/>
  <c r="CZ429" i="26"/>
  <c r="EN429" i="26"/>
  <c r="DV429" i="26"/>
  <c r="DW429" i="26"/>
  <c r="BM429" i="26"/>
  <c r="BN429" i="26"/>
  <c r="AE429" i="26"/>
  <c r="EQ429" i="26"/>
  <c r="ET429" i="26"/>
  <c r="EU429" i="26"/>
  <c r="AC429" i="26"/>
  <c r="ED429" i="26"/>
  <c r="EP429" i="26"/>
  <c r="CW429" i="26"/>
  <c r="CV429" i="26"/>
  <c r="ES429" i="26"/>
  <c r="BW429" i="26"/>
  <c r="BV429" i="26"/>
  <c r="EF429" i="26"/>
  <c r="BL429" i="26"/>
  <c r="BX429" i="26"/>
  <c r="DS429" i="26"/>
  <c r="BB429" i="26"/>
  <c r="DC429" i="26"/>
  <c r="DB429" i="26"/>
  <c r="BG429" i="26"/>
  <c r="T429" i="26"/>
  <c r="M429" i="26"/>
  <c r="BF429" i="26"/>
  <c r="CA429" i="26"/>
  <c r="DH429" i="26"/>
  <c r="DQ429" i="26"/>
  <c r="BD429" i="26"/>
  <c r="CE429" i="26"/>
  <c r="CD429" i="26"/>
  <c r="EA429" i="26"/>
  <c r="CC429" i="26"/>
  <c r="EH429" i="26"/>
  <c r="DU429" i="26"/>
  <c r="EC429" i="26"/>
  <c r="Q429" i="26"/>
  <c r="AT429" i="26"/>
  <c r="BZ429" i="26"/>
  <c r="K430" i="26"/>
  <c r="DZ429" i="26"/>
  <c r="DY429" i="26"/>
  <c r="DL429" i="26"/>
  <c r="DN429" i="26"/>
  <c r="DJ429" i="26"/>
  <c r="AV429" i="26"/>
  <c r="S429" i="26"/>
  <c r="CQ429" i="26"/>
  <c r="BI429" i="26"/>
  <c r="CM429" i="26"/>
  <c r="X429" i="26"/>
  <c r="Z429" i="26"/>
  <c r="Y429" i="26"/>
  <c r="DD429" i="26"/>
  <c r="O429" i="26"/>
  <c r="AR429" i="26"/>
  <c r="AP429" i="26"/>
  <c r="AA429" i="26"/>
  <c r="CL429" i="26"/>
  <c r="CO429" i="26"/>
  <c r="DO429" i="26"/>
  <c r="H580" i="26"/>
  <c r="G578" i="26"/>
  <c r="FD428" i="26" l="1"/>
  <c r="FC429" i="26" s="1"/>
  <c r="DS430" i="26"/>
  <c r="EZ429" i="26"/>
  <c r="EY429" i="26"/>
  <c r="EX430" i="26" s="1"/>
  <c r="FB429" i="26"/>
  <c r="FA429" i="26"/>
  <c r="BT430" i="26"/>
  <c r="DL430" i="26"/>
  <c r="DQ430" i="26"/>
  <c r="BP430" i="26"/>
  <c r="BB430" i="26"/>
  <c r="BD430" i="26"/>
  <c r="CJ430" i="26"/>
  <c r="AP430" i="26"/>
  <c r="EW430" i="26"/>
  <c r="AN430" i="26"/>
  <c r="EH430" i="26"/>
  <c r="EN430" i="26"/>
  <c r="M430" i="26"/>
  <c r="AJ430" i="26"/>
  <c r="DJ430" i="26"/>
  <c r="AV430" i="26"/>
  <c r="BI430" i="26"/>
  <c r="O430" i="26"/>
  <c r="AL430" i="26"/>
  <c r="AG430" i="26"/>
  <c r="AI430" i="26"/>
  <c r="AK430" i="26"/>
  <c r="BQ430" i="26"/>
  <c r="CQ430" i="26"/>
  <c r="EF430" i="26"/>
  <c r="V430" i="26"/>
  <c r="EJ430" i="26"/>
  <c r="BK430" i="26"/>
  <c r="CS430" i="26"/>
  <c r="CO430" i="26"/>
  <c r="AZ430" i="26"/>
  <c r="W430" i="26"/>
  <c r="AX430" i="26"/>
  <c r="DH430" i="26"/>
  <c r="AY430" i="26"/>
  <c r="BS430" i="26"/>
  <c r="BS431" i="26" s="1"/>
  <c r="CZ430" i="26"/>
  <c r="BN430" i="26"/>
  <c r="DD430" i="26"/>
  <c r="EO430" i="26"/>
  <c r="CH430" i="26"/>
  <c r="CI430" i="26"/>
  <c r="Y430" i="26"/>
  <c r="AT430" i="26"/>
  <c r="Q430" i="26"/>
  <c r="AC430" i="26"/>
  <c r="DF430" i="26"/>
  <c r="DR430" i="26"/>
  <c r="BZ430" i="26"/>
  <c r="AM430" i="26"/>
  <c r="CB430" i="26"/>
  <c r="DA430" i="26"/>
  <c r="EB430" i="26"/>
  <c r="EU430" i="26"/>
  <c r="DU430" i="26"/>
  <c r="DW430" i="26"/>
  <c r="DE430" i="26"/>
  <c r="DO430" i="26"/>
  <c r="AH430" i="26"/>
  <c r="BA430" i="26"/>
  <c r="EE430" i="26"/>
  <c r="CG430" i="26"/>
  <c r="EC430" i="26"/>
  <c r="EM430" i="26"/>
  <c r="BG430" i="26"/>
  <c r="CD430" i="26"/>
  <c r="EQ430" i="26"/>
  <c r="S430" i="26"/>
  <c r="AW430" i="26"/>
  <c r="AA430" i="26"/>
  <c r="BW430" i="26"/>
  <c r="DT430" i="26"/>
  <c r="AU430" i="26"/>
  <c r="ES430" i="26"/>
  <c r="DI430" i="26"/>
  <c r="DP430" i="26"/>
  <c r="CM430" i="26"/>
  <c r="R430" i="26"/>
  <c r="ET430" i="26"/>
  <c r="CP430" i="26"/>
  <c r="CL430" i="26"/>
  <c r="CK430" i="26"/>
  <c r="N430" i="26"/>
  <c r="CE430" i="26"/>
  <c r="CA430" i="26"/>
  <c r="DK430" i="26"/>
  <c r="EV430" i="26"/>
  <c r="DN430" i="26"/>
  <c r="L430" i="26"/>
  <c r="EI430" i="26"/>
  <c r="P430" i="26"/>
  <c r="BF430" i="26"/>
  <c r="BV430" i="26"/>
  <c r="BU430" i="26"/>
  <c r="CR430" i="26"/>
  <c r="T430" i="26"/>
  <c r="AF430" i="26"/>
  <c r="AE430" i="26"/>
  <c r="AD430" i="26"/>
  <c r="DY430" i="26"/>
  <c r="DX430" i="26"/>
  <c r="EL430" i="26"/>
  <c r="EK430" i="26"/>
  <c r="DZ430" i="26"/>
  <c r="CC430" i="26"/>
  <c r="CN430" i="26"/>
  <c r="U430" i="26"/>
  <c r="BM430" i="26"/>
  <c r="AO430" i="26"/>
  <c r="AR430" i="26"/>
  <c r="AQ430" i="26"/>
  <c r="J431" i="26"/>
  <c r="CF430" i="26"/>
  <c r="DC430" i="26"/>
  <c r="DB430" i="26"/>
  <c r="EG430" i="26"/>
  <c r="ER430" i="26"/>
  <c r="CX430" i="26"/>
  <c r="AS430" i="26"/>
  <c r="CV430" i="26"/>
  <c r="CU430" i="26"/>
  <c r="DV430" i="26"/>
  <c r="EA430" i="26"/>
  <c r="BC430" i="26"/>
  <c r="CW430" i="26"/>
  <c r="BY430" i="26"/>
  <c r="AB430" i="26"/>
  <c r="Z430" i="26"/>
  <c r="BX430" i="26"/>
  <c r="EP430" i="26"/>
  <c r="BJ430" i="26"/>
  <c r="BL430" i="26"/>
  <c r="ED430" i="26"/>
  <c r="DM430" i="26"/>
  <c r="X430" i="26"/>
  <c r="BE430" i="26"/>
  <c r="DG430" i="26"/>
  <c r="BH430" i="26"/>
  <c r="BO430" i="26"/>
  <c r="CY430" i="26"/>
  <c r="H581" i="26"/>
  <c r="G579" i="26"/>
  <c r="FA430" i="26" l="1"/>
  <c r="EY430" i="26"/>
  <c r="EX431" i="26" s="1"/>
  <c r="DR431" i="26"/>
  <c r="FD429" i="26"/>
  <c r="FC430" i="26" s="1"/>
  <c r="BO431" i="26"/>
  <c r="BC431" i="26"/>
  <c r="FB430" i="26"/>
  <c r="EZ430" i="26"/>
  <c r="BQ431" i="26"/>
  <c r="BA431" i="26"/>
  <c r="AK431" i="26"/>
  <c r="X431" i="26"/>
  <c r="DQ431" i="26"/>
  <c r="L431" i="26"/>
  <c r="DK431" i="26"/>
  <c r="AM431" i="26"/>
  <c r="N431" i="26"/>
  <c r="DI431" i="26"/>
  <c r="ED431" i="26"/>
  <c r="AJ431" i="26"/>
  <c r="EP431" i="26"/>
  <c r="BJ431" i="26"/>
  <c r="AW431" i="26"/>
  <c r="EG431" i="26"/>
  <c r="Z431" i="26"/>
  <c r="EI431" i="26"/>
  <c r="AH431" i="26"/>
  <c r="CP431" i="26"/>
  <c r="CR431" i="26"/>
  <c r="AZ431" i="26"/>
  <c r="EN431" i="26"/>
  <c r="AY431" i="26"/>
  <c r="BR431" i="26"/>
  <c r="CI431" i="26"/>
  <c r="AX431" i="26"/>
  <c r="ER431" i="26"/>
  <c r="DD431" i="26"/>
  <c r="AU431" i="26"/>
  <c r="CH431" i="26"/>
  <c r="P431" i="26"/>
  <c r="BZ431" i="26"/>
  <c r="BE431" i="26"/>
  <c r="AL431" i="26"/>
  <c r="BH431" i="26"/>
  <c r="CC431" i="26"/>
  <c r="BL431" i="26"/>
  <c r="CA431" i="26"/>
  <c r="AB431" i="26"/>
  <c r="DV431" i="26"/>
  <c r="U431" i="26"/>
  <c r="DL431" i="26"/>
  <c r="DT431" i="26"/>
  <c r="DE431" i="26"/>
  <c r="AV431" i="26"/>
  <c r="DX431" i="26"/>
  <c r="EV431" i="26"/>
  <c r="DP431" i="26"/>
  <c r="O431" i="26"/>
  <c r="DS431" i="26"/>
  <c r="K431" i="26"/>
  <c r="J432" i="26" s="1"/>
  <c r="AI431" i="26"/>
  <c r="CN431" i="26"/>
  <c r="ET431" i="26"/>
  <c r="Q431" i="26"/>
  <c r="EA431" i="26"/>
  <c r="AQ431" i="26"/>
  <c r="AS431" i="26"/>
  <c r="R431" i="26"/>
  <c r="CF431" i="26"/>
  <c r="BV431" i="26"/>
  <c r="DN431" i="26"/>
  <c r="AD431" i="26"/>
  <c r="CS431" i="26"/>
  <c r="CD431" i="26"/>
  <c r="AT431" i="26"/>
  <c r="CY431" i="26"/>
  <c r="BX431" i="26"/>
  <c r="AC431" i="26"/>
  <c r="BM431" i="26"/>
  <c r="CG431" i="26"/>
  <c r="EE431" i="26"/>
  <c r="BK431" i="26"/>
  <c r="EB431" i="26"/>
  <c r="AE431" i="26"/>
  <c r="CM431" i="26"/>
  <c r="CX431" i="26"/>
  <c r="AF431" i="26"/>
  <c r="AG431" i="26"/>
  <c r="CO431" i="26"/>
  <c r="ES431" i="26"/>
  <c r="DZ431" i="26"/>
  <c r="T431" i="26"/>
  <c r="BU431" i="26"/>
  <c r="BT431" i="26"/>
  <c r="EU431" i="26"/>
  <c r="DC431" i="26"/>
  <c r="DB431" i="26"/>
  <c r="CE431" i="26"/>
  <c r="CU431" i="26"/>
  <c r="CT431" i="26"/>
  <c r="EH431" i="26"/>
  <c r="BF431" i="26"/>
  <c r="CV431" i="26"/>
  <c r="EK431" i="26"/>
  <c r="EJ431" i="26"/>
  <c r="DJ431" i="26"/>
  <c r="EO431" i="26"/>
  <c r="BB431" i="26"/>
  <c r="EL431" i="26"/>
  <c r="DU431" i="26"/>
  <c r="BI431" i="26"/>
  <c r="DA431" i="26"/>
  <c r="DG431" i="26"/>
  <c r="DF431" i="26"/>
  <c r="BN431" i="26"/>
  <c r="S431" i="26"/>
  <c r="CQ431" i="26"/>
  <c r="CK431" i="26"/>
  <c r="CJ431" i="26"/>
  <c r="DO431" i="26"/>
  <c r="BP431" i="26"/>
  <c r="BP432" i="26" s="1"/>
  <c r="DM431" i="26"/>
  <c r="Y431" i="26"/>
  <c r="BG431" i="26"/>
  <c r="AA431" i="26"/>
  <c r="CL431" i="26"/>
  <c r="CB431" i="26"/>
  <c r="CZ431" i="26"/>
  <c r="AP431" i="26"/>
  <c r="EC431" i="26"/>
  <c r="EQ431" i="26"/>
  <c r="EW431" i="26"/>
  <c r="W431" i="26"/>
  <c r="BY431" i="26"/>
  <c r="BW431" i="26"/>
  <c r="V431" i="26"/>
  <c r="DW431" i="26"/>
  <c r="AR431" i="26"/>
  <c r="DY431" i="26"/>
  <c r="M431" i="26"/>
  <c r="EM431" i="26"/>
  <c r="EF431" i="26"/>
  <c r="CW431" i="26"/>
  <c r="BD431" i="26"/>
  <c r="AO431" i="26"/>
  <c r="AN431" i="26"/>
  <c r="DH431" i="26"/>
  <c r="H582" i="26"/>
  <c r="G580" i="26"/>
  <c r="AZ432" i="26" l="1"/>
  <c r="BR432" i="26"/>
  <c r="FD430" i="26"/>
  <c r="FC431" i="26" s="1"/>
  <c r="EZ431" i="26"/>
  <c r="EY431" i="26"/>
  <c r="AY432" i="26"/>
  <c r="FB431" i="26"/>
  <c r="M432" i="26"/>
  <c r="DQ432" i="26"/>
  <c r="CQ432" i="26"/>
  <c r="FA431" i="26"/>
  <c r="FA432" i="26" s="1"/>
  <c r="AL432" i="26"/>
  <c r="EH432" i="26"/>
  <c r="AI432" i="26"/>
  <c r="EO432" i="26"/>
  <c r="Y432" i="26"/>
  <c r="DJ432" i="26"/>
  <c r="AX432" i="26"/>
  <c r="EQ432" i="26"/>
  <c r="AR432" i="26"/>
  <c r="AV432" i="26"/>
  <c r="BD432" i="26"/>
  <c r="EW432" i="26"/>
  <c r="O432" i="26"/>
  <c r="CB432" i="26"/>
  <c r="AK432" i="26"/>
  <c r="BI432" i="26"/>
  <c r="EN432" i="26"/>
  <c r="AA432" i="26"/>
  <c r="Q432" i="26"/>
  <c r="DW432" i="26"/>
  <c r="BK432" i="26"/>
  <c r="AW432" i="26"/>
  <c r="BY432" i="26"/>
  <c r="ES432" i="26"/>
  <c r="BW432" i="26"/>
  <c r="P432" i="26"/>
  <c r="AU432" i="26"/>
  <c r="DS432" i="26"/>
  <c r="CO432" i="26"/>
  <c r="CW432" i="26"/>
  <c r="AJ432" i="26"/>
  <c r="K432" i="26"/>
  <c r="J433" i="26" s="1"/>
  <c r="EU432" i="26"/>
  <c r="BL432" i="26"/>
  <c r="DY432" i="26"/>
  <c r="DR432" i="26"/>
  <c r="S432" i="26"/>
  <c r="EC432" i="26"/>
  <c r="BN432" i="26"/>
  <c r="AT432" i="26"/>
  <c r="EJ432" i="26"/>
  <c r="AG432" i="26"/>
  <c r="AO432" i="26"/>
  <c r="ED432" i="26"/>
  <c r="DO432" i="26"/>
  <c r="AD432" i="26"/>
  <c r="CE432" i="26"/>
  <c r="DV432" i="26"/>
  <c r="DH432" i="26"/>
  <c r="V432" i="26"/>
  <c r="CG432" i="26"/>
  <c r="CP432" i="26"/>
  <c r="ET432" i="26"/>
  <c r="DM432" i="26"/>
  <c r="AC432" i="26"/>
  <c r="EL432" i="26"/>
  <c r="DC432" i="26"/>
  <c r="BU432" i="26"/>
  <c r="CZ432" i="26"/>
  <c r="X432" i="26"/>
  <c r="AB432" i="26"/>
  <c r="BF432" i="26"/>
  <c r="CL432" i="26"/>
  <c r="CN432" i="26"/>
  <c r="CT432" i="26"/>
  <c r="N432" i="26"/>
  <c r="T432" i="26"/>
  <c r="BB432" i="26"/>
  <c r="BA432" i="26"/>
  <c r="DZ432" i="26"/>
  <c r="AF432" i="26"/>
  <c r="U432" i="26"/>
  <c r="CJ432" i="26"/>
  <c r="Z432" i="26"/>
  <c r="EG432" i="26"/>
  <c r="AN432" i="26"/>
  <c r="AM432" i="26"/>
  <c r="AP432" i="26"/>
  <c r="CK432" i="26"/>
  <c r="CI432" i="26"/>
  <c r="CX432" i="26"/>
  <c r="BC432" i="26"/>
  <c r="CU432" i="26"/>
  <c r="BZ432" i="26"/>
  <c r="DP432" i="26"/>
  <c r="AH432" i="26"/>
  <c r="CM432" i="26"/>
  <c r="DK432" i="26"/>
  <c r="BM432" i="26"/>
  <c r="BO432" i="26"/>
  <c r="BQ432" i="26"/>
  <c r="BQ433" i="26" s="1"/>
  <c r="BV432" i="26"/>
  <c r="CR432" i="26"/>
  <c r="AE432" i="26"/>
  <c r="AS432" i="26"/>
  <c r="EB432" i="26"/>
  <c r="BE432" i="26"/>
  <c r="EI432" i="26"/>
  <c r="EK432" i="26"/>
  <c r="CC432" i="26"/>
  <c r="EA432" i="26"/>
  <c r="EP432" i="26"/>
  <c r="DF432" i="26"/>
  <c r="DE432" i="26"/>
  <c r="CF432" i="26"/>
  <c r="DB432" i="26"/>
  <c r="ER432" i="26"/>
  <c r="CS432" i="26"/>
  <c r="CY432" i="26"/>
  <c r="EE432" i="26"/>
  <c r="EF432" i="26"/>
  <c r="DX432" i="26"/>
  <c r="BG432" i="26"/>
  <c r="DG432" i="26"/>
  <c r="CV432" i="26"/>
  <c r="DD432" i="26"/>
  <c r="CH432" i="26"/>
  <c r="EM432" i="26"/>
  <c r="AQ432" i="26"/>
  <c r="DA432" i="26"/>
  <c r="BX432" i="26"/>
  <c r="BJ432" i="26"/>
  <c r="EX432" i="26"/>
  <c r="L432" i="26"/>
  <c r="BH432" i="26"/>
  <c r="CA432" i="26"/>
  <c r="R432" i="26"/>
  <c r="CD432" i="26"/>
  <c r="W432" i="26"/>
  <c r="DU432" i="26"/>
  <c r="DT432" i="26"/>
  <c r="DI432" i="26"/>
  <c r="BT432" i="26"/>
  <c r="BS432" i="26"/>
  <c r="EV432" i="26"/>
  <c r="DN432" i="26"/>
  <c r="DL432" i="26"/>
  <c r="H583" i="26"/>
  <c r="G581" i="26"/>
  <c r="EY432" i="26" l="1"/>
  <c r="EX433" i="26" s="1"/>
  <c r="AY433" i="26"/>
  <c r="FD431" i="26"/>
  <c r="FC432" i="26" s="1"/>
  <c r="EM433" i="26"/>
  <c r="FB432" i="26"/>
  <c r="EZ432" i="26"/>
  <c r="AK433" i="26"/>
  <c r="EP433" i="26"/>
  <c r="N433" i="26"/>
  <c r="BJ433" i="26"/>
  <c r="CQ433" i="26"/>
  <c r="Z433" i="26"/>
  <c r="AW433" i="26"/>
  <c r="DX433" i="26"/>
  <c r="AX433" i="26"/>
  <c r="CA433" i="26"/>
  <c r="ER433" i="26"/>
  <c r="AV433" i="26"/>
  <c r="P433" i="26"/>
  <c r="W433" i="26"/>
  <c r="EK433" i="26"/>
  <c r="EI433" i="26"/>
  <c r="Y433" i="26"/>
  <c r="CY433" i="26"/>
  <c r="BO433" i="26"/>
  <c r="AJ433" i="26"/>
  <c r="EV433" i="26"/>
  <c r="CS433" i="26"/>
  <c r="DI433" i="26"/>
  <c r="DV433" i="26"/>
  <c r="AQ433" i="26"/>
  <c r="DR433" i="26"/>
  <c r="L433" i="26"/>
  <c r="CF433" i="26"/>
  <c r="ET433" i="26"/>
  <c r="CP433" i="26"/>
  <c r="AU433" i="26"/>
  <c r="BM433" i="26"/>
  <c r="AS433" i="26"/>
  <c r="DL433" i="26"/>
  <c r="DN433" i="26"/>
  <c r="CV433" i="26"/>
  <c r="CO433" i="26"/>
  <c r="BH433" i="26"/>
  <c r="CM433" i="26"/>
  <c r="BF433" i="26"/>
  <c r="AC433" i="26"/>
  <c r="BE433" i="26"/>
  <c r="AB433" i="26"/>
  <c r="BD433" i="26"/>
  <c r="K433" i="26"/>
  <c r="CH433" i="26"/>
  <c r="CD433" i="26"/>
  <c r="DG433" i="26"/>
  <c r="AA433" i="26"/>
  <c r="DY433" i="26"/>
  <c r="CW433" i="26"/>
  <c r="AE433" i="26"/>
  <c r="EU433" i="26"/>
  <c r="BV433" i="26"/>
  <c r="DA433" i="26"/>
  <c r="EY433" i="26"/>
  <c r="CL433" i="26"/>
  <c r="DB433" i="26"/>
  <c r="BB433" i="26"/>
  <c r="DH433" i="26"/>
  <c r="DD433" i="26"/>
  <c r="O433" i="26"/>
  <c r="CJ433" i="26"/>
  <c r="EE433" i="26"/>
  <c r="BT433" i="26"/>
  <c r="BW433" i="26"/>
  <c r="EF433" i="26"/>
  <c r="DZ433" i="26"/>
  <c r="EA433" i="26"/>
  <c r="X433" i="26"/>
  <c r="EN433" i="26"/>
  <c r="BA433" i="26"/>
  <c r="AZ433" i="26"/>
  <c r="CC433" i="26"/>
  <c r="CB433" i="26"/>
  <c r="BZ433" i="26"/>
  <c r="AM433" i="26"/>
  <c r="AL433" i="26"/>
  <c r="AN433" i="26"/>
  <c r="DO433" i="26"/>
  <c r="M433" i="26"/>
  <c r="BL433" i="26"/>
  <c r="CU433" i="26"/>
  <c r="EQ433" i="26"/>
  <c r="R433" i="26"/>
  <c r="Q433" i="26"/>
  <c r="EO433" i="26"/>
  <c r="EG433" i="26"/>
  <c r="AD433" i="26"/>
  <c r="S433" i="26"/>
  <c r="T433" i="26"/>
  <c r="CZ433" i="26"/>
  <c r="EB433" i="26"/>
  <c r="DK433" i="26"/>
  <c r="V433" i="26"/>
  <c r="BI433" i="26"/>
  <c r="ES433" i="26"/>
  <c r="CE433" i="26"/>
  <c r="EW433" i="26"/>
  <c r="EC433" i="26"/>
  <c r="BS433" i="26"/>
  <c r="BR433" i="26"/>
  <c r="DE433" i="26"/>
  <c r="EJ433" i="26"/>
  <c r="BN433" i="26"/>
  <c r="BC433" i="26"/>
  <c r="DW433" i="26"/>
  <c r="BK433" i="26"/>
  <c r="BY433" i="26"/>
  <c r="DF433" i="26"/>
  <c r="CX433" i="26"/>
  <c r="BU433" i="26"/>
  <c r="BX433" i="26"/>
  <c r="DC433" i="26"/>
  <c r="CG433" i="26"/>
  <c r="CI433" i="26"/>
  <c r="AR433" i="26"/>
  <c r="CT433" i="26"/>
  <c r="U433" i="26"/>
  <c r="EL433" i="26"/>
  <c r="DU433" i="26"/>
  <c r="ED433" i="26"/>
  <c r="AH433" i="26"/>
  <c r="AI433" i="26"/>
  <c r="AG433" i="26"/>
  <c r="AF433" i="26"/>
  <c r="BP433" i="26"/>
  <c r="DT433" i="26"/>
  <c r="DS433" i="26"/>
  <c r="DM433" i="26"/>
  <c r="BG433" i="26"/>
  <c r="AO433" i="26"/>
  <c r="CR433" i="26"/>
  <c r="DP433" i="26"/>
  <c r="DQ433" i="26"/>
  <c r="CK433" i="26"/>
  <c r="AT433" i="26"/>
  <c r="DJ433" i="26"/>
  <c r="AP433" i="26"/>
  <c r="EH433" i="26"/>
  <c r="CN433" i="26"/>
  <c r="H584" i="26"/>
  <c r="G582" i="26"/>
  <c r="EZ433" i="26" l="1"/>
  <c r="EY434" i="26" s="1"/>
  <c r="AX434" i="26"/>
  <c r="EW434" i="26"/>
  <c r="AV434" i="26"/>
  <c r="K434" i="26"/>
  <c r="FD432" i="26"/>
  <c r="FC433" i="26" s="1"/>
  <c r="AW434" i="26"/>
  <c r="FB433" i="26"/>
  <c r="O434" i="26"/>
  <c r="FA433" i="26"/>
  <c r="Z434" i="26"/>
  <c r="EQ434" i="26"/>
  <c r="EL434" i="26"/>
  <c r="M434" i="26"/>
  <c r="EJ434" i="26"/>
  <c r="AT434" i="26"/>
  <c r="BN434" i="26"/>
  <c r="BP434" i="26"/>
  <c r="X434" i="26"/>
  <c r="BI434" i="26"/>
  <c r="DW434" i="26"/>
  <c r="CR434" i="26"/>
  <c r="BG434" i="26"/>
  <c r="AR434" i="26"/>
  <c r="W434" i="26"/>
  <c r="ES434" i="26"/>
  <c r="CG434" i="26"/>
  <c r="J434" i="26"/>
  <c r="J435" i="26" s="1"/>
  <c r="DY434" i="26"/>
  <c r="EU434" i="26"/>
  <c r="CP434" i="26"/>
  <c r="DM434" i="26"/>
  <c r="BU434" i="26"/>
  <c r="CN434" i="26"/>
  <c r="AB434" i="26"/>
  <c r="EH434" i="26"/>
  <c r="EX434" i="26"/>
  <c r="CT434" i="26"/>
  <c r="BE434" i="26"/>
  <c r="ED434" i="26"/>
  <c r="BC434" i="26"/>
  <c r="CZ434" i="26"/>
  <c r="ET434" i="26"/>
  <c r="AO434" i="26"/>
  <c r="EP434" i="26"/>
  <c r="CV434" i="26"/>
  <c r="AA434" i="26"/>
  <c r="N434" i="26"/>
  <c r="N435" i="26" s="1"/>
  <c r="CX434" i="26"/>
  <c r="DF434" i="26"/>
  <c r="DJ434" i="26"/>
  <c r="L434" i="26"/>
  <c r="BK434" i="26"/>
  <c r="BJ434" i="26"/>
  <c r="AD434" i="26"/>
  <c r="DH434" i="26"/>
  <c r="CB434" i="26"/>
  <c r="EV434" i="26"/>
  <c r="BY434" i="26"/>
  <c r="DN434" i="26"/>
  <c r="DT434" i="26"/>
  <c r="CI434" i="26"/>
  <c r="EZ434" i="26"/>
  <c r="CA434" i="26"/>
  <c r="DX434" i="26"/>
  <c r="AF434" i="26"/>
  <c r="DD434" i="26"/>
  <c r="DL434" i="26"/>
  <c r="AI434" i="26"/>
  <c r="BS434" i="26"/>
  <c r="S434" i="26"/>
  <c r="AW435" i="26"/>
  <c r="DQ434" i="26"/>
  <c r="CJ434" i="26"/>
  <c r="EO434" i="26"/>
  <c r="U434" i="26"/>
  <c r="AS434" i="26"/>
  <c r="BH434" i="26"/>
  <c r="DO434" i="26"/>
  <c r="EE434" i="26"/>
  <c r="EG434" i="26"/>
  <c r="AN434" i="26"/>
  <c r="EC434" i="26"/>
  <c r="AZ434" i="26"/>
  <c r="AY434" i="26"/>
  <c r="AG434" i="26"/>
  <c r="BO434" i="26"/>
  <c r="BA434" i="26"/>
  <c r="CF434" i="26"/>
  <c r="CE434" i="26"/>
  <c r="ER434" i="26"/>
  <c r="BQ434" i="26"/>
  <c r="EN434" i="26"/>
  <c r="EM434" i="26"/>
  <c r="CY434" i="26"/>
  <c r="EK434" i="26"/>
  <c r="EK435" i="26" s="1"/>
  <c r="AH434" i="26"/>
  <c r="BT434" i="26"/>
  <c r="CH434" i="26"/>
  <c r="Q434" i="26"/>
  <c r="CW434" i="26"/>
  <c r="AE434" i="26"/>
  <c r="T434" i="26"/>
  <c r="R434" i="26"/>
  <c r="EA434" i="26"/>
  <c r="CL434" i="26"/>
  <c r="DP434" i="26"/>
  <c r="DG434" i="26"/>
  <c r="CK434" i="26"/>
  <c r="CO434" i="26"/>
  <c r="AJ434" i="26"/>
  <c r="DZ434" i="26"/>
  <c r="DB434" i="26"/>
  <c r="DC434" i="26"/>
  <c r="P434" i="26"/>
  <c r="CU434" i="26"/>
  <c r="BB434" i="26"/>
  <c r="EF434" i="26"/>
  <c r="DU434" i="26"/>
  <c r="BX434" i="26"/>
  <c r="CQ434" i="26"/>
  <c r="BL434" i="26"/>
  <c r="AL434" i="26"/>
  <c r="AK434" i="26"/>
  <c r="DI434" i="26"/>
  <c r="DE434" i="26"/>
  <c r="V434" i="26"/>
  <c r="BM434" i="26"/>
  <c r="AU434" i="26"/>
  <c r="AM434" i="26"/>
  <c r="DV434" i="26"/>
  <c r="AC434" i="26"/>
  <c r="DK434" i="26"/>
  <c r="EI434" i="26"/>
  <c r="BZ434" i="26"/>
  <c r="BW434" i="26"/>
  <c r="Y434" i="26"/>
  <c r="EB434" i="26"/>
  <c r="CS434" i="26"/>
  <c r="DA434" i="26"/>
  <c r="BV434" i="26"/>
  <c r="AP434" i="26"/>
  <c r="DS434" i="26"/>
  <c r="DR434" i="26"/>
  <c r="CM434" i="26"/>
  <c r="BR434" i="26"/>
  <c r="BD434" i="26"/>
  <c r="AQ434" i="26"/>
  <c r="CD434" i="26"/>
  <c r="CC434" i="26"/>
  <c r="BF434" i="26"/>
  <c r="H585" i="26"/>
  <c r="G583" i="26"/>
  <c r="EX435" i="26" l="1"/>
  <c r="FA434" i="26"/>
  <c r="EZ435" i="26" s="1"/>
  <c r="AU435" i="26"/>
  <c r="L435" i="26"/>
  <c r="FD433" i="26"/>
  <c r="FC434" i="26" s="1"/>
  <c r="BO435" i="26"/>
  <c r="FB434" i="26"/>
  <c r="Y435" i="26"/>
  <c r="EI435" i="26"/>
  <c r="BH435" i="26"/>
  <c r="AS435" i="26"/>
  <c r="ER435" i="26"/>
  <c r="K435" i="26"/>
  <c r="CQ435" i="26"/>
  <c r="DX435" i="26"/>
  <c r="CO435" i="26"/>
  <c r="BU435" i="26"/>
  <c r="CU435" i="26"/>
  <c r="CS435" i="26"/>
  <c r="AC435" i="26"/>
  <c r="BF435" i="26"/>
  <c r="EV435" i="26"/>
  <c r="M435" i="26"/>
  <c r="ET435" i="26"/>
  <c r="BD435" i="26"/>
  <c r="P435" i="26"/>
  <c r="BT435" i="26"/>
  <c r="CY435" i="26"/>
  <c r="DG435" i="26"/>
  <c r="AA435" i="26"/>
  <c r="EP435" i="26"/>
  <c r="AO435" i="26"/>
  <c r="DE435" i="26"/>
  <c r="DR435" i="26"/>
  <c r="BB435" i="26"/>
  <c r="EW435" i="26"/>
  <c r="BJ435" i="26"/>
  <c r="DK435" i="26"/>
  <c r="EY435" i="26"/>
  <c r="BR435" i="26"/>
  <c r="M436" i="26"/>
  <c r="DM435" i="26"/>
  <c r="AE435" i="26"/>
  <c r="V435" i="26"/>
  <c r="EL435" i="26"/>
  <c r="CH435" i="26"/>
  <c r="S435" i="26"/>
  <c r="BI435" i="26"/>
  <c r="FA435" i="26"/>
  <c r="DC435" i="26"/>
  <c r="EU435" i="26"/>
  <c r="BZ435" i="26"/>
  <c r="AQ435" i="26"/>
  <c r="BP435" i="26"/>
  <c r="EB435" i="26"/>
  <c r="DP435" i="26"/>
  <c r="ED435" i="26"/>
  <c r="CD435" i="26"/>
  <c r="DU435" i="26"/>
  <c r="BM435" i="26"/>
  <c r="CZ435" i="26"/>
  <c r="CT435" i="26"/>
  <c r="AJ435" i="26"/>
  <c r="AG435" i="26"/>
  <c r="CI435" i="26"/>
  <c r="AZ435" i="26"/>
  <c r="BW435" i="26"/>
  <c r="AL435" i="26"/>
  <c r="EQ435" i="26"/>
  <c r="EF435" i="26"/>
  <c r="EN435" i="26"/>
  <c r="CC435" i="26"/>
  <c r="BY435" i="26"/>
  <c r="DF435" i="26"/>
  <c r="AR435" i="26"/>
  <c r="DL435" i="26"/>
  <c r="CV435" i="26"/>
  <c r="CW435" i="26"/>
  <c r="Q435" i="26"/>
  <c r="AY435" i="26"/>
  <c r="AX435" i="26"/>
  <c r="AT435" i="26"/>
  <c r="AT436" i="26" s="1"/>
  <c r="DI435" i="26"/>
  <c r="DH435" i="26"/>
  <c r="EA435" i="26"/>
  <c r="CA435" i="26"/>
  <c r="BQ435" i="26"/>
  <c r="EE435" i="26"/>
  <c r="EO435" i="26"/>
  <c r="DO435" i="26"/>
  <c r="CL435" i="26"/>
  <c r="CM435" i="26"/>
  <c r="BG435" i="26"/>
  <c r="BN435" i="26"/>
  <c r="AD435" i="26"/>
  <c r="DQ435" i="26"/>
  <c r="CE435" i="26"/>
  <c r="EC435" i="26"/>
  <c r="DB435" i="26"/>
  <c r="AH435" i="26"/>
  <c r="CF435" i="26"/>
  <c r="AB435" i="26"/>
  <c r="BS435" i="26"/>
  <c r="DS435" i="26"/>
  <c r="AP435" i="26"/>
  <c r="AK435" i="26"/>
  <c r="AV435" i="26"/>
  <c r="AV436" i="26" s="1"/>
  <c r="CP435" i="26"/>
  <c r="AF435" i="26"/>
  <c r="CX435" i="26"/>
  <c r="DZ435" i="26"/>
  <c r="R435" i="26"/>
  <c r="AI435" i="26"/>
  <c r="W435" i="26"/>
  <c r="CN435" i="26"/>
  <c r="BL435" i="26"/>
  <c r="U435" i="26"/>
  <c r="T435" i="26"/>
  <c r="X435" i="26"/>
  <c r="BA435" i="26"/>
  <c r="AN435" i="26"/>
  <c r="DT435" i="26"/>
  <c r="O435" i="26"/>
  <c r="EG435" i="26"/>
  <c r="DJ435" i="26"/>
  <c r="EH435" i="26"/>
  <c r="BV435" i="26"/>
  <c r="CB435" i="26"/>
  <c r="CR435" i="26"/>
  <c r="EJ435" i="26"/>
  <c r="BK435" i="26"/>
  <c r="Z435" i="26"/>
  <c r="DD435" i="26"/>
  <c r="DA435" i="26"/>
  <c r="DW435" i="26"/>
  <c r="DV435" i="26"/>
  <c r="BX435" i="26"/>
  <c r="BC435" i="26"/>
  <c r="CG435" i="26"/>
  <c r="EM435" i="26"/>
  <c r="BE435" i="26"/>
  <c r="DN435" i="26"/>
  <c r="AM435" i="26"/>
  <c r="CK435" i="26"/>
  <c r="ES435" i="26"/>
  <c r="DY435" i="26"/>
  <c r="CJ435" i="26"/>
  <c r="H586" i="26"/>
  <c r="G584" i="26"/>
  <c r="K436" i="26" l="1"/>
  <c r="EY436" i="26"/>
  <c r="CR436" i="26"/>
  <c r="FD434" i="26"/>
  <c r="FC435" i="26" s="1"/>
  <c r="L436" i="26"/>
  <c r="FB435" i="26"/>
  <c r="J436" i="26"/>
  <c r="J437" i="26" s="1"/>
  <c r="EJ436" i="26"/>
  <c r="BG436" i="26"/>
  <c r="CT436" i="26"/>
  <c r="CP436" i="26"/>
  <c r="BC436" i="26"/>
  <c r="ES436" i="26"/>
  <c r="BA436" i="26"/>
  <c r="BE436" i="26"/>
  <c r="CB436" i="26"/>
  <c r="AB436" i="26"/>
  <c r="CU436" i="26"/>
  <c r="Z436" i="26"/>
  <c r="CX436" i="26"/>
  <c r="EW436" i="26"/>
  <c r="AD436" i="26"/>
  <c r="FA436" i="26"/>
  <c r="AF436" i="26"/>
  <c r="EQ436" i="26"/>
  <c r="BV436" i="26"/>
  <c r="DF436" i="26"/>
  <c r="EC436" i="26"/>
  <c r="EX436" i="26"/>
  <c r="EZ436" i="26"/>
  <c r="DR436" i="26"/>
  <c r="DJ436" i="26"/>
  <c r="BS436" i="26"/>
  <c r="DL436" i="26"/>
  <c r="CZ436" i="26"/>
  <c r="CI436" i="26"/>
  <c r="EM436" i="26"/>
  <c r="L437" i="26"/>
  <c r="BI436" i="26"/>
  <c r="DC436" i="26"/>
  <c r="BQ436" i="26"/>
  <c r="BZ436" i="26"/>
  <c r="DQ436" i="26"/>
  <c r="BX436" i="26"/>
  <c r="AP436" i="26"/>
  <c r="AK436" i="26"/>
  <c r="AR436" i="26"/>
  <c r="EU436" i="26"/>
  <c r="EV436" i="26"/>
  <c r="BN436" i="26"/>
  <c r="DT436" i="26"/>
  <c r="CD436" i="26"/>
  <c r="DN436" i="26"/>
  <c r="R436" i="26"/>
  <c r="DV436" i="26"/>
  <c r="BO436" i="26"/>
  <c r="DY436" i="26"/>
  <c r="BH436" i="26"/>
  <c r="DH436" i="26"/>
  <c r="BT436" i="26"/>
  <c r="CM436" i="26"/>
  <c r="CO436" i="26"/>
  <c r="CS436" i="26"/>
  <c r="CS437" i="26" s="1"/>
  <c r="AS436" i="26"/>
  <c r="EE436" i="26"/>
  <c r="V436" i="26"/>
  <c r="AI436" i="26"/>
  <c r="AQ436" i="26"/>
  <c r="DP436" i="26"/>
  <c r="EG436" i="26"/>
  <c r="CY436" i="26"/>
  <c r="X436" i="26"/>
  <c r="AM436" i="26"/>
  <c r="T436" i="26"/>
  <c r="CF436" i="26"/>
  <c r="DB436" i="26"/>
  <c r="EO436" i="26"/>
  <c r="AE436" i="26"/>
  <c r="ED436" i="26"/>
  <c r="O436" i="26"/>
  <c r="N436" i="26"/>
  <c r="DU436" i="26"/>
  <c r="CQ436" i="26"/>
  <c r="DZ436" i="26"/>
  <c r="AH436" i="26"/>
  <c r="ER436" i="26"/>
  <c r="AZ436" i="26"/>
  <c r="DE436" i="26"/>
  <c r="EF436" i="26"/>
  <c r="AL436" i="26"/>
  <c r="DD436" i="26"/>
  <c r="BM436" i="26"/>
  <c r="AC436" i="26"/>
  <c r="CA436" i="26"/>
  <c r="Y436" i="26"/>
  <c r="BF436" i="26"/>
  <c r="BF437" i="26" s="1"/>
  <c r="BK436" i="26"/>
  <c r="BJ436" i="26"/>
  <c r="AN436" i="26"/>
  <c r="BD436" i="26"/>
  <c r="EA436" i="26"/>
  <c r="AG436" i="26"/>
  <c r="DX436" i="26"/>
  <c r="EI436" i="26"/>
  <c r="P436" i="26"/>
  <c r="CW436" i="26"/>
  <c r="BY436" i="26"/>
  <c r="CL436" i="26"/>
  <c r="DI436" i="26"/>
  <c r="CV436" i="26"/>
  <c r="DG436" i="26"/>
  <c r="U436" i="26"/>
  <c r="DO436" i="26"/>
  <c r="DM436" i="26"/>
  <c r="BB436" i="26"/>
  <c r="AO436" i="26"/>
  <c r="CG436" i="26"/>
  <c r="AJ436" i="26"/>
  <c r="ET436" i="26"/>
  <c r="CE436" i="26"/>
  <c r="BR436" i="26"/>
  <c r="AU436" i="26"/>
  <c r="AU437" i="26" s="1"/>
  <c r="EH436" i="26"/>
  <c r="BL436" i="26"/>
  <c r="AA436" i="26"/>
  <c r="EB436" i="26"/>
  <c r="CK436" i="26"/>
  <c r="CJ436" i="26"/>
  <c r="CN436" i="26"/>
  <c r="DK436" i="26"/>
  <c r="S436" i="26"/>
  <c r="CH436" i="26"/>
  <c r="AX436" i="26"/>
  <c r="AW436" i="26"/>
  <c r="EP436" i="26"/>
  <c r="CC436" i="26"/>
  <c r="AY436" i="26"/>
  <c r="DW436" i="26"/>
  <c r="DS436" i="26"/>
  <c r="EL436" i="26"/>
  <c r="EN436" i="26"/>
  <c r="BP436" i="26"/>
  <c r="DA436" i="26"/>
  <c r="EK436" i="26"/>
  <c r="W436" i="26"/>
  <c r="BW436" i="26"/>
  <c r="Q436" i="26"/>
  <c r="BU436" i="26"/>
  <c r="H587" i="26"/>
  <c r="G585" i="26"/>
  <c r="K437" i="26" l="1"/>
  <c r="K438" i="26" s="1"/>
  <c r="FD435" i="26"/>
  <c r="FC436" i="26" s="1"/>
  <c r="BD437" i="26"/>
  <c r="FB436" i="26"/>
  <c r="FA437" i="26" s="1"/>
  <c r="BB437" i="26"/>
  <c r="CQ437" i="26"/>
  <c r="ER437" i="26"/>
  <c r="DM437" i="26"/>
  <c r="EX437" i="26"/>
  <c r="AC437" i="26"/>
  <c r="AE437" i="26"/>
  <c r="AA437" i="26"/>
  <c r="EY437" i="26"/>
  <c r="DK437" i="26"/>
  <c r="EZ437" i="26"/>
  <c r="DA437" i="26"/>
  <c r="ED437" i="26"/>
  <c r="DI437" i="26"/>
  <c r="CC437" i="26"/>
  <c r="BR437" i="26"/>
  <c r="BP437" i="26"/>
  <c r="BH437" i="26"/>
  <c r="DQ437" i="26"/>
  <c r="BW437" i="26"/>
  <c r="BU437" i="26"/>
  <c r="CE437" i="26"/>
  <c r="BY437" i="26"/>
  <c r="DC437" i="26"/>
  <c r="AS437" i="26"/>
  <c r="EN437" i="26"/>
  <c r="DG437" i="26"/>
  <c r="W437" i="26"/>
  <c r="J438" i="26"/>
  <c r="AQ437" i="26"/>
  <c r="AR437" i="26"/>
  <c r="CN437" i="26"/>
  <c r="EK437" i="26"/>
  <c r="DU437" i="26"/>
  <c r="AJ437" i="26"/>
  <c r="ES437" i="26"/>
  <c r="DN437" i="26"/>
  <c r="Y437" i="26"/>
  <c r="BN437" i="26"/>
  <c r="DW437" i="26"/>
  <c r="AK437" i="26"/>
  <c r="BE437" i="26"/>
  <c r="BE438" i="26" s="1"/>
  <c r="CP437" i="26"/>
  <c r="CR437" i="26"/>
  <c r="EV437" i="26"/>
  <c r="EW437" i="26"/>
  <c r="BL437" i="26"/>
  <c r="DV437" i="26"/>
  <c r="EH437" i="26"/>
  <c r="CT437" i="26"/>
  <c r="AV437" i="26"/>
  <c r="DT437" i="26"/>
  <c r="AM437" i="26"/>
  <c r="U437" i="26"/>
  <c r="CX437" i="26"/>
  <c r="R437" i="26"/>
  <c r="CY437" i="26"/>
  <c r="EG437" i="26"/>
  <c r="DY437" i="26"/>
  <c r="AG437" i="26"/>
  <c r="AL437" i="26"/>
  <c r="EF437" i="26"/>
  <c r="DO437" i="26"/>
  <c r="BG437" i="26"/>
  <c r="AT437" i="26"/>
  <c r="CO437" i="26"/>
  <c r="T437" i="26"/>
  <c r="S437" i="26"/>
  <c r="DE437" i="26"/>
  <c r="BV437" i="26"/>
  <c r="DJ437" i="26"/>
  <c r="CG437" i="26"/>
  <c r="CW437" i="26"/>
  <c r="Q437" i="26"/>
  <c r="DH437" i="26"/>
  <c r="DL437" i="26"/>
  <c r="CK437" i="26"/>
  <c r="CM437" i="26"/>
  <c r="BS437" i="26"/>
  <c r="AY437" i="26"/>
  <c r="EB437" i="26"/>
  <c r="AF437" i="26"/>
  <c r="BZ437" i="26"/>
  <c r="BX437" i="26"/>
  <c r="CA437" i="26"/>
  <c r="BO437" i="26"/>
  <c r="CF437" i="26"/>
  <c r="CJ437" i="26"/>
  <c r="EI437" i="26"/>
  <c r="N437" i="26"/>
  <c r="M437" i="26"/>
  <c r="O437" i="26"/>
  <c r="AP437" i="26"/>
  <c r="AO437" i="26"/>
  <c r="BA437" i="26"/>
  <c r="DB437" i="26"/>
  <c r="AZ437" i="26"/>
  <c r="DX437" i="26"/>
  <c r="CD437" i="26"/>
  <c r="AH437" i="26"/>
  <c r="AB437" i="26"/>
  <c r="EC437" i="26"/>
  <c r="EA437" i="26"/>
  <c r="DZ437" i="26"/>
  <c r="AI437" i="26"/>
  <c r="EQ437" i="26"/>
  <c r="EP437" i="26"/>
  <c r="BC437" i="26"/>
  <c r="BC438" i="26" s="1"/>
  <c r="BM437" i="26"/>
  <c r="Z437" i="26"/>
  <c r="CB437" i="26"/>
  <c r="DD437" i="26"/>
  <c r="EL437" i="26"/>
  <c r="CH437" i="26"/>
  <c r="EM437" i="26"/>
  <c r="X437" i="26"/>
  <c r="AN437" i="26"/>
  <c r="BQ437" i="26"/>
  <c r="DR437" i="26"/>
  <c r="DS437" i="26"/>
  <c r="DF437" i="26"/>
  <c r="BJ437" i="26"/>
  <c r="BI437" i="26"/>
  <c r="BT437" i="26"/>
  <c r="DP437" i="26"/>
  <c r="AW437" i="26"/>
  <c r="AX437" i="26"/>
  <c r="EO437" i="26"/>
  <c r="CV437" i="26"/>
  <c r="BK437" i="26"/>
  <c r="CU437" i="26"/>
  <c r="V437" i="26"/>
  <c r="P437" i="26"/>
  <c r="EE437" i="26"/>
  <c r="CI437" i="26"/>
  <c r="EJ437" i="26"/>
  <c r="ET437" i="26"/>
  <c r="EU437" i="26"/>
  <c r="CL437" i="26"/>
  <c r="AD437" i="26"/>
  <c r="CZ437" i="26"/>
  <c r="H588" i="26"/>
  <c r="G586" i="26"/>
  <c r="FD436" i="26" l="1"/>
  <c r="FC437" i="26" s="1"/>
  <c r="FB437" i="26"/>
  <c r="AB438" i="26"/>
  <c r="DL438" i="26"/>
  <c r="CR438" i="26"/>
  <c r="BG438" i="26"/>
  <c r="EZ438" i="26"/>
  <c r="EY438" i="26"/>
  <c r="J439" i="26"/>
  <c r="DH438" i="26"/>
  <c r="BQ438" i="26"/>
  <c r="DJ438" i="26"/>
  <c r="FA438" i="26"/>
  <c r="DB438" i="26"/>
  <c r="AM438" i="26"/>
  <c r="BV438" i="26"/>
  <c r="BW438" i="26"/>
  <c r="BO438" i="26"/>
  <c r="CD438" i="26"/>
  <c r="BX438" i="26"/>
  <c r="CB438" i="26"/>
  <c r="Z438" i="26"/>
  <c r="ER438" i="26"/>
  <c r="DF438" i="26"/>
  <c r="V438" i="26"/>
  <c r="X438" i="26"/>
  <c r="EE438" i="26"/>
  <c r="CZ438" i="26"/>
  <c r="AR438" i="26"/>
  <c r="DD438" i="26"/>
  <c r="AT438" i="26"/>
  <c r="AV438" i="26"/>
  <c r="AL438" i="26"/>
  <c r="AJ438" i="26"/>
  <c r="CF438" i="26"/>
  <c r="P438" i="26"/>
  <c r="DN438" i="26"/>
  <c r="DZ438" i="26"/>
  <c r="CS438" i="26"/>
  <c r="DI438" i="26"/>
  <c r="DV438" i="26"/>
  <c r="EJ438" i="26"/>
  <c r="CI438" i="26"/>
  <c r="AK438" i="26"/>
  <c r="CQ438" i="26"/>
  <c r="CL438" i="26"/>
  <c r="BM438" i="26"/>
  <c r="EH438" i="26"/>
  <c r="CO438" i="26"/>
  <c r="BF438" i="26"/>
  <c r="DP438" i="26"/>
  <c r="DX438" i="26"/>
  <c r="DU438" i="26"/>
  <c r="S438" i="26"/>
  <c r="EW438" i="26"/>
  <c r="EX438" i="26"/>
  <c r="EY439" i="26" s="1"/>
  <c r="BL438" i="26"/>
  <c r="AU438" i="26"/>
  <c r="CX438" i="26"/>
  <c r="DK438" i="26"/>
  <c r="DK439" i="26" s="1"/>
  <c r="CG438" i="26"/>
  <c r="BY438" i="26"/>
  <c r="DW438" i="26"/>
  <c r="Q438" i="26"/>
  <c r="CN438" i="26"/>
  <c r="EC438" i="26"/>
  <c r="Y438" i="26"/>
  <c r="BT438" i="26"/>
  <c r="AF438" i="26"/>
  <c r="CP438" i="26"/>
  <c r="AS438" i="26"/>
  <c r="EN438" i="26"/>
  <c r="AH438" i="26"/>
  <c r="EG438" i="26"/>
  <c r="DM438" i="26"/>
  <c r="CE438" i="26"/>
  <c r="AZ438" i="26"/>
  <c r="R438" i="26"/>
  <c r="BP438" i="26"/>
  <c r="BN438" i="26"/>
  <c r="BR438" i="26"/>
  <c r="CU438" i="26"/>
  <c r="DR438" i="26"/>
  <c r="CJ438" i="26"/>
  <c r="AX438" i="26"/>
  <c r="T438" i="26"/>
  <c r="DA438" i="26"/>
  <c r="DQ438" i="26"/>
  <c r="EL438" i="26"/>
  <c r="AP438" i="26"/>
  <c r="CC438" i="26"/>
  <c r="BI438" i="26"/>
  <c r="BH438" i="26"/>
  <c r="BJ438" i="26"/>
  <c r="EB438" i="26"/>
  <c r="EQ438" i="26"/>
  <c r="EP438" i="26"/>
  <c r="AA438" i="26"/>
  <c r="O438" i="26"/>
  <c r="W438" i="26"/>
  <c r="DG438" i="26"/>
  <c r="ED438" i="26"/>
  <c r="EF438" i="26"/>
  <c r="EK438" i="26"/>
  <c r="ET438" i="26"/>
  <c r="BK438" i="26"/>
  <c r="DS438" i="26"/>
  <c r="BD438" i="26"/>
  <c r="BD439" i="26" s="1"/>
  <c r="DC438" i="26"/>
  <c r="CT438" i="26"/>
  <c r="CV438" i="26"/>
  <c r="CA438" i="26"/>
  <c r="EO438" i="26"/>
  <c r="AG438" i="26"/>
  <c r="EU438" i="26"/>
  <c r="EV438" i="26"/>
  <c r="CM438" i="26"/>
  <c r="CW438" i="26"/>
  <c r="BB438" i="26"/>
  <c r="CK438" i="26"/>
  <c r="AY438" i="26"/>
  <c r="DO438" i="26"/>
  <c r="DY438" i="26"/>
  <c r="M438" i="26"/>
  <c r="L438" i="26"/>
  <c r="BS438" i="26"/>
  <c r="AW438" i="26"/>
  <c r="AI438" i="26"/>
  <c r="DE438" i="26"/>
  <c r="N438" i="26"/>
  <c r="ES438" i="26"/>
  <c r="AE438" i="26"/>
  <c r="AD438" i="26"/>
  <c r="BZ438" i="26"/>
  <c r="EM438" i="26"/>
  <c r="CY438" i="26"/>
  <c r="BA438" i="26"/>
  <c r="EI438" i="26"/>
  <c r="DT438" i="26"/>
  <c r="AQ438" i="26"/>
  <c r="EA438" i="26"/>
  <c r="AC438" i="26"/>
  <c r="BU438" i="26"/>
  <c r="CH438" i="26"/>
  <c r="U438" i="26"/>
  <c r="AN438" i="26"/>
  <c r="AO438" i="26"/>
  <c r="H589" i="26"/>
  <c r="G587" i="26"/>
  <c r="EZ439" i="26" l="1"/>
  <c r="FD437" i="26"/>
  <c r="FC438" i="26" s="1"/>
  <c r="DE439" i="26"/>
  <c r="DC439" i="26"/>
  <c r="DI439" i="26"/>
  <c r="AM439" i="26"/>
  <c r="BF439" i="26"/>
  <c r="FB438" i="26"/>
  <c r="BW439" i="26"/>
  <c r="DG439" i="26"/>
  <c r="AA439" i="26"/>
  <c r="BX439" i="26"/>
  <c r="CC439" i="26"/>
  <c r="AL439" i="26"/>
  <c r="BP439" i="26"/>
  <c r="EE439" i="26"/>
  <c r="DA439" i="26"/>
  <c r="AS439" i="26"/>
  <c r="AK439" i="26"/>
  <c r="W439" i="26"/>
  <c r="Y439" i="26"/>
  <c r="CS439" i="26"/>
  <c r="EK439" i="26"/>
  <c r="AI439" i="26"/>
  <c r="DY439" i="26"/>
  <c r="CE439" i="26"/>
  <c r="AU439" i="26"/>
  <c r="DM439" i="26"/>
  <c r="CR439" i="26"/>
  <c r="CH439" i="26"/>
  <c r="AW439" i="26"/>
  <c r="CM439" i="26"/>
  <c r="BN439" i="26"/>
  <c r="CP439" i="26"/>
  <c r="Q439" i="26"/>
  <c r="BQ439" i="26"/>
  <c r="EI439" i="26"/>
  <c r="AT439" i="26"/>
  <c r="DU439" i="26"/>
  <c r="ER439" i="26"/>
  <c r="BU439" i="26"/>
  <c r="CQ439" i="26"/>
  <c r="EM439" i="26"/>
  <c r="CD439" i="26"/>
  <c r="EX439" i="26"/>
  <c r="EY440" i="26" s="1"/>
  <c r="CZ439" i="26"/>
  <c r="CO439" i="26"/>
  <c r="R439" i="26"/>
  <c r="DW439" i="26"/>
  <c r="BO439" i="26"/>
  <c r="P439" i="26"/>
  <c r="BK439" i="26"/>
  <c r="DV439" i="26"/>
  <c r="BS439" i="26"/>
  <c r="CF439" i="26"/>
  <c r="DQ439" i="26"/>
  <c r="AC439" i="26"/>
  <c r="BM439" i="26"/>
  <c r="DB439" i="26"/>
  <c r="EO439" i="26"/>
  <c r="ED439" i="26"/>
  <c r="DJ439" i="26"/>
  <c r="DJ440" i="26" s="1"/>
  <c r="Z439" i="26"/>
  <c r="CL439" i="26"/>
  <c r="EA439" i="26"/>
  <c r="CT439" i="26"/>
  <c r="AY439" i="26"/>
  <c r="DL439" i="26"/>
  <c r="CI439" i="26"/>
  <c r="S439" i="26"/>
  <c r="BE439" i="26"/>
  <c r="BE440" i="26" s="1"/>
  <c r="CV439" i="26"/>
  <c r="BA439" i="26"/>
  <c r="EH439" i="26"/>
  <c r="O439" i="26"/>
  <c r="DS439" i="26"/>
  <c r="BZ439" i="26"/>
  <c r="ET439" i="26"/>
  <c r="EC439" i="26"/>
  <c r="BT439" i="26"/>
  <c r="EU439" i="26"/>
  <c r="EL439" i="26"/>
  <c r="BJ439" i="26"/>
  <c r="DO439" i="26"/>
  <c r="DN439" i="26"/>
  <c r="AG439" i="26"/>
  <c r="AF439" i="26"/>
  <c r="V439" i="26"/>
  <c r="CN439" i="26"/>
  <c r="BY439" i="26"/>
  <c r="BH439" i="26"/>
  <c r="BG439" i="26"/>
  <c r="CA439" i="26"/>
  <c r="AZ439" i="26"/>
  <c r="BI439" i="26"/>
  <c r="DZ439" i="26"/>
  <c r="L439" i="26"/>
  <c r="K439" i="26"/>
  <c r="EP439" i="26"/>
  <c r="AQ439" i="26"/>
  <c r="AR439" i="26"/>
  <c r="M439" i="26"/>
  <c r="CJ439" i="26"/>
  <c r="CK439" i="26"/>
  <c r="AH439" i="26"/>
  <c r="EQ439" i="26"/>
  <c r="BL439" i="26"/>
  <c r="BV439" i="26"/>
  <c r="AP439" i="26"/>
  <c r="AO439" i="26"/>
  <c r="X439" i="26"/>
  <c r="BC439" i="26"/>
  <c r="BB439" i="26"/>
  <c r="DD439" i="26"/>
  <c r="DD440" i="26" s="1"/>
  <c r="DF439" i="26"/>
  <c r="AN439" i="26"/>
  <c r="DP439" i="26"/>
  <c r="CW439" i="26"/>
  <c r="DR439" i="26"/>
  <c r="BR439" i="26"/>
  <c r="AV439" i="26"/>
  <c r="CY439" i="26"/>
  <c r="CX439" i="26"/>
  <c r="AJ439" i="26"/>
  <c r="AD439" i="26"/>
  <c r="DH439" i="26"/>
  <c r="AE439" i="26"/>
  <c r="CB439" i="26"/>
  <c r="EF439" i="26"/>
  <c r="EG439" i="26"/>
  <c r="EB439" i="26"/>
  <c r="DX439" i="26"/>
  <c r="U439" i="26"/>
  <c r="T439" i="26"/>
  <c r="DT439" i="26"/>
  <c r="ES439" i="26"/>
  <c r="AX439" i="26"/>
  <c r="EJ439" i="26"/>
  <c r="N439" i="26"/>
  <c r="CU439" i="26"/>
  <c r="EV439" i="26"/>
  <c r="EW439" i="26"/>
  <c r="AB439" i="26"/>
  <c r="EN439" i="26"/>
  <c r="CG439" i="26"/>
  <c r="H590" i="26"/>
  <c r="G588" i="26"/>
  <c r="CD440" i="26" l="1"/>
  <c r="FD438" i="26"/>
  <c r="FC439" i="26" s="1"/>
  <c r="FB439" i="26"/>
  <c r="DF440" i="26"/>
  <c r="AL440" i="26"/>
  <c r="CC440" i="26"/>
  <c r="FA439" i="26"/>
  <c r="AB440" i="26"/>
  <c r="Z440" i="26"/>
  <c r="EJ440" i="26"/>
  <c r="DB440" i="26"/>
  <c r="AJ440" i="26"/>
  <c r="AV440" i="26"/>
  <c r="CG440" i="26"/>
  <c r="CS440" i="26"/>
  <c r="BO440" i="26"/>
  <c r="CQ440" i="26"/>
  <c r="DL440" i="26"/>
  <c r="AT440" i="26"/>
  <c r="CN440" i="26"/>
  <c r="CE440" i="26"/>
  <c r="EL440" i="26"/>
  <c r="EN440" i="26"/>
  <c r="BL440" i="26"/>
  <c r="DV440" i="26"/>
  <c r="BP440" i="26"/>
  <c r="Q440" i="26"/>
  <c r="AX440" i="26"/>
  <c r="O440" i="26"/>
  <c r="EB440" i="26"/>
  <c r="CP440" i="26"/>
  <c r="CU440" i="26"/>
  <c r="CR440" i="26"/>
  <c r="BT440" i="26"/>
  <c r="BN440" i="26"/>
  <c r="BR440" i="26"/>
  <c r="R440" i="26"/>
  <c r="P440" i="26"/>
  <c r="DT440" i="26"/>
  <c r="ED440" i="26"/>
  <c r="DA440" i="26"/>
  <c r="ES440" i="26"/>
  <c r="CK440" i="26"/>
  <c r="DZ440" i="26"/>
  <c r="AZ440" i="26"/>
  <c r="BD440" i="26"/>
  <c r="DK440" i="26"/>
  <c r="DP440" i="26"/>
  <c r="EG440" i="26"/>
  <c r="AN440" i="26"/>
  <c r="BY440" i="26"/>
  <c r="EW440" i="26"/>
  <c r="BB440" i="26"/>
  <c r="AQ440" i="26"/>
  <c r="CV440" i="26"/>
  <c r="DY440" i="26"/>
  <c r="AH440" i="26"/>
  <c r="CA440" i="26"/>
  <c r="U440" i="26"/>
  <c r="M440" i="26"/>
  <c r="EP440" i="26"/>
  <c r="BK440" i="26"/>
  <c r="DC440" i="26"/>
  <c r="DC441" i="26" s="1"/>
  <c r="CX440" i="26"/>
  <c r="AD440" i="26"/>
  <c r="BI440" i="26"/>
  <c r="EA440" i="26"/>
  <c r="CF440" i="26"/>
  <c r="CJ440" i="26"/>
  <c r="EO440" i="26"/>
  <c r="AI440" i="26"/>
  <c r="CM440" i="26"/>
  <c r="BC440" i="26"/>
  <c r="AW440" i="26"/>
  <c r="EU440" i="26"/>
  <c r="T440" i="26"/>
  <c r="S440" i="26"/>
  <c r="EH440" i="26"/>
  <c r="AR440" i="26"/>
  <c r="AS440" i="26"/>
  <c r="BS440" i="26"/>
  <c r="CI440" i="26"/>
  <c r="EM440" i="26"/>
  <c r="CT440" i="26"/>
  <c r="BZ440" i="26"/>
  <c r="V440" i="26"/>
  <c r="DE440" i="26"/>
  <c r="DX440" i="26"/>
  <c r="DW440" i="26"/>
  <c r="CY440" i="26"/>
  <c r="X440" i="26"/>
  <c r="Y440" i="26"/>
  <c r="CL440" i="26"/>
  <c r="AC440" i="26"/>
  <c r="DS440" i="26"/>
  <c r="BA440" i="26"/>
  <c r="AU440" i="26"/>
  <c r="BG440" i="26"/>
  <c r="BF440" i="26"/>
  <c r="EC440" i="26"/>
  <c r="AF440" i="26"/>
  <c r="AO440" i="26"/>
  <c r="EK440" i="26"/>
  <c r="BH440" i="26"/>
  <c r="AG440" i="26"/>
  <c r="CZ440" i="26"/>
  <c r="EF440" i="26"/>
  <c r="AP440" i="26"/>
  <c r="CO440" i="26"/>
  <c r="AA440" i="26"/>
  <c r="W440" i="26"/>
  <c r="DN440" i="26"/>
  <c r="DM440" i="26"/>
  <c r="CB440" i="26"/>
  <c r="DR440" i="26"/>
  <c r="DQ440" i="26"/>
  <c r="BV440" i="26"/>
  <c r="BW440" i="26"/>
  <c r="BX440" i="26"/>
  <c r="ET440" i="26"/>
  <c r="DO440" i="26"/>
  <c r="AM440" i="26"/>
  <c r="EV440" i="26"/>
  <c r="N440" i="26"/>
  <c r="EI440" i="26"/>
  <c r="BQ440" i="26"/>
  <c r="CW440" i="26"/>
  <c r="BU440" i="26"/>
  <c r="J440" i="26"/>
  <c r="K440" i="26"/>
  <c r="EX440" i="26"/>
  <c r="BM440" i="26"/>
  <c r="DU440" i="26"/>
  <c r="CH440" i="26"/>
  <c r="AE440" i="26"/>
  <c r="AK440" i="26"/>
  <c r="L440" i="26"/>
  <c r="EE440" i="26"/>
  <c r="BJ440" i="26"/>
  <c r="DH440" i="26"/>
  <c r="DI440" i="26"/>
  <c r="EQ440" i="26"/>
  <c r="AY440" i="26"/>
  <c r="DG440" i="26"/>
  <c r="ER440" i="26"/>
  <c r="H591" i="26"/>
  <c r="G589" i="26"/>
  <c r="DE441" i="26" l="1"/>
  <c r="FD439" i="26"/>
  <c r="FC440" i="26" s="1"/>
  <c r="EZ440" i="26"/>
  <c r="FA440" i="26"/>
  <c r="CD441" i="26"/>
  <c r="AU441" i="26"/>
  <c r="FB440" i="26"/>
  <c r="AK441" i="26"/>
  <c r="EM441" i="26"/>
  <c r="CR441" i="26"/>
  <c r="EK441" i="26"/>
  <c r="CH441" i="26"/>
  <c r="BM441" i="26"/>
  <c r="AM441" i="26"/>
  <c r="EX441" i="26"/>
  <c r="DK441" i="26"/>
  <c r="CB441" i="26"/>
  <c r="P441" i="26"/>
  <c r="AY441" i="26"/>
  <c r="CQ441" i="26"/>
  <c r="BA441" i="26"/>
  <c r="BO441" i="26"/>
  <c r="BD441" i="26"/>
  <c r="CW441" i="26"/>
  <c r="BS441" i="26"/>
  <c r="BQ441" i="26"/>
  <c r="CZ441" i="26"/>
  <c r="DU441" i="26"/>
  <c r="EC441" i="26"/>
  <c r="DZ441" i="26"/>
  <c r="Q441" i="26"/>
  <c r="N441" i="26"/>
  <c r="CN441" i="26"/>
  <c r="EV441" i="26"/>
  <c r="EP441" i="26"/>
  <c r="Y441" i="26"/>
  <c r="BJ441" i="26"/>
  <c r="DB441" i="26"/>
  <c r="AC441" i="26"/>
  <c r="EA441" i="26"/>
  <c r="AI441" i="26"/>
  <c r="BT441" i="26"/>
  <c r="BZ441" i="26"/>
  <c r="ER441" i="26"/>
  <c r="DG441" i="26"/>
  <c r="CU441" i="26"/>
  <c r="AD441" i="26"/>
  <c r="AP441" i="26"/>
  <c r="BR441" i="26"/>
  <c r="CL441" i="26"/>
  <c r="L441" i="26"/>
  <c r="ET441" i="26"/>
  <c r="DO441" i="26"/>
  <c r="EB441" i="26"/>
  <c r="BC441" i="26"/>
  <c r="CX441" i="26"/>
  <c r="EO441" i="26"/>
  <c r="AS441" i="26"/>
  <c r="CJ441" i="26"/>
  <c r="BW441" i="26"/>
  <c r="DP441" i="26"/>
  <c r="DX441" i="26"/>
  <c r="EF441" i="26"/>
  <c r="DR441" i="26"/>
  <c r="EN441" i="26"/>
  <c r="AL441" i="26"/>
  <c r="W441" i="26"/>
  <c r="BG441" i="26"/>
  <c r="BP441" i="26"/>
  <c r="EI441" i="26"/>
  <c r="AA441" i="26"/>
  <c r="Z441" i="26"/>
  <c r="AE441" i="26"/>
  <c r="AF441" i="26"/>
  <c r="EH441" i="26"/>
  <c r="CA441" i="26"/>
  <c r="BL441" i="26"/>
  <c r="CO441" i="26"/>
  <c r="CP441" i="26"/>
  <c r="U441" i="26"/>
  <c r="V441" i="26"/>
  <c r="S441" i="26"/>
  <c r="R441" i="26"/>
  <c r="M441" i="26"/>
  <c r="BI441" i="26"/>
  <c r="AJ441" i="26"/>
  <c r="BF441" i="26"/>
  <c r="BE441" i="26"/>
  <c r="T441" i="26"/>
  <c r="CV441" i="26"/>
  <c r="AH441" i="26"/>
  <c r="BY441" i="26"/>
  <c r="AQ441" i="26"/>
  <c r="BB441" i="26"/>
  <c r="EY441" i="26"/>
  <c r="AZ441" i="26"/>
  <c r="BX441" i="26"/>
  <c r="ES441" i="26"/>
  <c r="AV441" i="26"/>
  <c r="EU441" i="26"/>
  <c r="DV441" i="26"/>
  <c r="AX441" i="26"/>
  <c r="AW441" i="26"/>
  <c r="DD441" i="26"/>
  <c r="BV441" i="26"/>
  <c r="AG441" i="26"/>
  <c r="DS441" i="26"/>
  <c r="AN441" i="26"/>
  <c r="CF441" i="26"/>
  <c r="CE441" i="26"/>
  <c r="EQ441" i="26"/>
  <c r="DA441" i="26"/>
  <c r="BN441" i="26"/>
  <c r="DQ441" i="26"/>
  <c r="ED441" i="26"/>
  <c r="CT441" i="26"/>
  <c r="CS441" i="26"/>
  <c r="AT441" i="26"/>
  <c r="J441" i="26"/>
  <c r="K441" i="26"/>
  <c r="BH441" i="26"/>
  <c r="BK441" i="26"/>
  <c r="CI441" i="26"/>
  <c r="CM441" i="26"/>
  <c r="CC441" i="26"/>
  <c r="O441" i="26"/>
  <c r="EW441" i="26"/>
  <c r="BU441" i="26"/>
  <c r="AO441" i="26"/>
  <c r="X441" i="26"/>
  <c r="DT441" i="26"/>
  <c r="CK441" i="26"/>
  <c r="DH441" i="26"/>
  <c r="DM441" i="26"/>
  <c r="DL441" i="26"/>
  <c r="CY441" i="26"/>
  <c r="CG441" i="26"/>
  <c r="DF441" i="26"/>
  <c r="DY441" i="26"/>
  <c r="DI441" i="26"/>
  <c r="DJ441" i="26"/>
  <c r="EE441" i="26"/>
  <c r="DN441" i="26"/>
  <c r="EG441" i="26"/>
  <c r="DW441" i="26"/>
  <c r="AR441" i="26"/>
  <c r="EL441" i="26"/>
  <c r="EJ441" i="26"/>
  <c r="AB441" i="26"/>
  <c r="H592" i="26"/>
  <c r="G590" i="26"/>
  <c r="FD440" i="26" l="1"/>
  <c r="FC441" i="26" s="1"/>
  <c r="FB441" i="26"/>
  <c r="FA441" i="26"/>
  <c r="AT442" i="26"/>
  <c r="EL442" i="26"/>
  <c r="EZ441" i="26"/>
  <c r="EY442" i="26" s="1"/>
  <c r="AL442" i="26"/>
  <c r="EW442" i="26"/>
  <c r="BN442" i="26"/>
  <c r="CC442" i="26"/>
  <c r="DA442" i="26"/>
  <c r="CQ442" i="26"/>
  <c r="CY442" i="26"/>
  <c r="AZ442" i="26"/>
  <c r="AJ442" i="26"/>
  <c r="BP442" i="26"/>
  <c r="EG442" i="26"/>
  <c r="O442" i="26"/>
  <c r="BR442" i="26"/>
  <c r="EQ442" i="26"/>
  <c r="EU442" i="26"/>
  <c r="M442" i="26"/>
  <c r="X442" i="26"/>
  <c r="CG442" i="26"/>
  <c r="ES442" i="26"/>
  <c r="BS442" i="26"/>
  <c r="EA442" i="26"/>
  <c r="EB442" i="26"/>
  <c r="DF442" i="26"/>
  <c r="BK442" i="26"/>
  <c r="DW442" i="26"/>
  <c r="AR442" i="26"/>
  <c r="DY442" i="26"/>
  <c r="DT442" i="26"/>
  <c r="BQ442" i="26"/>
  <c r="CM442" i="26"/>
  <c r="AM442" i="26"/>
  <c r="CK442" i="26"/>
  <c r="DQ442" i="26"/>
  <c r="EJ442" i="26"/>
  <c r="EO442" i="26"/>
  <c r="AD442" i="26"/>
  <c r="BH442" i="26"/>
  <c r="AB442" i="26"/>
  <c r="DH442" i="26"/>
  <c r="BU442" i="26"/>
  <c r="BB442" i="26"/>
  <c r="CI442" i="26"/>
  <c r="BZ442" i="26"/>
  <c r="BV442" i="26"/>
  <c r="BJ442" i="26"/>
  <c r="BX442" i="26"/>
  <c r="V442" i="26"/>
  <c r="EN442" i="26"/>
  <c r="Y442" i="26"/>
  <c r="CA442" i="26"/>
  <c r="CP442" i="26"/>
  <c r="CD442" i="26"/>
  <c r="DR442" i="26"/>
  <c r="AX442" i="26"/>
  <c r="CB442" i="26"/>
  <c r="P442" i="26"/>
  <c r="BF442" i="26"/>
  <c r="BO442" i="26"/>
  <c r="BC442" i="26"/>
  <c r="AU442" i="26"/>
  <c r="DN442" i="26"/>
  <c r="K442" i="26"/>
  <c r="AI442" i="26"/>
  <c r="AC442" i="26"/>
  <c r="AH442" i="26"/>
  <c r="ED442" i="26"/>
  <c r="AW442" i="26"/>
  <c r="BI442" i="26"/>
  <c r="Z442" i="26"/>
  <c r="AA442" i="26"/>
  <c r="R442" i="26"/>
  <c r="Q442" i="26"/>
  <c r="N442" i="26"/>
  <c r="BA442" i="26"/>
  <c r="S442" i="26"/>
  <c r="L442" i="26"/>
  <c r="EK442" i="26"/>
  <c r="CZ442" i="26"/>
  <c r="BG442" i="26"/>
  <c r="BW442" i="26"/>
  <c r="ET442" i="26"/>
  <c r="U442" i="26"/>
  <c r="EZ442" i="26"/>
  <c r="EE442" i="26"/>
  <c r="EM442" i="26"/>
  <c r="CE442" i="26"/>
  <c r="EC442" i="26"/>
  <c r="DX442" i="26"/>
  <c r="CL442" i="26"/>
  <c r="CF442" i="26"/>
  <c r="BM442" i="26"/>
  <c r="DB442" i="26"/>
  <c r="BT442" i="26"/>
  <c r="DJ442" i="26"/>
  <c r="DI442" i="26"/>
  <c r="DU442" i="26"/>
  <c r="DV442" i="26"/>
  <c r="CW442" i="26"/>
  <c r="CV442" i="26"/>
  <c r="CO442" i="26"/>
  <c r="W442" i="26"/>
  <c r="AO442" i="26"/>
  <c r="AN442" i="26"/>
  <c r="CJ442" i="26"/>
  <c r="T442" i="26"/>
  <c r="EV442" i="26"/>
  <c r="EI442" i="26"/>
  <c r="DS442" i="26"/>
  <c r="AQ442" i="26"/>
  <c r="BL442" i="26"/>
  <c r="DZ442" i="26"/>
  <c r="J442" i="26"/>
  <c r="AG442" i="26"/>
  <c r="CX442" i="26"/>
  <c r="EF442" i="26"/>
  <c r="BE442" i="26"/>
  <c r="CN442" i="26"/>
  <c r="AV442" i="26"/>
  <c r="DO442" i="26"/>
  <c r="EH442" i="26"/>
  <c r="BD442" i="26"/>
  <c r="AS442" i="26"/>
  <c r="EX442" i="26"/>
  <c r="CH442" i="26"/>
  <c r="AP442" i="26"/>
  <c r="DE442" i="26"/>
  <c r="DP442" i="26"/>
  <c r="DL442" i="26"/>
  <c r="DK442" i="26"/>
  <c r="CS442" i="26"/>
  <c r="CR442" i="26"/>
  <c r="ER442" i="26"/>
  <c r="DG442" i="26"/>
  <c r="AF442" i="26"/>
  <c r="DM442" i="26"/>
  <c r="CU442" i="26"/>
  <c r="CT442" i="26"/>
  <c r="DD442" i="26"/>
  <c r="DC442" i="26"/>
  <c r="AY442" i="26"/>
  <c r="BY442" i="26"/>
  <c r="AK442" i="26"/>
  <c r="AE442" i="26"/>
  <c r="EP442" i="26"/>
  <c r="H593" i="26"/>
  <c r="G591" i="26"/>
  <c r="BQ443" i="26" l="1"/>
  <c r="FD441" i="26"/>
  <c r="FC442" i="26" s="1"/>
  <c r="FA442" i="26"/>
  <c r="EZ443" i="26" s="1"/>
  <c r="AK443" i="26"/>
  <c r="EX443" i="26"/>
  <c r="FB442" i="26"/>
  <c r="AS443" i="26"/>
  <c r="BO443" i="26"/>
  <c r="CZ443" i="26"/>
  <c r="EV443" i="26"/>
  <c r="ER443" i="26"/>
  <c r="CL443" i="26"/>
  <c r="CJ443" i="26"/>
  <c r="ET443" i="26"/>
  <c r="N443" i="26"/>
  <c r="EF443" i="26"/>
  <c r="CC443" i="26"/>
  <c r="BA443" i="26"/>
  <c r="O443" i="26"/>
  <c r="CH443" i="26"/>
  <c r="DX443" i="26"/>
  <c r="BY443" i="26"/>
  <c r="DZ443" i="26"/>
  <c r="DS443" i="26"/>
  <c r="BT443" i="26"/>
  <c r="L443" i="26"/>
  <c r="BR443" i="26"/>
  <c r="J443" i="26"/>
  <c r="EK443" i="26"/>
  <c r="EJ443" i="26"/>
  <c r="AY443" i="26"/>
  <c r="DG443" i="26"/>
  <c r="DU443" i="26"/>
  <c r="AC443" i="26"/>
  <c r="CB443" i="26"/>
  <c r="AB443" i="26"/>
  <c r="CM443" i="26"/>
  <c r="W443" i="26"/>
  <c r="AE443" i="26"/>
  <c r="BI443" i="26"/>
  <c r="DI443" i="26"/>
  <c r="EG443" i="26"/>
  <c r="AV443" i="26"/>
  <c r="ED443" i="26"/>
  <c r="BF443" i="26"/>
  <c r="CD443" i="26"/>
  <c r="CA443" i="26"/>
  <c r="DK443" i="26"/>
  <c r="BW443" i="26"/>
  <c r="BG443" i="26"/>
  <c r="EW443" i="26"/>
  <c r="DO443" i="26"/>
  <c r="T443" i="26"/>
  <c r="EL443" i="26"/>
  <c r="CY443" i="26"/>
  <c r="BP443" i="26"/>
  <c r="BP444" i="26" s="1"/>
  <c r="AQ443" i="26"/>
  <c r="DC443" i="26"/>
  <c r="BL443" i="26"/>
  <c r="EU443" i="26"/>
  <c r="FA443" i="26"/>
  <c r="Z443" i="26"/>
  <c r="BS443" i="26"/>
  <c r="AT443" i="26"/>
  <c r="DD443" i="26"/>
  <c r="AN443" i="26"/>
  <c r="AI443" i="26"/>
  <c r="BE443" i="26"/>
  <c r="ES443" i="26"/>
  <c r="BU443" i="26"/>
  <c r="CI443" i="26"/>
  <c r="AG443" i="26"/>
  <c r="CO443" i="26"/>
  <c r="AJ443" i="26"/>
  <c r="R443" i="26"/>
  <c r="CW443" i="26"/>
  <c r="CR443" i="26"/>
  <c r="BD443" i="26"/>
  <c r="DH443" i="26"/>
  <c r="DY443" i="26"/>
  <c r="AH443" i="26"/>
  <c r="EY443" i="26"/>
  <c r="AZ443" i="26"/>
  <c r="CS443" i="26"/>
  <c r="AR443" i="26"/>
  <c r="DB443" i="26"/>
  <c r="EQ443" i="26"/>
  <c r="AX443" i="26"/>
  <c r="BZ443" i="26"/>
  <c r="BM443" i="26"/>
  <c r="BK443" i="26"/>
  <c r="BN443" i="26"/>
  <c r="CE443" i="26"/>
  <c r="CF443" i="26"/>
  <c r="DL443" i="26"/>
  <c r="CV443" i="26"/>
  <c r="DT443" i="26"/>
  <c r="CU443" i="26"/>
  <c r="CT443" i="26"/>
  <c r="DP443" i="26"/>
  <c r="K443" i="26"/>
  <c r="DV443" i="26"/>
  <c r="EC443" i="26"/>
  <c r="EB443" i="26"/>
  <c r="V443" i="26"/>
  <c r="Q443" i="26"/>
  <c r="EA443" i="26"/>
  <c r="DE443" i="26"/>
  <c r="AW443" i="26"/>
  <c r="DM443" i="26"/>
  <c r="AP443" i="26"/>
  <c r="CN443" i="26"/>
  <c r="EH443" i="26"/>
  <c r="EI443" i="26"/>
  <c r="EM443" i="26"/>
  <c r="EN443" i="26"/>
  <c r="AU443" i="26"/>
  <c r="BC443" i="26"/>
  <c r="BH443" i="26"/>
  <c r="X443" i="26"/>
  <c r="Y443" i="26"/>
  <c r="DF443" i="26"/>
  <c r="CQ443" i="26"/>
  <c r="EE443" i="26"/>
  <c r="DA443" i="26"/>
  <c r="DQ443" i="26"/>
  <c r="BJ443" i="26"/>
  <c r="AF443" i="26"/>
  <c r="CX443" i="26"/>
  <c r="BB443" i="26"/>
  <c r="CP443" i="26"/>
  <c r="DN443" i="26"/>
  <c r="BV443" i="26"/>
  <c r="P443" i="26"/>
  <c r="AD443" i="26"/>
  <c r="DJ443" i="26"/>
  <c r="U443" i="26"/>
  <c r="DW443" i="26"/>
  <c r="AL443" i="26"/>
  <c r="AK444" i="26" s="1"/>
  <c r="EP443" i="26"/>
  <c r="EO443" i="26"/>
  <c r="BX443" i="26"/>
  <c r="AO443" i="26"/>
  <c r="CK443" i="26"/>
  <c r="S443" i="26"/>
  <c r="AA443" i="26"/>
  <c r="AM443" i="26"/>
  <c r="CG443" i="26"/>
  <c r="M443" i="26"/>
  <c r="DR443" i="26"/>
  <c r="H594" i="26"/>
  <c r="G592" i="26"/>
  <c r="FD442" i="26" l="1"/>
  <c r="FC443" i="26" s="1"/>
  <c r="EU444" i="26"/>
  <c r="EW444" i="26"/>
  <c r="CI444" i="26"/>
  <c r="ES444" i="26"/>
  <c r="FB443" i="26"/>
  <c r="FA444" i="26" s="1"/>
  <c r="CK444" i="26"/>
  <c r="ER444" i="26"/>
  <c r="M444" i="26"/>
  <c r="CH444" i="26"/>
  <c r="BQ444" i="26"/>
  <c r="DT444" i="26"/>
  <c r="DY444" i="26"/>
  <c r="BS444" i="26"/>
  <c r="K444" i="26"/>
  <c r="S444" i="26"/>
  <c r="DJ444" i="26"/>
  <c r="BR444" i="26"/>
  <c r="BX444" i="26"/>
  <c r="BV444" i="26"/>
  <c r="AD444" i="26"/>
  <c r="AZ444" i="26"/>
  <c r="P444" i="26"/>
  <c r="CB444" i="26"/>
  <c r="EX444" i="26"/>
  <c r="EK444" i="26"/>
  <c r="AR444" i="26"/>
  <c r="CZ444" i="26"/>
  <c r="DZ444" i="26"/>
  <c r="U444" i="26"/>
  <c r="CC444" i="26"/>
  <c r="EE444" i="26"/>
  <c r="EV444" i="26"/>
  <c r="EV445" i="26" s="1"/>
  <c r="ET444" i="26"/>
  <c r="AA444" i="26"/>
  <c r="DH444" i="26"/>
  <c r="CX444" i="26"/>
  <c r="AF444" i="26"/>
  <c r="EY444" i="26"/>
  <c r="BH444" i="26"/>
  <c r="AO444" i="26"/>
  <c r="BF444" i="26"/>
  <c r="BT444" i="26"/>
  <c r="DF444" i="26"/>
  <c r="AW444" i="26"/>
  <c r="EZ444" i="26"/>
  <c r="BJ444" i="26"/>
  <c r="CN444" i="26"/>
  <c r="L444" i="26"/>
  <c r="AM444" i="26"/>
  <c r="J444" i="26"/>
  <c r="AQ444" i="26"/>
  <c r="AE444" i="26"/>
  <c r="DN444" i="26"/>
  <c r="AJ444" i="26"/>
  <c r="BE444" i="26"/>
  <c r="BC444" i="26"/>
  <c r="DX444" i="26"/>
  <c r="DV444" i="26"/>
  <c r="BN444" i="26"/>
  <c r="BL444" i="26"/>
  <c r="BY444" i="26"/>
  <c r="EM444" i="26"/>
  <c r="EI444" i="26"/>
  <c r="DO444" i="26"/>
  <c r="DB444" i="26"/>
  <c r="CS444" i="26"/>
  <c r="EF444" i="26"/>
  <c r="AI444" i="26"/>
  <c r="AH444" i="26"/>
  <c r="DR444" i="26"/>
  <c r="EO444" i="26"/>
  <c r="BO444" i="26"/>
  <c r="CV444" i="26"/>
  <c r="AN444" i="26"/>
  <c r="X444" i="26"/>
  <c r="CP444" i="26"/>
  <c r="CF444" i="26"/>
  <c r="EA444" i="26"/>
  <c r="T444" i="26"/>
  <c r="AV444" i="26"/>
  <c r="AU444" i="26"/>
  <c r="N444" i="26"/>
  <c r="CE444" i="26"/>
  <c r="EN444" i="26"/>
  <c r="DE444" i="26"/>
  <c r="CO444" i="26"/>
  <c r="Q444" i="26"/>
  <c r="CW444" i="26"/>
  <c r="BB444" i="26"/>
  <c r="V444" i="26"/>
  <c r="DS444" i="26"/>
  <c r="DG444" i="26"/>
  <c r="Y444" i="26"/>
  <c r="EH444" i="26"/>
  <c r="EB444" i="26"/>
  <c r="AB444" i="26"/>
  <c r="BK444" i="26"/>
  <c r="EC444" i="26"/>
  <c r="BI444" i="26"/>
  <c r="BM444" i="26"/>
  <c r="BW444" i="26"/>
  <c r="AP444" i="26"/>
  <c r="EL444" i="26"/>
  <c r="W444" i="26"/>
  <c r="DM444" i="26"/>
  <c r="BZ444" i="26"/>
  <c r="CA444" i="26"/>
  <c r="CY444" i="26"/>
  <c r="EJ444" i="26"/>
  <c r="EG444" i="26"/>
  <c r="O444" i="26"/>
  <c r="CL444" i="26"/>
  <c r="DD444" i="26"/>
  <c r="DP444" i="26"/>
  <c r="CM444" i="26"/>
  <c r="BD444" i="26"/>
  <c r="DQ444" i="26"/>
  <c r="AT444" i="26"/>
  <c r="AY444" i="26"/>
  <c r="CR444" i="26"/>
  <c r="DI444" i="26"/>
  <c r="BU444" i="26"/>
  <c r="EP444" i="26"/>
  <c r="AG444" i="26"/>
  <c r="DA444" i="26"/>
  <c r="R444" i="26"/>
  <c r="CT444" i="26"/>
  <c r="DL444" i="26"/>
  <c r="AX444" i="26"/>
  <c r="CJ444" i="26"/>
  <c r="AS444" i="26"/>
  <c r="AL444" i="26"/>
  <c r="DK444" i="26"/>
  <c r="BG444" i="26"/>
  <c r="CU444" i="26"/>
  <c r="Z444" i="26"/>
  <c r="BA444" i="26"/>
  <c r="CD444" i="26"/>
  <c r="CG444" i="26"/>
  <c r="DW444" i="26"/>
  <c r="CQ444" i="26"/>
  <c r="AC444" i="26"/>
  <c r="DU444" i="26"/>
  <c r="DC444" i="26"/>
  <c r="EQ444" i="26"/>
  <c r="ED444" i="26"/>
  <c r="H595" i="26"/>
  <c r="G593" i="26"/>
  <c r="EW445" i="26" l="1"/>
  <c r="J445" i="26"/>
  <c r="FD443" i="26"/>
  <c r="FC444" i="26" s="1"/>
  <c r="ET445" i="26"/>
  <c r="BR445" i="26"/>
  <c r="L445" i="26"/>
  <c r="FB444" i="26"/>
  <c r="FA445" i="26" s="1"/>
  <c r="BQ445" i="26"/>
  <c r="DI445" i="26"/>
  <c r="BS445" i="26"/>
  <c r="AG445" i="26"/>
  <c r="BU445" i="26"/>
  <c r="DY445" i="26"/>
  <c r="BD445" i="26"/>
  <c r="CC445" i="26"/>
  <c r="W445" i="26"/>
  <c r="EL445" i="26"/>
  <c r="EU445" i="26"/>
  <c r="EU446" i="26" s="1"/>
  <c r="T445" i="26"/>
  <c r="DZ445" i="26"/>
  <c r="AE445" i="26"/>
  <c r="EY445" i="26"/>
  <c r="CY445" i="26"/>
  <c r="AL445" i="26"/>
  <c r="DO445" i="26"/>
  <c r="EX445" i="26"/>
  <c r="EW446" i="26" s="1"/>
  <c r="ES445" i="26"/>
  <c r="EO445" i="26"/>
  <c r="ED445" i="26"/>
  <c r="BI445" i="26"/>
  <c r="DU445" i="26"/>
  <c r="BM445" i="26"/>
  <c r="R445" i="26"/>
  <c r="EZ445" i="26"/>
  <c r="DW445" i="26"/>
  <c r="CG445" i="26"/>
  <c r="CV445" i="26"/>
  <c r="CA445" i="26"/>
  <c r="K445" i="26"/>
  <c r="M445" i="26"/>
  <c r="BA445" i="26"/>
  <c r="DA445" i="26"/>
  <c r="EJ445" i="26"/>
  <c r="BK445" i="26"/>
  <c r="CQ445" i="26"/>
  <c r="BO445" i="26"/>
  <c r="AC445" i="26"/>
  <c r="CT445" i="26"/>
  <c r="O445" i="26"/>
  <c r="AS445" i="26"/>
  <c r="AN445" i="26"/>
  <c r="DQ445" i="26"/>
  <c r="EQ445" i="26"/>
  <c r="DS445" i="26"/>
  <c r="DC445" i="26"/>
  <c r="BT445" i="26"/>
  <c r="AF445" i="26"/>
  <c r="AW445" i="26"/>
  <c r="CW445" i="26"/>
  <c r="EN445" i="26"/>
  <c r="AA445" i="26"/>
  <c r="BH445" i="26"/>
  <c r="EB445" i="26"/>
  <c r="CX445" i="26"/>
  <c r="DM445" i="26"/>
  <c r="AH445" i="26"/>
  <c r="AI445" i="26"/>
  <c r="AJ445" i="26"/>
  <c r="BV445" i="26"/>
  <c r="DK445" i="26"/>
  <c r="EK445" i="26"/>
  <c r="EG445" i="26"/>
  <c r="AY445" i="26"/>
  <c r="BP445" i="26"/>
  <c r="BQ446" i="26" s="1"/>
  <c r="CO445" i="26"/>
  <c r="BE445" i="26"/>
  <c r="DE445" i="26"/>
  <c r="DB445" i="26"/>
  <c r="EE445" i="26"/>
  <c r="DH445" i="26"/>
  <c r="X445" i="26"/>
  <c r="AD445" i="26"/>
  <c r="CF445" i="26"/>
  <c r="CR445" i="26"/>
  <c r="CK445" i="26"/>
  <c r="CL445" i="26"/>
  <c r="ER445" i="26"/>
  <c r="AB445" i="26"/>
  <c r="AT445" i="26"/>
  <c r="Q445" i="26"/>
  <c r="DJ445" i="26"/>
  <c r="BC445" i="26"/>
  <c r="CJ445" i="26"/>
  <c r="CI445" i="26"/>
  <c r="DV445" i="26"/>
  <c r="EH445" i="26"/>
  <c r="AM445" i="26"/>
  <c r="AO445" i="26"/>
  <c r="AP445" i="26"/>
  <c r="CP445" i="26"/>
  <c r="CZ445" i="26"/>
  <c r="CD445" i="26"/>
  <c r="CE445" i="26"/>
  <c r="AX445" i="26"/>
  <c r="DF445" i="26"/>
  <c r="DG445" i="26"/>
  <c r="S445" i="26"/>
  <c r="N445" i="26"/>
  <c r="DL445" i="26"/>
  <c r="P445" i="26"/>
  <c r="CS445" i="26"/>
  <c r="DR445" i="26"/>
  <c r="BX445" i="26"/>
  <c r="BW445" i="26"/>
  <c r="AZ445" i="26"/>
  <c r="DX445" i="26"/>
  <c r="AU445" i="26"/>
  <c r="AK445" i="26"/>
  <c r="CM445" i="26"/>
  <c r="BN445" i="26"/>
  <c r="EA445" i="26"/>
  <c r="AV445" i="26"/>
  <c r="AR445" i="26"/>
  <c r="EM445" i="26"/>
  <c r="EF445" i="26"/>
  <c r="AQ445" i="26"/>
  <c r="Y445" i="26"/>
  <c r="Z445" i="26"/>
  <c r="DP445" i="26"/>
  <c r="BZ445" i="26"/>
  <c r="EC445" i="26"/>
  <c r="V445" i="26"/>
  <c r="DN445" i="26"/>
  <c r="CB445" i="26"/>
  <c r="BL445" i="26"/>
  <c r="CU445" i="26"/>
  <c r="EP445" i="26"/>
  <c r="DD445" i="26"/>
  <c r="DT445" i="26"/>
  <c r="CN445" i="26"/>
  <c r="EI445" i="26"/>
  <c r="U445" i="26"/>
  <c r="BY445" i="26"/>
  <c r="BG445" i="26"/>
  <c r="BF445" i="26"/>
  <c r="BJ445" i="26"/>
  <c r="BB445" i="26"/>
  <c r="CH445" i="26"/>
  <c r="H596" i="26"/>
  <c r="G594" i="26"/>
  <c r="BR446" i="26" l="1"/>
  <c r="K446" i="26"/>
  <c r="FD444" i="26"/>
  <c r="FC445" i="26" s="1"/>
  <c r="BS446" i="26"/>
  <c r="FB445" i="26"/>
  <c r="FA446" i="26" s="1"/>
  <c r="EV446" i="26"/>
  <c r="EV447" i="26" s="1"/>
  <c r="CB446" i="26"/>
  <c r="DX446" i="26"/>
  <c r="AF446" i="26"/>
  <c r="DP446" i="26"/>
  <c r="ET446" i="26"/>
  <c r="EU447" i="26" s="1"/>
  <c r="CZ446" i="26"/>
  <c r="EK446" i="26"/>
  <c r="BU446" i="26"/>
  <c r="EP446" i="26"/>
  <c r="BE446" i="26"/>
  <c r="DV446" i="26"/>
  <c r="BJ446" i="26"/>
  <c r="EZ446" i="26"/>
  <c r="EX446" i="26"/>
  <c r="AE446" i="26"/>
  <c r="S446" i="26"/>
  <c r="CU446" i="26"/>
  <c r="EY446" i="26"/>
  <c r="L446" i="26"/>
  <c r="BB446" i="26"/>
  <c r="BT446" i="26"/>
  <c r="N446" i="26"/>
  <c r="DT446" i="26"/>
  <c r="J446" i="26"/>
  <c r="J447" i="26" s="1"/>
  <c r="CP446" i="26"/>
  <c r="BP446" i="26"/>
  <c r="BQ447" i="26" s="1"/>
  <c r="AZ446" i="26"/>
  <c r="BL446" i="26"/>
  <c r="EM446" i="26"/>
  <c r="AK446" i="26"/>
  <c r="DD446" i="26"/>
  <c r="EC446" i="26"/>
  <c r="CH446" i="26"/>
  <c r="DN446" i="26"/>
  <c r="EF446" i="26"/>
  <c r="DL446" i="26"/>
  <c r="AG446" i="26"/>
  <c r="DR446" i="26"/>
  <c r="AD446" i="26"/>
  <c r="AB446" i="26"/>
  <c r="CW446" i="26"/>
  <c r="BV446" i="26"/>
  <c r="ER446" i="26"/>
  <c r="Z446" i="26"/>
  <c r="AI446" i="26"/>
  <c r="CO446" i="26"/>
  <c r="DB446" i="26"/>
  <c r="CX446" i="26"/>
  <c r="P446" i="26"/>
  <c r="AR446" i="26"/>
  <c r="DA446" i="26"/>
  <c r="CM446" i="26"/>
  <c r="CY446" i="26"/>
  <c r="DJ446" i="26"/>
  <c r="DF446" i="26"/>
  <c r="CD446" i="26"/>
  <c r="BD446" i="26"/>
  <c r="CS446" i="26"/>
  <c r="CV446" i="26"/>
  <c r="M446" i="26"/>
  <c r="ES446" i="26"/>
  <c r="AC446" i="26"/>
  <c r="BZ446" i="26"/>
  <c r="AU446" i="26"/>
  <c r="BR447" i="26"/>
  <c r="BG446" i="26"/>
  <c r="AX446" i="26"/>
  <c r="DW446" i="26"/>
  <c r="U446" i="26"/>
  <c r="AH446" i="26"/>
  <c r="CT446" i="26"/>
  <c r="CA446" i="26"/>
  <c r="AJ446" i="26"/>
  <c r="BI446" i="26"/>
  <c r="BX446" i="26"/>
  <c r="DG446" i="26"/>
  <c r="DQ446" i="26"/>
  <c r="AS446" i="26"/>
  <c r="BC446" i="26"/>
  <c r="EE446" i="26"/>
  <c r="AO446" i="26"/>
  <c r="AP446" i="26"/>
  <c r="ED446" i="26"/>
  <c r="R446" i="26"/>
  <c r="Q446" i="26"/>
  <c r="BK446" i="26"/>
  <c r="V446" i="26"/>
  <c r="AV446" i="26"/>
  <c r="EO446" i="26"/>
  <c r="EB446" i="26"/>
  <c r="DE446" i="26"/>
  <c r="BF446" i="26"/>
  <c r="EA446" i="26"/>
  <c r="DZ446" i="26"/>
  <c r="EL446" i="26"/>
  <c r="CL446" i="26"/>
  <c r="BN446" i="26"/>
  <c r="BO446" i="26"/>
  <c r="EG446" i="26"/>
  <c r="CK446" i="26"/>
  <c r="DM446" i="26"/>
  <c r="BY446" i="26"/>
  <c r="BM446" i="26"/>
  <c r="DK446" i="26"/>
  <c r="AT446" i="26"/>
  <c r="CR446" i="26"/>
  <c r="AA446" i="26"/>
  <c r="DY446" i="26"/>
  <c r="CE446" i="26"/>
  <c r="T446" i="26"/>
  <c r="DC446" i="26"/>
  <c r="DI446" i="26"/>
  <c r="AN446" i="26"/>
  <c r="AM446" i="26"/>
  <c r="EQ446" i="26"/>
  <c r="DO446" i="26"/>
  <c r="EJ446" i="26"/>
  <c r="EI446" i="26"/>
  <c r="Y446" i="26"/>
  <c r="CQ446" i="26"/>
  <c r="CF446" i="26"/>
  <c r="CN446" i="26"/>
  <c r="BA446" i="26"/>
  <c r="EH446" i="26"/>
  <c r="EN446" i="26"/>
  <c r="CC446" i="26"/>
  <c r="AQ446" i="26"/>
  <c r="W446" i="26"/>
  <c r="AW446" i="26"/>
  <c r="CG446" i="26"/>
  <c r="CJ446" i="26"/>
  <c r="CI446" i="26"/>
  <c r="O446" i="26"/>
  <c r="AY446" i="26"/>
  <c r="X446" i="26"/>
  <c r="DS446" i="26"/>
  <c r="BW446" i="26"/>
  <c r="DU446" i="26"/>
  <c r="AL446" i="26"/>
  <c r="DH446" i="26"/>
  <c r="BH446" i="26"/>
  <c r="H597" i="26"/>
  <c r="G595" i="26"/>
  <c r="EW447" i="26" l="1"/>
  <c r="FD445" i="26"/>
  <c r="FC446" i="26" s="1"/>
  <c r="FB446" i="26"/>
  <c r="FA447" i="26" s="1"/>
  <c r="BK447" i="26"/>
  <c r="DW447" i="26"/>
  <c r="EQ447" i="26"/>
  <c r="EY447" i="26"/>
  <c r="DY447" i="26"/>
  <c r="DO447" i="26"/>
  <c r="EZ447" i="26"/>
  <c r="EX447" i="26"/>
  <c r="AF447" i="26"/>
  <c r="BU447" i="26"/>
  <c r="BT447" i="26"/>
  <c r="BS447" i="26"/>
  <c r="BR448" i="26" s="1"/>
  <c r="O447" i="26"/>
  <c r="AE447" i="26"/>
  <c r="DU447" i="26"/>
  <c r="M447" i="26"/>
  <c r="EL447" i="26"/>
  <c r="CC447" i="26"/>
  <c r="BA447" i="26"/>
  <c r="CU447" i="26"/>
  <c r="AJ447" i="26"/>
  <c r="K447" i="26"/>
  <c r="J448" i="26" s="1"/>
  <c r="CW447" i="26"/>
  <c r="DS447" i="26"/>
  <c r="CZ447" i="26"/>
  <c r="AA447" i="26"/>
  <c r="AT447" i="26"/>
  <c r="DQ447" i="26"/>
  <c r="DK447" i="26"/>
  <c r="AY447" i="26"/>
  <c r="CN447" i="26"/>
  <c r="DM447" i="26"/>
  <c r="AD447" i="26"/>
  <c r="EF447" i="26"/>
  <c r="AG447" i="26"/>
  <c r="AL447" i="26"/>
  <c r="DH447" i="26"/>
  <c r="AW447" i="26"/>
  <c r="CV447" i="26"/>
  <c r="DE447" i="26"/>
  <c r="DC447" i="26"/>
  <c r="DA447" i="26"/>
  <c r="L447" i="26"/>
  <c r="BF447" i="26"/>
  <c r="AC447" i="26"/>
  <c r="BW447" i="26"/>
  <c r="BH447" i="26"/>
  <c r="ES447" i="26"/>
  <c r="EP447" i="26"/>
  <c r="ED447" i="26"/>
  <c r="CY447" i="26"/>
  <c r="EN447" i="26"/>
  <c r="CX447" i="26"/>
  <c r="AU447" i="26"/>
  <c r="EM447" i="26"/>
  <c r="AB447" i="26"/>
  <c r="BL447" i="26"/>
  <c r="AQ447" i="26"/>
  <c r="N447" i="26"/>
  <c r="EV448" i="26"/>
  <c r="CO447" i="26"/>
  <c r="CG447" i="26"/>
  <c r="ET447" i="26"/>
  <c r="BC447" i="26"/>
  <c r="DV447" i="26"/>
  <c r="BZ447" i="26"/>
  <c r="EH447" i="26"/>
  <c r="CA447" i="26"/>
  <c r="BO447" i="26"/>
  <c r="CT447" i="26"/>
  <c r="AZ447" i="26"/>
  <c r="Q447" i="26"/>
  <c r="CQ447" i="26"/>
  <c r="BJ447" i="26"/>
  <c r="EJ447" i="26"/>
  <c r="EA447" i="26"/>
  <c r="CJ447" i="26"/>
  <c r="AK447" i="26"/>
  <c r="AH447" i="26"/>
  <c r="AI447" i="26"/>
  <c r="AN447" i="26"/>
  <c r="DX447" i="26"/>
  <c r="X447" i="26"/>
  <c r="T447" i="26"/>
  <c r="DR447" i="26"/>
  <c r="Y447" i="26"/>
  <c r="CD447" i="26"/>
  <c r="CE447" i="26"/>
  <c r="EC447" i="26"/>
  <c r="AR447" i="26"/>
  <c r="EI447" i="26"/>
  <c r="CK447" i="26"/>
  <c r="EG447" i="26"/>
  <c r="AS447" i="26"/>
  <c r="U447" i="26"/>
  <c r="ER447" i="26"/>
  <c r="DD447" i="26"/>
  <c r="BP447" i="26"/>
  <c r="EB447" i="26"/>
  <c r="DJ447" i="26"/>
  <c r="DG447" i="26"/>
  <c r="CH447" i="26"/>
  <c r="EO447" i="26"/>
  <c r="AP447" i="26"/>
  <c r="BX447" i="26"/>
  <c r="CR447" i="26"/>
  <c r="AO447" i="26"/>
  <c r="BI447" i="26"/>
  <c r="BN447" i="26"/>
  <c r="AV447" i="26"/>
  <c r="W447" i="26"/>
  <c r="AM447" i="26"/>
  <c r="V447" i="26"/>
  <c r="BB447" i="26"/>
  <c r="CB447" i="26"/>
  <c r="DL447" i="26"/>
  <c r="CF447" i="26"/>
  <c r="P447" i="26"/>
  <c r="CS447" i="26"/>
  <c r="CL447" i="26"/>
  <c r="DN447" i="26"/>
  <c r="EE447" i="26"/>
  <c r="BE447" i="26"/>
  <c r="CM447" i="26"/>
  <c r="BM447" i="26"/>
  <c r="EK447" i="26"/>
  <c r="DB447" i="26"/>
  <c r="BD447" i="26"/>
  <c r="Z447" i="26"/>
  <c r="DP447" i="26"/>
  <c r="BV447" i="26"/>
  <c r="DI447" i="26"/>
  <c r="BY447" i="26"/>
  <c r="AX447" i="26"/>
  <c r="CP447" i="26"/>
  <c r="S447" i="26"/>
  <c r="CI447" i="26"/>
  <c r="DT447" i="26"/>
  <c r="BG447" i="26"/>
  <c r="DZ447" i="26"/>
  <c r="R447" i="26"/>
  <c r="DF447" i="26"/>
  <c r="H598" i="26"/>
  <c r="G596" i="26"/>
  <c r="EZ448" i="26" l="1"/>
  <c r="EX448" i="26"/>
  <c r="BK448" i="26"/>
  <c r="CV448" i="26"/>
  <c r="FD446" i="26"/>
  <c r="FC447" i="26" s="1"/>
  <c r="DX448" i="26"/>
  <c r="FB447" i="26"/>
  <c r="BT448" i="26"/>
  <c r="BS448" i="26"/>
  <c r="AF448" i="26"/>
  <c r="N448" i="26"/>
  <c r="EY448" i="26"/>
  <c r="CU448" i="26"/>
  <c r="DT448" i="26"/>
  <c r="EW448" i="26"/>
  <c r="EW449" i="26" s="1"/>
  <c r="DP448" i="26"/>
  <c r="DV448" i="26"/>
  <c r="AE448" i="26"/>
  <c r="ET448" i="26"/>
  <c r="DN448" i="26"/>
  <c r="BB448" i="26"/>
  <c r="EO448" i="26"/>
  <c r="L448" i="26"/>
  <c r="DL448" i="26"/>
  <c r="DR448" i="26"/>
  <c r="K448" i="26"/>
  <c r="AD448" i="26"/>
  <c r="M448" i="26"/>
  <c r="CP448" i="26"/>
  <c r="BG448" i="26"/>
  <c r="BV448" i="26"/>
  <c r="P448" i="26"/>
  <c r="AZ448" i="26"/>
  <c r="AK448" i="26"/>
  <c r="DD448" i="26"/>
  <c r="AC448" i="26"/>
  <c r="AV448" i="26"/>
  <c r="AX448" i="26"/>
  <c r="CS448" i="26"/>
  <c r="CZ448" i="26"/>
  <c r="ER448" i="26"/>
  <c r="EE448" i="26"/>
  <c r="CX448" i="26"/>
  <c r="CY448" i="26"/>
  <c r="CI448" i="26"/>
  <c r="EM448" i="26"/>
  <c r="CW448" i="26"/>
  <c r="AB448" i="26"/>
  <c r="BI448" i="26"/>
  <c r="AI448" i="26"/>
  <c r="Z448" i="26"/>
  <c r="CF448" i="26"/>
  <c r="DF448" i="26"/>
  <c r="R448" i="26"/>
  <c r="DZ448" i="26"/>
  <c r="BC448" i="26"/>
  <c r="EG448" i="26"/>
  <c r="AS448" i="26"/>
  <c r="BY448" i="26"/>
  <c r="EU448" i="26"/>
  <c r="EQ448" i="26"/>
  <c r="ES448" i="26"/>
  <c r="EB448" i="26"/>
  <c r="AM448" i="26"/>
  <c r="O448" i="26"/>
  <c r="X448" i="26"/>
  <c r="V448" i="26"/>
  <c r="AP448" i="26"/>
  <c r="CK448" i="26"/>
  <c r="AU448" i="26"/>
  <c r="EK448" i="26"/>
  <c r="EI448" i="26"/>
  <c r="AJ448" i="26"/>
  <c r="BM448" i="26"/>
  <c r="AR448" i="26"/>
  <c r="AH448" i="26"/>
  <c r="DW448" i="26"/>
  <c r="AT448" i="26"/>
  <c r="AL448" i="26"/>
  <c r="BD448" i="26"/>
  <c r="CR448" i="26"/>
  <c r="DI448" i="26"/>
  <c r="EP448" i="26"/>
  <c r="DU448" i="26"/>
  <c r="T448" i="26"/>
  <c r="AG448" i="26"/>
  <c r="AW448" i="26"/>
  <c r="EN448" i="26"/>
  <c r="CL448" i="26"/>
  <c r="CM448" i="26"/>
  <c r="CB448" i="26"/>
  <c r="CA448" i="26"/>
  <c r="BX448" i="26"/>
  <c r="EJ448" i="26"/>
  <c r="DS448" i="26"/>
  <c r="BU448" i="26"/>
  <c r="BO448" i="26"/>
  <c r="BN448" i="26"/>
  <c r="EF448" i="26"/>
  <c r="EH448" i="26"/>
  <c r="DQ448" i="26"/>
  <c r="CT448" i="26"/>
  <c r="DH448" i="26"/>
  <c r="BJ448" i="26"/>
  <c r="EA448" i="26"/>
  <c r="BE448" i="26"/>
  <c r="BA448" i="26"/>
  <c r="AA448" i="26"/>
  <c r="BF448" i="26"/>
  <c r="BL448" i="26"/>
  <c r="S448" i="26"/>
  <c r="DO448" i="26"/>
  <c r="DY448" i="26"/>
  <c r="CQ448" i="26"/>
  <c r="CH448" i="26"/>
  <c r="U448" i="26"/>
  <c r="Q448" i="26"/>
  <c r="BZ448" i="26"/>
  <c r="AN448" i="26"/>
  <c r="AO448" i="26"/>
  <c r="DG448" i="26"/>
  <c r="CO448" i="26"/>
  <c r="CG448" i="26"/>
  <c r="CC448" i="26"/>
  <c r="DK448" i="26"/>
  <c r="DJ448" i="26"/>
  <c r="AY448" i="26"/>
  <c r="CJ448" i="26"/>
  <c r="EC448" i="26"/>
  <c r="CN448" i="26"/>
  <c r="CE448" i="26"/>
  <c r="BW448" i="26"/>
  <c r="W448" i="26"/>
  <c r="ED448" i="26"/>
  <c r="CD448" i="26"/>
  <c r="DM448" i="26"/>
  <c r="AQ448" i="26"/>
  <c r="DC448" i="26"/>
  <c r="DB448" i="26"/>
  <c r="DA448" i="26"/>
  <c r="BH448" i="26"/>
  <c r="EL448" i="26"/>
  <c r="BP448" i="26"/>
  <c r="BQ448" i="26"/>
  <c r="DE448" i="26"/>
  <c r="Y448" i="26"/>
  <c r="H599" i="26"/>
  <c r="G597" i="26"/>
  <c r="CV449" i="26" l="1"/>
  <c r="EY449" i="26"/>
  <c r="AE449" i="26"/>
  <c r="BS449" i="26"/>
  <c r="DW449" i="26"/>
  <c r="FD447" i="26"/>
  <c r="FC448" i="26" s="1"/>
  <c r="DU449" i="26"/>
  <c r="FB448" i="26"/>
  <c r="EX449" i="26"/>
  <c r="DO449" i="26"/>
  <c r="L449" i="26"/>
  <c r="FA448" i="26"/>
  <c r="K449" i="26"/>
  <c r="EU449" i="26"/>
  <c r="DS449" i="26"/>
  <c r="DM449" i="26"/>
  <c r="M449" i="26"/>
  <c r="J449" i="26"/>
  <c r="DQ449" i="26"/>
  <c r="BU449" i="26"/>
  <c r="BJ449" i="26"/>
  <c r="BH449" i="26"/>
  <c r="AD449" i="26"/>
  <c r="O449" i="26"/>
  <c r="BW449" i="26"/>
  <c r="Y449" i="26"/>
  <c r="DE449" i="26"/>
  <c r="W449" i="26"/>
  <c r="AY449" i="26"/>
  <c r="AW449" i="26"/>
  <c r="AL449" i="26"/>
  <c r="Q449" i="26"/>
  <c r="CY449" i="26"/>
  <c r="AJ449" i="26"/>
  <c r="CX449" i="26"/>
  <c r="AC449" i="26"/>
  <c r="EJ449" i="26"/>
  <c r="AQ449" i="26"/>
  <c r="BL449" i="26"/>
  <c r="EL449" i="26"/>
  <c r="CW449" i="26"/>
  <c r="BZ449" i="26"/>
  <c r="AA449" i="26"/>
  <c r="S449" i="26"/>
  <c r="EQ449" i="26"/>
  <c r="BC449" i="26"/>
  <c r="CJ449" i="26"/>
  <c r="EF449" i="26"/>
  <c r="AS449" i="26"/>
  <c r="ET449" i="26"/>
  <c r="EP449" i="26"/>
  <c r="U449" i="26"/>
  <c r="ER449" i="26"/>
  <c r="ES449" i="26"/>
  <c r="AM449" i="26"/>
  <c r="EV449" i="26"/>
  <c r="EA449" i="26"/>
  <c r="AT449" i="26"/>
  <c r="EB449" i="26"/>
  <c r="N449" i="26"/>
  <c r="DG449" i="26"/>
  <c r="AU449" i="26"/>
  <c r="EH449" i="26"/>
  <c r="AI449" i="26"/>
  <c r="BT449" i="26"/>
  <c r="AO449" i="26"/>
  <c r="AB449" i="26"/>
  <c r="DJ449" i="26"/>
  <c r="AK449" i="26"/>
  <c r="AV449" i="26"/>
  <c r="DN449" i="26"/>
  <c r="AH449" i="26"/>
  <c r="CD449" i="26"/>
  <c r="CG449" i="26"/>
  <c r="ED449" i="26"/>
  <c r="CO449" i="26"/>
  <c r="DV449" i="26"/>
  <c r="EO449" i="26"/>
  <c r="BF449" i="26"/>
  <c r="CF449" i="26"/>
  <c r="CQ449" i="26"/>
  <c r="AG449" i="26"/>
  <c r="BY449" i="26"/>
  <c r="AF449" i="26"/>
  <c r="EC449" i="26"/>
  <c r="DF449" i="26"/>
  <c r="BG449" i="26"/>
  <c r="BM449" i="26"/>
  <c r="CT449" i="26"/>
  <c r="CU449" i="26"/>
  <c r="BV449" i="26"/>
  <c r="DY449" i="26"/>
  <c r="DX449" i="26"/>
  <c r="EN449" i="26"/>
  <c r="EM449" i="26"/>
  <c r="EG449" i="26"/>
  <c r="X449" i="26"/>
  <c r="AN449" i="26"/>
  <c r="BA449" i="26"/>
  <c r="AZ449" i="26"/>
  <c r="BX449" i="26"/>
  <c r="BP449" i="26"/>
  <c r="CS449" i="26"/>
  <c r="BB449" i="26"/>
  <c r="BE449" i="26"/>
  <c r="CA449" i="26"/>
  <c r="AR449" i="26"/>
  <c r="Z449" i="26"/>
  <c r="CB449" i="26"/>
  <c r="CE449" i="26"/>
  <c r="CI449" i="26"/>
  <c r="CM449" i="26"/>
  <c r="EK449" i="26"/>
  <c r="CP449" i="26"/>
  <c r="CL449" i="26"/>
  <c r="DA449" i="26"/>
  <c r="CZ449" i="26"/>
  <c r="DC449" i="26"/>
  <c r="EI449" i="26"/>
  <c r="AP449" i="26"/>
  <c r="DR449" i="26"/>
  <c r="DK449" i="26"/>
  <c r="BO449" i="26"/>
  <c r="BN449" i="26"/>
  <c r="DZ449" i="26"/>
  <c r="DB449" i="26"/>
  <c r="CN449" i="26"/>
  <c r="P449" i="26"/>
  <c r="CH449" i="26"/>
  <c r="EE449" i="26"/>
  <c r="DD449" i="26"/>
  <c r="CK449" i="26"/>
  <c r="DL449" i="26"/>
  <c r="BI449" i="26"/>
  <c r="BI450" i="26" s="1"/>
  <c r="DH449" i="26"/>
  <c r="CR449" i="26"/>
  <c r="DI449" i="26"/>
  <c r="BD449" i="26"/>
  <c r="AX449" i="26"/>
  <c r="V449" i="26"/>
  <c r="DP449" i="26"/>
  <c r="T449" i="26"/>
  <c r="BQ449" i="26"/>
  <c r="BR449" i="26"/>
  <c r="R449" i="26"/>
  <c r="CC449" i="26"/>
  <c r="DT449" i="26"/>
  <c r="BK449" i="26"/>
  <c r="BK450" i="26" s="1"/>
  <c r="H600" i="26"/>
  <c r="G598" i="26"/>
  <c r="J450" i="26" l="1"/>
  <c r="DV450" i="26"/>
  <c r="L450" i="26"/>
  <c r="EX450" i="26"/>
  <c r="K450" i="26"/>
  <c r="K451" i="26" s="1"/>
  <c r="AX450" i="26"/>
  <c r="DP450" i="26"/>
  <c r="FD448" i="26"/>
  <c r="FC449" i="26" s="1"/>
  <c r="M450" i="26"/>
  <c r="L451" i="26" s="1"/>
  <c r="DN450" i="26"/>
  <c r="EZ449" i="26"/>
  <c r="FA449" i="26"/>
  <c r="FB449" i="26"/>
  <c r="DR450" i="26"/>
  <c r="BT450" i="26"/>
  <c r="X450" i="26"/>
  <c r="BV450" i="26"/>
  <c r="AD450" i="26"/>
  <c r="AC450" i="26"/>
  <c r="AR450" i="26"/>
  <c r="CW450" i="26"/>
  <c r="EK450" i="26"/>
  <c r="AN450" i="26"/>
  <c r="CX450" i="26"/>
  <c r="R450" i="26"/>
  <c r="ET450" i="26"/>
  <c r="Z450" i="26"/>
  <c r="AL450" i="26"/>
  <c r="DM450" i="26"/>
  <c r="N450" i="26"/>
  <c r="EI450" i="26"/>
  <c r="EQ450" i="26"/>
  <c r="AP450" i="26"/>
  <c r="EP450" i="26"/>
  <c r="T450" i="26"/>
  <c r="ER450" i="26"/>
  <c r="V450" i="26"/>
  <c r="AB450" i="26"/>
  <c r="ES450" i="26"/>
  <c r="EE450" i="26"/>
  <c r="BR450" i="26"/>
  <c r="AT450" i="26"/>
  <c r="BZ450" i="26"/>
  <c r="AU450" i="26"/>
  <c r="EB450" i="26"/>
  <c r="AG450" i="26"/>
  <c r="AI450" i="26"/>
  <c r="DF450" i="26"/>
  <c r="EV450" i="26"/>
  <c r="EW450" i="26"/>
  <c r="CE450" i="26"/>
  <c r="AV450" i="26"/>
  <c r="AJ450" i="26"/>
  <c r="CR450" i="26"/>
  <c r="EG450" i="26"/>
  <c r="EU450" i="26"/>
  <c r="BX450" i="26"/>
  <c r="BG450" i="26"/>
  <c r="AH450" i="26"/>
  <c r="AK450" i="26"/>
  <c r="BN450" i="26"/>
  <c r="DK450" i="26"/>
  <c r="DD450" i="26"/>
  <c r="EM450" i="26"/>
  <c r="AQ450" i="26"/>
  <c r="CN450" i="26"/>
  <c r="CP450" i="26"/>
  <c r="DZ450" i="26"/>
  <c r="CZ450" i="26"/>
  <c r="Y450" i="26"/>
  <c r="AA450" i="26"/>
  <c r="DI450" i="26"/>
  <c r="DB450" i="26"/>
  <c r="AS450" i="26"/>
  <c r="BB450" i="26"/>
  <c r="S450" i="26"/>
  <c r="CC450" i="26"/>
  <c r="EH450" i="26"/>
  <c r="BU450" i="26"/>
  <c r="BU451" i="26" s="1"/>
  <c r="AF450" i="26"/>
  <c r="AE450" i="26"/>
  <c r="EN450" i="26"/>
  <c r="DO450" i="26"/>
  <c r="BY450" i="26"/>
  <c r="CH450" i="26"/>
  <c r="BW450" i="26"/>
  <c r="CT450" i="26"/>
  <c r="CL450" i="26"/>
  <c r="CK450" i="26"/>
  <c r="DQ450" i="26"/>
  <c r="CU450" i="26"/>
  <c r="BL450" i="26"/>
  <c r="DT450" i="26"/>
  <c r="DU450" i="26"/>
  <c r="BD450" i="26"/>
  <c r="BC450" i="26"/>
  <c r="CM450" i="26"/>
  <c r="BH450" i="26"/>
  <c r="AO450" i="26"/>
  <c r="CQ450" i="26"/>
  <c r="BJ450" i="26"/>
  <c r="BJ451" i="26" s="1"/>
  <c r="CO450" i="26"/>
  <c r="P450" i="26"/>
  <c r="O450" i="26"/>
  <c r="CI450" i="26"/>
  <c r="AW450" i="26"/>
  <c r="W450" i="26"/>
  <c r="Q450" i="26"/>
  <c r="CA450" i="26"/>
  <c r="EO450" i="26"/>
  <c r="EJ450" i="26"/>
  <c r="BM450" i="26"/>
  <c r="DC450" i="26"/>
  <c r="AY450" i="26"/>
  <c r="BE450" i="26"/>
  <c r="AZ450" i="26"/>
  <c r="BA450" i="26"/>
  <c r="BS450" i="26"/>
  <c r="DA450" i="26"/>
  <c r="CF450" i="26"/>
  <c r="CS450" i="26"/>
  <c r="BF450" i="26"/>
  <c r="DH450" i="26"/>
  <c r="CJ450" i="26"/>
  <c r="DX450" i="26"/>
  <c r="DW450" i="26"/>
  <c r="DE450" i="26"/>
  <c r="CB450" i="26"/>
  <c r="DY450" i="26"/>
  <c r="CG450" i="26"/>
  <c r="BO450" i="26"/>
  <c r="EF450" i="26"/>
  <c r="EL450" i="26"/>
  <c r="DG450" i="26"/>
  <c r="ED450" i="26"/>
  <c r="EC450" i="26"/>
  <c r="BQ450" i="26"/>
  <c r="CY450" i="26"/>
  <c r="EA450" i="26"/>
  <c r="BP450" i="26"/>
  <c r="AM450" i="26"/>
  <c r="CD450" i="26"/>
  <c r="DL450" i="26"/>
  <c r="CV450" i="26"/>
  <c r="U450" i="26"/>
  <c r="DS450" i="26"/>
  <c r="DJ450" i="26"/>
  <c r="H601" i="26"/>
  <c r="G599" i="26"/>
  <c r="J451" i="26" l="1"/>
  <c r="J452" i="26" s="1"/>
  <c r="M451" i="26"/>
  <c r="DO451" i="26"/>
  <c r="DQ451" i="26"/>
  <c r="FD449" i="26"/>
  <c r="FC450" i="26" s="1"/>
  <c r="FA450" i="26"/>
  <c r="EZ450" i="26"/>
  <c r="EY450" i="26"/>
  <c r="FB450" i="26"/>
  <c r="AC451" i="26"/>
  <c r="Y451" i="26"/>
  <c r="AM451" i="26"/>
  <c r="N451" i="26"/>
  <c r="M452" i="26" s="1"/>
  <c r="CY451" i="26"/>
  <c r="AO451" i="26"/>
  <c r="R451" i="26"/>
  <c r="DL451" i="26"/>
  <c r="DE451" i="26"/>
  <c r="EJ451" i="26"/>
  <c r="AQ451" i="26"/>
  <c r="EW451" i="26"/>
  <c r="EQ451" i="26"/>
  <c r="S451" i="26"/>
  <c r="CD451" i="26"/>
  <c r="AJ451" i="26"/>
  <c r="EF451" i="26"/>
  <c r="ES451" i="26"/>
  <c r="W451" i="26"/>
  <c r="ER451" i="26"/>
  <c r="U451" i="26"/>
  <c r="CV451" i="26"/>
  <c r="K452" i="26"/>
  <c r="J453" i="26" s="1"/>
  <c r="DS451" i="26"/>
  <c r="L452" i="26"/>
  <c r="EL451" i="26"/>
  <c r="BS451" i="26"/>
  <c r="AA451" i="26"/>
  <c r="AH451" i="26"/>
  <c r="AU451" i="26"/>
  <c r="BH451" i="26"/>
  <c r="DJ451" i="26"/>
  <c r="DP451" i="26"/>
  <c r="AS451" i="26"/>
  <c r="BM451" i="26"/>
  <c r="EO451" i="26"/>
  <c r="EA451" i="26"/>
  <c r="AI451" i="26"/>
  <c r="EU451" i="26"/>
  <c r="DC451" i="26"/>
  <c r="AF451" i="26"/>
  <c r="DN451" i="26"/>
  <c r="BY451" i="26"/>
  <c r="Z451" i="26"/>
  <c r="AB451" i="26"/>
  <c r="BW451" i="26"/>
  <c r="AG451" i="26"/>
  <c r="DA451" i="26"/>
  <c r="AK451" i="26"/>
  <c r="BV451" i="26"/>
  <c r="CS451" i="26"/>
  <c r="EH451" i="26"/>
  <c r="EV451" i="26"/>
  <c r="ET451" i="26"/>
  <c r="CQ451" i="26"/>
  <c r="BC451" i="26"/>
  <c r="X451" i="26"/>
  <c r="CO451" i="26"/>
  <c r="AT451" i="26"/>
  <c r="AR451" i="26"/>
  <c r="BA451" i="26"/>
  <c r="AE451" i="26"/>
  <c r="O451" i="26"/>
  <c r="DB451" i="26"/>
  <c r="CM451" i="26"/>
  <c r="BF451" i="26"/>
  <c r="AD451" i="26"/>
  <c r="CA451" i="26"/>
  <c r="BN451" i="26"/>
  <c r="BK451" i="26"/>
  <c r="CW451" i="26"/>
  <c r="BI451" i="26"/>
  <c r="CR451" i="26"/>
  <c r="AP451" i="26"/>
  <c r="CF451" i="26"/>
  <c r="BP451" i="26"/>
  <c r="BX451" i="26"/>
  <c r="EC451" i="26"/>
  <c r="CJ451" i="26"/>
  <c r="AY451" i="26"/>
  <c r="DG451" i="26"/>
  <c r="EP451" i="26"/>
  <c r="DF451" i="26"/>
  <c r="DW451" i="26"/>
  <c r="DV451" i="26"/>
  <c r="DX451" i="26"/>
  <c r="P451" i="26"/>
  <c r="EE451" i="26"/>
  <c r="AN451" i="26"/>
  <c r="BD451" i="26"/>
  <c r="DD451" i="26"/>
  <c r="BO451" i="26"/>
  <c r="DU451" i="26"/>
  <c r="CU451" i="26"/>
  <c r="EM451" i="26"/>
  <c r="DT451" i="26"/>
  <c r="DZ451" i="26"/>
  <c r="BB451" i="26"/>
  <c r="Q451" i="26"/>
  <c r="BR451" i="26"/>
  <c r="DH451" i="26"/>
  <c r="CE451" i="26"/>
  <c r="EI451" i="26"/>
  <c r="BL451" i="26"/>
  <c r="AL451" i="26"/>
  <c r="CG451" i="26"/>
  <c r="V451" i="26"/>
  <c r="CZ451" i="26"/>
  <c r="CN451" i="26"/>
  <c r="CP451" i="26"/>
  <c r="EG451" i="26"/>
  <c r="DY451" i="26"/>
  <c r="BT451" i="26"/>
  <c r="BZ451" i="26"/>
  <c r="DK451" i="26"/>
  <c r="T451" i="26"/>
  <c r="BG451" i="26"/>
  <c r="CC451" i="26"/>
  <c r="CH451" i="26"/>
  <c r="CK451" i="26"/>
  <c r="BQ451" i="26"/>
  <c r="AZ451" i="26"/>
  <c r="EB451" i="26"/>
  <c r="DI451" i="26"/>
  <c r="DR451" i="26"/>
  <c r="CL451" i="26"/>
  <c r="DM451" i="26"/>
  <c r="CB451" i="26"/>
  <c r="BE451" i="26"/>
  <c r="EN451" i="26"/>
  <c r="AX451" i="26"/>
  <c r="AW451" i="26"/>
  <c r="AV451" i="26"/>
  <c r="CT451" i="26"/>
  <c r="EK451" i="26"/>
  <c r="ED451" i="26"/>
  <c r="CX451" i="26"/>
  <c r="CI451" i="26"/>
  <c r="H602" i="26"/>
  <c r="G600" i="26"/>
  <c r="EY451" i="26" l="1"/>
  <c r="DP452" i="26"/>
  <c r="EX451" i="26"/>
  <c r="K453" i="26"/>
  <c r="FD450" i="26"/>
  <c r="FC451" i="26" s="1"/>
  <c r="CZ452" i="26"/>
  <c r="N452" i="26"/>
  <c r="EZ451" i="26"/>
  <c r="FA451" i="26"/>
  <c r="FB451" i="26"/>
  <c r="AN452" i="26"/>
  <c r="ER452" i="26"/>
  <c r="EX452" i="26"/>
  <c r="DR452" i="26"/>
  <c r="EQ452" i="26"/>
  <c r="EV452" i="26"/>
  <c r="ET452" i="26"/>
  <c r="V452" i="26"/>
  <c r="CX452" i="26"/>
  <c r="X452" i="26"/>
  <c r="DM452" i="26"/>
  <c r="EK452" i="26"/>
  <c r="AI452" i="26"/>
  <c r="Z452" i="26"/>
  <c r="DD452" i="26"/>
  <c r="AB452" i="26"/>
  <c r="AG452" i="26"/>
  <c r="BI452" i="26"/>
  <c r="BG452" i="26"/>
  <c r="AF452" i="26"/>
  <c r="AH452" i="26"/>
  <c r="J454" i="26"/>
  <c r="EG452" i="26"/>
  <c r="EW452" i="26"/>
  <c r="AT452" i="26"/>
  <c r="DO452" i="26"/>
  <c r="AR452" i="26"/>
  <c r="DB452" i="26"/>
  <c r="EU452" i="26"/>
  <c r="AA452" i="26"/>
  <c r="AJ452" i="26"/>
  <c r="BX452" i="26"/>
  <c r="BV452" i="26"/>
  <c r="AC452" i="26"/>
  <c r="DF452" i="26"/>
  <c r="EB452" i="26"/>
  <c r="CT452" i="26"/>
  <c r="CN452" i="26"/>
  <c r="Y452" i="26"/>
  <c r="EP452" i="26"/>
  <c r="EN452" i="26"/>
  <c r="AO452" i="26"/>
  <c r="O452" i="26"/>
  <c r="N453" i="26" s="1"/>
  <c r="CR452" i="26"/>
  <c r="DE452" i="26"/>
  <c r="BJ452" i="26"/>
  <c r="ES452" i="26"/>
  <c r="AD452" i="26"/>
  <c r="ED452" i="26"/>
  <c r="DY452" i="26"/>
  <c r="AS452" i="26"/>
  <c r="Q452" i="26"/>
  <c r="AZ452" i="26"/>
  <c r="CO452" i="26"/>
  <c r="DS452" i="26"/>
  <c r="DA452" i="26"/>
  <c r="M453" i="26"/>
  <c r="DJ452" i="26"/>
  <c r="CE452" i="26"/>
  <c r="BO452" i="26"/>
  <c r="DH452" i="26"/>
  <c r="BQ452" i="26"/>
  <c r="DK452" i="26"/>
  <c r="CF452" i="26"/>
  <c r="CI452" i="26"/>
  <c r="DC452" i="26"/>
  <c r="BE452" i="26"/>
  <c r="BL452" i="26"/>
  <c r="W452" i="26"/>
  <c r="AE452" i="26"/>
  <c r="CK452" i="26"/>
  <c r="AX452" i="26"/>
  <c r="BA452" i="26"/>
  <c r="CB452" i="26"/>
  <c r="DQ452" i="26"/>
  <c r="BW452" i="26"/>
  <c r="AP452" i="26"/>
  <c r="AQ452" i="26"/>
  <c r="DU452" i="26"/>
  <c r="CG452" i="26"/>
  <c r="BK452" i="26"/>
  <c r="CU452" i="26"/>
  <c r="AL452" i="26"/>
  <c r="AK452" i="26"/>
  <c r="BC452" i="26"/>
  <c r="EC452" i="26"/>
  <c r="BB452" i="26"/>
  <c r="EO452" i="26"/>
  <c r="DV452" i="26"/>
  <c r="BZ452" i="26"/>
  <c r="BY452" i="26"/>
  <c r="DZ452" i="26"/>
  <c r="BM452" i="26"/>
  <c r="DW452" i="26"/>
  <c r="DL452" i="26"/>
  <c r="DN452" i="26"/>
  <c r="BH452" i="26"/>
  <c r="EA452" i="26"/>
  <c r="BN452" i="26"/>
  <c r="BT452" i="26"/>
  <c r="BU452" i="26"/>
  <c r="BP452" i="26"/>
  <c r="AM452" i="26"/>
  <c r="U452" i="26"/>
  <c r="CS452" i="26"/>
  <c r="EI452" i="26"/>
  <c r="EH452" i="26"/>
  <c r="CM452" i="26"/>
  <c r="CH452" i="26"/>
  <c r="CY452" i="26"/>
  <c r="BD452" i="26"/>
  <c r="EE452" i="26"/>
  <c r="CC452" i="26"/>
  <c r="DT452" i="26"/>
  <c r="EJ452" i="26"/>
  <c r="P452" i="26"/>
  <c r="CQ452" i="26"/>
  <c r="CP452" i="26"/>
  <c r="BR452" i="26"/>
  <c r="EM452" i="26"/>
  <c r="R452" i="26"/>
  <c r="BS452" i="26"/>
  <c r="CA452" i="26"/>
  <c r="CJ452" i="26"/>
  <c r="DX452" i="26"/>
  <c r="BF452" i="26"/>
  <c r="AV452" i="26"/>
  <c r="AU452" i="26"/>
  <c r="CL452" i="26"/>
  <c r="CV452" i="26"/>
  <c r="EF452" i="26"/>
  <c r="EL452" i="26"/>
  <c r="DG452" i="26"/>
  <c r="AW452" i="26"/>
  <c r="T452" i="26"/>
  <c r="S452" i="26"/>
  <c r="CD452" i="26"/>
  <c r="CW452" i="26"/>
  <c r="AY452" i="26"/>
  <c r="DI452" i="26"/>
  <c r="L453" i="26"/>
  <c r="H603" i="26"/>
  <c r="G601" i="26"/>
  <c r="EY452" i="26" l="1"/>
  <c r="FD451" i="26"/>
  <c r="FC452" i="26" s="1"/>
  <c r="EZ452" i="26"/>
  <c r="ER453" i="26"/>
  <c r="FA452" i="26"/>
  <c r="FB452" i="26"/>
  <c r="EU453" i="26"/>
  <c r="EQ453" i="26"/>
  <c r="EX453" i="26"/>
  <c r="W453" i="26"/>
  <c r="CY453" i="26"/>
  <c r="EW453" i="26"/>
  <c r="BH453" i="26"/>
  <c r="AH453" i="26"/>
  <c r="BW453" i="26"/>
  <c r="AC453" i="26"/>
  <c r="AF453" i="26"/>
  <c r="Y453" i="26"/>
  <c r="AG453" i="26"/>
  <c r="AA453" i="26"/>
  <c r="DN453" i="26"/>
  <c r="V453" i="26"/>
  <c r="EV453" i="26"/>
  <c r="AI453" i="26"/>
  <c r="DD453" i="26"/>
  <c r="AY453" i="26"/>
  <c r="DC453" i="26"/>
  <c r="DG453" i="26"/>
  <c r="Z453" i="26"/>
  <c r="DI453" i="26"/>
  <c r="AS453" i="26"/>
  <c r="AB453" i="26"/>
  <c r="DA453" i="26"/>
  <c r="X453" i="26"/>
  <c r="EC453" i="26"/>
  <c r="EO453" i="26"/>
  <c r="CH453" i="26"/>
  <c r="DB453" i="26"/>
  <c r="AN453" i="26"/>
  <c r="DE453" i="26"/>
  <c r="CD453" i="26"/>
  <c r="L454" i="26"/>
  <c r="DR453" i="26"/>
  <c r="ED453" i="26"/>
  <c r="ET453" i="26"/>
  <c r="ES453" i="26"/>
  <c r="DL453" i="26"/>
  <c r="P453" i="26"/>
  <c r="BD453" i="26"/>
  <c r="BF453" i="26"/>
  <c r="AE453" i="26"/>
  <c r="BP453" i="26"/>
  <c r="BA453" i="26"/>
  <c r="CA453" i="26"/>
  <c r="EL453" i="26"/>
  <c r="EA453" i="26"/>
  <c r="CT453" i="26"/>
  <c r="BK453" i="26"/>
  <c r="CQ453" i="26"/>
  <c r="EJ453" i="26"/>
  <c r="DT453" i="26"/>
  <c r="DX453" i="26"/>
  <c r="CJ453" i="26"/>
  <c r="AD453" i="26"/>
  <c r="BN453" i="26"/>
  <c r="AW453" i="26"/>
  <c r="T453" i="26"/>
  <c r="EF453" i="26"/>
  <c r="CV453" i="26"/>
  <c r="AP453" i="26"/>
  <c r="CB453" i="26"/>
  <c r="AQ453" i="26"/>
  <c r="AR453" i="26"/>
  <c r="BE453" i="26"/>
  <c r="BS453" i="26"/>
  <c r="DV453" i="26"/>
  <c r="AO453" i="26"/>
  <c r="DQ453" i="26"/>
  <c r="DP453" i="26"/>
  <c r="CL453" i="26"/>
  <c r="EP453" i="26"/>
  <c r="AL453" i="26"/>
  <c r="R453" i="26"/>
  <c r="BJ453" i="26"/>
  <c r="CW453" i="26"/>
  <c r="DF453" i="26"/>
  <c r="AK453" i="26"/>
  <c r="AJ453" i="26"/>
  <c r="BU453" i="26"/>
  <c r="BV453" i="26"/>
  <c r="BT453" i="26"/>
  <c r="CM453" i="26"/>
  <c r="CK453" i="26"/>
  <c r="AZ453" i="26"/>
  <c r="AX453" i="26"/>
  <c r="CN453" i="26"/>
  <c r="DS453" i="26"/>
  <c r="DH453" i="26"/>
  <c r="EH453" i="26"/>
  <c r="CU453" i="26"/>
  <c r="M454" i="26"/>
  <c r="EG453" i="26"/>
  <c r="EI453" i="26"/>
  <c r="Q453" i="26"/>
  <c r="CC453" i="26"/>
  <c r="DY453" i="26"/>
  <c r="DW453" i="26"/>
  <c r="CG453" i="26"/>
  <c r="AU453" i="26"/>
  <c r="AT453" i="26"/>
  <c r="DM453" i="26"/>
  <c r="CS453" i="26"/>
  <c r="CR453" i="26"/>
  <c r="BO453" i="26"/>
  <c r="BM453" i="26"/>
  <c r="K454" i="26"/>
  <c r="AV453" i="26"/>
  <c r="EB453" i="26"/>
  <c r="BI453" i="26"/>
  <c r="EM453" i="26"/>
  <c r="DO453" i="26"/>
  <c r="DK453" i="26"/>
  <c r="BL453" i="26"/>
  <c r="DZ453" i="26"/>
  <c r="CF453" i="26"/>
  <c r="CZ453" i="26"/>
  <c r="BR453" i="26"/>
  <c r="EE453" i="26"/>
  <c r="U453" i="26"/>
  <c r="CI453" i="26"/>
  <c r="S453" i="26"/>
  <c r="EK453" i="26"/>
  <c r="CP453" i="26"/>
  <c r="AM453" i="26"/>
  <c r="DJ453" i="26"/>
  <c r="BY453" i="26"/>
  <c r="BX453" i="26"/>
  <c r="O453" i="26"/>
  <c r="EN453" i="26"/>
  <c r="BZ453" i="26"/>
  <c r="BB453" i="26"/>
  <c r="BC453" i="26"/>
  <c r="CX453" i="26"/>
  <c r="BG453" i="26"/>
  <c r="CE453" i="26"/>
  <c r="BQ453" i="26"/>
  <c r="DU453" i="26"/>
  <c r="CO453" i="26"/>
  <c r="H604" i="26"/>
  <c r="G602" i="26"/>
  <c r="AF454" i="26" l="1"/>
  <c r="FD452" i="26"/>
  <c r="FC453" i="26" s="1"/>
  <c r="FB453" i="26"/>
  <c r="CZ454" i="26"/>
  <c r="AG454" i="26"/>
  <c r="EZ453" i="26"/>
  <c r="AH454" i="26"/>
  <c r="EV454" i="26"/>
  <c r="X454" i="26"/>
  <c r="FA453" i="26"/>
  <c r="EY453" i="26"/>
  <c r="CX454" i="26"/>
  <c r="W454" i="26"/>
  <c r="EW454" i="26"/>
  <c r="DC454" i="26"/>
  <c r="U454" i="26"/>
  <c r="Z454" i="26"/>
  <c r="EU454" i="26"/>
  <c r="Y454" i="26"/>
  <c r="DD454" i="26"/>
  <c r="AZ454" i="26"/>
  <c r="ET454" i="26"/>
  <c r="DH454" i="26"/>
  <c r="AB454" i="26"/>
  <c r="EB454" i="26"/>
  <c r="AA454" i="26"/>
  <c r="Z455" i="26" s="1"/>
  <c r="BI454" i="26"/>
  <c r="AC454" i="26"/>
  <c r="BG454" i="26"/>
  <c r="AE454" i="26"/>
  <c r="AF455" i="26" s="1"/>
  <c r="DB454" i="26"/>
  <c r="BO454" i="26"/>
  <c r="AM454" i="26"/>
  <c r="ES454" i="26"/>
  <c r="BE454" i="26"/>
  <c r="DS454" i="26"/>
  <c r="DM454" i="26"/>
  <c r="O454" i="26"/>
  <c r="ER454" i="26"/>
  <c r="DU454" i="26"/>
  <c r="BD454" i="26"/>
  <c r="DJ454" i="26"/>
  <c r="EE454" i="26"/>
  <c r="CT454" i="26"/>
  <c r="AR454" i="26"/>
  <c r="EK454" i="26"/>
  <c r="EG454" i="26"/>
  <c r="CQ454" i="26"/>
  <c r="CI454" i="26"/>
  <c r="EI454" i="26"/>
  <c r="CO454" i="26"/>
  <c r="CK454" i="26"/>
  <c r="EL454" i="26"/>
  <c r="AX454" i="26"/>
  <c r="AV454" i="26"/>
  <c r="CU454" i="26"/>
  <c r="AG455" i="26"/>
  <c r="BZ454" i="26"/>
  <c r="DI454" i="26"/>
  <c r="EN454" i="26"/>
  <c r="DZ454" i="26"/>
  <c r="AD454" i="26"/>
  <c r="BL454" i="26"/>
  <c r="BQ454" i="26"/>
  <c r="CM454" i="26"/>
  <c r="DR454" i="26"/>
  <c r="EC454" i="26"/>
  <c r="DX454" i="26"/>
  <c r="CC454" i="26"/>
  <c r="CE454" i="26"/>
  <c r="Q454" i="26"/>
  <c r="AO454" i="26"/>
  <c r="EP454" i="26"/>
  <c r="EQ454" i="26"/>
  <c r="BN454" i="26"/>
  <c r="DQ454" i="26"/>
  <c r="BU454" i="26"/>
  <c r="CR454" i="26"/>
  <c r="AQ454" i="26"/>
  <c r="BB454" i="26"/>
  <c r="BF454" i="26"/>
  <c r="S454" i="26"/>
  <c r="DW454" i="26"/>
  <c r="AP454" i="26"/>
  <c r="CS454" i="26"/>
  <c r="DL454" i="26"/>
  <c r="P454" i="26"/>
  <c r="CH454" i="26"/>
  <c r="BP454" i="26"/>
  <c r="CA454" i="26"/>
  <c r="R454" i="26"/>
  <c r="AJ454" i="26"/>
  <c r="AI454" i="26"/>
  <c r="AT454" i="26"/>
  <c r="AS454" i="26"/>
  <c r="DT454" i="26"/>
  <c r="AK454" i="26"/>
  <c r="T454" i="26"/>
  <c r="BR454" i="26"/>
  <c r="EA454" i="26"/>
  <c r="AU454" i="26"/>
  <c r="CD454" i="26"/>
  <c r="N454" i="26"/>
  <c r="ED454" i="26"/>
  <c r="DN454" i="26"/>
  <c r="BX454" i="26"/>
  <c r="BW454" i="26"/>
  <c r="CG454" i="26"/>
  <c r="BT454" i="26"/>
  <c r="BY454" i="26"/>
  <c r="CF454" i="26"/>
  <c r="CJ454" i="26"/>
  <c r="DF454" i="26"/>
  <c r="DE454" i="26"/>
  <c r="DA454" i="26"/>
  <c r="K455" i="26"/>
  <c r="J455" i="26"/>
  <c r="AN454" i="26"/>
  <c r="EH454" i="26"/>
  <c r="EJ454" i="26"/>
  <c r="DG454" i="26"/>
  <c r="AW454" i="26"/>
  <c r="CW454" i="26"/>
  <c r="DY454" i="26"/>
  <c r="V454" i="26"/>
  <c r="L455" i="26"/>
  <c r="EO454" i="26"/>
  <c r="AL454" i="26"/>
  <c r="CB454" i="26"/>
  <c r="EF454" i="26"/>
  <c r="CP454" i="26"/>
  <c r="DK454" i="26"/>
  <c r="BS454" i="26"/>
  <c r="CN454" i="26"/>
  <c r="BJ454" i="26"/>
  <c r="DV454" i="26"/>
  <c r="CY454" i="26"/>
  <c r="BC454" i="26"/>
  <c r="DO454" i="26"/>
  <c r="DP454" i="26"/>
  <c r="BM454" i="26"/>
  <c r="CL454" i="26"/>
  <c r="BK454" i="26"/>
  <c r="BH454" i="26"/>
  <c r="BA454" i="26"/>
  <c r="EM454" i="26"/>
  <c r="CV454" i="26"/>
  <c r="BV454" i="26"/>
  <c r="AY454" i="26"/>
  <c r="H605" i="26"/>
  <c r="G603" i="26"/>
  <c r="FA454" i="26" l="1"/>
  <c r="EV455" i="26"/>
  <c r="X455" i="26"/>
  <c r="Y455" i="26"/>
  <c r="AA455" i="26"/>
  <c r="EU455" i="26"/>
  <c r="FD453" i="26"/>
  <c r="FC454" i="26" s="1"/>
  <c r="AH455" i="26"/>
  <c r="EX454" i="26"/>
  <c r="EW455" i="26" s="1"/>
  <c r="EY454" i="26"/>
  <c r="EZ454" i="26"/>
  <c r="CY455" i="26"/>
  <c r="FB454" i="26"/>
  <c r="V455" i="26"/>
  <c r="DC455" i="26"/>
  <c r="BH455" i="26"/>
  <c r="AB455" i="26"/>
  <c r="AA456" i="26" s="1"/>
  <c r="ET455" i="26"/>
  <c r="EU456" i="26" s="1"/>
  <c r="EA455" i="26"/>
  <c r="AC455" i="26"/>
  <c r="BM455" i="26"/>
  <c r="BF455" i="26"/>
  <c r="CP455" i="26"/>
  <c r="CN455" i="26"/>
  <c r="BA455" i="26"/>
  <c r="ES455" i="26"/>
  <c r="N455" i="26"/>
  <c r="CL455" i="26"/>
  <c r="CJ455" i="26"/>
  <c r="CB455" i="26"/>
  <c r="DT455" i="26"/>
  <c r="BC455" i="26"/>
  <c r="AW455" i="26"/>
  <c r="DW455" i="26"/>
  <c r="AY455" i="26"/>
  <c r="DJ455" i="26"/>
  <c r="BP455" i="26"/>
  <c r="DI455" i="26"/>
  <c r="ED455" i="26"/>
  <c r="AD455" i="26"/>
  <c r="EH455" i="26"/>
  <c r="S455" i="26"/>
  <c r="AL455" i="26"/>
  <c r="P455" i="26"/>
  <c r="EM455" i="26"/>
  <c r="BV455" i="26"/>
  <c r="Y456" i="26"/>
  <c r="CV455" i="26"/>
  <c r="BO455" i="26"/>
  <c r="M455" i="26"/>
  <c r="DP455" i="26"/>
  <c r="EI455" i="26"/>
  <c r="DY455" i="26"/>
  <c r="DR455" i="26"/>
  <c r="BE455" i="26"/>
  <c r="AP455" i="26"/>
  <c r="DG455" i="26"/>
  <c r="AE455" i="26"/>
  <c r="AF456" i="26" s="1"/>
  <c r="BI455" i="26"/>
  <c r="CZ455" i="26"/>
  <c r="R455" i="26"/>
  <c r="CD455" i="26"/>
  <c r="CI455" i="26"/>
  <c r="K456" i="26"/>
  <c r="AQ455" i="26"/>
  <c r="DS455" i="26"/>
  <c r="CF455" i="26"/>
  <c r="AU455" i="26"/>
  <c r="BY455" i="26"/>
  <c r="BD455" i="26"/>
  <c r="BR455" i="26"/>
  <c r="DL455" i="26"/>
  <c r="EQ455" i="26"/>
  <c r="ER455" i="26"/>
  <c r="T455" i="26"/>
  <c r="CS455" i="26"/>
  <c r="EG455" i="26"/>
  <c r="EF455" i="26"/>
  <c r="DZ455" i="26"/>
  <c r="DN455" i="26"/>
  <c r="AI455" i="26"/>
  <c r="AH456" i="26" s="1"/>
  <c r="AJ455" i="26"/>
  <c r="AX455" i="26"/>
  <c r="AM455" i="26"/>
  <c r="AV455" i="26"/>
  <c r="EO455" i="26"/>
  <c r="EP455" i="26"/>
  <c r="DO455" i="26"/>
  <c r="EK455" i="26"/>
  <c r="EJ455" i="26"/>
  <c r="O455" i="26"/>
  <c r="EB455" i="26"/>
  <c r="CC455" i="26"/>
  <c r="BT455" i="26"/>
  <c r="CE455" i="26"/>
  <c r="BQ455" i="26"/>
  <c r="U455" i="26"/>
  <c r="EN455" i="26"/>
  <c r="CK455" i="26"/>
  <c r="AN455" i="26"/>
  <c r="AO455" i="26"/>
  <c r="AK455" i="26"/>
  <c r="DQ455" i="26"/>
  <c r="BU455" i="26"/>
  <c r="BL455" i="26"/>
  <c r="J456" i="26"/>
  <c r="CU455" i="26"/>
  <c r="CA455" i="26"/>
  <c r="CM455" i="26"/>
  <c r="CG455" i="26"/>
  <c r="BK455" i="26"/>
  <c r="BJ455" i="26"/>
  <c r="DB455" i="26"/>
  <c r="DA455" i="26"/>
  <c r="AS455" i="26"/>
  <c r="AR455" i="26"/>
  <c r="BN455" i="26"/>
  <c r="Q455" i="26"/>
  <c r="CT455" i="26"/>
  <c r="AT455" i="26"/>
  <c r="DM455" i="26"/>
  <c r="CR455" i="26"/>
  <c r="BS455" i="26"/>
  <c r="CX455" i="26"/>
  <c r="BW455" i="26"/>
  <c r="EC455" i="26"/>
  <c r="W455" i="26"/>
  <c r="DU455" i="26"/>
  <c r="DV455" i="26"/>
  <c r="BB455" i="26"/>
  <c r="AZ455" i="26"/>
  <c r="DE455" i="26"/>
  <c r="DD455" i="26"/>
  <c r="BX455" i="26"/>
  <c r="EE455" i="26"/>
  <c r="DK455" i="26"/>
  <c r="DH455" i="26"/>
  <c r="DF455" i="26"/>
  <c r="BG455" i="26"/>
  <c r="CQ455" i="26"/>
  <c r="CO455" i="26"/>
  <c r="BZ455" i="26"/>
  <c r="CH455" i="26"/>
  <c r="EL455" i="26"/>
  <c r="CW455" i="26"/>
  <c r="AG456" i="26"/>
  <c r="DX455" i="26"/>
  <c r="H606" i="26"/>
  <c r="G604" i="26"/>
  <c r="Z456" i="26" l="1"/>
  <c r="AZ456" i="26"/>
  <c r="EZ455" i="26"/>
  <c r="FD454" i="26"/>
  <c r="FC455" i="26" s="1"/>
  <c r="ET456" i="26"/>
  <c r="AB456" i="26"/>
  <c r="EY455" i="26"/>
  <c r="EX455" i="26"/>
  <c r="AC456" i="26"/>
  <c r="FB455" i="26"/>
  <c r="FA455" i="26"/>
  <c r="EV456" i="26"/>
  <c r="CO456" i="26"/>
  <c r="J457" i="26"/>
  <c r="CK456" i="26"/>
  <c r="CM456" i="26"/>
  <c r="DH456" i="26"/>
  <c r="ES456" i="26"/>
  <c r="BD456" i="26"/>
  <c r="BB456" i="26"/>
  <c r="M456" i="26"/>
  <c r="CC456" i="26"/>
  <c r="CT456" i="26"/>
  <c r="BN456" i="26"/>
  <c r="AX456" i="26"/>
  <c r="AA457" i="26"/>
  <c r="BI456" i="26"/>
  <c r="BH456" i="26"/>
  <c r="Z457" i="26"/>
  <c r="O456" i="26"/>
  <c r="S456" i="26"/>
  <c r="EL456" i="26"/>
  <c r="ER456" i="26"/>
  <c r="BP456" i="26"/>
  <c r="DS456" i="26"/>
  <c r="DZ456" i="26"/>
  <c r="DX456" i="26"/>
  <c r="L456" i="26"/>
  <c r="CQ456" i="26"/>
  <c r="Q456" i="26"/>
  <c r="EC456" i="26"/>
  <c r="AV456" i="26"/>
  <c r="BE456" i="26"/>
  <c r="AD456" i="26"/>
  <c r="DK456" i="26"/>
  <c r="AE456" i="26"/>
  <c r="AN456" i="26"/>
  <c r="BS456" i="26"/>
  <c r="BW456" i="26"/>
  <c r="EE456" i="26"/>
  <c r="DF456" i="26"/>
  <c r="N456" i="26"/>
  <c r="P456" i="26"/>
  <c r="DM456" i="26"/>
  <c r="U456" i="26"/>
  <c r="CE456" i="26"/>
  <c r="BZ456" i="26"/>
  <c r="DU456" i="26"/>
  <c r="BU456" i="26"/>
  <c r="CH456" i="26"/>
  <c r="AK456" i="26"/>
  <c r="EJ456" i="26"/>
  <c r="DA456" i="26"/>
  <c r="BK456" i="26"/>
  <c r="AT456" i="26"/>
  <c r="BQ456" i="26"/>
  <c r="CL456" i="26"/>
  <c r="CJ456" i="26"/>
  <c r="BM456" i="26"/>
  <c r="BY456" i="26"/>
  <c r="AM456" i="26"/>
  <c r="DV456" i="26"/>
  <c r="DJ456" i="26"/>
  <c r="BC456" i="26"/>
  <c r="DG456" i="26"/>
  <c r="CB456" i="26"/>
  <c r="DQ456" i="26"/>
  <c r="DR456" i="26"/>
  <c r="BV456" i="26"/>
  <c r="EP456" i="26"/>
  <c r="EQ456" i="26"/>
  <c r="W456" i="26"/>
  <c r="X456" i="26"/>
  <c r="CN456" i="26"/>
  <c r="CI456" i="26"/>
  <c r="EO456" i="26"/>
  <c r="AJ456" i="26"/>
  <c r="AG457" i="26"/>
  <c r="EM456" i="26"/>
  <c r="DT456" i="26"/>
  <c r="EB456" i="26"/>
  <c r="DP456" i="26"/>
  <c r="AI456" i="26"/>
  <c r="AH457" i="26" s="1"/>
  <c r="BG456" i="26"/>
  <c r="BF456" i="26"/>
  <c r="AO456" i="26"/>
  <c r="AP456" i="26"/>
  <c r="CS456" i="26"/>
  <c r="AU456" i="26"/>
  <c r="CX456" i="26"/>
  <c r="CG456" i="26"/>
  <c r="BR456" i="26"/>
  <c r="DN456" i="26"/>
  <c r="V456" i="26"/>
  <c r="ED456" i="26"/>
  <c r="CF456" i="26"/>
  <c r="EF456" i="26"/>
  <c r="BA456" i="26"/>
  <c r="BO456" i="26"/>
  <c r="AR456" i="26"/>
  <c r="AQ456" i="26"/>
  <c r="CA456" i="26"/>
  <c r="EK456" i="26"/>
  <c r="AW456" i="26"/>
  <c r="EG456" i="26"/>
  <c r="AS456" i="26"/>
  <c r="EN456" i="26"/>
  <c r="DL456" i="26"/>
  <c r="DI456" i="26"/>
  <c r="AL456" i="26"/>
  <c r="CD456" i="26"/>
  <c r="DO456" i="26"/>
  <c r="CV456" i="26"/>
  <c r="CW456" i="26"/>
  <c r="BX456" i="26"/>
  <c r="CR456" i="26"/>
  <c r="CU456" i="26"/>
  <c r="AY456" i="26"/>
  <c r="CZ456" i="26"/>
  <c r="R456" i="26"/>
  <c r="EA456" i="26"/>
  <c r="DW456" i="26"/>
  <c r="DY456" i="26"/>
  <c r="DE456" i="26"/>
  <c r="DB456" i="26"/>
  <c r="BL456" i="26"/>
  <c r="BT456" i="26"/>
  <c r="DD456" i="26"/>
  <c r="DC456" i="26"/>
  <c r="CP456" i="26"/>
  <c r="BJ456" i="26"/>
  <c r="CY456" i="26"/>
  <c r="EH456" i="26"/>
  <c r="T456" i="26"/>
  <c r="EI456" i="26"/>
  <c r="H607" i="26"/>
  <c r="G605" i="26"/>
  <c r="EX456" i="26" l="1"/>
  <c r="AB457" i="26"/>
  <c r="AC457" i="26"/>
  <c r="L457" i="26"/>
  <c r="ET457" i="26"/>
  <c r="FD455" i="26"/>
  <c r="FC456" i="26" s="1"/>
  <c r="CN457" i="26"/>
  <c r="CL457" i="26"/>
  <c r="FA456" i="26"/>
  <c r="EZ456" i="26"/>
  <c r="EU457" i="26"/>
  <c r="AE457" i="26"/>
  <c r="FB456" i="26"/>
  <c r="EY456" i="26"/>
  <c r="EW456" i="26"/>
  <c r="EW457" i="26" s="1"/>
  <c r="ES457" i="26"/>
  <c r="BA457" i="26"/>
  <c r="BC457" i="26"/>
  <c r="AY457" i="26"/>
  <c r="DY457" i="26"/>
  <c r="DW457" i="26"/>
  <c r="AW457" i="26"/>
  <c r="BH457" i="26"/>
  <c r="ED457" i="26"/>
  <c r="N457" i="26"/>
  <c r="DR457" i="26"/>
  <c r="AU457" i="26"/>
  <c r="EI457" i="26"/>
  <c r="M457" i="26"/>
  <c r="CP457" i="26"/>
  <c r="CD457" i="26"/>
  <c r="K457" i="26"/>
  <c r="K458" i="26" s="1"/>
  <c r="DL457" i="26"/>
  <c r="R457" i="26"/>
  <c r="T457" i="26"/>
  <c r="CJ457" i="26"/>
  <c r="BV457" i="26"/>
  <c r="EA457" i="26"/>
  <c r="EK457" i="26"/>
  <c r="AD457" i="26"/>
  <c r="AC458" i="26" s="1"/>
  <c r="BT457" i="26"/>
  <c r="BJ457" i="26"/>
  <c r="P457" i="26"/>
  <c r="DF457" i="26"/>
  <c r="AL457" i="26"/>
  <c r="DI457" i="26"/>
  <c r="AF457" i="26"/>
  <c r="AF458" i="26" s="1"/>
  <c r="CE457" i="26"/>
  <c r="EQ457" i="26"/>
  <c r="DG457" i="26"/>
  <c r="BN457" i="26"/>
  <c r="BL457" i="26"/>
  <c r="BR457" i="26"/>
  <c r="O457" i="26"/>
  <c r="CT457" i="26"/>
  <c r="CK457" i="26"/>
  <c r="BX457" i="26"/>
  <c r="CA457" i="26"/>
  <c r="AV457" i="26"/>
  <c r="AT457" i="26"/>
  <c r="DC457" i="26"/>
  <c r="BQ457" i="26"/>
  <c r="CM457" i="26"/>
  <c r="EN457" i="26"/>
  <c r="V457" i="26"/>
  <c r="DA457" i="26"/>
  <c r="CI457" i="26"/>
  <c r="DK457" i="26"/>
  <c r="U457" i="26"/>
  <c r="CS457" i="26"/>
  <c r="DM457" i="26"/>
  <c r="BF457" i="26"/>
  <c r="EG457" i="26"/>
  <c r="BE457" i="26"/>
  <c r="DS457" i="26"/>
  <c r="CY457" i="26"/>
  <c r="EL457" i="26"/>
  <c r="CV457" i="26"/>
  <c r="CG457" i="26"/>
  <c r="ER457" i="26"/>
  <c r="AZ457" i="26"/>
  <c r="DO457" i="26"/>
  <c r="AJ457" i="26"/>
  <c r="DP457" i="26"/>
  <c r="CQ457" i="26"/>
  <c r="CW457" i="26"/>
  <c r="BS457" i="26"/>
  <c r="EB457" i="26"/>
  <c r="BU457" i="26"/>
  <c r="DZ457" i="26"/>
  <c r="CX457" i="26"/>
  <c r="AX457" i="26"/>
  <c r="DJ457" i="26"/>
  <c r="DV457" i="26"/>
  <c r="EM457" i="26"/>
  <c r="EP457" i="26"/>
  <c r="EC457" i="26"/>
  <c r="DD457" i="26"/>
  <c r="AQ457" i="26"/>
  <c r="AR457" i="26"/>
  <c r="AM457" i="26"/>
  <c r="BP457" i="26"/>
  <c r="BO457" i="26"/>
  <c r="Q457" i="26"/>
  <c r="AP457" i="26"/>
  <c r="DQ457" i="26"/>
  <c r="BY457" i="26"/>
  <c r="AO457" i="26"/>
  <c r="AB458" i="26"/>
  <c r="AA458" i="26"/>
  <c r="CC457" i="26"/>
  <c r="CH457" i="26"/>
  <c r="DH457" i="26"/>
  <c r="EO457" i="26"/>
  <c r="BM457" i="26"/>
  <c r="S457" i="26"/>
  <c r="CZ457" i="26"/>
  <c r="DX457" i="26"/>
  <c r="BK457" i="26"/>
  <c r="EF457" i="26"/>
  <c r="BW457" i="26"/>
  <c r="AK457" i="26"/>
  <c r="DU457" i="26"/>
  <c r="CF457" i="26"/>
  <c r="DN457" i="26"/>
  <c r="DT457" i="26"/>
  <c r="BB457" i="26"/>
  <c r="DB457" i="26"/>
  <c r="CU457" i="26"/>
  <c r="AS457" i="26"/>
  <c r="EJ457" i="26"/>
  <c r="BG457" i="26"/>
  <c r="CO457" i="26"/>
  <c r="EE457" i="26"/>
  <c r="BD457" i="26"/>
  <c r="X457" i="26"/>
  <c r="Y457" i="26"/>
  <c r="CB457" i="26"/>
  <c r="EH457" i="26"/>
  <c r="DE457" i="26"/>
  <c r="CR457" i="26"/>
  <c r="BZ457" i="26"/>
  <c r="AN457" i="26"/>
  <c r="AI457" i="26"/>
  <c r="W457" i="26"/>
  <c r="BI457" i="26"/>
  <c r="H608" i="26"/>
  <c r="G606" i="26"/>
  <c r="ET458" i="26" l="1"/>
  <c r="EY457" i="26"/>
  <c r="AV458" i="26"/>
  <c r="AG458" i="26"/>
  <c r="BD458" i="26"/>
  <c r="J458" i="26"/>
  <c r="J459" i="26" s="1"/>
  <c r="L458" i="26"/>
  <c r="DX458" i="26"/>
  <c r="FD456" i="26"/>
  <c r="FC457" i="26" s="1"/>
  <c r="EZ457" i="26"/>
  <c r="AZ458" i="26"/>
  <c r="FB457" i="26"/>
  <c r="FA457" i="26"/>
  <c r="CO458" i="26"/>
  <c r="BB458" i="26"/>
  <c r="EV457" i="26"/>
  <c r="EV458" i="26" s="1"/>
  <c r="CM458" i="26"/>
  <c r="EX457" i="26"/>
  <c r="EX458" i="26" s="1"/>
  <c r="CR458" i="26"/>
  <c r="AX458" i="26"/>
  <c r="EJ458" i="26"/>
  <c r="M458" i="26"/>
  <c r="L459" i="26" s="1"/>
  <c r="S458" i="26"/>
  <c r="AI458" i="26"/>
  <c r="N458" i="26"/>
  <c r="CK458" i="26"/>
  <c r="BS458" i="26"/>
  <c r="BW458" i="26"/>
  <c r="BI458" i="26"/>
  <c r="BQ458" i="26"/>
  <c r="DE458" i="26"/>
  <c r="EH458" i="26"/>
  <c r="BU458" i="26"/>
  <c r="AU458" i="26"/>
  <c r="DB458" i="26"/>
  <c r="CF458" i="26"/>
  <c r="DS458" i="26"/>
  <c r="AE458" i="26"/>
  <c r="AF459" i="26" s="1"/>
  <c r="AK458" i="26"/>
  <c r="AD458" i="26"/>
  <c r="AC459" i="26" s="1"/>
  <c r="DL458" i="26"/>
  <c r="BK458" i="26"/>
  <c r="BM458" i="26"/>
  <c r="CU458" i="26"/>
  <c r="DH458" i="26"/>
  <c r="O458" i="26"/>
  <c r="ER458" i="26"/>
  <c r="AS458" i="26"/>
  <c r="BG458" i="26"/>
  <c r="CZ458" i="26"/>
  <c r="DJ458" i="26"/>
  <c r="BR458" i="26"/>
  <c r="DQ458" i="26"/>
  <c r="CL458" i="26"/>
  <c r="DG458" i="26"/>
  <c r="CJ458" i="26"/>
  <c r="BZ458" i="26"/>
  <c r="U458" i="26"/>
  <c r="ES458" i="26"/>
  <c r="DK458" i="26"/>
  <c r="EN458" i="26"/>
  <c r="CB458" i="26"/>
  <c r="DN458" i="26"/>
  <c r="T458" i="26"/>
  <c r="DC458" i="26"/>
  <c r="CH458" i="26"/>
  <c r="EC458" i="26"/>
  <c r="CI458" i="26"/>
  <c r="BF458" i="26"/>
  <c r="BO458" i="26"/>
  <c r="DY458" i="26"/>
  <c r="AL458" i="26"/>
  <c r="W458" i="26"/>
  <c r="DR458" i="26"/>
  <c r="AQ458" i="26"/>
  <c r="EF458" i="26"/>
  <c r="CC458" i="26"/>
  <c r="CW458" i="26"/>
  <c r="AY458" i="26"/>
  <c r="AB459" i="26"/>
  <c r="EI458" i="26"/>
  <c r="BT458" i="26"/>
  <c r="EP458" i="26"/>
  <c r="EM458" i="26"/>
  <c r="AW458" i="26"/>
  <c r="BP458" i="26"/>
  <c r="CS458" i="26"/>
  <c r="CD458" i="26"/>
  <c r="DW458" i="26"/>
  <c r="BJ458" i="26"/>
  <c r="CN458" i="26"/>
  <c r="AJ458" i="26"/>
  <c r="R458" i="26"/>
  <c r="AM458" i="26"/>
  <c r="AN458" i="26"/>
  <c r="AO458" i="26"/>
  <c r="BE458" i="26"/>
  <c r="BC458" i="26"/>
  <c r="BL458" i="26"/>
  <c r="V458" i="26"/>
  <c r="CX458" i="26"/>
  <c r="CQ458" i="26"/>
  <c r="BA458" i="26"/>
  <c r="EA458" i="26"/>
  <c r="DZ458" i="26"/>
  <c r="DP458" i="26"/>
  <c r="DT458" i="26"/>
  <c r="DU458" i="26"/>
  <c r="K459" i="26"/>
  <c r="EK458" i="26"/>
  <c r="CG458" i="26"/>
  <c r="Y458" i="26"/>
  <c r="Z458" i="26"/>
  <c r="AR458" i="26"/>
  <c r="CV458" i="26"/>
  <c r="BN458" i="26"/>
  <c r="X458" i="26"/>
  <c r="DA458" i="26"/>
  <c r="CA458" i="26"/>
  <c r="EL458" i="26"/>
  <c r="EG458" i="26"/>
  <c r="EO458" i="26"/>
  <c r="BY458" i="26"/>
  <c r="CE458" i="26"/>
  <c r="DO458" i="26"/>
  <c r="BX458" i="26"/>
  <c r="DD458" i="26"/>
  <c r="DV458" i="26"/>
  <c r="CY458" i="26"/>
  <c r="EE458" i="26"/>
  <c r="CP458" i="26"/>
  <c r="BH458" i="26"/>
  <c r="EQ458" i="26"/>
  <c r="EB458" i="26"/>
  <c r="DI458" i="26"/>
  <c r="AP458" i="26"/>
  <c r="DF458" i="26"/>
  <c r="AH458" i="26"/>
  <c r="AT458" i="26"/>
  <c r="DM458" i="26"/>
  <c r="Q458" i="26"/>
  <c r="P458" i="26"/>
  <c r="BV458" i="26"/>
  <c r="ED458" i="26"/>
  <c r="CT458" i="26"/>
  <c r="H609" i="26"/>
  <c r="G607" i="26"/>
  <c r="M459" i="26" l="1"/>
  <c r="FA458" i="26"/>
  <c r="FD457" i="26"/>
  <c r="FC458" i="26" s="1"/>
  <c r="FB458" i="26"/>
  <c r="EU458" i="26"/>
  <c r="EU459" i="26" s="1"/>
  <c r="BC459" i="26"/>
  <c r="EW458" i="26"/>
  <c r="EW459" i="26" s="1"/>
  <c r="EZ458" i="26"/>
  <c r="AY459" i="26"/>
  <c r="EY458" i="26"/>
  <c r="BT459" i="26"/>
  <c r="CL459" i="26"/>
  <c r="BR459" i="26"/>
  <c r="AE459" i="26"/>
  <c r="CT459" i="26"/>
  <c r="AH459" i="26"/>
  <c r="N459" i="26"/>
  <c r="M460" i="26" s="1"/>
  <c r="DA459" i="26"/>
  <c r="BH459" i="26"/>
  <c r="BV459" i="26"/>
  <c r="AD459" i="26"/>
  <c r="BL459" i="26"/>
  <c r="BJ459" i="26"/>
  <c r="EI459" i="26"/>
  <c r="DI459" i="26"/>
  <c r="DD459" i="26"/>
  <c r="L460" i="26"/>
  <c r="AZ459" i="26"/>
  <c r="CV459" i="26"/>
  <c r="EO459" i="26"/>
  <c r="DF459" i="26"/>
  <c r="DR459" i="26"/>
  <c r="DK459" i="26"/>
  <c r="ES459" i="26"/>
  <c r="CG459" i="26"/>
  <c r="CK459" i="26"/>
  <c r="EQ459" i="26"/>
  <c r="EM459" i="26"/>
  <c r="AR459" i="26"/>
  <c r="DM459" i="26"/>
  <c r="CA459" i="26"/>
  <c r="T459" i="26"/>
  <c r="EG459" i="26"/>
  <c r="DS459" i="26"/>
  <c r="DQ459" i="26"/>
  <c r="CI459" i="26"/>
  <c r="CE459" i="26"/>
  <c r="BS459" i="26"/>
  <c r="BX459" i="26"/>
  <c r="DO459" i="26"/>
  <c r="BE459" i="26"/>
  <c r="EK459" i="26"/>
  <c r="BN459" i="26"/>
  <c r="BD459" i="26"/>
  <c r="BP459" i="26"/>
  <c r="CJ459" i="26"/>
  <c r="CC459" i="26"/>
  <c r="Z459" i="26"/>
  <c r="ED459" i="26"/>
  <c r="AK459" i="26"/>
  <c r="CQ459" i="26"/>
  <c r="CX459" i="26"/>
  <c r="CH459" i="26"/>
  <c r="BA459" i="26"/>
  <c r="BQ459" i="26"/>
  <c r="BB459" i="26"/>
  <c r="EB459" i="26"/>
  <c r="AA459" i="26"/>
  <c r="AB460" i="26" s="1"/>
  <c r="AO459" i="26"/>
  <c r="AG459" i="26"/>
  <c r="EH459" i="26"/>
  <c r="CO459" i="26"/>
  <c r="AQ459" i="26"/>
  <c r="BF459" i="26"/>
  <c r="AX459" i="26"/>
  <c r="AI459" i="26"/>
  <c r="AJ459" i="26"/>
  <c r="DV459" i="26"/>
  <c r="X459" i="26"/>
  <c r="BU459" i="26"/>
  <c r="EJ459" i="26"/>
  <c r="CF459" i="26"/>
  <c r="K460" i="26"/>
  <c r="J460" i="26"/>
  <c r="DC459" i="26"/>
  <c r="BW459" i="26"/>
  <c r="EP459" i="26"/>
  <c r="AN459" i="26"/>
  <c r="DW459" i="26"/>
  <c r="AW459" i="26"/>
  <c r="AV459" i="26"/>
  <c r="DU459" i="26"/>
  <c r="ER459" i="26"/>
  <c r="AM459" i="26"/>
  <c r="Q459" i="26"/>
  <c r="DB459" i="26"/>
  <c r="DT459" i="26"/>
  <c r="V459" i="26"/>
  <c r="U459" i="26"/>
  <c r="CD459" i="26"/>
  <c r="EC459" i="26"/>
  <c r="AT459" i="26"/>
  <c r="AU459" i="26"/>
  <c r="AS459" i="26"/>
  <c r="CZ459" i="26"/>
  <c r="R459" i="26"/>
  <c r="BO459" i="26"/>
  <c r="CB459" i="26"/>
  <c r="DH459" i="26"/>
  <c r="DP459" i="26"/>
  <c r="DX459" i="26"/>
  <c r="DN459" i="26"/>
  <c r="BK459" i="26"/>
  <c r="P459" i="26"/>
  <c r="O459" i="26"/>
  <c r="W459" i="26"/>
  <c r="DL459" i="26"/>
  <c r="BY459" i="26"/>
  <c r="DZ459" i="26"/>
  <c r="EN459" i="26"/>
  <c r="CR459" i="26"/>
  <c r="CP459" i="26"/>
  <c r="BM459" i="26"/>
  <c r="EA459" i="26"/>
  <c r="CN459" i="26"/>
  <c r="CM459" i="26"/>
  <c r="BZ459" i="26"/>
  <c r="EF459" i="26"/>
  <c r="EE459" i="26"/>
  <c r="DE459" i="26"/>
  <c r="CW459" i="26"/>
  <c r="AL459" i="26"/>
  <c r="DG459" i="26"/>
  <c r="CU459" i="26"/>
  <c r="DY459" i="26"/>
  <c r="BI459" i="26"/>
  <c r="DJ459" i="26"/>
  <c r="CS459" i="26"/>
  <c r="BG459" i="26"/>
  <c r="AP459" i="26"/>
  <c r="CY459" i="26"/>
  <c r="EL459" i="26"/>
  <c r="Y459" i="26"/>
  <c r="S459" i="26"/>
  <c r="H610" i="26"/>
  <c r="G608" i="26"/>
  <c r="EY459" i="26" l="1"/>
  <c r="CU460" i="26"/>
  <c r="AG460" i="26"/>
  <c r="AE460" i="26"/>
  <c r="FD458" i="26"/>
  <c r="FC459" i="26" s="1"/>
  <c r="FB459" i="26"/>
  <c r="FA459" i="26"/>
  <c r="BS460" i="26"/>
  <c r="AY460" i="26"/>
  <c r="EV459" i="26"/>
  <c r="EV460" i="26" s="1"/>
  <c r="EZ459" i="26"/>
  <c r="EZ460" i="26" s="1"/>
  <c r="ET459" i="26"/>
  <c r="ET460" i="26" s="1"/>
  <c r="EX459" i="26"/>
  <c r="EX460" i="26" s="1"/>
  <c r="BK460" i="26"/>
  <c r="AD460" i="26"/>
  <c r="AC460" i="26"/>
  <c r="BI460" i="26"/>
  <c r="DJ460" i="26"/>
  <c r="CW460" i="26"/>
  <c r="AZ460" i="26"/>
  <c r="DR460" i="26"/>
  <c r="DE460" i="26"/>
  <c r="CD460" i="26"/>
  <c r="CH460" i="26"/>
  <c r="DP460" i="26"/>
  <c r="BM460" i="26"/>
  <c r="AP460" i="26"/>
  <c r="EN460" i="26"/>
  <c r="J461" i="26"/>
  <c r="BP460" i="26"/>
  <c r="AF460" i="26"/>
  <c r="AF461" i="26" s="1"/>
  <c r="EP460" i="26"/>
  <c r="EG460" i="26"/>
  <c r="BG460" i="26"/>
  <c r="EH460" i="26"/>
  <c r="Y460" i="26"/>
  <c r="BA460" i="26"/>
  <c r="DN460" i="26"/>
  <c r="CF460" i="26"/>
  <c r="AL460" i="26"/>
  <c r="BW460" i="26"/>
  <c r="CJ460" i="26"/>
  <c r="EL460" i="26"/>
  <c r="BD460" i="26"/>
  <c r="DF460" i="26"/>
  <c r="BE460" i="26"/>
  <c r="CB460" i="26"/>
  <c r="S460" i="26"/>
  <c r="CP460" i="26"/>
  <c r="BO460" i="26"/>
  <c r="AJ460" i="26"/>
  <c r="CY460" i="26"/>
  <c r="BB460" i="26"/>
  <c r="BZ460" i="26"/>
  <c r="CI460" i="26"/>
  <c r="CK460" i="26"/>
  <c r="BQ460" i="26"/>
  <c r="BR460" i="26"/>
  <c r="AA460" i="26"/>
  <c r="BC460" i="26"/>
  <c r="EC460" i="26"/>
  <c r="DG460" i="26"/>
  <c r="AH460" i="26"/>
  <c r="DC460" i="26"/>
  <c r="CG460" i="26"/>
  <c r="EE460" i="26"/>
  <c r="AR460" i="26"/>
  <c r="AX460" i="26"/>
  <c r="CS460" i="26"/>
  <c r="W460" i="26"/>
  <c r="AV460" i="26"/>
  <c r="P460" i="26"/>
  <c r="DW460" i="26"/>
  <c r="AI460" i="26"/>
  <c r="CQ460" i="26"/>
  <c r="DQ460" i="26"/>
  <c r="DT460" i="26"/>
  <c r="DO460" i="26"/>
  <c r="EM460" i="26"/>
  <c r="Z460" i="26"/>
  <c r="CV460" i="26"/>
  <c r="CV461" i="26" s="1"/>
  <c r="X460" i="26"/>
  <c r="EJ460" i="26"/>
  <c r="EI460" i="26"/>
  <c r="CE460" i="26"/>
  <c r="AM460" i="26"/>
  <c r="EK460" i="26"/>
  <c r="DH460" i="26"/>
  <c r="BH460" i="26"/>
  <c r="ER460" i="26"/>
  <c r="AQ460" i="26"/>
  <c r="EF460" i="26"/>
  <c r="DY460" i="26"/>
  <c r="DZ460" i="26"/>
  <c r="AU460" i="26"/>
  <c r="DU460" i="26"/>
  <c r="CX460" i="26"/>
  <c r="DV460" i="26"/>
  <c r="CT460" i="26"/>
  <c r="AT460" i="26"/>
  <c r="BY460" i="26"/>
  <c r="EB460" i="26"/>
  <c r="CC460" i="26"/>
  <c r="CM460" i="26"/>
  <c r="CL460" i="26"/>
  <c r="DL460" i="26"/>
  <c r="DK460" i="26"/>
  <c r="BJ460" i="26"/>
  <c r="CN460" i="26"/>
  <c r="BL460" i="26"/>
  <c r="AW460" i="26"/>
  <c r="BF460" i="26"/>
  <c r="AO460" i="26"/>
  <c r="U460" i="26"/>
  <c r="T460" i="26"/>
  <c r="EA460" i="26"/>
  <c r="O460" i="26"/>
  <c r="N460" i="26"/>
  <c r="BN460" i="26"/>
  <c r="V460" i="26"/>
  <c r="AN460" i="26"/>
  <c r="CA460" i="26"/>
  <c r="BU460" i="26"/>
  <c r="BT460" i="26"/>
  <c r="EO460" i="26"/>
  <c r="DB460" i="26"/>
  <c r="K461" i="26"/>
  <c r="BX460" i="26"/>
  <c r="DA460" i="26"/>
  <c r="BV460" i="26"/>
  <c r="CR460" i="26"/>
  <c r="DX460" i="26"/>
  <c r="R460" i="26"/>
  <c r="EQ460" i="26"/>
  <c r="DI460" i="26"/>
  <c r="DD460" i="26"/>
  <c r="L461" i="26"/>
  <c r="DS460" i="26"/>
  <c r="CZ460" i="26"/>
  <c r="Q460" i="26"/>
  <c r="DM460" i="26"/>
  <c r="CO460" i="26"/>
  <c r="AS460" i="26"/>
  <c r="ED460" i="26"/>
  <c r="AK460" i="26"/>
  <c r="H611" i="26"/>
  <c r="G609" i="26"/>
  <c r="AC461" i="26" l="1"/>
  <c r="FD459" i="26"/>
  <c r="FC460" i="26" s="1"/>
  <c r="AY461" i="26"/>
  <c r="FB460" i="26"/>
  <c r="AD461" i="26"/>
  <c r="AB461" i="26"/>
  <c r="AE461" i="26"/>
  <c r="AE462" i="26" s="1"/>
  <c r="AZ461" i="26"/>
  <c r="BJ461" i="26"/>
  <c r="FA460" i="26"/>
  <c r="AG461" i="26"/>
  <c r="AF462" i="26" s="1"/>
  <c r="EU460" i="26"/>
  <c r="EU461" i="26" s="1"/>
  <c r="EY460" i="26"/>
  <c r="EY461" i="26" s="1"/>
  <c r="ES460" i="26"/>
  <c r="ET461" i="26" s="1"/>
  <c r="EW460" i="26"/>
  <c r="BL461" i="26"/>
  <c r="DQ461" i="26"/>
  <c r="EO461" i="26"/>
  <c r="CC461" i="26"/>
  <c r="BN461" i="26"/>
  <c r="BA461" i="26"/>
  <c r="EF461" i="26"/>
  <c r="DN461" i="26"/>
  <c r="BR461" i="26"/>
  <c r="CH461" i="26"/>
  <c r="AQ461" i="26"/>
  <c r="DO461" i="26"/>
  <c r="AK461" i="26"/>
  <c r="BB461" i="26"/>
  <c r="CE461" i="26"/>
  <c r="CJ461" i="26"/>
  <c r="DD461" i="26"/>
  <c r="CG461" i="26"/>
  <c r="BH461" i="26"/>
  <c r="DF461" i="26"/>
  <c r="BD461" i="26"/>
  <c r="DG461" i="26"/>
  <c r="BF461" i="26"/>
  <c r="DS461" i="26"/>
  <c r="EM461" i="26"/>
  <c r="CI461" i="26"/>
  <c r="CX461" i="26"/>
  <c r="BP461" i="26"/>
  <c r="BQ461" i="26"/>
  <c r="BC461" i="26"/>
  <c r="CF461" i="26"/>
  <c r="CL461" i="26"/>
  <c r="CU461" i="26"/>
  <c r="Z461" i="26"/>
  <c r="ED461" i="26"/>
  <c r="DP461" i="26"/>
  <c r="DI461" i="26"/>
  <c r="Y461" i="26"/>
  <c r="EQ461" i="26"/>
  <c r="CK461" i="26"/>
  <c r="R461" i="26"/>
  <c r="AC462" i="26"/>
  <c r="CT461" i="26"/>
  <c r="AW461" i="26"/>
  <c r="EL461" i="26"/>
  <c r="BK461" i="26"/>
  <c r="AH461" i="26"/>
  <c r="DV461" i="26"/>
  <c r="DX461" i="26"/>
  <c r="CR461" i="26"/>
  <c r="BE461" i="26"/>
  <c r="CW461" i="26"/>
  <c r="AI461" i="26"/>
  <c r="X461" i="26"/>
  <c r="AS461" i="26"/>
  <c r="CZ461" i="26"/>
  <c r="DB461" i="26"/>
  <c r="DE461" i="26"/>
  <c r="CO461" i="26"/>
  <c r="DL461" i="26"/>
  <c r="O461" i="26"/>
  <c r="K462" i="26"/>
  <c r="U461" i="26"/>
  <c r="EB461" i="26"/>
  <c r="BU461" i="26"/>
  <c r="AN461" i="26"/>
  <c r="AV461" i="26"/>
  <c r="DJ461" i="26"/>
  <c r="BX461" i="26"/>
  <c r="P461" i="26"/>
  <c r="AA461" i="26"/>
  <c r="BW461" i="26"/>
  <c r="DY461" i="26"/>
  <c r="J462" i="26"/>
  <c r="DW461" i="26"/>
  <c r="EP461" i="26"/>
  <c r="T461" i="26"/>
  <c r="DT461" i="26"/>
  <c r="AT461" i="26"/>
  <c r="CP461" i="26"/>
  <c r="CD461" i="26"/>
  <c r="EG461" i="26"/>
  <c r="AL461" i="26"/>
  <c r="DK461" i="26"/>
  <c r="AR461" i="26"/>
  <c r="CB461" i="26"/>
  <c r="CA461" i="26"/>
  <c r="EI461" i="26"/>
  <c r="EH461" i="26"/>
  <c r="AO461" i="26"/>
  <c r="EJ461" i="26"/>
  <c r="V461" i="26"/>
  <c r="CM461" i="26"/>
  <c r="DR461" i="26"/>
  <c r="DC461" i="26"/>
  <c r="DH461" i="26"/>
  <c r="BM461" i="26"/>
  <c r="BO461" i="26"/>
  <c r="N461" i="26"/>
  <c r="M461" i="26"/>
  <c r="AX461" i="26"/>
  <c r="EN461" i="26"/>
  <c r="EE461" i="26"/>
  <c r="BG461" i="26"/>
  <c r="EA461" i="26"/>
  <c r="W461" i="26"/>
  <c r="EC461" i="26"/>
  <c r="DU461" i="26"/>
  <c r="BI461" i="26"/>
  <c r="AD462" i="26"/>
  <c r="DM461" i="26"/>
  <c r="AP461" i="26"/>
  <c r="CN461" i="26"/>
  <c r="BY461" i="26"/>
  <c r="AU461" i="26"/>
  <c r="EK461" i="26"/>
  <c r="Q461" i="26"/>
  <c r="BV461" i="26"/>
  <c r="CY461" i="26"/>
  <c r="BZ461" i="26"/>
  <c r="AJ461" i="26"/>
  <c r="CS461" i="26"/>
  <c r="DA461" i="26"/>
  <c r="BT461" i="26"/>
  <c r="BS461" i="26"/>
  <c r="S461" i="26"/>
  <c r="DZ461" i="26"/>
  <c r="AM461" i="26"/>
  <c r="CQ461" i="26"/>
  <c r="H612" i="26"/>
  <c r="G610" i="26"/>
  <c r="FA461" i="26" l="1"/>
  <c r="AZ462" i="26"/>
  <c r="CI462" i="26"/>
  <c r="BM462" i="26"/>
  <c r="FD460" i="26"/>
  <c r="FC461" i="26" s="1"/>
  <c r="EX461" i="26"/>
  <c r="FB461" i="26"/>
  <c r="ER461" i="26"/>
  <c r="BK462" i="26"/>
  <c r="EZ461" i="26"/>
  <c r="ES461" i="26"/>
  <c r="ET462" i="26" s="1"/>
  <c r="BA462" i="26"/>
  <c r="EW461" i="26"/>
  <c r="EV461" i="26"/>
  <c r="BB462" i="26"/>
  <c r="BO462" i="26"/>
  <c r="AD463" i="26"/>
  <c r="AJ462" i="26"/>
  <c r="DR462" i="26"/>
  <c r="CD462" i="26"/>
  <c r="BG462" i="26"/>
  <c r="EP462" i="26"/>
  <c r="CG462" i="26"/>
  <c r="CF462" i="26"/>
  <c r="EO462" i="26"/>
  <c r="BI462" i="26"/>
  <c r="CW462" i="26"/>
  <c r="DO462" i="26"/>
  <c r="DP462" i="26"/>
  <c r="S462" i="26"/>
  <c r="CJ462" i="26"/>
  <c r="AU462" i="26"/>
  <c r="AA462" i="26"/>
  <c r="DH462" i="26"/>
  <c r="CY462" i="26"/>
  <c r="DE462" i="26"/>
  <c r="CH462" i="26"/>
  <c r="DA462" i="26"/>
  <c r="BQ462" i="26"/>
  <c r="AX462" i="26"/>
  <c r="CV462" i="26"/>
  <c r="BD462" i="26"/>
  <c r="CK462" i="26"/>
  <c r="BE462" i="26"/>
  <c r="Y462" i="26"/>
  <c r="EC462" i="26"/>
  <c r="BV462" i="26"/>
  <c r="EE462" i="26"/>
  <c r="BC462" i="26"/>
  <c r="CU462" i="26"/>
  <c r="CS462" i="26"/>
  <c r="AH462" i="26"/>
  <c r="Z462" i="26"/>
  <c r="DM462" i="26"/>
  <c r="DV462" i="26"/>
  <c r="DW462" i="26"/>
  <c r="O462" i="26"/>
  <c r="J463" i="26"/>
  <c r="AG462" i="26"/>
  <c r="AF463" i="26" s="1"/>
  <c r="DJ462" i="26"/>
  <c r="AM462" i="26"/>
  <c r="AS462" i="26"/>
  <c r="EK462" i="26"/>
  <c r="AR462" i="26"/>
  <c r="CQ462" i="26"/>
  <c r="DF462" i="26"/>
  <c r="DC462" i="26"/>
  <c r="W462" i="26"/>
  <c r="EL462" i="26"/>
  <c r="BT462" i="26"/>
  <c r="DK462" i="26"/>
  <c r="Q462" i="26"/>
  <c r="U462" i="26"/>
  <c r="DX462" i="26"/>
  <c r="CN462" i="26"/>
  <c r="ES462" i="26"/>
  <c r="BJ462" i="26"/>
  <c r="DI462" i="26"/>
  <c r="EI462" i="26"/>
  <c r="EA462" i="26"/>
  <c r="CX462" i="26"/>
  <c r="AB462" i="26"/>
  <c r="DT462" i="26"/>
  <c r="BH462" i="26"/>
  <c r="CB462" i="26"/>
  <c r="BY462" i="26"/>
  <c r="AP462" i="26"/>
  <c r="CR462" i="26"/>
  <c r="AI462" i="26"/>
  <c r="M462" i="26"/>
  <c r="EH462" i="26"/>
  <c r="AL462" i="26"/>
  <c r="BS462" i="26"/>
  <c r="DN462" i="26"/>
  <c r="BX462" i="26"/>
  <c r="CM462" i="26"/>
  <c r="EG462" i="26"/>
  <c r="L462" i="26"/>
  <c r="N462" i="26"/>
  <c r="BF462" i="26"/>
  <c r="DL462" i="26"/>
  <c r="V462" i="26"/>
  <c r="DY462" i="26"/>
  <c r="CA462" i="26"/>
  <c r="AY462" i="26"/>
  <c r="DQ462" i="26"/>
  <c r="EJ462" i="26"/>
  <c r="CP462" i="26"/>
  <c r="T462" i="26"/>
  <c r="BR462" i="26"/>
  <c r="DG462" i="26"/>
  <c r="R462" i="26"/>
  <c r="EQ462" i="26"/>
  <c r="DD462" i="26"/>
  <c r="BU462" i="26"/>
  <c r="BW462" i="26"/>
  <c r="CZ462" i="26"/>
  <c r="EB462" i="26"/>
  <c r="BP462" i="26"/>
  <c r="CT462" i="26"/>
  <c r="ED462" i="26"/>
  <c r="DS462" i="26"/>
  <c r="BZ462" i="26"/>
  <c r="BL462" i="26"/>
  <c r="CC462" i="26"/>
  <c r="CL462" i="26"/>
  <c r="AQ462" i="26"/>
  <c r="AE463" i="26"/>
  <c r="CE462" i="26"/>
  <c r="AK462" i="26"/>
  <c r="CO462" i="26"/>
  <c r="AW462" i="26"/>
  <c r="AO462" i="26"/>
  <c r="EF462" i="26"/>
  <c r="DZ462" i="26"/>
  <c r="X462" i="26"/>
  <c r="BN462" i="26"/>
  <c r="AN462" i="26"/>
  <c r="AT462" i="26"/>
  <c r="P462" i="26"/>
  <c r="DU462" i="26"/>
  <c r="EN462" i="26"/>
  <c r="EM462" i="26"/>
  <c r="DB462" i="26"/>
  <c r="AV462" i="26"/>
  <c r="H613" i="26"/>
  <c r="G611" i="26"/>
  <c r="EZ462" i="26" l="1"/>
  <c r="EV462" i="26"/>
  <c r="CE463" i="26"/>
  <c r="BB463" i="26"/>
  <c r="BA463" i="26"/>
  <c r="CT463" i="26"/>
  <c r="CH463" i="26"/>
  <c r="FA462" i="26"/>
  <c r="FD461" i="26"/>
  <c r="FC462" i="26" s="1"/>
  <c r="EW462" i="26"/>
  <c r="ER462" i="26"/>
  <c r="ER463" i="26" s="1"/>
  <c r="EY462" i="26"/>
  <c r="FB462" i="26"/>
  <c r="EX462" i="26"/>
  <c r="BN463" i="26"/>
  <c r="EU462" i="26"/>
  <c r="EU463" i="26" s="1"/>
  <c r="CG463" i="26"/>
  <c r="ED463" i="26"/>
  <c r="CX463" i="26"/>
  <c r="BH463" i="26"/>
  <c r="BJ463" i="26"/>
  <c r="AB463" i="26"/>
  <c r="CZ463" i="26"/>
  <c r="BP463" i="26"/>
  <c r="DB463" i="26"/>
  <c r="BC463" i="26"/>
  <c r="BB464" i="26" s="1"/>
  <c r="CV463" i="26"/>
  <c r="EF463" i="26"/>
  <c r="AY463" i="26"/>
  <c r="CI463" i="26"/>
  <c r="DU463" i="26"/>
  <c r="CJ463" i="26"/>
  <c r="AI463" i="26"/>
  <c r="DD463" i="26"/>
  <c r="BF463" i="26"/>
  <c r="R463" i="26"/>
  <c r="P463" i="26"/>
  <c r="BD463" i="26"/>
  <c r="T463" i="26"/>
  <c r="Z463" i="26"/>
  <c r="AQ463" i="26"/>
  <c r="AA463" i="26"/>
  <c r="AA464" i="26" s="1"/>
  <c r="DN463" i="26"/>
  <c r="DL463" i="26"/>
  <c r="X463" i="26"/>
  <c r="BU463" i="26"/>
  <c r="DW463" i="26"/>
  <c r="AT463" i="26"/>
  <c r="AG463" i="26"/>
  <c r="AF464" i="26" s="1"/>
  <c r="DZ463" i="26"/>
  <c r="DI463" i="26"/>
  <c r="EB463" i="26"/>
  <c r="DJ463" i="26"/>
  <c r="AE464" i="26"/>
  <c r="CQ463" i="26"/>
  <c r="CW463" i="26"/>
  <c r="DG463" i="26"/>
  <c r="AV463" i="26"/>
  <c r="CC463" i="26"/>
  <c r="DK463" i="26"/>
  <c r="V463" i="26"/>
  <c r="BZ463" i="26"/>
  <c r="CR463" i="26"/>
  <c r="BI463" i="26"/>
  <c r="BI464" i="26" s="1"/>
  <c r="CY463" i="26"/>
  <c r="DS463" i="26"/>
  <c r="AK463" i="26"/>
  <c r="DO463" i="26"/>
  <c r="EP463" i="26"/>
  <c r="CU463" i="26"/>
  <c r="EJ463" i="26"/>
  <c r="N463" i="26"/>
  <c r="AZ463" i="26"/>
  <c r="DH463" i="26"/>
  <c r="EN463" i="26"/>
  <c r="CO463" i="26"/>
  <c r="BT463" i="26"/>
  <c r="BR463" i="26"/>
  <c r="S463" i="26"/>
  <c r="BW463" i="26"/>
  <c r="AC463" i="26"/>
  <c r="AC464" i="26" s="1"/>
  <c r="Y463" i="26"/>
  <c r="BG463" i="26"/>
  <c r="EK463" i="26"/>
  <c r="AR463" i="26"/>
  <c r="BE463" i="26"/>
  <c r="AO463" i="26"/>
  <c r="AH463" i="26"/>
  <c r="BS463" i="26"/>
  <c r="DM463" i="26"/>
  <c r="CL463" i="26"/>
  <c r="CK463" i="26"/>
  <c r="DQ463" i="26"/>
  <c r="DP463" i="26"/>
  <c r="DY463" i="26"/>
  <c r="O463" i="26"/>
  <c r="BL463" i="26"/>
  <c r="BK463" i="26"/>
  <c r="CB463" i="26"/>
  <c r="CD463" i="26"/>
  <c r="DA463" i="26"/>
  <c r="EM463" i="26"/>
  <c r="DX463" i="26"/>
  <c r="L463" i="26"/>
  <c r="K463" i="26"/>
  <c r="DT463" i="26"/>
  <c r="AS463" i="26"/>
  <c r="EG463" i="26"/>
  <c r="W463" i="26"/>
  <c r="BO463" i="26"/>
  <c r="EI463" i="26"/>
  <c r="CN463" i="26"/>
  <c r="CF463" i="26"/>
  <c r="CM463" i="26"/>
  <c r="AU463" i="26"/>
  <c r="M463" i="26"/>
  <c r="AW463" i="26"/>
  <c r="EE463" i="26"/>
  <c r="CP463" i="26"/>
  <c r="DF463" i="26"/>
  <c r="EL463" i="26"/>
  <c r="EO463" i="26"/>
  <c r="AM463" i="26"/>
  <c r="AL463" i="26"/>
  <c r="Q463" i="26"/>
  <c r="EH463" i="26"/>
  <c r="CA463" i="26"/>
  <c r="BX463" i="26"/>
  <c r="DC463" i="26"/>
  <c r="BM463" i="26"/>
  <c r="DV463" i="26"/>
  <c r="AN463" i="26"/>
  <c r="EC463" i="26"/>
  <c r="AP463" i="26"/>
  <c r="DR463" i="26"/>
  <c r="BV463" i="26"/>
  <c r="AJ463" i="26"/>
  <c r="BY463" i="26"/>
  <c r="AX463" i="26"/>
  <c r="DE463" i="26"/>
  <c r="BQ463" i="26"/>
  <c r="CS463" i="26"/>
  <c r="EA463" i="26"/>
  <c r="U463" i="26"/>
  <c r="H614" i="26"/>
  <c r="G612" i="26"/>
  <c r="EX463" i="26" l="1"/>
  <c r="DA464" i="26"/>
  <c r="ES463" i="26"/>
  <c r="DC464" i="26"/>
  <c r="EE464" i="26"/>
  <c r="FD462" i="26"/>
  <c r="FC463" i="26" s="1"/>
  <c r="CH464" i="26"/>
  <c r="EY463" i="26"/>
  <c r="EQ463" i="26"/>
  <c r="EP464" i="26" s="1"/>
  <c r="FB463" i="26"/>
  <c r="CF464" i="26"/>
  <c r="FA463" i="26"/>
  <c r="ET463" i="26"/>
  <c r="ES464" i="26" s="1"/>
  <c r="EW463" i="26"/>
  <c r="EZ463" i="26"/>
  <c r="EV463" i="26"/>
  <c r="AZ464" i="26"/>
  <c r="CW464" i="26"/>
  <c r="BO464" i="26"/>
  <c r="S464" i="26"/>
  <c r="CY464" i="26"/>
  <c r="CD464" i="26"/>
  <c r="CJ464" i="26"/>
  <c r="CU464" i="26"/>
  <c r="CI464" i="26"/>
  <c r="AG464" i="26"/>
  <c r="AF465" i="26" s="1"/>
  <c r="BG464" i="26"/>
  <c r="Q464" i="26"/>
  <c r="Y464" i="26"/>
  <c r="W464" i="26"/>
  <c r="U464" i="26"/>
  <c r="ER464" i="26"/>
  <c r="BC464" i="26"/>
  <c r="BF464" i="26"/>
  <c r="BE464" i="26"/>
  <c r="DM464" i="26"/>
  <c r="DV464" i="26"/>
  <c r="AU464" i="26"/>
  <c r="BH464" i="26"/>
  <c r="O464" i="26"/>
  <c r="DJ464" i="26"/>
  <c r="EC464" i="26"/>
  <c r="EA464" i="26"/>
  <c r="DK464" i="26"/>
  <c r="DH464" i="26"/>
  <c r="CX464" i="26"/>
  <c r="DT464" i="26"/>
  <c r="BQ464" i="26"/>
  <c r="AP464" i="26"/>
  <c r="EO464" i="26"/>
  <c r="DI464" i="26"/>
  <c r="DR464" i="26"/>
  <c r="DE464" i="26"/>
  <c r="DL464" i="26"/>
  <c r="AH464" i="26"/>
  <c r="EL464" i="26"/>
  <c r="Z464" i="26"/>
  <c r="N464" i="26"/>
  <c r="BM464" i="26"/>
  <c r="BV464" i="26"/>
  <c r="BT464" i="26"/>
  <c r="AR464" i="26"/>
  <c r="CV464" i="26"/>
  <c r="BA464" i="26"/>
  <c r="CA464" i="26"/>
  <c r="CC464" i="26"/>
  <c r="CE464" i="26"/>
  <c r="DN464" i="26"/>
  <c r="AS464" i="26"/>
  <c r="CP464" i="26"/>
  <c r="AB464" i="26"/>
  <c r="DP464" i="26"/>
  <c r="CN464" i="26"/>
  <c r="DX464" i="26"/>
  <c r="BD464" i="26"/>
  <c r="AK464" i="26"/>
  <c r="EJ464" i="26"/>
  <c r="AX464" i="26"/>
  <c r="AD464" i="26"/>
  <c r="DO464" i="26"/>
  <c r="EM464" i="26"/>
  <c r="AQ464" i="26"/>
  <c r="BN464" i="26"/>
  <c r="EB464" i="26"/>
  <c r="BY464" i="26"/>
  <c r="EH464" i="26"/>
  <c r="AN464" i="26"/>
  <c r="BS464" i="26"/>
  <c r="X464" i="26"/>
  <c r="CI465" i="26"/>
  <c r="CK464" i="26"/>
  <c r="CJ465" i="26" s="1"/>
  <c r="CS464" i="26"/>
  <c r="CR464" i="26"/>
  <c r="DF464" i="26"/>
  <c r="K464" i="26"/>
  <c r="J464" i="26"/>
  <c r="DB464" i="26"/>
  <c r="DB465" i="26" s="1"/>
  <c r="BU464" i="26"/>
  <c r="CM464" i="26"/>
  <c r="CQ464" i="26"/>
  <c r="EK464" i="26"/>
  <c r="DS464" i="26"/>
  <c r="DU464" i="26"/>
  <c r="AW464" i="26"/>
  <c r="BR464" i="26"/>
  <c r="P464" i="26"/>
  <c r="DD464" i="26"/>
  <c r="DW464" i="26"/>
  <c r="EG464" i="26"/>
  <c r="L464" i="26"/>
  <c r="M464" i="26"/>
  <c r="V464" i="26"/>
  <c r="DY464" i="26"/>
  <c r="DZ464" i="26"/>
  <c r="CT464" i="26"/>
  <c r="AY464" i="26"/>
  <c r="DQ464" i="26"/>
  <c r="ED464" i="26"/>
  <c r="T464" i="26"/>
  <c r="EI464" i="26"/>
  <c r="R464" i="26"/>
  <c r="CG464" i="26"/>
  <c r="AT464" i="26"/>
  <c r="CO464" i="26"/>
  <c r="BZ464" i="26"/>
  <c r="CB464" i="26"/>
  <c r="CZ464" i="26"/>
  <c r="AM464" i="26"/>
  <c r="AL464" i="26"/>
  <c r="EF464" i="26"/>
  <c r="DG464" i="26"/>
  <c r="BX464" i="26"/>
  <c r="AO464" i="26"/>
  <c r="EN464" i="26"/>
  <c r="BW464" i="26"/>
  <c r="CL464" i="26"/>
  <c r="AJ464" i="26"/>
  <c r="AI464" i="26"/>
  <c r="EQ464" i="26"/>
  <c r="AV464" i="26"/>
  <c r="BK464" i="26"/>
  <c r="BJ464" i="26"/>
  <c r="BP464" i="26"/>
  <c r="BL464" i="26"/>
  <c r="H615" i="26"/>
  <c r="G613" i="26"/>
  <c r="EZ464" i="26" l="1"/>
  <c r="ET464" i="26"/>
  <c r="AA465" i="26"/>
  <c r="BA465" i="26"/>
  <c r="FD463" i="26"/>
  <c r="FC464" i="26" s="1"/>
  <c r="EV464" i="26"/>
  <c r="EU464" i="26"/>
  <c r="EU465" i="26" s="1"/>
  <c r="CX465" i="26"/>
  <c r="BG465" i="26"/>
  <c r="EX464" i="26"/>
  <c r="EY464" i="26"/>
  <c r="EY465" i="26" s="1"/>
  <c r="CW465" i="26"/>
  <c r="EW464" i="26"/>
  <c r="EW465" i="26" s="1"/>
  <c r="FA464" i="26"/>
  <c r="FB464" i="26"/>
  <c r="CE465" i="26"/>
  <c r="AG465" i="26"/>
  <c r="Z465" i="26"/>
  <c r="BH465" i="26"/>
  <c r="BE465" i="26"/>
  <c r="V465" i="26"/>
  <c r="ES465" i="26"/>
  <c r="R465" i="26"/>
  <c r="P465" i="26"/>
  <c r="BN465" i="26"/>
  <c r="ED465" i="26"/>
  <c r="BF465" i="26"/>
  <c r="AZ465" i="26"/>
  <c r="DU465" i="26"/>
  <c r="BP465" i="26"/>
  <c r="DJ465" i="26"/>
  <c r="DI465" i="26"/>
  <c r="CB465" i="26"/>
  <c r="BZ465" i="26"/>
  <c r="EB465" i="26"/>
  <c r="DS465" i="26"/>
  <c r="DL465" i="26"/>
  <c r="J465" i="26"/>
  <c r="CL465" i="26"/>
  <c r="DK465" i="26"/>
  <c r="DD465" i="26"/>
  <c r="DM465" i="26"/>
  <c r="EK465" i="26"/>
  <c r="EQ465" i="26"/>
  <c r="AT465" i="26"/>
  <c r="AC465" i="26"/>
  <c r="AR465" i="26"/>
  <c r="EI465" i="26"/>
  <c r="BM465" i="26"/>
  <c r="DQ465" i="26"/>
  <c r="CO465" i="26"/>
  <c r="AO465" i="26"/>
  <c r="DW465" i="26"/>
  <c r="CV465" i="26"/>
  <c r="CD465" i="26"/>
  <c r="AQ465" i="26"/>
  <c r="BB465" i="26"/>
  <c r="EL465" i="26"/>
  <c r="DO465" i="26"/>
  <c r="DT465" i="26"/>
  <c r="CT465" i="26"/>
  <c r="EN465" i="26"/>
  <c r="DC465" i="26"/>
  <c r="DN465" i="26"/>
  <c r="DG465" i="26"/>
  <c r="AB465" i="26"/>
  <c r="W465" i="26"/>
  <c r="BW465" i="26"/>
  <c r="M465" i="26"/>
  <c r="AL465" i="26"/>
  <c r="N465" i="26"/>
  <c r="DH465" i="26"/>
  <c r="AJ465" i="26"/>
  <c r="AD465" i="26"/>
  <c r="AE465" i="26"/>
  <c r="U465" i="26"/>
  <c r="BD465" i="26"/>
  <c r="BC465" i="26"/>
  <c r="CQ465" i="26"/>
  <c r="AV465" i="26"/>
  <c r="X465" i="26"/>
  <c r="Y465" i="26"/>
  <c r="DP465" i="26"/>
  <c r="DZ465" i="26"/>
  <c r="BQ465" i="26"/>
  <c r="CA465" i="26"/>
  <c r="AY465" i="26"/>
  <c r="EF465" i="26"/>
  <c r="AS465" i="26"/>
  <c r="DE465" i="26"/>
  <c r="CG465" i="26"/>
  <c r="CH465" i="26"/>
  <c r="AN465" i="26"/>
  <c r="EA465" i="26"/>
  <c r="BO465" i="26"/>
  <c r="BY465" i="26"/>
  <c r="Q465" i="26"/>
  <c r="EH465" i="26"/>
  <c r="BV465" i="26"/>
  <c r="BK465" i="26"/>
  <c r="BL465" i="26"/>
  <c r="AI465" i="26"/>
  <c r="AX465" i="26"/>
  <c r="AM465" i="26"/>
  <c r="BS465" i="26"/>
  <c r="BR465" i="26"/>
  <c r="K465" i="26"/>
  <c r="EG465" i="26"/>
  <c r="AW465" i="26"/>
  <c r="AU465" i="26"/>
  <c r="CC465" i="26"/>
  <c r="CF465" i="26"/>
  <c r="CZ465" i="26"/>
  <c r="CY465" i="26"/>
  <c r="T465" i="26"/>
  <c r="S465" i="26"/>
  <c r="EP465" i="26"/>
  <c r="EE465" i="26"/>
  <c r="DF465" i="26"/>
  <c r="BX465" i="26"/>
  <c r="DV465" i="26"/>
  <c r="EJ465" i="26"/>
  <c r="DY465" i="26"/>
  <c r="DR465" i="26"/>
  <c r="AK465" i="26"/>
  <c r="BJ465" i="26"/>
  <c r="BI465" i="26"/>
  <c r="AH465" i="26"/>
  <c r="EC465" i="26"/>
  <c r="EM465" i="26"/>
  <c r="DX465" i="26"/>
  <c r="CR465" i="26"/>
  <c r="EO465" i="26"/>
  <c r="ER465" i="26"/>
  <c r="DA465" i="26"/>
  <c r="O465" i="26"/>
  <c r="CN465" i="26"/>
  <c r="CM465" i="26"/>
  <c r="CS465" i="26"/>
  <c r="CK465" i="26"/>
  <c r="CU465" i="26"/>
  <c r="CP465" i="26"/>
  <c r="ET465" i="26"/>
  <c r="ET466" i="26" s="1"/>
  <c r="L465" i="26"/>
  <c r="BU465" i="26"/>
  <c r="BT465" i="26"/>
  <c r="AP465" i="26"/>
  <c r="H616" i="26"/>
  <c r="G614" i="26"/>
  <c r="ER466" i="26" l="1"/>
  <c r="BG466" i="26"/>
  <c r="FD464" i="26"/>
  <c r="FC465" i="26" s="1"/>
  <c r="EV465" i="26"/>
  <c r="EV466" i="26" s="1"/>
  <c r="FB465" i="26"/>
  <c r="EX465" i="26"/>
  <c r="EX466" i="26" s="1"/>
  <c r="FA465" i="26"/>
  <c r="CW466" i="26"/>
  <c r="EZ465" i="26"/>
  <c r="BE466" i="26"/>
  <c r="BF466" i="26"/>
  <c r="Q466" i="26"/>
  <c r="AZ466" i="26"/>
  <c r="BO466" i="26"/>
  <c r="DI466" i="26"/>
  <c r="BA466" i="26"/>
  <c r="CA466" i="26"/>
  <c r="J466" i="26"/>
  <c r="DK466" i="26"/>
  <c r="DV466" i="26"/>
  <c r="O466" i="26"/>
  <c r="DL466" i="26"/>
  <c r="CC466" i="26"/>
  <c r="AK466" i="26"/>
  <c r="DT466" i="26"/>
  <c r="DJ466" i="26"/>
  <c r="AS466" i="26"/>
  <c r="CU466" i="26"/>
  <c r="W466" i="26"/>
  <c r="EM466" i="26"/>
  <c r="EJ466" i="26"/>
  <c r="DM466" i="26"/>
  <c r="DC466" i="26"/>
  <c r="DD466" i="26"/>
  <c r="AB466" i="26"/>
  <c r="AA466" i="26"/>
  <c r="CP466" i="26"/>
  <c r="DR466" i="26"/>
  <c r="AC466" i="26"/>
  <c r="DN466" i="26"/>
  <c r="AT466" i="26"/>
  <c r="AD466" i="26"/>
  <c r="AE466" i="26"/>
  <c r="AV466" i="26"/>
  <c r="DP466" i="26"/>
  <c r="V466" i="26"/>
  <c r="L466" i="26"/>
  <c r="DH466" i="26"/>
  <c r="U466" i="26"/>
  <c r="BZ466" i="26"/>
  <c r="DF466" i="26"/>
  <c r="EE466" i="26"/>
  <c r="EA466" i="26"/>
  <c r="BC466" i="26"/>
  <c r="EG466" i="26"/>
  <c r="EN466" i="26"/>
  <c r="Y466" i="26"/>
  <c r="DW466" i="26"/>
  <c r="CM466" i="26"/>
  <c r="DY466" i="26"/>
  <c r="DA466" i="26"/>
  <c r="AU466" i="26"/>
  <c r="BR466" i="26"/>
  <c r="Z466" i="26"/>
  <c r="AM466" i="26"/>
  <c r="CY466" i="26"/>
  <c r="X466" i="26"/>
  <c r="BL466" i="26"/>
  <c r="AW466" i="26"/>
  <c r="BU466" i="26"/>
  <c r="DU466" i="26"/>
  <c r="BD466" i="26"/>
  <c r="CR466" i="26"/>
  <c r="AR466" i="26"/>
  <c r="BP466" i="26"/>
  <c r="BB466" i="26"/>
  <c r="BF467" i="26"/>
  <c r="AF466" i="26"/>
  <c r="AI466" i="26"/>
  <c r="EP466" i="26"/>
  <c r="S466" i="26"/>
  <c r="CX466" i="26"/>
  <c r="CD466" i="26"/>
  <c r="DS466" i="26"/>
  <c r="EK466" i="26"/>
  <c r="EI466" i="26"/>
  <c r="AY466" i="26"/>
  <c r="DO466" i="26"/>
  <c r="BX466" i="26"/>
  <c r="M466" i="26"/>
  <c r="N466" i="26"/>
  <c r="BI466" i="26"/>
  <c r="BH466" i="26"/>
  <c r="EU466" i="26"/>
  <c r="BJ466" i="26"/>
  <c r="EF466" i="26"/>
  <c r="AQ466" i="26"/>
  <c r="AP466" i="26"/>
  <c r="CQ466" i="26"/>
  <c r="CV466" i="26"/>
  <c r="BW466" i="26"/>
  <c r="AN466" i="26"/>
  <c r="BT466" i="26"/>
  <c r="CK466" i="26"/>
  <c r="CJ466" i="26"/>
  <c r="AL466" i="26"/>
  <c r="EL466" i="26"/>
  <c r="CT466" i="26"/>
  <c r="AX466" i="26"/>
  <c r="P466" i="26"/>
  <c r="BN466" i="26"/>
  <c r="CS466" i="26"/>
  <c r="DQ466" i="26"/>
  <c r="CH466" i="26"/>
  <c r="CI466" i="26"/>
  <c r="T466" i="26"/>
  <c r="CG466" i="26"/>
  <c r="CN466" i="26"/>
  <c r="CL466" i="26"/>
  <c r="DZ466" i="26"/>
  <c r="BK466" i="26"/>
  <c r="DX466" i="26"/>
  <c r="CZ466" i="26"/>
  <c r="K466" i="26"/>
  <c r="R466" i="26"/>
  <c r="BV466" i="26"/>
  <c r="BQ466" i="26"/>
  <c r="AO466" i="26"/>
  <c r="DB466" i="26"/>
  <c r="DG466" i="26"/>
  <c r="EQ466" i="26"/>
  <c r="CO466" i="26"/>
  <c r="CF466" i="26"/>
  <c r="CE466" i="26"/>
  <c r="EH466" i="26"/>
  <c r="EC466" i="26"/>
  <c r="EB466" i="26"/>
  <c r="ED466" i="26"/>
  <c r="DE466" i="26"/>
  <c r="BM466" i="26"/>
  <c r="EO466" i="26"/>
  <c r="AH466" i="26"/>
  <c r="AG466" i="26"/>
  <c r="CB466" i="26"/>
  <c r="ES466" i="26"/>
  <c r="ES467" i="26" s="1"/>
  <c r="BS466" i="26"/>
  <c r="BY466" i="26"/>
  <c r="AJ466" i="26"/>
  <c r="H617" i="26"/>
  <c r="G615" i="26"/>
  <c r="DX467" i="26" l="1"/>
  <c r="FD465" i="26"/>
  <c r="FC466" i="26" s="1"/>
  <c r="FB466" i="26"/>
  <c r="AZ467" i="26"/>
  <c r="EZ466" i="26"/>
  <c r="EY466" i="26"/>
  <c r="FA466" i="26"/>
  <c r="CV467" i="26"/>
  <c r="EW466" i="26"/>
  <c r="EW467" i="26" s="1"/>
  <c r="DK467" i="26"/>
  <c r="DL467" i="26"/>
  <c r="P467" i="26"/>
  <c r="DJ467" i="26"/>
  <c r="DU467" i="26"/>
  <c r="DS467" i="26"/>
  <c r="DI467" i="26"/>
  <c r="AD467" i="26"/>
  <c r="AC467" i="26"/>
  <c r="AL467" i="26"/>
  <c r="AB467" i="26"/>
  <c r="AR467" i="26"/>
  <c r="AA467" i="26"/>
  <c r="CX467" i="26"/>
  <c r="DE467" i="26"/>
  <c r="DM467" i="26"/>
  <c r="EH467" i="26"/>
  <c r="AS467" i="26"/>
  <c r="DN467" i="26"/>
  <c r="AE467" i="26"/>
  <c r="AT467" i="26"/>
  <c r="V467" i="26"/>
  <c r="EQ467" i="26"/>
  <c r="Y467" i="26"/>
  <c r="T467" i="26"/>
  <c r="Z467" i="26"/>
  <c r="K467" i="26"/>
  <c r="EO467" i="26"/>
  <c r="DZ467" i="26"/>
  <c r="CC467" i="26"/>
  <c r="EF467" i="26"/>
  <c r="EL467" i="26"/>
  <c r="BD467" i="26"/>
  <c r="R467" i="26"/>
  <c r="BB467" i="26"/>
  <c r="BA467" i="26"/>
  <c r="DV467" i="26"/>
  <c r="BV467" i="26"/>
  <c r="CZ467" i="26"/>
  <c r="AJ467" i="26"/>
  <c r="DO467" i="26"/>
  <c r="DB467" i="26"/>
  <c r="AV467" i="26"/>
  <c r="X467" i="26"/>
  <c r="AO467" i="26"/>
  <c r="AU467" i="26"/>
  <c r="EB467" i="26"/>
  <c r="EJ467" i="26"/>
  <c r="DT467" i="26"/>
  <c r="DR467" i="26"/>
  <c r="CO467" i="26"/>
  <c r="EM467" i="26"/>
  <c r="CL467" i="26"/>
  <c r="W467" i="26"/>
  <c r="EE467" i="26"/>
  <c r="BQ467" i="26"/>
  <c r="BY467" i="26"/>
  <c r="BO467" i="26"/>
  <c r="CQ467" i="26"/>
  <c r="M467" i="26"/>
  <c r="BM467" i="26"/>
  <c r="BE467" i="26"/>
  <c r="BC467" i="26"/>
  <c r="CH467" i="26"/>
  <c r="S467" i="26"/>
  <c r="N467" i="26"/>
  <c r="CF467" i="26"/>
  <c r="CS467" i="26"/>
  <c r="BT467" i="26"/>
  <c r="DF467" i="26"/>
  <c r="Q467" i="26"/>
  <c r="EK467" i="26"/>
  <c r="AI467" i="26"/>
  <c r="AX467" i="26"/>
  <c r="BU467" i="26"/>
  <c r="AW467" i="26"/>
  <c r="CY467" i="26"/>
  <c r="CI467" i="26"/>
  <c r="EN467" i="26"/>
  <c r="CJ467" i="26"/>
  <c r="EI467" i="26"/>
  <c r="CK467" i="26"/>
  <c r="AF467" i="26"/>
  <c r="AG467" i="26"/>
  <c r="AH467" i="26"/>
  <c r="DD467" i="26"/>
  <c r="CN467" i="26"/>
  <c r="CR467" i="26"/>
  <c r="CE467" i="26"/>
  <c r="DA467" i="26"/>
  <c r="J467" i="26"/>
  <c r="AN467" i="26"/>
  <c r="BW467" i="26"/>
  <c r="AY467" i="26"/>
  <c r="ET467" i="26"/>
  <c r="CG467" i="26"/>
  <c r="BZ467" i="26"/>
  <c r="DW467" i="26"/>
  <c r="BP467" i="26"/>
  <c r="EU467" i="26"/>
  <c r="BL467" i="26"/>
  <c r="DQ467" i="26"/>
  <c r="DP467" i="26"/>
  <c r="DY467" i="26"/>
  <c r="CD467" i="26"/>
  <c r="CW467" i="26"/>
  <c r="BX467" i="26"/>
  <c r="AK467" i="26"/>
  <c r="BR467" i="26"/>
  <c r="DG467" i="26"/>
  <c r="DH467" i="26"/>
  <c r="CT467" i="26"/>
  <c r="BH467" i="26"/>
  <c r="BG467" i="26"/>
  <c r="L467" i="26"/>
  <c r="BN467" i="26"/>
  <c r="AP467" i="26"/>
  <c r="CU467" i="26"/>
  <c r="BI467" i="26"/>
  <c r="ED467" i="26"/>
  <c r="O467" i="26"/>
  <c r="U467" i="26"/>
  <c r="EG467" i="26"/>
  <c r="AQ467" i="26"/>
  <c r="EA467" i="26"/>
  <c r="CP467" i="26"/>
  <c r="EP467" i="26"/>
  <c r="EC467" i="26"/>
  <c r="BJ467" i="26"/>
  <c r="BK467" i="26"/>
  <c r="CM467" i="26"/>
  <c r="CB467" i="26"/>
  <c r="CA467" i="26"/>
  <c r="BS467" i="26"/>
  <c r="ER467" i="26"/>
  <c r="AM467" i="26"/>
  <c r="DC467" i="26"/>
  <c r="H618" i="26"/>
  <c r="G616" i="26"/>
  <c r="FA467" i="26" l="1"/>
  <c r="DJ468" i="26"/>
  <c r="DK468" i="26"/>
  <c r="FD466" i="26"/>
  <c r="FC467" i="26" s="1"/>
  <c r="DL468" i="26"/>
  <c r="EZ467" i="26"/>
  <c r="EY467" i="26"/>
  <c r="EX467" i="26"/>
  <c r="EX468" i="26" s="1"/>
  <c r="FB467" i="26"/>
  <c r="EG468" i="26"/>
  <c r="EV467" i="26"/>
  <c r="EU468" i="26" s="1"/>
  <c r="AB468" i="26"/>
  <c r="AC468" i="26"/>
  <c r="DT468" i="26"/>
  <c r="DM468" i="26"/>
  <c r="AD468" i="26"/>
  <c r="CW468" i="26"/>
  <c r="AT468" i="26"/>
  <c r="AE468" i="26"/>
  <c r="AS468" i="26"/>
  <c r="O468" i="26"/>
  <c r="EP468" i="26"/>
  <c r="DW468" i="26"/>
  <c r="U468" i="26"/>
  <c r="Z468" i="26"/>
  <c r="DN468" i="26"/>
  <c r="AK468" i="26"/>
  <c r="J468" i="26"/>
  <c r="L468" i="26"/>
  <c r="AA468" i="26"/>
  <c r="Y468" i="26"/>
  <c r="X468" i="26"/>
  <c r="EA468" i="26"/>
  <c r="DY468" i="26"/>
  <c r="BC468" i="26"/>
  <c r="BX468" i="26"/>
  <c r="BA468" i="26"/>
  <c r="Q468" i="26"/>
  <c r="W468" i="26"/>
  <c r="DU468" i="26"/>
  <c r="S468" i="26"/>
  <c r="EK468" i="26"/>
  <c r="DA468" i="26"/>
  <c r="DC468" i="26"/>
  <c r="AH468" i="26"/>
  <c r="BN468" i="26"/>
  <c r="AU468" i="26"/>
  <c r="AV468" i="26"/>
  <c r="DS468" i="26"/>
  <c r="CM468" i="26"/>
  <c r="EI468" i="26"/>
  <c r="BV468" i="26"/>
  <c r="EN468" i="26"/>
  <c r="EJ468" i="26"/>
  <c r="BP468" i="26"/>
  <c r="DE468" i="26"/>
  <c r="AM468" i="26"/>
  <c r="BU468" i="26"/>
  <c r="EL468" i="26"/>
  <c r="CF468" i="26"/>
  <c r="AW468" i="26"/>
  <c r="CR468" i="26"/>
  <c r="R468" i="26"/>
  <c r="EM468" i="26"/>
  <c r="BB468" i="26"/>
  <c r="AJ468" i="26"/>
  <c r="CP468" i="26"/>
  <c r="BE468" i="26"/>
  <c r="BD468" i="26"/>
  <c r="CO468" i="26"/>
  <c r="BK468" i="26"/>
  <c r="CG468" i="26"/>
  <c r="CU468" i="26"/>
  <c r="AY468" i="26"/>
  <c r="CK468" i="26"/>
  <c r="EF468" i="26"/>
  <c r="EC468" i="26"/>
  <c r="ET468" i="26"/>
  <c r="CC468" i="26"/>
  <c r="AF468" i="26"/>
  <c r="BH468" i="26"/>
  <c r="BS468" i="26"/>
  <c r="CA468" i="26"/>
  <c r="DQ468" i="26"/>
  <c r="AQ468" i="26"/>
  <c r="CI468" i="26"/>
  <c r="AZ468" i="26"/>
  <c r="AN468" i="26"/>
  <c r="CV468" i="26"/>
  <c r="BT468" i="26"/>
  <c r="CY468" i="26"/>
  <c r="CX468" i="26"/>
  <c r="BJ468" i="26"/>
  <c r="AL468" i="26"/>
  <c r="AR468" i="26"/>
  <c r="P468" i="26"/>
  <c r="CT468" i="26"/>
  <c r="CS468" i="26"/>
  <c r="BZ468" i="26"/>
  <c r="DV468" i="26"/>
  <c r="DZ468" i="26"/>
  <c r="AG468" i="26"/>
  <c r="ES468" i="26"/>
  <c r="DB468" i="26"/>
  <c r="ED468" i="26"/>
  <c r="CD468" i="26"/>
  <c r="CE468" i="26"/>
  <c r="EQ468" i="26"/>
  <c r="ER468" i="26"/>
  <c r="BI468" i="26"/>
  <c r="DH468" i="26"/>
  <c r="DI468" i="26"/>
  <c r="DJ469" i="26" s="1"/>
  <c r="EO468" i="26"/>
  <c r="N468" i="26"/>
  <c r="BY468" i="26"/>
  <c r="DG468" i="26"/>
  <c r="DP468" i="26"/>
  <c r="EH468" i="26"/>
  <c r="EE468" i="26"/>
  <c r="AP468" i="26"/>
  <c r="BR468" i="26"/>
  <c r="BL468" i="26"/>
  <c r="CH468" i="26"/>
  <c r="BO468" i="26"/>
  <c r="CB468" i="26"/>
  <c r="V468" i="26"/>
  <c r="CQ468" i="26"/>
  <c r="BW468" i="26"/>
  <c r="AX468" i="26"/>
  <c r="CL468" i="26"/>
  <c r="AI468" i="26"/>
  <c r="DX468" i="26"/>
  <c r="DO468" i="26"/>
  <c r="AO468" i="26"/>
  <c r="DF468" i="26"/>
  <c r="T468" i="26"/>
  <c r="BM468" i="26"/>
  <c r="CN468" i="26"/>
  <c r="EB468" i="26"/>
  <c r="CZ468" i="26"/>
  <c r="BQ468" i="26"/>
  <c r="DD468" i="26"/>
  <c r="CJ468" i="26"/>
  <c r="DR468" i="26"/>
  <c r="BG468" i="26"/>
  <c r="BF468" i="26"/>
  <c r="M468" i="26"/>
  <c r="K468" i="26"/>
  <c r="H619" i="26"/>
  <c r="G617" i="26"/>
  <c r="DK469" i="26" l="1"/>
  <c r="DL469" i="26"/>
  <c r="AB469" i="26"/>
  <c r="EV468" i="26"/>
  <c r="EW468" i="26"/>
  <c r="AC469" i="26"/>
  <c r="FD467" i="26"/>
  <c r="FC468" i="26" s="1"/>
  <c r="EY468" i="26"/>
  <c r="FB468" i="26"/>
  <c r="FA468" i="26"/>
  <c r="AE469" i="26"/>
  <c r="EZ468" i="26"/>
  <c r="AD469" i="26"/>
  <c r="EH469" i="26"/>
  <c r="DM469" i="26"/>
  <c r="DL470" i="26" s="1"/>
  <c r="AA469" i="26"/>
  <c r="Y469" i="26"/>
  <c r="BB469" i="26"/>
  <c r="Z469" i="26"/>
  <c r="DX469" i="26"/>
  <c r="DZ469" i="26"/>
  <c r="CQ469" i="26"/>
  <c r="X469" i="26"/>
  <c r="EO469" i="26"/>
  <c r="BO469" i="26"/>
  <c r="V469" i="26"/>
  <c r="DD469" i="26"/>
  <c r="R469" i="26"/>
  <c r="DB469" i="26"/>
  <c r="DT469" i="26"/>
  <c r="AL469" i="26"/>
  <c r="AU469" i="26"/>
  <c r="EB469" i="26"/>
  <c r="AT469" i="26"/>
  <c r="CL469" i="26"/>
  <c r="BW469" i="26"/>
  <c r="DR469" i="26"/>
  <c r="CN469" i="26"/>
  <c r="AI469" i="26"/>
  <c r="EJ469" i="26"/>
  <c r="AG469" i="26"/>
  <c r="CJ469" i="26"/>
  <c r="CH469" i="26"/>
  <c r="EK469" i="26"/>
  <c r="AV469" i="26"/>
  <c r="EF469" i="26"/>
  <c r="EL469" i="26"/>
  <c r="EU469" i="26"/>
  <c r="EM469" i="26"/>
  <c r="AR469" i="26"/>
  <c r="BS469" i="26"/>
  <c r="BA469" i="26"/>
  <c r="EN469" i="26"/>
  <c r="AO469" i="26"/>
  <c r="AK469" i="26"/>
  <c r="BC469" i="26"/>
  <c r="BD469" i="26"/>
  <c r="CT469" i="26"/>
  <c r="CB469" i="26"/>
  <c r="AZ469" i="26"/>
  <c r="DF469" i="26"/>
  <c r="EP469" i="26"/>
  <c r="ES469" i="26"/>
  <c r="BY469" i="26"/>
  <c r="BM469" i="26"/>
  <c r="CV469" i="26"/>
  <c r="AM469" i="26"/>
  <c r="BI469" i="26"/>
  <c r="CR469" i="26"/>
  <c r="L469" i="26"/>
  <c r="AF469" i="26"/>
  <c r="O469" i="26"/>
  <c r="DP469" i="26"/>
  <c r="BQ469" i="26"/>
  <c r="CZ469" i="26"/>
  <c r="CU469" i="26"/>
  <c r="BZ469" i="26"/>
  <c r="CE469" i="26"/>
  <c r="CA469" i="26"/>
  <c r="CP469" i="26"/>
  <c r="N469" i="26"/>
  <c r="BL469" i="26"/>
  <c r="CF469" i="26"/>
  <c r="BX469" i="26"/>
  <c r="BR469" i="26"/>
  <c r="ER469" i="26"/>
  <c r="CG469" i="26"/>
  <c r="BT469" i="26"/>
  <c r="EI469" i="26"/>
  <c r="EE469" i="26"/>
  <c r="EA469" i="26"/>
  <c r="CX469" i="26"/>
  <c r="DH469" i="26"/>
  <c r="DG469" i="26"/>
  <c r="EQ469" i="26"/>
  <c r="CS469" i="26"/>
  <c r="CY469" i="26"/>
  <c r="BG469" i="26"/>
  <c r="T469" i="26"/>
  <c r="S469" i="26"/>
  <c r="EG469" i="26"/>
  <c r="BP469" i="26"/>
  <c r="AX469" i="26"/>
  <c r="AW469" i="26"/>
  <c r="DU469" i="26"/>
  <c r="DV469" i="26"/>
  <c r="DK470" i="26"/>
  <c r="AY469" i="26"/>
  <c r="CD469" i="26"/>
  <c r="AQ469" i="26"/>
  <c r="BE469" i="26"/>
  <c r="BF469" i="26"/>
  <c r="DC469" i="26"/>
  <c r="DQ469" i="26"/>
  <c r="Q469" i="26"/>
  <c r="P469" i="26"/>
  <c r="CI469" i="26"/>
  <c r="AH469" i="26"/>
  <c r="BN469" i="26"/>
  <c r="AP469" i="26"/>
  <c r="ET469" i="26"/>
  <c r="ED469" i="26"/>
  <c r="AS469" i="26"/>
  <c r="DW469" i="26"/>
  <c r="AN469" i="26"/>
  <c r="W469" i="26"/>
  <c r="AJ469" i="26"/>
  <c r="DY469" i="26"/>
  <c r="U469" i="26"/>
  <c r="CW469" i="26"/>
  <c r="J469" i="26"/>
  <c r="K469" i="26"/>
  <c r="DE469" i="26"/>
  <c r="DO469" i="26"/>
  <c r="DN469" i="26"/>
  <c r="DI469" i="26"/>
  <c r="EC469" i="26"/>
  <c r="BH469" i="26"/>
  <c r="CM469" i="26"/>
  <c r="CK469" i="26"/>
  <c r="BU469" i="26"/>
  <c r="CC469" i="26"/>
  <c r="DA469" i="26"/>
  <c r="BJ469" i="26"/>
  <c r="M469" i="26"/>
  <c r="DS469" i="26"/>
  <c r="CO469" i="26"/>
  <c r="BK469" i="26"/>
  <c r="BV469" i="26"/>
  <c r="H620" i="26"/>
  <c r="G618" i="26"/>
  <c r="EW469" i="26" l="1"/>
  <c r="EV469" i="26"/>
  <c r="AC470" i="26"/>
  <c r="AB470" i="26"/>
  <c r="EX469" i="26"/>
  <c r="EZ469" i="26"/>
  <c r="Y470" i="26"/>
  <c r="Z470" i="26"/>
  <c r="FD468" i="26"/>
  <c r="FC469" i="26" s="1"/>
  <c r="FA469" i="26"/>
  <c r="AA470" i="26"/>
  <c r="AA471" i="26" s="1"/>
  <c r="DY470" i="26"/>
  <c r="AD470" i="26"/>
  <c r="FB469" i="26"/>
  <c r="CM470" i="26"/>
  <c r="EY469" i="26"/>
  <c r="AS470" i="26"/>
  <c r="CO470" i="26"/>
  <c r="W470" i="26"/>
  <c r="CK470" i="26"/>
  <c r="BN470" i="26"/>
  <c r="DC470" i="26"/>
  <c r="DA470" i="26"/>
  <c r="EA470" i="26"/>
  <c r="EC470" i="26"/>
  <c r="DQ470" i="26"/>
  <c r="DS470" i="26"/>
  <c r="AN470" i="26"/>
  <c r="AJ470" i="26"/>
  <c r="BB470" i="26"/>
  <c r="AF470" i="26"/>
  <c r="AH470" i="26"/>
  <c r="M470" i="26"/>
  <c r="CQ470" i="26"/>
  <c r="CI470" i="26"/>
  <c r="EI470" i="26"/>
  <c r="AU470" i="26"/>
  <c r="EK470" i="26"/>
  <c r="AL470" i="26"/>
  <c r="EM470" i="26"/>
  <c r="EG470" i="26"/>
  <c r="CW470" i="26"/>
  <c r="EN470" i="26"/>
  <c r="ET470" i="26"/>
  <c r="DE470" i="26"/>
  <c r="BH470" i="26"/>
  <c r="EV470" i="26"/>
  <c r="EL470" i="26"/>
  <c r="BC470" i="26"/>
  <c r="CS470" i="26"/>
  <c r="AE470" i="26"/>
  <c r="CA470" i="26"/>
  <c r="BA470" i="26"/>
  <c r="BP470" i="26"/>
  <c r="EO470" i="26"/>
  <c r="EE470" i="26"/>
  <c r="EH470" i="26"/>
  <c r="DI470" i="26"/>
  <c r="CU470" i="26"/>
  <c r="CG470" i="26"/>
  <c r="ER470" i="26"/>
  <c r="BV470" i="26"/>
  <c r="CH470" i="26"/>
  <c r="BX470" i="26"/>
  <c r="BO470" i="26"/>
  <c r="EJ470" i="26"/>
  <c r="BT470" i="26"/>
  <c r="BY470" i="26"/>
  <c r="DG470" i="26"/>
  <c r="CP470" i="26"/>
  <c r="P470" i="26"/>
  <c r="BR470" i="26"/>
  <c r="BI470" i="26"/>
  <c r="AR470" i="26"/>
  <c r="CE470" i="26"/>
  <c r="AG470" i="26"/>
  <c r="EQ470" i="26"/>
  <c r="CZ470" i="26"/>
  <c r="CT470" i="26"/>
  <c r="DW470" i="26"/>
  <c r="CF470" i="26"/>
  <c r="AX470" i="26"/>
  <c r="EP470" i="26"/>
  <c r="J470" i="26"/>
  <c r="BS470" i="26"/>
  <c r="CR470" i="26"/>
  <c r="U470" i="26"/>
  <c r="BQ470" i="26"/>
  <c r="AQ470" i="26"/>
  <c r="BK470" i="26"/>
  <c r="BM470" i="26"/>
  <c r="AK470" i="26"/>
  <c r="BZ470" i="26"/>
  <c r="CJ470" i="26"/>
  <c r="DR470" i="26"/>
  <c r="AW470" i="26"/>
  <c r="AV470" i="26"/>
  <c r="AI470" i="26"/>
  <c r="CN470" i="26"/>
  <c r="BG470" i="26"/>
  <c r="BF470" i="26"/>
  <c r="S470" i="26"/>
  <c r="R470" i="26"/>
  <c r="BE470" i="26"/>
  <c r="BD470" i="26"/>
  <c r="T470" i="26"/>
  <c r="CX470" i="26"/>
  <c r="DN470" i="26"/>
  <c r="DM470" i="26"/>
  <c r="CB470" i="26"/>
  <c r="CC470" i="26"/>
  <c r="DO470" i="26"/>
  <c r="V470" i="26"/>
  <c r="AB471" i="26"/>
  <c r="DP470" i="26"/>
  <c r="CV470" i="26"/>
  <c r="BU470" i="26"/>
  <c r="K470" i="26"/>
  <c r="DF470" i="26"/>
  <c r="CD470" i="26"/>
  <c r="DD470" i="26"/>
  <c r="AM470" i="26"/>
  <c r="EU470" i="26"/>
  <c r="AY470" i="26"/>
  <c r="AZ470" i="26"/>
  <c r="BW470" i="26"/>
  <c r="CY470" i="26"/>
  <c r="DJ470" i="26"/>
  <c r="X470" i="26"/>
  <c r="EB470" i="26"/>
  <c r="AT470" i="26"/>
  <c r="ED470" i="26"/>
  <c r="Q470" i="26"/>
  <c r="CL470" i="26"/>
  <c r="BL470" i="26"/>
  <c r="O470" i="26"/>
  <c r="BJ470" i="26"/>
  <c r="L470" i="26"/>
  <c r="DB470" i="26"/>
  <c r="AP470" i="26"/>
  <c r="N470" i="26"/>
  <c r="DX470" i="26"/>
  <c r="DV470" i="26"/>
  <c r="DZ470" i="26"/>
  <c r="AO470" i="26"/>
  <c r="DU470" i="26"/>
  <c r="DT470" i="26"/>
  <c r="EF470" i="26"/>
  <c r="DH470" i="26"/>
  <c r="ES470" i="26"/>
  <c r="H621" i="26"/>
  <c r="G619" i="26"/>
  <c r="EW470" i="26" l="1"/>
  <c r="EY470" i="26"/>
  <c r="EF471" i="26"/>
  <c r="ED471" i="26"/>
  <c r="Z471" i="26"/>
  <c r="AC471" i="26"/>
  <c r="DB471" i="26"/>
  <c r="FD469" i="26"/>
  <c r="FC470" i="26" s="1"/>
  <c r="CJ471" i="26"/>
  <c r="EX470" i="26"/>
  <c r="FA470" i="26"/>
  <c r="FB470" i="26"/>
  <c r="DZ471" i="26"/>
  <c r="X471" i="26"/>
  <c r="CN471" i="26"/>
  <c r="CL471" i="26"/>
  <c r="EZ470" i="26"/>
  <c r="DR471" i="26"/>
  <c r="AG471" i="26"/>
  <c r="AE471" i="26"/>
  <c r="AI471" i="26"/>
  <c r="AT471" i="26"/>
  <c r="CP471" i="26"/>
  <c r="AM471" i="26"/>
  <c r="EH471" i="26"/>
  <c r="DJ471" i="26"/>
  <c r="AR471" i="26"/>
  <c r="ES471" i="26"/>
  <c r="BH471" i="26"/>
  <c r="EL471" i="26"/>
  <c r="DD471" i="26"/>
  <c r="EW471" i="26"/>
  <c r="EU471" i="26"/>
  <c r="BC471" i="26"/>
  <c r="BN471" i="26"/>
  <c r="EQ471" i="26"/>
  <c r="DX471" i="26"/>
  <c r="EN471" i="26"/>
  <c r="AD471" i="26"/>
  <c r="EM471" i="26"/>
  <c r="BB471" i="26"/>
  <c r="DH471" i="26"/>
  <c r="CR471" i="26"/>
  <c r="BO471" i="26"/>
  <c r="DF471" i="26"/>
  <c r="AF471" i="26"/>
  <c r="BY471" i="26"/>
  <c r="CT471" i="26"/>
  <c r="CH471" i="26"/>
  <c r="BR471" i="26"/>
  <c r="BZ471" i="26"/>
  <c r="CG471" i="26"/>
  <c r="EI471" i="26"/>
  <c r="BL471" i="26"/>
  <c r="DQ471" i="26"/>
  <c r="BU471" i="26"/>
  <c r="CS471" i="26"/>
  <c r="AV471" i="26"/>
  <c r="DK471" i="26"/>
  <c r="CI471" i="26"/>
  <c r="U471" i="26"/>
  <c r="AX471" i="26"/>
  <c r="AB472" i="26"/>
  <c r="BS471" i="26"/>
  <c r="AJ471" i="26"/>
  <c r="DC471" i="26"/>
  <c r="AS471" i="26"/>
  <c r="CW471" i="26"/>
  <c r="BQ471" i="26"/>
  <c r="DP471" i="26"/>
  <c r="EX471" i="26"/>
  <c r="CB471" i="26"/>
  <c r="Q471" i="26"/>
  <c r="CO471" i="26"/>
  <c r="EP471" i="26"/>
  <c r="EO471" i="26"/>
  <c r="EJ471" i="26"/>
  <c r="EK471" i="26"/>
  <c r="AK471" i="26"/>
  <c r="J471" i="26"/>
  <c r="CF471" i="26"/>
  <c r="CD471" i="26"/>
  <c r="N471" i="26"/>
  <c r="AN471" i="26"/>
  <c r="AU471" i="26"/>
  <c r="BJ471" i="26"/>
  <c r="CQ471" i="26"/>
  <c r="DE471" i="26"/>
  <c r="DN471" i="26"/>
  <c r="BP471" i="26"/>
  <c r="ET471" i="26"/>
  <c r="DY471" i="26"/>
  <c r="AP471" i="26"/>
  <c r="L471" i="26"/>
  <c r="V471" i="26"/>
  <c r="CY471" i="26"/>
  <c r="DA471" i="26"/>
  <c r="AH471" i="26"/>
  <c r="BD471" i="26"/>
  <c r="BE471" i="26"/>
  <c r="BM471" i="26"/>
  <c r="BW471" i="26"/>
  <c r="BX471" i="26"/>
  <c r="CZ471" i="26"/>
  <c r="DT471" i="26"/>
  <c r="P471" i="26"/>
  <c r="AA472" i="26"/>
  <c r="CA471" i="26"/>
  <c r="DI471" i="26"/>
  <c r="DI472" i="26" s="1"/>
  <c r="DV471" i="26"/>
  <c r="DU471" i="26"/>
  <c r="R471" i="26"/>
  <c r="CV471" i="26"/>
  <c r="CU471" i="26"/>
  <c r="ER471" i="26"/>
  <c r="S471" i="26"/>
  <c r="EG471" i="26"/>
  <c r="AO471" i="26"/>
  <c r="M471" i="26"/>
  <c r="BI471" i="26"/>
  <c r="BK471" i="26"/>
  <c r="EV471" i="26"/>
  <c r="BF471" i="26"/>
  <c r="AL471" i="26"/>
  <c r="AQ471" i="26"/>
  <c r="BG471" i="26"/>
  <c r="AZ471" i="26"/>
  <c r="BA471" i="26"/>
  <c r="AY471" i="26"/>
  <c r="W471" i="26"/>
  <c r="CE471" i="26"/>
  <c r="EB471" i="26"/>
  <c r="EA471" i="26"/>
  <c r="DM471" i="26"/>
  <c r="DL471" i="26"/>
  <c r="EE471" i="26"/>
  <c r="EE472" i="26" s="1"/>
  <c r="DW471" i="26"/>
  <c r="DG471" i="26"/>
  <c r="Y471" i="26"/>
  <c r="CM471" i="26"/>
  <c r="CX471" i="26"/>
  <c r="O471" i="26"/>
  <c r="BV471" i="26"/>
  <c r="CK471" i="26"/>
  <c r="CK472" i="26" s="1"/>
  <c r="K471" i="26"/>
  <c r="T471" i="26"/>
  <c r="EC471" i="26"/>
  <c r="DS471" i="26"/>
  <c r="DO471" i="26"/>
  <c r="AW471" i="26"/>
  <c r="BT471" i="26"/>
  <c r="CC471" i="26"/>
  <c r="H622" i="26"/>
  <c r="G620" i="26"/>
  <c r="FD470" i="26" l="1"/>
  <c r="FC471" i="26" s="1"/>
  <c r="CO472" i="26"/>
  <c r="FA471" i="26"/>
  <c r="FB471" i="26"/>
  <c r="CM472" i="26"/>
  <c r="AF472" i="26"/>
  <c r="EZ471" i="26"/>
  <c r="EY471" i="26"/>
  <c r="EX472" i="26" s="1"/>
  <c r="AD472" i="26"/>
  <c r="DC472" i="26"/>
  <c r="AJ472" i="26"/>
  <c r="ET472" i="26"/>
  <c r="AS472" i="26"/>
  <c r="CR472" i="26"/>
  <c r="BM472" i="26"/>
  <c r="DY472" i="26"/>
  <c r="ER472" i="26"/>
  <c r="CX472" i="26"/>
  <c r="EM472" i="26"/>
  <c r="CC472" i="26"/>
  <c r="BC472" i="26"/>
  <c r="AC472" i="26"/>
  <c r="AU472" i="26"/>
  <c r="EN472" i="26"/>
  <c r="DE472" i="26"/>
  <c r="AW472" i="26"/>
  <c r="AE472" i="26"/>
  <c r="AE473" i="26" s="1"/>
  <c r="DG472" i="26"/>
  <c r="BT472" i="26"/>
  <c r="CG472" i="26"/>
  <c r="DQ472" i="26"/>
  <c r="CS472" i="26"/>
  <c r="CE472" i="26"/>
  <c r="DO472" i="26"/>
  <c r="BQ472" i="26"/>
  <c r="CI472" i="26"/>
  <c r="U472" i="26"/>
  <c r="DS472" i="26"/>
  <c r="CA472" i="26"/>
  <c r="BR472" i="26"/>
  <c r="EK472" i="26"/>
  <c r="EI472" i="26"/>
  <c r="EO472" i="26"/>
  <c r="K472" i="26"/>
  <c r="EJ472" i="26"/>
  <c r="DA472" i="26"/>
  <c r="AL472" i="26"/>
  <c r="CH472" i="26"/>
  <c r="AI472" i="26"/>
  <c r="AO472" i="26"/>
  <c r="EP472" i="26"/>
  <c r="DB472" i="26"/>
  <c r="ES472" i="26"/>
  <c r="AT472" i="26"/>
  <c r="M472" i="26"/>
  <c r="BP472" i="26"/>
  <c r="DL472" i="26"/>
  <c r="CP472" i="26"/>
  <c r="BI472" i="26"/>
  <c r="DZ472" i="26"/>
  <c r="BK472" i="26"/>
  <c r="DU472" i="26"/>
  <c r="DJ472" i="26"/>
  <c r="AP472" i="26"/>
  <c r="BV472" i="26"/>
  <c r="DD472" i="26"/>
  <c r="O472" i="26"/>
  <c r="EL472" i="26"/>
  <c r="CQ472" i="26"/>
  <c r="CY472" i="26"/>
  <c r="EC472" i="26"/>
  <c r="CN472" i="26"/>
  <c r="CN473" i="26" s="1"/>
  <c r="DW472" i="26"/>
  <c r="AH472" i="26"/>
  <c r="AG472" i="26"/>
  <c r="AZ472" i="26"/>
  <c r="BG472" i="26"/>
  <c r="EF472" i="26"/>
  <c r="BJ472" i="26"/>
  <c r="EA472" i="26"/>
  <c r="S472" i="26"/>
  <c r="CZ472" i="26"/>
  <c r="AV472" i="26"/>
  <c r="Q472" i="26"/>
  <c r="W472" i="26"/>
  <c r="BO472" i="26"/>
  <c r="BE472" i="26"/>
  <c r="V472" i="26"/>
  <c r="L472" i="26"/>
  <c r="BA472" i="26"/>
  <c r="BB472" i="26"/>
  <c r="DF472" i="26"/>
  <c r="EU472" i="26"/>
  <c r="EV472" i="26"/>
  <c r="BY472" i="26"/>
  <c r="BX472" i="26"/>
  <c r="DN472" i="26"/>
  <c r="ED472" i="26"/>
  <c r="DV472" i="26"/>
  <c r="BW472" i="26"/>
  <c r="CU472" i="26"/>
  <c r="CT472" i="26"/>
  <c r="CV472" i="26"/>
  <c r="DP472" i="26"/>
  <c r="CW472" i="26"/>
  <c r="X472" i="26"/>
  <c r="CF472" i="26"/>
  <c r="AR472" i="26"/>
  <c r="AQ472" i="26"/>
  <c r="DK472" i="26"/>
  <c r="CJ472" i="26"/>
  <c r="AY472" i="26"/>
  <c r="DX472" i="26"/>
  <c r="BZ472" i="26"/>
  <c r="BD472" i="26"/>
  <c r="P472" i="26"/>
  <c r="CB472" i="26"/>
  <c r="EH472" i="26"/>
  <c r="BL472" i="26"/>
  <c r="BU472" i="26"/>
  <c r="DM472" i="26"/>
  <c r="J472" i="26"/>
  <c r="EG472" i="26"/>
  <c r="BH472" i="26"/>
  <c r="AM472" i="26"/>
  <c r="AK472" i="26"/>
  <c r="N472" i="26"/>
  <c r="R472" i="26"/>
  <c r="DT472" i="26"/>
  <c r="BS472" i="26"/>
  <c r="CD472" i="26"/>
  <c r="CL472" i="26"/>
  <c r="CL473" i="26" s="1"/>
  <c r="Y472" i="26"/>
  <c r="Z472" i="26"/>
  <c r="DH472" i="26"/>
  <c r="EQ472" i="26"/>
  <c r="BN472" i="26"/>
  <c r="AN472" i="26"/>
  <c r="DR472" i="26"/>
  <c r="T472" i="26"/>
  <c r="EB472" i="26"/>
  <c r="EW472" i="26"/>
  <c r="BF472" i="26"/>
  <c r="AX472" i="26"/>
  <c r="H623" i="26"/>
  <c r="G621" i="26"/>
  <c r="FD471" i="26" l="1"/>
  <c r="FC472" i="26" s="1"/>
  <c r="FB472" i="26"/>
  <c r="EY472" i="26"/>
  <c r="EZ472" i="26"/>
  <c r="FA472" i="26"/>
  <c r="FA473" i="26" s="1"/>
  <c r="ES473" i="26"/>
  <c r="AC473" i="26"/>
  <c r="AT473" i="26"/>
  <c r="DD473" i="26"/>
  <c r="EN473" i="26"/>
  <c r="EL473" i="26"/>
  <c r="AV473" i="26"/>
  <c r="BU473" i="26"/>
  <c r="BS473" i="26"/>
  <c r="AB473" i="26"/>
  <c r="DH473" i="26"/>
  <c r="AD473" i="26"/>
  <c r="CF473" i="26"/>
  <c r="DP473" i="26"/>
  <c r="CD473" i="26"/>
  <c r="N473" i="26"/>
  <c r="BQ473" i="26"/>
  <c r="T473" i="26"/>
  <c r="EM473" i="26"/>
  <c r="ED473" i="26"/>
  <c r="DR473" i="26"/>
  <c r="EB473" i="26"/>
  <c r="CB473" i="26"/>
  <c r="AI473" i="26"/>
  <c r="CO473" i="26"/>
  <c r="DL473" i="26"/>
  <c r="EJ473" i="26"/>
  <c r="EI473" i="26"/>
  <c r="EK473" i="26"/>
  <c r="DB473" i="26"/>
  <c r="BD473" i="26"/>
  <c r="ET473" i="26"/>
  <c r="AS473" i="26"/>
  <c r="DX473" i="26"/>
  <c r="AH473" i="26"/>
  <c r="J473" i="26"/>
  <c r="CH473" i="26"/>
  <c r="CQ473" i="26"/>
  <c r="CY473" i="26"/>
  <c r="EO473" i="26"/>
  <c r="BF473" i="26"/>
  <c r="AO473" i="26"/>
  <c r="EQ473" i="26"/>
  <c r="EW473" i="26"/>
  <c r="BP473" i="26"/>
  <c r="L473" i="26"/>
  <c r="AW473" i="26"/>
  <c r="BL473" i="26"/>
  <c r="DT473" i="26"/>
  <c r="DV473" i="26"/>
  <c r="DA473" i="26"/>
  <c r="BH473" i="26"/>
  <c r="DZ473" i="26"/>
  <c r="CG473" i="26"/>
  <c r="Z473" i="26"/>
  <c r="DK473" i="26"/>
  <c r="BJ473" i="26"/>
  <c r="R473" i="26"/>
  <c r="AU473" i="26"/>
  <c r="CX473" i="26"/>
  <c r="BB473" i="26"/>
  <c r="DC473" i="26"/>
  <c r="BN473" i="26"/>
  <c r="CZ473" i="26"/>
  <c r="V473" i="26"/>
  <c r="DN473" i="26"/>
  <c r="W473" i="26"/>
  <c r="CR473" i="26"/>
  <c r="P473" i="26"/>
  <c r="AQ473" i="26"/>
  <c r="CP473" i="26"/>
  <c r="BR473" i="26"/>
  <c r="K473" i="26"/>
  <c r="M473" i="26"/>
  <c r="AM473" i="26"/>
  <c r="EG473" i="26"/>
  <c r="DW473" i="26"/>
  <c r="CV473" i="26"/>
  <c r="DM473" i="26"/>
  <c r="AY473" i="26"/>
  <c r="BW473" i="26"/>
  <c r="DJ473" i="26"/>
  <c r="EC473" i="26"/>
  <c r="BC473" i="26"/>
  <c r="AG473" i="26"/>
  <c r="AF473" i="26"/>
  <c r="O473" i="26"/>
  <c r="CW473" i="26"/>
  <c r="DG473" i="26"/>
  <c r="BO473" i="26"/>
  <c r="DS473" i="26"/>
  <c r="CJ473" i="26"/>
  <c r="CI473" i="26"/>
  <c r="BV473" i="26"/>
  <c r="DF473" i="26"/>
  <c r="DE473" i="26"/>
  <c r="BG473" i="26"/>
  <c r="CM473" i="26"/>
  <c r="CM474" i="26" s="1"/>
  <c r="BE473" i="26"/>
  <c r="CA473" i="26"/>
  <c r="CE473" i="26"/>
  <c r="BA473" i="26"/>
  <c r="EX473" i="26"/>
  <c r="BI473" i="26"/>
  <c r="CK473" i="26"/>
  <c r="CC473" i="26"/>
  <c r="AR473" i="26"/>
  <c r="BX473" i="26"/>
  <c r="DQ473" i="26"/>
  <c r="DI473" i="26"/>
  <c r="BY473" i="26"/>
  <c r="Y473" i="26"/>
  <c r="EE473" i="26"/>
  <c r="X473" i="26"/>
  <c r="CT473" i="26"/>
  <c r="CS473" i="26"/>
  <c r="DU473" i="26"/>
  <c r="EF473" i="26"/>
  <c r="CU473" i="26"/>
  <c r="S473" i="26"/>
  <c r="ER473" i="26"/>
  <c r="AN473" i="26"/>
  <c r="DO473" i="26"/>
  <c r="BZ473" i="26"/>
  <c r="BT473" i="26"/>
  <c r="BK473" i="26"/>
  <c r="EU473" i="26"/>
  <c r="EV473" i="26"/>
  <c r="Q473" i="26"/>
  <c r="AK473" i="26"/>
  <c r="AJ473" i="26"/>
  <c r="EH473" i="26"/>
  <c r="BM473" i="26"/>
  <c r="AP473" i="26"/>
  <c r="DY473" i="26"/>
  <c r="EP473" i="26"/>
  <c r="AX473" i="26"/>
  <c r="EA473" i="26"/>
  <c r="AL473" i="26"/>
  <c r="AA473" i="26"/>
  <c r="AZ473" i="26"/>
  <c r="U473" i="26"/>
  <c r="H624" i="26"/>
  <c r="G622" i="26"/>
  <c r="EZ473" i="26" l="1"/>
  <c r="FD472" i="26"/>
  <c r="FC473" i="26" s="1"/>
  <c r="EY473" i="26"/>
  <c r="BT474" i="26"/>
  <c r="AU474" i="26"/>
  <c r="AD474" i="26"/>
  <c r="FB473" i="26"/>
  <c r="U474" i="26"/>
  <c r="BR474" i="26"/>
  <c r="CE474" i="26"/>
  <c r="AC474" i="26"/>
  <c r="EL474" i="26"/>
  <c r="EM474" i="26"/>
  <c r="DW474" i="26"/>
  <c r="EK474" i="26"/>
  <c r="EC474" i="26"/>
  <c r="DQ474" i="26"/>
  <c r="DI474" i="26"/>
  <c r="CC474" i="26"/>
  <c r="EA474" i="26"/>
  <c r="DY474" i="26"/>
  <c r="EN474" i="26"/>
  <c r="EJ474" i="26"/>
  <c r="DC474" i="26"/>
  <c r="EH474" i="26"/>
  <c r="ET474" i="26"/>
  <c r="AS474" i="26"/>
  <c r="DA474" i="26"/>
  <c r="CG474" i="26"/>
  <c r="N474" i="26"/>
  <c r="AH474" i="26"/>
  <c r="CP474" i="26"/>
  <c r="DO474" i="26"/>
  <c r="BE474" i="26"/>
  <c r="AX474" i="26"/>
  <c r="ER474" i="26"/>
  <c r="DS474" i="26"/>
  <c r="DU474" i="26"/>
  <c r="M474" i="26"/>
  <c r="K474" i="26"/>
  <c r="BO474" i="26"/>
  <c r="BM474" i="26"/>
  <c r="BV474" i="26"/>
  <c r="CZ474" i="26"/>
  <c r="BG474" i="26"/>
  <c r="CQ474" i="26"/>
  <c r="Q474" i="26"/>
  <c r="AP474" i="26"/>
  <c r="BI474" i="26"/>
  <c r="AZ474" i="26"/>
  <c r="CY474" i="26"/>
  <c r="S474" i="26"/>
  <c r="EY474" i="26"/>
  <c r="DB474" i="26"/>
  <c r="AT474" i="26"/>
  <c r="DL474" i="26"/>
  <c r="CU474" i="26"/>
  <c r="BC474" i="26"/>
  <c r="DK474" i="26"/>
  <c r="BW474" i="26"/>
  <c r="AN474" i="26"/>
  <c r="AR474" i="26"/>
  <c r="O474" i="26"/>
  <c r="AG474" i="26"/>
  <c r="AV474" i="26"/>
  <c r="CJ474" i="26"/>
  <c r="J474" i="26"/>
  <c r="EV474" i="26"/>
  <c r="L474" i="26"/>
  <c r="BY474" i="26"/>
  <c r="CF474" i="26"/>
  <c r="BQ474" i="26"/>
  <c r="BD474" i="26"/>
  <c r="DM474" i="26"/>
  <c r="CO474" i="26"/>
  <c r="AL474" i="26"/>
  <c r="EW474" i="26"/>
  <c r="BF474" i="26"/>
  <c r="BS474" i="26"/>
  <c r="DX474" i="26"/>
  <c r="DG474" i="26"/>
  <c r="BB474" i="26"/>
  <c r="CW474" i="26"/>
  <c r="EE474" i="26"/>
  <c r="AE474" i="26"/>
  <c r="AF474" i="26"/>
  <c r="X474" i="26"/>
  <c r="CD474" i="26"/>
  <c r="BU474" i="26"/>
  <c r="BP474" i="26"/>
  <c r="P474" i="26"/>
  <c r="CN474" i="26"/>
  <c r="BH474" i="26"/>
  <c r="AA474" i="26"/>
  <c r="AB474" i="26"/>
  <c r="AJ474" i="26"/>
  <c r="AI474" i="26"/>
  <c r="AO474" i="26"/>
  <c r="EQ474" i="26"/>
  <c r="AK474" i="26"/>
  <c r="R474" i="26"/>
  <c r="T474" i="26"/>
  <c r="EB474" i="26"/>
  <c r="Y474" i="26"/>
  <c r="V474" i="26"/>
  <c r="CV474" i="26"/>
  <c r="ED474" i="26"/>
  <c r="AQ474" i="26"/>
  <c r="EG474" i="26"/>
  <c r="AY474" i="26"/>
  <c r="EU474" i="26"/>
  <c r="DJ474" i="26"/>
  <c r="CB474" i="26"/>
  <c r="EP474" i="26"/>
  <c r="EO474" i="26"/>
  <c r="BK474" i="26"/>
  <c r="BJ474" i="26"/>
  <c r="DH474" i="26"/>
  <c r="AM474" i="26"/>
  <c r="CL474" i="26"/>
  <c r="EI474" i="26"/>
  <c r="ES474" i="26"/>
  <c r="DT474" i="26"/>
  <c r="DR474" i="26"/>
  <c r="BN474" i="26"/>
  <c r="DE474" i="26"/>
  <c r="DD474" i="26"/>
  <c r="BZ474" i="26"/>
  <c r="Z474" i="26"/>
  <c r="BA474" i="26"/>
  <c r="DV474" i="26"/>
  <c r="DF474" i="26"/>
  <c r="DZ474" i="26"/>
  <c r="BL474" i="26"/>
  <c r="EF474" i="26"/>
  <c r="DP474" i="26"/>
  <c r="BX474" i="26"/>
  <c r="CK474" i="26"/>
  <c r="CA474" i="26"/>
  <c r="AW474" i="26"/>
  <c r="W474" i="26"/>
  <c r="CT474" i="26"/>
  <c r="CS474" i="26"/>
  <c r="CR474" i="26"/>
  <c r="CX474" i="26"/>
  <c r="CI474" i="26"/>
  <c r="CH474" i="26"/>
  <c r="DN474" i="26"/>
  <c r="H625" i="26"/>
  <c r="G623" i="26"/>
  <c r="EZ474" i="26" l="1"/>
  <c r="EX474" i="26"/>
  <c r="EL475" i="26"/>
  <c r="FD473" i="26"/>
  <c r="FC474" i="26" s="1"/>
  <c r="BS475" i="26"/>
  <c r="FB474" i="26"/>
  <c r="FA474" i="26"/>
  <c r="L475" i="26"/>
  <c r="CF475" i="26"/>
  <c r="EK475" i="26"/>
  <c r="EM475" i="26"/>
  <c r="DX475" i="26"/>
  <c r="AY475" i="26"/>
  <c r="EI475" i="26"/>
  <c r="CD475" i="26"/>
  <c r="DZ475" i="26"/>
  <c r="EB475" i="26"/>
  <c r="BU475" i="26"/>
  <c r="AT475" i="26"/>
  <c r="BN475" i="26"/>
  <c r="DP475" i="26"/>
  <c r="DB475" i="26"/>
  <c r="BD475" i="26"/>
  <c r="DR475" i="26"/>
  <c r="ES475" i="26"/>
  <c r="DT475" i="26"/>
  <c r="EZ475" i="26"/>
  <c r="DV475" i="26"/>
  <c r="J475" i="26"/>
  <c r="EU475" i="26"/>
  <c r="DH475" i="26"/>
  <c r="T475" i="26"/>
  <c r="DA475" i="26"/>
  <c r="BX475" i="26"/>
  <c r="N475" i="26"/>
  <c r="R475" i="26"/>
  <c r="DJ475" i="26"/>
  <c r="BF475" i="26"/>
  <c r="CP475" i="26"/>
  <c r="AM475" i="26"/>
  <c r="CZ475" i="26"/>
  <c r="BE475" i="26"/>
  <c r="BH475" i="26"/>
  <c r="CX475" i="26"/>
  <c r="BQ475" i="26"/>
  <c r="DL475" i="26"/>
  <c r="DN475" i="26"/>
  <c r="AS475" i="26"/>
  <c r="AQ475" i="26"/>
  <c r="CN475" i="26"/>
  <c r="AU475" i="26"/>
  <c r="BV475" i="26"/>
  <c r="AG475" i="26"/>
  <c r="AO475" i="26"/>
  <c r="BA475" i="26"/>
  <c r="M475" i="26"/>
  <c r="CE475" i="26"/>
  <c r="AF475" i="26"/>
  <c r="EW475" i="26"/>
  <c r="AP475" i="26"/>
  <c r="CV475" i="26"/>
  <c r="K475" i="26"/>
  <c r="K476" i="26" s="1"/>
  <c r="BP475" i="26"/>
  <c r="EX475" i="26"/>
  <c r="BC475" i="26"/>
  <c r="EV475" i="26"/>
  <c r="Z475" i="26"/>
  <c r="W475" i="26"/>
  <c r="CO475" i="26"/>
  <c r="AK475" i="26"/>
  <c r="DF475" i="26"/>
  <c r="AI475" i="26"/>
  <c r="EQ475" i="26"/>
  <c r="BJ475" i="26"/>
  <c r="ET475" i="26"/>
  <c r="BR475" i="26"/>
  <c r="AE475" i="26"/>
  <c r="AD475" i="26"/>
  <c r="CJ475" i="26"/>
  <c r="DI475" i="26"/>
  <c r="AJ475" i="26"/>
  <c r="CT475" i="26"/>
  <c r="CA475" i="26"/>
  <c r="Q475" i="26"/>
  <c r="EF475" i="26"/>
  <c r="BT475" i="26"/>
  <c r="BT476" i="26" s="1"/>
  <c r="AR475" i="26"/>
  <c r="BL475" i="26"/>
  <c r="S475" i="26"/>
  <c r="AW475" i="26"/>
  <c r="AV475" i="26"/>
  <c r="CU475" i="26"/>
  <c r="BO475" i="26"/>
  <c r="EA475" i="26"/>
  <c r="CB475" i="26"/>
  <c r="CW475" i="26"/>
  <c r="CI475" i="26"/>
  <c r="BB475" i="26"/>
  <c r="BI475" i="26"/>
  <c r="DU475" i="26"/>
  <c r="CY475" i="26"/>
  <c r="DW475" i="26"/>
  <c r="V475" i="26"/>
  <c r="DM475" i="26"/>
  <c r="Y475" i="26"/>
  <c r="X475" i="26"/>
  <c r="CH475" i="26"/>
  <c r="CG475" i="26"/>
  <c r="BZ475" i="26"/>
  <c r="CK475" i="26"/>
  <c r="CL475" i="26"/>
  <c r="AN475" i="26"/>
  <c r="AB475" i="26"/>
  <c r="AC475" i="26"/>
  <c r="CR475" i="26"/>
  <c r="CQ475" i="26"/>
  <c r="EE475" i="26"/>
  <c r="AX475" i="26"/>
  <c r="DG475" i="26"/>
  <c r="AA475" i="26"/>
  <c r="CS475" i="26"/>
  <c r="U475" i="26"/>
  <c r="EH475" i="26"/>
  <c r="P475" i="26"/>
  <c r="O475" i="26"/>
  <c r="EJ475" i="26"/>
  <c r="EJ476" i="26" s="1"/>
  <c r="DS475" i="26"/>
  <c r="DK475" i="26"/>
  <c r="DO475" i="26"/>
  <c r="DQ475" i="26"/>
  <c r="DD475" i="26"/>
  <c r="DC475" i="26"/>
  <c r="BG475" i="26"/>
  <c r="AH475" i="26"/>
  <c r="DE475" i="26"/>
  <c r="EG475" i="26"/>
  <c r="ED475" i="26"/>
  <c r="EC475" i="26"/>
  <c r="AZ475" i="26"/>
  <c r="BK475" i="26"/>
  <c r="ER475" i="26"/>
  <c r="CM475" i="26"/>
  <c r="BM475" i="26"/>
  <c r="DY475" i="26"/>
  <c r="EO475" i="26"/>
  <c r="EN475" i="26"/>
  <c r="CC475" i="26"/>
  <c r="BW475" i="26"/>
  <c r="EP475" i="26"/>
  <c r="BY475" i="26"/>
  <c r="AL475" i="26"/>
  <c r="H626" i="26"/>
  <c r="G624" i="26"/>
  <c r="EY475" i="26" l="1"/>
  <c r="EL476" i="26"/>
  <c r="FA475" i="26"/>
  <c r="EZ476" i="26" s="1"/>
  <c r="FD474" i="26"/>
  <c r="FC475" i="26" s="1"/>
  <c r="ET476" i="26"/>
  <c r="FB475" i="26"/>
  <c r="DW476" i="26"/>
  <c r="DU476" i="26"/>
  <c r="EA476" i="26"/>
  <c r="BO476" i="26"/>
  <c r="DM476" i="26"/>
  <c r="CE476" i="26"/>
  <c r="DS476" i="26"/>
  <c r="EY476" i="26"/>
  <c r="DI476" i="26"/>
  <c r="AZ476" i="26"/>
  <c r="DA476" i="26"/>
  <c r="M476" i="26"/>
  <c r="S476" i="26"/>
  <c r="BE476" i="26"/>
  <c r="DK476" i="26"/>
  <c r="BD476" i="26"/>
  <c r="DO476" i="26"/>
  <c r="AT476" i="26"/>
  <c r="CO476" i="26"/>
  <c r="BW476" i="26"/>
  <c r="AR476" i="26"/>
  <c r="DZ476" i="26"/>
  <c r="AU476" i="26"/>
  <c r="L476" i="26"/>
  <c r="AN476" i="26"/>
  <c r="EW476" i="26"/>
  <c r="AL476" i="26"/>
  <c r="EN476" i="26"/>
  <c r="BH476" i="26"/>
  <c r="DG476" i="26"/>
  <c r="BM476" i="26"/>
  <c r="ER476" i="26"/>
  <c r="BK476" i="26"/>
  <c r="T476" i="26"/>
  <c r="AF476" i="26"/>
  <c r="BQ476" i="26"/>
  <c r="AP476" i="26"/>
  <c r="BS476" i="26"/>
  <c r="AE476" i="26"/>
  <c r="AX476" i="26"/>
  <c r="BI476" i="26"/>
  <c r="EX476" i="26"/>
  <c r="CW476" i="26"/>
  <c r="EV476" i="26"/>
  <c r="EU476" i="26"/>
  <c r="BB476" i="26"/>
  <c r="W476" i="26"/>
  <c r="CV476" i="26"/>
  <c r="BC476" i="26"/>
  <c r="BD477" i="26" s="1"/>
  <c r="CM476" i="26"/>
  <c r="J476" i="26"/>
  <c r="J477" i="26" s="1"/>
  <c r="CJ476" i="26"/>
  <c r="BR476" i="26"/>
  <c r="AJ476" i="26"/>
  <c r="CS476" i="26"/>
  <c r="X476" i="26"/>
  <c r="AV476" i="26"/>
  <c r="BJ476" i="26"/>
  <c r="BP476" i="26"/>
  <c r="CI476" i="26"/>
  <c r="DH476" i="26"/>
  <c r="BY476" i="26"/>
  <c r="EG476" i="26"/>
  <c r="P476" i="26"/>
  <c r="BU476" i="26"/>
  <c r="AA476" i="26"/>
  <c r="DD476" i="26"/>
  <c r="CA476" i="26"/>
  <c r="Q476" i="26"/>
  <c r="AS476" i="26"/>
  <c r="AQ476" i="26"/>
  <c r="R476" i="26"/>
  <c r="CU476" i="26"/>
  <c r="AK476" i="26"/>
  <c r="ED476" i="26"/>
  <c r="V476" i="26"/>
  <c r="DJ476" i="26"/>
  <c r="ES476" i="26"/>
  <c r="CC476" i="26"/>
  <c r="CD476" i="26"/>
  <c r="DR476" i="26"/>
  <c r="DQ476" i="26"/>
  <c r="EK476" i="26"/>
  <c r="EK477" i="26" s="1"/>
  <c r="DF476" i="26"/>
  <c r="AM476" i="26"/>
  <c r="EI476" i="26"/>
  <c r="BA476" i="26"/>
  <c r="EO476" i="26"/>
  <c r="EC476" i="26"/>
  <c r="BV476" i="26"/>
  <c r="BX476" i="26"/>
  <c r="DN476" i="26"/>
  <c r="CN476" i="26"/>
  <c r="AO476" i="26"/>
  <c r="EB476" i="26"/>
  <c r="EQ476" i="26"/>
  <c r="DE476" i="26"/>
  <c r="AY476" i="26"/>
  <c r="DT476" i="26"/>
  <c r="CY476" i="26"/>
  <c r="CZ476" i="26"/>
  <c r="CK476" i="26"/>
  <c r="CL476" i="26"/>
  <c r="CB476" i="26"/>
  <c r="DY476" i="26"/>
  <c r="DX476" i="26"/>
  <c r="EP476" i="26"/>
  <c r="AH476" i="26"/>
  <c r="AG476" i="26"/>
  <c r="CT476" i="26"/>
  <c r="EE476" i="26"/>
  <c r="Z476" i="26"/>
  <c r="AW476" i="26"/>
  <c r="O476" i="26"/>
  <c r="N476" i="26"/>
  <c r="DP476" i="26"/>
  <c r="BZ476" i="26"/>
  <c r="DV476" i="26"/>
  <c r="DV477" i="26" s="1"/>
  <c r="EF476" i="26"/>
  <c r="BG476" i="26"/>
  <c r="BF476" i="26"/>
  <c r="CQ476" i="26"/>
  <c r="CP476" i="26"/>
  <c r="CG476" i="26"/>
  <c r="CF476" i="26"/>
  <c r="CX476" i="26"/>
  <c r="BN476" i="26"/>
  <c r="DL476" i="26"/>
  <c r="EH476" i="26"/>
  <c r="CR476" i="26"/>
  <c r="CH476" i="26"/>
  <c r="AC476" i="26"/>
  <c r="AD476" i="26"/>
  <c r="BL476" i="26"/>
  <c r="DC476" i="26"/>
  <c r="DB476" i="26"/>
  <c r="U476" i="26"/>
  <c r="AB476" i="26"/>
  <c r="Y476" i="26"/>
  <c r="EM476" i="26"/>
  <c r="AI476" i="26"/>
  <c r="H627" i="26"/>
  <c r="G625" i="26"/>
  <c r="FA476" i="26" l="1"/>
  <c r="EZ477" i="26" s="1"/>
  <c r="EY477" i="26"/>
  <c r="FD475" i="26"/>
  <c r="FC476" i="26" s="1"/>
  <c r="BN477" i="26"/>
  <c r="FB476" i="26"/>
  <c r="DT477" i="26"/>
  <c r="DN477" i="26"/>
  <c r="DJ477" i="26"/>
  <c r="AS477" i="26"/>
  <c r="L477" i="26"/>
  <c r="AU477" i="26"/>
  <c r="BT477" i="26"/>
  <c r="EA477" i="26"/>
  <c r="EX477" i="26"/>
  <c r="EW477" i="26"/>
  <c r="AM477" i="26"/>
  <c r="AY477" i="26"/>
  <c r="AW477" i="26"/>
  <c r="EM477" i="26"/>
  <c r="BI477" i="26"/>
  <c r="BX477" i="26"/>
  <c r="DH477" i="26"/>
  <c r="CN477" i="26"/>
  <c r="BL477" i="26"/>
  <c r="K477" i="26"/>
  <c r="BS477" i="26"/>
  <c r="BJ477" i="26"/>
  <c r="BC477" i="26"/>
  <c r="S477" i="26"/>
  <c r="BR477" i="26"/>
  <c r="AQ477" i="26"/>
  <c r="U477" i="26"/>
  <c r="EU477" i="26"/>
  <c r="CI477" i="26"/>
  <c r="BA477" i="26"/>
  <c r="EV477" i="26"/>
  <c r="DM477" i="26"/>
  <c r="AA477" i="26"/>
  <c r="AI477" i="26"/>
  <c r="CV477" i="26"/>
  <c r="BZ477" i="26"/>
  <c r="DP477" i="26"/>
  <c r="AK477" i="26"/>
  <c r="BQ477" i="26"/>
  <c r="CB477" i="26"/>
  <c r="W477" i="26"/>
  <c r="CT477" i="26"/>
  <c r="EH477" i="26"/>
  <c r="DG477" i="26"/>
  <c r="CL477" i="26"/>
  <c r="BP477" i="26"/>
  <c r="DE477" i="26"/>
  <c r="Q477" i="26"/>
  <c r="CX477" i="26"/>
  <c r="BW477" i="26"/>
  <c r="CD477" i="26"/>
  <c r="BY477" i="26"/>
  <c r="BK477" i="26"/>
  <c r="R477" i="26"/>
  <c r="BG477" i="26"/>
  <c r="EF477" i="26"/>
  <c r="AN477" i="26"/>
  <c r="AT477" i="26"/>
  <c r="EC477" i="26"/>
  <c r="EE477" i="26"/>
  <c r="EO477" i="26"/>
  <c r="DY477" i="26"/>
  <c r="EQ477" i="26"/>
  <c r="O477" i="26"/>
  <c r="T477" i="26"/>
  <c r="AC477" i="26"/>
  <c r="AR477" i="26"/>
  <c r="BB477" i="26"/>
  <c r="CR477" i="26"/>
  <c r="CZ477" i="26"/>
  <c r="DW477" i="26"/>
  <c r="AO477" i="26"/>
  <c r="AP477" i="26"/>
  <c r="EL477" i="26"/>
  <c r="CF477" i="26"/>
  <c r="CE477" i="26"/>
  <c r="CC477" i="26"/>
  <c r="AD477" i="26"/>
  <c r="CG477" i="26"/>
  <c r="CK477" i="26"/>
  <c r="EG477" i="26"/>
  <c r="EI477" i="26"/>
  <c r="ES477" i="26"/>
  <c r="ET477" i="26"/>
  <c r="CO477" i="26"/>
  <c r="CP477" i="26"/>
  <c r="CQ477" i="26"/>
  <c r="BM477" i="26"/>
  <c r="BO477" i="26"/>
  <c r="DO477" i="26"/>
  <c r="P477" i="26"/>
  <c r="Z477" i="26"/>
  <c r="AL477" i="26"/>
  <c r="BF477" i="26"/>
  <c r="BE477" i="26"/>
  <c r="ER477" i="26"/>
  <c r="EN477" i="26"/>
  <c r="CW477" i="26"/>
  <c r="DF477" i="26"/>
  <c r="DD477" i="26"/>
  <c r="AG477" i="26"/>
  <c r="AF477" i="26"/>
  <c r="V477" i="26"/>
  <c r="AZ477" i="26"/>
  <c r="CH477" i="26"/>
  <c r="AE477" i="26"/>
  <c r="AH477" i="26"/>
  <c r="CY477" i="26"/>
  <c r="AJ477" i="26"/>
  <c r="ED477" i="26"/>
  <c r="DS477" i="26"/>
  <c r="DB477" i="26"/>
  <c r="DA477" i="26"/>
  <c r="AX477" i="26"/>
  <c r="BH477" i="26"/>
  <c r="X477" i="26"/>
  <c r="Y477" i="26"/>
  <c r="EP477" i="26"/>
  <c r="EJ477" i="26"/>
  <c r="EB477" i="26"/>
  <c r="CJ477" i="26"/>
  <c r="AB477" i="26"/>
  <c r="DC477" i="26"/>
  <c r="DK477" i="26"/>
  <c r="DL477" i="26"/>
  <c r="DX477" i="26"/>
  <c r="CM477" i="26"/>
  <c r="BV477" i="26"/>
  <c r="BU477" i="26"/>
  <c r="DI477" i="26"/>
  <c r="CA477" i="26"/>
  <c r="CS477" i="26"/>
  <c r="DQ477" i="26"/>
  <c r="DU477" i="26"/>
  <c r="DU478" i="26" s="1"/>
  <c r="N477" i="26"/>
  <c r="M477" i="26"/>
  <c r="AV477" i="26"/>
  <c r="CU477" i="26"/>
  <c r="DR477" i="26"/>
  <c r="DZ477" i="26"/>
  <c r="H628" i="26"/>
  <c r="G626" i="26"/>
  <c r="EY478" i="26" l="1"/>
  <c r="EX478" i="26"/>
  <c r="FD476" i="26"/>
  <c r="FC477" i="26" s="1"/>
  <c r="EW478" i="26"/>
  <c r="FB477" i="26"/>
  <c r="FA477" i="26"/>
  <c r="AV478" i="26"/>
  <c r="AT478" i="26"/>
  <c r="K478" i="26"/>
  <c r="EL478" i="26"/>
  <c r="AX478" i="26"/>
  <c r="AZ478" i="26"/>
  <c r="AN478" i="26"/>
  <c r="DI478" i="26"/>
  <c r="BM478" i="26"/>
  <c r="EH478" i="26"/>
  <c r="J478" i="26"/>
  <c r="J479" i="26" s="1"/>
  <c r="L478" i="26"/>
  <c r="BS478" i="26"/>
  <c r="BK478" i="26"/>
  <c r="BR478" i="26"/>
  <c r="AR478" i="26"/>
  <c r="BH478" i="26"/>
  <c r="V478" i="26"/>
  <c r="BQ478" i="26"/>
  <c r="DF478" i="26"/>
  <c r="EU478" i="26"/>
  <c r="T478" i="26"/>
  <c r="BX478" i="26"/>
  <c r="AJ478" i="26"/>
  <c r="EV478" i="26"/>
  <c r="EW479" i="26" s="1"/>
  <c r="DO478" i="26"/>
  <c r="EP478" i="26"/>
  <c r="DZ478" i="26"/>
  <c r="EX479" i="26"/>
  <c r="BY478" i="26"/>
  <c r="CU478" i="26"/>
  <c r="DX478" i="26"/>
  <c r="CA478" i="26"/>
  <c r="BN478" i="26"/>
  <c r="CM478" i="26"/>
  <c r="EB478" i="26"/>
  <c r="EM478" i="26"/>
  <c r="ED478" i="26"/>
  <c r="AA478" i="26"/>
  <c r="R478" i="26"/>
  <c r="BJ478" i="26"/>
  <c r="CC478" i="26"/>
  <c r="CS478" i="26"/>
  <c r="EJ478" i="26"/>
  <c r="AP478" i="26"/>
  <c r="EG478" i="26"/>
  <c r="AM478" i="26"/>
  <c r="Y478" i="26"/>
  <c r="EN478" i="26"/>
  <c r="BA478" i="26"/>
  <c r="BB478" i="26"/>
  <c r="BF478" i="26"/>
  <c r="AY478" i="26"/>
  <c r="AF478" i="26"/>
  <c r="O478" i="26"/>
  <c r="CG478" i="26"/>
  <c r="BI478" i="26"/>
  <c r="DJ478" i="26"/>
  <c r="CR478" i="26"/>
  <c r="DD478" i="26"/>
  <c r="BC478" i="26"/>
  <c r="DB478" i="26"/>
  <c r="CQ478" i="26"/>
  <c r="DQ478" i="26"/>
  <c r="DS478" i="26"/>
  <c r="BV478" i="26"/>
  <c r="CI478" i="26"/>
  <c r="DH478" i="26"/>
  <c r="CO478" i="26"/>
  <c r="S478" i="26"/>
  <c r="BW478" i="26"/>
  <c r="CY478" i="26"/>
  <c r="ER478" i="26"/>
  <c r="ET478" i="26"/>
  <c r="AS478" i="26"/>
  <c r="EI478" i="26"/>
  <c r="DA478" i="26"/>
  <c r="CZ478" i="26"/>
  <c r="BO478" i="26"/>
  <c r="BP478" i="26"/>
  <c r="AG478" i="26"/>
  <c r="EE478" i="26"/>
  <c r="CJ478" i="26"/>
  <c r="CK478" i="26"/>
  <c r="BU478" i="26"/>
  <c r="BE478" i="26"/>
  <c r="BT478" i="26"/>
  <c r="CX478" i="26"/>
  <c r="AU478" i="26"/>
  <c r="DV478" i="26"/>
  <c r="CP478" i="26"/>
  <c r="AD478" i="26"/>
  <c r="EC478" i="26"/>
  <c r="BD478" i="26"/>
  <c r="AO478" i="26"/>
  <c r="BZ478" i="26"/>
  <c r="X478" i="26"/>
  <c r="W478" i="26"/>
  <c r="AH478" i="26"/>
  <c r="EQ478" i="26"/>
  <c r="CL478" i="26"/>
  <c r="DW478" i="26"/>
  <c r="M478" i="26"/>
  <c r="N478" i="26"/>
  <c r="DK478" i="26"/>
  <c r="DL478" i="26"/>
  <c r="AE478" i="26"/>
  <c r="CW478" i="26"/>
  <c r="CV478" i="26"/>
  <c r="AL478" i="26"/>
  <c r="AK478" i="26"/>
  <c r="DE478" i="26"/>
  <c r="CB478" i="26"/>
  <c r="CH478" i="26"/>
  <c r="CT478" i="26"/>
  <c r="AW478" i="26"/>
  <c r="CE478" i="26"/>
  <c r="DT478" i="26"/>
  <c r="BL478" i="26"/>
  <c r="DN478" i="26"/>
  <c r="U478" i="26"/>
  <c r="BG478" i="26"/>
  <c r="Z478" i="26"/>
  <c r="AC478" i="26"/>
  <c r="CF478" i="26"/>
  <c r="DY478" i="26"/>
  <c r="DC478" i="26"/>
  <c r="DG478" i="26"/>
  <c r="Q478" i="26"/>
  <c r="P478" i="26"/>
  <c r="AB478" i="26"/>
  <c r="EA478" i="26"/>
  <c r="DP478" i="26"/>
  <c r="EK478" i="26"/>
  <c r="AI478" i="26"/>
  <c r="CD478" i="26"/>
  <c r="DM478" i="26"/>
  <c r="DR478" i="26"/>
  <c r="EF478" i="26"/>
  <c r="CN478" i="26"/>
  <c r="AQ478" i="26"/>
  <c r="ES478" i="26"/>
  <c r="EO478" i="26"/>
  <c r="H629" i="26"/>
  <c r="G627" i="26"/>
  <c r="AW479" i="26" l="1"/>
  <c r="AY479" i="26"/>
  <c r="K479" i="26"/>
  <c r="FD477" i="26"/>
  <c r="FC478" i="26" s="1"/>
  <c r="FA478" i="26"/>
  <c r="EZ478" i="26"/>
  <c r="FB478" i="26"/>
  <c r="BR479" i="26"/>
  <c r="AS479" i="26"/>
  <c r="EK479" i="26"/>
  <c r="EV479" i="26"/>
  <c r="EW480" i="26" s="1"/>
  <c r="S479" i="26"/>
  <c r="DY479" i="26"/>
  <c r="BJ479" i="26"/>
  <c r="EU479" i="26"/>
  <c r="EV480" i="26" s="1"/>
  <c r="CT479" i="26"/>
  <c r="CB479" i="26"/>
  <c r="DP479" i="26"/>
  <c r="CN479" i="26"/>
  <c r="EO479" i="26"/>
  <c r="AZ479" i="26"/>
  <c r="BM479" i="26"/>
  <c r="BN479" i="26"/>
  <c r="EC479" i="26"/>
  <c r="EA479" i="26"/>
  <c r="ES479" i="26"/>
  <c r="EI479" i="26"/>
  <c r="EF479" i="26"/>
  <c r="AM479" i="26"/>
  <c r="EM479" i="26"/>
  <c r="AE479" i="26"/>
  <c r="BA479" i="26"/>
  <c r="DC479" i="26"/>
  <c r="DE479" i="26"/>
  <c r="DR479" i="26"/>
  <c r="EH479" i="26"/>
  <c r="AO479" i="26"/>
  <c r="BG479" i="26"/>
  <c r="DG479" i="26"/>
  <c r="CH479" i="26"/>
  <c r="W479" i="26"/>
  <c r="BV479" i="26"/>
  <c r="AI479" i="26"/>
  <c r="DT479" i="26"/>
  <c r="BW479" i="26"/>
  <c r="Y479" i="26"/>
  <c r="CY479" i="26"/>
  <c r="CQ479" i="26"/>
  <c r="BT479" i="26"/>
  <c r="DI479" i="26"/>
  <c r="ET479" i="26"/>
  <c r="CC479" i="26"/>
  <c r="BS479" i="26"/>
  <c r="BI479" i="26"/>
  <c r="DU479" i="26"/>
  <c r="BP479" i="26"/>
  <c r="BX479" i="26"/>
  <c r="AP479" i="26"/>
  <c r="R479" i="26"/>
  <c r="BQ479" i="26"/>
  <c r="BB479" i="26"/>
  <c r="DB479" i="26"/>
  <c r="CF479" i="26"/>
  <c r="CU479" i="26"/>
  <c r="AX479" i="26"/>
  <c r="AX480" i="26" s="1"/>
  <c r="DN479" i="26"/>
  <c r="DK479" i="26"/>
  <c r="DZ479" i="26"/>
  <c r="P479" i="26"/>
  <c r="AK479" i="26"/>
  <c r="CW479" i="26"/>
  <c r="CR479" i="26"/>
  <c r="AB479" i="26"/>
  <c r="AG479" i="26"/>
  <c r="M479" i="26"/>
  <c r="CP479" i="26"/>
  <c r="CZ479" i="26"/>
  <c r="N479" i="26"/>
  <c r="BD479" i="26"/>
  <c r="BC479" i="26"/>
  <c r="EE479" i="26"/>
  <c r="CG479" i="26"/>
  <c r="DA479" i="26"/>
  <c r="DX479" i="26"/>
  <c r="DW479" i="26"/>
  <c r="CK479" i="26"/>
  <c r="CL479" i="26"/>
  <c r="BF479" i="26"/>
  <c r="EB479" i="26"/>
  <c r="AC479" i="26"/>
  <c r="AU479" i="26"/>
  <c r="AT479" i="26"/>
  <c r="AN479" i="26"/>
  <c r="AA479" i="26"/>
  <c r="Z479" i="26"/>
  <c r="CO479" i="26"/>
  <c r="EL479" i="26"/>
  <c r="AQ479" i="26"/>
  <c r="AR479" i="26"/>
  <c r="EN479" i="26"/>
  <c r="CM479" i="26"/>
  <c r="AL479" i="26"/>
  <c r="EP479" i="26"/>
  <c r="EQ479" i="26"/>
  <c r="CX479" i="26"/>
  <c r="DO479" i="26"/>
  <c r="U479" i="26"/>
  <c r="T479" i="26"/>
  <c r="CV479" i="26"/>
  <c r="AH479" i="26"/>
  <c r="DF479" i="26"/>
  <c r="ER479" i="26"/>
  <c r="V479" i="26"/>
  <c r="BL479" i="26"/>
  <c r="BK479" i="26"/>
  <c r="X479" i="26"/>
  <c r="AD479" i="26"/>
  <c r="BE479" i="26"/>
  <c r="AF479" i="26"/>
  <c r="Q479" i="26"/>
  <c r="BH479" i="26"/>
  <c r="BZ479" i="26"/>
  <c r="BY479" i="26"/>
  <c r="DS479" i="26"/>
  <c r="CA479" i="26"/>
  <c r="DH479" i="26"/>
  <c r="AJ479" i="26"/>
  <c r="DQ479" i="26"/>
  <c r="DD479" i="26"/>
  <c r="EJ479" i="26"/>
  <c r="J480" i="26"/>
  <c r="DL479" i="26"/>
  <c r="AV479" i="26"/>
  <c r="ED479" i="26"/>
  <c r="BU479" i="26"/>
  <c r="EG479" i="26"/>
  <c r="DJ479" i="26"/>
  <c r="CD479" i="26"/>
  <c r="CE479" i="26"/>
  <c r="DV479" i="26"/>
  <c r="O479" i="26"/>
  <c r="DM479" i="26"/>
  <c r="CS479" i="26"/>
  <c r="CI479" i="26"/>
  <c r="CJ479" i="26"/>
  <c r="BO479" i="26"/>
  <c r="L479" i="26"/>
  <c r="H630" i="26"/>
  <c r="G628" i="26"/>
  <c r="FD478" i="26" l="1"/>
  <c r="FC479" i="26" s="1"/>
  <c r="FB479" i="26"/>
  <c r="DZ480" i="26"/>
  <c r="EY479" i="26"/>
  <c r="EZ479" i="26"/>
  <c r="FA479" i="26"/>
  <c r="BU480" i="26"/>
  <c r="BA480" i="26"/>
  <c r="AZ480" i="26"/>
  <c r="O480" i="26"/>
  <c r="BO480" i="26"/>
  <c r="EB480" i="26"/>
  <c r="EJ480" i="26"/>
  <c r="BH480" i="26"/>
  <c r="L480" i="26"/>
  <c r="EL480" i="26"/>
  <c r="CV480" i="26"/>
  <c r="AN480" i="26"/>
  <c r="ET480" i="26"/>
  <c r="X480" i="26"/>
  <c r="Z480" i="26"/>
  <c r="AV480" i="26"/>
  <c r="DD480" i="26"/>
  <c r="DQ480" i="26"/>
  <c r="EU480" i="26"/>
  <c r="BS480" i="26"/>
  <c r="DJ480" i="26"/>
  <c r="EG480" i="26"/>
  <c r="AJ480" i="26"/>
  <c r="DV480" i="26"/>
  <c r="DH480" i="26"/>
  <c r="DF480" i="26"/>
  <c r="DS480" i="26"/>
  <c r="AH480" i="26"/>
  <c r="BR480" i="26"/>
  <c r="DY480" i="26"/>
  <c r="BK480" i="26"/>
  <c r="DO480" i="26"/>
  <c r="AD480" i="26"/>
  <c r="BW480" i="26"/>
  <c r="BJ480" i="26"/>
  <c r="AL480" i="26"/>
  <c r="ED480" i="26"/>
  <c r="Q480" i="26"/>
  <c r="AY480" i="26"/>
  <c r="BE480" i="26"/>
  <c r="BQ480" i="26"/>
  <c r="EO480" i="26"/>
  <c r="EA480" i="26"/>
  <c r="CI480" i="26"/>
  <c r="CQ480" i="26"/>
  <c r="CG480" i="26"/>
  <c r="AF480" i="26"/>
  <c r="DL480" i="26"/>
  <c r="CX480" i="26"/>
  <c r="U480" i="26"/>
  <c r="AA480" i="26"/>
  <c r="BF480" i="26"/>
  <c r="CL480" i="26"/>
  <c r="AO480" i="26"/>
  <c r="BI480" i="26"/>
  <c r="P480" i="26"/>
  <c r="CD480" i="26"/>
  <c r="DU480" i="26"/>
  <c r="DX480" i="26"/>
  <c r="DC480" i="26"/>
  <c r="ER480" i="26"/>
  <c r="AQ480" i="26"/>
  <c r="DA480" i="26"/>
  <c r="CA480" i="26"/>
  <c r="EI480" i="26"/>
  <c r="AW480" i="26"/>
  <c r="BY480" i="26"/>
  <c r="K480" i="26"/>
  <c r="CJ480" i="26"/>
  <c r="EF480" i="26"/>
  <c r="AE480" i="26"/>
  <c r="T480" i="26"/>
  <c r="S480" i="26"/>
  <c r="CN480" i="26"/>
  <c r="CO480" i="26"/>
  <c r="EK480" i="26"/>
  <c r="BN480" i="26"/>
  <c r="AK480" i="26"/>
  <c r="BC480" i="26"/>
  <c r="BB480" i="26"/>
  <c r="BL480" i="26"/>
  <c r="CK480" i="26"/>
  <c r="AG480" i="26"/>
  <c r="BD480" i="26"/>
  <c r="CB480" i="26"/>
  <c r="N480" i="26"/>
  <c r="CS480" i="26"/>
  <c r="CR480" i="26"/>
  <c r="CP480" i="26"/>
  <c r="CC480" i="26"/>
  <c r="CT480" i="26"/>
  <c r="V480" i="26"/>
  <c r="AI480" i="26"/>
  <c r="CF480" i="26"/>
  <c r="BZ480" i="26"/>
  <c r="EQ480" i="26"/>
  <c r="DB480" i="26"/>
  <c r="DM480" i="26"/>
  <c r="DG480" i="26"/>
  <c r="BT480" i="26"/>
  <c r="EP480" i="26"/>
  <c r="DI480" i="26"/>
  <c r="BX480" i="26"/>
  <c r="DT480" i="26"/>
  <c r="EC480" i="26"/>
  <c r="AT480" i="26"/>
  <c r="AS480" i="26"/>
  <c r="CZ480" i="26"/>
  <c r="AP480" i="26"/>
  <c r="BP480" i="26"/>
  <c r="W480" i="26"/>
  <c r="BG480" i="26"/>
  <c r="AU480" i="26"/>
  <c r="EE480" i="26"/>
  <c r="BM480" i="26"/>
  <c r="DR480" i="26"/>
  <c r="CW480" i="26"/>
  <c r="CM480" i="26"/>
  <c r="DE480" i="26"/>
  <c r="BV480" i="26"/>
  <c r="CY480" i="26"/>
  <c r="R480" i="26"/>
  <c r="AB480" i="26"/>
  <c r="DN480" i="26"/>
  <c r="EN480" i="26"/>
  <c r="EM480" i="26"/>
  <c r="AC480" i="26"/>
  <c r="M480" i="26"/>
  <c r="CU480" i="26"/>
  <c r="DK480" i="26"/>
  <c r="AR480" i="26"/>
  <c r="DP480" i="26"/>
  <c r="DW480" i="26"/>
  <c r="CH480" i="26"/>
  <c r="Y480" i="26"/>
  <c r="CE480" i="26"/>
  <c r="ES480" i="26"/>
  <c r="EH480" i="26"/>
  <c r="AM480" i="26"/>
  <c r="H631" i="26"/>
  <c r="G629" i="26"/>
  <c r="FA480" i="26" l="1"/>
  <c r="BA481" i="26"/>
  <c r="FD479" i="26"/>
  <c r="FC480" i="26" s="1"/>
  <c r="EA481" i="26"/>
  <c r="EX480" i="26"/>
  <c r="EY480" i="26"/>
  <c r="EK481" i="26"/>
  <c r="EZ480" i="26"/>
  <c r="FB480" i="26"/>
  <c r="AY481" i="26"/>
  <c r="K481" i="26"/>
  <c r="DG481" i="26"/>
  <c r="DZ481" i="26"/>
  <c r="DE481" i="26"/>
  <c r="Y481" i="26"/>
  <c r="ES481" i="26"/>
  <c r="EU481" i="26"/>
  <c r="CW481" i="26"/>
  <c r="EV481" i="26"/>
  <c r="DI481" i="26"/>
  <c r="AK481" i="26"/>
  <c r="EH481" i="26"/>
  <c r="BI481" i="26"/>
  <c r="AM481" i="26"/>
  <c r="AZ481" i="26"/>
  <c r="P481" i="26"/>
  <c r="DR481" i="26"/>
  <c r="DY481" i="26"/>
  <c r="AI481" i="26"/>
  <c r="AX481" i="26"/>
  <c r="DP481" i="26"/>
  <c r="AW481" i="26"/>
  <c r="BV481" i="26"/>
  <c r="DK481" i="26"/>
  <c r="J481" i="26"/>
  <c r="EC481" i="26"/>
  <c r="BR481" i="26"/>
  <c r="EE481" i="26"/>
  <c r="BG481" i="26"/>
  <c r="BE481" i="26"/>
  <c r="BP481" i="26"/>
  <c r="BJ481" i="26"/>
  <c r="BK481" i="26"/>
  <c r="DW481" i="26"/>
  <c r="DD481" i="26"/>
  <c r="CH481" i="26"/>
  <c r="CM481" i="26"/>
  <c r="DU481" i="26"/>
  <c r="R481" i="26"/>
  <c r="CX481" i="26"/>
  <c r="AR481" i="26"/>
  <c r="AU481" i="26"/>
  <c r="DC481" i="26"/>
  <c r="AG481" i="26"/>
  <c r="DN481" i="26"/>
  <c r="AP481" i="26"/>
  <c r="BZ481" i="26"/>
  <c r="CU481" i="26"/>
  <c r="BM481" i="26"/>
  <c r="AE481" i="26"/>
  <c r="AF481" i="26"/>
  <c r="EN481" i="26"/>
  <c r="AO481" i="26"/>
  <c r="AB481" i="26"/>
  <c r="CZ481" i="26"/>
  <c r="CS481" i="26"/>
  <c r="ED481" i="26"/>
  <c r="T481" i="26"/>
  <c r="DL481" i="26"/>
  <c r="CB481" i="26"/>
  <c r="DH481" i="26"/>
  <c r="DB481" i="26"/>
  <c r="BO481" i="26"/>
  <c r="EQ481" i="26"/>
  <c r="CJ481" i="26"/>
  <c r="M481" i="26"/>
  <c r="EJ481" i="26"/>
  <c r="AL481" i="26"/>
  <c r="V481" i="26"/>
  <c r="BC481" i="26"/>
  <c r="AC481" i="26"/>
  <c r="DF481" i="26"/>
  <c r="CD481" i="26"/>
  <c r="EL481" i="26"/>
  <c r="DT481" i="26"/>
  <c r="BQ481" i="26"/>
  <c r="BX481" i="26"/>
  <c r="BW481" i="26"/>
  <c r="CE481" i="26"/>
  <c r="CF481" i="26"/>
  <c r="N481" i="26"/>
  <c r="DA481" i="26"/>
  <c r="EP481" i="26"/>
  <c r="CG481" i="26"/>
  <c r="CL481" i="26"/>
  <c r="EB481" i="26"/>
  <c r="BT481" i="26"/>
  <c r="BS481" i="26"/>
  <c r="EM481" i="26"/>
  <c r="DV481" i="26"/>
  <c r="BH481" i="26"/>
  <c r="BY481" i="26"/>
  <c r="AA481" i="26"/>
  <c r="U481" i="26"/>
  <c r="CV481" i="26"/>
  <c r="AS481" i="26"/>
  <c r="DO481" i="26"/>
  <c r="X481" i="26"/>
  <c r="AT481" i="26"/>
  <c r="DM481" i="26"/>
  <c r="EG481" i="26"/>
  <c r="BN481" i="26"/>
  <c r="CT481" i="26"/>
  <c r="AN481" i="26"/>
  <c r="BD481" i="26"/>
  <c r="BF481" i="26"/>
  <c r="EI481" i="26"/>
  <c r="CC481" i="26"/>
  <c r="AH481" i="26"/>
  <c r="CK481" i="26"/>
  <c r="CN481" i="26"/>
  <c r="AD481" i="26"/>
  <c r="O481" i="26"/>
  <c r="ER481" i="26"/>
  <c r="Z481" i="26"/>
  <c r="S481" i="26"/>
  <c r="AJ481" i="26"/>
  <c r="DQ481" i="26"/>
  <c r="W481" i="26"/>
  <c r="DS481" i="26"/>
  <c r="CY481" i="26"/>
  <c r="Q481" i="26"/>
  <c r="CO481" i="26"/>
  <c r="CP481" i="26"/>
  <c r="BL481" i="26"/>
  <c r="L481" i="26"/>
  <c r="DX481" i="26"/>
  <c r="ET481" i="26"/>
  <c r="CI481" i="26"/>
  <c r="AV481" i="26"/>
  <c r="CA481" i="26"/>
  <c r="EF481" i="26"/>
  <c r="BU481" i="26"/>
  <c r="AQ481" i="26"/>
  <c r="CR481" i="26"/>
  <c r="CQ481" i="26"/>
  <c r="BB481" i="26"/>
  <c r="DJ481" i="26"/>
  <c r="EO481" i="26"/>
  <c r="H632" i="26"/>
  <c r="G630" i="26"/>
  <c r="EZ481" i="26" l="1"/>
  <c r="DZ482" i="26"/>
  <c r="FD480" i="26"/>
  <c r="FC481" i="26" s="1"/>
  <c r="AY482" i="26"/>
  <c r="EY481" i="26"/>
  <c r="EX481" i="26"/>
  <c r="EW481" i="26"/>
  <c r="DH482" i="26"/>
  <c r="DF482" i="26"/>
  <c r="J482" i="26"/>
  <c r="ET482" i="26"/>
  <c r="FB481" i="26"/>
  <c r="FA481" i="26"/>
  <c r="AJ482" i="26"/>
  <c r="AQ482" i="26"/>
  <c r="AZ482" i="26"/>
  <c r="AL482" i="26"/>
  <c r="AX482" i="26"/>
  <c r="AN482" i="26"/>
  <c r="AV482" i="26"/>
  <c r="DQ482" i="26"/>
  <c r="DJ482" i="26"/>
  <c r="CY482" i="26"/>
  <c r="ED482" i="26"/>
  <c r="BH482" i="26"/>
  <c r="BQ482" i="26"/>
  <c r="BB482" i="26"/>
  <c r="BJ482" i="26"/>
  <c r="DV482" i="26"/>
  <c r="BN482" i="26"/>
  <c r="BL482" i="26"/>
  <c r="DD482" i="26"/>
  <c r="DM482" i="26"/>
  <c r="DO482" i="26"/>
  <c r="DC482" i="26"/>
  <c r="BU482" i="26"/>
  <c r="CA482" i="26"/>
  <c r="S482" i="26"/>
  <c r="DE482" i="26"/>
  <c r="BD482" i="26"/>
  <c r="BY482" i="26"/>
  <c r="AD482" i="26"/>
  <c r="ER482" i="26"/>
  <c r="CC482" i="26"/>
  <c r="CV482" i="26"/>
  <c r="BP482" i="26"/>
  <c r="AF482" i="26"/>
  <c r="EO482" i="26"/>
  <c r="L482" i="26"/>
  <c r="EM482" i="26"/>
  <c r="EK482" i="26"/>
  <c r="BV482" i="26"/>
  <c r="O482" i="26"/>
  <c r="CK482" i="26"/>
  <c r="Y482" i="26"/>
  <c r="BW482" i="26"/>
  <c r="AW482" i="26"/>
  <c r="AW483" i="26" s="1"/>
  <c r="DG482" i="26"/>
  <c r="DG483" i="26" s="1"/>
  <c r="DA482" i="26"/>
  <c r="R482" i="26"/>
  <c r="U482" i="26"/>
  <c r="BM482" i="26"/>
  <c r="AA482" i="26"/>
  <c r="CN482" i="26"/>
  <c r="AB482" i="26"/>
  <c r="EQ482" i="26"/>
  <c r="EG482" i="26"/>
  <c r="T482" i="26"/>
  <c r="BZ482" i="26"/>
  <c r="AT482" i="26"/>
  <c r="W482" i="26"/>
  <c r="EI482" i="26"/>
  <c r="CJ482" i="26"/>
  <c r="CI482" i="26"/>
  <c r="DK482" i="26"/>
  <c r="V482" i="26"/>
  <c r="CW482" i="26"/>
  <c r="BG482" i="26"/>
  <c r="BF482" i="26"/>
  <c r="BS482" i="26"/>
  <c r="BR482" i="26"/>
  <c r="CU482" i="26"/>
  <c r="BT482" i="26"/>
  <c r="BC482" i="26"/>
  <c r="DR482" i="26"/>
  <c r="DS482" i="26"/>
  <c r="EJ482" i="26"/>
  <c r="AC482" i="26"/>
  <c r="CE482" i="26"/>
  <c r="EB482" i="26"/>
  <c r="EA482" i="26"/>
  <c r="CP482" i="26"/>
  <c r="CQ482" i="26"/>
  <c r="DX482" i="26"/>
  <c r="DY482" i="26"/>
  <c r="AU482" i="26"/>
  <c r="CL482" i="26"/>
  <c r="BX482" i="26"/>
  <c r="ES482" i="26"/>
  <c r="EU482" i="26"/>
  <c r="AR482" i="26"/>
  <c r="EH482" i="26"/>
  <c r="DP482" i="26"/>
  <c r="DN482" i="26"/>
  <c r="CF482" i="26"/>
  <c r="CG482" i="26"/>
  <c r="CM482" i="26"/>
  <c r="DW482" i="26"/>
  <c r="CH482" i="26"/>
  <c r="EP482" i="26"/>
  <c r="AE482" i="26"/>
  <c r="AI482" i="26"/>
  <c r="AH482" i="26"/>
  <c r="K482" i="26"/>
  <c r="X482" i="26"/>
  <c r="AP482" i="26"/>
  <c r="Z482" i="26"/>
  <c r="AG482" i="26"/>
  <c r="BK482" i="26"/>
  <c r="DU482" i="26"/>
  <c r="M482" i="26"/>
  <c r="AM482" i="26"/>
  <c r="BO482" i="26"/>
  <c r="CZ482" i="26"/>
  <c r="BI482" i="26"/>
  <c r="EL482" i="26"/>
  <c r="DT482" i="26"/>
  <c r="CS482" i="26"/>
  <c r="CT482" i="26"/>
  <c r="CX482" i="26"/>
  <c r="EF482" i="26"/>
  <c r="EE482" i="26"/>
  <c r="AS482" i="26"/>
  <c r="N482" i="26"/>
  <c r="EC482" i="26"/>
  <c r="CR482" i="26"/>
  <c r="Q482" i="26"/>
  <c r="P482" i="26"/>
  <c r="AO482" i="26"/>
  <c r="BA482" i="26"/>
  <c r="AK482" i="26"/>
  <c r="DI482" i="26"/>
  <c r="DL482" i="26"/>
  <c r="CO482" i="26"/>
  <c r="BE482" i="26"/>
  <c r="DB482" i="26"/>
  <c r="EN482" i="26"/>
  <c r="CB482" i="26"/>
  <c r="CD482" i="26"/>
  <c r="H633" i="26"/>
  <c r="G631" i="26"/>
  <c r="EW482" i="26" l="1"/>
  <c r="EV482" i="26"/>
  <c r="FA482" i="26"/>
  <c r="AY483" i="26"/>
  <c r="FD481" i="26"/>
  <c r="FC482" i="26" s="1"/>
  <c r="EX482" i="26"/>
  <c r="EY482" i="26"/>
  <c r="AK483" i="26"/>
  <c r="FB482" i="26"/>
  <c r="EZ482" i="26"/>
  <c r="DB483" i="26"/>
  <c r="AM483" i="26"/>
  <c r="BI483" i="26"/>
  <c r="BM483" i="26"/>
  <c r="CZ483" i="26"/>
  <c r="BZ483" i="26"/>
  <c r="DL483" i="26"/>
  <c r="EL483" i="26"/>
  <c r="DN483" i="26"/>
  <c r="DP483" i="26"/>
  <c r="EN483" i="26"/>
  <c r="BE483" i="26"/>
  <c r="DD483" i="26"/>
  <c r="BU483" i="26"/>
  <c r="N483" i="26"/>
  <c r="CB483" i="26"/>
  <c r="DE483" i="26"/>
  <c r="BC483" i="26"/>
  <c r="BX483" i="26"/>
  <c r="AS483" i="26"/>
  <c r="Z483" i="26"/>
  <c r="DF483" i="26"/>
  <c r="ES483" i="26"/>
  <c r="CK483" i="26"/>
  <c r="AE483" i="26"/>
  <c r="BO483" i="26"/>
  <c r="CX483" i="26"/>
  <c r="EP483" i="26"/>
  <c r="BT483" i="26"/>
  <c r="EJ483" i="26"/>
  <c r="BV483" i="26"/>
  <c r="BG483" i="26"/>
  <c r="AX483" i="26"/>
  <c r="AX484" i="26" s="1"/>
  <c r="AV483" i="26"/>
  <c r="CD483" i="26"/>
  <c r="DV483" i="26"/>
  <c r="DY483" i="26"/>
  <c r="T483" i="26"/>
  <c r="CH483" i="26"/>
  <c r="AO483" i="26"/>
  <c r="DO483" i="26"/>
  <c r="DW483" i="26"/>
  <c r="EC483" i="26"/>
  <c r="L483" i="26"/>
  <c r="AU483" i="26"/>
  <c r="S483" i="26"/>
  <c r="CM483" i="26"/>
  <c r="CY483" i="26"/>
  <c r="EH483" i="26"/>
  <c r="V483" i="26"/>
  <c r="X483" i="26"/>
  <c r="ET483" i="26"/>
  <c r="AC483" i="26"/>
  <c r="AL483" i="26"/>
  <c r="AL484" i="26" s="1"/>
  <c r="ED483" i="26"/>
  <c r="EF483" i="26"/>
  <c r="DT483" i="26"/>
  <c r="ER483" i="26"/>
  <c r="P483" i="26"/>
  <c r="CP483" i="26"/>
  <c r="CS483" i="26"/>
  <c r="BK483" i="26"/>
  <c r="BJ483" i="26"/>
  <c r="AA483" i="26"/>
  <c r="Q483" i="26"/>
  <c r="EK483" i="26"/>
  <c r="BW483" i="26"/>
  <c r="EG483" i="26"/>
  <c r="BF483" i="26"/>
  <c r="AG483" i="26"/>
  <c r="AF483" i="26"/>
  <c r="AR483" i="26"/>
  <c r="EA483" i="26"/>
  <c r="DZ483" i="26"/>
  <c r="CQ483" i="26"/>
  <c r="CR483" i="26"/>
  <c r="R483" i="26"/>
  <c r="EB483" i="26"/>
  <c r="DS483" i="26"/>
  <c r="AD483" i="26"/>
  <c r="BL483" i="26"/>
  <c r="EU483" i="26"/>
  <c r="EV483" i="26"/>
  <c r="BH483" i="26"/>
  <c r="DR483" i="26"/>
  <c r="AT483" i="26"/>
  <c r="CW483" i="26"/>
  <c r="AJ483" i="26"/>
  <c r="Y483" i="26"/>
  <c r="EE483" i="26"/>
  <c r="AP483" i="26"/>
  <c r="BP483" i="26"/>
  <c r="CL483" i="26"/>
  <c r="CA483" i="26"/>
  <c r="U483" i="26"/>
  <c r="AB483" i="26"/>
  <c r="CO483" i="26"/>
  <c r="O483" i="26"/>
  <c r="CC483" i="26"/>
  <c r="EM483" i="26"/>
  <c r="BB483" i="26"/>
  <c r="CE483" i="26"/>
  <c r="BN483" i="26"/>
  <c r="EI483" i="26"/>
  <c r="BD483" i="26"/>
  <c r="DK483" i="26"/>
  <c r="DI483" i="26"/>
  <c r="DH483" i="26"/>
  <c r="AQ483" i="26"/>
  <c r="EQ483" i="26"/>
  <c r="K483" i="26"/>
  <c r="J483" i="26"/>
  <c r="CF483" i="26"/>
  <c r="CG483" i="26"/>
  <c r="BY483" i="26"/>
  <c r="CN483" i="26"/>
  <c r="CI483" i="26"/>
  <c r="EO483" i="26"/>
  <c r="AH483" i="26"/>
  <c r="DM483" i="26"/>
  <c r="CU483" i="26"/>
  <c r="CJ483" i="26"/>
  <c r="BA483" i="26"/>
  <c r="AZ483" i="26"/>
  <c r="DA483" i="26"/>
  <c r="AI483" i="26"/>
  <c r="AN483" i="26"/>
  <c r="BR483" i="26"/>
  <c r="BQ483" i="26"/>
  <c r="DJ483" i="26"/>
  <c r="DC483" i="26"/>
  <c r="M483" i="26"/>
  <c r="DX483" i="26"/>
  <c r="W483" i="26"/>
  <c r="BS483" i="26"/>
  <c r="CT483" i="26"/>
  <c r="DU483" i="26"/>
  <c r="CV483" i="26"/>
  <c r="DQ483" i="26"/>
  <c r="H634" i="26"/>
  <c r="G632" i="26"/>
  <c r="EZ483" i="26" l="1"/>
  <c r="FD482" i="26"/>
  <c r="FC483" i="26" s="1"/>
  <c r="EY483" i="26"/>
  <c r="DM484" i="26"/>
  <c r="EX483" i="26"/>
  <c r="FB483" i="26"/>
  <c r="FA483" i="26"/>
  <c r="EW483" i="26"/>
  <c r="DC484" i="26"/>
  <c r="DO484" i="26"/>
  <c r="AD484" i="26"/>
  <c r="EM484" i="26"/>
  <c r="M484" i="26"/>
  <c r="DQ484" i="26"/>
  <c r="DE484" i="26"/>
  <c r="CA484" i="26"/>
  <c r="BD484" i="26"/>
  <c r="BH484" i="26"/>
  <c r="BF484" i="26"/>
  <c r="DF484" i="26"/>
  <c r="BY484" i="26"/>
  <c r="AN484" i="26"/>
  <c r="AT484" i="26"/>
  <c r="EO484" i="26"/>
  <c r="EI484" i="26"/>
  <c r="BU484" i="26"/>
  <c r="CY484" i="26"/>
  <c r="EK484" i="26"/>
  <c r="DU484" i="26"/>
  <c r="Y484" i="26"/>
  <c r="DX484" i="26"/>
  <c r="W484" i="26"/>
  <c r="CC484" i="26"/>
  <c r="O484" i="26"/>
  <c r="AW484" i="26"/>
  <c r="AB484" i="26"/>
  <c r="CX484" i="26"/>
  <c r="AV484" i="26"/>
  <c r="ES484" i="26"/>
  <c r="S484" i="26"/>
  <c r="EQ484" i="26"/>
  <c r="EF484" i="26"/>
  <c r="CV484" i="26"/>
  <c r="CO484" i="26"/>
  <c r="EV484" i="26"/>
  <c r="EJ484" i="26"/>
  <c r="CT484" i="26"/>
  <c r="CL484" i="26"/>
  <c r="BJ484" i="26"/>
  <c r="BE484" i="26"/>
  <c r="CG484" i="26"/>
  <c r="DD484" i="26"/>
  <c r="DN484" i="26"/>
  <c r="AU484" i="26"/>
  <c r="R484" i="26"/>
  <c r="EE484" i="26"/>
  <c r="BQ484" i="26"/>
  <c r="AK484" i="26"/>
  <c r="BX484" i="26"/>
  <c r="EC484" i="26"/>
  <c r="DJ484" i="26"/>
  <c r="CE484" i="26"/>
  <c r="BZ484" i="26"/>
  <c r="K484" i="26"/>
  <c r="Z484" i="26"/>
  <c r="BI484" i="26"/>
  <c r="EA484" i="26"/>
  <c r="DB484" i="26"/>
  <c r="CD484" i="26"/>
  <c r="CI484" i="26"/>
  <c r="AC484" i="26"/>
  <c r="BL484" i="26"/>
  <c r="AP484" i="26"/>
  <c r="EL484" i="26"/>
  <c r="EG484" i="26"/>
  <c r="DI484" i="26"/>
  <c r="DV484" i="26"/>
  <c r="AI484" i="26"/>
  <c r="AH484" i="26"/>
  <c r="N484" i="26"/>
  <c r="L484" i="26"/>
  <c r="DR484" i="26"/>
  <c r="BW484" i="26"/>
  <c r="BV484" i="26"/>
  <c r="BR484" i="26"/>
  <c r="DK484" i="26"/>
  <c r="CR484" i="26"/>
  <c r="EH484" i="26"/>
  <c r="CP484" i="26"/>
  <c r="CQ484" i="26"/>
  <c r="V484" i="26"/>
  <c r="EU484" i="26"/>
  <c r="CB484" i="26"/>
  <c r="DY484" i="26"/>
  <c r="CN484" i="26"/>
  <c r="U484" i="26"/>
  <c r="T484" i="26"/>
  <c r="BC484" i="26"/>
  <c r="CH484" i="26"/>
  <c r="BG484" i="26"/>
  <c r="DT484" i="26"/>
  <c r="AO484" i="26"/>
  <c r="CM484" i="26"/>
  <c r="ET484" i="26"/>
  <c r="CK484" i="26"/>
  <c r="Q484" i="26"/>
  <c r="BS484" i="26"/>
  <c r="AM484" i="26"/>
  <c r="X484" i="26"/>
  <c r="AJ484" i="26"/>
  <c r="DZ484" i="26"/>
  <c r="CZ484" i="26"/>
  <c r="DA484" i="26"/>
  <c r="DL484" i="26"/>
  <c r="BP484" i="26"/>
  <c r="AA484" i="26"/>
  <c r="AZ484" i="26"/>
  <c r="AY484" i="26"/>
  <c r="CF484" i="26"/>
  <c r="AS484" i="26"/>
  <c r="AR484" i="26"/>
  <c r="BA484" i="26"/>
  <c r="J484" i="26"/>
  <c r="BN484" i="26"/>
  <c r="BM484" i="26"/>
  <c r="BO484" i="26"/>
  <c r="CW484" i="26"/>
  <c r="EN484" i="26"/>
  <c r="EP484" i="26"/>
  <c r="DP484" i="26"/>
  <c r="AE484" i="26"/>
  <c r="AF484" i="26"/>
  <c r="BK484" i="26"/>
  <c r="CJ484" i="26"/>
  <c r="DS484" i="26"/>
  <c r="AG484" i="26"/>
  <c r="CS484" i="26"/>
  <c r="CU484" i="26"/>
  <c r="AQ484" i="26"/>
  <c r="BB484" i="26"/>
  <c r="DW484" i="26"/>
  <c r="EB484" i="26"/>
  <c r="ER484" i="26"/>
  <c r="P484" i="26"/>
  <c r="DH484" i="26"/>
  <c r="DG484" i="26"/>
  <c r="BT484" i="26"/>
  <c r="ED484" i="26"/>
  <c r="H635" i="26"/>
  <c r="G633" i="26"/>
  <c r="EW484" i="26" l="1"/>
  <c r="AU485" i="26"/>
  <c r="EL485" i="26"/>
  <c r="FA484" i="26"/>
  <c r="BE485" i="26"/>
  <c r="FD483" i="26"/>
  <c r="FC484" i="26" s="1"/>
  <c r="EX484" i="26"/>
  <c r="N485" i="26"/>
  <c r="DN485" i="26"/>
  <c r="DD485" i="26"/>
  <c r="EY484" i="26"/>
  <c r="FB484" i="26"/>
  <c r="EZ484" i="26"/>
  <c r="EN485" i="26"/>
  <c r="AM485" i="26"/>
  <c r="BZ485" i="26"/>
  <c r="BG485" i="26"/>
  <c r="EJ485" i="26"/>
  <c r="ED485" i="26"/>
  <c r="X485" i="26"/>
  <c r="DW485" i="26"/>
  <c r="BK485" i="26"/>
  <c r="J485" i="26"/>
  <c r="CB485" i="26"/>
  <c r="DE485" i="26"/>
  <c r="BT485" i="26"/>
  <c r="CF485" i="26"/>
  <c r="M485" i="26"/>
  <c r="AV485" i="26"/>
  <c r="AC485" i="26"/>
  <c r="DB485" i="26"/>
  <c r="EP485" i="26"/>
  <c r="CW485" i="26"/>
  <c r="AJ485" i="26"/>
  <c r="CU485" i="26"/>
  <c r="ER485" i="26"/>
  <c r="EB485" i="26"/>
  <c r="AW485" i="26"/>
  <c r="AO485" i="26"/>
  <c r="CS485" i="26"/>
  <c r="T485" i="26"/>
  <c r="BI485" i="26"/>
  <c r="P485" i="26"/>
  <c r="DM485" i="26"/>
  <c r="DQ485" i="26"/>
  <c r="CH485" i="26"/>
  <c r="DC485" i="26"/>
  <c r="AA485" i="26"/>
  <c r="AG485" i="26"/>
  <c r="DS485" i="26"/>
  <c r="R485" i="26"/>
  <c r="EF485" i="26"/>
  <c r="CJ485" i="26"/>
  <c r="BY485" i="26"/>
  <c r="DZ485" i="26"/>
  <c r="L485" i="26"/>
  <c r="CE485" i="26"/>
  <c r="EH485" i="26"/>
  <c r="BJ485" i="26"/>
  <c r="CD485" i="26"/>
  <c r="BX485" i="26"/>
  <c r="BM485" i="26"/>
  <c r="S485" i="26"/>
  <c r="AS485" i="26"/>
  <c r="V485" i="26"/>
  <c r="ES485" i="26"/>
  <c r="CL485" i="26"/>
  <c r="EU485" i="26"/>
  <c r="DX485" i="26"/>
  <c r="CQ485" i="26"/>
  <c r="DK485" i="26"/>
  <c r="BC485" i="26"/>
  <c r="K485" i="26"/>
  <c r="EM485" i="26"/>
  <c r="CN485" i="26"/>
  <c r="EI485" i="26"/>
  <c r="EK485" i="26"/>
  <c r="EE485" i="26"/>
  <c r="EC485" i="26"/>
  <c r="W485" i="26"/>
  <c r="BH485" i="26"/>
  <c r="Z485" i="26"/>
  <c r="DP485" i="26"/>
  <c r="DO485" i="26"/>
  <c r="AP485" i="26"/>
  <c r="AN485" i="26"/>
  <c r="AL485" i="26"/>
  <c r="CV485" i="26"/>
  <c r="DT485" i="26"/>
  <c r="AB485" i="26"/>
  <c r="O485" i="26"/>
  <c r="DG485" i="26"/>
  <c r="DF485" i="26"/>
  <c r="BL485" i="26"/>
  <c r="CX485" i="26"/>
  <c r="DH485" i="26"/>
  <c r="AY485" i="26"/>
  <c r="AX485" i="26"/>
  <c r="CI485" i="26"/>
  <c r="BR485" i="26"/>
  <c r="AH485" i="26"/>
  <c r="AZ485" i="26"/>
  <c r="BV485" i="26"/>
  <c r="BU485" i="26"/>
  <c r="AI485" i="26"/>
  <c r="BW485" i="26"/>
  <c r="DJ485" i="26"/>
  <c r="EQ485" i="26"/>
  <c r="BO485" i="26"/>
  <c r="U485" i="26"/>
  <c r="CP485" i="26"/>
  <c r="BF485" i="26"/>
  <c r="EV485" i="26"/>
  <c r="DR485" i="26"/>
  <c r="DV485" i="26"/>
  <c r="BN485" i="26"/>
  <c r="EA485" i="26"/>
  <c r="BS485" i="26"/>
  <c r="AK485" i="26"/>
  <c r="Q485" i="26"/>
  <c r="BD485" i="26"/>
  <c r="CO485" i="26"/>
  <c r="AF485" i="26"/>
  <c r="BA485" i="26"/>
  <c r="BP485" i="26"/>
  <c r="CK485" i="26"/>
  <c r="CT485" i="26"/>
  <c r="CC485" i="26"/>
  <c r="Y485" i="26"/>
  <c r="AE485" i="26"/>
  <c r="DL485" i="26"/>
  <c r="ET485" i="26"/>
  <c r="DY485" i="26"/>
  <c r="EO485" i="26"/>
  <c r="DI485" i="26"/>
  <c r="BB485" i="26"/>
  <c r="AD485" i="26"/>
  <c r="DA485" i="26"/>
  <c r="CA485" i="26"/>
  <c r="DU485" i="26"/>
  <c r="BQ485" i="26"/>
  <c r="AR485" i="26"/>
  <c r="AQ485" i="26"/>
  <c r="AT485" i="26"/>
  <c r="CZ485" i="26"/>
  <c r="CY485" i="26"/>
  <c r="CM485" i="26"/>
  <c r="CR485" i="26"/>
  <c r="EG485" i="26"/>
  <c r="CG485" i="26"/>
  <c r="H636" i="26"/>
  <c r="G634" i="26"/>
  <c r="EX485" i="26" l="1"/>
  <c r="EW485" i="26"/>
  <c r="EZ485" i="26"/>
  <c r="FD484" i="26"/>
  <c r="FC485" i="26" s="1"/>
  <c r="EK486" i="26"/>
  <c r="FB485" i="26"/>
  <c r="FA485" i="26"/>
  <c r="FA486" i="26" s="1"/>
  <c r="EM486" i="26"/>
  <c r="EY485" i="26"/>
  <c r="DW486" i="26"/>
  <c r="DE486" i="26"/>
  <c r="DD486" i="26"/>
  <c r="M486" i="26"/>
  <c r="DC486" i="26"/>
  <c r="CG486" i="26"/>
  <c r="AB486" i="26"/>
  <c r="CV486" i="26"/>
  <c r="EO486" i="26"/>
  <c r="EC486" i="26"/>
  <c r="EQ486" i="26"/>
  <c r="EE486" i="26"/>
  <c r="EA486" i="26"/>
  <c r="AV486" i="26"/>
  <c r="DY486" i="26"/>
  <c r="AN486" i="26"/>
  <c r="CI486" i="26"/>
  <c r="CT486" i="26"/>
  <c r="CR486" i="26"/>
  <c r="BJ486" i="26"/>
  <c r="O486" i="26"/>
  <c r="DL486" i="26"/>
  <c r="CC486" i="26"/>
  <c r="EH486" i="26"/>
  <c r="BH486" i="26"/>
  <c r="BG486" i="26"/>
  <c r="W486" i="26"/>
  <c r="U486" i="26"/>
  <c r="CM486" i="26"/>
  <c r="Q486" i="26"/>
  <c r="AT486" i="26"/>
  <c r="DR486" i="26"/>
  <c r="CY486" i="26"/>
  <c r="ET486" i="26"/>
  <c r="K486" i="26"/>
  <c r="BY486" i="26"/>
  <c r="BD486" i="26"/>
  <c r="EI486" i="26"/>
  <c r="P486" i="26"/>
  <c r="DU486" i="26"/>
  <c r="DA486" i="26"/>
  <c r="BL486" i="26"/>
  <c r="DF486" i="26"/>
  <c r="S486" i="26"/>
  <c r="ER486" i="26"/>
  <c r="AQ486" i="26"/>
  <c r="Y486" i="26"/>
  <c r="CK486" i="26"/>
  <c r="EV486" i="26"/>
  <c r="BN486" i="26"/>
  <c r="CE486" i="26"/>
  <c r="BU486" i="26"/>
  <c r="AF486" i="26"/>
  <c r="DM486" i="26"/>
  <c r="L486" i="26"/>
  <c r="AK486" i="26"/>
  <c r="BS486" i="26"/>
  <c r="BW486" i="26"/>
  <c r="EB486" i="26"/>
  <c r="AH486" i="26"/>
  <c r="BB486" i="26"/>
  <c r="CZ486" i="26"/>
  <c r="EL486" i="26"/>
  <c r="EJ486" i="26"/>
  <c r="AO486" i="26"/>
  <c r="DI486" i="26"/>
  <c r="BK486" i="26"/>
  <c r="J486" i="26"/>
  <c r="ES486" i="26"/>
  <c r="BP486" i="26"/>
  <c r="BI486" i="26"/>
  <c r="BV486" i="26"/>
  <c r="DH486" i="26"/>
  <c r="AG486" i="26"/>
  <c r="DQ486" i="26"/>
  <c r="CA486" i="26"/>
  <c r="BZ486" i="26"/>
  <c r="BO486" i="26"/>
  <c r="BC486" i="26"/>
  <c r="CX486" i="26"/>
  <c r="AS486" i="26"/>
  <c r="EG486" i="26"/>
  <c r="EF486" i="26"/>
  <c r="CL486" i="26"/>
  <c r="BX486" i="26"/>
  <c r="AZ486" i="26"/>
  <c r="AL486" i="26"/>
  <c r="Z486" i="26"/>
  <c r="AD486" i="26"/>
  <c r="AC486" i="26"/>
  <c r="EN486" i="26"/>
  <c r="CF486" i="26"/>
  <c r="V486" i="26"/>
  <c r="V487" i="26" s="1"/>
  <c r="BA486" i="26"/>
  <c r="CB486" i="26"/>
  <c r="DV486" i="26"/>
  <c r="DS486" i="26"/>
  <c r="EX486" i="26"/>
  <c r="EY486" i="26"/>
  <c r="DJ486" i="26"/>
  <c r="BR486" i="26"/>
  <c r="EW486" i="26"/>
  <c r="DG486" i="26"/>
  <c r="AP486" i="26"/>
  <c r="CQ486" i="26"/>
  <c r="CH486" i="26"/>
  <c r="DO486" i="26"/>
  <c r="DN486" i="26"/>
  <c r="AR486" i="26"/>
  <c r="CD486" i="26"/>
  <c r="AM486" i="26"/>
  <c r="T486" i="26"/>
  <c r="DK486" i="26"/>
  <c r="DP486" i="26"/>
  <c r="CU486" i="26"/>
  <c r="AA486" i="26"/>
  <c r="X486" i="26"/>
  <c r="AJ486" i="26"/>
  <c r="CS486" i="26"/>
  <c r="ED486" i="26"/>
  <c r="CN486" i="26"/>
  <c r="CO486" i="26"/>
  <c r="BM486" i="26"/>
  <c r="DX486" i="26"/>
  <c r="AX486" i="26"/>
  <c r="AW486" i="26"/>
  <c r="DT486" i="26"/>
  <c r="BT486" i="26"/>
  <c r="R486" i="26"/>
  <c r="BF486" i="26"/>
  <c r="BE486" i="26"/>
  <c r="CW486" i="26"/>
  <c r="AY486" i="26"/>
  <c r="DZ486" i="26"/>
  <c r="N486" i="26"/>
  <c r="AU486" i="26"/>
  <c r="BQ486" i="26"/>
  <c r="AE486" i="26"/>
  <c r="CJ486" i="26"/>
  <c r="CP486" i="26"/>
  <c r="AI486" i="26"/>
  <c r="EP486" i="26"/>
  <c r="EU486" i="26"/>
  <c r="DB486" i="26"/>
  <c r="H637" i="26"/>
  <c r="G635" i="26"/>
  <c r="DD487" i="26" l="1"/>
  <c r="FD485" i="26"/>
  <c r="FC486" i="26" s="1"/>
  <c r="FB486" i="26"/>
  <c r="DE487" i="26"/>
  <c r="EZ486" i="26"/>
  <c r="EP487" i="26"/>
  <c r="DX487" i="26"/>
  <c r="EB487" i="26"/>
  <c r="CH487" i="26"/>
  <c r="DZ487" i="26"/>
  <c r="DB487" i="26"/>
  <c r="ED487" i="26"/>
  <c r="J487" i="26"/>
  <c r="CS487" i="26"/>
  <c r="CD487" i="26"/>
  <c r="N487" i="26"/>
  <c r="BI487" i="26"/>
  <c r="BG487" i="26"/>
  <c r="DG487" i="26"/>
  <c r="CZ487" i="26"/>
  <c r="R487" i="26"/>
  <c r="T487" i="26"/>
  <c r="BM487" i="26"/>
  <c r="CJ487" i="26"/>
  <c r="AU487" i="26"/>
  <c r="X487" i="26"/>
  <c r="L487" i="26"/>
  <c r="P487" i="26"/>
  <c r="BT487" i="26"/>
  <c r="DT487" i="26"/>
  <c r="DV487" i="26"/>
  <c r="EJ487" i="26"/>
  <c r="AE487" i="26"/>
  <c r="DH487" i="26"/>
  <c r="EI487" i="26"/>
  <c r="AA487" i="26"/>
  <c r="CL487" i="26"/>
  <c r="EF487" i="26"/>
  <c r="BK487" i="26"/>
  <c r="BX487" i="26"/>
  <c r="ES487" i="26"/>
  <c r="DI487" i="26"/>
  <c r="CM487" i="26"/>
  <c r="BQ487" i="26"/>
  <c r="AQ487" i="26"/>
  <c r="BV487" i="26"/>
  <c r="AM487" i="26"/>
  <c r="CY487" i="26"/>
  <c r="CB487" i="26"/>
  <c r="BC487" i="26"/>
  <c r="CW487" i="26"/>
  <c r="DR487" i="26"/>
  <c r="AS487" i="26"/>
  <c r="EE487" i="26"/>
  <c r="Q487" i="26"/>
  <c r="AP487" i="26"/>
  <c r="EY487" i="26"/>
  <c r="DO487" i="26"/>
  <c r="BE487" i="26"/>
  <c r="BJ487" i="26"/>
  <c r="BA487" i="26"/>
  <c r="CT487" i="26"/>
  <c r="BH487" i="26"/>
  <c r="W487" i="26"/>
  <c r="EL487" i="26"/>
  <c r="EK487" i="26"/>
  <c r="EW487" i="26"/>
  <c r="BO487" i="26"/>
  <c r="DF487" i="26"/>
  <c r="DE488" i="26" s="1"/>
  <c r="AX487" i="26"/>
  <c r="CP487" i="26"/>
  <c r="AG487" i="26"/>
  <c r="ER487" i="26"/>
  <c r="AI487" i="26"/>
  <c r="AL487" i="26"/>
  <c r="K487" i="26"/>
  <c r="AD487" i="26"/>
  <c r="DA487" i="26"/>
  <c r="AW487" i="26"/>
  <c r="AV487" i="26"/>
  <c r="DY487" i="26"/>
  <c r="DN487" i="26"/>
  <c r="AN487" i="26"/>
  <c r="EG487" i="26"/>
  <c r="Z487" i="26"/>
  <c r="EH487" i="26"/>
  <c r="AK487" i="26"/>
  <c r="O487" i="26"/>
  <c r="BR487" i="26"/>
  <c r="M487" i="26"/>
  <c r="DJ487" i="26"/>
  <c r="BL487" i="26"/>
  <c r="CX487" i="26"/>
  <c r="DU487" i="26"/>
  <c r="CQ487" i="26"/>
  <c r="AZ487" i="26"/>
  <c r="CV487" i="26"/>
  <c r="DC487" i="26"/>
  <c r="DP487" i="26"/>
  <c r="DM487" i="26"/>
  <c r="BB487" i="26"/>
  <c r="CU487" i="26"/>
  <c r="CO487" i="26"/>
  <c r="DL487" i="26"/>
  <c r="DK487" i="26"/>
  <c r="BD487" i="26"/>
  <c r="BS487" i="26"/>
  <c r="CN487" i="26"/>
  <c r="EX487" i="26"/>
  <c r="BN487" i="26"/>
  <c r="CC487" i="26"/>
  <c r="BU487" i="26"/>
  <c r="AY487" i="26"/>
  <c r="CR487" i="26"/>
  <c r="AT487" i="26"/>
  <c r="DS487" i="26"/>
  <c r="CK487" i="26"/>
  <c r="BZ487" i="26"/>
  <c r="BY487" i="26"/>
  <c r="U487" i="26"/>
  <c r="U488" i="26" s="1"/>
  <c r="EZ487" i="26"/>
  <c r="EC487" i="26"/>
  <c r="AH487" i="26"/>
  <c r="CF487" i="26"/>
  <c r="CE487" i="26"/>
  <c r="CA487" i="26"/>
  <c r="EN487" i="26"/>
  <c r="EM487" i="26"/>
  <c r="CG487" i="26"/>
  <c r="Y487" i="26"/>
  <c r="BF487" i="26"/>
  <c r="AB487" i="26"/>
  <c r="S487" i="26"/>
  <c r="DQ487" i="26"/>
  <c r="AO487" i="26"/>
  <c r="ET487" i="26"/>
  <c r="EU487" i="26"/>
  <c r="AJ487" i="26"/>
  <c r="AR487" i="26"/>
  <c r="BW487" i="26"/>
  <c r="AF487" i="26"/>
  <c r="BP487" i="26"/>
  <c r="EQ487" i="26"/>
  <c r="CI487" i="26"/>
  <c r="EO487" i="26"/>
  <c r="EV487" i="26"/>
  <c r="DW487" i="26"/>
  <c r="AC487" i="26"/>
  <c r="EA487" i="26"/>
  <c r="H638" i="26"/>
  <c r="G636" i="26"/>
  <c r="FD486" i="26" l="1"/>
  <c r="FC487" i="26" s="1"/>
  <c r="EA488" i="26"/>
  <c r="CK488" i="26"/>
  <c r="DC488" i="26"/>
  <c r="FB487" i="26"/>
  <c r="FA487" i="26"/>
  <c r="DY488" i="26"/>
  <c r="EE488" i="26"/>
  <c r="S488" i="26"/>
  <c r="CI488" i="26"/>
  <c r="BH488" i="26"/>
  <c r="K488" i="26"/>
  <c r="O488" i="26"/>
  <c r="DS488" i="26"/>
  <c r="BW488" i="26"/>
  <c r="BU488" i="26"/>
  <c r="W488" i="26"/>
  <c r="DU488" i="26"/>
  <c r="CC488" i="26"/>
  <c r="DW488" i="26"/>
  <c r="AF488" i="26"/>
  <c r="CR488" i="26"/>
  <c r="Q488" i="26"/>
  <c r="CX488" i="26"/>
  <c r="AT488" i="26"/>
  <c r="Y488" i="26"/>
  <c r="BP488" i="26"/>
  <c r="AA488" i="26"/>
  <c r="EF488" i="26"/>
  <c r="DH488" i="26"/>
  <c r="BJ488" i="26"/>
  <c r="AR488" i="26"/>
  <c r="AC488" i="26"/>
  <c r="BF488" i="26"/>
  <c r="BI488" i="26"/>
  <c r="BB488" i="26"/>
  <c r="AO488" i="26"/>
  <c r="DB488" i="26"/>
  <c r="DQ488" i="26"/>
  <c r="EZ488" i="26"/>
  <c r="DF488" i="26"/>
  <c r="BD488" i="26"/>
  <c r="AM488" i="26"/>
  <c r="CS488" i="26"/>
  <c r="CE488" i="26"/>
  <c r="AH488" i="26"/>
  <c r="CN488" i="26"/>
  <c r="BS488" i="26"/>
  <c r="CT488" i="26"/>
  <c r="EK488" i="26"/>
  <c r="AL488" i="26"/>
  <c r="AV488" i="26"/>
  <c r="EY488" i="26"/>
  <c r="EJ488" i="26"/>
  <c r="FA488" i="26"/>
  <c r="R488" i="26"/>
  <c r="AX488" i="26"/>
  <c r="BN488" i="26"/>
  <c r="BY488" i="26"/>
  <c r="DJ488" i="26"/>
  <c r="AW488" i="26"/>
  <c r="BE488" i="26"/>
  <c r="BQ488" i="26"/>
  <c r="CA488" i="26"/>
  <c r="BX488" i="26"/>
  <c r="DM488" i="26"/>
  <c r="CY488" i="26"/>
  <c r="DO488" i="26"/>
  <c r="AG488" i="26"/>
  <c r="EN488" i="26"/>
  <c r="EV488" i="26"/>
  <c r="CL488" i="26"/>
  <c r="DD488" i="26"/>
  <c r="DD489" i="26" s="1"/>
  <c r="DG488" i="26"/>
  <c r="EX488" i="26"/>
  <c r="CV488" i="26"/>
  <c r="EG488" i="26"/>
  <c r="EP488" i="26"/>
  <c r="X488" i="26"/>
  <c r="BC488" i="26"/>
  <c r="AZ488" i="26"/>
  <c r="J488" i="26"/>
  <c r="EM488" i="26"/>
  <c r="EL488" i="26"/>
  <c r="BL488" i="26"/>
  <c r="BK488" i="26"/>
  <c r="T488" i="26"/>
  <c r="AQ488" i="26"/>
  <c r="AP488" i="26"/>
  <c r="CH488" i="26"/>
  <c r="CB488" i="26"/>
  <c r="AK488" i="26"/>
  <c r="AJ488" i="26"/>
  <c r="BZ488" i="26"/>
  <c r="DZ488" i="26"/>
  <c r="DZ489" i="26" s="1"/>
  <c r="DP488" i="26"/>
  <c r="BM488" i="26"/>
  <c r="EW488" i="26"/>
  <c r="EU488" i="26"/>
  <c r="DI488" i="26"/>
  <c r="ET488" i="26"/>
  <c r="ES488" i="26"/>
  <c r="V488" i="26"/>
  <c r="V489" i="26" s="1"/>
  <c r="AS488" i="26"/>
  <c r="BV488" i="26"/>
  <c r="EO488" i="26"/>
  <c r="CJ488" i="26"/>
  <c r="CJ489" i="26" s="1"/>
  <c r="DA488" i="26"/>
  <c r="CZ488" i="26"/>
  <c r="M488" i="26"/>
  <c r="L488" i="26"/>
  <c r="AN488" i="26"/>
  <c r="AD488" i="26"/>
  <c r="DK488" i="26"/>
  <c r="BR488" i="26"/>
  <c r="DL488" i="26"/>
  <c r="BA488" i="26"/>
  <c r="DN488" i="26"/>
  <c r="AI488" i="26"/>
  <c r="DV488" i="26"/>
  <c r="DV489" i="26" s="1"/>
  <c r="AY488" i="26"/>
  <c r="CO488" i="26"/>
  <c r="DR488" i="26"/>
  <c r="P488" i="26"/>
  <c r="CD488" i="26"/>
  <c r="N488" i="26"/>
  <c r="CQ488" i="26"/>
  <c r="DX488" i="26"/>
  <c r="BT488" i="26"/>
  <c r="EQ488" i="26"/>
  <c r="ER488" i="26"/>
  <c r="AB488" i="26"/>
  <c r="EC488" i="26"/>
  <c r="EB488" i="26"/>
  <c r="CP488" i="26"/>
  <c r="AU488" i="26"/>
  <c r="CU488" i="26"/>
  <c r="AE488" i="26"/>
  <c r="BG488" i="26"/>
  <c r="ED488" i="26"/>
  <c r="BO488" i="26"/>
  <c r="EH488" i="26"/>
  <c r="DT488" i="26"/>
  <c r="EI488" i="26"/>
  <c r="CF488" i="26"/>
  <c r="CG488" i="26"/>
  <c r="CW488" i="26"/>
  <c r="Z488" i="26"/>
  <c r="CM488" i="26"/>
  <c r="H639" i="26"/>
  <c r="G637" i="26"/>
  <c r="EF489" i="26" l="1"/>
  <c r="BT489" i="26"/>
  <c r="FD487" i="26"/>
  <c r="FC488" i="26" s="1"/>
  <c r="R489" i="26"/>
  <c r="FB488" i="26"/>
  <c r="FA489" i="26" s="1"/>
  <c r="J489" i="26"/>
  <c r="BV489" i="26"/>
  <c r="DX489" i="26"/>
  <c r="DT489" i="26"/>
  <c r="P489" i="26"/>
  <c r="BG489" i="26"/>
  <c r="AS489" i="26"/>
  <c r="AU489" i="26"/>
  <c r="BO489" i="26"/>
  <c r="EE489" i="26"/>
  <c r="Z489" i="26"/>
  <c r="X489" i="26"/>
  <c r="DG489" i="26"/>
  <c r="AB489" i="26"/>
  <c r="BI489" i="26"/>
  <c r="DR489" i="26"/>
  <c r="AN489" i="26"/>
  <c r="DB489" i="26"/>
  <c r="DP489" i="26"/>
  <c r="EG489" i="26"/>
  <c r="BE489" i="26"/>
  <c r="CD489" i="26"/>
  <c r="CW489" i="26"/>
  <c r="CU489" i="26"/>
  <c r="CM489" i="26"/>
  <c r="BW489" i="26"/>
  <c r="EI489" i="26"/>
  <c r="BC489" i="26"/>
  <c r="BR489" i="26"/>
  <c r="AE489" i="26"/>
  <c r="AG489" i="26"/>
  <c r="DF489" i="26"/>
  <c r="EZ489" i="26"/>
  <c r="CS489" i="26"/>
  <c r="BZ489" i="26"/>
  <c r="BA489" i="26"/>
  <c r="EO489" i="26"/>
  <c r="AW489" i="26"/>
  <c r="AI489" i="26"/>
  <c r="DN489" i="26"/>
  <c r="ER489" i="26"/>
  <c r="DC489" i="26"/>
  <c r="AY489" i="26"/>
  <c r="DE489" i="26"/>
  <c r="CB489" i="26"/>
  <c r="EB489" i="26"/>
  <c r="W489" i="26"/>
  <c r="EY489" i="26"/>
  <c r="CG489" i="26"/>
  <c r="BD489" i="26"/>
  <c r="BX489" i="26"/>
  <c r="AQ489" i="26"/>
  <c r="Y489" i="26"/>
  <c r="EU489" i="26"/>
  <c r="CX489" i="26"/>
  <c r="CO489" i="26"/>
  <c r="EV489" i="26"/>
  <c r="CZ489" i="26"/>
  <c r="AK489" i="26"/>
  <c r="AV489" i="26"/>
  <c r="CQ489" i="26"/>
  <c r="EX489" i="26"/>
  <c r="N489" i="26"/>
  <c r="DK489" i="26"/>
  <c r="BY489" i="26"/>
  <c r="BN489" i="26"/>
  <c r="EW489" i="26"/>
  <c r="BP489" i="26"/>
  <c r="BU489" i="26"/>
  <c r="BU490" i="26" s="1"/>
  <c r="AM489" i="26"/>
  <c r="AP489" i="26"/>
  <c r="DQ489" i="26"/>
  <c r="Q489" i="26"/>
  <c r="Q490" i="26" s="1"/>
  <c r="AH489" i="26"/>
  <c r="AL489" i="26"/>
  <c r="AZ489" i="26"/>
  <c r="DI489" i="26"/>
  <c r="DH489" i="26"/>
  <c r="EJ489" i="26"/>
  <c r="EQ489" i="26"/>
  <c r="CH489" i="26"/>
  <c r="BK489" i="26"/>
  <c r="BJ489" i="26"/>
  <c r="CI489" i="26"/>
  <c r="BS489" i="26"/>
  <c r="BL489" i="26"/>
  <c r="AO489" i="26"/>
  <c r="CK489" i="26"/>
  <c r="CN489" i="26"/>
  <c r="CN490" i="26" s="1"/>
  <c r="BB489" i="26"/>
  <c r="CF489" i="26"/>
  <c r="BF489" i="26"/>
  <c r="CL489" i="26"/>
  <c r="AD489" i="26"/>
  <c r="DW489" i="26"/>
  <c r="EL489" i="26"/>
  <c r="EK489" i="26"/>
  <c r="O489" i="26"/>
  <c r="L489" i="26"/>
  <c r="K489" i="26"/>
  <c r="EM489" i="26"/>
  <c r="M489" i="26"/>
  <c r="BM489" i="26"/>
  <c r="EA489" i="26"/>
  <c r="AR489" i="26"/>
  <c r="DM489" i="26"/>
  <c r="DL489" i="26"/>
  <c r="CV489" i="26"/>
  <c r="EN489" i="26"/>
  <c r="DS489" i="26"/>
  <c r="AX489" i="26"/>
  <c r="DU489" i="26"/>
  <c r="CP489" i="26"/>
  <c r="CE489" i="26"/>
  <c r="AT489" i="26"/>
  <c r="BQ489" i="26"/>
  <c r="EH489" i="26"/>
  <c r="CT489" i="26"/>
  <c r="CR489" i="26"/>
  <c r="BH489" i="26"/>
  <c r="ED489" i="26"/>
  <c r="EE490" i="26" s="1"/>
  <c r="CC489" i="26"/>
  <c r="DY489" i="26"/>
  <c r="CY489" i="26"/>
  <c r="CA489" i="26"/>
  <c r="ES489" i="26"/>
  <c r="DJ489" i="26"/>
  <c r="EP489" i="26"/>
  <c r="ET489" i="26"/>
  <c r="AC489" i="26"/>
  <c r="S489" i="26"/>
  <c r="T489" i="26"/>
  <c r="AA489" i="26"/>
  <c r="AF489" i="26"/>
  <c r="EC489" i="26"/>
  <c r="DA489" i="26"/>
  <c r="AJ489" i="26"/>
  <c r="U489" i="26"/>
  <c r="DO489" i="26"/>
  <c r="H640" i="26"/>
  <c r="G638" i="26"/>
  <c r="DY490" i="26" l="1"/>
  <c r="FD488" i="26"/>
  <c r="FC489" i="26" s="1"/>
  <c r="DU490" i="26"/>
  <c r="AT490" i="26"/>
  <c r="W490" i="26"/>
  <c r="FB489" i="26"/>
  <c r="FA490" i="26" s="1"/>
  <c r="Y490" i="26"/>
  <c r="EF490" i="26"/>
  <c r="BH490" i="26"/>
  <c r="AA490" i="26"/>
  <c r="EZ490" i="26"/>
  <c r="CC490" i="26"/>
  <c r="DQ490" i="26"/>
  <c r="EU490" i="26"/>
  <c r="AJ490" i="26"/>
  <c r="BB490" i="26"/>
  <c r="DC490" i="26"/>
  <c r="EH490" i="26"/>
  <c r="CY490" i="26"/>
  <c r="CV490" i="26"/>
  <c r="AV490" i="26"/>
  <c r="AL490" i="26"/>
  <c r="DF490" i="26"/>
  <c r="EA490" i="26"/>
  <c r="AX490" i="26"/>
  <c r="AH490" i="26"/>
  <c r="DD490" i="26"/>
  <c r="BS490" i="26"/>
  <c r="AF490" i="26"/>
  <c r="DO490" i="26"/>
  <c r="BW490" i="26"/>
  <c r="BD490" i="26"/>
  <c r="CA490" i="26"/>
  <c r="DE490" i="26"/>
  <c r="BQ490" i="26"/>
  <c r="DA490" i="26"/>
  <c r="EB490" i="26"/>
  <c r="AZ490" i="26"/>
  <c r="EY490" i="26"/>
  <c r="CP490" i="26"/>
  <c r="BO490" i="26"/>
  <c r="O490" i="26"/>
  <c r="DJ490" i="26"/>
  <c r="AQ490" i="26"/>
  <c r="BY490" i="26"/>
  <c r="AR490" i="26"/>
  <c r="X490" i="26"/>
  <c r="X491" i="26" s="1"/>
  <c r="CL490" i="26"/>
  <c r="P490" i="26"/>
  <c r="EW490" i="26"/>
  <c r="EI490" i="26"/>
  <c r="CR490" i="26"/>
  <c r="BN490" i="26"/>
  <c r="BX490" i="26"/>
  <c r="EN490" i="26"/>
  <c r="DV490" i="26"/>
  <c r="ES490" i="26"/>
  <c r="DK490" i="26"/>
  <c r="DM490" i="26"/>
  <c r="DW490" i="26"/>
  <c r="AW490" i="26"/>
  <c r="L490" i="26"/>
  <c r="AB490" i="26"/>
  <c r="Z490" i="26"/>
  <c r="BT490" i="26"/>
  <c r="EX490" i="26"/>
  <c r="N490" i="26"/>
  <c r="BV490" i="26"/>
  <c r="U490" i="26"/>
  <c r="AD490" i="26"/>
  <c r="AG490" i="26"/>
  <c r="CQ490" i="26"/>
  <c r="CE490" i="26"/>
  <c r="BC490" i="26"/>
  <c r="EV490" i="26"/>
  <c r="BA490" i="26"/>
  <c r="BK490" i="26"/>
  <c r="EC490" i="26"/>
  <c r="CH490" i="26"/>
  <c r="AM490" i="26"/>
  <c r="CK490" i="26"/>
  <c r="CT490" i="26"/>
  <c r="CS490" i="26"/>
  <c r="DB490" i="26"/>
  <c r="BJ490" i="26"/>
  <c r="BI490" i="26"/>
  <c r="DR490" i="26"/>
  <c r="DS490" i="26"/>
  <c r="AP490" i="26"/>
  <c r="AO490" i="26"/>
  <c r="AY490" i="26"/>
  <c r="ER490" i="26"/>
  <c r="BZ490" i="26"/>
  <c r="DP490" i="26"/>
  <c r="DP491" i="26" s="1"/>
  <c r="EM490" i="26"/>
  <c r="AI490" i="26"/>
  <c r="EO490" i="26"/>
  <c r="EP490" i="26"/>
  <c r="AK490" i="26"/>
  <c r="DL490" i="26"/>
  <c r="AS490" i="26"/>
  <c r="K490" i="26"/>
  <c r="J490" i="26"/>
  <c r="CG490" i="26"/>
  <c r="CD490" i="26"/>
  <c r="CU490" i="26"/>
  <c r="DT490" i="26"/>
  <c r="AU490" i="26"/>
  <c r="BM490" i="26"/>
  <c r="BL490" i="26"/>
  <c r="EQ490" i="26"/>
  <c r="CO490" i="26"/>
  <c r="AE490" i="26"/>
  <c r="BP490" i="26"/>
  <c r="DX490" i="26"/>
  <c r="EK490" i="26"/>
  <c r="BF490" i="26"/>
  <c r="BE490" i="26"/>
  <c r="EJ490" i="26"/>
  <c r="BG490" i="26"/>
  <c r="EL490" i="26"/>
  <c r="CF490" i="26"/>
  <c r="CB490" i="26"/>
  <c r="T490" i="26"/>
  <c r="DZ490" i="26"/>
  <c r="AC490" i="26"/>
  <c r="ED490" i="26"/>
  <c r="V490" i="26"/>
  <c r="CW490" i="26"/>
  <c r="DI490" i="26"/>
  <c r="DH490" i="26"/>
  <c r="DG490" i="26"/>
  <c r="EG490" i="26"/>
  <c r="ET490" i="26"/>
  <c r="AN490" i="26"/>
  <c r="CX490" i="26"/>
  <c r="CI490" i="26"/>
  <c r="CM490" i="26"/>
  <c r="BR490" i="26"/>
  <c r="S490" i="26"/>
  <c r="R490" i="26"/>
  <c r="CZ490" i="26"/>
  <c r="M490" i="26"/>
  <c r="DN490" i="26"/>
  <c r="CJ490" i="26"/>
  <c r="H641" i="26"/>
  <c r="G639" i="26"/>
  <c r="FD489" i="26" l="1"/>
  <c r="FC490" i="26" s="1"/>
  <c r="FB490" i="26"/>
  <c r="CZ491" i="26"/>
  <c r="EZ491" i="26"/>
  <c r="EG491" i="26"/>
  <c r="BR491" i="26"/>
  <c r="CO491" i="26"/>
  <c r="AU491" i="26"/>
  <c r="AK491" i="26"/>
  <c r="DE491" i="26"/>
  <c r="BP491" i="26"/>
  <c r="J491" i="26"/>
  <c r="DZ491" i="26"/>
  <c r="AG491" i="26"/>
  <c r="AW491" i="26"/>
  <c r="EX491" i="26"/>
  <c r="CB491" i="26"/>
  <c r="CM491" i="26"/>
  <c r="BC491" i="26"/>
  <c r="DX491" i="26"/>
  <c r="BT491" i="26"/>
  <c r="DD491" i="26"/>
  <c r="V491" i="26"/>
  <c r="EB491" i="26"/>
  <c r="M491" i="26"/>
  <c r="EI491" i="26"/>
  <c r="BB491" i="26"/>
  <c r="DU491" i="26"/>
  <c r="BA491" i="26"/>
  <c r="AY491" i="26"/>
  <c r="EV491" i="26"/>
  <c r="P491" i="26"/>
  <c r="DN491" i="26"/>
  <c r="AC491" i="26"/>
  <c r="AS491" i="26"/>
  <c r="CR491" i="26"/>
  <c r="O491" i="26"/>
  <c r="AL491" i="26"/>
  <c r="CQ491" i="26"/>
  <c r="DV491" i="26"/>
  <c r="AX491" i="26"/>
  <c r="BX491" i="26"/>
  <c r="CD491" i="26"/>
  <c r="BM491" i="26"/>
  <c r="EL491" i="26"/>
  <c r="EA491" i="26"/>
  <c r="ET491" i="26"/>
  <c r="BH491" i="26"/>
  <c r="AZ491" i="26"/>
  <c r="CU491" i="26"/>
  <c r="AA491" i="26"/>
  <c r="ED491" i="26"/>
  <c r="BU491" i="26"/>
  <c r="CF491" i="26"/>
  <c r="BK491" i="26"/>
  <c r="DG491" i="26"/>
  <c r="CW491" i="26"/>
  <c r="S491" i="26"/>
  <c r="BI491" i="26"/>
  <c r="CJ491" i="26"/>
  <c r="DL491" i="26"/>
  <c r="EP491" i="26"/>
  <c r="EO491" i="26"/>
  <c r="BV491" i="26"/>
  <c r="BW491" i="26"/>
  <c r="Z491" i="26"/>
  <c r="Y491" i="26"/>
  <c r="AO491" i="26"/>
  <c r="EW491" i="26"/>
  <c r="AV491" i="26"/>
  <c r="AE491" i="26"/>
  <c r="DS491" i="26"/>
  <c r="EY491" i="26"/>
  <c r="BS491" i="26"/>
  <c r="AF491" i="26"/>
  <c r="CT491" i="26"/>
  <c r="DW491" i="26"/>
  <c r="W491" i="26"/>
  <c r="AI491" i="26"/>
  <c r="AH491" i="26"/>
  <c r="AP491" i="26"/>
  <c r="DO491" i="26"/>
  <c r="L491" i="26"/>
  <c r="CK491" i="26"/>
  <c r="EM491" i="26"/>
  <c r="BN491" i="26"/>
  <c r="BO491" i="26"/>
  <c r="DH491" i="26"/>
  <c r="CC491" i="26"/>
  <c r="CY491" i="26"/>
  <c r="CE491" i="26"/>
  <c r="DR491" i="26"/>
  <c r="DQ491" i="26"/>
  <c r="CN491" i="26"/>
  <c r="DI491" i="26"/>
  <c r="ES491" i="26"/>
  <c r="DJ491" i="26"/>
  <c r="BZ491" i="26"/>
  <c r="BY491" i="26"/>
  <c r="EH491" i="26"/>
  <c r="N491" i="26"/>
  <c r="BG491" i="26"/>
  <c r="DK491" i="26"/>
  <c r="Q491" i="26"/>
  <c r="R491" i="26"/>
  <c r="EJ491" i="26"/>
  <c r="CG491" i="26"/>
  <c r="EC491" i="26"/>
  <c r="DA491" i="26"/>
  <c r="U491" i="26"/>
  <c r="BE491" i="26"/>
  <c r="BD491" i="26"/>
  <c r="EQ491" i="26"/>
  <c r="AT491" i="26"/>
  <c r="ER491" i="26"/>
  <c r="BF491" i="26"/>
  <c r="BL491" i="26"/>
  <c r="BJ491" i="26"/>
  <c r="EU491" i="26"/>
  <c r="CL491" i="26"/>
  <c r="DF491" i="26"/>
  <c r="AR491" i="26"/>
  <c r="K491" i="26"/>
  <c r="DB491" i="26"/>
  <c r="DC491" i="26"/>
  <c r="AB491" i="26"/>
  <c r="CH491" i="26"/>
  <c r="CI491" i="26"/>
  <c r="T491" i="26"/>
  <c r="DM491" i="26"/>
  <c r="AD491" i="26"/>
  <c r="EN491" i="26"/>
  <c r="EK491" i="26"/>
  <c r="CX491" i="26"/>
  <c r="AJ491" i="26"/>
  <c r="DY491" i="26"/>
  <c r="DT491" i="26"/>
  <c r="CP491" i="26"/>
  <c r="AQ491" i="26"/>
  <c r="BQ491" i="26"/>
  <c r="AN491" i="26"/>
  <c r="AM491" i="26"/>
  <c r="EF491" i="26"/>
  <c r="CA491" i="26"/>
  <c r="CV491" i="26"/>
  <c r="CS491" i="26"/>
  <c r="EE491" i="26"/>
  <c r="H642" i="26"/>
  <c r="G640" i="26"/>
  <c r="FD490" i="26" l="1"/>
  <c r="FC491" i="26" s="1"/>
  <c r="FB491" i="26"/>
  <c r="AT492" i="26"/>
  <c r="AD492" i="26"/>
  <c r="BQ492" i="26"/>
  <c r="FA491" i="26"/>
  <c r="FA492" i="26" s="1"/>
  <c r="CN492" i="26"/>
  <c r="EY492" i="26"/>
  <c r="AJ492" i="26"/>
  <c r="DY492" i="26"/>
  <c r="DM492" i="26"/>
  <c r="DO492" i="26"/>
  <c r="AV492" i="26"/>
  <c r="CP492" i="26"/>
  <c r="BS492" i="26"/>
  <c r="EH492" i="26"/>
  <c r="N492" i="26"/>
  <c r="CC492" i="26"/>
  <c r="BJ492" i="26"/>
  <c r="CZ492" i="26"/>
  <c r="BA492" i="26"/>
  <c r="EA492" i="26"/>
  <c r="EU492" i="26"/>
  <c r="AQ492" i="26"/>
  <c r="AZ492" i="26"/>
  <c r="AB492" i="26"/>
  <c r="CS492" i="26"/>
  <c r="EW492" i="26"/>
  <c r="BT492" i="26"/>
  <c r="AX492" i="26"/>
  <c r="AY492" i="26"/>
  <c r="CX492" i="26"/>
  <c r="CV492" i="26"/>
  <c r="BB492" i="26"/>
  <c r="DQ492" i="26"/>
  <c r="BL492" i="26"/>
  <c r="EK492" i="26"/>
  <c r="Y492" i="26"/>
  <c r="EN492" i="26"/>
  <c r="BU492" i="26"/>
  <c r="DB492" i="26"/>
  <c r="K492" i="26"/>
  <c r="DT492" i="26"/>
  <c r="CF492" i="26"/>
  <c r="BM492" i="26"/>
  <c r="ES492" i="26"/>
  <c r="U492" i="26"/>
  <c r="DG492" i="26"/>
  <c r="CE492" i="26"/>
  <c r="EE492" i="26"/>
  <c r="EI492" i="26"/>
  <c r="BW492" i="26"/>
  <c r="AM492" i="26"/>
  <c r="BV492" i="26"/>
  <c r="EQ492" i="26"/>
  <c r="AO492" i="26"/>
  <c r="CA492" i="26"/>
  <c r="EX492" i="26"/>
  <c r="S492" i="26"/>
  <c r="CI492" i="26"/>
  <c r="CD492" i="26"/>
  <c r="BE492" i="26"/>
  <c r="CK492" i="26"/>
  <c r="V492" i="26"/>
  <c r="DI492" i="26"/>
  <c r="M492" i="26"/>
  <c r="Z492" i="26"/>
  <c r="CJ492" i="26"/>
  <c r="O492" i="26"/>
  <c r="AW492" i="26"/>
  <c r="DK492" i="26"/>
  <c r="AF492" i="26"/>
  <c r="BO492" i="26"/>
  <c r="DL492" i="26"/>
  <c r="CH492" i="26"/>
  <c r="CQ492" i="26"/>
  <c r="CR492" i="26"/>
  <c r="BR492" i="26"/>
  <c r="J492" i="26"/>
  <c r="BD492" i="26"/>
  <c r="BC492" i="26"/>
  <c r="DN492" i="26"/>
  <c r="AE492" i="26"/>
  <c r="EO492" i="26"/>
  <c r="ET492" i="26"/>
  <c r="BG492" i="26"/>
  <c r="EV492" i="26"/>
  <c r="AL492" i="26"/>
  <c r="DR492" i="26"/>
  <c r="AS492" i="26"/>
  <c r="DW492" i="26"/>
  <c r="DV492" i="26"/>
  <c r="DC492" i="26"/>
  <c r="DD492" i="26"/>
  <c r="DP492" i="26"/>
  <c r="L492" i="26"/>
  <c r="DX492" i="26"/>
  <c r="AK492" i="26"/>
  <c r="BP492" i="26"/>
  <c r="BH492" i="26"/>
  <c r="DA492" i="26"/>
  <c r="DU492" i="26"/>
  <c r="EL492" i="26"/>
  <c r="CT492" i="26"/>
  <c r="BF492" i="26"/>
  <c r="EC492" i="26"/>
  <c r="EB492" i="26"/>
  <c r="CY492" i="26"/>
  <c r="BK492" i="26"/>
  <c r="AR492" i="26"/>
  <c r="ED492" i="26"/>
  <c r="CG492" i="26"/>
  <c r="BY492" i="26"/>
  <c r="BX492" i="26"/>
  <c r="AP492" i="26"/>
  <c r="EP492" i="26"/>
  <c r="DZ492" i="26"/>
  <c r="CO492" i="26"/>
  <c r="BZ492" i="26"/>
  <c r="DH492" i="26"/>
  <c r="AH492" i="26"/>
  <c r="AG492" i="26"/>
  <c r="CM492" i="26"/>
  <c r="EJ492" i="26"/>
  <c r="DJ492" i="26"/>
  <c r="AI492" i="26"/>
  <c r="AU492" i="26"/>
  <c r="EG492" i="26"/>
  <c r="CW492" i="26"/>
  <c r="BN492" i="26"/>
  <c r="W492" i="26"/>
  <c r="X492" i="26"/>
  <c r="EF492" i="26"/>
  <c r="AN492" i="26"/>
  <c r="DE492" i="26"/>
  <c r="DF492" i="26"/>
  <c r="BI492" i="26"/>
  <c r="R492" i="26"/>
  <c r="AA492" i="26"/>
  <c r="DS492" i="26"/>
  <c r="CU492" i="26"/>
  <c r="CB492" i="26"/>
  <c r="AC492" i="26"/>
  <c r="T492" i="26"/>
  <c r="CL492" i="26"/>
  <c r="ER492" i="26"/>
  <c r="Q492" i="26"/>
  <c r="P492" i="26"/>
  <c r="EM492" i="26"/>
  <c r="H643" i="26"/>
  <c r="G641" i="26"/>
  <c r="BR493" i="26" l="1"/>
  <c r="FD491" i="26"/>
  <c r="FC492" i="26" s="1"/>
  <c r="DN493" i="26"/>
  <c r="FB492" i="26"/>
  <c r="DZ493" i="26"/>
  <c r="AU493" i="26"/>
  <c r="EZ492" i="26"/>
  <c r="FA493" i="26" s="1"/>
  <c r="DP493" i="26"/>
  <c r="CO493" i="26"/>
  <c r="BK493" i="26"/>
  <c r="ER493" i="26"/>
  <c r="EX493" i="26"/>
  <c r="EV493" i="26"/>
  <c r="AC493" i="26"/>
  <c r="AY493" i="26"/>
  <c r="BS493" i="26"/>
  <c r="CY493" i="26"/>
  <c r="CW493" i="26"/>
  <c r="BA493" i="26"/>
  <c r="AZ493" i="26"/>
  <c r="V493" i="26"/>
  <c r="BT493" i="26"/>
  <c r="AX493" i="26"/>
  <c r="AW493" i="26"/>
  <c r="AP493" i="26"/>
  <c r="DS493" i="26"/>
  <c r="DA493" i="26"/>
  <c r="J493" i="26"/>
  <c r="CB493" i="26"/>
  <c r="T493" i="26"/>
  <c r="CG493" i="26"/>
  <c r="CE493" i="26"/>
  <c r="EJ493" i="26"/>
  <c r="DH493" i="26"/>
  <c r="AE493" i="26"/>
  <c r="AN493" i="26"/>
  <c r="BV493" i="26"/>
  <c r="DM493" i="26"/>
  <c r="ET493" i="26"/>
  <c r="BP493" i="26"/>
  <c r="DJ493" i="26"/>
  <c r="EN493" i="26"/>
  <c r="BU493" i="26"/>
  <c r="AF493" i="26"/>
  <c r="EF493" i="26"/>
  <c r="EY493" i="26"/>
  <c r="CD493" i="26"/>
  <c r="BN493" i="26"/>
  <c r="DL493" i="26"/>
  <c r="CU493" i="26"/>
  <c r="DB493" i="26"/>
  <c r="CR493" i="26"/>
  <c r="CL493" i="26"/>
  <c r="AI493" i="26"/>
  <c r="AV493" i="26"/>
  <c r="BI493" i="26"/>
  <c r="N493" i="26"/>
  <c r="DF493" i="26"/>
  <c r="AR493" i="26"/>
  <c r="L493" i="26"/>
  <c r="CJ493" i="26"/>
  <c r="Q493" i="26"/>
  <c r="EC493" i="26"/>
  <c r="DC493" i="26"/>
  <c r="BF493" i="26"/>
  <c r="EL493" i="26"/>
  <c r="CV493" i="26"/>
  <c r="DU493" i="26"/>
  <c r="EP493" i="26"/>
  <c r="AL493" i="26"/>
  <c r="X493" i="26"/>
  <c r="Y493" i="26"/>
  <c r="P493" i="26"/>
  <c r="AD493" i="26"/>
  <c r="EB493" i="26"/>
  <c r="EA493" i="26"/>
  <c r="AK493" i="26"/>
  <c r="DR493" i="26"/>
  <c r="BE493" i="26"/>
  <c r="EQ493" i="26"/>
  <c r="BM493" i="26"/>
  <c r="AJ493" i="26"/>
  <c r="S493" i="26"/>
  <c r="EK493" i="26"/>
  <c r="BO493" i="26"/>
  <c r="K493" i="26"/>
  <c r="AB493" i="26"/>
  <c r="AQ493" i="26"/>
  <c r="CH493" i="26"/>
  <c r="CC493" i="26"/>
  <c r="CT493" i="26"/>
  <c r="DW493" i="26"/>
  <c r="DX493" i="26"/>
  <c r="DT493" i="26"/>
  <c r="AO493" i="26"/>
  <c r="BX493" i="26"/>
  <c r="BW493" i="26"/>
  <c r="EE493" i="26"/>
  <c r="CA493" i="26"/>
  <c r="CM493" i="26"/>
  <c r="DQ493" i="26"/>
  <c r="DK493" i="26"/>
  <c r="DI493" i="26"/>
  <c r="ES493" i="26"/>
  <c r="ED493" i="26"/>
  <c r="BJ493" i="26"/>
  <c r="BG493" i="26"/>
  <c r="BC493" i="26"/>
  <c r="BB493" i="26"/>
  <c r="O493" i="26"/>
  <c r="AG493" i="26"/>
  <c r="BL493" i="26"/>
  <c r="DD493" i="26"/>
  <c r="BD493" i="26"/>
  <c r="AT493" i="26"/>
  <c r="AH493" i="26"/>
  <c r="M493" i="26"/>
  <c r="EU493" i="26"/>
  <c r="CX493" i="26"/>
  <c r="BH493" i="26"/>
  <c r="DY493" i="26"/>
  <c r="CI493" i="26"/>
  <c r="R493" i="26"/>
  <c r="EG493" i="26"/>
  <c r="BY493" i="26"/>
  <c r="BZ493" i="26"/>
  <c r="CS493" i="26"/>
  <c r="CP493" i="26"/>
  <c r="BQ493" i="26"/>
  <c r="DO493" i="26"/>
  <c r="DV493" i="26"/>
  <c r="EO493" i="26"/>
  <c r="CZ493" i="26"/>
  <c r="AM493" i="26"/>
  <c r="EI493" i="26"/>
  <c r="DG493" i="26"/>
  <c r="CK493" i="26"/>
  <c r="CF493" i="26"/>
  <c r="W493" i="26"/>
  <c r="AA493" i="26"/>
  <c r="Z493" i="26"/>
  <c r="EM493" i="26"/>
  <c r="DE493" i="26"/>
  <c r="EW493" i="26"/>
  <c r="EH493" i="26"/>
  <c r="U493" i="26"/>
  <c r="AS493" i="26"/>
  <c r="CN493" i="26"/>
  <c r="CQ493" i="26"/>
  <c r="H644" i="26"/>
  <c r="G642" i="26"/>
  <c r="FD492" i="26" l="1"/>
  <c r="FC493" i="26" s="1"/>
  <c r="FB493" i="26"/>
  <c r="DO494" i="26"/>
  <c r="EZ493" i="26"/>
  <c r="EW494" i="26"/>
  <c r="AY494" i="26"/>
  <c r="BS494" i="26"/>
  <c r="CC494" i="26"/>
  <c r="CF494" i="26"/>
  <c r="AW494" i="26"/>
  <c r="AZ494" i="26"/>
  <c r="CX494" i="26"/>
  <c r="AO494" i="26"/>
  <c r="BQ494" i="26"/>
  <c r="BT494" i="26"/>
  <c r="AX494" i="26"/>
  <c r="AV494" i="26"/>
  <c r="ES494" i="26"/>
  <c r="CZ494" i="26"/>
  <c r="EU494" i="26"/>
  <c r="EO494" i="26"/>
  <c r="DE494" i="26"/>
  <c r="AQ494" i="26"/>
  <c r="AR494" i="26"/>
  <c r="U494" i="26"/>
  <c r="DI494" i="26"/>
  <c r="DK494" i="26"/>
  <c r="BU494" i="26"/>
  <c r="AF494" i="26"/>
  <c r="AD494" i="26"/>
  <c r="BV494" i="26"/>
  <c r="AM494" i="26"/>
  <c r="DG494" i="26"/>
  <c r="CL494" i="26"/>
  <c r="DY494" i="26"/>
  <c r="BJ494" i="26"/>
  <c r="EA494" i="26"/>
  <c r="M494" i="26"/>
  <c r="W494" i="26"/>
  <c r="R494" i="26"/>
  <c r="DB494" i="26"/>
  <c r="DM494" i="26"/>
  <c r="O494" i="26"/>
  <c r="Z494" i="26"/>
  <c r="K494" i="26"/>
  <c r="CV494" i="26"/>
  <c r="DQ494" i="26"/>
  <c r="AH494" i="26"/>
  <c r="DC494" i="26"/>
  <c r="EM494" i="26"/>
  <c r="EY494" i="26"/>
  <c r="AC494" i="26"/>
  <c r="AE494" i="26"/>
  <c r="BO494" i="26"/>
  <c r="DT494" i="26"/>
  <c r="CO494" i="26"/>
  <c r="CI494" i="26"/>
  <c r="CN494" i="26"/>
  <c r="CD494" i="26"/>
  <c r="CB494" i="26"/>
  <c r="DL494" i="26"/>
  <c r="BY494" i="26"/>
  <c r="BR494" i="26"/>
  <c r="DS494" i="26"/>
  <c r="ET494" i="26"/>
  <c r="EK494" i="26"/>
  <c r="EH494" i="26"/>
  <c r="DZ494" i="26"/>
  <c r="DV494" i="26"/>
  <c r="AJ494" i="26"/>
  <c r="BG494" i="26"/>
  <c r="ED494" i="26"/>
  <c r="EQ494" i="26"/>
  <c r="BP494" i="26"/>
  <c r="ER494" i="26"/>
  <c r="AT494" i="26"/>
  <c r="BD494" i="26"/>
  <c r="CQ494" i="26"/>
  <c r="BL494" i="26"/>
  <c r="BN494" i="26"/>
  <c r="BB494" i="26"/>
  <c r="BA494" i="26"/>
  <c r="BX494" i="26"/>
  <c r="EC494" i="26"/>
  <c r="Q494" i="26"/>
  <c r="BK494" i="26"/>
  <c r="BC494" i="26"/>
  <c r="CA494" i="26"/>
  <c r="EJ494" i="26"/>
  <c r="AP494" i="26"/>
  <c r="BZ494" i="26"/>
  <c r="EN494" i="26"/>
  <c r="EG494" i="26"/>
  <c r="DA494" i="26"/>
  <c r="DN494" i="26"/>
  <c r="BE494" i="26"/>
  <c r="DX494" i="26"/>
  <c r="AI494" i="26"/>
  <c r="DR494" i="26"/>
  <c r="AA494" i="26"/>
  <c r="CE494" i="26"/>
  <c r="DW494" i="26"/>
  <c r="S494" i="26"/>
  <c r="AK494" i="26"/>
  <c r="DP494" i="26"/>
  <c r="CS494" i="26"/>
  <c r="CT494" i="26"/>
  <c r="EV494" i="26"/>
  <c r="DD494" i="26"/>
  <c r="DU494" i="26"/>
  <c r="EB494" i="26"/>
  <c r="CR494" i="26"/>
  <c r="AU494" i="26"/>
  <c r="AN494" i="26"/>
  <c r="DJ494" i="26"/>
  <c r="BF494" i="26"/>
  <c r="CK494" i="26"/>
  <c r="CJ494" i="26"/>
  <c r="BI494" i="26"/>
  <c r="BH494" i="26"/>
  <c r="EP494" i="26"/>
  <c r="AG494" i="26"/>
  <c r="T494" i="26"/>
  <c r="EF494" i="26"/>
  <c r="CY494" i="26"/>
  <c r="DH494" i="26"/>
  <c r="CW494" i="26"/>
  <c r="EE494" i="26"/>
  <c r="CH494" i="26"/>
  <c r="EX494" i="26"/>
  <c r="P494" i="26"/>
  <c r="EI494" i="26"/>
  <c r="CU494" i="26"/>
  <c r="N494" i="26"/>
  <c r="L494" i="26"/>
  <c r="BM494" i="26"/>
  <c r="Y494" i="26"/>
  <c r="AS494" i="26"/>
  <c r="CP494" i="26"/>
  <c r="CG494" i="26"/>
  <c r="EL494" i="26"/>
  <c r="AB494" i="26"/>
  <c r="AL494" i="26"/>
  <c r="X494" i="26"/>
  <c r="DF494" i="26"/>
  <c r="J494" i="26"/>
  <c r="CM494" i="26"/>
  <c r="BW494" i="26"/>
  <c r="V494" i="26"/>
  <c r="H645" i="26"/>
  <c r="G643" i="26"/>
  <c r="FA494" i="26" l="1"/>
  <c r="FD493" i="26"/>
  <c r="FC494" i="26" s="1"/>
  <c r="J495" i="26"/>
  <c r="EZ494" i="26"/>
  <c r="FB494" i="26"/>
  <c r="BR495" i="26"/>
  <c r="AW495" i="26"/>
  <c r="DZ495" i="26"/>
  <c r="EN495" i="26"/>
  <c r="AG495" i="26"/>
  <c r="DF495" i="26"/>
  <c r="ET495" i="26"/>
  <c r="CY495" i="26"/>
  <c r="EL495" i="26"/>
  <c r="AY495" i="26"/>
  <c r="AX495" i="26"/>
  <c r="DD495" i="26"/>
  <c r="EV495" i="26"/>
  <c r="V495" i="26"/>
  <c r="BT495" i="26"/>
  <c r="DH495" i="26"/>
  <c r="DU495" i="26"/>
  <c r="DJ495" i="26"/>
  <c r="AP495" i="26"/>
  <c r="AE495" i="26"/>
  <c r="BU495" i="26"/>
  <c r="AN495" i="26"/>
  <c r="AI495" i="26"/>
  <c r="AD495" i="26"/>
  <c r="DA495" i="26"/>
  <c r="N495" i="26"/>
  <c r="DL495" i="26"/>
  <c r="BQ495" i="26"/>
  <c r="CC495" i="26"/>
  <c r="EB495" i="26"/>
  <c r="DP495" i="26"/>
  <c r="CB495" i="26"/>
  <c r="AS495" i="26"/>
  <c r="L495" i="26"/>
  <c r="AQ495" i="26"/>
  <c r="EP495" i="26"/>
  <c r="BS495" i="26"/>
  <c r="AL495" i="26"/>
  <c r="AU495" i="26"/>
  <c r="EX495" i="26"/>
  <c r="CU495" i="26"/>
  <c r="CP495" i="26"/>
  <c r="EZ495" i="26"/>
  <c r="DR495" i="26"/>
  <c r="CM495" i="26"/>
  <c r="ES495" i="26"/>
  <c r="CE495" i="26"/>
  <c r="BP495" i="26"/>
  <c r="EI495" i="26"/>
  <c r="P495" i="26"/>
  <c r="DK495" i="26"/>
  <c r="BY495" i="26"/>
  <c r="BW495" i="26"/>
  <c r="CQ495" i="26"/>
  <c r="T495" i="26"/>
  <c r="BM495" i="26"/>
  <c r="DY495" i="26"/>
  <c r="EF495" i="26"/>
  <c r="AJ495" i="26"/>
  <c r="BO495" i="26"/>
  <c r="AV495" i="26"/>
  <c r="AB495" i="26"/>
  <c r="CG495" i="26"/>
  <c r="EU495" i="26"/>
  <c r="DQ495" i="26"/>
  <c r="BF495" i="26"/>
  <c r="R495" i="26"/>
  <c r="BZ495" i="26"/>
  <c r="DW495" i="26"/>
  <c r="ER495" i="26"/>
  <c r="CO495" i="26"/>
  <c r="DO495" i="26"/>
  <c r="U495" i="26"/>
  <c r="X495" i="26"/>
  <c r="BH495" i="26"/>
  <c r="BK495" i="26"/>
  <c r="O495" i="26"/>
  <c r="CJ495" i="26"/>
  <c r="DS495" i="26"/>
  <c r="CF495" i="26"/>
  <c r="Q495" i="26"/>
  <c r="CW495" i="26"/>
  <c r="CV495" i="26"/>
  <c r="BV495" i="26"/>
  <c r="DE495" i="26"/>
  <c r="AK495" i="26"/>
  <c r="Y495" i="26"/>
  <c r="DI495" i="26"/>
  <c r="S495" i="26"/>
  <c r="DV495" i="26"/>
  <c r="CD495" i="26"/>
  <c r="Z495" i="26"/>
  <c r="EC495" i="26"/>
  <c r="BJ495" i="26"/>
  <c r="BI495" i="26"/>
  <c r="EY495" i="26"/>
  <c r="BE495" i="26"/>
  <c r="K495" i="26"/>
  <c r="AF495" i="26"/>
  <c r="DT495" i="26"/>
  <c r="BX495" i="26"/>
  <c r="W495" i="26"/>
  <c r="CK495" i="26"/>
  <c r="AT495" i="26"/>
  <c r="DN495" i="26"/>
  <c r="DM495" i="26"/>
  <c r="BG495" i="26"/>
  <c r="BN495" i="26"/>
  <c r="CI495" i="26"/>
  <c r="BA495" i="26"/>
  <c r="AZ495" i="26"/>
  <c r="AH495" i="26"/>
  <c r="BB495" i="26"/>
  <c r="EA495" i="26"/>
  <c r="AA495" i="26"/>
  <c r="EG495" i="26"/>
  <c r="CZ495" i="26"/>
  <c r="M495" i="26"/>
  <c r="EO495" i="26"/>
  <c r="EW495" i="26"/>
  <c r="CN495" i="26"/>
  <c r="CT495" i="26"/>
  <c r="EM495" i="26"/>
  <c r="EH495" i="26"/>
  <c r="AC495" i="26"/>
  <c r="CX495" i="26"/>
  <c r="BL495" i="26"/>
  <c r="CS495" i="26"/>
  <c r="DX495" i="26"/>
  <c r="EQ495" i="26"/>
  <c r="EJ495" i="26"/>
  <c r="DB495" i="26"/>
  <c r="DG495" i="26"/>
  <c r="EK495" i="26"/>
  <c r="CA495" i="26"/>
  <c r="DC495" i="26"/>
  <c r="CH495" i="26"/>
  <c r="AO495" i="26"/>
  <c r="BD495" i="26"/>
  <c r="BC495" i="26"/>
  <c r="AR495" i="26"/>
  <c r="AM495" i="26"/>
  <c r="EE495" i="26"/>
  <c r="CR495" i="26"/>
  <c r="ED495" i="26"/>
  <c r="CL495" i="26"/>
  <c r="H646" i="26"/>
  <c r="G644" i="26"/>
  <c r="AX496" i="26" l="1"/>
  <c r="FD494" i="26"/>
  <c r="FC495" i="26" s="1"/>
  <c r="AF496" i="26"/>
  <c r="FA495" i="26"/>
  <c r="CZ496" i="26"/>
  <c r="AY496" i="26"/>
  <c r="FB495" i="26"/>
  <c r="AC496" i="26"/>
  <c r="EU496" i="26"/>
  <c r="AW496" i="26"/>
  <c r="AH496" i="26"/>
  <c r="EM496" i="26"/>
  <c r="DG496" i="26"/>
  <c r="DE496" i="26"/>
  <c r="AO496" i="26"/>
  <c r="BS496" i="26"/>
  <c r="DI496" i="26"/>
  <c r="CD496" i="26"/>
  <c r="BQ496" i="26"/>
  <c r="DK496" i="26"/>
  <c r="O496" i="26"/>
  <c r="M496" i="26"/>
  <c r="AR496" i="26"/>
  <c r="K496" i="26"/>
  <c r="BT496" i="26"/>
  <c r="EO496" i="26"/>
  <c r="CX496" i="26"/>
  <c r="BR496" i="26"/>
  <c r="W496" i="26"/>
  <c r="AM496" i="26"/>
  <c r="EY496" i="26"/>
  <c r="EW496" i="26"/>
  <c r="CQ496" i="26"/>
  <c r="BP496" i="26"/>
  <c r="AT496" i="26"/>
  <c r="DA496" i="26"/>
  <c r="CN496" i="26"/>
  <c r="AV496" i="26"/>
  <c r="Q496" i="26"/>
  <c r="DQ496" i="26"/>
  <c r="ET496" i="26"/>
  <c r="BL496" i="26"/>
  <c r="CV496" i="26"/>
  <c r="BG496" i="26"/>
  <c r="AK496" i="26"/>
  <c r="BZ496" i="26"/>
  <c r="BX496" i="26"/>
  <c r="CP496" i="26"/>
  <c r="ES496" i="26"/>
  <c r="T496" i="26"/>
  <c r="U496" i="26"/>
  <c r="ED496" i="26"/>
  <c r="V496" i="26"/>
  <c r="DR496" i="26"/>
  <c r="BN496" i="26"/>
  <c r="EP496" i="26"/>
  <c r="AA496" i="26"/>
  <c r="CC496" i="26"/>
  <c r="CF496" i="26"/>
  <c r="DT496" i="26"/>
  <c r="DP496" i="26"/>
  <c r="CH496" i="26"/>
  <c r="AX497" i="26"/>
  <c r="P496" i="26"/>
  <c r="AE496" i="26"/>
  <c r="DX496" i="26"/>
  <c r="DJ496" i="26"/>
  <c r="CS496" i="26"/>
  <c r="DV496" i="26"/>
  <c r="S496" i="26"/>
  <c r="BI496" i="26"/>
  <c r="EB496" i="26"/>
  <c r="BD496" i="26"/>
  <c r="DW496" i="26"/>
  <c r="CK496" i="26"/>
  <c r="AJ496" i="26"/>
  <c r="BB496" i="26"/>
  <c r="DS496" i="26"/>
  <c r="EK496" i="26"/>
  <c r="AP496" i="26"/>
  <c r="BY496" i="26"/>
  <c r="EZ496" i="26"/>
  <c r="CU496" i="26"/>
  <c r="CE496" i="26"/>
  <c r="CJ496" i="26"/>
  <c r="DY496" i="26"/>
  <c r="DC496" i="26"/>
  <c r="BV496" i="26"/>
  <c r="BU496" i="26"/>
  <c r="BH496" i="26"/>
  <c r="CB496" i="26"/>
  <c r="CA496" i="26"/>
  <c r="DM496" i="26"/>
  <c r="DL496" i="26"/>
  <c r="CW496" i="26"/>
  <c r="EE496" i="26"/>
  <c r="DN496" i="26"/>
  <c r="BE496" i="26"/>
  <c r="BM496" i="26"/>
  <c r="AS496" i="26"/>
  <c r="EI496" i="26"/>
  <c r="EH496" i="26"/>
  <c r="AD496" i="26"/>
  <c r="CM496" i="26"/>
  <c r="EN496" i="26"/>
  <c r="AI496" i="26"/>
  <c r="EG496" i="26"/>
  <c r="AZ496" i="26"/>
  <c r="AY497" i="26" s="1"/>
  <c r="N496" i="26"/>
  <c r="BJ496" i="26"/>
  <c r="DO496" i="26"/>
  <c r="BA496" i="26"/>
  <c r="CY496" i="26"/>
  <c r="CR496" i="26"/>
  <c r="CT496" i="26"/>
  <c r="BC496" i="26"/>
  <c r="AN496" i="26"/>
  <c r="EA496" i="26"/>
  <c r="DZ496" i="26"/>
  <c r="L496" i="26"/>
  <c r="L497" i="26" s="1"/>
  <c r="AQ496" i="26"/>
  <c r="EV496" i="26"/>
  <c r="AG496" i="26"/>
  <c r="AG497" i="26" s="1"/>
  <c r="BF496" i="26"/>
  <c r="DF496" i="26"/>
  <c r="EX496" i="26"/>
  <c r="DB496" i="26"/>
  <c r="CI496" i="26"/>
  <c r="J496" i="26"/>
  <c r="DH496" i="26"/>
  <c r="BW496" i="26"/>
  <c r="EL496" i="26"/>
  <c r="EJ496" i="26"/>
  <c r="CG496" i="26"/>
  <c r="DD496" i="26"/>
  <c r="EC496" i="26"/>
  <c r="Y496" i="26"/>
  <c r="AL496" i="26"/>
  <c r="CL496" i="26"/>
  <c r="EQ496" i="26"/>
  <c r="ER496" i="26"/>
  <c r="X496" i="26"/>
  <c r="CO496" i="26"/>
  <c r="BO496" i="26"/>
  <c r="BK496" i="26"/>
  <c r="AU496" i="26"/>
  <c r="AB496" i="26"/>
  <c r="EF496" i="26"/>
  <c r="DU496" i="26"/>
  <c r="Z496" i="26"/>
  <c r="R496" i="26"/>
  <c r="R497" i="26" s="1"/>
  <c r="H647" i="26"/>
  <c r="G645" i="26"/>
  <c r="DF497" i="26" l="1"/>
  <c r="DJ497" i="26"/>
  <c r="FD495" i="26"/>
  <c r="FC496" i="26" s="1"/>
  <c r="FB496" i="26"/>
  <c r="FA496" i="26"/>
  <c r="EZ497" i="26" s="1"/>
  <c r="EX497" i="26"/>
  <c r="EN497" i="26"/>
  <c r="DH497" i="26"/>
  <c r="BR497" i="26"/>
  <c r="AW497" i="26"/>
  <c r="AX498" i="26" s="1"/>
  <c r="BS497" i="26"/>
  <c r="J497" i="26"/>
  <c r="CY497" i="26"/>
  <c r="N497" i="26"/>
  <c r="BU497" i="26"/>
  <c r="EV497" i="26"/>
  <c r="AN497" i="26"/>
  <c r="CR497" i="26"/>
  <c r="CO497" i="26"/>
  <c r="ET497" i="26"/>
  <c r="BQ497" i="26"/>
  <c r="CT497" i="26"/>
  <c r="AS497" i="26"/>
  <c r="AB497" i="26"/>
  <c r="CC497" i="26"/>
  <c r="CG497" i="26"/>
  <c r="AL497" i="26"/>
  <c r="CA497" i="26"/>
  <c r="AI497" i="26"/>
  <c r="P497" i="26"/>
  <c r="CW497" i="26"/>
  <c r="CL497" i="26"/>
  <c r="BY497" i="26"/>
  <c r="AQ497" i="26"/>
  <c r="EC497" i="26"/>
  <c r="V497" i="26"/>
  <c r="EL497" i="26"/>
  <c r="T497" i="26"/>
  <c r="EF497" i="26"/>
  <c r="U497" i="26"/>
  <c r="AE497" i="26"/>
  <c r="BM497" i="26"/>
  <c r="DB497" i="26"/>
  <c r="CI497" i="26"/>
  <c r="DD497" i="26"/>
  <c r="BO497" i="26"/>
  <c r="DU497" i="26"/>
  <c r="EJ497" i="26"/>
  <c r="AT497" i="26"/>
  <c r="DR497" i="26"/>
  <c r="DQ497" i="26"/>
  <c r="BK497" i="26"/>
  <c r="DP497" i="26"/>
  <c r="FA497" i="26"/>
  <c r="CE497" i="26"/>
  <c r="BC497" i="26"/>
  <c r="O497" i="26"/>
  <c r="AD497" i="26"/>
  <c r="BX497" i="26"/>
  <c r="BH497" i="26"/>
  <c r="DW497" i="26"/>
  <c r="AK497" i="26"/>
  <c r="AF497" i="26"/>
  <c r="BT497" i="26"/>
  <c r="CD497" i="26"/>
  <c r="DX497" i="26"/>
  <c r="EU497" i="26"/>
  <c r="CN497" i="26"/>
  <c r="CJ497" i="26"/>
  <c r="BF497" i="26"/>
  <c r="AR497" i="26"/>
  <c r="EA497" i="26"/>
  <c r="Y497" i="26"/>
  <c r="CZ497" i="26"/>
  <c r="DM497" i="26"/>
  <c r="DI497" i="26"/>
  <c r="DI498" i="26" s="1"/>
  <c r="BA497" i="26"/>
  <c r="DS497" i="26"/>
  <c r="AO497" i="26"/>
  <c r="CX497" i="26"/>
  <c r="DO497" i="26"/>
  <c r="CH497" i="26"/>
  <c r="DL497" i="26"/>
  <c r="DK497" i="26"/>
  <c r="BL497" i="26"/>
  <c r="EM497" i="26"/>
  <c r="CP497" i="26"/>
  <c r="ED497" i="26"/>
  <c r="AH497" i="26"/>
  <c r="DE497" i="26"/>
  <c r="Q497" i="26"/>
  <c r="EI497" i="26"/>
  <c r="AA497" i="26"/>
  <c r="DV497" i="26"/>
  <c r="DT497" i="26"/>
  <c r="AM497" i="26"/>
  <c r="DZ497" i="26"/>
  <c r="CB497" i="26"/>
  <c r="BB497" i="26"/>
  <c r="BJ497" i="26"/>
  <c r="CK497" i="26"/>
  <c r="EW497" i="26"/>
  <c r="K497" i="26"/>
  <c r="CS497" i="26"/>
  <c r="AZ497" i="26"/>
  <c r="BE497" i="26"/>
  <c r="BG497" i="26"/>
  <c r="DA497" i="26"/>
  <c r="EH497" i="26"/>
  <c r="EG497" i="26"/>
  <c r="M497" i="26"/>
  <c r="DN497" i="26"/>
  <c r="X497" i="26"/>
  <c r="DC497" i="26"/>
  <c r="EB497" i="26"/>
  <c r="ER497" i="26"/>
  <c r="ES497" i="26"/>
  <c r="DG497" i="26"/>
  <c r="AP497" i="26"/>
  <c r="AC497" i="26"/>
  <c r="BP497" i="26"/>
  <c r="EQ497" i="26"/>
  <c r="CF497" i="26"/>
  <c r="EP497" i="26"/>
  <c r="CM497" i="26"/>
  <c r="EK497" i="26"/>
  <c r="BW497" i="26"/>
  <c r="BV497" i="26"/>
  <c r="CQ497" i="26"/>
  <c r="BD497" i="26"/>
  <c r="S497" i="26"/>
  <c r="EE497" i="26"/>
  <c r="AJ497" i="26"/>
  <c r="BZ497" i="26"/>
  <c r="AU497" i="26"/>
  <c r="AV497" i="26"/>
  <c r="EY497" i="26"/>
  <c r="BN497" i="26"/>
  <c r="CU497" i="26"/>
  <c r="Z497" i="26"/>
  <c r="DY497" i="26"/>
  <c r="W497" i="26"/>
  <c r="BI497" i="26"/>
  <c r="EO497" i="26"/>
  <c r="CV497" i="26"/>
  <c r="H648" i="26"/>
  <c r="G646" i="26"/>
  <c r="DG498" i="26" l="1"/>
  <c r="FD496" i="26"/>
  <c r="FC497" i="26" s="1"/>
  <c r="FB497" i="26"/>
  <c r="BR498" i="26"/>
  <c r="BU498" i="26"/>
  <c r="K498" i="26"/>
  <c r="M498" i="26"/>
  <c r="CX498" i="26"/>
  <c r="BT498" i="26"/>
  <c r="EU498" i="26"/>
  <c r="EY498" i="26"/>
  <c r="BP498" i="26"/>
  <c r="CS498" i="26"/>
  <c r="AH498" i="26"/>
  <c r="AJ498" i="26"/>
  <c r="CB498" i="26"/>
  <c r="BZ498" i="26"/>
  <c r="AM498" i="26"/>
  <c r="S498" i="26"/>
  <c r="O498" i="26"/>
  <c r="AR498" i="26"/>
  <c r="EK498" i="26"/>
  <c r="EM498" i="26"/>
  <c r="U498" i="26"/>
  <c r="DP498" i="26"/>
  <c r="EE498" i="26"/>
  <c r="BN498" i="26"/>
  <c r="AC498" i="26"/>
  <c r="DE498" i="26"/>
  <c r="AE498" i="26"/>
  <c r="CH498" i="26"/>
  <c r="CW498" i="26"/>
  <c r="BL498" i="26"/>
  <c r="DQ498" i="26"/>
  <c r="DR498" i="26"/>
  <c r="CD498" i="26"/>
  <c r="AQ498" i="26"/>
  <c r="BI498" i="26"/>
  <c r="EV498" i="26"/>
  <c r="DA498" i="26"/>
  <c r="BG498" i="26"/>
  <c r="AF498" i="26"/>
  <c r="BS498" i="26"/>
  <c r="BS499" i="26" s="1"/>
  <c r="CY498" i="26"/>
  <c r="DH498" i="26"/>
  <c r="DH499" i="26" s="1"/>
  <c r="DV498" i="26"/>
  <c r="CM498" i="26"/>
  <c r="CK498" i="26"/>
  <c r="CO498" i="26"/>
  <c r="Z498" i="26"/>
  <c r="BB498" i="26"/>
  <c r="DN498" i="26"/>
  <c r="EG498" i="26"/>
  <c r="DY498" i="26"/>
  <c r="CI498" i="26"/>
  <c r="DD498" i="26"/>
  <c r="ER498" i="26"/>
  <c r="AO498" i="26"/>
  <c r="AL498" i="26"/>
  <c r="EB498" i="26"/>
  <c r="AS498" i="26"/>
  <c r="BW498" i="26"/>
  <c r="AZ498" i="26"/>
  <c r="DT498" i="26"/>
  <c r="EO498" i="26"/>
  <c r="BD498" i="26"/>
  <c r="AG498" i="26"/>
  <c r="CQ498" i="26"/>
  <c r="DF498" i="26"/>
  <c r="EI498" i="26"/>
  <c r="EZ498" i="26"/>
  <c r="AY498" i="26"/>
  <c r="EF498" i="26"/>
  <c r="DS498" i="26"/>
  <c r="AP498" i="26"/>
  <c r="CU498" i="26"/>
  <c r="J498" i="26"/>
  <c r="J499" i="26" s="1"/>
  <c r="DL498" i="26"/>
  <c r="CJ498" i="26"/>
  <c r="ED498" i="26"/>
  <c r="DK498" i="26"/>
  <c r="DJ498" i="26"/>
  <c r="ES498" i="26"/>
  <c r="EX498" i="26"/>
  <c r="EW498" i="26"/>
  <c r="CA498" i="26"/>
  <c r="BH498" i="26"/>
  <c r="CZ498" i="26"/>
  <c r="W498" i="26"/>
  <c r="V498" i="26"/>
  <c r="AU498" i="26"/>
  <c r="EP498" i="26"/>
  <c r="R498" i="26"/>
  <c r="BE498" i="26"/>
  <c r="DB498" i="26"/>
  <c r="BA498" i="26"/>
  <c r="CF498" i="26"/>
  <c r="CE498" i="26"/>
  <c r="DC498" i="26"/>
  <c r="AI498" i="26"/>
  <c r="BJ498" i="26"/>
  <c r="CT498" i="26"/>
  <c r="EA498" i="26"/>
  <c r="CG498" i="26"/>
  <c r="CP498" i="26"/>
  <c r="Y498" i="26"/>
  <c r="EQ498" i="26"/>
  <c r="BF498" i="26"/>
  <c r="AA498" i="26"/>
  <c r="DM498" i="26"/>
  <c r="AB498" i="26"/>
  <c r="EN498" i="26"/>
  <c r="AK498" i="26"/>
  <c r="EL498" i="26"/>
  <c r="AD498" i="26"/>
  <c r="X498" i="26"/>
  <c r="DX498" i="26"/>
  <c r="Q498" i="26"/>
  <c r="P498" i="26"/>
  <c r="BX498" i="26"/>
  <c r="BY498" i="26"/>
  <c r="DO498" i="26"/>
  <c r="AT498" i="26"/>
  <c r="CC498" i="26"/>
  <c r="L498" i="26"/>
  <c r="L499" i="26" s="1"/>
  <c r="N498" i="26"/>
  <c r="CL498" i="26"/>
  <c r="BM498" i="26"/>
  <c r="DZ498" i="26"/>
  <c r="BQ498" i="26"/>
  <c r="DW498" i="26"/>
  <c r="BO498" i="26"/>
  <c r="T498" i="26"/>
  <c r="BK498" i="26"/>
  <c r="CN498" i="26"/>
  <c r="BC498" i="26"/>
  <c r="AV498" i="26"/>
  <c r="AW498" i="26"/>
  <c r="EH498" i="26"/>
  <c r="AN498" i="26"/>
  <c r="EJ498" i="26"/>
  <c r="EC498" i="26"/>
  <c r="DU498" i="26"/>
  <c r="CV498" i="26"/>
  <c r="BV498" i="26"/>
  <c r="CR498" i="26"/>
  <c r="ET498" i="26"/>
  <c r="H649" i="26"/>
  <c r="G647" i="26"/>
  <c r="CL499" i="26" l="1"/>
  <c r="CA499" i="26"/>
  <c r="FD497" i="26"/>
  <c r="FC498" i="26" s="1"/>
  <c r="BQ499" i="26"/>
  <c r="FB498" i="26"/>
  <c r="FA498" i="26"/>
  <c r="EZ499" i="26" s="1"/>
  <c r="AI499" i="26"/>
  <c r="EJ499" i="26"/>
  <c r="T499" i="26"/>
  <c r="N499" i="26"/>
  <c r="AN499" i="26"/>
  <c r="BO499" i="26"/>
  <c r="DG499" i="26"/>
  <c r="AS499" i="26"/>
  <c r="EN499" i="26"/>
  <c r="AD499" i="26"/>
  <c r="BM499" i="26"/>
  <c r="DF499" i="26"/>
  <c r="CE499" i="26"/>
  <c r="CC499" i="26"/>
  <c r="DQ499" i="26"/>
  <c r="BC499" i="26"/>
  <c r="DE499" i="26"/>
  <c r="BH499" i="26"/>
  <c r="DR499" i="26"/>
  <c r="AQ499" i="26"/>
  <c r="CX499" i="26"/>
  <c r="AR499" i="26"/>
  <c r="BT499" i="26"/>
  <c r="CZ499" i="26"/>
  <c r="CV499" i="26"/>
  <c r="DY499" i="26"/>
  <c r="AG499" i="26"/>
  <c r="EC499" i="26"/>
  <c r="CN499" i="26"/>
  <c r="BV499" i="26"/>
  <c r="EH499" i="26"/>
  <c r="ET499" i="26"/>
  <c r="EY499" i="26"/>
  <c r="AH499" i="26"/>
  <c r="EF499" i="26"/>
  <c r="BF499" i="26"/>
  <c r="BI499" i="26"/>
  <c r="CJ499" i="26"/>
  <c r="CT499" i="26"/>
  <c r="AK499" i="26"/>
  <c r="CD499" i="26"/>
  <c r="BA499" i="26"/>
  <c r="CI499" i="26"/>
  <c r="DC499" i="26"/>
  <c r="CP499" i="26"/>
  <c r="DS499" i="26"/>
  <c r="AY499" i="26"/>
  <c r="AC499" i="26"/>
  <c r="AF499" i="26"/>
  <c r="CU499" i="26"/>
  <c r="AV499" i="26"/>
  <c r="BK499" i="26"/>
  <c r="CS499" i="26"/>
  <c r="CY499" i="26"/>
  <c r="BY499" i="26"/>
  <c r="EX499" i="26"/>
  <c r="BL499" i="26"/>
  <c r="AP499" i="26"/>
  <c r="DM499" i="26"/>
  <c r="EE499" i="26"/>
  <c r="DV499" i="26"/>
  <c r="CB499" i="26"/>
  <c r="CB500" i="26" s="1"/>
  <c r="AA499" i="26"/>
  <c r="M499" i="26"/>
  <c r="P499" i="26"/>
  <c r="Y499" i="26"/>
  <c r="DX499" i="26"/>
  <c r="CG499" i="26"/>
  <c r="EP499" i="26"/>
  <c r="CW499" i="26"/>
  <c r="EA499" i="26"/>
  <c r="W499" i="26"/>
  <c r="EK499" i="26"/>
  <c r="AZ499" i="26"/>
  <c r="BZ499" i="26"/>
  <c r="EW499" i="26"/>
  <c r="AJ499" i="26"/>
  <c r="ES499" i="26"/>
  <c r="DP499" i="26"/>
  <c r="DO499" i="26"/>
  <c r="EI499" i="26"/>
  <c r="AU499" i="26"/>
  <c r="AW499" i="26"/>
  <c r="CH499" i="26"/>
  <c r="V499" i="26"/>
  <c r="EM499" i="26"/>
  <c r="EL499" i="26"/>
  <c r="DJ499" i="26"/>
  <c r="DI499" i="26"/>
  <c r="DK499" i="26"/>
  <c r="BP499" i="26"/>
  <c r="EU499" i="26"/>
  <c r="CK499" i="26"/>
  <c r="ED499" i="26"/>
  <c r="BD499" i="26"/>
  <c r="EG499" i="26"/>
  <c r="U499" i="26"/>
  <c r="AM499" i="26"/>
  <c r="BN499" i="26"/>
  <c r="BR499" i="26"/>
  <c r="BX499" i="26"/>
  <c r="EB499" i="26"/>
  <c r="AO499" i="26"/>
  <c r="BG499" i="26"/>
  <c r="CO499" i="26"/>
  <c r="DT499" i="26"/>
  <c r="DU499" i="26"/>
  <c r="Q499" i="26"/>
  <c r="AB499" i="26"/>
  <c r="AL499" i="26"/>
  <c r="CF499" i="26"/>
  <c r="ER499" i="26"/>
  <c r="K499" i="26"/>
  <c r="BB499" i="26"/>
  <c r="AE499" i="26"/>
  <c r="EO499" i="26"/>
  <c r="CM499" i="26"/>
  <c r="BW499" i="26"/>
  <c r="CQ499" i="26"/>
  <c r="CR499" i="26"/>
  <c r="DN499" i="26"/>
  <c r="DL499" i="26"/>
  <c r="Z499" i="26"/>
  <c r="BU499" i="26"/>
  <c r="X499" i="26"/>
  <c r="BJ499" i="26"/>
  <c r="DB499" i="26"/>
  <c r="DW499" i="26"/>
  <c r="O499" i="26"/>
  <c r="S499" i="26"/>
  <c r="BE499" i="26"/>
  <c r="DD499" i="26"/>
  <c r="AX499" i="26"/>
  <c r="DZ499" i="26"/>
  <c r="AT499" i="26"/>
  <c r="EQ499" i="26"/>
  <c r="EV499" i="26"/>
  <c r="R499" i="26"/>
  <c r="DA499" i="26"/>
  <c r="H650" i="26"/>
  <c r="G648" i="26"/>
  <c r="FA499" i="26" l="1"/>
  <c r="FD498" i="26"/>
  <c r="FC499" i="26" s="1"/>
  <c r="FB499" i="26"/>
  <c r="M500" i="26"/>
  <c r="BP500" i="26"/>
  <c r="DG500" i="26"/>
  <c r="DD500" i="26"/>
  <c r="DF500" i="26"/>
  <c r="BN500" i="26"/>
  <c r="CO500" i="26"/>
  <c r="CM500" i="26"/>
  <c r="BG500" i="26"/>
  <c r="AR500" i="26"/>
  <c r="CD500" i="26"/>
  <c r="CW500" i="26"/>
  <c r="DR500" i="26"/>
  <c r="CY500" i="26"/>
  <c r="DZ500" i="26"/>
  <c r="CK500" i="26"/>
  <c r="AQ500" i="26"/>
  <c r="DW500" i="26"/>
  <c r="EX500" i="26"/>
  <c r="EI500" i="26"/>
  <c r="AG500" i="26"/>
  <c r="AH500" i="26"/>
  <c r="O500" i="26"/>
  <c r="AZ500" i="26"/>
  <c r="AT500" i="26"/>
  <c r="BJ500" i="26"/>
  <c r="EY500" i="26"/>
  <c r="EH500" i="26"/>
  <c r="EQ500" i="26"/>
  <c r="EZ500" i="26"/>
  <c r="BB500" i="26"/>
  <c r="AJ500" i="26"/>
  <c r="AB500" i="26"/>
  <c r="DL500" i="26"/>
  <c r="ED500" i="26"/>
  <c r="CU500" i="26"/>
  <c r="CT500" i="26"/>
  <c r="EV500" i="26"/>
  <c r="BE500" i="26"/>
  <c r="BQ500" i="26"/>
  <c r="CH500" i="26"/>
  <c r="X500" i="26"/>
  <c r="AV500" i="26"/>
  <c r="BC500" i="26"/>
  <c r="AL500" i="26"/>
  <c r="CX500" i="26"/>
  <c r="EN500" i="26"/>
  <c r="EL500" i="26"/>
  <c r="BL500" i="26"/>
  <c r="DY500" i="26"/>
  <c r="BW500" i="26"/>
  <c r="AO500" i="26"/>
  <c r="EB500" i="26"/>
  <c r="BZ500" i="26"/>
  <c r="AI500" i="26"/>
  <c r="CC500" i="26"/>
  <c r="S500" i="26"/>
  <c r="AP500" i="26"/>
  <c r="Z500" i="26"/>
  <c r="CF500" i="26"/>
  <c r="CV500" i="26"/>
  <c r="EJ500" i="26"/>
  <c r="AN500" i="26"/>
  <c r="N500" i="26"/>
  <c r="Q500" i="26"/>
  <c r="CG500" i="26"/>
  <c r="CR500" i="26"/>
  <c r="V500" i="26"/>
  <c r="CE500" i="26"/>
  <c r="BV500" i="26"/>
  <c r="CA500" i="26"/>
  <c r="EE500" i="26"/>
  <c r="DB500" i="26"/>
  <c r="BH500" i="26"/>
  <c r="ES500" i="26"/>
  <c r="DE500" i="26"/>
  <c r="W500" i="26"/>
  <c r="DO500" i="26"/>
  <c r="DC500" i="26"/>
  <c r="DP500" i="26"/>
  <c r="DQ500" i="26"/>
  <c r="CQ500" i="26"/>
  <c r="BX500" i="26"/>
  <c r="EU500" i="26"/>
  <c r="DU500" i="26"/>
  <c r="BR500" i="26"/>
  <c r="BS500" i="26"/>
  <c r="EM500" i="26"/>
  <c r="EP500" i="26"/>
  <c r="EO500" i="26"/>
  <c r="DT500" i="26"/>
  <c r="DS500" i="26"/>
  <c r="CL500" i="26"/>
  <c r="BU500" i="26"/>
  <c r="BT500" i="26"/>
  <c r="AF500" i="26"/>
  <c r="AE500" i="26"/>
  <c r="CN500" i="26"/>
  <c r="DA500" i="26"/>
  <c r="R500" i="26"/>
  <c r="DM500" i="26"/>
  <c r="CJ500" i="26"/>
  <c r="AD500" i="26"/>
  <c r="AM500" i="26"/>
  <c r="DK500" i="26"/>
  <c r="CP500" i="26"/>
  <c r="K500" i="26"/>
  <c r="J500" i="26"/>
  <c r="U500" i="26"/>
  <c r="CZ500" i="26"/>
  <c r="AC500" i="26"/>
  <c r="AS500" i="26"/>
  <c r="BA500" i="26"/>
  <c r="BO500" i="26"/>
  <c r="EA500" i="26"/>
  <c r="AW500" i="26"/>
  <c r="BM500" i="26"/>
  <c r="EW500" i="26"/>
  <c r="AA500" i="26"/>
  <c r="EC500" i="26"/>
  <c r="BI500" i="26"/>
  <c r="EG500" i="26"/>
  <c r="EF500" i="26"/>
  <c r="AK500" i="26"/>
  <c r="ET500" i="26"/>
  <c r="DX500" i="26"/>
  <c r="P500" i="26"/>
  <c r="BD500" i="26"/>
  <c r="BY500" i="26"/>
  <c r="AU500" i="26"/>
  <c r="DN500" i="26"/>
  <c r="ER500" i="26"/>
  <c r="L500" i="26"/>
  <c r="CI500" i="26"/>
  <c r="DV500" i="26"/>
  <c r="BF500" i="26"/>
  <c r="AX500" i="26"/>
  <c r="AY500" i="26"/>
  <c r="T500" i="26"/>
  <c r="BK500" i="26"/>
  <c r="DI500" i="26"/>
  <c r="DH500" i="26"/>
  <c r="Y500" i="26"/>
  <c r="EK500" i="26"/>
  <c r="DJ500" i="26"/>
  <c r="CS500" i="26"/>
  <c r="H651" i="26"/>
  <c r="G649" i="26"/>
  <c r="FA500" i="26" l="1"/>
  <c r="FD499" i="26"/>
  <c r="FC500" i="26" s="1"/>
  <c r="CN501" i="26"/>
  <c r="FB500" i="26"/>
  <c r="FA501" i="26" s="1"/>
  <c r="CX501" i="26"/>
  <c r="DE501" i="26"/>
  <c r="CC501" i="26"/>
  <c r="EA501" i="26"/>
  <c r="AG501" i="26"/>
  <c r="BF501" i="26"/>
  <c r="BQ501" i="26"/>
  <c r="AS501" i="26"/>
  <c r="EY501" i="26"/>
  <c r="CL501" i="26"/>
  <c r="AA501" i="26"/>
  <c r="EX501" i="26"/>
  <c r="BI501" i="26"/>
  <c r="Y501" i="26"/>
  <c r="AU501" i="26"/>
  <c r="EH501" i="26"/>
  <c r="BD501" i="26"/>
  <c r="BK501" i="26"/>
  <c r="EZ501" i="26"/>
  <c r="J501" i="26"/>
  <c r="N501" i="26"/>
  <c r="EI501" i="26"/>
  <c r="P501" i="26"/>
  <c r="DX501" i="26"/>
  <c r="AK501" i="26"/>
  <c r="CS501" i="26"/>
  <c r="AI501" i="26"/>
  <c r="CD501" i="26"/>
  <c r="V501" i="26"/>
  <c r="DV501" i="26"/>
  <c r="EC501" i="26"/>
  <c r="CB501" i="26"/>
  <c r="CV501" i="26"/>
  <c r="CF501" i="26"/>
  <c r="AM501" i="26"/>
  <c r="L501" i="26"/>
  <c r="CW501" i="26"/>
  <c r="EM501" i="26"/>
  <c r="EK501" i="26"/>
  <c r="ED501" i="26"/>
  <c r="ER501" i="26"/>
  <c r="AO501" i="26"/>
  <c r="DN501" i="26"/>
  <c r="DF501" i="26"/>
  <c r="AP501" i="26"/>
  <c r="DJ501" i="26"/>
  <c r="CI501" i="26"/>
  <c r="EE501" i="26"/>
  <c r="AQ501" i="26"/>
  <c r="AH501" i="26"/>
  <c r="BW501" i="26"/>
  <c r="DD501" i="26"/>
  <c r="AX501" i="26"/>
  <c r="EQ501" i="26"/>
  <c r="CG501" i="26"/>
  <c r="ET501" i="26"/>
  <c r="AL501" i="26"/>
  <c r="CP501" i="26"/>
  <c r="EO501" i="26"/>
  <c r="T501" i="26"/>
  <c r="BN501" i="26"/>
  <c r="DA501" i="26"/>
  <c r="CU501" i="26"/>
  <c r="BV501" i="26"/>
  <c r="CE501" i="26"/>
  <c r="CA501" i="26"/>
  <c r="W501" i="26"/>
  <c r="EV501" i="26"/>
  <c r="EW501" i="26"/>
  <c r="BY501" i="26"/>
  <c r="R501" i="26"/>
  <c r="EG501" i="26"/>
  <c r="AB501" i="26"/>
  <c r="BT501" i="26"/>
  <c r="DP501" i="26"/>
  <c r="AT501" i="26"/>
  <c r="DC501" i="26"/>
  <c r="S501" i="26"/>
  <c r="CK501" i="26"/>
  <c r="EP501" i="26"/>
  <c r="AD501" i="26"/>
  <c r="AY501" i="26"/>
  <c r="DM501" i="26"/>
  <c r="Z501" i="26"/>
  <c r="EL501" i="26"/>
  <c r="BM501" i="26"/>
  <c r="BL501" i="26"/>
  <c r="K501" i="26"/>
  <c r="DY501" i="26"/>
  <c r="DS501" i="26"/>
  <c r="DR501" i="26"/>
  <c r="BE501" i="26"/>
  <c r="AW501" i="26"/>
  <c r="DL501" i="26"/>
  <c r="DT501" i="26"/>
  <c r="EB501" i="26"/>
  <c r="BC501" i="26"/>
  <c r="Q501" i="26"/>
  <c r="DW501" i="26"/>
  <c r="DZ501" i="26"/>
  <c r="CT501" i="26"/>
  <c r="AR501" i="26"/>
  <c r="AJ501" i="26"/>
  <c r="DB501" i="26"/>
  <c r="CR501" i="26"/>
  <c r="X501" i="26"/>
  <c r="M501" i="26"/>
  <c r="BP501" i="26"/>
  <c r="BO501" i="26"/>
  <c r="DK501" i="26"/>
  <c r="DO501" i="26"/>
  <c r="BA501" i="26"/>
  <c r="AZ501" i="26"/>
  <c r="EU501" i="26"/>
  <c r="DH501" i="26"/>
  <c r="DG501" i="26"/>
  <c r="BG501" i="26"/>
  <c r="BZ501" i="26"/>
  <c r="BS501" i="26"/>
  <c r="BX501" i="26"/>
  <c r="DI501" i="26"/>
  <c r="EF501" i="26"/>
  <c r="BB501" i="26"/>
  <c r="AF501" i="26"/>
  <c r="AE501" i="26"/>
  <c r="BR501" i="26"/>
  <c r="BH501" i="26"/>
  <c r="EJ501" i="26"/>
  <c r="DU501" i="26"/>
  <c r="CQ501" i="26"/>
  <c r="CM501" i="26"/>
  <c r="AC501" i="26"/>
  <c r="CH501" i="26"/>
  <c r="BU501" i="26"/>
  <c r="BJ501" i="26"/>
  <c r="AN501" i="26"/>
  <c r="CZ501" i="26"/>
  <c r="CY501" i="26"/>
  <c r="CJ501" i="26"/>
  <c r="ES501" i="26"/>
  <c r="AV501" i="26"/>
  <c r="O501" i="26"/>
  <c r="U501" i="26"/>
  <c r="CO501" i="26"/>
  <c r="DQ501" i="26"/>
  <c r="EN501" i="26"/>
  <c r="H652" i="26"/>
  <c r="G650" i="26"/>
  <c r="U502" i="26" l="1"/>
  <c r="FD500" i="26"/>
  <c r="FC501" i="26" s="1"/>
  <c r="EB502" i="26"/>
  <c r="CC502" i="26"/>
  <c r="FB501" i="26"/>
  <c r="FA502" i="26" s="1"/>
  <c r="EX502" i="26"/>
  <c r="CM502" i="26"/>
  <c r="Z502" i="26"/>
  <c r="AT502" i="26"/>
  <c r="CD502" i="26"/>
  <c r="BJ502" i="26"/>
  <c r="DE502" i="26"/>
  <c r="CB502" i="26"/>
  <c r="CC503" i="26" s="1"/>
  <c r="BE502" i="26"/>
  <c r="EY502" i="26"/>
  <c r="BU502" i="26"/>
  <c r="EZ502" i="26"/>
  <c r="EL502" i="26"/>
  <c r="EH502" i="26"/>
  <c r="EJ502" i="26"/>
  <c r="DW502" i="26"/>
  <c r="CW502" i="26"/>
  <c r="EN502" i="26"/>
  <c r="AH502" i="26"/>
  <c r="M502" i="26"/>
  <c r="K502" i="26"/>
  <c r="AL502" i="26"/>
  <c r="AR502" i="26"/>
  <c r="AN502" i="26"/>
  <c r="CV502" i="26"/>
  <c r="BX502" i="26"/>
  <c r="ES502" i="26"/>
  <c r="ED502" i="26"/>
  <c r="EG502" i="26"/>
  <c r="AP502" i="26"/>
  <c r="CO502" i="26"/>
  <c r="X502" i="26"/>
  <c r="DB502" i="26"/>
  <c r="Q502" i="26"/>
  <c r="DO502" i="26"/>
  <c r="CJ502" i="26"/>
  <c r="AV502" i="26"/>
  <c r="EU502" i="26"/>
  <c r="EP502" i="26"/>
  <c r="CT502" i="26"/>
  <c r="DU502" i="26"/>
  <c r="AA502" i="26"/>
  <c r="EC502" i="26"/>
  <c r="EF502" i="26"/>
  <c r="EW502" i="26"/>
  <c r="AK502" i="26"/>
  <c r="EQ502" i="26"/>
  <c r="AX502" i="26"/>
  <c r="S502" i="26"/>
  <c r="DD502" i="26"/>
  <c r="DH502" i="26"/>
  <c r="CF502" i="26"/>
  <c r="W502" i="26"/>
  <c r="DK502" i="26"/>
  <c r="AC502" i="26"/>
  <c r="CE502" i="26"/>
  <c r="DQ502" i="26"/>
  <c r="CL502" i="26"/>
  <c r="Y502" i="26"/>
  <c r="EV502" i="26"/>
  <c r="AU502" i="26"/>
  <c r="AQ502" i="26"/>
  <c r="L502" i="26"/>
  <c r="AE502" i="26"/>
  <c r="DY502" i="26"/>
  <c r="BM502" i="26"/>
  <c r="BC502" i="26"/>
  <c r="AS502" i="26"/>
  <c r="BS502" i="26"/>
  <c r="BP502" i="26"/>
  <c r="EA502" i="26"/>
  <c r="CU502" i="26"/>
  <c r="CQ502" i="26"/>
  <c r="BG502" i="26"/>
  <c r="DA502" i="26"/>
  <c r="AY502" i="26"/>
  <c r="BA502" i="26"/>
  <c r="EE502" i="26"/>
  <c r="BD502" i="26"/>
  <c r="ET502" i="26"/>
  <c r="CK502" i="26"/>
  <c r="DP502" i="26"/>
  <c r="EO502" i="26"/>
  <c r="DR502" i="26"/>
  <c r="CH502" i="26"/>
  <c r="CG502" i="26"/>
  <c r="DS502" i="26"/>
  <c r="DN502" i="26"/>
  <c r="DM502" i="26"/>
  <c r="CA502" i="26"/>
  <c r="CB503" i="26" s="1"/>
  <c r="BZ502" i="26"/>
  <c r="CN502" i="26"/>
  <c r="EI502" i="26"/>
  <c r="BK502" i="26"/>
  <c r="CR502" i="26"/>
  <c r="BI502" i="26"/>
  <c r="BH502" i="26"/>
  <c r="BO502" i="26"/>
  <c r="DV502" i="26"/>
  <c r="BL502" i="26"/>
  <c r="BY502" i="26"/>
  <c r="BR502" i="26"/>
  <c r="DG502" i="26"/>
  <c r="AJ502" i="26"/>
  <c r="AI502" i="26"/>
  <c r="P502" i="26"/>
  <c r="DJ502" i="26"/>
  <c r="O502" i="26"/>
  <c r="N502" i="26"/>
  <c r="BF502" i="26"/>
  <c r="BN502" i="26"/>
  <c r="CY502" i="26"/>
  <c r="CX502" i="26"/>
  <c r="AF502" i="26"/>
  <c r="EK502" i="26"/>
  <c r="DT502" i="26"/>
  <c r="AO502" i="26"/>
  <c r="CZ502" i="26"/>
  <c r="BB502" i="26"/>
  <c r="BV502" i="26"/>
  <c r="DZ502" i="26"/>
  <c r="R502" i="26"/>
  <c r="DC502" i="26"/>
  <c r="BQ502" i="26"/>
  <c r="EM502" i="26"/>
  <c r="CI502" i="26"/>
  <c r="DL502" i="26"/>
  <c r="T502" i="26"/>
  <c r="BT502" i="26"/>
  <c r="AW502" i="26"/>
  <c r="AB502" i="26"/>
  <c r="CS502" i="26"/>
  <c r="AD502" i="26"/>
  <c r="ER502" i="26"/>
  <c r="AM502" i="26"/>
  <c r="V502" i="26"/>
  <c r="DX502" i="26"/>
  <c r="AG502" i="26"/>
  <c r="J502" i="26"/>
  <c r="DF502" i="26"/>
  <c r="DI502" i="26"/>
  <c r="AZ502" i="26"/>
  <c r="CP502" i="26"/>
  <c r="BW502" i="26"/>
  <c r="H653" i="26"/>
  <c r="G651" i="26"/>
  <c r="EC503" i="26" l="1"/>
  <c r="FD501" i="26"/>
  <c r="FC502" i="26" s="1"/>
  <c r="FB502" i="26"/>
  <c r="FA503" i="26" s="1"/>
  <c r="EM503" i="26"/>
  <c r="EX503" i="26"/>
  <c r="EY503" i="26"/>
  <c r="EI503" i="26"/>
  <c r="EK503" i="26"/>
  <c r="DV503" i="26"/>
  <c r="Y503" i="26"/>
  <c r="EZ503" i="26"/>
  <c r="EG503" i="26"/>
  <c r="EB503" i="26"/>
  <c r="L503" i="26"/>
  <c r="ES503" i="26"/>
  <c r="AD503" i="26"/>
  <c r="J503" i="26"/>
  <c r="DX503" i="26"/>
  <c r="V503" i="26"/>
  <c r="ET503" i="26"/>
  <c r="CV503" i="26"/>
  <c r="AU503" i="26"/>
  <c r="AO503" i="26"/>
  <c r="CP503" i="26"/>
  <c r="CN503" i="26"/>
  <c r="AW503" i="26"/>
  <c r="X503" i="26"/>
  <c r="R503" i="26"/>
  <c r="Z503" i="26"/>
  <c r="AS503" i="26"/>
  <c r="AQ503" i="26"/>
  <c r="EO503" i="26"/>
  <c r="CI503" i="26"/>
  <c r="BT503" i="26"/>
  <c r="EW503" i="26"/>
  <c r="EF503" i="26"/>
  <c r="BE503" i="26"/>
  <c r="M503" i="26"/>
  <c r="AZ503" i="26"/>
  <c r="EP503" i="26"/>
  <c r="CE503" i="26"/>
  <c r="BB503" i="26"/>
  <c r="CD503" i="26"/>
  <c r="CC504" i="26" s="1"/>
  <c r="AB503" i="26"/>
  <c r="CS503" i="26"/>
  <c r="EU503" i="26"/>
  <c r="BY503" i="26"/>
  <c r="DI503" i="26"/>
  <c r="BQ503" i="26"/>
  <c r="BF503" i="26"/>
  <c r="BL503" i="26"/>
  <c r="AP503" i="26"/>
  <c r="BH503" i="26"/>
  <c r="DB503" i="26"/>
  <c r="AR503" i="26"/>
  <c r="EV503" i="26"/>
  <c r="DP503" i="26"/>
  <c r="CM503" i="26"/>
  <c r="CK503" i="26"/>
  <c r="DZ503" i="26"/>
  <c r="AT503" i="26"/>
  <c r="BU503" i="26"/>
  <c r="DF503" i="26"/>
  <c r="AE503" i="26"/>
  <c r="AX503" i="26"/>
  <c r="AV503" i="26"/>
  <c r="DN503" i="26"/>
  <c r="DO503" i="26"/>
  <c r="O503" i="26"/>
  <c r="CU503" i="26"/>
  <c r="CZ503" i="26"/>
  <c r="EA503" i="26"/>
  <c r="EL503" i="26"/>
  <c r="EL504" i="26" s="1"/>
  <c r="AG503" i="26"/>
  <c r="DL503" i="26"/>
  <c r="AJ503" i="26"/>
  <c r="DT503" i="26"/>
  <c r="T503" i="26"/>
  <c r="S503" i="26"/>
  <c r="K503" i="26"/>
  <c r="DS503" i="26"/>
  <c r="AY503" i="26"/>
  <c r="EH503" i="26"/>
  <c r="Q503" i="26"/>
  <c r="CR503" i="26"/>
  <c r="ER503" i="26"/>
  <c r="EQ503" i="26"/>
  <c r="DK503" i="26"/>
  <c r="BS503" i="26"/>
  <c r="AM503" i="26"/>
  <c r="AL503" i="26"/>
  <c r="DH503" i="26"/>
  <c r="BP503" i="26"/>
  <c r="BG503" i="26"/>
  <c r="CG503" i="26"/>
  <c r="CF503" i="26"/>
  <c r="DU503" i="26"/>
  <c r="BK503" i="26"/>
  <c r="CH503" i="26"/>
  <c r="BJ503" i="26"/>
  <c r="N503" i="26"/>
  <c r="U503" i="26"/>
  <c r="CL503" i="26"/>
  <c r="CT503" i="26"/>
  <c r="BC503" i="26"/>
  <c r="BD503" i="26"/>
  <c r="DJ503" i="26"/>
  <c r="DY503" i="26"/>
  <c r="DR503" i="26"/>
  <c r="EE503" i="26"/>
  <c r="ED503" i="26"/>
  <c r="AA503" i="26"/>
  <c r="W503" i="26"/>
  <c r="P503" i="26"/>
  <c r="BA503" i="26"/>
  <c r="AF503" i="26"/>
  <c r="BO503" i="26"/>
  <c r="DE503" i="26"/>
  <c r="AI503" i="26"/>
  <c r="AH503" i="26"/>
  <c r="AK503" i="26"/>
  <c r="BZ503" i="26"/>
  <c r="BX503" i="26"/>
  <c r="CQ503" i="26"/>
  <c r="DW503" i="26"/>
  <c r="DC503" i="26"/>
  <c r="DD503" i="26"/>
  <c r="CX503" i="26"/>
  <c r="CW503" i="26"/>
  <c r="CA503" i="26"/>
  <c r="CB504" i="26" s="1"/>
  <c r="EJ503" i="26"/>
  <c r="AN503" i="26"/>
  <c r="EN503" i="26"/>
  <c r="CJ503" i="26"/>
  <c r="CY503" i="26"/>
  <c r="DQ503" i="26"/>
  <c r="DG503" i="26"/>
  <c r="BI503" i="26"/>
  <c r="DM503" i="26"/>
  <c r="CO503" i="26"/>
  <c r="DA503" i="26"/>
  <c r="BW503" i="26"/>
  <c r="BV503" i="26"/>
  <c r="BM503" i="26"/>
  <c r="BN503" i="26"/>
  <c r="BR503" i="26"/>
  <c r="AC503" i="26"/>
  <c r="H654" i="26"/>
  <c r="G652" i="26"/>
  <c r="EX504" i="26" l="1"/>
  <c r="EZ504" i="26"/>
  <c r="EY504" i="26"/>
  <c r="FD502" i="26"/>
  <c r="FC503" i="26" s="1"/>
  <c r="EJ504" i="26"/>
  <c r="W504" i="26"/>
  <c r="K504" i="26"/>
  <c r="FB503" i="26"/>
  <c r="DW504" i="26"/>
  <c r="AV504" i="26"/>
  <c r="ET504" i="26"/>
  <c r="CO504" i="26"/>
  <c r="AT504" i="26"/>
  <c r="DA504" i="26"/>
  <c r="Y504" i="26"/>
  <c r="AC504" i="26"/>
  <c r="AA504" i="26"/>
  <c r="EN504" i="26"/>
  <c r="J504" i="26"/>
  <c r="AP504" i="26"/>
  <c r="CJ504" i="26"/>
  <c r="EG504" i="26"/>
  <c r="AR504" i="26"/>
  <c r="BE504" i="26"/>
  <c r="AW504" i="26"/>
  <c r="BR504" i="26"/>
  <c r="CD504" i="26"/>
  <c r="CC505" i="26" s="1"/>
  <c r="CQ504" i="26"/>
  <c r="BG504" i="26"/>
  <c r="AU504" i="26"/>
  <c r="EY505" i="26"/>
  <c r="R504" i="26"/>
  <c r="AK504" i="26"/>
  <c r="DY504" i="26"/>
  <c r="BT504" i="26"/>
  <c r="DQ504" i="26"/>
  <c r="EV504" i="26"/>
  <c r="AY504" i="26"/>
  <c r="L504" i="26"/>
  <c r="K505" i="26" s="1"/>
  <c r="AO504" i="26"/>
  <c r="DG504" i="26"/>
  <c r="P504" i="26"/>
  <c r="CU504" i="26"/>
  <c r="U504" i="26"/>
  <c r="BV504" i="26"/>
  <c r="EU504" i="26"/>
  <c r="DT504" i="26"/>
  <c r="EA504" i="26"/>
  <c r="AX504" i="26"/>
  <c r="N504" i="26"/>
  <c r="EH504" i="26"/>
  <c r="EW504" i="26"/>
  <c r="BN504" i="26"/>
  <c r="CL504" i="26"/>
  <c r="AQ504" i="26"/>
  <c r="AS504" i="26"/>
  <c r="AF504" i="26"/>
  <c r="DU504" i="26"/>
  <c r="CY504" i="26"/>
  <c r="DJ504" i="26"/>
  <c r="DO504" i="26"/>
  <c r="S504" i="26"/>
  <c r="BY504" i="26"/>
  <c r="EE504" i="26"/>
  <c r="CT504" i="26"/>
  <c r="DL504" i="26"/>
  <c r="EQ504" i="26"/>
  <c r="AI504" i="26"/>
  <c r="DP504" i="26"/>
  <c r="EB504" i="26"/>
  <c r="EK504" i="26"/>
  <c r="EK505" i="26" s="1"/>
  <c r="CG504" i="26"/>
  <c r="BC504" i="26"/>
  <c r="BI504" i="26"/>
  <c r="DD504" i="26"/>
  <c r="Z504" i="26"/>
  <c r="CX504" i="26"/>
  <c r="CN504" i="26"/>
  <c r="CP504" i="26"/>
  <c r="BO504" i="26"/>
  <c r="DR504" i="26"/>
  <c r="CZ504" i="26"/>
  <c r="BB504" i="26"/>
  <c r="DC504" i="26"/>
  <c r="CF504" i="26"/>
  <c r="CE504" i="26"/>
  <c r="DV504" i="26"/>
  <c r="V504" i="26"/>
  <c r="ER504" i="26"/>
  <c r="CK504" i="26"/>
  <c r="BX504" i="26"/>
  <c r="BP504" i="26"/>
  <c r="DS504" i="26"/>
  <c r="BW504" i="26"/>
  <c r="AZ504" i="26"/>
  <c r="BA504" i="26"/>
  <c r="CM504" i="26"/>
  <c r="EM504" i="26"/>
  <c r="DH504" i="26"/>
  <c r="BM504" i="26"/>
  <c r="EO504" i="26"/>
  <c r="X504" i="26"/>
  <c r="BF504" i="26"/>
  <c r="AG504" i="26"/>
  <c r="AH504" i="26"/>
  <c r="EI504" i="26"/>
  <c r="BD504" i="26"/>
  <c r="CI504" i="26"/>
  <c r="CR504" i="26"/>
  <c r="BJ504" i="26"/>
  <c r="AD504" i="26"/>
  <c r="DE504" i="26"/>
  <c r="CH504" i="26"/>
  <c r="AL504" i="26"/>
  <c r="T504" i="26"/>
  <c r="DN504" i="26"/>
  <c r="DM504" i="26"/>
  <c r="BL504" i="26"/>
  <c r="BK504" i="26"/>
  <c r="AN504" i="26"/>
  <c r="AM504" i="26"/>
  <c r="DX504" i="26"/>
  <c r="BZ504" i="26"/>
  <c r="CA504" i="26"/>
  <c r="O504" i="26"/>
  <c r="Q504" i="26"/>
  <c r="AE504" i="26"/>
  <c r="BH504" i="26"/>
  <c r="DF504" i="26"/>
  <c r="AB504" i="26"/>
  <c r="BS504" i="26"/>
  <c r="ES504" i="26"/>
  <c r="AJ504" i="26"/>
  <c r="DI504" i="26"/>
  <c r="BQ504" i="26"/>
  <c r="M504" i="26"/>
  <c r="DK504" i="26"/>
  <c r="BU504" i="26"/>
  <c r="DZ504" i="26"/>
  <c r="CW504" i="26"/>
  <c r="CV504" i="26"/>
  <c r="ED504" i="26"/>
  <c r="EC504" i="26"/>
  <c r="EF504" i="26"/>
  <c r="CS504" i="26"/>
  <c r="EP504" i="26"/>
  <c r="DB504" i="26"/>
  <c r="H655" i="26"/>
  <c r="G653" i="26"/>
  <c r="FD503" i="26" l="1"/>
  <c r="FC504" i="26" s="1"/>
  <c r="AB505" i="26"/>
  <c r="FB504" i="26"/>
  <c r="FA504" i="26"/>
  <c r="J505" i="26"/>
  <c r="J506" i="26" s="1"/>
  <c r="AU505" i="26"/>
  <c r="Z505" i="26"/>
  <c r="X505" i="26"/>
  <c r="AS505" i="26"/>
  <c r="AQ505" i="26"/>
  <c r="BF505" i="26"/>
  <c r="CP505" i="26"/>
  <c r="Q505" i="26"/>
  <c r="BU505" i="26"/>
  <c r="AV505" i="26"/>
  <c r="EI505" i="26"/>
  <c r="BS505" i="26"/>
  <c r="DX505" i="26"/>
  <c r="AJ505" i="26"/>
  <c r="V505" i="26"/>
  <c r="BH505" i="26"/>
  <c r="DK505" i="26"/>
  <c r="EU505" i="26"/>
  <c r="BY505" i="26"/>
  <c r="AX505" i="26"/>
  <c r="EV505" i="26"/>
  <c r="EX505" i="26"/>
  <c r="EF505" i="26"/>
  <c r="M505" i="26"/>
  <c r="O505" i="26"/>
  <c r="AW505" i="26"/>
  <c r="DQ505" i="26"/>
  <c r="DB505" i="26"/>
  <c r="EW505" i="26"/>
  <c r="DS505" i="26"/>
  <c r="AT505" i="26"/>
  <c r="DV505" i="26"/>
  <c r="AR505" i="26"/>
  <c r="CS505" i="26"/>
  <c r="DO505" i="26"/>
  <c r="T505" i="26"/>
  <c r="CK505" i="26"/>
  <c r="AP505" i="26"/>
  <c r="DG505" i="26"/>
  <c r="CZ505" i="26"/>
  <c r="EP505" i="26"/>
  <c r="ES505" i="26"/>
  <c r="AH505" i="26"/>
  <c r="BL505" i="26"/>
  <c r="BD505" i="26"/>
  <c r="CO505" i="26"/>
  <c r="CM505" i="26"/>
  <c r="DP505" i="26"/>
  <c r="S505" i="26"/>
  <c r="BQ505" i="26"/>
  <c r="BJ505" i="26"/>
  <c r="CF505" i="26"/>
  <c r="ED505" i="26"/>
  <c r="CY505" i="26"/>
  <c r="CH505" i="26"/>
  <c r="DE505" i="26"/>
  <c r="ER505" i="26"/>
  <c r="DA505" i="26"/>
  <c r="AM505" i="26"/>
  <c r="DH505" i="26"/>
  <c r="CT505" i="26"/>
  <c r="CV505" i="26"/>
  <c r="DM505" i="26"/>
  <c r="EG505" i="26"/>
  <c r="BI505" i="26"/>
  <c r="AE505" i="26"/>
  <c r="BX505" i="26"/>
  <c r="EC505" i="26"/>
  <c r="EB505" i="26"/>
  <c r="BZ505" i="26"/>
  <c r="CA505" i="26"/>
  <c r="AL505" i="26"/>
  <c r="CI505" i="26"/>
  <c r="BM505" i="26"/>
  <c r="DW505" i="26"/>
  <c r="DD505" i="26"/>
  <c r="CU505" i="26"/>
  <c r="ET505" i="26"/>
  <c r="P505" i="26"/>
  <c r="CE505" i="26"/>
  <c r="CD505" i="26"/>
  <c r="BE505" i="26"/>
  <c r="CW505" i="26"/>
  <c r="EM505" i="26"/>
  <c r="EL505" i="26"/>
  <c r="BG505" i="26"/>
  <c r="DZ505" i="26"/>
  <c r="EA505" i="26"/>
  <c r="DF505" i="26"/>
  <c r="AN505" i="26"/>
  <c r="EN505" i="26"/>
  <c r="N505" i="26"/>
  <c r="U505" i="26"/>
  <c r="EE505" i="26"/>
  <c r="AC505" i="26"/>
  <c r="BK505" i="26"/>
  <c r="BN505" i="26"/>
  <c r="AG505" i="26"/>
  <c r="BA505" i="26"/>
  <c r="DJ505" i="26"/>
  <c r="DY505" i="26"/>
  <c r="CN505" i="26"/>
  <c r="AY505" i="26"/>
  <c r="AZ505" i="26"/>
  <c r="DC505" i="26"/>
  <c r="CX505" i="26"/>
  <c r="BV505" i="26"/>
  <c r="W505" i="26"/>
  <c r="R505" i="26"/>
  <c r="CQ505" i="26"/>
  <c r="BT505" i="26"/>
  <c r="AD505" i="26"/>
  <c r="BW505" i="26"/>
  <c r="CR505" i="26"/>
  <c r="BR505" i="26"/>
  <c r="BB505" i="26"/>
  <c r="DL505" i="26"/>
  <c r="DN505" i="26"/>
  <c r="BC505" i="26"/>
  <c r="BP505" i="26"/>
  <c r="EQ505" i="26"/>
  <c r="DI505" i="26"/>
  <c r="L505" i="26"/>
  <c r="EH505" i="26"/>
  <c r="EO505" i="26"/>
  <c r="DT505" i="26"/>
  <c r="DU505" i="26"/>
  <c r="CB505" i="26"/>
  <c r="Y505" i="26"/>
  <c r="AI505" i="26"/>
  <c r="AK505" i="26"/>
  <c r="CG505" i="26"/>
  <c r="CL505" i="26"/>
  <c r="AA505" i="26"/>
  <c r="CJ505" i="26"/>
  <c r="EJ505" i="26"/>
  <c r="DR505" i="26"/>
  <c r="AO505" i="26"/>
  <c r="AF505" i="26"/>
  <c r="BO505" i="26"/>
  <c r="H656" i="26"/>
  <c r="G654" i="26"/>
  <c r="Y506" i="26" l="1"/>
  <c r="EJ506" i="26"/>
  <c r="FD504" i="26"/>
  <c r="FC505" i="26" s="1"/>
  <c r="FA505" i="26"/>
  <c r="EZ505" i="26"/>
  <c r="FB505" i="26"/>
  <c r="AR506" i="26"/>
  <c r="AV506" i="26"/>
  <c r="W506" i="26"/>
  <c r="BT506" i="26"/>
  <c r="P506" i="26"/>
  <c r="CP506" i="26"/>
  <c r="DW506" i="26"/>
  <c r="CN506" i="26"/>
  <c r="BG506" i="26"/>
  <c r="DL506" i="26"/>
  <c r="EV506" i="26"/>
  <c r="EW506" i="26"/>
  <c r="CL506" i="26"/>
  <c r="CG506" i="26"/>
  <c r="BR506" i="26"/>
  <c r="EE506" i="26"/>
  <c r="U506" i="26"/>
  <c r="L506" i="26"/>
  <c r="AK506" i="26"/>
  <c r="AW506" i="26"/>
  <c r="AX506" i="26"/>
  <c r="EX506" i="26"/>
  <c r="BI506" i="26"/>
  <c r="AI506" i="26"/>
  <c r="CJ506" i="26"/>
  <c r="BE506" i="26"/>
  <c r="DR506" i="26"/>
  <c r="DV506" i="26"/>
  <c r="AO506" i="26"/>
  <c r="R506" i="26"/>
  <c r="ET506" i="26"/>
  <c r="DP506" i="26"/>
  <c r="EU506" i="26"/>
  <c r="DN506" i="26"/>
  <c r="CD506" i="26"/>
  <c r="CS506" i="26"/>
  <c r="AQ506" i="26"/>
  <c r="AT506" i="26"/>
  <c r="AU506" i="26"/>
  <c r="DI506" i="26"/>
  <c r="CB506" i="26"/>
  <c r="DA506" i="26"/>
  <c r="AS506" i="26"/>
  <c r="O506" i="26"/>
  <c r="EQ506" i="26"/>
  <c r="DB506" i="26"/>
  <c r="CZ506" i="26"/>
  <c r="EF506" i="26"/>
  <c r="EO506" i="26"/>
  <c r="EH506" i="26"/>
  <c r="BK506" i="26"/>
  <c r="BC506" i="26"/>
  <c r="DF506" i="26"/>
  <c r="AF506" i="26"/>
  <c r="DG506" i="26"/>
  <c r="BU506" i="26"/>
  <c r="CX506" i="26"/>
  <c r="CC506" i="26"/>
  <c r="EM506" i="26"/>
  <c r="DS506" i="26"/>
  <c r="T506" i="26"/>
  <c r="BO506" i="26"/>
  <c r="BA506" i="26"/>
  <c r="AC506" i="26"/>
  <c r="DU506" i="26"/>
  <c r="CO506" i="26"/>
  <c r="DM506" i="26"/>
  <c r="AY506" i="26"/>
  <c r="DD506" i="26"/>
  <c r="Q506" i="26"/>
  <c r="CR506" i="26"/>
  <c r="DZ506" i="26"/>
  <c r="BW506" i="26"/>
  <c r="AP506" i="26"/>
  <c r="V506" i="26"/>
  <c r="DJ506" i="26"/>
  <c r="EA506" i="26"/>
  <c r="DX506" i="26"/>
  <c r="ED506" i="26"/>
  <c r="X506" i="26"/>
  <c r="AG506" i="26"/>
  <c r="EK506" i="26"/>
  <c r="BJ506" i="26"/>
  <c r="BV506" i="26"/>
  <c r="BN506" i="26"/>
  <c r="CF506" i="26"/>
  <c r="CK506" i="26"/>
  <c r="BX506" i="26"/>
  <c r="BM506" i="26"/>
  <c r="BL506" i="26"/>
  <c r="BH506" i="26"/>
  <c r="EL506" i="26"/>
  <c r="BD506" i="26"/>
  <c r="CI506" i="26"/>
  <c r="CT506" i="26"/>
  <c r="CU506" i="26"/>
  <c r="AL506" i="26"/>
  <c r="BP506" i="26"/>
  <c r="DC506" i="26"/>
  <c r="AB506" i="26"/>
  <c r="AH506" i="26"/>
  <c r="CA506" i="26"/>
  <c r="AZ506" i="26"/>
  <c r="DE506" i="26"/>
  <c r="BS506" i="26"/>
  <c r="BZ506" i="26"/>
  <c r="EP506" i="26"/>
  <c r="CW506" i="26"/>
  <c r="ES506" i="26"/>
  <c r="AD506" i="26"/>
  <c r="BF506" i="26"/>
  <c r="M506" i="26"/>
  <c r="N506" i="26"/>
  <c r="EB506" i="26"/>
  <c r="S506" i="26"/>
  <c r="CM506" i="26"/>
  <c r="CY506" i="26"/>
  <c r="EC506" i="26"/>
  <c r="BQ506" i="26"/>
  <c r="AE506" i="26"/>
  <c r="EN506" i="26"/>
  <c r="CE506" i="26"/>
  <c r="K506" i="26"/>
  <c r="ER506" i="26"/>
  <c r="AA506" i="26"/>
  <c r="Z506" i="26"/>
  <c r="DT506" i="26"/>
  <c r="CV506" i="26"/>
  <c r="DH506" i="26"/>
  <c r="BY506" i="26"/>
  <c r="AJ506" i="26"/>
  <c r="DQ506" i="26"/>
  <c r="AM506" i="26"/>
  <c r="AN506" i="26"/>
  <c r="EI506" i="26"/>
  <c r="CH506" i="26"/>
  <c r="DK506" i="26"/>
  <c r="BB506" i="26"/>
  <c r="CQ506" i="26"/>
  <c r="DY506" i="26"/>
  <c r="EG506" i="26"/>
  <c r="DO506" i="26"/>
  <c r="H657" i="26"/>
  <c r="G655" i="26"/>
  <c r="EZ506" i="26" l="1"/>
  <c r="EY506" i="26"/>
  <c r="EY507" i="26" s="1"/>
  <c r="FD505" i="26"/>
  <c r="FC506" i="26" s="1"/>
  <c r="CO507" i="26"/>
  <c r="X507" i="26"/>
  <c r="FA506" i="26"/>
  <c r="BH507" i="26"/>
  <c r="FB506" i="26"/>
  <c r="AW507" i="26"/>
  <c r="EV507" i="26"/>
  <c r="K507" i="26"/>
  <c r="CM507" i="26"/>
  <c r="V507" i="26"/>
  <c r="BS507" i="26"/>
  <c r="AV507" i="26"/>
  <c r="BB507" i="26"/>
  <c r="EE507" i="26"/>
  <c r="EW507" i="26"/>
  <c r="AJ507" i="26"/>
  <c r="AX507" i="26"/>
  <c r="BD507" i="26"/>
  <c r="CQ507" i="26"/>
  <c r="BF507" i="26"/>
  <c r="CK507" i="26"/>
  <c r="DH507" i="26"/>
  <c r="DW507" i="26"/>
  <c r="DK507" i="26"/>
  <c r="DV507" i="26"/>
  <c r="EU507" i="26"/>
  <c r="DO507" i="26"/>
  <c r="DQ507" i="26"/>
  <c r="ET507" i="26"/>
  <c r="DM507" i="26"/>
  <c r="Q507" i="26"/>
  <c r="CS507" i="26"/>
  <c r="CB507" i="26"/>
  <c r="AU507" i="26"/>
  <c r="CE507" i="26"/>
  <c r="CC507" i="26"/>
  <c r="AO507" i="26"/>
  <c r="CY507" i="26"/>
  <c r="S507" i="26"/>
  <c r="EN507" i="26"/>
  <c r="DA507" i="26"/>
  <c r="EI507" i="26"/>
  <c r="EG507" i="26"/>
  <c r="BV507" i="26"/>
  <c r="DT507" i="26"/>
  <c r="AS507" i="26"/>
  <c r="AT507" i="26"/>
  <c r="AR507" i="26"/>
  <c r="P507" i="26"/>
  <c r="DE507" i="26"/>
  <c r="U507" i="26"/>
  <c r="CJ507" i="26"/>
  <c r="BO507" i="26"/>
  <c r="BT507" i="26"/>
  <c r="AZ507" i="26"/>
  <c r="CV507" i="26"/>
  <c r="Y507" i="26"/>
  <c r="DC507" i="26"/>
  <c r="DZ507" i="26"/>
  <c r="CD507" i="26"/>
  <c r="BK507" i="26"/>
  <c r="CH507" i="26"/>
  <c r="ER507" i="26"/>
  <c r="EK507" i="26"/>
  <c r="BW507" i="26"/>
  <c r="AI507" i="26"/>
  <c r="BE507" i="26"/>
  <c r="CA507" i="26"/>
  <c r="BM507" i="26"/>
  <c r="BG507" i="26"/>
  <c r="AM507" i="26"/>
  <c r="CN507" i="26"/>
  <c r="CN508" i="26" s="1"/>
  <c r="EM507" i="26"/>
  <c r="M507" i="26"/>
  <c r="AH507" i="26"/>
  <c r="AA507" i="26"/>
  <c r="BU507" i="26"/>
  <c r="AD507" i="26"/>
  <c r="DX507" i="26"/>
  <c r="BY507" i="26"/>
  <c r="T507" i="26"/>
  <c r="AL507" i="26"/>
  <c r="AE507" i="26"/>
  <c r="DR507" i="26"/>
  <c r="CZ507" i="26"/>
  <c r="DB507" i="26"/>
  <c r="BP507" i="26"/>
  <c r="BQ507" i="26"/>
  <c r="EH507" i="26"/>
  <c r="DU507" i="26"/>
  <c r="N507" i="26"/>
  <c r="CT507" i="26"/>
  <c r="CU507" i="26"/>
  <c r="EF507" i="26"/>
  <c r="BA507" i="26"/>
  <c r="EJ507" i="26"/>
  <c r="CG507" i="26"/>
  <c r="DS507" i="26"/>
  <c r="EB507" i="26"/>
  <c r="EC507" i="26"/>
  <c r="ED507" i="26"/>
  <c r="DN507" i="26"/>
  <c r="AC507" i="26"/>
  <c r="Z507" i="26"/>
  <c r="CL507" i="26"/>
  <c r="CX507" i="26"/>
  <c r="CP507" i="26"/>
  <c r="EA507" i="26"/>
  <c r="BR507" i="26"/>
  <c r="AG507" i="26"/>
  <c r="DJ507" i="26"/>
  <c r="AN507" i="26"/>
  <c r="ES507" i="26"/>
  <c r="EQ507" i="26"/>
  <c r="AK507" i="26"/>
  <c r="W507" i="26"/>
  <c r="R507" i="26"/>
  <c r="J507" i="26"/>
  <c r="CI507" i="26"/>
  <c r="BX507" i="26"/>
  <c r="CW507" i="26"/>
  <c r="AB507" i="26"/>
  <c r="EL507" i="26"/>
  <c r="CF507" i="26"/>
  <c r="DI507" i="26"/>
  <c r="AP507" i="26"/>
  <c r="AQ507" i="26"/>
  <c r="DL507" i="26"/>
  <c r="AY507" i="26"/>
  <c r="CR507" i="26"/>
  <c r="BN507" i="26"/>
  <c r="AF507" i="26"/>
  <c r="BC507" i="26"/>
  <c r="EO507" i="26"/>
  <c r="EP507" i="26"/>
  <c r="BL507" i="26"/>
  <c r="DD507" i="26"/>
  <c r="L507" i="26"/>
  <c r="DF507" i="26"/>
  <c r="DY507" i="26"/>
  <c r="DG507" i="26"/>
  <c r="BZ507" i="26"/>
  <c r="O507" i="26"/>
  <c r="DP507" i="26"/>
  <c r="BJ507" i="26"/>
  <c r="BI507" i="26"/>
  <c r="H658" i="26"/>
  <c r="G656" i="26"/>
  <c r="EX507" i="26" l="1"/>
  <c r="J508" i="26"/>
  <c r="FD506" i="26"/>
  <c r="FC507" i="26" s="1"/>
  <c r="FA507" i="26"/>
  <c r="EZ507" i="26"/>
  <c r="FB507" i="26"/>
  <c r="W508" i="26"/>
  <c r="AW508" i="26"/>
  <c r="EW508" i="26"/>
  <c r="BE508" i="26"/>
  <c r="EX508" i="26"/>
  <c r="AV508" i="26"/>
  <c r="BC508" i="26"/>
  <c r="EU508" i="26"/>
  <c r="BG508" i="26"/>
  <c r="CL508" i="26"/>
  <c r="EV508" i="26"/>
  <c r="CZ508" i="26"/>
  <c r="DN508" i="26"/>
  <c r="DP508" i="26"/>
  <c r="DL508" i="26"/>
  <c r="DW508" i="26"/>
  <c r="DB508" i="26"/>
  <c r="EH508" i="26"/>
  <c r="CR508" i="26"/>
  <c r="CB508" i="26"/>
  <c r="T508" i="26"/>
  <c r="CC508" i="26"/>
  <c r="L508" i="26"/>
  <c r="AT508" i="26"/>
  <c r="AN508" i="26"/>
  <c r="BZ508" i="26"/>
  <c r="DY508" i="26"/>
  <c r="AU508" i="26"/>
  <c r="BV508" i="26"/>
  <c r="DD508" i="26"/>
  <c r="BU508" i="26"/>
  <c r="DG508" i="26"/>
  <c r="ES508" i="26"/>
  <c r="CI508" i="26"/>
  <c r="BN508" i="26"/>
  <c r="BA508" i="26"/>
  <c r="S508" i="26"/>
  <c r="BX508" i="26"/>
  <c r="CD508" i="26"/>
  <c r="AF508" i="26"/>
  <c r="O508" i="26"/>
  <c r="BL508" i="26"/>
  <c r="V508" i="26"/>
  <c r="BT508" i="26"/>
  <c r="AS508" i="26"/>
  <c r="EJ508" i="26"/>
  <c r="CW508" i="26"/>
  <c r="DE508" i="26"/>
  <c r="AL508" i="26"/>
  <c r="AB508" i="26"/>
  <c r="BF508" i="26"/>
  <c r="AD508" i="26"/>
  <c r="CM508" i="26"/>
  <c r="DS508" i="26"/>
  <c r="CK508" i="26"/>
  <c r="AH508" i="26"/>
  <c r="AK508" i="26"/>
  <c r="EL508" i="26"/>
  <c r="EP508" i="26"/>
  <c r="U508" i="26"/>
  <c r="EB508" i="26"/>
  <c r="AI508" i="26"/>
  <c r="DI508" i="26"/>
  <c r="CF508" i="26"/>
  <c r="AO508" i="26"/>
  <c r="DX508" i="26"/>
  <c r="DC508" i="26"/>
  <c r="CT508" i="26"/>
  <c r="DM508" i="26"/>
  <c r="BI508" i="26"/>
  <c r="AJ508" i="26"/>
  <c r="CY508" i="26"/>
  <c r="P508" i="26"/>
  <c r="M508" i="26"/>
  <c r="AA508" i="26"/>
  <c r="Z508" i="26"/>
  <c r="EO508" i="26"/>
  <c r="CJ508" i="26"/>
  <c r="CH508" i="26"/>
  <c r="EC508" i="26"/>
  <c r="BQ508" i="26"/>
  <c r="AP508" i="26"/>
  <c r="CV508" i="26"/>
  <c r="EG508" i="26"/>
  <c r="EF508" i="26"/>
  <c r="BP508" i="26"/>
  <c r="BJ508" i="26"/>
  <c r="DQ508" i="26"/>
  <c r="DJ508" i="26"/>
  <c r="BK508" i="26"/>
  <c r="CG508" i="26"/>
  <c r="CU508" i="26"/>
  <c r="AG508" i="26"/>
  <c r="AC508" i="26"/>
  <c r="BW508" i="26"/>
  <c r="BS508" i="26"/>
  <c r="BR508" i="26"/>
  <c r="EE508" i="26"/>
  <c r="CA508" i="26"/>
  <c r="N508" i="26"/>
  <c r="DR508" i="26"/>
  <c r="DT508" i="26"/>
  <c r="DU508" i="26"/>
  <c r="DV508" i="26"/>
  <c r="AE508" i="26"/>
  <c r="BH508" i="26"/>
  <c r="AM508" i="26"/>
  <c r="EI508" i="26"/>
  <c r="DK508" i="26"/>
  <c r="BO508" i="26"/>
  <c r="DH508" i="26"/>
  <c r="BY508" i="26"/>
  <c r="AQ508" i="26"/>
  <c r="AR508" i="26"/>
  <c r="DO508" i="26"/>
  <c r="DF508" i="26"/>
  <c r="K508" i="26"/>
  <c r="R508" i="26"/>
  <c r="Q508" i="26"/>
  <c r="EA508" i="26"/>
  <c r="CQ508" i="26"/>
  <c r="ER508" i="26"/>
  <c r="AY508" i="26"/>
  <c r="AX508" i="26"/>
  <c r="CO508" i="26"/>
  <c r="CP508" i="26"/>
  <c r="ED508" i="26"/>
  <c r="CS508" i="26"/>
  <c r="BB508" i="26"/>
  <c r="X508" i="26"/>
  <c r="DZ508" i="26"/>
  <c r="ET508" i="26"/>
  <c r="CE508" i="26"/>
  <c r="EQ508" i="26"/>
  <c r="CX508" i="26"/>
  <c r="BM508" i="26"/>
  <c r="EK508" i="26"/>
  <c r="EM508" i="26"/>
  <c r="BD508" i="26"/>
  <c r="DA508" i="26"/>
  <c r="EN508" i="26"/>
  <c r="AZ508" i="26"/>
  <c r="Y508" i="26"/>
  <c r="H659" i="26"/>
  <c r="G657" i="26"/>
  <c r="EZ508" i="26" l="1"/>
  <c r="EY508" i="26"/>
  <c r="EY509" i="26" s="1"/>
  <c r="K509" i="26"/>
  <c r="FD507" i="26"/>
  <c r="FC508" i="26" s="1"/>
  <c r="BD509" i="26"/>
  <c r="FA508" i="26"/>
  <c r="FB508" i="26"/>
  <c r="AV509" i="26"/>
  <c r="EW509" i="26"/>
  <c r="EV509" i="26"/>
  <c r="CM509" i="26"/>
  <c r="BY509" i="26"/>
  <c r="BF509" i="26"/>
  <c r="DA509" i="26"/>
  <c r="EI509" i="26"/>
  <c r="DM509" i="26"/>
  <c r="CC509" i="26"/>
  <c r="BB509" i="26"/>
  <c r="DO509" i="26"/>
  <c r="CA509" i="26"/>
  <c r="EK509" i="26"/>
  <c r="AT509" i="26"/>
  <c r="V509" i="26"/>
  <c r="DX509" i="26"/>
  <c r="ET509" i="26"/>
  <c r="DF509" i="26"/>
  <c r="BW509" i="26"/>
  <c r="BU509" i="26"/>
  <c r="DD509" i="26"/>
  <c r="AC509" i="26"/>
  <c r="EP509" i="26"/>
  <c r="BM509" i="26"/>
  <c r="AU509" i="26"/>
  <c r="DC509" i="26"/>
  <c r="CE509" i="26"/>
  <c r="AE509" i="26"/>
  <c r="U509" i="26"/>
  <c r="AG509" i="26"/>
  <c r="CX509" i="26"/>
  <c r="AM509" i="26"/>
  <c r="CL509" i="26"/>
  <c r="CK509" i="26"/>
  <c r="DL509" i="26"/>
  <c r="CS509" i="26"/>
  <c r="AK509" i="26"/>
  <c r="BV509" i="26"/>
  <c r="BV510" i="26" s="1"/>
  <c r="DN509" i="26"/>
  <c r="DS509" i="26"/>
  <c r="X509" i="26"/>
  <c r="T509" i="26"/>
  <c r="CJ509" i="26"/>
  <c r="DV509" i="26"/>
  <c r="BZ509" i="26"/>
  <c r="DH509" i="26"/>
  <c r="DZ509" i="26"/>
  <c r="CQ509" i="26"/>
  <c r="DW509" i="26"/>
  <c r="L509" i="26"/>
  <c r="DR509" i="26"/>
  <c r="CV509" i="26"/>
  <c r="AI509" i="26"/>
  <c r="AZ509" i="26"/>
  <c r="BN509" i="26"/>
  <c r="BO509" i="26"/>
  <c r="EE509" i="26"/>
  <c r="EH509" i="26"/>
  <c r="J509" i="26"/>
  <c r="J510" i="26" s="1"/>
  <c r="R509" i="26"/>
  <c r="CH509" i="26"/>
  <c r="CO509" i="26"/>
  <c r="DJ509" i="26"/>
  <c r="W509" i="26"/>
  <c r="CI509" i="26"/>
  <c r="AA509" i="26"/>
  <c r="AF509" i="26"/>
  <c r="AQ509" i="26"/>
  <c r="N509" i="26"/>
  <c r="BJ509" i="26"/>
  <c r="EN509" i="26"/>
  <c r="ER509" i="26"/>
  <c r="AJ509" i="26"/>
  <c r="AX509" i="26"/>
  <c r="AW509" i="26"/>
  <c r="DT509" i="26"/>
  <c r="DU509" i="26"/>
  <c r="AN509" i="26"/>
  <c r="AY509" i="26"/>
  <c r="AR509" i="26"/>
  <c r="AS509" i="26"/>
  <c r="DI509" i="26"/>
  <c r="CW509" i="26"/>
  <c r="BR509" i="26"/>
  <c r="DQ509" i="26"/>
  <c r="CN509" i="26"/>
  <c r="BS509" i="26"/>
  <c r="BT509" i="26"/>
  <c r="BP509" i="26"/>
  <c r="EC509" i="26"/>
  <c r="M509" i="26"/>
  <c r="DG509" i="26"/>
  <c r="DB509" i="26"/>
  <c r="EF509" i="26"/>
  <c r="CD509" i="26"/>
  <c r="DK509" i="26"/>
  <c r="DP509" i="26"/>
  <c r="CT509" i="26"/>
  <c r="EG509" i="26"/>
  <c r="ES509" i="26"/>
  <c r="AB509" i="26"/>
  <c r="EO509" i="26"/>
  <c r="P509" i="26"/>
  <c r="EM509" i="26"/>
  <c r="EA509" i="26"/>
  <c r="EU509" i="26"/>
  <c r="EJ509" i="26"/>
  <c r="BX509" i="26"/>
  <c r="BL509" i="26"/>
  <c r="EL509" i="26"/>
  <c r="BE509" i="26"/>
  <c r="Q509" i="26"/>
  <c r="BH509" i="26"/>
  <c r="BG509" i="26"/>
  <c r="CY509" i="26"/>
  <c r="AH509" i="26"/>
  <c r="AP509" i="26"/>
  <c r="EQ509" i="26"/>
  <c r="DY509" i="26"/>
  <c r="CF509" i="26"/>
  <c r="BI509" i="26"/>
  <c r="AL509" i="26"/>
  <c r="DE509" i="26"/>
  <c r="ED509" i="26"/>
  <c r="O509" i="26"/>
  <c r="S509" i="26"/>
  <c r="CU509" i="26"/>
  <c r="BQ509" i="26"/>
  <c r="BA509" i="26"/>
  <c r="CP509" i="26"/>
  <c r="CR509" i="26"/>
  <c r="BC509" i="26"/>
  <c r="CG509" i="26"/>
  <c r="AD509" i="26"/>
  <c r="CB509" i="26"/>
  <c r="Y509" i="26"/>
  <c r="CZ509" i="26"/>
  <c r="BK509" i="26"/>
  <c r="EB509" i="26"/>
  <c r="Z509" i="26"/>
  <c r="AO509" i="26"/>
  <c r="H660" i="26"/>
  <c r="G658" i="26"/>
  <c r="BC510" i="26" l="1"/>
  <c r="EX509" i="26"/>
  <c r="EX510" i="26" s="1"/>
  <c r="FD508" i="26"/>
  <c r="FC509" i="26" s="1"/>
  <c r="BE510" i="26"/>
  <c r="EJ510" i="26"/>
  <c r="EW510" i="26"/>
  <c r="BZ510" i="26"/>
  <c r="CB510" i="26"/>
  <c r="FA509" i="26"/>
  <c r="EZ509" i="26"/>
  <c r="FB509" i="26"/>
  <c r="DN510" i="26"/>
  <c r="CL510" i="26"/>
  <c r="BU510" i="26"/>
  <c r="BX510" i="26"/>
  <c r="AU510" i="26"/>
  <c r="EU510" i="26"/>
  <c r="CH510" i="26"/>
  <c r="CD510" i="26"/>
  <c r="DB510" i="26"/>
  <c r="ES510" i="26"/>
  <c r="AF510" i="26"/>
  <c r="AL510" i="26"/>
  <c r="L510" i="26"/>
  <c r="CR510" i="26"/>
  <c r="DM510" i="26"/>
  <c r="AE510" i="26"/>
  <c r="U510" i="26"/>
  <c r="BA510" i="26"/>
  <c r="CK510" i="26"/>
  <c r="CX510" i="26"/>
  <c r="AG510" i="26"/>
  <c r="AB510" i="26"/>
  <c r="EO510" i="26"/>
  <c r="EH510" i="26"/>
  <c r="CJ510" i="26"/>
  <c r="DG510" i="26"/>
  <c r="W510" i="26"/>
  <c r="CP510" i="26"/>
  <c r="S510" i="26"/>
  <c r="K510" i="26"/>
  <c r="DW510" i="26"/>
  <c r="EQ510" i="26"/>
  <c r="AO510" i="26"/>
  <c r="DI510" i="26"/>
  <c r="X510" i="26"/>
  <c r="DP510" i="26"/>
  <c r="ED510" i="26"/>
  <c r="EL510" i="26"/>
  <c r="V510" i="26"/>
  <c r="AJ510" i="26"/>
  <c r="DR510" i="26"/>
  <c r="DK510" i="26"/>
  <c r="CW510" i="26"/>
  <c r="N510" i="26"/>
  <c r="BN510" i="26"/>
  <c r="BO510" i="26"/>
  <c r="DL510" i="26"/>
  <c r="EB510" i="26"/>
  <c r="Q510" i="26"/>
  <c r="BK510" i="26"/>
  <c r="CZ510" i="26"/>
  <c r="CN510" i="26"/>
  <c r="CI510" i="26"/>
  <c r="BQ510" i="26"/>
  <c r="CV510" i="26"/>
  <c r="CU510" i="26"/>
  <c r="M510" i="26"/>
  <c r="AS510" i="26"/>
  <c r="AK510" i="26"/>
  <c r="CF510" i="26"/>
  <c r="CE510" i="26"/>
  <c r="CA510" i="26"/>
  <c r="DH510" i="26"/>
  <c r="BD510" i="26"/>
  <c r="Z510" i="26"/>
  <c r="CS510" i="26"/>
  <c r="DT510" i="26"/>
  <c r="DO510" i="26"/>
  <c r="BI510" i="26"/>
  <c r="EV510" i="26"/>
  <c r="AQ510" i="26"/>
  <c r="DF510" i="26"/>
  <c r="O510" i="26"/>
  <c r="EF510" i="26"/>
  <c r="CO510" i="26"/>
  <c r="CQ510" i="26"/>
  <c r="CC510" i="26"/>
  <c r="CC511" i="26" s="1"/>
  <c r="DU510" i="26"/>
  <c r="DY510" i="26"/>
  <c r="DX510" i="26"/>
  <c r="ER510" i="26"/>
  <c r="R510" i="26"/>
  <c r="AZ510" i="26"/>
  <c r="AM510" i="26"/>
  <c r="AW510" i="26"/>
  <c r="AV510" i="26"/>
  <c r="BL510" i="26"/>
  <c r="AY510" i="26"/>
  <c r="AX510" i="26"/>
  <c r="ET510" i="26"/>
  <c r="T510" i="26"/>
  <c r="BW510" i="26"/>
  <c r="BJ510" i="26"/>
  <c r="EN510" i="26"/>
  <c r="BT510" i="26"/>
  <c r="AA510" i="26"/>
  <c r="EI510" i="26"/>
  <c r="BR510" i="26"/>
  <c r="BS510" i="26"/>
  <c r="DJ510" i="26"/>
  <c r="DA510" i="26"/>
  <c r="AP510" i="26"/>
  <c r="AR510" i="26"/>
  <c r="EE510" i="26"/>
  <c r="AI510" i="26"/>
  <c r="AH510" i="26"/>
  <c r="EA510" i="26"/>
  <c r="BY510" i="26"/>
  <c r="DV510" i="26"/>
  <c r="AC510" i="26"/>
  <c r="AD510" i="26"/>
  <c r="EK510" i="26"/>
  <c r="CY510" i="26"/>
  <c r="BB510" i="26"/>
  <c r="DZ510" i="26"/>
  <c r="Y510" i="26"/>
  <c r="CG510" i="26"/>
  <c r="BG510" i="26"/>
  <c r="BF510" i="26"/>
  <c r="BM510" i="26"/>
  <c r="EG510" i="26"/>
  <c r="DD510" i="26"/>
  <c r="DE510" i="26"/>
  <c r="BH510" i="26"/>
  <c r="EM510" i="26"/>
  <c r="CT510" i="26"/>
  <c r="EC510" i="26"/>
  <c r="AT510" i="26"/>
  <c r="CM510" i="26"/>
  <c r="EP510" i="26"/>
  <c r="BP510" i="26"/>
  <c r="DQ510" i="26"/>
  <c r="AN510" i="26"/>
  <c r="DC510" i="26"/>
  <c r="P510" i="26"/>
  <c r="DS510" i="26"/>
  <c r="H661" i="26"/>
  <c r="G659" i="26"/>
  <c r="BD511" i="26" l="1"/>
  <c r="CA511" i="26"/>
  <c r="K511" i="26"/>
  <c r="FD509" i="26"/>
  <c r="FC510" i="26" s="1"/>
  <c r="BY511" i="26"/>
  <c r="BW511" i="26"/>
  <c r="FA510" i="26"/>
  <c r="DM511" i="26"/>
  <c r="EZ510" i="26"/>
  <c r="EY510" i="26"/>
  <c r="ET511" i="26"/>
  <c r="BU511" i="26"/>
  <c r="FB510" i="26"/>
  <c r="EV511" i="26"/>
  <c r="BB511" i="26"/>
  <c r="AT511" i="26"/>
  <c r="AF511" i="26"/>
  <c r="EP511" i="26"/>
  <c r="Y511" i="26"/>
  <c r="EI511" i="26"/>
  <c r="CJ511" i="26"/>
  <c r="CK511" i="26"/>
  <c r="L511" i="26"/>
  <c r="BO511" i="26"/>
  <c r="J511" i="26"/>
  <c r="J512" i="26" s="1"/>
  <c r="T511" i="26"/>
  <c r="CQ511" i="26"/>
  <c r="DH511" i="26"/>
  <c r="DJ511" i="26"/>
  <c r="P511" i="26"/>
  <c r="ER511" i="26"/>
  <c r="CE511" i="26"/>
  <c r="AL511" i="26"/>
  <c r="DA511" i="26"/>
  <c r="EK511" i="26"/>
  <c r="DQ511" i="26"/>
  <c r="CT511" i="26"/>
  <c r="AB511" i="26"/>
  <c r="W511" i="26"/>
  <c r="CI511" i="26"/>
  <c r="DS511" i="26"/>
  <c r="EC511" i="26"/>
  <c r="CY511" i="26"/>
  <c r="AN511" i="26"/>
  <c r="V511" i="26"/>
  <c r="M511" i="26"/>
  <c r="DL511" i="26"/>
  <c r="BV511" i="26"/>
  <c r="BV512" i="26" s="1"/>
  <c r="AK511" i="26"/>
  <c r="DB511" i="26"/>
  <c r="EU511" i="26"/>
  <c r="BM511" i="26"/>
  <c r="EG511" i="26"/>
  <c r="DK511" i="26"/>
  <c r="CP511" i="26"/>
  <c r="CG511" i="26"/>
  <c r="CR511" i="26"/>
  <c r="R511" i="26"/>
  <c r="AI511" i="26"/>
  <c r="BE511" i="26"/>
  <c r="AR511" i="26"/>
  <c r="BJ511" i="26"/>
  <c r="AA511" i="26"/>
  <c r="CW511" i="26"/>
  <c r="AP511" i="26"/>
  <c r="CO511" i="26"/>
  <c r="EM511" i="26"/>
  <c r="BI511" i="26"/>
  <c r="N511" i="26"/>
  <c r="AD511" i="26"/>
  <c r="CV511" i="26"/>
  <c r="CB511" i="26"/>
  <c r="CB512" i="26" s="1"/>
  <c r="EE511" i="26"/>
  <c r="DI511" i="26"/>
  <c r="DO511" i="26"/>
  <c r="DN511" i="26"/>
  <c r="BR511" i="26"/>
  <c r="DP511" i="26"/>
  <c r="EJ511" i="26"/>
  <c r="EW511" i="26"/>
  <c r="AX511" i="26"/>
  <c r="BZ511" i="26"/>
  <c r="BZ512" i="26" s="1"/>
  <c r="BL511" i="26"/>
  <c r="DZ511" i="26"/>
  <c r="DD511" i="26"/>
  <c r="BN511" i="26"/>
  <c r="DG511" i="26"/>
  <c r="CM511" i="26"/>
  <c r="CL511" i="26"/>
  <c r="EA511" i="26"/>
  <c r="BS511" i="26"/>
  <c r="CU511" i="26"/>
  <c r="BA511" i="26"/>
  <c r="Z511" i="26"/>
  <c r="AH511" i="26"/>
  <c r="EN511" i="26"/>
  <c r="AE511" i="26"/>
  <c r="BK511" i="26"/>
  <c r="DV511" i="26"/>
  <c r="DU511" i="26"/>
  <c r="AY511" i="26"/>
  <c r="U511" i="26"/>
  <c r="BG511" i="26"/>
  <c r="BH511" i="26"/>
  <c r="EB511" i="26"/>
  <c r="AJ511" i="26"/>
  <c r="EO511" i="26"/>
  <c r="DC511" i="26"/>
  <c r="DE511" i="26"/>
  <c r="BX511" i="26"/>
  <c r="BX512" i="26" s="1"/>
  <c r="CX511" i="26"/>
  <c r="CF511" i="26"/>
  <c r="BC511" i="26"/>
  <c r="S511" i="26"/>
  <c r="CS511" i="26"/>
  <c r="BQ511" i="26"/>
  <c r="BP511" i="26"/>
  <c r="CN511" i="26"/>
  <c r="BT511" i="26"/>
  <c r="DF511" i="26"/>
  <c r="CZ511" i="26"/>
  <c r="DX511" i="26"/>
  <c r="DW511" i="26"/>
  <c r="AO511" i="26"/>
  <c r="AV511" i="26"/>
  <c r="AU511" i="26"/>
  <c r="DY511" i="26"/>
  <c r="AQ511" i="26"/>
  <c r="AC511" i="26"/>
  <c r="DR511" i="26"/>
  <c r="AW511" i="26"/>
  <c r="DT511" i="26"/>
  <c r="Q511" i="26"/>
  <c r="ED511" i="26"/>
  <c r="AG511" i="26"/>
  <c r="EF511" i="26"/>
  <c r="CD511" i="26"/>
  <c r="X511" i="26"/>
  <c r="BF511" i="26"/>
  <c r="AM511" i="26"/>
  <c r="O511" i="26"/>
  <c r="AZ511" i="26"/>
  <c r="EH511" i="26"/>
  <c r="ES511" i="26"/>
  <c r="AS511" i="26"/>
  <c r="EQ511" i="26"/>
  <c r="EL511" i="26"/>
  <c r="CH511" i="26"/>
  <c r="H662" i="26"/>
  <c r="G660" i="26"/>
  <c r="CJ512" i="26" l="1"/>
  <c r="L512" i="26"/>
  <c r="X512" i="26"/>
  <c r="FD510" i="26"/>
  <c r="FC511" i="26" s="1"/>
  <c r="EY511" i="26"/>
  <c r="EX511" i="26"/>
  <c r="FA511" i="26"/>
  <c r="FB511" i="26"/>
  <c r="EZ511" i="26"/>
  <c r="BC512" i="26"/>
  <c r="EU512" i="26"/>
  <c r="EW512" i="26"/>
  <c r="K512" i="26"/>
  <c r="DI512" i="26"/>
  <c r="AM512" i="26"/>
  <c r="DH512" i="26"/>
  <c r="AC512" i="26"/>
  <c r="U512" i="26"/>
  <c r="AS512" i="26"/>
  <c r="CD512" i="26"/>
  <c r="EQ512" i="26"/>
  <c r="ES512" i="26"/>
  <c r="EJ512" i="26"/>
  <c r="CZ512" i="26"/>
  <c r="EV512" i="26"/>
  <c r="DR512" i="26"/>
  <c r="CH512" i="26"/>
  <c r="DL512" i="26"/>
  <c r="BU512" i="26"/>
  <c r="BK512" i="26"/>
  <c r="M512" i="26"/>
  <c r="DK512" i="26"/>
  <c r="EO512" i="26"/>
  <c r="EL512" i="26"/>
  <c r="CO512" i="26"/>
  <c r="BN512" i="26"/>
  <c r="CQ512" i="26"/>
  <c r="AQ512" i="26"/>
  <c r="S512" i="26"/>
  <c r="AE512" i="26"/>
  <c r="Q512" i="26"/>
  <c r="EI512" i="26"/>
  <c r="V512" i="26"/>
  <c r="CS512" i="26"/>
  <c r="EF512" i="26"/>
  <c r="ED512" i="26"/>
  <c r="AX512" i="26"/>
  <c r="AJ512" i="26"/>
  <c r="DC512" i="26"/>
  <c r="CP512" i="26"/>
  <c r="Z512" i="26"/>
  <c r="BF512" i="26"/>
  <c r="AO512" i="26"/>
  <c r="CA512" i="26"/>
  <c r="CA513" i="26" s="1"/>
  <c r="DN512" i="26"/>
  <c r="EM512" i="26"/>
  <c r="DM512" i="26"/>
  <c r="BD512" i="26"/>
  <c r="CU512" i="26"/>
  <c r="DP512" i="26"/>
  <c r="DG512" i="26"/>
  <c r="DJ512" i="26"/>
  <c r="DT512" i="26"/>
  <c r="BP512" i="26"/>
  <c r="BL512" i="26"/>
  <c r="DS512" i="26"/>
  <c r="DE512" i="26"/>
  <c r="BQ512" i="26"/>
  <c r="AP512" i="26"/>
  <c r="DD512" i="26"/>
  <c r="BS512" i="26"/>
  <c r="AT512" i="26"/>
  <c r="CI512" i="26"/>
  <c r="AV512" i="26"/>
  <c r="EA512" i="26"/>
  <c r="EC512" i="26"/>
  <c r="DY512" i="26"/>
  <c r="AZ512" i="26"/>
  <c r="BM512" i="26"/>
  <c r="DO512" i="26"/>
  <c r="BE512" i="26"/>
  <c r="AU512" i="26"/>
  <c r="CW512" i="26"/>
  <c r="CX512" i="26"/>
  <c r="BH512" i="26"/>
  <c r="CC512" i="26"/>
  <c r="BG512" i="26"/>
  <c r="AN512" i="26"/>
  <c r="ET512" i="26"/>
  <c r="BA512" i="26"/>
  <c r="EP512" i="26"/>
  <c r="DA512" i="26"/>
  <c r="W512" i="26"/>
  <c r="EE512" i="26"/>
  <c r="AD512" i="26"/>
  <c r="ER512" i="26"/>
  <c r="BO512" i="26"/>
  <c r="CR512" i="26"/>
  <c r="AL512" i="26"/>
  <c r="AW512" i="26"/>
  <c r="P512" i="26"/>
  <c r="CY512" i="26"/>
  <c r="AI512" i="26"/>
  <c r="DU512" i="26"/>
  <c r="CG512" i="26"/>
  <c r="DW512" i="26"/>
  <c r="DQ512" i="26"/>
  <c r="DV512" i="26"/>
  <c r="CL512" i="26"/>
  <c r="CK512" i="26"/>
  <c r="DX512" i="26"/>
  <c r="CF512" i="26"/>
  <c r="CE512" i="26"/>
  <c r="CM512" i="26"/>
  <c r="O512" i="26"/>
  <c r="N512" i="26"/>
  <c r="EG512" i="26"/>
  <c r="DF512" i="26"/>
  <c r="T512" i="26"/>
  <c r="BW512" i="26"/>
  <c r="BW513" i="26" s="1"/>
  <c r="AY512" i="26"/>
  <c r="EN512" i="26"/>
  <c r="AB512" i="26"/>
  <c r="AG512" i="26"/>
  <c r="AF512" i="26"/>
  <c r="EH512" i="26"/>
  <c r="BT512" i="26"/>
  <c r="AA512" i="26"/>
  <c r="BJ512" i="26"/>
  <c r="BR512" i="26"/>
  <c r="AK512" i="26"/>
  <c r="BY512" i="26"/>
  <c r="BY513" i="26" s="1"/>
  <c r="BI512" i="26"/>
  <c r="EK512" i="26"/>
  <c r="AR512" i="26"/>
  <c r="DZ512" i="26"/>
  <c r="AH512" i="26"/>
  <c r="DB512" i="26"/>
  <c r="R512" i="26"/>
  <c r="CN512" i="26"/>
  <c r="BB512" i="26"/>
  <c r="EB512" i="26"/>
  <c r="CT512" i="26"/>
  <c r="Y512" i="26"/>
  <c r="Y513" i="26" s="1"/>
  <c r="CV512" i="26"/>
  <c r="H663" i="26"/>
  <c r="G661" i="26"/>
  <c r="EZ512" i="26" l="1"/>
  <c r="K513" i="26"/>
  <c r="EX512" i="26"/>
  <c r="L513" i="26"/>
  <c r="FD511" i="26"/>
  <c r="FC512" i="26" s="1"/>
  <c r="FA512" i="26"/>
  <c r="EV513" i="26"/>
  <c r="J513" i="26"/>
  <c r="J514" i="26" s="1"/>
  <c r="EY512" i="26"/>
  <c r="EX513" i="26" s="1"/>
  <c r="DH513" i="26"/>
  <c r="FB512" i="26"/>
  <c r="ER513" i="26"/>
  <c r="ET513" i="26"/>
  <c r="AR513" i="26"/>
  <c r="CI513" i="26"/>
  <c r="DJ513" i="26"/>
  <c r="AY513" i="26"/>
  <c r="EP513" i="26"/>
  <c r="EW513" i="26"/>
  <c r="BK513" i="26"/>
  <c r="AD513" i="26"/>
  <c r="T513" i="26"/>
  <c r="AW513" i="26"/>
  <c r="DC513" i="26"/>
  <c r="R513" i="26"/>
  <c r="CV513" i="26"/>
  <c r="DL513" i="26"/>
  <c r="CR513" i="26"/>
  <c r="BT513" i="26"/>
  <c r="EN513" i="26"/>
  <c r="EI513" i="26"/>
  <c r="EL513" i="26"/>
  <c r="CT513" i="26"/>
  <c r="W513" i="26"/>
  <c r="DI513" i="26"/>
  <c r="EB513" i="26"/>
  <c r="EE513" i="26"/>
  <c r="CP513" i="26"/>
  <c r="BB513" i="26"/>
  <c r="BR513" i="26"/>
  <c r="AP513" i="26"/>
  <c r="DR513" i="26"/>
  <c r="BG513" i="26"/>
  <c r="DF513" i="26"/>
  <c r="CY513" i="26"/>
  <c r="AK513" i="26"/>
  <c r="AN513" i="26"/>
  <c r="BM513" i="26"/>
  <c r="CZ513" i="26"/>
  <c r="CH513" i="26"/>
  <c r="DS513" i="26"/>
  <c r="BE513" i="26"/>
  <c r="DZ513" i="26"/>
  <c r="DM513" i="26"/>
  <c r="DN513" i="26"/>
  <c r="DO513" i="26"/>
  <c r="V513" i="26"/>
  <c r="U513" i="26"/>
  <c r="DK513" i="26"/>
  <c r="AB513" i="26"/>
  <c r="DD513" i="26"/>
  <c r="BI513" i="26"/>
  <c r="ED513" i="26"/>
  <c r="AF513" i="26"/>
  <c r="CF513" i="26"/>
  <c r="DA513" i="26"/>
  <c r="DW513" i="26"/>
  <c r="AS513" i="26"/>
  <c r="CN513" i="26"/>
  <c r="Z513" i="26"/>
  <c r="BF513" i="26"/>
  <c r="K514" i="26"/>
  <c r="AU513" i="26"/>
  <c r="AQ513" i="26"/>
  <c r="AH513" i="26"/>
  <c r="AJ513" i="26"/>
  <c r="DU513" i="26"/>
  <c r="BL513" i="26"/>
  <c r="AL513" i="26"/>
  <c r="BX513" i="26"/>
  <c r="BX514" i="26" s="1"/>
  <c r="CS513" i="26"/>
  <c r="BQ513" i="26"/>
  <c r="AZ513" i="26"/>
  <c r="X513" i="26"/>
  <c r="BS513" i="26"/>
  <c r="CM513" i="26"/>
  <c r="BO513" i="26"/>
  <c r="BN513" i="26"/>
  <c r="S513" i="26"/>
  <c r="Q513" i="26"/>
  <c r="AC513" i="26"/>
  <c r="CG513" i="26"/>
  <c r="CU513" i="26"/>
  <c r="ES513" i="26"/>
  <c r="CE513" i="26"/>
  <c r="BV513" i="26"/>
  <c r="BC513" i="26"/>
  <c r="DT513" i="26"/>
  <c r="EC513" i="26"/>
  <c r="BJ513" i="26"/>
  <c r="EM513" i="26"/>
  <c r="BP513" i="26"/>
  <c r="DX513" i="26"/>
  <c r="CD513" i="26"/>
  <c r="EH513" i="26"/>
  <c r="EG513" i="26"/>
  <c r="AM513" i="26"/>
  <c r="DY513" i="26"/>
  <c r="BZ513" i="26"/>
  <c r="BZ514" i="26" s="1"/>
  <c r="DB513" i="26"/>
  <c r="AA513" i="26"/>
  <c r="EF513" i="26"/>
  <c r="CO513" i="26"/>
  <c r="EA513" i="26"/>
  <c r="BU513" i="26"/>
  <c r="N513" i="26"/>
  <c r="M513" i="26"/>
  <c r="CK513" i="26"/>
  <c r="CJ513" i="26"/>
  <c r="AI513" i="26"/>
  <c r="DG513" i="26"/>
  <c r="AV513" i="26"/>
  <c r="O513" i="26"/>
  <c r="CL513" i="26"/>
  <c r="DE513" i="26"/>
  <c r="CQ513" i="26"/>
  <c r="AO513" i="26"/>
  <c r="AT513" i="26"/>
  <c r="DV513" i="26"/>
  <c r="BD513" i="26"/>
  <c r="CC513" i="26"/>
  <c r="CB513" i="26"/>
  <c r="AG513" i="26"/>
  <c r="AE513" i="26"/>
  <c r="EO513" i="26"/>
  <c r="P513" i="26"/>
  <c r="EQ513" i="26"/>
  <c r="BH513" i="26"/>
  <c r="EK513" i="26"/>
  <c r="EJ513" i="26"/>
  <c r="DQ513" i="26"/>
  <c r="DP513" i="26"/>
  <c r="EU513" i="26"/>
  <c r="BA513" i="26"/>
  <c r="CW513" i="26"/>
  <c r="CX513" i="26"/>
  <c r="AX513" i="26"/>
  <c r="H664" i="26"/>
  <c r="G662" i="26"/>
  <c r="EY513" i="26" l="1"/>
  <c r="FD512" i="26"/>
  <c r="FC513" i="26" s="1"/>
  <c r="DG514" i="26"/>
  <c r="DI514" i="26"/>
  <c r="EW514" i="26"/>
  <c r="FA513" i="26"/>
  <c r="FB513" i="26"/>
  <c r="AX514" i="26"/>
  <c r="EU514" i="26"/>
  <c r="ES514" i="26"/>
  <c r="EZ513" i="26"/>
  <c r="EZ514" i="26" s="1"/>
  <c r="EQ514" i="26"/>
  <c r="EX514" i="26"/>
  <c r="S514" i="26"/>
  <c r="EO514" i="26"/>
  <c r="J515" i="26"/>
  <c r="AC514" i="26"/>
  <c r="DK514" i="26"/>
  <c r="DL514" i="26"/>
  <c r="BS514" i="26"/>
  <c r="AI514" i="26"/>
  <c r="BH514" i="26"/>
  <c r="CU514" i="26"/>
  <c r="CS514" i="26"/>
  <c r="EM514" i="26"/>
  <c r="X514" i="26"/>
  <c r="AE514" i="26"/>
  <c r="BT514" i="26"/>
  <c r="AO514" i="26"/>
  <c r="DJ514" i="26"/>
  <c r="AQ514" i="26"/>
  <c r="CB514" i="26"/>
  <c r="CT514" i="26"/>
  <c r="BL514" i="26"/>
  <c r="AA514" i="26"/>
  <c r="CZ514" i="26"/>
  <c r="DV514" i="26"/>
  <c r="BA514" i="26"/>
  <c r="DB514" i="26"/>
  <c r="Y514" i="26"/>
  <c r="BF514" i="26"/>
  <c r="DN514" i="26"/>
  <c r="EA514" i="26"/>
  <c r="EL514" i="26"/>
  <c r="U514" i="26"/>
  <c r="V514" i="26"/>
  <c r="AT514" i="26"/>
  <c r="DP514" i="26"/>
  <c r="CG514" i="26"/>
  <c r="DM514" i="26"/>
  <c r="P514" i="26"/>
  <c r="AG514" i="26"/>
  <c r="AV514" i="26"/>
  <c r="AR514" i="26"/>
  <c r="BV514" i="26"/>
  <c r="CF514" i="26"/>
  <c r="AM514" i="26"/>
  <c r="BJ514" i="26"/>
  <c r="BD514" i="26"/>
  <c r="EJ514" i="26"/>
  <c r="CO514" i="26"/>
  <c r="EC514" i="26"/>
  <c r="T514" i="26"/>
  <c r="BR514" i="26"/>
  <c r="AB514" i="26"/>
  <c r="EB514" i="26"/>
  <c r="DC514" i="26"/>
  <c r="CX514" i="26"/>
  <c r="BO514" i="26"/>
  <c r="EG514" i="26"/>
  <c r="DH514" i="26"/>
  <c r="DH515" i="26" s="1"/>
  <c r="CD514" i="26"/>
  <c r="N514" i="26"/>
  <c r="DX514" i="26"/>
  <c r="CK514" i="26"/>
  <c r="R514" i="26"/>
  <c r="AH514" i="26"/>
  <c r="BG514" i="26"/>
  <c r="ED514" i="26"/>
  <c r="W514" i="26"/>
  <c r="CM514" i="26"/>
  <c r="M514" i="26"/>
  <c r="EH514" i="26"/>
  <c r="AY514" i="26"/>
  <c r="EV514" i="26"/>
  <c r="BB514" i="26"/>
  <c r="AU514" i="26"/>
  <c r="CQ514" i="26"/>
  <c r="CP514" i="26"/>
  <c r="BU514" i="26"/>
  <c r="AD514" i="26"/>
  <c r="ER514" i="26"/>
  <c r="ET514" i="26"/>
  <c r="AL514" i="26"/>
  <c r="AW514" i="26"/>
  <c r="DE514" i="26"/>
  <c r="DD514" i="26"/>
  <c r="BP514" i="26"/>
  <c r="EP514" i="26"/>
  <c r="DW514" i="26"/>
  <c r="CL514" i="26"/>
  <c r="CE514" i="26"/>
  <c r="EN514" i="26"/>
  <c r="AJ514" i="26"/>
  <c r="EF514" i="26"/>
  <c r="BW514" i="26"/>
  <c r="CH514" i="26"/>
  <c r="DQ514" i="26"/>
  <c r="O514" i="26"/>
  <c r="DO514" i="26"/>
  <c r="CC514" i="26"/>
  <c r="DZ514" i="26"/>
  <c r="AK514" i="26"/>
  <c r="CN514" i="26"/>
  <c r="AZ514" i="26"/>
  <c r="BI514" i="26"/>
  <c r="CA514" i="26"/>
  <c r="Q514" i="26"/>
  <c r="BY514" i="26"/>
  <c r="BY515" i="26" s="1"/>
  <c r="EE514" i="26"/>
  <c r="DF514" i="26"/>
  <c r="BE514" i="26"/>
  <c r="AN514" i="26"/>
  <c r="BQ514" i="26"/>
  <c r="CY514" i="26"/>
  <c r="AS514" i="26"/>
  <c r="CW514" i="26"/>
  <c r="EK514" i="26"/>
  <c r="L514" i="26"/>
  <c r="DY514" i="26"/>
  <c r="BN514" i="26"/>
  <c r="BM514" i="26"/>
  <c r="DA514" i="26"/>
  <c r="Z514" i="26"/>
  <c r="CR514" i="26"/>
  <c r="BK514" i="26"/>
  <c r="AF514" i="26"/>
  <c r="DT514" i="26"/>
  <c r="DS514" i="26"/>
  <c r="CJ514" i="26"/>
  <c r="CI514" i="26"/>
  <c r="AP514" i="26"/>
  <c r="BC514" i="26"/>
  <c r="DU514" i="26"/>
  <c r="EI514" i="26"/>
  <c r="DR514" i="26"/>
  <c r="CV514" i="26"/>
  <c r="H665" i="26"/>
  <c r="G663" i="26"/>
  <c r="DL515" i="26" l="1"/>
  <c r="ER515" i="26"/>
  <c r="FD513" i="26"/>
  <c r="FC514" i="26" s="1"/>
  <c r="EV515" i="26"/>
  <c r="FA514" i="26"/>
  <c r="EP515" i="26"/>
  <c r="FB514" i="26"/>
  <c r="EN515" i="26"/>
  <c r="ET515" i="26"/>
  <c r="EY514" i="26"/>
  <c r="EY515" i="26" s="1"/>
  <c r="DK515" i="26"/>
  <c r="AD515" i="26"/>
  <c r="EK515" i="26"/>
  <c r="BS515" i="26"/>
  <c r="T515" i="26"/>
  <c r="CT515" i="26"/>
  <c r="CA515" i="26"/>
  <c r="DJ515" i="26"/>
  <c r="AW515" i="26"/>
  <c r="AB515" i="26"/>
  <c r="CC515" i="26"/>
  <c r="AN515" i="26"/>
  <c r="Z515" i="26"/>
  <c r="DM515" i="26"/>
  <c r="EE515" i="26"/>
  <c r="BI515" i="26"/>
  <c r="DW515" i="26"/>
  <c r="BC515" i="26"/>
  <c r="BG515" i="26"/>
  <c r="BW515" i="26"/>
  <c r="BU515" i="26"/>
  <c r="BK515" i="26"/>
  <c r="DI515" i="26"/>
  <c r="W515" i="26"/>
  <c r="AS515" i="26"/>
  <c r="EC515" i="26"/>
  <c r="S515" i="26"/>
  <c r="DF515" i="26"/>
  <c r="EI515" i="26"/>
  <c r="AF515" i="26"/>
  <c r="BE515" i="26"/>
  <c r="BO515" i="26"/>
  <c r="AH515" i="26"/>
  <c r="AU515" i="26"/>
  <c r="CN515" i="26"/>
  <c r="AI515" i="26"/>
  <c r="BQ515" i="26"/>
  <c r="CR515" i="26"/>
  <c r="EB515" i="26"/>
  <c r="U515" i="26"/>
  <c r="O515" i="26"/>
  <c r="ES515" i="26"/>
  <c r="AK515" i="26"/>
  <c r="DG515" i="26"/>
  <c r="DG516" i="26" s="1"/>
  <c r="DZ515" i="26"/>
  <c r="DD515" i="26"/>
  <c r="CY515" i="26"/>
  <c r="CE515" i="26"/>
  <c r="CL515" i="26"/>
  <c r="AZ515" i="26"/>
  <c r="CV515" i="26"/>
  <c r="BM515" i="26"/>
  <c r="AV515" i="26"/>
  <c r="Q515" i="26"/>
  <c r="DR515" i="26"/>
  <c r="EU515" i="26"/>
  <c r="CP515" i="26"/>
  <c r="CO515" i="26"/>
  <c r="AG515" i="26"/>
  <c r="BA515" i="26"/>
  <c r="DC515" i="26"/>
  <c r="DU515" i="26"/>
  <c r="CJ515" i="26"/>
  <c r="X515" i="26"/>
  <c r="EM515" i="26"/>
  <c r="AY515" i="26"/>
  <c r="BH515" i="26"/>
  <c r="V515" i="26"/>
  <c r="BB515" i="26"/>
  <c r="R515" i="26"/>
  <c r="BZ515" i="26"/>
  <c r="DO515" i="26"/>
  <c r="DN515" i="26"/>
  <c r="EH515" i="26"/>
  <c r="CD515" i="26"/>
  <c r="M515" i="26"/>
  <c r="CZ515" i="26"/>
  <c r="DA515" i="26"/>
  <c r="DQ515" i="26"/>
  <c r="CQ515" i="26"/>
  <c r="BT515" i="26"/>
  <c r="AT515" i="26"/>
  <c r="AP515" i="26"/>
  <c r="AQ515" i="26"/>
  <c r="EJ515" i="26"/>
  <c r="DB515" i="26"/>
  <c r="CH515" i="26"/>
  <c r="CG515" i="26"/>
  <c r="EO515" i="26"/>
  <c r="CI515" i="26"/>
  <c r="BN515" i="26"/>
  <c r="AE515" i="26"/>
  <c r="ED515" i="26"/>
  <c r="AX515" i="26"/>
  <c r="CU515" i="26"/>
  <c r="BD515" i="26"/>
  <c r="BP515" i="26"/>
  <c r="BL515" i="26"/>
  <c r="EA515" i="26"/>
  <c r="BR515" i="26"/>
  <c r="CM515" i="26"/>
  <c r="DY515" i="26"/>
  <c r="EF515" i="26"/>
  <c r="L515" i="26"/>
  <c r="K515" i="26"/>
  <c r="BJ515" i="26"/>
  <c r="CB515" i="26"/>
  <c r="DE515" i="26"/>
  <c r="N515" i="26"/>
  <c r="CF515" i="26"/>
  <c r="DS515" i="26"/>
  <c r="DV515" i="26"/>
  <c r="AJ515" i="26"/>
  <c r="AR515" i="26"/>
  <c r="BV515" i="26"/>
  <c r="EG515" i="26"/>
  <c r="DX515" i="26"/>
  <c r="P515" i="26"/>
  <c r="CK515" i="26"/>
  <c r="AM515" i="26"/>
  <c r="CX515" i="26"/>
  <c r="CW515" i="26"/>
  <c r="AL515" i="26"/>
  <c r="EW515" i="26"/>
  <c r="Y515" i="26"/>
  <c r="DT515" i="26"/>
  <c r="CS515" i="26"/>
  <c r="BF515" i="26"/>
  <c r="AO515" i="26"/>
  <c r="EQ515" i="26"/>
  <c r="EQ516" i="26" s="1"/>
  <c r="DP515" i="26"/>
  <c r="AA515" i="26"/>
  <c r="BX515" i="26"/>
  <c r="AC515" i="26"/>
  <c r="EL515" i="26"/>
  <c r="H666" i="26"/>
  <c r="G664" i="26"/>
  <c r="DK516" i="26" l="1"/>
  <c r="BZ516" i="26"/>
  <c r="CB516" i="26"/>
  <c r="FD514" i="26"/>
  <c r="FC515" i="26" s="1"/>
  <c r="FA515" i="26"/>
  <c r="EZ515" i="26"/>
  <c r="AC516" i="26"/>
  <c r="ES516" i="26"/>
  <c r="DL516" i="26"/>
  <c r="EO516" i="26"/>
  <c r="FB515" i="26"/>
  <c r="EX515" i="26"/>
  <c r="EW516" i="26" s="1"/>
  <c r="DJ516" i="26"/>
  <c r="DK517" i="26" s="1"/>
  <c r="AA516" i="26"/>
  <c r="AV516" i="26"/>
  <c r="AE516" i="26"/>
  <c r="DM516" i="26"/>
  <c r="DL517" i="26" s="1"/>
  <c r="BH516" i="26"/>
  <c r="R516" i="26"/>
  <c r="BL516" i="26"/>
  <c r="BJ516" i="26"/>
  <c r="BX516" i="26"/>
  <c r="BR516" i="26"/>
  <c r="DI516" i="26"/>
  <c r="BP516" i="26"/>
  <c r="BT516" i="26"/>
  <c r="DH516" i="26"/>
  <c r="BV516" i="26"/>
  <c r="AT516" i="26"/>
  <c r="ED516" i="26"/>
  <c r="ET516" i="26"/>
  <c r="DV516" i="26"/>
  <c r="T516" i="26"/>
  <c r="EA516" i="26"/>
  <c r="EJ516" i="26"/>
  <c r="BD516" i="26"/>
  <c r="BF516" i="26"/>
  <c r="AO516" i="26"/>
  <c r="V516" i="26"/>
  <c r="EK516" i="26"/>
  <c r="BN516" i="26"/>
  <c r="CD516" i="26"/>
  <c r="AX516" i="26"/>
  <c r="AG516" i="26"/>
  <c r="EN516" i="26"/>
  <c r="S516" i="26"/>
  <c r="CO516" i="26"/>
  <c r="DE516" i="26"/>
  <c r="DP516" i="26"/>
  <c r="P516" i="26"/>
  <c r="CM516" i="26"/>
  <c r="CK516" i="26"/>
  <c r="CR516" i="26"/>
  <c r="ER516" i="26"/>
  <c r="N516" i="26"/>
  <c r="AZ516" i="26"/>
  <c r="CV516" i="26"/>
  <c r="Y516" i="26"/>
  <c r="CE516" i="26"/>
  <c r="AL516" i="26"/>
  <c r="U516" i="26"/>
  <c r="BK516" i="26"/>
  <c r="DF516" i="26"/>
  <c r="DN516" i="26"/>
  <c r="AF516" i="26"/>
  <c r="BG516" i="26"/>
  <c r="AH516" i="26"/>
  <c r="CQ516" i="26"/>
  <c r="W516" i="26"/>
  <c r="EU516" i="26"/>
  <c r="AR516" i="26"/>
  <c r="DD516" i="26"/>
  <c r="EE516" i="26"/>
  <c r="CX516" i="26"/>
  <c r="BB516" i="26"/>
  <c r="DS516" i="26"/>
  <c r="CS516" i="26"/>
  <c r="AU516" i="26"/>
  <c r="CP516" i="26"/>
  <c r="EC516" i="26"/>
  <c r="DX516" i="26"/>
  <c r="BI516" i="26"/>
  <c r="BA516" i="26"/>
  <c r="CH516" i="26"/>
  <c r="EG516" i="26"/>
  <c r="DB516" i="26"/>
  <c r="CU516" i="26"/>
  <c r="CT516" i="26"/>
  <c r="CG516" i="26"/>
  <c r="M516" i="26"/>
  <c r="CJ516" i="26"/>
  <c r="Z516" i="26"/>
  <c r="DW516" i="26"/>
  <c r="CL516" i="26"/>
  <c r="K516" i="26"/>
  <c r="J516" i="26"/>
  <c r="BM516" i="26"/>
  <c r="O516" i="26"/>
  <c r="CC516" i="26"/>
  <c r="L516" i="26"/>
  <c r="AQ516" i="26"/>
  <c r="CA516" i="26"/>
  <c r="CA517" i="26" s="1"/>
  <c r="BY516" i="26"/>
  <c r="CW516" i="26"/>
  <c r="AP516" i="26"/>
  <c r="AS516" i="26"/>
  <c r="AK516" i="26"/>
  <c r="AJ516" i="26"/>
  <c r="DC516" i="26"/>
  <c r="EH516" i="26"/>
  <c r="DR516" i="26"/>
  <c r="AB516" i="26"/>
  <c r="AN516" i="26"/>
  <c r="AM516" i="26"/>
  <c r="X516" i="26"/>
  <c r="BU516" i="26"/>
  <c r="AY516" i="26"/>
  <c r="EF516" i="26"/>
  <c r="EV516" i="26"/>
  <c r="EP516" i="26"/>
  <c r="AD516" i="26"/>
  <c r="CI516" i="26"/>
  <c r="DQ516" i="26"/>
  <c r="DO516" i="26"/>
  <c r="DU516" i="26"/>
  <c r="BE516" i="26"/>
  <c r="BC516" i="26"/>
  <c r="Q516" i="26"/>
  <c r="DZ516" i="26"/>
  <c r="AW516" i="26"/>
  <c r="CF516" i="26"/>
  <c r="DY516" i="26"/>
  <c r="BW516" i="26"/>
  <c r="CY516" i="26"/>
  <c r="AI516" i="26"/>
  <c r="BS516" i="26"/>
  <c r="DA516" i="26"/>
  <c r="BO516" i="26"/>
  <c r="EM516" i="26"/>
  <c r="EL516" i="26"/>
  <c r="DT516" i="26"/>
  <c r="CN516" i="26"/>
  <c r="BQ516" i="26"/>
  <c r="CZ516" i="26"/>
  <c r="EI516" i="26"/>
  <c r="EB516" i="26"/>
  <c r="H667" i="26"/>
  <c r="G665" i="26"/>
  <c r="EZ516" i="26" l="1"/>
  <c r="DH517" i="26"/>
  <c r="ER517" i="26"/>
  <c r="EP517" i="26"/>
  <c r="AU517" i="26"/>
  <c r="EX516" i="26"/>
  <c r="FD515" i="26"/>
  <c r="FC516" i="26" s="1"/>
  <c r="DJ517" i="26"/>
  <c r="DK518" i="26" s="1"/>
  <c r="AB517" i="26"/>
  <c r="EY516" i="26"/>
  <c r="AD517" i="26"/>
  <c r="FB516" i="26"/>
  <c r="BC517" i="26"/>
  <c r="FA516" i="26"/>
  <c r="EX517" i="26"/>
  <c r="DM517" i="26"/>
  <c r="DL518" i="26" s="1"/>
  <c r="BE517" i="26"/>
  <c r="BQ517" i="26"/>
  <c r="DI517" i="26"/>
  <c r="BI517" i="26"/>
  <c r="BO517" i="26"/>
  <c r="BK517" i="26"/>
  <c r="BM517" i="26"/>
  <c r="BG517" i="26"/>
  <c r="BS517" i="26"/>
  <c r="BY517" i="26"/>
  <c r="BU517" i="26"/>
  <c r="EB517" i="26"/>
  <c r="ET517" i="26"/>
  <c r="DF517" i="26"/>
  <c r="DO517" i="26"/>
  <c r="S517" i="26"/>
  <c r="CC517" i="26"/>
  <c r="EV517" i="26"/>
  <c r="U517" i="26"/>
  <c r="DW517" i="26"/>
  <c r="ES517" i="26"/>
  <c r="T517" i="26"/>
  <c r="AS517" i="26"/>
  <c r="AF517" i="26"/>
  <c r="V517" i="26"/>
  <c r="BH517" i="26"/>
  <c r="CL517" i="26"/>
  <c r="CN517" i="26"/>
  <c r="Q517" i="26"/>
  <c r="O517" i="26"/>
  <c r="X517" i="26"/>
  <c r="Z517" i="26"/>
  <c r="BA517" i="26"/>
  <c r="DQ517" i="26"/>
  <c r="CV517" i="26"/>
  <c r="DG517" i="26"/>
  <c r="BZ517" i="26"/>
  <c r="CX517" i="26"/>
  <c r="AG517" i="26"/>
  <c r="BJ517" i="26"/>
  <c r="EF517" i="26"/>
  <c r="CF517" i="26"/>
  <c r="EY517" i="26"/>
  <c r="DE517" i="26"/>
  <c r="CI517" i="26"/>
  <c r="J517" i="26"/>
  <c r="N517" i="26"/>
  <c r="CR517" i="26"/>
  <c r="AO517" i="26"/>
  <c r="CT517" i="26"/>
  <c r="CP517" i="26"/>
  <c r="ED517" i="26"/>
  <c r="CK517" i="26"/>
  <c r="AP517" i="26"/>
  <c r="CQ517" i="26"/>
  <c r="BL517" i="26"/>
  <c r="BL518" i="26" s="1"/>
  <c r="CW517" i="26"/>
  <c r="AC517" i="26"/>
  <c r="R517" i="26"/>
  <c r="CZ517" i="26"/>
  <c r="EL517" i="26"/>
  <c r="DY517" i="26"/>
  <c r="DN517" i="26"/>
  <c r="EH517" i="26"/>
  <c r="DT517" i="26"/>
  <c r="BF517" i="26"/>
  <c r="AX517" i="26"/>
  <c r="BN517" i="26"/>
  <c r="DC517" i="26"/>
  <c r="EE517" i="26"/>
  <c r="CH517" i="26"/>
  <c r="BT517" i="26"/>
  <c r="CJ517" i="26"/>
  <c r="CM517" i="26"/>
  <c r="AI517" i="26"/>
  <c r="AH517" i="26"/>
  <c r="EG517" i="26"/>
  <c r="CB517" i="26"/>
  <c r="DU517" i="26"/>
  <c r="AN517" i="26"/>
  <c r="AM517" i="26"/>
  <c r="EC517" i="26"/>
  <c r="AA517" i="26"/>
  <c r="EK517" i="26"/>
  <c r="DX517" i="26"/>
  <c r="Y517" i="26"/>
  <c r="DV517" i="26"/>
  <c r="AR517" i="26"/>
  <c r="EA517" i="26"/>
  <c r="EQ517" i="26"/>
  <c r="EQ518" i="26" s="1"/>
  <c r="DB517" i="26"/>
  <c r="M517" i="26"/>
  <c r="CY517" i="26"/>
  <c r="EM517" i="26"/>
  <c r="CO517" i="26"/>
  <c r="BB517" i="26"/>
  <c r="DR517" i="26"/>
  <c r="K517" i="26"/>
  <c r="CG517" i="26"/>
  <c r="BX517" i="26"/>
  <c r="BW517" i="26"/>
  <c r="BR517" i="26"/>
  <c r="BP517" i="26"/>
  <c r="AT517" i="26"/>
  <c r="EN517" i="26"/>
  <c r="CU517" i="26"/>
  <c r="AE517" i="26"/>
  <c r="AQ517" i="26"/>
  <c r="DP517" i="26"/>
  <c r="CS517" i="26"/>
  <c r="AW517" i="26"/>
  <c r="AV517" i="26"/>
  <c r="W517" i="26"/>
  <c r="EU517" i="26"/>
  <c r="DA517" i="26"/>
  <c r="CE517" i="26"/>
  <c r="DD517" i="26"/>
  <c r="EW517" i="26"/>
  <c r="DZ517" i="26"/>
  <c r="DS517" i="26"/>
  <c r="AL517" i="26"/>
  <c r="AJ517" i="26"/>
  <c r="L517" i="26"/>
  <c r="EO517" i="26"/>
  <c r="EI517" i="26"/>
  <c r="BD517" i="26"/>
  <c r="P517" i="26"/>
  <c r="AZ517" i="26"/>
  <c r="AY517" i="26"/>
  <c r="AK517" i="26"/>
  <c r="BV517" i="26"/>
  <c r="EJ517" i="26"/>
  <c r="CD517" i="26"/>
  <c r="H668" i="26"/>
  <c r="G666" i="26"/>
  <c r="BT518" i="26" l="1"/>
  <c r="AC518" i="26"/>
  <c r="DJ518" i="26"/>
  <c r="DK519" i="26" s="1"/>
  <c r="DH518" i="26"/>
  <c r="CB518" i="26"/>
  <c r="DM518" i="26"/>
  <c r="BD518" i="26"/>
  <c r="FD516" i="26"/>
  <c r="FC517" i="26" s="1"/>
  <c r="BH518" i="26"/>
  <c r="FA517" i="26"/>
  <c r="EZ517" i="26"/>
  <c r="ES518" i="26"/>
  <c r="DI518" i="26"/>
  <c r="BN518" i="26"/>
  <c r="BJ518" i="26"/>
  <c r="FB517" i="26"/>
  <c r="BP518" i="26"/>
  <c r="BR518" i="26"/>
  <c r="EW518" i="26"/>
  <c r="EC518" i="26"/>
  <c r="BF518" i="26"/>
  <c r="T518" i="26"/>
  <c r="EU518" i="26"/>
  <c r="BZ518" i="26"/>
  <c r="CC518" i="26"/>
  <c r="U518" i="26"/>
  <c r="AE518" i="26"/>
  <c r="AT518" i="26"/>
  <c r="DD518" i="26"/>
  <c r="W518" i="26"/>
  <c r="CM518" i="26"/>
  <c r="Y518" i="26"/>
  <c r="AA518" i="26"/>
  <c r="P518" i="26"/>
  <c r="CO518" i="26"/>
  <c r="BB518" i="26"/>
  <c r="CU518" i="26"/>
  <c r="DG518" i="26"/>
  <c r="DP518" i="26"/>
  <c r="DN518" i="26"/>
  <c r="DM519" i="26" s="1"/>
  <c r="BM518" i="26"/>
  <c r="BK518" i="26"/>
  <c r="CW518" i="26"/>
  <c r="DF518" i="26"/>
  <c r="BI518" i="26"/>
  <c r="BG518" i="26"/>
  <c r="EE518" i="26"/>
  <c r="AG518" i="26"/>
  <c r="CK518" i="26"/>
  <c r="BV518" i="26"/>
  <c r="EG518" i="26"/>
  <c r="CQ518" i="26"/>
  <c r="DZ518" i="26"/>
  <c r="CL518" i="26"/>
  <c r="N518" i="26"/>
  <c r="AO518" i="26"/>
  <c r="CZ518" i="26"/>
  <c r="CJ518" i="26"/>
  <c r="ER518" i="26"/>
  <c r="EI518" i="26"/>
  <c r="CA518" i="26"/>
  <c r="CE518" i="26"/>
  <c r="EL518" i="26"/>
  <c r="CY518" i="26"/>
  <c r="AW518" i="26"/>
  <c r="AY518" i="26"/>
  <c r="DQ518" i="26"/>
  <c r="DS518" i="26"/>
  <c r="BO518" i="26"/>
  <c r="DX518" i="26"/>
  <c r="DL519" i="26"/>
  <c r="EN518" i="26"/>
  <c r="CP518" i="26"/>
  <c r="AR518" i="26"/>
  <c r="BX518" i="26"/>
  <c r="AB518" i="26"/>
  <c r="CG518" i="26"/>
  <c r="AI518" i="26"/>
  <c r="AK518" i="26"/>
  <c r="Q518" i="26"/>
  <c r="K518" i="26"/>
  <c r="R518" i="26"/>
  <c r="S518" i="26"/>
  <c r="BW518" i="26"/>
  <c r="EF518" i="26"/>
  <c r="O518" i="26"/>
  <c r="AS518" i="26"/>
  <c r="ET518" i="26"/>
  <c r="AV518" i="26"/>
  <c r="AU518" i="26"/>
  <c r="EB518" i="26"/>
  <c r="EA518" i="26"/>
  <c r="DT518" i="26"/>
  <c r="BC518" i="26"/>
  <c r="EK518" i="26"/>
  <c r="BE518" i="26"/>
  <c r="DR518" i="26"/>
  <c r="AH518" i="26"/>
  <c r="CH518" i="26"/>
  <c r="AZ518" i="26"/>
  <c r="DY518" i="26"/>
  <c r="EO518" i="26"/>
  <c r="CS518" i="26"/>
  <c r="CR518" i="26"/>
  <c r="BU518" i="26"/>
  <c r="CT518" i="26"/>
  <c r="EM518" i="26"/>
  <c r="AM518" i="26"/>
  <c r="AD518" i="26"/>
  <c r="AN518" i="26"/>
  <c r="V518" i="26"/>
  <c r="AP518" i="26"/>
  <c r="AQ518" i="26"/>
  <c r="M518" i="26"/>
  <c r="EV518" i="26"/>
  <c r="DC518" i="26"/>
  <c r="BY518" i="26"/>
  <c r="DA518" i="26"/>
  <c r="DB518" i="26"/>
  <c r="DV518" i="26"/>
  <c r="DU518" i="26"/>
  <c r="X518" i="26"/>
  <c r="BQ518" i="26"/>
  <c r="EX518" i="26"/>
  <c r="L518" i="26"/>
  <c r="DE518" i="26"/>
  <c r="EH518" i="26"/>
  <c r="J518" i="26"/>
  <c r="CV518" i="26"/>
  <c r="EP518" i="26"/>
  <c r="AX518" i="26"/>
  <c r="DW518" i="26"/>
  <c r="CD518" i="26"/>
  <c r="AJ518" i="26"/>
  <c r="Z518" i="26"/>
  <c r="CI518" i="26"/>
  <c r="BA518" i="26"/>
  <c r="ED518" i="26"/>
  <c r="CN518" i="26"/>
  <c r="BS518" i="26"/>
  <c r="CX518" i="26"/>
  <c r="EJ518" i="26"/>
  <c r="AL518" i="26"/>
  <c r="CF518" i="26"/>
  <c r="DO518" i="26"/>
  <c r="AF518" i="26"/>
  <c r="H669" i="26"/>
  <c r="G667" i="26"/>
  <c r="ER519" i="26" l="1"/>
  <c r="CA519" i="26"/>
  <c r="DI519" i="26"/>
  <c r="EZ518" i="26"/>
  <c r="EY518" i="26"/>
  <c r="ET519" i="26"/>
  <c r="BE519" i="26"/>
  <c r="DJ519" i="26"/>
  <c r="DK520" i="26" s="1"/>
  <c r="BS519" i="26"/>
  <c r="X519" i="26"/>
  <c r="FD517" i="26"/>
  <c r="FC518" i="26" s="1"/>
  <c r="BK519" i="26"/>
  <c r="BM519" i="26"/>
  <c r="BQ519" i="26"/>
  <c r="BI519" i="26"/>
  <c r="EV519" i="26"/>
  <c r="FA518" i="26"/>
  <c r="CN519" i="26"/>
  <c r="FB518" i="26"/>
  <c r="BG519" i="26"/>
  <c r="DH519" i="26"/>
  <c r="BC519" i="26"/>
  <c r="ED519" i="26"/>
  <c r="J519" i="26"/>
  <c r="Z519" i="26"/>
  <c r="AB519" i="26"/>
  <c r="CB519" i="26"/>
  <c r="V519" i="26"/>
  <c r="AF519" i="26"/>
  <c r="DO519" i="26"/>
  <c r="BN519" i="26"/>
  <c r="AX519" i="26"/>
  <c r="DG519" i="26"/>
  <c r="CX519" i="26"/>
  <c r="BJ519" i="26"/>
  <c r="CJ519" i="26"/>
  <c r="BH519" i="26"/>
  <c r="BL519" i="26"/>
  <c r="CV519" i="26"/>
  <c r="BU519" i="26"/>
  <c r="AJ519" i="26"/>
  <c r="EH519" i="26"/>
  <c r="EF519" i="26"/>
  <c r="CL519" i="26"/>
  <c r="CP519" i="26"/>
  <c r="O519" i="26"/>
  <c r="CK519" i="26"/>
  <c r="CF519" i="26"/>
  <c r="AS519" i="26"/>
  <c r="CD519" i="26"/>
  <c r="BY519" i="26"/>
  <c r="BA519" i="26"/>
  <c r="DU519" i="26"/>
  <c r="EM519" i="26"/>
  <c r="AH519" i="26"/>
  <c r="S519" i="26"/>
  <c r="R519" i="26"/>
  <c r="DR519" i="26"/>
  <c r="BO519" i="26"/>
  <c r="AN519" i="26"/>
  <c r="EJ519" i="26"/>
  <c r="BD519" i="26"/>
  <c r="DW519" i="26"/>
  <c r="EN519" i="26"/>
  <c r="AL519" i="26"/>
  <c r="AR519" i="26"/>
  <c r="DY519" i="26"/>
  <c r="DD519" i="26"/>
  <c r="AP519" i="26"/>
  <c r="AT519" i="26"/>
  <c r="EA519" i="26"/>
  <c r="M519" i="26"/>
  <c r="Q519" i="26"/>
  <c r="AV519" i="26"/>
  <c r="AG519" i="26"/>
  <c r="P519" i="26"/>
  <c r="CH519" i="26"/>
  <c r="DA519" i="26"/>
  <c r="CT519" i="26"/>
  <c r="EP519" i="26"/>
  <c r="DC519" i="26"/>
  <c r="BW519" i="26"/>
  <c r="T519" i="26"/>
  <c r="AM519" i="26"/>
  <c r="AI519" i="26"/>
  <c r="BP519" i="26"/>
  <c r="K519" i="26"/>
  <c r="CG519" i="26"/>
  <c r="EQ519" i="26"/>
  <c r="AY519" i="26"/>
  <c r="AQ519" i="26"/>
  <c r="BB519" i="26"/>
  <c r="AW519" i="26"/>
  <c r="DZ519" i="26"/>
  <c r="W519" i="26"/>
  <c r="AK519" i="26"/>
  <c r="CE519" i="26"/>
  <c r="AZ519" i="26"/>
  <c r="BT519" i="26"/>
  <c r="EG519" i="26"/>
  <c r="DT519" i="26"/>
  <c r="DV519" i="26"/>
  <c r="DX519" i="26"/>
  <c r="DN519" i="26"/>
  <c r="Y519" i="26"/>
  <c r="Y520" i="26" s="1"/>
  <c r="AA519" i="26"/>
  <c r="AA520" i="26" s="1"/>
  <c r="EB519" i="26"/>
  <c r="BX519" i="26"/>
  <c r="BF519" i="26"/>
  <c r="DB519" i="26"/>
  <c r="EC519" i="26"/>
  <c r="ES519" i="26"/>
  <c r="EU519" i="26"/>
  <c r="DS519" i="26"/>
  <c r="BZ519" i="26"/>
  <c r="CO519" i="26"/>
  <c r="DQ519" i="26"/>
  <c r="AU519" i="26"/>
  <c r="AO519" i="26"/>
  <c r="BV519" i="26"/>
  <c r="AE519" i="26"/>
  <c r="CY519" i="26"/>
  <c r="CR519" i="26"/>
  <c r="CQ519" i="26"/>
  <c r="DE519" i="26"/>
  <c r="DF519" i="26"/>
  <c r="CZ519" i="26"/>
  <c r="BR519" i="26"/>
  <c r="BR520" i="26" s="1"/>
  <c r="CS519" i="26"/>
  <c r="CW519" i="26"/>
  <c r="L519" i="26"/>
  <c r="EI519" i="26"/>
  <c r="DP519" i="26"/>
  <c r="U519" i="26"/>
  <c r="N519" i="26"/>
  <c r="EL519" i="26"/>
  <c r="AD519" i="26"/>
  <c r="AC519" i="26"/>
  <c r="EO519" i="26"/>
  <c r="CI519" i="26"/>
  <c r="EW519" i="26"/>
  <c r="EX519" i="26"/>
  <c r="CM519" i="26"/>
  <c r="EE519" i="26"/>
  <c r="EE520" i="26" s="1"/>
  <c r="EK519" i="26"/>
  <c r="DL520" i="26"/>
  <c r="CU519" i="26"/>
  <c r="CC519" i="26"/>
  <c r="H670" i="26"/>
  <c r="G668" i="26"/>
  <c r="DJ520" i="26" l="1"/>
  <c r="W520" i="26"/>
  <c r="J520" i="26"/>
  <c r="EZ519" i="26"/>
  <c r="EY519" i="26"/>
  <c r="DI520" i="26"/>
  <c r="FA519" i="26"/>
  <c r="BJ520" i="26"/>
  <c r="DN520" i="26"/>
  <c r="BL520" i="26"/>
  <c r="BH520" i="26"/>
  <c r="FD518" i="26"/>
  <c r="FC519" i="26" s="1"/>
  <c r="DH520" i="26"/>
  <c r="DI521" i="26" s="1"/>
  <c r="FB519" i="26"/>
  <c r="BD520" i="26"/>
  <c r="EU520" i="26"/>
  <c r="BI520" i="26"/>
  <c r="BI521" i="26" s="1"/>
  <c r="BM520" i="26"/>
  <c r="BB520" i="26"/>
  <c r="CW520" i="26"/>
  <c r="BT520" i="26"/>
  <c r="CC520" i="26"/>
  <c r="BZ520" i="26"/>
  <c r="BK520" i="26"/>
  <c r="BK521" i="26" s="1"/>
  <c r="EG520" i="26"/>
  <c r="CM520" i="26"/>
  <c r="BX520" i="26"/>
  <c r="CO520" i="26"/>
  <c r="CK520" i="26"/>
  <c r="DJ521" i="26"/>
  <c r="AS520" i="26"/>
  <c r="CI520" i="26"/>
  <c r="DX520" i="26"/>
  <c r="CU520" i="26"/>
  <c r="CE520" i="26"/>
  <c r="EO520" i="26"/>
  <c r="S520" i="26"/>
  <c r="AI520" i="26"/>
  <c r="DV520" i="26"/>
  <c r="BO520" i="26"/>
  <c r="N520" i="26"/>
  <c r="BP520" i="26"/>
  <c r="BN520" i="26"/>
  <c r="L520" i="26"/>
  <c r="AO520" i="26"/>
  <c r="AG520" i="26"/>
  <c r="EI520" i="26"/>
  <c r="AU520" i="26"/>
  <c r="AF520" i="26"/>
  <c r="EA520" i="26"/>
  <c r="AK520" i="26"/>
  <c r="BE520" i="26"/>
  <c r="AH520" i="26"/>
  <c r="EK520" i="26"/>
  <c r="CZ520" i="26"/>
  <c r="DS520" i="26"/>
  <c r="DC520" i="26"/>
  <c r="DZ520" i="26"/>
  <c r="AW520" i="26"/>
  <c r="EX520" i="26"/>
  <c r="AQ520" i="26"/>
  <c r="EV520" i="26"/>
  <c r="CS520" i="26"/>
  <c r="P520" i="26"/>
  <c r="DQ520" i="26"/>
  <c r="DM520" i="26"/>
  <c r="DL521" i="26" s="1"/>
  <c r="AL520" i="26"/>
  <c r="AX520" i="26"/>
  <c r="CX520" i="26"/>
  <c r="CG520" i="26"/>
  <c r="V520" i="26"/>
  <c r="BC520" i="26"/>
  <c r="DO520" i="26"/>
  <c r="AZ520" i="26"/>
  <c r="EQ520" i="26"/>
  <c r="DU520" i="26"/>
  <c r="CJ520" i="26"/>
  <c r="Q520" i="26"/>
  <c r="BA520" i="26"/>
  <c r="O520" i="26"/>
  <c r="DB520" i="26"/>
  <c r="BV520" i="26"/>
  <c r="R520" i="26"/>
  <c r="EL520" i="26"/>
  <c r="ED520" i="26"/>
  <c r="CY520" i="26"/>
  <c r="AT520" i="26"/>
  <c r="CH520" i="26"/>
  <c r="DR520" i="26"/>
  <c r="AP520" i="26"/>
  <c r="EM520" i="26"/>
  <c r="AC520" i="26"/>
  <c r="AB520" i="26"/>
  <c r="AE520" i="26"/>
  <c r="BQ520" i="26"/>
  <c r="DK521" i="26"/>
  <c r="AD520" i="26"/>
  <c r="CN520" i="26"/>
  <c r="CV520" i="26"/>
  <c r="DW520" i="26"/>
  <c r="DA520" i="26"/>
  <c r="EJ520" i="26"/>
  <c r="AJ520" i="26"/>
  <c r="CA520" i="26"/>
  <c r="ES520" i="26"/>
  <c r="ER520" i="26"/>
  <c r="DF520" i="26"/>
  <c r="DG520" i="26"/>
  <c r="EB520" i="26"/>
  <c r="EC520" i="26"/>
  <c r="DE520" i="26"/>
  <c r="CT520" i="26"/>
  <c r="AN520" i="26"/>
  <c r="AM520" i="26"/>
  <c r="BU520" i="26"/>
  <c r="X520" i="26"/>
  <c r="X521" i="26" s="1"/>
  <c r="M520" i="26"/>
  <c r="EW520" i="26"/>
  <c r="BY520" i="26"/>
  <c r="CF520" i="26"/>
  <c r="AY520" i="26"/>
  <c r="EF520" i="26"/>
  <c r="U520" i="26"/>
  <c r="T520" i="26"/>
  <c r="EH520" i="26"/>
  <c r="CD520" i="26"/>
  <c r="Z520" i="26"/>
  <c r="Z521" i="26" s="1"/>
  <c r="DP520" i="26"/>
  <c r="AV520" i="26"/>
  <c r="BS520" i="26"/>
  <c r="BF520" i="26"/>
  <c r="BG520" i="26"/>
  <c r="EP520" i="26"/>
  <c r="CB520" i="26"/>
  <c r="EN520" i="26"/>
  <c r="CQ520" i="26"/>
  <c r="CP520" i="26"/>
  <c r="ET520" i="26"/>
  <c r="CL520" i="26"/>
  <c r="DD520" i="26"/>
  <c r="BW520" i="26"/>
  <c r="CR520" i="26"/>
  <c r="DT520" i="26"/>
  <c r="DY520" i="26"/>
  <c r="K520" i="26"/>
  <c r="AR520" i="26"/>
  <c r="H671" i="26"/>
  <c r="G669" i="26"/>
  <c r="EZ520" i="26" l="1"/>
  <c r="EY520" i="26"/>
  <c r="BS521" i="26"/>
  <c r="FD519" i="26"/>
  <c r="FC520" i="26" s="1"/>
  <c r="EF521" i="26"/>
  <c r="FB520" i="26"/>
  <c r="FA520" i="26"/>
  <c r="BJ521" i="26"/>
  <c r="BJ522" i="26" s="1"/>
  <c r="BY521" i="26"/>
  <c r="BM521" i="26"/>
  <c r="BC521" i="26"/>
  <c r="CL521" i="26"/>
  <c r="CJ521" i="26"/>
  <c r="CN521" i="26"/>
  <c r="BL521" i="26"/>
  <c r="CV521" i="26"/>
  <c r="CD521" i="26"/>
  <c r="AJ521" i="26"/>
  <c r="DW521" i="26"/>
  <c r="M521" i="26"/>
  <c r="K521" i="26"/>
  <c r="DY521" i="26"/>
  <c r="BN521" i="26"/>
  <c r="DT521" i="26"/>
  <c r="BQ521" i="26"/>
  <c r="BO521" i="26"/>
  <c r="AG521" i="26"/>
  <c r="S521" i="26"/>
  <c r="EJ521" i="26"/>
  <c r="EH521" i="26"/>
  <c r="AT521" i="26"/>
  <c r="AV521" i="26"/>
  <c r="EP521" i="26"/>
  <c r="AR521" i="26"/>
  <c r="CF521" i="26"/>
  <c r="DP521" i="26"/>
  <c r="EA521" i="26"/>
  <c r="BE521" i="26"/>
  <c r="AF521" i="26"/>
  <c r="AH521" i="26"/>
  <c r="CW521" i="26"/>
  <c r="DV521" i="26"/>
  <c r="CX521" i="26"/>
  <c r="DM521" i="26"/>
  <c r="DL522" i="26" s="1"/>
  <c r="BW521" i="26"/>
  <c r="DD521" i="26"/>
  <c r="AP521" i="26"/>
  <c r="EW521" i="26"/>
  <c r="EY521" i="26"/>
  <c r="EK521" i="26"/>
  <c r="CB521" i="26"/>
  <c r="AY521" i="26"/>
  <c r="CI521" i="26"/>
  <c r="CT521" i="26"/>
  <c r="AB521" i="26"/>
  <c r="ET521" i="26"/>
  <c r="CG521" i="26"/>
  <c r="EN521" i="26"/>
  <c r="EC521" i="26"/>
  <c r="O521" i="26"/>
  <c r="DN521" i="26"/>
  <c r="BU521" i="26"/>
  <c r="CH521" i="26"/>
  <c r="DA521" i="26"/>
  <c r="CY521" i="26"/>
  <c r="AM521" i="26"/>
  <c r="CO521" i="26"/>
  <c r="EZ521" i="26"/>
  <c r="DK522" i="26"/>
  <c r="BA521" i="26"/>
  <c r="BD521" i="26"/>
  <c r="W521" i="26"/>
  <c r="N521" i="26"/>
  <c r="BX521" i="26"/>
  <c r="R521" i="26"/>
  <c r="AK521" i="26"/>
  <c r="AD521" i="26"/>
  <c r="EX521" i="26"/>
  <c r="DF521" i="26"/>
  <c r="EI521" i="26"/>
  <c r="AS521" i="26"/>
  <c r="DX521" i="26"/>
  <c r="U521" i="26"/>
  <c r="EQ521" i="26"/>
  <c r="Q521" i="26"/>
  <c r="P521" i="26"/>
  <c r="CE521" i="26"/>
  <c r="BB521" i="26"/>
  <c r="DZ521" i="26"/>
  <c r="AZ521" i="26"/>
  <c r="EG521" i="26"/>
  <c r="DC521" i="26"/>
  <c r="AA521" i="26"/>
  <c r="AN521" i="26"/>
  <c r="AW521" i="26"/>
  <c r="CU521" i="26"/>
  <c r="EO521" i="26"/>
  <c r="ES521" i="26"/>
  <c r="ER521" i="26"/>
  <c r="DU521" i="26"/>
  <c r="AL521" i="26"/>
  <c r="Y521" i="26"/>
  <c r="Y522" i="26" s="1"/>
  <c r="J521" i="26"/>
  <c r="J522" i="26" s="1"/>
  <c r="AU521" i="26"/>
  <c r="BV521" i="26"/>
  <c r="DE521" i="26"/>
  <c r="CZ521" i="26"/>
  <c r="CS521" i="26"/>
  <c r="AE521" i="26"/>
  <c r="T521" i="26"/>
  <c r="AQ521" i="26"/>
  <c r="AI521" i="26"/>
  <c r="EE521" i="26"/>
  <c r="BP521" i="26"/>
  <c r="ED521" i="26"/>
  <c r="CA521" i="26"/>
  <c r="AC521" i="26"/>
  <c r="CP521" i="26"/>
  <c r="DB521" i="26"/>
  <c r="BT521" i="26"/>
  <c r="AX521" i="26"/>
  <c r="CC521" i="26"/>
  <c r="EL521" i="26"/>
  <c r="BZ521" i="26"/>
  <c r="EM521" i="26"/>
  <c r="V521" i="26"/>
  <c r="CQ521" i="26"/>
  <c r="CR521" i="26"/>
  <c r="L521" i="26"/>
  <c r="BG521" i="26"/>
  <c r="BH521" i="26"/>
  <c r="EB521" i="26"/>
  <c r="EU521" i="26"/>
  <c r="DJ522" i="26"/>
  <c r="BF521" i="26"/>
  <c r="DQ521" i="26"/>
  <c r="AO521" i="26"/>
  <c r="CM521" i="26"/>
  <c r="EV521" i="26"/>
  <c r="DG521" i="26"/>
  <c r="DH521" i="26"/>
  <c r="BR521" i="26"/>
  <c r="CK521" i="26"/>
  <c r="CK522" i="26" s="1"/>
  <c r="DS521" i="26"/>
  <c r="DR521" i="26"/>
  <c r="DO521" i="26"/>
  <c r="H672" i="26"/>
  <c r="G670" i="26"/>
  <c r="BL522" i="26" l="1"/>
  <c r="FA521" i="26"/>
  <c r="DM522" i="26"/>
  <c r="FD520" i="26"/>
  <c r="FC521" i="26" s="1"/>
  <c r="EG522" i="26"/>
  <c r="CM522" i="26"/>
  <c r="BK522" i="26"/>
  <c r="BK523" i="26" s="1"/>
  <c r="BM522" i="26"/>
  <c r="FB521" i="26"/>
  <c r="L522" i="26"/>
  <c r="BR522" i="26"/>
  <c r="DX522" i="26"/>
  <c r="BT522" i="26"/>
  <c r="BN522" i="26"/>
  <c r="EI522" i="26"/>
  <c r="DO522" i="26"/>
  <c r="DE522" i="26"/>
  <c r="CE522" i="26"/>
  <c r="EO522" i="26"/>
  <c r="AQ522" i="26"/>
  <c r="AS522" i="26"/>
  <c r="EK522" i="26"/>
  <c r="EB522" i="26"/>
  <c r="BD522" i="26"/>
  <c r="AG522" i="26"/>
  <c r="CU522" i="26"/>
  <c r="DZ522" i="26"/>
  <c r="CX522" i="26"/>
  <c r="CF522" i="26"/>
  <c r="CW522" i="26"/>
  <c r="BY522" i="26"/>
  <c r="EX522" i="26"/>
  <c r="BX522" i="26"/>
  <c r="CD522" i="26"/>
  <c r="EZ522" i="26"/>
  <c r="CH522" i="26"/>
  <c r="T522" i="26"/>
  <c r="AC522" i="26"/>
  <c r="EP522" i="26"/>
  <c r="CI522" i="26"/>
  <c r="V522" i="26"/>
  <c r="AA522" i="26"/>
  <c r="ET522" i="26"/>
  <c r="BV522" i="26"/>
  <c r="CG522" i="26"/>
  <c r="CZ522" i="26"/>
  <c r="AL522" i="26"/>
  <c r="AJ522" i="26"/>
  <c r="N522" i="26"/>
  <c r="DY522" i="26"/>
  <c r="AO522" i="26"/>
  <c r="EM522" i="26"/>
  <c r="CV522" i="26"/>
  <c r="AK522" i="26"/>
  <c r="EV522" i="26"/>
  <c r="EY522" i="26"/>
  <c r="AR522" i="26"/>
  <c r="DW522" i="26"/>
  <c r="CA522" i="26"/>
  <c r="AZ522" i="26"/>
  <c r="R522" i="26"/>
  <c r="AX522" i="26"/>
  <c r="AE522" i="26"/>
  <c r="DB522" i="26"/>
  <c r="ER522" i="26"/>
  <c r="P522" i="26"/>
  <c r="BF522" i="26"/>
  <c r="K522" i="26"/>
  <c r="X522" i="26"/>
  <c r="AP522" i="26"/>
  <c r="CC522" i="26"/>
  <c r="EJ522" i="26"/>
  <c r="BW522" i="26"/>
  <c r="DT522" i="26"/>
  <c r="M522" i="26"/>
  <c r="BB522" i="26"/>
  <c r="BC522" i="26"/>
  <c r="ES522" i="26"/>
  <c r="AB522" i="26"/>
  <c r="O522" i="26"/>
  <c r="CY522" i="26"/>
  <c r="EH522" i="26"/>
  <c r="EA522" i="26"/>
  <c r="DK523" i="26"/>
  <c r="BA522" i="26"/>
  <c r="EE522" i="26"/>
  <c r="DS522" i="26"/>
  <c r="DN522" i="26"/>
  <c r="EF522" i="26"/>
  <c r="DP522" i="26"/>
  <c r="CR522" i="26"/>
  <c r="Q522" i="26"/>
  <c r="AY522" i="26"/>
  <c r="CS522" i="26"/>
  <c r="BQ522" i="26"/>
  <c r="AN522" i="26"/>
  <c r="CQ522" i="26"/>
  <c r="BP522" i="26"/>
  <c r="BO522" i="26"/>
  <c r="DA522" i="26"/>
  <c r="U522" i="26"/>
  <c r="DH522" i="26"/>
  <c r="DI522" i="26"/>
  <c r="DJ523" i="26" s="1"/>
  <c r="DC522" i="26"/>
  <c r="DG522" i="26"/>
  <c r="CP522" i="26"/>
  <c r="EC522" i="26"/>
  <c r="DL523" i="26"/>
  <c r="AD522" i="26"/>
  <c r="BS522" i="26"/>
  <c r="BS523" i="26" s="1"/>
  <c r="BZ522" i="26"/>
  <c r="DV522" i="26"/>
  <c r="DU522" i="26"/>
  <c r="AF522" i="26"/>
  <c r="EU522" i="26"/>
  <c r="AI522" i="26"/>
  <c r="AH522" i="26"/>
  <c r="DF522" i="26"/>
  <c r="AV522" i="26"/>
  <c r="AU522" i="26"/>
  <c r="CT522" i="26"/>
  <c r="AM522" i="26"/>
  <c r="S522" i="26"/>
  <c r="EW522" i="26"/>
  <c r="CJ522" i="26"/>
  <c r="CN522" i="26"/>
  <c r="BH522" i="26"/>
  <c r="BI522" i="26"/>
  <c r="EL522" i="26"/>
  <c r="BU522" i="26"/>
  <c r="W522" i="26"/>
  <c r="EN522" i="26"/>
  <c r="CB522" i="26"/>
  <c r="BG522" i="26"/>
  <c r="DD522" i="26"/>
  <c r="BE522" i="26"/>
  <c r="CL522" i="26"/>
  <c r="CL523" i="26" s="1"/>
  <c r="DQ522" i="26"/>
  <c r="EQ522" i="26"/>
  <c r="AT522" i="26"/>
  <c r="Z522" i="26"/>
  <c r="DR522" i="26"/>
  <c r="ED522" i="26"/>
  <c r="AW522" i="26"/>
  <c r="CO522" i="26"/>
  <c r="H673" i="26"/>
  <c r="G671" i="26"/>
  <c r="BL523" i="26" l="1"/>
  <c r="BM523" i="26"/>
  <c r="FD521" i="26"/>
  <c r="FC522" i="26" s="1"/>
  <c r="DN523" i="26"/>
  <c r="R523" i="26"/>
  <c r="EH523" i="26"/>
  <c r="FB522" i="26"/>
  <c r="FA522" i="26"/>
  <c r="K523" i="26"/>
  <c r="CJ523" i="26"/>
  <c r="BE523" i="26"/>
  <c r="EJ523" i="26"/>
  <c r="AR523" i="26"/>
  <c r="M523" i="26"/>
  <c r="CF523" i="26"/>
  <c r="EU523" i="26"/>
  <c r="EA523" i="26"/>
  <c r="DW523" i="26"/>
  <c r="CG523" i="26"/>
  <c r="CH523" i="26"/>
  <c r="CX523" i="26"/>
  <c r="DY523" i="26"/>
  <c r="CE523" i="26"/>
  <c r="EY523" i="26"/>
  <c r="CV523" i="26"/>
  <c r="U523" i="26"/>
  <c r="EQ523" i="26"/>
  <c r="EW523" i="26"/>
  <c r="CD523" i="26"/>
  <c r="Z523" i="26"/>
  <c r="BW523" i="26"/>
  <c r="BZ523" i="26"/>
  <c r="CB523" i="26"/>
  <c r="BU523" i="26"/>
  <c r="ES523" i="26"/>
  <c r="J523" i="26"/>
  <c r="DD523" i="26"/>
  <c r="BC523" i="26"/>
  <c r="L523" i="26"/>
  <c r="AB523" i="26"/>
  <c r="AD523" i="26"/>
  <c r="P523" i="26"/>
  <c r="AK523" i="26"/>
  <c r="AF523" i="26"/>
  <c r="Q523" i="26"/>
  <c r="EN523" i="26"/>
  <c r="EL523" i="26"/>
  <c r="CW523" i="26"/>
  <c r="AP523" i="26"/>
  <c r="DX523" i="26"/>
  <c r="EF523" i="26"/>
  <c r="BL524" i="26"/>
  <c r="W523" i="26"/>
  <c r="DS523" i="26"/>
  <c r="DO523" i="26"/>
  <c r="AO523" i="26"/>
  <c r="DM523" i="26"/>
  <c r="DM524" i="26" s="1"/>
  <c r="O523" i="26"/>
  <c r="AQ523" i="26"/>
  <c r="AY523" i="26"/>
  <c r="CY523" i="26"/>
  <c r="AM523" i="26"/>
  <c r="DA523" i="26"/>
  <c r="AZ523" i="26"/>
  <c r="ED523" i="26"/>
  <c r="CT523" i="26"/>
  <c r="N523" i="26"/>
  <c r="AW523" i="26"/>
  <c r="BT523" i="26"/>
  <c r="DU523" i="26"/>
  <c r="BX523" i="26"/>
  <c r="BA523" i="26"/>
  <c r="BQ523" i="26"/>
  <c r="DH523" i="26"/>
  <c r="AA523" i="26"/>
  <c r="BY523" i="26"/>
  <c r="CA523" i="26"/>
  <c r="EO523" i="26"/>
  <c r="AU523" i="26"/>
  <c r="DZ523" i="26"/>
  <c r="BB523" i="26"/>
  <c r="DQ523" i="26"/>
  <c r="CO523" i="26"/>
  <c r="S523" i="26"/>
  <c r="EG523" i="26"/>
  <c r="AE523" i="26"/>
  <c r="EI523" i="26"/>
  <c r="AX523" i="26"/>
  <c r="EX523" i="26"/>
  <c r="BV523" i="26"/>
  <c r="DE523" i="26"/>
  <c r="Y523" i="26"/>
  <c r="AH523" i="26"/>
  <c r="AG523" i="26"/>
  <c r="CR523" i="26"/>
  <c r="CS523" i="26"/>
  <c r="BI523" i="26"/>
  <c r="BJ523" i="26"/>
  <c r="AI523" i="26"/>
  <c r="AL523" i="26"/>
  <c r="BH523" i="26"/>
  <c r="T523" i="26"/>
  <c r="AC523" i="26"/>
  <c r="V523" i="26"/>
  <c r="DP523" i="26"/>
  <c r="CN523" i="26"/>
  <c r="EC523" i="26"/>
  <c r="AJ523" i="26"/>
  <c r="BR523" i="26"/>
  <c r="BD523" i="26"/>
  <c r="CM523" i="26"/>
  <c r="CP523" i="26"/>
  <c r="ER523" i="26"/>
  <c r="DG523" i="26"/>
  <c r="CZ523" i="26"/>
  <c r="DC523" i="26"/>
  <c r="BO523" i="26"/>
  <c r="BN523" i="26"/>
  <c r="DR523" i="26"/>
  <c r="CI523" i="26"/>
  <c r="AV523" i="26"/>
  <c r="DV523" i="26"/>
  <c r="BP523" i="26"/>
  <c r="BG523" i="26"/>
  <c r="X523" i="26"/>
  <c r="DB523" i="26"/>
  <c r="EK523" i="26"/>
  <c r="EK524" i="26" s="1"/>
  <c r="CC523" i="26"/>
  <c r="EE523" i="26"/>
  <c r="CQ523" i="26"/>
  <c r="DK524" i="26"/>
  <c r="EP523" i="26"/>
  <c r="EM523" i="26"/>
  <c r="BF523" i="26"/>
  <c r="ET523" i="26"/>
  <c r="CU523" i="26"/>
  <c r="AT523" i="26"/>
  <c r="AS523" i="26"/>
  <c r="EB523" i="26"/>
  <c r="EV523" i="26"/>
  <c r="CK523" i="26"/>
  <c r="CK524" i="26" s="1"/>
  <c r="DF523" i="26"/>
  <c r="DI523" i="26"/>
  <c r="AN523" i="26"/>
  <c r="DT523" i="26"/>
  <c r="H674" i="26"/>
  <c r="G672" i="26"/>
  <c r="FA523" i="26" l="1"/>
  <c r="FD522" i="26"/>
  <c r="FC523" i="26" s="1"/>
  <c r="FB523" i="26"/>
  <c r="J524" i="26"/>
  <c r="EZ523" i="26"/>
  <c r="EY524" i="26" s="1"/>
  <c r="EI524" i="26"/>
  <c r="L524" i="26"/>
  <c r="CG524" i="26"/>
  <c r="DT524" i="26"/>
  <c r="CE524" i="26"/>
  <c r="CF524" i="26"/>
  <c r="EX524" i="26"/>
  <c r="M524" i="26"/>
  <c r="ET524" i="26"/>
  <c r="CI524" i="26"/>
  <c r="CA524" i="26"/>
  <c r="DX524" i="26"/>
  <c r="EM524" i="26"/>
  <c r="ER524" i="26"/>
  <c r="EV524" i="26"/>
  <c r="CW524" i="26"/>
  <c r="BV524" i="26"/>
  <c r="CC524" i="26"/>
  <c r="BT524" i="26"/>
  <c r="K524" i="26"/>
  <c r="BD524" i="26"/>
  <c r="DN524" i="26"/>
  <c r="CZ524" i="26"/>
  <c r="EP524" i="26"/>
  <c r="AE524" i="26"/>
  <c r="CU524" i="26"/>
  <c r="CX524" i="26"/>
  <c r="P524" i="26"/>
  <c r="AA524" i="26"/>
  <c r="Q524" i="26"/>
  <c r="R524" i="26"/>
  <c r="DV524" i="26"/>
  <c r="DI524" i="26"/>
  <c r="DY524" i="26"/>
  <c r="X524" i="26"/>
  <c r="DR524" i="26"/>
  <c r="EG524" i="26"/>
  <c r="V524" i="26"/>
  <c r="AQ524" i="26"/>
  <c r="AY524" i="26"/>
  <c r="EH524" i="26"/>
  <c r="AP524" i="26"/>
  <c r="BF524" i="26"/>
  <c r="CY524" i="26"/>
  <c r="DL524" i="26"/>
  <c r="AL524" i="26"/>
  <c r="DF524" i="26"/>
  <c r="Z524" i="26"/>
  <c r="DD524" i="26"/>
  <c r="EE524" i="26"/>
  <c r="AG524" i="26"/>
  <c r="BR524" i="26"/>
  <c r="DZ524" i="26"/>
  <c r="N524" i="26"/>
  <c r="DB524" i="26"/>
  <c r="AX524" i="26"/>
  <c r="O524" i="26"/>
  <c r="AZ524" i="26"/>
  <c r="BA524" i="26"/>
  <c r="AJ524" i="26"/>
  <c r="S524" i="26"/>
  <c r="DP524" i="26"/>
  <c r="BY524" i="26"/>
  <c r="AD524" i="26"/>
  <c r="BZ524" i="26"/>
  <c r="CM524" i="26"/>
  <c r="CS524" i="26"/>
  <c r="CP524" i="26"/>
  <c r="CO524" i="26"/>
  <c r="DW524" i="26"/>
  <c r="BS524" i="26"/>
  <c r="BI524" i="26"/>
  <c r="AT524" i="26"/>
  <c r="BC524" i="26"/>
  <c r="BP524" i="26"/>
  <c r="T524" i="26"/>
  <c r="BX524" i="26"/>
  <c r="EQ524" i="26"/>
  <c r="BW524" i="26"/>
  <c r="CD524" i="26"/>
  <c r="AF524" i="26"/>
  <c r="BB524" i="26"/>
  <c r="EB524" i="26"/>
  <c r="AK524" i="26"/>
  <c r="AV524" i="26"/>
  <c r="AM524" i="26"/>
  <c r="AN524" i="26"/>
  <c r="AU524" i="26"/>
  <c r="BK524" i="26"/>
  <c r="BJ524" i="26"/>
  <c r="EW524" i="26"/>
  <c r="DO524" i="26"/>
  <c r="ED524" i="26"/>
  <c r="AO524" i="26"/>
  <c r="BU524" i="26"/>
  <c r="U524" i="26"/>
  <c r="CR524" i="26"/>
  <c r="CB524" i="26"/>
  <c r="EO524" i="26"/>
  <c r="BQ524" i="26"/>
  <c r="CT524" i="26"/>
  <c r="DG524" i="26"/>
  <c r="AC524" i="26"/>
  <c r="AB524" i="26"/>
  <c r="EA524" i="26"/>
  <c r="DH524" i="26"/>
  <c r="BE524" i="26"/>
  <c r="BH524" i="26"/>
  <c r="DS524" i="26"/>
  <c r="CJ524" i="26"/>
  <c r="CL524" i="26"/>
  <c r="AH524" i="26"/>
  <c r="EJ524" i="26"/>
  <c r="EJ525" i="26" s="1"/>
  <c r="CV524" i="26"/>
  <c r="CH524" i="26"/>
  <c r="ES524" i="26"/>
  <c r="EN524" i="26"/>
  <c r="BN524" i="26"/>
  <c r="BM524" i="26"/>
  <c r="EF524" i="26"/>
  <c r="EL524" i="26"/>
  <c r="BO524" i="26"/>
  <c r="EC524" i="26"/>
  <c r="DQ524" i="26"/>
  <c r="EU524" i="26"/>
  <c r="AW524" i="26"/>
  <c r="DJ524" i="26"/>
  <c r="W524" i="26"/>
  <c r="BG524" i="26"/>
  <c r="DC524" i="26"/>
  <c r="DA524" i="26"/>
  <c r="AI524" i="26"/>
  <c r="Y524" i="26"/>
  <c r="AS524" i="26"/>
  <c r="AR524" i="26"/>
  <c r="CQ524" i="26"/>
  <c r="DU524" i="26"/>
  <c r="CN524" i="26"/>
  <c r="DE524" i="26"/>
  <c r="H675" i="26"/>
  <c r="G673" i="26"/>
  <c r="K525" i="26" l="1"/>
  <c r="L525" i="26"/>
  <c r="FA524" i="26"/>
  <c r="EZ524" i="26"/>
  <c r="BV525" i="26"/>
  <c r="CF525" i="26"/>
  <c r="M525" i="26"/>
  <c r="FD523" i="26"/>
  <c r="FC524" i="26" s="1"/>
  <c r="CD525" i="26"/>
  <c r="BE525" i="26"/>
  <c r="J525" i="26"/>
  <c r="J526" i="26" s="1"/>
  <c r="DS525" i="26"/>
  <c r="FB524" i="26"/>
  <c r="EU525" i="26"/>
  <c r="CJ525" i="26"/>
  <c r="ES525" i="26"/>
  <c r="EL525" i="26"/>
  <c r="EW525" i="26"/>
  <c r="DU525" i="26"/>
  <c r="CV525" i="26"/>
  <c r="DA525" i="26"/>
  <c r="EQ525" i="26"/>
  <c r="DM525" i="26"/>
  <c r="Q525" i="26"/>
  <c r="CY525" i="26"/>
  <c r="R525" i="26"/>
  <c r="DJ525" i="26"/>
  <c r="AE525" i="26"/>
  <c r="DE525" i="26"/>
  <c r="DY525" i="26"/>
  <c r="EH525" i="26"/>
  <c r="DC525" i="26"/>
  <c r="DX525" i="26"/>
  <c r="S525" i="26"/>
  <c r="EC525" i="26"/>
  <c r="N525" i="26"/>
  <c r="M526" i="26" s="1"/>
  <c r="W525" i="26"/>
  <c r="P525" i="26"/>
  <c r="DZ525" i="26"/>
  <c r="CX525" i="26"/>
  <c r="AZ525" i="26"/>
  <c r="DL525" i="26"/>
  <c r="BB525" i="26"/>
  <c r="BQ525" i="26"/>
  <c r="O525" i="26"/>
  <c r="AY525" i="26"/>
  <c r="BS525" i="26"/>
  <c r="AJ525" i="26"/>
  <c r="BJ525" i="26"/>
  <c r="DQ525" i="26"/>
  <c r="DO525" i="26"/>
  <c r="L526" i="26"/>
  <c r="BA525" i="26"/>
  <c r="BO525" i="26"/>
  <c r="DW525" i="26"/>
  <c r="BZ525" i="26"/>
  <c r="X525" i="26"/>
  <c r="BW525" i="26"/>
  <c r="BY525" i="26"/>
  <c r="CT525" i="26"/>
  <c r="CQ525" i="26"/>
  <c r="CL525" i="26"/>
  <c r="AK525" i="26"/>
  <c r="AR525" i="26"/>
  <c r="DG525" i="26"/>
  <c r="AU525" i="26"/>
  <c r="BG525" i="26"/>
  <c r="AW525" i="26"/>
  <c r="AX525" i="26"/>
  <c r="AC525" i="26"/>
  <c r="BX525" i="26"/>
  <c r="EP525" i="26"/>
  <c r="DK525" i="26"/>
  <c r="AO525" i="26"/>
  <c r="EN525" i="26"/>
  <c r="EX525" i="26"/>
  <c r="AH525" i="26"/>
  <c r="CW525" i="26"/>
  <c r="AG525" i="26"/>
  <c r="CM525" i="26"/>
  <c r="AF525" i="26"/>
  <c r="CE525" i="26"/>
  <c r="CE526" i="26" s="1"/>
  <c r="AV525" i="26"/>
  <c r="BC525" i="26"/>
  <c r="EA525" i="26"/>
  <c r="Y525" i="26"/>
  <c r="EK525" i="26"/>
  <c r="U525" i="26"/>
  <c r="BR525" i="26"/>
  <c r="DI525" i="26"/>
  <c r="ED525" i="26"/>
  <c r="BK525" i="26"/>
  <c r="EB525" i="26"/>
  <c r="AB525" i="26"/>
  <c r="AA525" i="26"/>
  <c r="EI525" i="26"/>
  <c r="BH525" i="26"/>
  <c r="CR525" i="26"/>
  <c r="AS525" i="26"/>
  <c r="CP525" i="26"/>
  <c r="CB525" i="26"/>
  <c r="CA525" i="26"/>
  <c r="EF525" i="26"/>
  <c r="EG525" i="26"/>
  <c r="ER525" i="26"/>
  <c r="CZ525" i="26"/>
  <c r="DP525" i="26"/>
  <c r="CH525" i="26"/>
  <c r="CG525" i="26"/>
  <c r="DT525" i="26"/>
  <c r="Z525" i="26"/>
  <c r="DR525" i="26"/>
  <c r="DV525" i="26"/>
  <c r="CO525" i="26"/>
  <c r="AT525" i="26"/>
  <c r="CC525" i="26"/>
  <c r="CN525" i="26"/>
  <c r="AN525" i="26"/>
  <c r="DB525" i="26"/>
  <c r="BM525" i="26"/>
  <c r="BL525" i="26"/>
  <c r="DH525" i="26"/>
  <c r="EM525" i="26"/>
  <c r="ET525" i="26"/>
  <c r="AL525" i="26"/>
  <c r="AM525" i="26"/>
  <c r="CU525" i="26"/>
  <c r="BN525" i="26"/>
  <c r="DF525" i="26"/>
  <c r="EE525" i="26"/>
  <c r="CK525" i="26"/>
  <c r="BD525" i="26"/>
  <c r="T525" i="26"/>
  <c r="EO525" i="26"/>
  <c r="BU525" i="26"/>
  <c r="BT525" i="26"/>
  <c r="DD525" i="26"/>
  <c r="CS525" i="26"/>
  <c r="BI525" i="26"/>
  <c r="AD525" i="26"/>
  <c r="BF525" i="26"/>
  <c r="AI525" i="26"/>
  <c r="AQ525" i="26"/>
  <c r="EV525" i="26"/>
  <c r="V525" i="26"/>
  <c r="AP525" i="26"/>
  <c r="DN525" i="26"/>
  <c r="CI525" i="26"/>
  <c r="BP525" i="26"/>
  <c r="H676" i="26"/>
  <c r="G674" i="26"/>
  <c r="EZ525" i="26" l="1"/>
  <c r="EY525" i="26"/>
  <c r="EV526" i="26"/>
  <c r="FD524" i="26"/>
  <c r="FC525" i="26" s="1"/>
  <c r="FB525" i="26"/>
  <c r="K526" i="26"/>
  <c r="K527" i="26" s="1"/>
  <c r="DB526" i="26"/>
  <c r="EK526" i="26"/>
  <c r="ET526" i="26"/>
  <c r="O526" i="26"/>
  <c r="FA525" i="26"/>
  <c r="EZ526" i="26" s="1"/>
  <c r="EX526" i="26"/>
  <c r="DT526" i="26"/>
  <c r="Q526" i="26"/>
  <c r="DY526" i="26"/>
  <c r="DV526" i="26"/>
  <c r="DZ526" i="26"/>
  <c r="BR526" i="26"/>
  <c r="R526" i="26"/>
  <c r="DK526" i="26"/>
  <c r="CK526" i="26"/>
  <c r="CU526" i="26"/>
  <c r="DD526" i="26"/>
  <c r="CM526" i="26"/>
  <c r="DF526" i="26"/>
  <c r="DX526" i="26"/>
  <c r="P526" i="26"/>
  <c r="DR526" i="26"/>
  <c r="X526" i="26"/>
  <c r="DL526" i="26"/>
  <c r="CW526" i="26"/>
  <c r="AY526" i="26"/>
  <c r="N526" i="26"/>
  <c r="M527" i="26" s="1"/>
  <c r="EM526" i="26"/>
  <c r="AI526" i="26"/>
  <c r="BB526" i="26"/>
  <c r="DP526" i="26"/>
  <c r="EN526" i="26"/>
  <c r="AV526" i="26"/>
  <c r="BA526" i="26"/>
  <c r="CI526" i="26"/>
  <c r="BW526" i="26"/>
  <c r="BP526" i="26"/>
  <c r="AD526" i="26"/>
  <c r="FA526" i="26"/>
  <c r="EO526" i="26"/>
  <c r="AZ526" i="26"/>
  <c r="BY526" i="26"/>
  <c r="V526" i="26"/>
  <c r="DW526" i="26"/>
  <c r="BX526" i="26"/>
  <c r="J527" i="26"/>
  <c r="J528" i="26" s="1"/>
  <c r="CX526" i="26"/>
  <c r="AF526" i="26"/>
  <c r="AX526" i="26"/>
  <c r="BF526" i="26"/>
  <c r="BN526" i="26"/>
  <c r="DJ526" i="26"/>
  <c r="EY526" i="26"/>
  <c r="AT526" i="26"/>
  <c r="CS526" i="26"/>
  <c r="ES526" i="26"/>
  <c r="EB526" i="26"/>
  <c r="EJ526" i="26"/>
  <c r="EG526" i="26"/>
  <c r="DH526" i="26"/>
  <c r="AW526" i="26"/>
  <c r="AM526" i="26"/>
  <c r="AO526" i="26"/>
  <c r="DA526" i="26"/>
  <c r="BG526" i="26"/>
  <c r="AN526" i="26"/>
  <c r="BK526" i="26"/>
  <c r="W526" i="26"/>
  <c r="AH526" i="26"/>
  <c r="Z526" i="26"/>
  <c r="AG526" i="26"/>
  <c r="CP526" i="26"/>
  <c r="EL526" i="26"/>
  <c r="EA526" i="26"/>
  <c r="CQ526" i="26"/>
  <c r="AQ526" i="26"/>
  <c r="CL526" i="26"/>
  <c r="AC526" i="26"/>
  <c r="BQ526" i="26"/>
  <c r="BM526" i="26"/>
  <c r="CA526" i="26"/>
  <c r="BZ526" i="26"/>
  <c r="EI526" i="26"/>
  <c r="EH526" i="26"/>
  <c r="CB526" i="26"/>
  <c r="BO526" i="26"/>
  <c r="DE526" i="26"/>
  <c r="DC526" i="26"/>
  <c r="BJ526" i="26"/>
  <c r="ED526" i="26"/>
  <c r="BT526" i="26"/>
  <c r="BS526" i="26"/>
  <c r="BU526" i="26"/>
  <c r="CG526" i="26"/>
  <c r="CF526" i="26"/>
  <c r="DO526" i="26"/>
  <c r="DN526" i="26"/>
  <c r="DM526" i="26"/>
  <c r="AR526" i="26"/>
  <c r="DQ526" i="26"/>
  <c r="CH526" i="26"/>
  <c r="U526" i="26"/>
  <c r="L527" i="26"/>
  <c r="EC526" i="26"/>
  <c r="T526" i="26"/>
  <c r="S526" i="26"/>
  <c r="AA526" i="26"/>
  <c r="BD526" i="26"/>
  <c r="BC526" i="26"/>
  <c r="CZ526" i="26"/>
  <c r="CY526" i="26"/>
  <c r="BE526" i="26"/>
  <c r="AB526" i="26"/>
  <c r="DI526" i="26"/>
  <c r="EU526" i="26"/>
  <c r="EU527" i="26" s="1"/>
  <c r="DG526" i="26"/>
  <c r="AS526" i="26"/>
  <c r="CV526" i="26"/>
  <c r="EP526" i="26"/>
  <c r="DS526" i="26"/>
  <c r="BH526" i="26"/>
  <c r="BI526" i="26"/>
  <c r="AL526" i="26"/>
  <c r="AK526" i="26"/>
  <c r="CC526" i="26"/>
  <c r="CD526" i="26"/>
  <c r="ER526" i="26"/>
  <c r="EQ526" i="26"/>
  <c r="AE526" i="26"/>
  <c r="Y526" i="26"/>
  <c r="CT526" i="26"/>
  <c r="BL526" i="26"/>
  <c r="AP526" i="26"/>
  <c r="AU526" i="26"/>
  <c r="AJ526" i="26"/>
  <c r="EW526" i="26"/>
  <c r="CJ526" i="26"/>
  <c r="CN526" i="26"/>
  <c r="CO526" i="26"/>
  <c r="EE526" i="26"/>
  <c r="EF526" i="26"/>
  <c r="BV526" i="26"/>
  <c r="DU526" i="26"/>
  <c r="CR526" i="26"/>
  <c r="H677" i="26"/>
  <c r="G675" i="26"/>
  <c r="N527" i="26" l="1"/>
  <c r="FD525" i="26"/>
  <c r="FC526" i="26" s="1"/>
  <c r="DL527" i="26"/>
  <c r="DU527" i="26"/>
  <c r="P527" i="26"/>
  <c r="DY527" i="26"/>
  <c r="R527" i="26"/>
  <c r="FB526" i="26"/>
  <c r="EY527" i="26"/>
  <c r="EW527" i="26"/>
  <c r="CL527" i="26"/>
  <c r="K528" i="26"/>
  <c r="J529" i="26" s="1"/>
  <c r="DS527" i="26"/>
  <c r="DC527" i="26"/>
  <c r="DE527" i="26"/>
  <c r="DW527" i="26"/>
  <c r="ES527" i="26"/>
  <c r="CJ527" i="26"/>
  <c r="Q527" i="26"/>
  <c r="O527" i="26"/>
  <c r="N528" i="26" s="1"/>
  <c r="DK527" i="26"/>
  <c r="AZ527" i="26"/>
  <c r="EZ527" i="26"/>
  <c r="CT527" i="26"/>
  <c r="CR527" i="26"/>
  <c r="AY527" i="26"/>
  <c r="AE527" i="26"/>
  <c r="EN527" i="26"/>
  <c r="BK527" i="26"/>
  <c r="BO527" i="26"/>
  <c r="EJ527" i="26"/>
  <c r="W527" i="26"/>
  <c r="BA527" i="26"/>
  <c r="BX527" i="26"/>
  <c r="DX527" i="26"/>
  <c r="AP527" i="26"/>
  <c r="DI527" i="26"/>
  <c r="BG527" i="26"/>
  <c r="DA527" i="26"/>
  <c r="CP527" i="26"/>
  <c r="Q528" i="26"/>
  <c r="EF527" i="26"/>
  <c r="AG527" i="26"/>
  <c r="EA527" i="26"/>
  <c r="AN527" i="26"/>
  <c r="ET527" i="26"/>
  <c r="ET528" i="26" s="1"/>
  <c r="Z527" i="26"/>
  <c r="CN527" i="26"/>
  <c r="EH527" i="26"/>
  <c r="DV527" i="26"/>
  <c r="AB527" i="26"/>
  <c r="BE527" i="26"/>
  <c r="DZ527" i="26"/>
  <c r="AW527" i="26"/>
  <c r="AX527" i="26"/>
  <c r="CD527" i="26"/>
  <c r="DM527" i="26"/>
  <c r="DL528" i="26" s="1"/>
  <c r="AJ527" i="26"/>
  <c r="CY527" i="26"/>
  <c r="EL527" i="26"/>
  <c r="EK527" i="26"/>
  <c r="AL527" i="26"/>
  <c r="DH527" i="26"/>
  <c r="DO527" i="26"/>
  <c r="AH527" i="26"/>
  <c r="M528" i="26"/>
  <c r="BU527" i="26"/>
  <c r="DR527" i="26"/>
  <c r="L528" i="26"/>
  <c r="AS527" i="26"/>
  <c r="T527" i="26"/>
  <c r="BM527" i="26"/>
  <c r="EP527" i="26"/>
  <c r="EM527" i="26"/>
  <c r="AO527" i="26"/>
  <c r="CG527" i="26"/>
  <c r="BJ527" i="26"/>
  <c r="CZ527" i="26"/>
  <c r="EB527" i="26"/>
  <c r="EC527" i="26"/>
  <c r="EI527" i="26"/>
  <c r="CA527" i="26"/>
  <c r="Y527" i="26"/>
  <c r="X527" i="26"/>
  <c r="U527" i="26"/>
  <c r="BH527" i="26"/>
  <c r="BI527" i="26"/>
  <c r="BC527" i="26"/>
  <c r="BB527" i="26"/>
  <c r="CH527" i="26"/>
  <c r="CI527" i="26"/>
  <c r="DD527" i="26"/>
  <c r="BP527" i="26"/>
  <c r="BQ527" i="26"/>
  <c r="CF527" i="26"/>
  <c r="CE527" i="26"/>
  <c r="CS527" i="26"/>
  <c r="CK527" i="26"/>
  <c r="AU527" i="26"/>
  <c r="AV527" i="26"/>
  <c r="EV527" i="26"/>
  <c r="CV527" i="26"/>
  <c r="CW527" i="26"/>
  <c r="BD527" i="26"/>
  <c r="DP527" i="26"/>
  <c r="DQ527" i="26"/>
  <c r="EG527" i="26"/>
  <c r="AR527" i="26"/>
  <c r="AF527" i="26"/>
  <c r="AQ527" i="26"/>
  <c r="V527" i="26"/>
  <c r="AT527" i="26"/>
  <c r="DF527" i="26"/>
  <c r="DG527" i="26"/>
  <c r="EO527" i="26"/>
  <c r="CX527" i="26"/>
  <c r="EX527" i="26"/>
  <c r="AM527" i="26"/>
  <c r="AA527" i="26"/>
  <c r="BF527" i="26"/>
  <c r="DB527" i="26"/>
  <c r="CB527" i="26"/>
  <c r="AC527" i="26"/>
  <c r="EQ527" i="26"/>
  <c r="DT527" i="26"/>
  <c r="BV527" i="26"/>
  <c r="BW527" i="26"/>
  <c r="ER527" i="26"/>
  <c r="AD527" i="26"/>
  <c r="DN527" i="26"/>
  <c r="BN527" i="26"/>
  <c r="S527" i="26"/>
  <c r="DJ527" i="26"/>
  <c r="BS527" i="26"/>
  <c r="BR527" i="26"/>
  <c r="CQ527" i="26"/>
  <c r="EE527" i="26"/>
  <c r="BL527" i="26"/>
  <c r="CC527" i="26"/>
  <c r="CU527" i="26"/>
  <c r="BT527" i="26"/>
  <c r="AI527" i="26"/>
  <c r="CM527" i="26"/>
  <c r="BY527" i="26"/>
  <c r="BZ527" i="26"/>
  <c r="CO527" i="26"/>
  <c r="AK527" i="26"/>
  <c r="ED527" i="26"/>
  <c r="H678" i="26"/>
  <c r="G676" i="26"/>
  <c r="P528" i="26" l="1"/>
  <c r="O528" i="26"/>
  <c r="DT528" i="26"/>
  <c r="DV528" i="26"/>
  <c r="FD526" i="26"/>
  <c r="FC527" i="26" s="1"/>
  <c r="FB527" i="26"/>
  <c r="FA527" i="26"/>
  <c r="DD528" i="26"/>
  <c r="DX528" i="26"/>
  <c r="K529" i="26"/>
  <c r="ES528" i="26"/>
  <c r="CK528" i="26"/>
  <c r="EZ528" i="26"/>
  <c r="EV528" i="26"/>
  <c r="FA528" i="26"/>
  <c r="AK528" i="26"/>
  <c r="DM528" i="26"/>
  <c r="DB528" i="26"/>
  <c r="EI528" i="26"/>
  <c r="DY528" i="26"/>
  <c r="AZ528" i="26"/>
  <c r="DJ528" i="26"/>
  <c r="CQ528" i="26"/>
  <c r="AF528" i="26"/>
  <c r="AM528" i="26"/>
  <c r="AO528" i="26"/>
  <c r="CU528" i="26"/>
  <c r="CO528" i="26"/>
  <c r="CM528" i="26"/>
  <c r="EG528" i="26"/>
  <c r="DW528" i="26"/>
  <c r="EJ528" i="26"/>
  <c r="AT528" i="26"/>
  <c r="AA528" i="26"/>
  <c r="EL528" i="26"/>
  <c r="BF528" i="26"/>
  <c r="DZ528" i="26"/>
  <c r="EM528" i="26"/>
  <c r="BX528" i="26"/>
  <c r="BD528" i="26"/>
  <c r="AX528" i="26"/>
  <c r="BL528" i="26"/>
  <c r="BN528" i="26"/>
  <c r="S528" i="26"/>
  <c r="DQ528" i="26"/>
  <c r="EK528" i="26"/>
  <c r="AR528" i="26"/>
  <c r="CZ528" i="26"/>
  <c r="DR528" i="26"/>
  <c r="AP528" i="26"/>
  <c r="DH528" i="26"/>
  <c r="CI528" i="26"/>
  <c r="BU528" i="26"/>
  <c r="ED528" i="26"/>
  <c r="EQ528" i="26"/>
  <c r="DE528" i="26"/>
  <c r="DU528" i="26"/>
  <c r="AY528" i="26"/>
  <c r="BZ528" i="26"/>
  <c r="EU528" i="26"/>
  <c r="CF528" i="26"/>
  <c r="DG528" i="26"/>
  <c r="U528" i="26"/>
  <c r="AC528" i="26"/>
  <c r="M529" i="26"/>
  <c r="J530" i="26"/>
  <c r="BQ528" i="26"/>
  <c r="DK528" i="26"/>
  <c r="R528" i="26"/>
  <c r="Q529" i="26" s="1"/>
  <c r="EW528" i="26"/>
  <c r="L529" i="26"/>
  <c r="BJ528" i="26"/>
  <c r="BV528" i="26"/>
  <c r="CC528" i="26"/>
  <c r="DO528" i="26"/>
  <c r="DI528" i="26"/>
  <c r="AL528" i="26"/>
  <c r="CW528" i="26"/>
  <c r="BS528" i="26"/>
  <c r="BG528" i="26"/>
  <c r="BO528" i="26"/>
  <c r="P529" i="26"/>
  <c r="EH528" i="26"/>
  <c r="BP528" i="26"/>
  <c r="CJ528" i="26"/>
  <c r="EO528" i="26"/>
  <c r="EN528" i="26"/>
  <c r="CN528" i="26"/>
  <c r="AB528" i="26"/>
  <c r="EE528" i="26"/>
  <c r="CH528" i="26"/>
  <c r="AN528" i="26"/>
  <c r="AN529" i="26" s="1"/>
  <c r="CG528" i="26"/>
  <c r="DN528" i="26"/>
  <c r="AD528" i="26"/>
  <c r="T528" i="26"/>
  <c r="DF528" i="26"/>
  <c r="DP528" i="26"/>
  <c r="BB528" i="26"/>
  <c r="BA528" i="26"/>
  <c r="DS528" i="26"/>
  <c r="DA528" i="26"/>
  <c r="ER528" i="26"/>
  <c r="CB528" i="26"/>
  <c r="BC528" i="26"/>
  <c r="X528" i="26"/>
  <c r="W528" i="26"/>
  <c r="BE528" i="26"/>
  <c r="V528" i="26"/>
  <c r="EP528" i="26"/>
  <c r="Y528" i="26"/>
  <c r="BR528" i="26"/>
  <c r="BW528" i="26"/>
  <c r="AQ528" i="26"/>
  <c r="CV528" i="26"/>
  <c r="AJ528" i="26"/>
  <c r="CP528" i="26"/>
  <c r="CR528" i="26"/>
  <c r="AV528" i="26"/>
  <c r="AW528" i="26"/>
  <c r="BH528" i="26"/>
  <c r="BI528" i="26"/>
  <c r="CA528" i="26"/>
  <c r="O529" i="26"/>
  <c r="N529" i="26"/>
  <c r="EX528" i="26"/>
  <c r="EY528" i="26"/>
  <c r="AU528" i="26"/>
  <c r="Z528" i="26"/>
  <c r="AG528" i="26"/>
  <c r="DC528" i="26"/>
  <c r="BY528" i="26"/>
  <c r="CD528" i="26"/>
  <c r="CY528" i="26"/>
  <c r="CX528" i="26"/>
  <c r="AS528" i="26"/>
  <c r="CT528" i="26"/>
  <c r="CS528" i="26"/>
  <c r="BM528" i="26"/>
  <c r="EC528" i="26"/>
  <c r="AI528" i="26"/>
  <c r="AH528" i="26"/>
  <c r="BT528" i="26"/>
  <c r="EF528" i="26"/>
  <c r="AE528" i="26"/>
  <c r="CE528" i="26"/>
  <c r="CL528" i="26"/>
  <c r="EB528" i="26"/>
  <c r="EA528" i="26"/>
  <c r="BK528" i="26"/>
  <c r="H679" i="26"/>
  <c r="G677" i="26"/>
  <c r="DX529" i="26" l="1"/>
  <c r="AY529" i="26"/>
  <c r="DW529" i="26"/>
  <c r="DU529" i="26"/>
  <c r="FD527" i="26"/>
  <c r="FC528" i="26" s="1"/>
  <c r="AL529" i="26"/>
  <c r="EU529" i="26"/>
  <c r="FB528" i="26"/>
  <c r="FA529" i="26" s="1"/>
  <c r="DY529" i="26"/>
  <c r="DX530" i="26" s="1"/>
  <c r="DC529" i="26"/>
  <c r="DK529" i="26"/>
  <c r="CN529" i="26"/>
  <c r="CP529" i="26"/>
  <c r="AS529" i="26"/>
  <c r="EH529" i="26"/>
  <c r="BT529" i="26"/>
  <c r="DV529" i="26"/>
  <c r="DV530" i="26" s="1"/>
  <c r="BK529" i="26"/>
  <c r="BE529" i="26"/>
  <c r="EJ529" i="26"/>
  <c r="EF529" i="26"/>
  <c r="BY529" i="26"/>
  <c r="BM529" i="26"/>
  <c r="ET529" i="26"/>
  <c r="EK529" i="26"/>
  <c r="AB529" i="26"/>
  <c r="DA529" i="26"/>
  <c r="BV529" i="26"/>
  <c r="DF529" i="26"/>
  <c r="BR529" i="26"/>
  <c r="S529" i="26"/>
  <c r="EL529" i="26"/>
  <c r="CV529" i="26"/>
  <c r="AQ529" i="26"/>
  <c r="CJ529" i="26"/>
  <c r="EV529" i="26"/>
  <c r="AE529" i="26"/>
  <c r="DP529" i="26"/>
  <c r="R529" i="26"/>
  <c r="Q530" i="26" s="1"/>
  <c r="EP529" i="26"/>
  <c r="DI529" i="26"/>
  <c r="ER529" i="26"/>
  <c r="EI529" i="26"/>
  <c r="DS529" i="26"/>
  <c r="DJ529" i="26"/>
  <c r="CR529" i="26"/>
  <c r="CG529" i="26"/>
  <c r="T529" i="26"/>
  <c r="AC529" i="26"/>
  <c r="CY529" i="26"/>
  <c r="V529" i="26"/>
  <c r="DT529" i="26"/>
  <c r="DN529" i="26"/>
  <c r="BZ529" i="26"/>
  <c r="CC529" i="26"/>
  <c r="L530" i="26"/>
  <c r="EX529" i="26"/>
  <c r="CU529" i="26"/>
  <c r="BH529" i="26"/>
  <c r="AG529" i="26"/>
  <c r="CD529" i="26"/>
  <c r="AJ529" i="26"/>
  <c r="BQ529" i="26"/>
  <c r="CB529" i="26"/>
  <c r="DQ529" i="26"/>
  <c r="BO529" i="26"/>
  <c r="Z529" i="26"/>
  <c r="AU529" i="26"/>
  <c r="DG529" i="26"/>
  <c r="DL529" i="26"/>
  <c r="AO529" i="26"/>
  <c r="DH529" i="26"/>
  <c r="BW529" i="26"/>
  <c r="K530" i="26"/>
  <c r="EB529" i="26"/>
  <c r="CX529" i="26"/>
  <c r="AK529" i="26"/>
  <c r="DD529" i="26"/>
  <c r="P530" i="26"/>
  <c r="CE529" i="26"/>
  <c r="AR529" i="26"/>
  <c r="Y529" i="26"/>
  <c r="CQ529" i="26"/>
  <c r="CH529" i="26"/>
  <c r="EN529" i="26"/>
  <c r="EM529" i="26"/>
  <c r="U529" i="26"/>
  <c r="EY529" i="26"/>
  <c r="EZ529" i="26"/>
  <c r="EO529" i="26"/>
  <c r="CW529" i="26"/>
  <c r="AA529" i="26"/>
  <c r="EQ529" i="26"/>
  <c r="N530" i="26"/>
  <c r="M530" i="26"/>
  <c r="DB529" i="26"/>
  <c r="BA529" i="26"/>
  <c r="AZ529" i="26"/>
  <c r="DO529" i="26"/>
  <c r="BN529" i="26"/>
  <c r="AH529" i="26"/>
  <c r="CZ529" i="26"/>
  <c r="O530" i="26"/>
  <c r="BS529" i="26"/>
  <c r="BB529" i="26"/>
  <c r="BJ529" i="26"/>
  <c r="BL529" i="26"/>
  <c r="EW529" i="26"/>
  <c r="CM529" i="26"/>
  <c r="CL529" i="26"/>
  <c r="AI529" i="26"/>
  <c r="CA529" i="26"/>
  <c r="CO529" i="26"/>
  <c r="CI529" i="26"/>
  <c r="BI529" i="26"/>
  <c r="BU529" i="26"/>
  <c r="DE529" i="26"/>
  <c r="BF529" i="26"/>
  <c r="BP529" i="26"/>
  <c r="EA529" i="26"/>
  <c r="DZ529" i="26"/>
  <c r="EC529" i="26"/>
  <c r="CK529" i="26"/>
  <c r="AW529" i="26"/>
  <c r="AX529" i="26"/>
  <c r="W529" i="26"/>
  <c r="AD529" i="26"/>
  <c r="EE529" i="26"/>
  <c r="DM529" i="26"/>
  <c r="AT529" i="26"/>
  <c r="AV529" i="26"/>
  <c r="X529" i="26"/>
  <c r="ED529" i="26"/>
  <c r="BG529" i="26"/>
  <c r="CS529" i="26"/>
  <c r="AF529" i="26"/>
  <c r="BC529" i="26"/>
  <c r="CF529" i="26"/>
  <c r="AP529" i="26"/>
  <c r="ES529" i="26"/>
  <c r="CT529" i="26"/>
  <c r="EG529" i="26"/>
  <c r="AM529" i="26"/>
  <c r="BD529" i="26"/>
  <c r="DR529" i="26"/>
  <c r="BX529" i="26"/>
  <c r="H680" i="26"/>
  <c r="G678" i="26"/>
  <c r="FD528" i="26" l="1"/>
  <c r="FC529" i="26" s="1"/>
  <c r="AK530" i="26"/>
  <c r="FB529" i="26"/>
  <c r="CO530" i="26"/>
  <c r="DW530" i="26"/>
  <c r="BL530" i="26"/>
  <c r="EG530" i="26"/>
  <c r="EI530" i="26"/>
  <c r="EJ530" i="26"/>
  <c r="BU530" i="26"/>
  <c r="DR530" i="26"/>
  <c r="CW530" i="26"/>
  <c r="EK530" i="26"/>
  <c r="DB530" i="26"/>
  <c r="CU530" i="26"/>
  <c r="CF530" i="26"/>
  <c r="BS530" i="26"/>
  <c r="EL530" i="26"/>
  <c r="BP530" i="26"/>
  <c r="BK530" i="26"/>
  <c r="AJ530" i="26"/>
  <c r="AR530" i="26"/>
  <c r="EU530" i="26"/>
  <c r="CQ530" i="26"/>
  <c r="DM530" i="26"/>
  <c r="DE530" i="26"/>
  <c r="CZ530" i="26"/>
  <c r="DO530" i="26"/>
  <c r="AP530" i="26"/>
  <c r="AD530" i="26"/>
  <c r="AF530" i="26"/>
  <c r="AN530" i="26"/>
  <c r="AX530" i="26"/>
  <c r="R530" i="26"/>
  <c r="Q531" i="26" s="1"/>
  <c r="V530" i="26"/>
  <c r="EW530" i="26"/>
  <c r="EQ530" i="26"/>
  <c r="ES530" i="26"/>
  <c r="DJ530" i="26"/>
  <c r="DI530" i="26"/>
  <c r="DK530" i="26"/>
  <c r="DT530" i="26"/>
  <c r="S530" i="26"/>
  <c r="CA530" i="26"/>
  <c r="CI530" i="26"/>
  <c r="U530" i="26"/>
  <c r="AT530" i="26"/>
  <c r="CD530" i="26"/>
  <c r="BX530" i="26"/>
  <c r="DH530" i="26"/>
  <c r="AG530" i="26"/>
  <c r="AH530" i="26"/>
  <c r="CY530" i="26"/>
  <c r="CV530" i="26"/>
  <c r="AA530" i="26"/>
  <c r="BH530" i="26"/>
  <c r="CM530" i="26"/>
  <c r="AO530" i="26"/>
  <c r="BJ530" i="26"/>
  <c r="AU530" i="26"/>
  <c r="DC530" i="26"/>
  <c r="DU530" i="26"/>
  <c r="N531" i="26"/>
  <c r="CC530" i="26"/>
  <c r="DP530" i="26"/>
  <c r="BN530" i="26"/>
  <c r="CK530" i="26"/>
  <c r="EN530" i="26"/>
  <c r="CH530" i="26"/>
  <c r="DG530" i="26"/>
  <c r="W530" i="26"/>
  <c r="ER530" i="26"/>
  <c r="AW530" i="26"/>
  <c r="P531" i="26"/>
  <c r="EP530" i="26"/>
  <c r="CS530" i="26"/>
  <c r="BG530" i="26"/>
  <c r="EA530" i="26"/>
  <c r="EY530" i="26"/>
  <c r="DL530" i="26"/>
  <c r="K531" i="26"/>
  <c r="J531" i="26"/>
  <c r="BD530" i="26"/>
  <c r="BR530" i="26"/>
  <c r="ED530" i="26"/>
  <c r="EM530" i="26"/>
  <c r="DQ530" i="26"/>
  <c r="DW531" i="26"/>
  <c r="EH530" i="26"/>
  <c r="AB530" i="26"/>
  <c r="EE530" i="26"/>
  <c r="EF530" i="26"/>
  <c r="DS530" i="26"/>
  <c r="BF530" i="26"/>
  <c r="EZ530" i="26"/>
  <c r="FA530" i="26"/>
  <c r="BZ530" i="26"/>
  <c r="AM530" i="26"/>
  <c r="AL530" i="26"/>
  <c r="CJ530" i="26"/>
  <c r="AI530" i="26"/>
  <c r="AZ530" i="26"/>
  <c r="AY530" i="26"/>
  <c r="BY530" i="26"/>
  <c r="CL530" i="26"/>
  <c r="BA530" i="26"/>
  <c r="BO530" i="26"/>
  <c r="Z530" i="26"/>
  <c r="DD530" i="26"/>
  <c r="CT530" i="26"/>
  <c r="EC530" i="26"/>
  <c r="DF530" i="26"/>
  <c r="BV530" i="26"/>
  <c r="CG530" i="26"/>
  <c r="BM530" i="26"/>
  <c r="DZ530" i="26"/>
  <c r="DY530" i="26"/>
  <c r="M531" i="26"/>
  <c r="L531" i="26"/>
  <c r="DA530" i="26"/>
  <c r="CB530" i="26"/>
  <c r="CN530" i="26"/>
  <c r="AQ530" i="26"/>
  <c r="BI530" i="26"/>
  <c r="BB530" i="26"/>
  <c r="EV530" i="26"/>
  <c r="AV530" i="26"/>
  <c r="BT530" i="26"/>
  <c r="Y530" i="26"/>
  <c r="CX530" i="26"/>
  <c r="DN530" i="26"/>
  <c r="ET530" i="26"/>
  <c r="CR530" i="26"/>
  <c r="CP530" i="26"/>
  <c r="EB530" i="26"/>
  <c r="BC530" i="26"/>
  <c r="T530" i="26"/>
  <c r="AE530" i="26"/>
  <c r="O531" i="26"/>
  <c r="BQ530" i="26"/>
  <c r="AC530" i="26"/>
  <c r="X530" i="26"/>
  <c r="BW530" i="26"/>
  <c r="BE530" i="26"/>
  <c r="AS530" i="26"/>
  <c r="EO530" i="26"/>
  <c r="CE530" i="26"/>
  <c r="EX530" i="26"/>
  <c r="H681" i="26"/>
  <c r="G679" i="26"/>
  <c r="EH531" i="26" l="1"/>
  <c r="FD529" i="26"/>
  <c r="FC530" i="26" s="1"/>
  <c r="FB530" i="26"/>
  <c r="BT531" i="26"/>
  <c r="EJ531" i="26"/>
  <c r="DV531" i="26"/>
  <c r="J532" i="26"/>
  <c r="AS531" i="26"/>
  <c r="EK531" i="26"/>
  <c r="EV531" i="26"/>
  <c r="DA531" i="26"/>
  <c r="AJ531" i="26"/>
  <c r="EL531" i="26"/>
  <c r="CE531" i="26"/>
  <c r="AK531" i="26"/>
  <c r="CP531" i="26"/>
  <c r="BQ531" i="26"/>
  <c r="BK531" i="26"/>
  <c r="DN531" i="26"/>
  <c r="CN531" i="26"/>
  <c r="CV531" i="26"/>
  <c r="O532" i="26"/>
  <c r="AQ531" i="26"/>
  <c r="AE531" i="26"/>
  <c r="U531" i="26"/>
  <c r="R531" i="26"/>
  <c r="Q532" i="26" s="1"/>
  <c r="AO531" i="26"/>
  <c r="EO531" i="26"/>
  <c r="BM531" i="26"/>
  <c r="ET531" i="26"/>
  <c r="DI531" i="26"/>
  <c r="BO531" i="26"/>
  <c r="AY531" i="26"/>
  <c r="DJ531" i="26"/>
  <c r="DF531" i="26"/>
  <c r="CX531" i="26"/>
  <c r="ER531" i="26"/>
  <c r="AI531" i="26"/>
  <c r="DS531" i="26"/>
  <c r="DK531" i="26"/>
  <c r="EF531" i="26"/>
  <c r="CG531" i="26"/>
  <c r="V531" i="26"/>
  <c r="EI531" i="26"/>
  <c r="EI532" i="26" s="1"/>
  <c r="DH531" i="26"/>
  <c r="AV531" i="26"/>
  <c r="BJ531" i="26"/>
  <c r="BL531" i="26"/>
  <c r="EQ531" i="26"/>
  <c r="BE531" i="26"/>
  <c r="DT531" i="26"/>
  <c r="CR531" i="26"/>
  <c r="CA531" i="26"/>
  <c r="CL531" i="26"/>
  <c r="BC531" i="26"/>
  <c r="DD531" i="26"/>
  <c r="DU531" i="26"/>
  <c r="DV532" i="26" s="1"/>
  <c r="AL531" i="26"/>
  <c r="CT531" i="26"/>
  <c r="EM531" i="26"/>
  <c r="EX531" i="26"/>
  <c r="CH531" i="26"/>
  <c r="AG531" i="26"/>
  <c r="DR531" i="26"/>
  <c r="CJ531" i="26"/>
  <c r="DL531" i="26"/>
  <c r="BZ531" i="26"/>
  <c r="EZ531" i="26"/>
  <c r="BW531" i="26"/>
  <c r="M532" i="26"/>
  <c r="DP531" i="26"/>
  <c r="DQ531" i="26"/>
  <c r="DG531" i="26"/>
  <c r="AP531" i="26"/>
  <c r="EC531" i="26"/>
  <c r="DE531" i="26"/>
  <c r="CS531" i="26"/>
  <c r="Y531" i="26"/>
  <c r="CD531" i="26"/>
  <c r="DM531" i="26"/>
  <c r="DZ531" i="26"/>
  <c r="CI531" i="26"/>
  <c r="BA531" i="26"/>
  <c r="ES531" i="26"/>
  <c r="AB531" i="26"/>
  <c r="L532" i="26"/>
  <c r="K532" i="26"/>
  <c r="ED531" i="26"/>
  <c r="FA531" i="26"/>
  <c r="EU531" i="26"/>
  <c r="AT531" i="26"/>
  <c r="DY531" i="26"/>
  <c r="BN531" i="26"/>
  <c r="AW531" i="26"/>
  <c r="DO531" i="26"/>
  <c r="AF531" i="26"/>
  <c r="AD531" i="26"/>
  <c r="EG531" i="26"/>
  <c r="DC531" i="26"/>
  <c r="CZ531" i="26"/>
  <c r="CF531" i="26"/>
  <c r="CY531" i="26"/>
  <c r="BF531" i="26"/>
  <c r="EY531" i="26"/>
  <c r="EB531" i="26"/>
  <c r="BP531" i="26"/>
  <c r="CW531" i="26"/>
  <c r="BY531" i="26"/>
  <c r="N532" i="26"/>
  <c r="EP531" i="26"/>
  <c r="DB531" i="26"/>
  <c r="BR531" i="26"/>
  <c r="BX531" i="26"/>
  <c r="CO531" i="26"/>
  <c r="CM531" i="26"/>
  <c r="AZ531" i="26"/>
  <c r="BD531" i="26"/>
  <c r="AH531" i="26"/>
  <c r="T531" i="26"/>
  <c r="S531" i="26"/>
  <c r="CQ531" i="26"/>
  <c r="CU531" i="26"/>
  <c r="CK531" i="26"/>
  <c r="X531" i="26"/>
  <c r="AC531" i="26"/>
  <c r="BV531" i="26"/>
  <c r="AX531" i="26"/>
  <c r="BG531" i="26"/>
  <c r="W531" i="26"/>
  <c r="AR531" i="26"/>
  <c r="CB531" i="26"/>
  <c r="CC531" i="26"/>
  <c r="EW531" i="26"/>
  <c r="P532" i="26"/>
  <c r="EE531" i="26"/>
  <c r="BU531" i="26"/>
  <c r="BH531" i="26"/>
  <c r="BI531" i="26"/>
  <c r="BS531" i="26"/>
  <c r="EA531" i="26"/>
  <c r="BB531" i="26"/>
  <c r="EN531" i="26"/>
  <c r="AA531" i="26"/>
  <c r="Z531" i="26"/>
  <c r="AN531" i="26"/>
  <c r="AM531" i="26"/>
  <c r="DX531" i="26"/>
  <c r="AU531" i="26"/>
  <c r="H682" i="26"/>
  <c r="G680" i="26"/>
  <c r="EK532" i="26" l="1"/>
  <c r="FD530" i="26"/>
  <c r="FC531" i="26" s="1"/>
  <c r="EL532" i="26"/>
  <c r="EJ532" i="26"/>
  <c r="CF532" i="26"/>
  <c r="CO532" i="26"/>
  <c r="AJ532" i="26"/>
  <c r="FB531" i="26"/>
  <c r="FA532" i="26" s="1"/>
  <c r="AK532" i="26"/>
  <c r="CU532" i="26"/>
  <c r="AR532" i="26"/>
  <c r="EG532" i="26"/>
  <c r="AP532" i="26"/>
  <c r="N533" i="26"/>
  <c r="BL532" i="26"/>
  <c r="EU532" i="26"/>
  <c r="BP532" i="26"/>
  <c r="AU532" i="26"/>
  <c r="BN532" i="26"/>
  <c r="EN532" i="26"/>
  <c r="DJ532" i="26"/>
  <c r="DM532" i="26"/>
  <c r="CW532" i="26"/>
  <c r="CQ532" i="26"/>
  <c r="DG532" i="26"/>
  <c r="AI532" i="26"/>
  <c r="CA532" i="26"/>
  <c r="CM532" i="26"/>
  <c r="ES532" i="26"/>
  <c r="DI532" i="26"/>
  <c r="P533" i="26"/>
  <c r="BK532" i="26"/>
  <c r="EF532" i="26"/>
  <c r="DE532" i="26"/>
  <c r="DH532" i="26"/>
  <c r="DK532" i="26"/>
  <c r="DS532" i="26"/>
  <c r="DT532" i="26"/>
  <c r="DA532" i="26"/>
  <c r="DL532" i="26"/>
  <c r="EP532" i="26"/>
  <c r="CK532" i="26"/>
  <c r="ER532" i="26"/>
  <c r="DO532" i="26"/>
  <c r="DZ532" i="26"/>
  <c r="AE532" i="26"/>
  <c r="AZ532" i="26"/>
  <c r="DU532" i="26"/>
  <c r="BD532" i="26"/>
  <c r="BB532" i="26"/>
  <c r="EW532" i="26"/>
  <c r="EY532" i="26"/>
  <c r="CS532" i="26"/>
  <c r="CG532" i="26"/>
  <c r="DF532" i="26"/>
  <c r="DX532" i="26"/>
  <c r="BZ532" i="26"/>
  <c r="AF532" i="26"/>
  <c r="DP532" i="26"/>
  <c r="CI532" i="26"/>
  <c r="DR532" i="26"/>
  <c r="ET532" i="26"/>
  <c r="Z532" i="26"/>
  <c r="DN532" i="26"/>
  <c r="X532" i="26"/>
  <c r="DQ532" i="26"/>
  <c r="BE532" i="26"/>
  <c r="BX532" i="26"/>
  <c r="CY532" i="26"/>
  <c r="CE532" i="26"/>
  <c r="CC532" i="26"/>
  <c r="AN532" i="26"/>
  <c r="DD532" i="26"/>
  <c r="EB532" i="26"/>
  <c r="BU532" i="26"/>
  <c r="AC532" i="26"/>
  <c r="CX532" i="26"/>
  <c r="CV532" i="26"/>
  <c r="EO532" i="26"/>
  <c r="BR532" i="26"/>
  <c r="T532" i="26"/>
  <c r="CH532" i="26"/>
  <c r="EM532" i="26"/>
  <c r="EL533" i="26" s="1"/>
  <c r="BC532" i="26"/>
  <c r="ED532" i="26"/>
  <c r="BM532" i="26"/>
  <c r="AX532" i="26"/>
  <c r="BH532" i="26"/>
  <c r="AM532" i="26"/>
  <c r="AY532" i="26"/>
  <c r="Y532" i="26"/>
  <c r="AT532" i="26"/>
  <c r="BA532" i="26"/>
  <c r="EH532" i="26"/>
  <c r="K533" i="26"/>
  <c r="J533" i="26"/>
  <c r="M533" i="26"/>
  <c r="L533" i="26"/>
  <c r="CJ532" i="26"/>
  <c r="AV532" i="26"/>
  <c r="CP532" i="26"/>
  <c r="AD532" i="26"/>
  <c r="CT532" i="26"/>
  <c r="AA532" i="26"/>
  <c r="AH532" i="26"/>
  <c r="AG532" i="26"/>
  <c r="BW532" i="26"/>
  <c r="BT532" i="26"/>
  <c r="AB532" i="26"/>
  <c r="EA532" i="26"/>
  <c r="W532" i="26"/>
  <c r="V532" i="26"/>
  <c r="AS532" i="26"/>
  <c r="DC532" i="26"/>
  <c r="DB532" i="26"/>
  <c r="BQ532" i="26"/>
  <c r="EQ532" i="26"/>
  <c r="O533" i="26"/>
  <c r="EX532" i="26"/>
  <c r="BS532" i="26"/>
  <c r="BG532" i="26"/>
  <c r="DW532" i="26"/>
  <c r="EZ532" i="26"/>
  <c r="BO532" i="26"/>
  <c r="BI532" i="26"/>
  <c r="EK533" i="26"/>
  <c r="S532" i="26"/>
  <c r="R532" i="26"/>
  <c r="BY532" i="26"/>
  <c r="BF532" i="26"/>
  <c r="CL532" i="26"/>
  <c r="EC532" i="26"/>
  <c r="AW532" i="26"/>
  <c r="BJ532" i="26"/>
  <c r="CB532" i="26"/>
  <c r="BV532" i="26"/>
  <c r="CD532" i="26"/>
  <c r="CR532" i="26"/>
  <c r="AQ532" i="26"/>
  <c r="EE532" i="26"/>
  <c r="EV532" i="26"/>
  <c r="DY532" i="26"/>
  <c r="AL532" i="26"/>
  <c r="AO532" i="26"/>
  <c r="CZ532" i="26"/>
  <c r="CN532" i="26"/>
  <c r="U532" i="26"/>
  <c r="H683" i="26"/>
  <c r="G681" i="26"/>
  <c r="EJ533" i="26" l="1"/>
  <c r="CP533" i="26"/>
  <c r="AJ533" i="26"/>
  <c r="FD531" i="26"/>
  <c r="FC532" i="26" s="1"/>
  <c r="BM533" i="26"/>
  <c r="FB532" i="26"/>
  <c r="CN533" i="26"/>
  <c r="CL533" i="26"/>
  <c r="AO533" i="26"/>
  <c r="AK533" i="26"/>
  <c r="EH533" i="26"/>
  <c r="CV533" i="26"/>
  <c r="BO533" i="26"/>
  <c r="ET533" i="26"/>
  <c r="O534" i="26"/>
  <c r="DI533" i="26"/>
  <c r="ES533" i="26"/>
  <c r="DJ533" i="26"/>
  <c r="DH533" i="26"/>
  <c r="EV533" i="26"/>
  <c r="CR533" i="26"/>
  <c r="DF533" i="26"/>
  <c r="DL533" i="26"/>
  <c r="CF533" i="26"/>
  <c r="DK533" i="26"/>
  <c r="CG533" i="26"/>
  <c r="DY533" i="26"/>
  <c r="EQ533" i="26"/>
  <c r="CD533" i="26"/>
  <c r="CZ533" i="26"/>
  <c r="CB533" i="26"/>
  <c r="EO533" i="26"/>
  <c r="DU533" i="26"/>
  <c r="DT533" i="26"/>
  <c r="DN533" i="26"/>
  <c r="BA533" i="26"/>
  <c r="Y533" i="26"/>
  <c r="EX533" i="26"/>
  <c r="BQ533" i="26"/>
  <c r="BC533" i="26"/>
  <c r="DE533" i="26"/>
  <c r="DO533" i="26"/>
  <c r="U533" i="26"/>
  <c r="DM533" i="26"/>
  <c r="CU533" i="26"/>
  <c r="AZ533" i="26"/>
  <c r="AE533" i="26"/>
  <c r="DR533" i="26"/>
  <c r="EA533" i="26"/>
  <c r="DQ533" i="26"/>
  <c r="DS533" i="26"/>
  <c r="BY533" i="26"/>
  <c r="DG533" i="26"/>
  <c r="EC533" i="26"/>
  <c r="CW533" i="26"/>
  <c r="DP533" i="26"/>
  <c r="J534" i="26"/>
  <c r="BS533" i="26"/>
  <c r="BV533" i="26"/>
  <c r="ER533" i="26"/>
  <c r="BD533" i="26"/>
  <c r="EE533" i="26"/>
  <c r="EK534" i="26"/>
  <c r="AS533" i="26"/>
  <c r="CX533" i="26"/>
  <c r="BN533" i="26"/>
  <c r="EZ533" i="26"/>
  <c r="AG533" i="26"/>
  <c r="AA533" i="26"/>
  <c r="BF533" i="26"/>
  <c r="CH533" i="26"/>
  <c r="BH533" i="26"/>
  <c r="EN533" i="26"/>
  <c r="EM533" i="26"/>
  <c r="EL534" i="26" s="1"/>
  <c r="DX533" i="26"/>
  <c r="AX533" i="26"/>
  <c r="BB533" i="26"/>
  <c r="N534" i="26"/>
  <c r="BW533" i="26"/>
  <c r="DC533" i="26"/>
  <c r="BJ533" i="26"/>
  <c r="CE533" i="26"/>
  <c r="AY533" i="26"/>
  <c r="X533" i="26"/>
  <c r="T533" i="26"/>
  <c r="BL533" i="26"/>
  <c r="AM533" i="26"/>
  <c r="AV533" i="26"/>
  <c r="BX533" i="26"/>
  <c r="EI533" i="26"/>
  <c r="AN533" i="26"/>
  <c r="CO533" i="26"/>
  <c r="CO534" i="26" s="1"/>
  <c r="AF533" i="26"/>
  <c r="BT533" i="26"/>
  <c r="EW533" i="26"/>
  <c r="DB533" i="26"/>
  <c r="K534" i="26"/>
  <c r="AC533" i="26"/>
  <c r="CM533" i="26"/>
  <c r="AD533" i="26"/>
  <c r="AH533" i="26"/>
  <c r="EG533" i="26"/>
  <c r="BZ533" i="26"/>
  <c r="DW533" i="26"/>
  <c r="DV533" i="26"/>
  <c r="BG533" i="26"/>
  <c r="AR533" i="26"/>
  <c r="AQ533" i="26"/>
  <c r="AP533" i="26"/>
  <c r="CJ533" i="26"/>
  <c r="CI533" i="26"/>
  <c r="EP533" i="26"/>
  <c r="DD533" i="26"/>
  <c r="ED533" i="26"/>
  <c r="DZ533" i="26"/>
  <c r="BU533" i="26"/>
  <c r="CT533" i="26"/>
  <c r="CS533" i="26"/>
  <c r="EB533" i="26"/>
  <c r="AL533" i="26"/>
  <c r="R533" i="26"/>
  <c r="Q533" i="26"/>
  <c r="V533" i="26"/>
  <c r="Z533" i="26"/>
  <c r="CC533" i="26"/>
  <c r="BR533" i="26"/>
  <c r="S533" i="26"/>
  <c r="W533" i="26"/>
  <c r="FA533" i="26"/>
  <c r="AU533" i="26"/>
  <c r="AT533" i="26"/>
  <c r="L534" i="26"/>
  <c r="BK533" i="26"/>
  <c r="BI533" i="26"/>
  <c r="EF533" i="26"/>
  <c r="M534" i="26"/>
  <c r="DA533" i="26"/>
  <c r="BP533" i="26"/>
  <c r="AW533" i="26"/>
  <c r="CQ533" i="26"/>
  <c r="CK533" i="26"/>
  <c r="EU533" i="26"/>
  <c r="CY533" i="26"/>
  <c r="BE533" i="26"/>
  <c r="AB533" i="26"/>
  <c r="EY533" i="26"/>
  <c r="AI533" i="26"/>
  <c r="CA533" i="26"/>
  <c r="H684" i="26"/>
  <c r="G682" i="26"/>
  <c r="DF534" i="26" l="1"/>
  <c r="BN534" i="26"/>
  <c r="FD532" i="26"/>
  <c r="FC533" i="26" s="1"/>
  <c r="ER534" i="26"/>
  <c r="EI534" i="26"/>
  <c r="FB533" i="26"/>
  <c r="DK534" i="26"/>
  <c r="CM534" i="26"/>
  <c r="DJ534" i="26"/>
  <c r="DI534" i="26"/>
  <c r="DG534" i="26"/>
  <c r="BP534" i="26"/>
  <c r="CG534" i="26"/>
  <c r="BR534" i="26"/>
  <c r="DL534" i="26"/>
  <c r="DK535" i="26" s="1"/>
  <c r="BE534" i="26"/>
  <c r="CC534" i="26"/>
  <c r="CE534" i="26"/>
  <c r="EQ534" i="26"/>
  <c r="DN534" i="26"/>
  <c r="J535" i="26"/>
  <c r="DM534" i="26"/>
  <c r="DO534" i="26"/>
  <c r="DH534" i="26"/>
  <c r="BB534" i="26"/>
  <c r="CV534" i="26"/>
  <c r="BA534" i="26"/>
  <c r="ES534" i="26"/>
  <c r="DS534" i="26"/>
  <c r="AF534" i="26"/>
  <c r="EB534" i="26"/>
  <c r="FA534" i="26"/>
  <c r="DR534" i="26"/>
  <c r="DZ534" i="26"/>
  <c r="EY534" i="26"/>
  <c r="AZ534" i="26"/>
  <c r="DP534" i="26"/>
  <c r="EV534" i="26"/>
  <c r="DT534" i="26"/>
  <c r="DQ534" i="26"/>
  <c r="BG534" i="26"/>
  <c r="BX534" i="26"/>
  <c r="ED534" i="26"/>
  <c r="BW534" i="26"/>
  <c r="CW534" i="26"/>
  <c r="X534" i="26"/>
  <c r="BI534" i="26"/>
  <c r="AI534" i="26"/>
  <c r="AB534" i="26"/>
  <c r="Z534" i="26"/>
  <c r="CA534" i="26"/>
  <c r="BM534" i="26"/>
  <c r="EF534" i="26"/>
  <c r="EN534" i="26"/>
  <c r="BU534" i="26"/>
  <c r="DA534" i="26"/>
  <c r="AY534" i="26"/>
  <c r="EM534" i="26"/>
  <c r="EL535" i="26" s="1"/>
  <c r="BK534" i="26"/>
  <c r="T534" i="26"/>
  <c r="AG534" i="26"/>
  <c r="AW534" i="26"/>
  <c r="DD534" i="26"/>
  <c r="DY534" i="26"/>
  <c r="DV534" i="26"/>
  <c r="DC534" i="26"/>
  <c r="CF534" i="26"/>
  <c r="CI534" i="26"/>
  <c r="AO534" i="26"/>
  <c r="BC534" i="26"/>
  <c r="AU534" i="26"/>
  <c r="CT534" i="26"/>
  <c r="AQ534" i="26"/>
  <c r="CL534" i="26"/>
  <c r="EJ534" i="26"/>
  <c r="V534" i="26"/>
  <c r="BT534" i="26"/>
  <c r="R534" i="26"/>
  <c r="L535" i="26"/>
  <c r="EA534" i="26"/>
  <c r="AL534" i="26"/>
  <c r="AN534" i="26"/>
  <c r="CP534" i="26"/>
  <c r="CQ534" i="26"/>
  <c r="Y534" i="26"/>
  <c r="CJ534" i="26"/>
  <c r="CR534" i="26"/>
  <c r="DW534" i="26"/>
  <c r="EZ534" i="26"/>
  <c r="Q534" i="26"/>
  <c r="P534" i="26"/>
  <c r="BS534" i="26"/>
  <c r="BH534" i="26"/>
  <c r="CN534" i="26"/>
  <c r="BF534" i="26"/>
  <c r="BZ534" i="26"/>
  <c r="AC534" i="26"/>
  <c r="CZ534" i="26"/>
  <c r="CB534" i="26"/>
  <c r="CD534" i="26"/>
  <c r="EG534" i="26"/>
  <c r="K535" i="26"/>
  <c r="BO534" i="26"/>
  <c r="M535" i="26"/>
  <c r="AT534" i="26"/>
  <c r="AP534" i="26"/>
  <c r="AV534" i="26"/>
  <c r="N535" i="26"/>
  <c r="AA534" i="26"/>
  <c r="AH534" i="26"/>
  <c r="DB534" i="26"/>
  <c r="EE534" i="26"/>
  <c r="BQ534" i="26"/>
  <c r="BD534" i="26"/>
  <c r="CY534" i="26"/>
  <c r="CX534" i="26"/>
  <c r="CH534" i="26"/>
  <c r="DE534" i="26"/>
  <c r="EC534" i="26"/>
  <c r="AX534" i="26"/>
  <c r="BJ534" i="26"/>
  <c r="W534" i="26"/>
  <c r="BY534" i="26"/>
  <c r="BV534" i="26"/>
  <c r="DJ535" i="26"/>
  <c r="BL534" i="26"/>
  <c r="AJ534" i="26"/>
  <c r="EU534" i="26"/>
  <c r="ET534" i="26"/>
  <c r="U534" i="26"/>
  <c r="S534" i="26"/>
  <c r="CS534" i="26"/>
  <c r="AM534" i="26"/>
  <c r="AR534" i="26"/>
  <c r="AD534" i="26"/>
  <c r="EX534" i="26"/>
  <c r="EW534" i="26"/>
  <c r="AK534" i="26"/>
  <c r="CK534" i="26"/>
  <c r="AS534" i="26"/>
  <c r="EH534" i="26"/>
  <c r="AE534" i="26"/>
  <c r="CU534" i="26"/>
  <c r="EP534" i="26"/>
  <c r="EQ535" i="26" s="1"/>
  <c r="EO534" i="26"/>
  <c r="DU534" i="26"/>
  <c r="DX534" i="26"/>
  <c r="H685" i="26"/>
  <c r="G683" i="26"/>
  <c r="CN535" i="26" l="1"/>
  <c r="DN535" i="26"/>
  <c r="FD533" i="26"/>
  <c r="FC534" i="26" s="1"/>
  <c r="DL535" i="26"/>
  <c r="DK536" i="26" s="1"/>
  <c r="FB534" i="26"/>
  <c r="CF535" i="26"/>
  <c r="EM535" i="26"/>
  <c r="ES535" i="26"/>
  <c r="BQ535" i="26"/>
  <c r="ER535" i="26"/>
  <c r="DI535" i="26"/>
  <c r="DJ536" i="26" s="1"/>
  <c r="DM535" i="26"/>
  <c r="DM536" i="26" s="1"/>
  <c r="DH535" i="26"/>
  <c r="DG535" i="26"/>
  <c r="DO535" i="26"/>
  <c r="BF535" i="26"/>
  <c r="EN535" i="26"/>
  <c r="CD535" i="26"/>
  <c r="BB535" i="26"/>
  <c r="BX535" i="26"/>
  <c r="DR535" i="26"/>
  <c r="DS535" i="26"/>
  <c r="BA535" i="26"/>
  <c r="EZ535" i="26"/>
  <c r="EA535" i="26"/>
  <c r="DP535" i="26"/>
  <c r="CB535" i="26"/>
  <c r="Y535" i="26"/>
  <c r="DQ535" i="26"/>
  <c r="DR536" i="26" s="1"/>
  <c r="AZ535" i="26"/>
  <c r="BS535" i="26"/>
  <c r="BL535" i="26"/>
  <c r="EF535" i="26"/>
  <c r="AX535" i="26"/>
  <c r="AA535" i="26"/>
  <c r="EC535" i="26"/>
  <c r="BH535" i="26"/>
  <c r="BG535" i="26"/>
  <c r="W535" i="26"/>
  <c r="EE535" i="26"/>
  <c r="BJ535" i="26"/>
  <c r="AH535" i="26"/>
  <c r="CS535" i="26"/>
  <c r="DX535" i="26"/>
  <c r="S535" i="26"/>
  <c r="DV535" i="26"/>
  <c r="CE535" i="26"/>
  <c r="CU535" i="26"/>
  <c r="DE535" i="26"/>
  <c r="CI535" i="26"/>
  <c r="U535" i="26"/>
  <c r="BV535" i="26"/>
  <c r="AG535" i="26"/>
  <c r="DB535" i="26"/>
  <c r="AB535" i="26"/>
  <c r="DF535" i="26"/>
  <c r="AK535" i="26"/>
  <c r="BK535" i="26"/>
  <c r="K536" i="26"/>
  <c r="BE535" i="26"/>
  <c r="EB535" i="26"/>
  <c r="AR535" i="26"/>
  <c r="AM535" i="26"/>
  <c r="L536" i="26"/>
  <c r="AV535" i="26"/>
  <c r="AP535" i="26"/>
  <c r="CK535" i="26"/>
  <c r="EX535" i="26"/>
  <c r="DA535" i="26"/>
  <c r="CO535" i="26"/>
  <c r="AE535" i="26"/>
  <c r="ED535" i="26"/>
  <c r="DD535" i="26"/>
  <c r="BZ535" i="26"/>
  <c r="AT535" i="26"/>
  <c r="EJ535" i="26"/>
  <c r="EK535" i="26"/>
  <c r="DZ535" i="26"/>
  <c r="CM535" i="26"/>
  <c r="EU535" i="26"/>
  <c r="CT535" i="26"/>
  <c r="AF535" i="26"/>
  <c r="P535" i="26"/>
  <c r="O535" i="26"/>
  <c r="CC535" i="26"/>
  <c r="Q535" i="26"/>
  <c r="AJ535" i="26"/>
  <c r="DC535" i="26"/>
  <c r="BD535" i="26"/>
  <c r="BC535" i="26"/>
  <c r="EY535" i="26"/>
  <c r="CR535" i="26"/>
  <c r="DU535" i="26"/>
  <c r="DT535" i="26"/>
  <c r="CL535" i="26"/>
  <c r="CJ535" i="26"/>
  <c r="FA535" i="26"/>
  <c r="CZ535" i="26"/>
  <c r="DY535" i="26"/>
  <c r="EW535" i="26"/>
  <c r="AC535" i="26"/>
  <c r="AW535" i="26"/>
  <c r="EO535" i="26"/>
  <c r="EP535" i="26"/>
  <c r="AD535" i="26"/>
  <c r="AI535" i="26"/>
  <c r="M536" i="26"/>
  <c r="AO535" i="26"/>
  <c r="EV535" i="26"/>
  <c r="BR535" i="26"/>
  <c r="BI535" i="26"/>
  <c r="CH535" i="26"/>
  <c r="CG535" i="26"/>
  <c r="BO535" i="26"/>
  <c r="BN535" i="26"/>
  <c r="J536" i="26"/>
  <c r="DW535" i="26"/>
  <c r="CA535" i="26"/>
  <c r="BW535" i="26"/>
  <c r="AY535" i="26"/>
  <c r="Z535" i="26"/>
  <c r="R535" i="26"/>
  <c r="CQ535" i="26"/>
  <c r="BU535" i="26"/>
  <c r="AQ535" i="26"/>
  <c r="CP535" i="26"/>
  <c r="BM535" i="26"/>
  <c r="CX535" i="26"/>
  <c r="CW535" i="26"/>
  <c r="EG535" i="26"/>
  <c r="AN535" i="26"/>
  <c r="V535" i="26"/>
  <c r="T535" i="26"/>
  <c r="EH535" i="26"/>
  <c r="EI535" i="26"/>
  <c r="CV535" i="26"/>
  <c r="CY535" i="26"/>
  <c r="AL535" i="26"/>
  <c r="X535" i="26"/>
  <c r="AS535" i="26"/>
  <c r="ET535" i="26"/>
  <c r="BY535" i="26"/>
  <c r="BP535" i="26"/>
  <c r="AU535" i="26"/>
  <c r="BT535" i="26"/>
  <c r="H686" i="26"/>
  <c r="G684" i="26"/>
  <c r="EM536" i="26" l="1"/>
  <c r="DH536" i="26"/>
  <c r="DN536" i="26"/>
  <c r="ER536" i="26"/>
  <c r="CE536" i="26"/>
  <c r="EN536" i="26"/>
  <c r="DL536" i="26"/>
  <c r="FD534" i="26"/>
  <c r="FC535" i="26" s="1"/>
  <c r="DP536" i="26"/>
  <c r="DI536" i="26"/>
  <c r="DI537" i="26" s="1"/>
  <c r="DG536" i="26"/>
  <c r="FB535" i="26"/>
  <c r="FA536" i="26" s="1"/>
  <c r="CC536" i="26"/>
  <c r="BR536" i="26"/>
  <c r="DQ536" i="26"/>
  <c r="X536" i="26"/>
  <c r="CD536" i="26"/>
  <c r="CD537" i="26" s="1"/>
  <c r="DO536" i="26"/>
  <c r="DO537" i="26" s="1"/>
  <c r="V536" i="26"/>
  <c r="BA536" i="26"/>
  <c r="AL536" i="26"/>
  <c r="CN536" i="26"/>
  <c r="AW536" i="26"/>
  <c r="Z536" i="26"/>
  <c r="AY536" i="26"/>
  <c r="ET536" i="26"/>
  <c r="BK536" i="26"/>
  <c r="AQ536" i="26"/>
  <c r="BG536" i="26"/>
  <c r="BW536" i="26"/>
  <c r="BI536" i="26"/>
  <c r="EE536" i="26"/>
  <c r="CO536" i="26"/>
  <c r="BF536" i="26"/>
  <c r="T536" i="26"/>
  <c r="CA536" i="26"/>
  <c r="BY536" i="26"/>
  <c r="EB536" i="26"/>
  <c r="EC536" i="26"/>
  <c r="EA536" i="26"/>
  <c r="R536" i="26"/>
  <c r="J537" i="26"/>
  <c r="DY536" i="26"/>
  <c r="DD536" i="26"/>
  <c r="AU536" i="26"/>
  <c r="DW536" i="26"/>
  <c r="CT536" i="26"/>
  <c r="AH536" i="26"/>
  <c r="AE536" i="26"/>
  <c r="AG536" i="26"/>
  <c r="DC536" i="26"/>
  <c r="L537" i="26"/>
  <c r="AB536" i="26"/>
  <c r="EK536" i="26"/>
  <c r="CU536" i="26"/>
  <c r="CS536" i="26"/>
  <c r="DE536" i="26"/>
  <c r="O536" i="26"/>
  <c r="DF536" i="26"/>
  <c r="BH536" i="26"/>
  <c r="DZ536" i="26"/>
  <c r="AS536" i="26"/>
  <c r="AI536" i="26"/>
  <c r="AN536" i="26"/>
  <c r="EL536" i="26"/>
  <c r="BP536" i="26"/>
  <c r="ED536" i="26"/>
  <c r="CQ536" i="26"/>
  <c r="CJ536" i="26"/>
  <c r="DB536" i="26"/>
  <c r="K537" i="26"/>
  <c r="BS536" i="26"/>
  <c r="EY536" i="26"/>
  <c r="CH536" i="26"/>
  <c r="CL536" i="26"/>
  <c r="EP536" i="26"/>
  <c r="AF536" i="26"/>
  <c r="DH537" i="26"/>
  <c r="CM536" i="26"/>
  <c r="BU536" i="26"/>
  <c r="DT536" i="26"/>
  <c r="EU536" i="26"/>
  <c r="EW536" i="26"/>
  <c r="CW536" i="26"/>
  <c r="AD536" i="26"/>
  <c r="DL537" i="26"/>
  <c r="EH536" i="26"/>
  <c r="CK536" i="26"/>
  <c r="BN536" i="26"/>
  <c r="EI536" i="26"/>
  <c r="EJ536" i="26"/>
  <c r="AP536" i="26"/>
  <c r="BQ536" i="26"/>
  <c r="BO536" i="26"/>
  <c r="AX536" i="26"/>
  <c r="P536" i="26"/>
  <c r="DJ537" i="26"/>
  <c r="DS536" i="26"/>
  <c r="DM537" i="26"/>
  <c r="CG536" i="26"/>
  <c r="CF536" i="26"/>
  <c r="Y536" i="26"/>
  <c r="AJ536" i="26"/>
  <c r="EG536" i="26"/>
  <c r="BZ536" i="26"/>
  <c r="CZ536" i="26"/>
  <c r="W536" i="26"/>
  <c r="AA536" i="26"/>
  <c r="AR536" i="26"/>
  <c r="AT536" i="26"/>
  <c r="DK537" i="26"/>
  <c r="DU536" i="26"/>
  <c r="DX536" i="26"/>
  <c r="DA536" i="26"/>
  <c r="CR536" i="26"/>
  <c r="EX536" i="26"/>
  <c r="EZ536" i="26"/>
  <c r="Q536" i="26"/>
  <c r="BM536" i="26"/>
  <c r="EV536" i="26"/>
  <c r="BV536" i="26"/>
  <c r="CB536" i="26"/>
  <c r="S536" i="26"/>
  <c r="AM536" i="26"/>
  <c r="AO536" i="26"/>
  <c r="EO536" i="26"/>
  <c r="AK536" i="26"/>
  <c r="AV536" i="26"/>
  <c r="N536" i="26"/>
  <c r="EF536" i="26"/>
  <c r="CI536" i="26"/>
  <c r="BC536" i="26"/>
  <c r="BB536" i="26"/>
  <c r="ES536" i="26"/>
  <c r="CX536" i="26"/>
  <c r="CY536" i="26"/>
  <c r="CP536" i="26"/>
  <c r="BD536" i="26"/>
  <c r="BJ536" i="26"/>
  <c r="BE536" i="26"/>
  <c r="AC536" i="26"/>
  <c r="EQ536" i="26"/>
  <c r="CV536" i="26"/>
  <c r="BT536" i="26"/>
  <c r="U536" i="26"/>
  <c r="AZ536" i="26"/>
  <c r="BL536" i="26"/>
  <c r="BX536" i="26"/>
  <c r="DV536" i="26"/>
  <c r="H687" i="26"/>
  <c r="G685" i="26"/>
  <c r="EM537" i="26" l="1"/>
  <c r="ES537" i="26"/>
  <c r="DP537" i="26"/>
  <c r="DQ537" i="26"/>
  <c r="FD535" i="26"/>
  <c r="FC536" i="26" s="1"/>
  <c r="DN537" i="26"/>
  <c r="DM538" i="26" s="1"/>
  <c r="FB536" i="26"/>
  <c r="FA537" i="26" s="1"/>
  <c r="W537" i="26"/>
  <c r="DR537" i="26"/>
  <c r="AV537" i="26"/>
  <c r="CV537" i="26"/>
  <c r="AR537" i="26"/>
  <c r="AX537" i="26"/>
  <c r="CN537" i="26"/>
  <c r="BJ537" i="26"/>
  <c r="AZ537" i="26"/>
  <c r="BH537" i="26"/>
  <c r="CB537" i="26"/>
  <c r="U537" i="26"/>
  <c r="EA537" i="26"/>
  <c r="EC537" i="26"/>
  <c r="AA537" i="26"/>
  <c r="BZ537" i="26"/>
  <c r="BX537" i="26"/>
  <c r="N537" i="26"/>
  <c r="J538" i="26"/>
  <c r="S537" i="26"/>
  <c r="BV537" i="26"/>
  <c r="EB537" i="26"/>
  <c r="DX537" i="26"/>
  <c r="DE537" i="26"/>
  <c r="DZ537" i="26"/>
  <c r="AT537" i="26"/>
  <c r="AF537" i="26"/>
  <c r="DD537" i="26"/>
  <c r="BT537" i="26"/>
  <c r="EL537" i="26"/>
  <c r="CP537" i="26"/>
  <c r="ED537" i="26"/>
  <c r="EE537" i="26"/>
  <c r="CR537" i="26"/>
  <c r="DC537" i="26"/>
  <c r="AK537" i="26"/>
  <c r="EV537" i="26"/>
  <c r="CY537" i="26"/>
  <c r="CT537" i="26"/>
  <c r="DV537" i="26"/>
  <c r="EK537" i="26"/>
  <c r="AH537" i="26"/>
  <c r="BG537" i="26"/>
  <c r="CL537" i="26"/>
  <c r="EQ537" i="26"/>
  <c r="DF537" i="26"/>
  <c r="EZ537" i="26"/>
  <c r="AM537" i="26"/>
  <c r="DG537" i="26"/>
  <c r="DH538" i="26" s="1"/>
  <c r="BQ537" i="26"/>
  <c r="AO537" i="26"/>
  <c r="CI537" i="26"/>
  <c r="AC537" i="26"/>
  <c r="BE537" i="26"/>
  <c r="CK537" i="26"/>
  <c r="DT537" i="26"/>
  <c r="EH537" i="26"/>
  <c r="CM537" i="26"/>
  <c r="Q537" i="26"/>
  <c r="EX537" i="26"/>
  <c r="K538" i="26"/>
  <c r="AG537" i="26"/>
  <c r="ET537" i="26"/>
  <c r="EO537" i="26"/>
  <c r="BO537" i="26"/>
  <c r="AS537" i="26"/>
  <c r="AE537" i="26"/>
  <c r="BR537" i="26"/>
  <c r="CG537" i="26"/>
  <c r="DS537" i="26"/>
  <c r="BB537" i="26"/>
  <c r="DI538" i="26"/>
  <c r="BW537" i="26"/>
  <c r="M537" i="26"/>
  <c r="DW537" i="26"/>
  <c r="DA537" i="26"/>
  <c r="CW537" i="26"/>
  <c r="EY537" i="26"/>
  <c r="DK538" i="26"/>
  <c r="AW537" i="26"/>
  <c r="DL538" i="26"/>
  <c r="BM537" i="26"/>
  <c r="EJ537" i="26"/>
  <c r="BA537" i="26"/>
  <c r="X537" i="26"/>
  <c r="Y537" i="26"/>
  <c r="P537" i="26"/>
  <c r="BF537" i="26"/>
  <c r="CF537" i="26"/>
  <c r="CE537" i="26"/>
  <c r="AB537" i="26"/>
  <c r="CZ537" i="26"/>
  <c r="AP537" i="26"/>
  <c r="CS537" i="26"/>
  <c r="EW537" i="26"/>
  <c r="BD537" i="26"/>
  <c r="AL537" i="26"/>
  <c r="EP537" i="26"/>
  <c r="BI537" i="26"/>
  <c r="V537" i="26"/>
  <c r="CJ537" i="26"/>
  <c r="Z537" i="26"/>
  <c r="EF537" i="26"/>
  <c r="EG537" i="26"/>
  <c r="BY537" i="26"/>
  <c r="AY537" i="26"/>
  <c r="O537" i="26"/>
  <c r="EI537" i="26"/>
  <c r="DU537" i="26"/>
  <c r="DJ538" i="26"/>
  <c r="AJ537" i="26"/>
  <c r="BS537" i="26"/>
  <c r="CX537" i="26"/>
  <c r="EN537" i="26"/>
  <c r="CC537" i="26"/>
  <c r="CO537" i="26"/>
  <c r="AD537" i="26"/>
  <c r="DO538" i="26"/>
  <c r="ER537" i="26"/>
  <c r="R537" i="26"/>
  <c r="CH537" i="26"/>
  <c r="DB537" i="26"/>
  <c r="BN537" i="26"/>
  <c r="BU537" i="26"/>
  <c r="AQ537" i="26"/>
  <c r="CU537" i="26"/>
  <c r="BL537" i="26"/>
  <c r="BK537" i="26"/>
  <c r="AI537" i="26"/>
  <c r="BC537" i="26"/>
  <c r="CQ537" i="26"/>
  <c r="AN537" i="26"/>
  <c r="T537" i="26"/>
  <c r="CA537" i="26"/>
  <c r="AU537" i="26"/>
  <c r="BP537" i="26"/>
  <c r="DY537" i="26"/>
  <c r="EU537" i="26"/>
  <c r="H688" i="26"/>
  <c r="G686" i="26"/>
  <c r="DP538" i="26" l="1"/>
  <c r="DR538" i="26"/>
  <c r="DQ538" i="26"/>
  <c r="DN538" i="26"/>
  <c r="FD536" i="26"/>
  <c r="FC537" i="26" s="1"/>
  <c r="AW538" i="26"/>
  <c r="CU538" i="26"/>
  <c r="J539" i="26"/>
  <c r="FB537" i="26"/>
  <c r="FA538" i="26" s="1"/>
  <c r="AB538" i="26"/>
  <c r="DW538" i="26"/>
  <c r="AY538" i="26"/>
  <c r="EB538" i="26"/>
  <c r="T538" i="26"/>
  <c r="CC538" i="26"/>
  <c r="EL538" i="26"/>
  <c r="BY538" i="26"/>
  <c r="M538" i="26"/>
  <c r="CQ538" i="26"/>
  <c r="CA538" i="26"/>
  <c r="V538" i="26"/>
  <c r="BW538" i="26"/>
  <c r="EA538" i="26"/>
  <c r="AS538" i="26"/>
  <c r="DY538" i="26"/>
  <c r="AU538" i="26"/>
  <c r="AD538" i="26"/>
  <c r="BA538" i="26"/>
  <c r="BU538" i="26"/>
  <c r="DE538" i="26"/>
  <c r="EC538" i="26"/>
  <c r="ED538" i="26"/>
  <c r="EE538" i="26"/>
  <c r="DF538" i="26"/>
  <c r="DG538" i="26"/>
  <c r="DH539" i="26" s="1"/>
  <c r="DD538" i="26"/>
  <c r="CS538" i="26"/>
  <c r="AN538" i="26"/>
  <c r="EU538" i="26"/>
  <c r="AL538" i="26"/>
  <c r="AG538" i="26"/>
  <c r="EK538" i="26"/>
  <c r="ER538" i="26"/>
  <c r="BF538" i="26"/>
  <c r="BP538" i="26"/>
  <c r="CX538" i="26"/>
  <c r="EP538" i="26"/>
  <c r="DB538" i="26"/>
  <c r="EW538" i="26"/>
  <c r="DU538" i="26"/>
  <c r="DQ539" i="26"/>
  <c r="BC538" i="26"/>
  <c r="EG538" i="26"/>
  <c r="CL538" i="26"/>
  <c r="AQ538" i="26"/>
  <c r="DJ539" i="26"/>
  <c r="R538" i="26"/>
  <c r="CM538" i="26"/>
  <c r="Z538" i="26"/>
  <c r="L538" i="26"/>
  <c r="AF538" i="26"/>
  <c r="DS538" i="26"/>
  <c r="DR539" i="26" s="1"/>
  <c r="EY538" i="26"/>
  <c r="EX538" i="26"/>
  <c r="BG538" i="26"/>
  <c r="O538" i="26"/>
  <c r="CV538" i="26"/>
  <c r="BN538" i="26"/>
  <c r="AK538" i="26"/>
  <c r="EZ538" i="26"/>
  <c r="DV538" i="26"/>
  <c r="CH538" i="26"/>
  <c r="BS538" i="26"/>
  <c r="DK539" i="26"/>
  <c r="EH538" i="26"/>
  <c r="DM539" i="26"/>
  <c r="N538" i="26"/>
  <c r="BE538" i="26"/>
  <c r="EJ538" i="26"/>
  <c r="W538" i="26"/>
  <c r="AA538" i="26"/>
  <c r="AO538" i="26"/>
  <c r="CZ538" i="26"/>
  <c r="AM538" i="26"/>
  <c r="BK538" i="26"/>
  <c r="AX538" i="26"/>
  <c r="DP539" i="26"/>
  <c r="BX538" i="26"/>
  <c r="ES538" i="26"/>
  <c r="CP538" i="26"/>
  <c r="U538" i="26"/>
  <c r="CT538" i="26"/>
  <c r="EI538" i="26"/>
  <c r="BZ538" i="26"/>
  <c r="EV538" i="26"/>
  <c r="BV538" i="26"/>
  <c r="ET538" i="26"/>
  <c r="AI538" i="26"/>
  <c r="AH538" i="26"/>
  <c r="CJ538" i="26"/>
  <c r="CK538" i="26"/>
  <c r="CI538" i="26"/>
  <c r="DC538" i="26"/>
  <c r="BJ538" i="26"/>
  <c r="BL538" i="26"/>
  <c r="AP538" i="26"/>
  <c r="P538" i="26"/>
  <c r="EO538" i="26"/>
  <c r="EN538" i="26"/>
  <c r="EM538" i="26"/>
  <c r="BO538" i="26"/>
  <c r="Y538" i="26"/>
  <c r="CG538" i="26"/>
  <c r="X538" i="26"/>
  <c r="Q538" i="26"/>
  <c r="DA538" i="26"/>
  <c r="BI538" i="26"/>
  <c r="BH538" i="26"/>
  <c r="AV538" i="26"/>
  <c r="BR538" i="26"/>
  <c r="CB538" i="26"/>
  <c r="CY538" i="26"/>
  <c r="AE538" i="26"/>
  <c r="BT538" i="26"/>
  <c r="EQ538" i="26"/>
  <c r="BD538" i="26"/>
  <c r="AZ538" i="26"/>
  <c r="CE538" i="26"/>
  <c r="CD538" i="26"/>
  <c r="DL539" i="26"/>
  <c r="S538" i="26"/>
  <c r="BB538" i="26"/>
  <c r="CO538" i="26"/>
  <c r="CN538" i="26"/>
  <c r="BQ538" i="26"/>
  <c r="AT538" i="26"/>
  <c r="CF538" i="26"/>
  <c r="DZ538" i="26"/>
  <c r="AC538" i="26"/>
  <c r="AR538" i="26"/>
  <c r="DI539" i="26"/>
  <c r="DX538" i="26"/>
  <c r="CR538" i="26"/>
  <c r="DT538" i="26"/>
  <c r="AJ538" i="26"/>
  <c r="BM538" i="26"/>
  <c r="EF538" i="26"/>
  <c r="DN539" i="26"/>
  <c r="CW538" i="26"/>
  <c r="H689" i="26"/>
  <c r="G687" i="26"/>
  <c r="DO539" i="26" l="1"/>
  <c r="BZ539" i="26"/>
  <c r="EC539" i="26"/>
  <c r="L539" i="26"/>
  <c r="ED539" i="26"/>
  <c r="FD537" i="26"/>
  <c r="FC538" i="26" s="1"/>
  <c r="BX539" i="26"/>
  <c r="FB538" i="26"/>
  <c r="AX539" i="26"/>
  <c r="U539" i="26"/>
  <c r="AZ539" i="26"/>
  <c r="BV539" i="26"/>
  <c r="DE539" i="26"/>
  <c r="EQ539" i="26"/>
  <c r="BT539" i="26"/>
  <c r="AC539" i="26"/>
  <c r="CY539" i="26"/>
  <c r="EB539" i="26"/>
  <c r="DF539" i="26"/>
  <c r="DG539" i="26"/>
  <c r="EV539" i="26"/>
  <c r="DT539" i="26"/>
  <c r="CT539" i="26"/>
  <c r="EF539" i="26"/>
  <c r="CR539" i="26"/>
  <c r="AM539" i="26"/>
  <c r="CW539" i="26"/>
  <c r="DI540" i="26"/>
  <c r="DN540" i="26"/>
  <c r="S539" i="26"/>
  <c r="K539" i="26"/>
  <c r="K540" i="26" s="1"/>
  <c r="BO539" i="26"/>
  <c r="DL540" i="26"/>
  <c r="EK539" i="26"/>
  <c r="BB539" i="26"/>
  <c r="AH539" i="26"/>
  <c r="AR539" i="26"/>
  <c r="DV539" i="26"/>
  <c r="DP540" i="26"/>
  <c r="EY539" i="26"/>
  <c r="BD539" i="26"/>
  <c r="AE539" i="26"/>
  <c r="EX539" i="26"/>
  <c r="BF539" i="26"/>
  <c r="BG539" i="26"/>
  <c r="EW539" i="26"/>
  <c r="AA539" i="26"/>
  <c r="DA539" i="26"/>
  <c r="EG539" i="26"/>
  <c r="AJ539" i="26"/>
  <c r="EZ539" i="26"/>
  <c r="CN539" i="26"/>
  <c r="AP539" i="26"/>
  <c r="EI539" i="26"/>
  <c r="N539" i="26"/>
  <c r="BY539" i="26"/>
  <c r="BY540" i="26" s="1"/>
  <c r="CD539" i="26"/>
  <c r="O539" i="26"/>
  <c r="FA539" i="26"/>
  <c r="V539" i="26"/>
  <c r="AN539" i="26"/>
  <c r="BM539" i="26"/>
  <c r="BP539" i="26"/>
  <c r="M539" i="26"/>
  <c r="L540" i="26" s="1"/>
  <c r="AL539" i="26"/>
  <c r="Z539" i="26"/>
  <c r="EN539" i="26"/>
  <c r="CU539" i="26"/>
  <c r="CI539" i="26"/>
  <c r="ES539" i="26"/>
  <c r="AG539" i="26"/>
  <c r="ET539" i="26"/>
  <c r="EU539" i="26"/>
  <c r="BK539" i="26"/>
  <c r="CQ539" i="26"/>
  <c r="EJ539" i="26"/>
  <c r="DB539" i="26"/>
  <c r="T539" i="26"/>
  <c r="EH539" i="26"/>
  <c r="BU539" i="26"/>
  <c r="BU540" i="26" s="1"/>
  <c r="BR539" i="26"/>
  <c r="AY539" i="26"/>
  <c r="BH539" i="26"/>
  <c r="P539" i="26"/>
  <c r="CS539" i="26"/>
  <c r="BI539" i="26"/>
  <c r="AK539" i="26"/>
  <c r="CX539" i="26"/>
  <c r="CA539" i="26"/>
  <c r="CB539" i="26"/>
  <c r="EO539" i="26"/>
  <c r="DX539" i="26"/>
  <c r="DW539" i="26"/>
  <c r="CV539" i="26"/>
  <c r="W539" i="26"/>
  <c r="X539" i="26"/>
  <c r="CH539" i="26"/>
  <c r="CG539" i="26"/>
  <c r="BN539" i="26"/>
  <c r="BC539" i="26"/>
  <c r="AV539" i="26"/>
  <c r="AW539" i="26"/>
  <c r="DU539" i="26"/>
  <c r="DJ540" i="26"/>
  <c r="CE539" i="26"/>
  <c r="DO540" i="26"/>
  <c r="CK539" i="26"/>
  <c r="CL539" i="26"/>
  <c r="DQ540" i="26"/>
  <c r="AQ539" i="26"/>
  <c r="CJ539" i="26"/>
  <c r="DZ539" i="26"/>
  <c r="EA539" i="26"/>
  <c r="AF539" i="26"/>
  <c r="AU539" i="26"/>
  <c r="R539" i="26"/>
  <c r="BE539" i="26"/>
  <c r="DY539" i="26"/>
  <c r="DS539" i="26"/>
  <c r="CZ539" i="26"/>
  <c r="BL539" i="26"/>
  <c r="CC539" i="26"/>
  <c r="CF539" i="26"/>
  <c r="BS539" i="26"/>
  <c r="Y539" i="26"/>
  <c r="DK540" i="26"/>
  <c r="AD539" i="26"/>
  <c r="CM539" i="26"/>
  <c r="AO539" i="26"/>
  <c r="AT539" i="26"/>
  <c r="AS539" i="26"/>
  <c r="BA539" i="26"/>
  <c r="BJ539" i="26"/>
  <c r="AI539" i="26"/>
  <c r="BQ539" i="26"/>
  <c r="Q539" i="26"/>
  <c r="DM540" i="26"/>
  <c r="BW539" i="26"/>
  <c r="AB539" i="26"/>
  <c r="EP539" i="26"/>
  <c r="CO539" i="26"/>
  <c r="CP539" i="26"/>
  <c r="ER539" i="26"/>
  <c r="EM539" i="26"/>
  <c r="EL539" i="26"/>
  <c r="DC539" i="26"/>
  <c r="DD539" i="26"/>
  <c r="EE539" i="26"/>
  <c r="H690" i="26"/>
  <c r="G688" i="26"/>
  <c r="T540" i="26" l="1"/>
  <c r="EC540" i="26"/>
  <c r="BW540" i="26"/>
  <c r="AY540" i="26"/>
  <c r="FD538" i="26"/>
  <c r="FC539" i="26" s="1"/>
  <c r="DF540" i="26"/>
  <c r="FB539" i="26"/>
  <c r="FA540" i="26" s="1"/>
  <c r="DE540" i="26"/>
  <c r="DG540" i="26"/>
  <c r="EE540" i="26"/>
  <c r="ER540" i="26"/>
  <c r="CS540" i="26"/>
  <c r="BE540" i="26"/>
  <c r="DO541" i="26"/>
  <c r="CZ540" i="26"/>
  <c r="DH540" i="26"/>
  <c r="DS540" i="26"/>
  <c r="CX540" i="26"/>
  <c r="DM541" i="26"/>
  <c r="J540" i="26"/>
  <c r="J541" i="26" s="1"/>
  <c r="DU540" i="26"/>
  <c r="BA540" i="26"/>
  <c r="BC540" i="26"/>
  <c r="AF540" i="26"/>
  <c r="EW540" i="26"/>
  <c r="AD540" i="26"/>
  <c r="EV540" i="26"/>
  <c r="BL540" i="26"/>
  <c r="EJ540" i="26"/>
  <c r="AI540" i="26"/>
  <c r="EP540" i="26"/>
  <c r="EY540" i="26"/>
  <c r="BN540" i="26"/>
  <c r="EX540" i="26"/>
  <c r="BG540" i="26"/>
  <c r="BS540" i="26"/>
  <c r="BQ540" i="26"/>
  <c r="CT540" i="26"/>
  <c r="AQ540" i="26"/>
  <c r="CV540" i="26"/>
  <c r="S540" i="26"/>
  <c r="EH540" i="26"/>
  <c r="N540" i="26"/>
  <c r="O540" i="26"/>
  <c r="CR540" i="26"/>
  <c r="AM540" i="26"/>
  <c r="BZ540" i="26"/>
  <c r="AK540" i="26"/>
  <c r="ET540" i="26"/>
  <c r="CQ540" i="26"/>
  <c r="CC540" i="26"/>
  <c r="AO540" i="26"/>
  <c r="M540" i="26"/>
  <c r="L541" i="26" s="1"/>
  <c r="BJ540" i="26"/>
  <c r="EZ540" i="26"/>
  <c r="U540" i="26"/>
  <c r="EL540" i="26"/>
  <c r="BO540" i="26"/>
  <c r="V540" i="26"/>
  <c r="CM540" i="26"/>
  <c r="AL540" i="26"/>
  <c r="EU540" i="26"/>
  <c r="EV541" i="26" s="1"/>
  <c r="AX540" i="26"/>
  <c r="Y540" i="26"/>
  <c r="AZ540" i="26"/>
  <c r="BH540" i="26"/>
  <c r="CY540" i="26"/>
  <c r="AH540" i="26"/>
  <c r="CD540" i="26"/>
  <c r="EI540" i="26"/>
  <c r="CW540" i="26"/>
  <c r="AJ540" i="26"/>
  <c r="BF540" i="26"/>
  <c r="DJ541" i="26"/>
  <c r="BD540" i="26"/>
  <c r="DZ540" i="26"/>
  <c r="CF540" i="26"/>
  <c r="EG540" i="26"/>
  <c r="CJ540" i="26"/>
  <c r="AV540" i="26"/>
  <c r="EO540" i="26"/>
  <c r="ED540" i="26"/>
  <c r="AS540" i="26"/>
  <c r="CO540" i="26"/>
  <c r="AT540" i="26"/>
  <c r="EF540" i="26"/>
  <c r="BK540" i="26"/>
  <c r="BT540" i="26"/>
  <c r="CG540" i="26"/>
  <c r="EM540" i="26"/>
  <c r="AW540" i="26"/>
  <c r="BR540" i="26"/>
  <c r="BX540" i="26"/>
  <c r="CB540" i="26"/>
  <c r="CP540" i="26"/>
  <c r="BM540" i="26"/>
  <c r="CL540" i="26"/>
  <c r="CA540" i="26"/>
  <c r="EA540" i="26"/>
  <c r="EB540" i="26"/>
  <c r="CK540" i="26"/>
  <c r="ES540" i="26"/>
  <c r="DF541" i="26"/>
  <c r="BI540" i="26"/>
  <c r="AG540" i="26"/>
  <c r="EK540" i="26"/>
  <c r="CH540" i="26"/>
  <c r="AE540" i="26"/>
  <c r="AP540" i="26"/>
  <c r="P540" i="26"/>
  <c r="Q540" i="26"/>
  <c r="X540" i="26"/>
  <c r="EN540" i="26"/>
  <c r="W540" i="26"/>
  <c r="CU540" i="26"/>
  <c r="CE540" i="26"/>
  <c r="DB540" i="26"/>
  <c r="DC540" i="26"/>
  <c r="DN541" i="26"/>
  <c r="AC540" i="26"/>
  <c r="EQ540" i="26"/>
  <c r="AN540" i="26"/>
  <c r="DL541" i="26"/>
  <c r="AB540" i="26"/>
  <c r="AA540" i="26"/>
  <c r="DA540" i="26"/>
  <c r="DK541" i="26"/>
  <c r="AR540" i="26"/>
  <c r="BB540" i="26"/>
  <c r="CN540" i="26"/>
  <c r="R540" i="26"/>
  <c r="DP541" i="26"/>
  <c r="DV540" i="26"/>
  <c r="DW540" i="26"/>
  <c r="BP540" i="26"/>
  <c r="BV540" i="26"/>
  <c r="DD540" i="26"/>
  <c r="DT540" i="26"/>
  <c r="AU540" i="26"/>
  <c r="DR540" i="26"/>
  <c r="CI540" i="26"/>
  <c r="DY540" i="26"/>
  <c r="DX540" i="26"/>
  <c r="Z540" i="26"/>
  <c r="H691" i="26"/>
  <c r="G689" i="26"/>
  <c r="T541" i="26" l="1"/>
  <c r="DH541" i="26"/>
  <c r="K541" i="26"/>
  <c r="AE541" i="26"/>
  <c r="DG541" i="26"/>
  <c r="DR541" i="26"/>
  <c r="FD539" i="26"/>
  <c r="FC540" i="26" s="1"/>
  <c r="CY541" i="26"/>
  <c r="FB540" i="26"/>
  <c r="FA541" i="26" s="1"/>
  <c r="ED541" i="26"/>
  <c r="DI541" i="26"/>
  <c r="DI542" i="26" s="1"/>
  <c r="BP541" i="26"/>
  <c r="DN542" i="26"/>
  <c r="BD541" i="26"/>
  <c r="AZ541" i="26"/>
  <c r="EQ541" i="26"/>
  <c r="BT541" i="26"/>
  <c r="BB541" i="26"/>
  <c r="DT541" i="26"/>
  <c r="BR541" i="26"/>
  <c r="CW541" i="26"/>
  <c r="AL541" i="26"/>
  <c r="EU541" i="26"/>
  <c r="EX541" i="26"/>
  <c r="ES541" i="26"/>
  <c r="EW541" i="26"/>
  <c r="BM541" i="26"/>
  <c r="M541" i="26"/>
  <c r="L542" i="26" s="1"/>
  <c r="CU541" i="26"/>
  <c r="CS541" i="26"/>
  <c r="BF541" i="26"/>
  <c r="EI541" i="26"/>
  <c r="CR541" i="26"/>
  <c r="AP541" i="26"/>
  <c r="AN541" i="26"/>
  <c r="AG541" i="26"/>
  <c r="BI541" i="26"/>
  <c r="BK541" i="26"/>
  <c r="EZ541" i="26"/>
  <c r="AJ541" i="26"/>
  <c r="CN541" i="26"/>
  <c r="AR541" i="26"/>
  <c r="AK541" i="26"/>
  <c r="EK541" i="26"/>
  <c r="AY541" i="26"/>
  <c r="CI541" i="26"/>
  <c r="BE541" i="26"/>
  <c r="U541" i="26"/>
  <c r="EN541" i="26"/>
  <c r="R541" i="26"/>
  <c r="CP541" i="26"/>
  <c r="CE541" i="26"/>
  <c r="N541" i="26"/>
  <c r="BN541" i="26"/>
  <c r="EY541" i="26"/>
  <c r="EY542" i="26" s="1"/>
  <c r="EE541" i="26"/>
  <c r="AW541" i="26"/>
  <c r="AU541" i="26"/>
  <c r="DJ542" i="26"/>
  <c r="CX541" i="26"/>
  <c r="EG541" i="26"/>
  <c r="DY541" i="26"/>
  <c r="AI541" i="26"/>
  <c r="DL542" i="26"/>
  <c r="CV541" i="26"/>
  <c r="DH542" i="26"/>
  <c r="EH541" i="26"/>
  <c r="BG541" i="26"/>
  <c r="ET541" i="26"/>
  <c r="EU542" i="26" s="1"/>
  <c r="BH541" i="26"/>
  <c r="Z541" i="26"/>
  <c r="DQ541" i="26"/>
  <c r="DQ542" i="26" s="1"/>
  <c r="AC541" i="26"/>
  <c r="BA541" i="26"/>
  <c r="DV541" i="26"/>
  <c r="BO541" i="26"/>
  <c r="CA541" i="26"/>
  <c r="EF541" i="26"/>
  <c r="DD541" i="26"/>
  <c r="BJ541" i="26"/>
  <c r="CL541" i="26"/>
  <c r="W541" i="26"/>
  <c r="Q541" i="26"/>
  <c r="DX541" i="26"/>
  <c r="AT541" i="26"/>
  <c r="P541" i="26"/>
  <c r="O541" i="26"/>
  <c r="BX541" i="26"/>
  <c r="BY541" i="26"/>
  <c r="BS541" i="26"/>
  <c r="AO541" i="26"/>
  <c r="CJ541" i="26"/>
  <c r="BC541" i="26"/>
  <c r="K542" i="26"/>
  <c r="J542" i="26"/>
  <c r="AM541" i="26"/>
  <c r="Y541" i="26"/>
  <c r="DZ541" i="26"/>
  <c r="EJ541" i="26"/>
  <c r="BL541" i="26"/>
  <c r="BQ541" i="26"/>
  <c r="AX541" i="26"/>
  <c r="AH541" i="26"/>
  <c r="BW541" i="26"/>
  <c r="DC541" i="26"/>
  <c r="X541" i="26"/>
  <c r="ER541" i="26"/>
  <c r="CF541" i="26"/>
  <c r="AS541" i="26"/>
  <c r="DB541" i="26"/>
  <c r="V541" i="26"/>
  <c r="CH541" i="26"/>
  <c r="DM542" i="26"/>
  <c r="EP541" i="26"/>
  <c r="DO542" i="26"/>
  <c r="CK541" i="26"/>
  <c r="EL541" i="26"/>
  <c r="EM541" i="26"/>
  <c r="CQ541" i="26"/>
  <c r="CO541" i="26"/>
  <c r="DG542" i="26"/>
  <c r="EB541" i="26"/>
  <c r="EC541" i="26"/>
  <c r="CB541" i="26"/>
  <c r="EO541" i="26"/>
  <c r="CD541" i="26"/>
  <c r="DA541" i="26"/>
  <c r="DS541" i="26"/>
  <c r="BZ541" i="26"/>
  <c r="EA541" i="26"/>
  <c r="CG541" i="26"/>
  <c r="AF541" i="26"/>
  <c r="BV541" i="26"/>
  <c r="BU541" i="26"/>
  <c r="DW541" i="26"/>
  <c r="AA541" i="26"/>
  <c r="AQ541" i="26"/>
  <c r="AD541" i="26"/>
  <c r="CZ541" i="26"/>
  <c r="CC541" i="26"/>
  <c r="AV541" i="26"/>
  <c r="DU541" i="26"/>
  <c r="DE541" i="26"/>
  <c r="DK542" i="26"/>
  <c r="AB541" i="26"/>
  <c r="CT541" i="26"/>
  <c r="CM541" i="26"/>
  <c r="S541" i="26"/>
  <c r="H692" i="26"/>
  <c r="G690" i="26"/>
  <c r="BE542" i="26" l="1"/>
  <c r="EV542" i="26"/>
  <c r="DS542" i="26"/>
  <c r="FD540" i="26"/>
  <c r="FC541" i="26" s="1"/>
  <c r="FB541" i="26"/>
  <c r="FA542" i="26" s="1"/>
  <c r="CT542" i="26"/>
  <c r="EW542" i="26"/>
  <c r="CV542" i="26"/>
  <c r="AQ542" i="26"/>
  <c r="BC542" i="26"/>
  <c r="CX542" i="26"/>
  <c r="BS542" i="26"/>
  <c r="BA542" i="26"/>
  <c r="ER542" i="26"/>
  <c r="S542" i="26"/>
  <c r="BQ542" i="26"/>
  <c r="BF542" i="26"/>
  <c r="AF542" i="26"/>
  <c r="M542" i="26"/>
  <c r="CQ542" i="26"/>
  <c r="AO542" i="26"/>
  <c r="BL542" i="26"/>
  <c r="AD542" i="26"/>
  <c r="CM542" i="26"/>
  <c r="CO542" i="26"/>
  <c r="AV542" i="26"/>
  <c r="AH542" i="26"/>
  <c r="AK542" i="26"/>
  <c r="EJ542" i="26"/>
  <c r="AJ542" i="26"/>
  <c r="CW542" i="26"/>
  <c r="CW543" i="26" s="1"/>
  <c r="AX542" i="26"/>
  <c r="J543" i="26"/>
  <c r="BJ542" i="26"/>
  <c r="DU542" i="26"/>
  <c r="DK543" i="26"/>
  <c r="DM543" i="26"/>
  <c r="BI542" i="26"/>
  <c r="X542" i="26"/>
  <c r="EX542" i="26"/>
  <c r="EW543" i="26" s="1"/>
  <c r="DW542" i="26"/>
  <c r="EE542" i="26"/>
  <c r="EZ542" i="26"/>
  <c r="BN542" i="26"/>
  <c r="EH542" i="26"/>
  <c r="DI543" i="26"/>
  <c r="BH542" i="26"/>
  <c r="DE542" i="26"/>
  <c r="EC542" i="26"/>
  <c r="ET542" i="26"/>
  <c r="EU543" i="26" s="1"/>
  <c r="CI542" i="26"/>
  <c r="AY542" i="26"/>
  <c r="EF542" i="26"/>
  <c r="EO542" i="26"/>
  <c r="EV543" i="26"/>
  <c r="BO542" i="26"/>
  <c r="BZ542" i="26"/>
  <c r="BB542" i="26"/>
  <c r="ES542" i="26"/>
  <c r="BG542" i="26"/>
  <c r="AG542" i="26"/>
  <c r="AZ542" i="26"/>
  <c r="CD542" i="26"/>
  <c r="AA542" i="26"/>
  <c r="BU542" i="26"/>
  <c r="EM542" i="26"/>
  <c r="DP542" i="26"/>
  <c r="DP543" i="26" s="1"/>
  <c r="CB542" i="26"/>
  <c r="AU542" i="26"/>
  <c r="BM542" i="26"/>
  <c r="DY542" i="26"/>
  <c r="EG542" i="26"/>
  <c r="DC542" i="26"/>
  <c r="BW542" i="26"/>
  <c r="CG542" i="26"/>
  <c r="DR542" i="26"/>
  <c r="DR543" i="26" s="1"/>
  <c r="DT542" i="26"/>
  <c r="EA542" i="26"/>
  <c r="CK542" i="26"/>
  <c r="P542" i="26"/>
  <c r="R542" i="26"/>
  <c r="BK542" i="26"/>
  <c r="AT542" i="26"/>
  <c r="DF542" i="26"/>
  <c r="O542" i="26"/>
  <c r="N542" i="26"/>
  <c r="DN543" i="26"/>
  <c r="AE542" i="26"/>
  <c r="EP542" i="26"/>
  <c r="AR542" i="26"/>
  <c r="AM542" i="26"/>
  <c r="AL542" i="26"/>
  <c r="AP542" i="26"/>
  <c r="CU542" i="26"/>
  <c r="EQ542" i="26"/>
  <c r="BP542" i="26"/>
  <c r="EB542" i="26"/>
  <c r="CP542" i="26"/>
  <c r="CN542" i="26"/>
  <c r="DL543" i="26"/>
  <c r="DX542" i="26"/>
  <c r="AB542" i="26"/>
  <c r="BV542" i="26"/>
  <c r="CH542" i="26"/>
  <c r="BR542" i="26"/>
  <c r="CA542" i="26"/>
  <c r="Z542" i="26"/>
  <c r="V542" i="26"/>
  <c r="U542" i="26"/>
  <c r="T542" i="26"/>
  <c r="BT542" i="26"/>
  <c r="DB542" i="26"/>
  <c r="EN542" i="26"/>
  <c r="DZ542" i="26"/>
  <c r="K543" i="26"/>
  <c r="L543" i="26"/>
  <c r="CS542" i="26"/>
  <c r="W542" i="26"/>
  <c r="DV542" i="26"/>
  <c r="DD542" i="26"/>
  <c r="EX543" i="26"/>
  <c r="CJ542" i="26"/>
  <c r="DH543" i="26"/>
  <c r="EL542" i="26"/>
  <c r="AI542" i="26"/>
  <c r="EI542" i="26"/>
  <c r="Q542" i="26"/>
  <c r="AS542" i="26"/>
  <c r="AC542" i="26"/>
  <c r="AN542" i="26"/>
  <c r="BY542" i="26"/>
  <c r="CE542" i="26"/>
  <c r="EK542" i="26"/>
  <c r="CF542" i="26"/>
  <c r="Y542" i="26"/>
  <c r="BX542" i="26"/>
  <c r="DA542" i="26"/>
  <c r="AW542" i="26"/>
  <c r="BD542" i="26"/>
  <c r="BD543" i="26" s="1"/>
  <c r="CC542" i="26"/>
  <c r="CZ542" i="26"/>
  <c r="CY542" i="26"/>
  <c r="ED542" i="26"/>
  <c r="CL542" i="26"/>
  <c r="CR542" i="26"/>
  <c r="DJ543" i="26"/>
  <c r="H693" i="26"/>
  <c r="G691" i="26"/>
  <c r="EY543" i="26" l="1"/>
  <c r="CU543" i="26"/>
  <c r="AI543" i="26"/>
  <c r="FD541" i="26"/>
  <c r="FC542" i="26" s="1"/>
  <c r="DX543" i="26"/>
  <c r="EG543" i="26"/>
  <c r="FB542" i="26"/>
  <c r="FA543" i="26" s="1"/>
  <c r="CN543" i="26"/>
  <c r="CP543" i="26"/>
  <c r="BR543" i="26"/>
  <c r="BB543" i="26"/>
  <c r="BF543" i="26"/>
  <c r="AE543" i="26"/>
  <c r="AG543" i="26"/>
  <c r="AP543" i="26"/>
  <c r="EI543" i="26"/>
  <c r="AW543" i="26"/>
  <c r="BK543" i="26"/>
  <c r="DT543" i="26"/>
  <c r="DO543" i="26"/>
  <c r="DN544" i="26" s="1"/>
  <c r="DV543" i="26"/>
  <c r="DJ544" i="26"/>
  <c r="DL544" i="26"/>
  <c r="CL543" i="26"/>
  <c r="EZ543" i="26"/>
  <c r="EY544" i="26" s="1"/>
  <c r="BA543" i="26"/>
  <c r="BI543" i="26"/>
  <c r="BG543" i="26"/>
  <c r="AZ543" i="26"/>
  <c r="ED543" i="26"/>
  <c r="BP543" i="26"/>
  <c r="S543" i="26"/>
  <c r="AS543" i="26"/>
  <c r="BM543" i="26"/>
  <c r="R543" i="26"/>
  <c r="CA543" i="26"/>
  <c r="DF543" i="26"/>
  <c r="EN543" i="26"/>
  <c r="BL543" i="26"/>
  <c r="BN543" i="26"/>
  <c r="CC543" i="26"/>
  <c r="DZ543" i="26"/>
  <c r="ET543" i="26"/>
  <c r="EU544" i="26" s="1"/>
  <c r="AN543" i="26"/>
  <c r="EF543" i="26"/>
  <c r="ER543" i="26"/>
  <c r="ES543" i="26"/>
  <c r="BJ543" i="26"/>
  <c r="AY543" i="26"/>
  <c r="AF543" i="26"/>
  <c r="CR543" i="26"/>
  <c r="DD543" i="26"/>
  <c r="BQ543" i="26"/>
  <c r="BH543" i="26"/>
  <c r="DQ543" i="26"/>
  <c r="DQ544" i="26" s="1"/>
  <c r="EL543" i="26"/>
  <c r="Y543" i="26"/>
  <c r="DE543" i="26"/>
  <c r="BT543" i="26"/>
  <c r="CV543" i="26"/>
  <c r="CV544" i="26" s="1"/>
  <c r="BV543" i="26"/>
  <c r="EP543" i="26"/>
  <c r="AA543" i="26"/>
  <c r="EJ543" i="26"/>
  <c r="BY543" i="26"/>
  <c r="CO543" i="26"/>
  <c r="AC543" i="26"/>
  <c r="CE543" i="26"/>
  <c r="DS543" i="26"/>
  <c r="AJ543" i="26"/>
  <c r="DG543" i="26"/>
  <c r="DH544" i="26" s="1"/>
  <c r="AQ543" i="26"/>
  <c r="AH543" i="26"/>
  <c r="BU543" i="26"/>
  <c r="V543" i="26"/>
  <c r="EB543" i="26"/>
  <c r="DA543" i="26"/>
  <c r="DU543" i="26"/>
  <c r="EW544" i="26"/>
  <c r="Q543" i="26"/>
  <c r="BO543" i="26"/>
  <c r="DM544" i="26"/>
  <c r="AU543" i="26"/>
  <c r="BS543" i="26"/>
  <c r="CH543" i="26"/>
  <c r="U543" i="26"/>
  <c r="DW543" i="26"/>
  <c r="DC543" i="26"/>
  <c r="BZ543" i="26"/>
  <c r="CT543" i="26"/>
  <c r="CS543" i="26"/>
  <c r="CQ543" i="26"/>
  <c r="EO543" i="26"/>
  <c r="CG543" i="26"/>
  <c r="Z543" i="26"/>
  <c r="AL543" i="26"/>
  <c r="AK543" i="26"/>
  <c r="AM543" i="26"/>
  <c r="N543" i="26"/>
  <c r="M543" i="26"/>
  <c r="CY543" i="26"/>
  <c r="CX543" i="26"/>
  <c r="EE543" i="26"/>
  <c r="CI543" i="26"/>
  <c r="CJ543" i="26"/>
  <c r="K544" i="26"/>
  <c r="EV544" i="26"/>
  <c r="O543" i="26"/>
  <c r="CZ543" i="26"/>
  <c r="BX543" i="26"/>
  <c r="CK543" i="26"/>
  <c r="EX544" i="26"/>
  <c r="AX543" i="26"/>
  <c r="AR543" i="26"/>
  <c r="DI544" i="26"/>
  <c r="DB543" i="26"/>
  <c r="CB543" i="26"/>
  <c r="EM543" i="26"/>
  <c r="EC543" i="26"/>
  <c r="X543" i="26"/>
  <c r="CF543" i="26"/>
  <c r="EA543" i="26"/>
  <c r="DK544" i="26"/>
  <c r="AB543" i="26"/>
  <c r="AT543" i="26"/>
  <c r="CM543" i="26"/>
  <c r="BE543" i="26"/>
  <c r="BE544" i="26" s="1"/>
  <c r="EK543" i="26"/>
  <c r="P543" i="26"/>
  <c r="CD543" i="26"/>
  <c r="T543" i="26"/>
  <c r="EQ543" i="26"/>
  <c r="AD543" i="26"/>
  <c r="AV543" i="26"/>
  <c r="W543" i="26"/>
  <c r="J544" i="26"/>
  <c r="AO543" i="26"/>
  <c r="EH543" i="26"/>
  <c r="BC543" i="26"/>
  <c r="BW543" i="26"/>
  <c r="DY543" i="26"/>
  <c r="DY544" i="26" s="1"/>
  <c r="H694" i="26"/>
  <c r="G692" i="26"/>
  <c r="BA544" i="26" l="1"/>
  <c r="Q544" i="26"/>
  <c r="DS544" i="26"/>
  <c r="FD542" i="26"/>
  <c r="FC543" i="26" s="1"/>
  <c r="EZ544" i="26"/>
  <c r="EY545" i="26" s="1"/>
  <c r="AO544" i="26"/>
  <c r="CO544" i="26"/>
  <c r="BL544" i="26"/>
  <c r="FB543" i="26"/>
  <c r="FA544" i="26" s="1"/>
  <c r="EZ545" i="26" s="1"/>
  <c r="AF544" i="26"/>
  <c r="DO544" i="26"/>
  <c r="DN545" i="26" s="1"/>
  <c r="CQ544" i="26"/>
  <c r="DK545" i="26"/>
  <c r="DW544" i="26"/>
  <c r="DM545" i="26"/>
  <c r="BN544" i="26"/>
  <c r="DU544" i="26"/>
  <c r="AJ544" i="26"/>
  <c r="AZ544" i="26"/>
  <c r="BG544" i="26"/>
  <c r="EQ544" i="26"/>
  <c r="BQ544" i="26"/>
  <c r="R544" i="26"/>
  <c r="AX544" i="26"/>
  <c r="BM544" i="26"/>
  <c r="BH544" i="26"/>
  <c r="CB544" i="26"/>
  <c r="BK544" i="26"/>
  <c r="AR544" i="26"/>
  <c r="ES544" i="26"/>
  <c r="ET544" i="26"/>
  <c r="EU545" i="26" s="1"/>
  <c r="EE544" i="26"/>
  <c r="BS544" i="26"/>
  <c r="AB544" i="26"/>
  <c r="DP544" i="26"/>
  <c r="EV545" i="26"/>
  <c r="BI544" i="26"/>
  <c r="AD544" i="26"/>
  <c r="DT544" i="26"/>
  <c r="AT544" i="26"/>
  <c r="AI544" i="26"/>
  <c r="CF544" i="26"/>
  <c r="EM544" i="26"/>
  <c r="BJ544" i="26"/>
  <c r="EK544" i="26"/>
  <c r="AG544" i="26"/>
  <c r="DE544" i="26"/>
  <c r="BP544" i="26"/>
  <c r="CD544" i="26"/>
  <c r="DF544" i="26"/>
  <c r="AH544" i="26"/>
  <c r="BU544" i="26"/>
  <c r="CU544" i="26"/>
  <c r="BW544" i="26"/>
  <c r="CH544" i="26"/>
  <c r="BZ544" i="26"/>
  <c r="T544" i="26"/>
  <c r="DD544" i="26"/>
  <c r="EA544" i="26"/>
  <c r="EC544" i="26"/>
  <c r="EO544" i="26"/>
  <c r="Z544" i="26"/>
  <c r="M544" i="26"/>
  <c r="BR544" i="26"/>
  <c r="P544" i="26"/>
  <c r="DI545" i="26"/>
  <c r="Y544" i="26"/>
  <c r="DG544" i="26"/>
  <c r="DB544" i="26"/>
  <c r="CI544" i="26"/>
  <c r="DR544" i="26"/>
  <c r="EB544" i="26"/>
  <c r="CS544" i="26"/>
  <c r="CP544" i="26"/>
  <c r="BD544" i="26"/>
  <c r="EW545" i="26"/>
  <c r="AE544" i="26"/>
  <c r="BT544" i="26"/>
  <c r="BF544" i="26"/>
  <c r="AL544" i="26"/>
  <c r="BO544" i="26"/>
  <c r="DV544" i="26"/>
  <c r="DX544" i="26"/>
  <c r="CE544" i="26"/>
  <c r="W544" i="26"/>
  <c r="CG544" i="26"/>
  <c r="EL544" i="26"/>
  <c r="AV544" i="26"/>
  <c r="AU544" i="26"/>
  <c r="AK544" i="26"/>
  <c r="ED544" i="26"/>
  <c r="EN544" i="26"/>
  <c r="CJ544" i="26"/>
  <c r="DL545" i="26"/>
  <c r="CL544" i="26"/>
  <c r="CM544" i="26"/>
  <c r="V544" i="26"/>
  <c r="AS544" i="26"/>
  <c r="CT544" i="26"/>
  <c r="CX544" i="26"/>
  <c r="CW544" i="26"/>
  <c r="AC544" i="26"/>
  <c r="DJ545" i="26"/>
  <c r="DZ544" i="26"/>
  <c r="DA544" i="26"/>
  <c r="BY544" i="26"/>
  <c r="EX545" i="26"/>
  <c r="ER544" i="26"/>
  <c r="CK544" i="26"/>
  <c r="N544" i="26"/>
  <c r="AP544" i="26"/>
  <c r="DC544" i="26"/>
  <c r="CR544" i="26"/>
  <c r="CC544" i="26"/>
  <c r="BX544" i="26"/>
  <c r="AM544" i="26"/>
  <c r="AY544" i="26"/>
  <c r="EI544" i="26"/>
  <c r="EH544" i="26"/>
  <c r="S544" i="26"/>
  <c r="EG544" i="26"/>
  <c r="CY544" i="26"/>
  <c r="CZ544" i="26"/>
  <c r="CN544" i="26"/>
  <c r="AQ544" i="26"/>
  <c r="X544" i="26"/>
  <c r="AW544" i="26"/>
  <c r="CA544" i="26"/>
  <c r="EF544" i="26"/>
  <c r="BC544" i="26"/>
  <c r="BB544" i="26"/>
  <c r="O544" i="26"/>
  <c r="L544" i="26"/>
  <c r="U544" i="26"/>
  <c r="AA544" i="26"/>
  <c r="J545" i="26"/>
  <c r="BV544" i="26"/>
  <c r="EP544" i="26"/>
  <c r="AN544" i="26"/>
  <c r="EJ544" i="26"/>
  <c r="H695" i="26"/>
  <c r="G693" i="26"/>
  <c r="DL546" i="26" l="1"/>
  <c r="DZ545" i="26"/>
  <c r="FD543" i="26"/>
  <c r="FC544" i="26" s="1"/>
  <c r="CP545" i="26"/>
  <c r="FB544" i="26"/>
  <c r="EL545" i="26"/>
  <c r="CQ545" i="26"/>
  <c r="DX545" i="26"/>
  <c r="DT545" i="26"/>
  <c r="DP545" i="26"/>
  <c r="DV545" i="26"/>
  <c r="BM545" i="26"/>
  <c r="BF545" i="26"/>
  <c r="Q545" i="26"/>
  <c r="S545" i="26"/>
  <c r="ER545" i="26"/>
  <c r="BI545" i="26"/>
  <c r="CA545" i="26"/>
  <c r="BL545" i="26"/>
  <c r="AY545" i="26"/>
  <c r="ET545" i="26"/>
  <c r="EU546" i="26" s="1"/>
  <c r="BT545" i="26"/>
  <c r="BR545" i="26"/>
  <c r="EV546" i="26"/>
  <c r="CO545" i="26"/>
  <c r="BK545" i="26"/>
  <c r="CC545" i="26"/>
  <c r="AA545" i="26"/>
  <c r="EE545" i="26"/>
  <c r="BH545" i="26"/>
  <c r="AE545" i="26"/>
  <c r="DJ546" i="26"/>
  <c r="AC545" i="26"/>
  <c r="X545" i="26"/>
  <c r="DO545" i="26"/>
  <c r="DS545" i="26"/>
  <c r="AS545" i="26"/>
  <c r="DD545" i="26"/>
  <c r="EJ545" i="26"/>
  <c r="AW545" i="26"/>
  <c r="EP545" i="26"/>
  <c r="AJ545" i="26"/>
  <c r="BJ545" i="26"/>
  <c r="BO545" i="26"/>
  <c r="AQ545" i="26"/>
  <c r="U545" i="26"/>
  <c r="DE545" i="26"/>
  <c r="BQ545" i="26"/>
  <c r="L545" i="26"/>
  <c r="AG545" i="26"/>
  <c r="AI545" i="26"/>
  <c r="AH545" i="26"/>
  <c r="EB545" i="26"/>
  <c r="BP545" i="26"/>
  <c r="DG545" i="26"/>
  <c r="DW545" i="26"/>
  <c r="CG545" i="26"/>
  <c r="P545" i="26"/>
  <c r="CE545" i="26"/>
  <c r="CI545" i="26"/>
  <c r="DF545" i="26"/>
  <c r="BN545" i="26"/>
  <c r="BX545" i="26"/>
  <c r="ED545" i="26"/>
  <c r="CR545" i="26"/>
  <c r="EN545" i="26"/>
  <c r="BG545" i="26"/>
  <c r="DH545" i="26"/>
  <c r="DU545" i="26"/>
  <c r="CN545" i="26"/>
  <c r="CT545" i="26"/>
  <c r="CF545" i="26"/>
  <c r="ES545" i="26"/>
  <c r="AT545" i="26"/>
  <c r="DR545" i="26"/>
  <c r="DQ545" i="26"/>
  <c r="EC545" i="26"/>
  <c r="CK545" i="26"/>
  <c r="DA545" i="26"/>
  <c r="DC545" i="26"/>
  <c r="AK545" i="26"/>
  <c r="AU545" i="26"/>
  <c r="AP545" i="26"/>
  <c r="EG545" i="26"/>
  <c r="N545" i="26"/>
  <c r="CX545" i="26"/>
  <c r="AF545" i="26"/>
  <c r="AN545" i="26"/>
  <c r="DK546" i="26"/>
  <c r="CH545" i="26"/>
  <c r="BE545" i="26"/>
  <c r="DY545" i="26"/>
  <c r="DY546" i="26" s="1"/>
  <c r="EO545" i="26"/>
  <c r="DM546" i="26"/>
  <c r="EX546" i="26"/>
  <c r="BS545" i="26"/>
  <c r="BY545" i="26"/>
  <c r="T545" i="26"/>
  <c r="EQ545" i="26"/>
  <c r="AD545" i="26"/>
  <c r="EM545" i="26"/>
  <c r="EK545" i="26"/>
  <c r="V545" i="26"/>
  <c r="EH545" i="26"/>
  <c r="DB545" i="26"/>
  <c r="Z545" i="26"/>
  <c r="CU545" i="26"/>
  <c r="AV545" i="26"/>
  <c r="EI545" i="26"/>
  <c r="K545" i="26"/>
  <c r="BW545" i="26"/>
  <c r="Y545" i="26"/>
  <c r="EA545" i="26"/>
  <c r="O545" i="26"/>
  <c r="AZ545" i="26"/>
  <c r="R545" i="26"/>
  <c r="AB545" i="26"/>
  <c r="CM545" i="26"/>
  <c r="AL545" i="26"/>
  <c r="AM545" i="26"/>
  <c r="BZ545" i="26"/>
  <c r="CL545" i="26"/>
  <c r="EY546" i="26"/>
  <c r="AO545" i="26"/>
  <c r="M545" i="26"/>
  <c r="CW545" i="26"/>
  <c r="CV545" i="26"/>
  <c r="CS545" i="26"/>
  <c r="W545" i="26"/>
  <c r="BC545" i="26"/>
  <c r="CD545" i="26"/>
  <c r="AX545" i="26"/>
  <c r="CJ545" i="26"/>
  <c r="EF545" i="26"/>
  <c r="CZ545" i="26"/>
  <c r="AR545" i="26"/>
  <c r="EW546" i="26"/>
  <c r="BB545" i="26"/>
  <c r="BA545" i="26"/>
  <c r="BV545" i="26"/>
  <c r="BU545" i="26"/>
  <c r="CY545" i="26"/>
  <c r="CB545" i="26"/>
  <c r="BD545" i="26"/>
  <c r="H696" i="26"/>
  <c r="G694" i="26"/>
  <c r="CP546" i="26" l="1"/>
  <c r="BI546" i="26"/>
  <c r="FD544" i="26"/>
  <c r="FC545" i="26" s="1"/>
  <c r="DW546" i="26"/>
  <c r="FB545" i="26"/>
  <c r="FA545" i="26"/>
  <c r="DK547" i="26"/>
  <c r="BJ546" i="26"/>
  <c r="AD546" i="26"/>
  <c r="DO546" i="26"/>
  <c r="ES546" i="26"/>
  <c r="R546" i="26"/>
  <c r="CQ546" i="26"/>
  <c r="DU546" i="26"/>
  <c r="CO546" i="26"/>
  <c r="BL546" i="26"/>
  <c r="BK546" i="26"/>
  <c r="EO546" i="26"/>
  <c r="ED546" i="26"/>
  <c r="BM546" i="26"/>
  <c r="BS546" i="26"/>
  <c r="CB546" i="26"/>
  <c r="EQ546" i="26"/>
  <c r="DS546" i="26"/>
  <c r="T546" i="26"/>
  <c r="DH546" i="26"/>
  <c r="DN546" i="26"/>
  <c r="DN547" i="26" s="1"/>
  <c r="BG546" i="26"/>
  <c r="EK546" i="26"/>
  <c r="EF546" i="26"/>
  <c r="AR546" i="26"/>
  <c r="CD546" i="26"/>
  <c r="BN546" i="26"/>
  <c r="DX546" i="26"/>
  <c r="K546" i="26"/>
  <c r="DD546" i="26"/>
  <c r="AH546" i="26"/>
  <c r="AJ546" i="26"/>
  <c r="ET546" i="26"/>
  <c r="DR546" i="26"/>
  <c r="AK546" i="26"/>
  <c r="EA546" i="26"/>
  <c r="BQ546" i="26"/>
  <c r="AI546" i="26"/>
  <c r="BP546" i="26"/>
  <c r="AF546" i="26"/>
  <c r="EM546" i="26"/>
  <c r="BO546" i="26"/>
  <c r="CF546" i="26"/>
  <c r="DF546" i="26"/>
  <c r="DT546" i="26"/>
  <c r="DL547" i="26"/>
  <c r="CN546" i="26"/>
  <c r="AV546" i="26"/>
  <c r="BF546" i="26"/>
  <c r="EW547" i="26"/>
  <c r="CH546" i="26"/>
  <c r="AT546" i="26"/>
  <c r="CS546" i="26"/>
  <c r="W546" i="26"/>
  <c r="EC546" i="26"/>
  <c r="CG546" i="26"/>
  <c r="DE546" i="26"/>
  <c r="DG546" i="26"/>
  <c r="DI546" i="26"/>
  <c r="CX546" i="26"/>
  <c r="ER546" i="26"/>
  <c r="BH546" i="26"/>
  <c r="CL546" i="26"/>
  <c r="O546" i="26"/>
  <c r="AC546" i="26"/>
  <c r="DV546" i="26"/>
  <c r="EN546" i="26"/>
  <c r="AE546" i="26"/>
  <c r="CJ546" i="26"/>
  <c r="CE546" i="26"/>
  <c r="DQ546" i="26"/>
  <c r="DP546" i="26"/>
  <c r="CV546" i="26"/>
  <c r="CZ546" i="26"/>
  <c r="EP546" i="26"/>
  <c r="EI546" i="26"/>
  <c r="EV547" i="26"/>
  <c r="BR546" i="26"/>
  <c r="AZ546" i="26"/>
  <c r="AG546" i="26"/>
  <c r="BD546" i="26"/>
  <c r="DA546" i="26"/>
  <c r="Q546" i="26"/>
  <c r="EX547" i="26"/>
  <c r="BZ546" i="26"/>
  <c r="EG546" i="26"/>
  <c r="AU546" i="26"/>
  <c r="AW546" i="26"/>
  <c r="AO546" i="26"/>
  <c r="Y546" i="26"/>
  <c r="EJ546" i="26"/>
  <c r="BV546" i="26"/>
  <c r="BW546" i="26"/>
  <c r="AL546" i="26"/>
  <c r="AM546" i="26"/>
  <c r="CI546" i="26"/>
  <c r="V546" i="26"/>
  <c r="BY546" i="26"/>
  <c r="CA546" i="26"/>
  <c r="CT546" i="26"/>
  <c r="N546" i="26"/>
  <c r="DZ546" i="26"/>
  <c r="S546" i="26"/>
  <c r="CR546" i="26"/>
  <c r="J546" i="26"/>
  <c r="J547" i="26" s="1"/>
  <c r="U546" i="26"/>
  <c r="CY546" i="26"/>
  <c r="AN546" i="26"/>
  <c r="CM546" i="26"/>
  <c r="BE546" i="26"/>
  <c r="AA546" i="26"/>
  <c r="AB546" i="26"/>
  <c r="CU546" i="26"/>
  <c r="BU546" i="26"/>
  <c r="BT546" i="26"/>
  <c r="BX546" i="26"/>
  <c r="EL546" i="26"/>
  <c r="Z546" i="26"/>
  <c r="AS546" i="26"/>
  <c r="CK546" i="26"/>
  <c r="AP546" i="26"/>
  <c r="BA546" i="26"/>
  <c r="AY546" i="26"/>
  <c r="AX546" i="26"/>
  <c r="CW546" i="26"/>
  <c r="EB546" i="26"/>
  <c r="DC546" i="26"/>
  <c r="DB546" i="26"/>
  <c r="P546" i="26"/>
  <c r="BB546" i="26"/>
  <c r="L546" i="26"/>
  <c r="M546" i="26"/>
  <c r="AQ546" i="26"/>
  <c r="CC546" i="26"/>
  <c r="EH546" i="26"/>
  <c r="EE546" i="26"/>
  <c r="BC546" i="26"/>
  <c r="X546" i="26"/>
  <c r="H697" i="26"/>
  <c r="G695" i="26"/>
  <c r="DX547" i="26" l="1"/>
  <c r="BJ547" i="26"/>
  <c r="BM547" i="26"/>
  <c r="BL547" i="26"/>
  <c r="CP547" i="26"/>
  <c r="FD545" i="26"/>
  <c r="FC546" i="26" s="1"/>
  <c r="DV547" i="26"/>
  <c r="CO547" i="26"/>
  <c r="FB546" i="26"/>
  <c r="BK547" i="26"/>
  <c r="DD547" i="26"/>
  <c r="ET547" i="26"/>
  <c r="FA546" i="26"/>
  <c r="EZ546" i="26"/>
  <c r="EP547" i="26"/>
  <c r="DF547" i="26"/>
  <c r="BN547" i="26"/>
  <c r="S547" i="26"/>
  <c r="BH547" i="26"/>
  <c r="EE547" i="26"/>
  <c r="ER547" i="26"/>
  <c r="EN547" i="26"/>
  <c r="EL547" i="26"/>
  <c r="CC547" i="26"/>
  <c r="DR547" i="26"/>
  <c r="DI547" i="26"/>
  <c r="DT547" i="26"/>
  <c r="DM547" i="26"/>
  <c r="DM548" i="26" s="1"/>
  <c r="Q547" i="26"/>
  <c r="DH547" i="26"/>
  <c r="EU547" i="26"/>
  <c r="DS547" i="26"/>
  <c r="EB547" i="26"/>
  <c r="AJ547" i="26"/>
  <c r="AS547" i="26"/>
  <c r="CE547" i="26"/>
  <c r="AH547" i="26"/>
  <c r="BP547" i="26"/>
  <c r="AI547" i="26"/>
  <c r="DG547" i="26"/>
  <c r="AK547" i="26"/>
  <c r="BO547" i="26"/>
  <c r="BR547" i="26"/>
  <c r="AE547" i="26"/>
  <c r="BQ547" i="26"/>
  <c r="ES547" i="26"/>
  <c r="BG547" i="26"/>
  <c r="CM547" i="26"/>
  <c r="DE547" i="26"/>
  <c r="CY547" i="26"/>
  <c r="CG547" i="26"/>
  <c r="EW548" i="26"/>
  <c r="AU547" i="26"/>
  <c r="CF547" i="26"/>
  <c r="CK547" i="26"/>
  <c r="BE547" i="26"/>
  <c r="CW547" i="26"/>
  <c r="DJ547" i="26"/>
  <c r="DJ548" i="26" s="1"/>
  <c r="AD547" i="26"/>
  <c r="AC547" i="26"/>
  <c r="X547" i="26"/>
  <c r="DU547" i="26"/>
  <c r="BF547" i="26"/>
  <c r="BI547" i="26"/>
  <c r="DQ547" i="26"/>
  <c r="CI547" i="26"/>
  <c r="K547" i="26"/>
  <c r="J548" i="26" s="1"/>
  <c r="DW547" i="26"/>
  <c r="DW548" i="26" s="1"/>
  <c r="AV547" i="26"/>
  <c r="DB547" i="26"/>
  <c r="BX547" i="26"/>
  <c r="BC547" i="26"/>
  <c r="CN547" i="26"/>
  <c r="EJ547" i="26"/>
  <c r="EH547" i="26"/>
  <c r="EO547" i="26"/>
  <c r="CD547" i="26"/>
  <c r="AM547" i="26"/>
  <c r="BA547" i="26"/>
  <c r="CU547" i="26"/>
  <c r="DP547" i="26"/>
  <c r="DO547" i="26"/>
  <c r="CX547" i="26"/>
  <c r="EQ547" i="26"/>
  <c r="CZ547" i="26"/>
  <c r="CB547" i="26"/>
  <c r="Z547" i="26"/>
  <c r="AG547" i="26"/>
  <c r="AF547" i="26"/>
  <c r="CL547" i="26"/>
  <c r="AQ547" i="26"/>
  <c r="CJ547" i="26"/>
  <c r="AN547" i="26"/>
  <c r="CA547" i="26"/>
  <c r="ED547" i="26"/>
  <c r="AX547" i="26"/>
  <c r="U547" i="26"/>
  <c r="AA547" i="26"/>
  <c r="W547" i="26"/>
  <c r="AR547" i="26"/>
  <c r="EA547" i="26"/>
  <c r="DZ547" i="26"/>
  <c r="DY547" i="26"/>
  <c r="BY547" i="26"/>
  <c r="EI547" i="26"/>
  <c r="V547" i="26"/>
  <c r="AY547" i="26"/>
  <c r="AT547" i="26"/>
  <c r="AZ547" i="26"/>
  <c r="BW547" i="26"/>
  <c r="EF547" i="26"/>
  <c r="EK547" i="26"/>
  <c r="BV547" i="26"/>
  <c r="AP547" i="26"/>
  <c r="BT547" i="26"/>
  <c r="BS547" i="26"/>
  <c r="AL547" i="26"/>
  <c r="R547" i="26"/>
  <c r="L547" i="26"/>
  <c r="M547" i="26"/>
  <c r="BU547" i="26"/>
  <c r="BZ547" i="26"/>
  <c r="EM547" i="26"/>
  <c r="AO547" i="26"/>
  <c r="CS547" i="26"/>
  <c r="CR547" i="26"/>
  <c r="CQ547" i="26"/>
  <c r="N547" i="26"/>
  <c r="BD547" i="26"/>
  <c r="Y547" i="26"/>
  <c r="CT547" i="26"/>
  <c r="DA547" i="26"/>
  <c r="BB547" i="26"/>
  <c r="O547" i="26"/>
  <c r="P547" i="26"/>
  <c r="CV547" i="26"/>
  <c r="CH547" i="26"/>
  <c r="T547" i="26"/>
  <c r="AW547" i="26"/>
  <c r="EG547" i="26"/>
  <c r="DC547" i="26"/>
  <c r="AB547" i="26"/>
  <c r="EC547" i="26"/>
  <c r="H698" i="26"/>
  <c r="G696" i="26"/>
  <c r="BK548" i="26" l="1"/>
  <c r="EU548" i="26"/>
  <c r="BL548" i="26"/>
  <c r="BM548" i="26"/>
  <c r="FD546" i="26"/>
  <c r="FC547" i="26" s="1"/>
  <c r="R548" i="26"/>
  <c r="FA547" i="26"/>
  <c r="EQ548" i="26"/>
  <c r="FB547" i="26"/>
  <c r="AJ548" i="26"/>
  <c r="EV548" i="26"/>
  <c r="EV549" i="26" s="1"/>
  <c r="AI548" i="26"/>
  <c r="EZ547" i="26"/>
  <c r="EY547" i="26"/>
  <c r="BN548" i="26"/>
  <c r="EM548" i="26"/>
  <c r="AT548" i="26"/>
  <c r="EO548" i="26"/>
  <c r="DL548" i="26"/>
  <c r="DS548" i="26"/>
  <c r="DU548" i="26"/>
  <c r="ES548" i="26"/>
  <c r="BQ548" i="26"/>
  <c r="DH548" i="26"/>
  <c r="DG548" i="26"/>
  <c r="CD548" i="26"/>
  <c r="DR548" i="26"/>
  <c r="AH548" i="26"/>
  <c r="AI549" i="26" s="1"/>
  <c r="BP548" i="26"/>
  <c r="BO548" i="26"/>
  <c r="DF548" i="26"/>
  <c r="DK548" i="26"/>
  <c r="ET548" i="26"/>
  <c r="BB548" i="26"/>
  <c r="AD548" i="26"/>
  <c r="DA548" i="26"/>
  <c r="DC548" i="26"/>
  <c r="DE548" i="26"/>
  <c r="CN548" i="26"/>
  <c r="BH548" i="26"/>
  <c r="CF548" i="26"/>
  <c r="Y548" i="26"/>
  <c r="CL548" i="26"/>
  <c r="EC548" i="26"/>
  <c r="CX548" i="26"/>
  <c r="EE548" i="26"/>
  <c r="CY548" i="26"/>
  <c r="DI548" i="26"/>
  <c r="T548" i="26"/>
  <c r="AW548" i="26"/>
  <c r="DT548" i="26"/>
  <c r="BI548" i="26"/>
  <c r="CO548" i="26"/>
  <c r="BJ548" i="26"/>
  <c r="BF548" i="26"/>
  <c r="BG548" i="26"/>
  <c r="CJ548" i="26"/>
  <c r="DP548" i="26"/>
  <c r="EI548" i="26"/>
  <c r="AF548" i="26"/>
  <c r="DQ548" i="26"/>
  <c r="AR548" i="26"/>
  <c r="CE548" i="26"/>
  <c r="CC548" i="26"/>
  <c r="CM548" i="26"/>
  <c r="AB548" i="26"/>
  <c r="DV548" i="26"/>
  <c r="AE548" i="26"/>
  <c r="AS548" i="26"/>
  <c r="CA548" i="26"/>
  <c r="CK548" i="26"/>
  <c r="L548" i="26"/>
  <c r="CI548" i="26"/>
  <c r="AL548" i="26"/>
  <c r="AG548" i="26"/>
  <c r="CV548" i="26"/>
  <c r="BX548" i="26"/>
  <c r="P548" i="26"/>
  <c r="DO548" i="26"/>
  <c r="DN548" i="26"/>
  <c r="AZ548" i="26"/>
  <c r="AN548" i="26"/>
  <c r="N548" i="26"/>
  <c r="ER548" i="26"/>
  <c r="ER549" i="26" s="1"/>
  <c r="EP548" i="26"/>
  <c r="CS548" i="26"/>
  <c r="EA548" i="26"/>
  <c r="BT548" i="26"/>
  <c r="AP548" i="26"/>
  <c r="AU548" i="26"/>
  <c r="EG548" i="26"/>
  <c r="BA548" i="26"/>
  <c r="W548" i="26"/>
  <c r="CB548" i="26"/>
  <c r="BZ548" i="26"/>
  <c r="CW548" i="26"/>
  <c r="DB548" i="26"/>
  <c r="AC548" i="26"/>
  <c r="ED548" i="26"/>
  <c r="AK548" i="26"/>
  <c r="CZ548" i="26"/>
  <c r="BC548" i="26"/>
  <c r="BD548" i="26"/>
  <c r="BS548" i="26"/>
  <c r="BR548" i="26"/>
  <c r="S548" i="26"/>
  <c r="BL549" i="26"/>
  <c r="AA548" i="26"/>
  <c r="CQ548" i="26"/>
  <c r="CP548" i="26"/>
  <c r="EL548" i="26"/>
  <c r="CR548" i="26"/>
  <c r="AX548" i="26"/>
  <c r="BW548" i="26"/>
  <c r="BV548" i="26"/>
  <c r="DD548" i="26"/>
  <c r="EB548" i="26"/>
  <c r="BU548" i="26"/>
  <c r="AM548" i="26"/>
  <c r="X548" i="26"/>
  <c r="EK548" i="26"/>
  <c r="EJ548" i="26"/>
  <c r="BY548" i="26"/>
  <c r="O548" i="26"/>
  <c r="EN548" i="26"/>
  <c r="M548" i="26"/>
  <c r="AV548" i="26"/>
  <c r="BE548" i="26"/>
  <c r="DY548" i="26"/>
  <c r="DX548" i="26"/>
  <c r="Q548" i="26"/>
  <c r="DZ548" i="26"/>
  <c r="U548" i="26"/>
  <c r="K548" i="26"/>
  <c r="CH548" i="26"/>
  <c r="CG548" i="26"/>
  <c r="EH548" i="26"/>
  <c r="EF548" i="26"/>
  <c r="AY548" i="26"/>
  <c r="V548" i="26"/>
  <c r="CT548" i="26"/>
  <c r="AO548" i="26"/>
  <c r="AQ548" i="26"/>
  <c r="CU548" i="26"/>
  <c r="Z548" i="26"/>
  <c r="H699" i="26"/>
  <c r="G697" i="26"/>
  <c r="BM549" i="26" l="1"/>
  <c r="DL549" i="26"/>
  <c r="AG549" i="26"/>
  <c r="DT549" i="26"/>
  <c r="BJ549" i="26"/>
  <c r="FD547" i="26"/>
  <c r="FC548" i="26" s="1"/>
  <c r="EZ548" i="26"/>
  <c r="DR549" i="26"/>
  <c r="DK549" i="26"/>
  <c r="FB548" i="26"/>
  <c r="FA548" i="26"/>
  <c r="EP549" i="26"/>
  <c r="DG549" i="26"/>
  <c r="EN549" i="26"/>
  <c r="S549" i="26"/>
  <c r="EY548" i="26"/>
  <c r="EX548" i="26"/>
  <c r="DF549" i="26"/>
  <c r="CD549" i="26"/>
  <c r="BO549" i="26"/>
  <c r="BN549" i="26"/>
  <c r="BM550" i="26" s="1"/>
  <c r="DI549" i="26"/>
  <c r="ET549" i="26"/>
  <c r="AH549" i="26"/>
  <c r="AH550" i="26" s="1"/>
  <c r="DD549" i="26"/>
  <c r="DJ549" i="26"/>
  <c r="BP549" i="26"/>
  <c r="EU549" i="26"/>
  <c r="DB549" i="26"/>
  <c r="CZ549" i="26"/>
  <c r="DH549" i="26"/>
  <c r="BG549" i="26"/>
  <c r="CE549" i="26"/>
  <c r="ED549" i="26"/>
  <c r="CM549" i="26"/>
  <c r="K549" i="26"/>
  <c r="DS549" i="26"/>
  <c r="AV549" i="26"/>
  <c r="DU549" i="26"/>
  <c r="EF549" i="26"/>
  <c r="EH549" i="26"/>
  <c r="BI549" i="26"/>
  <c r="DV549" i="26"/>
  <c r="DU550" i="26" s="1"/>
  <c r="CJ549" i="26"/>
  <c r="CK549" i="26"/>
  <c r="DQ549" i="26"/>
  <c r="BH549" i="26"/>
  <c r="BK549" i="26"/>
  <c r="AY549" i="26"/>
  <c r="DP549" i="26"/>
  <c r="CB549" i="26"/>
  <c r="Q549" i="26"/>
  <c r="EB549" i="26"/>
  <c r="AQ549" i="26"/>
  <c r="AE549" i="26"/>
  <c r="BB549" i="26"/>
  <c r="CY549" i="26"/>
  <c r="AF549" i="26"/>
  <c r="AS549" i="26"/>
  <c r="M549" i="26"/>
  <c r="AT549" i="26"/>
  <c r="DO549" i="26"/>
  <c r="X549" i="26"/>
  <c r="CN549" i="26"/>
  <c r="Z549" i="26"/>
  <c r="CV549" i="26"/>
  <c r="DC549" i="26"/>
  <c r="EQ549" i="26"/>
  <c r="AK549" i="26"/>
  <c r="AJ549" i="26"/>
  <c r="ES549" i="26"/>
  <c r="ES550" i="26" s="1"/>
  <c r="BA549" i="26"/>
  <c r="W549" i="26"/>
  <c r="O549" i="26"/>
  <c r="CP549" i="26"/>
  <c r="AO549" i="26"/>
  <c r="AM549" i="26"/>
  <c r="CL549" i="26"/>
  <c r="DZ549" i="26"/>
  <c r="AW549" i="26"/>
  <c r="CA549" i="26"/>
  <c r="EK549" i="26"/>
  <c r="BR549" i="26"/>
  <c r="CO549" i="26"/>
  <c r="EO549" i="26"/>
  <c r="CT549" i="26"/>
  <c r="DM549" i="26"/>
  <c r="DN549" i="26"/>
  <c r="BU549" i="26"/>
  <c r="CR549" i="26"/>
  <c r="CC549" i="26"/>
  <c r="R549" i="26"/>
  <c r="EE549" i="26"/>
  <c r="CH549" i="26"/>
  <c r="BY549" i="26"/>
  <c r="BW549" i="26"/>
  <c r="EG549" i="26"/>
  <c r="U549" i="26"/>
  <c r="AA549" i="26"/>
  <c r="EA549" i="26"/>
  <c r="P549" i="26"/>
  <c r="AC549" i="26"/>
  <c r="AD549" i="26"/>
  <c r="BT549" i="26"/>
  <c r="J549" i="26"/>
  <c r="Y549" i="26"/>
  <c r="AR549" i="26"/>
  <c r="N549" i="26"/>
  <c r="L549" i="26"/>
  <c r="CW549" i="26"/>
  <c r="CX549" i="26"/>
  <c r="V549" i="26"/>
  <c r="EJ549" i="26"/>
  <c r="BV549" i="26"/>
  <c r="EI549" i="26"/>
  <c r="AZ549" i="26"/>
  <c r="EL549" i="26"/>
  <c r="AU549" i="26"/>
  <c r="AL549" i="26"/>
  <c r="CU549" i="26"/>
  <c r="DX549" i="26"/>
  <c r="DW549" i="26"/>
  <c r="BX549" i="26"/>
  <c r="BS549" i="26"/>
  <c r="DY549" i="26"/>
  <c r="CS549" i="26"/>
  <c r="AP549" i="26"/>
  <c r="EM549" i="26"/>
  <c r="AN549" i="26"/>
  <c r="BE549" i="26"/>
  <c r="BF549" i="26"/>
  <c r="AB549" i="26"/>
  <c r="BQ549" i="26"/>
  <c r="BZ549" i="26"/>
  <c r="BD549" i="26"/>
  <c r="DE549" i="26"/>
  <c r="DA549" i="26"/>
  <c r="BC549" i="26"/>
  <c r="CG549" i="26"/>
  <c r="CF549" i="26"/>
  <c r="CQ549" i="26"/>
  <c r="T549" i="26"/>
  <c r="CI549" i="26"/>
  <c r="AX549" i="26"/>
  <c r="EC549" i="26"/>
  <c r="H700" i="26"/>
  <c r="G698" i="26"/>
  <c r="DK550" i="26" l="1"/>
  <c r="FA549" i="26"/>
  <c r="EU550" i="26"/>
  <c r="DH550" i="26"/>
  <c r="DJ550" i="26"/>
  <c r="AI550" i="26"/>
  <c r="DS550" i="26"/>
  <c r="BN550" i="26"/>
  <c r="FD548" i="26"/>
  <c r="FC549" i="26" s="1"/>
  <c r="DE550" i="26"/>
  <c r="BO550" i="26"/>
  <c r="FB549" i="26"/>
  <c r="EO550" i="26"/>
  <c r="EW549" i="26"/>
  <c r="EV550" i="26" s="1"/>
  <c r="EX549" i="26"/>
  <c r="EQ550" i="26"/>
  <c r="EZ549" i="26"/>
  <c r="EY549" i="26"/>
  <c r="DC550" i="26"/>
  <c r="EG550" i="26"/>
  <c r="EE550" i="26"/>
  <c r="DA550" i="26"/>
  <c r="R550" i="26"/>
  <c r="DI550" i="26"/>
  <c r="DT550" i="26"/>
  <c r="DT551" i="26" s="1"/>
  <c r="J550" i="26"/>
  <c r="DG550" i="26"/>
  <c r="CD550" i="26"/>
  <c r="CK550" i="26"/>
  <c r="BH550" i="26"/>
  <c r="DR550" i="26"/>
  <c r="BJ550" i="26"/>
  <c r="DP550" i="26"/>
  <c r="BK550" i="26"/>
  <c r="DQ550" i="26"/>
  <c r="BL550" i="26"/>
  <c r="L550" i="26"/>
  <c r="BI550" i="26"/>
  <c r="DO550" i="26"/>
  <c r="CN550" i="26"/>
  <c r="CL550" i="26"/>
  <c r="AX550" i="26"/>
  <c r="CI550" i="26"/>
  <c r="EC550" i="26"/>
  <c r="AF550" i="26"/>
  <c r="AG550" i="26"/>
  <c r="ET550" i="26"/>
  <c r="ET551" i="26" s="1"/>
  <c r="ER550" i="26"/>
  <c r="ER551" i="26" s="1"/>
  <c r="CY550" i="26"/>
  <c r="AU550" i="26"/>
  <c r="P550" i="26"/>
  <c r="AR550" i="26"/>
  <c r="AD550" i="26"/>
  <c r="N550" i="26"/>
  <c r="AJ550" i="26"/>
  <c r="BZ550" i="26"/>
  <c r="AL550" i="26"/>
  <c r="EP550" i="26"/>
  <c r="BS550" i="26"/>
  <c r="BX550" i="26"/>
  <c r="AN550" i="26"/>
  <c r="CQ550" i="26"/>
  <c r="AP550" i="26"/>
  <c r="EH550" i="26"/>
  <c r="CS550" i="26"/>
  <c r="BV550" i="26"/>
  <c r="CO550" i="26"/>
  <c r="T550" i="26"/>
  <c r="CU550" i="26"/>
  <c r="EA550" i="26"/>
  <c r="AQ550" i="26"/>
  <c r="V550" i="26"/>
  <c r="AB550" i="26"/>
  <c r="EF550" i="26"/>
  <c r="CM550" i="26"/>
  <c r="EM550" i="26"/>
  <c r="DM550" i="26"/>
  <c r="DL550" i="26"/>
  <c r="Z550" i="26"/>
  <c r="DF550" i="26"/>
  <c r="Q550" i="26"/>
  <c r="DN550" i="26"/>
  <c r="BN551" i="26"/>
  <c r="CC550" i="26"/>
  <c r="EN550" i="26"/>
  <c r="AE550" i="26"/>
  <c r="BC550" i="26"/>
  <c r="CP550" i="26"/>
  <c r="AV550" i="26"/>
  <c r="AS550" i="26"/>
  <c r="DD550" i="26"/>
  <c r="EI550" i="26"/>
  <c r="CB550" i="26"/>
  <c r="AM550" i="26"/>
  <c r="ED550" i="26"/>
  <c r="BB550" i="26"/>
  <c r="AK550" i="26"/>
  <c r="AY550" i="26"/>
  <c r="BF550" i="26"/>
  <c r="BG550" i="26"/>
  <c r="BA550" i="26"/>
  <c r="AZ550" i="26"/>
  <c r="EB550" i="26"/>
  <c r="BE550" i="26"/>
  <c r="BY550" i="26"/>
  <c r="CA550" i="26"/>
  <c r="CX550" i="26"/>
  <c r="CW550" i="26"/>
  <c r="K550" i="26"/>
  <c r="J551" i="26" s="1"/>
  <c r="U550" i="26"/>
  <c r="CH550" i="26"/>
  <c r="DW550" i="26"/>
  <c r="DV550" i="26"/>
  <c r="EJ550" i="26"/>
  <c r="DB550" i="26"/>
  <c r="AO550" i="26"/>
  <c r="DX550" i="26"/>
  <c r="CT550" i="26"/>
  <c r="CZ550" i="26"/>
  <c r="AA550" i="26"/>
  <c r="CR550" i="26"/>
  <c r="AC550" i="26"/>
  <c r="BU550" i="26"/>
  <c r="O550" i="26"/>
  <c r="BR550" i="26"/>
  <c r="S550" i="26"/>
  <c r="CJ550" i="26"/>
  <c r="CV550" i="26"/>
  <c r="M550" i="26"/>
  <c r="BD550" i="26"/>
  <c r="DY550" i="26"/>
  <c r="EL550" i="26"/>
  <c r="X550" i="26"/>
  <c r="Y550" i="26"/>
  <c r="AW550" i="26"/>
  <c r="BW550" i="26"/>
  <c r="DZ550" i="26"/>
  <c r="CF550" i="26"/>
  <c r="CE550" i="26"/>
  <c r="CG550" i="26"/>
  <c r="BQ550" i="26"/>
  <c r="BP550" i="26"/>
  <c r="EK550" i="26"/>
  <c r="AT550" i="26"/>
  <c r="BT550" i="26"/>
  <c r="W550" i="26"/>
  <c r="H701" i="26"/>
  <c r="G699" i="26"/>
  <c r="DJ551" i="26" l="1"/>
  <c r="DI551" i="26"/>
  <c r="AI551" i="26"/>
  <c r="DU551" i="26"/>
  <c r="AH551" i="26"/>
  <c r="DS551" i="26"/>
  <c r="BM551" i="26"/>
  <c r="DH551" i="26"/>
  <c r="EY550" i="26"/>
  <c r="FD549" i="26"/>
  <c r="FC550" i="26" s="1"/>
  <c r="FB550" i="26"/>
  <c r="FA550" i="26"/>
  <c r="Q551" i="26"/>
  <c r="DD551" i="26"/>
  <c r="EF551" i="26"/>
  <c r="DB551" i="26"/>
  <c r="EZ550" i="26"/>
  <c r="EX550" i="26"/>
  <c r="EW550" i="26"/>
  <c r="BK551" i="26"/>
  <c r="CZ551" i="26"/>
  <c r="CJ551" i="26"/>
  <c r="BJ551" i="26"/>
  <c r="DP551" i="26"/>
  <c r="DG551" i="26"/>
  <c r="DR551" i="26"/>
  <c r="DR552" i="26" s="1"/>
  <c r="O551" i="26"/>
  <c r="DQ551" i="26"/>
  <c r="M551" i="26"/>
  <c r="BL551" i="26"/>
  <c r="BM552" i="26" s="1"/>
  <c r="BI551" i="26"/>
  <c r="EO551" i="26"/>
  <c r="ED551" i="26"/>
  <c r="AC551" i="26"/>
  <c r="AG551" i="26"/>
  <c r="AH552" i="26" s="1"/>
  <c r="ES551" i="26"/>
  <c r="ES552" i="26" s="1"/>
  <c r="CR551" i="26"/>
  <c r="DF551" i="26"/>
  <c r="EU551" i="26"/>
  <c r="AE551" i="26"/>
  <c r="EQ551" i="26"/>
  <c r="AK551" i="26"/>
  <c r="EP551" i="26"/>
  <c r="BW551" i="26"/>
  <c r="AO551" i="26"/>
  <c r="EG551" i="26"/>
  <c r="AT551" i="26"/>
  <c r="EH551" i="26"/>
  <c r="EI551" i="26"/>
  <c r="BZ551" i="26"/>
  <c r="AM551" i="26"/>
  <c r="DN551" i="26"/>
  <c r="CT551" i="26"/>
  <c r="DO551" i="26"/>
  <c r="AQ551" i="26"/>
  <c r="EE551" i="26"/>
  <c r="Y551" i="26"/>
  <c r="BD551" i="26"/>
  <c r="CG551" i="26"/>
  <c r="AR551" i="26"/>
  <c r="CN551" i="26"/>
  <c r="CP551" i="26"/>
  <c r="EK551" i="26"/>
  <c r="AW551" i="26"/>
  <c r="DE551" i="26"/>
  <c r="CM551" i="26"/>
  <c r="CC551" i="26"/>
  <c r="DM551" i="26"/>
  <c r="CO551" i="26"/>
  <c r="BS551" i="26"/>
  <c r="AA551" i="26"/>
  <c r="CL551" i="26"/>
  <c r="EN551" i="26"/>
  <c r="DY551" i="26"/>
  <c r="X551" i="26"/>
  <c r="K551" i="26"/>
  <c r="J552" i="26" s="1"/>
  <c r="DK551" i="26"/>
  <c r="DL551" i="26"/>
  <c r="CV551" i="26"/>
  <c r="AF551" i="26"/>
  <c r="DW551" i="26"/>
  <c r="P551" i="26"/>
  <c r="AU551" i="26"/>
  <c r="BA551" i="26"/>
  <c r="CS551" i="26"/>
  <c r="CQ551" i="26"/>
  <c r="BU551" i="26"/>
  <c r="CX551" i="26"/>
  <c r="BG551" i="26"/>
  <c r="DI552" i="26"/>
  <c r="CK551" i="26"/>
  <c r="AL551" i="26"/>
  <c r="AY551" i="26"/>
  <c r="W551" i="26"/>
  <c r="AP551" i="26"/>
  <c r="EC551" i="26"/>
  <c r="S551" i="26"/>
  <c r="R551" i="26"/>
  <c r="BV551" i="26"/>
  <c r="L551" i="26"/>
  <c r="BR551" i="26"/>
  <c r="AD551" i="26"/>
  <c r="AN551" i="26"/>
  <c r="BQ551" i="26"/>
  <c r="N551" i="26"/>
  <c r="BF551" i="26"/>
  <c r="T551" i="26"/>
  <c r="CA551" i="26"/>
  <c r="CB551" i="26"/>
  <c r="CE551" i="26"/>
  <c r="CD551" i="26"/>
  <c r="AV551" i="26"/>
  <c r="EJ551" i="26"/>
  <c r="BX551" i="26"/>
  <c r="BY551" i="26"/>
  <c r="CF551" i="26"/>
  <c r="EL551" i="26"/>
  <c r="AS551" i="26"/>
  <c r="DV551" i="26"/>
  <c r="BE551" i="26"/>
  <c r="BB551" i="26"/>
  <c r="AB551" i="26"/>
  <c r="DZ551" i="26"/>
  <c r="BH551" i="26"/>
  <c r="CH551" i="26"/>
  <c r="V551" i="26"/>
  <c r="U551" i="26"/>
  <c r="Z551" i="26"/>
  <c r="BC551" i="26"/>
  <c r="CY551" i="26"/>
  <c r="BT551" i="26"/>
  <c r="CU551" i="26"/>
  <c r="DX551" i="26"/>
  <c r="EA551" i="26"/>
  <c r="EB551" i="26"/>
  <c r="AX551" i="26"/>
  <c r="CI551" i="26"/>
  <c r="EM551" i="26"/>
  <c r="CW551" i="26"/>
  <c r="AJ551" i="26"/>
  <c r="BP551" i="26"/>
  <c r="BO551" i="26"/>
  <c r="DC551" i="26"/>
  <c r="DA551" i="26"/>
  <c r="AZ551" i="26"/>
  <c r="H702" i="26"/>
  <c r="G700" i="26"/>
  <c r="DT552" i="26" l="1"/>
  <c r="DH552" i="26"/>
  <c r="AJ552" i="26"/>
  <c r="BL552" i="26"/>
  <c r="DS552" i="26"/>
  <c r="N552" i="26"/>
  <c r="DQ552" i="26"/>
  <c r="EW551" i="26"/>
  <c r="DG552" i="26"/>
  <c r="FD550" i="26"/>
  <c r="FC551" i="26" s="1"/>
  <c r="BJ552" i="26"/>
  <c r="FA551" i="26"/>
  <c r="EX551" i="26"/>
  <c r="BK552" i="26"/>
  <c r="BL553" i="26" s="1"/>
  <c r="FB551" i="26"/>
  <c r="DA552" i="26"/>
  <c r="P552" i="26"/>
  <c r="DC552" i="26"/>
  <c r="EY551" i="26"/>
  <c r="EZ551" i="26"/>
  <c r="EV551" i="26"/>
  <c r="AL552" i="26"/>
  <c r="ER552" i="26"/>
  <c r="AF552" i="26"/>
  <c r="EO552" i="26"/>
  <c r="ET552" i="26"/>
  <c r="AD552" i="26"/>
  <c r="EQ552" i="26"/>
  <c r="DE552" i="26"/>
  <c r="EP552" i="26"/>
  <c r="EP553" i="26" s="1"/>
  <c r="EE552" i="26"/>
  <c r="EG552" i="26"/>
  <c r="CQ552" i="26"/>
  <c r="EH552" i="26"/>
  <c r="DO552" i="26"/>
  <c r="CN552" i="26"/>
  <c r="CY552" i="26"/>
  <c r="AG552" i="26"/>
  <c r="Z552" i="26"/>
  <c r="DN552" i="26"/>
  <c r="DP552" i="26"/>
  <c r="DQ553" i="26" s="1"/>
  <c r="DX552" i="26"/>
  <c r="AP552" i="26"/>
  <c r="AX552" i="26"/>
  <c r="EF552" i="26"/>
  <c r="AB552" i="26"/>
  <c r="AQ552" i="26"/>
  <c r="CS552" i="26"/>
  <c r="AZ552" i="26"/>
  <c r="ED552" i="26"/>
  <c r="AS552" i="26"/>
  <c r="EM552" i="26"/>
  <c r="U552" i="26"/>
  <c r="EJ552" i="26"/>
  <c r="BV552" i="26"/>
  <c r="DF552" i="26"/>
  <c r="CU552" i="26"/>
  <c r="DM552" i="26"/>
  <c r="BH552" i="26"/>
  <c r="CO552" i="26"/>
  <c r="CM552" i="26"/>
  <c r="CW552" i="26"/>
  <c r="BC552" i="26"/>
  <c r="DV552" i="26"/>
  <c r="BK553" i="26"/>
  <c r="CR552" i="26"/>
  <c r="AV552" i="26"/>
  <c r="CI552" i="26"/>
  <c r="CL552" i="26"/>
  <c r="AT552" i="26"/>
  <c r="L552" i="26"/>
  <c r="DL552" i="26"/>
  <c r="CB552" i="26"/>
  <c r="CP552" i="26"/>
  <c r="EK552" i="26"/>
  <c r="X552" i="26"/>
  <c r="BW552" i="26"/>
  <c r="K552" i="26"/>
  <c r="DK552" i="26"/>
  <c r="DJ552" i="26"/>
  <c r="DI553" i="26" s="1"/>
  <c r="EN552" i="26"/>
  <c r="O552" i="26"/>
  <c r="EB552" i="26"/>
  <c r="BE552" i="26"/>
  <c r="AO552" i="26"/>
  <c r="AC552" i="26"/>
  <c r="CE552" i="26"/>
  <c r="DS553" i="26"/>
  <c r="BZ552" i="26"/>
  <c r="CK552" i="26"/>
  <c r="AI552" i="26"/>
  <c r="AI553" i="26" s="1"/>
  <c r="CX552" i="26"/>
  <c r="M552" i="26"/>
  <c r="BR552" i="26"/>
  <c r="DH553" i="26"/>
  <c r="AU552" i="26"/>
  <c r="CZ552" i="26"/>
  <c r="DZ552" i="26"/>
  <c r="DY552" i="26"/>
  <c r="DB552" i="26"/>
  <c r="R552" i="26"/>
  <c r="Q552" i="26"/>
  <c r="EA552" i="26"/>
  <c r="DD552" i="26"/>
  <c r="S552" i="26"/>
  <c r="CD552" i="26"/>
  <c r="CC552" i="26"/>
  <c r="DU552" i="26"/>
  <c r="CV552" i="26"/>
  <c r="V552" i="26"/>
  <c r="EC552" i="26"/>
  <c r="BF552" i="26"/>
  <c r="CJ552" i="26"/>
  <c r="BP552" i="26"/>
  <c r="CT552" i="26"/>
  <c r="CA552" i="26"/>
  <c r="DR553" i="26"/>
  <c r="BU552" i="26"/>
  <c r="BT552" i="26"/>
  <c r="EL552" i="26"/>
  <c r="AA552" i="26"/>
  <c r="EI552" i="26"/>
  <c r="AE552" i="26"/>
  <c r="CF552" i="26"/>
  <c r="BS552" i="26"/>
  <c r="CG552" i="26"/>
  <c r="BI552" i="26"/>
  <c r="BD552" i="26"/>
  <c r="AK552" i="26"/>
  <c r="T552" i="26"/>
  <c r="AW552" i="26"/>
  <c r="W552" i="26"/>
  <c r="BO552" i="26"/>
  <c r="BN552" i="26"/>
  <c r="BX552" i="26"/>
  <c r="BY552" i="26"/>
  <c r="BQ552" i="26"/>
  <c r="Y552" i="26"/>
  <c r="CH552" i="26"/>
  <c r="BB552" i="26"/>
  <c r="BG552" i="26"/>
  <c r="BA552" i="26"/>
  <c r="AR552" i="26"/>
  <c r="DW552" i="26"/>
  <c r="AY552" i="26"/>
  <c r="AN552" i="26"/>
  <c r="AM552" i="26"/>
  <c r="H703" i="26"/>
  <c r="G701" i="26"/>
  <c r="DP553" i="26" l="1"/>
  <c r="EV552" i="26"/>
  <c r="EZ552" i="26"/>
  <c r="ER553" i="26"/>
  <c r="AG553" i="26"/>
  <c r="ES553" i="26"/>
  <c r="AE553" i="26"/>
  <c r="EQ553" i="26"/>
  <c r="EQ554" i="26" s="1"/>
  <c r="FD551" i="26"/>
  <c r="FC552" i="26" s="1"/>
  <c r="EY552" i="26"/>
  <c r="EU552" i="26"/>
  <c r="ET553" i="26" s="1"/>
  <c r="AW553" i="26"/>
  <c r="EX552" i="26"/>
  <c r="DD553" i="26"/>
  <c r="O553" i="26"/>
  <c r="FB552" i="26"/>
  <c r="DB553" i="26"/>
  <c r="AK553" i="26"/>
  <c r="FA552" i="26"/>
  <c r="EW552" i="26"/>
  <c r="AC553" i="26"/>
  <c r="DF553" i="26"/>
  <c r="EF553" i="26"/>
  <c r="CZ553" i="26"/>
  <c r="AY553" i="26"/>
  <c r="EI553" i="26"/>
  <c r="EG553" i="26"/>
  <c r="DO553" i="26"/>
  <c r="DP554" i="26" s="1"/>
  <c r="AP553" i="26"/>
  <c r="DN553" i="26"/>
  <c r="AA553" i="26"/>
  <c r="EE553" i="26"/>
  <c r="CR553" i="26"/>
  <c r="Y553" i="26"/>
  <c r="AR553" i="26"/>
  <c r="EL553" i="26"/>
  <c r="DW553" i="26"/>
  <c r="EN553" i="26"/>
  <c r="CN553" i="26"/>
  <c r="DY553" i="26"/>
  <c r="DG553" i="26"/>
  <c r="DH554" i="26" s="1"/>
  <c r="CM553" i="26"/>
  <c r="DM553" i="26"/>
  <c r="CV553" i="26"/>
  <c r="CP553" i="26"/>
  <c r="CL553" i="26"/>
  <c r="CX553" i="26"/>
  <c r="DL553" i="26"/>
  <c r="T553" i="26"/>
  <c r="L553" i="26"/>
  <c r="CH553" i="26"/>
  <c r="BV553" i="26"/>
  <c r="M553" i="26"/>
  <c r="AU553" i="26"/>
  <c r="CJ553" i="26"/>
  <c r="CW553" i="26"/>
  <c r="W553" i="26"/>
  <c r="K553" i="26"/>
  <c r="AT553" i="26"/>
  <c r="DR554" i="26"/>
  <c r="CA553" i="26"/>
  <c r="EO553" i="26"/>
  <c r="CQ553" i="26"/>
  <c r="BG553" i="26"/>
  <c r="BD553" i="26"/>
  <c r="CO553" i="26"/>
  <c r="DJ553" i="26"/>
  <c r="DI554" i="26" s="1"/>
  <c r="BO553" i="26"/>
  <c r="BE553" i="26"/>
  <c r="DE553" i="26"/>
  <c r="BU553" i="26"/>
  <c r="DK553" i="26"/>
  <c r="EA553" i="26"/>
  <c r="CY553" i="26"/>
  <c r="EC553" i="26"/>
  <c r="EM553" i="26"/>
  <c r="BN553" i="26"/>
  <c r="N553" i="26"/>
  <c r="J553" i="26"/>
  <c r="ES554" i="26"/>
  <c r="R553" i="26"/>
  <c r="EH553" i="26"/>
  <c r="BS553" i="26"/>
  <c r="CU553" i="26"/>
  <c r="EJ553" i="26"/>
  <c r="CI553" i="26"/>
  <c r="BR553" i="26"/>
  <c r="AF553" i="26"/>
  <c r="AF554" i="26" s="1"/>
  <c r="CD553" i="26"/>
  <c r="BB553" i="26"/>
  <c r="CF553" i="26"/>
  <c r="BX553" i="26"/>
  <c r="AH553" i="26"/>
  <c r="AH554" i="26" s="1"/>
  <c r="BY553" i="26"/>
  <c r="AJ553" i="26"/>
  <c r="BM553" i="26"/>
  <c r="AS553" i="26"/>
  <c r="ED553" i="26"/>
  <c r="BH553" i="26"/>
  <c r="U553" i="26"/>
  <c r="AV553" i="26"/>
  <c r="DA553" i="26"/>
  <c r="AN553" i="26"/>
  <c r="BA553" i="26"/>
  <c r="CC553" i="26"/>
  <c r="AZ553" i="26"/>
  <c r="AO553" i="26"/>
  <c r="AQ553" i="26"/>
  <c r="CT553" i="26"/>
  <c r="CS553" i="26"/>
  <c r="BF553" i="26"/>
  <c r="Q553" i="26"/>
  <c r="P553" i="26"/>
  <c r="DV553" i="26"/>
  <c r="AB553" i="26"/>
  <c r="DX553" i="26"/>
  <c r="Z553" i="26"/>
  <c r="BC553" i="26"/>
  <c r="BP553" i="26"/>
  <c r="DC553" i="26"/>
  <c r="AX553" i="26"/>
  <c r="V553" i="26"/>
  <c r="S553" i="26"/>
  <c r="DZ553" i="26"/>
  <c r="AM553" i="26"/>
  <c r="AL553" i="26"/>
  <c r="CK553" i="26"/>
  <c r="EB553" i="26"/>
  <c r="DU553" i="26"/>
  <c r="DT553" i="26"/>
  <c r="EK553" i="26"/>
  <c r="BW553" i="26"/>
  <c r="BQ553" i="26"/>
  <c r="BI553" i="26"/>
  <c r="BJ553" i="26"/>
  <c r="BT553" i="26"/>
  <c r="CB553" i="26"/>
  <c r="X553" i="26"/>
  <c r="CG553" i="26"/>
  <c r="DQ554" i="26"/>
  <c r="CE553" i="26"/>
  <c r="AD553" i="26"/>
  <c r="BZ553" i="26"/>
  <c r="H704" i="26"/>
  <c r="G702" i="26"/>
  <c r="ER554" i="26" l="1"/>
  <c r="DO554" i="26"/>
  <c r="EF554" i="26"/>
  <c r="FA553" i="26"/>
  <c r="EW553" i="26"/>
  <c r="AX554" i="26"/>
  <c r="FD552" i="26"/>
  <c r="FC553" i="26" s="1"/>
  <c r="FB553" i="26"/>
  <c r="EV553" i="26"/>
  <c r="DC554" i="26"/>
  <c r="EX553" i="26"/>
  <c r="DE554" i="26"/>
  <c r="EY553" i="26"/>
  <c r="EH554" i="26"/>
  <c r="EU553" i="26"/>
  <c r="DA554" i="26"/>
  <c r="EZ553" i="26"/>
  <c r="Z554" i="26"/>
  <c r="DX554" i="26"/>
  <c r="AB554" i="26"/>
  <c r="DF554" i="26"/>
  <c r="DN554" i="26"/>
  <c r="DM554" i="26"/>
  <c r="DG554" i="26"/>
  <c r="DH555" i="26" s="1"/>
  <c r="EM554" i="26"/>
  <c r="EK554" i="26"/>
  <c r="CM554" i="26"/>
  <c r="N554" i="26"/>
  <c r="EO554" i="26"/>
  <c r="X554" i="26"/>
  <c r="EB554" i="26"/>
  <c r="DZ554" i="26"/>
  <c r="DQ555" i="26"/>
  <c r="CO554" i="26"/>
  <c r="CY554" i="26"/>
  <c r="CK554" i="26"/>
  <c r="CQ554" i="26"/>
  <c r="BZ554" i="26"/>
  <c r="CI554" i="26"/>
  <c r="CW554" i="26"/>
  <c r="ER555" i="26"/>
  <c r="CV554" i="26"/>
  <c r="BD554" i="26"/>
  <c r="CX554" i="26"/>
  <c r="AV554" i="26"/>
  <c r="L554" i="26"/>
  <c r="M554" i="26"/>
  <c r="AT554" i="26"/>
  <c r="CE554" i="26"/>
  <c r="J554" i="26"/>
  <c r="AS554" i="26"/>
  <c r="CP554" i="26"/>
  <c r="V554" i="26"/>
  <c r="BR554" i="26"/>
  <c r="BW554" i="26"/>
  <c r="CN554" i="26"/>
  <c r="BF554" i="26"/>
  <c r="S554" i="26"/>
  <c r="BI554" i="26"/>
  <c r="EP554" i="26"/>
  <c r="BT554" i="26"/>
  <c r="DJ554" i="26"/>
  <c r="DI555" i="26" s="1"/>
  <c r="DK554" i="26"/>
  <c r="DL554" i="26"/>
  <c r="CG554" i="26"/>
  <c r="CL554" i="26"/>
  <c r="EN554" i="26"/>
  <c r="ED554" i="26"/>
  <c r="CZ554" i="26"/>
  <c r="BX554" i="26"/>
  <c r="AG554" i="26"/>
  <c r="AG555" i="26" s="1"/>
  <c r="EI554" i="26"/>
  <c r="AO554" i="26"/>
  <c r="EG554" i="26"/>
  <c r="AU554" i="26"/>
  <c r="BM554" i="26"/>
  <c r="K554" i="26"/>
  <c r="AL554" i="26"/>
  <c r="T554" i="26"/>
  <c r="R554" i="26"/>
  <c r="DY554" i="26"/>
  <c r="BP554" i="26"/>
  <c r="BN554" i="26"/>
  <c r="DU554" i="26"/>
  <c r="CB554" i="26"/>
  <c r="BC554" i="26"/>
  <c r="CJ554" i="26"/>
  <c r="CD554" i="26"/>
  <c r="BS554" i="26"/>
  <c r="AM554" i="26"/>
  <c r="CS554" i="26"/>
  <c r="CR554" i="26"/>
  <c r="CA554" i="26"/>
  <c r="EJ554" i="26"/>
  <c r="CT554" i="26"/>
  <c r="CF554" i="26"/>
  <c r="BH554" i="26"/>
  <c r="DT554" i="26"/>
  <c r="DS554" i="26"/>
  <c r="AA554" i="26"/>
  <c r="AQ554" i="26"/>
  <c r="AP554" i="26"/>
  <c r="AW554" i="26"/>
  <c r="BO554" i="26"/>
  <c r="BG554" i="26"/>
  <c r="AR554" i="26"/>
  <c r="AY554" i="26"/>
  <c r="AZ554" i="26"/>
  <c r="EA554" i="26"/>
  <c r="Y554" i="26"/>
  <c r="DV554" i="26"/>
  <c r="CC554" i="26"/>
  <c r="BB554" i="26"/>
  <c r="EC554" i="26"/>
  <c r="AE554" i="26"/>
  <c r="AD554" i="26"/>
  <c r="AC554" i="26"/>
  <c r="BJ554" i="26"/>
  <c r="BK554" i="26"/>
  <c r="AJ554" i="26"/>
  <c r="AI554" i="26"/>
  <c r="W554" i="26"/>
  <c r="BV554" i="26"/>
  <c r="BY554" i="26"/>
  <c r="DD554" i="26"/>
  <c r="CH554" i="26"/>
  <c r="BA554" i="26"/>
  <c r="BE554" i="26"/>
  <c r="BQ554" i="26"/>
  <c r="BU554" i="26"/>
  <c r="DW554" i="26"/>
  <c r="AN554" i="26"/>
  <c r="EE554" i="26"/>
  <c r="EL554" i="26"/>
  <c r="P554" i="26"/>
  <c r="O554" i="26"/>
  <c r="U554" i="26"/>
  <c r="DP555" i="26"/>
  <c r="AK554" i="26"/>
  <c r="DB554" i="26"/>
  <c r="Q554" i="26"/>
  <c r="BL554" i="26"/>
  <c r="CU554" i="26"/>
  <c r="H705" i="26"/>
  <c r="G703" i="26"/>
  <c r="EZ554" i="26" l="1"/>
  <c r="DJ555" i="26"/>
  <c r="EU554" i="26"/>
  <c r="EW554" i="26"/>
  <c r="DF555" i="26"/>
  <c r="EP555" i="26"/>
  <c r="EG555" i="26"/>
  <c r="DN555" i="26"/>
  <c r="DM555" i="26"/>
  <c r="DO555" i="26"/>
  <c r="DG555" i="26"/>
  <c r="DH556" i="26" s="1"/>
  <c r="FD553" i="26"/>
  <c r="FC554" i="26" s="1"/>
  <c r="DB555" i="26"/>
  <c r="EV554" i="26"/>
  <c r="FA554" i="26"/>
  <c r="DD555" i="26"/>
  <c r="FB554" i="26"/>
  <c r="EY554" i="26"/>
  <c r="EX554" i="26"/>
  <c r="ET554" i="26"/>
  <c r="EA555" i="26"/>
  <c r="Y555" i="26"/>
  <c r="EL555" i="26"/>
  <c r="CL555" i="26"/>
  <c r="DY555" i="26"/>
  <c r="EN555" i="26"/>
  <c r="CP555" i="26"/>
  <c r="W555" i="26"/>
  <c r="EE555" i="26"/>
  <c r="AT555" i="26"/>
  <c r="CM555" i="26"/>
  <c r="BY555" i="26"/>
  <c r="CN555" i="26"/>
  <c r="CX555" i="26"/>
  <c r="CJ555" i="26"/>
  <c r="DP556" i="26"/>
  <c r="CW555" i="26"/>
  <c r="AW555" i="26"/>
  <c r="L555" i="26"/>
  <c r="BE555" i="26"/>
  <c r="CU555" i="26"/>
  <c r="M555" i="26"/>
  <c r="CY555" i="26"/>
  <c r="S555" i="26"/>
  <c r="BS555" i="26"/>
  <c r="BQ555" i="26"/>
  <c r="EC555" i="26"/>
  <c r="CF555" i="26"/>
  <c r="U555" i="26"/>
  <c r="AU555" i="26"/>
  <c r="CO555" i="26"/>
  <c r="EH555" i="26"/>
  <c r="EQ555" i="26"/>
  <c r="EQ556" i="26" s="1"/>
  <c r="CG555" i="26"/>
  <c r="BN555" i="26"/>
  <c r="DL555" i="26"/>
  <c r="DK555" i="26"/>
  <c r="BO555" i="26"/>
  <c r="AN555" i="26"/>
  <c r="DW555" i="26"/>
  <c r="EJ555" i="26"/>
  <c r="BT555" i="26"/>
  <c r="CZ555" i="26"/>
  <c r="EO555" i="26"/>
  <c r="EO556" i="26" s="1"/>
  <c r="AX555" i="26"/>
  <c r="BH555" i="26"/>
  <c r="BA555" i="26"/>
  <c r="BV555" i="26"/>
  <c r="Z555" i="26"/>
  <c r="CK555" i="26"/>
  <c r="EI555" i="26"/>
  <c r="BD555" i="26"/>
  <c r="AR555" i="26"/>
  <c r="J555" i="26"/>
  <c r="DT555" i="26"/>
  <c r="EB555" i="26"/>
  <c r="K555" i="26"/>
  <c r="DZ555" i="26"/>
  <c r="AD555" i="26"/>
  <c r="DE555" i="26"/>
  <c r="CA555" i="26"/>
  <c r="Q555" i="26"/>
  <c r="CC555" i="26"/>
  <c r="DU555" i="26"/>
  <c r="AO555" i="26"/>
  <c r="AK555" i="26"/>
  <c r="BW555" i="26"/>
  <c r="BK555" i="26"/>
  <c r="BB555" i="26"/>
  <c r="CH555" i="26"/>
  <c r="CI555" i="26"/>
  <c r="CT555" i="26"/>
  <c r="BL555" i="26"/>
  <c r="BZ555" i="26"/>
  <c r="X555" i="26"/>
  <c r="DI556" i="26"/>
  <c r="BF555" i="26"/>
  <c r="DA555" i="26"/>
  <c r="BM555" i="26"/>
  <c r="ED555" i="26"/>
  <c r="BJ555" i="26"/>
  <c r="BP555" i="26"/>
  <c r="AL555" i="26"/>
  <c r="EM555" i="26"/>
  <c r="EF555" i="26"/>
  <c r="AC555" i="26"/>
  <c r="DV555" i="26"/>
  <c r="AP555" i="26"/>
  <c r="DX555" i="26"/>
  <c r="AQ555" i="26"/>
  <c r="AE555" i="26"/>
  <c r="AF555" i="26"/>
  <c r="BC555" i="26"/>
  <c r="AB555" i="26"/>
  <c r="AA555" i="26"/>
  <c r="BX555" i="26"/>
  <c r="V555" i="26"/>
  <c r="EK555" i="26"/>
  <c r="T555" i="26"/>
  <c r="CV555" i="26"/>
  <c r="CD555" i="26"/>
  <c r="BU555" i="26"/>
  <c r="AS555" i="26"/>
  <c r="DS555" i="26"/>
  <c r="DR555" i="26"/>
  <c r="CR555" i="26"/>
  <c r="CQ555" i="26"/>
  <c r="CS555" i="26"/>
  <c r="BI555" i="26"/>
  <c r="CB555" i="26"/>
  <c r="CE555" i="26"/>
  <c r="AZ555" i="26"/>
  <c r="AI555" i="26"/>
  <c r="AH555" i="26"/>
  <c r="AY555" i="26"/>
  <c r="DC555" i="26"/>
  <c r="O555" i="26"/>
  <c r="N555" i="26"/>
  <c r="P555" i="26"/>
  <c r="AV555" i="26"/>
  <c r="AJ555" i="26"/>
  <c r="R555" i="26"/>
  <c r="BG555" i="26"/>
  <c r="AM555" i="26"/>
  <c r="BR555" i="26"/>
  <c r="H706" i="26"/>
  <c r="G704" i="26"/>
  <c r="DO556" i="26" l="1"/>
  <c r="DE556" i="26"/>
  <c r="DM556" i="26"/>
  <c r="DN556" i="26"/>
  <c r="DG556" i="26"/>
  <c r="DH557" i="26" s="1"/>
  <c r="EX555" i="26"/>
  <c r="FD554" i="26"/>
  <c r="FC555" i="26" s="1"/>
  <c r="DZ556" i="26"/>
  <c r="ET555" i="26"/>
  <c r="ES555" i="26"/>
  <c r="EY555" i="26"/>
  <c r="FA555" i="26"/>
  <c r="FB555" i="26"/>
  <c r="EZ555" i="26"/>
  <c r="EU555" i="26"/>
  <c r="EV555" i="26"/>
  <c r="EW555" i="26"/>
  <c r="CM556" i="26"/>
  <c r="CO556" i="26"/>
  <c r="V556" i="26"/>
  <c r="AV556" i="26"/>
  <c r="X556" i="26"/>
  <c r="CK556" i="26"/>
  <c r="CV556" i="26"/>
  <c r="CX556" i="26"/>
  <c r="R556" i="26"/>
  <c r="BR556" i="26"/>
  <c r="T556" i="26"/>
  <c r="EB556" i="26"/>
  <c r="ED556" i="26"/>
  <c r="DX556" i="26"/>
  <c r="EK556" i="26"/>
  <c r="L556" i="26"/>
  <c r="CY556" i="26"/>
  <c r="BV556" i="26"/>
  <c r="EP556" i="26"/>
  <c r="EP557" i="26" s="1"/>
  <c r="CN556" i="26"/>
  <c r="EA556" i="26"/>
  <c r="DA556" i="26"/>
  <c r="EH556" i="26"/>
  <c r="DK556" i="26"/>
  <c r="BP556" i="26"/>
  <c r="BX556" i="26"/>
  <c r="P556" i="26"/>
  <c r="Z556" i="26"/>
  <c r="DL556" i="26"/>
  <c r="DM557" i="26" s="1"/>
  <c r="DJ556" i="26"/>
  <c r="DI557" i="26" s="1"/>
  <c r="EI556" i="26"/>
  <c r="DV556" i="26"/>
  <c r="AK556" i="26"/>
  <c r="CI556" i="26"/>
  <c r="BG556" i="26"/>
  <c r="CJ556" i="26"/>
  <c r="K556" i="26"/>
  <c r="BE556" i="26"/>
  <c r="BZ556" i="26"/>
  <c r="DS556" i="26"/>
  <c r="AS556" i="26"/>
  <c r="DF556" i="26"/>
  <c r="AM556" i="26"/>
  <c r="U556" i="26"/>
  <c r="BC556" i="26"/>
  <c r="CL556" i="26"/>
  <c r="J556" i="26"/>
  <c r="EE556" i="26"/>
  <c r="CE556" i="26"/>
  <c r="EL556" i="26"/>
  <c r="AY556" i="26"/>
  <c r="EC556" i="26"/>
  <c r="AB556" i="26"/>
  <c r="CH556" i="26"/>
  <c r="AD556" i="26"/>
  <c r="CG556" i="26"/>
  <c r="BW556" i="26"/>
  <c r="CC556" i="26"/>
  <c r="BI556" i="26"/>
  <c r="DT556" i="26"/>
  <c r="CZ556" i="26"/>
  <c r="AF556" i="26"/>
  <c r="BK556" i="26"/>
  <c r="CT556" i="26"/>
  <c r="AQ556" i="26"/>
  <c r="DB556" i="26"/>
  <c r="Y556" i="26"/>
  <c r="BU556" i="26"/>
  <c r="BB556" i="26"/>
  <c r="EF556" i="26"/>
  <c r="EG556" i="26"/>
  <c r="EM556" i="26"/>
  <c r="EN556" i="26"/>
  <c r="BH556" i="26"/>
  <c r="AI556" i="26"/>
  <c r="EJ556" i="26"/>
  <c r="AL556" i="26"/>
  <c r="BO556" i="26"/>
  <c r="BD556" i="26"/>
  <c r="DR556" i="26"/>
  <c r="DQ556" i="26"/>
  <c r="BL556" i="26"/>
  <c r="BM556" i="26"/>
  <c r="AJ556" i="26"/>
  <c r="DO557" i="26"/>
  <c r="DN557" i="26"/>
  <c r="BJ556" i="26"/>
  <c r="BA556" i="26"/>
  <c r="Q556" i="26"/>
  <c r="BY556" i="26"/>
  <c r="AX556" i="26"/>
  <c r="AZ556" i="26"/>
  <c r="DW556" i="26"/>
  <c r="AN556" i="26"/>
  <c r="CU556" i="26"/>
  <c r="BT556" i="26"/>
  <c r="N556" i="26"/>
  <c r="M556" i="26"/>
  <c r="AA556" i="26"/>
  <c r="BN556" i="26"/>
  <c r="BF556" i="26"/>
  <c r="AT556" i="26"/>
  <c r="AH556" i="26"/>
  <c r="AG556" i="26"/>
  <c r="O556" i="26"/>
  <c r="AP556" i="26"/>
  <c r="DY556" i="26"/>
  <c r="BS556" i="26"/>
  <c r="AO556" i="26"/>
  <c r="CF556" i="26"/>
  <c r="CQ556" i="26"/>
  <c r="CP556" i="26"/>
  <c r="AW556" i="26"/>
  <c r="DU556" i="26"/>
  <c r="DD556" i="26"/>
  <c r="DC556" i="26"/>
  <c r="BQ556" i="26"/>
  <c r="AU556" i="26"/>
  <c r="AE556" i="26"/>
  <c r="AC556" i="26"/>
  <c r="AR556" i="26"/>
  <c r="CW556" i="26"/>
  <c r="CR556" i="26"/>
  <c r="CA556" i="26"/>
  <c r="CB556" i="26"/>
  <c r="CS556" i="26"/>
  <c r="CD556" i="26"/>
  <c r="W556" i="26"/>
  <c r="S556" i="26"/>
  <c r="S557" i="26" s="1"/>
  <c r="H707" i="26"/>
  <c r="G705" i="26"/>
  <c r="CW557" i="26" l="1"/>
  <c r="DF557" i="26"/>
  <c r="EW556" i="26"/>
  <c r="EZ556" i="26"/>
  <c r="CN557" i="26"/>
  <c r="CL557" i="26"/>
  <c r="FD555" i="26"/>
  <c r="FC556" i="26" s="1"/>
  <c r="EV556" i="26"/>
  <c r="FA556" i="26"/>
  <c r="ER556" i="26"/>
  <c r="EQ557" i="26" s="1"/>
  <c r="ES556" i="26"/>
  <c r="U557" i="26"/>
  <c r="ET556" i="26"/>
  <c r="W557" i="26"/>
  <c r="FB556" i="26"/>
  <c r="EY556" i="26"/>
  <c r="EX556" i="26"/>
  <c r="EU556" i="26"/>
  <c r="EU557" i="26" s="1"/>
  <c r="Y557" i="26"/>
  <c r="DY557" i="26"/>
  <c r="EA557" i="26"/>
  <c r="EC557" i="26"/>
  <c r="DK557" i="26"/>
  <c r="AA557" i="26"/>
  <c r="BQ557" i="26"/>
  <c r="AC557" i="26"/>
  <c r="BW557" i="26"/>
  <c r="DJ557" i="26"/>
  <c r="DI558" i="26" s="1"/>
  <c r="DL557" i="26"/>
  <c r="AR557" i="26"/>
  <c r="DG557" i="26"/>
  <c r="DG558" i="26" s="1"/>
  <c r="DW557" i="26"/>
  <c r="BD557" i="26"/>
  <c r="AL557" i="26"/>
  <c r="CJ557" i="26"/>
  <c r="CH557" i="26"/>
  <c r="BF557" i="26"/>
  <c r="CI557" i="26"/>
  <c r="EB557" i="26"/>
  <c r="CF557" i="26"/>
  <c r="J557" i="26"/>
  <c r="CD557" i="26"/>
  <c r="CU557" i="26"/>
  <c r="CS557" i="26"/>
  <c r="ED557" i="26"/>
  <c r="AV557" i="26"/>
  <c r="CM557" i="26"/>
  <c r="CM558" i="26" s="1"/>
  <c r="BS557" i="26"/>
  <c r="DC557" i="26"/>
  <c r="EK557" i="26"/>
  <c r="DA557" i="26"/>
  <c r="CK557" i="26"/>
  <c r="DU557" i="26"/>
  <c r="K557" i="26"/>
  <c r="DS557" i="26"/>
  <c r="BH557" i="26"/>
  <c r="BC557" i="26"/>
  <c r="AJ557" i="26"/>
  <c r="EG557" i="26"/>
  <c r="AM557" i="26"/>
  <c r="EN557" i="26"/>
  <c r="AG557" i="26"/>
  <c r="EF557" i="26"/>
  <c r="BI557" i="26"/>
  <c r="BA557" i="26"/>
  <c r="EH557" i="26"/>
  <c r="BJ557" i="26"/>
  <c r="AE557" i="26"/>
  <c r="AU557" i="26"/>
  <c r="DN558" i="26"/>
  <c r="BB557" i="26"/>
  <c r="BP557" i="26"/>
  <c r="O557" i="26"/>
  <c r="AY557" i="26"/>
  <c r="AX557" i="26"/>
  <c r="CA557" i="26"/>
  <c r="CG557" i="26"/>
  <c r="DR557" i="26"/>
  <c r="BN557" i="26"/>
  <c r="EO557" i="26"/>
  <c r="CZ557" i="26"/>
  <c r="CY557" i="26"/>
  <c r="AI557" i="26"/>
  <c r="DD557" i="26"/>
  <c r="BX557" i="26"/>
  <c r="BY557" i="26"/>
  <c r="BU557" i="26"/>
  <c r="CB557" i="26"/>
  <c r="AW557" i="26"/>
  <c r="BG557" i="26"/>
  <c r="EM557" i="26"/>
  <c r="DT557" i="26"/>
  <c r="X557" i="26"/>
  <c r="M557" i="26"/>
  <c r="L557" i="26"/>
  <c r="R557" i="26"/>
  <c r="Q557" i="26"/>
  <c r="DZ557" i="26"/>
  <c r="AP557" i="26"/>
  <c r="N557" i="26"/>
  <c r="BM557" i="26"/>
  <c r="CC557" i="26"/>
  <c r="CR557" i="26"/>
  <c r="DV557" i="26"/>
  <c r="AB557" i="26"/>
  <c r="BT557" i="26"/>
  <c r="BL557" i="26"/>
  <c r="AQ557" i="26"/>
  <c r="AK557" i="26"/>
  <c r="AF557" i="26"/>
  <c r="DX557" i="26"/>
  <c r="V557" i="26"/>
  <c r="CX557" i="26"/>
  <c r="CV557" i="26"/>
  <c r="BZ557" i="26"/>
  <c r="CE557" i="26"/>
  <c r="BE557" i="26"/>
  <c r="BO557" i="26"/>
  <c r="BK557" i="26"/>
  <c r="DB557" i="26"/>
  <c r="AO557" i="26"/>
  <c r="AN557" i="26"/>
  <c r="DQ557" i="26"/>
  <c r="DP557" i="26"/>
  <c r="DO558" i="26" s="1"/>
  <c r="CT557" i="26"/>
  <c r="BV557" i="26"/>
  <c r="CP557" i="26"/>
  <c r="CO557" i="26"/>
  <c r="EE557" i="26"/>
  <c r="CQ557" i="26"/>
  <c r="AH557" i="26"/>
  <c r="AS557" i="26"/>
  <c r="AT557" i="26"/>
  <c r="AZ557" i="26"/>
  <c r="BR557" i="26"/>
  <c r="EJ557" i="26"/>
  <c r="EI557" i="26"/>
  <c r="T557" i="26"/>
  <c r="EL557" i="26"/>
  <c r="DE557" i="26"/>
  <c r="P557" i="26"/>
  <c r="AD557" i="26"/>
  <c r="Z557" i="26"/>
  <c r="H708" i="26"/>
  <c r="G706" i="26"/>
  <c r="DL558" i="26" l="1"/>
  <c r="EX557" i="26"/>
  <c r="EB558" i="26"/>
  <c r="DZ558" i="26"/>
  <c r="FD556" i="26"/>
  <c r="FC557" i="26" s="1"/>
  <c r="ET557" i="26"/>
  <c r="ES557" i="26"/>
  <c r="ER557" i="26"/>
  <c r="ER558" i="26" s="1"/>
  <c r="FA557" i="26"/>
  <c r="EZ557" i="26"/>
  <c r="EV557" i="26"/>
  <c r="FB557" i="26"/>
  <c r="X558" i="26"/>
  <c r="EY557" i="26"/>
  <c r="EY558" i="26" s="1"/>
  <c r="Z558" i="26"/>
  <c r="EW557" i="26"/>
  <c r="EW558" i="26" s="1"/>
  <c r="DM558" i="26"/>
  <c r="DJ558" i="26"/>
  <c r="CT558" i="26"/>
  <c r="DK558" i="26"/>
  <c r="AB558" i="26"/>
  <c r="DX558" i="26"/>
  <c r="DV558" i="26"/>
  <c r="DH558" i="26"/>
  <c r="DH559" i="26" s="1"/>
  <c r="DE558" i="26"/>
  <c r="BE558" i="26"/>
  <c r="CG558" i="26"/>
  <c r="CI558" i="26"/>
  <c r="DB558" i="26"/>
  <c r="CK558" i="26"/>
  <c r="EE558" i="26"/>
  <c r="J558" i="26"/>
  <c r="EC558" i="26"/>
  <c r="CE558" i="26"/>
  <c r="BR558" i="26"/>
  <c r="AW558" i="26"/>
  <c r="AK558" i="26"/>
  <c r="CL558" i="26"/>
  <c r="EI558" i="26"/>
  <c r="DT558" i="26"/>
  <c r="AD558" i="26"/>
  <c r="BC558" i="26"/>
  <c r="EO558" i="26"/>
  <c r="AT558" i="26"/>
  <c r="EG558" i="26"/>
  <c r="BG558" i="26"/>
  <c r="CJ558" i="26"/>
  <c r="AR558" i="26"/>
  <c r="EL558" i="26"/>
  <c r="AF558" i="26"/>
  <c r="N558" i="26"/>
  <c r="DU558" i="26"/>
  <c r="CW558" i="26"/>
  <c r="AZ558" i="26"/>
  <c r="BB558" i="26"/>
  <c r="CZ558" i="26"/>
  <c r="P558" i="26"/>
  <c r="BK558" i="26"/>
  <c r="EP558" i="26"/>
  <c r="BV558" i="26"/>
  <c r="BO558" i="26"/>
  <c r="BI558" i="26"/>
  <c r="BM558" i="26"/>
  <c r="CA558" i="26"/>
  <c r="DW558" i="26"/>
  <c r="DW559" i="26" s="1"/>
  <c r="BP558" i="26"/>
  <c r="CB558" i="26"/>
  <c r="DP558" i="26"/>
  <c r="DO559" i="26" s="1"/>
  <c r="BY558" i="26"/>
  <c r="R558" i="26"/>
  <c r="BX558" i="26"/>
  <c r="CS558" i="26"/>
  <c r="AO558" i="26"/>
  <c r="CF558" i="26"/>
  <c r="BW558" i="26"/>
  <c r="AH558" i="26"/>
  <c r="EJ558" i="26"/>
  <c r="BQ558" i="26"/>
  <c r="BT558" i="26"/>
  <c r="CH558" i="26"/>
  <c r="AN558" i="26"/>
  <c r="V558" i="26"/>
  <c r="U558" i="26"/>
  <c r="EK558" i="26"/>
  <c r="BN558" i="26"/>
  <c r="EF558" i="26"/>
  <c r="O558" i="26"/>
  <c r="EM558" i="26"/>
  <c r="DD558" i="26"/>
  <c r="AA558" i="26"/>
  <c r="W558" i="26"/>
  <c r="Y558" i="26"/>
  <c r="AC558" i="26"/>
  <c r="AV558" i="26"/>
  <c r="EA558" i="26"/>
  <c r="AP558" i="26"/>
  <c r="AI558" i="26"/>
  <c r="AG558" i="26"/>
  <c r="AQ558" i="26"/>
  <c r="BD558" i="26"/>
  <c r="CO558" i="26"/>
  <c r="CN558" i="26"/>
  <c r="BL558" i="26"/>
  <c r="DF558" i="26"/>
  <c r="BH558" i="26"/>
  <c r="AL558" i="26"/>
  <c r="CP558" i="26"/>
  <c r="BS558" i="26"/>
  <c r="AX558" i="26"/>
  <c r="BF558" i="26"/>
  <c r="DA558" i="26"/>
  <c r="Q558" i="26"/>
  <c r="EN558" i="26"/>
  <c r="DC558" i="26"/>
  <c r="AS558" i="26"/>
  <c r="L558" i="26"/>
  <c r="K558" i="26"/>
  <c r="AJ558" i="26"/>
  <c r="ED558" i="26"/>
  <c r="BZ558" i="26"/>
  <c r="CR558" i="26"/>
  <c r="M558" i="26"/>
  <c r="DS558" i="26"/>
  <c r="AM558" i="26"/>
  <c r="CQ558" i="26"/>
  <c r="DQ558" i="26"/>
  <c r="CU558" i="26"/>
  <c r="CV558" i="26"/>
  <c r="CD558" i="26"/>
  <c r="DY558" i="26"/>
  <c r="EH558" i="26"/>
  <c r="DR558" i="26"/>
  <c r="AY558" i="26"/>
  <c r="AU558" i="26"/>
  <c r="S558" i="26"/>
  <c r="T558" i="26"/>
  <c r="BJ558" i="26"/>
  <c r="AE558" i="26"/>
  <c r="BA558" i="26"/>
  <c r="CX558" i="26"/>
  <c r="CY558" i="26"/>
  <c r="CC558" i="26"/>
  <c r="BU558" i="26"/>
  <c r="H709" i="26"/>
  <c r="G707" i="26"/>
  <c r="DL559" i="26" l="1"/>
  <c r="DK559" i="26"/>
  <c r="DM559" i="26"/>
  <c r="CS559" i="26"/>
  <c r="DN559" i="26"/>
  <c r="DJ559" i="26"/>
  <c r="FD557" i="26"/>
  <c r="FC558" i="26" s="1"/>
  <c r="FB558" i="26"/>
  <c r="ET558" i="26"/>
  <c r="AA559" i="26"/>
  <c r="EZ558" i="26"/>
  <c r="DI559" i="26"/>
  <c r="DJ560" i="26" s="1"/>
  <c r="EQ558" i="26"/>
  <c r="EP559" i="26" s="1"/>
  <c r="EV558" i="26"/>
  <c r="FA558" i="26"/>
  <c r="FA559" i="26" s="1"/>
  <c r="DY559" i="26"/>
  <c r="EX558" i="26"/>
  <c r="EX559" i="26" s="1"/>
  <c r="ES558" i="26"/>
  <c r="Y559" i="26"/>
  <c r="EU558" i="26"/>
  <c r="CH559" i="26"/>
  <c r="CF559" i="26"/>
  <c r="ED559" i="26"/>
  <c r="DF559" i="26"/>
  <c r="BH559" i="26"/>
  <c r="CL559" i="26"/>
  <c r="EF559" i="26"/>
  <c r="CK559" i="26"/>
  <c r="BU559" i="26"/>
  <c r="EH559" i="26"/>
  <c r="DU559" i="26"/>
  <c r="DL560" i="26"/>
  <c r="AE559" i="26"/>
  <c r="BA559" i="26"/>
  <c r="AC559" i="26"/>
  <c r="DP559" i="26"/>
  <c r="DO560" i="26" s="1"/>
  <c r="DC559" i="26"/>
  <c r="CE559" i="26"/>
  <c r="CJ559" i="26"/>
  <c r="BR559" i="26"/>
  <c r="CI559" i="26"/>
  <c r="AS559" i="26"/>
  <c r="AJ559" i="26"/>
  <c r="DV559" i="26"/>
  <c r="DT559" i="26"/>
  <c r="T559" i="26"/>
  <c r="BZ559" i="26"/>
  <c r="CV559" i="26"/>
  <c r="DG559" i="26"/>
  <c r="O559" i="26"/>
  <c r="Q559" i="26"/>
  <c r="EJ559" i="26"/>
  <c r="W559" i="26"/>
  <c r="BW559" i="26"/>
  <c r="CY559" i="26"/>
  <c r="CQ559" i="26"/>
  <c r="BL559" i="26"/>
  <c r="EL559" i="26"/>
  <c r="R559" i="26"/>
  <c r="BO559" i="26"/>
  <c r="BQ559" i="26"/>
  <c r="AU559" i="26"/>
  <c r="BX559" i="26"/>
  <c r="CG559" i="26"/>
  <c r="AQ559" i="26"/>
  <c r="BN559" i="26"/>
  <c r="AG559" i="26"/>
  <c r="AM559" i="26"/>
  <c r="X559" i="26"/>
  <c r="CC559" i="26"/>
  <c r="EC559" i="26"/>
  <c r="DN560" i="26"/>
  <c r="BS559" i="26"/>
  <c r="P559" i="26"/>
  <c r="BP559" i="26"/>
  <c r="EK559" i="26"/>
  <c r="AK559" i="26"/>
  <c r="AY559" i="26"/>
  <c r="AH559" i="26"/>
  <c r="AP559" i="26"/>
  <c r="DR559" i="26"/>
  <c r="EN559" i="26"/>
  <c r="BY559" i="26"/>
  <c r="BE559" i="26"/>
  <c r="BF559" i="26"/>
  <c r="AI559" i="26"/>
  <c r="CB559" i="26"/>
  <c r="BG559" i="26"/>
  <c r="DX559" i="26"/>
  <c r="DZ559" i="26"/>
  <c r="AO559" i="26"/>
  <c r="CD559" i="26"/>
  <c r="AD559" i="26"/>
  <c r="EG559" i="26"/>
  <c r="BT559" i="26"/>
  <c r="AF559" i="26"/>
  <c r="EE559" i="26"/>
  <c r="CN559" i="26"/>
  <c r="CM559" i="26"/>
  <c r="BK559" i="26"/>
  <c r="DB559" i="26"/>
  <c r="CU559" i="26"/>
  <c r="AX559" i="26"/>
  <c r="CO559" i="26"/>
  <c r="DK560" i="26"/>
  <c r="DQ559" i="26"/>
  <c r="DE559" i="26"/>
  <c r="EA559" i="26"/>
  <c r="EB559" i="26"/>
  <c r="DD559" i="26"/>
  <c r="CA559" i="26"/>
  <c r="K559" i="26"/>
  <c r="J559" i="26"/>
  <c r="AT559" i="26"/>
  <c r="AW559" i="26"/>
  <c r="AV559" i="26"/>
  <c r="L559" i="26"/>
  <c r="BD559" i="26"/>
  <c r="BC559" i="26"/>
  <c r="EM559" i="26"/>
  <c r="U559" i="26"/>
  <c r="AB559" i="26"/>
  <c r="BB559" i="26"/>
  <c r="N559" i="26"/>
  <c r="BM559" i="26"/>
  <c r="V559" i="26"/>
  <c r="CX559" i="26"/>
  <c r="DS559" i="26"/>
  <c r="CT559" i="26"/>
  <c r="DA559" i="26"/>
  <c r="CZ559" i="26"/>
  <c r="CP559" i="26"/>
  <c r="CW559" i="26"/>
  <c r="AN559" i="26"/>
  <c r="EO559" i="26"/>
  <c r="BV559" i="26"/>
  <c r="AL559" i="26"/>
  <c r="AR559" i="26"/>
  <c r="AZ559" i="26"/>
  <c r="S559" i="26"/>
  <c r="M559" i="26"/>
  <c r="EI559" i="26"/>
  <c r="BJ559" i="26"/>
  <c r="BI559" i="26"/>
  <c r="CR559" i="26"/>
  <c r="DM560" i="26"/>
  <c r="Z559" i="26"/>
  <c r="H710" i="26"/>
  <c r="G708" i="26"/>
  <c r="EV559" i="26" l="1"/>
  <c r="CK560" i="26"/>
  <c r="DI560" i="26"/>
  <c r="X560" i="26"/>
  <c r="Z560" i="26"/>
  <c r="FD558" i="26"/>
  <c r="FC559" i="26" s="1"/>
  <c r="ET559" i="26"/>
  <c r="FB559" i="26"/>
  <c r="EQ559" i="26"/>
  <c r="EZ559" i="26"/>
  <c r="CG560" i="26"/>
  <c r="DF560" i="26"/>
  <c r="ER559" i="26"/>
  <c r="ES559" i="26"/>
  <c r="EU559" i="26"/>
  <c r="EU560" i="26" s="1"/>
  <c r="EY559" i="26"/>
  <c r="DG560" i="26"/>
  <c r="DV560" i="26"/>
  <c r="EW559" i="26"/>
  <c r="AD560" i="26"/>
  <c r="EE560" i="26"/>
  <c r="AB560" i="26"/>
  <c r="S560" i="26"/>
  <c r="DK561" i="26"/>
  <c r="EG560" i="26"/>
  <c r="CJ560" i="26"/>
  <c r="AT560" i="26"/>
  <c r="AR560" i="26"/>
  <c r="DM561" i="26"/>
  <c r="CP560" i="26"/>
  <c r="CI560" i="26"/>
  <c r="CJ561" i="26" s="1"/>
  <c r="BP560" i="26"/>
  <c r="DU560" i="26"/>
  <c r="DH560" i="26"/>
  <c r="AZ560" i="26"/>
  <c r="DQ560" i="26"/>
  <c r="EJ560" i="26"/>
  <c r="AL560" i="26"/>
  <c r="CF560" i="26"/>
  <c r="BM560" i="26"/>
  <c r="BV560" i="26"/>
  <c r="EK560" i="26"/>
  <c r="DS560" i="26"/>
  <c r="EM560" i="26"/>
  <c r="AP560" i="26"/>
  <c r="CZ560" i="26"/>
  <c r="P560" i="26"/>
  <c r="BQ560" i="26"/>
  <c r="AN560" i="26"/>
  <c r="AJ560" i="26"/>
  <c r="CC560" i="26"/>
  <c r="CA560" i="26"/>
  <c r="BY560" i="26"/>
  <c r="CH560" i="26"/>
  <c r="AF560" i="26"/>
  <c r="BT560" i="26"/>
  <c r="BI560" i="26"/>
  <c r="BS560" i="26"/>
  <c r="DD560" i="26"/>
  <c r="CD560" i="26"/>
  <c r="BX560" i="26"/>
  <c r="DJ561" i="26"/>
  <c r="EB560" i="26"/>
  <c r="Q560" i="26"/>
  <c r="BR560" i="26"/>
  <c r="BB560" i="26"/>
  <c r="AG560" i="26"/>
  <c r="EO560" i="26"/>
  <c r="AE560" i="26"/>
  <c r="AV560" i="26"/>
  <c r="CU560" i="26"/>
  <c r="DB560" i="26"/>
  <c r="BK560" i="26"/>
  <c r="CQ560" i="26"/>
  <c r="BD560" i="26"/>
  <c r="AI560" i="26"/>
  <c r="BF560" i="26"/>
  <c r="CX560" i="26"/>
  <c r="L560" i="26"/>
  <c r="V560" i="26"/>
  <c r="BO560" i="26"/>
  <c r="N560" i="26"/>
  <c r="BH560" i="26"/>
  <c r="BN560" i="26"/>
  <c r="BU560" i="26"/>
  <c r="BE560" i="26"/>
  <c r="BJ560" i="26"/>
  <c r="AS560" i="26"/>
  <c r="BA560" i="26"/>
  <c r="EA560" i="26"/>
  <c r="EC560" i="26"/>
  <c r="AU560" i="26"/>
  <c r="DE560" i="26"/>
  <c r="CM560" i="26"/>
  <c r="CL560" i="26"/>
  <c r="AO560" i="26"/>
  <c r="EH560" i="26"/>
  <c r="DP560" i="26"/>
  <c r="DP561" i="26" s="1"/>
  <c r="T560" i="26"/>
  <c r="DN561" i="26"/>
  <c r="CN560" i="26"/>
  <c r="EI560" i="26"/>
  <c r="AY560" i="26"/>
  <c r="O560" i="26"/>
  <c r="BL560" i="26"/>
  <c r="Y560" i="26"/>
  <c r="CS560" i="26"/>
  <c r="CR560" i="26"/>
  <c r="CW560" i="26"/>
  <c r="AM560" i="26"/>
  <c r="AW560" i="26"/>
  <c r="AA560" i="26"/>
  <c r="AA561" i="26" s="1"/>
  <c r="AQ560" i="26"/>
  <c r="CV560" i="26"/>
  <c r="DZ560" i="26"/>
  <c r="CB560" i="26"/>
  <c r="CB561" i="26" s="1"/>
  <c r="M560" i="26"/>
  <c r="U560" i="26"/>
  <c r="CE560" i="26"/>
  <c r="EL560" i="26"/>
  <c r="EN560" i="26"/>
  <c r="CO560" i="26"/>
  <c r="R560" i="26"/>
  <c r="DC560" i="26"/>
  <c r="AC560" i="26"/>
  <c r="AC561" i="26" s="1"/>
  <c r="CY560" i="26"/>
  <c r="DA560" i="26"/>
  <c r="EP560" i="26"/>
  <c r="AX560" i="26"/>
  <c r="DY560" i="26"/>
  <c r="AH560" i="26"/>
  <c r="BZ560" i="26"/>
  <c r="BZ561" i="26" s="1"/>
  <c r="CT560" i="26"/>
  <c r="BC560" i="26"/>
  <c r="J560" i="26"/>
  <c r="DL561" i="26"/>
  <c r="DX560" i="26"/>
  <c r="DW560" i="26"/>
  <c r="DR560" i="26"/>
  <c r="AK560" i="26"/>
  <c r="BW560" i="26"/>
  <c r="EF560" i="26"/>
  <c r="K560" i="26"/>
  <c r="ED560" i="26"/>
  <c r="BG560" i="26"/>
  <c r="W560" i="26"/>
  <c r="DT560" i="26"/>
  <c r="H711" i="26"/>
  <c r="G709" i="26"/>
  <c r="EY560" i="26" l="1"/>
  <c r="ES560" i="26"/>
  <c r="ER560" i="26"/>
  <c r="W561" i="26"/>
  <c r="FD559" i="26"/>
  <c r="FC560" i="26" s="1"/>
  <c r="ET560" i="26"/>
  <c r="ET561" i="26" s="1"/>
  <c r="EZ560" i="26"/>
  <c r="EF561" i="26"/>
  <c r="DH561" i="26"/>
  <c r="EX560" i="26"/>
  <c r="EQ560" i="26"/>
  <c r="ER561" i="26" s="1"/>
  <c r="FB560" i="26"/>
  <c r="EV560" i="26"/>
  <c r="EW560" i="26"/>
  <c r="FA560" i="26"/>
  <c r="FA561" i="26" s="1"/>
  <c r="AS561" i="26"/>
  <c r="DG561" i="26"/>
  <c r="CI561" i="26"/>
  <c r="DI561" i="26"/>
  <c r="EN561" i="26"/>
  <c r="DL562" i="26"/>
  <c r="CG561" i="26"/>
  <c r="BU561" i="26"/>
  <c r="CT561" i="26"/>
  <c r="DR561" i="26"/>
  <c r="DT561" i="26"/>
  <c r="AZ561" i="26"/>
  <c r="DA561" i="26"/>
  <c r="AQ561" i="26"/>
  <c r="BW561" i="26"/>
  <c r="DC561" i="26"/>
  <c r="EL561" i="26"/>
  <c r="CE561" i="26"/>
  <c r="M561" i="26"/>
  <c r="AK561" i="26"/>
  <c r="BP561" i="26"/>
  <c r="BC561" i="26"/>
  <c r="DE561" i="26"/>
  <c r="AO561" i="26"/>
  <c r="R561" i="26"/>
  <c r="CO561" i="26"/>
  <c r="AM561" i="26"/>
  <c r="AE561" i="26"/>
  <c r="AF561" i="26"/>
  <c r="AU561" i="26"/>
  <c r="BG561" i="26"/>
  <c r="CH561" i="26"/>
  <c r="O561" i="26"/>
  <c r="DM562" i="26"/>
  <c r="BT561" i="26"/>
  <c r="DJ562" i="26"/>
  <c r="AH561" i="26"/>
  <c r="BL561" i="26"/>
  <c r="EB561" i="26"/>
  <c r="BR561" i="26"/>
  <c r="AV561" i="26"/>
  <c r="DO561" i="26"/>
  <c r="DO562" i="26" s="1"/>
  <c r="Z561" i="26"/>
  <c r="AT561" i="26"/>
  <c r="BA561" i="26"/>
  <c r="BQ561" i="26"/>
  <c r="AL561" i="26"/>
  <c r="BJ561" i="26"/>
  <c r="BS561" i="26"/>
  <c r="AP561" i="26"/>
  <c r="DU561" i="26"/>
  <c r="EM561" i="26"/>
  <c r="CW561" i="26"/>
  <c r="T561" i="26"/>
  <c r="K561" i="26"/>
  <c r="DY561" i="26"/>
  <c r="AX561" i="26"/>
  <c r="EH561" i="26"/>
  <c r="DS561" i="26"/>
  <c r="DK562" i="26"/>
  <c r="CY561" i="26"/>
  <c r="CA561" i="26"/>
  <c r="CA562" i="26" s="1"/>
  <c r="BD561" i="26"/>
  <c r="BE561" i="26"/>
  <c r="Q561" i="26"/>
  <c r="BX561" i="26"/>
  <c r="CL561" i="26"/>
  <c r="CK561" i="26"/>
  <c r="V561" i="26"/>
  <c r="CR561" i="26"/>
  <c r="AB561" i="26"/>
  <c r="CM561" i="26"/>
  <c r="DB561" i="26"/>
  <c r="AI561" i="26"/>
  <c r="EE561" i="26"/>
  <c r="CS561" i="26"/>
  <c r="AN561" i="26"/>
  <c r="DZ561" i="26"/>
  <c r="Y561" i="26"/>
  <c r="X561" i="26"/>
  <c r="AY561" i="26"/>
  <c r="EG561" i="26"/>
  <c r="CU561" i="26"/>
  <c r="CV561" i="26"/>
  <c r="EI561" i="26"/>
  <c r="N561" i="26"/>
  <c r="BF561" i="26"/>
  <c r="S561" i="26"/>
  <c r="CN561" i="26"/>
  <c r="BI561" i="26"/>
  <c r="CD561" i="26"/>
  <c r="CX561" i="26"/>
  <c r="AJ561" i="26"/>
  <c r="ED561" i="26"/>
  <c r="EC561" i="26"/>
  <c r="BN561" i="26"/>
  <c r="BO561" i="26"/>
  <c r="EJ561" i="26"/>
  <c r="AR561" i="26"/>
  <c r="EK561" i="26"/>
  <c r="AG561" i="26"/>
  <c r="DD561" i="26"/>
  <c r="BK561" i="26"/>
  <c r="DW561" i="26"/>
  <c r="DV561" i="26"/>
  <c r="P561" i="26"/>
  <c r="L561" i="26"/>
  <c r="CQ561" i="26"/>
  <c r="EA561" i="26"/>
  <c r="BM561" i="26"/>
  <c r="DX561" i="26"/>
  <c r="CF561" i="26"/>
  <c r="BH561" i="26"/>
  <c r="DF561" i="26"/>
  <c r="J561" i="26"/>
  <c r="CZ561" i="26"/>
  <c r="U561" i="26"/>
  <c r="DQ561" i="26"/>
  <c r="BY561" i="26"/>
  <c r="BV561" i="26"/>
  <c r="BB561" i="26"/>
  <c r="AD561" i="26"/>
  <c r="EO561" i="26"/>
  <c r="CP561" i="26"/>
  <c r="AW561" i="26"/>
  <c r="CC561" i="26"/>
  <c r="H712" i="26"/>
  <c r="G710" i="26"/>
  <c r="DH562" i="26" l="1"/>
  <c r="DI562" i="26"/>
  <c r="EU561" i="26"/>
  <c r="EW561" i="26"/>
  <c r="CI562" i="26"/>
  <c r="CJ562" i="26"/>
  <c r="CF562" i="26"/>
  <c r="FD560" i="26"/>
  <c r="FC561" i="26" s="1"/>
  <c r="EX561" i="26"/>
  <c r="EQ561" i="26"/>
  <c r="FB561" i="26"/>
  <c r="EV561" i="26"/>
  <c r="ES561" i="26"/>
  <c r="ES562" i="26" s="1"/>
  <c r="EP561" i="26"/>
  <c r="EQ562" i="26" s="1"/>
  <c r="EZ561" i="26"/>
  <c r="EY561" i="26"/>
  <c r="DI563" i="26"/>
  <c r="AR562" i="26"/>
  <c r="BV562" i="26"/>
  <c r="AD562" i="26"/>
  <c r="DU562" i="26"/>
  <c r="DS562" i="26"/>
  <c r="DQ562" i="26"/>
  <c r="DB562" i="26"/>
  <c r="AP562" i="26"/>
  <c r="N562" i="26"/>
  <c r="AK562" i="26"/>
  <c r="CZ562" i="26"/>
  <c r="DL563" i="26"/>
  <c r="AO562" i="26"/>
  <c r="BB562" i="26"/>
  <c r="BT562" i="26"/>
  <c r="DF562" i="26"/>
  <c r="DD562" i="26"/>
  <c r="EM562" i="26"/>
  <c r="DJ563" i="26"/>
  <c r="AG562" i="26"/>
  <c r="AT562" i="26"/>
  <c r="P562" i="26"/>
  <c r="DT562" i="26"/>
  <c r="CH562" i="26"/>
  <c r="CI563" i="26" s="1"/>
  <c r="AL562" i="26"/>
  <c r="DN562" i="26"/>
  <c r="DN563" i="26" s="1"/>
  <c r="CO562" i="26"/>
  <c r="CT562" i="26"/>
  <c r="BS562" i="26"/>
  <c r="EL562" i="26"/>
  <c r="L562" i="26"/>
  <c r="J562" i="26"/>
  <c r="BH562" i="26"/>
  <c r="DK563" i="26"/>
  <c r="AW562" i="26"/>
  <c r="BQ562" i="26"/>
  <c r="AU562" i="26"/>
  <c r="CX562" i="26"/>
  <c r="AY562" i="26"/>
  <c r="W562" i="26"/>
  <c r="BK562" i="26"/>
  <c r="CC562" i="26"/>
  <c r="EA562" i="26"/>
  <c r="BD562" i="26"/>
  <c r="S562" i="26"/>
  <c r="DG562" i="26"/>
  <c r="BF562" i="26"/>
  <c r="AH562" i="26"/>
  <c r="BY562" i="26"/>
  <c r="CV562" i="26"/>
  <c r="U562" i="26"/>
  <c r="BR562" i="26"/>
  <c r="EG562" i="26"/>
  <c r="BO562" i="26"/>
  <c r="EI562" i="26"/>
  <c r="EB562" i="26"/>
  <c r="BA562" i="26"/>
  <c r="AJ562" i="26"/>
  <c r="DA562" i="26"/>
  <c r="AQ562" i="26"/>
  <c r="CL562" i="26"/>
  <c r="BC562" i="26"/>
  <c r="AS562" i="26"/>
  <c r="Y562" i="26"/>
  <c r="CN562" i="26"/>
  <c r="DX562" i="26"/>
  <c r="CP562" i="26"/>
  <c r="CQ562" i="26"/>
  <c r="CG562" i="26"/>
  <c r="BI562" i="26"/>
  <c r="BG562" i="26"/>
  <c r="AA562" i="26"/>
  <c r="AB562" i="26"/>
  <c r="BE562" i="26"/>
  <c r="DZ562" i="26"/>
  <c r="CR562" i="26"/>
  <c r="DR562" i="26"/>
  <c r="R562" i="26"/>
  <c r="EJ562" i="26"/>
  <c r="AE562" i="26"/>
  <c r="BP562" i="26"/>
  <c r="CW562" i="26"/>
  <c r="K562" i="26"/>
  <c r="V562" i="26"/>
  <c r="AC562" i="26"/>
  <c r="CE562" i="26"/>
  <c r="BN562" i="26"/>
  <c r="CU562" i="26"/>
  <c r="BU562" i="26"/>
  <c r="ED562" i="26"/>
  <c r="EC562" i="26"/>
  <c r="EN562" i="26"/>
  <c r="DE562" i="26"/>
  <c r="CK562" i="26"/>
  <c r="DV562" i="26"/>
  <c r="DY562" i="26"/>
  <c r="AM562" i="26"/>
  <c r="AN562" i="26"/>
  <c r="DW562" i="26"/>
  <c r="EF562" i="26"/>
  <c r="CS562" i="26"/>
  <c r="BX562" i="26"/>
  <c r="BJ562" i="26"/>
  <c r="BM562" i="26"/>
  <c r="BW562" i="26"/>
  <c r="AZ562" i="26"/>
  <c r="CB562" i="26"/>
  <c r="EH562" i="26"/>
  <c r="EE562" i="26"/>
  <c r="T562" i="26"/>
  <c r="BZ562" i="26"/>
  <c r="DC562" i="26"/>
  <c r="M562" i="26"/>
  <c r="M563" i="26" s="1"/>
  <c r="O562" i="26"/>
  <c r="AX562" i="26"/>
  <c r="BL562" i="26"/>
  <c r="AI562" i="26"/>
  <c r="Z562" i="26"/>
  <c r="EK562" i="26"/>
  <c r="CY562" i="26"/>
  <c r="DP562" i="26"/>
  <c r="CD562" i="26"/>
  <c r="AF562" i="26"/>
  <c r="X562" i="26"/>
  <c r="CM562" i="26"/>
  <c r="Q562" i="26"/>
  <c r="AV562" i="26"/>
  <c r="H713" i="26"/>
  <c r="G711" i="26"/>
  <c r="DT563" i="26" l="1"/>
  <c r="EY562" i="26"/>
  <c r="EV562" i="26"/>
  <c r="DJ564" i="26"/>
  <c r="EO562" i="26"/>
  <c r="CG563" i="26"/>
  <c r="EL563" i="26"/>
  <c r="DC563" i="26"/>
  <c r="DG563" i="26"/>
  <c r="DE563" i="26"/>
  <c r="FD561" i="26"/>
  <c r="FC562" i="26" s="1"/>
  <c r="EZ562" i="26"/>
  <c r="FB562" i="26"/>
  <c r="EX562" i="26"/>
  <c r="EU562" i="26"/>
  <c r="EP562" i="26"/>
  <c r="EO563" i="26" s="1"/>
  <c r="ET562" i="26"/>
  <c r="ER562" i="26"/>
  <c r="FA562" i="26"/>
  <c r="EW562" i="26"/>
  <c r="DA563" i="26"/>
  <c r="DR563" i="26"/>
  <c r="CB563" i="26"/>
  <c r="AQ563" i="26"/>
  <c r="AS563" i="26"/>
  <c r="T563" i="26"/>
  <c r="CM563" i="26"/>
  <c r="AI563" i="26"/>
  <c r="Q563" i="26"/>
  <c r="BZ563" i="26"/>
  <c r="EH563" i="26"/>
  <c r="X563" i="26"/>
  <c r="DM563" i="26"/>
  <c r="DM564" i="26" s="1"/>
  <c r="AK563" i="26"/>
  <c r="BA563" i="26"/>
  <c r="K563" i="26"/>
  <c r="DH563" i="26"/>
  <c r="BJ563" i="26"/>
  <c r="DK564" i="26"/>
  <c r="BL563" i="26"/>
  <c r="BS563" i="26"/>
  <c r="AT563" i="26"/>
  <c r="CU563" i="26"/>
  <c r="AV563" i="26"/>
  <c r="BP563" i="26"/>
  <c r="AF563" i="26"/>
  <c r="CS563" i="26"/>
  <c r="AP563" i="26"/>
  <c r="AR563" i="26"/>
  <c r="BE563" i="26"/>
  <c r="BC563" i="26"/>
  <c r="Z563" i="26"/>
  <c r="CW563" i="26"/>
  <c r="BG563" i="26"/>
  <c r="BB563" i="26"/>
  <c r="EA563" i="26"/>
  <c r="CD563" i="26"/>
  <c r="BR563" i="26"/>
  <c r="N563" i="26"/>
  <c r="DY563" i="26"/>
  <c r="EC563" i="26"/>
  <c r="BW563" i="26"/>
  <c r="AC563" i="26"/>
  <c r="CH563" i="26"/>
  <c r="CH564" i="26" s="1"/>
  <c r="EE563" i="26"/>
  <c r="CZ563" i="26"/>
  <c r="V563" i="26"/>
  <c r="AZ563" i="26"/>
  <c r="EG563" i="26"/>
  <c r="BD563" i="26"/>
  <c r="DV563" i="26"/>
  <c r="DS563" i="26"/>
  <c r="BM563" i="26"/>
  <c r="BY563" i="26"/>
  <c r="EJ563" i="26"/>
  <c r="U563" i="26"/>
  <c r="CQ563" i="26"/>
  <c r="DF563" i="26"/>
  <c r="DF564" i="26" s="1"/>
  <c r="DB563" i="26"/>
  <c r="AJ563" i="26"/>
  <c r="AN563" i="26"/>
  <c r="O563" i="26"/>
  <c r="AA563" i="26"/>
  <c r="AM563" i="26"/>
  <c r="AL563" i="26"/>
  <c r="BU563" i="26"/>
  <c r="BT563" i="26"/>
  <c r="Y563" i="26"/>
  <c r="BN563" i="26"/>
  <c r="BQ563" i="26"/>
  <c r="BI563" i="26"/>
  <c r="BV563" i="26"/>
  <c r="DX563" i="26"/>
  <c r="CE563" i="26"/>
  <c r="AG563" i="26"/>
  <c r="CL563" i="26"/>
  <c r="CK563" i="26"/>
  <c r="AE563" i="26"/>
  <c r="CF563" i="26"/>
  <c r="CP563" i="26"/>
  <c r="BX563" i="26"/>
  <c r="BH563" i="26"/>
  <c r="BK563" i="26"/>
  <c r="EN563" i="26"/>
  <c r="EM563" i="26"/>
  <c r="CJ563" i="26"/>
  <c r="CR563" i="26"/>
  <c r="EF563" i="26"/>
  <c r="CT563" i="26"/>
  <c r="DZ563" i="26"/>
  <c r="CX563" i="26"/>
  <c r="CY563" i="26"/>
  <c r="DQ563" i="26"/>
  <c r="BF563" i="26"/>
  <c r="AO563" i="26"/>
  <c r="CV563" i="26"/>
  <c r="R563" i="26"/>
  <c r="CN563" i="26"/>
  <c r="DU563" i="26"/>
  <c r="DW563" i="26"/>
  <c r="ED563" i="26"/>
  <c r="AH563" i="26"/>
  <c r="CC563" i="26"/>
  <c r="EK563" i="26"/>
  <c r="AU563" i="26"/>
  <c r="EI563" i="26"/>
  <c r="L563" i="26"/>
  <c r="AY563" i="26"/>
  <c r="AX563" i="26"/>
  <c r="W563" i="26"/>
  <c r="DP563" i="26"/>
  <c r="DO563" i="26"/>
  <c r="DD563" i="26"/>
  <c r="DD564" i="26" s="1"/>
  <c r="AD563" i="26"/>
  <c r="BO563" i="26"/>
  <c r="S563" i="26"/>
  <c r="CO563" i="26"/>
  <c r="AW563" i="26"/>
  <c r="J563" i="26"/>
  <c r="CA563" i="26"/>
  <c r="P563" i="26"/>
  <c r="AB563" i="26"/>
  <c r="EB563" i="26"/>
  <c r="H714" i="26"/>
  <c r="G712" i="26"/>
  <c r="FA563" i="26" l="1"/>
  <c r="ET563" i="26"/>
  <c r="EQ563" i="26"/>
  <c r="DH564" i="26"/>
  <c r="EP563" i="26"/>
  <c r="ES563" i="26"/>
  <c r="ER563" i="26"/>
  <c r="FD562" i="26"/>
  <c r="FC563" i="26" s="1"/>
  <c r="EU563" i="26"/>
  <c r="FB563" i="26"/>
  <c r="DS564" i="26"/>
  <c r="EZ563" i="26"/>
  <c r="DB564" i="26"/>
  <c r="AH564" i="26"/>
  <c r="AR564" i="26"/>
  <c r="EX563" i="26"/>
  <c r="EW563" i="26"/>
  <c r="EV563" i="26"/>
  <c r="EY563" i="26"/>
  <c r="CA564" i="26"/>
  <c r="EI564" i="26"/>
  <c r="DL564" i="26"/>
  <c r="T564" i="26"/>
  <c r="CT564" i="26"/>
  <c r="AJ564" i="26"/>
  <c r="W564" i="26"/>
  <c r="L564" i="26"/>
  <c r="DI564" i="26"/>
  <c r="DI565" i="26" s="1"/>
  <c r="EP564" i="26"/>
  <c r="J564" i="26"/>
  <c r="DL565" i="26"/>
  <c r="BK564" i="26"/>
  <c r="DR564" i="26"/>
  <c r="AU564" i="26"/>
  <c r="EM564" i="26"/>
  <c r="DZ564" i="26"/>
  <c r="BF564" i="26"/>
  <c r="CV564" i="26"/>
  <c r="U564" i="26"/>
  <c r="BD564" i="26"/>
  <c r="AF564" i="26"/>
  <c r="BB564" i="26"/>
  <c r="CC564" i="26"/>
  <c r="BA564" i="26"/>
  <c r="BC564" i="26"/>
  <c r="DG564" i="26"/>
  <c r="AQ564" i="26"/>
  <c r="P564" i="26"/>
  <c r="AS564" i="26"/>
  <c r="Y564" i="26"/>
  <c r="BX564" i="26"/>
  <c r="EB564" i="26"/>
  <c r="BQ564" i="26"/>
  <c r="CR564" i="26"/>
  <c r="CF564" i="26"/>
  <c r="AC564" i="26"/>
  <c r="DK565" i="26"/>
  <c r="DW564" i="26"/>
  <c r="EF564" i="26"/>
  <c r="CY564" i="26"/>
  <c r="CM564" i="26"/>
  <c r="AV564" i="26"/>
  <c r="BT564" i="26"/>
  <c r="BL564" i="26"/>
  <c r="CX564" i="26"/>
  <c r="ES564" i="26"/>
  <c r="BM564" i="26"/>
  <c r="CO564" i="26"/>
  <c r="DA564" i="26"/>
  <c r="AT564" i="26"/>
  <c r="BI564" i="26"/>
  <c r="EG564" i="26"/>
  <c r="CU564" i="26"/>
  <c r="DP564" i="26"/>
  <c r="DY564" i="26"/>
  <c r="AE564" i="26"/>
  <c r="CL564" i="26"/>
  <c r="AY564" i="26"/>
  <c r="Q564" i="26"/>
  <c r="CJ564" i="26"/>
  <c r="BP564" i="26"/>
  <c r="DC564" i="26"/>
  <c r="DC565" i="26" s="1"/>
  <c r="BS564" i="26"/>
  <c r="CG564" i="26"/>
  <c r="AA564" i="26"/>
  <c r="S564" i="26"/>
  <c r="AO564" i="26"/>
  <c r="BO564" i="26"/>
  <c r="BV564" i="26"/>
  <c r="DO564" i="26"/>
  <c r="DN564" i="26"/>
  <c r="ER564" i="26"/>
  <c r="BG564" i="26"/>
  <c r="O564" i="26"/>
  <c r="AI564" i="26"/>
  <c r="AX564" i="26"/>
  <c r="EE564" i="26"/>
  <c r="ED564" i="26"/>
  <c r="CP564" i="26"/>
  <c r="AN564" i="26"/>
  <c r="DQ564" i="26"/>
  <c r="ET564" i="26"/>
  <c r="M564" i="26"/>
  <c r="EN564" i="26"/>
  <c r="CE564" i="26"/>
  <c r="CK564" i="26"/>
  <c r="DX564" i="26"/>
  <c r="BZ564" i="26"/>
  <c r="CZ564" i="26"/>
  <c r="K564" i="26"/>
  <c r="EL564" i="26"/>
  <c r="CI564" i="26"/>
  <c r="X564" i="26"/>
  <c r="BJ564" i="26"/>
  <c r="EO564" i="26"/>
  <c r="AW564" i="26"/>
  <c r="BE564" i="26"/>
  <c r="DT564" i="26"/>
  <c r="DU564" i="26"/>
  <c r="EQ564" i="26"/>
  <c r="CD564" i="26"/>
  <c r="BU564" i="26"/>
  <c r="CS564" i="26"/>
  <c r="CN564" i="26"/>
  <c r="Z564" i="26"/>
  <c r="AG564" i="26"/>
  <c r="AL564" i="26"/>
  <c r="AK564" i="26"/>
  <c r="CW564" i="26"/>
  <c r="CB564" i="26"/>
  <c r="R564" i="26"/>
  <c r="V564" i="26"/>
  <c r="BH564" i="26"/>
  <c r="BN564" i="26"/>
  <c r="AM564" i="26"/>
  <c r="AD564" i="26"/>
  <c r="AP564" i="26"/>
  <c r="DV564" i="26"/>
  <c r="BW564" i="26"/>
  <c r="N564" i="26"/>
  <c r="EJ564" i="26"/>
  <c r="EK564" i="26"/>
  <c r="EC564" i="26"/>
  <c r="BR564" i="26"/>
  <c r="CQ564" i="26"/>
  <c r="BY564" i="26"/>
  <c r="AB564" i="26"/>
  <c r="AZ564" i="26"/>
  <c r="EH564" i="26"/>
  <c r="EA564" i="26"/>
  <c r="DE564" i="26"/>
  <c r="DE565" i="26" s="1"/>
  <c r="H715" i="26"/>
  <c r="G713" i="26"/>
  <c r="DG565" i="26" l="1"/>
  <c r="EY564" i="26"/>
  <c r="EV564" i="26"/>
  <c r="CG565" i="26"/>
  <c r="DJ565" i="26"/>
  <c r="DJ566" i="26" s="1"/>
  <c r="FD563" i="26"/>
  <c r="FC564" i="26" s="1"/>
  <c r="EW564" i="26"/>
  <c r="FB564" i="26"/>
  <c r="FA564" i="26"/>
  <c r="EX564" i="26"/>
  <c r="EZ564" i="26"/>
  <c r="EU564" i="26"/>
  <c r="AI565" i="26"/>
  <c r="V565" i="26"/>
  <c r="K565" i="26"/>
  <c r="EQ565" i="26"/>
  <c r="T565" i="26"/>
  <c r="Z565" i="26"/>
  <c r="CS565" i="26"/>
  <c r="AG565" i="26"/>
  <c r="BC565" i="26"/>
  <c r="EH565" i="26"/>
  <c r="CU565" i="26"/>
  <c r="BB565" i="26"/>
  <c r="AZ565" i="26"/>
  <c r="DH565" i="26"/>
  <c r="DH566" i="26" s="1"/>
  <c r="AR565" i="26"/>
  <c r="EA565" i="26"/>
  <c r="DQ565" i="26"/>
  <c r="CB565" i="26"/>
  <c r="EF565" i="26"/>
  <c r="X565" i="26"/>
  <c r="AT565" i="26"/>
  <c r="BR565" i="26"/>
  <c r="AP565" i="26"/>
  <c r="AD565" i="26"/>
  <c r="AU565" i="26"/>
  <c r="AB565" i="26"/>
  <c r="AS565" i="26"/>
  <c r="BW565" i="26"/>
  <c r="N565" i="26"/>
  <c r="DV565" i="26"/>
  <c r="CZ565" i="26"/>
  <c r="CN565" i="26"/>
  <c r="DA565" i="26"/>
  <c r="BL565" i="26"/>
  <c r="BK565" i="26"/>
  <c r="ET565" i="26"/>
  <c r="EO565" i="26"/>
  <c r="EI565" i="26"/>
  <c r="AK565" i="26"/>
  <c r="BU565" i="26"/>
  <c r="BN565" i="26"/>
  <c r="CQ565" i="26"/>
  <c r="P565" i="26"/>
  <c r="L565" i="26"/>
  <c r="R565" i="26"/>
  <c r="AW565" i="26"/>
  <c r="EC565" i="26"/>
  <c r="EM565" i="26"/>
  <c r="BT565" i="26"/>
  <c r="DX565" i="26"/>
  <c r="DB565" i="26"/>
  <c r="BH565" i="26"/>
  <c r="BP565" i="26"/>
  <c r="CY565" i="26"/>
  <c r="S565" i="26"/>
  <c r="J565" i="26"/>
  <c r="AJ565" i="26"/>
  <c r="AH565" i="26"/>
  <c r="CF565" i="26"/>
  <c r="BX565" i="26"/>
  <c r="DF565" i="26"/>
  <c r="DF566" i="26" s="1"/>
  <c r="AM565" i="26"/>
  <c r="CD565" i="26"/>
  <c r="BZ565" i="26"/>
  <c r="CK565" i="26"/>
  <c r="DZ565" i="26"/>
  <c r="DK566" i="26"/>
  <c r="BG565" i="26"/>
  <c r="AQ565" i="26"/>
  <c r="BI565" i="26"/>
  <c r="ES565" i="26"/>
  <c r="ER565" i="26"/>
  <c r="EJ565" i="26"/>
  <c r="BA565" i="26"/>
  <c r="CA565" i="26"/>
  <c r="BJ565" i="26"/>
  <c r="BM565" i="26"/>
  <c r="CM565" i="26"/>
  <c r="CJ565" i="26"/>
  <c r="DN565" i="26"/>
  <c r="DM565" i="26"/>
  <c r="BQ565" i="26"/>
  <c r="DO565" i="26"/>
  <c r="DD565" i="26"/>
  <c r="DD566" i="26" s="1"/>
  <c r="AY565" i="26"/>
  <c r="AF565" i="26"/>
  <c r="DW565" i="26"/>
  <c r="O565" i="26"/>
  <c r="BO565" i="26"/>
  <c r="CI565" i="26"/>
  <c r="CH565" i="26"/>
  <c r="AN565" i="26"/>
  <c r="AA565" i="26"/>
  <c r="U565" i="26"/>
  <c r="CO565" i="26"/>
  <c r="W565" i="26"/>
  <c r="DY565" i="26"/>
  <c r="CC565" i="26"/>
  <c r="DU565" i="26"/>
  <c r="EK565" i="26"/>
  <c r="EL565" i="26"/>
  <c r="Y565" i="26"/>
  <c r="CP565" i="26"/>
  <c r="EG565" i="26"/>
  <c r="CV565" i="26"/>
  <c r="CW565" i="26"/>
  <c r="DT565" i="26"/>
  <c r="DS565" i="26"/>
  <c r="CE565" i="26"/>
  <c r="BS565" i="26"/>
  <c r="CR565" i="26"/>
  <c r="BY565" i="26"/>
  <c r="CT565" i="26"/>
  <c r="BV565" i="26"/>
  <c r="AE565" i="26"/>
  <c r="BF565" i="26"/>
  <c r="AO565" i="26"/>
  <c r="DR565" i="26"/>
  <c r="EB565" i="26"/>
  <c r="AL565" i="26"/>
  <c r="BE565" i="26"/>
  <c r="BD565" i="26"/>
  <c r="CL565" i="26"/>
  <c r="EN565" i="26"/>
  <c r="ED565" i="26"/>
  <c r="EP565" i="26"/>
  <c r="Q565" i="26"/>
  <c r="M565" i="26"/>
  <c r="EE565" i="26"/>
  <c r="DP565" i="26"/>
  <c r="AC565" i="26"/>
  <c r="CX565" i="26"/>
  <c r="AX565" i="26"/>
  <c r="AV565" i="26"/>
  <c r="H716" i="26"/>
  <c r="G714" i="26"/>
  <c r="EU565" i="26" l="1"/>
  <c r="EX565" i="26"/>
  <c r="EZ565" i="26"/>
  <c r="BA566" i="26"/>
  <c r="U566" i="26"/>
  <c r="FD564" i="26"/>
  <c r="FC565" i="26" s="1"/>
  <c r="EP566" i="26"/>
  <c r="FA565" i="26"/>
  <c r="AH566" i="26"/>
  <c r="J566" i="26"/>
  <c r="AC566" i="26"/>
  <c r="EW565" i="26"/>
  <c r="EV565" i="26"/>
  <c r="FB565" i="26"/>
  <c r="EY565" i="26"/>
  <c r="AQ566" i="26"/>
  <c r="CT566" i="26"/>
  <c r="CR566" i="26"/>
  <c r="DI566" i="26"/>
  <c r="DI567" i="26" s="1"/>
  <c r="Y566" i="26"/>
  <c r="EG566" i="26"/>
  <c r="AS566" i="26"/>
  <c r="BY566" i="26"/>
  <c r="EB566" i="26"/>
  <c r="W566" i="26"/>
  <c r="AT566" i="26"/>
  <c r="BV566" i="26"/>
  <c r="DW566" i="26"/>
  <c r="CZ566" i="26"/>
  <c r="M566" i="26"/>
  <c r="AV566" i="26"/>
  <c r="EN566" i="26"/>
  <c r="DX566" i="26"/>
  <c r="BT566" i="26"/>
  <c r="DB566" i="26"/>
  <c r="CL566" i="26"/>
  <c r="DA566" i="26"/>
  <c r="AO566" i="26"/>
  <c r="CC566" i="26"/>
  <c r="CN566" i="26"/>
  <c r="CE566" i="26"/>
  <c r="BO566" i="26"/>
  <c r="ET566" i="26"/>
  <c r="CX566" i="26"/>
  <c r="K566" i="26"/>
  <c r="J567" i="26" s="1"/>
  <c r="S566" i="26"/>
  <c r="AJ566" i="26"/>
  <c r="Q566" i="26"/>
  <c r="O566" i="26"/>
  <c r="CA566" i="26"/>
  <c r="AR566" i="26"/>
  <c r="DP566" i="26"/>
  <c r="AD566" i="26"/>
  <c r="AL566" i="26"/>
  <c r="AX566" i="26"/>
  <c r="EL566" i="26"/>
  <c r="ED566" i="26"/>
  <c r="ER566" i="26"/>
  <c r="CP566" i="26"/>
  <c r="AI566" i="26"/>
  <c r="AG566" i="26"/>
  <c r="AK566" i="26"/>
  <c r="BJ566" i="26"/>
  <c r="DZ566" i="26"/>
  <c r="EA566" i="26"/>
  <c r="DU566" i="26"/>
  <c r="AB566" i="26"/>
  <c r="ES566" i="26"/>
  <c r="DC566" i="26"/>
  <c r="AM566" i="26"/>
  <c r="DN566" i="26"/>
  <c r="DG566" i="26"/>
  <c r="DG567" i="26" s="1"/>
  <c r="BE566" i="26"/>
  <c r="AE566" i="26"/>
  <c r="L566" i="26"/>
  <c r="CJ566" i="26"/>
  <c r="EQ566" i="26"/>
  <c r="DM566" i="26"/>
  <c r="DL566" i="26"/>
  <c r="AF566" i="26"/>
  <c r="BW566" i="26"/>
  <c r="CB566" i="26"/>
  <c r="EM566" i="26"/>
  <c r="Z566" i="26"/>
  <c r="AA566" i="26"/>
  <c r="AY566" i="26"/>
  <c r="BG566" i="26"/>
  <c r="DE566" i="26"/>
  <c r="DE567" i="26" s="1"/>
  <c r="EK566" i="26"/>
  <c r="AZ566" i="26"/>
  <c r="BU566" i="26"/>
  <c r="EJ566" i="26"/>
  <c r="P566" i="26"/>
  <c r="BD566" i="26"/>
  <c r="BC566" i="26"/>
  <c r="AN566" i="26"/>
  <c r="DO566" i="26"/>
  <c r="V566" i="26"/>
  <c r="BZ566" i="26"/>
  <c r="EH566" i="26"/>
  <c r="EO566" i="26"/>
  <c r="DV566" i="26"/>
  <c r="CH566" i="26"/>
  <c r="CG566" i="26"/>
  <c r="DQ566" i="26"/>
  <c r="EF566" i="26"/>
  <c r="AU566" i="26"/>
  <c r="CI566" i="26"/>
  <c r="CY566" i="26"/>
  <c r="CF566" i="26"/>
  <c r="BI566" i="26"/>
  <c r="CQ566" i="26"/>
  <c r="DS566" i="26"/>
  <c r="CD566" i="26"/>
  <c r="X566" i="26"/>
  <c r="CK566" i="26"/>
  <c r="EC566" i="26"/>
  <c r="BR566" i="26"/>
  <c r="BS566" i="26"/>
  <c r="DT566" i="26"/>
  <c r="BB566" i="26"/>
  <c r="BQ566" i="26"/>
  <c r="BP566" i="26"/>
  <c r="CS566" i="26"/>
  <c r="BN566" i="26"/>
  <c r="EE566" i="26"/>
  <c r="DR566" i="26"/>
  <c r="CW566" i="26"/>
  <c r="DY566" i="26"/>
  <c r="N566" i="26"/>
  <c r="R566" i="26"/>
  <c r="BH566" i="26"/>
  <c r="BK566" i="26"/>
  <c r="CV566" i="26"/>
  <c r="CU566" i="26"/>
  <c r="CM566" i="26"/>
  <c r="EI566" i="26"/>
  <c r="AW566" i="26"/>
  <c r="BF566" i="26"/>
  <c r="AP566" i="26"/>
  <c r="CO566" i="26"/>
  <c r="T566" i="26"/>
  <c r="BM566" i="26"/>
  <c r="BL566" i="26"/>
  <c r="BX566" i="26"/>
  <c r="BX567" i="26" s="1"/>
  <c r="H717" i="26"/>
  <c r="G715" i="26"/>
  <c r="EV566" i="26" l="1"/>
  <c r="X567" i="26"/>
  <c r="AH567" i="26"/>
  <c r="DJ567" i="26"/>
  <c r="FD565" i="26"/>
  <c r="FC566" i="26" s="1"/>
  <c r="EY566" i="26"/>
  <c r="EX566" i="26"/>
  <c r="FA566" i="26"/>
  <c r="FB566" i="26"/>
  <c r="EW566" i="26"/>
  <c r="EZ566" i="26"/>
  <c r="V567" i="26"/>
  <c r="CS567" i="26"/>
  <c r="EU566" i="26"/>
  <c r="AC567" i="26"/>
  <c r="AP567" i="26"/>
  <c r="BU567" i="26"/>
  <c r="EO567" i="26"/>
  <c r="DY567" i="26"/>
  <c r="EM567" i="26"/>
  <c r="DA567" i="26"/>
  <c r="DC567" i="26"/>
  <c r="AW567" i="26"/>
  <c r="CB567" i="26"/>
  <c r="CM567" i="26"/>
  <c r="CD567" i="26"/>
  <c r="AN567" i="26"/>
  <c r="CY567" i="26"/>
  <c r="EC567" i="26"/>
  <c r="T567" i="26"/>
  <c r="L567" i="26"/>
  <c r="AI567" i="26"/>
  <c r="CK567" i="26"/>
  <c r="R567" i="26"/>
  <c r="N567" i="26"/>
  <c r="P567" i="26"/>
  <c r="BZ567" i="26"/>
  <c r="AL567" i="26"/>
  <c r="DV567" i="26"/>
  <c r="DW567" i="26"/>
  <c r="DO567" i="26"/>
  <c r="ES567" i="26"/>
  <c r="CQ567" i="26"/>
  <c r="BF567" i="26"/>
  <c r="CO567" i="26"/>
  <c r="AZ567" i="26"/>
  <c r="BH567" i="26"/>
  <c r="EQ567" i="26"/>
  <c r="AJ567" i="26"/>
  <c r="DL567" i="26"/>
  <c r="EA567" i="26"/>
  <c r="AR567" i="26"/>
  <c r="AS567" i="26"/>
  <c r="DR567" i="26"/>
  <c r="BP567" i="26"/>
  <c r="Z567" i="26"/>
  <c r="BD567" i="26"/>
  <c r="AK567" i="26"/>
  <c r="DH567" i="26"/>
  <c r="DH568" i="26" s="1"/>
  <c r="BR567" i="26"/>
  <c r="CU567" i="26"/>
  <c r="DP567" i="26"/>
  <c r="CW567" i="26"/>
  <c r="DF567" i="26"/>
  <c r="DF568" i="26" s="1"/>
  <c r="AE567" i="26"/>
  <c r="BL567" i="26"/>
  <c r="EF567" i="26"/>
  <c r="CA567" i="26"/>
  <c r="BV567" i="26"/>
  <c r="EK567" i="26"/>
  <c r="AF567" i="26"/>
  <c r="EH567" i="26"/>
  <c r="DD567" i="26"/>
  <c r="DD568" i="26" s="1"/>
  <c r="CF567" i="26"/>
  <c r="AD567" i="26"/>
  <c r="W567" i="26"/>
  <c r="W568" i="26" s="1"/>
  <c r="BO567" i="26"/>
  <c r="CC567" i="26"/>
  <c r="BB567" i="26"/>
  <c r="CI567" i="26"/>
  <c r="DB567" i="26"/>
  <c r="DT567" i="26"/>
  <c r="K567" i="26"/>
  <c r="AG567" i="26"/>
  <c r="BK567" i="26"/>
  <c r="BC567" i="26"/>
  <c r="EL567" i="26"/>
  <c r="CT567" i="26"/>
  <c r="BI567" i="26"/>
  <c r="CE567" i="26"/>
  <c r="EP567" i="26"/>
  <c r="BG567" i="26"/>
  <c r="DX567" i="26"/>
  <c r="EB567" i="26"/>
  <c r="AX567" i="26"/>
  <c r="BA567" i="26"/>
  <c r="BS567" i="26"/>
  <c r="EJ567" i="26"/>
  <c r="CJ567" i="26"/>
  <c r="DM567" i="26"/>
  <c r="AU567" i="26"/>
  <c r="AT567" i="26"/>
  <c r="AY567" i="26"/>
  <c r="BW567" i="26"/>
  <c r="EI567" i="26"/>
  <c r="AA567" i="26"/>
  <c r="EG567" i="26"/>
  <c r="EE567" i="26"/>
  <c r="ED567" i="26"/>
  <c r="EN567" i="26"/>
  <c r="Y567" i="26"/>
  <c r="AQ567" i="26"/>
  <c r="S567" i="26"/>
  <c r="DZ567" i="26"/>
  <c r="CL567" i="26"/>
  <c r="BY567" i="26"/>
  <c r="Q567" i="26"/>
  <c r="AM567" i="26"/>
  <c r="M567" i="26"/>
  <c r="O567" i="26"/>
  <c r="ER567" i="26"/>
  <c r="CX567" i="26"/>
  <c r="AV567" i="26"/>
  <c r="AB567" i="26"/>
  <c r="BN567" i="26"/>
  <c r="DS567" i="26"/>
  <c r="DK567" i="26"/>
  <c r="BJ567" i="26"/>
  <c r="CN567" i="26"/>
  <c r="DQ567" i="26"/>
  <c r="DN567" i="26"/>
  <c r="DU567" i="26"/>
  <c r="AO567" i="26"/>
  <c r="BM567" i="26"/>
  <c r="CV567" i="26"/>
  <c r="CG567" i="26"/>
  <c r="CZ567" i="26"/>
  <c r="BQ567" i="26"/>
  <c r="BE567" i="26"/>
  <c r="CH567" i="26"/>
  <c r="CR567" i="26"/>
  <c r="CP567" i="26"/>
  <c r="U567" i="26"/>
  <c r="BT567" i="26"/>
  <c r="H718" i="26"/>
  <c r="G716" i="26"/>
  <c r="EV567" i="26" l="1"/>
  <c r="EZ567" i="26"/>
  <c r="EW567" i="26"/>
  <c r="FD566" i="26"/>
  <c r="FC567" i="26" s="1"/>
  <c r="AM568" i="26"/>
  <c r="EX567" i="26"/>
  <c r="EU567" i="26"/>
  <c r="EV568" i="26" s="1"/>
  <c r="CL568" i="26"/>
  <c r="FB567" i="26"/>
  <c r="EY567" i="26"/>
  <c r="EY568" i="26" s="1"/>
  <c r="AO568" i="26"/>
  <c r="FA567" i="26"/>
  <c r="ET567" i="26"/>
  <c r="ES568" i="26" s="1"/>
  <c r="EN568" i="26"/>
  <c r="DB568" i="26"/>
  <c r="CR568" i="26"/>
  <c r="CA568" i="26"/>
  <c r="CZ568" i="26"/>
  <c r="CV568" i="26"/>
  <c r="CT568" i="26"/>
  <c r="S568" i="26"/>
  <c r="U568" i="26"/>
  <c r="AJ568" i="26"/>
  <c r="CC568" i="26"/>
  <c r="DZ568" i="26"/>
  <c r="AI568" i="26"/>
  <c r="Q568" i="26"/>
  <c r="BY568" i="26"/>
  <c r="O568" i="26"/>
  <c r="BT568" i="26"/>
  <c r="AH568" i="26"/>
  <c r="K568" i="26"/>
  <c r="Y568" i="26"/>
  <c r="DX568" i="26"/>
  <c r="DU568" i="26"/>
  <c r="CP568" i="26"/>
  <c r="CN568" i="26"/>
  <c r="EG568" i="26"/>
  <c r="DG568" i="26"/>
  <c r="DG569" i="26" s="1"/>
  <c r="BG568" i="26"/>
  <c r="EP568" i="26"/>
  <c r="BQ568" i="26"/>
  <c r="BA568" i="26"/>
  <c r="ER568" i="26"/>
  <c r="DQ568" i="26"/>
  <c r="AK568" i="26"/>
  <c r="DN568" i="26"/>
  <c r="BE568" i="26"/>
  <c r="EL568" i="26"/>
  <c r="BW568" i="26"/>
  <c r="CE568" i="26"/>
  <c r="DI568" i="26"/>
  <c r="CB568" i="26"/>
  <c r="AV568" i="26"/>
  <c r="CJ568" i="26"/>
  <c r="AN568" i="26"/>
  <c r="CG568" i="26"/>
  <c r="CX568" i="26"/>
  <c r="BC568" i="26"/>
  <c r="AE568" i="26"/>
  <c r="AB568" i="26"/>
  <c r="DC568" i="26"/>
  <c r="DE568" i="26"/>
  <c r="DE569" i="26" s="1"/>
  <c r="EI568" i="26"/>
  <c r="AY568" i="26"/>
  <c r="AD568" i="26"/>
  <c r="DS568" i="26"/>
  <c r="J568" i="26"/>
  <c r="AF568" i="26"/>
  <c r="AG568" i="26"/>
  <c r="EQ568" i="26"/>
  <c r="BH568" i="26"/>
  <c r="EE568" i="26"/>
  <c r="BM568" i="26"/>
  <c r="AC568" i="26"/>
  <c r="DY568" i="26"/>
  <c r="BU568" i="26"/>
  <c r="AX568" i="26"/>
  <c r="BI568" i="26"/>
  <c r="BJ568" i="26"/>
  <c r="DP568" i="26"/>
  <c r="DK568" i="26"/>
  <c r="DJ568" i="26"/>
  <c r="M568" i="26"/>
  <c r="L568" i="26"/>
  <c r="ED568" i="26"/>
  <c r="DR568" i="26"/>
  <c r="EH568" i="26"/>
  <c r="EO568" i="26"/>
  <c r="BB568" i="26"/>
  <c r="V568" i="26"/>
  <c r="X568" i="26"/>
  <c r="CY568" i="26"/>
  <c r="EC568" i="26"/>
  <c r="BR568" i="26"/>
  <c r="EB568" i="26"/>
  <c r="EA568" i="26"/>
  <c r="CO568" i="26"/>
  <c r="CO569" i="26" s="1"/>
  <c r="CM568" i="26"/>
  <c r="CM569" i="26" s="1"/>
  <c r="DM568" i="26"/>
  <c r="R568" i="26"/>
  <c r="BN568" i="26"/>
  <c r="BF568" i="26"/>
  <c r="BZ568" i="26"/>
  <c r="DA568" i="26"/>
  <c r="Z568" i="26"/>
  <c r="AZ568" i="26"/>
  <c r="EJ568" i="26"/>
  <c r="DV568" i="26"/>
  <c r="EM568" i="26"/>
  <c r="T568" i="26"/>
  <c r="CK568" i="26"/>
  <c r="CD568" i="26"/>
  <c r="EK568" i="26"/>
  <c r="P568" i="26"/>
  <c r="BP568" i="26"/>
  <c r="DO568" i="26"/>
  <c r="AT568" i="26"/>
  <c r="AS568" i="26"/>
  <c r="CI568" i="26"/>
  <c r="AL568" i="26"/>
  <c r="BO568" i="26"/>
  <c r="EF568" i="26"/>
  <c r="AU568" i="26"/>
  <c r="BS568" i="26"/>
  <c r="CF568" i="26"/>
  <c r="BK568" i="26"/>
  <c r="CQ568" i="26"/>
  <c r="CQ569" i="26" s="1"/>
  <c r="AP568" i="26"/>
  <c r="AQ568" i="26"/>
  <c r="AR568" i="26"/>
  <c r="CW568" i="26"/>
  <c r="N568" i="26"/>
  <c r="DT568" i="26"/>
  <c r="DW568" i="26"/>
  <c r="CS568" i="26"/>
  <c r="AW568" i="26"/>
  <c r="BX568" i="26"/>
  <c r="CH568" i="26"/>
  <c r="CU568" i="26"/>
  <c r="AA568" i="26"/>
  <c r="DL568" i="26"/>
  <c r="BV568" i="26"/>
  <c r="BL568" i="26"/>
  <c r="BD568" i="26"/>
  <c r="H719" i="26"/>
  <c r="G717" i="26"/>
  <c r="FA568" i="26" l="1"/>
  <c r="EU568" i="26"/>
  <c r="AN569" i="26"/>
  <c r="ET568" i="26"/>
  <c r="FD567" i="26"/>
  <c r="FC568" i="26" s="1"/>
  <c r="DC569" i="26"/>
  <c r="FB568" i="26"/>
  <c r="EX568" i="26"/>
  <c r="EW568" i="26"/>
  <c r="EZ568" i="26"/>
  <c r="DH569" i="26"/>
  <c r="BB569" i="26"/>
  <c r="BZ569" i="26"/>
  <c r="CU569" i="26"/>
  <c r="CK569" i="26"/>
  <c r="T569" i="26"/>
  <c r="CS569" i="26"/>
  <c r="V569" i="26"/>
  <c r="AJ569" i="26"/>
  <c r="AI569" i="26"/>
  <c r="EQ569" i="26"/>
  <c r="ER569" i="26"/>
  <c r="R569" i="26"/>
  <c r="P569" i="26"/>
  <c r="AZ569" i="26"/>
  <c r="AL569" i="26"/>
  <c r="J569" i="26"/>
  <c r="AH569" i="26"/>
  <c r="DY569" i="26"/>
  <c r="BX569" i="26"/>
  <c r="BV569" i="26"/>
  <c r="CB569" i="26"/>
  <c r="DD569" i="26"/>
  <c r="DD570" i="26" s="1"/>
  <c r="CW569" i="26"/>
  <c r="EO569" i="26"/>
  <c r="DF569" i="26"/>
  <c r="DF570" i="26" s="1"/>
  <c r="BF569" i="26"/>
  <c r="BD569" i="26"/>
  <c r="CF569" i="26"/>
  <c r="EM569" i="26"/>
  <c r="AG569" i="26"/>
  <c r="DT569" i="26"/>
  <c r="DO569" i="26"/>
  <c r="DQ569" i="26"/>
  <c r="EF569" i="26"/>
  <c r="CY569" i="26"/>
  <c r="AB569" i="26"/>
  <c r="CZ569" i="26"/>
  <c r="BS569" i="26"/>
  <c r="AE569" i="26"/>
  <c r="AW569" i="26"/>
  <c r="EA569" i="26"/>
  <c r="EH569" i="26"/>
  <c r="DR569" i="26"/>
  <c r="N569" i="26"/>
  <c r="AF569" i="26"/>
  <c r="DV569" i="26"/>
  <c r="EJ569" i="26"/>
  <c r="EB569" i="26"/>
  <c r="CA569" i="26"/>
  <c r="EP569" i="26"/>
  <c r="EQ570" i="26" s="1"/>
  <c r="DL569" i="26"/>
  <c r="BP569" i="26"/>
  <c r="AP569" i="26"/>
  <c r="AK569" i="26"/>
  <c r="AC569" i="26"/>
  <c r="AT569" i="26"/>
  <c r="Z569" i="26"/>
  <c r="BI569" i="26"/>
  <c r="CX569" i="26"/>
  <c r="CH569" i="26"/>
  <c r="BE569" i="26"/>
  <c r="EG569" i="26"/>
  <c r="BN569" i="26"/>
  <c r="ED569" i="26"/>
  <c r="BL569" i="26"/>
  <c r="AD569" i="26"/>
  <c r="AQ569" i="26"/>
  <c r="CI569" i="26"/>
  <c r="AY569" i="26"/>
  <c r="EI569" i="26"/>
  <c r="AS569" i="26"/>
  <c r="X569" i="26"/>
  <c r="W569" i="26"/>
  <c r="CG569" i="26"/>
  <c r="BY569" i="26"/>
  <c r="AX569" i="26"/>
  <c r="CR569" i="26"/>
  <c r="DN569" i="26"/>
  <c r="DS569" i="26"/>
  <c r="CV569" i="26"/>
  <c r="BU569" i="26"/>
  <c r="AO569" i="26"/>
  <c r="BK569" i="26"/>
  <c r="BG569" i="26"/>
  <c r="EL569" i="26"/>
  <c r="AM569" i="26"/>
  <c r="EN569" i="26"/>
  <c r="O569" i="26"/>
  <c r="CJ569" i="26"/>
  <c r="U569" i="26"/>
  <c r="AU569" i="26"/>
  <c r="CE569" i="26"/>
  <c r="DZ569" i="26"/>
  <c r="CL569" i="26"/>
  <c r="BR569" i="26"/>
  <c r="L569" i="26"/>
  <c r="K569" i="26"/>
  <c r="BA569" i="26"/>
  <c r="BT569" i="26"/>
  <c r="S569" i="26"/>
  <c r="EC569" i="26"/>
  <c r="M569" i="26"/>
  <c r="AA569" i="26"/>
  <c r="DW569" i="26"/>
  <c r="AV569" i="26"/>
  <c r="CN569" i="26"/>
  <c r="CN570" i="26" s="1"/>
  <c r="EE569" i="26"/>
  <c r="DJ569" i="26"/>
  <c r="DI569" i="26"/>
  <c r="Y569" i="26"/>
  <c r="ES569" i="26"/>
  <c r="ET569" i="26"/>
  <c r="BQ569" i="26"/>
  <c r="CT569" i="26"/>
  <c r="Q569" i="26"/>
  <c r="DK569" i="26"/>
  <c r="DU569" i="26"/>
  <c r="EK569" i="26"/>
  <c r="BC569" i="26"/>
  <c r="DP569" i="26"/>
  <c r="BO569" i="26"/>
  <c r="CD569" i="26"/>
  <c r="CC569" i="26"/>
  <c r="DX569" i="26"/>
  <c r="DM569" i="26"/>
  <c r="BM569" i="26"/>
  <c r="CP569" i="26"/>
  <c r="CP570" i="26" s="1"/>
  <c r="BH569" i="26"/>
  <c r="AR569" i="26"/>
  <c r="DA569" i="26"/>
  <c r="DB569" i="26"/>
  <c r="BJ569" i="26"/>
  <c r="BW569" i="26"/>
  <c r="H720" i="26"/>
  <c r="G718" i="26"/>
  <c r="EU569" i="26" l="1"/>
  <c r="DH570" i="26"/>
  <c r="FD568" i="26"/>
  <c r="FC569" i="26" s="1"/>
  <c r="CA570" i="26"/>
  <c r="BW570" i="26"/>
  <c r="BY570" i="26"/>
  <c r="EW569" i="26"/>
  <c r="EV569" i="26"/>
  <c r="CL570" i="26"/>
  <c r="CR570" i="26"/>
  <c r="CZ570" i="26"/>
  <c r="CT570" i="26"/>
  <c r="EZ569" i="26"/>
  <c r="EY569" i="26"/>
  <c r="U570" i="26"/>
  <c r="FB569" i="26"/>
  <c r="AI570" i="26"/>
  <c r="EX569" i="26"/>
  <c r="FA569" i="26"/>
  <c r="BC570" i="26"/>
  <c r="AK570" i="26"/>
  <c r="BA570" i="26"/>
  <c r="AG570" i="26"/>
  <c r="S570" i="26"/>
  <c r="BH570" i="26"/>
  <c r="Q570" i="26"/>
  <c r="AM570" i="26"/>
  <c r="DB570" i="26"/>
  <c r="CV570" i="26"/>
  <c r="DG570" i="26"/>
  <c r="DG571" i="26" s="1"/>
  <c r="EN570" i="26"/>
  <c r="AH570" i="26"/>
  <c r="DE570" i="26"/>
  <c r="DE571" i="26" s="1"/>
  <c r="EP570" i="26"/>
  <c r="DU570" i="26"/>
  <c r="BE570" i="26"/>
  <c r="CG570" i="26"/>
  <c r="DP570" i="26"/>
  <c r="AV570" i="26"/>
  <c r="AR570" i="26"/>
  <c r="EH570" i="26"/>
  <c r="CJ570" i="26"/>
  <c r="CX570" i="26"/>
  <c r="AX570" i="26"/>
  <c r="EG570" i="26"/>
  <c r="CY570" i="26"/>
  <c r="O570" i="26"/>
  <c r="AL570" i="26"/>
  <c r="EK570" i="26"/>
  <c r="DS570" i="26"/>
  <c r="BJ570" i="26"/>
  <c r="BM570" i="26"/>
  <c r="EI570" i="26"/>
  <c r="BO570" i="26"/>
  <c r="W570" i="26"/>
  <c r="EA570" i="26"/>
  <c r="AF570" i="26"/>
  <c r="BT570" i="26"/>
  <c r="DR570" i="26"/>
  <c r="AJ570" i="26"/>
  <c r="Y570" i="26"/>
  <c r="ES570" i="26"/>
  <c r="CD570" i="26"/>
  <c r="CK570" i="26"/>
  <c r="L570" i="26"/>
  <c r="CW570" i="26"/>
  <c r="ED570" i="26"/>
  <c r="AO570" i="26"/>
  <c r="AD570" i="26"/>
  <c r="AE570" i="26"/>
  <c r="DJ570" i="26"/>
  <c r="V570" i="26"/>
  <c r="N570" i="26"/>
  <c r="DV570" i="26"/>
  <c r="Z570" i="26"/>
  <c r="R570" i="26"/>
  <c r="AC570" i="26"/>
  <c r="CE570" i="26"/>
  <c r="DM570" i="26"/>
  <c r="DX570" i="26"/>
  <c r="BQ570" i="26"/>
  <c r="EC570" i="26"/>
  <c r="DT570" i="26"/>
  <c r="CS570" i="26"/>
  <c r="BL570" i="26"/>
  <c r="AS570" i="26"/>
  <c r="BN570" i="26"/>
  <c r="BB570" i="26"/>
  <c r="CQ570" i="26"/>
  <c r="AP570" i="26"/>
  <c r="AN570" i="26"/>
  <c r="BX570" i="26"/>
  <c r="BX571" i="26" s="1"/>
  <c r="DI570" i="26"/>
  <c r="CO570" i="26"/>
  <c r="CO571" i="26" s="1"/>
  <c r="BI570" i="26"/>
  <c r="EB570" i="26"/>
  <c r="EJ570" i="26"/>
  <c r="EF570" i="26"/>
  <c r="EE570" i="26"/>
  <c r="BP570" i="26"/>
  <c r="CF570" i="26"/>
  <c r="AB570" i="26"/>
  <c r="AY570" i="26"/>
  <c r="AU570" i="26"/>
  <c r="AA570" i="26"/>
  <c r="BZ570" i="26"/>
  <c r="BZ571" i="26" s="1"/>
  <c r="BV570" i="26"/>
  <c r="K570" i="26"/>
  <c r="J570" i="26"/>
  <c r="EM570" i="26"/>
  <c r="CI570" i="26"/>
  <c r="CC570" i="26"/>
  <c r="CB570" i="26"/>
  <c r="DK570" i="26"/>
  <c r="P570" i="26"/>
  <c r="EO570" i="26"/>
  <c r="AT570" i="26"/>
  <c r="AQ570" i="26"/>
  <c r="BR570" i="26"/>
  <c r="AW570" i="26"/>
  <c r="CH570" i="26"/>
  <c r="DW570" i="26"/>
  <c r="EL570" i="26"/>
  <c r="BU570" i="26"/>
  <c r="DZ570" i="26"/>
  <c r="DY570" i="26"/>
  <c r="BG570" i="26"/>
  <c r="X570" i="26"/>
  <c r="CU570" i="26"/>
  <c r="ET570" i="26"/>
  <c r="ER570" i="26"/>
  <c r="DL570" i="26"/>
  <c r="AZ570" i="26"/>
  <c r="DO570" i="26"/>
  <c r="CM570" i="26"/>
  <c r="BD570" i="26"/>
  <c r="BD571" i="26" s="1"/>
  <c r="BK570" i="26"/>
  <c r="DN570" i="26"/>
  <c r="DA570" i="26"/>
  <c r="DQ570" i="26"/>
  <c r="M570" i="26"/>
  <c r="DC570" i="26"/>
  <c r="BS570" i="26"/>
  <c r="T570" i="26"/>
  <c r="BF570" i="26"/>
  <c r="H721" i="26"/>
  <c r="G719" i="26"/>
  <c r="AL571" i="26" l="1"/>
  <c r="R571" i="26"/>
  <c r="EV570" i="26"/>
  <c r="EU570" i="26"/>
  <c r="CQ571" i="26"/>
  <c r="CM571" i="26"/>
  <c r="EY570" i="26"/>
  <c r="FD569" i="26"/>
  <c r="FC570" i="26" s="1"/>
  <c r="AJ571" i="26"/>
  <c r="AH571" i="26"/>
  <c r="T571" i="26"/>
  <c r="FB570" i="26"/>
  <c r="EZ570" i="26"/>
  <c r="CS571" i="26"/>
  <c r="EW570" i="26"/>
  <c r="FA570" i="26"/>
  <c r="FA571" i="26" s="1"/>
  <c r="EX570" i="26"/>
  <c r="CU571" i="26"/>
  <c r="AG571" i="26"/>
  <c r="CY571" i="26"/>
  <c r="EG571" i="26"/>
  <c r="DF571" i="26"/>
  <c r="DF572" i="26" s="1"/>
  <c r="DC571" i="26"/>
  <c r="EO571" i="26"/>
  <c r="DA571" i="26"/>
  <c r="AW571" i="26"/>
  <c r="DQ571" i="26"/>
  <c r="AQ571" i="26"/>
  <c r="CW571" i="26"/>
  <c r="CK571" i="26"/>
  <c r="CR571" i="26"/>
  <c r="J571" i="26"/>
  <c r="BI571" i="26"/>
  <c r="EH571" i="26"/>
  <c r="AK571" i="26"/>
  <c r="M571" i="26"/>
  <c r="X571" i="26"/>
  <c r="EJ571" i="26"/>
  <c r="DT571" i="26"/>
  <c r="BN571" i="26"/>
  <c r="V571" i="26"/>
  <c r="BO571" i="26"/>
  <c r="ER571" i="26"/>
  <c r="AI571" i="26"/>
  <c r="AI572" i="26" s="1"/>
  <c r="DW571" i="26"/>
  <c r="AZ571" i="26"/>
  <c r="BS571" i="26"/>
  <c r="EB571" i="26"/>
  <c r="EL571" i="26"/>
  <c r="AT571" i="26"/>
  <c r="DU571" i="26"/>
  <c r="DO571" i="26"/>
  <c r="AN571" i="26"/>
  <c r="CF571" i="26"/>
  <c r="BE571" i="26"/>
  <c r="CC571" i="26"/>
  <c r="CJ571" i="26"/>
  <c r="AE571" i="26"/>
  <c r="DS571" i="26"/>
  <c r="DI571" i="26"/>
  <c r="CX571" i="26"/>
  <c r="DH571" i="26"/>
  <c r="AX571" i="26"/>
  <c r="AD571" i="26"/>
  <c r="DJ571" i="26"/>
  <c r="BY571" i="26"/>
  <c r="BY572" i="26" s="1"/>
  <c r="DZ571" i="26"/>
  <c r="CP571" i="26"/>
  <c r="CP572" i="26" s="1"/>
  <c r="BP571" i="26"/>
  <c r="EE571" i="26"/>
  <c r="EP571" i="26"/>
  <c r="CH571" i="26"/>
  <c r="EF571" i="26"/>
  <c r="AV571" i="26"/>
  <c r="BW571" i="26"/>
  <c r="EQ571" i="26"/>
  <c r="CD571" i="26"/>
  <c r="BV571" i="26"/>
  <c r="BM571" i="26"/>
  <c r="DL571" i="26"/>
  <c r="AF571" i="26"/>
  <c r="BG571" i="26"/>
  <c r="U571" i="26"/>
  <c r="BR571" i="26"/>
  <c r="AC571" i="26"/>
  <c r="AB571" i="26"/>
  <c r="DY571" i="26"/>
  <c r="K571" i="26"/>
  <c r="AO571" i="26"/>
  <c r="Y571" i="26"/>
  <c r="EC571" i="26"/>
  <c r="AR571" i="26"/>
  <c r="DX571" i="26"/>
  <c r="CN571" i="26"/>
  <c r="CN572" i="26" s="1"/>
  <c r="S571" i="26"/>
  <c r="AP571" i="26"/>
  <c r="DP571" i="26"/>
  <c r="W571" i="26"/>
  <c r="N571" i="26"/>
  <c r="BQ571" i="26"/>
  <c r="BU571" i="26"/>
  <c r="L571" i="26"/>
  <c r="BH571" i="26"/>
  <c r="EK571" i="26"/>
  <c r="BC571" i="26"/>
  <c r="BB571" i="26"/>
  <c r="CE571" i="26"/>
  <c r="EU571" i="26"/>
  <c r="Q571" i="26"/>
  <c r="P571" i="26"/>
  <c r="AA571" i="26"/>
  <c r="EI571" i="26"/>
  <c r="O571" i="26"/>
  <c r="EA571" i="26"/>
  <c r="ET571" i="26"/>
  <c r="CL571" i="26"/>
  <c r="DK571" i="26"/>
  <c r="AU571" i="26"/>
  <c r="AM571" i="26"/>
  <c r="DN571" i="26"/>
  <c r="CB571" i="26"/>
  <c r="CA571" i="26"/>
  <c r="BA571" i="26"/>
  <c r="CT571" i="26"/>
  <c r="DV571" i="26"/>
  <c r="Z571" i="26"/>
  <c r="BL571" i="26"/>
  <c r="BK571" i="26"/>
  <c r="DD571" i="26"/>
  <c r="DD572" i="26" s="1"/>
  <c r="ES571" i="26"/>
  <c r="CG571" i="26"/>
  <c r="CI571" i="26"/>
  <c r="DM571" i="26"/>
  <c r="BT571" i="26"/>
  <c r="CZ571" i="26"/>
  <c r="BF571" i="26"/>
  <c r="EM571" i="26"/>
  <c r="AS571" i="26"/>
  <c r="ED571" i="26"/>
  <c r="DB571" i="26"/>
  <c r="CV571" i="26"/>
  <c r="DR571" i="26"/>
  <c r="EN571" i="26"/>
  <c r="AY571" i="26"/>
  <c r="BJ571" i="26"/>
  <c r="H722" i="26"/>
  <c r="G720" i="26"/>
  <c r="EX571" i="26" l="1"/>
  <c r="CR572" i="26"/>
  <c r="EV571" i="26"/>
  <c r="AK572" i="26"/>
  <c r="CT572" i="26"/>
  <c r="DG572" i="26"/>
  <c r="L572" i="26"/>
  <c r="FD570" i="26"/>
  <c r="FC571" i="26" s="1"/>
  <c r="FB571" i="26"/>
  <c r="EW571" i="26"/>
  <c r="CX572" i="26"/>
  <c r="CZ572" i="26"/>
  <c r="J572" i="26"/>
  <c r="EZ571" i="26"/>
  <c r="EY571" i="26"/>
  <c r="AJ572" i="26"/>
  <c r="AJ573" i="26" s="1"/>
  <c r="DB572" i="26"/>
  <c r="AH572" i="26"/>
  <c r="DR572" i="26"/>
  <c r="U572" i="26"/>
  <c r="BN572" i="26"/>
  <c r="DI572" i="26"/>
  <c r="DV572" i="26"/>
  <c r="ER572" i="26"/>
  <c r="BO572" i="26"/>
  <c r="ED572" i="26"/>
  <c r="CU572" i="26"/>
  <c r="BF572" i="26"/>
  <c r="EK572" i="26"/>
  <c r="AY572" i="26"/>
  <c r="EA572" i="26"/>
  <c r="CQ572" i="26"/>
  <c r="CQ573" i="26" s="1"/>
  <c r="CI572" i="26"/>
  <c r="CG572" i="26"/>
  <c r="DK572" i="26"/>
  <c r="AO572" i="26"/>
  <c r="AW572" i="26"/>
  <c r="EF572" i="26"/>
  <c r="DT572" i="26"/>
  <c r="BQ572" i="26"/>
  <c r="AU572" i="26"/>
  <c r="EG572" i="26"/>
  <c r="DH572" i="26"/>
  <c r="DH573" i="26" s="1"/>
  <c r="X572" i="26"/>
  <c r="BX572" i="26"/>
  <c r="AQ572" i="26"/>
  <c r="EQ572" i="26"/>
  <c r="CE572" i="26"/>
  <c r="EP572" i="26"/>
  <c r="DN572" i="26"/>
  <c r="BL572" i="26"/>
  <c r="BH572" i="26"/>
  <c r="T572" i="26"/>
  <c r="EE572" i="26"/>
  <c r="EM572" i="26"/>
  <c r="CH572" i="26"/>
  <c r="ET572" i="26"/>
  <c r="AV572" i="26"/>
  <c r="AD572" i="26"/>
  <c r="BJ572" i="26"/>
  <c r="BT572" i="26"/>
  <c r="CO572" i="26"/>
  <c r="CO573" i="26" s="1"/>
  <c r="BC572" i="26"/>
  <c r="AE572" i="26"/>
  <c r="AF572" i="26"/>
  <c r="EN572" i="26"/>
  <c r="M572" i="26"/>
  <c r="BW572" i="26"/>
  <c r="P572" i="26"/>
  <c r="BA572" i="26"/>
  <c r="AS572" i="26"/>
  <c r="CA572" i="26"/>
  <c r="AG572" i="26"/>
  <c r="Z572" i="26"/>
  <c r="DX572" i="26"/>
  <c r="S572" i="26"/>
  <c r="R572" i="26"/>
  <c r="EJ572" i="26"/>
  <c r="AC572" i="26"/>
  <c r="AB572" i="26"/>
  <c r="BK572" i="26"/>
  <c r="O572" i="26"/>
  <c r="BZ572" i="26"/>
  <c r="EO572" i="26"/>
  <c r="DZ572" i="26"/>
  <c r="BI572" i="26"/>
  <c r="DS572" i="26"/>
  <c r="CJ572" i="26"/>
  <c r="CB572" i="26"/>
  <c r="EI572" i="26"/>
  <c r="EH572" i="26"/>
  <c r="BU572" i="26"/>
  <c r="AZ572" i="26"/>
  <c r="AN572" i="26"/>
  <c r="DW572" i="26"/>
  <c r="AA572" i="26"/>
  <c r="DQ572" i="26"/>
  <c r="DU572" i="26"/>
  <c r="BR572" i="26"/>
  <c r="Q572" i="26"/>
  <c r="AR572" i="26"/>
  <c r="CF572" i="26"/>
  <c r="BG572" i="26"/>
  <c r="CV572" i="26"/>
  <c r="CW572" i="26"/>
  <c r="DC572" i="26"/>
  <c r="EL572" i="26"/>
  <c r="N572" i="26"/>
  <c r="EB572" i="26"/>
  <c r="K572" i="26"/>
  <c r="K573" i="26" s="1"/>
  <c r="DM572" i="26"/>
  <c r="DE572" i="26"/>
  <c r="DE573" i="26" s="1"/>
  <c r="CD572" i="26"/>
  <c r="BP572" i="26"/>
  <c r="W572" i="26"/>
  <c r="V572" i="26"/>
  <c r="BV572" i="26"/>
  <c r="DY572" i="26"/>
  <c r="DJ572" i="26"/>
  <c r="BD572" i="26"/>
  <c r="AM572" i="26"/>
  <c r="AL572" i="26"/>
  <c r="EU572" i="26"/>
  <c r="DL572" i="26"/>
  <c r="AT572" i="26"/>
  <c r="CM572" i="26"/>
  <c r="CC572" i="26"/>
  <c r="DA572" i="26"/>
  <c r="CY572" i="26"/>
  <c r="BS572" i="26"/>
  <c r="BM572" i="26"/>
  <c r="ES572" i="26"/>
  <c r="DO572" i="26"/>
  <c r="DP572" i="26"/>
  <c r="EC572" i="26"/>
  <c r="CS572" i="26"/>
  <c r="BE572" i="26"/>
  <c r="CL572" i="26"/>
  <c r="CK572" i="26"/>
  <c r="BB572" i="26"/>
  <c r="AP572" i="26"/>
  <c r="Y572" i="26"/>
  <c r="AX572" i="26"/>
  <c r="H723" i="26"/>
  <c r="G721" i="26"/>
  <c r="EW572" i="26" l="1"/>
  <c r="CT573" i="26"/>
  <c r="CU573" i="26"/>
  <c r="EY572" i="26"/>
  <c r="AI573" i="26"/>
  <c r="FD571" i="26"/>
  <c r="FC572" i="26" s="1"/>
  <c r="FB572" i="26"/>
  <c r="CY573" i="26"/>
  <c r="EV572" i="26"/>
  <c r="DC573" i="26"/>
  <c r="EZ572" i="26"/>
  <c r="DA573" i="26"/>
  <c r="EX572" i="26"/>
  <c r="AK573" i="26"/>
  <c r="FA572" i="26"/>
  <c r="FA573" i="26" s="1"/>
  <c r="AX573" i="26"/>
  <c r="EQ573" i="26"/>
  <c r="DJ573" i="26"/>
  <c r="EO573" i="26"/>
  <c r="CF573" i="26"/>
  <c r="BM573" i="26"/>
  <c r="DS573" i="26"/>
  <c r="CH573" i="26"/>
  <c r="BB573" i="26"/>
  <c r="EC573" i="26"/>
  <c r="EE573" i="26"/>
  <c r="DU573" i="26"/>
  <c r="EP573" i="26"/>
  <c r="M573" i="26"/>
  <c r="AV573" i="26"/>
  <c r="BG573" i="26"/>
  <c r="DG573" i="26"/>
  <c r="AP573" i="26"/>
  <c r="BX573" i="26"/>
  <c r="CP573" i="26"/>
  <c r="CP574" i="26" s="1"/>
  <c r="DL573" i="26"/>
  <c r="EN573" i="26"/>
  <c r="BW573" i="26"/>
  <c r="AT573" i="26"/>
  <c r="DR573" i="26"/>
  <c r="EU573" i="26"/>
  <c r="CK573" i="26"/>
  <c r="EL573" i="26"/>
  <c r="ES573" i="26"/>
  <c r="Y573" i="26"/>
  <c r="BS573" i="26"/>
  <c r="AR573" i="26"/>
  <c r="EF573" i="26"/>
  <c r="BJ573" i="26"/>
  <c r="DY573" i="26"/>
  <c r="CW573" i="26"/>
  <c r="S573" i="26"/>
  <c r="Q573" i="26"/>
  <c r="CD573" i="26"/>
  <c r="BI573" i="26"/>
  <c r="CG573" i="26"/>
  <c r="CG574" i="26" s="1"/>
  <c r="BK573" i="26"/>
  <c r="BD573" i="26"/>
  <c r="CE573" i="26"/>
  <c r="CB573" i="26"/>
  <c r="DK573" i="26"/>
  <c r="DT573" i="26"/>
  <c r="P573" i="26"/>
  <c r="AH573" i="26"/>
  <c r="AI574" i="26" s="1"/>
  <c r="AG573" i="26"/>
  <c r="ED573" i="26"/>
  <c r="DO573" i="26"/>
  <c r="DQ573" i="26"/>
  <c r="DW573" i="26"/>
  <c r="BZ573" i="26"/>
  <c r="DV573" i="26"/>
  <c r="O573" i="26"/>
  <c r="AB573" i="26"/>
  <c r="AF573" i="26"/>
  <c r="BL573" i="26"/>
  <c r="BL574" i="26" s="1"/>
  <c r="AZ573" i="26"/>
  <c r="AE573" i="26"/>
  <c r="CM573" i="26"/>
  <c r="DF573" i="26"/>
  <c r="BU573" i="26"/>
  <c r="AO573" i="26"/>
  <c r="AN573" i="26"/>
  <c r="DI573" i="26"/>
  <c r="CN573" i="26"/>
  <c r="BP573" i="26"/>
  <c r="BO573" i="26"/>
  <c r="AW573" i="26"/>
  <c r="EK573" i="26"/>
  <c r="BQ573" i="26"/>
  <c r="BN573" i="26"/>
  <c r="BT573" i="26"/>
  <c r="DZ573" i="26"/>
  <c r="EH573" i="26"/>
  <c r="EG573" i="26"/>
  <c r="CV573" i="26"/>
  <c r="EI573" i="26"/>
  <c r="AC573" i="26"/>
  <c r="CL573" i="26"/>
  <c r="EJ573" i="26"/>
  <c r="CX573" i="26"/>
  <c r="BA573" i="26"/>
  <c r="R573" i="26"/>
  <c r="X573" i="26"/>
  <c r="Z573" i="26"/>
  <c r="DM573" i="26"/>
  <c r="BC573" i="26"/>
  <c r="BC574" i="26" s="1"/>
  <c r="DB573" i="26"/>
  <c r="DB574" i="26" s="1"/>
  <c r="AA573" i="26"/>
  <c r="CJ573" i="26"/>
  <c r="J573" i="26"/>
  <c r="J574" i="26" s="1"/>
  <c r="ET573" i="26"/>
  <c r="DN573" i="26"/>
  <c r="AQ573" i="26"/>
  <c r="AS573" i="26"/>
  <c r="BE573" i="26"/>
  <c r="AU573" i="26"/>
  <c r="BV573" i="26"/>
  <c r="BY573" i="26"/>
  <c r="DX573" i="26"/>
  <c r="DD573" i="26"/>
  <c r="CS573" i="26"/>
  <c r="CR573" i="26"/>
  <c r="CC573" i="26"/>
  <c r="V573" i="26"/>
  <c r="U573" i="26"/>
  <c r="CI573" i="26"/>
  <c r="BF573" i="26"/>
  <c r="L573" i="26"/>
  <c r="BH573" i="26"/>
  <c r="AL573" i="26"/>
  <c r="AM573" i="26"/>
  <c r="W573" i="26"/>
  <c r="EB573" i="26"/>
  <c r="CZ573" i="26"/>
  <c r="AY573" i="26"/>
  <c r="EA573" i="26"/>
  <c r="ER573" i="26"/>
  <c r="DP573" i="26"/>
  <c r="T573" i="26"/>
  <c r="EV573" i="26"/>
  <c r="N573" i="26"/>
  <c r="BR573" i="26"/>
  <c r="CA573" i="26"/>
  <c r="AD573" i="26"/>
  <c r="EM573" i="26"/>
  <c r="H724" i="26"/>
  <c r="G722" i="26"/>
  <c r="AJ574" i="26" l="1"/>
  <c r="EX573" i="26"/>
  <c r="EY573" i="26"/>
  <c r="DD574" i="26"/>
  <c r="FD572" i="26"/>
  <c r="FC573" i="26" s="1"/>
  <c r="EW573" i="26"/>
  <c r="EV574" i="26" s="1"/>
  <c r="EZ573" i="26"/>
  <c r="EZ574" i="26" s="1"/>
  <c r="FB573" i="26"/>
  <c r="CZ574" i="26"/>
  <c r="EP574" i="26"/>
  <c r="ER574" i="26"/>
  <c r="AY574" i="26"/>
  <c r="L574" i="26"/>
  <c r="DT574" i="26"/>
  <c r="AW574" i="26"/>
  <c r="N574" i="26"/>
  <c r="DF574" i="26"/>
  <c r="BR574" i="26"/>
  <c r="BH574" i="26"/>
  <c r="ED574" i="26"/>
  <c r="CO574" i="26"/>
  <c r="EO574" i="26"/>
  <c r="CK574" i="26"/>
  <c r="DX574" i="26"/>
  <c r="DK574" i="26"/>
  <c r="EC574" i="26"/>
  <c r="CF574" i="26"/>
  <c r="AU574" i="26"/>
  <c r="EM574" i="26"/>
  <c r="AS574" i="26"/>
  <c r="AQ574" i="26"/>
  <c r="EE574" i="26"/>
  <c r="DS574" i="26"/>
  <c r="DR574" i="26"/>
  <c r="BA574" i="26"/>
  <c r="CC574" i="26"/>
  <c r="CV574" i="26"/>
  <c r="BY574" i="26"/>
  <c r="EG574" i="26"/>
  <c r="R574" i="26"/>
  <c r="CE574" i="26"/>
  <c r="DP574" i="26"/>
  <c r="CX574" i="26"/>
  <c r="BJ574" i="26"/>
  <c r="CA574" i="26"/>
  <c r="CI574" i="26"/>
  <c r="DV574" i="26"/>
  <c r="BK574" i="26"/>
  <c r="T574" i="26"/>
  <c r="BB574" i="26"/>
  <c r="DL574" i="26"/>
  <c r="AG574" i="26"/>
  <c r="V574" i="26"/>
  <c r="AA574" i="26"/>
  <c r="BO574" i="26"/>
  <c r="DJ574" i="26"/>
  <c r="CL574" i="26"/>
  <c r="DG574" i="26"/>
  <c r="AH574" i="26"/>
  <c r="AI575" i="26" s="1"/>
  <c r="BV574" i="26"/>
  <c r="EF574" i="26"/>
  <c r="BX574" i="26"/>
  <c r="BG574" i="26"/>
  <c r="BE574" i="26"/>
  <c r="AB574" i="26"/>
  <c r="EI574" i="26"/>
  <c r="AL574" i="26"/>
  <c r="AX574" i="26"/>
  <c r="DW574" i="26"/>
  <c r="P574" i="26"/>
  <c r="CS574" i="26"/>
  <c r="DN574" i="26"/>
  <c r="EB574" i="26"/>
  <c r="BW574" i="26"/>
  <c r="DU574" i="26"/>
  <c r="BT574" i="26"/>
  <c r="AF574" i="26"/>
  <c r="AR574" i="26"/>
  <c r="CD574" i="26"/>
  <c r="DA574" i="26"/>
  <c r="DA575" i="26" s="1"/>
  <c r="AC574" i="26"/>
  <c r="AD574" i="26"/>
  <c r="AE574" i="26"/>
  <c r="W574" i="26"/>
  <c r="CR574" i="26"/>
  <c r="CQ574" i="26"/>
  <c r="CT574" i="26"/>
  <c r="BD574" i="26"/>
  <c r="DE574" i="26"/>
  <c r="DZ574" i="26"/>
  <c r="BS574" i="26"/>
  <c r="BU574" i="26"/>
  <c r="DC574" i="26"/>
  <c r="DC575" i="26" s="1"/>
  <c r="EN574" i="26"/>
  <c r="BZ574" i="26"/>
  <c r="BP574" i="26"/>
  <c r="AM574" i="26"/>
  <c r="DQ574" i="26"/>
  <c r="DM574" i="26"/>
  <c r="BN574" i="26"/>
  <c r="CM574" i="26"/>
  <c r="CN574" i="26"/>
  <c r="AV574" i="26"/>
  <c r="DI574" i="26"/>
  <c r="DH574" i="26"/>
  <c r="DY574" i="26"/>
  <c r="CY574" i="26"/>
  <c r="AK574" i="26"/>
  <c r="AZ574" i="26"/>
  <c r="AN574" i="26"/>
  <c r="EU574" i="26"/>
  <c r="ET574" i="26"/>
  <c r="AP574" i="26"/>
  <c r="BM574" i="26"/>
  <c r="BQ574" i="26"/>
  <c r="AO574" i="26"/>
  <c r="S574" i="26"/>
  <c r="EQ574" i="26"/>
  <c r="EL574" i="26"/>
  <c r="BF574" i="26"/>
  <c r="CH574" i="26"/>
  <c r="CJ574" i="26"/>
  <c r="Z574" i="26"/>
  <c r="ES574" i="26"/>
  <c r="EA574" i="26"/>
  <c r="X574" i="26"/>
  <c r="EJ574" i="26"/>
  <c r="AT574" i="26"/>
  <c r="DO574" i="26"/>
  <c r="BI574" i="26"/>
  <c r="K574" i="26"/>
  <c r="Q574" i="26"/>
  <c r="EX574" i="26"/>
  <c r="EY574" i="26"/>
  <c r="O574" i="26"/>
  <c r="EH574" i="26"/>
  <c r="Y574" i="26"/>
  <c r="CU574" i="26"/>
  <c r="U574" i="26"/>
  <c r="EW574" i="26"/>
  <c r="CB574" i="26"/>
  <c r="CW574" i="26"/>
  <c r="EK574" i="26"/>
  <c r="M574" i="26"/>
  <c r="M575" i="26" s="1"/>
  <c r="H725" i="26"/>
  <c r="G723" i="26"/>
  <c r="FD573" i="26" l="1"/>
  <c r="FC574" i="26" s="1"/>
  <c r="AX575" i="26"/>
  <c r="K575" i="26"/>
  <c r="CF575" i="26"/>
  <c r="FB574" i="26"/>
  <c r="FA574" i="26"/>
  <c r="BB575" i="26"/>
  <c r="CL575" i="26"/>
  <c r="DO575" i="26"/>
  <c r="DE575" i="26"/>
  <c r="EC575" i="26"/>
  <c r="AV575" i="26"/>
  <c r="EN575" i="26"/>
  <c r="EB575" i="26"/>
  <c r="AT575" i="26"/>
  <c r="ED575" i="26"/>
  <c r="CH575" i="26"/>
  <c r="AR575" i="26"/>
  <c r="DQ575" i="26"/>
  <c r="DU575" i="26"/>
  <c r="AZ575" i="26"/>
  <c r="CN575" i="26"/>
  <c r="DS575" i="26"/>
  <c r="DR575" i="26"/>
  <c r="CW575" i="26"/>
  <c r="AK575" i="26"/>
  <c r="CB575" i="26"/>
  <c r="S575" i="26"/>
  <c r="CU575" i="26"/>
  <c r="U575" i="26"/>
  <c r="O575" i="26"/>
  <c r="CY575" i="26"/>
  <c r="BI575" i="26"/>
  <c r="EF575" i="26"/>
  <c r="BW575" i="26"/>
  <c r="CJ575" i="26"/>
  <c r="BZ575" i="26"/>
  <c r="CD575" i="26"/>
  <c r="BK575" i="26"/>
  <c r="EH575" i="26"/>
  <c r="BD575" i="26"/>
  <c r="EE575" i="26"/>
  <c r="DK575" i="26"/>
  <c r="EG575" i="26"/>
  <c r="EI575" i="26"/>
  <c r="DW575" i="26"/>
  <c r="DB575" i="26"/>
  <c r="DB576" i="26" s="1"/>
  <c r="AY575" i="26"/>
  <c r="BT575" i="26"/>
  <c r="AG575" i="26"/>
  <c r="X575" i="26"/>
  <c r="EW575" i="26"/>
  <c r="EK575" i="26"/>
  <c r="BX575" i="26"/>
  <c r="BF575" i="26"/>
  <c r="DG575" i="26"/>
  <c r="BS575" i="26"/>
  <c r="DI575" i="26"/>
  <c r="DT575" i="26"/>
  <c r="AH575" i="26"/>
  <c r="Z575" i="26"/>
  <c r="EM575" i="26"/>
  <c r="DX575" i="26"/>
  <c r="BV575" i="26"/>
  <c r="DV575" i="26"/>
  <c r="ER575" i="26"/>
  <c r="BU575" i="26"/>
  <c r="N575" i="26"/>
  <c r="BP575" i="26"/>
  <c r="BO575" i="26"/>
  <c r="AP575" i="26"/>
  <c r="ET575" i="26"/>
  <c r="DZ575" i="26"/>
  <c r="EO575" i="26"/>
  <c r="AN575" i="26"/>
  <c r="DM575" i="26"/>
  <c r="BM575" i="26"/>
  <c r="BL575" i="26"/>
  <c r="BN575" i="26"/>
  <c r="AS575" i="26"/>
  <c r="CC575" i="26"/>
  <c r="CI575" i="26"/>
  <c r="EU575" i="26"/>
  <c r="CG575" i="26"/>
  <c r="CG576" i="26" s="1"/>
  <c r="R575" i="26"/>
  <c r="CT575" i="26"/>
  <c r="EV575" i="26"/>
  <c r="BH575" i="26"/>
  <c r="BJ575" i="26"/>
  <c r="AW575" i="26"/>
  <c r="EL575" i="26"/>
  <c r="CK575" i="26"/>
  <c r="AQ575" i="26"/>
  <c r="CQ575" i="26"/>
  <c r="CP575" i="26"/>
  <c r="AM575" i="26"/>
  <c r="CR575" i="26"/>
  <c r="CO575" i="26"/>
  <c r="T575" i="26"/>
  <c r="W575" i="26"/>
  <c r="AE575" i="26"/>
  <c r="AF575" i="26"/>
  <c r="DJ575" i="26"/>
  <c r="J575" i="26"/>
  <c r="J576" i="26" s="1"/>
  <c r="CM575" i="26"/>
  <c r="DF575" i="26"/>
  <c r="AD575" i="26"/>
  <c r="BE575" i="26"/>
  <c r="EJ575" i="26"/>
  <c r="Y575" i="26"/>
  <c r="AA575" i="26"/>
  <c r="L575" i="26"/>
  <c r="L576" i="26" s="1"/>
  <c r="DY575" i="26"/>
  <c r="BC575" i="26"/>
  <c r="AC575" i="26"/>
  <c r="V575" i="26"/>
  <c r="AL575" i="26"/>
  <c r="BY575" i="26"/>
  <c r="CV575" i="26"/>
  <c r="BA575" i="26"/>
  <c r="CZ575" i="26"/>
  <c r="AU575" i="26"/>
  <c r="EA575" i="26"/>
  <c r="CX575" i="26"/>
  <c r="CS575" i="26"/>
  <c r="CE575" i="26"/>
  <c r="EY575" i="26"/>
  <c r="AO575" i="26"/>
  <c r="DP575" i="26"/>
  <c r="EQ575" i="26"/>
  <c r="EP575" i="26"/>
  <c r="EX575" i="26"/>
  <c r="BQ575" i="26"/>
  <c r="AJ575" i="26"/>
  <c r="DN575" i="26"/>
  <c r="CA575" i="26"/>
  <c r="BG575" i="26"/>
  <c r="DL575" i="26"/>
  <c r="P575" i="26"/>
  <c r="Q575" i="26"/>
  <c r="ES575" i="26"/>
  <c r="DH575" i="26"/>
  <c r="DD575" i="26"/>
  <c r="BR575" i="26"/>
  <c r="AB575" i="26"/>
  <c r="H726" i="26"/>
  <c r="G724" i="26"/>
  <c r="FA575" i="26" l="1"/>
  <c r="FD574" i="26"/>
  <c r="FC575" i="26" s="1"/>
  <c r="AW576" i="26"/>
  <c r="DD576" i="26"/>
  <c r="EZ575" i="26"/>
  <c r="EZ576" i="26" s="1"/>
  <c r="EC576" i="26"/>
  <c r="FB575" i="26"/>
  <c r="DP576" i="26"/>
  <c r="AS576" i="26"/>
  <c r="AU576" i="26"/>
  <c r="DT576" i="26"/>
  <c r="CM576" i="26"/>
  <c r="ED576" i="26"/>
  <c r="BA576" i="26"/>
  <c r="DR576" i="26"/>
  <c r="AJ576" i="26"/>
  <c r="DJ576" i="26"/>
  <c r="EA576" i="26"/>
  <c r="AY576" i="26"/>
  <c r="CZ576" i="26"/>
  <c r="CV576" i="26"/>
  <c r="CX576" i="26"/>
  <c r="DS576" i="26"/>
  <c r="DN576" i="26"/>
  <c r="T576" i="26"/>
  <c r="N576" i="26"/>
  <c r="EJ576" i="26"/>
  <c r="CA576" i="26"/>
  <c r="EH576" i="26"/>
  <c r="AO576" i="26"/>
  <c r="CI576" i="26"/>
  <c r="ES576" i="26"/>
  <c r="CE576" i="26"/>
  <c r="DH576" i="26"/>
  <c r="BG576" i="26"/>
  <c r="BE576" i="26"/>
  <c r="CK576" i="26"/>
  <c r="EL576" i="26"/>
  <c r="EG576" i="26"/>
  <c r="DF576" i="26"/>
  <c r="BJ576" i="26"/>
  <c r="EE576" i="26"/>
  <c r="CS576" i="26"/>
  <c r="DL576" i="26"/>
  <c r="EF576" i="26"/>
  <c r="X576" i="26"/>
  <c r="AG576" i="26"/>
  <c r="DV576" i="26"/>
  <c r="BI576" i="26"/>
  <c r="BW576" i="26"/>
  <c r="AH576" i="26"/>
  <c r="EN576" i="26"/>
  <c r="BY576" i="26"/>
  <c r="AB576" i="26"/>
  <c r="AF576" i="26"/>
  <c r="DY576" i="26"/>
  <c r="BT576" i="26"/>
  <c r="BO576" i="26"/>
  <c r="AQ576" i="26"/>
  <c r="BR576" i="26"/>
  <c r="P576" i="26"/>
  <c r="BU576" i="26"/>
  <c r="EM576" i="26"/>
  <c r="Y576" i="26"/>
  <c r="DU576" i="26"/>
  <c r="EP576" i="26"/>
  <c r="BV576" i="26"/>
  <c r="CU576" i="26"/>
  <c r="DW576" i="26"/>
  <c r="AK576" i="26"/>
  <c r="M576" i="26"/>
  <c r="AI576" i="26"/>
  <c r="V576" i="26"/>
  <c r="U576" i="26"/>
  <c r="AR576" i="26"/>
  <c r="AR577" i="26" s="1"/>
  <c r="BX576" i="26"/>
  <c r="BQ576" i="26"/>
  <c r="EX576" i="26"/>
  <c r="CO576" i="26"/>
  <c r="EU576" i="26"/>
  <c r="AX576" i="26"/>
  <c r="AM576" i="26"/>
  <c r="DX576" i="26"/>
  <c r="AN576" i="26"/>
  <c r="CJ576" i="26"/>
  <c r="EO576" i="26"/>
  <c r="BF576" i="26"/>
  <c r="K576" i="26"/>
  <c r="AC576" i="26"/>
  <c r="CB576" i="26"/>
  <c r="DO576" i="26"/>
  <c r="DA576" i="26"/>
  <c r="BC576" i="26"/>
  <c r="BB576" i="26"/>
  <c r="EW576" i="26"/>
  <c r="DZ576" i="26"/>
  <c r="EQ576" i="26"/>
  <c r="BZ576" i="26"/>
  <c r="CR576" i="26"/>
  <c r="CD576" i="26"/>
  <c r="CC576" i="26"/>
  <c r="Q576" i="26"/>
  <c r="O576" i="26"/>
  <c r="AE576" i="26"/>
  <c r="DC576" i="26"/>
  <c r="BD576" i="26"/>
  <c r="DI576" i="26"/>
  <c r="DK576" i="26"/>
  <c r="BP576" i="26"/>
  <c r="BL576" i="26"/>
  <c r="BK576" i="26"/>
  <c r="AA576" i="26"/>
  <c r="BM576" i="26"/>
  <c r="DM576" i="26"/>
  <c r="CN576" i="26"/>
  <c r="AZ576" i="26"/>
  <c r="BH576" i="26"/>
  <c r="Z576" i="26"/>
  <c r="CF576" i="26"/>
  <c r="EV576" i="26"/>
  <c r="ET576" i="26"/>
  <c r="EB576" i="26"/>
  <c r="S576" i="26"/>
  <c r="CW576" i="26"/>
  <c r="CH576" i="26"/>
  <c r="ER576" i="26"/>
  <c r="AD576" i="26"/>
  <c r="AT576" i="26"/>
  <c r="AT577" i="26" s="1"/>
  <c r="CP576" i="26"/>
  <c r="EK576" i="26"/>
  <c r="BS576" i="26"/>
  <c r="CQ576" i="26"/>
  <c r="CT576" i="26"/>
  <c r="DE576" i="26"/>
  <c r="DG576" i="26"/>
  <c r="EY576" i="26"/>
  <c r="W576" i="26"/>
  <c r="R576" i="26"/>
  <c r="BN576" i="26"/>
  <c r="DQ576" i="26"/>
  <c r="AV576" i="26"/>
  <c r="AV577" i="26" s="1"/>
  <c r="EI576" i="26"/>
  <c r="AL576" i="26"/>
  <c r="CY576" i="26"/>
  <c r="AP576" i="26"/>
  <c r="CL576" i="26"/>
  <c r="H727" i="26"/>
  <c r="G725" i="26"/>
  <c r="FA576" i="26" l="1"/>
  <c r="DE577" i="26"/>
  <c r="CF577" i="26"/>
  <c r="FD575" i="26"/>
  <c r="FC576" i="26" s="1"/>
  <c r="ED577" i="26"/>
  <c r="M577" i="26"/>
  <c r="DS577" i="26"/>
  <c r="FB576" i="26"/>
  <c r="CL577" i="26"/>
  <c r="DT577" i="26"/>
  <c r="AM577" i="26"/>
  <c r="AX577" i="26"/>
  <c r="CW577" i="26"/>
  <c r="DK577" i="26"/>
  <c r="DA577" i="26"/>
  <c r="DQ577" i="26"/>
  <c r="DO577" i="26"/>
  <c r="CY577" i="26"/>
  <c r="BZ577" i="26"/>
  <c r="EB577" i="26"/>
  <c r="EI577" i="26"/>
  <c r="CH577" i="26"/>
  <c r="DW577" i="26"/>
  <c r="CJ577" i="26"/>
  <c r="DU577" i="26"/>
  <c r="DI577" i="26"/>
  <c r="EO577" i="26"/>
  <c r="BH577" i="26"/>
  <c r="DV577" i="26"/>
  <c r="AN577" i="26"/>
  <c r="BF577" i="26"/>
  <c r="EK577" i="26"/>
  <c r="EN577" i="26"/>
  <c r="L577" i="26"/>
  <c r="AI577" i="26"/>
  <c r="AJ577" i="26"/>
  <c r="DG577" i="26"/>
  <c r="DM577" i="26"/>
  <c r="EG577" i="26"/>
  <c r="EE577" i="26"/>
  <c r="EF577" i="26"/>
  <c r="AP577" i="26"/>
  <c r="CT577" i="26"/>
  <c r="ET577" i="26"/>
  <c r="AF577" i="26"/>
  <c r="BX577" i="26"/>
  <c r="W577" i="26"/>
  <c r="AG577" i="26"/>
  <c r="BR577" i="26"/>
  <c r="ER577" i="26"/>
  <c r="BY577" i="26"/>
  <c r="BQ577" i="26"/>
  <c r="BB577" i="26"/>
  <c r="AD577" i="26"/>
  <c r="DZ577" i="26"/>
  <c r="EM577" i="26"/>
  <c r="DX577" i="26"/>
  <c r="AB577" i="26"/>
  <c r="CN577" i="26"/>
  <c r="CK577" i="26"/>
  <c r="DN577" i="26"/>
  <c r="BV577" i="26"/>
  <c r="EC577" i="26"/>
  <c r="EV577" i="26"/>
  <c r="U577" i="26"/>
  <c r="BK577" i="26"/>
  <c r="BE577" i="26"/>
  <c r="AH577" i="26"/>
  <c r="BW577" i="26"/>
  <c r="CD577" i="26"/>
  <c r="BP577" i="26"/>
  <c r="EY577" i="26"/>
  <c r="BA577" i="26"/>
  <c r="EP577" i="26"/>
  <c r="CQ577" i="26"/>
  <c r="BU577" i="26"/>
  <c r="BM577" i="26"/>
  <c r="EH577" i="26"/>
  <c r="CG577" i="26"/>
  <c r="DR577" i="26"/>
  <c r="AS577" i="26"/>
  <c r="AS578" i="26" s="1"/>
  <c r="Z577" i="26"/>
  <c r="DY577" i="26"/>
  <c r="CE577" i="26"/>
  <c r="R577" i="26"/>
  <c r="AA577" i="26"/>
  <c r="CV577" i="26"/>
  <c r="AW577" i="26"/>
  <c r="J577" i="26"/>
  <c r="K577" i="26"/>
  <c r="DP577" i="26"/>
  <c r="O577" i="26"/>
  <c r="N577" i="26"/>
  <c r="CO577" i="26"/>
  <c r="DL577" i="26"/>
  <c r="BI577" i="26"/>
  <c r="DJ577" i="26"/>
  <c r="EL577" i="26"/>
  <c r="Q577" i="26"/>
  <c r="AK577" i="26"/>
  <c r="S577" i="26"/>
  <c r="BL577" i="26"/>
  <c r="ES577" i="26"/>
  <c r="BC577" i="26"/>
  <c r="AL577" i="26"/>
  <c r="AZ577" i="26"/>
  <c r="AY577" i="26"/>
  <c r="CU577" i="26"/>
  <c r="BS577" i="26"/>
  <c r="BT577" i="26"/>
  <c r="CC577" i="26"/>
  <c r="V577" i="26"/>
  <c r="FA577" i="26"/>
  <c r="Y577" i="26"/>
  <c r="AO577" i="26"/>
  <c r="BN577" i="26"/>
  <c r="EZ577" i="26"/>
  <c r="BG577" i="26"/>
  <c r="CZ577" i="26"/>
  <c r="X577" i="26"/>
  <c r="CI577" i="26"/>
  <c r="DD577" i="26"/>
  <c r="CR577" i="26"/>
  <c r="AQ577" i="26"/>
  <c r="AQ578" i="26" s="1"/>
  <c r="AU577" i="26"/>
  <c r="AU578" i="26" s="1"/>
  <c r="P577" i="26"/>
  <c r="CA577" i="26"/>
  <c r="CB577" i="26"/>
  <c r="EU577" i="26"/>
  <c r="DF577" i="26"/>
  <c r="BD577" i="26"/>
  <c r="EA577" i="26"/>
  <c r="AC577" i="26"/>
  <c r="T577" i="26"/>
  <c r="CP577" i="26"/>
  <c r="BJ577" i="26"/>
  <c r="EQ577" i="26"/>
  <c r="CX577" i="26"/>
  <c r="DC577" i="26"/>
  <c r="DB577" i="26"/>
  <c r="EX577" i="26"/>
  <c r="CS577" i="26"/>
  <c r="CM577" i="26"/>
  <c r="CM578" i="26" s="1"/>
  <c r="EJ577" i="26"/>
  <c r="BO577" i="26"/>
  <c r="AE577" i="26"/>
  <c r="EW577" i="26"/>
  <c r="DH577" i="26"/>
  <c r="H728" i="26"/>
  <c r="G726" i="26"/>
  <c r="DR578" i="26" l="1"/>
  <c r="FD576" i="26"/>
  <c r="FC577" i="26" s="1"/>
  <c r="BG578" i="26"/>
  <c r="J578" i="26"/>
  <c r="AW578" i="26"/>
  <c r="FB577" i="26"/>
  <c r="DV578" i="26"/>
  <c r="DT578" i="26"/>
  <c r="CZ578" i="26"/>
  <c r="AO578" i="26"/>
  <c r="DW578" i="26"/>
  <c r="CG578" i="26"/>
  <c r="EC578" i="26"/>
  <c r="DU578" i="26"/>
  <c r="EJ578" i="26"/>
  <c r="EL578" i="26"/>
  <c r="CX578" i="26"/>
  <c r="CK578" i="26"/>
  <c r="DP578" i="26"/>
  <c r="CI578" i="26"/>
  <c r="L578" i="26"/>
  <c r="AJ578" i="26"/>
  <c r="EO578" i="26"/>
  <c r="DH578" i="26"/>
  <c r="AI578" i="26"/>
  <c r="AC578" i="26"/>
  <c r="DL578" i="26"/>
  <c r="EH578" i="26"/>
  <c r="DF578" i="26"/>
  <c r="DN578" i="26"/>
  <c r="AE578" i="26"/>
  <c r="EF578" i="26"/>
  <c r="EN578" i="26"/>
  <c r="BY578" i="26"/>
  <c r="EU578" i="26"/>
  <c r="CE578" i="26"/>
  <c r="BJ578" i="26"/>
  <c r="ES578" i="26"/>
  <c r="EQ578" i="26"/>
  <c r="BV578" i="26"/>
  <c r="DQ578" i="26"/>
  <c r="DQ579" i="26" s="1"/>
  <c r="AH578" i="26"/>
  <c r="DB578" i="26"/>
  <c r="BQ578" i="26"/>
  <c r="EA578" i="26"/>
  <c r="EE578" i="26"/>
  <c r="T578" i="26"/>
  <c r="ED578" i="26"/>
  <c r="DY578" i="26"/>
  <c r="CS578" i="26"/>
  <c r="BL578" i="26"/>
  <c r="DX578" i="26"/>
  <c r="CF578" i="26"/>
  <c r="AT578" i="26"/>
  <c r="AT579" i="26" s="1"/>
  <c r="AV578" i="26"/>
  <c r="AV579" i="26" s="1"/>
  <c r="BW578" i="26"/>
  <c r="BA578" i="26"/>
  <c r="BD578" i="26"/>
  <c r="X578" i="26"/>
  <c r="EY578" i="26"/>
  <c r="R578" i="26"/>
  <c r="CQ578" i="26"/>
  <c r="CU578" i="26"/>
  <c r="EG578" i="26"/>
  <c r="BX578" i="26"/>
  <c r="AG578" i="26"/>
  <c r="AA578" i="26"/>
  <c r="CP578" i="26"/>
  <c r="BO578" i="26"/>
  <c r="DO578" i="26"/>
  <c r="EK578" i="26"/>
  <c r="DD578" i="26"/>
  <c r="CB578" i="26"/>
  <c r="EZ578" i="26"/>
  <c r="EW578" i="26"/>
  <c r="P578" i="26"/>
  <c r="AL578" i="26"/>
  <c r="DS578" i="26"/>
  <c r="DS579" i="26" s="1"/>
  <c r="EB578" i="26"/>
  <c r="V578" i="26"/>
  <c r="U578" i="26"/>
  <c r="CT578" i="26"/>
  <c r="DG578" i="26"/>
  <c r="CA578" i="26"/>
  <c r="EP578" i="26"/>
  <c r="EI578" i="26"/>
  <c r="AF578" i="26"/>
  <c r="CC578" i="26"/>
  <c r="DK578" i="26"/>
  <c r="DJ578" i="26"/>
  <c r="EV578" i="26"/>
  <c r="BP578" i="26"/>
  <c r="BC578" i="26"/>
  <c r="BI578" i="26"/>
  <c r="CH578" i="26"/>
  <c r="CN578" i="26"/>
  <c r="K578" i="26"/>
  <c r="DE578" i="26"/>
  <c r="BN578" i="26"/>
  <c r="BT578" i="26"/>
  <c r="BU578" i="26"/>
  <c r="BH578" i="26"/>
  <c r="BS578" i="26"/>
  <c r="S578" i="26"/>
  <c r="AD578" i="26"/>
  <c r="AN578" i="26"/>
  <c r="CV578" i="26"/>
  <c r="CJ578" i="26"/>
  <c r="DA578" i="26"/>
  <c r="BF578" i="26"/>
  <c r="BZ578" i="26"/>
  <c r="CD578" i="26"/>
  <c r="AK578" i="26"/>
  <c r="CO578" i="26"/>
  <c r="DI578" i="26"/>
  <c r="CR578" i="26"/>
  <c r="BB578" i="26"/>
  <c r="N578" i="26"/>
  <c r="M578" i="26"/>
  <c r="AP578" i="26"/>
  <c r="EX578" i="26"/>
  <c r="W578" i="26"/>
  <c r="BM578" i="26"/>
  <c r="DM578" i="26"/>
  <c r="Y578" i="26"/>
  <c r="AY578" i="26"/>
  <c r="AX578" i="26"/>
  <c r="Q578" i="26"/>
  <c r="O578" i="26"/>
  <c r="AB578" i="26"/>
  <c r="DZ578" i="26"/>
  <c r="ET578" i="26"/>
  <c r="AZ578" i="26"/>
  <c r="BK578" i="26"/>
  <c r="EM578" i="26"/>
  <c r="CL578" i="26"/>
  <c r="FA578" i="26"/>
  <c r="BE578" i="26"/>
  <c r="Z578" i="26"/>
  <c r="AM578" i="26"/>
  <c r="DC578" i="26"/>
  <c r="CY578" i="26"/>
  <c r="AR578" i="26"/>
  <c r="AR579" i="26" s="1"/>
  <c r="CW578" i="26"/>
  <c r="ER578" i="26"/>
  <c r="BR578" i="26"/>
  <c r="H729" i="26"/>
  <c r="G727" i="26"/>
  <c r="DU579" i="26" l="1"/>
  <c r="EB579" i="26"/>
  <c r="AI579" i="26"/>
  <c r="AP579" i="26"/>
  <c r="EE579" i="26"/>
  <c r="DV579" i="26"/>
  <c r="FD577" i="26"/>
  <c r="FC578" i="26" s="1"/>
  <c r="EK579" i="26"/>
  <c r="AD579" i="26"/>
  <c r="Q579" i="26"/>
  <c r="EM579" i="26"/>
  <c r="DO579" i="26"/>
  <c r="FB578" i="26"/>
  <c r="FA579" i="26" s="1"/>
  <c r="CY579" i="26"/>
  <c r="EI579" i="26"/>
  <c r="EG579" i="26"/>
  <c r="DG579" i="26"/>
  <c r="K579" i="26"/>
  <c r="DA579" i="26"/>
  <c r="CH579" i="26"/>
  <c r="DM579" i="26"/>
  <c r="CJ579" i="26"/>
  <c r="CF579" i="26"/>
  <c r="ET579" i="26"/>
  <c r="BW579" i="26"/>
  <c r="EP579" i="26"/>
  <c r="ER579" i="26"/>
  <c r="AW579" i="26"/>
  <c r="DP579" i="26"/>
  <c r="DP580" i="26" s="1"/>
  <c r="DC579" i="26"/>
  <c r="U579" i="26"/>
  <c r="AH579" i="26"/>
  <c r="ED579" i="26"/>
  <c r="BK579" i="26"/>
  <c r="S579" i="26"/>
  <c r="DX579" i="26"/>
  <c r="AK579" i="26"/>
  <c r="AB579" i="26"/>
  <c r="DW579" i="26"/>
  <c r="DV580" i="26" s="1"/>
  <c r="BE579" i="26"/>
  <c r="EC579" i="26"/>
  <c r="CD579" i="26"/>
  <c r="EO579" i="26"/>
  <c r="EF579" i="26"/>
  <c r="EJ579" i="26"/>
  <c r="BR579" i="26"/>
  <c r="CW579" i="26"/>
  <c r="T579" i="26"/>
  <c r="W579" i="26"/>
  <c r="DE579" i="26"/>
  <c r="CR579" i="26"/>
  <c r="DT579" i="26"/>
  <c r="DT580" i="26" s="1"/>
  <c r="BM579" i="26"/>
  <c r="EX579" i="26"/>
  <c r="AU579" i="26"/>
  <c r="AU580" i="26" s="1"/>
  <c r="BX579" i="26"/>
  <c r="CT579" i="26"/>
  <c r="CU579" i="26"/>
  <c r="M579" i="26"/>
  <c r="DI579" i="26"/>
  <c r="EH579" i="26"/>
  <c r="BP579" i="26"/>
  <c r="O579" i="26"/>
  <c r="CO579" i="26"/>
  <c r="EV579" i="26"/>
  <c r="AS579" i="26"/>
  <c r="AS580" i="26" s="1"/>
  <c r="BU579" i="26"/>
  <c r="DR579" i="26"/>
  <c r="DR580" i="26" s="1"/>
  <c r="CM579" i="26"/>
  <c r="EU579" i="26"/>
  <c r="R579" i="26"/>
  <c r="Y579" i="26"/>
  <c r="CP579" i="26"/>
  <c r="CG579" i="26"/>
  <c r="AC579" i="26"/>
  <c r="BH579" i="26"/>
  <c r="DK579" i="26"/>
  <c r="DF579" i="26"/>
  <c r="AZ579" i="26"/>
  <c r="AM579" i="26"/>
  <c r="EN579" i="26"/>
  <c r="BB579" i="26"/>
  <c r="DN579" i="26"/>
  <c r="AQ579" i="26"/>
  <c r="AQ580" i="26" s="1"/>
  <c r="EZ579" i="26"/>
  <c r="BQ579" i="26"/>
  <c r="CX579" i="26"/>
  <c r="EY579" i="26"/>
  <c r="CI579" i="26"/>
  <c r="CV579" i="26"/>
  <c r="DH579" i="26"/>
  <c r="CA579" i="26"/>
  <c r="BD579" i="26"/>
  <c r="DL579" i="26"/>
  <c r="EQ579" i="26"/>
  <c r="BY579" i="26"/>
  <c r="BZ579" i="26"/>
  <c r="ES579" i="26"/>
  <c r="DJ579" i="26"/>
  <c r="CN579" i="26"/>
  <c r="Z579" i="26"/>
  <c r="AN579" i="26"/>
  <c r="BT579" i="26"/>
  <c r="BG579" i="26"/>
  <c r="AL579" i="26"/>
  <c r="N579" i="26"/>
  <c r="AA579" i="26"/>
  <c r="BJ579" i="26"/>
  <c r="BN579" i="26"/>
  <c r="CC579" i="26"/>
  <c r="BF579" i="26"/>
  <c r="X579" i="26"/>
  <c r="DZ579" i="26"/>
  <c r="DY579" i="26"/>
  <c r="BO579" i="26"/>
  <c r="AJ579" i="26"/>
  <c r="AF579" i="26"/>
  <c r="AG579" i="26"/>
  <c r="V579" i="26"/>
  <c r="L579" i="26"/>
  <c r="AE579" i="26"/>
  <c r="EW579" i="26"/>
  <c r="BI579" i="26"/>
  <c r="DD579" i="26"/>
  <c r="J579" i="26"/>
  <c r="BC579" i="26"/>
  <c r="CB579" i="26"/>
  <c r="BV579" i="26"/>
  <c r="EA579" i="26"/>
  <c r="CL579" i="26"/>
  <c r="CK579" i="26"/>
  <c r="AX579" i="26"/>
  <c r="CS579" i="26"/>
  <c r="BS579" i="26"/>
  <c r="BL579" i="26"/>
  <c r="CZ579" i="26"/>
  <c r="EL579" i="26"/>
  <c r="DB579" i="26"/>
  <c r="AY579" i="26"/>
  <c r="AO579" i="26"/>
  <c r="BA579" i="26"/>
  <c r="P579" i="26"/>
  <c r="CE579" i="26"/>
  <c r="CQ579" i="26"/>
  <c r="H730" i="26"/>
  <c r="G728" i="26"/>
  <c r="EF580" i="26" l="1"/>
  <c r="FD578" i="26"/>
  <c r="FC579" i="26" s="1"/>
  <c r="DF580" i="26"/>
  <c r="DD580" i="26"/>
  <c r="EH580" i="26"/>
  <c r="DB580" i="26"/>
  <c r="CG580" i="26"/>
  <c r="CI580" i="26"/>
  <c r="DN580" i="26"/>
  <c r="EJ580" i="26"/>
  <c r="J580" i="26"/>
  <c r="FB579" i="26"/>
  <c r="FA580" i="26" s="1"/>
  <c r="CZ580" i="26"/>
  <c r="V580" i="26"/>
  <c r="ES580" i="26"/>
  <c r="AH580" i="26"/>
  <c r="BV580" i="26"/>
  <c r="P580" i="26"/>
  <c r="EQ580" i="26"/>
  <c r="BL580" i="26"/>
  <c r="R580" i="26"/>
  <c r="DW580" i="26"/>
  <c r="EC580" i="26"/>
  <c r="ED580" i="26"/>
  <c r="CE580" i="26"/>
  <c r="AC580" i="26"/>
  <c r="EE580" i="26"/>
  <c r="EE581" i="26" s="1"/>
  <c r="EG580" i="26"/>
  <c r="EG581" i="26" s="1"/>
  <c r="EI580" i="26"/>
  <c r="EI581" i="26" s="1"/>
  <c r="EN580" i="26"/>
  <c r="T580" i="26"/>
  <c r="EM580" i="26"/>
  <c r="CQ580" i="26"/>
  <c r="CS580" i="26"/>
  <c r="CX580" i="26"/>
  <c r="DU580" i="26"/>
  <c r="AL580" i="26"/>
  <c r="AV580" i="26"/>
  <c r="X580" i="26"/>
  <c r="CV580" i="26"/>
  <c r="L580" i="26"/>
  <c r="BS580" i="26"/>
  <c r="DH580" i="26"/>
  <c r="N580" i="26"/>
  <c r="BI580" i="26"/>
  <c r="EW580" i="26"/>
  <c r="DQ580" i="26"/>
  <c r="DQ581" i="26" s="1"/>
  <c r="BE580" i="26"/>
  <c r="EU580" i="26"/>
  <c r="BQ580" i="26"/>
  <c r="BA580" i="26"/>
  <c r="AT580" i="26"/>
  <c r="AT581" i="26" s="1"/>
  <c r="DI580" i="26"/>
  <c r="CN580" i="26"/>
  <c r="AR580" i="26"/>
  <c r="AR581" i="26" s="1"/>
  <c r="S580" i="26"/>
  <c r="BG580" i="26"/>
  <c r="BO580" i="26"/>
  <c r="ER580" i="26"/>
  <c r="EO580" i="26"/>
  <c r="ET580" i="26"/>
  <c r="BC580" i="26"/>
  <c r="DS580" i="26"/>
  <c r="DR581" i="26" s="1"/>
  <c r="DJ580" i="26"/>
  <c r="AX580" i="26"/>
  <c r="CK580" i="26"/>
  <c r="AA580" i="26"/>
  <c r="DL580" i="26"/>
  <c r="AO580" i="26"/>
  <c r="AF580" i="26"/>
  <c r="DO580" i="26"/>
  <c r="CR580" i="26"/>
  <c r="DG580" i="26"/>
  <c r="CC580" i="26"/>
  <c r="EA580" i="26"/>
  <c r="EZ580" i="26"/>
  <c r="Q580" i="26"/>
  <c r="BP580" i="26"/>
  <c r="AK580" i="26"/>
  <c r="CJ580" i="26"/>
  <c r="Z580" i="26"/>
  <c r="CD580" i="26"/>
  <c r="DM580" i="26"/>
  <c r="AM580" i="26"/>
  <c r="W580" i="26"/>
  <c r="CL580" i="26"/>
  <c r="O580" i="26"/>
  <c r="AJ580" i="26"/>
  <c r="AI580" i="26"/>
  <c r="BN580" i="26"/>
  <c r="DK580" i="26"/>
  <c r="CY580" i="26"/>
  <c r="AZ580" i="26"/>
  <c r="AY580" i="26"/>
  <c r="BJ580" i="26"/>
  <c r="CF580" i="26"/>
  <c r="CA580" i="26"/>
  <c r="EP580" i="26"/>
  <c r="BU580" i="26"/>
  <c r="EV580" i="26"/>
  <c r="DY580" i="26"/>
  <c r="DX580" i="26"/>
  <c r="BT580" i="26"/>
  <c r="EB580" i="26"/>
  <c r="DZ580" i="26"/>
  <c r="DE580" i="26"/>
  <c r="DE581" i="26" s="1"/>
  <c r="AE580" i="26"/>
  <c r="CP580" i="26"/>
  <c r="CU580" i="26"/>
  <c r="CM580" i="26"/>
  <c r="DA580" i="26"/>
  <c r="U580" i="26"/>
  <c r="CT580" i="26"/>
  <c r="AP580" i="26"/>
  <c r="EX580" i="26"/>
  <c r="BM580" i="26"/>
  <c r="CO580" i="26"/>
  <c r="BK580" i="26"/>
  <c r="Y580" i="26"/>
  <c r="AB580" i="26"/>
  <c r="CB580" i="26"/>
  <c r="AD580" i="26"/>
  <c r="BH580" i="26"/>
  <c r="DC580" i="26"/>
  <c r="DC581" i="26" s="1"/>
  <c r="CH580" i="26"/>
  <c r="BR580" i="26"/>
  <c r="BF580" i="26"/>
  <c r="AN580" i="26"/>
  <c r="BD580" i="26"/>
  <c r="EY580" i="26"/>
  <c r="EL580" i="26"/>
  <c r="EK580" i="26"/>
  <c r="BW580" i="26"/>
  <c r="BB580" i="26"/>
  <c r="BZ580" i="26"/>
  <c r="K580" i="26"/>
  <c r="AG580" i="26"/>
  <c r="M580" i="26"/>
  <c r="BY580" i="26"/>
  <c r="BX580" i="26"/>
  <c r="AW580" i="26"/>
  <c r="CW580" i="26"/>
  <c r="H731" i="26"/>
  <c r="G729" i="26"/>
  <c r="FD579" i="26" l="1"/>
  <c r="FC580" i="26" s="1"/>
  <c r="FB580" i="26"/>
  <c r="EF581" i="26"/>
  <c r="ER581" i="26"/>
  <c r="DO581" i="26"/>
  <c r="EN581" i="26"/>
  <c r="DA581" i="26"/>
  <c r="DG581" i="26"/>
  <c r="CF581" i="26"/>
  <c r="EH581" i="26"/>
  <c r="V581" i="26"/>
  <c r="DV581" i="26"/>
  <c r="Q581" i="26"/>
  <c r="W581" i="26"/>
  <c r="ED581" i="26"/>
  <c r="DU581" i="26"/>
  <c r="AW581" i="26"/>
  <c r="CY581" i="26"/>
  <c r="AB581" i="26"/>
  <c r="CR581" i="26"/>
  <c r="S581" i="26"/>
  <c r="Y581" i="26"/>
  <c r="CS581" i="26"/>
  <c r="K581" i="26"/>
  <c r="CW581" i="26"/>
  <c r="O581" i="26"/>
  <c r="M581" i="26"/>
  <c r="BH581" i="26"/>
  <c r="CI581" i="26"/>
  <c r="BF581" i="26"/>
  <c r="BR581" i="26"/>
  <c r="AN581" i="26"/>
  <c r="AS581" i="26"/>
  <c r="AS582" i="26" s="1"/>
  <c r="AG581" i="26"/>
  <c r="BK581" i="26"/>
  <c r="EB581" i="26"/>
  <c r="DP581" i="26"/>
  <c r="DP582" i="26" s="1"/>
  <c r="BP581" i="26"/>
  <c r="ET581" i="26"/>
  <c r="BO581" i="26"/>
  <c r="BD581" i="26"/>
  <c r="DH581" i="26"/>
  <c r="P581" i="26"/>
  <c r="ES581" i="26"/>
  <c r="CJ581" i="26"/>
  <c r="DI581" i="26"/>
  <c r="AU581" i="26"/>
  <c r="EP581" i="26"/>
  <c r="CP581" i="26"/>
  <c r="EL581" i="26"/>
  <c r="BA581" i="26"/>
  <c r="FA581" i="26"/>
  <c r="CM581" i="26"/>
  <c r="AL581" i="26"/>
  <c r="AZ581" i="26"/>
  <c r="DS581" i="26"/>
  <c r="DR582" i="26" s="1"/>
  <c r="DT581" i="26"/>
  <c r="DK581" i="26"/>
  <c r="AP581" i="26"/>
  <c r="CZ581" i="26"/>
  <c r="AA581" i="26"/>
  <c r="DL581" i="26"/>
  <c r="CD581" i="26"/>
  <c r="EC581" i="26"/>
  <c r="DJ581" i="26"/>
  <c r="BX581" i="26"/>
  <c r="R581" i="26"/>
  <c r="BM581" i="26"/>
  <c r="CO581" i="26"/>
  <c r="AY581" i="26"/>
  <c r="J581" i="26"/>
  <c r="BT581" i="26"/>
  <c r="BV581" i="26"/>
  <c r="CB581" i="26"/>
  <c r="CE581" i="26"/>
  <c r="BL581" i="26"/>
  <c r="DF581" i="26"/>
  <c r="EY581" i="26"/>
  <c r="CU581" i="26"/>
  <c r="CL581" i="26"/>
  <c r="EZ581" i="26"/>
  <c r="AJ581" i="26"/>
  <c r="AI581" i="26"/>
  <c r="BY581" i="26"/>
  <c r="EK581" i="26"/>
  <c r="EJ581" i="26"/>
  <c r="X581" i="26"/>
  <c r="EO581" i="26"/>
  <c r="AD581" i="26"/>
  <c r="AC581" i="26"/>
  <c r="L581" i="26"/>
  <c r="DD581" i="26"/>
  <c r="DD582" i="26" s="1"/>
  <c r="Z581" i="26"/>
  <c r="BE581" i="26"/>
  <c r="EA581" i="26"/>
  <c r="CC581" i="26"/>
  <c r="AE581" i="26"/>
  <c r="N581" i="26"/>
  <c r="CA581" i="26"/>
  <c r="EX581" i="26"/>
  <c r="DX581" i="26"/>
  <c r="DW581" i="26"/>
  <c r="AM581" i="26"/>
  <c r="CK581" i="26"/>
  <c r="DY581" i="26"/>
  <c r="CN581" i="26"/>
  <c r="AK581" i="26"/>
  <c r="BG581" i="26"/>
  <c r="CT581" i="26"/>
  <c r="AQ581" i="26"/>
  <c r="BI581" i="26"/>
  <c r="BJ581" i="26"/>
  <c r="CX581" i="26"/>
  <c r="U581" i="26"/>
  <c r="T581" i="26"/>
  <c r="AH581" i="26"/>
  <c r="EQ581" i="26"/>
  <c r="CV581" i="26"/>
  <c r="BZ581" i="26"/>
  <c r="BS581" i="26"/>
  <c r="AV581" i="26"/>
  <c r="CQ581" i="26"/>
  <c r="EV581" i="26"/>
  <c r="EU581" i="26"/>
  <c r="AO581" i="26"/>
  <c r="AF581" i="26"/>
  <c r="BC581" i="26"/>
  <c r="BB581" i="26"/>
  <c r="DB581" i="26"/>
  <c r="DZ581" i="26"/>
  <c r="EF582" i="26"/>
  <c r="BQ581" i="26"/>
  <c r="CH581" i="26"/>
  <c r="CG581" i="26"/>
  <c r="AX581" i="26"/>
  <c r="EW581" i="26"/>
  <c r="DM581" i="26"/>
  <c r="DN581" i="26"/>
  <c r="EM581" i="26"/>
  <c r="BW581" i="26"/>
  <c r="BU581" i="26"/>
  <c r="BN581" i="26"/>
  <c r="H732" i="26"/>
  <c r="G730" i="26"/>
  <c r="EE582" i="26" l="1"/>
  <c r="EG582" i="26"/>
  <c r="FD580" i="26"/>
  <c r="FC581" i="26" s="1"/>
  <c r="CX582" i="26"/>
  <c r="EH582" i="26"/>
  <c r="FB581" i="26"/>
  <c r="J582" i="26"/>
  <c r="V582" i="26"/>
  <c r="DB582" i="26"/>
  <c r="DF582" i="26"/>
  <c r="ED582" i="26"/>
  <c r="EE583" i="26" s="1"/>
  <c r="P582" i="26"/>
  <c r="R582" i="26"/>
  <c r="CQ582" i="26"/>
  <c r="DQ582" i="26"/>
  <c r="DQ583" i="26" s="1"/>
  <c r="CZ582" i="26"/>
  <c r="EB582" i="26"/>
  <c r="AX582" i="26"/>
  <c r="DU582" i="26"/>
  <c r="EQ582" i="26"/>
  <c r="X582" i="26"/>
  <c r="BW582" i="26"/>
  <c r="L582" i="26"/>
  <c r="N582" i="26"/>
  <c r="AT582" i="26"/>
  <c r="BG582" i="26"/>
  <c r="EO582" i="26"/>
  <c r="W582" i="26"/>
  <c r="DS582" i="26"/>
  <c r="BN582" i="26"/>
  <c r="BU582" i="26"/>
  <c r="EC582" i="26"/>
  <c r="DL582" i="26"/>
  <c r="ES582" i="26"/>
  <c r="CK582" i="26"/>
  <c r="Q582" i="26"/>
  <c r="DH582" i="26"/>
  <c r="AO582" i="26"/>
  <c r="BE582" i="26"/>
  <c r="CV582" i="26"/>
  <c r="CT582" i="26"/>
  <c r="EZ582" i="26"/>
  <c r="DI582" i="26"/>
  <c r="CD582" i="26"/>
  <c r="DZ582" i="26"/>
  <c r="EM582" i="26"/>
  <c r="AQ582" i="26"/>
  <c r="CC582" i="26"/>
  <c r="AK582" i="26"/>
  <c r="CY582" i="26"/>
  <c r="AM582" i="26"/>
  <c r="AZ582" i="26"/>
  <c r="BS582" i="26"/>
  <c r="DJ582" i="26"/>
  <c r="DG582" i="26"/>
  <c r="DT582" i="26"/>
  <c r="CN582" i="26"/>
  <c r="Z582" i="26"/>
  <c r="CM582" i="26"/>
  <c r="DK582" i="26"/>
  <c r="BJ582" i="26"/>
  <c r="Y582" i="26"/>
  <c r="CG582" i="26"/>
  <c r="CA582" i="26"/>
  <c r="AH582" i="26"/>
  <c r="BL582" i="26"/>
  <c r="CE582" i="26"/>
  <c r="AA582" i="26"/>
  <c r="BB582" i="26"/>
  <c r="AC582" i="26"/>
  <c r="EX582" i="26"/>
  <c r="EK582" i="26"/>
  <c r="BD582" i="26"/>
  <c r="CB582" i="26"/>
  <c r="BZ582" i="26"/>
  <c r="EU582" i="26"/>
  <c r="ET582" i="26"/>
  <c r="BI582" i="26"/>
  <c r="CL582" i="26"/>
  <c r="CH582" i="26"/>
  <c r="EV582" i="26"/>
  <c r="CF582" i="26"/>
  <c r="EP582" i="26"/>
  <c r="CU582" i="26"/>
  <c r="DA582" i="26"/>
  <c r="DW582" i="26"/>
  <c r="DV582" i="26"/>
  <c r="BT582" i="26"/>
  <c r="AL582" i="26"/>
  <c r="BQ582" i="26"/>
  <c r="BP582" i="26"/>
  <c r="DX582" i="26"/>
  <c r="FA582" i="26"/>
  <c r="AD582" i="26"/>
  <c r="DC582" i="26"/>
  <c r="DC583" i="26" s="1"/>
  <c r="K582" i="26"/>
  <c r="BR582" i="26"/>
  <c r="DE582" i="26"/>
  <c r="CO582" i="26"/>
  <c r="EL582" i="26"/>
  <c r="CR582" i="26"/>
  <c r="AV582" i="26"/>
  <c r="AU582" i="26"/>
  <c r="CP582" i="26"/>
  <c r="CS582" i="26"/>
  <c r="BH582" i="26"/>
  <c r="BA582" i="26"/>
  <c r="AR582" i="26"/>
  <c r="CJ582" i="26"/>
  <c r="EA582" i="26"/>
  <c r="EJ582" i="26"/>
  <c r="EI582" i="26"/>
  <c r="CI582" i="26"/>
  <c r="BK582" i="26"/>
  <c r="AY582" i="26"/>
  <c r="T582" i="26"/>
  <c r="S582" i="26"/>
  <c r="DY582" i="26"/>
  <c r="EG583" i="26"/>
  <c r="U582" i="26"/>
  <c r="ER582" i="26"/>
  <c r="BY582" i="26"/>
  <c r="EY582" i="26"/>
  <c r="DM582" i="26"/>
  <c r="BC582" i="26"/>
  <c r="AB582" i="26"/>
  <c r="AP582" i="26"/>
  <c r="EN582" i="26"/>
  <c r="BX582" i="26"/>
  <c r="AN582" i="26"/>
  <c r="CW582" i="26"/>
  <c r="AE582" i="26"/>
  <c r="M582" i="26"/>
  <c r="DN582" i="26"/>
  <c r="DO582" i="26"/>
  <c r="AG582" i="26"/>
  <c r="BF582" i="26"/>
  <c r="BM582" i="26"/>
  <c r="AJ582" i="26"/>
  <c r="AI582" i="26"/>
  <c r="BO582" i="26"/>
  <c r="AW582" i="26"/>
  <c r="EW582" i="26"/>
  <c r="AF582" i="26"/>
  <c r="O582" i="26"/>
  <c r="BV582" i="26"/>
  <c r="H733" i="26"/>
  <c r="G731" i="26"/>
  <c r="EF583" i="26" l="1"/>
  <c r="W583" i="26"/>
  <c r="ED583" i="26"/>
  <c r="M583" i="26"/>
  <c r="DR583" i="26"/>
  <c r="FD581" i="26"/>
  <c r="FC582" i="26" s="1"/>
  <c r="V583" i="26"/>
  <c r="BV583" i="26"/>
  <c r="FB582" i="26"/>
  <c r="FA583" i="26" s="1"/>
  <c r="EC583" i="26"/>
  <c r="Q583" i="26"/>
  <c r="CY583" i="26"/>
  <c r="AR583" i="26"/>
  <c r="EH583" i="26"/>
  <c r="EP583" i="26"/>
  <c r="EN583" i="26"/>
  <c r="X583" i="26"/>
  <c r="O583" i="26"/>
  <c r="ER583" i="26"/>
  <c r="AY583" i="26"/>
  <c r="DT583" i="26"/>
  <c r="DG583" i="26"/>
  <c r="CW583" i="26"/>
  <c r="AB583" i="26"/>
  <c r="BF583" i="26"/>
  <c r="CU583" i="26"/>
  <c r="CN583" i="26"/>
  <c r="EW583" i="26"/>
  <c r="DS583" i="26"/>
  <c r="DR584" i="26" s="1"/>
  <c r="EL583" i="26"/>
  <c r="EE584" i="26"/>
  <c r="BO583" i="26"/>
  <c r="AP583" i="26"/>
  <c r="EA583" i="26"/>
  <c r="CD583" i="26"/>
  <c r="BK583" i="26"/>
  <c r="AN583" i="26"/>
  <c r="DI583" i="26"/>
  <c r="BT583" i="26"/>
  <c r="DK583" i="26"/>
  <c r="EY583" i="26"/>
  <c r="AL583" i="26"/>
  <c r="DH583" i="26"/>
  <c r="BC583" i="26"/>
  <c r="Y583" i="26"/>
  <c r="CA583" i="26"/>
  <c r="BA583" i="26"/>
  <c r="Z583" i="26"/>
  <c r="BZ583" i="26"/>
  <c r="BH583" i="26"/>
  <c r="DJ583" i="26"/>
  <c r="AH583" i="26"/>
  <c r="CL583" i="26"/>
  <c r="BX583" i="26"/>
  <c r="DB583" i="26"/>
  <c r="DY583" i="26"/>
  <c r="AU583" i="26"/>
  <c r="EJ583" i="26"/>
  <c r="EQ583" i="26"/>
  <c r="CB583" i="26"/>
  <c r="CC583" i="26"/>
  <c r="EK583" i="26"/>
  <c r="P583" i="26"/>
  <c r="BS583" i="26"/>
  <c r="EG584" i="26"/>
  <c r="AW583" i="26"/>
  <c r="CP583" i="26"/>
  <c r="T583" i="26"/>
  <c r="AJ583" i="26"/>
  <c r="CR583" i="26"/>
  <c r="DW583" i="26"/>
  <c r="AG583" i="26"/>
  <c r="CJ583" i="26"/>
  <c r="DD583" i="26"/>
  <c r="DN583" i="26"/>
  <c r="BR583" i="26"/>
  <c r="CG583" i="26"/>
  <c r="AC583" i="26"/>
  <c r="BB583" i="26"/>
  <c r="AK583" i="26"/>
  <c r="K583" i="26"/>
  <c r="J583" i="26"/>
  <c r="EZ583" i="26"/>
  <c r="BM583" i="26"/>
  <c r="BL583" i="26"/>
  <c r="DV583" i="26"/>
  <c r="DU583" i="26"/>
  <c r="EB583" i="26"/>
  <c r="EF584" i="26"/>
  <c r="CX583" i="26"/>
  <c r="ED584" i="26"/>
  <c r="AV583" i="26"/>
  <c r="CM583" i="26"/>
  <c r="CT583" i="26"/>
  <c r="AM583" i="26"/>
  <c r="N583" i="26"/>
  <c r="BU583" i="26"/>
  <c r="DA583" i="26"/>
  <c r="CZ583" i="26"/>
  <c r="BI583" i="26"/>
  <c r="DO583" i="26"/>
  <c r="DP583" i="26"/>
  <c r="S583" i="26"/>
  <c r="R583" i="26"/>
  <c r="EO583" i="26"/>
  <c r="AD583" i="26"/>
  <c r="BN583" i="26"/>
  <c r="ET583" i="26"/>
  <c r="ES583" i="26"/>
  <c r="BD583" i="26"/>
  <c r="EU583" i="26"/>
  <c r="AF583" i="26"/>
  <c r="DM583" i="26"/>
  <c r="EX583" i="26"/>
  <c r="DX583" i="26"/>
  <c r="L583" i="26"/>
  <c r="CQ583" i="26"/>
  <c r="BG583" i="26"/>
  <c r="AA583" i="26"/>
  <c r="AS583" i="26"/>
  <c r="DL583" i="26"/>
  <c r="BY583" i="26"/>
  <c r="EM583" i="26"/>
  <c r="CF583" i="26"/>
  <c r="CE583" i="26"/>
  <c r="BE583" i="26"/>
  <c r="CI583" i="26"/>
  <c r="CS583" i="26"/>
  <c r="AO583" i="26"/>
  <c r="BP583" i="26"/>
  <c r="AQ583" i="26"/>
  <c r="AX583" i="26"/>
  <c r="AE583" i="26"/>
  <c r="AZ583" i="26"/>
  <c r="DZ583" i="26"/>
  <c r="BQ583" i="26"/>
  <c r="CV583" i="26"/>
  <c r="CV584" i="26" s="1"/>
  <c r="CK583" i="26"/>
  <c r="AT583" i="26"/>
  <c r="EI583" i="26"/>
  <c r="BW583" i="26"/>
  <c r="CO583" i="26"/>
  <c r="EV583" i="26"/>
  <c r="BJ583" i="26"/>
  <c r="AI583" i="26"/>
  <c r="U583" i="26"/>
  <c r="U584" i="26" s="1"/>
  <c r="DE583" i="26"/>
  <c r="DF583" i="26"/>
  <c r="CH583" i="26"/>
  <c r="H734" i="26"/>
  <c r="G732" i="26"/>
  <c r="W584" i="26" l="1"/>
  <c r="CX584" i="26"/>
  <c r="FD582" i="26"/>
  <c r="FC583" i="26" s="1"/>
  <c r="P584" i="26"/>
  <c r="EQ584" i="26"/>
  <c r="EO584" i="26"/>
  <c r="N584" i="26"/>
  <c r="FB583" i="26"/>
  <c r="X584" i="26"/>
  <c r="EM584" i="26"/>
  <c r="AZ584" i="26"/>
  <c r="EX584" i="26"/>
  <c r="DT584" i="26"/>
  <c r="DS584" i="26"/>
  <c r="J584" i="26"/>
  <c r="AQ584" i="26"/>
  <c r="DZ584" i="26"/>
  <c r="AI584" i="26"/>
  <c r="DJ584" i="26"/>
  <c r="AO584" i="26"/>
  <c r="BW584" i="26"/>
  <c r="BY584" i="26"/>
  <c r="BJ584" i="26"/>
  <c r="DK584" i="26"/>
  <c r="EB584" i="26"/>
  <c r="DB584" i="26"/>
  <c r="BU584" i="26"/>
  <c r="DH584" i="26"/>
  <c r="AM584" i="26"/>
  <c r="BB584" i="26"/>
  <c r="AA584" i="26"/>
  <c r="EZ584" i="26"/>
  <c r="DI584" i="26"/>
  <c r="AL584" i="26"/>
  <c r="CO584" i="26"/>
  <c r="BG584" i="26"/>
  <c r="Y584" i="26"/>
  <c r="CM584" i="26"/>
  <c r="AX584" i="26"/>
  <c r="CG584" i="26"/>
  <c r="FA584" i="26"/>
  <c r="CQ584" i="26"/>
  <c r="EI584" i="26"/>
  <c r="CK584" i="26"/>
  <c r="CA584" i="26"/>
  <c r="DC584" i="26"/>
  <c r="CC584" i="26"/>
  <c r="BQ584" i="26"/>
  <c r="BN584" i="26"/>
  <c r="AV584" i="26"/>
  <c r="CB584" i="26"/>
  <c r="AR584" i="26"/>
  <c r="EK584" i="26"/>
  <c r="BO584" i="26"/>
  <c r="AF584" i="26"/>
  <c r="DM584" i="26"/>
  <c r="EC584" i="26"/>
  <c r="EC585" i="26" s="1"/>
  <c r="BC584" i="26"/>
  <c r="AT584" i="26"/>
  <c r="BE584" i="26"/>
  <c r="EF585" i="26"/>
  <c r="M584" i="26"/>
  <c r="CS584" i="26"/>
  <c r="AK584" i="26"/>
  <c r="BS584" i="26"/>
  <c r="CI584" i="26"/>
  <c r="BX584" i="26"/>
  <c r="DO584" i="26"/>
  <c r="BH584" i="26"/>
  <c r="DV584" i="26"/>
  <c r="EU584" i="26"/>
  <c r="AJ584" i="26"/>
  <c r="DL584" i="26"/>
  <c r="DK585" i="26" s="1"/>
  <c r="ES584" i="26"/>
  <c r="CP584" i="26"/>
  <c r="EJ584" i="26"/>
  <c r="DP584" i="26"/>
  <c r="DU584" i="26"/>
  <c r="CT584" i="26"/>
  <c r="DE584" i="26"/>
  <c r="EP584" i="26"/>
  <c r="CU584" i="26"/>
  <c r="Z584" i="26"/>
  <c r="BD584" i="26"/>
  <c r="CN584" i="26"/>
  <c r="DN584" i="26"/>
  <c r="BK584" i="26"/>
  <c r="CR584" i="26"/>
  <c r="AN584" i="26"/>
  <c r="AC584" i="26"/>
  <c r="EL584" i="26"/>
  <c r="EY584" i="26"/>
  <c r="T584" i="26"/>
  <c r="AP584" i="26"/>
  <c r="EN584" i="26"/>
  <c r="EN585" i="26" s="1"/>
  <c r="BR584" i="26"/>
  <c r="BF584" i="26"/>
  <c r="EW584" i="26"/>
  <c r="BI584" i="26"/>
  <c r="BL584" i="26"/>
  <c r="BM584" i="26"/>
  <c r="CE584" i="26"/>
  <c r="CD584" i="26"/>
  <c r="ET584" i="26"/>
  <c r="CZ584" i="26"/>
  <c r="CY584" i="26"/>
  <c r="BV584" i="26"/>
  <c r="EA584" i="26"/>
  <c r="EV584" i="26"/>
  <c r="CF584" i="26"/>
  <c r="K584" i="26"/>
  <c r="L584" i="26"/>
  <c r="DA584" i="26"/>
  <c r="CL584" i="26"/>
  <c r="BT584" i="26"/>
  <c r="EE585" i="26"/>
  <c r="AE584" i="26"/>
  <c r="DY584" i="26"/>
  <c r="DX584" i="26"/>
  <c r="AD584" i="26"/>
  <c r="DW584" i="26"/>
  <c r="CW584" i="26"/>
  <c r="CW585" i="26" s="1"/>
  <c r="AH584" i="26"/>
  <c r="AW584" i="26"/>
  <c r="EH584" i="26"/>
  <c r="BA584" i="26"/>
  <c r="AU584" i="26"/>
  <c r="AG584" i="26"/>
  <c r="DQ584" i="26"/>
  <c r="AY584" i="26"/>
  <c r="R584" i="26"/>
  <c r="Q584" i="26"/>
  <c r="DD584" i="26"/>
  <c r="ER584" i="26"/>
  <c r="S584" i="26"/>
  <c r="BZ584" i="26"/>
  <c r="CJ584" i="26"/>
  <c r="DF584" i="26"/>
  <c r="DG584" i="26"/>
  <c r="CH584" i="26"/>
  <c r="BP584" i="26"/>
  <c r="AS584" i="26"/>
  <c r="AB584" i="26"/>
  <c r="O584" i="26"/>
  <c r="V584" i="26"/>
  <c r="H735" i="26"/>
  <c r="G733" i="26"/>
  <c r="DS585" i="26" l="1"/>
  <c r="X585" i="26"/>
  <c r="FD583" i="26"/>
  <c r="FC584" i="26" s="1"/>
  <c r="FB584" i="26"/>
  <c r="FA585" i="26" s="1"/>
  <c r="O585" i="26"/>
  <c r="EP585" i="26"/>
  <c r="AY585" i="26"/>
  <c r="BX585" i="26"/>
  <c r="AP585" i="26"/>
  <c r="EA585" i="26"/>
  <c r="BV585" i="26"/>
  <c r="BA585" i="26"/>
  <c r="AN585" i="26"/>
  <c r="BP585" i="26"/>
  <c r="DI585" i="26"/>
  <c r="DJ585" i="26"/>
  <c r="AL585" i="26"/>
  <c r="AW585" i="26"/>
  <c r="CJ585" i="26"/>
  <c r="CN585" i="26"/>
  <c r="U585" i="26"/>
  <c r="Z585" i="26"/>
  <c r="CP585" i="26"/>
  <c r="CH585" i="26"/>
  <c r="EZ585" i="26"/>
  <c r="CL585" i="26"/>
  <c r="DB585" i="26"/>
  <c r="AB585" i="26"/>
  <c r="AU585" i="26"/>
  <c r="BR585" i="26"/>
  <c r="DD585" i="26"/>
  <c r="CB585" i="26"/>
  <c r="AG585" i="26"/>
  <c r="L585" i="26"/>
  <c r="BF585" i="26"/>
  <c r="AS585" i="26"/>
  <c r="BW585" i="26"/>
  <c r="AK585" i="26"/>
  <c r="CR585" i="26"/>
  <c r="EW585" i="26"/>
  <c r="EJ585" i="26"/>
  <c r="BD585" i="26"/>
  <c r="DL585" i="26"/>
  <c r="BI585" i="26"/>
  <c r="ED585" i="26"/>
  <c r="EE586" i="26" s="1"/>
  <c r="EB585" i="26"/>
  <c r="EB586" i="26" s="1"/>
  <c r="BJ585" i="26"/>
  <c r="DN585" i="26"/>
  <c r="AJ585" i="26"/>
  <c r="BT585" i="26"/>
  <c r="ET585" i="26"/>
  <c r="CD585" i="26"/>
  <c r="BL585" i="26"/>
  <c r="BC585" i="26"/>
  <c r="DW585" i="26"/>
  <c r="DY585" i="26"/>
  <c r="S585" i="26"/>
  <c r="CO585" i="26"/>
  <c r="ES585" i="26"/>
  <c r="DU585" i="26"/>
  <c r="CF585" i="26"/>
  <c r="CC585" i="26"/>
  <c r="EU585" i="26"/>
  <c r="DT585" i="26"/>
  <c r="BE585" i="26"/>
  <c r="BS585" i="26"/>
  <c r="BU585" i="26"/>
  <c r="DQ585" i="26"/>
  <c r="AD585" i="26"/>
  <c r="CZ585" i="26"/>
  <c r="CT585" i="26"/>
  <c r="EL585" i="26"/>
  <c r="EK585" i="26"/>
  <c r="CA585" i="26"/>
  <c r="BZ585" i="26"/>
  <c r="K585" i="26"/>
  <c r="BM585" i="26"/>
  <c r="CK585" i="26"/>
  <c r="AV585" i="26"/>
  <c r="DO585" i="26"/>
  <c r="AC585" i="26"/>
  <c r="W585" i="26"/>
  <c r="V585" i="26"/>
  <c r="EV585" i="26"/>
  <c r="CX585" i="26"/>
  <c r="CS585" i="26"/>
  <c r="BG585" i="26"/>
  <c r="BB585" i="26"/>
  <c r="EI585" i="26"/>
  <c r="EH585" i="26"/>
  <c r="EG585" i="26"/>
  <c r="DX585" i="26"/>
  <c r="BO585" i="26"/>
  <c r="BK585" i="26"/>
  <c r="AM585" i="26"/>
  <c r="N585" i="26"/>
  <c r="BQ585" i="26"/>
  <c r="Y585" i="26"/>
  <c r="DP585" i="26"/>
  <c r="Q585" i="26"/>
  <c r="P585" i="26"/>
  <c r="AE585" i="26"/>
  <c r="DZ585" i="26"/>
  <c r="CV585" i="26"/>
  <c r="CM585" i="26"/>
  <c r="AF585" i="26"/>
  <c r="R585" i="26"/>
  <c r="CY585" i="26"/>
  <c r="DR585" i="26"/>
  <c r="CU585" i="26"/>
  <c r="AO585" i="26"/>
  <c r="AT585" i="26"/>
  <c r="CG585" i="26"/>
  <c r="J585" i="26"/>
  <c r="DC585" i="26"/>
  <c r="DE585" i="26"/>
  <c r="BH585" i="26"/>
  <c r="AI585" i="26"/>
  <c r="AH585" i="26"/>
  <c r="AX585" i="26"/>
  <c r="T585" i="26"/>
  <c r="AA585" i="26"/>
  <c r="CI585" i="26"/>
  <c r="ER585" i="26"/>
  <c r="EQ585" i="26"/>
  <c r="DG585" i="26"/>
  <c r="DH585" i="26"/>
  <c r="DA585" i="26"/>
  <c r="CE585" i="26"/>
  <c r="EX585" i="26"/>
  <c r="EY585" i="26"/>
  <c r="CQ585" i="26"/>
  <c r="AR585" i="26"/>
  <c r="BY585" i="26"/>
  <c r="DF585" i="26"/>
  <c r="EM585" i="26"/>
  <c r="EO585" i="26"/>
  <c r="EO586" i="26" s="1"/>
  <c r="BN585" i="26"/>
  <c r="AZ585" i="26"/>
  <c r="AZ586" i="26" s="1"/>
  <c r="DM585" i="26"/>
  <c r="M585" i="26"/>
  <c r="DV585" i="26"/>
  <c r="AQ585" i="26"/>
  <c r="H736" i="26"/>
  <c r="G734" i="26"/>
  <c r="DJ586" i="26" l="1"/>
  <c r="FD584" i="26"/>
  <c r="FC585" i="26" s="1"/>
  <c r="CQ586" i="26"/>
  <c r="FB585" i="26"/>
  <c r="BW586" i="26"/>
  <c r="DI586" i="26"/>
  <c r="AO586" i="26"/>
  <c r="DK586" i="26"/>
  <c r="CI586" i="26"/>
  <c r="CO586" i="26"/>
  <c r="Y586" i="26"/>
  <c r="AX586" i="26"/>
  <c r="CM586" i="26"/>
  <c r="AA586" i="26"/>
  <c r="DC586" i="26"/>
  <c r="ED586" i="26"/>
  <c r="BQ586" i="26"/>
  <c r="AT586" i="26"/>
  <c r="DM586" i="26"/>
  <c r="AV586" i="26"/>
  <c r="CK586" i="26"/>
  <c r="J586" i="26"/>
  <c r="BS586" i="26"/>
  <c r="DA586" i="26"/>
  <c r="BK586" i="26"/>
  <c r="CB586" i="26"/>
  <c r="DV586" i="26"/>
  <c r="EJ586" i="26"/>
  <c r="CE586" i="26"/>
  <c r="EC586" i="26"/>
  <c r="BE586" i="26"/>
  <c r="AK586" i="26"/>
  <c r="EM586" i="26"/>
  <c r="T586" i="26"/>
  <c r="CG586" i="26"/>
  <c r="M586" i="26"/>
  <c r="BU586" i="26"/>
  <c r="CS586" i="26"/>
  <c r="EV586" i="26"/>
  <c r="CT586" i="26"/>
  <c r="BB586" i="26"/>
  <c r="BT586" i="26"/>
  <c r="DZ586" i="26"/>
  <c r="DQ586" i="26"/>
  <c r="CY586" i="26"/>
  <c r="DT586" i="26"/>
  <c r="ET586" i="26"/>
  <c r="BH586" i="26"/>
  <c r="DX586" i="26"/>
  <c r="CC586" i="26"/>
  <c r="BC586" i="26"/>
  <c r="AC586" i="26"/>
  <c r="BD586" i="26"/>
  <c r="W586" i="26"/>
  <c r="BP586" i="26"/>
  <c r="BN586" i="26"/>
  <c r="BL586" i="26"/>
  <c r="BJ586" i="26"/>
  <c r="DP586" i="26"/>
  <c r="EU586" i="26"/>
  <c r="CL586" i="26"/>
  <c r="BR586" i="26"/>
  <c r="EK586" i="26"/>
  <c r="AI586" i="26"/>
  <c r="Z586" i="26"/>
  <c r="R586" i="26"/>
  <c r="EA586" i="26"/>
  <c r="DB586" i="26"/>
  <c r="CV586" i="26"/>
  <c r="DF586" i="26"/>
  <c r="ER586" i="26"/>
  <c r="BV586" i="26"/>
  <c r="EH586" i="26"/>
  <c r="AQ586" i="26"/>
  <c r="AE586" i="26"/>
  <c r="EX586" i="26"/>
  <c r="P586" i="26"/>
  <c r="CP586" i="26"/>
  <c r="CP587" i="26" s="1"/>
  <c r="CJ586" i="26"/>
  <c r="DD586" i="26"/>
  <c r="V586" i="26"/>
  <c r="AU586" i="26"/>
  <c r="AU587" i="26" s="1"/>
  <c r="EQ586" i="26"/>
  <c r="AY586" i="26"/>
  <c r="AM586" i="26"/>
  <c r="AL586" i="26"/>
  <c r="DL586" i="26"/>
  <c r="BZ586" i="26"/>
  <c r="CA586" i="26"/>
  <c r="BY586" i="26"/>
  <c r="BX586" i="26"/>
  <c r="DR586" i="26"/>
  <c r="DS586" i="26"/>
  <c r="DN586" i="26"/>
  <c r="BG586" i="26"/>
  <c r="S586" i="26"/>
  <c r="AR586" i="26"/>
  <c r="EP586" i="26"/>
  <c r="Q586" i="26"/>
  <c r="EW586" i="26"/>
  <c r="CR586" i="26"/>
  <c r="AJ586" i="26"/>
  <c r="BI586" i="26"/>
  <c r="EL586" i="26"/>
  <c r="EY586" i="26"/>
  <c r="CD586" i="26"/>
  <c r="EN586" i="26"/>
  <c r="DY586" i="26"/>
  <c r="AD586" i="26"/>
  <c r="BM586" i="26"/>
  <c r="X586" i="26"/>
  <c r="DU586" i="26"/>
  <c r="BA586" i="26"/>
  <c r="CF586" i="26"/>
  <c r="L586" i="26"/>
  <c r="AS586" i="26"/>
  <c r="DW586" i="26"/>
  <c r="CW586" i="26"/>
  <c r="AH586" i="26"/>
  <c r="O586" i="26"/>
  <c r="BF586" i="26"/>
  <c r="U586" i="26"/>
  <c r="DO586" i="26"/>
  <c r="AF586" i="26"/>
  <c r="EZ586" i="26"/>
  <c r="BO586" i="26"/>
  <c r="AG586" i="26"/>
  <c r="AN586" i="26"/>
  <c r="FA586" i="26"/>
  <c r="DH586" i="26"/>
  <c r="DE586" i="26"/>
  <c r="CN586" i="26"/>
  <c r="CU586" i="26"/>
  <c r="AW586" i="26"/>
  <c r="EG586" i="26"/>
  <c r="EF586" i="26"/>
  <c r="CX586" i="26"/>
  <c r="DG586" i="26"/>
  <c r="N586" i="26"/>
  <c r="K586" i="26"/>
  <c r="CH586" i="26"/>
  <c r="AP586" i="26"/>
  <c r="CZ586" i="26"/>
  <c r="AB586" i="26"/>
  <c r="EI586" i="26"/>
  <c r="ES586" i="26"/>
  <c r="H737" i="26"/>
  <c r="G735" i="26"/>
  <c r="DJ587" i="26" l="1"/>
  <c r="FD585" i="26"/>
  <c r="FC586" i="26" s="1"/>
  <c r="DB587" i="26"/>
  <c r="FB586" i="26"/>
  <c r="AY587" i="26"/>
  <c r="CN587" i="26"/>
  <c r="Z587" i="26"/>
  <c r="J587" i="26"/>
  <c r="CJ587" i="26"/>
  <c r="EN587" i="26"/>
  <c r="AW587" i="26"/>
  <c r="DL587" i="26"/>
  <c r="DO587" i="26"/>
  <c r="CL587" i="26"/>
  <c r="EC587" i="26"/>
  <c r="CF587" i="26"/>
  <c r="CZ587" i="26"/>
  <c r="EI587" i="26"/>
  <c r="DY587" i="26"/>
  <c r="BR587" i="26"/>
  <c r="DW587" i="26"/>
  <c r="AB587" i="26"/>
  <c r="CH587" i="26"/>
  <c r="EU587" i="26"/>
  <c r="EV587" i="26"/>
  <c r="EL587" i="26"/>
  <c r="ED587" i="26"/>
  <c r="AN587" i="26"/>
  <c r="ES587" i="26"/>
  <c r="BK587" i="26"/>
  <c r="BA587" i="26"/>
  <c r="CB587" i="26"/>
  <c r="BV587" i="26"/>
  <c r="BT587" i="26"/>
  <c r="CX587" i="26"/>
  <c r="BS587" i="26"/>
  <c r="BU587" i="26"/>
  <c r="BM587" i="26"/>
  <c r="AP587" i="26"/>
  <c r="EA587" i="26"/>
  <c r="BD587" i="26"/>
  <c r="X587" i="26"/>
  <c r="DC587" i="26"/>
  <c r="BQ587" i="26"/>
  <c r="BO587" i="26"/>
  <c r="DE587" i="26"/>
  <c r="AJ587" i="26"/>
  <c r="BC587" i="26"/>
  <c r="DQ587" i="26"/>
  <c r="AH587" i="26"/>
  <c r="CU587" i="26"/>
  <c r="BI587" i="26"/>
  <c r="AD587" i="26"/>
  <c r="DS587" i="26"/>
  <c r="BH587" i="26"/>
  <c r="S587" i="26"/>
  <c r="R587" i="26"/>
  <c r="CK587" i="26"/>
  <c r="BJ587" i="26"/>
  <c r="EB587" i="26"/>
  <c r="EM587" i="26"/>
  <c r="Q587" i="26"/>
  <c r="DG587" i="26"/>
  <c r="AF587" i="26"/>
  <c r="EP587" i="26"/>
  <c r="Y587" i="26"/>
  <c r="EY587" i="26"/>
  <c r="FA587" i="26"/>
  <c r="BL587" i="26"/>
  <c r="DX587" i="26"/>
  <c r="AS587" i="26"/>
  <c r="EH587" i="26"/>
  <c r="CM587" i="26"/>
  <c r="L587" i="26"/>
  <c r="BY587" i="26"/>
  <c r="CA587" i="26"/>
  <c r="N587" i="26"/>
  <c r="DZ587" i="26"/>
  <c r="W587" i="26"/>
  <c r="BX587" i="26"/>
  <c r="BW587" i="26"/>
  <c r="T587" i="26"/>
  <c r="U587" i="26"/>
  <c r="CD587" i="26"/>
  <c r="CC587" i="26"/>
  <c r="CQ587" i="26"/>
  <c r="CR587" i="26"/>
  <c r="V587" i="26"/>
  <c r="BF587" i="26"/>
  <c r="BE587" i="26"/>
  <c r="DV587" i="26"/>
  <c r="DU587" i="26"/>
  <c r="DT587" i="26"/>
  <c r="CY587" i="26"/>
  <c r="DD587" i="26"/>
  <c r="O587" i="26"/>
  <c r="AE587" i="26"/>
  <c r="EF587" i="26"/>
  <c r="EE587" i="26"/>
  <c r="AZ587" i="26"/>
  <c r="DA587" i="26"/>
  <c r="AA587" i="26"/>
  <c r="EG587" i="26"/>
  <c r="AG587" i="26"/>
  <c r="M587" i="26"/>
  <c r="EX587" i="26"/>
  <c r="AR587" i="26"/>
  <c r="ER587" i="26"/>
  <c r="AV587" i="26"/>
  <c r="AV588" i="26" s="1"/>
  <c r="EW587" i="26"/>
  <c r="BZ587" i="26"/>
  <c r="BP587" i="26"/>
  <c r="CS587" i="26"/>
  <c r="CW587" i="26"/>
  <c r="AQ587" i="26"/>
  <c r="EK587" i="26"/>
  <c r="BG587" i="26"/>
  <c r="DF587" i="26"/>
  <c r="AC587" i="26"/>
  <c r="DN587" i="26"/>
  <c r="DK587" i="26"/>
  <c r="EZ587" i="26"/>
  <c r="P587" i="26"/>
  <c r="AL587" i="26"/>
  <c r="AK587" i="26"/>
  <c r="BB587" i="26"/>
  <c r="DH587" i="26"/>
  <c r="AM587" i="26"/>
  <c r="DI587" i="26"/>
  <c r="DR587" i="26"/>
  <c r="CT587" i="26"/>
  <c r="BN587" i="26"/>
  <c r="AT587" i="26"/>
  <c r="ET587" i="26"/>
  <c r="EJ587" i="26"/>
  <c r="AI587" i="26"/>
  <c r="AX587" i="26"/>
  <c r="DP587" i="26"/>
  <c r="CG587" i="26"/>
  <c r="CV587" i="26"/>
  <c r="EO587" i="26"/>
  <c r="AO587" i="26"/>
  <c r="K587" i="26"/>
  <c r="DM587" i="26"/>
  <c r="CE587" i="26"/>
  <c r="CO587" i="26"/>
  <c r="CI587" i="26"/>
  <c r="EQ587" i="26"/>
  <c r="H738" i="26"/>
  <c r="G736" i="26"/>
  <c r="DA588" i="26" l="1"/>
  <c r="FD586" i="26"/>
  <c r="FC587" i="26" s="1"/>
  <c r="AX588" i="26"/>
  <c r="FB587" i="26"/>
  <c r="DK588" i="26"/>
  <c r="CG588" i="26"/>
  <c r="CK588" i="26"/>
  <c r="CM588" i="26"/>
  <c r="CI588" i="26"/>
  <c r="EM588" i="26"/>
  <c r="ET588" i="26"/>
  <c r="AZ588" i="26"/>
  <c r="BS588" i="26"/>
  <c r="CY588" i="26"/>
  <c r="AI588" i="26"/>
  <c r="AG588" i="26"/>
  <c r="DF588" i="26"/>
  <c r="BL588" i="26"/>
  <c r="BU588" i="26"/>
  <c r="AO588" i="26"/>
  <c r="BT588" i="26"/>
  <c r="BR588" i="26"/>
  <c r="AT588" i="26"/>
  <c r="EB588" i="26"/>
  <c r="BI588" i="26"/>
  <c r="K588" i="26"/>
  <c r="BN588" i="26"/>
  <c r="BP588" i="26"/>
  <c r="DD588" i="26"/>
  <c r="DZ588" i="26"/>
  <c r="BB588" i="26"/>
  <c r="EO588" i="26"/>
  <c r="Y588" i="26"/>
  <c r="EZ588" i="26"/>
  <c r="DP588" i="26"/>
  <c r="BJ588" i="26"/>
  <c r="AC588" i="26"/>
  <c r="X588" i="26"/>
  <c r="DR588" i="26"/>
  <c r="EQ588" i="26"/>
  <c r="DY588" i="26"/>
  <c r="CP588" i="26"/>
  <c r="CE588" i="26"/>
  <c r="DX588" i="26"/>
  <c r="DM588" i="26"/>
  <c r="DC588" i="26"/>
  <c r="EI588" i="26"/>
  <c r="DB588" i="26"/>
  <c r="CL588" i="26"/>
  <c r="N588" i="26"/>
  <c r="R588" i="26"/>
  <c r="EH588" i="26"/>
  <c r="EC588" i="26"/>
  <c r="CV588" i="26"/>
  <c r="CT588" i="26"/>
  <c r="S588" i="26"/>
  <c r="AR588" i="26"/>
  <c r="AF588" i="26"/>
  <c r="EW588" i="26"/>
  <c r="P588" i="26"/>
  <c r="AE588" i="26"/>
  <c r="BZ588" i="26"/>
  <c r="CB588" i="26"/>
  <c r="BK588" i="26"/>
  <c r="CZ588" i="26"/>
  <c r="DE588" i="26"/>
  <c r="AK588" i="26"/>
  <c r="DV588" i="26"/>
  <c r="BF588" i="26"/>
  <c r="DJ588" i="26"/>
  <c r="V588" i="26"/>
  <c r="EF588" i="26"/>
  <c r="EA588" i="26"/>
  <c r="DW588" i="26"/>
  <c r="M588" i="26"/>
  <c r="AH588" i="26"/>
  <c r="U588" i="26"/>
  <c r="AM588" i="26"/>
  <c r="EK588" i="26"/>
  <c r="DG588" i="26"/>
  <c r="CX588" i="26"/>
  <c r="ES588" i="26"/>
  <c r="CD588" i="26"/>
  <c r="AD588" i="26"/>
  <c r="DN588" i="26"/>
  <c r="BE588" i="26"/>
  <c r="BD588" i="26"/>
  <c r="CF588" i="26"/>
  <c r="CN588" i="26"/>
  <c r="T588" i="26"/>
  <c r="CH588" i="26"/>
  <c r="CH589" i="26" s="1"/>
  <c r="CO588" i="26"/>
  <c r="AA588" i="26"/>
  <c r="Z588" i="26"/>
  <c r="CJ588" i="26"/>
  <c r="CJ589" i="26" s="1"/>
  <c r="BO588" i="26"/>
  <c r="CA588" i="26"/>
  <c r="DQ588" i="26"/>
  <c r="EL588" i="26"/>
  <c r="EY588" i="26"/>
  <c r="BW588" i="26"/>
  <c r="BV588" i="26"/>
  <c r="AS588" i="26"/>
  <c r="AY588" i="26"/>
  <c r="AW588" i="26"/>
  <c r="AW589" i="26" s="1"/>
  <c r="BX588" i="26"/>
  <c r="AL588" i="26"/>
  <c r="DL588" i="26"/>
  <c r="O588" i="26"/>
  <c r="BA588" i="26"/>
  <c r="EN588" i="26"/>
  <c r="BG588" i="26"/>
  <c r="ER588" i="26"/>
  <c r="EE588" i="26"/>
  <c r="ED588" i="26"/>
  <c r="L588" i="26"/>
  <c r="DI588" i="26"/>
  <c r="DH588" i="26"/>
  <c r="DO588" i="26"/>
  <c r="AJ588" i="26"/>
  <c r="BM588" i="26"/>
  <c r="AQ588" i="26"/>
  <c r="BH588" i="26"/>
  <c r="W588" i="26"/>
  <c r="AU588" i="26"/>
  <c r="FA588" i="26"/>
  <c r="BQ588" i="26"/>
  <c r="CW588" i="26"/>
  <c r="EX588" i="26"/>
  <c r="AB588" i="26"/>
  <c r="Q588" i="26"/>
  <c r="BY588" i="26"/>
  <c r="CS588" i="26"/>
  <c r="CQ588" i="26"/>
  <c r="CR588" i="26"/>
  <c r="J588" i="26"/>
  <c r="AN588" i="26"/>
  <c r="CU588" i="26"/>
  <c r="BC588" i="26"/>
  <c r="DS588" i="26"/>
  <c r="DT588" i="26"/>
  <c r="EU588" i="26"/>
  <c r="EJ588" i="26"/>
  <c r="AP588" i="26"/>
  <c r="EG588" i="26"/>
  <c r="EP588" i="26"/>
  <c r="DU588" i="26"/>
  <c r="CC588" i="26"/>
  <c r="EV588" i="26"/>
  <c r="H739" i="26"/>
  <c r="G737" i="26"/>
  <c r="BA589" i="26" l="1"/>
  <c r="FD587" i="26"/>
  <c r="FC588" i="26" s="1"/>
  <c r="BS589" i="26"/>
  <c r="FB588" i="26"/>
  <c r="CZ589" i="26"/>
  <c r="CL589" i="26"/>
  <c r="AH589" i="26"/>
  <c r="AY589" i="26"/>
  <c r="BU589" i="26"/>
  <c r="BT589" i="26"/>
  <c r="AN589" i="26"/>
  <c r="AU589" i="26"/>
  <c r="EG589" i="26"/>
  <c r="CF589" i="26"/>
  <c r="J589" i="26"/>
  <c r="BM589" i="26"/>
  <c r="BO589" i="26"/>
  <c r="BQ589" i="26"/>
  <c r="DE589" i="26"/>
  <c r="BJ589" i="26"/>
  <c r="DF589" i="26"/>
  <c r="EP589" i="26"/>
  <c r="DV589" i="26"/>
  <c r="CC589" i="26"/>
  <c r="BF589" i="26"/>
  <c r="DQ589" i="26"/>
  <c r="CU589" i="26"/>
  <c r="BC589" i="26"/>
  <c r="AS589" i="26"/>
  <c r="DZ589" i="26"/>
  <c r="AF589" i="26"/>
  <c r="DY589" i="26"/>
  <c r="O589" i="26"/>
  <c r="DB589" i="26"/>
  <c r="AG589" i="26"/>
  <c r="W589" i="26"/>
  <c r="DL589" i="26"/>
  <c r="DA589" i="26"/>
  <c r="CY589" i="26"/>
  <c r="DC589" i="26"/>
  <c r="Q589" i="26"/>
  <c r="L589" i="26"/>
  <c r="DO589" i="26"/>
  <c r="DD589" i="26"/>
  <c r="T589" i="26"/>
  <c r="BY589" i="26"/>
  <c r="EJ589" i="26"/>
  <c r="BK589" i="26"/>
  <c r="ER589" i="26"/>
  <c r="AD589" i="26"/>
  <c r="CW589" i="26"/>
  <c r="DW589" i="26"/>
  <c r="AE589" i="26"/>
  <c r="AP589" i="26"/>
  <c r="CI589" i="26"/>
  <c r="CI590" i="26" s="1"/>
  <c r="BH589" i="26"/>
  <c r="CG589" i="26"/>
  <c r="EV589" i="26"/>
  <c r="CR589" i="26"/>
  <c r="DX589" i="26"/>
  <c r="U589" i="26"/>
  <c r="DP589" i="26"/>
  <c r="EY589" i="26"/>
  <c r="EL589" i="26"/>
  <c r="M589" i="26"/>
  <c r="AI589" i="26"/>
  <c r="EQ589" i="26"/>
  <c r="EE589" i="26"/>
  <c r="S589" i="26"/>
  <c r="EA589" i="26"/>
  <c r="EB589" i="26"/>
  <c r="AZ589" i="26"/>
  <c r="AZ590" i="26" s="1"/>
  <c r="AL589" i="26"/>
  <c r="DM589" i="26"/>
  <c r="DN589" i="26"/>
  <c r="EW589" i="26"/>
  <c r="CK589" i="26"/>
  <c r="CK590" i="26" s="1"/>
  <c r="AR589" i="26"/>
  <c r="CE589" i="26"/>
  <c r="DS589" i="26"/>
  <c r="DH589" i="26"/>
  <c r="EK589" i="26"/>
  <c r="DK589" i="26"/>
  <c r="CQ589" i="26"/>
  <c r="FA589" i="26"/>
  <c r="V589" i="26"/>
  <c r="X589" i="26"/>
  <c r="AT589" i="26"/>
  <c r="AV589" i="26"/>
  <c r="CN589" i="26"/>
  <c r="CM589" i="26"/>
  <c r="DI589" i="26"/>
  <c r="BB589" i="26"/>
  <c r="Z589" i="26"/>
  <c r="Y589" i="26"/>
  <c r="CD589" i="26"/>
  <c r="DR589" i="26"/>
  <c r="CT589" i="26"/>
  <c r="AA589" i="26"/>
  <c r="EU589" i="26"/>
  <c r="CS589" i="26"/>
  <c r="BX589" i="26"/>
  <c r="DT589" i="26"/>
  <c r="AQ589" i="26"/>
  <c r="ED589" i="26"/>
  <c r="EC589" i="26"/>
  <c r="EO589" i="26"/>
  <c r="ES589" i="26"/>
  <c r="CO589" i="26"/>
  <c r="EH589" i="26"/>
  <c r="CB589" i="26"/>
  <c r="CA589" i="26"/>
  <c r="BZ589" i="26"/>
  <c r="AM589" i="26"/>
  <c r="BG589" i="26"/>
  <c r="AK589" i="26"/>
  <c r="K589" i="26"/>
  <c r="AC589" i="26"/>
  <c r="ET589" i="26"/>
  <c r="AB589" i="26"/>
  <c r="BI589" i="26"/>
  <c r="P589" i="26"/>
  <c r="AJ589" i="26"/>
  <c r="CP589" i="26"/>
  <c r="EI589" i="26"/>
  <c r="EX589" i="26"/>
  <c r="BN589" i="26"/>
  <c r="DJ589" i="26"/>
  <c r="BD589" i="26"/>
  <c r="DG589" i="26"/>
  <c r="CV589" i="26"/>
  <c r="BR589" i="26"/>
  <c r="BR590" i="26" s="1"/>
  <c r="BE589" i="26"/>
  <c r="BL589" i="26"/>
  <c r="DU589" i="26"/>
  <c r="AX589" i="26"/>
  <c r="AX590" i="26" s="1"/>
  <c r="EN589" i="26"/>
  <c r="EM589" i="26"/>
  <c r="BV589" i="26"/>
  <c r="N589" i="26"/>
  <c r="CX589" i="26"/>
  <c r="EZ589" i="26"/>
  <c r="EF589" i="26"/>
  <c r="BW589" i="26"/>
  <c r="AO589" i="26"/>
  <c r="BP589" i="26"/>
  <c r="BP590" i="26" s="1"/>
  <c r="R589" i="26"/>
  <c r="H740" i="26"/>
  <c r="G738" i="26"/>
  <c r="BT590" i="26" l="1"/>
  <c r="BU590" i="26"/>
  <c r="EX590" i="26"/>
  <c r="FD588" i="26"/>
  <c r="FC589" i="26" s="1"/>
  <c r="FB589" i="26"/>
  <c r="AH590" i="26"/>
  <c r="BI590" i="26"/>
  <c r="CG590" i="26"/>
  <c r="EQ590" i="26"/>
  <c r="AO590" i="26"/>
  <c r="EF590" i="26"/>
  <c r="DE590" i="26"/>
  <c r="R590" i="26"/>
  <c r="BN590" i="26"/>
  <c r="K590" i="26"/>
  <c r="AT590" i="26"/>
  <c r="BB590" i="26"/>
  <c r="DY590" i="26"/>
  <c r="BL590" i="26"/>
  <c r="AG590" i="26"/>
  <c r="N590" i="26"/>
  <c r="AI590" i="26"/>
  <c r="P590" i="26"/>
  <c r="AF590" i="26"/>
  <c r="DA590" i="26"/>
  <c r="CX590" i="26"/>
  <c r="AM590" i="26"/>
  <c r="DZ590" i="26"/>
  <c r="DD590" i="26"/>
  <c r="DB590" i="26"/>
  <c r="CZ590" i="26"/>
  <c r="DP590" i="26"/>
  <c r="EP590" i="26"/>
  <c r="CV590" i="26"/>
  <c r="BC590" i="26"/>
  <c r="AE590" i="26"/>
  <c r="DO590" i="26"/>
  <c r="V590" i="26"/>
  <c r="DC590" i="26"/>
  <c r="BA590" i="26"/>
  <c r="BG590" i="26"/>
  <c r="DG590" i="26"/>
  <c r="EZ590" i="26"/>
  <c r="CH590" i="26"/>
  <c r="CH591" i="26" s="1"/>
  <c r="CF590" i="26"/>
  <c r="DX590" i="26"/>
  <c r="BW590" i="26"/>
  <c r="AS590" i="26"/>
  <c r="DW590" i="26"/>
  <c r="BE590" i="26"/>
  <c r="DU590" i="26"/>
  <c r="CD590" i="26"/>
  <c r="EK590" i="26"/>
  <c r="DJ590" i="26"/>
  <c r="CC590" i="26"/>
  <c r="DR590" i="26"/>
  <c r="EJ590" i="26"/>
  <c r="DL590" i="26"/>
  <c r="T590" i="26"/>
  <c r="CJ590" i="26"/>
  <c r="CJ591" i="26" s="1"/>
  <c r="DN590" i="26"/>
  <c r="CS590" i="26"/>
  <c r="EU590" i="26"/>
  <c r="EM590" i="26"/>
  <c r="BZ590" i="26"/>
  <c r="DM590" i="26"/>
  <c r="CB590" i="26"/>
  <c r="BQ590" i="26"/>
  <c r="BQ591" i="26" s="1"/>
  <c r="BY590" i="26"/>
  <c r="EH590" i="26"/>
  <c r="CO590" i="26"/>
  <c r="EA590" i="26"/>
  <c r="DQ590" i="26"/>
  <c r="ES590" i="26"/>
  <c r="AC590" i="26"/>
  <c r="EV590" i="26"/>
  <c r="BJ590" i="26"/>
  <c r="AK590" i="26"/>
  <c r="AQ590" i="26"/>
  <c r="BO590" i="26"/>
  <c r="DT590" i="26"/>
  <c r="M590" i="26"/>
  <c r="AY590" i="26"/>
  <c r="AY591" i="26" s="1"/>
  <c r="AP590" i="26"/>
  <c r="DH590" i="26"/>
  <c r="CY590" i="26"/>
  <c r="BX590" i="26"/>
  <c r="X590" i="26"/>
  <c r="AN590" i="26"/>
  <c r="AW590" i="26"/>
  <c r="BK590" i="26"/>
  <c r="Y590" i="26"/>
  <c r="Z590" i="26"/>
  <c r="DS590" i="26"/>
  <c r="Q590" i="26"/>
  <c r="Q591" i="26" s="1"/>
  <c r="EE590" i="26"/>
  <c r="EY590" i="26"/>
  <c r="EI590" i="26"/>
  <c r="BM590" i="26"/>
  <c r="AL590" i="26"/>
  <c r="FA590" i="26"/>
  <c r="O590" i="26"/>
  <c r="J590" i="26"/>
  <c r="DI590" i="26"/>
  <c r="CQ590" i="26"/>
  <c r="AR590" i="26"/>
  <c r="CP590" i="26"/>
  <c r="W590" i="26"/>
  <c r="DK590" i="26"/>
  <c r="CU590" i="26"/>
  <c r="BS590" i="26"/>
  <c r="BS591" i="26" s="1"/>
  <c r="AJ590" i="26"/>
  <c r="EO590" i="26"/>
  <c r="U590" i="26"/>
  <c r="EL590" i="26"/>
  <c r="EW590" i="26"/>
  <c r="CW590" i="26"/>
  <c r="CA590" i="26"/>
  <c r="AA590" i="26"/>
  <c r="BV590" i="26"/>
  <c r="EC590" i="26"/>
  <c r="EB590" i="26"/>
  <c r="CT590" i="26"/>
  <c r="CM590" i="26"/>
  <c r="CL590" i="26"/>
  <c r="CE590" i="26"/>
  <c r="AB590" i="26"/>
  <c r="DF590" i="26"/>
  <c r="ED590" i="26"/>
  <c r="CN590" i="26"/>
  <c r="CR590" i="26"/>
  <c r="BF590" i="26"/>
  <c r="EN590" i="26"/>
  <c r="BD590" i="26"/>
  <c r="EG590" i="26"/>
  <c r="ER590" i="26"/>
  <c r="L590" i="26"/>
  <c r="AD590" i="26"/>
  <c r="ET590" i="26"/>
  <c r="BH590" i="26"/>
  <c r="AU590" i="26"/>
  <c r="AV590" i="26"/>
  <c r="S590" i="26"/>
  <c r="DV590" i="26"/>
  <c r="H741" i="26"/>
  <c r="G739" i="26"/>
  <c r="BO591" i="26" l="1"/>
  <c r="O591" i="26"/>
  <c r="AH591" i="26"/>
  <c r="FD589" i="26"/>
  <c r="FC590" i="26" s="1"/>
  <c r="FB590" i="26"/>
  <c r="AG591" i="26"/>
  <c r="J591" i="26"/>
  <c r="BA591" i="26"/>
  <c r="EG591" i="26"/>
  <c r="BM591" i="26"/>
  <c r="CW591" i="26"/>
  <c r="AN591" i="26"/>
  <c r="BF591" i="26"/>
  <c r="BH591" i="26"/>
  <c r="DZ591" i="26"/>
  <c r="DY591" i="26"/>
  <c r="DA591" i="26"/>
  <c r="CG591" i="26"/>
  <c r="BK591" i="26"/>
  <c r="DX591" i="26"/>
  <c r="DC591" i="26"/>
  <c r="EL591" i="26"/>
  <c r="AF591" i="26"/>
  <c r="AT591" i="26"/>
  <c r="BB591" i="26"/>
  <c r="L591" i="26"/>
  <c r="BP591" i="26"/>
  <c r="BP592" i="26" s="1"/>
  <c r="CA591" i="26"/>
  <c r="BD591" i="26"/>
  <c r="DD591" i="26"/>
  <c r="DV591" i="26"/>
  <c r="U591" i="26"/>
  <c r="S591" i="26"/>
  <c r="EY591" i="26"/>
  <c r="BV591" i="26"/>
  <c r="EW591" i="26"/>
  <c r="ET591" i="26"/>
  <c r="AD591" i="26"/>
  <c r="DQ591" i="26"/>
  <c r="CR591" i="26"/>
  <c r="EJ591" i="26"/>
  <c r="CT591" i="26"/>
  <c r="DB591" i="26"/>
  <c r="AJ591" i="26"/>
  <c r="CE591" i="26"/>
  <c r="AL591" i="26"/>
  <c r="DK591" i="26"/>
  <c r="DR591" i="26"/>
  <c r="DM591" i="26"/>
  <c r="DO591" i="26"/>
  <c r="CI591" i="26"/>
  <c r="CI592" i="26" s="1"/>
  <c r="DI591" i="26"/>
  <c r="DN591" i="26"/>
  <c r="AR591" i="26"/>
  <c r="CC591" i="26"/>
  <c r="DP591" i="26"/>
  <c r="DS591" i="26"/>
  <c r="W591" i="26"/>
  <c r="AP591" i="26"/>
  <c r="CP591" i="26"/>
  <c r="CX591" i="26"/>
  <c r="ED591" i="26"/>
  <c r="BX591" i="26"/>
  <c r="EV591" i="26"/>
  <c r="CV591" i="26"/>
  <c r="CD591" i="26"/>
  <c r="CF591" i="26"/>
  <c r="BZ591" i="26"/>
  <c r="Y591" i="26"/>
  <c r="FA591" i="26"/>
  <c r="CM591" i="26"/>
  <c r="CB591" i="26"/>
  <c r="EI591" i="26"/>
  <c r="BN591" i="26"/>
  <c r="BN592" i="26" s="1"/>
  <c r="BC591" i="26"/>
  <c r="AU591" i="26"/>
  <c r="AV591" i="26"/>
  <c r="AE591" i="26"/>
  <c r="BR591" i="26"/>
  <c r="K591" i="26"/>
  <c r="EM591" i="26"/>
  <c r="EN591" i="26"/>
  <c r="AW591" i="26"/>
  <c r="DW591" i="26"/>
  <c r="EB591" i="26"/>
  <c r="EA591" i="26"/>
  <c r="EC591" i="26"/>
  <c r="EO591" i="26"/>
  <c r="CQ591" i="26"/>
  <c r="AI591" i="26"/>
  <c r="CO591" i="26"/>
  <c r="AX591" i="26"/>
  <c r="AK591" i="26"/>
  <c r="BW591" i="26"/>
  <c r="BI591" i="26"/>
  <c r="EU591" i="26"/>
  <c r="BL591" i="26"/>
  <c r="DL591" i="26"/>
  <c r="CY591" i="26"/>
  <c r="CZ591" i="26"/>
  <c r="M591" i="26"/>
  <c r="CN591" i="26"/>
  <c r="EF591" i="26"/>
  <c r="DT591" i="26"/>
  <c r="AS591" i="26"/>
  <c r="EE591" i="26"/>
  <c r="EH591" i="26"/>
  <c r="BY591" i="26"/>
  <c r="R591" i="26"/>
  <c r="CU591" i="26"/>
  <c r="EZ591" i="26"/>
  <c r="BJ591" i="26"/>
  <c r="AC591" i="26"/>
  <c r="X591" i="26"/>
  <c r="DJ591" i="26"/>
  <c r="BE591" i="26"/>
  <c r="DU591" i="26"/>
  <c r="DF591" i="26"/>
  <c r="DE591" i="26"/>
  <c r="P591" i="26"/>
  <c r="P592" i="26" s="1"/>
  <c r="EP591" i="26"/>
  <c r="AZ591" i="26"/>
  <c r="AO591" i="26"/>
  <c r="AA591" i="26"/>
  <c r="AB591" i="26"/>
  <c r="ES591" i="26"/>
  <c r="CS591" i="26"/>
  <c r="BG591" i="26"/>
  <c r="BG592" i="26" s="1"/>
  <c r="DH591" i="26"/>
  <c r="EK591" i="26"/>
  <c r="T591" i="26"/>
  <c r="DG591" i="26"/>
  <c r="AQ591" i="26"/>
  <c r="N591" i="26"/>
  <c r="AM591" i="26"/>
  <c r="V591" i="26"/>
  <c r="EX591" i="26"/>
  <c r="BT591" i="26"/>
  <c r="ER591" i="26"/>
  <c r="EQ591" i="26"/>
  <c r="CL591" i="26"/>
  <c r="CK591" i="26"/>
  <c r="AG592" i="26"/>
  <c r="Z591" i="26"/>
  <c r="BU591" i="26"/>
  <c r="H742" i="26"/>
  <c r="G740" i="26"/>
  <c r="FD590" i="26" l="1"/>
  <c r="FC591" i="26" s="1"/>
  <c r="AI592" i="26"/>
  <c r="FB591" i="26"/>
  <c r="BE592" i="26"/>
  <c r="DY592" i="26"/>
  <c r="DZ592" i="26"/>
  <c r="CH592" i="26"/>
  <c r="BC592" i="26"/>
  <c r="DB592" i="26"/>
  <c r="AK592" i="26"/>
  <c r="AM592" i="26"/>
  <c r="K592" i="26"/>
  <c r="V592" i="26"/>
  <c r="CU592" i="26"/>
  <c r="R592" i="26"/>
  <c r="EX592" i="26"/>
  <c r="T592" i="26"/>
  <c r="DW592" i="26"/>
  <c r="EK592" i="26"/>
  <c r="CS592" i="26"/>
  <c r="BW592" i="26"/>
  <c r="BY592" i="26"/>
  <c r="DQ592" i="26"/>
  <c r="DU592" i="26"/>
  <c r="AQ592" i="26"/>
  <c r="DS592" i="26"/>
  <c r="DN592" i="26"/>
  <c r="CA592" i="26"/>
  <c r="DL592" i="26"/>
  <c r="CF592" i="26"/>
  <c r="DO592" i="26"/>
  <c r="AS592" i="26"/>
  <c r="DP592" i="26"/>
  <c r="CB592" i="26"/>
  <c r="DR592" i="26"/>
  <c r="DC592" i="26"/>
  <c r="DJ592" i="26"/>
  <c r="EE592" i="26"/>
  <c r="CP592" i="26"/>
  <c r="CQ592" i="26"/>
  <c r="EH592" i="26"/>
  <c r="AO592" i="26"/>
  <c r="CD592" i="26"/>
  <c r="EU592" i="26"/>
  <c r="CW592" i="26"/>
  <c r="ED592" i="26"/>
  <c r="BS592" i="26"/>
  <c r="AH592" i="26"/>
  <c r="AH593" i="26" s="1"/>
  <c r="CG592" i="26"/>
  <c r="EW592" i="26"/>
  <c r="DM592" i="26"/>
  <c r="ET592" i="26"/>
  <c r="X592" i="26"/>
  <c r="DX592" i="26"/>
  <c r="CC592" i="26"/>
  <c r="J592" i="26"/>
  <c r="EC592" i="26"/>
  <c r="CE592" i="26"/>
  <c r="EZ592" i="26"/>
  <c r="EA592" i="26"/>
  <c r="DZ593" i="26" s="1"/>
  <c r="AL592" i="26"/>
  <c r="AL593" i="26" s="1"/>
  <c r="BK592" i="26"/>
  <c r="BO592" i="26"/>
  <c r="BO593" i="26" s="1"/>
  <c r="AD592" i="26"/>
  <c r="Z592" i="26"/>
  <c r="AV592" i="26"/>
  <c r="CN592" i="26"/>
  <c r="EP592" i="26"/>
  <c r="CZ592" i="26"/>
  <c r="W592" i="26"/>
  <c r="AJ592" i="26"/>
  <c r="BI592" i="26"/>
  <c r="DH592" i="26"/>
  <c r="BU592" i="26"/>
  <c r="N592" i="26"/>
  <c r="CR592" i="26"/>
  <c r="DV592" i="26"/>
  <c r="AP592" i="26"/>
  <c r="AA592" i="26"/>
  <c r="EF592" i="26"/>
  <c r="S592" i="26"/>
  <c r="BF592" i="26"/>
  <c r="BF593" i="26" s="1"/>
  <c r="BR592" i="26"/>
  <c r="BQ592" i="26"/>
  <c r="DF592" i="26"/>
  <c r="DG592" i="26"/>
  <c r="M592" i="26"/>
  <c r="EO592" i="26"/>
  <c r="AE592" i="26"/>
  <c r="AF592" i="26"/>
  <c r="AZ592" i="26"/>
  <c r="BA592" i="26"/>
  <c r="CT592" i="26"/>
  <c r="CY592" i="26"/>
  <c r="BH592" i="26"/>
  <c r="BD592" i="26"/>
  <c r="AN592" i="26"/>
  <c r="EY592" i="26"/>
  <c r="EB592" i="26"/>
  <c r="AU592" i="26"/>
  <c r="EQ592" i="26"/>
  <c r="O592" i="26"/>
  <c r="DI592" i="26"/>
  <c r="AY592" i="26"/>
  <c r="ER592" i="26"/>
  <c r="DK592" i="26"/>
  <c r="BZ592" i="26"/>
  <c r="Y592" i="26"/>
  <c r="DE592" i="26"/>
  <c r="DD592" i="26"/>
  <c r="DA592" i="26"/>
  <c r="BV592" i="26"/>
  <c r="AW592" i="26"/>
  <c r="CV592" i="26"/>
  <c r="ES592" i="26"/>
  <c r="EV592" i="26"/>
  <c r="EL592" i="26"/>
  <c r="AC592" i="26"/>
  <c r="DT592" i="26"/>
  <c r="EJ592" i="26"/>
  <c r="AR592" i="26"/>
  <c r="CM592" i="26"/>
  <c r="CL592" i="26"/>
  <c r="BT592" i="26"/>
  <c r="CX592" i="26"/>
  <c r="BX592" i="26"/>
  <c r="BJ592" i="26"/>
  <c r="BM592" i="26"/>
  <c r="BL592" i="26"/>
  <c r="EI592" i="26"/>
  <c r="U592" i="26"/>
  <c r="EG592" i="26"/>
  <c r="CK592" i="26"/>
  <c r="CJ592" i="26"/>
  <c r="L592" i="26"/>
  <c r="BB592" i="26"/>
  <c r="AX592" i="26"/>
  <c r="EN592" i="26"/>
  <c r="AB592" i="26"/>
  <c r="FA592" i="26"/>
  <c r="Q592" i="26"/>
  <c r="CO592" i="26"/>
  <c r="EM592" i="26"/>
  <c r="AT592" i="26"/>
  <c r="H743" i="26"/>
  <c r="G741" i="26"/>
  <c r="Q593" i="26" l="1"/>
  <c r="FD591" i="26"/>
  <c r="FC592" i="26" s="1"/>
  <c r="AN593" i="26"/>
  <c r="S593" i="26"/>
  <c r="FB592" i="26"/>
  <c r="FA593" i="26" s="1"/>
  <c r="BD593" i="26"/>
  <c r="AJ593" i="26"/>
  <c r="CH593" i="26"/>
  <c r="J593" i="26"/>
  <c r="U593" i="26"/>
  <c r="DX593" i="26"/>
  <c r="CE593" i="26"/>
  <c r="CT593" i="26"/>
  <c r="DK593" i="26"/>
  <c r="DR593" i="26"/>
  <c r="BX593" i="26"/>
  <c r="AR593" i="26"/>
  <c r="DT593" i="26"/>
  <c r="DN593" i="26"/>
  <c r="CV593" i="26"/>
  <c r="DO593" i="26"/>
  <c r="AP593" i="26"/>
  <c r="BZ593" i="26"/>
  <c r="DV593" i="26"/>
  <c r="BT593" i="26"/>
  <c r="EY593" i="26"/>
  <c r="CG593" i="26"/>
  <c r="DP593" i="26"/>
  <c r="Y593" i="26"/>
  <c r="DM593" i="26"/>
  <c r="DQ593" i="26"/>
  <c r="AM593" i="26"/>
  <c r="AM594" i="26" s="1"/>
  <c r="CF593" i="26"/>
  <c r="EB593" i="26"/>
  <c r="EG593" i="26"/>
  <c r="EV593" i="26"/>
  <c r="DY593" i="26"/>
  <c r="CO593" i="26"/>
  <c r="CD593" i="26"/>
  <c r="AT593" i="26"/>
  <c r="CR593" i="26"/>
  <c r="EE593" i="26"/>
  <c r="EU593" i="26"/>
  <c r="CX593" i="26"/>
  <c r="W593" i="26"/>
  <c r="CC593" i="26"/>
  <c r="BE593" i="26"/>
  <c r="BE594" i="26" s="1"/>
  <c r="EP593" i="26"/>
  <c r="CB593" i="26"/>
  <c r="ED593" i="26"/>
  <c r="AF593" i="26"/>
  <c r="BB593" i="26"/>
  <c r="BL593" i="26"/>
  <c r="DL593" i="26"/>
  <c r="BR593" i="26"/>
  <c r="AX593" i="26"/>
  <c r="L593" i="26"/>
  <c r="CM593" i="26"/>
  <c r="BP593" i="26"/>
  <c r="CS593" i="26"/>
  <c r="DW593" i="26"/>
  <c r="BH593" i="26"/>
  <c r="AD593" i="26"/>
  <c r="AK593" i="26"/>
  <c r="DG593" i="26"/>
  <c r="AI593" i="26"/>
  <c r="DI593" i="26"/>
  <c r="O593" i="26"/>
  <c r="BV593" i="26"/>
  <c r="BG593" i="26"/>
  <c r="AE593" i="26"/>
  <c r="EK593" i="26"/>
  <c r="AG593" i="26"/>
  <c r="EI593" i="26"/>
  <c r="AB593" i="26"/>
  <c r="CQ593" i="26"/>
  <c r="DJ593" i="26"/>
  <c r="EW593" i="26"/>
  <c r="CK593" i="26"/>
  <c r="BU593" i="26"/>
  <c r="EN593" i="26"/>
  <c r="P593" i="26"/>
  <c r="EH593" i="26"/>
  <c r="BK593" i="26"/>
  <c r="AW593" i="26"/>
  <c r="EJ593" i="26"/>
  <c r="AO593" i="26"/>
  <c r="AO594" i="26" s="1"/>
  <c r="EF593" i="26"/>
  <c r="CU593" i="26"/>
  <c r="BC593" i="26"/>
  <c r="DS593" i="26"/>
  <c r="EC593" i="26"/>
  <c r="DF593" i="26"/>
  <c r="AC593" i="26"/>
  <c r="DA593" i="26"/>
  <c r="DB593" i="26"/>
  <c r="AY593" i="26"/>
  <c r="BW593" i="26"/>
  <c r="BM593" i="26"/>
  <c r="DU593" i="26"/>
  <c r="DD593" i="26"/>
  <c r="DC593" i="26"/>
  <c r="AV593" i="26"/>
  <c r="CZ593" i="26"/>
  <c r="DE593" i="26"/>
  <c r="EA593" i="26"/>
  <c r="BY593" i="26"/>
  <c r="BQ593" i="26"/>
  <c r="K593" i="26"/>
  <c r="BI593" i="26"/>
  <c r="BJ593" i="26"/>
  <c r="BA593" i="26"/>
  <c r="AS593" i="26"/>
  <c r="BN593" i="26"/>
  <c r="AZ593" i="26"/>
  <c r="CA593" i="26"/>
  <c r="X593" i="26"/>
  <c r="CP593" i="26"/>
  <c r="EZ593" i="26"/>
  <c r="EX593" i="26"/>
  <c r="CN593" i="26"/>
  <c r="CW593" i="26"/>
  <c r="AA593" i="26"/>
  <c r="ER593" i="26"/>
  <c r="ES593" i="26"/>
  <c r="EQ593" i="26"/>
  <c r="EO593" i="26"/>
  <c r="EL593" i="26"/>
  <c r="EM593" i="26"/>
  <c r="V593" i="26"/>
  <c r="CL593" i="26"/>
  <c r="DH593" i="26"/>
  <c r="T593" i="26"/>
  <c r="M593" i="26"/>
  <c r="ET593" i="26"/>
  <c r="CJ593" i="26"/>
  <c r="CI593" i="26"/>
  <c r="Z593" i="26"/>
  <c r="N593" i="26"/>
  <c r="AU593" i="26"/>
  <c r="CY593" i="26"/>
  <c r="R593" i="26"/>
  <c r="AQ593" i="26"/>
  <c r="BS593" i="26"/>
  <c r="H744" i="26"/>
  <c r="G742" i="26"/>
  <c r="FD592" i="26" l="1"/>
  <c r="FC593" i="26" s="1"/>
  <c r="FB593" i="26"/>
  <c r="AI594" i="26"/>
  <c r="T594" i="26"/>
  <c r="AK594" i="26"/>
  <c r="DY594" i="26"/>
  <c r="CU594" i="26"/>
  <c r="EZ594" i="26"/>
  <c r="DW594" i="26"/>
  <c r="DN594" i="26"/>
  <c r="DU594" i="26"/>
  <c r="CW594" i="26"/>
  <c r="BY594" i="26"/>
  <c r="DS594" i="26"/>
  <c r="DO594" i="26"/>
  <c r="V594" i="26"/>
  <c r="DQ594" i="26"/>
  <c r="DP594" i="26"/>
  <c r="CC594" i="26"/>
  <c r="CF594" i="26"/>
  <c r="CE594" i="26"/>
  <c r="CG594" i="26"/>
  <c r="CA594" i="26"/>
  <c r="DL594" i="26"/>
  <c r="DH594" i="26"/>
  <c r="BF594" i="26"/>
  <c r="BS594" i="26"/>
  <c r="EF594" i="26"/>
  <c r="CN594" i="26"/>
  <c r="BC594" i="26"/>
  <c r="CS594" i="26"/>
  <c r="CD594" i="26"/>
  <c r="EV594" i="26"/>
  <c r="CR594" i="26"/>
  <c r="DK594" i="26"/>
  <c r="DX594" i="26"/>
  <c r="BW594" i="26"/>
  <c r="BH594" i="26"/>
  <c r="EC594" i="26"/>
  <c r="CL594" i="26"/>
  <c r="AN594" i="26"/>
  <c r="AN595" i="26" s="1"/>
  <c r="EO594" i="26"/>
  <c r="AJ594" i="26"/>
  <c r="AJ595" i="26" s="1"/>
  <c r="BD594" i="26"/>
  <c r="DV594" i="26"/>
  <c r="DV595" i="26" s="1"/>
  <c r="O594" i="26"/>
  <c r="AE594" i="26"/>
  <c r="DM594" i="26"/>
  <c r="BN594" i="26"/>
  <c r="AG594" i="26"/>
  <c r="AU594" i="26"/>
  <c r="DE594" i="26"/>
  <c r="EE594" i="26"/>
  <c r="BQ594" i="26"/>
  <c r="ED594" i="26"/>
  <c r="Y594" i="26"/>
  <c r="BB594" i="26"/>
  <c r="EX594" i="26"/>
  <c r="AH594" i="26"/>
  <c r="ET594" i="26"/>
  <c r="AF594" i="26"/>
  <c r="BG594" i="26"/>
  <c r="AL594" i="26"/>
  <c r="P594" i="26"/>
  <c r="AA594" i="26"/>
  <c r="DJ594" i="26"/>
  <c r="M594" i="26"/>
  <c r="BK594" i="26"/>
  <c r="EH594" i="26"/>
  <c r="CP594" i="26"/>
  <c r="AC594" i="26"/>
  <c r="BU594" i="26"/>
  <c r="AR594" i="26"/>
  <c r="CT594" i="26"/>
  <c r="BX594" i="26"/>
  <c r="BV594" i="26"/>
  <c r="BA594" i="26"/>
  <c r="EQ594" i="26"/>
  <c r="BZ594" i="26"/>
  <c r="EJ594" i="26"/>
  <c r="CO594" i="26"/>
  <c r="DZ594" i="26"/>
  <c r="EA594" i="26"/>
  <c r="AS594" i="26"/>
  <c r="AX594" i="26"/>
  <c r="AY594" i="26"/>
  <c r="ES594" i="26"/>
  <c r="ER594" i="26"/>
  <c r="DB594" i="26"/>
  <c r="DA594" i="26"/>
  <c r="BO594" i="26"/>
  <c r="AT594" i="26"/>
  <c r="FA594" i="26"/>
  <c r="U594" i="26"/>
  <c r="CZ594" i="26"/>
  <c r="EB594" i="26"/>
  <c r="BR594" i="26"/>
  <c r="AV594" i="26"/>
  <c r="DF594" i="26"/>
  <c r="DI594" i="26"/>
  <c r="CB594" i="26"/>
  <c r="CV594" i="26"/>
  <c r="X594" i="26"/>
  <c r="W594" i="26"/>
  <c r="DC594" i="26"/>
  <c r="CM594" i="26"/>
  <c r="CX594" i="26"/>
  <c r="CY594" i="26"/>
  <c r="EN594" i="26"/>
  <c r="EM594" i="26"/>
  <c r="DD594" i="26"/>
  <c r="EG594" i="26"/>
  <c r="CK594" i="26"/>
  <c r="N594" i="26"/>
  <c r="EL594" i="26"/>
  <c r="DR594" i="26"/>
  <c r="BP594" i="26"/>
  <c r="EU594" i="26"/>
  <c r="Z594" i="26"/>
  <c r="BT594" i="26"/>
  <c r="BJ594" i="26"/>
  <c r="BM594" i="26"/>
  <c r="DT594" i="26"/>
  <c r="EK594" i="26"/>
  <c r="Q594" i="26"/>
  <c r="R594" i="26"/>
  <c r="CI594" i="26"/>
  <c r="CH594" i="26"/>
  <c r="BI594" i="26"/>
  <c r="EW594" i="26"/>
  <c r="EI594" i="26"/>
  <c r="EY594" i="26"/>
  <c r="CJ594" i="26"/>
  <c r="S594" i="26"/>
  <c r="CQ594" i="26"/>
  <c r="K594" i="26"/>
  <c r="J594" i="26"/>
  <c r="AB594" i="26"/>
  <c r="AD594" i="26"/>
  <c r="AZ594" i="26"/>
  <c r="AW594" i="26"/>
  <c r="BL594" i="26"/>
  <c r="AQ594" i="26"/>
  <c r="AP594" i="26"/>
  <c r="L594" i="26"/>
  <c r="DG594" i="26"/>
  <c r="EP594" i="26"/>
  <c r="H745" i="26"/>
  <c r="G743" i="26"/>
  <c r="DO595" i="26" l="1"/>
  <c r="U595" i="26"/>
  <c r="FD593" i="26"/>
  <c r="FC594" i="26" s="1"/>
  <c r="DT595" i="26"/>
  <c r="DX595" i="26"/>
  <c r="DP595" i="26"/>
  <c r="FB594" i="26"/>
  <c r="CV595" i="26"/>
  <c r="AL595" i="26"/>
  <c r="DK595" i="26"/>
  <c r="CF595" i="26"/>
  <c r="BR595" i="26"/>
  <c r="CT595" i="26"/>
  <c r="BZ595" i="26"/>
  <c r="CB595" i="26"/>
  <c r="DM595" i="26"/>
  <c r="BD595" i="26"/>
  <c r="BE595" i="26"/>
  <c r="CE595" i="26"/>
  <c r="CD595" i="26"/>
  <c r="AH595" i="26"/>
  <c r="DL595" i="26"/>
  <c r="CP595" i="26"/>
  <c r="DW595" i="26"/>
  <c r="BC595" i="26"/>
  <c r="EC595" i="26"/>
  <c r="CM595" i="26"/>
  <c r="DG595" i="26"/>
  <c r="BX595" i="26"/>
  <c r="AI595" i="26"/>
  <c r="EP595" i="26"/>
  <c r="EW595" i="26"/>
  <c r="EY595" i="26"/>
  <c r="BG595" i="26"/>
  <c r="AB595" i="26"/>
  <c r="Z595" i="26"/>
  <c r="DN595" i="26"/>
  <c r="AF595" i="26"/>
  <c r="EE595" i="26"/>
  <c r="J595" i="26"/>
  <c r="ED595" i="26"/>
  <c r="N595" i="26"/>
  <c r="AD595" i="26"/>
  <c r="CH595" i="26"/>
  <c r="BB595" i="26"/>
  <c r="AW595" i="26"/>
  <c r="CS595" i="26"/>
  <c r="BV595" i="26"/>
  <c r="AG595" i="26"/>
  <c r="DI595" i="26"/>
  <c r="BY595" i="26"/>
  <c r="CN595" i="26"/>
  <c r="BW595" i="26"/>
  <c r="BN595" i="26"/>
  <c r="AM595" i="26"/>
  <c r="BF595" i="26"/>
  <c r="EG595" i="26"/>
  <c r="AK595" i="26"/>
  <c r="CO595" i="26"/>
  <c r="BP595" i="26"/>
  <c r="DC595" i="26"/>
  <c r="BI595" i="26"/>
  <c r="AZ595" i="26"/>
  <c r="DU595" i="26"/>
  <c r="DU596" i="26" s="1"/>
  <c r="AS595" i="26"/>
  <c r="L595" i="26"/>
  <c r="BL595" i="26"/>
  <c r="CC595" i="26"/>
  <c r="CU595" i="26"/>
  <c r="EI595" i="26"/>
  <c r="EM595" i="26"/>
  <c r="CZ595" i="26"/>
  <c r="EA595" i="26"/>
  <c r="CX595" i="26"/>
  <c r="EO595" i="26"/>
  <c r="W595" i="26"/>
  <c r="Q595" i="26"/>
  <c r="V595" i="26"/>
  <c r="EK595" i="26"/>
  <c r="DE595" i="26"/>
  <c r="S595" i="26"/>
  <c r="CJ595" i="26"/>
  <c r="BS595" i="26"/>
  <c r="BT595" i="26"/>
  <c r="DB595" i="26"/>
  <c r="EZ595" i="26"/>
  <c r="EV595" i="26"/>
  <c r="EU595" i="26"/>
  <c r="EN595" i="26"/>
  <c r="BA595" i="26"/>
  <c r="AA595" i="26"/>
  <c r="T595" i="26"/>
  <c r="EX595" i="26"/>
  <c r="BH595" i="26"/>
  <c r="CW595" i="26"/>
  <c r="DR595" i="26"/>
  <c r="DQ595" i="26"/>
  <c r="CY595" i="26"/>
  <c r="AE595" i="26"/>
  <c r="EH595" i="26"/>
  <c r="EQ595" i="26"/>
  <c r="ER595" i="26"/>
  <c r="ET595" i="26"/>
  <c r="M595" i="26"/>
  <c r="CI595" i="26"/>
  <c r="CL595" i="26"/>
  <c r="AC595" i="26"/>
  <c r="BK595" i="26"/>
  <c r="AQ595" i="26"/>
  <c r="AP595" i="26"/>
  <c r="K595" i="26"/>
  <c r="R595" i="26"/>
  <c r="CA595" i="26"/>
  <c r="EJ595" i="26"/>
  <c r="P595" i="26"/>
  <c r="CR595" i="26"/>
  <c r="CQ595" i="26"/>
  <c r="DS595" i="26"/>
  <c r="AO595" i="26"/>
  <c r="EL595" i="26"/>
  <c r="DF595" i="26"/>
  <c r="Y595" i="26"/>
  <c r="DZ595" i="26"/>
  <c r="DY595" i="26"/>
  <c r="DJ595" i="26"/>
  <c r="AV595" i="26"/>
  <c r="FA595" i="26"/>
  <c r="ES595" i="26"/>
  <c r="AT595" i="26"/>
  <c r="BU595" i="26"/>
  <c r="BM595" i="26"/>
  <c r="CK595" i="26"/>
  <c r="X595" i="26"/>
  <c r="BQ595" i="26"/>
  <c r="DH595" i="26"/>
  <c r="BJ595" i="26"/>
  <c r="AU595" i="26"/>
  <c r="BO595" i="26"/>
  <c r="EF595" i="26"/>
  <c r="O595" i="26"/>
  <c r="EB595" i="26"/>
  <c r="CG595" i="26"/>
  <c r="AY595" i="26"/>
  <c r="DD595" i="26"/>
  <c r="DA595" i="26"/>
  <c r="AX595" i="26"/>
  <c r="AR595" i="26"/>
  <c r="H746" i="26"/>
  <c r="G744" i="26"/>
  <c r="DW596" i="26" l="1"/>
  <c r="CE596" i="26"/>
  <c r="FD594" i="26"/>
  <c r="FC595" i="26" s="1"/>
  <c r="BE596" i="26"/>
  <c r="AM596" i="26"/>
  <c r="FB595" i="26"/>
  <c r="BQ596" i="26"/>
  <c r="DL596" i="26"/>
  <c r="EX596" i="26"/>
  <c r="BD596" i="26"/>
  <c r="CU596" i="26"/>
  <c r="DN596" i="26"/>
  <c r="AI596" i="26"/>
  <c r="AJ596" i="26"/>
  <c r="CC596" i="26"/>
  <c r="BO596" i="26"/>
  <c r="EF596" i="26"/>
  <c r="BC596" i="26"/>
  <c r="BY596" i="26"/>
  <c r="AH596" i="26"/>
  <c r="AC596" i="26"/>
  <c r="AG596" i="26"/>
  <c r="DO596" i="26"/>
  <c r="AE596" i="26"/>
  <c r="ED596" i="26"/>
  <c r="BF596" i="26"/>
  <c r="BM596" i="26"/>
  <c r="DM596" i="26"/>
  <c r="CG596" i="26"/>
  <c r="AK596" i="26"/>
  <c r="DF596" i="26"/>
  <c r="CT596" i="26"/>
  <c r="O596" i="26"/>
  <c r="DH596" i="26"/>
  <c r="DD596" i="26"/>
  <c r="DT596" i="26"/>
  <c r="CY596" i="26"/>
  <c r="BW596" i="26"/>
  <c r="DJ596" i="26"/>
  <c r="CB596" i="26"/>
  <c r="EP596" i="26"/>
  <c r="M596" i="26"/>
  <c r="BX596" i="26"/>
  <c r="BA596" i="26"/>
  <c r="BU596" i="26"/>
  <c r="EN596" i="26"/>
  <c r="EB596" i="26"/>
  <c r="AL596" i="26"/>
  <c r="CN596" i="26"/>
  <c r="Q596" i="26"/>
  <c r="W596" i="26"/>
  <c r="V596" i="26"/>
  <c r="CI596" i="26"/>
  <c r="T596" i="26"/>
  <c r="AW596" i="26"/>
  <c r="EJ596" i="26"/>
  <c r="CW596" i="26"/>
  <c r="CO596" i="26"/>
  <c r="CV596" i="26"/>
  <c r="EY596" i="26"/>
  <c r="ES596" i="26"/>
  <c r="EH596" i="26"/>
  <c r="DV596" i="26"/>
  <c r="DV597" i="26" s="1"/>
  <c r="AR596" i="26"/>
  <c r="CD596" i="26"/>
  <c r="R596" i="26"/>
  <c r="DA596" i="26"/>
  <c r="BJ596" i="26"/>
  <c r="K596" i="26"/>
  <c r="CQ596" i="26"/>
  <c r="EL596" i="26"/>
  <c r="CL596" i="26"/>
  <c r="EI596" i="26"/>
  <c r="Z596" i="26"/>
  <c r="BR596" i="26"/>
  <c r="U596" i="26"/>
  <c r="EU596" i="26"/>
  <c r="EQ596" i="26"/>
  <c r="AU596" i="26"/>
  <c r="AY596" i="26"/>
  <c r="DZ596" i="26"/>
  <c r="AP596" i="26"/>
  <c r="DR596" i="26"/>
  <c r="Y596" i="26"/>
  <c r="ER596" i="26"/>
  <c r="BN596" i="26"/>
  <c r="AA596" i="26"/>
  <c r="DY596" i="26"/>
  <c r="DX596" i="26"/>
  <c r="P596" i="26"/>
  <c r="BK596" i="26"/>
  <c r="BI596" i="26"/>
  <c r="CR596" i="26"/>
  <c r="DB596" i="26"/>
  <c r="AT596" i="26"/>
  <c r="CM596" i="26"/>
  <c r="CZ596" i="26"/>
  <c r="EG596" i="26"/>
  <c r="BV596" i="26"/>
  <c r="CS596" i="26"/>
  <c r="DQ596" i="26"/>
  <c r="DP596" i="26"/>
  <c r="EC596" i="26"/>
  <c r="DC596" i="26"/>
  <c r="BT596" i="26"/>
  <c r="CH596" i="26"/>
  <c r="EV596" i="26"/>
  <c r="BS596" i="26"/>
  <c r="EK596" i="26"/>
  <c r="AS596" i="26"/>
  <c r="AB596" i="26"/>
  <c r="EW596" i="26"/>
  <c r="CA596" i="26"/>
  <c r="BZ596" i="26"/>
  <c r="BH596" i="26"/>
  <c r="BG596" i="26"/>
  <c r="EO596" i="26"/>
  <c r="BL596" i="26"/>
  <c r="AD596" i="26"/>
  <c r="DG596" i="26"/>
  <c r="EE596" i="26"/>
  <c r="FA596" i="26"/>
  <c r="EA596" i="26"/>
  <c r="AF596" i="26"/>
  <c r="DE596" i="26"/>
  <c r="CX596" i="26"/>
  <c r="EZ596" i="26"/>
  <c r="AV596" i="26"/>
  <c r="N596" i="26"/>
  <c r="AO596" i="26"/>
  <c r="AN596" i="26"/>
  <c r="AQ596" i="26"/>
  <c r="DK596" i="26"/>
  <c r="DI596" i="26"/>
  <c r="BB596" i="26"/>
  <c r="X596" i="26"/>
  <c r="DS596" i="26"/>
  <c r="J596" i="26"/>
  <c r="CF596" i="26"/>
  <c r="BP596" i="26"/>
  <c r="EM596" i="26"/>
  <c r="AX596" i="26"/>
  <c r="AZ596" i="26"/>
  <c r="CJ596" i="26"/>
  <c r="CK596" i="26"/>
  <c r="S596" i="26"/>
  <c r="L596" i="26"/>
  <c r="ET596" i="26"/>
  <c r="CP596" i="26"/>
  <c r="H747" i="26"/>
  <c r="G745" i="26"/>
  <c r="AJ597" i="26" l="1"/>
  <c r="BE597" i="26"/>
  <c r="BD597" i="26"/>
  <c r="AD597" i="26"/>
  <c r="DN597" i="26"/>
  <c r="DM597" i="26"/>
  <c r="BP597" i="26"/>
  <c r="AI597" i="26"/>
  <c r="FD595" i="26"/>
  <c r="FC596" i="26" s="1"/>
  <c r="DO597" i="26"/>
  <c r="EE597" i="26"/>
  <c r="AH597" i="26"/>
  <c r="FB596" i="26"/>
  <c r="EC597" i="26"/>
  <c r="CU597" i="26"/>
  <c r="BN597" i="26"/>
  <c r="L597" i="26"/>
  <c r="CX597" i="26"/>
  <c r="J597" i="26"/>
  <c r="BF597" i="26"/>
  <c r="CF597" i="26"/>
  <c r="AF597" i="26"/>
  <c r="AL597" i="26"/>
  <c r="DG597" i="26"/>
  <c r="N597" i="26"/>
  <c r="ET597" i="26"/>
  <c r="DE597" i="26"/>
  <c r="BV597" i="26"/>
  <c r="CC597" i="26"/>
  <c r="X597" i="26"/>
  <c r="DI597" i="26"/>
  <c r="DU597" i="26"/>
  <c r="DS597" i="26"/>
  <c r="S597" i="26"/>
  <c r="EO597" i="26"/>
  <c r="BX597" i="26"/>
  <c r="BB597" i="26"/>
  <c r="CP597" i="26"/>
  <c r="AK597" i="26"/>
  <c r="P597" i="26"/>
  <c r="EA597" i="26"/>
  <c r="CH597" i="26"/>
  <c r="AZ597" i="26"/>
  <c r="AX597" i="26"/>
  <c r="CV597" i="26"/>
  <c r="AV597" i="26"/>
  <c r="AQ597" i="26"/>
  <c r="U597" i="26"/>
  <c r="CK597" i="26"/>
  <c r="BL597" i="26"/>
  <c r="EI597" i="26"/>
  <c r="V597" i="26"/>
  <c r="CI597" i="26"/>
  <c r="EK597" i="26"/>
  <c r="EL597" i="26"/>
  <c r="AB597" i="26"/>
  <c r="CD597" i="26"/>
  <c r="AS597" i="26"/>
  <c r="EG597" i="26"/>
  <c r="CZ597" i="26"/>
  <c r="BJ597" i="26"/>
  <c r="BZ597" i="26"/>
  <c r="BR597" i="26"/>
  <c r="DY597" i="26"/>
  <c r="EP597" i="26"/>
  <c r="ER597" i="26"/>
  <c r="EW597" i="26"/>
  <c r="Q597" i="26"/>
  <c r="AG597" i="26"/>
  <c r="DA597" i="26"/>
  <c r="R597" i="26"/>
  <c r="AO597" i="26"/>
  <c r="EZ597" i="26"/>
  <c r="AP597" i="26"/>
  <c r="BT597" i="26"/>
  <c r="DC597" i="26"/>
  <c r="EY597" i="26"/>
  <c r="AR597" i="26"/>
  <c r="DP597" i="26"/>
  <c r="DO598" i="26" s="1"/>
  <c r="CT597" i="26"/>
  <c r="CS597" i="26"/>
  <c r="CL597" i="26"/>
  <c r="DH597" i="26"/>
  <c r="CR597" i="26"/>
  <c r="EB597" i="26"/>
  <c r="DF597" i="26"/>
  <c r="Y597" i="26"/>
  <c r="EF597" i="26"/>
  <c r="BU597" i="26"/>
  <c r="AA597" i="26"/>
  <c r="EU597" i="26"/>
  <c r="DR597" i="26"/>
  <c r="AU597" i="26"/>
  <c r="DK597" i="26"/>
  <c r="DL597" i="26"/>
  <c r="ES597" i="26"/>
  <c r="BY597" i="26"/>
  <c r="AW597" i="26"/>
  <c r="DD597" i="26"/>
  <c r="AN597" i="26"/>
  <c r="AM597" i="26"/>
  <c r="EJ597" i="26"/>
  <c r="CE597" i="26"/>
  <c r="BA597" i="26"/>
  <c r="EH597" i="26"/>
  <c r="BM597" i="26"/>
  <c r="CO597" i="26"/>
  <c r="EX597" i="26"/>
  <c r="CW597" i="26"/>
  <c r="CY597" i="26"/>
  <c r="AC597" i="26"/>
  <c r="O597" i="26"/>
  <c r="DT597" i="26"/>
  <c r="W597" i="26"/>
  <c r="CM597" i="26"/>
  <c r="CN597" i="26"/>
  <c r="CQ597" i="26"/>
  <c r="K597" i="26"/>
  <c r="BQ597" i="26"/>
  <c r="BO597" i="26"/>
  <c r="DZ597" i="26"/>
  <c r="CG597" i="26"/>
  <c r="BI597" i="26"/>
  <c r="AJ598" i="26"/>
  <c r="CJ597" i="26"/>
  <c r="AY597" i="26"/>
  <c r="FA597" i="26"/>
  <c r="BG597" i="26"/>
  <c r="BH597" i="26"/>
  <c r="BS597" i="26"/>
  <c r="EN597" i="26"/>
  <c r="EQ597" i="26"/>
  <c r="M597" i="26"/>
  <c r="EV597" i="26"/>
  <c r="EM597" i="26"/>
  <c r="AT597" i="26"/>
  <c r="BK597" i="26"/>
  <c r="BW597" i="26"/>
  <c r="DJ597" i="26"/>
  <c r="BC597" i="26"/>
  <c r="DB597" i="26"/>
  <c r="Z597" i="26"/>
  <c r="T597" i="26"/>
  <c r="ED597" i="26"/>
  <c r="ED598" i="26" s="1"/>
  <c r="CA597" i="26"/>
  <c r="DQ597" i="26"/>
  <c r="AE597" i="26"/>
  <c r="DX597" i="26"/>
  <c r="DW597" i="26"/>
  <c r="CB597" i="26"/>
  <c r="H748" i="26"/>
  <c r="G746" i="26"/>
  <c r="BE598" i="26" l="1"/>
  <c r="AI598" i="26"/>
  <c r="DN598" i="26"/>
  <c r="AG598" i="26"/>
  <c r="AE598" i="26"/>
  <c r="FD596" i="26"/>
  <c r="FC597" i="26" s="1"/>
  <c r="FB597" i="26"/>
  <c r="FA598" i="26" s="1"/>
  <c r="BW598" i="26"/>
  <c r="BO598" i="26"/>
  <c r="M598" i="26"/>
  <c r="K598" i="26"/>
  <c r="AK598" i="26"/>
  <c r="AJ599" i="26" s="1"/>
  <c r="CW598" i="26"/>
  <c r="DF598" i="26"/>
  <c r="DJ598" i="26"/>
  <c r="BS598" i="26"/>
  <c r="DH598" i="26"/>
  <c r="EF598" i="26"/>
  <c r="DQ598" i="26"/>
  <c r="DT598" i="26"/>
  <c r="AY598" i="26"/>
  <c r="BQ598" i="26"/>
  <c r="W598" i="26"/>
  <c r="BC598" i="26"/>
  <c r="BA598" i="26"/>
  <c r="CE598" i="26"/>
  <c r="Z598" i="26"/>
  <c r="O598" i="26"/>
  <c r="EB598" i="26"/>
  <c r="CG598" i="26"/>
  <c r="DB598" i="26"/>
  <c r="CJ598" i="26"/>
  <c r="BK598" i="26"/>
  <c r="BM598" i="26"/>
  <c r="AW598" i="26"/>
  <c r="ES598" i="26"/>
  <c r="AT598" i="26"/>
  <c r="EH598" i="26"/>
  <c r="EK598" i="26"/>
  <c r="Q598" i="26"/>
  <c r="AC598" i="26"/>
  <c r="BU598" i="26"/>
  <c r="AR598" i="26"/>
  <c r="DL598" i="26"/>
  <c r="CY598" i="26"/>
  <c r="DZ598" i="26"/>
  <c r="BY598" i="26"/>
  <c r="X598" i="26"/>
  <c r="EV598" i="26"/>
  <c r="R598" i="26"/>
  <c r="BZ598" i="26"/>
  <c r="CQ598" i="26"/>
  <c r="EN598" i="26"/>
  <c r="AH598" i="26"/>
  <c r="DM598" i="26"/>
  <c r="DN599" i="26" s="1"/>
  <c r="AP598" i="26"/>
  <c r="AV598" i="26"/>
  <c r="EZ598" i="26"/>
  <c r="BH598" i="26"/>
  <c r="CP598" i="26"/>
  <c r="EX598" i="26"/>
  <c r="CF598" i="26"/>
  <c r="DC598" i="26"/>
  <c r="AN598" i="26"/>
  <c r="DD598" i="26"/>
  <c r="CS598" i="26"/>
  <c r="CM598" i="26"/>
  <c r="CD598" i="26"/>
  <c r="CB598" i="26"/>
  <c r="AQ598" i="26"/>
  <c r="DU598" i="26"/>
  <c r="EY598" i="26"/>
  <c r="AZ598" i="26"/>
  <c r="BX598" i="26"/>
  <c r="DI598" i="26"/>
  <c r="EP598" i="26"/>
  <c r="EQ598" i="26"/>
  <c r="AM598" i="26"/>
  <c r="AL598" i="26"/>
  <c r="AU598" i="26"/>
  <c r="CK598" i="26"/>
  <c r="L598" i="26"/>
  <c r="DS598" i="26"/>
  <c r="DR598" i="26"/>
  <c r="DY598" i="26"/>
  <c r="AB598" i="26"/>
  <c r="Y598" i="26"/>
  <c r="CL598" i="26"/>
  <c r="BL598" i="26"/>
  <c r="BG598" i="26"/>
  <c r="EO598" i="26"/>
  <c r="BN598" i="26"/>
  <c r="CT598" i="26"/>
  <c r="CU598" i="26"/>
  <c r="AD598" i="26"/>
  <c r="V598" i="26"/>
  <c r="BP598" i="26"/>
  <c r="EG598" i="26"/>
  <c r="BB598" i="26"/>
  <c r="T598" i="26"/>
  <c r="U598" i="26"/>
  <c r="J598" i="26"/>
  <c r="AO598" i="26"/>
  <c r="CZ598" i="26"/>
  <c r="EU598" i="26"/>
  <c r="S598" i="26"/>
  <c r="DG598" i="26"/>
  <c r="DW598" i="26"/>
  <c r="DV598" i="26"/>
  <c r="EM598" i="26"/>
  <c r="CN598" i="26"/>
  <c r="CO598" i="26"/>
  <c r="AS598" i="26"/>
  <c r="EW598" i="26"/>
  <c r="CX598" i="26"/>
  <c r="CA598" i="26"/>
  <c r="ET598" i="26"/>
  <c r="BI598" i="26"/>
  <c r="DE598" i="26"/>
  <c r="AA598" i="26"/>
  <c r="CR598" i="26"/>
  <c r="BF598" i="26"/>
  <c r="P598" i="26"/>
  <c r="AX598" i="26"/>
  <c r="BV598" i="26"/>
  <c r="BR598" i="26"/>
  <c r="DA598" i="26"/>
  <c r="DX598" i="26"/>
  <c r="EE598" i="26"/>
  <c r="EC598" i="26"/>
  <c r="DP598" i="26"/>
  <c r="AF598" i="26"/>
  <c r="AF599" i="26" s="1"/>
  <c r="EJ598" i="26"/>
  <c r="EI598" i="26"/>
  <c r="DK598" i="26"/>
  <c r="BT598" i="26"/>
  <c r="CC598" i="26"/>
  <c r="EL598" i="26"/>
  <c r="BJ598" i="26"/>
  <c r="CH598" i="26"/>
  <c r="BD598" i="26"/>
  <c r="EA598" i="26"/>
  <c r="N598" i="26"/>
  <c r="CV598" i="26"/>
  <c r="ER598" i="26"/>
  <c r="CI598" i="26"/>
  <c r="H749" i="26"/>
  <c r="G747" i="26"/>
  <c r="AH599" i="26" l="1"/>
  <c r="AZ599" i="26"/>
  <c r="FD597" i="26"/>
  <c r="FC598" i="26" s="1"/>
  <c r="BL599" i="26"/>
  <c r="BT599" i="26"/>
  <c r="J599" i="26"/>
  <c r="DI599" i="26"/>
  <c r="DK599" i="26"/>
  <c r="FB598" i="26"/>
  <c r="DG599" i="26"/>
  <c r="EC599" i="26"/>
  <c r="L599" i="26"/>
  <c r="AT599" i="26"/>
  <c r="BR599" i="26"/>
  <c r="EG599" i="26"/>
  <c r="BD599" i="26"/>
  <c r="CF599" i="26"/>
  <c r="BB599" i="26"/>
  <c r="BV599" i="26"/>
  <c r="N599" i="26"/>
  <c r="BN599" i="26"/>
  <c r="BP599" i="26"/>
  <c r="AX599" i="26"/>
  <c r="AI599" i="26"/>
  <c r="AI600" i="26" s="1"/>
  <c r="P599" i="26"/>
  <c r="AQ599" i="26"/>
  <c r="AD599" i="26"/>
  <c r="CX599" i="26"/>
  <c r="EA599" i="26"/>
  <c r="CE599" i="26"/>
  <c r="ER599" i="26"/>
  <c r="CV599" i="26"/>
  <c r="BH599" i="26"/>
  <c r="Y599" i="26"/>
  <c r="BX599" i="26"/>
  <c r="DE599" i="26"/>
  <c r="DT599" i="26"/>
  <c r="CA599" i="26"/>
  <c r="CC599" i="26"/>
  <c r="EH599" i="26"/>
  <c r="DM599" i="26"/>
  <c r="EZ599" i="26"/>
  <c r="EO599" i="26"/>
  <c r="CM599" i="26"/>
  <c r="EK599" i="26"/>
  <c r="BJ599" i="26"/>
  <c r="DB599" i="26"/>
  <c r="EW599" i="26"/>
  <c r="CH599" i="26"/>
  <c r="AU599" i="26"/>
  <c r="DX599" i="26"/>
  <c r="BM599" i="26"/>
  <c r="AO599" i="26"/>
  <c r="AA599" i="26"/>
  <c r="ET599" i="26"/>
  <c r="CL599" i="26"/>
  <c r="AV599" i="26"/>
  <c r="BA599" i="26"/>
  <c r="S599" i="26"/>
  <c r="EY599" i="26"/>
  <c r="Z599" i="26"/>
  <c r="CO599" i="26"/>
  <c r="DU599" i="26"/>
  <c r="DC599" i="26"/>
  <c r="CZ599" i="26"/>
  <c r="BU599" i="26"/>
  <c r="R599" i="26"/>
  <c r="EJ599" i="26"/>
  <c r="BY599" i="26"/>
  <c r="EV599" i="26"/>
  <c r="EX599" i="26"/>
  <c r="BF599" i="26"/>
  <c r="CS599" i="26"/>
  <c r="X599" i="26"/>
  <c r="V599" i="26"/>
  <c r="DW599" i="26"/>
  <c r="EB599" i="26"/>
  <c r="EB600" i="26" s="1"/>
  <c r="AB599" i="26"/>
  <c r="AN599" i="26"/>
  <c r="AM599" i="26"/>
  <c r="DD599" i="26"/>
  <c r="O599" i="26"/>
  <c r="CG599" i="26"/>
  <c r="ES599" i="26"/>
  <c r="CY599" i="26"/>
  <c r="DP599" i="26"/>
  <c r="DO599" i="26"/>
  <c r="EU599" i="26"/>
  <c r="AY599" i="26"/>
  <c r="AY600" i="26" s="1"/>
  <c r="BO599" i="26"/>
  <c r="BO600" i="26" s="1"/>
  <c r="EP599" i="26"/>
  <c r="EQ599" i="26"/>
  <c r="BK599" i="26"/>
  <c r="BS599" i="26"/>
  <c r="BS600" i="26" s="1"/>
  <c r="BG599" i="26"/>
  <c r="DY599" i="26"/>
  <c r="BC599" i="26"/>
  <c r="ED599" i="26"/>
  <c r="EE599" i="26"/>
  <c r="CQ599" i="26"/>
  <c r="EF599" i="26"/>
  <c r="CB599" i="26"/>
  <c r="DJ599" i="26"/>
  <c r="CR599" i="26"/>
  <c r="AW599" i="26"/>
  <c r="AW600" i="26" s="1"/>
  <c r="DQ599" i="26"/>
  <c r="DS599" i="26"/>
  <c r="DR599" i="26"/>
  <c r="CW599" i="26"/>
  <c r="M599" i="26"/>
  <c r="DA599" i="26"/>
  <c r="K599" i="26"/>
  <c r="DF599" i="26"/>
  <c r="AC599" i="26"/>
  <c r="CD599" i="26"/>
  <c r="DH599" i="26"/>
  <c r="AS599" i="26"/>
  <c r="AR599" i="26"/>
  <c r="U599" i="26"/>
  <c r="DZ599" i="26"/>
  <c r="T599" i="26"/>
  <c r="BW599" i="26"/>
  <c r="BW600" i="26" s="1"/>
  <c r="EN599" i="26"/>
  <c r="DL599" i="26"/>
  <c r="CN599" i="26"/>
  <c r="AE599" i="26"/>
  <c r="Q599" i="26"/>
  <c r="EM599" i="26"/>
  <c r="EL599" i="26"/>
  <c r="W599" i="26"/>
  <c r="AG599" i="26"/>
  <c r="AG600" i="26" s="1"/>
  <c r="BQ599" i="26"/>
  <c r="CK599" i="26"/>
  <c r="CP599" i="26"/>
  <c r="CJ599" i="26"/>
  <c r="CI599" i="26"/>
  <c r="BI599" i="26"/>
  <c r="CU599" i="26"/>
  <c r="BZ599" i="26"/>
  <c r="AP599" i="26"/>
  <c r="EI599" i="26"/>
  <c r="BE599" i="26"/>
  <c r="DV599" i="26"/>
  <c r="CT599" i="26"/>
  <c r="AL599" i="26"/>
  <c r="AK599" i="26"/>
  <c r="H750" i="26"/>
  <c r="G748" i="26"/>
  <c r="K600" i="26" l="1"/>
  <c r="BA600" i="26"/>
  <c r="CN600" i="26"/>
  <c r="FD598" i="26"/>
  <c r="FC599" i="26" s="1"/>
  <c r="DA600" i="26"/>
  <c r="DJ600" i="26"/>
  <c r="DH600" i="26"/>
  <c r="CW600" i="26"/>
  <c r="FB599" i="26"/>
  <c r="FA599" i="26"/>
  <c r="BK600" i="26"/>
  <c r="BI600" i="26"/>
  <c r="BM600" i="26"/>
  <c r="EK600" i="26"/>
  <c r="DF600" i="26"/>
  <c r="BC600" i="26"/>
  <c r="BQ600" i="26"/>
  <c r="BE600" i="26"/>
  <c r="AE600" i="26"/>
  <c r="M600" i="26"/>
  <c r="BU600" i="26"/>
  <c r="O600" i="26"/>
  <c r="EI600" i="26"/>
  <c r="Y600" i="26"/>
  <c r="CB600" i="26"/>
  <c r="ES600" i="26"/>
  <c r="CD600" i="26"/>
  <c r="DL600" i="26"/>
  <c r="DV600" i="26"/>
  <c r="DZ600" i="26"/>
  <c r="Q600" i="26"/>
  <c r="AP600" i="26"/>
  <c r="S600" i="26"/>
  <c r="AU600" i="26"/>
  <c r="DB600" i="26"/>
  <c r="BZ600" i="26"/>
  <c r="EQ600" i="26"/>
  <c r="W600" i="26"/>
  <c r="AA600" i="26"/>
  <c r="Z600" i="26"/>
  <c r="BB600" i="26"/>
  <c r="AC600" i="26"/>
  <c r="L600" i="26"/>
  <c r="DK600" i="26"/>
  <c r="EF600" i="26"/>
  <c r="CY600" i="26"/>
  <c r="CI600" i="26"/>
  <c r="EU600" i="26"/>
  <c r="EX600" i="26"/>
  <c r="AZ600" i="26"/>
  <c r="AZ601" i="26" s="1"/>
  <c r="CP600" i="26"/>
  <c r="DQ600" i="26"/>
  <c r="U600" i="26"/>
  <c r="CU600" i="26"/>
  <c r="EW600" i="26"/>
  <c r="AN600" i="26"/>
  <c r="DS600" i="26"/>
  <c r="AS600" i="26"/>
  <c r="X600" i="26"/>
  <c r="AV600" i="26"/>
  <c r="EV600" i="26"/>
  <c r="EN600" i="26"/>
  <c r="ED600" i="26"/>
  <c r="DM600" i="26"/>
  <c r="N600" i="26"/>
  <c r="CK600" i="26"/>
  <c r="J600" i="26"/>
  <c r="J601" i="26" s="1"/>
  <c r="DX600" i="26"/>
  <c r="EY600" i="26"/>
  <c r="BL600" i="26"/>
  <c r="DI600" i="26"/>
  <c r="CL600" i="26"/>
  <c r="EM600" i="26"/>
  <c r="BF600" i="26"/>
  <c r="BD600" i="26"/>
  <c r="P600" i="26"/>
  <c r="DO600" i="26"/>
  <c r="DN600" i="26"/>
  <c r="BX600" i="26"/>
  <c r="AF600" i="26"/>
  <c r="DP600" i="26"/>
  <c r="AM600" i="26"/>
  <c r="EA600" i="26"/>
  <c r="AD600" i="26"/>
  <c r="EO600" i="26"/>
  <c r="AB600" i="26"/>
  <c r="R600" i="26"/>
  <c r="CQ600" i="26"/>
  <c r="BP600" i="26"/>
  <c r="AL600" i="26"/>
  <c r="AR600" i="26"/>
  <c r="AQ600" i="26"/>
  <c r="CA600" i="26"/>
  <c r="CZ600" i="26"/>
  <c r="BY600" i="26"/>
  <c r="CC600" i="26"/>
  <c r="CM600" i="26"/>
  <c r="DW600" i="26"/>
  <c r="CT600" i="26"/>
  <c r="EG600" i="26"/>
  <c r="CJ600" i="26"/>
  <c r="CH600" i="26"/>
  <c r="DR600" i="26"/>
  <c r="EE600" i="26"/>
  <c r="DT600" i="26"/>
  <c r="AX600" i="26"/>
  <c r="AX601" i="26" s="1"/>
  <c r="AH600" i="26"/>
  <c r="AH601" i="26" s="1"/>
  <c r="EC600" i="26"/>
  <c r="CG600" i="26"/>
  <c r="CF600" i="26"/>
  <c r="BV600" i="26"/>
  <c r="EJ600" i="26"/>
  <c r="EP600" i="26"/>
  <c r="ER600" i="26"/>
  <c r="AK600" i="26"/>
  <c r="AJ600" i="26"/>
  <c r="CR600" i="26"/>
  <c r="DY600" i="26"/>
  <c r="DD600" i="26"/>
  <c r="DC600" i="26"/>
  <c r="DU600" i="26"/>
  <c r="CO600" i="26"/>
  <c r="CX600" i="26"/>
  <c r="BH600" i="26"/>
  <c r="BG600" i="26"/>
  <c r="BN600" i="26"/>
  <c r="T600" i="26"/>
  <c r="CE600" i="26"/>
  <c r="DE600" i="26"/>
  <c r="V600" i="26"/>
  <c r="CS600" i="26"/>
  <c r="BT600" i="26"/>
  <c r="BR600" i="26"/>
  <c r="AO600" i="26"/>
  <c r="DG600" i="26"/>
  <c r="AT600" i="26"/>
  <c r="EL600" i="26"/>
  <c r="CV600" i="26"/>
  <c r="BJ600" i="26"/>
  <c r="ET600" i="26"/>
  <c r="EH600" i="26"/>
  <c r="H751" i="26"/>
  <c r="G749" i="26"/>
  <c r="DK601" i="26" l="1"/>
  <c r="DI601" i="26"/>
  <c r="FA600" i="26"/>
  <c r="BT601" i="26"/>
  <c r="BJ601" i="26"/>
  <c r="BP601" i="26"/>
  <c r="BR601" i="26"/>
  <c r="FD599" i="26"/>
  <c r="FC600" i="26" s="1"/>
  <c r="CX601" i="26"/>
  <c r="R601" i="26"/>
  <c r="EZ600" i="26"/>
  <c r="EZ601" i="26" s="1"/>
  <c r="DG601" i="26"/>
  <c r="BB601" i="26"/>
  <c r="FB600" i="26"/>
  <c r="EA601" i="26"/>
  <c r="BL601" i="26"/>
  <c r="BD601" i="26"/>
  <c r="P601" i="26"/>
  <c r="L601" i="26"/>
  <c r="ER601" i="26"/>
  <c r="N601" i="26"/>
  <c r="EJ601" i="26"/>
  <c r="CA601" i="26"/>
  <c r="AF601" i="26"/>
  <c r="CC601" i="26"/>
  <c r="ET601" i="26"/>
  <c r="CO601" i="26"/>
  <c r="CV601" i="26"/>
  <c r="AV601" i="26"/>
  <c r="Z601" i="26"/>
  <c r="X601" i="26"/>
  <c r="DY601" i="26"/>
  <c r="AB601" i="26"/>
  <c r="AD601" i="26"/>
  <c r="AT601" i="26"/>
  <c r="M601" i="26"/>
  <c r="EE601" i="26"/>
  <c r="BO601" i="26"/>
  <c r="CZ601" i="26"/>
  <c r="EW601" i="26"/>
  <c r="DL601" i="26"/>
  <c r="EP601" i="26"/>
  <c r="BA601" i="26"/>
  <c r="DM601" i="26"/>
  <c r="CJ601" i="26"/>
  <c r="EX601" i="26"/>
  <c r="DC601" i="26"/>
  <c r="V601" i="26"/>
  <c r="EN601" i="26"/>
  <c r="O601" i="26"/>
  <c r="CE601" i="26"/>
  <c r="DJ601" i="26"/>
  <c r="DJ602" i="26" s="1"/>
  <c r="T601" i="26"/>
  <c r="BC601" i="26"/>
  <c r="EL601" i="26"/>
  <c r="AA601" i="26"/>
  <c r="Y601" i="26"/>
  <c r="EV601" i="26"/>
  <c r="EH601" i="26"/>
  <c r="DR601" i="26"/>
  <c r="AU601" i="26"/>
  <c r="CK601" i="26"/>
  <c r="AR601" i="26"/>
  <c r="AK601" i="26"/>
  <c r="BW601" i="26"/>
  <c r="K601" i="26"/>
  <c r="DE601" i="26"/>
  <c r="AP601" i="26"/>
  <c r="DA601" i="26"/>
  <c r="DU601" i="26"/>
  <c r="EC601" i="26"/>
  <c r="AE601" i="26"/>
  <c r="AY601" i="26"/>
  <c r="AY602" i="26" s="1"/>
  <c r="DS601" i="26"/>
  <c r="AW601" i="26"/>
  <c r="BX601" i="26"/>
  <c r="BH601" i="26"/>
  <c r="AC601" i="26"/>
  <c r="CH601" i="26"/>
  <c r="DN601" i="26"/>
  <c r="AL601" i="26"/>
  <c r="EQ601" i="26"/>
  <c r="EF601" i="26"/>
  <c r="BZ601" i="26"/>
  <c r="CS601" i="26"/>
  <c r="DQ601" i="26"/>
  <c r="DW601" i="26"/>
  <c r="CM601" i="26"/>
  <c r="CT601" i="26"/>
  <c r="ED601" i="26"/>
  <c r="EY601" i="26"/>
  <c r="DZ601" i="26"/>
  <c r="EU601" i="26"/>
  <c r="W601" i="26"/>
  <c r="CN601" i="26"/>
  <c r="Q601" i="26"/>
  <c r="Q602" i="26" s="1"/>
  <c r="DH601" i="26"/>
  <c r="ES601" i="26"/>
  <c r="CU601" i="26"/>
  <c r="EB601" i="26"/>
  <c r="AN601" i="26"/>
  <c r="EI601" i="26"/>
  <c r="CP601" i="26"/>
  <c r="AO601" i="26"/>
  <c r="DO601" i="26"/>
  <c r="BK601" i="26"/>
  <c r="DB601" i="26"/>
  <c r="DD601" i="26"/>
  <c r="CQ601" i="26"/>
  <c r="BS601" i="26"/>
  <c r="DT601" i="26"/>
  <c r="BF601" i="26"/>
  <c r="BQ601" i="26"/>
  <c r="CI601" i="26"/>
  <c r="U601" i="26"/>
  <c r="CW601" i="26"/>
  <c r="DV601" i="26"/>
  <c r="CR601" i="26"/>
  <c r="BY601" i="26"/>
  <c r="BI601" i="26"/>
  <c r="EM601" i="26"/>
  <c r="BN601" i="26"/>
  <c r="BM601" i="26"/>
  <c r="DF601" i="26"/>
  <c r="CD601" i="26"/>
  <c r="CL601" i="26"/>
  <c r="AM601" i="26"/>
  <c r="BE601" i="26"/>
  <c r="BG601" i="26"/>
  <c r="AJ601" i="26"/>
  <c r="AI601" i="26"/>
  <c r="BV601" i="26"/>
  <c r="BU601" i="26"/>
  <c r="AQ601" i="26"/>
  <c r="CY601" i="26"/>
  <c r="DP601" i="26"/>
  <c r="DX601" i="26"/>
  <c r="CF601" i="26"/>
  <c r="EG601" i="26"/>
  <c r="EO601" i="26"/>
  <c r="EK601" i="26"/>
  <c r="AG601" i="26"/>
  <c r="CG601" i="26"/>
  <c r="AS601" i="26"/>
  <c r="CB601" i="26"/>
  <c r="CB602" i="26" s="1"/>
  <c r="S601" i="26"/>
  <c r="H752" i="26"/>
  <c r="G750" i="26"/>
  <c r="AG602" i="26" l="1"/>
  <c r="DH602" i="26"/>
  <c r="FA601" i="26"/>
  <c r="BS602" i="26"/>
  <c r="BC602" i="26"/>
  <c r="FD600" i="26"/>
  <c r="FC601" i="26" s="1"/>
  <c r="K602" i="26"/>
  <c r="FB601" i="26"/>
  <c r="BA602" i="26"/>
  <c r="BK602" i="26"/>
  <c r="M602" i="26"/>
  <c r="O602" i="26"/>
  <c r="AC602" i="26"/>
  <c r="Y602" i="26"/>
  <c r="CW602" i="26"/>
  <c r="AE602" i="26"/>
  <c r="AA602" i="26"/>
  <c r="AW602" i="26"/>
  <c r="ES602" i="26"/>
  <c r="DZ602" i="26"/>
  <c r="EK602" i="26"/>
  <c r="BB602" i="26"/>
  <c r="CY602" i="26"/>
  <c r="EO602" i="26"/>
  <c r="DL602" i="26"/>
  <c r="AU602" i="26"/>
  <c r="EW602" i="26"/>
  <c r="BI602" i="26"/>
  <c r="EQ602" i="26"/>
  <c r="DM602" i="26"/>
  <c r="CD602" i="26"/>
  <c r="EM602" i="26"/>
  <c r="DD602" i="26"/>
  <c r="N602" i="26"/>
  <c r="DF602" i="26"/>
  <c r="EX602" i="26"/>
  <c r="AD602" i="26"/>
  <c r="CI602" i="26"/>
  <c r="DK602" i="26"/>
  <c r="AB602" i="26"/>
  <c r="CL602" i="26"/>
  <c r="S602" i="26"/>
  <c r="AK602" i="26"/>
  <c r="U602" i="26"/>
  <c r="L602" i="26"/>
  <c r="EG602" i="26"/>
  <c r="DR602" i="26"/>
  <c r="DN602" i="26"/>
  <c r="DB602" i="26"/>
  <c r="EU602" i="26"/>
  <c r="CG602" i="26"/>
  <c r="AM602" i="26"/>
  <c r="EI602" i="26"/>
  <c r="AV602" i="26"/>
  <c r="DA602" i="26"/>
  <c r="BG602" i="26"/>
  <c r="BY602" i="26"/>
  <c r="BE602" i="26"/>
  <c r="AQ602" i="26"/>
  <c r="AX602" i="26"/>
  <c r="Z602" i="26"/>
  <c r="CJ602" i="26"/>
  <c r="DV602" i="26"/>
  <c r="ER602" i="26"/>
  <c r="AZ602" i="26"/>
  <c r="AZ603" i="26" s="1"/>
  <c r="DP602" i="26"/>
  <c r="J602" i="26"/>
  <c r="J603" i="26" s="1"/>
  <c r="DT602" i="26"/>
  <c r="P602" i="26"/>
  <c r="ET602" i="26"/>
  <c r="DX602" i="26"/>
  <c r="EB602" i="26"/>
  <c r="ED602" i="26"/>
  <c r="CU602" i="26"/>
  <c r="CN602" i="26"/>
  <c r="AF602" i="26"/>
  <c r="DI602" i="26"/>
  <c r="BT602" i="26"/>
  <c r="EE602" i="26"/>
  <c r="CP602" i="26"/>
  <c r="BV602" i="26"/>
  <c r="EN602" i="26"/>
  <c r="AI602" i="26"/>
  <c r="BN602" i="26"/>
  <c r="DG602" i="26"/>
  <c r="CT602" i="26"/>
  <c r="BH602" i="26"/>
  <c r="BZ602" i="26"/>
  <c r="CR602" i="26"/>
  <c r="DU602" i="26"/>
  <c r="DE602" i="26"/>
  <c r="BW602" i="26"/>
  <c r="CA602" i="26"/>
  <c r="DY602" i="26"/>
  <c r="V602" i="26"/>
  <c r="EP602" i="26"/>
  <c r="AT602" i="26"/>
  <c r="AS602" i="26"/>
  <c r="BP602" i="26"/>
  <c r="BQ602" i="26"/>
  <c r="CS602" i="26"/>
  <c r="AN602" i="26"/>
  <c r="EL602" i="26"/>
  <c r="CO602" i="26"/>
  <c r="CK602" i="26"/>
  <c r="BF602" i="26"/>
  <c r="EA602" i="26"/>
  <c r="CM602" i="26"/>
  <c r="CH602" i="26"/>
  <c r="CX602" i="26"/>
  <c r="R602" i="26"/>
  <c r="BU602" i="26"/>
  <c r="BR602" i="26"/>
  <c r="DQ602" i="26"/>
  <c r="CC602" i="26"/>
  <c r="DW602" i="26"/>
  <c r="BX602" i="26"/>
  <c r="AH602" i="26"/>
  <c r="EJ602" i="26"/>
  <c r="EJ603" i="26" s="1"/>
  <c r="W602" i="26"/>
  <c r="X602" i="26"/>
  <c r="AJ602" i="26"/>
  <c r="BO602" i="26"/>
  <c r="DC602" i="26"/>
  <c r="BJ602" i="26"/>
  <c r="EC602" i="26"/>
  <c r="CZ602" i="26"/>
  <c r="T602" i="26"/>
  <c r="BD602" i="26"/>
  <c r="DO602" i="26"/>
  <c r="CV602" i="26"/>
  <c r="AO602" i="26"/>
  <c r="AR602" i="26"/>
  <c r="EH602" i="26"/>
  <c r="CQ602" i="26"/>
  <c r="EV602" i="26"/>
  <c r="AL602" i="26"/>
  <c r="EZ602" i="26"/>
  <c r="EF602" i="26"/>
  <c r="CF602" i="26"/>
  <c r="CE602" i="26"/>
  <c r="EY602" i="26"/>
  <c r="DS602" i="26"/>
  <c r="BM602" i="26"/>
  <c r="BL602" i="26"/>
  <c r="AP602" i="26"/>
  <c r="H753" i="26"/>
  <c r="G751" i="26"/>
  <c r="FA602" i="26" l="1"/>
  <c r="N603" i="26"/>
  <c r="BL603" i="26"/>
  <c r="BB603" i="26"/>
  <c r="FD601" i="26"/>
  <c r="FC602" i="26" s="1"/>
  <c r="DC603" i="26"/>
  <c r="Z603" i="26"/>
  <c r="AX603" i="26"/>
  <c r="AF603" i="26"/>
  <c r="EL603" i="26"/>
  <c r="FB602" i="26"/>
  <c r="FA603" i="26" s="1"/>
  <c r="EV603" i="26"/>
  <c r="CC603" i="26"/>
  <c r="P603" i="26"/>
  <c r="AD603" i="26"/>
  <c r="CX603" i="26"/>
  <c r="EP603" i="26"/>
  <c r="BJ603" i="26"/>
  <c r="ER603" i="26"/>
  <c r="DM603" i="26"/>
  <c r="AV603" i="26"/>
  <c r="EN603" i="26"/>
  <c r="CZ603" i="26"/>
  <c r="DK603" i="26"/>
  <c r="DE603" i="26"/>
  <c r="EX603" i="26"/>
  <c r="DG603" i="26"/>
  <c r="AC603" i="26"/>
  <c r="AB603" i="26"/>
  <c r="AH603" i="26"/>
  <c r="CV603" i="26"/>
  <c r="T603" i="26"/>
  <c r="AL603" i="26"/>
  <c r="DJ603" i="26"/>
  <c r="M603" i="26"/>
  <c r="AJ603" i="26"/>
  <c r="BO603" i="26"/>
  <c r="DL603" i="26"/>
  <c r="AA603" i="26"/>
  <c r="L603" i="26"/>
  <c r="CK603" i="26"/>
  <c r="Y603" i="26"/>
  <c r="EH603" i="26"/>
  <c r="DQ603" i="26"/>
  <c r="DO603" i="26"/>
  <c r="DS603" i="26"/>
  <c r="EF603" i="26"/>
  <c r="CH603" i="26"/>
  <c r="ET603" i="26"/>
  <c r="R603" i="26"/>
  <c r="DU603" i="26"/>
  <c r="DF603" i="26"/>
  <c r="AU603" i="26"/>
  <c r="ES603" i="26"/>
  <c r="DY603" i="26"/>
  <c r="DW603" i="26"/>
  <c r="BR603" i="26"/>
  <c r="BH603" i="26"/>
  <c r="EA603" i="26"/>
  <c r="BF603" i="26"/>
  <c r="CI603" i="26"/>
  <c r="DH603" i="26"/>
  <c r="AR603" i="26"/>
  <c r="AE603" i="26"/>
  <c r="EQ603" i="26"/>
  <c r="CM603" i="26"/>
  <c r="BA603" i="26"/>
  <c r="BA604" i="26" s="1"/>
  <c r="O603" i="26"/>
  <c r="DZ603" i="26"/>
  <c r="AW603" i="26"/>
  <c r="AP603" i="26"/>
  <c r="AY603" i="26"/>
  <c r="CG603" i="26"/>
  <c r="BG603" i="26"/>
  <c r="CS603" i="26"/>
  <c r="EC603" i="26"/>
  <c r="BU603" i="26"/>
  <c r="BT603" i="26"/>
  <c r="EO603" i="26"/>
  <c r="CT603" i="26"/>
  <c r="CQ603" i="26"/>
  <c r="DI603" i="26"/>
  <c r="CO603" i="26"/>
  <c r="K603" i="26"/>
  <c r="J604" i="26" s="1"/>
  <c r="BE603" i="26"/>
  <c r="DV603" i="26"/>
  <c r="BZ603" i="26"/>
  <c r="BV603" i="26"/>
  <c r="W603" i="26"/>
  <c r="CN603" i="26"/>
  <c r="EG603" i="26"/>
  <c r="AT603" i="26"/>
  <c r="CA603" i="26"/>
  <c r="CP603" i="26"/>
  <c r="CW603" i="26"/>
  <c r="BS603" i="26"/>
  <c r="CE603" i="26"/>
  <c r="BI603" i="26"/>
  <c r="BW603" i="26"/>
  <c r="EW603" i="26"/>
  <c r="AQ603" i="26"/>
  <c r="DP603" i="26"/>
  <c r="BM603" i="26"/>
  <c r="AS603" i="26"/>
  <c r="DD603" i="26"/>
  <c r="DT603" i="26"/>
  <c r="BK603" i="26"/>
  <c r="DA603" i="26"/>
  <c r="CR603" i="26"/>
  <c r="Q603" i="26"/>
  <c r="AK603" i="26"/>
  <c r="S603" i="26"/>
  <c r="CD603" i="26"/>
  <c r="CU603" i="26"/>
  <c r="CL603" i="26"/>
  <c r="DR603" i="26"/>
  <c r="EB603" i="26"/>
  <c r="V603" i="26"/>
  <c r="BX603" i="26"/>
  <c r="CJ603" i="26"/>
  <c r="DN603" i="26"/>
  <c r="EZ603" i="26"/>
  <c r="EY603" i="26"/>
  <c r="BD603" i="26"/>
  <c r="BC603" i="26"/>
  <c r="X603" i="26"/>
  <c r="DB603" i="26"/>
  <c r="BN603" i="26"/>
  <c r="AN603" i="26"/>
  <c r="DX603" i="26"/>
  <c r="AM603" i="26"/>
  <c r="U603" i="26"/>
  <c r="CF603" i="26"/>
  <c r="AI603" i="26"/>
  <c r="BQ603" i="26"/>
  <c r="EI603" i="26"/>
  <c r="CY603" i="26"/>
  <c r="EU603" i="26"/>
  <c r="EK603" i="26"/>
  <c r="AG603" i="26"/>
  <c r="BP603" i="26"/>
  <c r="ED603" i="26"/>
  <c r="AO603" i="26"/>
  <c r="CB603" i="26"/>
  <c r="BY603" i="26"/>
  <c r="EM603" i="26"/>
  <c r="EE603" i="26"/>
  <c r="H754" i="26"/>
  <c r="G752" i="26"/>
  <c r="AE604" i="26" l="1"/>
  <c r="AW604" i="26"/>
  <c r="DD604" i="26"/>
  <c r="EK604" i="26"/>
  <c r="AC604" i="26"/>
  <c r="AK604" i="26"/>
  <c r="S604" i="26"/>
  <c r="FD602" i="26"/>
  <c r="FC603" i="26" s="1"/>
  <c r="EQ604" i="26"/>
  <c r="FB603" i="26"/>
  <c r="FA604" i="26" s="1"/>
  <c r="BK604" i="26"/>
  <c r="CY604" i="26"/>
  <c r="EM604" i="26"/>
  <c r="N604" i="26"/>
  <c r="DK604" i="26"/>
  <c r="DF604" i="26"/>
  <c r="AA604" i="26"/>
  <c r="EW604" i="26"/>
  <c r="AI604" i="26"/>
  <c r="CW604" i="26"/>
  <c r="EO604" i="26"/>
  <c r="DL604" i="26"/>
  <c r="AB604" i="26"/>
  <c r="M604" i="26"/>
  <c r="Z604" i="26"/>
  <c r="CB604" i="26"/>
  <c r="DX604" i="26"/>
  <c r="X604" i="26"/>
  <c r="EI604" i="26"/>
  <c r="EG604" i="26"/>
  <c r="DG604" i="26"/>
  <c r="CJ604" i="26"/>
  <c r="DP604" i="26"/>
  <c r="DR604" i="26"/>
  <c r="ES604" i="26"/>
  <c r="AU604" i="26"/>
  <c r="DT604" i="26"/>
  <c r="CH604" i="26"/>
  <c r="DV604" i="26"/>
  <c r="CL604" i="26"/>
  <c r="BI604" i="26"/>
  <c r="BG604" i="26"/>
  <c r="EF604" i="26"/>
  <c r="CR604" i="26"/>
  <c r="ER604" i="26"/>
  <c r="DH604" i="26"/>
  <c r="DZ604" i="26"/>
  <c r="DJ604" i="26"/>
  <c r="O604" i="26"/>
  <c r="AD604" i="26"/>
  <c r="AD605" i="26" s="1"/>
  <c r="AZ604" i="26"/>
  <c r="DI604" i="26"/>
  <c r="AQ604" i="26"/>
  <c r="BF604" i="26"/>
  <c r="AS604" i="26"/>
  <c r="AV604" i="26"/>
  <c r="CP604" i="26"/>
  <c r="CU604" i="26"/>
  <c r="AM604" i="26"/>
  <c r="BT604" i="26"/>
  <c r="AT604" i="26"/>
  <c r="BU604" i="26"/>
  <c r="K604" i="26"/>
  <c r="J605" i="26" s="1"/>
  <c r="AY604" i="26"/>
  <c r="AX604" i="26"/>
  <c r="CF604" i="26"/>
  <c r="U604" i="26"/>
  <c r="BV604" i="26"/>
  <c r="BY604" i="26"/>
  <c r="EP604" i="26"/>
  <c r="L604" i="26"/>
  <c r="BS604" i="26"/>
  <c r="BH604" i="26"/>
  <c r="BN604" i="26"/>
  <c r="AR604" i="26"/>
  <c r="CN604" i="26"/>
  <c r="DA604" i="26"/>
  <c r="BW604" i="26"/>
  <c r="CO604" i="26"/>
  <c r="CM604" i="26"/>
  <c r="EY604" i="26"/>
  <c r="AO604" i="26"/>
  <c r="ED604" i="26"/>
  <c r="BO604" i="26"/>
  <c r="CS604" i="26"/>
  <c r="CA604" i="26"/>
  <c r="CE604" i="26"/>
  <c r="CQ604" i="26"/>
  <c r="CG604" i="26"/>
  <c r="CD604" i="26"/>
  <c r="DW604" i="26"/>
  <c r="BQ604" i="26"/>
  <c r="DE604" i="26"/>
  <c r="CX604" i="26"/>
  <c r="V604" i="26"/>
  <c r="BL604" i="26"/>
  <c r="EA604" i="26"/>
  <c r="EB604" i="26"/>
  <c r="AG604" i="26"/>
  <c r="AF604" i="26"/>
  <c r="EU604" i="26"/>
  <c r="ET604" i="26"/>
  <c r="CZ604" i="26"/>
  <c r="BC604" i="26"/>
  <c r="BB604" i="26"/>
  <c r="AJ604" i="26"/>
  <c r="BD604" i="26"/>
  <c r="EL604" i="26"/>
  <c r="DU604" i="26"/>
  <c r="EZ604" i="26"/>
  <c r="BE604" i="26"/>
  <c r="BJ604" i="26"/>
  <c r="BR604" i="26"/>
  <c r="CC604" i="26"/>
  <c r="DY604" i="26"/>
  <c r="CI604" i="26"/>
  <c r="AL604" i="26"/>
  <c r="AP604" i="26"/>
  <c r="EJ604" i="26"/>
  <c r="DN604" i="26"/>
  <c r="DM604" i="26"/>
  <c r="Y604" i="26"/>
  <c r="BX604" i="26"/>
  <c r="Q604" i="26"/>
  <c r="P604" i="26"/>
  <c r="BZ604" i="26"/>
  <c r="W604" i="26"/>
  <c r="CT604" i="26"/>
  <c r="R604" i="26"/>
  <c r="CK604" i="26"/>
  <c r="EC604" i="26"/>
  <c r="T604" i="26"/>
  <c r="DO604" i="26"/>
  <c r="AH604" i="26"/>
  <c r="AN604" i="26"/>
  <c r="EH604" i="26"/>
  <c r="CV604" i="26"/>
  <c r="DC604" i="26"/>
  <c r="EE604" i="26"/>
  <c r="DB604" i="26"/>
  <c r="DS604" i="26"/>
  <c r="EV604" i="26"/>
  <c r="EX604" i="26"/>
  <c r="BP604" i="26"/>
  <c r="DQ604" i="26"/>
  <c r="DQ605" i="26" s="1"/>
  <c r="EN604" i="26"/>
  <c r="BM604" i="26"/>
  <c r="H755" i="26"/>
  <c r="G753" i="26"/>
  <c r="AX605" i="26" l="1"/>
  <c r="EL605" i="26"/>
  <c r="DK605" i="26"/>
  <c r="EP605" i="26"/>
  <c r="FD603" i="26"/>
  <c r="FC604" i="26" s="1"/>
  <c r="DG605" i="26"/>
  <c r="DE605" i="26"/>
  <c r="AJ605" i="26"/>
  <c r="FB604" i="26"/>
  <c r="FA605" i="26" s="1"/>
  <c r="M605" i="26"/>
  <c r="AB605" i="26"/>
  <c r="BH605" i="26"/>
  <c r="EH605" i="26"/>
  <c r="AA605" i="26"/>
  <c r="N605" i="26"/>
  <c r="EJ605" i="26"/>
  <c r="DD605" i="26"/>
  <c r="CI605" i="26"/>
  <c r="AV605" i="26"/>
  <c r="CK605" i="26"/>
  <c r="DU605" i="26"/>
  <c r="DS605" i="26"/>
  <c r="AP605" i="26"/>
  <c r="DW605" i="26"/>
  <c r="Y605" i="26"/>
  <c r="CT605" i="26"/>
  <c r="CV605" i="26"/>
  <c r="ER605" i="26"/>
  <c r="CG605" i="26"/>
  <c r="DY605" i="26"/>
  <c r="DI605" i="26"/>
  <c r="AC605" i="26"/>
  <c r="AC606" i="26" s="1"/>
  <c r="DJ605" i="26"/>
  <c r="BX605" i="26"/>
  <c r="AW605" i="26"/>
  <c r="AW606" i="26" s="1"/>
  <c r="DH605" i="26"/>
  <c r="EX605" i="26"/>
  <c r="BU605" i="26"/>
  <c r="BG605" i="26"/>
  <c r="AR605" i="26"/>
  <c r="AS605" i="26"/>
  <c r="AL605" i="26"/>
  <c r="AT605" i="26"/>
  <c r="K605" i="26"/>
  <c r="J606" i="26" s="1"/>
  <c r="AH605" i="26"/>
  <c r="BM605" i="26"/>
  <c r="BV605" i="26"/>
  <c r="AZ605" i="26"/>
  <c r="AU605" i="26"/>
  <c r="CF605" i="26"/>
  <c r="BT605" i="26"/>
  <c r="T605" i="26"/>
  <c r="AY605" i="26"/>
  <c r="EE605" i="26"/>
  <c r="AN605" i="26"/>
  <c r="L605" i="26"/>
  <c r="EQ605" i="26"/>
  <c r="BS605" i="26"/>
  <c r="CN605" i="26"/>
  <c r="DB605" i="26"/>
  <c r="CZ605" i="26"/>
  <c r="CM605" i="26"/>
  <c r="W605" i="26"/>
  <c r="BZ605" i="26"/>
  <c r="CO605" i="26"/>
  <c r="BP605" i="26"/>
  <c r="DM605" i="26"/>
  <c r="CH605" i="26"/>
  <c r="CR605" i="26"/>
  <c r="CY605" i="26"/>
  <c r="CS605" i="26"/>
  <c r="CC605" i="26"/>
  <c r="DX605" i="26"/>
  <c r="BD605" i="26"/>
  <c r="DV605" i="26"/>
  <c r="AO605" i="26"/>
  <c r="DF605" i="26"/>
  <c r="DF606" i="26" s="1"/>
  <c r="DO605" i="26"/>
  <c r="EU605" i="26"/>
  <c r="CQ605" i="26"/>
  <c r="CP605" i="26"/>
  <c r="BR605" i="26"/>
  <c r="EC605" i="26"/>
  <c r="CE605" i="26"/>
  <c r="U605" i="26"/>
  <c r="CD605" i="26"/>
  <c r="DL605" i="26"/>
  <c r="CA605" i="26"/>
  <c r="EY605" i="26"/>
  <c r="ET605" i="26"/>
  <c r="ES605" i="26"/>
  <c r="BL605" i="26"/>
  <c r="AF605" i="26"/>
  <c r="AE605" i="26"/>
  <c r="V605" i="26"/>
  <c r="P605" i="26"/>
  <c r="O605" i="26"/>
  <c r="CU605" i="26"/>
  <c r="AG605" i="26"/>
  <c r="CX605" i="26"/>
  <c r="CW605" i="26"/>
  <c r="DA605" i="26"/>
  <c r="Q605" i="26"/>
  <c r="BJ605" i="26"/>
  <c r="BI605" i="26"/>
  <c r="DP605" i="26"/>
  <c r="EI605" i="26"/>
  <c r="BN605" i="26"/>
  <c r="DT605" i="26"/>
  <c r="EN605" i="26"/>
  <c r="EO605" i="26"/>
  <c r="DC605" i="26"/>
  <c r="BE605" i="26"/>
  <c r="DR605" i="26"/>
  <c r="EM605" i="26"/>
  <c r="DN605" i="26"/>
  <c r="S605" i="26"/>
  <c r="BY605" i="26"/>
  <c r="X605" i="26"/>
  <c r="BF605" i="26"/>
  <c r="EZ605" i="26"/>
  <c r="AQ605" i="26"/>
  <c r="EK605" i="26"/>
  <c r="BQ605" i="26"/>
  <c r="EF605" i="26"/>
  <c r="R605" i="26"/>
  <c r="CL605" i="26"/>
  <c r="BK605" i="26"/>
  <c r="EG605" i="26"/>
  <c r="BB605" i="26"/>
  <c r="BA605" i="26"/>
  <c r="EB605" i="26"/>
  <c r="BO605" i="26"/>
  <c r="CB605" i="26"/>
  <c r="BC605" i="26"/>
  <c r="EA605" i="26"/>
  <c r="DZ605" i="26"/>
  <c r="BW605" i="26"/>
  <c r="EV605" i="26"/>
  <c r="Z605" i="26"/>
  <c r="AM605" i="26"/>
  <c r="EW605" i="26"/>
  <c r="AI605" i="26"/>
  <c r="CJ605" i="26"/>
  <c r="AK605" i="26"/>
  <c r="ED605" i="26"/>
  <c r="H756" i="26"/>
  <c r="G754" i="26"/>
  <c r="DV606" i="26" l="1"/>
  <c r="FD604" i="26"/>
  <c r="FC605" i="26" s="1"/>
  <c r="DX606" i="26"/>
  <c r="FB605" i="26"/>
  <c r="FA606" i="26" s="1"/>
  <c r="M606" i="26"/>
  <c r="EK606" i="26"/>
  <c r="EI606" i="26"/>
  <c r="CI606" i="26"/>
  <c r="DT606" i="26"/>
  <c r="AK606" i="26"/>
  <c r="CU606" i="26"/>
  <c r="DR606" i="26"/>
  <c r="DJ606" i="26"/>
  <c r="AX606" i="26"/>
  <c r="DH606" i="26"/>
  <c r="BY606" i="26"/>
  <c r="EQ606" i="26"/>
  <c r="DI606" i="26"/>
  <c r="AB606" i="26"/>
  <c r="AM606" i="26"/>
  <c r="AT606" i="26"/>
  <c r="AI606" i="26"/>
  <c r="DW606" i="26"/>
  <c r="DW607" i="26" s="1"/>
  <c r="BU606" i="26"/>
  <c r="DY606" i="26"/>
  <c r="DC606" i="26"/>
  <c r="BW606" i="26"/>
  <c r="AV606" i="26"/>
  <c r="DG606" i="26"/>
  <c r="AU606" i="26"/>
  <c r="BK606" i="26"/>
  <c r="CL606" i="26"/>
  <c r="EU606" i="26"/>
  <c r="CB606" i="26"/>
  <c r="BT606" i="26"/>
  <c r="AP606" i="26"/>
  <c r="AY606" i="26"/>
  <c r="AS606" i="26"/>
  <c r="CG606" i="26"/>
  <c r="DN606" i="26"/>
  <c r="L606" i="26"/>
  <c r="CF606" i="26"/>
  <c r="K606" i="26"/>
  <c r="DA606" i="26"/>
  <c r="AO606" i="26"/>
  <c r="CN606" i="26"/>
  <c r="CS606" i="26"/>
  <c r="BS606" i="26"/>
  <c r="X606" i="26"/>
  <c r="CQ606" i="26"/>
  <c r="CH606" i="26"/>
  <c r="CR606" i="26"/>
  <c r="EL606" i="26"/>
  <c r="DL606" i="26"/>
  <c r="Y606" i="26"/>
  <c r="BQ606" i="26"/>
  <c r="DS606" i="26"/>
  <c r="CT606" i="26"/>
  <c r="DP606" i="26"/>
  <c r="EZ606" i="26"/>
  <c r="AF606" i="26"/>
  <c r="CW606" i="26"/>
  <c r="R606" i="26"/>
  <c r="DE606" i="26"/>
  <c r="BM606" i="26"/>
  <c r="V606" i="26"/>
  <c r="CE606" i="26"/>
  <c r="EF606" i="26"/>
  <c r="BE606" i="26"/>
  <c r="CP606" i="26"/>
  <c r="CO606" i="26"/>
  <c r="BO606" i="26"/>
  <c r="DM606" i="26"/>
  <c r="EB606" i="26"/>
  <c r="EH606" i="26"/>
  <c r="CD606" i="26"/>
  <c r="AL606" i="26"/>
  <c r="EW606" i="26"/>
  <c r="EJ606" i="26"/>
  <c r="EJ607" i="26" s="1"/>
  <c r="AE606" i="26"/>
  <c r="AD606" i="26"/>
  <c r="AN606" i="26"/>
  <c r="BD606" i="26"/>
  <c r="BP606" i="26"/>
  <c r="BI606" i="26"/>
  <c r="BH606" i="26"/>
  <c r="CA606" i="26"/>
  <c r="W606" i="26"/>
  <c r="EE606" i="26"/>
  <c r="EO606" i="26"/>
  <c r="EP606" i="26"/>
  <c r="BJ606" i="26"/>
  <c r="BR606" i="26"/>
  <c r="AH606" i="26"/>
  <c r="BF606" i="26"/>
  <c r="EN606" i="26"/>
  <c r="Q606" i="26"/>
  <c r="DO606" i="26"/>
  <c r="S606" i="26"/>
  <c r="BN606" i="26"/>
  <c r="CX606" i="26"/>
  <c r="EV606" i="26"/>
  <c r="BA606" i="26"/>
  <c r="AZ606" i="26"/>
  <c r="AJ606" i="26"/>
  <c r="AG606" i="26"/>
  <c r="CC606" i="26"/>
  <c r="EC606" i="26"/>
  <c r="ED606" i="26"/>
  <c r="EX606" i="26"/>
  <c r="BB606" i="26"/>
  <c r="DU606" i="26"/>
  <c r="BG606" i="26"/>
  <c r="Z606" i="26"/>
  <c r="AA606" i="26"/>
  <c r="CV606" i="26"/>
  <c r="CM606" i="26"/>
  <c r="EM606" i="26"/>
  <c r="BX606" i="26"/>
  <c r="BZ606" i="26"/>
  <c r="CY606" i="26"/>
  <c r="BV606" i="26"/>
  <c r="CZ606" i="26"/>
  <c r="DZ606" i="26"/>
  <c r="O606" i="26"/>
  <c r="N606" i="26"/>
  <c r="BL606" i="26"/>
  <c r="DB606" i="26"/>
  <c r="CK606" i="26"/>
  <c r="CJ606" i="26"/>
  <c r="EA606" i="26"/>
  <c r="P606" i="26"/>
  <c r="ES606" i="26"/>
  <c r="ER606" i="26"/>
  <c r="BC606" i="26"/>
  <c r="DQ606" i="26"/>
  <c r="T606" i="26"/>
  <c r="ET606" i="26"/>
  <c r="DD606" i="26"/>
  <c r="EG606" i="26"/>
  <c r="AQ606" i="26"/>
  <c r="AR606" i="26"/>
  <c r="DK606" i="26"/>
  <c r="EY606" i="26"/>
  <c r="U606" i="26"/>
  <c r="H757" i="26"/>
  <c r="G755" i="26"/>
  <c r="DI607" i="26" l="1"/>
  <c r="FD605" i="26"/>
  <c r="FC606" i="26" s="1"/>
  <c r="DS607" i="26"/>
  <c r="AX607" i="26"/>
  <c r="DQ607" i="26"/>
  <c r="FB606" i="26"/>
  <c r="DU607" i="26"/>
  <c r="DH607" i="26"/>
  <c r="AL607" i="26"/>
  <c r="AJ607" i="26"/>
  <c r="AW607" i="26"/>
  <c r="DX607" i="26"/>
  <c r="BX607" i="26"/>
  <c r="DB607" i="26"/>
  <c r="AU607" i="26"/>
  <c r="BV607" i="26"/>
  <c r="CV607" i="26"/>
  <c r="AV607" i="26"/>
  <c r="L607" i="26"/>
  <c r="DF607" i="26"/>
  <c r="DG607" i="26"/>
  <c r="DD607" i="26"/>
  <c r="BT607" i="26"/>
  <c r="CB607" i="26"/>
  <c r="CQ607" i="26"/>
  <c r="DO607" i="26"/>
  <c r="AP607" i="26"/>
  <c r="AN607" i="26"/>
  <c r="AT607" i="26"/>
  <c r="CP607" i="26"/>
  <c r="CT607" i="26"/>
  <c r="K607" i="26"/>
  <c r="DK607" i="26"/>
  <c r="CG607" i="26"/>
  <c r="J607" i="26"/>
  <c r="CR607" i="26"/>
  <c r="BL607" i="26"/>
  <c r="CH607" i="26"/>
  <c r="EK607" i="26"/>
  <c r="BP607" i="26"/>
  <c r="CS607" i="26"/>
  <c r="DM607" i="26"/>
  <c r="EV607" i="26"/>
  <c r="T607" i="26"/>
  <c r="AG607" i="26"/>
  <c r="X607" i="26"/>
  <c r="FA607" i="26"/>
  <c r="AM607" i="26"/>
  <c r="BQ607" i="26"/>
  <c r="EG607" i="26"/>
  <c r="EA607" i="26"/>
  <c r="CO607" i="26"/>
  <c r="W607" i="26"/>
  <c r="BG607" i="26"/>
  <c r="BU607" i="26"/>
  <c r="CJ607" i="26"/>
  <c r="AI607" i="26"/>
  <c r="BW607" i="26"/>
  <c r="EE607" i="26"/>
  <c r="CD607" i="26"/>
  <c r="EI607" i="26"/>
  <c r="P607" i="26"/>
  <c r="AK607" i="26"/>
  <c r="AK608" i="26" s="1"/>
  <c r="BN607" i="26"/>
  <c r="BC607" i="26"/>
  <c r="CU607" i="26"/>
  <c r="R607" i="26"/>
  <c r="BI607" i="26"/>
  <c r="EC607" i="26"/>
  <c r="CC607" i="26"/>
  <c r="BE607" i="26"/>
  <c r="EY607" i="26"/>
  <c r="EM607" i="26"/>
  <c r="DN607" i="26"/>
  <c r="CE607" i="26"/>
  <c r="ES607" i="26"/>
  <c r="CL607" i="26"/>
  <c r="BA607" i="26"/>
  <c r="DR607" i="26"/>
  <c r="DR608" i="26" s="1"/>
  <c r="Z607" i="26"/>
  <c r="AO607" i="26"/>
  <c r="EO607" i="26"/>
  <c r="CF607" i="26"/>
  <c r="AA607" i="26"/>
  <c r="AB607" i="26"/>
  <c r="DA607" i="26"/>
  <c r="EP607" i="26"/>
  <c r="BM607" i="26"/>
  <c r="CK607" i="26"/>
  <c r="AD607" i="26"/>
  <c r="AC607" i="26"/>
  <c r="CX607" i="26"/>
  <c r="AE607" i="26"/>
  <c r="EW607" i="26"/>
  <c r="DP607" i="26"/>
  <c r="DP608" i="26" s="1"/>
  <c r="V607" i="26"/>
  <c r="U607" i="26"/>
  <c r="S607" i="26"/>
  <c r="N607" i="26"/>
  <c r="M607" i="26"/>
  <c r="BB607" i="26"/>
  <c r="EF607" i="26"/>
  <c r="Q607" i="26"/>
  <c r="EZ607" i="26"/>
  <c r="DE607" i="26"/>
  <c r="O607" i="26"/>
  <c r="EX607" i="26"/>
  <c r="EB607" i="26"/>
  <c r="EN607" i="26"/>
  <c r="CA607" i="26"/>
  <c r="BK607" i="26"/>
  <c r="ER607" i="26"/>
  <c r="EQ607" i="26"/>
  <c r="CZ607" i="26"/>
  <c r="CY607" i="26"/>
  <c r="ED607" i="26"/>
  <c r="BO607" i="26"/>
  <c r="BF607" i="26"/>
  <c r="BH607" i="26"/>
  <c r="BY607" i="26"/>
  <c r="BZ607" i="26"/>
  <c r="AQ607" i="26"/>
  <c r="DC607" i="26"/>
  <c r="CI607" i="26"/>
  <c r="CW607" i="26"/>
  <c r="EL607" i="26"/>
  <c r="DZ607" i="26"/>
  <c r="DV607" i="26"/>
  <c r="DT607" i="26"/>
  <c r="EH607" i="26"/>
  <c r="CM607" i="26"/>
  <c r="CN607" i="26"/>
  <c r="AH607" i="26"/>
  <c r="AF607" i="26"/>
  <c r="DY607" i="26"/>
  <c r="DL607" i="26"/>
  <c r="BR607" i="26"/>
  <c r="BS607" i="26"/>
  <c r="BD607" i="26"/>
  <c r="EU607" i="26"/>
  <c r="AR607" i="26"/>
  <c r="AS607" i="26"/>
  <c r="ET607" i="26"/>
  <c r="DJ607" i="26"/>
  <c r="AZ607" i="26"/>
  <c r="AY607" i="26"/>
  <c r="BJ607" i="26"/>
  <c r="Y607" i="26"/>
  <c r="H758" i="26"/>
  <c r="G756" i="26"/>
  <c r="AT608" i="26" l="1"/>
  <c r="FD606" i="26"/>
  <c r="FC607" i="26" s="1"/>
  <c r="FB607" i="26"/>
  <c r="DH608" i="26"/>
  <c r="AW608" i="26"/>
  <c r="DG608" i="26"/>
  <c r="BU608" i="26"/>
  <c r="DC608" i="26"/>
  <c r="AV608" i="26"/>
  <c r="BW608" i="26"/>
  <c r="DE608" i="26"/>
  <c r="AU608" i="26"/>
  <c r="AM608" i="26"/>
  <c r="DL608" i="26"/>
  <c r="DJ608" i="26"/>
  <c r="CU608" i="26"/>
  <c r="J608" i="26"/>
  <c r="CG608" i="26"/>
  <c r="CQ608" i="26"/>
  <c r="CR608" i="26"/>
  <c r="CP608" i="26"/>
  <c r="BD608" i="26"/>
  <c r="BQ608" i="26"/>
  <c r="CI608" i="26"/>
  <c r="CS608" i="26"/>
  <c r="DN608" i="26"/>
  <c r="ED608" i="26"/>
  <c r="AH608" i="26"/>
  <c r="EJ608" i="26"/>
  <c r="K608" i="26"/>
  <c r="EH608" i="26"/>
  <c r="AJ608" i="26"/>
  <c r="AN608" i="26"/>
  <c r="AF608" i="26"/>
  <c r="DS608" i="26"/>
  <c r="CB608" i="26"/>
  <c r="EF608" i="26"/>
  <c r="EB608" i="26"/>
  <c r="BH608" i="26"/>
  <c r="Q608" i="26"/>
  <c r="BB608" i="26"/>
  <c r="BS608" i="26"/>
  <c r="EL608" i="26"/>
  <c r="CC608" i="26"/>
  <c r="AL608" i="26"/>
  <c r="AL609" i="26" s="1"/>
  <c r="CK608" i="26"/>
  <c r="BV608" i="26"/>
  <c r="BV609" i="26" s="1"/>
  <c r="ET608" i="26"/>
  <c r="CN608" i="26"/>
  <c r="BX608" i="26"/>
  <c r="T608" i="26"/>
  <c r="Y608" i="26"/>
  <c r="CW608" i="26"/>
  <c r="BJ608" i="26"/>
  <c r="DQ608" i="26"/>
  <c r="DQ609" i="26" s="1"/>
  <c r="CT608" i="26"/>
  <c r="BT608" i="26"/>
  <c r="DO608" i="26"/>
  <c r="DO609" i="26" s="1"/>
  <c r="DY608" i="26"/>
  <c r="EQ608" i="26"/>
  <c r="S608" i="26"/>
  <c r="CY608" i="26"/>
  <c r="EW608" i="26"/>
  <c r="AC608" i="26"/>
  <c r="EZ608" i="26"/>
  <c r="AR608" i="26"/>
  <c r="BM608" i="26"/>
  <c r="CE608" i="26"/>
  <c r="CJ608" i="26"/>
  <c r="AO608" i="26"/>
  <c r="AZ608" i="26"/>
  <c r="R608" i="26"/>
  <c r="P608" i="26"/>
  <c r="BK608" i="26"/>
  <c r="BL608" i="26"/>
  <c r="CH608" i="26"/>
  <c r="EN608" i="26"/>
  <c r="BI608" i="26"/>
  <c r="V608" i="26"/>
  <c r="DF608" i="26"/>
  <c r="DG609" i="26" s="1"/>
  <c r="BZ608" i="26"/>
  <c r="CF608" i="26"/>
  <c r="CD608" i="26"/>
  <c r="DV608" i="26"/>
  <c r="DW608" i="26"/>
  <c r="BG608" i="26"/>
  <c r="BF608" i="26"/>
  <c r="DT608" i="26"/>
  <c r="EK608" i="26"/>
  <c r="DZ608" i="26"/>
  <c r="BN608" i="26"/>
  <c r="BO608" i="26"/>
  <c r="DI608" i="26"/>
  <c r="CO608" i="26"/>
  <c r="EP608" i="26"/>
  <c r="BC608" i="26"/>
  <c r="AD608" i="26"/>
  <c r="DA608" i="26"/>
  <c r="EE608" i="26"/>
  <c r="BA608" i="26"/>
  <c r="CZ608" i="26"/>
  <c r="U608" i="26"/>
  <c r="X608" i="26"/>
  <c r="AS608" i="26"/>
  <c r="FA608" i="26"/>
  <c r="AB608" i="26"/>
  <c r="AQ608" i="26"/>
  <c r="AA608" i="26"/>
  <c r="EU608" i="26"/>
  <c r="CM608" i="26"/>
  <c r="ER608" i="26"/>
  <c r="W608" i="26"/>
  <c r="DK608" i="26"/>
  <c r="EA608" i="26"/>
  <c r="AG608" i="26"/>
  <c r="M608" i="26"/>
  <c r="L608" i="26"/>
  <c r="CL608" i="26"/>
  <c r="BR608" i="26"/>
  <c r="EM608" i="26"/>
  <c r="EC608" i="26"/>
  <c r="N608" i="26"/>
  <c r="EO608" i="26"/>
  <c r="ES608" i="26"/>
  <c r="CA608" i="26"/>
  <c r="AI608" i="26"/>
  <c r="DB608" i="26"/>
  <c r="DX608" i="26"/>
  <c r="BY608" i="26"/>
  <c r="EY608" i="26"/>
  <c r="AE608" i="26"/>
  <c r="EV608" i="26"/>
  <c r="BE608" i="26"/>
  <c r="DM608" i="26"/>
  <c r="CV608" i="26"/>
  <c r="BP608" i="26"/>
  <c r="EG608" i="26"/>
  <c r="CX608" i="26"/>
  <c r="Z608" i="26"/>
  <c r="EX608" i="26"/>
  <c r="AY608" i="26"/>
  <c r="AX608" i="26"/>
  <c r="DD608" i="26"/>
  <c r="EI608" i="26"/>
  <c r="O608" i="26"/>
  <c r="DU608" i="26"/>
  <c r="AP608" i="26"/>
  <c r="H759" i="26"/>
  <c r="G757" i="26"/>
  <c r="CQ609" i="26" l="1"/>
  <c r="AU609" i="26"/>
  <c r="AV609" i="26"/>
  <c r="FD607" i="26"/>
  <c r="FC608" i="26" s="1"/>
  <c r="DK609" i="26"/>
  <c r="FB608" i="26"/>
  <c r="DD609" i="26"/>
  <c r="DI609" i="26"/>
  <c r="EG609" i="26"/>
  <c r="BR609" i="26"/>
  <c r="CT609" i="26"/>
  <c r="CR609" i="26"/>
  <c r="EE609" i="26"/>
  <c r="BT609" i="26"/>
  <c r="EC609" i="26"/>
  <c r="AI609" i="26"/>
  <c r="EI609" i="26"/>
  <c r="J609" i="26"/>
  <c r="BC609" i="26"/>
  <c r="CO609" i="26"/>
  <c r="AG609" i="26"/>
  <c r="BW609" i="26"/>
  <c r="DB609" i="26"/>
  <c r="DS609" i="26"/>
  <c r="AN609" i="26"/>
  <c r="FA609" i="26"/>
  <c r="AS609" i="26"/>
  <c r="BE609" i="26"/>
  <c r="BU609" i="26"/>
  <c r="AM609" i="26"/>
  <c r="DP609" i="26"/>
  <c r="DP610" i="26" s="1"/>
  <c r="EM609" i="26"/>
  <c r="CX609" i="26"/>
  <c r="AK609" i="26"/>
  <c r="Z609" i="26"/>
  <c r="ES609" i="26"/>
  <c r="CJ609" i="26"/>
  <c r="DF609" i="26"/>
  <c r="CA609" i="26"/>
  <c r="BH609" i="26"/>
  <c r="BA609" i="26"/>
  <c r="CS609" i="26"/>
  <c r="AX609" i="26"/>
  <c r="DR609" i="26"/>
  <c r="R609" i="26"/>
  <c r="EA609" i="26"/>
  <c r="DU609" i="26"/>
  <c r="BI609" i="26"/>
  <c r="EV609" i="26"/>
  <c r="P609" i="26"/>
  <c r="AE609" i="26"/>
  <c r="S609" i="26"/>
  <c r="BK609" i="26"/>
  <c r="U609" i="26"/>
  <c r="Q609" i="26"/>
  <c r="BJ609" i="26"/>
  <c r="BN609" i="26"/>
  <c r="EN609" i="26"/>
  <c r="EQ609" i="26"/>
  <c r="AP609" i="26"/>
  <c r="BP609" i="26"/>
  <c r="CN609" i="26"/>
  <c r="CD609" i="26"/>
  <c r="CC609" i="26"/>
  <c r="CY609" i="26"/>
  <c r="CF609" i="26"/>
  <c r="BY609" i="26"/>
  <c r="EX609" i="26"/>
  <c r="DX609" i="26"/>
  <c r="AJ609" i="26"/>
  <c r="CG609" i="26"/>
  <c r="BL609" i="26"/>
  <c r="W609" i="26"/>
  <c r="Y609" i="26"/>
  <c r="AY609" i="26"/>
  <c r="CH609" i="26"/>
  <c r="CI609" i="26"/>
  <c r="CL609" i="26"/>
  <c r="T609" i="26"/>
  <c r="EL609" i="26"/>
  <c r="CE609" i="26"/>
  <c r="AB609" i="26"/>
  <c r="BM609" i="26"/>
  <c r="CB609" i="26"/>
  <c r="ER609" i="26"/>
  <c r="BG609" i="26"/>
  <c r="BF609" i="26"/>
  <c r="AQ609" i="26"/>
  <c r="AF609" i="26"/>
  <c r="AW609" i="26"/>
  <c r="CV609" i="26"/>
  <c r="CU609" i="26"/>
  <c r="CW609" i="26"/>
  <c r="ET609" i="26"/>
  <c r="EO609" i="26"/>
  <c r="EP609" i="26"/>
  <c r="DW609" i="26"/>
  <c r="AC609" i="26"/>
  <c r="DV609" i="26"/>
  <c r="DM609" i="26"/>
  <c r="DN609" i="26"/>
  <c r="V609" i="26"/>
  <c r="BZ609" i="26"/>
  <c r="L609" i="26"/>
  <c r="K609" i="26"/>
  <c r="AZ609" i="26"/>
  <c r="M609" i="26"/>
  <c r="BO609" i="26"/>
  <c r="CM609" i="26"/>
  <c r="BQ609" i="26"/>
  <c r="DL609" i="26"/>
  <c r="EU609" i="26"/>
  <c r="DZ609" i="26"/>
  <c r="AT609" i="26"/>
  <c r="EH609" i="26"/>
  <c r="DH609" i="26"/>
  <c r="AH609" i="26"/>
  <c r="DY609" i="26"/>
  <c r="EY609" i="26"/>
  <c r="BS609" i="26"/>
  <c r="AA609" i="26"/>
  <c r="DA609" i="26"/>
  <c r="DJ609" i="26"/>
  <c r="N609" i="26"/>
  <c r="AR609" i="26"/>
  <c r="AO609" i="26"/>
  <c r="X609" i="26"/>
  <c r="AD609" i="26"/>
  <c r="BB609" i="26"/>
  <c r="CP609" i="26"/>
  <c r="EK609" i="26"/>
  <c r="EJ609" i="26"/>
  <c r="BD609" i="26"/>
  <c r="DC609" i="26"/>
  <c r="CK609" i="26"/>
  <c r="EF609" i="26"/>
  <c r="EZ609" i="26"/>
  <c r="DT609" i="26"/>
  <c r="O609" i="26"/>
  <c r="EB609" i="26"/>
  <c r="EW609" i="26"/>
  <c r="CZ609" i="26"/>
  <c r="ED609" i="26"/>
  <c r="DE609" i="26"/>
  <c r="BX609" i="26"/>
  <c r="H760" i="26"/>
  <c r="G758" i="26"/>
  <c r="CP610" i="26" l="1"/>
  <c r="DJ610" i="26"/>
  <c r="BU610" i="26"/>
  <c r="ED610" i="26"/>
  <c r="FD608" i="26"/>
  <c r="FC609" i="26" s="1"/>
  <c r="BV610" i="26"/>
  <c r="EF610" i="26"/>
  <c r="CR610" i="26"/>
  <c r="EH610" i="26"/>
  <c r="FB609" i="26"/>
  <c r="AH610" i="26"/>
  <c r="CS610" i="26"/>
  <c r="DF610" i="26"/>
  <c r="DC610" i="26"/>
  <c r="AT610" i="26"/>
  <c r="AM610" i="26"/>
  <c r="BD610" i="26"/>
  <c r="EB610" i="26"/>
  <c r="DT610" i="26"/>
  <c r="AL610" i="26"/>
  <c r="BX610" i="26"/>
  <c r="EL610" i="26"/>
  <c r="AJ610" i="26"/>
  <c r="CX610" i="26"/>
  <c r="DQ610" i="26"/>
  <c r="X610" i="26"/>
  <c r="AW610" i="26"/>
  <c r="AA610" i="26"/>
  <c r="DR610" i="26"/>
  <c r="S610" i="26"/>
  <c r="BI610" i="26"/>
  <c r="BO610" i="26"/>
  <c r="CT610" i="26"/>
  <c r="CI610" i="26"/>
  <c r="BA610" i="26"/>
  <c r="CD610" i="26"/>
  <c r="BQ610" i="26"/>
  <c r="EM610" i="26"/>
  <c r="BH610" i="26"/>
  <c r="Q610" i="26"/>
  <c r="BK610" i="26"/>
  <c r="EW610" i="26"/>
  <c r="EJ610" i="26"/>
  <c r="AF610" i="26"/>
  <c r="V610" i="26"/>
  <c r="BF610" i="26"/>
  <c r="BJ610" i="26"/>
  <c r="AO610" i="26"/>
  <c r="EN610" i="26"/>
  <c r="R610" i="26"/>
  <c r="DU610" i="26"/>
  <c r="T610" i="26"/>
  <c r="ER610" i="26"/>
  <c r="EU610" i="26"/>
  <c r="CB610" i="26"/>
  <c r="CF610" i="26"/>
  <c r="DL610" i="26"/>
  <c r="CG610" i="26"/>
  <c r="EZ610" i="26"/>
  <c r="AK610" i="26"/>
  <c r="AK611" i="26" s="1"/>
  <c r="AD610" i="26"/>
  <c r="BL610" i="26"/>
  <c r="BB610" i="26"/>
  <c r="CM610" i="26"/>
  <c r="DW610" i="26"/>
  <c r="U610" i="26"/>
  <c r="BM610" i="26"/>
  <c r="AZ610" i="26"/>
  <c r="CZ610" i="26"/>
  <c r="AR610" i="26"/>
  <c r="AE610" i="26"/>
  <c r="CV610" i="26"/>
  <c r="BN610" i="26"/>
  <c r="CH610" i="26"/>
  <c r="DY610" i="26"/>
  <c r="Z610" i="26"/>
  <c r="CE610" i="26"/>
  <c r="AB610" i="26"/>
  <c r="O610" i="26"/>
  <c r="DI610" i="26"/>
  <c r="BG610" i="26"/>
  <c r="AV610" i="26"/>
  <c r="DD610" i="26"/>
  <c r="DE610" i="26"/>
  <c r="N610" i="26"/>
  <c r="DH610" i="26"/>
  <c r="DG610" i="26"/>
  <c r="CY610" i="26"/>
  <c r="CQ610" i="26"/>
  <c r="W610" i="26"/>
  <c r="K610" i="26"/>
  <c r="J610" i="26"/>
  <c r="AN610" i="26"/>
  <c r="DX610" i="26"/>
  <c r="EX610" i="26"/>
  <c r="L610" i="26"/>
  <c r="AI610" i="26"/>
  <c r="AU610" i="26"/>
  <c r="BY610" i="26"/>
  <c r="BZ610" i="26"/>
  <c r="BP610" i="26"/>
  <c r="EK610" i="26"/>
  <c r="ES610" i="26"/>
  <c r="EO610" i="26"/>
  <c r="EP610" i="26"/>
  <c r="EI610" i="26"/>
  <c r="CN610" i="26"/>
  <c r="DA610" i="26"/>
  <c r="BE610" i="26"/>
  <c r="CO610" i="26"/>
  <c r="AS610" i="26"/>
  <c r="EE610" i="26"/>
  <c r="EE611" i="26" s="1"/>
  <c r="ET610" i="26"/>
  <c r="EQ610" i="26"/>
  <c r="EA610" i="26"/>
  <c r="DZ610" i="26"/>
  <c r="AQ610" i="26"/>
  <c r="AY610" i="26"/>
  <c r="BT610" i="26"/>
  <c r="BS610" i="26"/>
  <c r="M610" i="26"/>
  <c r="BW610" i="26"/>
  <c r="CW610" i="26"/>
  <c r="DK610" i="26"/>
  <c r="CC610" i="26"/>
  <c r="AX610" i="26"/>
  <c r="EY610" i="26"/>
  <c r="DN610" i="26"/>
  <c r="DO610" i="26"/>
  <c r="CL610" i="26"/>
  <c r="BR610" i="26"/>
  <c r="DS610" i="26"/>
  <c r="AG610" i="26"/>
  <c r="Y610" i="26"/>
  <c r="DM610" i="26"/>
  <c r="DB610" i="26"/>
  <c r="CA610" i="26"/>
  <c r="CK610" i="26"/>
  <c r="CJ610" i="26"/>
  <c r="AP610" i="26"/>
  <c r="EG610" i="26"/>
  <c r="EG611" i="26" s="1"/>
  <c r="DV610" i="26"/>
  <c r="CU610" i="26"/>
  <c r="BC610" i="26"/>
  <c r="EC610" i="26"/>
  <c r="EV610" i="26"/>
  <c r="AC610" i="26"/>
  <c r="P610" i="26"/>
  <c r="H761" i="26"/>
  <c r="G759" i="26"/>
  <c r="CQ611" i="26" l="1"/>
  <c r="CS611" i="26"/>
  <c r="BC611" i="26"/>
  <c r="FB610" i="26"/>
  <c r="EC611" i="26"/>
  <c r="FA610" i="26"/>
  <c r="AN611" i="26"/>
  <c r="FD609" i="26"/>
  <c r="FC610" i="26" s="1"/>
  <c r="AI611" i="26"/>
  <c r="P611" i="26"/>
  <c r="X611" i="26"/>
  <c r="J611" i="26"/>
  <c r="DQ611" i="26"/>
  <c r="AG611" i="26"/>
  <c r="W611" i="26"/>
  <c r="BE611" i="26"/>
  <c r="T611" i="26"/>
  <c r="CC611" i="26"/>
  <c r="BP611" i="26"/>
  <c r="EM611" i="26"/>
  <c r="AS611" i="26"/>
  <c r="BH611" i="26"/>
  <c r="BK611" i="26"/>
  <c r="DB611" i="26"/>
  <c r="CH611" i="26"/>
  <c r="CA611" i="26"/>
  <c r="EK611" i="26"/>
  <c r="DV611" i="26"/>
  <c r="EI611" i="26"/>
  <c r="EV611" i="26"/>
  <c r="DK611" i="26"/>
  <c r="R611" i="26"/>
  <c r="CU611" i="26"/>
  <c r="CW611" i="26"/>
  <c r="BJ611" i="26"/>
  <c r="U611" i="26"/>
  <c r="S611" i="26"/>
  <c r="AJ611" i="26"/>
  <c r="BQ611" i="26"/>
  <c r="AZ611" i="26"/>
  <c r="BG611" i="26"/>
  <c r="BI611" i="26"/>
  <c r="AC611" i="26"/>
  <c r="CE611" i="26"/>
  <c r="DM611" i="26"/>
  <c r="BA611" i="26"/>
  <c r="AA611" i="26"/>
  <c r="BS611" i="26"/>
  <c r="EZ611" i="26"/>
  <c r="AL611" i="26"/>
  <c r="DX611" i="26"/>
  <c r="BL611" i="26"/>
  <c r="AE611" i="26"/>
  <c r="AT611" i="26"/>
  <c r="CY611" i="26"/>
  <c r="BF611" i="26"/>
  <c r="BN611" i="26"/>
  <c r="BO611" i="26"/>
  <c r="DE611" i="26"/>
  <c r="DG611" i="26"/>
  <c r="BM611" i="26"/>
  <c r="AR611" i="26"/>
  <c r="AV611" i="26"/>
  <c r="AP611" i="26"/>
  <c r="CG611" i="26"/>
  <c r="CI611" i="26"/>
  <c r="DZ611" i="26"/>
  <c r="EO611" i="26"/>
  <c r="ET611" i="26"/>
  <c r="EF611" i="26"/>
  <c r="EF612" i="26" s="1"/>
  <c r="Q611" i="26"/>
  <c r="V611" i="26"/>
  <c r="CP611" i="26"/>
  <c r="CK611" i="26"/>
  <c r="CL611" i="26"/>
  <c r="O611" i="26"/>
  <c r="AX611" i="26"/>
  <c r="CF611" i="26"/>
  <c r="CN611" i="26"/>
  <c r="DC611" i="26"/>
  <c r="DW611" i="26"/>
  <c r="BY611" i="26"/>
  <c r="BZ611" i="26"/>
  <c r="DA611" i="26"/>
  <c r="CR611" i="26"/>
  <c r="CR612" i="26" s="1"/>
  <c r="CD611" i="26"/>
  <c r="K611" i="26"/>
  <c r="Z611" i="26"/>
  <c r="Y611" i="26"/>
  <c r="EA611" i="26"/>
  <c r="EB611" i="26"/>
  <c r="CM611" i="26"/>
  <c r="BX611" i="26"/>
  <c r="BW611" i="26"/>
  <c r="CZ611" i="26"/>
  <c r="EJ611" i="26"/>
  <c r="DH611" i="26"/>
  <c r="DY611" i="26"/>
  <c r="DR611" i="26"/>
  <c r="DS611" i="26"/>
  <c r="L611" i="26"/>
  <c r="M611" i="26"/>
  <c r="AU611" i="26"/>
  <c r="BV611" i="26"/>
  <c r="N611" i="26"/>
  <c r="EQ611" i="26"/>
  <c r="EP611" i="26"/>
  <c r="DU611" i="26"/>
  <c r="AO611" i="26"/>
  <c r="CB611" i="26"/>
  <c r="BT611" i="26"/>
  <c r="ES611" i="26"/>
  <c r="DD611" i="26"/>
  <c r="DI611" i="26"/>
  <c r="AH611" i="26"/>
  <c r="AB611" i="26"/>
  <c r="BR611" i="26"/>
  <c r="DL611" i="26"/>
  <c r="DO611" i="26"/>
  <c r="DP611" i="26"/>
  <c r="DT611" i="26"/>
  <c r="DJ611" i="26"/>
  <c r="CT611" i="26"/>
  <c r="ER611" i="26"/>
  <c r="DN611" i="26"/>
  <c r="EY611" i="26"/>
  <c r="EX611" i="26"/>
  <c r="BU611" i="26"/>
  <c r="AW611" i="26"/>
  <c r="AD611" i="26"/>
  <c r="EU611" i="26"/>
  <c r="AY611" i="26"/>
  <c r="CX611" i="26"/>
  <c r="BD611" i="26"/>
  <c r="EH611" i="26"/>
  <c r="BB611" i="26"/>
  <c r="ED611" i="26"/>
  <c r="ED612" i="26" s="1"/>
  <c r="CJ611" i="26"/>
  <c r="AQ611" i="26"/>
  <c r="AF611" i="26"/>
  <c r="EW611" i="26"/>
  <c r="DF611" i="26"/>
  <c r="EL611" i="26"/>
  <c r="CV611" i="26"/>
  <c r="CO611" i="26"/>
  <c r="AM611" i="26"/>
  <c r="EN611" i="26"/>
  <c r="H762" i="26"/>
  <c r="G760" i="26"/>
  <c r="FA611" i="26" l="1"/>
  <c r="FD610" i="26"/>
  <c r="FC611" i="26" s="1"/>
  <c r="FB611" i="26"/>
  <c r="AJ612" i="26"/>
  <c r="AH612" i="26"/>
  <c r="BD612" i="26"/>
  <c r="CB612" i="26"/>
  <c r="BB612" i="26"/>
  <c r="X612" i="26"/>
  <c r="BK612" i="26"/>
  <c r="BG612" i="26"/>
  <c r="EL612" i="26"/>
  <c r="EJ612" i="26"/>
  <c r="S612" i="26"/>
  <c r="EH612" i="26"/>
  <c r="CH612" i="26"/>
  <c r="AO612" i="26"/>
  <c r="AQ612" i="26"/>
  <c r="BR612" i="26"/>
  <c r="AM612" i="26"/>
  <c r="CV612" i="26"/>
  <c r="DW612" i="26"/>
  <c r="BL612" i="26"/>
  <c r="EN612" i="26"/>
  <c r="V612" i="26"/>
  <c r="BP612" i="26"/>
  <c r="BI612" i="26"/>
  <c r="AY612" i="26"/>
  <c r="BJ612" i="26"/>
  <c r="BH612" i="26"/>
  <c r="CD612" i="26"/>
  <c r="BN612" i="26"/>
  <c r="T612" i="26"/>
  <c r="AK612" i="26"/>
  <c r="BO612" i="26"/>
  <c r="DL612" i="26"/>
  <c r="AB612" i="26"/>
  <c r="DF612" i="26"/>
  <c r="AD612" i="26"/>
  <c r="EU612" i="26"/>
  <c r="AW612" i="26"/>
  <c r="DX612" i="26"/>
  <c r="AS612" i="26"/>
  <c r="CX612" i="26"/>
  <c r="BF612" i="26"/>
  <c r="BM612" i="26"/>
  <c r="AU612" i="26"/>
  <c r="CF612" i="26"/>
  <c r="DV612" i="26"/>
  <c r="DD612" i="26"/>
  <c r="DY612" i="26"/>
  <c r="EV612" i="26"/>
  <c r="AT612" i="26"/>
  <c r="DS612" i="26"/>
  <c r="DB612" i="26"/>
  <c r="CJ612" i="26"/>
  <c r="EK612" i="26"/>
  <c r="EX612" i="26"/>
  <c r="W612" i="26"/>
  <c r="W613" i="26" s="1"/>
  <c r="L612" i="26"/>
  <c r="U612" i="26"/>
  <c r="P612" i="26"/>
  <c r="EB612" i="26"/>
  <c r="N612" i="26"/>
  <c r="Y612" i="26"/>
  <c r="O612" i="26"/>
  <c r="CE612" i="26"/>
  <c r="K612" i="26"/>
  <c r="CK612" i="26"/>
  <c r="EQ612" i="26"/>
  <c r="ES612" i="26"/>
  <c r="Q612" i="26"/>
  <c r="R612" i="26"/>
  <c r="BT612" i="26"/>
  <c r="CO612" i="26"/>
  <c r="DJ612" i="26"/>
  <c r="CZ612" i="26"/>
  <c r="CQ612" i="26"/>
  <c r="EM612" i="26"/>
  <c r="CG612" i="26"/>
  <c r="DN612" i="26"/>
  <c r="BX612" i="26"/>
  <c r="DP612" i="26"/>
  <c r="DU612" i="26"/>
  <c r="FA612" i="26"/>
  <c r="BU612" i="26"/>
  <c r="DO612" i="26"/>
  <c r="ET612" i="26"/>
  <c r="CN612" i="26"/>
  <c r="AN612" i="26"/>
  <c r="BA612" i="26"/>
  <c r="CA612" i="26"/>
  <c r="BZ612" i="26"/>
  <c r="EY612" i="26"/>
  <c r="BW612" i="26"/>
  <c r="CY612" i="26"/>
  <c r="BY612" i="26"/>
  <c r="AL612" i="26"/>
  <c r="DE612" i="26"/>
  <c r="BV612" i="26"/>
  <c r="AG612" i="26"/>
  <c r="AR612" i="26"/>
  <c r="EC612" i="26"/>
  <c r="CP612" i="26"/>
  <c r="AI612" i="26"/>
  <c r="EI612" i="26"/>
  <c r="AA612" i="26"/>
  <c r="AP612" i="26"/>
  <c r="CI612" i="26"/>
  <c r="EO612" i="26"/>
  <c r="M612" i="26"/>
  <c r="DG612" i="26"/>
  <c r="DK612" i="26"/>
  <c r="BE612" i="26"/>
  <c r="EE612" i="26"/>
  <c r="EE613" i="26" s="1"/>
  <c r="CL612" i="26"/>
  <c r="CM612" i="26"/>
  <c r="DM612" i="26"/>
  <c r="ER612" i="26"/>
  <c r="BS612" i="26"/>
  <c r="EZ612" i="26"/>
  <c r="AX612" i="26"/>
  <c r="CU612" i="26"/>
  <c r="DR612" i="26"/>
  <c r="DQ612" i="26"/>
  <c r="EA612" i="26"/>
  <c r="AC612" i="26"/>
  <c r="CT612" i="26"/>
  <c r="CS612" i="26"/>
  <c r="BC612" i="26"/>
  <c r="CW612" i="26"/>
  <c r="J612" i="26"/>
  <c r="DC612" i="26"/>
  <c r="EW612" i="26"/>
  <c r="DI612" i="26"/>
  <c r="AZ612" i="26"/>
  <c r="DA612" i="26"/>
  <c r="DZ612" i="26"/>
  <c r="EG612" i="26"/>
  <c r="Z612" i="26"/>
  <c r="CC612" i="26"/>
  <c r="BQ612" i="26"/>
  <c r="AF612" i="26"/>
  <c r="AE612" i="26"/>
  <c r="DT612" i="26"/>
  <c r="EP612" i="26"/>
  <c r="DH612" i="26"/>
  <c r="AV612" i="26"/>
  <c r="H763" i="26"/>
  <c r="G761" i="26"/>
  <c r="FD611" i="26" l="1"/>
  <c r="FC612" i="26" s="1"/>
  <c r="FB612" i="26"/>
  <c r="BC613" i="26"/>
  <c r="EI613" i="26"/>
  <c r="AN613" i="26"/>
  <c r="AP613" i="26"/>
  <c r="EK613" i="26"/>
  <c r="DT613" i="26"/>
  <c r="BQ613" i="26"/>
  <c r="EM613" i="26"/>
  <c r="BI613" i="26"/>
  <c r="CW613" i="26"/>
  <c r="U613" i="26"/>
  <c r="BJ613" i="26"/>
  <c r="BK613" i="26"/>
  <c r="BG613" i="26"/>
  <c r="BH613" i="26"/>
  <c r="BE613" i="26"/>
  <c r="EC613" i="26"/>
  <c r="BO613" i="26"/>
  <c r="CC613" i="26"/>
  <c r="AC613" i="26"/>
  <c r="DC613" i="26"/>
  <c r="DW613" i="26"/>
  <c r="AX613" i="26"/>
  <c r="CI613" i="26"/>
  <c r="AV613" i="26"/>
  <c r="AR613" i="26"/>
  <c r="BN613" i="26"/>
  <c r="EW613" i="26"/>
  <c r="BM613" i="26"/>
  <c r="T613" i="26"/>
  <c r="BL613" i="26"/>
  <c r="CF613" i="26"/>
  <c r="CG613" i="26"/>
  <c r="CP613" i="26"/>
  <c r="M613" i="26"/>
  <c r="AT613" i="26"/>
  <c r="CE613" i="26"/>
  <c r="DX613" i="26"/>
  <c r="AZ613" i="26"/>
  <c r="J613" i="26"/>
  <c r="DM613" i="26"/>
  <c r="DE613" i="26"/>
  <c r="DV613" i="26"/>
  <c r="Z613" i="26"/>
  <c r="P613" i="26"/>
  <c r="AO613" i="26"/>
  <c r="CK613" i="26"/>
  <c r="EU613" i="26"/>
  <c r="AS613" i="26"/>
  <c r="DH613" i="26"/>
  <c r="EL613" i="26"/>
  <c r="EB613" i="26"/>
  <c r="R613" i="26"/>
  <c r="CY613" i="26"/>
  <c r="O613" i="26"/>
  <c r="X613" i="26"/>
  <c r="V613" i="26"/>
  <c r="DK613" i="26"/>
  <c r="EN613" i="26"/>
  <c r="BX613" i="26"/>
  <c r="ER613" i="26"/>
  <c r="BW613" i="26"/>
  <c r="DZ613" i="26"/>
  <c r="DR613" i="26"/>
  <c r="CO613" i="26"/>
  <c r="ET613" i="26"/>
  <c r="DO613" i="26"/>
  <c r="Q613" i="26"/>
  <c r="BS613" i="26"/>
  <c r="BB613" i="26"/>
  <c r="BU613" i="26"/>
  <c r="CT613" i="26"/>
  <c r="DF613" i="26"/>
  <c r="CM613" i="26"/>
  <c r="DN613" i="26"/>
  <c r="EP613" i="26"/>
  <c r="CQ613" i="26"/>
  <c r="DD613" i="26"/>
  <c r="BZ613" i="26"/>
  <c r="CX613" i="26"/>
  <c r="S613" i="26"/>
  <c r="AE613" i="26"/>
  <c r="CH613" i="26"/>
  <c r="EZ613" i="26"/>
  <c r="EG613" i="26"/>
  <c r="EF613" i="26"/>
  <c r="BP613" i="26"/>
  <c r="CS613" i="26"/>
  <c r="CR613" i="26"/>
  <c r="CJ613" i="26"/>
  <c r="AD613" i="26"/>
  <c r="DS613" i="26"/>
  <c r="AL613" i="26"/>
  <c r="AK613" i="26"/>
  <c r="CA613" i="26"/>
  <c r="AM613" i="26"/>
  <c r="DB613" i="26"/>
  <c r="DA613" i="26"/>
  <c r="DG613" i="26"/>
  <c r="K613" i="26"/>
  <c r="BA613" i="26"/>
  <c r="AQ613" i="26"/>
  <c r="AU613" i="26"/>
  <c r="CZ613" i="26"/>
  <c r="FA613" i="26"/>
  <c r="AF613" i="26"/>
  <c r="DU613" i="26"/>
  <c r="EO613" i="26"/>
  <c r="CB613" i="26"/>
  <c r="N613" i="26"/>
  <c r="Y613" i="26"/>
  <c r="DI613" i="26"/>
  <c r="EA613" i="26"/>
  <c r="AY613" i="26"/>
  <c r="BT613" i="26"/>
  <c r="EJ613" i="26"/>
  <c r="DJ613" i="26"/>
  <c r="DQ613" i="26"/>
  <c r="AB613" i="26"/>
  <c r="DL613" i="26"/>
  <c r="EQ613" i="26"/>
  <c r="EH613" i="26"/>
  <c r="BY613" i="26"/>
  <c r="EX613" i="26"/>
  <c r="ES613" i="26"/>
  <c r="CU613" i="26"/>
  <c r="CV613" i="26"/>
  <c r="DP613" i="26"/>
  <c r="BD613" i="26"/>
  <c r="CD613" i="26"/>
  <c r="AW613" i="26"/>
  <c r="DY613" i="26"/>
  <c r="AG613" i="26"/>
  <c r="BF613" i="26"/>
  <c r="CL613" i="26"/>
  <c r="AA613" i="26"/>
  <c r="BV613" i="26"/>
  <c r="BR613" i="26"/>
  <c r="CN613" i="26"/>
  <c r="L613" i="26"/>
  <c r="EY613" i="26"/>
  <c r="AI613" i="26"/>
  <c r="AJ613" i="26"/>
  <c r="AH613" i="26"/>
  <c r="ED613" i="26"/>
  <c r="EV613" i="26"/>
  <c r="H764" i="26"/>
  <c r="G762" i="26"/>
  <c r="EJ614" i="26" l="1"/>
  <c r="BK614" i="26"/>
  <c r="FD612" i="26"/>
  <c r="FC613" i="26" s="1"/>
  <c r="BH614" i="26"/>
  <c r="AO614" i="26"/>
  <c r="FB613" i="26"/>
  <c r="BJ614" i="26"/>
  <c r="BI614" i="26"/>
  <c r="BF614" i="26"/>
  <c r="ED614" i="26"/>
  <c r="BD614" i="26"/>
  <c r="AW614" i="26"/>
  <c r="AQ614" i="26"/>
  <c r="EL614" i="26"/>
  <c r="AY614" i="26"/>
  <c r="U614" i="26"/>
  <c r="BN614" i="26"/>
  <c r="BM614" i="26"/>
  <c r="BL614" i="26"/>
  <c r="CJ614" i="26"/>
  <c r="DS614" i="26"/>
  <c r="EV614" i="26"/>
  <c r="CF614" i="26"/>
  <c r="CH614" i="26"/>
  <c r="AS614" i="26"/>
  <c r="DC614" i="26"/>
  <c r="BV614" i="26"/>
  <c r="DW614" i="26"/>
  <c r="J614" i="26"/>
  <c r="DU614" i="26"/>
  <c r="N614" i="26"/>
  <c r="DL614" i="26"/>
  <c r="AN614" i="26"/>
  <c r="ES614" i="26"/>
  <c r="EH614" i="26"/>
  <c r="DD614" i="26"/>
  <c r="Q614" i="26"/>
  <c r="CG614" i="26"/>
  <c r="S614" i="26"/>
  <c r="DE614" i="26"/>
  <c r="BT614" i="26"/>
  <c r="BR614" i="26"/>
  <c r="P614" i="26"/>
  <c r="EM614" i="26"/>
  <c r="W614" i="26"/>
  <c r="DO614" i="26"/>
  <c r="DG614" i="26"/>
  <c r="DV614" i="26"/>
  <c r="EY614" i="26"/>
  <c r="V614" i="26"/>
  <c r="CC614" i="26"/>
  <c r="BC614" i="26"/>
  <c r="AJ614" i="26"/>
  <c r="EQ614" i="26"/>
  <c r="CX614" i="26"/>
  <c r="AR614" i="26"/>
  <c r="BY614" i="26"/>
  <c r="EO614" i="26"/>
  <c r="EA614" i="26"/>
  <c r="AD614" i="26"/>
  <c r="CV614" i="26"/>
  <c r="EU614" i="26"/>
  <c r="CB614" i="26"/>
  <c r="AE614" i="26"/>
  <c r="AV614" i="26"/>
  <c r="CP614" i="26"/>
  <c r="CN614" i="26"/>
  <c r="AA614" i="26"/>
  <c r="DM614" i="26"/>
  <c r="L614" i="26"/>
  <c r="CL614" i="26"/>
  <c r="BA614" i="26"/>
  <c r="DN614" i="26"/>
  <c r="CR614" i="26"/>
  <c r="EK614" i="26"/>
  <c r="BW614" i="26"/>
  <c r="T614" i="26"/>
  <c r="AH614" i="26"/>
  <c r="O614" i="26"/>
  <c r="DQ614" i="26"/>
  <c r="EZ614" i="26"/>
  <c r="CY614" i="26"/>
  <c r="DJ614" i="26"/>
  <c r="CZ614" i="26"/>
  <c r="R614" i="26"/>
  <c r="EN614" i="26"/>
  <c r="CA614" i="26"/>
  <c r="AB614" i="26"/>
  <c r="AK614" i="26"/>
  <c r="DY614" i="26"/>
  <c r="DX614" i="26"/>
  <c r="Y614" i="26"/>
  <c r="X614" i="26"/>
  <c r="AL614" i="26"/>
  <c r="BB614" i="26"/>
  <c r="AI614" i="26"/>
  <c r="CU614" i="26"/>
  <c r="AP614" i="26"/>
  <c r="AZ614" i="26"/>
  <c r="EE614" i="26"/>
  <c r="EW614" i="26"/>
  <c r="DK614" i="26"/>
  <c r="CS614" i="26"/>
  <c r="CD614" i="26"/>
  <c r="CE614" i="26"/>
  <c r="EX614" i="26"/>
  <c r="CO614" i="26"/>
  <c r="ER614" i="26"/>
  <c r="K614" i="26"/>
  <c r="DZ614" i="26"/>
  <c r="AC614" i="26"/>
  <c r="EC614" i="26"/>
  <c r="DT614" i="26"/>
  <c r="EP614" i="26"/>
  <c r="CK614" i="26"/>
  <c r="BU614" i="26"/>
  <c r="FA614" i="26"/>
  <c r="AF614" i="26"/>
  <c r="BS614" i="26"/>
  <c r="BZ614" i="26"/>
  <c r="BP614" i="26"/>
  <c r="BO614" i="26"/>
  <c r="ET614" i="26"/>
  <c r="DF614" i="26"/>
  <c r="EI614" i="26"/>
  <c r="AG614" i="26"/>
  <c r="Z614" i="26"/>
  <c r="DR614" i="26"/>
  <c r="CI614" i="26"/>
  <c r="DA614" i="26"/>
  <c r="CQ614" i="26"/>
  <c r="DP614" i="26"/>
  <c r="BX614" i="26"/>
  <c r="DB614" i="26"/>
  <c r="BE614" i="26"/>
  <c r="EG614" i="26"/>
  <c r="EF614" i="26"/>
  <c r="AX614" i="26"/>
  <c r="BG614" i="26"/>
  <c r="BG615" i="26" s="1"/>
  <c r="BQ614" i="26"/>
  <c r="AU614" i="26"/>
  <c r="AT614" i="26"/>
  <c r="EB614" i="26"/>
  <c r="CW614" i="26"/>
  <c r="CM614" i="26"/>
  <c r="DI614" i="26"/>
  <c r="M614" i="26"/>
  <c r="AM614" i="26"/>
  <c r="CT614" i="26"/>
  <c r="DH614" i="26"/>
  <c r="H765" i="26"/>
  <c r="G763" i="26"/>
  <c r="BI615" i="26" l="1"/>
  <c r="BJ615" i="26"/>
  <c r="FD613" i="26"/>
  <c r="FC614" i="26" s="1"/>
  <c r="BE615" i="26"/>
  <c r="FB614" i="26"/>
  <c r="FA615" i="26" s="1"/>
  <c r="AX615" i="26"/>
  <c r="AP615" i="26"/>
  <c r="BK615" i="26"/>
  <c r="EK615" i="26"/>
  <c r="BM615" i="26"/>
  <c r="AR615" i="26"/>
  <c r="BL615" i="26"/>
  <c r="BU615" i="26"/>
  <c r="EP615" i="26"/>
  <c r="DT615" i="26"/>
  <c r="DV615" i="26"/>
  <c r="DW615" i="26"/>
  <c r="CG615" i="26"/>
  <c r="CO615" i="26"/>
  <c r="EI615" i="26"/>
  <c r="CQ615" i="26"/>
  <c r="EN615" i="26"/>
  <c r="CZ615" i="26"/>
  <c r="R615" i="26"/>
  <c r="CW615" i="26"/>
  <c r="CM615" i="26"/>
  <c r="CK615" i="26"/>
  <c r="BS615" i="26"/>
  <c r="DD615" i="26"/>
  <c r="V615" i="26"/>
  <c r="DF615" i="26"/>
  <c r="O615" i="26"/>
  <c r="ET615" i="26"/>
  <c r="AZ615" i="26"/>
  <c r="DP615" i="26"/>
  <c r="DR615" i="26"/>
  <c r="AM615" i="26"/>
  <c r="M615" i="26"/>
  <c r="P615" i="26"/>
  <c r="ER615" i="26"/>
  <c r="K615" i="26"/>
  <c r="Z615" i="26"/>
  <c r="AI615" i="26"/>
  <c r="EV615" i="26"/>
  <c r="EL615" i="26"/>
  <c r="CB615" i="26"/>
  <c r="EB615" i="26"/>
  <c r="DN615" i="26"/>
  <c r="EM615" i="26"/>
  <c r="CT615" i="26"/>
  <c r="BV615" i="26"/>
  <c r="CD615" i="26"/>
  <c r="AG615" i="26"/>
  <c r="DM615" i="26"/>
  <c r="AC615" i="26"/>
  <c r="DZ615" i="26"/>
  <c r="BB615" i="26"/>
  <c r="DB615" i="26"/>
  <c r="BP615" i="26"/>
  <c r="DI615" i="26"/>
  <c r="BX615" i="26"/>
  <c r="EX615" i="26"/>
  <c r="EQ615" i="26"/>
  <c r="DX615" i="26"/>
  <c r="CY615" i="26"/>
  <c r="DO615" i="26"/>
  <c r="Q615" i="26"/>
  <c r="AU615" i="26"/>
  <c r="T615" i="26"/>
  <c r="U615" i="26"/>
  <c r="AO615" i="26"/>
  <c r="J615" i="26"/>
  <c r="DK615" i="26"/>
  <c r="BT615" i="26"/>
  <c r="ES615" i="26"/>
  <c r="EF615" i="26"/>
  <c r="S615" i="26"/>
  <c r="CI615" i="26"/>
  <c r="CH615" i="26"/>
  <c r="CA615" i="26"/>
  <c r="BZ615" i="26"/>
  <c r="DQ615" i="26"/>
  <c r="CU615" i="26"/>
  <c r="EH615" i="26"/>
  <c r="CC615" i="26"/>
  <c r="AB615" i="26"/>
  <c r="AE615" i="26"/>
  <c r="AF615" i="26"/>
  <c r="CL615" i="26"/>
  <c r="CE615" i="26"/>
  <c r="CX615" i="26"/>
  <c r="CV615" i="26"/>
  <c r="DC615" i="26"/>
  <c r="AY615" i="26"/>
  <c r="CN615" i="26"/>
  <c r="EG615" i="26"/>
  <c r="EC615" i="26"/>
  <c r="BW615" i="26"/>
  <c r="N615" i="26"/>
  <c r="AL615" i="26"/>
  <c r="AH615" i="26"/>
  <c r="CS615" i="26"/>
  <c r="CJ615" i="26"/>
  <c r="EY615" i="26"/>
  <c r="EJ615" i="26"/>
  <c r="AD615" i="26"/>
  <c r="EW615" i="26"/>
  <c r="X615" i="26"/>
  <c r="W615" i="26"/>
  <c r="CF615" i="26"/>
  <c r="BY615" i="26"/>
  <c r="BA615" i="26"/>
  <c r="AW615" i="26"/>
  <c r="Y615" i="26"/>
  <c r="L615" i="26"/>
  <c r="AN615" i="26"/>
  <c r="BD615" i="26"/>
  <c r="EO615" i="26"/>
  <c r="AA615" i="26"/>
  <c r="BF615" i="26"/>
  <c r="BF616" i="26" s="1"/>
  <c r="DJ615" i="26"/>
  <c r="EE615" i="26"/>
  <c r="DL615" i="26"/>
  <c r="AT615" i="26"/>
  <c r="AS615" i="26"/>
  <c r="DE615" i="26"/>
  <c r="ED615" i="26"/>
  <c r="AV615" i="26"/>
  <c r="BC615" i="26"/>
  <c r="AJ615" i="26"/>
  <c r="BH615" i="26"/>
  <c r="CR615" i="26"/>
  <c r="CP615" i="26"/>
  <c r="DY615" i="26"/>
  <c r="EU615" i="26"/>
  <c r="EA615" i="26"/>
  <c r="DS615" i="26"/>
  <c r="BR615" i="26"/>
  <c r="DH615" i="26"/>
  <c r="BQ615" i="26"/>
  <c r="DA615" i="26"/>
  <c r="BO615" i="26"/>
  <c r="DG615" i="26"/>
  <c r="AQ615" i="26"/>
  <c r="BN615" i="26"/>
  <c r="EZ615" i="26"/>
  <c r="DU615" i="26"/>
  <c r="AK615" i="26"/>
  <c r="H766" i="26"/>
  <c r="G764" i="26"/>
  <c r="BL616" i="26" l="1"/>
  <c r="BJ616" i="26"/>
  <c r="DW616" i="26"/>
  <c r="FD614" i="26"/>
  <c r="FC615" i="26" s="1"/>
  <c r="J616" i="26"/>
  <c r="FB615" i="26"/>
  <c r="BM616" i="26"/>
  <c r="AY616" i="26"/>
  <c r="AQ616" i="26"/>
  <c r="BK616" i="26"/>
  <c r="BK617" i="26" s="1"/>
  <c r="EO616" i="26"/>
  <c r="CP616" i="26"/>
  <c r="DS616" i="26"/>
  <c r="CN616" i="26"/>
  <c r="CL616" i="26"/>
  <c r="BT616" i="26"/>
  <c r="N616" i="26"/>
  <c r="ER616" i="26"/>
  <c r="EL616" i="26"/>
  <c r="BA616" i="26"/>
  <c r="DQ616" i="26"/>
  <c r="EZ616" i="26"/>
  <c r="AN616" i="26"/>
  <c r="P616" i="26"/>
  <c r="L616" i="26"/>
  <c r="DA616" i="26"/>
  <c r="BU616" i="26"/>
  <c r="EA616" i="26"/>
  <c r="DJ616" i="26"/>
  <c r="EU616" i="26"/>
  <c r="ES616" i="26"/>
  <c r="EQ616" i="26"/>
  <c r="EM616" i="26"/>
  <c r="DY616" i="26"/>
  <c r="DO616" i="26"/>
  <c r="Y616" i="26"/>
  <c r="CC616" i="26"/>
  <c r="S616" i="26"/>
  <c r="BV616" i="26"/>
  <c r="Q616" i="26"/>
  <c r="U616" i="26"/>
  <c r="AH616" i="26"/>
  <c r="AD616" i="26"/>
  <c r="AC616" i="26"/>
  <c r="K616" i="26"/>
  <c r="EI616" i="26"/>
  <c r="CT616" i="26"/>
  <c r="CV616" i="26"/>
  <c r="R616" i="26"/>
  <c r="CF616" i="26"/>
  <c r="AF616" i="26"/>
  <c r="CK616" i="26"/>
  <c r="DC616" i="26"/>
  <c r="DP616" i="26"/>
  <c r="CW616" i="26"/>
  <c r="BY616" i="26"/>
  <c r="AK616" i="26"/>
  <c r="DT616" i="26"/>
  <c r="CZ616" i="26"/>
  <c r="EE616" i="26"/>
  <c r="EW616" i="26"/>
  <c r="DN616" i="26"/>
  <c r="DZ616" i="26"/>
  <c r="DX616" i="26"/>
  <c r="CS616" i="26"/>
  <c r="AT616" i="26"/>
  <c r="BO616" i="26"/>
  <c r="AO616" i="26"/>
  <c r="AU616" i="26"/>
  <c r="T616" i="26"/>
  <c r="EG616" i="26"/>
  <c r="DH616" i="26"/>
  <c r="AG616" i="26"/>
  <c r="AP616" i="26"/>
  <c r="BC616" i="26"/>
  <c r="O616" i="26"/>
  <c r="BR616" i="26"/>
  <c r="AZ616" i="26"/>
  <c r="AA616" i="26"/>
  <c r="EX616" i="26"/>
  <c r="CJ616" i="26"/>
  <c r="DG616" i="26"/>
  <c r="BH616" i="26"/>
  <c r="BI616" i="26"/>
  <c r="DL616" i="26"/>
  <c r="DM616" i="26"/>
  <c r="DF616" i="26"/>
  <c r="EC616" i="26"/>
  <c r="EP616" i="26"/>
  <c r="BS616" i="26"/>
  <c r="EB616" i="26"/>
  <c r="DB616" i="26"/>
  <c r="DR616" i="26"/>
  <c r="ET616" i="26"/>
  <c r="AX616" i="26"/>
  <c r="BQ616" i="26"/>
  <c r="CM616" i="26"/>
  <c r="EF616" i="26"/>
  <c r="M616" i="26"/>
  <c r="CX616" i="26"/>
  <c r="CY616" i="26"/>
  <c r="AJ616" i="26"/>
  <c r="BB616" i="26"/>
  <c r="CE616" i="26"/>
  <c r="CU616" i="26"/>
  <c r="BG616" i="26"/>
  <c r="AW616" i="26"/>
  <c r="AV616" i="26"/>
  <c r="CO616" i="26"/>
  <c r="BP616" i="26"/>
  <c r="ED616" i="26"/>
  <c r="EN616" i="26"/>
  <c r="FA616" i="26"/>
  <c r="AE616" i="26"/>
  <c r="CQ616" i="26"/>
  <c r="DE616" i="26"/>
  <c r="DD616" i="26"/>
  <c r="W616" i="26"/>
  <c r="V616" i="26"/>
  <c r="Z616" i="26"/>
  <c r="BZ616" i="26"/>
  <c r="BN616" i="26"/>
  <c r="X616" i="26"/>
  <c r="BE616" i="26"/>
  <c r="AM616" i="26"/>
  <c r="EV616" i="26"/>
  <c r="CA616" i="26"/>
  <c r="DI616" i="26"/>
  <c r="CH616" i="26"/>
  <c r="CG616" i="26"/>
  <c r="AS616" i="26"/>
  <c r="AR616" i="26"/>
  <c r="BD616" i="26"/>
  <c r="AL616" i="26"/>
  <c r="AI616" i="26"/>
  <c r="AB616" i="26"/>
  <c r="CI616" i="26"/>
  <c r="EJ616" i="26"/>
  <c r="EK616" i="26"/>
  <c r="DK616" i="26"/>
  <c r="DU616" i="26"/>
  <c r="DV616" i="26"/>
  <c r="CR616" i="26"/>
  <c r="EY616" i="26"/>
  <c r="BX616" i="26"/>
  <c r="BW616" i="26"/>
  <c r="CD616" i="26"/>
  <c r="EH616" i="26"/>
  <c r="CB616" i="26"/>
  <c r="H767" i="26"/>
  <c r="G765" i="26"/>
  <c r="BL617" i="26" l="1"/>
  <c r="CO617" i="26"/>
  <c r="FD615" i="26"/>
  <c r="FC616" i="26" s="1"/>
  <c r="BT617" i="26"/>
  <c r="FB616" i="26"/>
  <c r="AE617" i="26"/>
  <c r="CM617" i="26"/>
  <c r="DR617" i="26"/>
  <c r="AZ617" i="26"/>
  <c r="EK617" i="26"/>
  <c r="O617" i="26"/>
  <c r="M617" i="26"/>
  <c r="DT617" i="26"/>
  <c r="K617" i="26"/>
  <c r="J617" i="26"/>
  <c r="ER617" i="26"/>
  <c r="DX617" i="26"/>
  <c r="DZ617" i="26"/>
  <c r="AN617" i="26"/>
  <c r="DP617" i="26"/>
  <c r="EQ617" i="26"/>
  <c r="BU617" i="26"/>
  <c r="DK617" i="26"/>
  <c r="AH617" i="26"/>
  <c r="T617" i="26"/>
  <c r="DB617" i="26"/>
  <c r="BN617" i="26"/>
  <c r="DI617" i="26"/>
  <c r="R617" i="26"/>
  <c r="EV617" i="26"/>
  <c r="EA617" i="26"/>
  <c r="CU617" i="26"/>
  <c r="AB617" i="26"/>
  <c r="BB617" i="26"/>
  <c r="CK617" i="26"/>
  <c r="EW617" i="26"/>
  <c r="Z617" i="26"/>
  <c r="CW617" i="26"/>
  <c r="Q617" i="26"/>
  <c r="EP617" i="26"/>
  <c r="EY617" i="26"/>
  <c r="DY617" i="26"/>
  <c r="DM617" i="26"/>
  <c r="DV617" i="26"/>
  <c r="CR617" i="26"/>
  <c r="CG617" i="26"/>
  <c r="EH617" i="26"/>
  <c r="AG617" i="26"/>
  <c r="CZ617" i="26"/>
  <c r="BF617" i="26"/>
  <c r="DO617" i="26"/>
  <c r="AP617" i="26"/>
  <c r="EF617" i="26"/>
  <c r="BX617" i="26"/>
  <c r="BP617" i="26"/>
  <c r="DQ617" i="26"/>
  <c r="AO617" i="26"/>
  <c r="CD617" i="26"/>
  <c r="DA617" i="26"/>
  <c r="EI617" i="26"/>
  <c r="EU617" i="26"/>
  <c r="BS617" i="26"/>
  <c r="FA617" i="26"/>
  <c r="EO617" i="26"/>
  <c r="EC617" i="26"/>
  <c r="P617" i="26"/>
  <c r="AL617" i="26"/>
  <c r="AF617" i="26"/>
  <c r="AV617" i="26"/>
  <c r="AS617" i="26"/>
  <c r="W617" i="26"/>
  <c r="DE617" i="26"/>
  <c r="AT617" i="26"/>
  <c r="CP617" i="26"/>
  <c r="CI617" i="26"/>
  <c r="CA617" i="26"/>
  <c r="AI617" i="26"/>
  <c r="DN617" i="26"/>
  <c r="S617" i="26"/>
  <c r="BE617" i="26"/>
  <c r="AX617" i="26"/>
  <c r="BW617" i="26"/>
  <c r="V617" i="26"/>
  <c r="U617" i="26"/>
  <c r="CE617" i="26"/>
  <c r="BV617" i="26"/>
  <c r="EG617" i="26"/>
  <c r="AD617" i="26"/>
  <c r="CS617" i="26"/>
  <c r="L617" i="26"/>
  <c r="DD617" i="26"/>
  <c r="BY617" i="26"/>
  <c r="DJ617" i="26"/>
  <c r="DF617" i="26"/>
  <c r="AU617" i="26"/>
  <c r="ET617" i="26"/>
  <c r="ES617" i="26"/>
  <c r="CQ617" i="26"/>
  <c r="AW617" i="26"/>
  <c r="AJ617" i="26"/>
  <c r="BD617" i="26"/>
  <c r="EZ617" i="26"/>
  <c r="CV617" i="26"/>
  <c r="AK617" i="26"/>
  <c r="DL617" i="26"/>
  <c r="AQ617" i="26"/>
  <c r="AR617" i="26"/>
  <c r="AM617" i="26"/>
  <c r="BI617" i="26"/>
  <c r="BJ617" i="26"/>
  <c r="CX617" i="26"/>
  <c r="CY617" i="26"/>
  <c r="BG617" i="26"/>
  <c r="BH617" i="26"/>
  <c r="CJ617" i="26"/>
  <c r="DH617" i="26"/>
  <c r="DG617" i="26"/>
  <c r="X617" i="26"/>
  <c r="CC617" i="26"/>
  <c r="BR617" i="26"/>
  <c r="AA617" i="26"/>
  <c r="CL617" i="26"/>
  <c r="CN617" i="26"/>
  <c r="CN618" i="26" s="1"/>
  <c r="Y617" i="26"/>
  <c r="EB617" i="26"/>
  <c r="AY617" i="26"/>
  <c r="DW617" i="26"/>
  <c r="EN617" i="26"/>
  <c r="EM617" i="26"/>
  <c r="AC617" i="26"/>
  <c r="EL617" i="26"/>
  <c r="BM617" i="26"/>
  <c r="EE617" i="26"/>
  <c r="N617" i="26"/>
  <c r="CH617" i="26"/>
  <c r="ED617" i="26"/>
  <c r="CF617" i="26"/>
  <c r="BA617" i="26"/>
  <c r="EX617" i="26"/>
  <c r="BC617" i="26"/>
  <c r="BQ617" i="26"/>
  <c r="DU617" i="26"/>
  <c r="CB617" i="26"/>
  <c r="EJ617" i="26"/>
  <c r="DC617" i="26"/>
  <c r="BZ617" i="26"/>
  <c r="CT617" i="26"/>
  <c r="DS617" i="26"/>
  <c r="BO617" i="26"/>
  <c r="H768" i="26"/>
  <c r="G766" i="26"/>
  <c r="J618" i="26" l="1"/>
  <c r="FD616" i="26"/>
  <c r="FC617" i="26" s="1"/>
  <c r="FB617" i="26"/>
  <c r="DS618" i="26"/>
  <c r="DL618" i="26"/>
  <c r="BT618" i="26"/>
  <c r="DQ618" i="26"/>
  <c r="EQ618" i="26"/>
  <c r="DY618" i="26"/>
  <c r="DJ618" i="26"/>
  <c r="AH618" i="26"/>
  <c r="DU618" i="26"/>
  <c r="BO618" i="26"/>
  <c r="DZ618" i="26"/>
  <c r="S618" i="26"/>
  <c r="DW618" i="26"/>
  <c r="CH618" i="26"/>
  <c r="CT618" i="26"/>
  <c r="BA618" i="26"/>
  <c r="AM618" i="26"/>
  <c r="EX618" i="26"/>
  <c r="CV618" i="26"/>
  <c r="EF618" i="26"/>
  <c r="P618" i="26"/>
  <c r="AA618" i="26"/>
  <c r="EH618" i="26"/>
  <c r="EJ618" i="26"/>
  <c r="EP618" i="26"/>
  <c r="EV618" i="26"/>
  <c r="DC618" i="26"/>
  <c r="AC618" i="26"/>
  <c r="EG618" i="26"/>
  <c r="AF618" i="26"/>
  <c r="AO618" i="26"/>
  <c r="CF618" i="26"/>
  <c r="ED618" i="26"/>
  <c r="DP618" i="26"/>
  <c r="DA618" i="26"/>
  <c r="EL618" i="26"/>
  <c r="BZ618" i="26"/>
  <c r="DN618" i="26"/>
  <c r="EZ618" i="26"/>
  <c r="EU618" i="26"/>
  <c r="DG618" i="26"/>
  <c r="DK618" i="26"/>
  <c r="DK619" i="26" s="1"/>
  <c r="CY618" i="26"/>
  <c r="DI618" i="26"/>
  <c r="AG618" i="26"/>
  <c r="EB618" i="26"/>
  <c r="AW618" i="26"/>
  <c r="Q618" i="26"/>
  <c r="AN618" i="26"/>
  <c r="CQ618" i="26"/>
  <c r="AS618" i="26"/>
  <c r="AE618" i="26"/>
  <c r="AJ618" i="26"/>
  <c r="AU618" i="26"/>
  <c r="BG618" i="26"/>
  <c r="AI618" i="26"/>
  <c r="CR618" i="26"/>
  <c r="AY618" i="26"/>
  <c r="CP618" i="26"/>
  <c r="BD618" i="26"/>
  <c r="R618" i="26"/>
  <c r="CZ618" i="26"/>
  <c r="DM618" i="26"/>
  <c r="EA618" i="26"/>
  <c r="BR618" i="26"/>
  <c r="CC618" i="26"/>
  <c r="BI618" i="26"/>
  <c r="X618" i="26"/>
  <c r="DO618" i="26"/>
  <c r="AR618" i="26"/>
  <c r="ET618" i="26"/>
  <c r="BP618" i="26"/>
  <c r="BW618" i="26"/>
  <c r="DE618" i="26"/>
  <c r="BB618" i="26"/>
  <c r="CJ618" i="26"/>
  <c r="BN618" i="26"/>
  <c r="BM618" i="26"/>
  <c r="BL618" i="26"/>
  <c r="AZ618" i="26"/>
  <c r="M618" i="26"/>
  <c r="L618" i="26"/>
  <c r="K618" i="26"/>
  <c r="CO618" i="26"/>
  <c r="CX618" i="26"/>
  <c r="U618" i="26"/>
  <c r="T618" i="26"/>
  <c r="AV618" i="26"/>
  <c r="CS618" i="26"/>
  <c r="V618" i="26"/>
  <c r="EK618" i="26"/>
  <c r="EM618" i="26"/>
  <c r="AD618" i="26"/>
  <c r="EW618" i="26"/>
  <c r="EO618" i="26"/>
  <c r="EN618" i="26"/>
  <c r="AT618" i="26"/>
  <c r="AL618" i="26"/>
  <c r="DF618" i="26"/>
  <c r="CI618" i="26"/>
  <c r="CG618" i="26"/>
  <c r="DH618" i="26"/>
  <c r="BJ618" i="26"/>
  <c r="BK618" i="26"/>
  <c r="EY618" i="26"/>
  <c r="DB618" i="26"/>
  <c r="CD618" i="26"/>
  <c r="AX618" i="26"/>
  <c r="DR618" i="26"/>
  <c r="BY618" i="26"/>
  <c r="CU618" i="26"/>
  <c r="FA618" i="26"/>
  <c r="DD618" i="26"/>
  <c r="CB618" i="26"/>
  <c r="AQ618" i="26"/>
  <c r="AP618" i="26"/>
  <c r="DX618" i="26"/>
  <c r="Z618" i="26"/>
  <c r="N618" i="26"/>
  <c r="O618" i="26"/>
  <c r="Y618" i="26"/>
  <c r="BH618" i="26"/>
  <c r="BX618" i="26"/>
  <c r="CA618" i="26"/>
  <c r="AB618" i="26"/>
  <c r="BS618" i="26"/>
  <c r="EI618" i="26"/>
  <c r="BF618" i="26"/>
  <c r="DV618" i="26"/>
  <c r="BQ618" i="26"/>
  <c r="BE618" i="26"/>
  <c r="CL618" i="26"/>
  <c r="CK618" i="26"/>
  <c r="AK618" i="26"/>
  <c r="ES618" i="26"/>
  <c r="ER618" i="26"/>
  <c r="W618" i="26"/>
  <c r="BV618" i="26"/>
  <c r="BU618" i="26"/>
  <c r="DT618" i="26"/>
  <c r="BC618" i="26"/>
  <c r="EE618" i="26"/>
  <c r="CM618" i="26"/>
  <c r="CW618" i="26"/>
  <c r="EC618" i="26"/>
  <c r="CE618" i="26"/>
  <c r="H769" i="26"/>
  <c r="G767" i="26"/>
  <c r="DT619" i="26" l="1"/>
  <c r="DB619" i="26"/>
  <c r="FD617" i="26"/>
  <c r="FC618" i="26" s="1"/>
  <c r="FB618" i="26"/>
  <c r="FA619" i="26" s="1"/>
  <c r="AG619" i="26"/>
  <c r="EE619" i="26"/>
  <c r="EI619" i="26"/>
  <c r="ET619" i="26"/>
  <c r="DV619" i="26"/>
  <c r="EY619" i="26"/>
  <c r="EU619" i="26"/>
  <c r="AB619" i="26"/>
  <c r="EG619" i="26"/>
  <c r="R619" i="26"/>
  <c r="DH619" i="26"/>
  <c r="EW619" i="26"/>
  <c r="EC619" i="26"/>
  <c r="AN619" i="26"/>
  <c r="CG619" i="26"/>
  <c r="AM619" i="26"/>
  <c r="DP619" i="26"/>
  <c r="AO619" i="26"/>
  <c r="AJ619" i="26"/>
  <c r="EK619" i="26"/>
  <c r="AW619" i="26"/>
  <c r="AH619" i="26"/>
  <c r="DD619" i="26"/>
  <c r="BC619" i="26"/>
  <c r="CZ619" i="26"/>
  <c r="DF619" i="26"/>
  <c r="CQ619" i="26"/>
  <c r="DO619" i="26"/>
  <c r="EA619" i="26"/>
  <c r="DM619" i="26"/>
  <c r="AT619" i="26"/>
  <c r="BH619" i="26"/>
  <c r="AX619" i="26"/>
  <c r="CO619" i="26"/>
  <c r="AF619" i="26"/>
  <c r="AD619" i="26"/>
  <c r="BE619" i="26"/>
  <c r="W619" i="26"/>
  <c r="CW619" i="26"/>
  <c r="AR619" i="26"/>
  <c r="Q619" i="26"/>
  <c r="DJ619" i="26"/>
  <c r="Y619" i="26"/>
  <c r="DL619" i="26"/>
  <c r="AV619" i="26"/>
  <c r="AI619" i="26"/>
  <c r="BO619" i="26"/>
  <c r="DN619" i="26"/>
  <c r="CP619" i="26"/>
  <c r="BK619" i="26"/>
  <c r="CS619" i="26"/>
  <c r="CA619" i="26"/>
  <c r="AZ619" i="26"/>
  <c r="CY619" i="26"/>
  <c r="EZ619" i="26"/>
  <c r="CK619" i="26"/>
  <c r="CI619" i="26"/>
  <c r="BS619" i="26"/>
  <c r="BQ619" i="26"/>
  <c r="DW619" i="26"/>
  <c r="DZ619" i="26"/>
  <c r="X619" i="26"/>
  <c r="CR619" i="26"/>
  <c r="DI619" i="26"/>
  <c r="EO619" i="26"/>
  <c r="BW619" i="26"/>
  <c r="O619" i="26"/>
  <c r="EM619" i="26"/>
  <c r="BY619" i="26"/>
  <c r="DA619" i="26"/>
  <c r="AL619" i="26"/>
  <c r="AP619" i="26"/>
  <c r="EH619" i="26"/>
  <c r="EH620" i="26" s="1"/>
  <c r="CH619" i="26"/>
  <c r="EP619" i="26"/>
  <c r="CB619" i="26"/>
  <c r="EX619" i="26"/>
  <c r="BJ619" i="26"/>
  <c r="V619" i="26"/>
  <c r="M619" i="26"/>
  <c r="K619" i="26"/>
  <c r="J619" i="26"/>
  <c r="CF619" i="26"/>
  <c r="BD619" i="26"/>
  <c r="AU619" i="26"/>
  <c r="N619" i="26"/>
  <c r="EJ619" i="26"/>
  <c r="BF619" i="26"/>
  <c r="DU619" i="26"/>
  <c r="DU620" i="26" s="1"/>
  <c r="CE619" i="26"/>
  <c r="CD619" i="26"/>
  <c r="CT619" i="26"/>
  <c r="EN619" i="26"/>
  <c r="AA619" i="26"/>
  <c r="L619" i="26"/>
  <c r="CC619" i="26"/>
  <c r="BL619" i="26"/>
  <c r="CL619" i="26"/>
  <c r="CJ619" i="26"/>
  <c r="AY619" i="26"/>
  <c r="Z619" i="26"/>
  <c r="BV619" i="26"/>
  <c r="BU619" i="26"/>
  <c r="BT619" i="26"/>
  <c r="P619" i="26"/>
  <c r="AS619" i="26"/>
  <c r="AC619" i="26"/>
  <c r="BM619" i="26"/>
  <c r="CM619" i="26"/>
  <c r="DC619" i="26"/>
  <c r="DX619" i="26"/>
  <c r="DY619" i="26"/>
  <c r="BI619" i="26"/>
  <c r="T619" i="26"/>
  <c r="S619" i="26"/>
  <c r="BN619" i="26"/>
  <c r="U619" i="26"/>
  <c r="BB619" i="26"/>
  <c r="BX619" i="26"/>
  <c r="BG619" i="26"/>
  <c r="ER619" i="26"/>
  <c r="EQ619" i="26"/>
  <c r="ED619" i="26"/>
  <c r="BA619" i="26"/>
  <c r="CX619" i="26"/>
  <c r="CX620" i="26" s="1"/>
  <c r="DE619" i="26"/>
  <c r="DR619" i="26"/>
  <c r="DQ619" i="26"/>
  <c r="DS619" i="26"/>
  <c r="CN619" i="26"/>
  <c r="ES619" i="26"/>
  <c r="AQ619" i="26"/>
  <c r="CV619" i="26"/>
  <c r="CU619" i="26"/>
  <c r="BZ619" i="26"/>
  <c r="EV619" i="26"/>
  <c r="BR619" i="26"/>
  <c r="BP619" i="26"/>
  <c r="AK619" i="26"/>
  <c r="EB619" i="26"/>
  <c r="DG619" i="26"/>
  <c r="AE619" i="26"/>
  <c r="EL619" i="26"/>
  <c r="EF619" i="26"/>
  <c r="H770" i="26"/>
  <c r="G768" i="26"/>
  <c r="EX620" i="26" l="1"/>
  <c r="FD618" i="26"/>
  <c r="FC619" i="26" s="1"/>
  <c r="FB619" i="26"/>
  <c r="DC620" i="26"/>
  <c r="DA620" i="26"/>
  <c r="ED620" i="26"/>
  <c r="EF620" i="26"/>
  <c r="AN620" i="26"/>
  <c r="EJ620" i="26"/>
  <c r="AM620" i="26"/>
  <c r="AE620" i="26"/>
  <c r="EL620" i="26"/>
  <c r="AK620" i="26"/>
  <c r="BZ620" i="26"/>
  <c r="AO620" i="26"/>
  <c r="AC620" i="26"/>
  <c r="DE620" i="26"/>
  <c r="DG620" i="26"/>
  <c r="CH620" i="26"/>
  <c r="DL620" i="26"/>
  <c r="EW620" i="26"/>
  <c r="AH620" i="26"/>
  <c r="AS620" i="26"/>
  <c r="CP620" i="26"/>
  <c r="DN620" i="26"/>
  <c r="AG620" i="26"/>
  <c r="CQ620" i="26"/>
  <c r="J620" i="26"/>
  <c r="AW620" i="26"/>
  <c r="AY620" i="26"/>
  <c r="AI620" i="26"/>
  <c r="BD620" i="26"/>
  <c r="DI620" i="26"/>
  <c r="X620" i="26"/>
  <c r="DK620" i="26"/>
  <c r="BP620" i="26"/>
  <c r="DM620" i="26"/>
  <c r="DO620" i="26"/>
  <c r="CJ620" i="26"/>
  <c r="BI620" i="26"/>
  <c r="CL620" i="26"/>
  <c r="BK620" i="26"/>
  <c r="AU620" i="26"/>
  <c r="CN620" i="26"/>
  <c r="DJ620" i="26"/>
  <c r="AQ620" i="26"/>
  <c r="BX620" i="26"/>
  <c r="AP620" i="26"/>
  <c r="CR620" i="26"/>
  <c r="BA620" i="26"/>
  <c r="DX620" i="26"/>
  <c r="W620" i="26"/>
  <c r="N620" i="26"/>
  <c r="BN620" i="26"/>
  <c r="Z620" i="26"/>
  <c r="EG620" i="26"/>
  <c r="EG621" i="26" s="1"/>
  <c r="S620" i="26"/>
  <c r="P620" i="26"/>
  <c r="DS620" i="26"/>
  <c r="BS620" i="26"/>
  <c r="CB620" i="26"/>
  <c r="BU620" i="26"/>
  <c r="Q620" i="26"/>
  <c r="CF620" i="26"/>
  <c r="ER620" i="26"/>
  <c r="O620" i="26"/>
  <c r="BQ620" i="26"/>
  <c r="BG620" i="26"/>
  <c r="CV620" i="26"/>
  <c r="AV620" i="26"/>
  <c r="CZ620" i="26"/>
  <c r="EN620" i="26"/>
  <c r="U620" i="26"/>
  <c r="CT620" i="26"/>
  <c r="BR620" i="26"/>
  <c r="DB620" i="26"/>
  <c r="DB621" i="26" s="1"/>
  <c r="CO620" i="26"/>
  <c r="CU620" i="26"/>
  <c r="CY620" i="26"/>
  <c r="BV620" i="26"/>
  <c r="DH620" i="26"/>
  <c r="EC620" i="26"/>
  <c r="EB620" i="26"/>
  <c r="EA620" i="26"/>
  <c r="CD620" i="26"/>
  <c r="AR620" i="26"/>
  <c r="EM620" i="26"/>
  <c r="EI620" i="26"/>
  <c r="ES620" i="26"/>
  <c r="CM620" i="26"/>
  <c r="BC620" i="26"/>
  <c r="CE620" i="26"/>
  <c r="Y620" i="26"/>
  <c r="EQ620" i="26"/>
  <c r="EK620" i="26"/>
  <c r="EE620" i="26"/>
  <c r="DV620" i="26"/>
  <c r="EY620" i="26"/>
  <c r="CA620" i="26"/>
  <c r="BF620" i="26"/>
  <c r="R620" i="26"/>
  <c r="AZ620" i="26"/>
  <c r="K620" i="26"/>
  <c r="AB620" i="26"/>
  <c r="M620" i="26"/>
  <c r="CK620" i="26"/>
  <c r="T620" i="26"/>
  <c r="DR620" i="26"/>
  <c r="BO620" i="26"/>
  <c r="CI620" i="26"/>
  <c r="CC620" i="26"/>
  <c r="CG620" i="26"/>
  <c r="V620" i="26"/>
  <c r="DQ620" i="26"/>
  <c r="DP620" i="26"/>
  <c r="BL620" i="26"/>
  <c r="CW620" i="26"/>
  <c r="ET620" i="26"/>
  <c r="EO620" i="26"/>
  <c r="EP620" i="26"/>
  <c r="DW620" i="26"/>
  <c r="BM620" i="26"/>
  <c r="BE620" i="26"/>
  <c r="DT620" i="26"/>
  <c r="BB620" i="26"/>
  <c r="DF620" i="26"/>
  <c r="AJ620" i="26"/>
  <c r="AT620" i="26"/>
  <c r="BJ620" i="26"/>
  <c r="AF620" i="26"/>
  <c r="L620" i="26"/>
  <c r="BY620" i="26"/>
  <c r="AX620" i="26"/>
  <c r="EZ620" i="26"/>
  <c r="AD620" i="26"/>
  <c r="DD620" i="26"/>
  <c r="BH620" i="26"/>
  <c r="BW620" i="26"/>
  <c r="EV620" i="26"/>
  <c r="EU620" i="26"/>
  <c r="AL620" i="26"/>
  <c r="DZ620" i="26"/>
  <c r="DY620" i="26"/>
  <c r="BT620" i="26"/>
  <c r="AA620" i="26"/>
  <c r="CS620" i="26"/>
  <c r="H771" i="26"/>
  <c r="G769" i="26"/>
  <c r="AN621" i="26" l="1"/>
  <c r="FD619" i="26"/>
  <c r="FC620" i="26" s="1"/>
  <c r="EE621" i="26"/>
  <c r="FB620" i="26"/>
  <c r="AJ621" i="26"/>
  <c r="EK621" i="26"/>
  <c r="FA620" i="26"/>
  <c r="AL621" i="26"/>
  <c r="DH621" i="26"/>
  <c r="DF621" i="26"/>
  <c r="AD621" i="26"/>
  <c r="DD621" i="26"/>
  <c r="EX621" i="26"/>
  <c r="AH621" i="26"/>
  <c r="AT621" i="26"/>
  <c r="DK621" i="26"/>
  <c r="CQ621" i="26"/>
  <c r="AZ621" i="26"/>
  <c r="AR621" i="26"/>
  <c r="DL621" i="26"/>
  <c r="AV621" i="26"/>
  <c r="DN621" i="26"/>
  <c r="BO621" i="26"/>
  <c r="CW621" i="26"/>
  <c r="DM621" i="26"/>
  <c r="BJ621" i="26"/>
  <c r="BH621" i="26"/>
  <c r="CK621" i="26"/>
  <c r="DJ621" i="26"/>
  <c r="Y621" i="26"/>
  <c r="CM621" i="26"/>
  <c r="CO621" i="26"/>
  <c r="AP621" i="26"/>
  <c r="BY621" i="26"/>
  <c r="AO621" i="26"/>
  <c r="BT621" i="26"/>
  <c r="CA621" i="26"/>
  <c r="P621" i="26"/>
  <c r="CC621" i="26"/>
  <c r="BW621" i="26"/>
  <c r="DT621" i="26"/>
  <c r="R621" i="26"/>
  <c r="V621" i="26"/>
  <c r="BB621" i="26"/>
  <c r="DW621" i="26"/>
  <c r="BE621" i="26"/>
  <c r="EF621" i="26"/>
  <c r="EF622" i="26" s="1"/>
  <c r="CP621" i="26"/>
  <c r="AA621" i="26"/>
  <c r="L621" i="26"/>
  <c r="T621" i="26"/>
  <c r="DP621" i="26"/>
  <c r="DA621" i="26"/>
  <c r="CG621" i="26"/>
  <c r="BR621" i="26"/>
  <c r="O621" i="26"/>
  <c r="DR621" i="26"/>
  <c r="CN621" i="26"/>
  <c r="DU621" i="26"/>
  <c r="CZ621" i="26"/>
  <c r="EZ621" i="26"/>
  <c r="DY621" i="26"/>
  <c r="BL621" i="26"/>
  <c r="EV621" i="26"/>
  <c r="BX621" i="26"/>
  <c r="EO621" i="26"/>
  <c r="EQ621" i="26"/>
  <c r="EC621" i="26"/>
  <c r="ET621" i="26"/>
  <c r="CY621" i="26"/>
  <c r="BD621" i="26"/>
  <c r="CU621" i="26"/>
  <c r="CB621" i="26"/>
  <c r="BQ621" i="26"/>
  <c r="AS621" i="26"/>
  <c r="EL621" i="26"/>
  <c r="EM621" i="26"/>
  <c r="BC621" i="26"/>
  <c r="DE621" i="26"/>
  <c r="CV621" i="26"/>
  <c r="EN621" i="26"/>
  <c r="DX621" i="26"/>
  <c r="BV621" i="26"/>
  <c r="EI621" i="26"/>
  <c r="EH621" i="26"/>
  <c r="AK621" i="26"/>
  <c r="DQ621" i="26"/>
  <c r="M621" i="26"/>
  <c r="CF621" i="26"/>
  <c r="CD621" i="26"/>
  <c r="AI621" i="26"/>
  <c r="Z621" i="26"/>
  <c r="EU621" i="26"/>
  <c r="AF621" i="26"/>
  <c r="AG621" i="26"/>
  <c r="FA621" i="26"/>
  <c r="S621" i="26"/>
  <c r="N621" i="26"/>
  <c r="BG621" i="26"/>
  <c r="BF621" i="26"/>
  <c r="DC621" i="26"/>
  <c r="AY621" i="26"/>
  <c r="ED621" i="26"/>
  <c r="CS621" i="26"/>
  <c r="CR621" i="26"/>
  <c r="AX621" i="26"/>
  <c r="AW621" i="26"/>
  <c r="BI621" i="26"/>
  <c r="EJ621" i="26"/>
  <c r="CJ621" i="26"/>
  <c r="DO621" i="26"/>
  <c r="AE621" i="26"/>
  <c r="BM621" i="26"/>
  <c r="BU621" i="26"/>
  <c r="AU621" i="26"/>
  <c r="BS621" i="26"/>
  <c r="U621" i="26"/>
  <c r="DI621" i="26"/>
  <c r="BN621" i="26"/>
  <c r="AQ621" i="26"/>
  <c r="DG621" i="26"/>
  <c r="CX621" i="26"/>
  <c r="BZ621" i="26"/>
  <c r="AB621" i="26"/>
  <c r="ER621" i="26"/>
  <c r="CE621" i="26"/>
  <c r="EA621" i="26"/>
  <c r="BK621" i="26"/>
  <c r="BA621" i="26"/>
  <c r="DZ621" i="26"/>
  <c r="J621" i="26"/>
  <c r="K621" i="26"/>
  <c r="DS621" i="26"/>
  <c r="EB621" i="26"/>
  <c r="EW621" i="26"/>
  <c r="Q621" i="26"/>
  <c r="CT621" i="26"/>
  <c r="BP621" i="26"/>
  <c r="AM621" i="26"/>
  <c r="EP621" i="26"/>
  <c r="CI621" i="26"/>
  <c r="CH621" i="26"/>
  <c r="CL621" i="26"/>
  <c r="EY621" i="26"/>
  <c r="W621" i="26"/>
  <c r="AC621" i="26"/>
  <c r="DV621" i="26"/>
  <c r="ES621" i="26"/>
  <c r="X621" i="26"/>
  <c r="H772" i="26"/>
  <c r="G770" i="26"/>
  <c r="AM622" i="26" l="1"/>
  <c r="DE622" i="26"/>
  <c r="FD620" i="26"/>
  <c r="FC621" i="26" s="1"/>
  <c r="AK622" i="26"/>
  <c r="EW622" i="26"/>
  <c r="DL622" i="26"/>
  <c r="FB621" i="26"/>
  <c r="DG622" i="26"/>
  <c r="AI622" i="26"/>
  <c r="DM622" i="26"/>
  <c r="AU622" i="26"/>
  <c r="DS622" i="26"/>
  <c r="BZ622" i="26"/>
  <c r="AS622" i="26"/>
  <c r="CP622" i="26"/>
  <c r="BI622" i="26"/>
  <c r="DK622" i="26"/>
  <c r="BA622" i="26"/>
  <c r="S622" i="26"/>
  <c r="Z622" i="26"/>
  <c r="DI622" i="26"/>
  <c r="DV622" i="26"/>
  <c r="CL622" i="26"/>
  <c r="AO622" i="26"/>
  <c r="BU622" i="26"/>
  <c r="O622" i="26"/>
  <c r="DO622" i="26"/>
  <c r="Q622" i="26"/>
  <c r="U622" i="26"/>
  <c r="EP622" i="26"/>
  <c r="BF622" i="26"/>
  <c r="CN622" i="26"/>
  <c r="BS622" i="26"/>
  <c r="CB622" i="26"/>
  <c r="ES622" i="26"/>
  <c r="EY622" i="26"/>
  <c r="AH622" i="26"/>
  <c r="BX622" i="26"/>
  <c r="AJ622" i="26"/>
  <c r="ED622" i="26"/>
  <c r="DQ622" i="26"/>
  <c r="AT622" i="26"/>
  <c r="T622" i="26"/>
  <c r="CC622" i="26"/>
  <c r="BD622" i="26"/>
  <c r="CT622" i="26"/>
  <c r="X622" i="26"/>
  <c r="CX622" i="26"/>
  <c r="DA622" i="26"/>
  <c r="EU622" i="26"/>
  <c r="CO622" i="26"/>
  <c r="CH622" i="26"/>
  <c r="BK622" i="26"/>
  <c r="AE622" i="26"/>
  <c r="AC622" i="26"/>
  <c r="DD622" i="26"/>
  <c r="BW622" i="26"/>
  <c r="DX622" i="26"/>
  <c r="BM622" i="26"/>
  <c r="CZ622" i="26"/>
  <c r="FA622" i="26"/>
  <c r="BC622" i="26"/>
  <c r="J622" i="26"/>
  <c r="M622" i="26"/>
  <c r="EM622" i="26"/>
  <c r="BP622" i="26"/>
  <c r="DY622" i="26"/>
  <c r="DJ622" i="26"/>
  <c r="BJ622" i="26"/>
  <c r="AL622" i="26"/>
  <c r="EL622" i="26"/>
  <c r="CM622" i="26"/>
  <c r="EJ622" i="26"/>
  <c r="BO622" i="26"/>
  <c r="EN622" i="26"/>
  <c r="EB622" i="26"/>
  <c r="EV622" i="26"/>
  <c r="CV622" i="26"/>
  <c r="AZ622" i="26"/>
  <c r="AX622" i="26"/>
  <c r="CD622" i="26"/>
  <c r="CF622" i="26"/>
  <c r="BB622" i="26"/>
  <c r="EH622" i="26"/>
  <c r="EG622" i="26"/>
  <c r="K622" i="26"/>
  <c r="BY622" i="26"/>
  <c r="CR622" i="26"/>
  <c r="CQ622" i="26"/>
  <c r="EI622" i="26"/>
  <c r="CW622" i="26"/>
  <c r="DU622" i="26"/>
  <c r="CS622" i="26"/>
  <c r="BV622" i="26"/>
  <c r="CG622" i="26"/>
  <c r="EZ622" i="26"/>
  <c r="EO622" i="26"/>
  <c r="DW622" i="26"/>
  <c r="AQ622" i="26"/>
  <c r="AP622" i="26"/>
  <c r="EK622" i="26"/>
  <c r="AY622" i="26"/>
  <c r="R622" i="26"/>
  <c r="Y622" i="26"/>
  <c r="CU622" i="26"/>
  <c r="DC622" i="26"/>
  <c r="DB622" i="26"/>
  <c r="AD622" i="26"/>
  <c r="DZ622" i="26"/>
  <c r="CA622" i="26"/>
  <c r="DN622" i="26"/>
  <c r="BN622" i="26"/>
  <c r="BG622" i="26"/>
  <c r="DT622" i="26"/>
  <c r="EC622" i="26"/>
  <c r="CI622" i="26"/>
  <c r="CJ622" i="26"/>
  <c r="N622" i="26"/>
  <c r="AN622" i="26"/>
  <c r="BL622" i="26"/>
  <c r="AV622" i="26"/>
  <c r="DH622" i="26"/>
  <c r="EE622" i="26"/>
  <c r="BQ622" i="26"/>
  <c r="EA622" i="26"/>
  <c r="CY622" i="26"/>
  <c r="BT622" i="26"/>
  <c r="W622" i="26"/>
  <c r="P622" i="26"/>
  <c r="CE622" i="26"/>
  <c r="ET622" i="26"/>
  <c r="BE622" i="26"/>
  <c r="AG622" i="26"/>
  <c r="AR622" i="26"/>
  <c r="DR622" i="26"/>
  <c r="ER622" i="26"/>
  <c r="AF622" i="26"/>
  <c r="DF622" i="26"/>
  <c r="AA622" i="26"/>
  <c r="AB622" i="26"/>
  <c r="CK622" i="26"/>
  <c r="BR622" i="26"/>
  <c r="V622" i="26"/>
  <c r="EX622" i="26"/>
  <c r="AW622" i="26"/>
  <c r="L622" i="26"/>
  <c r="DP622" i="26"/>
  <c r="EQ622" i="26"/>
  <c r="BH622" i="26"/>
  <c r="H773" i="26"/>
  <c r="G771" i="26"/>
  <c r="AL623" i="26" l="1"/>
  <c r="DF623" i="26"/>
  <c r="AN623" i="26"/>
  <c r="AJ623" i="26"/>
  <c r="DL623" i="26"/>
  <c r="BJ623" i="26"/>
  <c r="DJ623" i="26"/>
  <c r="FD621" i="26"/>
  <c r="FC622" i="26" s="1"/>
  <c r="FB622" i="26"/>
  <c r="DN623" i="26"/>
  <c r="AT623" i="26"/>
  <c r="AS623" i="26"/>
  <c r="R623" i="26"/>
  <c r="BT623" i="26"/>
  <c r="CL623" i="26"/>
  <c r="DR623" i="26"/>
  <c r="EE623" i="26"/>
  <c r="DP623" i="26"/>
  <c r="P623" i="26"/>
  <c r="T623" i="26"/>
  <c r="EX623" i="26"/>
  <c r="DH623" i="26"/>
  <c r="BE623" i="26"/>
  <c r="CA623" i="26"/>
  <c r="CO623" i="26"/>
  <c r="ET623" i="26"/>
  <c r="N623" i="26"/>
  <c r="BH623" i="26"/>
  <c r="EP623" i="26"/>
  <c r="V623" i="26"/>
  <c r="CU623" i="26"/>
  <c r="CM623" i="26"/>
  <c r="AI623" i="26"/>
  <c r="BL623" i="26"/>
  <c r="AH623" i="26"/>
  <c r="CV623" i="26"/>
  <c r="Y623" i="26"/>
  <c r="EZ623" i="26"/>
  <c r="CC623" i="26"/>
  <c r="AW623" i="26"/>
  <c r="EC623" i="26"/>
  <c r="CN623" i="26"/>
  <c r="DK623" i="26"/>
  <c r="DK624" i="26" s="1"/>
  <c r="BZ623" i="26"/>
  <c r="EL623" i="26"/>
  <c r="CE623" i="26"/>
  <c r="EK623" i="26"/>
  <c r="L623" i="26"/>
  <c r="FA623" i="26"/>
  <c r="BV623" i="26"/>
  <c r="BA623" i="26"/>
  <c r="AD623" i="26"/>
  <c r="S623" i="26"/>
  <c r="DB623" i="26"/>
  <c r="EV623" i="26"/>
  <c r="EJ623" i="26"/>
  <c r="BN623" i="26"/>
  <c r="DW623" i="26"/>
  <c r="BB623" i="26"/>
  <c r="AF623" i="26"/>
  <c r="BP623" i="26"/>
  <c r="EN623" i="26"/>
  <c r="BW623" i="26"/>
  <c r="BR623" i="26"/>
  <c r="AB623" i="26"/>
  <c r="CW623" i="26"/>
  <c r="EM623" i="26"/>
  <c r="BC623" i="26"/>
  <c r="CQ623" i="26"/>
  <c r="AK623" i="26"/>
  <c r="CI623" i="26"/>
  <c r="BI623" i="26"/>
  <c r="ER623" i="26"/>
  <c r="DT623" i="26"/>
  <c r="CG623" i="26"/>
  <c r="DM623" i="26"/>
  <c r="DM624" i="26" s="1"/>
  <c r="EU623" i="26"/>
  <c r="Z623" i="26"/>
  <c r="CP623" i="26"/>
  <c r="DX623" i="26"/>
  <c r="DA623" i="26"/>
  <c r="BF623" i="26"/>
  <c r="AY623" i="26"/>
  <c r="CR623" i="26"/>
  <c r="EY623" i="26"/>
  <c r="BK623" i="26"/>
  <c r="DZ623" i="26"/>
  <c r="EH623" i="26"/>
  <c r="CT623" i="26"/>
  <c r="EO623" i="26"/>
  <c r="DI623" i="26"/>
  <c r="CF623" i="26"/>
  <c r="BD623" i="26"/>
  <c r="O623" i="26"/>
  <c r="EB623" i="26"/>
  <c r="ED623" i="26"/>
  <c r="Q623" i="26"/>
  <c r="DG623" i="26"/>
  <c r="BU623" i="26"/>
  <c r="W623" i="26"/>
  <c r="AV623" i="26"/>
  <c r="BY623" i="26"/>
  <c r="BX623" i="26"/>
  <c r="EW623" i="26"/>
  <c r="U623" i="26"/>
  <c r="BO623" i="26"/>
  <c r="K623" i="26"/>
  <c r="AX623" i="26"/>
  <c r="X623" i="26"/>
  <c r="CH623" i="26"/>
  <c r="AP623" i="26"/>
  <c r="AO623" i="26"/>
  <c r="DE623" i="26"/>
  <c r="DV623" i="26"/>
  <c r="DQ623" i="26"/>
  <c r="BG623" i="26"/>
  <c r="AR623" i="26"/>
  <c r="AQ623" i="26"/>
  <c r="EG623" i="26"/>
  <c r="EF623" i="26"/>
  <c r="CZ623" i="26"/>
  <c r="CY623" i="26"/>
  <c r="BS623" i="26"/>
  <c r="DO623" i="26"/>
  <c r="CD623" i="26"/>
  <c r="CJ623" i="26"/>
  <c r="CK623" i="26"/>
  <c r="M623" i="26"/>
  <c r="CB623" i="26"/>
  <c r="CS623" i="26"/>
  <c r="BM623" i="26"/>
  <c r="AU623" i="26"/>
  <c r="DC623" i="26"/>
  <c r="AE623" i="26"/>
  <c r="DU623" i="26"/>
  <c r="CX623" i="26"/>
  <c r="EA623" i="26"/>
  <c r="AM623" i="26"/>
  <c r="J623" i="26"/>
  <c r="DS623" i="26"/>
  <c r="BQ623" i="26"/>
  <c r="AZ623" i="26"/>
  <c r="ES623" i="26"/>
  <c r="EQ623" i="26"/>
  <c r="AA623" i="26"/>
  <c r="AG623" i="26"/>
  <c r="AC623" i="26"/>
  <c r="DD623" i="26"/>
  <c r="EI623" i="26"/>
  <c r="DY623" i="26"/>
  <c r="H774" i="26"/>
  <c r="G772" i="26"/>
  <c r="AK624" i="26" l="1"/>
  <c r="DQ624" i="26"/>
  <c r="AI624" i="26"/>
  <c r="AS624" i="26"/>
  <c r="AC624" i="26"/>
  <c r="S624" i="26"/>
  <c r="FD622" i="26"/>
  <c r="FC623" i="26" s="1"/>
  <c r="Q624" i="26"/>
  <c r="CM624" i="26"/>
  <c r="EY624" i="26"/>
  <c r="FB623" i="26"/>
  <c r="DG624" i="26"/>
  <c r="DO624" i="26"/>
  <c r="BS624" i="26"/>
  <c r="CN624" i="26"/>
  <c r="CV624" i="26"/>
  <c r="AG624" i="26"/>
  <c r="AZ624" i="26"/>
  <c r="O624" i="26"/>
  <c r="DI624" i="26"/>
  <c r="CB624" i="26"/>
  <c r="DA624" i="26"/>
  <c r="AE624" i="26"/>
  <c r="BZ624" i="26"/>
  <c r="BI624" i="26"/>
  <c r="BM624" i="26"/>
  <c r="EQ624" i="26"/>
  <c r="ED624" i="26"/>
  <c r="CU624" i="26"/>
  <c r="FA624" i="26"/>
  <c r="DL624" i="26"/>
  <c r="DL625" i="26" s="1"/>
  <c r="ET624" i="26"/>
  <c r="BD624" i="26"/>
  <c r="CO624" i="26"/>
  <c r="EK624" i="26"/>
  <c r="EA624" i="26"/>
  <c r="M624" i="26"/>
  <c r="EL624" i="26"/>
  <c r="BQ624" i="26"/>
  <c r="J624" i="26"/>
  <c r="BB624" i="26"/>
  <c r="BU624" i="26"/>
  <c r="EZ624" i="26"/>
  <c r="DW624" i="26"/>
  <c r="DS624" i="26"/>
  <c r="EI624" i="26"/>
  <c r="V624" i="26"/>
  <c r="DN624" i="26"/>
  <c r="DN625" i="26" s="1"/>
  <c r="EU624" i="26"/>
  <c r="EN624" i="26"/>
  <c r="Z624" i="26"/>
  <c r="AX624" i="26"/>
  <c r="BO624" i="26"/>
  <c r="DY624" i="26"/>
  <c r="CH624" i="26"/>
  <c r="EM624" i="26"/>
  <c r="BG624" i="26"/>
  <c r="AJ624" i="26"/>
  <c r="AJ625" i="26" s="1"/>
  <c r="DU624" i="26"/>
  <c r="BH624" i="26"/>
  <c r="CQ624" i="26"/>
  <c r="DJ624" i="26"/>
  <c r="X624" i="26"/>
  <c r="EO624" i="26"/>
  <c r="CP624" i="26"/>
  <c r="EF624" i="26"/>
  <c r="CF624" i="26"/>
  <c r="EC624" i="26"/>
  <c r="CS624" i="26"/>
  <c r="CE624" i="26"/>
  <c r="BL624" i="26"/>
  <c r="BC624" i="26"/>
  <c r="CY624" i="26"/>
  <c r="P624" i="26"/>
  <c r="AR624" i="26"/>
  <c r="AY624" i="26"/>
  <c r="BK624" i="26"/>
  <c r="BJ624" i="26"/>
  <c r="DH624" i="26"/>
  <c r="CJ624" i="26"/>
  <c r="DR624" i="26"/>
  <c r="DP624" i="26"/>
  <c r="DE624" i="26"/>
  <c r="EE624" i="26"/>
  <c r="AW624" i="26"/>
  <c r="AB624" i="26"/>
  <c r="AO624" i="26"/>
  <c r="BX624" i="26"/>
  <c r="AA624" i="26"/>
  <c r="DC624" i="26"/>
  <c r="BE624" i="26"/>
  <c r="BA624" i="26"/>
  <c r="DT624" i="26"/>
  <c r="AU624" i="26"/>
  <c r="AT624" i="26"/>
  <c r="BP624" i="26"/>
  <c r="CT624" i="26"/>
  <c r="DD624" i="26"/>
  <c r="EG624" i="26"/>
  <c r="U624" i="26"/>
  <c r="T624" i="26"/>
  <c r="AP624" i="26"/>
  <c r="DF624" i="26"/>
  <c r="AM624" i="26"/>
  <c r="AL624" i="26"/>
  <c r="CK624" i="26"/>
  <c r="BV624" i="26"/>
  <c r="BR624" i="26"/>
  <c r="AH624" i="26"/>
  <c r="CA624" i="26"/>
  <c r="CI624" i="26"/>
  <c r="DB624" i="26"/>
  <c r="AQ624" i="26"/>
  <c r="AF624" i="26"/>
  <c r="BW624" i="26"/>
  <c r="EW624" i="26"/>
  <c r="EV624" i="26"/>
  <c r="EJ624" i="26"/>
  <c r="CD624" i="26"/>
  <c r="CC624" i="26"/>
  <c r="AD624" i="26"/>
  <c r="AD625" i="26" s="1"/>
  <c r="ER624" i="26"/>
  <c r="ES624" i="26"/>
  <c r="BT624" i="26"/>
  <c r="BY624" i="26"/>
  <c r="EX624" i="26"/>
  <c r="L624" i="26"/>
  <c r="Y624" i="26"/>
  <c r="CW624" i="26"/>
  <c r="CX624" i="26"/>
  <c r="DX624" i="26"/>
  <c r="CG624" i="26"/>
  <c r="CR624" i="26"/>
  <c r="BN624" i="26"/>
  <c r="R624" i="26"/>
  <c r="CZ624" i="26"/>
  <c r="AN624" i="26"/>
  <c r="EH624" i="26"/>
  <c r="N624" i="26"/>
  <c r="DV624" i="26"/>
  <c r="DZ624" i="26"/>
  <c r="EB624" i="26"/>
  <c r="EP624" i="26"/>
  <c r="AV624" i="26"/>
  <c r="BF624" i="26"/>
  <c r="K624" i="26"/>
  <c r="W624" i="26"/>
  <c r="CL624" i="26"/>
  <c r="H775" i="26"/>
  <c r="G773" i="26"/>
  <c r="R625" i="26" l="1"/>
  <c r="DP625" i="26"/>
  <c r="CN625" i="26"/>
  <c r="CM625" i="26"/>
  <c r="FD623" i="26"/>
  <c r="FC624" i="26" s="1"/>
  <c r="FB624" i="26"/>
  <c r="FA625" i="26" s="1"/>
  <c r="P625" i="26"/>
  <c r="BI625" i="26"/>
  <c r="CO625" i="26"/>
  <c r="DH625" i="26"/>
  <c r="BT625" i="26"/>
  <c r="AH625" i="26"/>
  <c r="DJ625" i="26"/>
  <c r="EZ625" i="26"/>
  <c r="N625" i="26"/>
  <c r="BR625" i="26"/>
  <c r="BN625" i="26"/>
  <c r="AV625" i="26"/>
  <c r="CV625" i="26"/>
  <c r="AF625" i="26"/>
  <c r="CR625" i="26"/>
  <c r="BP625" i="26"/>
  <c r="EY625" i="26"/>
  <c r="CA625" i="26"/>
  <c r="DM625" i="26"/>
  <c r="DM626" i="26" s="1"/>
  <c r="EK625" i="26"/>
  <c r="EL625" i="26"/>
  <c r="EB625" i="26"/>
  <c r="DZ625" i="26"/>
  <c r="ED625" i="26"/>
  <c r="BF625" i="26"/>
  <c r="BC625" i="26"/>
  <c r="DV625" i="26"/>
  <c r="DT625" i="26"/>
  <c r="BA625" i="26"/>
  <c r="W625" i="26"/>
  <c r="DK625" i="26"/>
  <c r="DR625" i="26"/>
  <c r="AS625" i="26"/>
  <c r="CG625" i="26"/>
  <c r="AX625" i="26"/>
  <c r="Y625" i="26"/>
  <c r="DX625" i="26"/>
  <c r="BQ625" i="26"/>
  <c r="DQ625" i="26"/>
  <c r="DO625" i="26"/>
  <c r="DO626" i="26" s="1"/>
  <c r="CZ625" i="26"/>
  <c r="EN625" i="26"/>
  <c r="AY625" i="26"/>
  <c r="AR625" i="26"/>
  <c r="BH625" i="26"/>
  <c r="EP625" i="26"/>
  <c r="DB625" i="26"/>
  <c r="EM625" i="26"/>
  <c r="BB625" i="26"/>
  <c r="AZ625" i="26"/>
  <c r="EE625" i="26"/>
  <c r="BL625" i="26"/>
  <c r="EH625" i="26"/>
  <c r="AN625" i="26"/>
  <c r="CP625" i="26"/>
  <c r="CO626" i="26" s="1"/>
  <c r="O625" i="26"/>
  <c r="CE625" i="26"/>
  <c r="AA625" i="26"/>
  <c r="AT625" i="26"/>
  <c r="BK625" i="26"/>
  <c r="BD625" i="26"/>
  <c r="DF625" i="26"/>
  <c r="BJ625" i="26"/>
  <c r="DI625" i="26"/>
  <c r="AC625" i="26"/>
  <c r="V625" i="26"/>
  <c r="BS625" i="26"/>
  <c r="CB625" i="26"/>
  <c r="CJ625" i="26"/>
  <c r="AO625" i="26"/>
  <c r="BV625" i="26"/>
  <c r="EA625" i="26"/>
  <c r="DU625" i="26"/>
  <c r="AQ625" i="26"/>
  <c r="DY625" i="26"/>
  <c r="DE625" i="26"/>
  <c r="AI625" i="26"/>
  <c r="K625" i="26"/>
  <c r="ER625" i="26"/>
  <c r="DS625" i="26"/>
  <c r="CI625" i="26"/>
  <c r="AB625" i="26"/>
  <c r="DD625" i="26"/>
  <c r="EI625" i="26"/>
  <c r="EJ625" i="26"/>
  <c r="EG625" i="26"/>
  <c r="EF625" i="26"/>
  <c r="AE625" i="26"/>
  <c r="BG625" i="26"/>
  <c r="EQ625" i="26"/>
  <c r="EO625" i="26"/>
  <c r="BM625" i="26"/>
  <c r="AG625" i="26"/>
  <c r="AL625" i="26"/>
  <c r="AK625" i="26"/>
  <c r="BO625" i="26"/>
  <c r="EV625" i="26"/>
  <c r="EU625" i="26"/>
  <c r="AM625" i="26"/>
  <c r="AU625" i="26"/>
  <c r="EW625" i="26"/>
  <c r="CU625" i="26"/>
  <c r="CT625" i="26"/>
  <c r="BU625" i="26"/>
  <c r="X625" i="26"/>
  <c r="L625" i="26"/>
  <c r="J625" i="26"/>
  <c r="EX625" i="26"/>
  <c r="BW625" i="26"/>
  <c r="BZ625" i="26"/>
  <c r="BY625" i="26"/>
  <c r="BE625" i="26"/>
  <c r="CS625" i="26"/>
  <c r="CH625" i="26"/>
  <c r="DW625" i="26"/>
  <c r="AP625" i="26"/>
  <c r="Z625" i="26"/>
  <c r="BX625" i="26"/>
  <c r="CY625" i="26"/>
  <c r="M625" i="26"/>
  <c r="CW625" i="26"/>
  <c r="CX625" i="26"/>
  <c r="ES625" i="26"/>
  <c r="CF625" i="26"/>
  <c r="CQ625" i="26"/>
  <c r="DC625" i="26"/>
  <c r="ET625" i="26"/>
  <c r="AW625" i="26"/>
  <c r="DA625" i="26"/>
  <c r="CK625" i="26"/>
  <c r="CL625" i="26"/>
  <c r="T625" i="26"/>
  <c r="S625" i="26"/>
  <c r="DG625" i="26"/>
  <c r="CD625" i="26"/>
  <c r="CC625" i="26"/>
  <c r="Q625" i="26"/>
  <c r="U625" i="26"/>
  <c r="EC625" i="26"/>
  <c r="H776" i="26"/>
  <c r="G774" i="26"/>
  <c r="CN626" i="26" l="1"/>
  <c r="AI626" i="26"/>
  <c r="EA626" i="26"/>
  <c r="FD624" i="26"/>
  <c r="FC625" i="26" s="1"/>
  <c r="BO626" i="26"/>
  <c r="BB626" i="26"/>
  <c r="DS626" i="26"/>
  <c r="DI626" i="26"/>
  <c r="FB625" i="26"/>
  <c r="DK626" i="26"/>
  <c r="O626" i="26"/>
  <c r="AG626" i="26"/>
  <c r="AE626" i="26"/>
  <c r="DU626" i="26"/>
  <c r="BQ626" i="26"/>
  <c r="EO626" i="26"/>
  <c r="Z626" i="26"/>
  <c r="AW626" i="26"/>
  <c r="BS626" i="26"/>
  <c r="EY626" i="26"/>
  <c r="DW626" i="26"/>
  <c r="EM626" i="26"/>
  <c r="EC626" i="26"/>
  <c r="DL626" i="26"/>
  <c r="EL626" i="26"/>
  <c r="AY626" i="26"/>
  <c r="AU626" i="26"/>
  <c r="CF626" i="26"/>
  <c r="DQ626" i="26"/>
  <c r="BR626" i="26"/>
  <c r="X626" i="26"/>
  <c r="DY626" i="26"/>
  <c r="AS626" i="26"/>
  <c r="AR626" i="26"/>
  <c r="BG626" i="26"/>
  <c r="DN626" i="26"/>
  <c r="DN627" i="26" s="1"/>
  <c r="BI626" i="26"/>
  <c r="DP626" i="26"/>
  <c r="BA626" i="26"/>
  <c r="DA626" i="26"/>
  <c r="BJ626" i="26"/>
  <c r="BK626" i="26"/>
  <c r="AZ626" i="26"/>
  <c r="DJ626" i="26"/>
  <c r="BC626" i="26"/>
  <c r="DC626" i="26"/>
  <c r="EJ626" i="26"/>
  <c r="BE626" i="26"/>
  <c r="AP626" i="26"/>
  <c r="BU626" i="26"/>
  <c r="J626" i="26"/>
  <c r="DZ626" i="26"/>
  <c r="CH626" i="26"/>
  <c r="EQ626" i="26"/>
  <c r="EP626" i="26"/>
  <c r="AH626" i="26"/>
  <c r="AD626" i="26"/>
  <c r="M626" i="26"/>
  <c r="BH626" i="26"/>
  <c r="AB626" i="26"/>
  <c r="DV626" i="26"/>
  <c r="DR626" i="26"/>
  <c r="DR627" i="26" s="1"/>
  <c r="DE626" i="26"/>
  <c r="EG626" i="26"/>
  <c r="DT626" i="26"/>
  <c r="AN626" i="26"/>
  <c r="EH626" i="26"/>
  <c r="AL626" i="26"/>
  <c r="CC626" i="26"/>
  <c r="ES626" i="26"/>
  <c r="CR626" i="26"/>
  <c r="DF626" i="26"/>
  <c r="BT626" i="26"/>
  <c r="EW626" i="26"/>
  <c r="AC626" i="26"/>
  <c r="CW626" i="26"/>
  <c r="CL626" i="26"/>
  <c r="BY626" i="26"/>
  <c r="CS626" i="26"/>
  <c r="DD626" i="26"/>
  <c r="BV626" i="26"/>
  <c r="EN626" i="26"/>
  <c r="K626" i="26"/>
  <c r="R626" i="26"/>
  <c r="U626" i="26"/>
  <c r="BP626" i="26"/>
  <c r="AK626" i="26"/>
  <c r="AJ626" i="26"/>
  <c r="EF626" i="26"/>
  <c r="EE626" i="26"/>
  <c r="BF626" i="26"/>
  <c r="CK626" i="26"/>
  <c r="CX626" i="26"/>
  <c r="CI626" i="26"/>
  <c r="CJ626" i="26"/>
  <c r="EI626" i="26"/>
  <c r="BZ626" i="26"/>
  <c r="CD626" i="26"/>
  <c r="AM626" i="26"/>
  <c r="EZ626" i="26"/>
  <c r="AF626" i="26"/>
  <c r="ER626" i="26"/>
  <c r="L626" i="26"/>
  <c r="DB626" i="26"/>
  <c r="BM626" i="26"/>
  <c r="BL626" i="26"/>
  <c r="CV626" i="26"/>
  <c r="CY626" i="26"/>
  <c r="BD626" i="26"/>
  <c r="EU626" i="26"/>
  <c r="BX626" i="26"/>
  <c r="EV626" i="26"/>
  <c r="AQ626" i="26"/>
  <c r="Y626" i="26"/>
  <c r="S626" i="26"/>
  <c r="AO626" i="26"/>
  <c r="CE626" i="26"/>
  <c r="T626" i="26"/>
  <c r="V626" i="26"/>
  <c r="DX626" i="26"/>
  <c r="BN626" i="26"/>
  <c r="CB626" i="26"/>
  <c r="Q626" i="26"/>
  <c r="P626" i="26"/>
  <c r="DG626" i="26"/>
  <c r="DH626" i="26"/>
  <c r="ET626" i="26"/>
  <c r="ED626" i="26"/>
  <c r="CG626" i="26"/>
  <c r="CT626" i="26"/>
  <c r="EK626" i="26"/>
  <c r="CA626" i="26"/>
  <c r="EB626" i="26"/>
  <c r="CZ626" i="26"/>
  <c r="BW626" i="26"/>
  <c r="CU626" i="26"/>
  <c r="W626" i="26"/>
  <c r="N626" i="26"/>
  <c r="AX626" i="26"/>
  <c r="CP626" i="26"/>
  <c r="CQ626" i="26"/>
  <c r="AV626" i="26"/>
  <c r="EX626" i="26"/>
  <c r="AT626" i="26"/>
  <c r="CM626" i="26"/>
  <c r="AA626" i="26"/>
  <c r="H777" i="26"/>
  <c r="G775" i="26"/>
  <c r="DJ627" i="26" l="1"/>
  <c r="DL627" i="26"/>
  <c r="FD625" i="26"/>
  <c r="FC626" i="26" s="1"/>
  <c r="FB626" i="26"/>
  <c r="FA626" i="26"/>
  <c r="AH627" i="26"/>
  <c r="AF627" i="26"/>
  <c r="BP627" i="26"/>
  <c r="DT627" i="26"/>
  <c r="AV627" i="26"/>
  <c r="BR627" i="26"/>
  <c r="AX627" i="26"/>
  <c r="DV627" i="26"/>
  <c r="DX627" i="26"/>
  <c r="DP627" i="26"/>
  <c r="BF627" i="26"/>
  <c r="EK627" i="26"/>
  <c r="Y627" i="26"/>
  <c r="DZ627" i="26"/>
  <c r="DM627" i="26"/>
  <c r="DM628" i="26" s="1"/>
  <c r="DO627" i="26"/>
  <c r="EP627" i="26"/>
  <c r="BJ627" i="26"/>
  <c r="DB627" i="26"/>
  <c r="BA627" i="26"/>
  <c r="AZ627" i="26"/>
  <c r="BB627" i="26"/>
  <c r="AC627" i="26"/>
  <c r="BH627" i="26"/>
  <c r="DK627" i="26"/>
  <c r="DK628" i="26" s="1"/>
  <c r="N627" i="26"/>
  <c r="BD627" i="26"/>
  <c r="EI627" i="26"/>
  <c r="DD627" i="26"/>
  <c r="ED627" i="26"/>
  <c r="AQ627" i="26"/>
  <c r="EO627" i="26"/>
  <c r="J627" i="26"/>
  <c r="AO627" i="26"/>
  <c r="CG627" i="26"/>
  <c r="ET627" i="26"/>
  <c r="BT627" i="26"/>
  <c r="CC627" i="26"/>
  <c r="EX627" i="26"/>
  <c r="CE627" i="26"/>
  <c r="BI627" i="26"/>
  <c r="BS627" i="26"/>
  <c r="AD627" i="26"/>
  <c r="CM627" i="26"/>
  <c r="DQ627" i="26"/>
  <c r="CT627" i="26"/>
  <c r="AM627" i="26"/>
  <c r="DU627" i="26"/>
  <c r="DS627" i="26"/>
  <c r="BU627" i="26"/>
  <c r="CJ627" i="26"/>
  <c r="BO627" i="26"/>
  <c r="L627" i="26"/>
  <c r="ER627" i="26"/>
  <c r="R627" i="26"/>
  <c r="EF627" i="26"/>
  <c r="DE627" i="26"/>
  <c r="CY627" i="26"/>
  <c r="BW627" i="26"/>
  <c r="CV627" i="26"/>
  <c r="T627" i="26"/>
  <c r="BG627" i="26"/>
  <c r="DA627" i="26"/>
  <c r="W627" i="26"/>
  <c r="Q627" i="26"/>
  <c r="EZ627" i="26"/>
  <c r="EN627" i="26"/>
  <c r="EM627" i="26"/>
  <c r="CB627" i="26"/>
  <c r="BN627" i="26"/>
  <c r="Z627" i="26"/>
  <c r="BQ627" i="26"/>
  <c r="DC627" i="26"/>
  <c r="X627" i="26"/>
  <c r="M627" i="26"/>
  <c r="EJ627" i="26"/>
  <c r="EJ628" i="26" s="1"/>
  <c r="EE627" i="26"/>
  <c r="V627" i="26"/>
  <c r="CH627" i="26"/>
  <c r="DY627" i="26"/>
  <c r="AJ627" i="26"/>
  <c r="AI627" i="26"/>
  <c r="CQ627" i="26"/>
  <c r="BX627" i="26"/>
  <c r="U627" i="26"/>
  <c r="CN627" i="26"/>
  <c r="AK627" i="26"/>
  <c r="CD627" i="26"/>
  <c r="CI627" i="26"/>
  <c r="EW627" i="26"/>
  <c r="EU627" i="26"/>
  <c r="CW627" i="26"/>
  <c r="AN627" i="26"/>
  <c r="EQ627" i="26"/>
  <c r="FA627" i="26"/>
  <c r="AU627" i="26"/>
  <c r="CX627" i="26"/>
  <c r="BE627" i="26"/>
  <c r="CK627" i="26"/>
  <c r="AP627" i="26"/>
  <c r="BZ627" i="26"/>
  <c r="AY627" i="26"/>
  <c r="DG627" i="26"/>
  <c r="CF627" i="26"/>
  <c r="CU627" i="26"/>
  <c r="P627" i="26"/>
  <c r="O627" i="26"/>
  <c r="CS627" i="26"/>
  <c r="CP627" i="26"/>
  <c r="CO627" i="26"/>
  <c r="BC627" i="26"/>
  <c r="EG627" i="26"/>
  <c r="EY627" i="26"/>
  <c r="EL627" i="26"/>
  <c r="CZ627" i="26"/>
  <c r="EC627" i="26"/>
  <c r="S627" i="26"/>
  <c r="BK627" i="26"/>
  <c r="BL627" i="26"/>
  <c r="K627" i="26"/>
  <c r="AG627" i="26"/>
  <c r="AG628" i="26" s="1"/>
  <c r="AL627" i="26"/>
  <c r="EB627" i="26"/>
  <c r="EA627" i="26"/>
  <c r="AW627" i="26"/>
  <c r="BM627" i="26"/>
  <c r="EH627" i="26"/>
  <c r="DF627" i="26"/>
  <c r="AA627" i="26"/>
  <c r="AB627" i="26"/>
  <c r="AE627" i="26"/>
  <c r="AR627" i="26"/>
  <c r="BV627" i="26"/>
  <c r="AT627" i="26"/>
  <c r="AS627" i="26"/>
  <c r="BY627" i="26"/>
  <c r="CL627" i="26"/>
  <c r="DH627" i="26"/>
  <c r="DI627" i="26"/>
  <c r="CA627" i="26"/>
  <c r="EV627" i="26"/>
  <c r="DW627" i="26"/>
  <c r="ES627" i="26"/>
  <c r="CR627" i="26"/>
  <c r="H778" i="26"/>
  <c r="G776" i="26"/>
  <c r="BQ628" i="26" l="1"/>
  <c r="FD626" i="26"/>
  <c r="FC627" i="26" s="1"/>
  <c r="DS628" i="26"/>
  <c r="AY628" i="26"/>
  <c r="DY628" i="26"/>
  <c r="DU628" i="26"/>
  <c r="DO628" i="26"/>
  <c r="BA628" i="26"/>
  <c r="FB627" i="26"/>
  <c r="AW628" i="26"/>
  <c r="DQ628" i="26"/>
  <c r="DL628" i="26"/>
  <c r="DL629" i="26" s="1"/>
  <c r="AB628" i="26"/>
  <c r="DN628" i="26"/>
  <c r="DN629" i="26" s="1"/>
  <c r="BI628" i="26"/>
  <c r="BG628" i="26"/>
  <c r="CU628" i="26"/>
  <c r="AE628" i="26"/>
  <c r="Z628" i="26"/>
  <c r="EH628" i="26"/>
  <c r="BE628" i="26"/>
  <c r="DJ628" i="26"/>
  <c r="AN628" i="26"/>
  <c r="BV628" i="26"/>
  <c r="CZ628" i="26"/>
  <c r="AP628" i="26"/>
  <c r="S628" i="26"/>
  <c r="EO628" i="26"/>
  <c r="CF628" i="26"/>
  <c r="K628" i="26"/>
  <c r="CD628" i="26"/>
  <c r="BS628" i="26"/>
  <c r="CM628" i="26"/>
  <c r="AZ628" i="26"/>
  <c r="DP628" i="26"/>
  <c r="DT628" i="26"/>
  <c r="BT628" i="26"/>
  <c r="EL628" i="26"/>
  <c r="EV628" i="26"/>
  <c r="DR628" i="26"/>
  <c r="DB628" i="26"/>
  <c r="ES628" i="26"/>
  <c r="Y628" i="26"/>
  <c r="DF628" i="26"/>
  <c r="EY628" i="26"/>
  <c r="BO628" i="26"/>
  <c r="M628" i="26"/>
  <c r="AQ628" i="26"/>
  <c r="X628" i="26"/>
  <c r="BP628" i="26"/>
  <c r="AL628" i="26"/>
  <c r="EE628" i="26"/>
  <c r="O628" i="26"/>
  <c r="W628" i="26"/>
  <c r="CX628" i="26"/>
  <c r="N628" i="26"/>
  <c r="CA628" i="26"/>
  <c r="CI628" i="26"/>
  <c r="U628" i="26"/>
  <c r="BH628" i="26"/>
  <c r="BM628" i="26"/>
  <c r="AS628" i="26"/>
  <c r="CJ628" i="26"/>
  <c r="DC628" i="26"/>
  <c r="DD628" i="26"/>
  <c r="CP628" i="26"/>
  <c r="J628" i="26"/>
  <c r="AC628" i="26"/>
  <c r="EC628" i="26"/>
  <c r="AD628" i="26"/>
  <c r="L628" i="26"/>
  <c r="BF628" i="26"/>
  <c r="EN628" i="26"/>
  <c r="DH628" i="26"/>
  <c r="BY628" i="26"/>
  <c r="CL628" i="26"/>
  <c r="BN628" i="26"/>
  <c r="BR628" i="26"/>
  <c r="BK628" i="26"/>
  <c r="BJ628" i="26"/>
  <c r="CO628" i="26"/>
  <c r="AO628" i="26"/>
  <c r="CG628" i="26"/>
  <c r="EK628" i="26"/>
  <c r="AK628" i="26"/>
  <c r="CS628" i="26"/>
  <c r="CN628" i="26"/>
  <c r="CK628" i="26"/>
  <c r="ER628" i="26"/>
  <c r="CW628" i="26"/>
  <c r="BX628" i="26"/>
  <c r="BW628" i="26"/>
  <c r="AM628" i="26"/>
  <c r="EZ628" i="26"/>
  <c r="T628" i="26"/>
  <c r="CB628" i="26"/>
  <c r="CY628" i="26"/>
  <c r="EU628" i="26"/>
  <c r="DW628" i="26"/>
  <c r="DV628" i="26"/>
  <c r="BU628" i="26"/>
  <c r="EA628" i="26"/>
  <c r="DZ628" i="26"/>
  <c r="P628" i="26"/>
  <c r="CE628" i="26"/>
  <c r="EB628" i="26"/>
  <c r="EF628" i="26"/>
  <c r="EG628" i="26"/>
  <c r="ED628" i="26"/>
  <c r="DX628" i="26"/>
  <c r="EI628" i="26"/>
  <c r="AX628" i="26"/>
  <c r="AI628" i="26"/>
  <c r="AH628" i="26"/>
  <c r="DI628" i="26"/>
  <c r="AV628" i="26"/>
  <c r="DG628" i="26"/>
  <c r="AU628" i="26"/>
  <c r="EW628" i="26"/>
  <c r="AJ628" i="26"/>
  <c r="DE628" i="26"/>
  <c r="BC628" i="26"/>
  <c r="BB628" i="26"/>
  <c r="FA628" i="26"/>
  <c r="AT628" i="26"/>
  <c r="BD628" i="26"/>
  <c r="EX628" i="26"/>
  <c r="CQ628" i="26"/>
  <c r="CR628" i="26"/>
  <c r="AR628" i="26"/>
  <c r="EM628" i="26"/>
  <c r="Q628" i="26"/>
  <c r="BZ628" i="26"/>
  <c r="EQ628" i="26"/>
  <c r="EP628" i="26"/>
  <c r="AF628" i="26"/>
  <c r="CH628" i="26"/>
  <c r="ET628" i="26"/>
  <c r="V628" i="26"/>
  <c r="AA628" i="26"/>
  <c r="BL628" i="26"/>
  <c r="CV628" i="26"/>
  <c r="CC628" i="26"/>
  <c r="DA628" i="26"/>
  <c r="CT628" i="26"/>
  <c r="R628" i="26"/>
  <c r="H779" i="26"/>
  <c r="G777" i="26"/>
  <c r="DP629" i="26" l="1"/>
  <c r="AF629" i="26"/>
  <c r="DO629" i="26"/>
  <c r="FD627" i="26"/>
  <c r="FC628" i="26" s="1"/>
  <c r="DT629" i="26"/>
  <c r="BH629" i="26"/>
  <c r="DK629" i="26"/>
  <c r="DR629" i="26"/>
  <c r="AX629" i="26"/>
  <c r="AZ629" i="26"/>
  <c r="BF629" i="26"/>
  <c r="FB628" i="26"/>
  <c r="FA629" i="26" s="1"/>
  <c r="DM629" i="26"/>
  <c r="DM630" i="26" s="1"/>
  <c r="AA629" i="26"/>
  <c r="EI629" i="26"/>
  <c r="DG629" i="26"/>
  <c r="DQ629" i="26"/>
  <c r="DA629" i="26"/>
  <c r="ED629" i="26"/>
  <c r="AM629" i="26"/>
  <c r="AO629" i="26"/>
  <c r="J629" i="26"/>
  <c r="BL629" i="26"/>
  <c r="CE629" i="26"/>
  <c r="BR629" i="26"/>
  <c r="Y629" i="26"/>
  <c r="DI629" i="26"/>
  <c r="EK629" i="26"/>
  <c r="CY629" i="26"/>
  <c r="CT629" i="26"/>
  <c r="DS629" i="26"/>
  <c r="CH629" i="26"/>
  <c r="BN629" i="26"/>
  <c r="ET629" i="26"/>
  <c r="DC629" i="26"/>
  <c r="BP629" i="26"/>
  <c r="AR629" i="26"/>
  <c r="BG629" i="26"/>
  <c r="CL629" i="26"/>
  <c r="CK629" i="26"/>
  <c r="BQ629" i="26"/>
  <c r="CM629" i="26"/>
  <c r="L629" i="26"/>
  <c r="BS629" i="26"/>
  <c r="X629" i="26"/>
  <c r="CC629" i="26"/>
  <c r="AD629" i="26"/>
  <c r="N629" i="26"/>
  <c r="K629" i="26"/>
  <c r="J630" i="26" s="1"/>
  <c r="V629" i="26"/>
  <c r="EM629" i="26"/>
  <c r="O629" i="26"/>
  <c r="BZ629" i="26"/>
  <c r="M629" i="26"/>
  <c r="AY629" i="26"/>
  <c r="CV629" i="26"/>
  <c r="EG629" i="26"/>
  <c r="BW629" i="26"/>
  <c r="R629" i="26"/>
  <c r="T629" i="26"/>
  <c r="DH629" i="26"/>
  <c r="AT629" i="26"/>
  <c r="AH629" i="26"/>
  <c r="CN629" i="26"/>
  <c r="AP629" i="26"/>
  <c r="DZ629" i="26"/>
  <c r="DB629" i="26"/>
  <c r="EQ629" i="26"/>
  <c r="AC629" i="26"/>
  <c r="EZ629" i="26"/>
  <c r="EX629" i="26"/>
  <c r="BD629" i="26"/>
  <c r="CQ629" i="26"/>
  <c r="AW629" i="26"/>
  <c r="BO629" i="26"/>
  <c r="AL629" i="26"/>
  <c r="CR629" i="26"/>
  <c r="BC629" i="26"/>
  <c r="EY629" i="26"/>
  <c r="EN629" i="26"/>
  <c r="W629" i="26"/>
  <c r="DE629" i="26"/>
  <c r="DD629" i="26"/>
  <c r="CP629" i="26"/>
  <c r="AB629" i="26"/>
  <c r="AI629" i="26"/>
  <c r="AJ629" i="26"/>
  <c r="EA629" i="26"/>
  <c r="S629" i="26"/>
  <c r="EW629" i="26"/>
  <c r="ES629" i="26"/>
  <c r="CZ629" i="26"/>
  <c r="CA629" i="26"/>
  <c r="CD629" i="26"/>
  <c r="AU629" i="26"/>
  <c r="BU629" i="26"/>
  <c r="BT629" i="26"/>
  <c r="AQ629" i="26"/>
  <c r="DY629" i="26"/>
  <c r="DX629" i="26"/>
  <c r="DV629" i="26"/>
  <c r="DU629" i="26"/>
  <c r="DW629" i="26"/>
  <c r="CG629" i="26"/>
  <c r="AV629" i="26"/>
  <c r="BE629" i="26"/>
  <c r="EJ629" i="26"/>
  <c r="AS629" i="26"/>
  <c r="EP629" i="26"/>
  <c r="EO629" i="26"/>
  <c r="CU629" i="26"/>
  <c r="BX629" i="26"/>
  <c r="AN629" i="26"/>
  <c r="EU629" i="26"/>
  <c r="CW629" i="26"/>
  <c r="CO629" i="26"/>
  <c r="EF629" i="26"/>
  <c r="CS629" i="26"/>
  <c r="BJ629" i="26"/>
  <c r="BI629" i="26"/>
  <c r="EB629" i="26"/>
  <c r="DJ629" i="26"/>
  <c r="EC629" i="26"/>
  <c r="BK629" i="26"/>
  <c r="Q629" i="26"/>
  <c r="EV629" i="26"/>
  <c r="AG629" i="26"/>
  <c r="CI629" i="26"/>
  <c r="CB629" i="26"/>
  <c r="EL629" i="26"/>
  <c r="EH629" i="26"/>
  <c r="DF629" i="26"/>
  <c r="BY629" i="26"/>
  <c r="AE629" i="26"/>
  <c r="BV629" i="26"/>
  <c r="BM629" i="26"/>
  <c r="CX629" i="26"/>
  <c r="EE629" i="26"/>
  <c r="ER629" i="26"/>
  <c r="AK629" i="26"/>
  <c r="Z629" i="26"/>
  <c r="DO630" i="26"/>
  <c r="BB629" i="26"/>
  <c r="BA629" i="26"/>
  <c r="CF629" i="26"/>
  <c r="P629" i="26"/>
  <c r="U629" i="26"/>
  <c r="CJ629" i="26"/>
  <c r="H780" i="26"/>
  <c r="G778" i="26"/>
  <c r="DS630" i="26" l="1"/>
  <c r="AN630" i="26"/>
  <c r="DQ630" i="26"/>
  <c r="AY630" i="26"/>
  <c r="DL630" i="26"/>
  <c r="DR630" i="26"/>
  <c r="FD628" i="26"/>
  <c r="FC629" i="26" s="1"/>
  <c r="DP630" i="26"/>
  <c r="DP631" i="26" s="1"/>
  <c r="BG630" i="26"/>
  <c r="AB630" i="26"/>
  <c r="DN630" i="26"/>
  <c r="DN631" i="26" s="1"/>
  <c r="FB629" i="26"/>
  <c r="W630" i="26"/>
  <c r="DJ630" i="26"/>
  <c r="CF630" i="26"/>
  <c r="Z630" i="26"/>
  <c r="BM630" i="26"/>
  <c r="EJ630" i="26"/>
  <c r="CZ630" i="26"/>
  <c r="DH630" i="26"/>
  <c r="DB630" i="26"/>
  <c r="EL630" i="26"/>
  <c r="BQ630" i="26"/>
  <c r="CL630" i="26"/>
  <c r="L630" i="26"/>
  <c r="BR630" i="26"/>
  <c r="BO630" i="26"/>
  <c r="CU630" i="26"/>
  <c r="AX630" i="26"/>
  <c r="S630" i="26"/>
  <c r="U630" i="26"/>
  <c r="AK630" i="26"/>
  <c r="CD630" i="26"/>
  <c r="CM630" i="26"/>
  <c r="K630" i="26"/>
  <c r="J631" i="26" s="1"/>
  <c r="BE630" i="26"/>
  <c r="CS630" i="26"/>
  <c r="EZ630" i="26"/>
  <c r="N630" i="26"/>
  <c r="DF630" i="26"/>
  <c r="ER630" i="26"/>
  <c r="AG630" i="26"/>
  <c r="M630" i="26"/>
  <c r="BV630" i="26"/>
  <c r="BY630" i="26"/>
  <c r="EH630" i="26"/>
  <c r="AC630" i="26"/>
  <c r="AS630" i="26"/>
  <c r="AR630" i="26"/>
  <c r="DD630" i="26"/>
  <c r="EE630" i="26"/>
  <c r="DR631" i="26"/>
  <c r="DC630" i="26"/>
  <c r="AQ630" i="26"/>
  <c r="P630" i="26"/>
  <c r="CB630" i="26"/>
  <c r="ET630" i="26"/>
  <c r="DZ630" i="26"/>
  <c r="CQ630" i="26"/>
  <c r="CX630" i="26"/>
  <c r="BT630" i="26"/>
  <c r="EY630" i="26"/>
  <c r="BP630" i="26"/>
  <c r="BD630" i="26"/>
  <c r="X630" i="26"/>
  <c r="AL630" i="26"/>
  <c r="T630" i="26"/>
  <c r="CO630" i="26"/>
  <c r="EC630" i="26"/>
  <c r="BJ630" i="26"/>
  <c r="DG630" i="26"/>
  <c r="EP630" i="26"/>
  <c r="CY630" i="26"/>
  <c r="AT630" i="26"/>
  <c r="AU630" i="26"/>
  <c r="CI630" i="26"/>
  <c r="EM630" i="26"/>
  <c r="EQ630" i="26"/>
  <c r="EV630" i="26"/>
  <c r="DA630" i="26"/>
  <c r="BN630" i="26"/>
  <c r="AO630" i="26"/>
  <c r="DW630" i="26"/>
  <c r="BF630" i="26"/>
  <c r="EW630" i="26"/>
  <c r="AM630" i="26"/>
  <c r="AF630" i="26"/>
  <c r="BS630" i="26"/>
  <c r="BX630" i="26"/>
  <c r="CC630" i="26"/>
  <c r="CG630" i="26"/>
  <c r="CT630" i="26"/>
  <c r="BB630" i="26"/>
  <c r="EF630" i="26"/>
  <c r="FA630" i="26"/>
  <c r="DE630" i="26"/>
  <c r="Y630" i="26"/>
  <c r="Q630" i="26"/>
  <c r="ED630" i="26"/>
  <c r="BU630" i="26"/>
  <c r="CE630" i="26"/>
  <c r="BK630" i="26"/>
  <c r="BZ630" i="26"/>
  <c r="EO630" i="26"/>
  <c r="DK630" i="26"/>
  <c r="EN630" i="26"/>
  <c r="CA630" i="26"/>
  <c r="EA630" i="26"/>
  <c r="AE630" i="26"/>
  <c r="AD630" i="26"/>
  <c r="BL630" i="26"/>
  <c r="CH630" i="26"/>
  <c r="AJ630" i="26"/>
  <c r="V630" i="26"/>
  <c r="O630" i="26"/>
  <c r="AP630" i="26"/>
  <c r="EK630" i="26"/>
  <c r="AI630" i="26"/>
  <c r="EI630" i="26"/>
  <c r="BA630" i="26"/>
  <c r="AZ630" i="26"/>
  <c r="EB630" i="26"/>
  <c r="CW630" i="26"/>
  <c r="CN630" i="26"/>
  <c r="EX630" i="26"/>
  <c r="BC630" i="26"/>
  <c r="EU630" i="26"/>
  <c r="DU630" i="26"/>
  <c r="DT630" i="26"/>
  <c r="CR630" i="26"/>
  <c r="AH630" i="26"/>
  <c r="AA630" i="26"/>
  <c r="EG630" i="26"/>
  <c r="DV630" i="26"/>
  <c r="R630" i="26"/>
  <c r="CJ630" i="26"/>
  <c r="CV630" i="26"/>
  <c r="DI630" i="26"/>
  <c r="DX630" i="26"/>
  <c r="BW630" i="26"/>
  <c r="CP630" i="26"/>
  <c r="BI630" i="26"/>
  <c r="BH630" i="26"/>
  <c r="AV630" i="26"/>
  <c r="DY630" i="26"/>
  <c r="ES630" i="26"/>
  <c r="CK630" i="26"/>
  <c r="AW630" i="26"/>
  <c r="H781" i="26"/>
  <c r="G779" i="26"/>
  <c r="DQ631" i="26" l="1"/>
  <c r="T631" i="26"/>
  <c r="BF631" i="26"/>
  <c r="FD629" i="26"/>
  <c r="FC630" i="26" s="1"/>
  <c r="EI631" i="26"/>
  <c r="FB630" i="26"/>
  <c r="EG631" i="26"/>
  <c r="EK631" i="26"/>
  <c r="DO631" i="26"/>
  <c r="AA631" i="26"/>
  <c r="CE631" i="26"/>
  <c r="DK631" i="26"/>
  <c r="DM631" i="26"/>
  <c r="BQ631" i="26"/>
  <c r="BN631" i="26"/>
  <c r="DA631" i="26"/>
  <c r="BP631" i="26"/>
  <c r="DG631" i="26"/>
  <c r="DE631" i="26"/>
  <c r="CL631" i="26"/>
  <c r="K631" i="26"/>
  <c r="J632" i="26" s="1"/>
  <c r="DB631" i="26"/>
  <c r="CZ631" i="26"/>
  <c r="ES631" i="26"/>
  <c r="O631" i="26"/>
  <c r="CT631" i="26"/>
  <c r="L631" i="26"/>
  <c r="CX631" i="26"/>
  <c r="BW631" i="26"/>
  <c r="M631" i="26"/>
  <c r="AC631" i="26"/>
  <c r="EX631" i="26"/>
  <c r="DF631" i="26"/>
  <c r="AR631" i="26"/>
  <c r="Y631" i="26"/>
  <c r="DC631" i="26"/>
  <c r="R631" i="26"/>
  <c r="BO631" i="26"/>
  <c r="AS631" i="26"/>
  <c r="CH631" i="26"/>
  <c r="CR631" i="26"/>
  <c r="CP631" i="26"/>
  <c r="CF631" i="26"/>
  <c r="CC631" i="26"/>
  <c r="BU631" i="26"/>
  <c r="BC631" i="26"/>
  <c r="AW631" i="26"/>
  <c r="DY631" i="26"/>
  <c r="CY631" i="26"/>
  <c r="AK631" i="26"/>
  <c r="BE631" i="26"/>
  <c r="BL631" i="26"/>
  <c r="ED631" i="26"/>
  <c r="AM631" i="26"/>
  <c r="AE631" i="26"/>
  <c r="AT631" i="26"/>
  <c r="AN631" i="26"/>
  <c r="BZ631" i="26"/>
  <c r="DD631" i="26"/>
  <c r="EQ631" i="26"/>
  <c r="DJ631" i="26"/>
  <c r="CD631" i="26"/>
  <c r="AU631" i="26"/>
  <c r="CV631" i="26"/>
  <c r="EE631" i="26"/>
  <c r="DL631" i="26"/>
  <c r="CO631" i="26"/>
  <c r="DV631" i="26"/>
  <c r="EA631" i="26"/>
  <c r="AI631" i="26"/>
  <c r="EC631" i="26"/>
  <c r="BT631" i="26"/>
  <c r="DW631" i="26"/>
  <c r="AB631" i="26"/>
  <c r="AP631" i="26"/>
  <c r="X631" i="26"/>
  <c r="EO631" i="26"/>
  <c r="ER631" i="26"/>
  <c r="Q631" i="26"/>
  <c r="BB631" i="26"/>
  <c r="BD631" i="26"/>
  <c r="AZ631" i="26"/>
  <c r="AY631" i="26"/>
  <c r="CQ631" i="26"/>
  <c r="AF631" i="26"/>
  <c r="BA631" i="26"/>
  <c r="BK631" i="26"/>
  <c r="S631" i="26"/>
  <c r="DT631" i="26"/>
  <c r="DS631" i="26"/>
  <c r="AX631" i="26"/>
  <c r="AQ631" i="26"/>
  <c r="CS631" i="26"/>
  <c r="DU631" i="26"/>
  <c r="DO632" i="26"/>
  <c r="CG631" i="26"/>
  <c r="CB631" i="26"/>
  <c r="CK631" i="26"/>
  <c r="CJ631" i="26"/>
  <c r="EV631" i="26"/>
  <c r="EU631" i="26"/>
  <c r="AD631" i="26"/>
  <c r="CI631" i="26"/>
  <c r="EW631" i="26"/>
  <c r="BH631" i="26"/>
  <c r="BG631" i="26"/>
  <c r="BV631" i="26"/>
  <c r="U631" i="26"/>
  <c r="V631" i="26"/>
  <c r="EP631" i="26"/>
  <c r="W631" i="26"/>
  <c r="DP632" i="26"/>
  <c r="DQ632" i="26"/>
  <c r="AL631" i="26"/>
  <c r="BI631" i="26"/>
  <c r="EH631" i="26"/>
  <c r="EH632" i="26" s="1"/>
  <c r="EJ631" i="26"/>
  <c r="CA631" i="26"/>
  <c r="BX631" i="26"/>
  <c r="AO631" i="26"/>
  <c r="N631" i="26"/>
  <c r="Z631" i="26"/>
  <c r="FA631" i="26"/>
  <c r="BJ631" i="26"/>
  <c r="CN631" i="26"/>
  <c r="CM631" i="26"/>
  <c r="ET631" i="26"/>
  <c r="CU631" i="26"/>
  <c r="EL631" i="26"/>
  <c r="CW631" i="26"/>
  <c r="P631" i="26"/>
  <c r="EM631" i="26"/>
  <c r="EN631" i="26"/>
  <c r="EF631" i="26"/>
  <c r="DI631" i="26"/>
  <c r="DH631" i="26"/>
  <c r="AV631" i="26"/>
  <c r="AH631" i="26"/>
  <c r="EB631" i="26"/>
  <c r="EY631" i="26"/>
  <c r="AG631" i="26"/>
  <c r="DZ631" i="26"/>
  <c r="DX631" i="26"/>
  <c r="BY631" i="26"/>
  <c r="AJ631" i="26"/>
  <c r="BM631" i="26"/>
  <c r="BS631" i="26"/>
  <c r="BR631" i="26"/>
  <c r="EZ631" i="26"/>
  <c r="H782" i="26"/>
  <c r="G780" i="26"/>
  <c r="K632" i="26" l="1"/>
  <c r="DA632" i="26"/>
  <c r="DN632" i="26"/>
  <c r="FD630" i="26"/>
  <c r="FC631" i="26" s="1"/>
  <c r="EJ632" i="26"/>
  <c r="AV632" i="26"/>
  <c r="BO632" i="26"/>
  <c r="FB631" i="26"/>
  <c r="FA632" i="26" s="1"/>
  <c r="DF632" i="26"/>
  <c r="DM632" i="26"/>
  <c r="L632" i="26"/>
  <c r="CZ632" i="26"/>
  <c r="BV632" i="26"/>
  <c r="DB632" i="26"/>
  <c r="AB632" i="26"/>
  <c r="AD632" i="26"/>
  <c r="EF632" i="26"/>
  <c r="CU632" i="26"/>
  <c r="CW632" i="26"/>
  <c r="BD632" i="26"/>
  <c r="Z632" i="26"/>
  <c r="AJ632" i="26"/>
  <c r="DZ632" i="26"/>
  <c r="ET632" i="26"/>
  <c r="J633" i="26"/>
  <c r="P632" i="26"/>
  <c r="DL632" i="26"/>
  <c r="S632" i="26"/>
  <c r="AS632" i="26"/>
  <c r="CQ632" i="26"/>
  <c r="DX632" i="26"/>
  <c r="BP632" i="26"/>
  <c r="DD632" i="26"/>
  <c r="CS632" i="26"/>
  <c r="DC632" i="26"/>
  <c r="CG632" i="26"/>
  <c r="R632" i="26"/>
  <c r="CD632" i="26"/>
  <c r="BW632" i="26"/>
  <c r="CY632" i="26"/>
  <c r="DK632" i="26"/>
  <c r="CE632" i="26"/>
  <c r="BY632" i="26"/>
  <c r="ED632" i="26"/>
  <c r="CM632" i="26"/>
  <c r="AL632" i="26"/>
  <c r="CP632" i="26"/>
  <c r="AT632" i="26"/>
  <c r="EW632" i="26"/>
  <c r="EP632" i="26"/>
  <c r="EN632" i="26"/>
  <c r="AO632" i="26"/>
  <c r="DE632" i="26"/>
  <c r="BB632" i="26"/>
  <c r="DV632" i="26"/>
  <c r="CA632" i="26"/>
  <c r="CH632" i="26"/>
  <c r="AX632" i="26"/>
  <c r="EA632" i="26"/>
  <c r="AH632" i="26"/>
  <c r="X632" i="26"/>
  <c r="CN632" i="26"/>
  <c r="DN633" i="26"/>
  <c r="BJ632" i="26"/>
  <c r="AM632" i="26"/>
  <c r="DT632" i="26"/>
  <c r="V632" i="26"/>
  <c r="BS632" i="26"/>
  <c r="CK632" i="26"/>
  <c r="EL632" i="26"/>
  <c r="BC632" i="26"/>
  <c r="EY632" i="26"/>
  <c r="AC632" i="26"/>
  <c r="CJ632" i="26"/>
  <c r="DS632" i="26"/>
  <c r="DR632" i="26"/>
  <c r="BA632" i="26"/>
  <c r="AZ632" i="26"/>
  <c r="BX632" i="26"/>
  <c r="U632" i="26"/>
  <c r="T632" i="26"/>
  <c r="AP632" i="26"/>
  <c r="DY632" i="26"/>
  <c r="BR632" i="26"/>
  <c r="EX632" i="26"/>
  <c r="CB632" i="26"/>
  <c r="AN632" i="26"/>
  <c r="CT632" i="26"/>
  <c r="BM632" i="26"/>
  <c r="BN632" i="26"/>
  <c r="DH632" i="26"/>
  <c r="DG632" i="26"/>
  <c r="AW632" i="26"/>
  <c r="DO633" i="26"/>
  <c r="Q632" i="26"/>
  <c r="DI632" i="26"/>
  <c r="AA632" i="26"/>
  <c r="AK632" i="26"/>
  <c r="CC632" i="26"/>
  <c r="AI632" i="26"/>
  <c r="BK632" i="26"/>
  <c r="EO632" i="26"/>
  <c r="BQ632" i="26"/>
  <c r="DU632" i="26"/>
  <c r="BL632" i="26"/>
  <c r="CX632" i="26"/>
  <c r="ER632" i="26"/>
  <c r="EQ632" i="26"/>
  <c r="O632" i="26"/>
  <c r="AE632" i="26"/>
  <c r="ES632" i="26"/>
  <c r="CV632" i="26"/>
  <c r="CR632" i="26"/>
  <c r="EZ632" i="26"/>
  <c r="BI632" i="26"/>
  <c r="EE632" i="26"/>
  <c r="AF632" i="26"/>
  <c r="BE632" i="26"/>
  <c r="EM632" i="26"/>
  <c r="BU632" i="26"/>
  <c r="AQ632" i="26"/>
  <c r="AR632" i="26"/>
  <c r="DW632" i="26"/>
  <c r="EC632" i="26"/>
  <c r="EB632" i="26"/>
  <c r="BG632" i="26"/>
  <c r="BF632" i="26"/>
  <c r="BT632" i="26"/>
  <c r="N632" i="26"/>
  <c r="M632" i="26"/>
  <c r="DP633" i="26"/>
  <c r="BH632" i="26"/>
  <c r="EK632" i="26"/>
  <c r="BZ632" i="26"/>
  <c r="AU632" i="26"/>
  <c r="EG632" i="26"/>
  <c r="EU632" i="26"/>
  <c r="CO632" i="26"/>
  <c r="Y632" i="26"/>
  <c r="AG632" i="26"/>
  <c r="DJ632" i="26"/>
  <c r="CF632" i="26"/>
  <c r="W632" i="26"/>
  <c r="CI632" i="26"/>
  <c r="EV632" i="26"/>
  <c r="EI632" i="26"/>
  <c r="AY632" i="26"/>
  <c r="CL632" i="26"/>
  <c r="H783" i="26"/>
  <c r="G781" i="26"/>
  <c r="K633" i="26" l="1"/>
  <c r="DM633" i="26"/>
  <c r="EI633" i="26"/>
  <c r="DA633" i="26"/>
  <c r="CV633" i="26"/>
  <c r="FD631" i="26"/>
  <c r="FC632" i="26" s="1"/>
  <c r="AC633" i="26"/>
  <c r="EG633" i="26"/>
  <c r="CZ633" i="26"/>
  <c r="FB632" i="26"/>
  <c r="FA633" i="26" s="1"/>
  <c r="AA633" i="26"/>
  <c r="DL633" i="26"/>
  <c r="CF633" i="26"/>
  <c r="CX633" i="26"/>
  <c r="CL633" i="26"/>
  <c r="EE633" i="26"/>
  <c r="DD633" i="26"/>
  <c r="DY633" i="26"/>
  <c r="CT633" i="26"/>
  <c r="CR633" i="26"/>
  <c r="DC633" i="26"/>
  <c r="AI633" i="26"/>
  <c r="Q633" i="26"/>
  <c r="DE633" i="26"/>
  <c r="DW633" i="26"/>
  <c r="DR633" i="26"/>
  <c r="EK633" i="26"/>
  <c r="DB633" i="26"/>
  <c r="BZ633" i="26"/>
  <c r="AK633" i="26"/>
  <c r="CO633" i="26"/>
  <c r="BX633" i="26"/>
  <c r="AY633" i="26"/>
  <c r="T633" i="26"/>
  <c r="AU633" i="26"/>
  <c r="V633" i="26"/>
  <c r="BS633" i="26"/>
  <c r="BC633" i="26"/>
  <c r="EM633" i="26"/>
  <c r="EO633" i="26"/>
  <c r="CS633" i="26"/>
  <c r="DU633" i="26"/>
  <c r="EV633" i="26"/>
  <c r="CQ633" i="26"/>
  <c r="AN633" i="26"/>
  <c r="EY633" i="26"/>
  <c r="CI633" i="26"/>
  <c r="Y633" i="26"/>
  <c r="BH633" i="26"/>
  <c r="DM634" i="26"/>
  <c r="DQ633" i="26"/>
  <c r="DP634" i="26" s="1"/>
  <c r="AG633" i="26"/>
  <c r="AD633" i="26"/>
  <c r="CP633" i="26"/>
  <c r="AO633" i="26"/>
  <c r="AM633" i="26"/>
  <c r="BU633" i="26"/>
  <c r="AW633" i="26"/>
  <c r="EQ633" i="26"/>
  <c r="DJ633" i="26"/>
  <c r="BB633" i="26"/>
  <c r="CC633" i="26"/>
  <c r="EX633" i="26"/>
  <c r="BW633" i="26"/>
  <c r="ET633" i="26"/>
  <c r="R633" i="26"/>
  <c r="M633" i="26"/>
  <c r="BV633" i="26"/>
  <c r="DH633" i="26"/>
  <c r="BF633" i="26"/>
  <c r="L633" i="26"/>
  <c r="K634" i="26" s="1"/>
  <c r="DK633" i="26"/>
  <c r="Z633" i="26"/>
  <c r="P633" i="26"/>
  <c r="EB633" i="26"/>
  <c r="EN633" i="26"/>
  <c r="BK633" i="26"/>
  <c r="AJ633" i="26"/>
  <c r="EH633" i="26"/>
  <c r="EH634" i="26" s="1"/>
  <c r="CK633" i="26"/>
  <c r="BE633" i="26"/>
  <c r="BG633" i="26"/>
  <c r="AF633" i="26"/>
  <c r="BQ633" i="26"/>
  <c r="BP633" i="26"/>
  <c r="CA633" i="26"/>
  <c r="BY633" i="26"/>
  <c r="DG633" i="26"/>
  <c r="DF633" i="26"/>
  <c r="AZ633" i="26"/>
  <c r="BA633" i="26"/>
  <c r="BN633" i="26"/>
  <c r="BO633" i="26"/>
  <c r="BR633" i="26"/>
  <c r="AX633" i="26"/>
  <c r="EC633" i="26"/>
  <c r="BI633" i="26"/>
  <c r="ER633" i="26"/>
  <c r="CY633" i="26"/>
  <c r="BM633" i="26"/>
  <c r="DS633" i="26"/>
  <c r="X633" i="26"/>
  <c r="W633" i="26"/>
  <c r="CJ633" i="26"/>
  <c r="EZ633" i="26"/>
  <c r="AP633" i="26"/>
  <c r="DN634" i="26"/>
  <c r="CG633" i="26"/>
  <c r="EP633" i="26"/>
  <c r="AQ633" i="26"/>
  <c r="AV633" i="26"/>
  <c r="EJ633" i="26"/>
  <c r="DI633" i="26"/>
  <c r="U633" i="26"/>
  <c r="AR633" i="26"/>
  <c r="AS633" i="26"/>
  <c r="N633" i="26"/>
  <c r="CE633" i="26"/>
  <c r="BJ633" i="26"/>
  <c r="CN633" i="26"/>
  <c r="DV633" i="26"/>
  <c r="EL633" i="26"/>
  <c r="CW633" i="26"/>
  <c r="AL633" i="26"/>
  <c r="EF633" i="26"/>
  <c r="CU633" i="26"/>
  <c r="ED633" i="26"/>
  <c r="BD633" i="26"/>
  <c r="AT633" i="26"/>
  <c r="EU633" i="26"/>
  <c r="DX633" i="26"/>
  <c r="ES633" i="26"/>
  <c r="BL633" i="26"/>
  <c r="CM633" i="26"/>
  <c r="AH633" i="26"/>
  <c r="CH633" i="26"/>
  <c r="AE633" i="26"/>
  <c r="S633" i="26"/>
  <c r="AB633" i="26"/>
  <c r="AB634" i="26" s="1"/>
  <c r="EA633" i="26"/>
  <c r="EW633" i="26"/>
  <c r="J634" i="26"/>
  <c r="BT633" i="26"/>
  <c r="DZ633" i="26"/>
  <c r="O633" i="26"/>
  <c r="DO634" i="26"/>
  <c r="CB633" i="26"/>
  <c r="DT633" i="26"/>
  <c r="CD633" i="26"/>
  <c r="H784" i="26"/>
  <c r="G782" i="26"/>
  <c r="FD632" i="26" l="1"/>
  <c r="FC633" i="26" s="1"/>
  <c r="DL634" i="26"/>
  <c r="DD634" i="26"/>
  <c r="FB633" i="26"/>
  <c r="FA634" i="26" s="1"/>
  <c r="EF634" i="26"/>
  <c r="CW634" i="26"/>
  <c r="CS634" i="26"/>
  <c r="AJ634" i="26"/>
  <c r="CU634" i="26"/>
  <c r="DC634" i="26"/>
  <c r="DX634" i="26"/>
  <c r="BT634" i="26"/>
  <c r="AE634" i="26"/>
  <c r="DV634" i="26"/>
  <c r="DB634" i="26"/>
  <c r="DA634" i="26"/>
  <c r="EJ634" i="26"/>
  <c r="EL634" i="26"/>
  <c r="AL634" i="26"/>
  <c r="BY634" i="26"/>
  <c r="AH634" i="26"/>
  <c r="S634" i="26"/>
  <c r="U634" i="26"/>
  <c r="CO634" i="26"/>
  <c r="CQ634" i="26"/>
  <c r="CR634" i="26"/>
  <c r="EN634" i="26"/>
  <c r="CB634" i="26"/>
  <c r="BD634" i="26"/>
  <c r="EW634" i="26"/>
  <c r="CP634" i="26"/>
  <c r="BW634" i="26"/>
  <c r="Q634" i="26"/>
  <c r="DQ634" i="26"/>
  <c r="DP635" i="26" s="1"/>
  <c r="Z634" i="26"/>
  <c r="AV634" i="26"/>
  <c r="EB634" i="26"/>
  <c r="BA634" i="26"/>
  <c r="AO634" i="26"/>
  <c r="CD634" i="26"/>
  <c r="EZ634" i="26"/>
  <c r="EU634" i="26"/>
  <c r="AN634" i="26"/>
  <c r="AX634" i="26"/>
  <c r="BG634" i="26"/>
  <c r="CH634" i="26"/>
  <c r="EP634" i="26"/>
  <c r="BV634" i="26"/>
  <c r="DK634" i="26"/>
  <c r="DL635" i="26" s="1"/>
  <c r="CM634" i="26"/>
  <c r="BZ634" i="26"/>
  <c r="BP634" i="26"/>
  <c r="L634" i="26"/>
  <c r="K635" i="26" s="1"/>
  <c r="DI634" i="26"/>
  <c r="ES634" i="26"/>
  <c r="M634" i="26"/>
  <c r="W634" i="26"/>
  <c r="CK634" i="26"/>
  <c r="CT634" i="26"/>
  <c r="CT635" i="26" s="1"/>
  <c r="AS634" i="26"/>
  <c r="DS634" i="26"/>
  <c r="DJ634" i="26"/>
  <c r="EQ634" i="26"/>
  <c r="CI634" i="26"/>
  <c r="AQ634" i="26"/>
  <c r="BI634" i="26"/>
  <c r="O634" i="26"/>
  <c r="DZ634" i="26"/>
  <c r="BL634" i="26"/>
  <c r="BX634" i="26"/>
  <c r="EC634" i="26"/>
  <c r="CF634" i="26"/>
  <c r="DN635" i="26"/>
  <c r="BF634" i="26"/>
  <c r="BE634" i="26"/>
  <c r="CV634" i="26"/>
  <c r="CV635" i="26" s="1"/>
  <c r="AR634" i="26"/>
  <c r="X634" i="26"/>
  <c r="BC634" i="26"/>
  <c r="BS634" i="26"/>
  <c r="DW634" i="26"/>
  <c r="EV634" i="26"/>
  <c r="AC634" i="26"/>
  <c r="R634" i="26"/>
  <c r="AP634" i="26"/>
  <c r="BM634" i="26"/>
  <c r="AM634" i="26"/>
  <c r="CY634" i="26"/>
  <c r="CZ634" i="26"/>
  <c r="DH634" i="26"/>
  <c r="CA634" i="26"/>
  <c r="AK634" i="26"/>
  <c r="ER634" i="26"/>
  <c r="BK634" i="26"/>
  <c r="EA634" i="26"/>
  <c r="BU634" i="26"/>
  <c r="DM635" i="26"/>
  <c r="EE634" i="26"/>
  <c r="BQ634" i="26"/>
  <c r="AD634" i="26"/>
  <c r="J635" i="26"/>
  <c r="AF634" i="26"/>
  <c r="EG634" i="26"/>
  <c r="EG635" i="26" s="1"/>
  <c r="AU634" i="26"/>
  <c r="CL634" i="26"/>
  <c r="AT634" i="26"/>
  <c r="CN634" i="26"/>
  <c r="AG634" i="26"/>
  <c r="CJ634" i="26"/>
  <c r="AZ634" i="26"/>
  <c r="P634" i="26"/>
  <c r="AY634" i="26"/>
  <c r="DU634" i="26"/>
  <c r="EK634" i="26"/>
  <c r="EK635" i="26" s="1"/>
  <c r="BJ634" i="26"/>
  <c r="BH634" i="26"/>
  <c r="DY634" i="26"/>
  <c r="DR634" i="26"/>
  <c r="DF634" i="26"/>
  <c r="DE634" i="26"/>
  <c r="EI634" i="26"/>
  <c r="EY634" i="26"/>
  <c r="BB634" i="26"/>
  <c r="BR634" i="26"/>
  <c r="DG634" i="26"/>
  <c r="EX634" i="26"/>
  <c r="ET634" i="26"/>
  <c r="DT634" i="26"/>
  <c r="EM634" i="26"/>
  <c r="ED634" i="26"/>
  <c r="CE634" i="26"/>
  <c r="T634" i="26"/>
  <c r="CC634" i="26"/>
  <c r="BO634" i="26"/>
  <c r="EO634" i="26"/>
  <c r="AW634" i="26"/>
  <c r="N634" i="26"/>
  <c r="CG634" i="26"/>
  <c r="CX634" i="26"/>
  <c r="BN634" i="26"/>
  <c r="V634" i="26"/>
  <c r="DO635" i="26"/>
  <c r="Y634" i="26"/>
  <c r="AA634" i="26"/>
  <c r="AI634" i="26"/>
  <c r="H785" i="26"/>
  <c r="G783" i="26"/>
  <c r="DC635" i="26" l="1"/>
  <c r="CR635" i="26"/>
  <c r="CS635" i="26"/>
  <c r="FD633" i="26"/>
  <c r="FC634" i="26" s="1"/>
  <c r="FB634" i="26"/>
  <c r="FA635" i="26" s="1"/>
  <c r="DB635" i="26"/>
  <c r="AI635" i="26"/>
  <c r="EM635" i="26"/>
  <c r="DW635" i="26"/>
  <c r="AK635" i="26"/>
  <c r="EI635" i="26"/>
  <c r="DA635" i="26"/>
  <c r="AM635" i="26"/>
  <c r="V635" i="26"/>
  <c r="T635" i="26"/>
  <c r="EW635" i="26"/>
  <c r="CP635" i="26"/>
  <c r="CQ635" i="26"/>
  <c r="DR635" i="26"/>
  <c r="DO636" i="26"/>
  <c r="CU635" i="26"/>
  <c r="CU636" i="26" s="1"/>
  <c r="P635" i="26"/>
  <c r="CA635" i="26"/>
  <c r="AW635" i="26"/>
  <c r="BX635" i="26"/>
  <c r="L635" i="26"/>
  <c r="K636" i="26" s="1"/>
  <c r="CC635" i="26"/>
  <c r="N635" i="26"/>
  <c r="BR635" i="26"/>
  <c r="EP635" i="26"/>
  <c r="Y635" i="26"/>
  <c r="EV635" i="26"/>
  <c r="ET635" i="26"/>
  <c r="BZ635" i="26"/>
  <c r="DX635" i="26"/>
  <c r="AE635" i="26"/>
  <c r="AB635" i="26"/>
  <c r="CE635" i="26"/>
  <c r="BH635" i="26"/>
  <c r="DJ635" i="26"/>
  <c r="DI635" i="26"/>
  <c r="BO635" i="26"/>
  <c r="BE635" i="26"/>
  <c r="CM635" i="26"/>
  <c r="ER635" i="26"/>
  <c r="DK635" i="26"/>
  <c r="DL636" i="26" s="1"/>
  <c r="EY635" i="26"/>
  <c r="CL635" i="26"/>
  <c r="DS635" i="26"/>
  <c r="CX635" i="26"/>
  <c r="BB635" i="26"/>
  <c r="CJ635" i="26"/>
  <c r="BD635" i="26"/>
  <c r="AG635" i="26"/>
  <c r="BL635" i="26"/>
  <c r="EA635" i="26"/>
  <c r="ED635" i="26"/>
  <c r="DV635" i="26"/>
  <c r="DY635" i="26"/>
  <c r="BY635" i="26"/>
  <c r="CS636" i="26"/>
  <c r="AY635" i="26"/>
  <c r="AP635" i="26"/>
  <c r="AT635" i="26"/>
  <c r="BJ635" i="26"/>
  <c r="AQ635" i="26"/>
  <c r="CB635" i="26"/>
  <c r="EX635" i="26"/>
  <c r="DG635" i="26"/>
  <c r="DU635" i="26"/>
  <c r="AD635" i="26"/>
  <c r="AR635" i="26"/>
  <c r="CF635" i="26"/>
  <c r="BW635" i="26"/>
  <c r="AX635" i="26"/>
  <c r="AV635" i="26"/>
  <c r="CY635" i="26"/>
  <c r="CH635" i="26"/>
  <c r="EL635" i="26"/>
  <c r="EL636" i="26" s="1"/>
  <c r="CW635" i="26"/>
  <c r="CG635" i="26"/>
  <c r="M635" i="26"/>
  <c r="BU635" i="26"/>
  <c r="BV635" i="26"/>
  <c r="DZ635" i="26"/>
  <c r="CK635" i="26"/>
  <c r="BF635" i="26"/>
  <c r="EO635" i="26"/>
  <c r="EN635" i="26"/>
  <c r="AF635" i="26"/>
  <c r="AJ635" i="26"/>
  <c r="AJ636" i="26" s="1"/>
  <c r="DQ635" i="26"/>
  <c r="AZ635" i="26"/>
  <c r="EZ635" i="26"/>
  <c r="BP635" i="26"/>
  <c r="W635" i="26"/>
  <c r="CD635" i="26"/>
  <c r="BK635" i="26"/>
  <c r="U635" i="26"/>
  <c r="AS635" i="26"/>
  <c r="BM635" i="26"/>
  <c r="AL635" i="26"/>
  <c r="EF635" i="26"/>
  <c r="CN635" i="26"/>
  <c r="CO635" i="26"/>
  <c r="AH635" i="26"/>
  <c r="O635" i="26"/>
  <c r="J636" i="26"/>
  <c r="EJ635" i="26"/>
  <c r="EJ636" i="26" s="1"/>
  <c r="BT635" i="26"/>
  <c r="EB635" i="26"/>
  <c r="DE635" i="26"/>
  <c r="DD635" i="26"/>
  <c r="DC636" i="26" s="1"/>
  <c r="S635" i="26"/>
  <c r="CI635" i="26"/>
  <c r="Q635" i="26"/>
  <c r="R635" i="26"/>
  <c r="BS635" i="26"/>
  <c r="EC635" i="26"/>
  <c r="AA635" i="26"/>
  <c r="Z635" i="26"/>
  <c r="DT635" i="26"/>
  <c r="DF635" i="26"/>
  <c r="EU635" i="26"/>
  <c r="BQ635" i="26"/>
  <c r="EH635" i="26"/>
  <c r="EH636" i="26" s="1"/>
  <c r="BA635" i="26"/>
  <c r="BC635" i="26"/>
  <c r="ES635" i="26"/>
  <c r="EE635" i="26"/>
  <c r="AC635" i="26"/>
  <c r="X635" i="26"/>
  <c r="BN635" i="26"/>
  <c r="AN635" i="26"/>
  <c r="BG635" i="26"/>
  <c r="BI635" i="26"/>
  <c r="DH635" i="26"/>
  <c r="DN636" i="26"/>
  <c r="AO635" i="26"/>
  <c r="AU635" i="26"/>
  <c r="DM636" i="26"/>
  <c r="CZ635" i="26"/>
  <c r="DB636" i="26"/>
  <c r="EQ635" i="26"/>
  <c r="H786" i="26"/>
  <c r="G784" i="26"/>
  <c r="CQ636" i="26" l="1"/>
  <c r="FD634" i="26"/>
  <c r="FC635" i="26" s="1"/>
  <c r="AL636" i="26"/>
  <c r="U636" i="26"/>
  <c r="FB635" i="26"/>
  <c r="M636" i="26"/>
  <c r="CD636" i="26"/>
  <c r="CB636" i="26"/>
  <c r="AH636" i="26"/>
  <c r="CR636" i="26"/>
  <c r="DR636" i="26"/>
  <c r="CP636" i="26"/>
  <c r="N636" i="26"/>
  <c r="CT636" i="26"/>
  <c r="CS637" i="26" s="1"/>
  <c r="BX636" i="26"/>
  <c r="EQ636" i="26"/>
  <c r="ES636" i="26"/>
  <c r="BI636" i="26"/>
  <c r="CW636" i="26"/>
  <c r="BC636" i="26"/>
  <c r="EW636" i="26"/>
  <c r="CA636" i="26"/>
  <c r="CI636" i="26"/>
  <c r="DH636" i="26"/>
  <c r="AC636" i="26"/>
  <c r="DT636" i="26"/>
  <c r="DW636" i="26"/>
  <c r="EM636" i="26"/>
  <c r="AF636" i="26"/>
  <c r="BY636" i="26"/>
  <c r="DX636" i="26"/>
  <c r="DY636" i="26"/>
  <c r="DK636" i="26"/>
  <c r="DL637" i="26" s="1"/>
  <c r="AX636" i="26"/>
  <c r="L636" i="26"/>
  <c r="DZ636" i="26"/>
  <c r="EZ636" i="26"/>
  <c r="AU636" i="26"/>
  <c r="CK636" i="26"/>
  <c r="DJ636" i="26"/>
  <c r="X636" i="26"/>
  <c r="CL636" i="26"/>
  <c r="AR636" i="26"/>
  <c r="V636" i="26"/>
  <c r="DF636" i="26"/>
  <c r="AA636" i="26"/>
  <c r="AK636" i="26"/>
  <c r="AK637" i="26" s="1"/>
  <c r="BZ636" i="26"/>
  <c r="CZ636" i="26"/>
  <c r="EE636" i="26"/>
  <c r="EY636" i="26"/>
  <c r="CN636" i="26"/>
  <c r="EO636" i="26"/>
  <c r="AW636" i="26"/>
  <c r="EX636" i="26"/>
  <c r="AN636" i="26"/>
  <c r="J637" i="26"/>
  <c r="BN636" i="26"/>
  <c r="DV636" i="26"/>
  <c r="CX636" i="26"/>
  <c r="CV636" i="26"/>
  <c r="AE636" i="26"/>
  <c r="CJ636" i="26"/>
  <c r="Y636" i="26"/>
  <c r="CC636" i="26"/>
  <c r="BV636" i="26"/>
  <c r="CE636" i="26"/>
  <c r="S636" i="26"/>
  <c r="AQ636" i="26"/>
  <c r="BQ636" i="26"/>
  <c r="AS636" i="26"/>
  <c r="BG636" i="26"/>
  <c r="EA636" i="26"/>
  <c r="BT636" i="26"/>
  <c r="BJ636" i="26"/>
  <c r="ET636" i="26"/>
  <c r="EU636" i="26"/>
  <c r="EK636" i="26"/>
  <c r="EK637" i="26" s="1"/>
  <c r="DA636" i="26"/>
  <c r="EC636" i="26"/>
  <c r="EB636" i="26"/>
  <c r="EN636" i="26"/>
  <c r="FA636" i="26"/>
  <c r="DG636" i="26"/>
  <c r="EF636" i="26"/>
  <c r="DM637" i="26"/>
  <c r="DI636" i="26"/>
  <c r="Z636" i="26"/>
  <c r="BM636" i="26"/>
  <c r="W636" i="26"/>
  <c r="CH636" i="26"/>
  <c r="ER636" i="26"/>
  <c r="BF636" i="26"/>
  <c r="BU636" i="26"/>
  <c r="CY636" i="26"/>
  <c r="AT636" i="26"/>
  <c r="EV636" i="26"/>
  <c r="AV636" i="26"/>
  <c r="BS636" i="26"/>
  <c r="EI636" i="26"/>
  <c r="EI637" i="26" s="1"/>
  <c r="AG636" i="26"/>
  <c r="BP636" i="26"/>
  <c r="AM636" i="26"/>
  <c r="DU636" i="26"/>
  <c r="AO636" i="26"/>
  <c r="R636" i="26"/>
  <c r="ED636" i="26"/>
  <c r="EG636" i="26"/>
  <c r="BR636" i="26"/>
  <c r="BH636" i="26"/>
  <c r="Q636" i="26"/>
  <c r="P636" i="26"/>
  <c r="O636" i="26"/>
  <c r="T636" i="26"/>
  <c r="AZ636" i="26"/>
  <c r="AY636" i="26"/>
  <c r="DN637" i="26"/>
  <c r="BD636" i="26"/>
  <c r="EP636" i="26"/>
  <c r="AI636" i="26"/>
  <c r="AD636" i="26"/>
  <c r="AP636" i="26"/>
  <c r="BO636" i="26"/>
  <c r="BE636" i="26"/>
  <c r="CG636" i="26"/>
  <c r="CF636" i="26"/>
  <c r="DQ636" i="26"/>
  <c r="DP636" i="26"/>
  <c r="DS636" i="26"/>
  <c r="BB636" i="26"/>
  <c r="BA636" i="26"/>
  <c r="DD636" i="26"/>
  <c r="DC637" i="26" s="1"/>
  <c r="BW636" i="26"/>
  <c r="CM636" i="26"/>
  <c r="DE636" i="26"/>
  <c r="CO636" i="26"/>
  <c r="BL636" i="26"/>
  <c r="BK636" i="26"/>
  <c r="AB636" i="26"/>
  <c r="H787" i="26"/>
  <c r="G785" i="26"/>
  <c r="CR637" i="26" l="1"/>
  <c r="CQ637" i="26"/>
  <c r="AI637" i="26"/>
  <c r="DA637" i="26"/>
  <c r="FD635" i="26"/>
  <c r="FC636" i="26" s="1"/>
  <c r="ER637" i="26"/>
  <c r="FB636" i="26"/>
  <c r="DS637" i="26"/>
  <c r="CC637" i="26"/>
  <c r="L637" i="26"/>
  <c r="CT637" i="26"/>
  <c r="CV637" i="26"/>
  <c r="EL637" i="26"/>
  <c r="BW637" i="26"/>
  <c r="AG637" i="26"/>
  <c r="DX637" i="26"/>
  <c r="DW637" i="26"/>
  <c r="AB637" i="26"/>
  <c r="BN637" i="26"/>
  <c r="CA637" i="26"/>
  <c r="K637" i="26"/>
  <c r="BH637" i="26"/>
  <c r="M637" i="26"/>
  <c r="CB637" i="26"/>
  <c r="DG637" i="26"/>
  <c r="CM637" i="26"/>
  <c r="CO637" i="26"/>
  <c r="EX637" i="26"/>
  <c r="DK637" i="26"/>
  <c r="DL638" i="26" s="1"/>
  <c r="DY637" i="26"/>
  <c r="AX637" i="26"/>
  <c r="CJ637" i="26"/>
  <c r="EP637" i="26"/>
  <c r="CF637" i="26"/>
  <c r="DB637" i="26"/>
  <c r="DZ637" i="26"/>
  <c r="T637" i="26"/>
  <c r="AS637" i="26"/>
  <c r="FA637" i="26"/>
  <c r="AT637" i="26"/>
  <c r="AM637" i="26"/>
  <c r="Z637" i="26"/>
  <c r="CW637" i="26"/>
  <c r="CS638" i="26"/>
  <c r="W637" i="26"/>
  <c r="DU637" i="26"/>
  <c r="BY637" i="26"/>
  <c r="BZ637" i="26"/>
  <c r="EZ637" i="26"/>
  <c r="AN637" i="26"/>
  <c r="AD637" i="26"/>
  <c r="CD637" i="26"/>
  <c r="ES637" i="26"/>
  <c r="AV637" i="26"/>
  <c r="EG637" i="26"/>
  <c r="CU637" i="26"/>
  <c r="CY637" i="26"/>
  <c r="BU637" i="26"/>
  <c r="EY637" i="26"/>
  <c r="BR637" i="26"/>
  <c r="AR637" i="26"/>
  <c r="EN637" i="26"/>
  <c r="EE637" i="26"/>
  <c r="BD637" i="26"/>
  <c r="AH637" i="26"/>
  <c r="AH638" i="26" s="1"/>
  <c r="AJ637" i="26"/>
  <c r="AJ638" i="26" s="1"/>
  <c r="BK637" i="26"/>
  <c r="CK637" i="26"/>
  <c r="O637" i="26"/>
  <c r="BF637" i="26"/>
  <c r="EB637" i="26"/>
  <c r="DQ637" i="26"/>
  <c r="AU637" i="26"/>
  <c r="Q637" i="26"/>
  <c r="BP637" i="26"/>
  <c r="EU637" i="26"/>
  <c r="BC637" i="26"/>
  <c r="BB637" i="26"/>
  <c r="DH637" i="26"/>
  <c r="BS637" i="26"/>
  <c r="AP637" i="26"/>
  <c r="AQ637" i="26"/>
  <c r="CL637" i="26"/>
  <c r="AF637" i="26"/>
  <c r="BL637" i="26"/>
  <c r="DI637" i="26"/>
  <c r="DJ637" i="26"/>
  <c r="CN637" i="26"/>
  <c r="P637" i="26"/>
  <c r="AL637" i="26"/>
  <c r="CE637" i="26"/>
  <c r="EM637" i="26"/>
  <c r="BT637" i="26"/>
  <c r="AC637" i="26"/>
  <c r="EC637" i="26"/>
  <c r="ET637" i="26"/>
  <c r="EQ637" i="26"/>
  <c r="DP637" i="26"/>
  <c r="DO637" i="26"/>
  <c r="DN638" i="26" s="1"/>
  <c r="DM638" i="26"/>
  <c r="DT637" i="26"/>
  <c r="CZ637" i="26"/>
  <c r="AE637" i="26"/>
  <c r="U637" i="26"/>
  <c r="J638" i="26"/>
  <c r="DR637" i="26"/>
  <c r="CH637" i="26"/>
  <c r="EO637" i="26"/>
  <c r="EA637" i="26"/>
  <c r="S637" i="26"/>
  <c r="CI637" i="26"/>
  <c r="CX637" i="26"/>
  <c r="BV637" i="26"/>
  <c r="DV637" i="26"/>
  <c r="BJ637" i="26"/>
  <c r="BI637" i="26"/>
  <c r="AW637" i="26"/>
  <c r="EF637" i="26"/>
  <c r="CR638" i="26"/>
  <c r="BQ637" i="26"/>
  <c r="DE637" i="26"/>
  <c r="DD637" i="26"/>
  <c r="EH637" i="26"/>
  <c r="CG637" i="26"/>
  <c r="AA637" i="26"/>
  <c r="ED637" i="26"/>
  <c r="EV637" i="26"/>
  <c r="EW637" i="26"/>
  <c r="BM637" i="26"/>
  <c r="CP637" i="26"/>
  <c r="BG637" i="26"/>
  <c r="BE637" i="26"/>
  <c r="R637" i="26"/>
  <c r="EJ637" i="26"/>
  <c r="EJ638" i="26" s="1"/>
  <c r="X637" i="26"/>
  <c r="V637" i="26"/>
  <c r="BA637" i="26"/>
  <c r="BO637" i="26"/>
  <c r="AY637" i="26"/>
  <c r="BX637" i="26"/>
  <c r="DF637" i="26"/>
  <c r="Y637" i="26"/>
  <c r="AZ637" i="26"/>
  <c r="AO637" i="26"/>
  <c r="N637" i="26"/>
  <c r="H788" i="26"/>
  <c r="G786" i="26"/>
  <c r="DB638" i="26" l="1"/>
  <c r="K638" i="26"/>
  <c r="J639" i="26" s="1"/>
  <c r="FD636" i="26"/>
  <c r="FC637" i="26" s="1"/>
  <c r="CB638" i="26"/>
  <c r="L638" i="26"/>
  <c r="FB637" i="26"/>
  <c r="BX638" i="26"/>
  <c r="CT638" i="26"/>
  <c r="CS639" i="26" s="1"/>
  <c r="CA638" i="26"/>
  <c r="AC638" i="26"/>
  <c r="CC638" i="26"/>
  <c r="N638" i="26"/>
  <c r="DX638" i="26"/>
  <c r="AA638" i="26"/>
  <c r="CN638" i="26"/>
  <c r="CP638" i="26"/>
  <c r="CL638" i="26"/>
  <c r="DT638" i="26"/>
  <c r="DV638" i="26"/>
  <c r="BZ638" i="26"/>
  <c r="DY638" i="26"/>
  <c r="EQ638" i="26"/>
  <c r="AW638" i="26"/>
  <c r="EH638" i="26"/>
  <c r="AT638" i="26"/>
  <c r="CX638" i="26"/>
  <c r="CU638" i="26"/>
  <c r="AS638" i="26"/>
  <c r="EY638" i="26"/>
  <c r="BB638" i="26"/>
  <c r="EF638" i="26"/>
  <c r="CE638" i="26"/>
  <c r="BV638" i="26"/>
  <c r="CM638" i="26"/>
  <c r="CV638" i="26"/>
  <c r="AU638" i="26"/>
  <c r="BE638" i="26"/>
  <c r="AO638" i="26"/>
  <c r="BG638" i="26"/>
  <c r="CZ638" i="26"/>
  <c r="EZ638" i="26"/>
  <c r="DJ638" i="26"/>
  <c r="EA638" i="26"/>
  <c r="DR638" i="26"/>
  <c r="EM638" i="26"/>
  <c r="V638" i="26"/>
  <c r="EO638" i="26"/>
  <c r="BT638" i="26"/>
  <c r="ED638" i="26"/>
  <c r="AQ638" i="26"/>
  <c r="ET638" i="26"/>
  <c r="DP638" i="26"/>
  <c r="P638" i="26"/>
  <c r="EW638" i="26"/>
  <c r="AI638" i="26"/>
  <c r="AI639" i="26" s="1"/>
  <c r="R638" i="26"/>
  <c r="BQ638" i="26"/>
  <c r="CK638" i="26"/>
  <c r="DK638" i="26"/>
  <c r="DL639" i="26" s="1"/>
  <c r="DH638" i="26"/>
  <c r="BO638" i="26"/>
  <c r="T638" i="26"/>
  <c r="K639" i="26"/>
  <c r="ES638" i="26"/>
  <c r="DF638" i="26"/>
  <c r="BM638" i="26"/>
  <c r="AE638" i="26"/>
  <c r="AV638" i="26"/>
  <c r="BI638" i="26"/>
  <c r="BC638" i="26"/>
  <c r="ER638" i="26"/>
  <c r="X638" i="26"/>
  <c r="CG638" i="26"/>
  <c r="DD638" i="26"/>
  <c r="AR638" i="26"/>
  <c r="BY638" i="26"/>
  <c r="CI638" i="26"/>
  <c r="EX638" i="26"/>
  <c r="AZ638" i="26"/>
  <c r="M638" i="26"/>
  <c r="CW638" i="26"/>
  <c r="O638" i="26"/>
  <c r="AD638" i="26"/>
  <c r="EK638" i="26"/>
  <c r="DA638" i="26"/>
  <c r="AL638" i="26"/>
  <c r="AK638" i="26"/>
  <c r="BL638" i="26"/>
  <c r="CH638" i="26"/>
  <c r="EI638" i="26"/>
  <c r="EC638" i="26"/>
  <c r="CY638" i="26"/>
  <c r="AF638" i="26"/>
  <c r="Y638" i="26"/>
  <c r="DE638" i="26"/>
  <c r="BH638" i="26"/>
  <c r="DU638" i="26"/>
  <c r="DU639" i="26" s="1"/>
  <c r="EN638" i="26"/>
  <c r="BJ638" i="26"/>
  <c r="BR638" i="26"/>
  <c r="EP638" i="26"/>
  <c r="BF638" i="26"/>
  <c r="DG638" i="26"/>
  <c r="CJ638" i="26"/>
  <c r="DQ638" i="26"/>
  <c r="BP638" i="26"/>
  <c r="Z638" i="26"/>
  <c r="AB638" i="26"/>
  <c r="DS638" i="26"/>
  <c r="W638" i="26"/>
  <c r="DZ638" i="26"/>
  <c r="DM639" i="26"/>
  <c r="BN638" i="26"/>
  <c r="CO638" i="26"/>
  <c r="DW638" i="26"/>
  <c r="EU638" i="26"/>
  <c r="AY638" i="26"/>
  <c r="EG638" i="26"/>
  <c r="BS638" i="26"/>
  <c r="AG638" i="26"/>
  <c r="EB638" i="26"/>
  <c r="CD638" i="26"/>
  <c r="AP638" i="26"/>
  <c r="EE638" i="26"/>
  <c r="FA638" i="26"/>
  <c r="BA638" i="26"/>
  <c r="CF638" i="26"/>
  <c r="S638" i="26"/>
  <c r="BD638" i="26"/>
  <c r="BU638" i="26"/>
  <c r="DI638" i="26"/>
  <c r="BK638" i="26"/>
  <c r="EL638" i="26"/>
  <c r="BW638" i="26"/>
  <c r="U638" i="26"/>
  <c r="AM638" i="26"/>
  <c r="DC638" i="26"/>
  <c r="CQ638" i="26"/>
  <c r="EV638" i="26"/>
  <c r="DO638" i="26"/>
  <c r="Q638" i="26"/>
  <c r="AX638" i="26"/>
  <c r="AN638" i="26"/>
  <c r="H789" i="26"/>
  <c r="G787" i="26"/>
  <c r="CB639" i="26" l="1"/>
  <c r="EI639" i="26"/>
  <c r="CT639" i="26"/>
  <c r="AB639" i="26"/>
  <c r="FD637" i="26"/>
  <c r="FC638" i="26" s="1"/>
  <c r="CO639" i="26"/>
  <c r="FB638" i="26"/>
  <c r="AD639" i="26"/>
  <c r="CM639" i="26"/>
  <c r="CA639" i="26"/>
  <c r="M639" i="26"/>
  <c r="BW639" i="26"/>
  <c r="CQ639" i="26"/>
  <c r="O639" i="26"/>
  <c r="Q639" i="26"/>
  <c r="EE639" i="26"/>
  <c r="BY639" i="26"/>
  <c r="DI639" i="26"/>
  <c r="BZ639" i="26"/>
  <c r="DS639" i="26"/>
  <c r="J640" i="26"/>
  <c r="CD639" i="26"/>
  <c r="CF639" i="26"/>
  <c r="EG639" i="26"/>
  <c r="EN639" i="26"/>
  <c r="BA639" i="26"/>
  <c r="CU639" i="26"/>
  <c r="CT640" i="26" s="1"/>
  <c r="CW639" i="26"/>
  <c r="AP639" i="26"/>
  <c r="L639" i="26"/>
  <c r="L640" i="26" s="1"/>
  <c r="AT639" i="26"/>
  <c r="EP639" i="26"/>
  <c r="S639" i="26"/>
  <c r="AV639" i="26"/>
  <c r="AU639" i="26"/>
  <c r="BF639" i="26"/>
  <c r="DO639" i="26"/>
  <c r="BU639" i="26"/>
  <c r="DQ639" i="26"/>
  <c r="ET639" i="26"/>
  <c r="DA639" i="26"/>
  <c r="EY639" i="26"/>
  <c r="CL639" i="26"/>
  <c r="AH639" i="26"/>
  <c r="DC639" i="26"/>
  <c r="CY639" i="26"/>
  <c r="DK639" i="26"/>
  <c r="DL640" i="26" s="1"/>
  <c r="W639" i="26"/>
  <c r="U639" i="26"/>
  <c r="EL639" i="26"/>
  <c r="Z639" i="26"/>
  <c r="BK639" i="26"/>
  <c r="BP639" i="26"/>
  <c r="AR639" i="26"/>
  <c r="EV639" i="26"/>
  <c r="DE639" i="26"/>
  <c r="BS639" i="26"/>
  <c r="EX639" i="26"/>
  <c r="CI639" i="26"/>
  <c r="BH639" i="26"/>
  <c r="CH639" i="26"/>
  <c r="CJ639" i="26"/>
  <c r="ES639" i="26"/>
  <c r="BQ639" i="26"/>
  <c r="AM639" i="26"/>
  <c r="AS639" i="26"/>
  <c r="AE639" i="26"/>
  <c r="EF639" i="26"/>
  <c r="AY639" i="26"/>
  <c r="ER639" i="26"/>
  <c r="CX639" i="26"/>
  <c r="DG639" i="26"/>
  <c r="BT639" i="26"/>
  <c r="BN639" i="26"/>
  <c r="CN639" i="26"/>
  <c r="EB639" i="26"/>
  <c r="EH639" i="26"/>
  <c r="AX639" i="26"/>
  <c r="AG639" i="26"/>
  <c r="EW639" i="26"/>
  <c r="DJ639" i="26"/>
  <c r="AQ639" i="26"/>
  <c r="BG639" i="26"/>
  <c r="DR639" i="26"/>
  <c r="EA639" i="26"/>
  <c r="EU639" i="26"/>
  <c r="EO639" i="26"/>
  <c r="BO639" i="26"/>
  <c r="DW639" i="26"/>
  <c r="DX639" i="26"/>
  <c r="DT639" i="26"/>
  <c r="Y639" i="26"/>
  <c r="X639" i="26"/>
  <c r="P639" i="26"/>
  <c r="BB639" i="26"/>
  <c r="DN639" i="26"/>
  <c r="CC639" i="26"/>
  <c r="AF639" i="26"/>
  <c r="DH639" i="26"/>
  <c r="CP639" i="26"/>
  <c r="CE639" i="26"/>
  <c r="DP639" i="26"/>
  <c r="BR639" i="26"/>
  <c r="EC639" i="26"/>
  <c r="CK639" i="26"/>
  <c r="CV639" i="26"/>
  <c r="BJ639" i="26"/>
  <c r="CZ639" i="26"/>
  <c r="AA639" i="26"/>
  <c r="EK639" i="26"/>
  <c r="AW639" i="26"/>
  <c r="BD639" i="26"/>
  <c r="BC639" i="26"/>
  <c r="DZ639" i="26"/>
  <c r="DY639" i="26"/>
  <c r="BE639" i="26"/>
  <c r="BI639" i="26"/>
  <c r="CG639" i="26"/>
  <c r="ED639" i="26"/>
  <c r="BM639" i="26"/>
  <c r="BV639" i="26"/>
  <c r="DF639" i="26"/>
  <c r="DD639" i="26"/>
  <c r="EJ639" i="26"/>
  <c r="V639" i="26"/>
  <c r="R639" i="26"/>
  <c r="AO639" i="26"/>
  <c r="FA639" i="26"/>
  <c r="EZ639" i="26"/>
  <c r="BL639" i="26"/>
  <c r="AN639" i="26"/>
  <c r="N639" i="26"/>
  <c r="BX639" i="26"/>
  <c r="DV639" i="26"/>
  <c r="AC639" i="26"/>
  <c r="AC640" i="26" s="1"/>
  <c r="AK639" i="26"/>
  <c r="AJ639" i="26"/>
  <c r="EM639" i="26"/>
  <c r="CR639" i="26"/>
  <c r="DB639" i="26"/>
  <c r="AZ639" i="26"/>
  <c r="AL639" i="26"/>
  <c r="EQ639" i="26"/>
  <c r="T639" i="26"/>
  <c r="H790" i="26"/>
  <c r="G788" i="26"/>
  <c r="CN640" i="26" l="1"/>
  <c r="CA640" i="26"/>
  <c r="CE640" i="26"/>
  <c r="CR640" i="26"/>
  <c r="P640" i="26"/>
  <c r="FD638" i="26"/>
  <c r="FC639" i="26" s="1"/>
  <c r="CG640" i="26"/>
  <c r="FB639" i="26"/>
  <c r="BZ640" i="26"/>
  <c r="CP640" i="26"/>
  <c r="K640" i="26"/>
  <c r="K641" i="26" s="1"/>
  <c r="DV640" i="26"/>
  <c r="CC640" i="26"/>
  <c r="EM640" i="26"/>
  <c r="EH640" i="26"/>
  <c r="DD640" i="26"/>
  <c r="DT640" i="26"/>
  <c r="DN640" i="26"/>
  <c r="CV640" i="26"/>
  <c r="EF640" i="26"/>
  <c r="T640" i="26"/>
  <c r="R640" i="26"/>
  <c r="V640" i="26"/>
  <c r="EO640" i="26"/>
  <c r="AU640" i="26"/>
  <c r="AA640" i="26"/>
  <c r="BV640" i="26"/>
  <c r="DP640" i="26"/>
  <c r="DB640" i="26"/>
  <c r="DR640" i="26"/>
  <c r="EY640" i="26"/>
  <c r="AX640" i="26"/>
  <c r="AZ640" i="26"/>
  <c r="DH640" i="26"/>
  <c r="AH640" i="26"/>
  <c r="CZ640" i="26"/>
  <c r="CK640" i="26"/>
  <c r="DJ640" i="26"/>
  <c r="CM640" i="26"/>
  <c r="EW640" i="26"/>
  <c r="EQ640" i="26"/>
  <c r="CX640" i="26"/>
  <c r="DF640" i="26"/>
  <c r="EG640" i="26"/>
  <c r="BO640" i="26"/>
  <c r="BT640" i="26"/>
  <c r="BR640" i="26"/>
  <c r="CI640" i="26"/>
  <c r="EJ640" i="26"/>
  <c r="CJ640" i="26"/>
  <c r="DQ640" i="26"/>
  <c r="CW640" i="26"/>
  <c r="AS640" i="26"/>
  <c r="BM640" i="26"/>
  <c r="AT640" i="26"/>
  <c r="ES640" i="26"/>
  <c r="DM640" i="26"/>
  <c r="BH640" i="26"/>
  <c r="BE640" i="26"/>
  <c r="CL640" i="26"/>
  <c r="CO640" i="26"/>
  <c r="CO641" i="26" s="1"/>
  <c r="EV640" i="26"/>
  <c r="AO640" i="26"/>
  <c r="FA640" i="26"/>
  <c r="W640" i="26"/>
  <c r="DI640" i="26"/>
  <c r="BB640" i="26"/>
  <c r="AD640" i="26"/>
  <c r="AL640" i="26"/>
  <c r="BL640" i="26"/>
  <c r="ED640" i="26"/>
  <c r="Y640" i="26"/>
  <c r="DG640" i="26"/>
  <c r="CU640" i="26"/>
  <c r="BI640" i="26"/>
  <c r="EN640" i="26"/>
  <c r="BW640" i="26"/>
  <c r="DK640" i="26"/>
  <c r="CH640" i="26"/>
  <c r="AF640" i="26"/>
  <c r="EK640" i="26"/>
  <c r="EC640" i="26"/>
  <c r="DA640" i="26"/>
  <c r="DE640" i="26"/>
  <c r="AM640" i="26"/>
  <c r="N640" i="26"/>
  <c r="M640" i="26"/>
  <c r="BQ640" i="26"/>
  <c r="AB640" i="26"/>
  <c r="DS640" i="26"/>
  <c r="DX640" i="26"/>
  <c r="CD640" i="26"/>
  <c r="DW640" i="26"/>
  <c r="EL640" i="26"/>
  <c r="AN640" i="26"/>
  <c r="AG640" i="26"/>
  <c r="EE640" i="26"/>
  <c r="U640" i="26"/>
  <c r="S640" i="26"/>
  <c r="CQ640" i="26"/>
  <c r="BF640" i="26"/>
  <c r="BG640" i="26"/>
  <c r="DC640" i="26"/>
  <c r="O640" i="26"/>
  <c r="BA640" i="26"/>
  <c r="DY640" i="26"/>
  <c r="CY640" i="26"/>
  <c r="DO640" i="26"/>
  <c r="AQ640" i="26"/>
  <c r="AR640" i="26"/>
  <c r="EA640" i="26"/>
  <c r="DZ640" i="26"/>
  <c r="EI640" i="26"/>
  <c r="EP640" i="26"/>
  <c r="BS640" i="26"/>
  <c r="BJ640" i="26"/>
  <c r="CB640" i="26"/>
  <c r="BX640" i="26"/>
  <c r="BY640" i="26"/>
  <c r="CS640" i="26"/>
  <c r="CS641" i="26" s="1"/>
  <c r="CF640" i="26"/>
  <c r="CF641" i="26" s="1"/>
  <c r="Z640" i="26"/>
  <c r="ET640" i="26"/>
  <c r="EU640" i="26"/>
  <c r="Q640" i="26"/>
  <c r="BN640" i="26"/>
  <c r="AP640" i="26"/>
  <c r="J641" i="26"/>
  <c r="J642" i="26" s="1"/>
  <c r="EX640" i="26"/>
  <c r="DU640" i="26"/>
  <c r="AJ640" i="26"/>
  <c r="AI640" i="26"/>
  <c r="AY640" i="26"/>
  <c r="BP640" i="26"/>
  <c r="BC640" i="26"/>
  <c r="EB640" i="26"/>
  <c r="BU640" i="26"/>
  <c r="AE640" i="26"/>
  <c r="AK640" i="26"/>
  <c r="EZ640" i="26"/>
  <c r="BD640" i="26"/>
  <c r="BK640" i="26"/>
  <c r="AW640" i="26"/>
  <c r="AV640" i="26"/>
  <c r="X640" i="26"/>
  <c r="ER640" i="26"/>
  <c r="H791" i="26"/>
  <c r="G789" i="26"/>
  <c r="DU641" i="26" l="1"/>
  <c r="BZ641" i="26"/>
  <c r="AB641" i="26"/>
  <c r="CH641" i="26"/>
  <c r="CD641" i="26"/>
  <c r="FD639" i="26"/>
  <c r="FC640" i="26" s="1"/>
  <c r="CU641" i="26"/>
  <c r="DC641" i="26"/>
  <c r="FB640" i="26"/>
  <c r="FA641" i="26" s="1"/>
  <c r="DS641" i="26"/>
  <c r="DM641" i="26"/>
  <c r="AY641" i="26"/>
  <c r="CQ641" i="26"/>
  <c r="EG641" i="26"/>
  <c r="S641" i="26"/>
  <c r="DQ641" i="26"/>
  <c r="U641" i="26"/>
  <c r="Q641" i="26"/>
  <c r="DO641" i="26"/>
  <c r="EN641" i="26"/>
  <c r="DA641" i="26"/>
  <c r="DE641" i="26"/>
  <c r="DI641" i="26"/>
  <c r="DG641" i="26"/>
  <c r="EX641" i="26"/>
  <c r="DK641" i="26"/>
  <c r="EE641" i="26"/>
  <c r="X641" i="26"/>
  <c r="EP641" i="26"/>
  <c r="CM641" i="26"/>
  <c r="BI641" i="26"/>
  <c r="EH641" i="26"/>
  <c r="CK641" i="26"/>
  <c r="CL641" i="26"/>
  <c r="EZ641" i="26"/>
  <c r="BS641" i="26"/>
  <c r="CI641" i="26"/>
  <c r="CJ641" i="26"/>
  <c r="DH641" i="26"/>
  <c r="CW641" i="26"/>
  <c r="BN641" i="26"/>
  <c r="AT641" i="26"/>
  <c r="AE641" i="26"/>
  <c r="BA641" i="26"/>
  <c r="Z641" i="26"/>
  <c r="BP641" i="26"/>
  <c r="AC641" i="26"/>
  <c r="CV641" i="26"/>
  <c r="CN641" i="26"/>
  <c r="BK641" i="26"/>
  <c r="ES641" i="26"/>
  <c r="EL641" i="26"/>
  <c r="AW641" i="26"/>
  <c r="EU641" i="26"/>
  <c r="DW641" i="26"/>
  <c r="AG641" i="26"/>
  <c r="EM641" i="26"/>
  <c r="AJ641" i="26"/>
  <c r="CZ641" i="26"/>
  <c r="BG641" i="26"/>
  <c r="AP641" i="26"/>
  <c r="EI641" i="26"/>
  <c r="DJ641" i="26"/>
  <c r="DL641" i="26"/>
  <c r="EJ641" i="26"/>
  <c r="EB641" i="26"/>
  <c r="V641" i="26"/>
  <c r="CP641" i="26"/>
  <c r="CR641" i="26"/>
  <c r="BX641" i="26"/>
  <c r="AN641" i="26"/>
  <c r="EW641" i="26"/>
  <c r="P641" i="26"/>
  <c r="DY641" i="26"/>
  <c r="BL641" i="26"/>
  <c r="DF641" i="26"/>
  <c r="DF642" i="26" s="1"/>
  <c r="EF641" i="26"/>
  <c r="ED641" i="26"/>
  <c r="O641" i="26"/>
  <c r="BC641" i="26"/>
  <c r="EY641" i="26"/>
  <c r="AA641" i="26"/>
  <c r="CA641" i="26"/>
  <c r="CB641" i="26"/>
  <c r="AR641" i="26"/>
  <c r="AS641" i="26"/>
  <c r="AZ641" i="26"/>
  <c r="R641" i="26"/>
  <c r="BR641" i="26"/>
  <c r="BU641" i="26"/>
  <c r="BT641" i="26"/>
  <c r="AQ641" i="26"/>
  <c r="BH641" i="26"/>
  <c r="BF641" i="26"/>
  <c r="EQ641" i="26"/>
  <c r="AM641" i="26"/>
  <c r="AV641" i="26"/>
  <c r="AU641" i="26"/>
  <c r="BJ641" i="26"/>
  <c r="CY641" i="26"/>
  <c r="CX641" i="26"/>
  <c r="BO641" i="26"/>
  <c r="ER641" i="26"/>
  <c r="AO641" i="26"/>
  <c r="ET641" i="26"/>
  <c r="DP641" i="26"/>
  <c r="DN641" i="26"/>
  <c r="DT641" i="26"/>
  <c r="DT642" i="26" s="1"/>
  <c r="AI641" i="26"/>
  <c r="AH641" i="26"/>
  <c r="CC641" i="26"/>
  <c r="Y641" i="26"/>
  <c r="BE641" i="26"/>
  <c r="EO641" i="26"/>
  <c r="DB641" i="26"/>
  <c r="W641" i="26"/>
  <c r="CG641" i="26"/>
  <c r="BQ641" i="26"/>
  <c r="EC641" i="26"/>
  <c r="BB641" i="26"/>
  <c r="EV641" i="26"/>
  <c r="EK641" i="26"/>
  <c r="BD641" i="26"/>
  <c r="AX641" i="26"/>
  <c r="DD641" i="26"/>
  <c r="AL641" i="26"/>
  <c r="M641" i="26"/>
  <c r="L641" i="26"/>
  <c r="BM641" i="26"/>
  <c r="BV641" i="26"/>
  <c r="CE641" i="26"/>
  <c r="CE642" i="26" s="1"/>
  <c r="DR641" i="26"/>
  <c r="N641" i="26"/>
  <c r="DV641" i="26"/>
  <c r="CT641" i="26"/>
  <c r="AD641" i="26"/>
  <c r="DZ641" i="26"/>
  <c r="DX641" i="26"/>
  <c r="T641" i="26"/>
  <c r="BW641" i="26"/>
  <c r="AK641" i="26"/>
  <c r="BY641" i="26"/>
  <c r="EA641" i="26"/>
  <c r="AF641" i="26"/>
  <c r="H792" i="26"/>
  <c r="G790" i="26"/>
  <c r="CG642" i="26" l="1"/>
  <c r="DB642" i="26"/>
  <c r="CP642" i="26"/>
  <c r="FD640" i="26"/>
  <c r="FC641" i="26" s="1"/>
  <c r="FB641" i="26"/>
  <c r="R642" i="26"/>
  <c r="CL642" i="26"/>
  <c r="DM642" i="26"/>
  <c r="EH642" i="26"/>
  <c r="T642" i="26"/>
  <c r="DP642" i="26"/>
  <c r="CR642" i="26"/>
  <c r="DH642" i="26"/>
  <c r="CZ642" i="26"/>
  <c r="EY642" i="26"/>
  <c r="CM642" i="26"/>
  <c r="DL642" i="26"/>
  <c r="AD642" i="26"/>
  <c r="DD642" i="26"/>
  <c r="DJ642" i="26"/>
  <c r="BJ642" i="26"/>
  <c r="AX642" i="26"/>
  <c r="CK642" i="26"/>
  <c r="BY642" i="26"/>
  <c r="CJ642" i="26"/>
  <c r="DV642" i="26"/>
  <c r="BO642" i="26"/>
  <c r="AF642" i="26"/>
  <c r="BM642" i="26"/>
  <c r="DX642" i="26"/>
  <c r="AZ642" i="26"/>
  <c r="CV642" i="26"/>
  <c r="CI642" i="26"/>
  <c r="DK642" i="26"/>
  <c r="Y642" i="26"/>
  <c r="AA642" i="26"/>
  <c r="CN642" i="26"/>
  <c r="EK642" i="26"/>
  <c r="CO642" i="26"/>
  <c r="DI642" i="26"/>
  <c r="W642" i="26"/>
  <c r="BB642" i="26"/>
  <c r="BK642" i="26"/>
  <c r="EV642" i="26"/>
  <c r="CS642" i="26"/>
  <c r="ES642" i="26"/>
  <c r="EC642" i="26"/>
  <c r="EM642" i="26"/>
  <c r="EE642" i="26"/>
  <c r="BS642" i="26"/>
  <c r="ET642" i="26"/>
  <c r="BH642" i="26"/>
  <c r="EI642" i="26"/>
  <c r="Z642" i="26"/>
  <c r="EP642" i="26"/>
  <c r="EX642" i="26"/>
  <c r="AV642" i="26"/>
  <c r="AI642" i="26"/>
  <c r="AO642" i="26"/>
  <c r="DG642" i="26"/>
  <c r="EQ642" i="26"/>
  <c r="EA642" i="26"/>
  <c r="CQ642" i="26"/>
  <c r="BP642" i="26"/>
  <c r="AK642" i="26"/>
  <c r="BV642" i="26"/>
  <c r="AM642" i="26"/>
  <c r="CH642" i="26"/>
  <c r="AP642" i="26"/>
  <c r="EF642" i="26"/>
  <c r="EG642" i="26"/>
  <c r="AB642" i="26"/>
  <c r="BR642" i="26"/>
  <c r="P642" i="26"/>
  <c r="BD642" i="26"/>
  <c r="N642" i="26"/>
  <c r="BA642" i="26"/>
  <c r="AR642" i="26"/>
  <c r="AH642" i="26"/>
  <c r="CB642" i="26"/>
  <c r="S642" i="26"/>
  <c r="DW642" i="26"/>
  <c r="BU642" i="26"/>
  <c r="EO642" i="26"/>
  <c r="EN642" i="26"/>
  <c r="EW642" i="26"/>
  <c r="DR642" i="26"/>
  <c r="DQ642" i="26"/>
  <c r="BF642" i="26"/>
  <c r="BN642" i="26"/>
  <c r="DO642" i="26"/>
  <c r="AC642" i="26"/>
  <c r="EU642" i="26"/>
  <c r="DN642" i="26"/>
  <c r="AN642" i="26"/>
  <c r="AE642" i="26"/>
  <c r="BW642" i="26"/>
  <c r="DA642" i="26"/>
  <c r="DE642" i="26"/>
  <c r="DE643" i="26" s="1"/>
  <c r="ER642" i="26"/>
  <c r="AS642" i="26"/>
  <c r="AG642" i="26"/>
  <c r="U642" i="26"/>
  <c r="EL642" i="26"/>
  <c r="EB642" i="26"/>
  <c r="BE642" i="26"/>
  <c r="V642" i="26"/>
  <c r="AW642" i="26"/>
  <c r="CX642" i="26"/>
  <c r="CW642" i="26"/>
  <c r="CA642" i="26"/>
  <c r="BX642" i="26"/>
  <c r="DZ642" i="26"/>
  <c r="CF642" i="26"/>
  <c r="CF643" i="26" s="1"/>
  <c r="DY642" i="26"/>
  <c r="CY642" i="26"/>
  <c r="BZ642" i="26"/>
  <c r="BL642" i="26"/>
  <c r="L642" i="26"/>
  <c r="K642" i="26"/>
  <c r="DU642" i="26"/>
  <c r="AJ642" i="26"/>
  <c r="EJ642" i="26"/>
  <c r="CT642" i="26"/>
  <c r="CU642" i="26"/>
  <c r="M642" i="26"/>
  <c r="Q642" i="26"/>
  <c r="BG642" i="26"/>
  <c r="X642" i="26"/>
  <c r="EZ642" i="26"/>
  <c r="AL642" i="26"/>
  <c r="BQ642" i="26"/>
  <c r="AY642" i="26"/>
  <c r="BC642" i="26"/>
  <c r="AQ642" i="26"/>
  <c r="CC642" i="26"/>
  <c r="AU642" i="26"/>
  <c r="AT642" i="26"/>
  <c r="ED642" i="26"/>
  <c r="O642" i="26"/>
  <c r="CD642" i="26"/>
  <c r="DS642" i="26"/>
  <c r="BT642" i="26"/>
  <c r="DC642" i="26"/>
  <c r="DC643" i="26" s="1"/>
  <c r="BI642" i="26"/>
  <c r="H793" i="26"/>
  <c r="G791" i="26"/>
  <c r="CL643" i="26" l="1"/>
  <c r="DG643" i="26"/>
  <c r="DL643" i="26"/>
  <c r="DM643" i="26"/>
  <c r="ED643" i="26"/>
  <c r="CM643" i="26"/>
  <c r="FD641" i="26"/>
  <c r="FC642" i="26" s="1"/>
  <c r="AY643" i="26"/>
  <c r="CK643" i="26"/>
  <c r="DI643" i="26"/>
  <c r="DA643" i="26"/>
  <c r="FB642" i="26"/>
  <c r="S643" i="26"/>
  <c r="FA642" i="26"/>
  <c r="EB643" i="26"/>
  <c r="CQ643" i="26"/>
  <c r="DU643" i="26"/>
  <c r="DK643" i="26"/>
  <c r="AE643" i="26"/>
  <c r="BC643" i="26"/>
  <c r="CJ643" i="26"/>
  <c r="CO643" i="26"/>
  <c r="CH643" i="26"/>
  <c r="BN643" i="26"/>
  <c r="Z643" i="26"/>
  <c r="CN643" i="26"/>
  <c r="CM644" i="26" s="1"/>
  <c r="AQ643" i="26"/>
  <c r="EL643" i="26"/>
  <c r="X643" i="26"/>
  <c r="DJ643" i="26"/>
  <c r="BL643" i="26"/>
  <c r="AW643" i="26"/>
  <c r="EU643" i="26"/>
  <c r="BA643" i="26"/>
  <c r="EH643" i="26"/>
  <c r="AA643" i="26"/>
  <c r="BQ643" i="26"/>
  <c r="EW643" i="26"/>
  <c r="BG643" i="26"/>
  <c r="V643" i="26"/>
  <c r="AJ643" i="26"/>
  <c r="Y643" i="26"/>
  <c r="DP643" i="26"/>
  <c r="AN643" i="26"/>
  <c r="AL643" i="26"/>
  <c r="CI643" i="26"/>
  <c r="CB643" i="26"/>
  <c r="ER643" i="26"/>
  <c r="DH643" i="26"/>
  <c r="BT643" i="26"/>
  <c r="CP643" i="26"/>
  <c r="AT643" i="26"/>
  <c r="BV643" i="26"/>
  <c r="DY643" i="26"/>
  <c r="EX643" i="26"/>
  <c r="AV643" i="26"/>
  <c r="CD643" i="26"/>
  <c r="T643" i="26"/>
  <c r="EF643" i="26"/>
  <c r="W643" i="26"/>
  <c r="AC643" i="26"/>
  <c r="DS643" i="26"/>
  <c r="CT643" i="26"/>
  <c r="O643" i="26"/>
  <c r="EG643" i="26"/>
  <c r="EA643" i="26"/>
  <c r="BX643" i="26"/>
  <c r="AG643" i="26"/>
  <c r="DQ643" i="26"/>
  <c r="CR643" i="26"/>
  <c r="AH643" i="26"/>
  <c r="EE643" i="26"/>
  <c r="EV643" i="26"/>
  <c r="BZ643" i="26"/>
  <c r="CY643" i="26"/>
  <c r="BE643" i="26"/>
  <c r="EO643" i="26"/>
  <c r="M643" i="26"/>
  <c r="AO643" i="26"/>
  <c r="BP643" i="26"/>
  <c r="CS643" i="26"/>
  <c r="BM643" i="26"/>
  <c r="AB643" i="26"/>
  <c r="DF643" i="26"/>
  <c r="DF644" i="26" s="1"/>
  <c r="DN643" i="26"/>
  <c r="U643" i="26"/>
  <c r="ES643" i="26"/>
  <c r="BD643" i="26"/>
  <c r="DD643" i="26"/>
  <c r="DD644" i="26" s="1"/>
  <c r="BH643" i="26"/>
  <c r="BI643" i="26"/>
  <c r="Q643" i="26"/>
  <c r="P643" i="26"/>
  <c r="EC643" i="26"/>
  <c r="BB643" i="26"/>
  <c r="ET643" i="26"/>
  <c r="BY643" i="26"/>
  <c r="BU643" i="26"/>
  <c r="CU643" i="26"/>
  <c r="BR643" i="26"/>
  <c r="AM643" i="26"/>
  <c r="AS643" i="26"/>
  <c r="BF643" i="26"/>
  <c r="DV643" i="26"/>
  <c r="DW643" i="26"/>
  <c r="CA643" i="26"/>
  <c r="CZ643" i="26"/>
  <c r="AX643" i="26"/>
  <c r="DB643" i="26"/>
  <c r="DB644" i="26" s="1"/>
  <c r="N643" i="26"/>
  <c r="BJ643" i="26"/>
  <c r="DZ643" i="26"/>
  <c r="BK643" i="26"/>
  <c r="DR643" i="26"/>
  <c r="EJ643" i="26"/>
  <c r="EI643" i="26"/>
  <c r="EK643" i="26"/>
  <c r="DX643" i="26"/>
  <c r="EY643" i="26"/>
  <c r="BO643" i="26"/>
  <c r="AR643" i="26"/>
  <c r="BW643" i="26"/>
  <c r="CE643" i="26"/>
  <c r="EQ643" i="26"/>
  <c r="AI643" i="26"/>
  <c r="AF643" i="26"/>
  <c r="K643" i="26"/>
  <c r="J643" i="26"/>
  <c r="R643" i="26"/>
  <c r="CC643" i="26"/>
  <c r="AK643" i="26"/>
  <c r="L643" i="26"/>
  <c r="CW643" i="26"/>
  <c r="CV643" i="26"/>
  <c r="AZ643" i="26"/>
  <c r="DO643" i="26"/>
  <c r="EP643" i="26"/>
  <c r="AU643" i="26"/>
  <c r="CG643" i="26"/>
  <c r="CG644" i="26" s="1"/>
  <c r="AD643" i="26"/>
  <c r="CX643" i="26"/>
  <c r="DT643" i="26"/>
  <c r="BS643" i="26"/>
  <c r="EN643" i="26"/>
  <c r="EM643" i="26"/>
  <c r="AP643" i="26"/>
  <c r="H794" i="26"/>
  <c r="G792" i="26"/>
  <c r="DM644" i="26" l="1"/>
  <c r="CL644" i="26"/>
  <c r="FA643" i="26"/>
  <c r="DL644" i="26"/>
  <c r="CK644" i="26"/>
  <c r="EC644" i="26"/>
  <c r="CI644" i="26"/>
  <c r="EZ643" i="26"/>
  <c r="EY644" i="26" s="1"/>
  <c r="DH644" i="26"/>
  <c r="FD642" i="26"/>
  <c r="FC643" i="26" s="1"/>
  <c r="DJ644" i="26"/>
  <c r="FB643" i="26"/>
  <c r="DK644" i="26"/>
  <c r="CN644" i="26"/>
  <c r="CM645" i="26" s="1"/>
  <c r="AK644" i="26"/>
  <c r="AI644" i="26"/>
  <c r="AD644" i="26"/>
  <c r="AX644" i="26"/>
  <c r="BM644" i="26"/>
  <c r="CO644" i="26"/>
  <c r="AZ644" i="26"/>
  <c r="AA644" i="26"/>
  <c r="AF644" i="26"/>
  <c r="BW644" i="26"/>
  <c r="Y644" i="26"/>
  <c r="DI644" i="26"/>
  <c r="DI645" i="26" s="1"/>
  <c r="BF644" i="26"/>
  <c r="EV644" i="26"/>
  <c r="Z644" i="26"/>
  <c r="U644" i="26"/>
  <c r="AM644" i="26"/>
  <c r="S644" i="26"/>
  <c r="W644" i="26"/>
  <c r="DO644" i="26"/>
  <c r="CJ644" i="26"/>
  <c r="CJ645" i="26" s="1"/>
  <c r="X644" i="26"/>
  <c r="AP644" i="26"/>
  <c r="CL645" i="26"/>
  <c r="BU644" i="26"/>
  <c r="CR644" i="26"/>
  <c r="N644" i="26"/>
  <c r="CP644" i="26"/>
  <c r="V644" i="26"/>
  <c r="DZ644" i="26"/>
  <c r="CQ644" i="26"/>
  <c r="AU644" i="26"/>
  <c r="ED644" i="26"/>
  <c r="J644" i="26"/>
  <c r="DR644" i="26"/>
  <c r="EB644" i="26"/>
  <c r="CE644" i="26"/>
  <c r="CC644" i="26"/>
  <c r="EF644" i="26"/>
  <c r="BT644" i="26"/>
  <c r="EW644" i="26"/>
  <c r="EG644" i="26"/>
  <c r="DT644" i="26"/>
  <c r="EA644" i="26"/>
  <c r="BO644" i="26"/>
  <c r="CZ644" i="26"/>
  <c r="EM644" i="26"/>
  <c r="AR644" i="26"/>
  <c r="AB644" i="26"/>
  <c r="BJ644" i="26"/>
  <c r="EE644" i="26"/>
  <c r="CT644" i="26"/>
  <c r="DE644" i="26"/>
  <c r="DE645" i="26" s="1"/>
  <c r="CA644" i="26"/>
  <c r="ET644" i="26"/>
  <c r="BC644" i="26"/>
  <c r="CS644" i="26"/>
  <c r="EK644" i="26"/>
  <c r="DG644" i="26"/>
  <c r="DG645" i="26" s="1"/>
  <c r="P644" i="26"/>
  <c r="BL644" i="26"/>
  <c r="CV644" i="26"/>
  <c r="BX644" i="26"/>
  <c r="DV644" i="26"/>
  <c r="DQ644" i="26"/>
  <c r="EX644" i="26"/>
  <c r="EU644" i="26"/>
  <c r="BR644" i="26"/>
  <c r="BH644" i="26"/>
  <c r="AG644" i="26"/>
  <c r="BD644" i="26"/>
  <c r="DX644" i="26"/>
  <c r="ES644" i="26"/>
  <c r="AN644" i="26"/>
  <c r="CX644" i="26"/>
  <c r="EP644" i="26"/>
  <c r="BZ644" i="26"/>
  <c r="O644" i="26"/>
  <c r="EQ644" i="26"/>
  <c r="BY644" i="26"/>
  <c r="BG644" i="26"/>
  <c r="DS644" i="26"/>
  <c r="AC644" i="26"/>
  <c r="M644" i="26"/>
  <c r="DU644" i="26"/>
  <c r="EI644" i="26"/>
  <c r="EH644" i="26"/>
  <c r="EJ644" i="26"/>
  <c r="CY644" i="26"/>
  <c r="BV644" i="26"/>
  <c r="Q644" i="26"/>
  <c r="R644" i="26"/>
  <c r="BQ644" i="26"/>
  <c r="AQ644" i="26"/>
  <c r="CU644" i="26"/>
  <c r="BB644" i="26"/>
  <c r="BA644" i="26"/>
  <c r="BP644" i="26"/>
  <c r="CH644" i="26"/>
  <c r="CD644" i="26"/>
  <c r="DW644" i="26"/>
  <c r="AV644" i="26"/>
  <c r="EO644" i="26"/>
  <c r="DN644" i="26"/>
  <c r="AH644" i="26"/>
  <c r="BK644" i="26"/>
  <c r="ER644" i="26"/>
  <c r="AE644" i="26"/>
  <c r="BN644" i="26"/>
  <c r="DC644" i="26"/>
  <c r="AO644" i="26"/>
  <c r="EL644" i="26"/>
  <c r="CW644" i="26"/>
  <c r="AJ644" i="26"/>
  <c r="DA644" i="26"/>
  <c r="AS644" i="26"/>
  <c r="EN644" i="26"/>
  <c r="BS644" i="26"/>
  <c r="L644" i="26"/>
  <c r="AL644" i="26"/>
  <c r="AT644" i="26"/>
  <c r="BE644" i="26"/>
  <c r="CF644" i="26"/>
  <c r="CB644" i="26"/>
  <c r="T644" i="26"/>
  <c r="DP644" i="26"/>
  <c r="K644" i="26"/>
  <c r="AY644" i="26"/>
  <c r="DY644" i="26"/>
  <c r="AW644" i="26"/>
  <c r="BI644" i="26"/>
  <c r="H795" i="26"/>
  <c r="G793" i="26"/>
  <c r="DK645" i="26" l="1"/>
  <c r="FA644" i="26"/>
  <c r="EZ644" i="26"/>
  <c r="T645" i="26"/>
  <c r="FD643" i="26"/>
  <c r="FC644" i="26" s="1"/>
  <c r="AY645" i="26"/>
  <c r="CN645" i="26"/>
  <c r="DL645" i="26"/>
  <c r="FB644" i="26"/>
  <c r="AL645" i="26"/>
  <c r="DA645" i="26"/>
  <c r="AJ645" i="26"/>
  <c r="Z645" i="26"/>
  <c r="CO645" i="26"/>
  <c r="AE645" i="26"/>
  <c r="AA645" i="26"/>
  <c r="DJ645" i="26"/>
  <c r="DJ646" i="26" s="1"/>
  <c r="AH645" i="26"/>
  <c r="X645" i="26"/>
  <c r="CK645" i="26"/>
  <c r="CL646" i="26" s="1"/>
  <c r="Y645" i="26"/>
  <c r="EZ645" i="26"/>
  <c r="EX645" i="26"/>
  <c r="BV645" i="26"/>
  <c r="CR645" i="26"/>
  <c r="CP645" i="26"/>
  <c r="CQ645" i="26"/>
  <c r="V645" i="26"/>
  <c r="W645" i="26"/>
  <c r="EC645" i="26"/>
  <c r="DY645" i="26"/>
  <c r="AW645" i="26"/>
  <c r="ED645" i="26"/>
  <c r="EL645" i="26"/>
  <c r="EB645" i="26"/>
  <c r="DS645" i="26"/>
  <c r="CD645" i="26"/>
  <c r="AQ645" i="26"/>
  <c r="EE645" i="26"/>
  <c r="CF645" i="26"/>
  <c r="EN645" i="26"/>
  <c r="BG645" i="26"/>
  <c r="FA645" i="26"/>
  <c r="CM646" i="26"/>
  <c r="EA645" i="26"/>
  <c r="EY645" i="26"/>
  <c r="AR645" i="26"/>
  <c r="DR645" i="26"/>
  <c r="EU645" i="26"/>
  <c r="BK645" i="26"/>
  <c r="CS645" i="26"/>
  <c r="BI645" i="26"/>
  <c r="EF645" i="26"/>
  <c r="CU645" i="26"/>
  <c r="BU645" i="26"/>
  <c r="AT645" i="26"/>
  <c r="BS645" i="26"/>
  <c r="BE645" i="26"/>
  <c r="DU645" i="26"/>
  <c r="R645" i="26"/>
  <c r="BP645" i="26"/>
  <c r="BA645" i="26"/>
  <c r="O645" i="26"/>
  <c r="DW645" i="26"/>
  <c r="DB645" i="26"/>
  <c r="DH645" i="26"/>
  <c r="DH646" i="26" s="1"/>
  <c r="ER645" i="26"/>
  <c r="BW645" i="26"/>
  <c r="ET645" i="26"/>
  <c r="CW645" i="26"/>
  <c r="CY645" i="26"/>
  <c r="BX645" i="26"/>
  <c r="DP645" i="26"/>
  <c r="AO645" i="26"/>
  <c r="DF645" i="26"/>
  <c r="DF646" i="26" s="1"/>
  <c r="EJ645" i="26"/>
  <c r="EW645" i="26"/>
  <c r="AP645" i="26"/>
  <c r="AG645" i="26"/>
  <c r="DV645" i="26"/>
  <c r="DZ645" i="26"/>
  <c r="AU645" i="26"/>
  <c r="N645" i="26"/>
  <c r="EV645" i="26"/>
  <c r="AN645" i="26"/>
  <c r="EQ645" i="26"/>
  <c r="DN645" i="26"/>
  <c r="DM645" i="26"/>
  <c r="DL646" i="26" s="1"/>
  <c r="U645" i="26"/>
  <c r="CX645" i="26"/>
  <c r="CH645" i="26"/>
  <c r="CI645" i="26"/>
  <c r="DT645" i="26"/>
  <c r="EO645" i="26"/>
  <c r="DO645" i="26"/>
  <c r="EK645" i="26"/>
  <c r="BH645" i="26"/>
  <c r="BT645" i="26"/>
  <c r="M645" i="26"/>
  <c r="L645" i="26"/>
  <c r="DD645" i="26"/>
  <c r="DC645" i="26"/>
  <c r="AV645" i="26"/>
  <c r="EH645" i="26"/>
  <c r="EG645" i="26"/>
  <c r="AM645" i="26"/>
  <c r="BY645" i="26"/>
  <c r="BZ645" i="26"/>
  <c r="BN645" i="26"/>
  <c r="BM645" i="26"/>
  <c r="BC645" i="26"/>
  <c r="BB645" i="26"/>
  <c r="EI645" i="26"/>
  <c r="ES645" i="26"/>
  <c r="CZ645" i="26"/>
  <c r="CT645" i="26"/>
  <c r="BJ645" i="26"/>
  <c r="CA645" i="26"/>
  <c r="CB645" i="26"/>
  <c r="AX645" i="26"/>
  <c r="AC645" i="26"/>
  <c r="AB645" i="26"/>
  <c r="EM645" i="26"/>
  <c r="BQ645" i="26"/>
  <c r="CE645" i="26"/>
  <c r="AI645" i="26"/>
  <c r="AZ645" i="26"/>
  <c r="AK645" i="26"/>
  <c r="AK646" i="26" s="1"/>
  <c r="P645" i="26"/>
  <c r="AF645" i="26"/>
  <c r="BO645" i="26"/>
  <c r="DQ645" i="26"/>
  <c r="CC645" i="26"/>
  <c r="CV645" i="26"/>
  <c r="CV646" i="26" s="1"/>
  <c r="CG645" i="26"/>
  <c r="EP645" i="26"/>
  <c r="DX645" i="26"/>
  <c r="AD645" i="26"/>
  <c r="K645" i="26"/>
  <c r="AS645" i="26"/>
  <c r="J645" i="26"/>
  <c r="BD645" i="26"/>
  <c r="BF645" i="26"/>
  <c r="BL645" i="26"/>
  <c r="Q645" i="26"/>
  <c r="S645" i="26"/>
  <c r="BR645" i="26"/>
  <c r="H796" i="26"/>
  <c r="G794" i="26"/>
  <c r="CN646" i="26" l="1"/>
  <c r="CJ646" i="26"/>
  <c r="CK646" i="26"/>
  <c r="FD644" i="26"/>
  <c r="FC645" i="26" s="1"/>
  <c r="DK646" i="26"/>
  <c r="Y646" i="26"/>
  <c r="AI646" i="26"/>
  <c r="FB645" i="26"/>
  <c r="W646" i="26"/>
  <c r="V646" i="26"/>
  <c r="CP646" i="26"/>
  <c r="EY646" i="26"/>
  <c r="Z646" i="26"/>
  <c r="CO646" i="26"/>
  <c r="DY646" i="26"/>
  <c r="EB646" i="26"/>
  <c r="BJ646" i="26"/>
  <c r="X646" i="26"/>
  <c r="CR646" i="26"/>
  <c r="CQ646" i="26"/>
  <c r="EC646" i="26"/>
  <c r="AX646" i="26"/>
  <c r="ED646" i="26"/>
  <c r="DZ646" i="26"/>
  <c r="EM646" i="26"/>
  <c r="CE646" i="26"/>
  <c r="J646" i="26"/>
  <c r="BF646" i="26"/>
  <c r="EZ646" i="26"/>
  <c r="EX646" i="26"/>
  <c r="CL647" i="26"/>
  <c r="S646" i="26"/>
  <c r="DQ646" i="26"/>
  <c r="EE646" i="26"/>
  <c r="CT646" i="26"/>
  <c r="BH646" i="26"/>
  <c r="BV646" i="26"/>
  <c r="BT646" i="26"/>
  <c r="AS646" i="26"/>
  <c r="BD646" i="26"/>
  <c r="DE646" i="26"/>
  <c r="AM646" i="26"/>
  <c r="AP646" i="26"/>
  <c r="DG646" i="26"/>
  <c r="DG647" i="26" s="1"/>
  <c r="BL646" i="26"/>
  <c r="DT646" i="26"/>
  <c r="CS646" i="26"/>
  <c r="DA646" i="26"/>
  <c r="DS646" i="26"/>
  <c r="DC646" i="26"/>
  <c r="AF646" i="26"/>
  <c r="DV646" i="26"/>
  <c r="DI646" i="26"/>
  <c r="DI647" i="26" s="1"/>
  <c r="BW646" i="26"/>
  <c r="EP646" i="26"/>
  <c r="BY646" i="26"/>
  <c r="ET646" i="26"/>
  <c r="BB646" i="26"/>
  <c r="BO646" i="26"/>
  <c r="AV646" i="26"/>
  <c r="CX646" i="26"/>
  <c r="EA646" i="26"/>
  <c r="AO646" i="26"/>
  <c r="DX646" i="26"/>
  <c r="BI646" i="26"/>
  <c r="CZ646" i="26"/>
  <c r="N646" i="26"/>
  <c r="DU646" i="26"/>
  <c r="AW646" i="26"/>
  <c r="Q646" i="26"/>
  <c r="CC646" i="26"/>
  <c r="EK646" i="26"/>
  <c r="BR646" i="26"/>
  <c r="AQ646" i="26"/>
  <c r="DW646" i="26"/>
  <c r="DN646" i="26"/>
  <c r="AC646" i="26"/>
  <c r="BU646" i="26"/>
  <c r="EU646" i="26"/>
  <c r="EV646" i="26"/>
  <c r="BA646" i="26"/>
  <c r="AE646" i="26"/>
  <c r="AH646" i="26"/>
  <c r="EW646" i="26"/>
  <c r="BQ646" i="26"/>
  <c r="CM647" i="26"/>
  <c r="CH646" i="26"/>
  <c r="CF646" i="26"/>
  <c r="CG646" i="26"/>
  <c r="CU646" i="26"/>
  <c r="CW646" i="26"/>
  <c r="BK646" i="26"/>
  <c r="EQ646" i="26"/>
  <c r="EH646" i="26"/>
  <c r="EG646" i="26"/>
  <c r="EF646" i="26"/>
  <c r="AL646" i="26"/>
  <c r="AN646" i="26"/>
  <c r="EN646" i="26"/>
  <c r="CY646" i="26"/>
  <c r="AG646" i="26"/>
  <c r="R646" i="26"/>
  <c r="DP646" i="26"/>
  <c r="AB646" i="26"/>
  <c r="AA646" i="26"/>
  <c r="EJ646" i="26"/>
  <c r="AJ646" i="26"/>
  <c r="AJ647" i="26" s="1"/>
  <c r="ER646" i="26"/>
  <c r="ES646" i="26"/>
  <c r="DO646" i="26"/>
  <c r="EI646" i="26"/>
  <c r="EO646" i="26"/>
  <c r="DR646" i="26"/>
  <c r="DB646" i="26"/>
  <c r="K646" i="26"/>
  <c r="BC646" i="26"/>
  <c r="DD646" i="26"/>
  <c r="AT646" i="26"/>
  <c r="EL646" i="26"/>
  <c r="P646" i="26"/>
  <c r="M646" i="26"/>
  <c r="L646" i="26"/>
  <c r="O646" i="26"/>
  <c r="BM646" i="26"/>
  <c r="FA646" i="26"/>
  <c r="AY646" i="26"/>
  <c r="AZ646" i="26"/>
  <c r="CB646" i="26"/>
  <c r="BN646" i="26"/>
  <c r="BE646" i="26"/>
  <c r="T646" i="26"/>
  <c r="U646" i="26"/>
  <c r="AR646" i="26"/>
  <c r="AD646" i="26"/>
  <c r="CA646" i="26"/>
  <c r="BS646" i="26"/>
  <c r="BG646" i="26"/>
  <c r="AU646" i="26"/>
  <c r="CD646" i="26"/>
  <c r="DK647" i="26"/>
  <c r="CK647" i="26"/>
  <c r="W647" i="26"/>
  <c r="BZ646" i="26"/>
  <c r="BP646" i="26"/>
  <c r="CI646" i="26"/>
  <c r="DM646" i="26"/>
  <c r="BX646" i="26"/>
  <c r="H797" i="26"/>
  <c r="G795" i="26"/>
  <c r="CN647" i="26" l="1"/>
  <c r="EY647" i="26"/>
  <c r="CP647" i="26"/>
  <c r="CO647" i="26"/>
  <c r="X647" i="26"/>
  <c r="FD645" i="26"/>
  <c r="FC646" i="26" s="1"/>
  <c r="V647" i="26"/>
  <c r="EX647" i="26"/>
  <c r="FB646" i="26"/>
  <c r="CQ647" i="26"/>
  <c r="EC647" i="26"/>
  <c r="DF647" i="26"/>
  <c r="DY647" i="26"/>
  <c r="BI647" i="26"/>
  <c r="BE647" i="26"/>
  <c r="CD647" i="26"/>
  <c r="CI647" i="26"/>
  <c r="DZ647" i="26"/>
  <c r="Y647" i="26"/>
  <c r="DM647" i="26"/>
  <c r="ED647" i="26"/>
  <c r="CS647" i="26"/>
  <c r="CU647" i="26"/>
  <c r="BJ647" i="26"/>
  <c r="BG647" i="26"/>
  <c r="DH647" i="26"/>
  <c r="DH648" i="26" s="1"/>
  <c r="AR647" i="26"/>
  <c r="DJ647" i="26"/>
  <c r="DJ648" i="26" s="1"/>
  <c r="BW647" i="26"/>
  <c r="CM648" i="26"/>
  <c r="AL647" i="26"/>
  <c r="CO648" i="26"/>
  <c r="BS647" i="26"/>
  <c r="BC647" i="26"/>
  <c r="BU647" i="26"/>
  <c r="EB647" i="26"/>
  <c r="CR647" i="26"/>
  <c r="EA647" i="26"/>
  <c r="DD647" i="26"/>
  <c r="DB647" i="26"/>
  <c r="DR647" i="26"/>
  <c r="DU647" i="26"/>
  <c r="AH647" i="26"/>
  <c r="DV647" i="26"/>
  <c r="EO647" i="26"/>
  <c r="EW647" i="26"/>
  <c r="EX648" i="26" s="1"/>
  <c r="DT647" i="26"/>
  <c r="R647" i="26"/>
  <c r="EL647" i="26"/>
  <c r="BV647" i="26"/>
  <c r="BZ647" i="26"/>
  <c r="M647" i="26"/>
  <c r="CW647" i="26"/>
  <c r="AW647" i="26"/>
  <c r="DX647" i="26"/>
  <c r="CY647" i="26"/>
  <c r="AU647" i="26"/>
  <c r="AN647" i="26"/>
  <c r="N647" i="26"/>
  <c r="ES647" i="26"/>
  <c r="EU647" i="26"/>
  <c r="AG647" i="26"/>
  <c r="BM647" i="26"/>
  <c r="AK647" i="26"/>
  <c r="AK648" i="26" s="1"/>
  <c r="DW647" i="26"/>
  <c r="AI647" i="26"/>
  <c r="AP647" i="26"/>
  <c r="T647" i="26"/>
  <c r="AS647" i="26"/>
  <c r="CZ647" i="26"/>
  <c r="EQ647" i="26"/>
  <c r="CE647" i="26"/>
  <c r="AO647" i="26"/>
  <c r="CJ647" i="26"/>
  <c r="AF647" i="26"/>
  <c r="AZ647" i="26"/>
  <c r="EJ647" i="26"/>
  <c r="FA647" i="26"/>
  <c r="CV647" i="26"/>
  <c r="EV647" i="26"/>
  <c r="P647" i="26"/>
  <c r="DN647" i="26"/>
  <c r="BD647" i="26"/>
  <c r="CB647" i="26"/>
  <c r="L647" i="26"/>
  <c r="CC647" i="26"/>
  <c r="CH647" i="26"/>
  <c r="AY647" i="26"/>
  <c r="AX647" i="26"/>
  <c r="AA647" i="26"/>
  <c r="Z647" i="26"/>
  <c r="DC647" i="26"/>
  <c r="AB647" i="26"/>
  <c r="BH647" i="26"/>
  <c r="BY647" i="26"/>
  <c r="BO647" i="26"/>
  <c r="BP647" i="26"/>
  <c r="DE647" i="26"/>
  <c r="EI647" i="26"/>
  <c r="DL647" i="26"/>
  <c r="EN647" i="26"/>
  <c r="BL647" i="26"/>
  <c r="BK647" i="26"/>
  <c r="BX647" i="26"/>
  <c r="DQ647" i="26"/>
  <c r="DP647" i="26"/>
  <c r="DS647" i="26"/>
  <c r="W648" i="26"/>
  <c r="CA647" i="26"/>
  <c r="CP648" i="26"/>
  <c r="BF647" i="26"/>
  <c r="CN648" i="26"/>
  <c r="DA647" i="26"/>
  <c r="BR647" i="26"/>
  <c r="BQ647" i="26"/>
  <c r="AC647" i="26"/>
  <c r="AD647" i="26"/>
  <c r="AT647" i="26"/>
  <c r="EP647" i="26"/>
  <c r="CX647" i="26"/>
  <c r="DO647" i="26"/>
  <c r="AM647" i="26"/>
  <c r="CL648" i="26"/>
  <c r="U647" i="26"/>
  <c r="AQ647" i="26"/>
  <c r="AV647" i="26"/>
  <c r="EK647" i="26"/>
  <c r="EF647" i="26"/>
  <c r="EE647" i="26"/>
  <c r="Q647" i="26"/>
  <c r="BA647" i="26"/>
  <c r="EG647" i="26"/>
  <c r="S647" i="26"/>
  <c r="K647" i="26"/>
  <c r="ER647" i="26"/>
  <c r="BB647" i="26"/>
  <c r="EH647" i="26"/>
  <c r="CG647" i="26"/>
  <c r="BT647" i="26"/>
  <c r="EZ647" i="26"/>
  <c r="EY648" i="26" s="1"/>
  <c r="J647" i="26"/>
  <c r="CT647" i="26"/>
  <c r="AE647" i="26"/>
  <c r="CF647" i="26"/>
  <c r="BN647" i="26"/>
  <c r="O647" i="26"/>
  <c r="EM647" i="26"/>
  <c r="ET647" i="26"/>
  <c r="H798" i="26"/>
  <c r="G796" i="26"/>
  <c r="DZ648" i="26" l="1"/>
  <c r="X648" i="26"/>
  <c r="EB648" i="26"/>
  <c r="FD646" i="26"/>
  <c r="FC647" i="26" s="1"/>
  <c r="FB647" i="26"/>
  <c r="CJ648" i="26"/>
  <c r="DL648" i="26"/>
  <c r="CR648" i="26"/>
  <c r="BF648" i="26"/>
  <c r="BT648" i="26"/>
  <c r="DI648" i="26"/>
  <c r="DI649" i="26" s="1"/>
  <c r="EC648" i="26"/>
  <c r="DG648" i="26"/>
  <c r="CN649" i="26"/>
  <c r="BV648" i="26"/>
  <c r="CQ648" i="26"/>
  <c r="CP649" i="26" s="1"/>
  <c r="BD648" i="26"/>
  <c r="EA648" i="26"/>
  <c r="DA648" i="26"/>
  <c r="DE648" i="26"/>
  <c r="U648" i="26"/>
  <c r="S648" i="26"/>
  <c r="AM648" i="26"/>
  <c r="DC648" i="26"/>
  <c r="DV648" i="26"/>
  <c r="DS648" i="26"/>
  <c r="ET648" i="26"/>
  <c r="DU648" i="26"/>
  <c r="AJ648" i="26"/>
  <c r="CA648" i="26"/>
  <c r="EW648" i="26"/>
  <c r="EX649" i="26" s="1"/>
  <c r="DX648" i="26"/>
  <c r="BN648" i="26"/>
  <c r="CV648" i="26"/>
  <c r="DW648" i="26"/>
  <c r="O648" i="26"/>
  <c r="Q648" i="26"/>
  <c r="CX648" i="26"/>
  <c r="DY648" i="26"/>
  <c r="AR648" i="26"/>
  <c r="AT648" i="26"/>
  <c r="ER648" i="26"/>
  <c r="CC648" i="26"/>
  <c r="M648" i="26"/>
  <c r="AG648" i="26"/>
  <c r="EP648" i="26"/>
  <c r="CK648" i="26"/>
  <c r="CK649" i="26" s="1"/>
  <c r="EE648" i="26"/>
  <c r="BK648" i="26"/>
  <c r="EM648" i="26"/>
  <c r="AH648" i="26"/>
  <c r="DK648" i="26"/>
  <c r="DK649" i="26" s="1"/>
  <c r="AI648" i="26"/>
  <c r="EV648" i="26"/>
  <c r="AX648" i="26"/>
  <c r="AZ648" i="26"/>
  <c r="DD648" i="26"/>
  <c r="CO649" i="26"/>
  <c r="BB648" i="26"/>
  <c r="CM649" i="26"/>
  <c r="K648" i="26"/>
  <c r="AO648" i="26"/>
  <c r="CW648" i="26"/>
  <c r="BJ648" i="26"/>
  <c r="EK648" i="26"/>
  <c r="CI648" i="26"/>
  <c r="EF648" i="26"/>
  <c r="CU648" i="26"/>
  <c r="AC648" i="26"/>
  <c r="BQ648" i="26"/>
  <c r="BX648" i="26"/>
  <c r="CF648" i="26"/>
  <c r="EU648" i="26"/>
  <c r="AA648" i="26"/>
  <c r="AE648" i="26"/>
  <c r="DO648" i="26"/>
  <c r="DT648" i="26"/>
  <c r="DR648" i="26"/>
  <c r="AF648" i="26"/>
  <c r="BU648" i="26"/>
  <c r="DF648" i="26"/>
  <c r="CZ648" i="26"/>
  <c r="BM648" i="26"/>
  <c r="BS648" i="26"/>
  <c r="P648" i="26"/>
  <c r="CG648" i="26"/>
  <c r="T648" i="26"/>
  <c r="BC648" i="26"/>
  <c r="AD648" i="26"/>
  <c r="R648" i="26"/>
  <c r="EG648" i="26"/>
  <c r="EH648" i="26"/>
  <c r="V648" i="26"/>
  <c r="BL648" i="26"/>
  <c r="FA648" i="26"/>
  <c r="EN648" i="26"/>
  <c r="EJ648" i="26"/>
  <c r="EZ648" i="26"/>
  <c r="Z648" i="26"/>
  <c r="Y648" i="26"/>
  <c r="DB648" i="26"/>
  <c r="AW648" i="26"/>
  <c r="AV648" i="26"/>
  <c r="EI648" i="26"/>
  <c r="L648" i="26"/>
  <c r="AQ648" i="26"/>
  <c r="AP648" i="26"/>
  <c r="BR648" i="26"/>
  <c r="EO648" i="26"/>
  <c r="CB648" i="26"/>
  <c r="CE648" i="26"/>
  <c r="CT648" i="26"/>
  <c r="CS648" i="26"/>
  <c r="EL648" i="26"/>
  <c r="BP648" i="26"/>
  <c r="AY648" i="26"/>
  <c r="DN648" i="26"/>
  <c r="BO648" i="26"/>
  <c r="AU648" i="26"/>
  <c r="AS648" i="26"/>
  <c r="BY648" i="26"/>
  <c r="DM648" i="26"/>
  <c r="BE648" i="26"/>
  <c r="AN648" i="26"/>
  <c r="DP648" i="26"/>
  <c r="CH648" i="26"/>
  <c r="N648" i="26"/>
  <c r="BA648" i="26"/>
  <c r="BZ648" i="26"/>
  <c r="DQ648" i="26"/>
  <c r="BG648" i="26"/>
  <c r="BH648" i="26"/>
  <c r="BI648" i="26"/>
  <c r="EQ648" i="26"/>
  <c r="J648" i="26"/>
  <c r="CD648" i="26"/>
  <c r="ES648" i="26"/>
  <c r="AL648" i="26"/>
  <c r="ED648" i="26"/>
  <c r="AB648" i="26"/>
  <c r="CY648" i="26"/>
  <c r="BW648" i="26"/>
  <c r="H799" i="26"/>
  <c r="G797" i="26"/>
  <c r="EA649" i="26" l="1"/>
  <c r="DH649" i="26"/>
  <c r="FD647" i="26"/>
  <c r="FC648" i="26" s="1"/>
  <c r="CQ649" i="26"/>
  <c r="FB648" i="26"/>
  <c r="DG649" i="26"/>
  <c r="BU649" i="26"/>
  <c r="V649" i="26"/>
  <c r="EB649" i="26"/>
  <c r="DD649" i="26"/>
  <c r="DB649" i="26"/>
  <c r="T649" i="26"/>
  <c r="AS649" i="26"/>
  <c r="DT649" i="26"/>
  <c r="AN649" i="26"/>
  <c r="AJ649" i="26"/>
  <c r="DW649" i="26"/>
  <c r="R649" i="26"/>
  <c r="AI649" i="26"/>
  <c r="DV649" i="26"/>
  <c r="EW649" i="26"/>
  <c r="DX649" i="26"/>
  <c r="DJ649" i="26"/>
  <c r="DJ650" i="26" s="1"/>
  <c r="DY649" i="26"/>
  <c r="DZ649" i="26"/>
  <c r="CB649" i="26"/>
  <c r="ES649" i="26"/>
  <c r="BA649" i="26"/>
  <c r="EQ649" i="26"/>
  <c r="BW649" i="26"/>
  <c r="N649" i="26"/>
  <c r="CW649" i="26"/>
  <c r="DU649" i="26"/>
  <c r="CL649" i="26"/>
  <c r="CL650" i="26" s="1"/>
  <c r="BR649" i="26"/>
  <c r="EV649" i="26"/>
  <c r="CJ649" i="26"/>
  <c r="J649" i="26"/>
  <c r="L649" i="26"/>
  <c r="EF649" i="26"/>
  <c r="CF649" i="26"/>
  <c r="EL649" i="26"/>
  <c r="AY649" i="26"/>
  <c r="CN650" i="26"/>
  <c r="BT649" i="26"/>
  <c r="CD649" i="26"/>
  <c r="CP650" i="26"/>
  <c r="CU649" i="26"/>
  <c r="EU649" i="26"/>
  <c r="EO649" i="26"/>
  <c r="CO650" i="26"/>
  <c r="AH649" i="26"/>
  <c r="BC649" i="26"/>
  <c r="CV649" i="26"/>
  <c r="AF649" i="26"/>
  <c r="CH649" i="26"/>
  <c r="AU649" i="26"/>
  <c r="BN649" i="26"/>
  <c r="W649" i="26"/>
  <c r="DO649" i="26"/>
  <c r="BI649" i="26"/>
  <c r="BJ649" i="26"/>
  <c r="EZ649" i="26"/>
  <c r="BZ649" i="26"/>
  <c r="CY649" i="26"/>
  <c r="AB649" i="26"/>
  <c r="AM649" i="26"/>
  <c r="DE649" i="26"/>
  <c r="AQ649" i="26"/>
  <c r="AD649" i="26"/>
  <c r="DF649" i="26"/>
  <c r="DG650" i="26" s="1"/>
  <c r="Z649" i="26"/>
  <c r="EH649" i="26"/>
  <c r="BP649" i="26"/>
  <c r="DM649" i="26"/>
  <c r="DH650" i="26"/>
  <c r="BL649" i="26"/>
  <c r="AG649" i="26"/>
  <c r="BG649" i="26"/>
  <c r="U649" i="26"/>
  <c r="U650" i="26" s="1"/>
  <c r="DQ649" i="26"/>
  <c r="DS649" i="26"/>
  <c r="AW649" i="26"/>
  <c r="S649" i="26"/>
  <c r="BY649" i="26"/>
  <c r="CX649" i="26"/>
  <c r="AC649" i="26"/>
  <c r="BS649" i="26"/>
  <c r="ER649" i="26"/>
  <c r="BM649" i="26"/>
  <c r="Y649" i="26"/>
  <c r="EG649" i="26"/>
  <c r="AL649" i="26"/>
  <c r="AK649" i="26"/>
  <c r="AZ649" i="26"/>
  <c r="AP649" i="26"/>
  <c r="AO649" i="26"/>
  <c r="DL649" i="26"/>
  <c r="M649" i="26"/>
  <c r="CZ649" i="26"/>
  <c r="CS649" i="26"/>
  <c r="CR649" i="26"/>
  <c r="DC649" i="26"/>
  <c r="CT649" i="26"/>
  <c r="BQ649" i="26"/>
  <c r="BX649" i="26"/>
  <c r="BF649" i="26"/>
  <c r="BO649" i="26"/>
  <c r="CE649" i="26"/>
  <c r="AT649" i="26"/>
  <c r="ED649" i="26"/>
  <c r="EC649" i="26"/>
  <c r="DP649" i="26"/>
  <c r="AX649" i="26"/>
  <c r="AA649" i="26"/>
  <c r="EK649" i="26"/>
  <c r="EE649" i="26"/>
  <c r="EI649" i="26"/>
  <c r="K649" i="26"/>
  <c r="BB649" i="26"/>
  <c r="BV649" i="26"/>
  <c r="EP649" i="26"/>
  <c r="X649" i="26"/>
  <c r="CA649" i="26"/>
  <c r="EJ649" i="26"/>
  <c r="O649" i="26"/>
  <c r="DA649" i="26"/>
  <c r="CC649" i="26"/>
  <c r="CG649" i="26"/>
  <c r="EN649" i="26"/>
  <c r="CI649" i="26"/>
  <c r="EM649" i="26"/>
  <c r="ET649" i="26"/>
  <c r="BE649" i="26"/>
  <c r="BD649" i="26"/>
  <c r="BH649" i="26"/>
  <c r="AE649" i="26"/>
  <c r="AR649" i="26"/>
  <c r="AV649" i="26"/>
  <c r="FA649" i="26"/>
  <c r="BK649" i="26"/>
  <c r="DR649" i="26"/>
  <c r="EY649" i="26"/>
  <c r="DN649" i="26"/>
  <c r="Q649" i="26"/>
  <c r="P649" i="26"/>
  <c r="H800" i="26"/>
  <c r="G798" i="26"/>
  <c r="CK650" i="26" l="1"/>
  <c r="CM650" i="26"/>
  <c r="FD648" i="26"/>
  <c r="FC649" i="26" s="1"/>
  <c r="DW650" i="26"/>
  <c r="S650" i="26"/>
  <c r="FB649" i="26"/>
  <c r="FA650" i="26" s="1"/>
  <c r="AI650" i="26"/>
  <c r="DC650" i="26"/>
  <c r="DZ650" i="26"/>
  <c r="EA650" i="26"/>
  <c r="DI650" i="26"/>
  <c r="DH651" i="26" s="1"/>
  <c r="EW650" i="26"/>
  <c r="AT650" i="26"/>
  <c r="DX650" i="26"/>
  <c r="CM651" i="26"/>
  <c r="EP650" i="26"/>
  <c r="BS650" i="26"/>
  <c r="ER650" i="26"/>
  <c r="DY650" i="26"/>
  <c r="AZ650" i="26"/>
  <c r="EV650" i="26"/>
  <c r="DU650" i="26"/>
  <c r="W650" i="26"/>
  <c r="M650" i="26"/>
  <c r="DV650" i="26"/>
  <c r="CV650" i="26"/>
  <c r="DT650" i="26"/>
  <c r="ET650" i="26"/>
  <c r="CA650" i="26"/>
  <c r="AR650" i="26"/>
  <c r="AE650" i="26"/>
  <c r="BB650" i="26"/>
  <c r="K650" i="26"/>
  <c r="AH650" i="26"/>
  <c r="CC650" i="26"/>
  <c r="CE650" i="26"/>
  <c r="BK650" i="26"/>
  <c r="EY650" i="26"/>
  <c r="CO651" i="26"/>
  <c r="BU650" i="26"/>
  <c r="CI650" i="26"/>
  <c r="CG650" i="26"/>
  <c r="V650" i="26"/>
  <c r="N650" i="26"/>
  <c r="AA650" i="26"/>
  <c r="AG650" i="26"/>
  <c r="BQ650" i="26"/>
  <c r="DF650" i="26"/>
  <c r="DG651" i="26" s="1"/>
  <c r="CY650" i="26"/>
  <c r="BO650" i="26"/>
  <c r="AV650" i="26"/>
  <c r="P650" i="26"/>
  <c r="DN650" i="26"/>
  <c r="DR650" i="26"/>
  <c r="DE650" i="26"/>
  <c r="EI650" i="26"/>
  <c r="EG650" i="26"/>
  <c r="CT650" i="26"/>
  <c r="DA650" i="26"/>
  <c r="EX650" i="26"/>
  <c r="EQ650" i="26"/>
  <c r="EU650" i="26"/>
  <c r="T650" i="26"/>
  <c r="AX650" i="26"/>
  <c r="AC650" i="26"/>
  <c r="BM650" i="26"/>
  <c r="BH650" i="26"/>
  <c r="BD650" i="26"/>
  <c r="BT650" i="26"/>
  <c r="BX650" i="26"/>
  <c r="BJ650" i="26"/>
  <c r="CL651" i="26"/>
  <c r="AU650" i="26"/>
  <c r="Y650" i="26"/>
  <c r="BR650" i="26"/>
  <c r="DP650" i="26"/>
  <c r="BP650" i="26"/>
  <c r="AW650" i="26"/>
  <c r="BZ650" i="26"/>
  <c r="ED650" i="26"/>
  <c r="BW650" i="26"/>
  <c r="EN650" i="26"/>
  <c r="BV650" i="26"/>
  <c r="CJ650" i="26"/>
  <c r="AP650" i="26"/>
  <c r="AO650" i="26"/>
  <c r="EH650" i="26"/>
  <c r="AF650" i="26"/>
  <c r="DS650" i="26"/>
  <c r="BC650" i="26"/>
  <c r="CH650" i="26"/>
  <c r="J650" i="26"/>
  <c r="CD650" i="26"/>
  <c r="CF650" i="26"/>
  <c r="Q650" i="26"/>
  <c r="EC650" i="26"/>
  <c r="EB650" i="26"/>
  <c r="AK650" i="26"/>
  <c r="AJ650" i="26"/>
  <c r="CX650" i="26"/>
  <c r="CW650" i="26"/>
  <c r="AL650" i="26"/>
  <c r="CB650" i="26"/>
  <c r="DM650" i="26"/>
  <c r="CN651" i="26"/>
  <c r="R650" i="26"/>
  <c r="EZ650" i="26"/>
  <c r="AM650" i="26"/>
  <c r="DB650" i="26"/>
  <c r="EO650" i="26"/>
  <c r="BG650" i="26"/>
  <c r="EM650" i="26"/>
  <c r="L650" i="26"/>
  <c r="AQ650" i="26"/>
  <c r="AY650" i="26"/>
  <c r="O650" i="26"/>
  <c r="CQ650" i="26"/>
  <c r="CP651" i="26" s="1"/>
  <c r="CR650" i="26"/>
  <c r="EL650" i="26"/>
  <c r="BY650" i="26"/>
  <c r="EJ650" i="26"/>
  <c r="BA650" i="26"/>
  <c r="CS650" i="26"/>
  <c r="DQ650" i="26"/>
  <c r="AS650" i="26"/>
  <c r="Z650" i="26"/>
  <c r="DO650" i="26"/>
  <c r="X650" i="26"/>
  <c r="AD650" i="26"/>
  <c r="BF650" i="26"/>
  <c r="CZ650" i="26"/>
  <c r="DD650" i="26"/>
  <c r="BE650" i="26"/>
  <c r="EE650" i="26"/>
  <c r="EF650" i="26"/>
  <c r="BI650" i="26"/>
  <c r="AN650" i="26"/>
  <c r="EK650" i="26"/>
  <c r="BL650" i="26"/>
  <c r="AB650" i="26"/>
  <c r="BN650" i="26"/>
  <c r="ES650" i="26"/>
  <c r="DL650" i="26"/>
  <c r="DK650" i="26"/>
  <c r="CU650" i="26"/>
  <c r="H801" i="26"/>
  <c r="G799" i="26"/>
  <c r="FD649" i="26" l="1"/>
  <c r="FC650" i="26" s="1"/>
  <c r="FB650" i="26"/>
  <c r="DI651" i="26"/>
  <c r="EV651" i="26"/>
  <c r="DY651" i="26"/>
  <c r="BT651" i="26"/>
  <c r="DV651" i="26"/>
  <c r="EQ651" i="26"/>
  <c r="DW651" i="26"/>
  <c r="CD651" i="26"/>
  <c r="DZ651" i="26"/>
  <c r="V651" i="26"/>
  <c r="DU651" i="26"/>
  <c r="CJ651" i="26"/>
  <c r="DX651" i="26"/>
  <c r="DX652" i="26" s="1"/>
  <c r="BA651" i="26"/>
  <c r="DT651" i="26"/>
  <c r="ES651" i="26"/>
  <c r="CB651" i="26"/>
  <c r="AF651" i="26"/>
  <c r="X651" i="26"/>
  <c r="BQ651" i="26"/>
  <c r="BR651" i="26"/>
  <c r="AQ651" i="26"/>
  <c r="L651" i="26"/>
  <c r="AS651" i="26"/>
  <c r="J651" i="26"/>
  <c r="EU651" i="26"/>
  <c r="CN652" i="26"/>
  <c r="CH651" i="26"/>
  <c r="EZ651" i="26"/>
  <c r="EX651" i="26"/>
  <c r="AB651" i="26"/>
  <c r="EH651" i="26"/>
  <c r="CU651" i="26"/>
  <c r="AH651" i="26"/>
  <c r="BI651" i="26"/>
  <c r="CF651" i="26"/>
  <c r="U651" i="26"/>
  <c r="DO651" i="26"/>
  <c r="CZ651" i="26"/>
  <c r="Z651" i="26"/>
  <c r="AW651" i="26"/>
  <c r="BP651" i="26"/>
  <c r="BN651" i="26"/>
  <c r="BL651" i="26"/>
  <c r="BV651" i="26"/>
  <c r="AY651" i="26"/>
  <c r="BU651" i="26"/>
  <c r="AD651" i="26"/>
  <c r="O651" i="26"/>
  <c r="BW651" i="26"/>
  <c r="DF651" i="26"/>
  <c r="DG652" i="26" s="1"/>
  <c r="DD651" i="26"/>
  <c r="R651" i="26"/>
  <c r="EI651" i="26"/>
  <c r="BY651" i="26"/>
  <c r="DS651" i="26"/>
  <c r="AU651" i="26"/>
  <c r="CO652" i="26"/>
  <c r="AN651" i="26"/>
  <c r="DB651" i="26"/>
  <c r="EW651" i="26"/>
  <c r="EC651" i="26"/>
  <c r="M651" i="26"/>
  <c r="AG651" i="26"/>
  <c r="EN651" i="26"/>
  <c r="DQ651" i="26"/>
  <c r="DE651" i="26"/>
  <c r="EP651" i="26"/>
  <c r="T651" i="26"/>
  <c r="DL651" i="26"/>
  <c r="CA651" i="26"/>
  <c r="BD651" i="26"/>
  <c r="CI651" i="26"/>
  <c r="BS651" i="26"/>
  <c r="BS652" i="26" s="1"/>
  <c r="CE651" i="26"/>
  <c r="CX651" i="26"/>
  <c r="AV651" i="26"/>
  <c r="CM652" i="26"/>
  <c r="DR651" i="26"/>
  <c r="BZ651" i="26"/>
  <c r="AA651" i="26"/>
  <c r="AR651" i="26"/>
  <c r="EB651" i="26"/>
  <c r="BX651" i="26"/>
  <c r="CK651" i="26"/>
  <c r="AT651" i="26"/>
  <c r="DH652" i="26"/>
  <c r="EY651" i="26"/>
  <c r="EK651" i="26"/>
  <c r="BF651" i="26"/>
  <c r="EE651" i="26"/>
  <c r="EM651" i="26"/>
  <c r="AK651" i="26"/>
  <c r="CS651" i="26"/>
  <c r="EA651" i="26"/>
  <c r="EO651" i="26"/>
  <c r="FA651" i="26"/>
  <c r="AM651" i="26"/>
  <c r="BM651" i="26"/>
  <c r="DK651" i="26"/>
  <c r="DJ651" i="26"/>
  <c r="BJ651" i="26"/>
  <c r="AJ651" i="26"/>
  <c r="AI651" i="26"/>
  <c r="CV651" i="26"/>
  <c r="P651" i="26"/>
  <c r="CG651" i="26"/>
  <c r="ED651" i="26"/>
  <c r="BH651" i="26"/>
  <c r="EF651" i="26"/>
  <c r="DM651" i="26"/>
  <c r="AO651" i="26"/>
  <c r="BO651" i="26"/>
  <c r="ET651" i="26"/>
  <c r="AZ651" i="26"/>
  <c r="CT651" i="26"/>
  <c r="DC651" i="26"/>
  <c r="AX651" i="26"/>
  <c r="EJ651" i="26"/>
  <c r="ER651" i="26"/>
  <c r="DP651" i="26"/>
  <c r="AL651" i="26"/>
  <c r="BB651" i="26"/>
  <c r="BC651" i="26"/>
  <c r="CY651" i="26"/>
  <c r="BK651" i="26"/>
  <c r="BG651" i="26"/>
  <c r="K651" i="26"/>
  <c r="CC651" i="26"/>
  <c r="BE651" i="26"/>
  <c r="EL651" i="26"/>
  <c r="DA651" i="26"/>
  <c r="AE651" i="26"/>
  <c r="AC651" i="26"/>
  <c r="EG651" i="26"/>
  <c r="DN651" i="26"/>
  <c r="Q651" i="26"/>
  <c r="S651" i="26"/>
  <c r="S652" i="26" s="1"/>
  <c r="CQ651" i="26"/>
  <c r="CP652" i="26" s="1"/>
  <c r="CR651" i="26"/>
  <c r="CW651" i="26"/>
  <c r="Y651" i="26"/>
  <c r="N651" i="26"/>
  <c r="AP651" i="26"/>
  <c r="W651" i="26"/>
  <c r="H802" i="26"/>
  <c r="G800" i="26"/>
  <c r="DU652" i="26" l="1"/>
  <c r="DW652" i="26"/>
  <c r="DV652" i="26"/>
  <c r="DY652" i="26"/>
  <c r="FD650" i="26"/>
  <c r="FC651" i="26" s="1"/>
  <c r="AR652" i="26"/>
  <c r="FB651" i="26"/>
  <c r="U652" i="26"/>
  <c r="K652" i="26"/>
  <c r="Y652" i="26"/>
  <c r="BQ652" i="26"/>
  <c r="CI652" i="26"/>
  <c r="DT652" i="26"/>
  <c r="DU653" i="26" s="1"/>
  <c r="W652" i="26"/>
  <c r="CC652" i="26"/>
  <c r="EW652" i="26"/>
  <c r="EY652" i="26"/>
  <c r="AC652" i="26"/>
  <c r="AE652" i="26"/>
  <c r="N652" i="26"/>
  <c r="AG652" i="26"/>
  <c r="DP652" i="26"/>
  <c r="DE652" i="26"/>
  <c r="EO652" i="26"/>
  <c r="CG652" i="26"/>
  <c r="CE652" i="26"/>
  <c r="BO652" i="26"/>
  <c r="AA652" i="26"/>
  <c r="EV652" i="26"/>
  <c r="AZ652" i="26"/>
  <c r="CY652" i="26"/>
  <c r="BV652" i="26"/>
  <c r="BU652" i="26"/>
  <c r="CW652" i="26"/>
  <c r="CR652" i="26"/>
  <c r="BM652" i="26"/>
  <c r="DF652" i="26"/>
  <c r="DG653" i="26" s="1"/>
  <c r="AT652" i="26"/>
  <c r="EL652" i="26"/>
  <c r="DC652" i="26"/>
  <c r="BX652" i="26"/>
  <c r="CT652" i="26"/>
  <c r="BT652" i="26"/>
  <c r="CN653" i="26"/>
  <c r="AV652" i="26"/>
  <c r="DN652" i="26"/>
  <c r="DA652" i="26"/>
  <c r="EJ652" i="26"/>
  <c r="DS652" i="26"/>
  <c r="Q652" i="26"/>
  <c r="AL652" i="26"/>
  <c r="BR652" i="26"/>
  <c r="BZ652" i="26"/>
  <c r="BY652" i="26"/>
  <c r="BW652" i="26"/>
  <c r="AS652" i="26"/>
  <c r="CJ652" i="26"/>
  <c r="EX652" i="26"/>
  <c r="BG652" i="26"/>
  <c r="BK652" i="26"/>
  <c r="EA652" i="26"/>
  <c r="CA652" i="26"/>
  <c r="DR652" i="26"/>
  <c r="AU652" i="26"/>
  <c r="CH652" i="26"/>
  <c r="BN652" i="26"/>
  <c r="ED652" i="26"/>
  <c r="EN652" i="26"/>
  <c r="BB652" i="26"/>
  <c r="EC652" i="26"/>
  <c r="EG652" i="26"/>
  <c r="CU652" i="26"/>
  <c r="EB652" i="26"/>
  <c r="EZ652" i="26"/>
  <c r="BF652" i="26"/>
  <c r="DL652" i="26"/>
  <c r="DW653" i="26"/>
  <c r="BL652" i="26"/>
  <c r="BI652" i="26"/>
  <c r="DZ652" i="26"/>
  <c r="EP652" i="26"/>
  <c r="EK652" i="26"/>
  <c r="CK652" i="26"/>
  <c r="CL652" i="26"/>
  <c r="V652" i="26"/>
  <c r="BE652" i="26"/>
  <c r="AO652" i="26"/>
  <c r="CX652" i="26"/>
  <c r="AB652" i="26"/>
  <c r="DB652" i="26"/>
  <c r="BC652" i="26"/>
  <c r="AX652" i="26"/>
  <c r="AW652" i="26"/>
  <c r="AD652" i="26"/>
  <c r="CZ652" i="26"/>
  <c r="Z652" i="26"/>
  <c r="Z653" i="26" s="1"/>
  <c r="BH652" i="26"/>
  <c r="DJ652" i="26"/>
  <c r="DI652" i="26"/>
  <c r="CB652" i="26"/>
  <c r="AF652" i="26"/>
  <c r="AF653" i="26" s="1"/>
  <c r="DK652" i="26"/>
  <c r="EM652" i="26"/>
  <c r="T652" i="26"/>
  <c r="T653" i="26" s="1"/>
  <c r="J652" i="26"/>
  <c r="J653" i="26" s="1"/>
  <c r="BA652" i="26"/>
  <c r="DQ652" i="26"/>
  <c r="AK652" i="26"/>
  <c r="CF652" i="26"/>
  <c r="DO652" i="26"/>
  <c r="CS652" i="26"/>
  <c r="X652" i="26"/>
  <c r="X653" i="26" s="1"/>
  <c r="R652" i="26"/>
  <c r="EE652" i="26"/>
  <c r="O652" i="26"/>
  <c r="AM652" i="26"/>
  <c r="DV653" i="26"/>
  <c r="EH652" i="26"/>
  <c r="CV652" i="26"/>
  <c r="ER652" i="26"/>
  <c r="EQ652" i="26"/>
  <c r="CD652" i="26"/>
  <c r="DM652" i="26"/>
  <c r="DD652" i="26"/>
  <c r="AI652" i="26"/>
  <c r="AH652" i="26"/>
  <c r="AN652" i="26"/>
  <c r="ET652" i="26"/>
  <c r="EU652" i="26"/>
  <c r="DX653" i="26"/>
  <c r="AJ652" i="26"/>
  <c r="EI652" i="26"/>
  <c r="L652" i="26"/>
  <c r="BP652" i="26"/>
  <c r="CQ652" i="26"/>
  <c r="M652" i="26"/>
  <c r="BD652" i="26"/>
  <c r="EF652" i="26"/>
  <c r="P652" i="26"/>
  <c r="BJ652" i="26"/>
  <c r="AY652" i="26"/>
  <c r="AQ652" i="26"/>
  <c r="AP652" i="26"/>
  <c r="ES652" i="26"/>
  <c r="CO653" i="26"/>
  <c r="H803" i="26"/>
  <c r="G801" i="26"/>
  <c r="FD651" i="26" l="1"/>
  <c r="FC652" i="26" s="1"/>
  <c r="CD653" i="26"/>
  <c r="V653" i="26"/>
  <c r="BP653" i="26"/>
  <c r="FB652" i="26"/>
  <c r="DT653" i="26"/>
  <c r="FA652" i="26"/>
  <c r="R653" i="26"/>
  <c r="CH653" i="26"/>
  <c r="AB653" i="26"/>
  <c r="EZ653" i="26"/>
  <c r="EX653" i="26"/>
  <c r="AD653" i="26"/>
  <c r="CQ653" i="26"/>
  <c r="DM653" i="26"/>
  <c r="DO653" i="26"/>
  <c r="BJ653" i="26"/>
  <c r="DF653" i="26"/>
  <c r="BN653" i="26"/>
  <c r="AS653" i="26"/>
  <c r="BV653" i="26"/>
  <c r="CX653" i="26"/>
  <c r="AR653" i="26"/>
  <c r="CS653" i="26"/>
  <c r="BT653" i="26"/>
  <c r="DB653" i="26"/>
  <c r="BW653" i="26"/>
  <c r="BU653" i="26"/>
  <c r="BD653" i="26"/>
  <c r="CZ653" i="26"/>
  <c r="AU653" i="26"/>
  <c r="EK653" i="26"/>
  <c r="BS653" i="26"/>
  <c r="CI653" i="26"/>
  <c r="BZ653" i="26"/>
  <c r="AP653" i="26"/>
  <c r="BY653" i="26"/>
  <c r="BA653" i="26"/>
  <c r="EO653" i="26"/>
  <c r="BR653" i="26"/>
  <c r="BX653" i="26"/>
  <c r="EB653" i="26"/>
  <c r="EJ653" i="26"/>
  <c r="CY653" i="26"/>
  <c r="DS653" i="26"/>
  <c r="DT654" i="26" s="1"/>
  <c r="EM653" i="26"/>
  <c r="CV653" i="26"/>
  <c r="AA653" i="26"/>
  <c r="BL653" i="26"/>
  <c r="DQ653" i="26"/>
  <c r="DZ653" i="26"/>
  <c r="EY653" i="26"/>
  <c r="CG653" i="26"/>
  <c r="EC653" i="26"/>
  <c r="AY653" i="26"/>
  <c r="BM653" i="26"/>
  <c r="DC653" i="26"/>
  <c r="EW653" i="26"/>
  <c r="AE653" i="26"/>
  <c r="AT653" i="26"/>
  <c r="BF653" i="26"/>
  <c r="BK653" i="26"/>
  <c r="M653" i="26"/>
  <c r="AC653" i="26"/>
  <c r="DA653" i="26"/>
  <c r="W653" i="26"/>
  <c r="W654" i="26" s="1"/>
  <c r="AN653" i="26"/>
  <c r="K653" i="26"/>
  <c r="J654" i="26" s="1"/>
  <c r="AK653" i="26"/>
  <c r="EA653" i="26"/>
  <c r="CK653" i="26"/>
  <c r="EH653" i="26"/>
  <c r="EU653" i="26"/>
  <c r="CL653" i="26"/>
  <c r="CM653" i="26"/>
  <c r="AI653" i="26"/>
  <c r="DV654" i="26"/>
  <c r="O653" i="26"/>
  <c r="EE653" i="26"/>
  <c r="AZ653" i="26"/>
  <c r="CW653" i="26"/>
  <c r="U653" i="26"/>
  <c r="U654" i="26" s="1"/>
  <c r="DY653" i="26"/>
  <c r="DJ653" i="26"/>
  <c r="CJ653" i="26"/>
  <c r="BH653" i="26"/>
  <c r="CP653" i="26"/>
  <c r="DI653" i="26"/>
  <c r="DH653" i="26"/>
  <c r="BQ653" i="26"/>
  <c r="N653" i="26"/>
  <c r="AO653" i="26"/>
  <c r="ET653" i="26"/>
  <c r="ES653" i="26"/>
  <c r="AM653" i="26"/>
  <c r="DN653" i="26"/>
  <c r="AW653" i="26"/>
  <c r="AV653" i="26"/>
  <c r="AX653" i="26"/>
  <c r="AH653" i="26"/>
  <c r="AG653" i="26"/>
  <c r="CF653" i="26"/>
  <c r="CE653" i="26"/>
  <c r="BE653" i="26"/>
  <c r="BC653" i="26"/>
  <c r="DU654" i="26"/>
  <c r="CT653" i="26"/>
  <c r="DR653" i="26"/>
  <c r="DK653" i="26"/>
  <c r="EL653" i="26"/>
  <c r="AQ653" i="26"/>
  <c r="ER653" i="26"/>
  <c r="DP653" i="26"/>
  <c r="BG653" i="26"/>
  <c r="CB653" i="26"/>
  <c r="CA653" i="26"/>
  <c r="BI653" i="26"/>
  <c r="EQ653" i="26"/>
  <c r="EP653" i="26"/>
  <c r="CR653" i="26"/>
  <c r="EN653" i="26"/>
  <c r="AL653" i="26"/>
  <c r="BB653" i="26"/>
  <c r="DL653" i="26"/>
  <c r="EI653" i="26"/>
  <c r="DW654" i="26"/>
  <c r="Y653" i="26"/>
  <c r="Y654" i="26" s="1"/>
  <c r="EG653" i="26"/>
  <c r="ED653" i="26"/>
  <c r="L653" i="26"/>
  <c r="P653" i="26"/>
  <c r="AJ653" i="26"/>
  <c r="CU653" i="26"/>
  <c r="Q653" i="26"/>
  <c r="CC653" i="26"/>
  <c r="EV653" i="26"/>
  <c r="EF653" i="26"/>
  <c r="DD653" i="26"/>
  <c r="DE653" i="26"/>
  <c r="S653" i="26"/>
  <c r="S654" i="26" s="1"/>
  <c r="BO653" i="26"/>
  <c r="H804" i="26"/>
  <c r="G802" i="26"/>
  <c r="FA653" i="26" l="1"/>
  <c r="FD652" i="26"/>
  <c r="FC653" i="26" s="1"/>
  <c r="EY654" i="26"/>
  <c r="BV654" i="26"/>
  <c r="FB653" i="26"/>
  <c r="AC654" i="26"/>
  <c r="AA654" i="26"/>
  <c r="DN654" i="26"/>
  <c r="BU654" i="26"/>
  <c r="AE654" i="26"/>
  <c r="CR654" i="26"/>
  <c r="BO654" i="26"/>
  <c r="CP654" i="26"/>
  <c r="CY654" i="26"/>
  <c r="AT654" i="26"/>
  <c r="CZ654" i="26"/>
  <c r="BT654" i="26"/>
  <c r="DP654" i="26"/>
  <c r="BS654" i="26"/>
  <c r="CH654" i="26"/>
  <c r="AS654" i="26"/>
  <c r="AQ654" i="26"/>
  <c r="BY654" i="26"/>
  <c r="AO654" i="26"/>
  <c r="L654" i="26"/>
  <c r="CG654" i="26"/>
  <c r="EW654" i="26"/>
  <c r="DC654" i="26"/>
  <c r="EI654" i="26"/>
  <c r="BQ654" i="26"/>
  <c r="EN654" i="26"/>
  <c r="BX654" i="26"/>
  <c r="AZ654" i="26"/>
  <c r="EA654" i="26"/>
  <c r="DB654" i="26"/>
  <c r="DA654" i="26"/>
  <c r="BW654" i="26"/>
  <c r="CW654" i="26"/>
  <c r="ED654" i="26"/>
  <c r="EB654" i="26"/>
  <c r="EX654" i="26"/>
  <c r="BM654" i="26"/>
  <c r="DZ654" i="26"/>
  <c r="AF654" i="26"/>
  <c r="BK654" i="26"/>
  <c r="BI654" i="26"/>
  <c r="BE654" i="26"/>
  <c r="Z654" i="26"/>
  <c r="Z655" i="26" s="1"/>
  <c r="AD654" i="26"/>
  <c r="AB654" i="26"/>
  <c r="BL654" i="26"/>
  <c r="N654" i="26"/>
  <c r="BR654" i="26"/>
  <c r="V654" i="26"/>
  <c r="V655" i="26" s="1"/>
  <c r="EU654" i="26"/>
  <c r="EV654" i="26"/>
  <c r="BA654" i="26"/>
  <c r="AL654" i="26"/>
  <c r="DY654" i="26"/>
  <c r="CK654" i="26"/>
  <c r="CE654" i="26"/>
  <c r="DX654" i="26"/>
  <c r="DW655" i="26" s="1"/>
  <c r="FA654" i="26"/>
  <c r="EZ654" i="26"/>
  <c r="CU654" i="26"/>
  <c r="DL654" i="26"/>
  <c r="AY654" i="26"/>
  <c r="CM654" i="26"/>
  <c r="DJ654" i="26"/>
  <c r="Q654" i="26"/>
  <c r="AJ654" i="26"/>
  <c r="CJ654" i="26"/>
  <c r="BC654" i="26"/>
  <c r="CX654" i="26"/>
  <c r="AH654" i="26"/>
  <c r="CI654" i="26"/>
  <c r="DQ654" i="26"/>
  <c r="AW654" i="26"/>
  <c r="CN654" i="26"/>
  <c r="CB654" i="26"/>
  <c r="AP654" i="26"/>
  <c r="ET654" i="26"/>
  <c r="CL654" i="26"/>
  <c r="EE654" i="26"/>
  <c r="CS654" i="26"/>
  <c r="M654" i="26"/>
  <c r="AV654" i="26"/>
  <c r="AU654" i="26"/>
  <c r="DM654" i="26"/>
  <c r="R654" i="26"/>
  <c r="CV654" i="26"/>
  <c r="BJ654" i="26"/>
  <c r="CA654" i="26"/>
  <c r="EM654" i="26"/>
  <c r="BH654" i="26"/>
  <c r="EH654" i="26"/>
  <c r="P654" i="26"/>
  <c r="CF654" i="26"/>
  <c r="AM654" i="26"/>
  <c r="BG654" i="26"/>
  <c r="BF654" i="26"/>
  <c r="BD654" i="26"/>
  <c r="AG654" i="26"/>
  <c r="ES654" i="26"/>
  <c r="CQ654" i="26"/>
  <c r="K654" i="26"/>
  <c r="BB654" i="26"/>
  <c r="EL654" i="26"/>
  <c r="EK654" i="26"/>
  <c r="DK654" i="26"/>
  <c r="BP654" i="26"/>
  <c r="BP655" i="26" s="1"/>
  <c r="DD654" i="26"/>
  <c r="AK654" i="26"/>
  <c r="T654" i="26"/>
  <c r="T655" i="26" s="1"/>
  <c r="DV655" i="26"/>
  <c r="BZ654" i="26"/>
  <c r="DR654" i="26"/>
  <c r="DS654" i="26"/>
  <c r="DT655" i="26" s="1"/>
  <c r="AX654" i="26"/>
  <c r="CT654" i="26"/>
  <c r="EC654" i="26"/>
  <c r="DO654" i="26"/>
  <c r="DH654" i="26"/>
  <c r="DG654" i="26"/>
  <c r="DE654" i="26"/>
  <c r="DF654" i="26"/>
  <c r="EP654" i="26"/>
  <c r="EO654" i="26"/>
  <c r="AI654" i="26"/>
  <c r="O654" i="26"/>
  <c r="DI654" i="26"/>
  <c r="AR654" i="26"/>
  <c r="CC654" i="26"/>
  <c r="EF654" i="26"/>
  <c r="EG654" i="26"/>
  <c r="EQ654" i="26"/>
  <c r="ER654" i="26"/>
  <c r="CD654" i="26"/>
  <c r="X654" i="26"/>
  <c r="EJ654" i="26"/>
  <c r="BN654" i="26"/>
  <c r="CO654" i="26"/>
  <c r="DU655" i="26"/>
  <c r="AN654" i="26"/>
  <c r="H805" i="26"/>
  <c r="G803" i="26"/>
  <c r="BT655" i="26" l="1"/>
  <c r="BS655" i="26"/>
  <c r="FD653" i="26"/>
  <c r="FC654" i="26" s="1"/>
  <c r="CQ655" i="26"/>
  <c r="AS655" i="26"/>
  <c r="FB654" i="26"/>
  <c r="EX655" i="26"/>
  <c r="CZ655" i="26"/>
  <c r="AB655" i="26"/>
  <c r="AD655" i="26"/>
  <c r="BU655" i="26"/>
  <c r="AP655" i="26"/>
  <c r="DO655" i="26"/>
  <c r="Y655" i="26"/>
  <c r="CY655" i="26"/>
  <c r="BX655" i="26"/>
  <c r="DA655" i="26"/>
  <c r="CX655" i="26"/>
  <c r="BV655" i="26"/>
  <c r="BW655" i="26"/>
  <c r="CF655" i="26"/>
  <c r="AE655" i="26"/>
  <c r="DB655" i="26"/>
  <c r="EV655" i="26"/>
  <c r="EA655" i="26"/>
  <c r="AK655" i="26"/>
  <c r="DZ655" i="26"/>
  <c r="BJ655" i="26"/>
  <c r="EU655" i="26"/>
  <c r="EY655" i="26"/>
  <c r="EN655" i="26"/>
  <c r="EW655" i="26"/>
  <c r="AA655" i="26"/>
  <c r="AC655" i="26"/>
  <c r="BL655" i="26"/>
  <c r="BR655" i="26"/>
  <c r="BS656" i="26" s="1"/>
  <c r="AX655" i="26"/>
  <c r="M655" i="26"/>
  <c r="DM655" i="26"/>
  <c r="EI655" i="26"/>
  <c r="DK655" i="26"/>
  <c r="CR655" i="26"/>
  <c r="BD655" i="26"/>
  <c r="AI655" i="26"/>
  <c r="CI655" i="26"/>
  <c r="N655" i="26"/>
  <c r="DX655" i="26"/>
  <c r="DW656" i="26" s="1"/>
  <c r="CH655" i="26"/>
  <c r="R655" i="26"/>
  <c r="AZ655" i="26"/>
  <c r="AG655" i="26"/>
  <c r="CL655" i="26"/>
  <c r="DY655" i="26"/>
  <c r="CM655" i="26"/>
  <c r="EK655" i="26"/>
  <c r="EG655" i="26"/>
  <c r="CJ655" i="26"/>
  <c r="BB655" i="26"/>
  <c r="BK655" i="26"/>
  <c r="EZ655" i="26"/>
  <c r="BO655" i="26"/>
  <c r="BE655" i="26"/>
  <c r="AY655" i="26"/>
  <c r="AJ655" i="26"/>
  <c r="DR655" i="26"/>
  <c r="AV655" i="26"/>
  <c r="EP655" i="26"/>
  <c r="DV656" i="26"/>
  <c r="P655" i="26"/>
  <c r="DF655" i="26"/>
  <c r="BH655" i="26"/>
  <c r="EM655" i="26"/>
  <c r="CC655" i="26"/>
  <c r="AN655" i="26"/>
  <c r="BF655" i="26"/>
  <c r="CK655" i="26"/>
  <c r="EO655" i="26"/>
  <c r="S655" i="26"/>
  <c r="CB655" i="26"/>
  <c r="CP655" i="26"/>
  <c r="BZ655" i="26"/>
  <c r="BY655" i="26"/>
  <c r="EH655" i="26"/>
  <c r="K655" i="26"/>
  <c r="J655" i="26"/>
  <c r="AU655" i="26"/>
  <c r="AT655" i="26"/>
  <c r="DE655" i="26"/>
  <c r="AM655" i="26"/>
  <c r="EF655" i="26"/>
  <c r="ER655" i="26"/>
  <c r="ES655" i="26"/>
  <c r="EQ655" i="26"/>
  <c r="DG655" i="26"/>
  <c r="EL655" i="26"/>
  <c r="AF655" i="26"/>
  <c r="BI655" i="26"/>
  <c r="DH655" i="26"/>
  <c r="DU656" i="26"/>
  <c r="DL655" i="26"/>
  <c r="CA655" i="26"/>
  <c r="Q655" i="26"/>
  <c r="EC655" i="26"/>
  <c r="EB655" i="26"/>
  <c r="AL655" i="26"/>
  <c r="EE655" i="26"/>
  <c r="CU655" i="26"/>
  <c r="CT655" i="26"/>
  <c r="CV655" i="26"/>
  <c r="CW655" i="26"/>
  <c r="CO655" i="26"/>
  <c r="CN655" i="26"/>
  <c r="AQ655" i="26"/>
  <c r="AR655" i="26"/>
  <c r="BA655" i="26"/>
  <c r="DI655" i="26"/>
  <c r="ED655" i="26"/>
  <c r="DQ655" i="26"/>
  <c r="CG655" i="26"/>
  <c r="DD655" i="26"/>
  <c r="BQ655" i="26"/>
  <c r="DC655" i="26"/>
  <c r="BN655" i="26"/>
  <c r="BM655" i="26"/>
  <c r="EJ655" i="26"/>
  <c r="O655" i="26"/>
  <c r="U655" i="26"/>
  <c r="U656" i="26" s="1"/>
  <c r="AO655" i="26"/>
  <c r="ET655" i="26"/>
  <c r="BG655" i="26"/>
  <c r="DN655" i="26"/>
  <c r="AW655" i="26"/>
  <c r="DJ655" i="26"/>
  <c r="X655" i="26"/>
  <c r="W655" i="26"/>
  <c r="AH655" i="26"/>
  <c r="CE655" i="26"/>
  <c r="BC655" i="26"/>
  <c r="CS655" i="26"/>
  <c r="CD655" i="26"/>
  <c r="DP655" i="26"/>
  <c r="DS655" i="26"/>
  <c r="DS656" i="26" s="1"/>
  <c r="L655" i="26"/>
  <c r="H806" i="26"/>
  <c r="G804" i="26"/>
  <c r="BT656" i="26" l="1"/>
  <c r="BW656" i="26"/>
  <c r="CZ656" i="26"/>
  <c r="AA656" i="26"/>
  <c r="DA656" i="26"/>
  <c r="FD654" i="26"/>
  <c r="FC655" i="26" s="1"/>
  <c r="FB655" i="26"/>
  <c r="CX656" i="26"/>
  <c r="FA655" i="26"/>
  <c r="BU656" i="26"/>
  <c r="BT657" i="26" s="1"/>
  <c r="AC656" i="26"/>
  <c r="CY656" i="26"/>
  <c r="CZ657" i="26" s="1"/>
  <c r="BQ656" i="26"/>
  <c r="AH656" i="26"/>
  <c r="EH656" i="26"/>
  <c r="BV656" i="26"/>
  <c r="AW656" i="26"/>
  <c r="EW656" i="26"/>
  <c r="EV656" i="26"/>
  <c r="AB656" i="26"/>
  <c r="CQ656" i="26"/>
  <c r="Z656" i="26"/>
  <c r="CG656" i="26"/>
  <c r="AD656" i="26"/>
  <c r="DN656" i="26"/>
  <c r="EJ656" i="26"/>
  <c r="DL656" i="26"/>
  <c r="EX656" i="26"/>
  <c r="EZ656" i="26"/>
  <c r="BK656" i="26"/>
  <c r="S656" i="26"/>
  <c r="AJ656" i="26"/>
  <c r="DY656" i="26"/>
  <c r="DP656" i="26"/>
  <c r="CI656" i="26"/>
  <c r="O656" i="26"/>
  <c r="AY656" i="26"/>
  <c r="BC656" i="26"/>
  <c r="DZ656" i="26"/>
  <c r="Q656" i="26"/>
  <c r="BA656" i="26"/>
  <c r="CA656" i="26"/>
  <c r="DF656" i="26"/>
  <c r="FA656" i="26"/>
  <c r="EY656" i="26"/>
  <c r="EP656" i="26"/>
  <c r="CK656" i="26"/>
  <c r="BE656" i="26"/>
  <c r="EO656" i="26"/>
  <c r="EQ656" i="26"/>
  <c r="DX656" i="26"/>
  <c r="CJ656" i="26"/>
  <c r="AU656" i="26"/>
  <c r="BP656" i="26"/>
  <c r="CH656" i="26"/>
  <c r="ET656" i="26"/>
  <c r="AO656" i="26"/>
  <c r="AK656" i="26"/>
  <c r="BI656" i="26"/>
  <c r="DC656" i="26"/>
  <c r="AX656" i="26"/>
  <c r="CS656" i="26"/>
  <c r="EN656" i="26"/>
  <c r="DV657" i="26"/>
  <c r="CL656" i="26"/>
  <c r="ED656" i="26"/>
  <c r="EG656" i="26"/>
  <c r="J656" i="26"/>
  <c r="CD656" i="26"/>
  <c r="AG656" i="26"/>
  <c r="EK656" i="26"/>
  <c r="AR656" i="26"/>
  <c r="T656" i="26"/>
  <c r="DG656" i="26"/>
  <c r="CO656" i="26"/>
  <c r="DI656" i="26"/>
  <c r="DJ656" i="26"/>
  <c r="L656" i="26"/>
  <c r="EU656" i="26"/>
  <c r="AM656" i="26"/>
  <c r="N656" i="26"/>
  <c r="BG656" i="26"/>
  <c r="CU656" i="26"/>
  <c r="AI656" i="26"/>
  <c r="DK656" i="26"/>
  <c r="BM656" i="26"/>
  <c r="BL656" i="26"/>
  <c r="EM656" i="26"/>
  <c r="BN656" i="26"/>
  <c r="CT656" i="26"/>
  <c r="AE656" i="26"/>
  <c r="AF656" i="26"/>
  <c r="EL656" i="26"/>
  <c r="BY656" i="26"/>
  <c r="BX656" i="26"/>
  <c r="Y656" i="26"/>
  <c r="X656" i="26"/>
  <c r="BZ656" i="26"/>
  <c r="W656" i="26"/>
  <c r="V656" i="26"/>
  <c r="DT656" i="26"/>
  <c r="DT657" i="26" s="1"/>
  <c r="EE656" i="26"/>
  <c r="DE656" i="26"/>
  <c r="CP656" i="26"/>
  <c r="BF656" i="26"/>
  <c r="BJ656" i="26"/>
  <c r="DO656" i="26"/>
  <c r="CC656" i="26"/>
  <c r="AT656" i="26"/>
  <c r="CB656" i="26"/>
  <c r="P656" i="26"/>
  <c r="DD656" i="26"/>
  <c r="CY657" i="26"/>
  <c r="M656" i="26"/>
  <c r="BH656" i="26"/>
  <c r="BB656" i="26"/>
  <c r="AQ656" i="26"/>
  <c r="AP656" i="26"/>
  <c r="AL656" i="26"/>
  <c r="BR656" i="26"/>
  <c r="CM656" i="26"/>
  <c r="CN656" i="26"/>
  <c r="CF656" i="26"/>
  <c r="DR656" i="26"/>
  <c r="EB656" i="26"/>
  <c r="EA656" i="26"/>
  <c r="ES656" i="26"/>
  <c r="K656" i="26"/>
  <c r="AZ656" i="26"/>
  <c r="EC656" i="26"/>
  <c r="DH656" i="26"/>
  <c r="ER656" i="26"/>
  <c r="CE656" i="26"/>
  <c r="R656" i="26"/>
  <c r="CW656" i="26"/>
  <c r="CR656" i="26"/>
  <c r="EI656" i="26"/>
  <c r="DB656" i="26"/>
  <c r="CV656" i="26"/>
  <c r="AN656" i="26"/>
  <c r="EF656" i="26"/>
  <c r="DM656" i="26"/>
  <c r="BO656" i="26"/>
  <c r="DQ656" i="26"/>
  <c r="BD656" i="26"/>
  <c r="AS656" i="26"/>
  <c r="AV656" i="26"/>
  <c r="H807" i="26"/>
  <c r="G805" i="26"/>
  <c r="BU657" i="26" l="1"/>
  <c r="CX657" i="26"/>
  <c r="AB657" i="26"/>
  <c r="FD655" i="26"/>
  <c r="FC656" i="26" s="1"/>
  <c r="BV657" i="26"/>
  <c r="AC657" i="26"/>
  <c r="FB656" i="26"/>
  <c r="EX657" i="26"/>
  <c r="EW657" i="26"/>
  <c r="BB657" i="26"/>
  <c r="DB657" i="26"/>
  <c r="AA657" i="26"/>
  <c r="EV657" i="26"/>
  <c r="EY657" i="26"/>
  <c r="DM657" i="26"/>
  <c r="EI657" i="26"/>
  <c r="AD657" i="26"/>
  <c r="T657" i="26"/>
  <c r="CR657" i="26"/>
  <c r="EO657" i="26"/>
  <c r="U657" i="26"/>
  <c r="DO657" i="26"/>
  <c r="AN657" i="26"/>
  <c r="CH657" i="26"/>
  <c r="AI657" i="26"/>
  <c r="BD657" i="26"/>
  <c r="P657" i="26"/>
  <c r="CI657" i="26"/>
  <c r="R657" i="26"/>
  <c r="BO657" i="26"/>
  <c r="AK657" i="26"/>
  <c r="BQ657" i="26"/>
  <c r="AJ657" i="26"/>
  <c r="AX657" i="26"/>
  <c r="AH657" i="26"/>
  <c r="DH657" i="26"/>
  <c r="EZ657" i="26"/>
  <c r="CK657" i="26"/>
  <c r="DY657" i="26"/>
  <c r="CD657" i="26"/>
  <c r="EP657" i="26"/>
  <c r="AS657" i="26"/>
  <c r="CJ657" i="26"/>
  <c r="BH657" i="26"/>
  <c r="BZ657" i="26"/>
  <c r="AV657" i="26"/>
  <c r="BP657" i="26"/>
  <c r="DX657" i="26"/>
  <c r="AQ657" i="26"/>
  <c r="DS657" i="26"/>
  <c r="BX657" i="26"/>
  <c r="CN657" i="26"/>
  <c r="EU657" i="26"/>
  <c r="DW657" i="26"/>
  <c r="BJ657" i="26"/>
  <c r="O657" i="26"/>
  <c r="CP657" i="26"/>
  <c r="W657" i="26"/>
  <c r="AG657" i="26"/>
  <c r="ER657" i="26"/>
  <c r="CV657" i="26"/>
  <c r="CC657" i="26"/>
  <c r="AO657" i="26"/>
  <c r="BW657" i="26"/>
  <c r="BV658" i="26" s="1"/>
  <c r="AF657" i="26"/>
  <c r="DJ657" i="26"/>
  <c r="CT657" i="26"/>
  <c r="EB657" i="26"/>
  <c r="M657" i="26"/>
  <c r="DF657" i="26"/>
  <c r="CF657" i="26"/>
  <c r="DD657" i="26"/>
  <c r="CG657" i="26"/>
  <c r="N657" i="26"/>
  <c r="S657" i="26"/>
  <c r="DU657" i="26"/>
  <c r="DU658" i="26" s="1"/>
  <c r="EM657" i="26"/>
  <c r="AL657" i="26"/>
  <c r="CA657" i="26"/>
  <c r="DQ657" i="26"/>
  <c r="DK657" i="26"/>
  <c r="EF657" i="26"/>
  <c r="ET657" i="26"/>
  <c r="DN657" i="26"/>
  <c r="DL657" i="26"/>
  <c r="EH657" i="26"/>
  <c r="AP657" i="26"/>
  <c r="EQ657" i="26"/>
  <c r="DG657" i="26"/>
  <c r="CQ657" i="26"/>
  <c r="EE657" i="26"/>
  <c r="ED657" i="26"/>
  <c r="DR657" i="26"/>
  <c r="BA657" i="26"/>
  <c r="DI657" i="26"/>
  <c r="BN657" i="26"/>
  <c r="DP657" i="26"/>
  <c r="DC657" i="26"/>
  <c r="EG657" i="26"/>
  <c r="BC657" i="26"/>
  <c r="EC657" i="26"/>
  <c r="CB657" i="26"/>
  <c r="V657" i="26"/>
  <c r="EN657" i="26"/>
  <c r="AZ657" i="26"/>
  <c r="AY657" i="26"/>
  <c r="AT657" i="26"/>
  <c r="AM657" i="26"/>
  <c r="CM657" i="26"/>
  <c r="CL657" i="26"/>
  <c r="BI657" i="26"/>
  <c r="DA657" i="26"/>
  <c r="CZ658" i="26" s="1"/>
  <c r="Q657" i="26"/>
  <c r="EJ657" i="26"/>
  <c r="BG657" i="26"/>
  <c r="CU657" i="26"/>
  <c r="J657" i="26"/>
  <c r="K657" i="26"/>
  <c r="CY658" i="26"/>
  <c r="BF657" i="26"/>
  <c r="BE657" i="26"/>
  <c r="CS657" i="26"/>
  <c r="ES657" i="26"/>
  <c r="AR657" i="26"/>
  <c r="AB658" i="26"/>
  <c r="BL657" i="26"/>
  <c r="BK657" i="26"/>
  <c r="CW657" i="26"/>
  <c r="BR657" i="26"/>
  <c r="BS657" i="26"/>
  <c r="BT658" i="26" s="1"/>
  <c r="BU658" i="26"/>
  <c r="X657" i="26"/>
  <c r="BM657" i="26"/>
  <c r="EA657" i="26"/>
  <c r="DZ657" i="26"/>
  <c r="AW657" i="26"/>
  <c r="L657" i="26"/>
  <c r="Y657" i="26"/>
  <c r="Z657" i="26"/>
  <c r="EL657" i="26"/>
  <c r="EK657" i="26"/>
  <c r="CE657" i="26"/>
  <c r="CO657" i="26"/>
  <c r="AU657" i="26"/>
  <c r="DE657" i="26"/>
  <c r="BY657" i="26"/>
  <c r="AE657" i="26"/>
  <c r="H808" i="26"/>
  <c r="G806" i="26"/>
  <c r="EX658" i="26" l="1"/>
  <c r="AC658" i="26"/>
  <c r="EW658" i="26"/>
  <c r="AA658" i="26"/>
  <c r="FD656" i="26"/>
  <c r="FC657" i="26" s="1"/>
  <c r="DN658" i="26"/>
  <c r="EV658" i="26"/>
  <c r="EY658" i="26"/>
  <c r="FB657" i="26"/>
  <c r="Q658" i="26"/>
  <c r="FA657" i="26"/>
  <c r="AE658" i="26"/>
  <c r="T658" i="26"/>
  <c r="CE658" i="26"/>
  <c r="CK658" i="26"/>
  <c r="CH658" i="26"/>
  <c r="BC658" i="26"/>
  <c r="V658" i="26"/>
  <c r="CI658" i="26"/>
  <c r="ES658" i="26"/>
  <c r="AJ658" i="26"/>
  <c r="AM658" i="26"/>
  <c r="AK658" i="26"/>
  <c r="AI658" i="26"/>
  <c r="AW658" i="26"/>
  <c r="CW658" i="26"/>
  <c r="BO658" i="26"/>
  <c r="CJ658" i="26"/>
  <c r="BP658" i="26"/>
  <c r="W658" i="26"/>
  <c r="AH658" i="26"/>
  <c r="BY658" i="26"/>
  <c r="U658" i="26"/>
  <c r="BW658" i="26"/>
  <c r="BV659" i="26" s="1"/>
  <c r="EN658" i="26"/>
  <c r="AP658" i="26"/>
  <c r="AR658" i="26"/>
  <c r="DV658" i="26"/>
  <c r="AG658" i="26"/>
  <c r="S658" i="26"/>
  <c r="DI658" i="26"/>
  <c r="BA658" i="26"/>
  <c r="DW658" i="26"/>
  <c r="EB658" i="26"/>
  <c r="BD658" i="26"/>
  <c r="DR658" i="26"/>
  <c r="CU658" i="26"/>
  <c r="AO658" i="26"/>
  <c r="BI658" i="26"/>
  <c r="EU658" i="26"/>
  <c r="EV659" i="26" s="1"/>
  <c r="CS658" i="26"/>
  <c r="CO658" i="26"/>
  <c r="J658" i="26"/>
  <c r="EO658" i="26"/>
  <c r="O658" i="26"/>
  <c r="AF658" i="26"/>
  <c r="BX658" i="26"/>
  <c r="CQ658" i="26"/>
  <c r="DX658" i="26"/>
  <c r="EF658" i="26"/>
  <c r="EH658" i="26"/>
  <c r="R658" i="26"/>
  <c r="N658" i="26"/>
  <c r="DC658" i="26"/>
  <c r="CM658" i="26"/>
  <c r="DK658" i="26"/>
  <c r="L658" i="26"/>
  <c r="EM658" i="26"/>
  <c r="DG658" i="26"/>
  <c r="DE658" i="26"/>
  <c r="CB658" i="26"/>
  <c r="CG658" i="26"/>
  <c r="CR658" i="26"/>
  <c r="EJ658" i="26"/>
  <c r="BR658" i="26"/>
  <c r="CD658" i="26"/>
  <c r="DO658" i="26"/>
  <c r="EL658" i="26"/>
  <c r="EC658" i="26"/>
  <c r="AN658" i="26"/>
  <c r="EG658" i="26"/>
  <c r="DM658" i="26"/>
  <c r="Y658" i="26"/>
  <c r="AU658" i="26"/>
  <c r="BL658" i="26"/>
  <c r="AL658" i="26"/>
  <c r="DT658" i="26"/>
  <c r="DP658" i="26"/>
  <c r="DL658" i="26"/>
  <c r="K658" i="26"/>
  <c r="AD658" i="26"/>
  <c r="AQ658" i="26"/>
  <c r="ET658" i="26"/>
  <c r="EA658" i="26"/>
  <c r="DZ658" i="26"/>
  <c r="DY658" i="26"/>
  <c r="BK658" i="26"/>
  <c r="ER658" i="26"/>
  <c r="M658" i="26"/>
  <c r="AB659" i="26"/>
  <c r="AT658" i="26"/>
  <c r="DB658" i="26"/>
  <c r="ED658" i="26"/>
  <c r="BB658" i="26"/>
  <c r="DA658" i="26"/>
  <c r="CZ659" i="26" s="1"/>
  <c r="EQ658" i="26"/>
  <c r="EP658" i="26"/>
  <c r="EI658" i="26"/>
  <c r="EE658" i="26"/>
  <c r="CP658" i="26"/>
  <c r="AS658" i="26"/>
  <c r="DQ658" i="26"/>
  <c r="CN658" i="26"/>
  <c r="P658" i="26"/>
  <c r="AY658" i="26"/>
  <c r="AX658" i="26"/>
  <c r="DJ658" i="26"/>
  <c r="BJ658" i="26"/>
  <c r="AZ658" i="26"/>
  <c r="EW659" i="26"/>
  <c r="BM658" i="26"/>
  <c r="BU659" i="26"/>
  <c r="BZ658" i="26"/>
  <c r="DS658" i="26"/>
  <c r="CF658" i="26"/>
  <c r="X658" i="26"/>
  <c r="EK658" i="26"/>
  <c r="DD658" i="26"/>
  <c r="DF658" i="26"/>
  <c r="CC658" i="26"/>
  <c r="CV658" i="26"/>
  <c r="DH658" i="26"/>
  <c r="BQ658" i="26"/>
  <c r="BS658" i="26"/>
  <c r="BF658" i="26"/>
  <c r="BE658" i="26"/>
  <c r="BG658" i="26"/>
  <c r="BH658" i="26"/>
  <c r="AV658" i="26"/>
  <c r="CT658" i="26"/>
  <c r="CA658" i="26"/>
  <c r="Z658" i="26"/>
  <c r="CL658" i="26"/>
  <c r="BN658" i="26"/>
  <c r="CX658" i="26"/>
  <c r="H809" i="26"/>
  <c r="G807" i="26"/>
  <c r="EX659" i="26" l="1"/>
  <c r="FA658" i="26"/>
  <c r="U659" i="26"/>
  <c r="EZ658" i="26"/>
  <c r="EY659" i="26" s="1"/>
  <c r="AJ659" i="26"/>
  <c r="V659" i="26"/>
  <c r="FD657" i="26"/>
  <c r="FC658" i="26" s="1"/>
  <c r="FB658" i="26"/>
  <c r="CJ659" i="26"/>
  <c r="AI659" i="26"/>
  <c r="CH659" i="26"/>
  <c r="BY659" i="26"/>
  <c r="BB659" i="26"/>
  <c r="AL659" i="26"/>
  <c r="CI659" i="26"/>
  <c r="CX659" i="26"/>
  <c r="DO659" i="26"/>
  <c r="DD659" i="26"/>
  <c r="DJ659" i="26"/>
  <c r="DW659" i="26"/>
  <c r="DU659" i="26"/>
  <c r="T659" i="26"/>
  <c r="EN659" i="26"/>
  <c r="AH659" i="26"/>
  <c r="EO659" i="26"/>
  <c r="AQ659" i="26"/>
  <c r="DH659" i="26"/>
  <c r="DV659" i="26"/>
  <c r="BX659" i="26"/>
  <c r="AF659" i="26"/>
  <c r="AE659" i="26"/>
  <c r="AG659" i="26"/>
  <c r="BW659" i="26"/>
  <c r="CT659" i="26"/>
  <c r="BQ659" i="26"/>
  <c r="CV659" i="26"/>
  <c r="DS659" i="26"/>
  <c r="DF659" i="26"/>
  <c r="R659" i="26"/>
  <c r="S659" i="26"/>
  <c r="AN659" i="26"/>
  <c r="ET659" i="26"/>
  <c r="J659" i="26"/>
  <c r="CP659" i="26"/>
  <c r="CR659" i="26"/>
  <c r="AV659" i="26"/>
  <c r="BJ659" i="26"/>
  <c r="CA659" i="26"/>
  <c r="DL659" i="26"/>
  <c r="CN659" i="26"/>
  <c r="CL659" i="26"/>
  <c r="BL659" i="26"/>
  <c r="BE659" i="26"/>
  <c r="EI659" i="26"/>
  <c r="EB659" i="26"/>
  <c r="EG659" i="26"/>
  <c r="ER659" i="26"/>
  <c r="DM659" i="26"/>
  <c r="EW660" i="26"/>
  <c r="BC659" i="26"/>
  <c r="EP659" i="26"/>
  <c r="BH659" i="26"/>
  <c r="K659" i="26"/>
  <c r="M659" i="26"/>
  <c r="AP659" i="26"/>
  <c r="EJ659" i="26"/>
  <c r="CC659" i="26"/>
  <c r="ED659" i="26"/>
  <c r="DQ659" i="26"/>
  <c r="L659" i="26"/>
  <c r="BS659" i="26"/>
  <c r="AR659" i="26"/>
  <c r="N659" i="26"/>
  <c r="AK659" i="26"/>
  <c r="EM659" i="26"/>
  <c r="AT659" i="26"/>
  <c r="DP659" i="26"/>
  <c r="EU659" i="26"/>
  <c r="BG659" i="26"/>
  <c r="X659" i="26"/>
  <c r="AM659" i="26"/>
  <c r="BR659" i="26"/>
  <c r="DN659" i="26"/>
  <c r="Z659" i="26"/>
  <c r="AY659" i="26"/>
  <c r="AO659" i="26"/>
  <c r="BN659" i="26"/>
  <c r="EL659" i="26"/>
  <c r="EK659" i="26"/>
  <c r="CF659" i="26"/>
  <c r="CG659" i="26"/>
  <c r="DK659" i="26"/>
  <c r="DR659" i="26"/>
  <c r="BZ659" i="26"/>
  <c r="EE659" i="26"/>
  <c r="EC659" i="26"/>
  <c r="CD659" i="26"/>
  <c r="DC659" i="26"/>
  <c r="Y659" i="26"/>
  <c r="CW659" i="26"/>
  <c r="AX659" i="26"/>
  <c r="DG659" i="26"/>
  <c r="AU659" i="26"/>
  <c r="BM659" i="26"/>
  <c r="BI659" i="26"/>
  <c r="DA659" i="26"/>
  <c r="DB659" i="26"/>
  <c r="DI659" i="26"/>
  <c r="DE659" i="26"/>
  <c r="BD659" i="26"/>
  <c r="AD659" i="26"/>
  <c r="AC659" i="26"/>
  <c r="CB659" i="26"/>
  <c r="ES659" i="26"/>
  <c r="CK659" i="26"/>
  <c r="CM659" i="26"/>
  <c r="P659" i="26"/>
  <c r="O659" i="26"/>
  <c r="BP659" i="26"/>
  <c r="DT659" i="26"/>
  <c r="EQ659" i="26"/>
  <c r="BK659" i="26"/>
  <c r="Q659" i="26"/>
  <c r="CY659" i="26"/>
  <c r="AZ659" i="26"/>
  <c r="DY659" i="26"/>
  <c r="DX659" i="26"/>
  <c r="CQ659" i="26"/>
  <c r="EA659" i="26"/>
  <c r="DZ659" i="26"/>
  <c r="BO659" i="26"/>
  <c r="AA659" i="26"/>
  <c r="EX660" i="26"/>
  <c r="CU659" i="26"/>
  <c r="AW659" i="26"/>
  <c r="BF659" i="26"/>
  <c r="CS659" i="26"/>
  <c r="EF659" i="26"/>
  <c r="CE659" i="26"/>
  <c r="W659" i="26"/>
  <c r="BT659" i="26"/>
  <c r="AS659" i="26"/>
  <c r="EH659" i="26"/>
  <c r="CO659" i="26"/>
  <c r="BA659" i="26"/>
  <c r="H810" i="26"/>
  <c r="G808" i="26"/>
  <c r="EZ659" i="26" l="1"/>
  <c r="EY660" i="26" s="1"/>
  <c r="AI660" i="26"/>
  <c r="CI660" i="26"/>
  <c r="FA659" i="26"/>
  <c r="EZ660" i="26" s="1"/>
  <c r="EY661" i="26" s="1"/>
  <c r="U660" i="26"/>
  <c r="CY660" i="26"/>
  <c r="FD658" i="26"/>
  <c r="FC659" i="26" s="1"/>
  <c r="FB659" i="26"/>
  <c r="AK660" i="26"/>
  <c r="DV660" i="26"/>
  <c r="T660" i="26"/>
  <c r="EO660" i="26"/>
  <c r="DI660" i="26"/>
  <c r="EN660" i="26"/>
  <c r="AH660" i="26"/>
  <c r="AM660" i="26"/>
  <c r="BX660" i="26"/>
  <c r="BW660" i="26"/>
  <c r="BV660" i="26"/>
  <c r="AG660" i="26"/>
  <c r="CE660" i="26"/>
  <c r="DK660" i="26"/>
  <c r="AF660" i="26"/>
  <c r="CW660" i="26"/>
  <c r="CU660" i="26"/>
  <c r="CM660" i="26"/>
  <c r="CO660" i="26"/>
  <c r="BZ660" i="26"/>
  <c r="DE660" i="26"/>
  <c r="DG660" i="26"/>
  <c r="EH660" i="26"/>
  <c r="R660" i="26"/>
  <c r="S660" i="26"/>
  <c r="CQ660" i="26"/>
  <c r="DR660" i="26"/>
  <c r="AA660" i="26"/>
  <c r="AS660" i="26"/>
  <c r="BK660" i="26"/>
  <c r="EU660" i="26"/>
  <c r="J660" i="26"/>
  <c r="EF660" i="26"/>
  <c r="BD660" i="26"/>
  <c r="W660" i="26"/>
  <c r="BT660" i="26"/>
  <c r="DL660" i="26"/>
  <c r="CB660" i="26"/>
  <c r="ES660" i="26"/>
  <c r="M660" i="26"/>
  <c r="EX661" i="26"/>
  <c r="EM660" i="26"/>
  <c r="EN661" i="26" s="1"/>
  <c r="EQ660" i="26"/>
  <c r="K660" i="26"/>
  <c r="AQ660" i="26"/>
  <c r="BN660" i="26"/>
  <c r="BI660" i="26"/>
  <c r="AW660" i="26"/>
  <c r="DM660" i="26"/>
  <c r="AL660" i="26"/>
  <c r="EC660" i="26"/>
  <c r="L660" i="26"/>
  <c r="DD660" i="26"/>
  <c r="DP660" i="26"/>
  <c r="DN660" i="26"/>
  <c r="EL660" i="26"/>
  <c r="N660" i="26"/>
  <c r="AO660" i="26"/>
  <c r="CC660" i="26"/>
  <c r="EV660" i="26"/>
  <c r="P660" i="26"/>
  <c r="AJ660" i="26"/>
  <c r="AJ661" i="26" s="1"/>
  <c r="BR660" i="26"/>
  <c r="EK660" i="26"/>
  <c r="BH660" i="26"/>
  <c r="BM660" i="26"/>
  <c r="BJ660" i="26"/>
  <c r="AY660" i="26"/>
  <c r="BC660" i="26"/>
  <c r="AU660" i="26"/>
  <c r="DB660" i="26"/>
  <c r="CL660" i="26"/>
  <c r="AP660" i="26"/>
  <c r="AN660" i="26"/>
  <c r="DQ660" i="26"/>
  <c r="EJ660" i="26"/>
  <c r="AD660" i="26"/>
  <c r="Y660" i="26"/>
  <c r="X660" i="26"/>
  <c r="DO660" i="26"/>
  <c r="BP660" i="26"/>
  <c r="CX660" i="26"/>
  <c r="EA660" i="26"/>
  <c r="BA660" i="26"/>
  <c r="AV660" i="26"/>
  <c r="DY660" i="26"/>
  <c r="EP660" i="26"/>
  <c r="O660" i="26"/>
  <c r="BG660" i="26"/>
  <c r="BF660" i="26"/>
  <c r="Z660" i="26"/>
  <c r="CD660" i="26"/>
  <c r="ET660" i="26"/>
  <c r="DT660" i="26"/>
  <c r="DU660" i="26"/>
  <c r="EE660" i="26"/>
  <c r="CP660" i="26"/>
  <c r="DX660" i="26"/>
  <c r="EI660" i="26"/>
  <c r="EG660" i="26"/>
  <c r="AX660" i="26"/>
  <c r="CG660" i="26"/>
  <c r="CH660" i="26"/>
  <c r="BB660" i="26"/>
  <c r="CT660" i="26"/>
  <c r="DA660" i="26"/>
  <c r="BU660" i="26"/>
  <c r="AE660" i="26"/>
  <c r="CF660" i="26"/>
  <c r="AR660" i="26"/>
  <c r="BQ660" i="26"/>
  <c r="CN660" i="26"/>
  <c r="AC660" i="26"/>
  <c r="V660" i="26"/>
  <c r="BL660" i="26"/>
  <c r="BE660" i="26"/>
  <c r="DH660" i="26"/>
  <c r="AT660" i="26"/>
  <c r="BY660" i="26"/>
  <c r="DC660" i="26"/>
  <c r="BO660" i="26"/>
  <c r="DJ660" i="26"/>
  <c r="EB660" i="26"/>
  <c r="DZ660" i="26"/>
  <c r="Q660" i="26"/>
  <c r="DF660" i="26"/>
  <c r="DW660" i="26"/>
  <c r="DS660" i="26"/>
  <c r="BS660" i="26"/>
  <c r="CS660" i="26"/>
  <c r="CR660" i="26"/>
  <c r="CV660" i="26"/>
  <c r="ER660" i="26"/>
  <c r="AZ660" i="26"/>
  <c r="AB660" i="26"/>
  <c r="CK660" i="26"/>
  <c r="CJ660" i="26"/>
  <c r="CA660" i="26"/>
  <c r="ED660" i="26"/>
  <c r="CZ660" i="26"/>
  <c r="H811" i="26"/>
  <c r="G809" i="26"/>
  <c r="FD659" i="26" l="1"/>
  <c r="FC660" i="26" s="1"/>
  <c r="FB660" i="26"/>
  <c r="AG661" i="26"/>
  <c r="AL661" i="26"/>
  <c r="DJ661" i="26"/>
  <c r="FA660" i="26"/>
  <c r="BW661" i="26"/>
  <c r="AH661" i="26"/>
  <c r="CV661" i="26"/>
  <c r="EP661" i="26"/>
  <c r="CN661" i="26"/>
  <c r="EV661" i="26"/>
  <c r="CX661" i="26"/>
  <c r="DH661" i="26"/>
  <c r="CA661" i="26"/>
  <c r="DF661" i="26"/>
  <c r="V661" i="26"/>
  <c r="ER661" i="26"/>
  <c r="S661" i="26"/>
  <c r="CP661" i="26"/>
  <c r="T661" i="26"/>
  <c r="AP661" i="26"/>
  <c r="AR661" i="26"/>
  <c r="Q661" i="26"/>
  <c r="EG661" i="26"/>
  <c r="BL661" i="26"/>
  <c r="EM661" i="26"/>
  <c r="L661" i="26"/>
  <c r="DC661" i="26"/>
  <c r="AZ661" i="26"/>
  <c r="AT661" i="26"/>
  <c r="J661" i="26"/>
  <c r="DL661" i="26"/>
  <c r="EW661" i="26"/>
  <c r="BJ661" i="26"/>
  <c r="EK661" i="26"/>
  <c r="AI661" i="26"/>
  <c r="DM661" i="26"/>
  <c r="AK661" i="26"/>
  <c r="K661" i="26"/>
  <c r="EB661" i="26"/>
  <c r="BQ661" i="26"/>
  <c r="AX661" i="26"/>
  <c r="ED661" i="26"/>
  <c r="M661" i="26"/>
  <c r="BI661" i="26"/>
  <c r="AN661" i="26"/>
  <c r="BH661" i="26"/>
  <c r="N661" i="26"/>
  <c r="DQ661" i="26"/>
  <c r="DZ661" i="26"/>
  <c r="AM661" i="26"/>
  <c r="CD661" i="26"/>
  <c r="EL661" i="26"/>
  <c r="DO661" i="26"/>
  <c r="Z661" i="26"/>
  <c r="EO661" i="26"/>
  <c r="CR661" i="26"/>
  <c r="DR661" i="26"/>
  <c r="EH661" i="26"/>
  <c r="AO661" i="26"/>
  <c r="AE661" i="26"/>
  <c r="DP661" i="26"/>
  <c r="DK661" i="26"/>
  <c r="DW661" i="26"/>
  <c r="X661" i="26"/>
  <c r="O661" i="26"/>
  <c r="DU661" i="26"/>
  <c r="Y661" i="26"/>
  <c r="AD661" i="26"/>
  <c r="DY661" i="26"/>
  <c r="AV661" i="26"/>
  <c r="CY661" i="26"/>
  <c r="BO661" i="26"/>
  <c r="DN661" i="26"/>
  <c r="CS661" i="26"/>
  <c r="AB661" i="26"/>
  <c r="DE661" i="26"/>
  <c r="CE661" i="26"/>
  <c r="AW661" i="26"/>
  <c r="CK661" i="26"/>
  <c r="BA661" i="26"/>
  <c r="EF661" i="26"/>
  <c r="CO661" i="26"/>
  <c r="BE661" i="26"/>
  <c r="CM661" i="26"/>
  <c r="CZ661" i="26"/>
  <c r="EA661" i="26"/>
  <c r="CH661" i="26"/>
  <c r="CJ661" i="26"/>
  <c r="CI661" i="26"/>
  <c r="R661" i="26"/>
  <c r="AQ661" i="26"/>
  <c r="DV661" i="26"/>
  <c r="BC661" i="26"/>
  <c r="DD661" i="26"/>
  <c r="BB661" i="26"/>
  <c r="ET661" i="26"/>
  <c r="EU661" i="26"/>
  <c r="CL661" i="26"/>
  <c r="DX661" i="26"/>
  <c r="BY661" i="26"/>
  <c r="BX661" i="26"/>
  <c r="BM661" i="26"/>
  <c r="CG661" i="26"/>
  <c r="AS661" i="26"/>
  <c r="W661" i="26"/>
  <c r="CB661" i="26"/>
  <c r="BZ661" i="26"/>
  <c r="EQ661" i="26"/>
  <c r="P661" i="26"/>
  <c r="BP661" i="26"/>
  <c r="EE661" i="26"/>
  <c r="U661" i="26"/>
  <c r="DB661" i="26"/>
  <c r="DG661" i="26"/>
  <c r="AA661" i="26"/>
  <c r="CU661" i="26"/>
  <c r="BF661" i="26"/>
  <c r="CW661" i="26"/>
  <c r="CC661" i="26"/>
  <c r="ES661" i="26"/>
  <c r="EC661" i="26"/>
  <c r="BG661" i="26"/>
  <c r="BK661" i="26"/>
  <c r="CF661" i="26"/>
  <c r="AU661" i="26"/>
  <c r="AC661" i="26"/>
  <c r="DI661" i="26"/>
  <c r="CQ661" i="26"/>
  <c r="BU661" i="26"/>
  <c r="BV661" i="26"/>
  <c r="BT661" i="26"/>
  <c r="BN661" i="26"/>
  <c r="BD661" i="26"/>
  <c r="DA661" i="26"/>
  <c r="AF661" i="26"/>
  <c r="AY661" i="26"/>
  <c r="BR661" i="26"/>
  <c r="BS661" i="26"/>
  <c r="CT661" i="26"/>
  <c r="EI661" i="26"/>
  <c r="EJ661" i="26"/>
  <c r="DS661" i="26"/>
  <c r="DT661" i="26"/>
  <c r="H812" i="26"/>
  <c r="G810" i="26"/>
  <c r="FD660" i="26" l="1"/>
  <c r="FC661" i="26" s="1"/>
  <c r="CW662" i="26"/>
  <c r="EO662" i="26"/>
  <c r="EN662" i="26"/>
  <c r="EW662" i="26"/>
  <c r="FB661" i="26"/>
  <c r="AI662" i="26"/>
  <c r="EZ661" i="26"/>
  <c r="FA661" i="26"/>
  <c r="FA662" i="26" s="1"/>
  <c r="EX662" i="26"/>
  <c r="CQ662" i="26"/>
  <c r="DG662" i="26"/>
  <c r="DI662" i="26"/>
  <c r="U662" i="26"/>
  <c r="CO662" i="26"/>
  <c r="AS662" i="26"/>
  <c r="AQ662" i="26"/>
  <c r="R662" i="26"/>
  <c r="M662" i="26"/>
  <c r="DK662" i="26"/>
  <c r="N662" i="26"/>
  <c r="DL662" i="26"/>
  <c r="AM662" i="26"/>
  <c r="L662" i="26"/>
  <c r="AJ662" i="26"/>
  <c r="EM662" i="26"/>
  <c r="EN663" i="26" s="1"/>
  <c r="AH662" i="26"/>
  <c r="AK662" i="26"/>
  <c r="AO662" i="26"/>
  <c r="K662" i="26"/>
  <c r="EH662" i="26"/>
  <c r="EC662" i="26"/>
  <c r="AY662" i="26"/>
  <c r="AL662" i="26"/>
  <c r="J662" i="26"/>
  <c r="EG662" i="26"/>
  <c r="BI662" i="26"/>
  <c r="AE662" i="26"/>
  <c r="EL662" i="26"/>
  <c r="DP662" i="26"/>
  <c r="CE662" i="26"/>
  <c r="DU662" i="26"/>
  <c r="EA662" i="26"/>
  <c r="Y662" i="26"/>
  <c r="S662" i="26"/>
  <c r="DQ662" i="26"/>
  <c r="AU662" i="26"/>
  <c r="BP662" i="26"/>
  <c r="AN662" i="26"/>
  <c r="BN662" i="26"/>
  <c r="DO662" i="26"/>
  <c r="CA662" i="26"/>
  <c r="AC662" i="26"/>
  <c r="AA662" i="26"/>
  <c r="DN662" i="26"/>
  <c r="W662" i="26"/>
  <c r="V662" i="26"/>
  <c r="DV662" i="26"/>
  <c r="P662" i="26"/>
  <c r="BB662" i="26"/>
  <c r="CT662" i="26"/>
  <c r="CN662" i="26"/>
  <c r="DZ662" i="26"/>
  <c r="DD662" i="26"/>
  <c r="DX662" i="26"/>
  <c r="ES662" i="26"/>
  <c r="EE662" i="26"/>
  <c r="CK662" i="26"/>
  <c r="EJ662" i="26"/>
  <c r="CY662" i="26"/>
  <c r="DM662" i="26"/>
  <c r="CM662" i="26"/>
  <c r="DW662" i="26"/>
  <c r="CG662" i="26"/>
  <c r="CI662" i="26"/>
  <c r="AW662" i="26"/>
  <c r="BG662" i="26"/>
  <c r="AR662" i="26"/>
  <c r="CC662" i="26"/>
  <c r="DS662" i="26"/>
  <c r="Z662" i="26"/>
  <c r="CD662" i="26"/>
  <c r="CJ662" i="26"/>
  <c r="X662" i="26"/>
  <c r="BU662" i="26"/>
  <c r="CL662" i="26"/>
  <c r="BR662" i="26"/>
  <c r="DA662" i="26"/>
  <c r="BD662" i="26"/>
  <c r="EU662" i="26"/>
  <c r="CV662" i="26"/>
  <c r="BM662" i="26"/>
  <c r="ET662" i="26"/>
  <c r="BX662" i="26"/>
  <c r="BW662" i="26"/>
  <c r="ED662" i="26"/>
  <c r="AZ662" i="26"/>
  <c r="BY662" i="26"/>
  <c r="BH662" i="26"/>
  <c r="EQ662" i="26"/>
  <c r="EP662" i="26"/>
  <c r="DF662" i="26"/>
  <c r="O662" i="26"/>
  <c r="DB662" i="26"/>
  <c r="AV662" i="26"/>
  <c r="BT662" i="26"/>
  <c r="DJ662" i="26"/>
  <c r="CP662" i="26"/>
  <c r="BL662" i="26"/>
  <c r="DH662" i="26"/>
  <c r="BS662" i="26"/>
  <c r="BV662" i="26"/>
  <c r="CX662" i="26"/>
  <c r="BZ662" i="26"/>
  <c r="EF662" i="26"/>
  <c r="CB662" i="26"/>
  <c r="CH662" i="26"/>
  <c r="CS662" i="26"/>
  <c r="EB662" i="26"/>
  <c r="AT662" i="26"/>
  <c r="BQ662" i="26"/>
  <c r="AB662" i="26"/>
  <c r="DR662" i="26"/>
  <c r="EI662" i="26"/>
  <c r="T662" i="26"/>
  <c r="CF662" i="26"/>
  <c r="ER662" i="26"/>
  <c r="Q662" i="26"/>
  <c r="DE662" i="26"/>
  <c r="BC662" i="26"/>
  <c r="AD662" i="26"/>
  <c r="BF662" i="26"/>
  <c r="EK662" i="26"/>
  <c r="CR662" i="26"/>
  <c r="DY662" i="26"/>
  <c r="DC662" i="26"/>
  <c r="AF662" i="26"/>
  <c r="AG662" i="26"/>
  <c r="BK662" i="26"/>
  <c r="BJ662" i="26"/>
  <c r="AX662" i="26"/>
  <c r="BE662" i="26"/>
  <c r="BA662" i="26"/>
  <c r="DT662" i="26"/>
  <c r="EV662" i="26"/>
  <c r="CZ662" i="26"/>
  <c r="CU662" i="26"/>
  <c r="AP662" i="26"/>
  <c r="BO662" i="26"/>
  <c r="H813" i="26"/>
  <c r="G811" i="26"/>
  <c r="AR663" i="26" l="1"/>
  <c r="AT663" i="26"/>
  <c r="FB662" i="26"/>
  <c r="AI663" i="26"/>
  <c r="EZ662" i="26"/>
  <c r="EY662" i="26"/>
  <c r="AP663" i="26"/>
  <c r="L663" i="26"/>
  <c r="DH663" i="26"/>
  <c r="FD661" i="26"/>
  <c r="FC662" i="26" s="1"/>
  <c r="M663" i="26"/>
  <c r="AJ663" i="26"/>
  <c r="AN663" i="26"/>
  <c r="BC663" i="26"/>
  <c r="AK663" i="26"/>
  <c r="K663" i="26"/>
  <c r="AL663" i="26"/>
  <c r="J663" i="26"/>
  <c r="EM663" i="26"/>
  <c r="EI663" i="26"/>
  <c r="DO663" i="26"/>
  <c r="W663" i="26"/>
  <c r="EK663" i="26"/>
  <c r="DT663" i="26"/>
  <c r="AB663" i="26"/>
  <c r="AD663" i="26"/>
  <c r="V663" i="26"/>
  <c r="DV663" i="26"/>
  <c r="EU663" i="26"/>
  <c r="Q663" i="26"/>
  <c r="CF663" i="26"/>
  <c r="T663" i="26"/>
  <c r="Z663" i="26"/>
  <c r="CB663" i="26"/>
  <c r="DY663" i="26"/>
  <c r="X663" i="26"/>
  <c r="BO663" i="26"/>
  <c r="DP663" i="26"/>
  <c r="ED663" i="26"/>
  <c r="EF663" i="26"/>
  <c r="AM663" i="26"/>
  <c r="DM663" i="26"/>
  <c r="CL663" i="26"/>
  <c r="DE663" i="26"/>
  <c r="O663" i="26"/>
  <c r="BA663" i="26"/>
  <c r="AS663" i="26"/>
  <c r="AS664" i="26" s="1"/>
  <c r="DR663" i="26"/>
  <c r="CJ663" i="26"/>
  <c r="CU663" i="26"/>
  <c r="DA663" i="26"/>
  <c r="AY663" i="26"/>
  <c r="DW663" i="26"/>
  <c r="CN663" i="26"/>
  <c r="CX663" i="26"/>
  <c r="CK663" i="26"/>
  <c r="DL663" i="26"/>
  <c r="AE663" i="26"/>
  <c r="CM663" i="26"/>
  <c r="BH663" i="26"/>
  <c r="DN663" i="26"/>
  <c r="CS663" i="26"/>
  <c r="AV663" i="26"/>
  <c r="BJ663" i="26"/>
  <c r="CH663" i="26"/>
  <c r="AG663" i="26"/>
  <c r="S663" i="26"/>
  <c r="EE663" i="26"/>
  <c r="AU663" i="26"/>
  <c r="BW663" i="26"/>
  <c r="Y663" i="26"/>
  <c r="BQ663" i="26"/>
  <c r="BD663" i="26"/>
  <c r="ET663" i="26"/>
  <c r="DX663" i="26"/>
  <c r="BK663" i="26"/>
  <c r="BF663" i="26"/>
  <c r="CD663" i="26"/>
  <c r="CI663" i="26"/>
  <c r="BX663" i="26"/>
  <c r="CT663" i="26"/>
  <c r="BT663" i="26"/>
  <c r="DQ663" i="26"/>
  <c r="BZ663" i="26"/>
  <c r="CR663" i="26"/>
  <c r="EQ663" i="26"/>
  <c r="DS663" i="26"/>
  <c r="BL663" i="26"/>
  <c r="DF663" i="26"/>
  <c r="R663" i="26"/>
  <c r="AQ663" i="26"/>
  <c r="AF663" i="26"/>
  <c r="EP663" i="26"/>
  <c r="EO663" i="26"/>
  <c r="BB663" i="26"/>
  <c r="CP663" i="26"/>
  <c r="CO663" i="26"/>
  <c r="BP663" i="26"/>
  <c r="DB663" i="26"/>
  <c r="DC663" i="26"/>
  <c r="BI663" i="26"/>
  <c r="U663" i="26"/>
  <c r="DG663" i="26"/>
  <c r="P663" i="26"/>
  <c r="CZ663" i="26"/>
  <c r="CY663" i="26"/>
  <c r="CW663" i="26"/>
  <c r="CC663" i="26"/>
  <c r="EV663" i="26"/>
  <c r="EW663" i="26"/>
  <c r="BR663" i="26"/>
  <c r="DI663" i="26"/>
  <c r="DJ663" i="26"/>
  <c r="DK663" i="26"/>
  <c r="AC663" i="26"/>
  <c r="AA663" i="26"/>
  <c r="EG663" i="26"/>
  <c r="BN663" i="26"/>
  <c r="EC663" i="26"/>
  <c r="AO663" i="26"/>
  <c r="EJ663" i="26"/>
  <c r="EB663" i="26"/>
  <c r="EA663" i="26"/>
  <c r="EL663" i="26"/>
  <c r="CG663" i="26"/>
  <c r="BE663" i="26"/>
  <c r="DD663" i="26"/>
  <c r="BM663" i="26"/>
  <c r="AH663" i="26"/>
  <c r="BY663" i="26"/>
  <c r="DZ663" i="26"/>
  <c r="CA663" i="26"/>
  <c r="CE663" i="26"/>
  <c r="AZ663" i="26"/>
  <c r="CV663" i="26"/>
  <c r="DU663" i="26"/>
  <c r="AX663" i="26"/>
  <c r="AW663" i="26"/>
  <c r="ER663" i="26"/>
  <c r="BU663" i="26"/>
  <c r="BV663" i="26"/>
  <c r="N663" i="26"/>
  <c r="BG663" i="26"/>
  <c r="CQ663" i="26"/>
  <c r="BS663" i="26"/>
  <c r="ES663" i="26"/>
  <c r="EH663" i="26"/>
  <c r="H814" i="26"/>
  <c r="G812" i="26"/>
  <c r="EY663" i="26" l="1"/>
  <c r="L664" i="26"/>
  <c r="AL664" i="26"/>
  <c r="AK664" i="26"/>
  <c r="FD662" i="26"/>
  <c r="FC663" i="26" s="1"/>
  <c r="AJ664" i="26"/>
  <c r="FB663" i="26"/>
  <c r="AQ664" i="26"/>
  <c r="EZ663" i="26"/>
  <c r="EX663" i="26"/>
  <c r="K664" i="26"/>
  <c r="FA663" i="26"/>
  <c r="X664" i="26"/>
  <c r="AM664" i="26"/>
  <c r="AC664" i="26"/>
  <c r="EJ664" i="26"/>
  <c r="EL664" i="26"/>
  <c r="J664" i="26"/>
  <c r="W664" i="26"/>
  <c r="U664" i="26"/>
  <c r="DU664" i="26"/>
  <c r="ET664" i="26"/>
  <c r="P664" i="26"/>
  <c r="AZ664" i="26"/>
  <c r="N664" i="26"/>
  <c r="CN664" i="26"/>
  <c r="EE664" i="26"/>
  <c r="CG664" i="26"/>
  <c r="DG664" i="26"/>
  <c r="AA664" i="26"/>
  <c r="Y664" i="26"/>
  <c r="CV664" i="26"/>
  <c r="CM664" i="26"/>
  <c r="DO664" i="26"/>
  <c r="DQ664" i="26"/>
  <c r="AT664" i="26"/>
  <c r="DW664" i="26"/>
  <c r="BB664" i="26"/>
  <c r="CT664" i="26"/>
  <c r="BG664" i="26"/>
  <c r="AH664" i="26"/>
  <c r="CQ664" i="26"/>
  <c r="BY664" i="26"/>
  <c r="CK664" i="26"/>
  <c r="BK664" i="26"/>
  <c r="EF664" i="26"/>
  <c r="R664" i="26"/>
  <c r="BE664" i="26"/>
  <c r="BS664" i="26"/>
  <c r="DX664" i="26"/>
  <c r="CA664" i="26"/>
  <c r="CL664" i="26"/>
  <c r="BP664" i="26"/>
  <c r="CJ664" i="26"/>
  <c r="DE664" i="26"/>
  <c r="CX664" i="26"/>
  <c r="CY664" i="26"/>
  <c r="DN664" i="26"/>
  <c r="DM664" i="26"/>
  <c r="AK665" i="26"/>
  <c r="AU664" i="26"/>
  <c r="AP664" i="26"/>
  <c r="CR664" i="26"/>
  <c r="DA664" i="26"/>
  <c r="DP664" i="26"/>
  <c r="EH664" i="26"/>
  <c r="CI664" i="26"/>
  <c r="DH664" i="26"/>
  <c r="CS664" i="26"/>
  <c r="Q664" i="26"/>
  <c r="V664" i="26"/>
  <c r="V665" i="26" s="1"/>
  <c r="CC664" i="26"/>
  <c r="DZ664" i="26"/>
  <c r="BV664" i="26"/>
  <c r="AD664" i="26"/>
  <c r="EW664" i="26"/>
  <c r="BF664" i="26"/>
  <c r="ER664" i="26"/>
  <c r="AW664" i="26"/>
  <c r="EC664" i="26"/>
  <c r="BN664" i="26"/>
  <c r="BA664" i="26"/>
  <c r="DD664" i="26"/>
  <c r="AG664" i="26"/>
  <c r="DY664" i="26"/>
  <c r="EO664" i="26"/>
  <c r="EN664" i="26"/>
  <c r="DR664" i="26"/>
  <c r="DS664" i="26"/>
  <c r="EP664" i="26"/>
  <c r="ED664" i="26"/>
  <c r="EG664" i="26"/>
  <c r="EV664" i="26"/>
  <c r="BH664" i="26"/>
  <c r="BI664" i="26"/>
  <c r="DC664" i="26"/>
  <c r="CH664" i="26"/>
  <c r="ES664" i="26"/>
  <c r="AV664" i="26"/>
  <c r="O664" i="26"/>
  <c r="AX664" i="26"/>
  <c r="EA664" i="26"/>
  <c r="AY664" i="26"/>
  <c r="Z664" i="26"/>
  <c r="DB664" i="26"/>
  <c r="EB664" i="26"/>
  <c r="CU664" i="26"/>
  <c r="M664" i="26"/>
  <c r="DT664" i="26"/>
  <c r="AE664" i="26"/>
  <c r="AF664" i="26"/>
  <c r="J665" i="26"/>
  <c r="CW664" i="26"/>
  <c r="AR664" i="26"/>
  <c r="AB664" i="26"/>
  <c r="BW664" i="26"/>
  <c r="DV664" i="26"/>
  <c r="EQ664" i="26"/>
  <c r="CF664" i="26"/>
  <c r="BU664" i="26"/>
  <c r="BL664" i="26"/>
  <c r="BM664" i="26"/>
  <c r="EM664" i="26"/>
  <c r="DK664" i="26"/>
  <c r="DL664" i="26"/>
  <c r="DF664" i="26"/>
  <c r="DJ664" i="26"/>
  <c r="CZ664" i="26"/>
  <c r="CO664" i="26"/>
  <c r="CP664" i="26"/>
  <c r="BT664" i="26"/>
  <c r="BO664" i="26"/>
  <c r="CE664" i="26"/>
  <c r="CD664" i="26"/>
  <c r="BZ664" i="26"/>
  <c r="AO664" i="26"/>
  <c r="AN664" i="26"/>
  <c r="DI664" i="26"/>
  <c r="S664" i="26"/>
  <c r="CB664" i="26"/>
  <c r="EU664" i="26"/>
  <c r="BC664" i="26"/>
  <c r="BR664" i="26"/>
  <c r="EI664" i="26"/>
  <c r="T664" i="26"/>
  <c r="U665" i="26" s="1"/>
  <c r="BD664" i="26"/>
  <c r="AI664" i="26"/>
  <c r="BQ664" i="26"/>
  <c r="BX664" i="26"/>
  <c r="EK664" i="26"/>
  <c r="BJ664" i="26"/>
  <c r="H815" i="26"/>
  <c r="G813" i="26"/>
  <c r="AL665" i="26" l="1"/>
  <c r="EX664" i="26"/>
  <c r="FA664" i="26"/>
  <c r="AR665" i="26"/>
  <c r="X665" i="26"/>
  <c r="K665" i="26"/>
  <c r="J666" i="26" s="1"/>
  <c r="FD663" i="26"/>
  <c r="FC664" i="26" s="1"/>
  <c r="Z665" i="26"/>
  <c r="FB664" i="26"/>
  <c r="AB665" i="26"/>
  <c r="EK665" i="26"/>
  <c r="EY664" i="26"/>
  <c r="EX665" i="26" s="1"/>
  <c r="EZ664" i="26"/>
  <c r="DF665" i="26"/>
  <c r="O665" i="26"/>
  <c r="DP665" i="26"/>
  <c r="CM665" i="26"/>
  <c r="BA665" i="26"/>
  <c r="DV665" i="26"/>
  <c r="AI665" i="26"/>
  <c r="CB665" i="26"/>
  <c r="AT665" i="26"/>
  <c r="BG665" i="26"/>
  <c r="BJ665" i="26"/>
  <c r="EG665" i="26"/>
  <c r="BF665" i="26"/>
  <c r="BE665" i="26"/>
  <c r="EI665" i="26"/>
  <c r="Q665" i="26"/>
  <c r="CZ665" i="26"/>
  <c r="CL665" i="26"/>
  <c r="CK665" i="26"/>
  <c r="BX665" i="26"/>
  <c r="CJ665" i="26"/>
  <c r="ED665" i="26"/>
  <c r="AP665" i="26"/>
  <c r="CD665" i="26"/>
  <c r="CR665" i="26"/>
  <c r="EE665" i="26"/>
  <c r="CV665" i="26"/>
  <c r="CH665" i="26"/>
  <c r="DO665" i="26"/>
  <c r="DD665" i="26"/>
  <c r="ES665" i="26"/>
  <c r="DJ665" i="26"/>
  <c r="CS665" i="26"/>
  <c r="EU665" i="26"/>
  <c r="DN665" i="26"/>
  <c r="AZ665" i="26"/>
  <c r="AC665" i="26"/>
  <c r="AD665" i="26"/>
  <c r="EA665" i="26"/>
  <c r="EO665" i="26"/>
  <c r="AN665" i="26"/>
  <c r="CI665" i="26"/>
  <c r="BL665" i="26"/>
  <c r="DT665" i="26"/>
  <c r="BN665" i="26"/>
  <c r="W665" i="26"/>
  <c r="W666" i="26" s="1"/>
  <c r="P665" i="26"/>
  <c r="EQ665" i="26"/>
  <c r="BR665" i="26"/>
  <c r="BU665" i="26"/>
  <c r="CF665" i="26"/>
  <c r="CO665" i="26"/>
  <c r="BO665" i="26"/>
  <c r="AG665" i="26"/>
  <c r="CC665" i="26"/>
  <c r="DW665" i="26"/>
  <c r="S665" i="26"/>
  <c r="EH665" i="26"/>
  <c r="BC665" i="26"/>
  <c r="BQ665" i="26"/>
  <c r="DB665" i="26"/>
  <c r="BY665" i="26"/>
  <c r="AS665" i="26"/>
  <c r="AY665" i="26"/>
  <c r="CP665" i="26"/>
  <c r="BP665" i="26"/>
  <c r="AJ665" i="26"/>
  <c r="EN665" i="26"/>
  <c r="BI665" i="26"/>
  <c r="BH665" i="26"/>
  <c r="R665" i="26"/>
  <c r="EV665" i="26"/>
  <c r="AM665" i="26"/>
  <c r="DY665" i="26"/>
  <c r="DX665" i="26"/>
  <c r="BV665" i="26"/>
  <c r="AH665" i="26"/>
  <c r="AX665" i="26"/>
  <c r="EL665" i="26"/>
  <c r="EC665" i="26"/>
  <c r="CG665" i="26"/>
  <c r="DI665" i="26"/>
  <c r="EJ665" i="26"/>
  <c r="AV665" i="26"/>
  <c r="AU665" i="26"/>
  <c r="N665" i="26"/>
  <c r="CX665" i="26"/>
  <c r="CW665" i="26"/>
  <c r="M665" i="26"/>
  <c r="L665" i="26"/>
  <c r="AO665" i="26"/>
  <c r="Y665" i="26"/>
  <c r="Y666" i="26" s="1"/>
  <c r="AA665" i="26"/>
  <c r="AA666" i="26" s="1"/>
  <c r="CU665" i="26"/>
  <c r="CT665" i="26"/>
  <c r="EP665" i="26"/>
  <c r="BB665" i="26"/>
  <c r="DG665" i="26"/>
  <c r="BD665" i="26"/>
  <c r="DL665" i="26"/>
  <c r="DM665" i="26"/>
  <c r="DE665" i="26"/>
  <c r="EB665" i="26"/>
  <c r="DC665" i="26"/>
  <c r="EW665" i="26"/>
  <c r="T665" i="26"/>
  <c r="CE665" i="26"/>
  <c r="DK665" i="26"/>
  <c r="CY665" i="26"/>
  <c r="DA665" i="26"/>
  <c r="CN665" i="26"/>
  <c r="CQ665" i="26"/>
  <c r="EM665" i="26"/>
  <c r="DU665" i="26"/>
  <c r="DZ665" i="26"/>
  <c r="ET665" i="26"/>
  <c r="ER665" i="26"/>
  <c r="BM665" i="26"/>
  <c r="AQ665" i="26"/>
  <c r="AF665" i="26"/>
  <c r="EF665" i="26"/>
  <c r="DS665" i="26"/>
  <c r="DH665" i="26"/>
  <c r="CA665" i="26"/>
  <c r="BZ665" i="26"/>
  <c r="BT665" i="26"/>
  <c r="BW665" i="26"/>
  <c r="AE665" i="26"/>
  <c r="BS665" i="26"/>
  <c r="AW665" i="26"/>
  <c r="DR665" i="26"/>
  <c r="DQ665" i="26"/>
  <c r="BK665" i="26"/>
  <c r="H816" i="26"/>
  <c r="G814" i="26"/>
  <c r="EZ665" i="26" l="1"/>
  <c r="CC666" i="26"/>
  <c r="FD664" i="26"/>
  <c r="FC665" i="26" s="1"/>
  <c r="P666" i="26"/>
  <c r="FB665" i="26"/>
  <c r="EY665" i="26"/>
  <c r="FA665" i="26"/>
  <c r="BF666" i="26"/>
  <c r="DC666" i="26"/>
  <c r="BM666" i="26"/>
  <c r="EH666" i="26"/>
  <c r="BD666" i="26"/>
  <c r="BK666" i="26"/>
  <c r="AS666" i="26"/>
  <c r="DE666" i="26"/>
  <c r="BG666" i="26"/>
  <c r="CE666" i="26"/>
  <c r="DZ666" i="26"/>
  <c r="AJ666" i="26"/>
  <c r="ER666" i="26"/>
  <c r="EJ666" i="26"/>
  <c r="CG666" i="26"/>
  <c r="BW666" i="26"/>
  <c r="CK666" i="26"/>
  <c r="AD666" i="26"/>
  <c r="ET666" i="26"/>
  <c r="V666" i="26"/>
  <c r="AQ666" i="26"/>
  <c r="ED666" i="26"/>
  <c r="EF666" i="26"/>
  <c r="CJ666" i="26"/>
  <c r="CL666" i="26"/>
  <c r="CI666" i="26"/>
  <c r="CB666" i="26"/>
  <c r="AH666" i="26"/>
  <c r="AO666" i="26"/>
  <c r="T666" i="26"/>
  <c r="DO666" i="26"/>
  <c r="AZ666" i="26"/>
  <c r="CS666" i="26"/>
  <c r="AK666" i="26"/>
  <c r="AC666" i="26"/>
  <c r="O666" i="26"/>
  <c r="EM666" i="26"/>
  <c r="BZ666" i="26"/>
  <c r="EP666" i="26"/>
  <c r="EB666" i="26"/>
  <c r="DW666" i="26"/>
  <c r="AM666" i="26"/>
  <c r="AW666" i="26"/>
  <c r="BS666" i="26"/>
  <c r="DU666" i="26"/>
  <c r="AI666" i="26"/>
  <c r="BH666" i="26"/>
  <c r="CW666" i="26"/>
  <c r="BQ666" i="26"/>
  <c r="CU666" i="26"/>
  <c r="AY666" i="26"/>
  <c r="AF666" i="26"/>
  <c r="EW666" i="26"/>
  <c r="DR666" i="26"/>
  <c r="EK666" i="26"/>
  <c r="AN666" i="26"/>
  <c r="BP666" i="26"/>
  <c r="DH666" i="26"/>
  <c r="DA666" i="26"/>
  <c r="CH666" i="26"/>
  <c r="CY666" i="26"/>
  <c r="X666" i="26"/>
  <c r="X667" i="26" s="1"/>
  <c r="DX666" i="26"/>
  <c r="BT666" i="26"/>
  <c r="DK666" i="26"/>
  <c r="CM666" i="26"/>
  <c r="CN666" i="26"/>
  <c r="DD666" i="26"/>
  <c r="BU666" i="26"/>
  <c r="BX666" i="26"/>
  <c r="DT666" i="26"/>
  <c r="DS666" i="26"/>
  <c r="DG666" i="26"/>
  <c r="AG666" i="26"/>
  <c r="DI666" i="26"/>
  <c r="AP666" i="26"/>
  <c r="CO666" i="26"/>
  <c r="BE666" i="26"/>
  <c r="BC666" i="26"/>
  <c r="R666" i="26"/>
  <c r="Q666" i="26"/>
  <c r="EN666" i="26"/>
  <c r="ES666" i="26"/>
  <c r="BJ666" i="26"/>
  <c r="DJ666" i="26"/>
  <c r="L666" i="26"/>
  <c r="K666" i="26"/>
  <c r="DY666" i="26"/>
  <c r="EU666" i="26"/>
  <c r="DQ666" i="26"/>
  <c r="DP666" i="26"/>
  <c r="S666" i="26"/>
  <c r="M666" i="26"/>
  <c r="EG666" i="26"/>
  <c r="AB666" i="26"/>
  <c r="BB666" i="26"/>
  <c r="BA666" i="26"/>
  <c r="EA666" i="26"/>
  <c r="CP666" i="26"/>
  <c r="CX666" i="26"/>
  <c r="Z666" i="26"/>
  <c r="Z667" i="26" s="1"/>
  <c r="EE666" i="26"/>
  <c r="BR666" i="26"/>
  <c r="AE666" i="26"/>
  <c r="CT666" i="26"/>
  <c r="EX666" i="26"/>
  <c r="EQ666" i="26"/>
  <c r="AL666" i="26"/>
  <c r="BN666" i="26"/>
  <c r="EC666" i="26"/>
  <c r="CF666" i="26"/>
  <c r="BY666" i="26"/>
  <c r="N666" i="26"/>
  <c r="EL666" i="26"/>
  <c r="EO666" i="26"/>
  <c r="CV666" i="26"/>
  <c r="BL666" i="26"/>
  <c r="BL667" i="26" s="1"/>
  <c r="DM666" i="26"/>
  <c r="DN666" i="26"/>
  <c r="AU666" i="26"/>
  <c r="AT666" i="26"/>
  <c r="AX666" i="26"/>
  <c r="CZ666" i="26"/>
  <c r="BI666" i="26"/>
  <c r="U666" i="26"/>
  <c r="CQ666" i="26"/>
  <c r="CR666" i="26"/>
  <c r="DL666" i="26"/>
  <c r="DF666" i="26"/>
  <c r="AV666" i="26"/>
  <c r="DB666" i="26"/>
  <c r="DV666" i="26"/>
  <c r="CA666" i="26"/>
  <c r="EI666" i="26"/>
  <c r="CD666" i="26"/>
  <c r="AR666" i="26"/>
  <c r="BV666" i="26"/>
  <c r="EV666" i="26"/>
  <c r="BO666" i="26"/>
  <c r="H817" i="26"/>
  <c r="G815" i="26"/>
  <c r="EY666" i="26" l="1"/>
  <c r="FA666" i="26"/>
  <c r="EE667" i="26"/>
  <c r="FD665" i="26"/>
  <c r="FC666" i="26" s="1"/>
  <c r="BG667" i="26"/>
  <c r="EZ666" i="26"/>
  <c r="EZ667" i="26" s="1"/>
  <c r="EG667" i="26"/>
  <c r="EQ667" i="26"/>
  <c r="FB666" i="26"/>
  <c r="BE667" i="26"/>
  <c r="DD667" i="26"/>
  <c r="AR667" i="26"/>
  <c r="CJ667" i="26"/>
  <c r="ES667" i="26"/>
  <c r="DV667" i="26"/>
  <c r="CF667" i="26"/>
  <c r="U667" i="26"/>
  <c r="CK667" i="26"/>
  <c r="AN667" i="26"/>
  <c r="DB667" i="26"/>
  <c r="AI667" i="26"/>
  <c r="BV667" i="26"/>
  <c r="CH667" i="26"/>
  <c r="AP667" i="26"/>
  <c r="BF667" i="26"/>
  <c r="BR667" i="26"/>
  <c r="AL667" i="26"/>
  <c r="AX667" i="26"/>
  <c r="CT667" i="26"/>
  <c r="DF667" i="26"/>
  <c r="EC667" i="26"/>
  <c r="EA667" i="26"/>
  <c r="CA667" i="26"/>
  <c r="EJ667" i="26"/>
  <c r="BY667" i="26"/>
  <c r="AE667" i="26"/>
  <c r="P667" i="26"/>
  <c r="AG667" i="26"/>
  <c r="CI667" i="26"/>
  <c r="AJ667" i="26"/>
  <c r="AH667" i="26"/>
  <c r="CV667" i="26"/>
  <c r="CX667" i="26"/>
  <c r="CZ667" i="26"/>
  <c r="AO667" i="26"/>
  <c r="EV667" i="26"/>
  <c r="BI667" i="26"/>
  <c r="AA667" i="26"/>
  <c r="EO667" i="26"/>
  <c r="BM667" i="26"/>
  <c r="DS667" i="26"/>
  <c r="N667" i="26"/>
  <c r="DL667" i="26"/>
  <c r="ER667" i="26"/>
  <c r="W667" i="26"/>
  <c r="DQ667" i="26"/>
  <c r="DH667" i="26"/>
  <c r="EL667" i="26"/>
  <c r="DY667" i="26"/>
  <c r="EB667" i="26"/>
  <c r="EX667" i="26"/>
  <c r="DX667" i="26"/>
  <c r="CQ667" i="26"/>
  <c r="CO667" i="26"/>
  <c r="DJ667" i="26"/>
  <c r="DR667" i="26"/>
  <c r="BZ667" i="26"/>
  <c r="EM667" i="26"/>
  <c r="DC667" i="26"/>
  <c r="AV667" i="26"/>
  <c r="DZ667" i="26"/>
  <c r="Q667" i="26"/>
  <c r="BD667" i="26"/>
  <c r="DM667" i="26"/>
  <c r="DW667" i="26"/>
  <c r="K667" i="26"/>
  <c r="J667" i="26"/>
  <c r="ED667" i="26"/>
  <c r="L667" i="26"/>
  <c r="CY667" i="26"/>
  <c r="BU667" i="26"/>
  <c r="BN667" i="26"/>
  <c r="BO667" i="26"/>
  <c r="CR667" i="26"/>
  <c r="EP667" i="26"/>
  <c r="AC667" i="26"/>
  <c r="AB667" i="26"/>
  <c r="CE667" i="26"/>
  <c r="EF667" i="26"/>
  <c r="AY667" i="26"/>
  <c r="AK667" i="26"/>
  <c r="BW667" i="26"/>
  <c r="AW667" i="26"/>
  <c r="M667" i="26"/>
  <c r="BQ667" i="26"/>
  <c r="BK667" i="26"/>
  <c r="R667" i="26"/>
  <c r="S667" i="26"/>
  <c r="BJ667" i="26"/>
  <c r="DI667" i="26"/>
  <c r="AQ667" i="26"/>
  <c r="T667" i="26"/>
  <c r="EI667" i="26"/>
  <c r="EH667" i="26"/>
  <c r="DE667" i="26"/>
  <c r="CP667" i="26"/>
  <c r="DK667" i="26"/>
  <c r="DG667" i="26"/>
  <c r="CN667" i="26"/>
  <c r="AM667" i="26"/>
  <c r="BH667" i="26"/>
  <c r="DP667" i="26"/>
  <c r="DO667" i="26"/>
  <c r="AF667" i="26"/>
  <c r="DA667" i="26"/>
  <c r="CM667" i="26"/>
  <c r="CL667" i="26"/>
  <c r="EY667" i="26"/>
  <c r="EN667" i="26"/>
  <c r="CD667" i="26"/>
  <c r="CC667" i="26"/>
  <c r="AT667" i="26"/>
  <c r="AS667" i="26"/>
  <c r="BP667" i="26"/>
  <c r="DU667" i="26"/>
  <c r="DT667" i="26"/>
  <c r="EK667" i="26"/>
  <c r="CS667" i="26"/>
  <c r="AU667" i="26"/>
  <c r="EW667" i="26"/>
  <c r="CW667" i="26"/>
  <c r="EU667" i="26"/>
  <c r="CB667" i="26"/>
  <c r="O667" i="26"/>
  <c r="Y667" i="26"/>
  <c r="V667" i="26"/>
  <c r="ET667" i="26"/>
  <c r="BA667" i="26"/>
  <c r="AZ667" i="26"/>
  <c r="BC667" i="26"/>
  <c r="BX667" i="26"/>
  <c r="BT667" i="26"/>
  <c r="DN667" i="26"/>
  <c r="CU667" i="26"/>
  <c r="BS667" i="26"/>
  <c r="BB667" i="26"/>
  <c r="CG667" i="26"/>
  <c r="AD667" i="26"/>
  <c r="H818" i="26"/>
  <c r="G816" i="26"/>
  <c r="EF668" i="26" l="1"/>
  <c r="BE668" i="26"/>
  <c r="FD666" i="26"/>
  <c r="FC667" i="26" s="1"/>
  <c r="DE668" i="26"/>
  <c r="BF668" i="26"/>
  <c r="AQ668" i="26"/>
  <c r="ER668" i="26"/>
  <c r="DC668" i="26"/>
  <c r="CG668" i="26"/>
  <c r="DA668" i="26"/>
  <c r="EY668" i="26"/>
  <c r="CJ668" i="26"/>
  <c r="EW668" i="26"/>
  <c r="FB667" i="26"/>
  <c r="FA667" i="26"/>
  <c r="CU668" i="26"/>
  <c r="CI668" i="26"/>
  <c r="AO668" i="26"/>
  <c r="ED668" i="26"/>
  <c r="Z668" i="26"/>
  <c r="AM668" i="26"/>
  <c r="AI668" i="26"/>
  <c r="AF668" i="26"/>
  <c r="BZ668" i="26"/>
  <c r="AH668" i="26"/>
  <c r="O668" i="26"/>
  <c r="EB668" i="26"/>
  <c r="V668" i="26"/>
  <c r="AK668" i="26"/>
  <c r="CW668" i="26"/>
  <c r="EK668" i="26"/>
  <c r="AX668" i="26"/>
  <c r="CY668" i="26"/>
  <c r="M668" i="26"/>
  <c r="DK668" i="26"/>
  <c r="CP668" i="26"/>
  <c r="DI668" i="26"/>
  <c r="AA668" i="26"/>
  <c r="EP668" i="26"/>
  <c r="DY668" i="26"/>
  <c r="AD668" i="26"/>
  <c r="Q668" i="26"/>
  <c r="ET668" i="26"/>
  <c r="DG668" i="26"/>
  <c r="BV668" i="26"/>
  <c r="DZ668" i="26"/>
  <c r="DT668" i="26"/>
  <c r="DV668" i="26"/>
  <c r="DR668" i="26"/>
  <c r="BX668" i="26"/>
  <c r="EN668" i="26"/>
  <c r="EC668" i="26"/>
  <c r="T668" i="26"/>
  <c r="CS668" i="26"/>
  <c r="BK668" i="26"/>
  <c r="CN668" i="26"/>
  <c r="DD668" i="26"/>
  <c r="EA668" i="26"/>
  <c r="DW668" i="26"/>
  <c r="ES668" i="26"/>
  <c r="CO668" i="26"/>
  <c r="AJ668" i="26"/>
  <c r="AI669" i="26" s="1"/>
  <c r="AS668" i="26"/>
  <c r="BY668" i="26"/>
  <c r="CZ668" i="26"/>
  <c r="CC668" i="26"/>
  <c r="BQ668" i="26"/>
  <c r="DX668" i="26"/>
  <c r="BT668" i="26"/>
  <c r="AU668" i="26"/>
  <c r="BC668" i="26"/>
  <c r="DB668" i="26"/>
  <c r="AW668" i="26"/>
  <c r="EI668" i="26"/>
  <c r="BB668" i="26"/>
  <c r="EH668" i="26"/>
  <c r="N668" i="26"/>
  <c r="EG668" i="26"/>
  <c r="AC668" i="26"/>
  <c r="P668" i="26"/>
  <c r="BS668" i="26"/>
  <c r="DO668" i="26"/>
  <c r="DP668" i="26"/>
  <c r="BD668" i="26"/>
  <c r="CT668" i="26"/>
  <c r="EQ668" i="26"/>
  <c r="EM668" i="26"/>
  <c r="CB668" i="26"/>
  <c r="EU668" i="26"/>
  <c r="AT668" i="26"/>
  <c r="BH668" i="26"/>
  <c r="BG668" i="26"/>
  <c r="AG668" i="26"/>
  <c r="CV668" i="26"/>
  <c r="DF668" i="26"/>
  <c r="CR668" i="26"/>
  <c r="BN668" i="26"/>
  <c r="J668" i="26"/>
  <c r="K668" i="26"/>
  <c r="DS668" i="26"/>
  <c r="CA668" i="26"/>
  <c r="AE668" i="26"/>
  <c r="DL668" i="26"/>
  <c r="BU668" i="26"/>
  <c r="EE668" i="26"/>
  <c r="EE669" i="26" s="1"/>
  <c r="DQ668" i="26"/>
  <c r="U668" i="26"/>
  <c r="EX668" i="26"/>
  <c r="AZ668" i="26"/>
  <c r="EL668" i="26"/>
  <c r="EO668" i="26"/>
  <c r="DN668" i="26"/>
  <c r="DM668" i="26"/>
  <c r="BA668" i="26"/>
  <c r="BW668" i="26"/>
  <c r="CQ668" i="26"/>
  <c r="CX668" i="26"/>
  <c r="AV668" i="26"/>
  <c r="DU668" i="26"/>
  <c r="CF668" i="26"/>
  <c r="BJ668" i="26"/>
  <c r="AR668" i="26"/>
  <c r="AY668" i="26"/>
  <c r="AL668" i="26"/>
  <c r="CH668" i="26"/>
  <c r="AN668" i="26"/>
  <c r="CL668" i="26"/>
  <c r="CK668" i="26"/>
  <c r="BR668" i="26"/>
  <c r="R668" i="26"/>
  <c r="S668" i="26"/>
  <c r="EV668" i="26"/>
  <c r="BL668" i="26"/>
  <c r="BM668" i="26"/>
  <c r="CE668" i="26"/>
  <c r="CD668" i="26"/>
  <c r="Y668" i="26"/>
  <c r="X668" i="26"/>
  <c r="BO668" i="26"/>
  <c r="BP668" i="26"/>
  <c r="CM668" i="26"/>
  <c r="AP668" i="26"/>
  <c r="EJ668" i="26"/>
  <c r="W668" i="26"/>
  <c r="BI668" i="26"/>
  <c r="DJ668" i="26"/>
  <c r="AB668" i="26"/>
  <c r="L668" i="26"/>
  <c r="DH668" i="26"/>
  <c r="H819" i="26"/>
  <c r="G817" i="26"/>
  <c r="DD669" i="26" l="1"/>
  <c r="CZ669" i="26"/>
  <c r="FA668" i="26"/>
  <c r="EQ669" i="26"/>
  <c r="EX669" i="26"/>
  <c r="AN669" i="26"/>
  <c r="AL669" i="26"/>
  <c r="FD667" i="26"/>
  <c r="FC668" i="26" s="1"/>
  <c r="CH669" i="26"/>
  <c r="CT669" i="26"/>
  <c r="FB668" i="26"/>
  <c r="DB669" i="26"/>
  <c r="EZ668" i="26"/>
  <c r="EZ669" i="26" s="1"/>
  <c r="AV669" i="26"/>
  <c r="CV669" i="26"/>
  <c r="CX669" i="26"/>
  <c r="EC669" i="26"/>
  <c r="N669" i="26"/>
  <c r="L669" i="26"/>
  <c r="EV669" i="26"/>
  <c r="DH669" i="26"/>
  <c r="DJ669" i="26"/>
  <c r="DZ669" i="26"/>
  <c r="BM669" i="26"/>
  <c r="EO669" i="26"/>
  <c r="AE669" i="26"/>
  <c r="U669" i="26"/>
  <c r="DF669" i="26"/>
  <c r="ES669" i="26"/>
  <c r="BW669" i="26"/>
  <c r="BY669" i="26"/>
  <c r="J669" i="26"/>
  <c r="V669" i="26"/>
  <c r="P669" i="26"/>
  <c r="AB669" i="26"/>
  <c r="AR669" i="26"/>
  <c r="DU669" i="26"/>
  <c r="DY669" i="26"/>
  <c r="Q669" i="26"/>
  <c r="DA669" i="26"/>
  <c r="BD669" i="26"/>
  <c r="CN669" i="26"/>
  <c r="EA669" i="26"/>
  <c r="BU669" i="26"/>
  <c r="EF669" i="26"/>
  <c r="BE669" i="26"/>
  <c r="CO669" i="26"/>
  <c r="DL669" i="26"/>
  <c r="EG669" i="26"/>
  <c r="EB669" i="26"/>
  <c r="BP669" i="26"/>
  <c r="BC669" i="26"/>
  <c r="AJ669" i="26"/>
  <c r="DX669" i="26"/>
  <c r="DY670" i="26" s="1"/>
  <c r="DQ669" i="26"/>
  <c r="CQ669" i="26"/>
  <c r="DW669" i="26"/>
  <c r="CL669" i="26"/>
  <c r="BI669" i="26"/>
  <c r="EK669" i="26"/>
  <c r="DM669" i="26"/>
  <c r="AD669" i="26"/>
  <c r="S669" i="26"/>
  <c r="DC669" i="26"/>
  <c r="DC670" i="26" s="1"/>
  <c r="ED669" i="26"/>
  <c r="EP669" i="26"/>
  <c r="ER669" i="26"/>
  <c r="BS669" i="26"/>
  <c r="X669" i="26"/>
  <c r="CS669" i="26"/>
  <c r="DT669" i="26"/>
  <c r="BA669" i="26"/>
  <c r="DV669" i="26"/>
  <c r="AT669" i="26"/>
  <c r="CE669" i="26"/>
  <c r="AY669" i="26"/>
  <c r="DG669" i="26"/>
  <c r="AK669" i="26"/>
  <c r="BN669" i="26"/>
  <c r="BO669" i="26"/>
  <c r="AW669" i="26"/>
  <c r="AA669" i="26"/>
  <c r="AG669" i="26"/>
  <c r="AH669" i="26"/>
  <c r="Y669" i="26"/>
  <c r="AZ669" i="26"/>
  <c r="BV669" i="26"/>
  <c r="AQ669" i="26"/>
  <c r="BG669" i="26"/>
  <c r="BF669" i="26"/>
  <c r="CW669" i="26"/>
  <c r="DI669" i="26"/>
  <c r="BH669" i="26"/>
  <c r="EW669" i="26"/>
  <c r="DK669" i="26"/>
  <c r="CY669" i="26"/>
  <c r="CY670" i="26" s="1"/>
  <c r="AC669" i="26"/>
  <c r="CD669" i="26"/>
  <c r="CC669" i="26"/>
  <c r="EU669" i="26"/>
  <c r="M669" i="26"/>
  <c r="CB669" i="26"/>
  <c r="BQ669" i="26"/>
  <c r="EN669" i="26"/>
  <c r="EM669" i="26"/>
  <c r="EH669" i="26"/>
  <c r="W669" i="26"/>
  <c r="BK669" i="26"/>
  <c r="BL669" i="26"/>
  <c r="CA669" i="26"/>
  <c r="BZ669" i="26"/>
  <c r="T669" i="26"/>
  <c r="AF669" i="26"/>
  <c r="BJ669" i="26"/>
  <c r="DS669" i="26"/>
  <c r="DR669" i="26"/>
  <c r="CI669" i="26"/>
  <c r="CP669" i="26"/>
  <c r="AU669" i="26"/>
  <c r="AX669" i="26"/>
  <c r="CF669" i="26"/>
  <c r="DN669" i="26"/>
  <c r="BX669" i="26"/>
  <c r="CR669" i="26"/>
  <c r="DP669" i="26"/>
  <c r="BB669" i="26"/>
  <c r="CG669" i="26"/>
  <c r="EI669" i="26"/>
  <c r="EJ669" i="26"/>
  <c r="AP669" i="26"/>
  <c r="AO669" i="26"/>
  <c r="R669" i="26"/>
  <c r="BT669" i="26"/>
  <c r="DO669" i="26"/>
  <c r="Z669" i="26"/>
  <c r="DE669" i="26"/>
  <c r="BR669" i="26"/>
  <c r="ET669" i="26"/>
  <c r="EL669" i="26"/>
  <c r="K669" i="26"/>
  <c r="AS669" i="26"/>
  <c r="CM669" i="26"/>
  <c r="CK669" i="26"/>
  <c r="CJ669" i="26"/>
  <c r="AM669" i="26"/>
  <c r="AM670" i="26" s="1"/>
  <c r="CU669" i="26"/>
  <c r="CU670" i="26" s="1"/>
  <c r="O669" i="26"/>
  <c r="H820" i="26"/>
  <c r="G818" i="26"/>
  <c r="ED670" i="26" l="1"/>
  <c r="FD668" i="26"/>
  <c r="FC669" i="26" s="1"/>
  <c r="CW670" i="26"/>
  <c r="FB669" i="26"/>
  <c r="DA670" i="26"/>
  <c r="M670" i="26"/>
  <c r="EY669" i="26"/>
  <c r="EY670" i="26" s="1"/>
  <c r="K670" i="26"/>
  <c r="FA669" i="26"/>
  <c r="O670" i="26"/>
  <c r="DG670" i="26"/>
  <c r="DI670" i="26"/>
  <c r="EP670" i="26"/>
  <c r="BX670" i="26"/>
  <c r="ER670" i="26"/>
  <c r="AK670" i="26"/>
  <c r="R670" i="26"/>
  <c r="DU670" i="26"/>
  <c r="DZ670" i="26"/>
  <c r="BV670" i="26"/>
  <c r="CM670" i="26"/>
  <c r="BB670" i="26"/>
  <c r="AS670" i="26"/>
  <c r="W670" i="26"/>
  <c r="BD670" i="26"/>
  <c r="BE670" i="26"/>
  <c r="EB670" i="26"/>
  <c r="EF670" i="26"/>
  <c r="T670" i="26"/>
  <c r="EQ670" i="26"/>
  <c r="AC670" i="26"/>
  <c r="EE670" i="26"/>
  <c r="EA670" i="26"/>
  <c r="CR670" i="26"/>
  <c r="BO670" i="26"/>
  <c r="AF670" i="26"/>
  <c r="BT670" i="26"/>
  <c r="EO670" i="26"/>
  <c r="AU670" i="26"/>
  <c r="CH670" i="26"/>
  <c r="DW670" i="26"/>
  <c r="DX670" i="26"/>
  <c r="U670" i="26"/>
  <c r="BF670" i="26"/>
  <c r="DV670" i="26"/>
  <c r="AZ670" i="26"/>
  <c r="AH670" i="26"/>
  <c r="BH670" i="26"/>
  <c r="AX670" i="26"/>
  <c r="DB670" i="26"/>
  <c r="DB671" i="26" s="1"/>
  <c r="BR670" i="26"/>
  <c r="BM670" i="26"/>
  <c r="DJ670" i="26"/>
  <c r="DO670" i="26"/>
  <c r="EC670" i="26"/>
  <c r="CE670" i="26"/>
  <c r="EH670" i="26"/>
  <c r="DH670" i="26"/>
  <c r="AJ670" i="26"/>
  <c r="EM670" i="26"/>
  <c r="AO670" i="26"/>
  <c r="CT670" i="26"/>
  <c r="DS670" i="26"/>
  <c r="AE670" i="26"/>
  <c r="EK670" i="26"/>
  <c r="CZ670" i="26"/>
  <c r="CG670" i="26"/>
  <c r="BJ670" i="26"/>
  <c r="CK670" i="26"/>
  <c r="EU670" i="26"/>
  <c r="S670" i="26"/>
  <c r="CC670" i="26"/>
  <c r="J670" i="26"/>
  <c r="BU670" i="26"/>
  <c r="Z670" i="26"/>
  <c r="BK670" i="26"/>
  <c r="CV670" i="26"/>
  <c r="CV671" i="26" s="1"/>
  <c r="DE670" i="26"/>
  <c r="DD670" i="26"/>
  <c r="EG670" i="26"/>
  <c r="BW670" i="26"/>
  <c r="DP670" i="26"/>
  <c r="DR670" i="26"/>
  <c r="P670" i="26"/>
  <c r="AN670" i="26"/>
  <c r="AW670" i="26"/>
  <c r="Y670" i="26"/>
  <c r="BC670" i="26"/>
  <c r="DQ670" i="26"/>
  <c r="EN670" i="26"/>
  <c r="L670" i="26"/>
  <c r="CX670" i="26"/>
  <c r="CX671" i="26" s="1"/>
  <c r="CI670" i="26"/>
  <c r="CJ670" i="26"/>
  <c r="BQ670" i="26"/>
  <c r="BS670" i="26"/>
  <c r="Q670" i="26"/>
  <c r="DN670" i="26"/>
  <c r="CD670" i="26"/>
  <c r="CF670" i="26"/>
  <c r="AG670" i="26"/>
  <c r="DT670" i="26"/>
  <c r="AD670" i="26"/>
  <c r="DF670" i="26"/>
  <c r="AY670" i="26"/>
  <c r="AT670" i="26"/>
  <c r="AA670" i="26"/>
  <c r="BN670" i="26"/>
  <c r="N670" i="26"/>
  <c r="N671" i="26" s="1"/>
  <c r="AI670" i="26"/>
  <c r="AB670" i="26"/>
  <c r="BZ670" i="26"/>
  <c r="BY670" i="26"/>
  <c r="CB670" i="26"/>
  <c r="CQ670" i="26"/>
  <c r="CS670" i="26"/>
  <c r="CA670" i="26"/>
  <c r="V670" i="26"/>
  <c r="AV670" i="26"/>
  <c r="AP670" i="26"/>
  <c r="DM670" i="26"/>
  <c r="BA670" i="26"/>
  <c r="DL670" i="26"/>
  <c r="DK670" i="26"/>
  <c r="BG670" i="26"/>
  <c r="X670" i="26"/>
  <c r="CL670" i="26"/>
  <c r="EL670" i="26"/>
  <c r="EJ670" i="26"/>
  <c r="CP670" i="26"/>
  <c r="CO670" i="26"/>
  <c r="AR670" i="26"/>
  <c r="EV670" i="26"/>
  <c r="EW670" i="26"/>
  <c r="AQ670" i="26"/>
  <c r="BP670" i="26"/>
  <c r="ET670" i="26"/>
  <c r="EI670" i="26"/>
  <c r="BI670" i="26"/>
  <c r="BL670" i="26"/>
  <c r="AL670" i="26"/>
  <c r="ES670" i="26"/>
  <c r="CN670" i="26"/>
  <c r="H821" i="26"/>
  <c r="G819" i="26"/>
  <c r="L671" i="26" l="1"/>
  <c r="J671" i="26"/>
  <c r="FA670" i="26"/>
  <c r="DH671" i="26"/>
  <c r="FD669" i="26"/>
  <c r="FC670" i="26" s="1"/>
  <c r="EZ670" i="26"/>
  <c r="BW671" i="26"/>
  <c r="EX670" i="26"/>
  <c r="EW671" i="26" s="1"/>
  <c r="FB670" i="26"/>
  <c r="EQ671" i="26"/>
  <c r="AL671" i="26"/>
  <c r="BS671" i="26"/>
  <c r="CL671" i="26"/>
  <c r="BA671" i="26"/>
  <c r="AY671" i="26"/>
  <c r="BC671" i="26"/>
  <c r="AT671" i="26"/>
  <c r="DY671" i="26"/>
  <c r="EC671" i="26"/>
  <c r="BE671" i="26"/>
  <c r="EE671" i="26"/>
  <c r="EP671" i="26"/>
  <c r="V671" i="26"/>
  <c r="ER671" i="26"/>
  <c r="EA671" i="26"/>
  <c r="X671" i="26"/>
  <c r="AD671" i="26"/>
  <c r="BG671" i="26"/>
  <c r="BI671" i="26"/>
  <c r="T671" i="26"/>
  <c r="O671" i="26"/>
  <c r="DZ671" i="26"/>
  <c r="CD671" i="26"/>
  <c r="BL671" i="26"/>
  <c r="BN671" i="26"/>
  <c r="DI671" i="26"/>
  <c r="DF671" i="26"/>
  <c r="BU671" i="26"/>
  <c r="DT671" i="26"/>
  <c r="EB671" i="26"/>
  <c r="ED671" i="26"/>
  <c r="DV671" i="26"/>
  <c r="DX671" i="26"/>
  <c r="BV671" i="26"/>
  <c r="EL671" i="26"/>
  <c r="AG671" i="26"/>
  <c r="AI671" i="26"/>
  <c r="DG671" i="26"/>
  <c r="EN671" i="26"/>
  <c r="CU671" i="26"/>
  <c r="Q671" i="26"/>
  <c r="DW671" i="26"/>
  <c r="CW671" i="26"/>
  <c r="CW672" i="26" s="1"/>
  <c r="CF671" i="26"/>
  <c r="AN671" i="26"/>
  <c r="R671" i="26"/>
  <c r="BP671" i="26"/>
  <c r="BY671" i="26"/>
  <c r="DM671" i="26"/>
  <c r="DU671" i="26"/>
  <c r="CN671" i="26"/>
  <c r="CY671" i="26"/>
  <c r="EU671" i="26"/>
  <c r="M671" i="26"/>
  <c r="M672" i="26" s="1"/>
  <c r="CA671" i="26"/>
  <c r="Z671" i="26"/>
  <c r="CP671" i="26"/>
  <c r="BD671" i="26"/>
  <c r="CS671" i="26"/>
  <c r="K671" i="26"/>
  <c r="K672" i="26" s="1"/>
  <c r="CJ671" i="26"/>
  <c r="AW671" i="26"/>
  <c r="S671" i="26"/>
  <c r="EI671" i="26"/>
  <c r="CZ671" i="26"/>
  <c r="DA671" i="26"/>
  <c r="AC671" i="26"/>
  <c r="ET671" i="26"/>
  <c r="DL671" i="26"/>
  <c r="BT671" i="26"/>
  <c r="AB671" i="26"/>
  <c r="DQ671" i="26"/>
  <c r="AQ671" i="26"/>
  <c r="AO671" i="26"/>
  <c r="BF671" i="26"/>
  <c r="CC671" i="26"/>
  <c r="W671" i="26"/>
  <c r="EJ671" i="26"/>
  <c r="CM671" i="26"/>
  <c r="EM671" i="26"/>
  <c r="CT671" i="26"/>
  <c r="BO671" i="26"/>
  <c r="CI671" i="26"/>
  <c r="DS671" i="26"/>
  <c r="BB671" i="26"/>
  <c r="AH671" i="26"/>
  <c r="DD671" i="26"/>
  <c r="DC671" i="26"/>
  <c r="DE671" i="26"/>
  <c r="AS671" i="26"/>
  <c r="AF671" i="26"/>
  <c r="P671" i="26"/>
  <c r="AE671" i="26"/>
  <c r="EX671" i="26"/>
  <c r="DK671" i="26"/>
  <c r="CQ671" i="26"/>
  <c r="BJ671" i="26"/>
  <c r="EH671" i="26"/>
  <c r="AZ671" i="26"/>
  <c r="AA671" i="26"/>
  <c r="CK671" i="26"/>
  <c r="DN671" i="26"/>
  <c r="DR671" i="26"/>
  <c r="DJ671" i="26"/>
  <c r="ES671" i="26"/>
  <c r="DO671" i="26"/>
  <c r="BX671" i="26"/>
  <c r="DP671" i="26"/>
  <c r="BK671" i="26"/>
  <c r="CG671" i="26"/>
  <c r="BR671" i="26"/>
  <c r="EV671" i="26"/>
  <c r="BZ671" i="26"/>
  <c r="CR671" i="26"/>
  <c r="AJ671" i="26"/>
  <c r="AM671" i="26"/>
  <c r="AU671" i="26"/>
  <c r="AX671" i="26"/>
  <c r="U671" i="26"/>
  <c r="BQ671" i="26"/>
  <c r="CE671" i="26"/>
  <c r="AP671" i="26"/>
  <c r="AR671" i="26"/>
  <c r="AV671" i="26"/>
  <c r="EO671" i="26"/>
  <c r="BM671" i="26"/>
  <c r="Y671" i="26"/>
  <c r="EK671" i="26"/>
  <c r="CB671" i="26"/>
  <c r="CO671" i="26"/>
  <c r="AK671" i="26"/>
  <c r="BH671" i="26"/>
  <c r="EG671" i="26"/>
  <c r="EF671" i="26"/>
  <c r="CH671" i="26"/>
  <c r="H822" i="26"/>
  <c r="G820" i="26"/>
  <c r="BH672" i="26" l="1"/>
  <c r="ED672" i="26"/>
  <c r="AZ672" i="26"/>
  <c r="BB672" i="26"/>
  <c r="FD670" i="26"/>
  <c r="FC671" i="26" s="1"/>
  <c r="FB671" i="26"/>
  <c r="EZ671" i="26"/>
  <c r="EY671" i="26"/>
  <c r="EQ672" i="26"/>
  <c r="BD672" i="26"/>
  <c r="FA671" i="26"/>
  <c r="EC672" i="26"/>
  <c r="AM672" i="26"/>
  <c r="BT672" i="26"/>
  <c r="DZ672" i="26"/>
  <c r="V672" i="26"/>
  <c r="EB672" i="26"/>
  <c r="EA672" i="26"/>
  <c r="DY672" i="26"/>
  <c r="CM672" i="26"/>
  <c r="DH672" i="26"/>
  <c r="BM672" i="26"/>
  <c r="DI672" i="26"/>
  <c r="BV672" i="26"/>
  <c r="DG672" i="26"/>
  <c r="DU672" i="26"/>
  <c r="BX672" i="26"/>
  <c r="EK672" i="26"/>
  <c r="EI672" i="26"/>
  <c r="BO672" i="26"/>
  <c r="ES672" i="26"/>
  <c r="DX672" i="26"/>
  <c r="AH672" i="26"/>
  <c r="BZ672" i="26"/>
  <c r="EM672" i="26"/>
  <c r="Y672" i="26"/>
  <c r="DV672" i="26"/>
  <c r="EO672" i="26"/>
  <c r="CE672" i="26"/>
  <c r="CV672" i="26"/>
  <c r="S672" i="26"/>
  <c r="AX672" i="26"/>
  <c r="N672" i="26"/>
  <c r="AP672" i="26"/>
  <c r="CY672" i="26"/>
  <c r="CX672" i="26"/>
  <c r="AD672" i="26"/>
  <c r="FA672" i="26"/>
  <c r="P672" i="26"/>
  <c r="CO672" i="26"/>
  <c r="AT672" i="26"/>
  <c r="DW672" i="26"/>
  <c r="R672" i="26"/>
  <c r="DM672" i="26"/>
  <c r="EV672" i="26"/>
  <c r="CZ672" i="26"/>
  <c r="DO672" i="26"/>
  <c r="DA672" i="26"/>
  <c r="L672" i="26"/>
  <c r="L673" i="26" s="1"/>
  <c r="BS672" i="26"/>
  <c r="O672" i="26"/>
  <c r="BQ672" i="26"/>
  <c r="CH672" i="26"/>
  <c r="BA672" i="26"/>
  <c r="J672" i="26"/>
  <c r="J673" i="26" s="1"/>
  <c r="CT672" i="26"/>
  <c r="ER672" i="26"/>
  <c r="BW672" i="26"/>
  <c r="BU672" i="26"/>
  <c r="DR672" i="26"/>
  <c r="AK672" i="26"/>
  <c r="BC672" i="26"/>
  <c r="BP672" i="26"/>
  <c r="DJ672" i="26"/>
  <c r="DN672" i="26"/>
  <c r="AF672" i="26"/>
  <c r="AC672" i="26"/>
  <c r="BY672" i="26"/>
  <c r="AA672" i="26"/>
  <c r="AY672" i="26"/>
  <c r="CL672" i="26"/>
  <c r="CU672" i="26"/>
  <c r="CF672" i="26"/>
  <c r="AV672" i="26"/>
  <c r="Q672" i="26"/>
  <c r="DE672" i="26"/>
  <c r="AI672" i="26"/>
  <c r="AG672" i="26"/>
  <c r="EG672" i="26"/>
  <c r="CR672" i="26"/>
  <c r="EP672" i="26"/>
  <c r="EH672" i="26"/>
  <c r="EN672" i="26"/>
  <c r="CD672" i="26"/>
  <c r="EF672" i="26"/>
  <c r="EE672" i="26"/>
  <c r="EW672" i="26"/>
  <c r="BK672" i="26"/>
  <c r="BJ672" i="26"/>
  <c r="BN672" i="26"/>
  <c r="EJ672" i="26"/>
  <c r="AS672" i="26"/>
  <c r="AR672" i="26"/>
  <c r="AJ672" i="26"/>
  <c r="CG672" i="26"/>
  <c r="CQ672" i="26"/>
  <c r="BL672" i="26"/>
  <c r="CS672" i="26"/>
  <c r="DK672" i="26"/>
  <c r="DS672" i="26"/>
  <c r="X672" i="26"/>
  <c r="W672" i="26"/>
  <c r="CI672" i="26"/>
  <c r="CC672" i="26"/>
  <c r="AN672" i="26"/>
  <c r="DQ672" i="26"/>
  <c r="DF672" i="26"/>
  <c r="AE672" i="26"/>
  <c r="AB672" i="26"/>
  <c r="CN672" i="26"/>
  <c r="CJ672" i="26"/>
  <c r="CK672" i="26"/>
  <c r="DT672" i="26"/>
  <c r="BF672" i="26"/>
  <c r="BE672" i="26"/>
  <c r="CA672" i="26"/>
  <c r="CB672" i="26"/>
  <c r="ET672" i="26"/>
  <c r="AQ672" i="26"/>
  <c r="EL672" i="26"/>
  <c r="CP672" i="26"/>
  <c r="U672" i="26"/>
  <c r="T672" i="26"/>
  <c r="BR672" i="26"/>
  <c r="BG672" i="26"/>
  <c r="BI672" i="26"/>
  <c r="AL672" i="26"/>
  <c r="DP672" i="26"/>
  <c r="DL672" i="26"/>
  <c r="DC672" i="26"/>
  <c r="DB672" i="26"/>
  <c r="Z672" i="26"/>
  <c r="AU672" i="26"/>
  <c r="DD672" i="26"/>
  <c r="AO672" i="26"/>
  <c r="AW672" i="26"/>
  <c r="EU672" i="26"/>
  <c r="H823" i="26"/>
  <c r="G821" i="26"/>
  <c r="EY672" i="26" l="1"/>
  <c r="EX672" i="26"/>
  <c r="DZ673" i="26"/>
  <c r="BC673" i="26"/>
  <c r="BA673" i="26"/>
  <c r="FD671" i="26"/>
  <c r="FC672" i="26" s="1"/>
  <c r="BN673" i="26"/>
  <c r="EZ672" i="26"/>
  <c r="FB672" i="26"/>
  <c r="EA673" i="26"/>
  <c r="AW673" i="26"/>
  <c r="DH673" i="26"/>
  <c r="BU673" i="26"/>
  <c r="CN673" i="26"/>
  <c r="DI673" i="26"/>
  <c r="BW673" i="26"/>
  <c r="EB673" i="26"/>
  <c r="DY673" i="26"/>
  <c r="EC673" i="26"/>
  <c r="AY673" i="26"/>
  <c r="CX673" i="26"/>
  <c r="M673" i="26"/>
  <c r="BR673" i="26"/>
  <c r="BY673" i="26"/>
  <c r="EL673" i="26"/>
  <c r="CY673" i="26"/>
  <c r="DV673" i="26"/>
  <c r="CW673" i="26"/>
  <c r="BZ673" i="26"/>
  <c r="ER673" i="26"/>
  <c r="CV673" i="26"/>
  <c r="CT673" i="26"/>
  <c r="EN673" i="26"/>
  <c r="DW673" i="26"/>
  <c r="DX673" i="26"/>
  <c r="EP673" i="26"/>
  <c r="DN673" i="26"/>
  <c r="Z673" i="26"/>
  <c r="AE673" i="26"/>
  <c r="AZ673" i="26"/>
  <c r="CF673" i="26"/>
  <c r="O673" i="26"/>
  <c r="AQ673" i="26"/>
  <c r="N673" i="26"/>
  <c r="P673" i="26"/>
  <c r="EQ673" i="26"/>
  <c r="BT673" i="26"/>
  <c r="Q673" i="26"/>
  <c r="CZ673" i="26"/>
  <c r="EW673" i="26"/>
  <c r="EZ673" i="26"/>
  <c r="DF673" i="26"/>
  <c r="R673" i="26"/>
  <c r="AL673" i="26"/>
  <c r="AG673" i="26"/>
  <c r="DP673" i="26"/>
  <c r="BX673" i="26"/>
  <c r="CE673" i="26"/>
  <c r="CP673" i="26"/>
  <c r="BB673" i="26"/>
  <c r="BB674" i="26" s="1"/>
  <c r="CK673" i="26"/>
  <c r="EU673" i="26"/>
  <c r="DJ673" i="26"/>
  <c r="AB673" i="26"/>
  <c r="CS673" i="26"/>
  <c r="DL673" i="26"/>
  <c r="K673" i="26"/>
  <c r="L674" i="26" s="1"/>
  <c r="DO673" i="26"/>
  <c r="CM673" i="26"/>
  <c r="BP673" i="26"/>
  <c r="T673" i="26"/>
  <c r="AH673" i="26"/>
  <c r="EX673" i="26"/>
  <c r="AK673" i="26"/>
  <c r="AJ673" i="26"/>
  <c r="EH673" i="26"/>
  <c r="CC673" i="26"/>
  <c r="BS673" i="26"/>
  <c r="BI673" i="26"/>
  <c r="BV673" i="26"/>
  <c r="BV674" i="26" s="1"/>
  <c r="CI673" i="26"/>
  <c r="EO673" i="26"/>
  <c r="W673" i="26"/>
  <c r="EG673" i="26"/>
  <c r="AF673" i="26"/>
  <c r="CU673" i="26"/>
  <c r="CO673" i="26"/>
  <c r="BL673" i="26"/>
  <c r="AP673" i="26"/>
  <c r="DT673" i="26"/>
  <c r="BO673" i="26"/>
  <c r="CG673" i="26"/>
  <c r="AV673" i="26"/>
  <c r="AU673" i="26"/>
  <c r="AM673" i="26"/>
  <c r="Y673" i="26"/>
  <c r="DM673" i="26"/>
  <c r="BF673" i="26"/>
  <c r="DE673" i="26"/>
  <c r="U673" i="26"/>
  <c r="DB673" i="26"/>
  <c r="DA673" i="26"/>
  <c r="EK673" i="26"/>
  <c r="BJ673" i="26"/>
  <c r="BE673" i="26"/>
  <c r="BD673" i="26"/>
  <c r="CQ673" i="26"/>
  <c r="BK673" i="26"/>
  <c r="DQ673" i="26"/>
  <c r="CJ673" i="26"/>
  <c r="DU673" i="26"/>
  <c r="V673" i="26"/>
  <c r="X673" i="26"/>
  <c r="AR673" i="26"/>
  <c r="EE673" i="26"/>
  <c r="ED673" i="26"/>
  <c r="EM673" i="26"/>
  <c r="AX673" i="26"/>
  <c r="AA673" i="26"/>
  <c r="DS673" i="26"/>
  <c r="AS673" i="26"/>
  <c r="EF673" i="26"/>
  <c r="BM673" i="26"/>
  <c r="DC673" i="26"/>
  <c r="DD673" i="26"/>
  <c r="EV673" i="26"/>
  <c r="BH673" i="26"/>
  <c r="CH673" i="26"/>
  <c r="AI673" i="26"/>
  <c r="ET673" i="26"/>
  <c r="AO673" i="26"/>
  <c r="AN673" i="26"/>
  <c r="DK673" i="26"/>
  <c r="EI673" i="26"/>
  <c r="EJ673" i="26"/>
  <c r="DG673" i="26"/>
  <c r="CL673" i="26"/>
  <c r="BQ673" i="26"/>
  <c r="CD673" i="26"/>
  <c r="AC673" i="26"/>
  <c r="CB673" i="26"/>
  <c r="DR673" i="26"/>
  <c r="S673" i="26"/>
  <c r="ES673" i="26"/>
  <c r="AD673" i="26"/>
  <c r="BG673" i="26"/>
  <c r="CA673" i="26"/>
  <c r="CR673" i="26"/>
  <c r="AT673" i="26"/>
  <c r="H824" i="26"/>
  <c r="G822" i="26"/>
  <c r="FA673" i="26" l="1"/>
  <c r="DZ674" i="26"/>
  <c r="EA674" i="26"/>
  <c r="EY673" i="26"/>
  <c r="ER674" i="26"/>
  <c r="DI674" i="26"/>
  <c r="FD672" i="26"/>
  <c r="FC673" i="26" s="1"/>
  <c r="AX674" i="26"/>
  <c r="AZ674" i="26"/>
  <c r="FB673" i="26"/>
  <c r="EM674" i="26"/>
  <c r="CX674" i="26"/>
  <c r="M674" i="26"/>
  <c r="CW674" i="26"/>
  <c r="BS674" i="26"/>
  <c r="CY674" i="26"/>
  <c r="EB674" i="26"/>
  <c r="CV674" i="26"/>
  <c r="BX674" i="26"/>
  <c r="DX674" i="26"/>
  <c r="BA674" i="26"/>
  <c r="EQ674" i="26"/>
  <c r="EO674" i="26"/>
  <c r="DG674" i="26"/>
  <c r="DY674" i="26"/>
  <c r="DZ675" i="26" s="1"/>
  <c r="AA674" i="26"/>
  <c r="DK674" i="26"/>
  <c r="DW674" i="26"/>
  <c r="CO674" i="26"/>
  <c r="CL674" i="26"/>
  <c r="CR674" i="26"/>
  <c r="EZ674" i="26"/>
  <c r="N674" i="26"/>
  <c r="M675" i="26" s="1"/>
  <c r="Q674" i="26"/>
  <c r="O674" i="26"/>
  <c r="P674" i="26"/>
  <c r="AE674" i="26"/>
  <c r="BR674" i="26"/>
  <c r="AL674" i="26"/>
  <c r="BM674" i="26"/>
  <c r="AF674" i="26"/>
  <c r="DO674" i="26"/>
  <c r="S674" i="26"/>
  <c r="CH674" i="26"/>
  <c r="CD674" i="26"/>
  <c r="BU674" i="26"/>
  <c r="BY674" i="26"/>
  <c r="EY674" i="26"/>
  <c r="CP674" i="26"/>
  <c r="AI674" i="26"/>
  <c r="EX674" i="26"/>
  <c r="CU674" i="26"/>
  <c r="CF674" i="26"/>
  <c r="EV674" i="26"/>
  <c r="BO674" i="26"/>
  <c r="DP674" i="26"/>
  <c r="CT674" i="26"/>
  <c r="BT674" i="26"/>
  <c r="DM674" i="26"/>
  <c r="CJ674" i="26"/>
  <c r="CN674" i="26"/>
  <c r="K674" i="26"/>
  <c r="L675" i="26" s="1"/>
  <c r="J674" i="26"/>
  <c r="BI674" i="26"/>
  <c r="EP674" i="26"/>
  <c r="ET674" i="26"/>
  <c r="AK674" i="26"/>
  <c r="T674" i="26"/>
  <c r="BW674" i="26"/>
  <c r="AC674" i="26"/>
  <c r="AT674" i="26"/>
  <c r="AQ674" i="26"/>
  <c r="W674" i="26"/>
  <c r="AN674" i="26"/>
  <c r="Y674" i="26"/>
  <c r="V674" i="26"/>
  <c r="BG674" i="26"/>
  <c r="DC674" i="26"/>
  <c r="DN674" i="26"/>
  <c r="CA674" i="26"/>
  <c r="Z674" i="26"/>
  <c r="DT674" i="26"/>
  <c r="EF674" i="26"/>
  <c r="BE674" i="26"/>
  <c r="EN674" i="26"/>
  <c r="EI674" i="26"/>
  <c r="DS674" i="26"/>
  <c r="BJ674" i="26"/>
  <c r="AG674" i="26"/>
  <c r="CK674" i="26"/>
  <c r="DV674" i="26"/>
  <c r="DU674" i="26"/>
  <c r="CE674" i="26"/>
  <c r="CM674" i="26"/>
  <c r="DE674" i="26"/>
  <c r="EU674" i="26"/>
  <c r="AO674" i="26"/>
  <c r="AS674" i="26"/>
  <c r="EH674" i="26"/>
  <c r="BD674" i="26"/>
  <c r="BC674" i="26"/>
  <c r="DF674" i="26"/>
  <c r="AY674" i="26"/>
  <c r="AB674" i="26"/>
  <c r="BF674" i="26"/>
  <c r="AM674" i="26"/>
  <c r="BN674" i="26"/>
  <c r="DL674" i="26"/>
  <c r="CS674" i="26"/>
  <c r="AJ674" i="26"/>
  <c r="DQ674" i="26"/>
  <c r="BL674" i="26"/>
  <c r="AD674" i="26"/>
  <c r="BH674" i="26"/>
  <c r="BZ674" i="26"/>
  <c r="EK674" i="26"/>
  <c r="CI674" i="26"/>
  <c r="BQ674" i="26"/>
  <c r="BP674" i="26"/>
  <c r="R674" i="26"/>
  <c r="DA674" i="26"/>
  <c r="CZ674" i="26"/>
  <c r="ES674" i="26"/>
  <c r="EE674" i="26"/>
  <c r="ED674" i="26"/>
  <c r="EC674" i="26"/>
  <c r="EL674" i="26"/>
  <c r="BK674" i="26"/>
  <c r="DB674" i="26"/>
  <c r="EG674" i="26"/>
  <c r="CQ674" i="26"/>
  <c r="AU674" i="26"/>
  <c r="DR674" i="26"/>
  <c r="AR674" i="26"/>
  <c r="EW674" i="26"/>
  <c r="DJ674" i="26"/>
  <c r="U674" i="26"/>
  <c r="CC674" i="26"/>
  <c r="AV674" i="26"/>
  <c r="AH674" i="26"/>
  <c r="DH674" i="26"/>
  <c r="X674" i="26"/>
  <c r="CG674" i="26"/>
  <c r="AW674" i="26"/>
  <c r="CB674" i="26"/>
  <c r="EJ674" i="26"/>
  <c r="DD674" i="26"/>
  <c r="AP674" i="26"/>
  <c r="H825" i="26"/>
  <c r="G823" i="26"/>
  <c r="EA675" i="26" l="1"/>
  <c r="DY675" i="26"/>
  <c r="AY675" i="26"/>
  <c r="BA675" i="26"/>
  <c r="CW675" i="26"/>
  <c r="CX675" i="26"/>
  <c r="FD673" i="26"/>
  <c r="FC674" i="26" s="1"/>
  <c r="FB674" i="26"/>
  <c r="EN675" i="26"/>
  <c r="DX675" i="26"/>
  <c r="DY676" i="26" s="1"/>
  <c r="FA674" i="26"/>
  <c r="EZ675" i="26" s="1"/>
  <c r="CV675" i="26"/>
  <c r="DH675" i="26"/>
  <c r="EP675" i="26"/>
  <c r="DJ675" i="26"/>
  <c r="CS675" i="26"/>
  <c r="DL675" i="26"/>
  <c r="CE675" i="26"/>
  <c r="N675" i="26"/>
  <c r="J675" i="26"/>
  <c r="R675" i="26"/>
  <c r="P675" i="26"/>
  <c r="CQ675" i="26"/>
  <c r="BV675" i="26"/>
  <c r="CU675" i="26"/>
  <c r="EU675" i="26"/>
  <c r="EW675" i="26"/>
  <c r="O675" i="26"/>
  <c r="AP675" i="26"/>
  <c r="DO675" i="26"/>
  <c r="AF675" i="26"/>
  <c r="CL675" i="26"/>
  <c r="U675" i="26"/>
  <c r="BN675" i="26"/>
  <c r="BT675" i="26"/>
  <c r="ES675" i="26"/>
  <c r="K675" i="26"/>
  <c r="EY675" i="26"/>
  <c r="X675" i="26"/>
  <c r="EO675" i="26"/>
  <c r="BU675" i="26"/>
  <c r="BS675" i="26"/>
  <c r="CO675" i="26"/>
  <c r="DS675" i="26"/>
  <c r="BK675" i="26"/>
  <c r="CM675" i="26"/>
  <c r="DN675" i="26"/>
  <c r="AD675" i="26"/>
  <c r="CK675" i="26"/>
  <c r="DD675" i="26"/>
  <c r="EX675" i="26"/>
  <c r="AT675" i="26"/>
  <c r="EJ675" i="26"/>
  <c r="AR675" i="26"/>
  <c r="Q675" i="26"/>
  <c r="EL675" i="26"/>
  <c r="BE675" i="26"/>
  <c r="DM675" i="26"/>
  <c r="AB675" i="26"/>
  <c r="EQ675" i="26"/>
  <c r="BQ675" i="26"/>
  <c r="AN675" i="26"/>
  <c r="AA675" i="26"/>
  <c r="AV675" i="26"/>
  <c r="BW675" i="26"/>
  <c r="BX675" i="26"/>
  <c r="CC675" i="26"/>
  <c r="BG675" i="26"/>
  <c r="DU675" i="26"/>
  <c r="Z675" i="26"/>
  <c r="AM675" i="26"/>
  <c r="W675" i="26"/>
  <c r="BF675" i="26"/>
  <c r="V675" i="26"/>
  <c r="DQ675" i="26"/>
  <c r="CH675" i="26"/>
  <c r="CW676" i="26"/>
  <c r="DF675" i="26"/>
  <c r="EG675" i="26"/>
  <c r="DB675" i="26"/>
  <c r="AE675" i="26"/>
  <c r="AZ675" i="26"/>
  <c r="AZ676" i="26" s="1"/>
  <c r="DC675" i="26"/>
  <c r="BJ675" i="26"/>
  <c r="EI675" i="26"/>
  <c r="AH675" i="26"/>
  <c r="AG675" i="26"/>
  <c r="DG675" i="26"/>
  <c r="EV675" i="26"/>
  <c r="CZ675" i="26"/>
  <c r="CY675" i="26"/>
  <c r="DZ676" i="26"/>
  <c r="DI675" i="26"/>
  <c r="BI675" i="26"/>
  <c r="DA675" i="26"/>
  <c r="BL675" i="26"/>
  <c r="EF675" i="26"/>
  <c r="BH675" i="26"/>
  <c r="EM675" i="26"/>
  <c r="Y675" i="26"/>
  <c r="BR675" i="26"/>
  <c r="BP675" i="26"/>
  <c r="BO675" i="26"/>
  <c r="AC675" i="26"/>
  <c r="BC675" i="26"/>
  <c r="BB675" i="26"/>
  <c r="BD675" i="26"/>
  <c r="CP675" i="26"/>
  <c r="EH675" i="26"/>
  <c r="DT675" i="26"/>
  <c r="EC675" i="26"/>
  <c r="EB675" i="26"/>
  <c r="EA676" i="26" s="1"/>
  <c r="AS675" i="26"/>
  <c r="DV675" i="26"/>
  <c r="CT675" i="26"/>
  <c r="AQ675" i="26"/>
  <c r="ED675" i="26"/>
  <c r="AK675" i="26"/>
  <c r="AJ675" i="26"/>
  <c r="AO675" i="26"/>
  <c r="BM675" i="26"/>
  <c r="CB675" i="26"/>
  <c r="DR675" i="26"/>
  <c r="EE675" i="26"/>
  <c r="CJ675" i="26"/>
  <c r="CI675" i="26"/>
  <c r="AX675" i="26"/>
  <c r="ET675" i="26"/>
  <c r="T675" i="26"/>
  <c r="AW675" i="26"/>
  <c r="S675" i="26"/>
  <c r="AL675" i="26"/>
  <c r="EK675" i="26"/>
  <c r="AI675" i="26"/>
  <c r="CD675" i="26"/>
  <c r="CR675" i="26"/>
  <c r="DW675" i="26"/>
  <c r="ER675" i="26"/>
  <c r="CG675" i="26"/>
  <c r="CF675" i="26"/>
  <c r="BZ675" i="26"/>
  <c r="BY675" i="26"/>
  <c r="AU675" i="26"/>
  <c r="CA675" i="26"/>
  <c r="DP675" i="26"/>
  <c r="DE675" i="26"/>
  <c r="CN675" i="26"/>
  <c r="DK675" i="26"/>
  <c r="H826" i="26"/>
  <c r="G824" i="26"/>
  <c r="FA675" i="26" l="1"/>
  <c r="N676" i="26"/>
  <c r="O676" i="26"/>
  <c r="DI676" i="26"/>
  <c r="FD674" i="26"/>
  <c r="FC675" i="26" s="1"/>
  <c r="EO676" i="26"/>
  <c r="Q676" i="26"/>
  <c r="CV676" i="26"/>
  <c r="DK676" i="26"/>
  <c r="K676" i="26"/>
  <c r="FB675" i="26"/>
  <c r="J676" i="26"/>
  <c r="J677" i="26" s="1"/>
  <c r="ET676" i="26"/>
  <c r="M676" i="26"/>
  <c r="L676" i="26"/>
  <c r="CD676" i="26"/>
  <c r="FA676" i="26"/>
  <c r="CT676" i="26"/>
  <c r="EV676" i="26"/>
  <c r="CR676" i="26"/>
  <c r="ER676" i="26"/>
  <c r="CP676" i="26"/>
  <c r="AO676" i="26"/>
  <c r="AU676" i="26"/>
  <c r="EZ676" i="26"/>
  <c r="R676" i="26"/>
  <c r="X676" i="26"/>
  <c r="BU676" i="26"/>
  <c r="BT676" i="26"/>
  <c r="BF676" i="26"/>
  <c r="EK676" i="26"/>
  <c r="EP676" i="26"/>
  <c r="BR676" i="26"/>
  <c r="DR676" i="26"/>
  <c r="CN676" i="26"/>
  <c r="DN676" i="26"/>
  <c r="W676" i="26"/>
  <c r="EX676" i="26"/>
  <c r="DP676" i="26"/>
  <c r="BV676" i="26"/>
  <c r="AC676" i="26"/>
  <c r="CF676" i="26"/>
  <c r="EY676" i="26"/>
  <c r="DE676" i="26"/>
  <c r="P676" i="26"/>
  <c r="P677" i="26" s="1"/>
  <c r="AE676" i="26"/>
  <c r="AQ676" i="26"/>
  <c r="AS676" i="26"/>
  <c r="CL676" i="26"/>
  <c r="DT676" i="26"/>
  <c r="DM676" i="26"/>
  <c r="EM676" i="26"/>
  <c r="BO676" i="26"/>
  <c r="V676" i="26"/>
  <c r="AV676" i="26"/>
  <c r="EW676" i="26"/>
  <c r="AL676" i="26"/>
  <c r="DA676" i="26"/>
  <c r="BM676" i="26"/>
  <c r="T676" i="26"/>
  <c r="BG676" i="26"/>
  <c r="DC676" i="26"/>
  <c r="EL676" i="26"/>
  <c r="EG676" i="26"/>
  <c r="BW676" i="26"/>
  <c r="BZ676" i="26"/>
  <c r="AA676" i="26"/>
  <c r="EH676" i="26"/>
  <c r="CJ676" i="26"/>
  <c r="AX676" i="26"/>
  <c r="DG676" i="26"/>
  <c r="ES676" i="26"/>
  <c r="BD676" i="26"/>
  <c r="AN676" i="26"/>
  <c r="DW676" i="26"/>
  <c r="ED676" i="26"/>
  <c r="BJ676" i="26"/>
  <c r="EQ676" i="26"/>
  <c r="AY676" i="26"/>
  <c r="CM676" i="26"/>
  <c r="BN676" i="26"/>
  <c r="EU676" i="26"/>
  <c r="BP676" i="26"/>
  <c r="CO676" i="26"/>
  <c r="CG676" i="26"/>
  <c r="EJ676" i="26"/>
  <c r="DB676" i="26"/>
  <c r="BH676" i="26"/>
  <c r="BI676" i="26"/>
  <c r="CQ676" i="26"/>
  <c r="CI676" i="26"/>
  <c r="U676" i="26"/>
  <c r="DU676" i="26"/>
  <c r="DV676" i="26"/>
  <c r="CA676" i="26"/>
  <c r="EE676" i="26"/>
  <c r="AB676" i="26"/>
  <c r="DZ677" i="26"/>
  <c r="BE676" i="26"/>
  <c r="Y676" i="26"/>
  <c r="Z676" i="26"/>
  <c r="DL676" i="26"/>
  <c r="CB676" i="26"/>
  <c r="DQ676" i="26"/>
  <c r="DF676" i="26"/>
  <c r="AD676" i="26"/>
  <c r="AR676" i="26"/>
  <c r="BQ676" i="26"/>
  <c r="CY676" i="26"/>
  <c r="CX676" i="26"/>
  <c r="EB676" i="26"/>
  <c r="BK676" i="26"/>
  <c r="CU676" i="26"/>
  <c r="CV677" i="26" s="1"/>
  <c r="CZ676" i="26"/>
  <c r="DH676" i="26"/>
  <c r="EC676" i="26"/>
  <c r="DJ676" i="26"/>
  <c r="AP676" i="26"/>
  <c r="CC676" i="26"/>
  <c r="AT676" i="26"/>
  <c r="CK676" i="26"/>
  <c r="AM676" i="26"/>
  <c r="CS676" i="26"/>
  <c r="AW676" i="26"/>
  <c r="AJ676" i="26"/>
  <c r="CE676" i="26"/>
  <c r="DX676" i="26"/>
  <c r="EF676" i="26"/>
  <c r="AG676" i="26"/>
  <c r="AF676" i="26"/>
  <c r="DS676" i="26"/>
  <c r="S676" i="26"/>
  <c r="DD676" i="26"/>
  <c r="AK676" i="26"/>
  <c r="BB676" i="26"/>
  <c r="BA676" i="26"/>
  <c r="BS676" i="26"/>
  <c r="AI676" i="26"/>
  <c r="AH676" i="26"/>
  <c r="BY676" i="26"/>
  <c r="BX676" i="26"/>
  <c r="DO676" i="26"/>
  <c r="EN676" i="26"/>
  <c r="BC676" i="26"/>
  <c r="BL676" i="26"/>
  <c r="EI676" i="26"/>
  <c r="CH676" i="26"/>
  <c r="H827" i="26"/>
  <c r="G825" i="26"/>
  <c r="N677" i="26" l="1"/>
  <c r="L677" i="26"/>
  <c r="DJ677" i="26"/>
  <c r="FD675" i="26"/>
  <c r="FC676" i="26" s="1"/>
  <c r="BS677" i="26"/>
  <c r="M677" i="26"/>
  <c r="K677" i="26"/>
  <c r="K678" i="26" s="1"/>
  <c r="FB676" i="26"/>
  <c r="FA677" i="26" s="1"/>
  <c r="ES677" i="26"/>
  <c r="EU677" i="26"/>
  <c r="EZ677" i="26"/>
  <c r="CS677" i="26"/>
  <c r="CQ677" i="26"/>
  <c r="CE677" i="26"/>
  <c r="AP677" i="26"/>
  <c r="DS677" i="26"/>
  <c r="EM677" i="26"/>
  <c r="CO677" i="26"/>
  <c r="W677" i="26"/>
  <c r="EW677" i="26"/>
  <c r="BU677" i="26"/>
  <c r="DL677" i="26"/>
  <c r="DQ677" i="26"/>
  <c r="CH677" i="26"/>
  <c r="BG677" i="26"/>
  <c r="EY677" i="26"/>
  <c r="BE677" i="26"/>
  <c r="O677" i="26"/>
  <c r="O678" i="26" s="1"/>
  <c r="BQ677" i="26"/>
  <c r="BV677" i="26"/>
  <c r="DB677" i="26"/>
  <c r="DD677" i="26"/>
  <c r="AR677" i="26"/>
  <c r="AD677" i="26"/>
  <c r="CK677" i="26"/>
  <c r="Q677" i="26"/>
  <c r="AT677" i="26"/>
  <c r="DX677" i="26"/>
  <c r="EX677" i="26"/>
  <c r="EI677" i="26"/>
  <c r="EV677" i="26"/>
  <c r="AW677" i="26"/>
  <c r="EL677" i="26"/>
  <c r="S677" i="26"/>
  <c r="J678" i="26"/>
  <c r="DF677" i="26"/>
  <c r="BN677" i="26"/>
  <c r="BA677" i="26"/>
  <c r="BI677" i="26"/>
  <c r="BO677" i="26"/>
  <c r="BY677" i="26"/>
  <c r="BL677" i="26"/>
  <c r="DH677" i="26"/>
  <c r="EF677" i="26"/>
  <c r="AJ677" i="26"/>
  <c r="ET677" i="26"/>
  <c r="AY677" i="26"/>
  <c r="ER677" i="26"/>
  <c r="EC677" i="26"/>
  <c r="CZ677" i="26"/>
  <c r="T677" i="26"/>
  <c r="AO677" i="26"/>
  <c r="Z677" i="26"/>
  <c r="CT677" i="26"/>
  <c r="BZ677" i="26"/>
  <c r="AL677" i="26"/>
  <c r="DG677" i="26"/>
  <c r="CC677" i="26"/>
  <c r="DV677" i="26"/>
  <c r="EJ677" i="26"/>
  <c r="Y677" i="26"/>
  <c r="BD677" i="26"/>
  <c r="AX677" i="26"/>
  <c r="CG677" i="26"/>
  <c r="ED677" i="26"/>
  <c r="BB677" i="26"/>
  <c r="AN677" i="26"/>
  <c r="AM677" i="26"/>
  <c r="AU677" i="26"/>
  <c r="DR677" i="26"/>
  <c r="DU677" i="26"/>
  <c r="BF677" i="26"/>
  <c r="CM677" i="26"/>
  <c r="CL677" i="26"/>
  <c r="DE677" i="26"/>
  <c r="CR677" i="26"/>
  <c r="DP677" i="26"/>
  <c r="DA677" i="26"/>
  <c r="AK677" i="26"/>
  <c r="CJ677" i="26"/>
  <c r="DC677" i="26"/>
  <c r="CU677" i="26"/>
  <c r="BT677" i="26"/>
  <c r="AC677" i="26"/>
  <c r="U677" i="26"/>
  <c r="V677" i="26"/>
  <c r="BP677" i="26"/>
  <c r="BC677" i="26"/>
  <c r="AV677" i="26"/>
  <c r="BK677" i="26"/>
  <c r="AB677" i="26"/>
  <c r="AA677" i="26"/>
  <c r="CP677" i="26"/>
  <c r="AQ677" i="26"/>
  <c r="EQ677" i="26"/>
  <c r="EP677" i="26"/>
  <c r="M678" i="26"/>
  <c r="EB677" i="26"/>
  <c r="BR677" i="26"/>
  <c r="CI677" i="26"/>
  <c r="DN677" i="26"/>
  <c r="DO677" i="26"/>
  <c r="AF677" i="26"/>
  <c r="AE677" i="26"/>
  <c r="DT677" i="26"/>
  <c r="BM677" i="26"/>
  <c r="BX677" i="26"/>
  <c r="BW677" i="26"/>
  <c r="AG677" i="26"/>
  <c r="CN677" i="26"/>
  <c r="EK677" i="26"/>
  <c r="CB677" i="26"/>
  <c r="AS677" i="26"/>
  <c r="CF677" i="26"/>
  <c r="DW677" i="26"/>
  <c r="CD677" i="26"/>
  <c r="EE677" i="26"/>
  <c r="BH677" i="26"/>
  <c r="DK677" i="26"/>
  <c r="EN677" i="26"/>
  <c r="EO677" i="26"/>
  <c r="X677" i="26"/>
  <c r="CA677" i="26"/>
  <c r="BJ677" i="26"/>
  <c r="R677" i="26"/>
  <c r="AI677" i="26"/>
  <c r="AH677" i="26"/>
  <c r="EG677" i="26"/>
  <c r="CX677" i="26"/>
  <c r="CW677" i="26"/>
  <c r="DY677" i="26"/>
  <c r="AZ677" i="26"/>
  <c r="DM677" i="26"/>
  <c r="EH677" i="26"/>
  <c r="CY677" i="26"/>
  <c r="DI677" i="26"/>
  <c r="EA677" i="26"/>
  <c r="H828" i="26"/>
  <c r="G826" i="26"/>
  <c r="L678" i="26" l="1"/>
  <c r="ET678" i="26"/>
  <c r="EZ678" i="26"/>
  <c r="FD676" i="26"/>
  <c r="FC677" i="26" s="1"/>
  <c r="CR678" i="26"/>
  <c r="FB677" i="26"/>
  <c r="EV678" i="26"/>
  <c r="DR678" i="26"/>
  <c r="DK678" i="26"/>
  <c r="R678" i="26"/>
  <c r="AQ678" i="26"/>
  <c r="P678" i="26"/>
  <c r="CP678" i="26"/>
  <c r="BF678" i="26"/>
  <c r="BR678" i="26"/>
  <c r="N678" i="26"/>
  <c r="O679" i="26" s="1"/>
  <c r="DC678" i="26"/>
  <c r="BH678" i="26"/>
  <c r="AS678" i="26"/>
  <c r="BM678" i="26"/>
  <c r="EA678" i="26"/>
  <c r="EX678" i="26"/>
  <c r="DY678" i="26"/>
  <c r="DW678" i="26"/>
  <c r="EY678" i="26"/>
  <c r="DE678" i="26"/>
  <c r="DA678" i="26"/>
  <c r="EU678" i="26"/>
  <c r="AZ678" i="26"/>
  <c r="CU678" i="26"/>
  <c r="AX678" i="26"/>
  <c r="EW678" i="26"/>
  <c r="K679" i="26"/>
  <c r="BP678" i="26"/>
  <c r="DG678" i="26"/>
  <c r="DI678" i="26"/>
  <c r="EE678" i="26"/>
  <c r="CN678" i="26"/>
  <c r="EO678" i="26"/>
  <c r="CD678" i="26"/>
  <c r="AP678" i="26"/>
  <c r="AN678" i="26"/>
  <c r="CY678" i="26"/>
  <c r="ES678" i="26"/>
  <c r="X678" i="26"/>
  <c r="BI678" i="26"/>
  <c r="BN678" i="26"/>
  <c r="EK678" i="26"/>
  <c r="CK678" i="26"/>
  <c r="CA678" i="26"/>
  <c r="CI678" i="26"/>
  <c r="CF678" i="26"/>
  <c r="DO678" i="26"/>
  <c r="U678" i="26"/>
  <c r="AM678" i="26"/>
  <c r="DM678" i="26"/>
  <c r="AB678" i="26"/>
  <c r="DQ678" i="26"/>
  <c r="DS678" i="26"/>
  <c r="Z678" i="26"/>
  <c r="CW678" i="26"/>
  <c r="AE678" i="26"/>
  <c r="AV678" i="26"/>
  <c r="BC678" i="26"/>
  <c r="BK678" i="26"/>
  <c r="AI678" i="26"/>
  <c r="CB678" i="26"/>
  <c r="J679" i="26"/>
  <c r="DU678" i="26"/>
  <c r="DB678" i="26"/>
  <c r="DX678" i="26"/>
  <c r="DD678" i="26"/>
  <c r="Q678" i="26"/>
  <c r="EG678" i="26"/>
  <c r="AK678" i="26"/>
  <c r="BT678" i="26"/>
  <c r="BU678" i="26"/>
  <c r="BB678" i="26"/>
  <c r="BO678" i="26"/>
  <c r="DN678" i="26"/>
  <c r="CC678" i="26"/>
  <c r="CH678" i="26"/>
  <c r="EJ678" i="26"/>
  <c r="AT678" i="26"/>
  <c r="CZ678" i="26"/>
  <c r="ED678" i="26"/>
  <c r="CG678" i="26"/>
  <c r="BA678" i="26"/>
  <c r="L679" i="26"/>
  <c r="DV678" i="26"/>
  <c r="AA678" i="26"/>
  <c r="AY678" i="26"/>
  <c r="EI678" i="26"/>
  <c r="EC678" i="26"/>
  <c r="CX678" i="26"/>
  <c r="EN678" i="26"/>
  <c r="AG678" i="26"/>
  <c r="EB678" i="26"/>
  <c r="V678" i="26"/>
  <c r="CO678" i="26"/>
  <c r="AR678" i="26"/>
  <c r="AJ678" i="26"/>
  <c r="BW678" i="26"/>
  <c r="BV678" i="26"/>
  <c r="CM678" i="26"/>
  <c r="CL678" i="26"/>
  <c r="CS678" i="26"/>
  <c r="BG678" i="26"/>
  <c r="CE678" i="26"/>
  <c r="BX678" i="26"/>
  <c r="DZ678" i="26"/>
  <c r="CJ678" i="26"/>
  <c r="T678" i="26"/>
  <c r="EP678" i="26"/>
  <c r="DF678" i="26"/>
  <c r="AD678" i="26"/>
  <c r="BZ678" i="26"/>
  <c r="AH678" i="26"/>
  <c r="CQ678" i="26"/>
  <c r="EQ678" i="26"/>
  <c r="CV678" i="26"/>
  <c r="BD678" i="26"/>
  <c r="ER678" i="26"/>
  <c r="Y678" i="26"/>
  <c r="EL678" i="26"/>
  <c r="S678" i="26"/>
  <c r="AU678" i="26"/>
  <c r="BQ678" i="26"/>
  <c r="EM678" i="26"/>
  <c r="DJ678" i="26"/>
  <c r="BJ678" i="26"/>
  <c r="DT678" i="26"/>
  <c r="AC678" i="26"/>
  <c r="BL678" i="26"/>
  <c r="DH678" i="26"/>
  <c r="AO678" i="26"/>
  <c r="AL678" i="26"/>
  <c r="EF678" i="26"/>
  <c r="W678" i="26"/>
  <c r="AW678" i="26"/>
  <c r="DL678" i="26"/>
  <c r="EH678" i="26"/>
  <c r="BY678" i="26"/>
  <c r="AF678" i="26"/>
  <c r="BE678" i="26"/>
  <c r="DP678" i="26"/>
  <c r="BS678" i="26"/>
  <c r="CT678" i="26"/>
  <c r="H829" i="26"/>
  <c r="G827" i="26"/>
  <c r="EU679" i="26" l="1"/>
  <c r="N679" i="26"/>
  <c r="FD677" i="26"/>
  <c r="FC678" i="26" s="1"/>
  <c r="P679" i="26"/>
  <c r="CQ679" i="26"/>
  <c r="FB678" i="26"/>
  <c r="FA678" i="26"/>
  <c r="DJ679" i="26"/>
  <c r="M679" i="26"/>
  <c r="N680" i="26" s="1"/>
  <c r="BL679" i="26"/>
  <c r="AR679" i="26"/>
  <c r="DZ679" i="26"/>
  <c r="DX679" i="26"/>
  <c r="BG679" i="26"/>
  <c r="DB679" i="26"/>
  <c r="DA679" i="26"/>
  <c r="AY679" i="26"/>
  <c r="EY679" i="26"/>
  <c r="EW679" i="26"/>
  <c r="CE679" i="26"/>
  <c r="ET679" i="26"/>
  <c r="BQ679" i="26"/>
  <c r="EK679" i="26"/>
  <c r="EX679" i="26"/>
  <c r="EV679" i="26"/>
  <c r="J680" i="26"/>
  <c r="DF679" i="26"/>
  <c r="CJ679" i="26"/>
  <c r="AW679" i="26"/>
  <c r="CO679" i="26"/>
  <c r="CZ679" i="26"/>
  <c r="AO679" i="26"/>
  <c r="DC679" i="26"/>
  <c r="DL679" i="26"/>
  <c r="DR679" i="26"/>
  <c r="DD679" i="26"/>
  <c r="Y679" i="26"/>
  <c r="BJ679" i="26"/>
  <c r="EH679" i="26"/>
  <c r="BS679" i="26"/>
  <c r="EF679" i="26"/>
  <c r="L680" i="26"/>
  <c r="BO679" i="26"/>
  <c r="DW679" i="26"/>
  <c r="AL679" i="26"/>
  <c r="CA679" i="26"/>
  <c r="DO679" i="26"/>
  <c r="BM679" i="26"/>
  <c r="DT679" i="26"/>
  <c r="AU679" i="26"/>
  <c r="CY679" i="26"/>
  <c r="DV679" i="26"/>
  <c r="Q679" i="26"/>
  <c r="P680" i="26" s="1"/>
  <c r="AJ679" i="26"/>
  <c r="CB679" i="26"/>
  <c r="CV679" i="26"/>
  <c r="CC679" i="26"/>
  <c r="DN679" i="26"/>
  <c r="BY679" i="26"/>
  <c r="AA679" i="26"/>
  <c r="EP679" i="26"/>
  <c r="BA679" i="26"/>
  <c r="CG679" i="26"/>
  <c r="EB679" i="26"/>
  <c r="BN679" i="26"/>
  <c r="ER679" i="26"/>
  <c r="CX679" i="26"/>
  <c r="AC679" i="26"/>
  <c r="AQ679" i="26"/>
  <c r="V679" i="26"/>
  <c r="DQ679" i="26"/>
  <c r="DP679" i="26"/>
  <c r="AI679" i="26"/>
  <c r="AZ679" i="26"/>
  <c r="ED679" i="26"/>
  <c r="AN679" i="26"/>
  <c r="BD679" i="26"/>
  <c r="CS679" i="26"/>
  <c r="CL679" i="26"/>
  <c r="AM679" i="26"/>
  <c r="BW679" i="26"/>
  <c r="AE679" i="26"/>
  <c r="AF679" i="26"/>
  <c r="AX679" i="26"/>
  <c r="EO679" i="26"/>
  <c r="BI679" i="26"/>
  <c r="BF679" i="26"/>
  <c r="AD679" i="26"/>
  <c r="O680" i="26"/>
  <c r="BB679" i="26"/>
  <c r="ES679" i="26"/>
  <c r="AG679" i="26"/>
  <c r="AT679" i="26"/>
  <c r="CR679" i="26"/>
  <c r="BH679" i="26"/>
  <c r="CM679" i="26"/>
  <c r="EN679" i="26"/>
  <c r="BR679" i="26"/>
  <c r="AV679" i="26"/>
  <c r="BU679" i="26"/>
  <c r="BT679" i="26"/>
  <c r="CD679" i="26"/>
  <c r="W679" i="26"/>
  <c r="DU679" i="26"/>
  <c r="U679" i="26"/>
  <c r="CW679" i="26"/>
  <c r="AS679" i="26"/>
  <c r="BK679" i="26"/>
  <c r="AB679" i="26"/>
  <c r="M680" i="26"/>
  <c r="EC679" i="26"/>
  <c r="DY679" i="26"/>
  <c r="AP679" i="26"/>
  <c r="CT679" i="26"/>
  <c r="T679" i="26"/>
  <c r="S679" i="26"/>
  <c r="EQ679" i="26"/>
  <c r="BV679" i="26"/>
  <c r="Z679" i="26"/>
  <c r="CF679" i="26"/>
  <c r="EI679" i="26"/>
  <c r="EJ679" i="26"/>
  <c r="X679" i="26"/>
  <c r="EE679" i="26"/>
  <c r="CK679" i="26"/>
  <c r="CH679" i="26"/>
  <c r="AK679" i="26"/>
  <c r="R679" i="26"/>
  <c r="AH679" i="26"/>
  <c r="DS679" i="26"/>
  <c r="EG679" i="26"/>
  <c r="BP679" i="26"/>
  <c r="CU679" i="26"/>
  <c r="BE679" i="26"/>
  <c r="DH679" i="26"/>
  <c r="DG679" i="26"/>
  <c r="DM679" i="26"/>
  <c r="DI679" i="26"/>
  <c r="BX679" i="26"/>
  <c r="EA679" i="26"/>
  <c r="BC679" i="26"/>
  <c r="CP679" i="26"/>
  <c r="CP680" i="26" s="1"/>
  <c r="K680" i="26"/>
  <c r="EM679" i="26"/>
  <c r="EL679" i="26"/>
  <c r="BZ679" i="26"/>
  <c r="DK679" i="26"/>
  <c r="CN679" i="26"/>
  <c r="CI679" i="26"/>
  <c r="DE679" i="26"/>
  <c r="H830" i="26"/>
  <c r="G828" i="26"/>
  <c r="DB680" i="26" l="1"/>
  <c r="EX680" i="26"/>
  <c r="FD678" i="26"/>
  <c r="FC679" i="26" s="1"/>
  <c r="AS680" i="26"/>
  <c r="AX680" i="26"/>
  <c r="FB679" i="26"/>
  <c r="EU680" i="26"/>
  <c r="EZ679" i="26"/>
  <c r="EY680" i="26" s="1"/>
  <c r="FA679" i="26"/>
  <c r="BR680" i="26"/>
  <c r="EW680" i="26"/>
  <c r="BP680" i="26"/>
  <c r="DA680" i="26"/>
  <c r="EV680" i="26"/>
  <c r="DM680" i="26"/>
  <c r="DK680" i="26"/>
  <c r="EE680" i="26"/>
  <c r="DC680" i="26"/>
  <c r="DS680" i="26"/>
  <c r="DE680" i="26"/>
  <c r="CY680" i="26"/>
  <c r="CZ680" i="26"/>
  <c r="BK680" i="26"/>
  <c r="EG680" i="26"/>
  <c r="Q680" i="26"/>
  <c r="P681" i="26" s="1"/>
  <c r="CN680" i="26"/>
  <c r="AK680" i="26"/>
  <c r="DU680" i="26"/>
  <c r="M681" i="26"/>
  <c r="BX680" i="26"/>
  <c r="CB680" i="26"/>
  <c r="BZ680" i="26"/>
  <c r="CW680" i="26"/>
  <c r="BM680" i="26"/>
  <c r="BN680" i="26"/>
  <c r="AV680" i="26"/>
  <c r="DW680" i="26"/>
  <c r="DP680" i="26"/>
  <c r="BJ680" i="26"/>
  <c r="EL680" i="26"/>
  <c r="Z680" i="26"/>
  <c r="BE680" i="26"/>
  <c r="CF680" i="26"/>
  <c r="BA680" i="26"/>
  <c r="CK680" i="26"/>
  <c r="BC680" i="26"/>
  <c r="EA680" i="26"/>
  <c r="AM680" i="26"/>
  <c r="ES680" i="26"/>
  <c r="EQ680" i="26"/>
  <c r="X680" i="26"/>
  <c r="AB680" i="26"/>
  <c r="BG680" i="26"/>
  <c r="CI680" i="26"/>
  <c r="AN680" i="26"/>
  <c r="EC680" i="26"/>
  <c r="EJ680" i="26"/>
  <c r="AZ680" i="26"/>
  <c r="L681" i="26"/>
  <c r="DZ680" i="26"/>
  <c r="BL680" i="26"/>
  <c r="O681" i="26"/>
  <c r="BS680" i="26"/>
  <c r="AY680" i="26"/>
  <c r="CX680" i="26"/>
  <c r="AD680" i="26"/>
  <c r="AP680" i="26"/>
  <c r="S680" i="26"/>
  <c r="N681" i="26"/>
  <c r="AQ680" i="26"/>
  <c r="DN680" i="26"/>
  <c r="DD680" i="26"/>
  <c r="BI680" i="26"/>
  <c r="CU680" i="26"/>
  <c r="CR680" i="26"/>
  <c r="DQ680" i="26"/>
  <c r="U680" i="26"/>
  <c r="BV680" i="26"/>
  <c r="AG680" i="26"/>
  <c r="DO680" i="26"/>
  <c r="DG680" i="26"/>
  <c r="CH680" i="26"/>
  <c r="CV680" i="26"/>
  <c r="ET680" i="26"/>
  <c r="AT680" i="26"/>
  <c r="DT680" i="26"/>
  <c r="AU680" i="26"/>
  <c r="EK680" i="26"/>
  <c r="V680" i="26"/>
  <c r="BY680" i="26"/>
  <c r="CL680" i="26"/>
  <c r="DF680" i="26"/>
  <c r="EO680" i="26"/>
  <c r="AR680" i="26"/>
  <c r="BU680" i="26"/>
  <c r="DV680" i="26"/>
  <c r="CE680" i="26"/>
  <c r="EM680" i="26"/>
  <c r="CO680" i="26"/>
  <c r="T680" i="26"/>
  <c r="BB680" i="26"/>
  <c r="Y680" i="26"/>
  <c r="EF680" i="26"/>
  <c r="EN680" i="26"/>
  <c r="AC680" i="26"/>
  <c r="CG680" i="26"/>
  <c r="CT680" i="26"/>
  <c r="BQ680" i="26"/>
  <c r="CM680" i="26"/>
  <c r="ER680" i="26"/>
  <c r="AF680" i="26"/>
  <c r="AI680" i="26"/>
  <c r="AH680" i="26"/>
  <c r="EI680" i="26"/>
  <c r="DJ680" i="26"/>
  <c r="W680" i="26"/>
  <c r="BH680" i="26"/>
  <c r="EB680" i="26"/>
  <c r="AA680" i="26"/>
  <c r="AE680" i="26"/>
  <c r="K681" i="26"/>
  <c r="J681" i="26"/>
  <c r="R680" i="26"/>
  <c r="CC680" i="26"/>
  <c r="CD680" i="26"/>
  <c r="CS680" i="26"/>
  <c r="AJ680" i="26"/>
  <c r="EH680" i="26"/>
  <c r="BW680" i="26"/>
  <c r="AO680" i="26"/>
  <c r="CJ680" i="26"/>
  <c r="DY680" i="26"/>
  <c r="DX680" i="26"/>
  <c r="BD680" i="26"/>
  <c r="EP680" i="26"/>
  <c r="DH680" i="26"/>
  <c r="DI680" i="26"/>
  <c r="AL680" i="26"/>
  <c r="CQ680" i="26"/>
  <c r="AW680" i="26"/>
  <c r="BO680" i="26"/>
  <c r="BF680" i="26"/>
  <c r="CA680" i="26"/>
  <c r="DL680" i="26"/>
  <c r="BT680" i="26"/>
  <c r="ED680" i="26"/>
  <c r="DR680" i="26"/>
  <c r="H831" i="26"/>
  <c r="G829" i="26"/>
  <c r="EV681" i="26" l="1"/>
  <c r="FA680" i="26"/>
  <c r="EZ680" i="26"/>
  <c r="EW681" i="26"/>
  <c r="FD679" i="26"/>
  <c r="FC680" i="26" s="1"/>
  <c r="FB680" i="26"/>
  <c r="DB681" i="26"/>
  <c r="DA681" i="26"/>
  <c r="EX681" i="26"/>
  <c r="EW682" i="26" s="1"/>
  <c r="BQ681" i="26"/>
  <c r="AW681" i="26"/>
  <c r="AA681" i="26"/>
  <c r="EF681" i="26"/>
  <c r="DC681" i="26"/>
  <c r="CO681" i="26"/>
  <c r="BF681" i="26"/>
  <c r="ED681" i="26"/>
  <c r="CZ681" i="26"/>
  <c r="CX681" i="26"/>
  <c r="BH681" i="26"/>
  <c r="DT681" i="26"/>
  <c r="BY681" i="26"/>
  <c r="BB681" i="26"/>
  <c r="BD681" i="26"/>
  <c r="CA681" i="26"/>
  <c r="CQ681" i="26"/>
  <c r="AC681" i="26"/>
  <c r="BL681" i="26"/>
  <c r="EP681" i="26"/>
  <c r="DV681" i="26"/>
  <c r="DO681" i="26"/>
  <c r="DD681" i="26"/>
  <c r="DC682" i="26" s="1"/>
  <c r="M682" i="26"/>
  <c r="Y681" i="26"/>
  <c r="EK681" i="26"/>
  <c r="BJ681" i="26"/>
  <c r="CJ681" i="26"/>
  <c r="R681" i="26"/>
  <c r="BK681" i="26"/>
  <c r="EB681" i="26"/>
  <c r="AD681" i="26"/>
  <c r="AL681" i="26"/>
  <c r="J682" i="26"/>
  <c r="ET681" i="26"/>
  <c r="AS681" i="26"/>
  <c r="AP681" i="26"/>
  <c r="DK681" i="26"/>
  <c r="CG681" i="26"/>
  <c r="EG681" i="26"/>
  <c r="BW681" i="26"/>
  <c r="BT681" i="26"/>
  <c r="AR681" i="26"/>
  <c r="AY681" i="26"/>
  <c r="AZ681" i="26"/>
  <c r="CY681" i="26"/>
  <c r="CS681" i="26"/>
  <c r="N682" i="26"/>
  <c r="AF681" i="26"/>
  <c r="CM681" i="26"/>
  <c r="BM681" i="26"/>
  <c r="DN681" i="26"/>
  <c r="EM681" i="26"/>
  <c r="CP681" i="26"/>
  <c r="DH681" i="26"/>
  <c r="AM681" i="26"/>
  <c r="AU681" i="26"/>
  <c r="DE681" i="26"/>
  <c r="EA681" i="26"/>
  <c r="EI681" i="26"/>
  <c r="DP681" i="26"/>
  <c r="AJ681" i="26"/>
  <c r="AH681" i="26"/>
  <c r="T681" i="26"/>
  <c r="AK681" i="26"/>
  <c r="CC681" i="26"/>
  <c r="U681" i="26"/>
  <c r="BS681" i="26"/>
  <c r="CE681" i="26"/>
  <c r="BX681" i="26"/>
  <c r="EC681" i="26"/>
  <c r="CV681" i="26"/>
  <c r="AQ681" i="26"/>
  <c r="W681" i="26"/>
  <c r="DJ681" i="26"/>
  <c r="EU681" i="26"/>
  <c r="EV682" i="26" s="1"/>
  <c r="Q681" i="26"/>
  <c r="EN681" i="26"/>
  <c r="AV681" i="26"/>
  <c r="AN681" i="26"/>
  <c r="DM681" i="26"/>
  <c r="DL681" i="26"/>
  <c r="AI681" i="26"/>
  <c r="DU681" i="26"/>
  <c r="EE681" i="26"/>
  <c r="AO681" i="26"/>
  <c r="CK681" i="26"/>
  <c r="CD681" i="26"/>
  <c r="BC681" i="26"/>
  <c r="S681" i="26"/>
  <c r="BZ681" i="26"/>
  <c r="CN681" i="26"/>
  <c r="DX681" i="26"/>
  <c r="DW681" i="26"/>
  <c r="EJ681" i="26"/>
  <c r="EO681" i="26"/>
  <c r="BE681" i="26"/>
  <c r="DY681" i="26"/>
  <c r="BI681" i="26"/>
  <c r="AT681" i="26"/>
  <c r="ES681" i="26"/>
  <c r="ER681" i="26"/>
  <c r="BG681" i="26"/>
  <c r="BO681" i="26"/>
  <c r="BN681" i="26"/>
  <c r="O682" i="26"/>
  <c r="BU681" i="26"/>
  <c r="AG681" i="26"/>
  <c r="BR681" i="26"/>
  <c r="CW681" i="26"/>
  <c r="BV681" i="26"/>
  <c r="CF681" i="26"/>
  <c r="K682" i="26"/>
  <c r="EQ681" i="26"/>
  <c r="DZ681" i="26"/>
  <c r="AE681" i="26"/>
  <c r="CT681" i="26"/>
  <c r="AB681" i="26"/>
  <c r="CH681" i="26"/>
  <c r="DR681" i="26"/>
  <c r="DQ681" i="26"/>
  <c r="EH681" i="26"/>
  <c r="X681" i="26"/>
  <c r="CU681" i="26"/>
  <c r="CB681" i="26"/>
  <c r="Z681" i="26"/>
  <c r="DS681" i="26"/>
  <c r="BP681" i="26"/>
  <c r="DG681" i="26"/>
  <c r="DF681" i="26"/>
  <c r="CI681" i="26"/>
  <c r="CR681" i="26"/>
  <c r="DI681" i="26"/>
  <c r="EL681" i="26"/>
  <c r="CL681" i="26"/>
  <c r="V681" i="26"/>
  <c r="L682" i="26"/>
  <c r="AX681" i="26"/>
  <c r="BA681" i="26"/>
  <c r="H832" i="26"/>
  <c r="G830" i="26"/>
  <c r="EZ681" i="26" l="1"/>
  <c r="DB682" i="26"/>
  <c r="BZ682" i="26"/>
  <c r="EY681" i="26"/>
  <c r="EY682" i="26" s="1"/>
  <c r="DA682" i="26"/>
  <c r="FD680" i="26"/>
  <c r="FC681" i="26" s="1"/>
  <c r="FB681" i="26"/>
  <c r="BG682" i="26"/>
  <c r="EE682" i="26"/>
  <c r="FA681" i="26"/>
  <c r="BC682" i="26"/>
  <c r="CY682" i="26"/>
  <c r="BL682" i="26"/>
  <c r="CN682" i="26"/>
  <c r="S682" i="26"/>
  <c r="CB682" i="26"/>
  <c r="AG682" i="26"/>
  <c r="AB682" i="26"/>
  <c r="CR682" i="26"/>
  <c r="AE682" i="26"/>
  <c r="CP682" i="26"/>
  <c r="BK682" i="26"/>
  <c r="DD682" i="26"/>
  <c r="DC683" i="26" s="1"/>
  <c r="EC682" i="26"/>
  <c r="AT682" i="26"/>
  <c r="BX682" i="26"/>
  <c r="AX682" i="26"/>
  <c r="Q682" i="26"/>
  <c r="J683" i="26"/>
  <c r="ED682" i="26"/>
  <c r="EB682" i="26"/>
  <c r="AR682" i="26"/>
  <c r="CW682" i="26"/>
  <c r="AQ682" i="26"/>
  <c r="BP682" i="26"/>
  <c r="BA682" i="26"/>
  <c r="EH682" i="26"/>
  <c r="AK682" i="26"/>
  <c r="EL682" i="26"/>
  <c r="BR682" i="26"/>
  <c r="BW682" i="26"/>
  <c r="BY682" i="26"/>
  <c r="BY683" i="26" s="1"/>
  <c r="AP682" i="26"/>
  <c r="CZ682" i="26"/>
  <c r="DF682" i="26"/>
  <c r="DO682" i="26"/>
  <c r="BN682" i="26"/>
  <c r="AM682" i="26"/>
  <c r="DV682" i="26"/>
  <c r="X682" i="26"/>
  <c r="AV682" i="26"/>
  <c r="CL682" i="26"/>
  <c r="EO682" i="26"/>
  <c r="CG682" i="26"/>
  <c r="V682" i="26"/>
  <c r="AL682" i="26"/>
  <c r="CQ682" i="26"/>
  <c r="AC682" i="26"/>
  <c r="BM682" i="26"/>
  <c r="CD682" i="26"/>
  <c r="BF682" i="26"/>
  <c r="DZ682" i="26"/>
  <c r="R682" i="26"/>
  <c r="R683" i="26" s="1"/>
  <c r="BH682" i="26"/>
  <c r="CI682" i="26"/>
  <c r="AA682" i="26"/>
  <c r="CF682" i="26"/>
  <c r="EU682" i="26"/>
  <c r="EV683" i="26" s="1"/>
  <c r="AI682" i="26"/>
  <c r="EQ682" i="26"/>
  <c r="DT682" i="26"/>
  <c r="DS682" i="26"/>
  <c r="CM682" i="26"/>
  <c r="DL682" i="26"/>
  <c r="AS682" i="26"/>
  <c r="L683" i="26"/>
  <c r="BU682" i="26"/>
  <c r="AN682" i="26"/>
  <c r="BS682" i="26"/>
  <c r="DI682" i="26"/>
  <c r="CU682" i="26"/>
  <c r="CX682" i="26"/>
  <c r="EA682" i="26"/>
  <c r="EM682" i="26"/>
  <c r="DU682" i="26"/>
  <c r="EI682" i="26"/>
  <c r="EJ682" i="26"/>
  <c r="U682" i="26"/>
  <c r="AU682" i="26"/>
  <c r="AZ682" i="26"/>
  <c r="EG682" i="26"/>
  <c r="CV682" i="26"/>
  <c r="ER682" i="26"/>
  <c r="CC682" i="26"/>
  <c r="ES682" i="26"/>
  <c r="DX682" i="26"/>
  <c r="DW682" i="26"/>
  <c r="DY682" i="26"/>
  <c r="CJ682" i="26"/>
  <c r="EK682" i="26"/>
  <c r="DG682" i="26"/>
  <c r="W682" i="26"/>
  <c r="DQ682" i="26"/>
  <c r="DP682" i="26"/>
  <c r="BB682" i="26"/>
  <c r="DM682" i="26"/>
  <c r="CO682" i="26"/>
  <c r="AY682" i="26"/>
  <c r="DR682" i="26"/>
  <c r="BQ682" i="26"/>
  <c r="N683" i="26"/>
  <c r="BI682" i="26"/>
  <c r="BJ682" i="26"/>
  <c r="M683" i="26"/>
  <c r="AD682" i="26"/>
  <c r="DH682" i="26"/>
  <c r="CH682" i="26"/>
  <c r="K683" i="26"/>
  <c r="EF682" i="26"/>
  <c r="DJ682" i="26"/>
  <c r="BT682" i="26"/>
  <c r="AF682" i="26"/>
  <c r="AJ682" i="26"/>
  <c r="AW682" i="26"/>
  <c r="BO682" i="26"/>
  <c r="CA682" i="26"/>
  <c r="DN682" i="26"/>
  <c r="CE682" i="26"/>
  <c r="DE682" i="26"/>
  <c r="T682" i="26"/>
  <c r="BV682" i="26"/>
  <c r="ET682" i="26"/>
  <c r="P682" i="26"/>
  <c r="EN682" i="26"/>
  <c r="CT682" i="26"/>
  <c r="BD682" i="26"/>
  <c r="BE682" i="26"/>
  <c r="CK682" i="26"/>
  <c r="CS682" i="26"/>
  <c r="DK682" i="26"/>
  <c r="Y682" i="26"/>
  <c r="Z682" i="26"/>
  <c r="AO682" i="26"/>
  <c r="EP682" i="26"/>
  <c r="AH682" i="26"/>
  <c r="H833" i="26"/>
  <c r="G831" i="26"/>
  <c r="DB683" i="26" l="1"/>
  <c r="CZ683" i="26"/>
  <c r="CX683" i="26"/>
  <c r="EX682" i="26"/>
  <c r="BF683" i="26"/>
  <c r="FD681" i="26"/>
  <c r="FC682" i="26" s="1"/>
  <c r="P683" i="26"/>
  <c r="FA682" i="26"/>
  <c r="EZ682" i="26"/>
  <c r="FB682" i="26"/>
  <c r="ED683" i="26"/>
  <c r="CA683" i="26"/>
  <c r="CQ683" i="26"/>
  <c r="AF683" i="26"/>
  <c r="CO683" i="26"/>
  <c r="BX683" i="26"/>
  <c r="DE683" i="26"/>
  <c r="BQ683" i="26"/>
  <c r="AD683" i="26"/>
  <c r="EC683" i="26"/>
  <c r="AS683" i="26"/>
  <c r="BL683" i="26"/>
  <c r="EF683" i="26"/>
  <c r="CK683" i="26"/>
  <c r="BB683" i="26"/>
  <c r="AQ683" i="26"/>
  <c r="AH683" i="26"/>
  <c r="AW683" i="26"/>
  <c r="DA683" i="26"/>
  <c r="DB684" i="26" s="1"/>
  <c r="CE683" i="26"/>
  <c r="K684" i="26"/>
  <c r="BG683" i="26"/>
  <c r="AL683" i="26"/>
  <c r="BT683" i="26"/>
  <c r="BM683" i="26"/>
  <c r="BO683" i="26"/>
  <c r="DL683" i="26"/>
  <c r="AU683" i="26"/>
  <c r="ET683" i="26"/>
  <c r="DU683" i="26"/>
  <c r="CH683" i="26"/>
  <c r="AB683" i="26"/>
  <c r="CM683" i="26"/>
  <c r="EQ683" i="26"/>
  <c r="CV683" i="26"/>
  <c r="AM683" i="26"/>
  <c r="BR683" i="26"/>
  <c r="Z683" i="26"/>
  <c r="AR683" i="26"/>
  <c r="W683" i="26"/>
  <c r="AO683" i="26"/>
  <c r="BV683" i="26"/>
  <c r="T683" i="26"/>
  <c r="CC683" i="26"/>
  <c r="EL683" i="26"/>
  <c r="EA683" i="26"/>
  <c r="AE683" i="26"/>
  <c r="BH683" i="26"/>
  <c r="CS683" i="26"/>
  <c r="CD683" i="26"/>
  <c r="DW683" i="26"/>
  <c r="BS683" i="26"/>
  <c r="DQ683" i="26"/>
  <c r="EH683" i="26"/>
  <c r="BD683" i="26"/>
  <c r="AZ683" i="26"/>
  <c r="CP683" i="26"/>
  <c r="EK683" i="26"/>
  <c r="L684" i="26"/>
  <c r="DG683" i="26"/>
  <c r="DZ683" i="26"/>
  <c r="EB683" i="26"/>
  <c r="AY683" i="26"/>
  <c r="CY683" i="26"/>
  <c r="CY684" i="26" s="1"/>
  <c r="V683" i="26"/>
  <c r="DJ683" i="26"/>
  <c r="DM683" i="26"/>
  <c r="CF683" i="26"/>
  <c r="AT683" i="26"/>
  <c r="AC683" i="26"/>
  <c r="EP683" i="26"/>
  <c r="AX683" i="26"/>
  <c r="BA683" i="26"/>
  <c r="BW683" i="26"/>
  <c r="S683" i="26"/>
  <c r="EO683" i="26"/>
  <c r="EN683" i="26"/>
  <c r="BJ683" i="26"/>
  <c r="BK683" i="26"/>
  <c r="CU683" i="26"/>
  <c r="BI683" i="26"/>
  <c r="CG683" i="26"/>
  <c r="CR683" i="26"/>
  <c r="O683" i="26"/>
  <c r="O684" i="26" s="1"/>
  <c r="DX683" i="26"/>
  <c r="Q683" i="26"/>
  <c r="Q684" i="26" s="1"/>
  <c r="EE683" i="26"/>
  <c r="DR683" i="26"/>
  <c r="ES683" i="26"/>
  <c r="EG683" i="26"/>
  <c r="EM683" i="26"/>
  <c r="DK683" i="26"/>
  <c r="BN683" i="26"/>
  <c r="EU683" i="26"/>
  <c r="BP683" i="26"/>
  <c r="CN683" i="26"/>
  <c r="AG683" i="26"/>
  <c r="DV683" i="26"/>
  <c r="CJ683" i="26"/>
  <c r="AA683" i="26"/>
  <c r="Y683" i="26"/>
  <c r="CL683" i="26"/>
  <c r="BU683" i="26"/>
  <c r="BZ683" i="26"/>
  <c r="X683" i="26"/>
  <c r="BE683" i="26"/>
  <c r="DD683" i="26"/>
  <c r="CI683" i="26"/>
  <c r="CB683" i="26"/>
  <c r="AJ683" i="26"/>
  <c r="AK683" i="26"/>
  <c r="DS683" i="26"/>
  <c r="DI683" i="26"/>
  <c r="AV683" i="26"/>
  <c r="AN683" i="26"/>
  <c r="DH683" i="26"/>
  <c r="U683" i="26"/>
  <c r="CW683" i="26"/>
  <c r="DN683" i="26"/>
  <c r="BC683" i="26"/>
  <c r="DF683" i="26"/>
  <c r="DY683" i="26"/>
  <c r="AI683" i="26"/>
  <c r="EJ683" i="26"/>
  <c r="J684" i="26"/>
  <c r="CT683" i="26"/>
  <c r="EI683" i="26"/>
  <c r="DT683" i="26"/>
  <c r="M684" i="26"/>
  <c r="DP683" i="26"/>
  <c r="DO683" i="26"/>
  <c r="ER683" i="26"/>
  <c r="AP683" i="26"/>
  <c r="H834" i="26"/>
  <c r="G832" i="26"/>
  <c r="EW683" i="26" l="1"/>
  <c r="EX683" i="26"/>
  <c r="FD682" i="26"/>
  <c r="FC683" i="26" s="1"/>
  <c r="EZ683" i="26"/>
  <c r="EY683" i="26"/>
  <c r="FB683" i="26"/>
  <c r="FA683" i="26"/>
  <c r="CP684" i="26"/>
  <c r="J685" i="26"/>
  <c r="AE684" i="26"/>
  <c r="EC684" i="26"/>
  <c r="BL684" i="26"/>
  <c r="EE684" i="26"/>
  <c r="CL684" i="26"/>
  <c r="BG684" i="26"/>
  <c r="CV684" i="26"/>
  <c r="DA684" i="26"/>
  <c r="AG684" i="26"/>
  <c r="CE684" i="26"/>
  <c r="AR684" i="26"/>
  <c r="AV684" i="26"/>
  <c r="BP684" i="26"/>
  <c r="BN684" i="26"/>
  <c r="DK684" i="26"/>
  <c r="BC684" i="26"/>
  <c r="BE684" i="26"/>
  <c r="CC684" i="26"/>
  <c r="AC684" i="26"/>
  <c r="DY684" i="26"/>
  <c r="EU684" i="26"/>
  <c r="CG684" i="26"/>
  <c r="ER684" i="26"/>
  <c r="CR684" i="26"/>
  <c r="BR684" i="26"/>
  <c r="AP684" i="26"/>
  <c r="EP684" i="26"/>
  <c r="AA684" i="26"/>
  <c r="BU684" i="26"/>
  <c r="U684" i="26"/>
  <c r="BW684" i="26"/>
  <c r="EB684" i="26"/>
  <c r="L685" i="26"/>
  <c r="DF684" i="26"/>
  <c r="CD684" i="26"/>
  <c r="CT684" i="26"/>
  <c r="BS684" i="26"/>
  <c r="DV684" i="26"/>
  <c r="EJ684" i="26"/>
  <c r="AY684" i="26"/>
  <c r="AD684" i="26"/>
  <c r="EV684" i="26"/>
  <c r="DI684" i="26"/>
  <c r="AU684" i="26"/>
  <c r="AI684" i="26"/>
  <c r="ED684" i="26"/>
  <c r="EG684" i="26"/>
  <c r="AZ684" i="26"/>
  <c r="BB684" i="26"/>
  <c r="AX684" i="26"/>
  <c r="CF684" i="26"/>
  <c r="BI684" i="26"/>
  <c r="EA684" i="26"/>
  <c r="CB684" i="26"/>
  <c r="X684" i="26"/>
  <c r="EM684" i="26"/>
  <c r="CQ684" i="26"/>
  <c r="AT684" i="26"/>
  <c r="AS684" i="26"/>
  <c r="AK684" i="26"/>
  <c r="DQ684" i="26"/>
  <c r="DP684" i="26"/>
  <c r="BT684" i="26"/>
  <c r="DN684" i="26"/>
  <c r="AW684" i="26"/>
  <c r="AO684" i="26"/>
  <c r="CS684" i="26"/>
  <c r="CH684" i="26"/>
  <c r="EH684" i="26"/>
  <c r="DT684" i="26"/>
  <c r="DG684" i="26"/>
  <c r="CM684" i="26"/>
  <c r="BA684" i="26"/>
  <c r="CZ684" i="26"/>
  <c r="AH684" i="26"/>
  <c r="DD684" i="26"/>
  <c r="DC684" i="26"/>
  <c r="DE684" i="26"/>
  <c r="ES684" i="26"/>
  <c r="DJ684" i="26"/>
  <c r="DR684" i="26"/>
  <c r="S684" i="26"/>
  <c r="R684" i="26"/>
  <c r="EF684" i="26"/>
  <c r="BV684" i="26"/>
  <c r="P684" i="26"/>
  <c r="P685" i="26" s="1"/>
  <c r="DM684" i="26"/>
  <c r="DS684" i="26"/>
  <c r="BZ684" i="26"/>
  <c r="BY684" i="26"/>
  <c r="CU684" i="26"/>
  <c r="EL684" i="26"/>
  <c r="W684" i="26"/>
  <c r="DZ684" i="26"/>
  <c r="AJ684" i="26"/>
  <c r="DX684" i="26"/>
  <c r="N684" i="26"/>
  <c r="N685" i="26" s="1"/>
  <c r="K685" i="26"/>
  <c r="EK684" i="26"/>
  <c r="BJ684" i="26"/>
  <c r="BK684" i="26"/>
  <c r="BM684" i="26"/>
  <c r="AQ684" i="26"/>
  <c r="BD684" i="26"/>
  <c r="BQ684" i="26"/>
  <c r="BF684" i="26"/>
  <c r="CK684" i="26"/>
  <c r="AB684" i="26"/>
  <c r="BO684" i="26"/>
  <c r="EI684" i="26"/>
  <c r="DH684" i="26"/>
  <c r="Y684" i="26"/>
  <c r="ET684" i="26"/>
  <c r="EN684" i="26"/>
  <c r="CJ684" i="26"/>
  <c r="CI684" i="26"/>
  <c r="DU684" i="26"/>
  <c r="AF684" i="26"/>
  <c r="AN684" i="26"/>
  <c r="AM684" i="26"/>
  <c r="BX684" i="26"/>
  <c r="AL684" i="26"/>
  <c r="T684" i="26"/>
  <c r="Z684" i="26"/>
  <c r="EO684" i="26"/>
  <c r="EQ684" i="26"/>
  <c r="CX684" i="26"/>
  <c r="CW684" i="26"/>
  <c r="CA684" i="26"/>
  <c r="CO684" i="26"/>
  <c r="V684" i="26"/>
  <c r="DL684" i="26"/>
  <c r="DO684" i="26"/>
  <c r="CN684" i="26"/>
  <c r="BH684" i="26"/>
  <c r="DW684" i="26"/>
  <c r="H835" i="26"/>
  <c r="G833" i="26"/>
  <c r="FA684" i="26" l="1"/>
  <c r="BO685" i="26"/>
  <c r="EW684" i="26"/>
  <c r="EV685" i="26" s="1"/>
  <c r="DU685" i="26"/>
  <c r="FD683" i="26"/>
  <c r="FC684" i="26" s="1"/>
  <c r="CZ685" i="26"/>
  <c r="FB684" i="26"/>
  <c r="CQ685" i="26"/>
  <c r="EY684" i="26"/>
  <c r="EX684" i="26"/>
  <c r="ED685" i="26"/>
  <c r="DB685" i="26"/>
  <c r="EZ684" i="26"/>
  <c r="EZ685" i="26" s="1"/>
  <c r="AG685" i="26"/>
  <c r="BM685" i="26"/>
  <c r="BF685" i="26"/>
  <c r="BD685" i="26"/>
  <c r="BQ685" i="26"/>
  <c r="CD685" i="26"/>
  <c r="CE685" i="26"/>
  <c r="AB685" i="26"/>
  <c r="AD685" i="26"/>
  <c r="AO685" i="26"/>
  <c r="CU685" i="26"/>
  <c r="AH685" i="26"/>
  <c r="EU685" i="26"/>
  <c r="CS685" i="26"/>
  <c r="EQ685" i="26"/>
  <c r="CP685" i="26"/>
  <c r="K686" i="26"/>
  <c r="BV685" i="26"/>
  <c r="CG685" i="26"/>
  <c r="BH685" i="26"/>
  <c r="EB685" i="26"/>
  <c r="CR685" i="26"/>
  <c r="CC685" i="26"/>
  <c r="DH685" i="26"/>
  <c r="AW685" i="26"/>
  <c r="CM685" i="26"/>
  <c r="EI685" i="26"/>
  <c r="AV685" i="26"/>
  <c r="AU685" i="26"/>
  <c r="BR685" i="26"/>
  <c r="EO685" i="26"/>
  <c r="DZ685" i="26"/>
  <c r="Z685" i="26"/>
  <c r="CK685" i="26"/>
  <c r="DE685" i="26"/>
  <c r="DL685" i="26"/>
  <c r="AT685" i="26"/>
  <c r="EC685" i="26"/>
  <c r="DO685" i="26"/>
  <c r="BX685" i="26"/>
  <c r="AJ685" i="26"/>
  <c r="DJ685" i="26"/>
  <c r="V685" i="26"/>
  <c r="BT685" i="26"/>
  <c r="CT685" i="26"/>
  <c r="EF685" i="26"/>
  <c r="U685" i="26"/>
  <c r="DA685" i="26"/>
  <c r="AL685" i="26"/>
  <c r="R685" i="26"/>
  <c r="BA685" i="26"/>
  <c r="AY685" i="26"/>
  <c r="DV685" i="26"/>
  <c r="CF685" i="26"/>
  <c r="BB685" i="26"/>
  <c r="AS685" i="26"/>
  <c r="CI685" i="26"/>
  <c r="ES685" i="26"/>
  <c r="AZ685" i="26"/>
  <c r="DS685" i="26"/>
  <c r="BS685" i="26"/>
  <c r="BZ685" i="26"/>
  <c r="AC685" i="26"/>
  <c r="BJ685" i="26"/>
  <c r="EJ685" i="26"/>
  <c r="BG685" i="26"/>
  <c r="BL685" i="26"/>
  <c r="J686" i="26"/>
  <c r="DX685" i="26"/>
  <c r="CL685" i="26"/>
  <c r="W685" i="26"/>
  <c r="AX685" i="26"/>
  <c r="CV685" i="26"/>
  <c r="EL685" i="26"/>
  <c r="DQ685" i="26"/>
  <c r="BE685" i="26"/>
  <c r="DD685" i="26"/>
  <c r="DK685" i="26"/>
  <c r="DT685" i="26"/>
  <c r="DI685" i="26"/>
  <c r="Y685" i="26"/>
  <c r="EE685" i="26"/>
  <c r="BW685" i="26"/>
  <c r="DY685" i="26"/>
  <c r="EM685" i="26"/>
  <c r="BY685" i="26"/>
  <c r="CH685" i="26"/>
  <c r="EP685" i="26"/>
  <c r="AM685" i="26"/>
  <c r="BP685" i="26"/>
  <c r="BC685" i="26"/>
  <c r="EA685" i="26"/>
  <c r="DP685" i="26"/>
  <c r="AN685" i="26"/>
  <c r="M685" i="26"/>
  <c r="AI685" i="26"/>
  <c r="DG685" i="26"/>
  <c r="AA685" i="26"/>
  <c r="AF685" i="26"/>
  <c r="AE685" i="26"/>
  <c r="BN685" i="26"/>
  <c r="AQ685" i="26"/>
  <c r="AR685" i="26"/>
  <c r="CN685" i="26"/>
  <c r="CO685" i="26"/>
  <c r="BK685" i="26"/>
  <c r="BI685" i="26"/>
  <c r="CA685" i="26"/>
  <c r="CJ685" i="26"/>
  <c r="EK685" i="26"/>
  <c r="T685" i="26"/>
  <c r="S685" i="26"/>
  <c r="O685" i="26"/>
  <c r="O686" i="26" s="1"/>
  <c r="EH685" i="26"/>
  <c r="DW685" i="26"/>
  <c r="ER685" i="26"/>
  <c r="AP685" i="26"/>
  <c r="Q685" i="26"/>
  <c r="X685" i="26"/>
  <c r="EG685" i="26"/>
  <c r="CW685" i="26"/>
  <c r="EN685" i="26"/>
  <c r="CB685" i="26"/>
  <c r="BU685" i="26"/>
  <c r="CX685" i="26"/>
  <c r="CY685" i="26"/>
  <c r="ET685" i="26"/>
  <c r="DN685" i="26"/>
  <c r="AK685" i="26"/>
  <c r="DM685" i="26"/>
  <c r="DR685" i="26"/>
  <c r="DC685" i="26"/>
  <c r="DF685" i="26"/>
  <c r="H836" i="26"/>
  <c r="G834" i="26"/>
  <c r="DA686" i="26" l="1"/>
  <c r="EX685" i="26"/>
  <c r="CT686" i="26"/>
  <c r="BG686" i="26"/>
  <c r="CD686" i="26"/>
  <c r="FD684" i="26"/>
  <c r="FC685" i="26" s="1"/>
  <c r="BE686" i="26"/>
  <c r="FB685" i="26"/>
  <c r="BN686" i="26"/>
  <c r="BP686" i="26"/>
  <c r="EY685" i="26"/>
  <c r="EW685" i="26"/>
  <c r="FA685" i="26"/>
  <c r="ET686" i="26"/>
  <c r="U686" i="26"/>
  <c r="EP686" i="26"/>
  <c r="ER686" i="26"/>
  <c r="AG686" i="26"/>
  <c r="AC686" i="26"/>
  <c r="CU686" i="26"/>
  <c r="J687" i="26"/>
  <c r="AA686" i="26"/>
  <c r="CS686" i="26"/>
  <c r="Q686" i="26"/>
  <c r="CF686" i="26"/>
  <c r="EC686" i="26"/>
  <c r="CR686" i="26"/>
  <c r="CE686" i="26"/>
  <c r="CQ686" i="26"/>
  <c r="AT686" i="26"/>
  <c r="AV686" i="26"/>
  <c r="BW686" i="26"/>
  <c r="AI686" i="26"/>
  <c r="AS686" i="26"/>
  <c r="AW686" i="26"/>
  <c r="AU686" i="26"/>
  <c r="BI686" i="26"/>
  <c r="DY686" i="26"/>
  <c r="EA686" i="26"/>
  <c r="DR686" i="26"/>
  <c r="EN686" i="26"/>
  <c r="BR686" i="26"/>
  <c r="AK686" i="26"/>
  <c r="V686" i="26"/>
  <c r="CL686" i="26"/>
  <c r="DW686" i="26"/>
  <c r="CJ686" i="26"/>
  <c r="DI686" i="26"/>
  <c r="BA686" i="26"/>
  <c r="DK686" i="26"/>
  <c r="CH686" i="26"/>
  <c r="AX686" i="26"/>
  <c r="EK686" i="26"/>
  <c r="CV686" i="26"/>
  <c r="DC686" i="26"/>
  <c r="AZ686" i="26"/>
  <c r="CK686" i="26"/>
  <c r="BX686" i="26"/>
  <c r="BD686" i="26"/>
  <c r="DT686" i="26"/>
  <c r="CY686" i="26"/>
  <c r="DF686" i="26"/>
  <c r="BY686" i="26"/>
  <c r="BS686" i="26"/>
  <c r="CG686" i="26"/>
  <c r="DM686" i="26"/>
  <c r="BH686" i="26"/>
  <c r="EG686" i="26"/>
  <c r="BK686" i="26"/>
  <c r="DJ686" i="26"/>
  <c r="X686" i="26"/>
  <c r="DU686" i="26"/>
  <c r="DP686" i="26"/>
  <c r="AQ686" i="26"/>
  <c r="BO686" i="26"/>
  <c r="BO687" i="26" s="1"/>
  <c r="BQ686" i="26"/>
  <c r="Y686" i="26"/>
  <c r="DZ686" i="26"/>
  <c r="CZ686" i="26"/>
  <c r="AY686" i="26"/>
  <c r="BF686" i="26"/>
  <c r="EB686" i="26"/>
  <c r="CO686" i="26"/>
  <c r="AN686" i="26"/>
  <c r="BM686" i="26"/>
  <c r="T686" i="26"/>
  <c r="S686" i="26"/>
  <c r="DG686" i="26"/>
  <c r="ES686" i="26"/>
  <c r="EE686" i="26"/>
  <c r="ED686" i="26"/>
  <c r="CB686" i="26"/>
  <c r="CC686" i="26"/>
  <c r="DB686" i="26"/>
  <c r="AM686" i="26"/>
  <c r="BV686" i="26"/>
  <c r="EQ686" i="26"/>
  <c r="Z686" i="26"/>
  <c r="DN686" i="26"/>
  <c r="CM686" i="26"/>
  <c r="CN686" i="26"/>
  <c r="M686" i="26"/>
  <c r="L686" i="26"/>
  <c r="DX686" i="26"/>
  <c r="CA686" i="26"/>
  <c r="AB686" i="26"/>
  <c r="AL686" i="26"/>
  <c r="DO686" i="26"/>
  <c r="AR686" i="26"/>
  <c r="CW686" i="26"/>
  <c r="CX686" i="26"/>
  <c r="DQ686" i="26"/>
  <c r="R686" i="26"/>
  <c r="DS686" i="26"/>
  <c r="P686" i="26"/>
  <c r="DL686" i="26"/>
  <c r="EO686" i="26"/>
  <c r="DV686" i="26"/>
  <c r="AP686" i="26"/>
  <c r="AJ686" i="26"/>
  <c r="AH686" i="26"/>
  <c r="BL686" i="26"/>
  <c r="CP686" i="26"/>
  <c r="BJ686" i="26"/>
  <c r="DE686" i="26"/>
  <c r="DD686" i="26"/>
  <c r="EJ686" i="26"/>
  <c r="CI686" i="26"/>
  <c r="AE686" i="26"/>
  <c r="AD686" i="26"/>
  <c r="EF686" i="26"/>
  <c r="DH686" i="26"/>
  <c r="EU686" i="26"/>
  <c r="BU686" i="26"/>
  <c r="BT686" i="26"/>
  <c r="EH686" i="26"/>
  <c r="EI686" i="26"/>
  <c r="AF686" i="26"/>
  <c r="BC686" i="26"/>
  <c r="BB686" i="26"/>
  <c r="BZ686" i="26"/>
  <c r="EM686" i="26"/>
  <c r="EL686" i="26"/>
  <c r="W686" i="26"/>
  <c r="N686" i="26"/>
  <c r="AO686" i="26"/>
  <c r="H837" i="26"/>
  <c r="G835" i="26"/>
  <c r="EW686" i="26" l="1"/>
  <c r="EY686" i="26"/>
  <c r="CU687" i="26"/>
  <c r="BF687" i="26"/>
  <c r="FA686" i="26"/>
  <c r="EV686" i="26"/>
  <c r="EX686" i="26"/>
  <c r="AH687" i="26"/>
  <c r="FD685" i="26"/>
  <c r="FC686" i="26" s="1"/>
  <c r="ES687" i="26"/>
  <c r="EQ687" i="26"/>
  <c r="FB686" i="26"/>
  <c r="EZ686" i="26"/>
  <c r="EZ687" i="26" s="1"/>
  <c r="P687" i="26"/>
  <c r="EX687" i="26"/>
  <c r="CE687" i="26"/>
  <c r="EY687" i="26"/>
  <c r="EY688" i="26" s="1"/>
  <c r="AB687" i="26"/>
  <c r="CR687" i="26"/>
  <c r="CT687" i="26"/>
  <c r="CS687" i="26"/>
  <c r="AU687" i="26"/>
  <c r="AV687" i="26"/>
  <c r="DX687" i="26"/>
  <c r="DZ687" i="26"/>
  <c r="CI687" i="26"/>
  <c r="CG687" i="26"/>
  <c r="AT687" i="26"/>
  <c r="BS687" i="26"/>
  <c r="EB687" i="26"/>
  <c r="BH687" i="26"/>
  <c r="AW687" i="26"/>
  <c r="EO687" i="26"/>
  <c r="DS687" i="26"/>
  <c r="AJ687" i="26"/>
  <c r="DL687" i="26"/>
  <c r="DQ687" i="26"/>
  <c r="BD687" i="26"/>
  <c r="DF687" i="26"/>
  <c r="BQ687" i="26"/>
  <c r="DH687" i="26"/>
  <c r="DV687" i="26"/>
  <c r="AR687" i="26"/>
  <c r="N687" i="26"/>
  <c r="R687" i="26"/>
  <c r="BA687" i="26"/>
  <c r="CC687" i="26"/>
  <c r="BL687" i="26"/>
  <c r="BG687" i="26"/>
  <c r="DJ687" i="26"/>
  <c r="AN687" i="26"/>
  <c r="CP687" i="26"/>
  <c r="DB687" i="26"/>
  <c r="EF687" i="26"/>
  <c r="CK687" i="26"/>
  <c r="AL687" i="26"/>
  <c r="W687" i="26"/>
  <c r="BE687" i="26"/>
  <c r="BX687" i="26"/>
  <c r="BP687" i="26"/>
  <c r="CF687" i="26"/>
  <c r="EA687" i="26"/>
  <c r="CZ687" i="26"/>
  <c r="BN687" i="26"/>
  <c r="ER687" i="26"/>
  <c r="Z687" i="26"/>
  <c r="CD687" i="26"/>
  <c r="DR687" i="26"/>
  <c r="CX687" i="26"/>
  <c r="AA687" i="26"/>
  <c r="EL687" i="26"/>
  <c r="DO687" i="26"/>
  <c r="DD687" i="26"/>
  <c r="BV687" i="26"/>
  <c r="AM687" i="26"/>
  <c r="AY687" i="26"/>
  <c r="AX687" i="26"/>
  <c r="AZ687" i="26"/>
  <c r="CN687" i="26"/>
  <c r="O687" i="26"/>
  <c r="DT687" i="26"/>
  <c r="BZ687" i="26"/>
  <c r="BB687" i="26"/>
  <c r="DW687" i="26"/>
  <c r="EN687" i="26"/>
  <c r="DC687" i="26"/>
  <c r="AP687" i="26"/>
  <c r="EJ687" i="26"/>
  <c r="EP687" i="26"/>
  <c r="BR687" i="26"/>
  <c r="BK687" i="26"/>
  <c r="BJ687" i="26"/>
  <c r="BW687" i="26"/>
  <c r="CH687" i="26"/>
  <c r="BM687" i="26"/>
  <c r="AI687" i="26"/>
  <c r="Q687" i="26"/>
  <c r="V687" i="26"/>
  <c r="CA687" i="26"/>
  <c r="AQ687" i="26"/>
  <c r="ET687" i="26"/>
  <c r="CO687" i="26"/>
  <c r="DM687" i="26"/>
  <c r="DA687" i="26"/>
  <c r="AD687" i="26"/>
  <c r="AC687" i="26"/>
  <c r="S687" i="26"/>
  <c r="EM687" i="26"/>
  <c r="AE687" i="26"/>
  <c r="DK687" i="26"/>
  <c r="CW687" i="26"/>
  <c r="CB687" i="26"/>
  <c r="T687" i="26"/>
  <c r="AG687" i="26"/>
  <c r="L687" i="26"/>
  <c r="K687" i="26"/>
  <c r="BY687" i="26"/>
  <c r="ED687" i="26"/>
  <c r="EC687" i="26"/>
  <c r="BC687" i="26"/>
  <c r="BI687" i="26"/>
  <c r="DI687" i="26"/>
  <c r="M687" i="26"/>
  <c r="EE687" i="26"/>
  <c r="EK687" i="26"/>
  <c r="Y687" i="26"/>
  <c r="EI687" i="26"/>
  <c r="AK687" i="26"/>
  <c r="CM687" i="26"/>
  <c r="CL687" i="26"/>
  <c r="DP687" i="26"/>
  <c r="AO687" i="26"/>
  <c r="EH687" i="26"/>
  <c r="DE687" i="26"/>
  <c r="X687" i="26"/>
  <c r="CJ687" i="26"/>
  <c r="DU687" i="26"/>
  <c r="DG687" i="26"/>
  <c r="U687" i="26"/>
  <c r="DY687" i="26"/>
  <c r="BT687" i="26"/>
  <c r="AS687" i="26"/>
  <c r="AF687" i="26"/>
  <c r="BU687" i="26"/>
  <c r="CQ687" i="26"/>
  <c r="CY687" i="26"/>
  <c r="EG687" i="26"/>
  <c r="DN687" i="26"/>
  <c r="CV687" i="26"/>
  <c r="H838" i="26"/>
  <c r="G836" i="26"/>
  <c r="EW687" i="26" l="1"/>
  <c r="EX688" i="26" s="1"/>
  <c r="EU687" i="26"/>
  <c r="ET688" i="26" s="1"/>
  <c r="EV687" i="26"/>
  <c r="ER688" i="26"/>
  <c r="CS688" i="26"/>
  <c r="AV688" i="26"/>
  <c r="AU688" i="26"/>
  <c r="FA687" i="26"/>
  <c r="EZ688" i="26" s="1"/>
  <c r="FD686" i="26"/>
  <c r="FC687" i="26" s="1"/>
  <c r="CT688" i="26"/>
  <c r="FB687" i="26"/>
  <c r="EA688" i="26"/>
  <c r="CF688" i="26"/>
  <c r="BP688" i="26"/>
  <c r="DY688" i="26"/>
  <c r="DW688" i="26"/>
  <c r="BG688" i="26"/>
  <c r="DG688" i="26"/>
  <c r="AS688" i="26"/>
  <c r="AI688" i="26"/>
  <c r="EV688" i="26"/>
  <c r="DU688" i="26"/>
  <c r="BE688" i="26"/>
  <c r="AK688" i="26"/>
  <c r="DR688" i="26"/>
  <c r="Q688" i="26"/>
  <c r="CY688" i="26"/>
  <c r="BF688" i="26"/>
  <c r="O688" i="26"/>
  <c r="CI688" i="26"/>
  <c r="DI688" i="26"/>
  <c r="CD688" i="26"/>
  <c r="EQ688" i="26"/>
  <c r="DE688" i="26"/>
  <c r="EP688" i="26"/>
  <c r="EG688" i="26"/>
  <c r="BQ688" i="26"/>
  <c r="AM688" i="26"/>
  <c r="BO688" i="26"/>
  <c r="EU688" i="26"/>
  <c r="BM688" i="26"/>
  <c r="EK688" i="26"/>
  <c r="CV688" i="26"/>
  <c r="BN688" i="26"/>
  <c r="CE688" i="26"/>
  <c r="EY689" i="26"/>
  <c r="CC688" i="26"/>
  <c r="CO688" i="26"/>
  <c r="DC688" i="26"/>
  <c r="ES688" i="26"/>
  <c r="AA688" i="26"/>
  <c r="DS688" i="26"/>
  <c r="U688" i="26"/>
  <c r="P688" i="26"/>
  <c r="DP688" i="26"/>
  <c r="BC688" i="26"/>
  <c r="AO688" i="26"/>
  <c r="BT688" i="26"/>
  <c r="EI688" i="26"/>
  <c r="DN688" i="26"/>
  <c r="AZ688" i="26"/>
  <c r="CP688" i="26"/>
  <c r="BR688" i="26"/>
  <c r="BA688" i="26"/>
  <c r="EM688" i="26"/>
  <c r="S688" i="26"/>
  <c r="CM688" i="26"/>
  <c r="AR688" i="26"/>
  <c r="AT688" i="26"/>
  <c r="R688" i="26"/>
  <c r="BW688" i="26"/>
  <c r="L688" i="26"/>
  <c r="EO688" i="26"/>
  <c r="DD688" i="26"/>
  <c r="AQ688" i="26"/>
  <c r="BK688" i="26"/>
  <c r="AX688" i="26"/>
  <c r="AW688" i="26"/>
  <c r="AV689" i="26" s="1"/>
  <c r="AF688" i="26"/>
  <c r="EE688" i="26"/>
  <c r="AY688" i="26"/>
  <c r="M688" i="26"/>
  <c r="CA688" i="26"/>
  <c r="X688" i="26"/>
  <c r="AH688" i="26"/>
  <c r="CJ688" i="26"/>
  <c r="BY688" i="26"/>
  <c r="BX688" i="26"/>
  <c r="CW688" i="26"/>
  <c r="DT688" i="26"/>
  <c r="CL688" i="26"/>
  <c r="CK688" i="26"/>
  <c r="K688" i="26"/>
  <c r="J688" i="26"/>
  <c r="DK688" i="26"/>
  <c r="DJ688" i="26"/>
  <c r="DL688" i="26"/>
  <c r="CU688" i="26"/>
  <c r="AE688" i="26"/>
  <c r="DH688" i="26"/>
  <c r="DZ688" i="26"/>
  <c r="DF688" i="26"/>
  <c r="DQ688" i="26"/>
  <c r="CZ688" i="26"/>
  <c r="AL688" i="26"/>
  <c r="EL688" i="26"/>
  <c r="AG688" i="26"/>
  <c r="Y688" i="26"/>
  <c r="AP688" i="26"/>
  <c r="CX688" i="26"/>
  <c r="BJ688" i="26"/>
  <c r="BI688" i="26"/>
  <c r="BH688" i="26"/>
  <c r="W688" i="26"/>
  <c r="V688" i="26"/>
  <c r="BU688" i="26"/>
  <c r="DV688" i="26"/>
  <c r="DX688" i="26"/>
  <c r="BL688" i="26"/>
  <c r="N688" i="26"/>
  <c r="CN688" i="26"/>
  <c r="AJ688" i="26"/>
  <c r="AC688" i="26"/>
  <c r="BB688" i="26"/>
  <c r="EN688" i="26"/>
  <c r="EH688" i="26"/>
  <c r="BS688" i="26"/>
  <c r="AD688" i="26"/>
  <c r="EF688" i="26"/>
  <c r="CH688" i="26"/>
  <c r="CG688" i="26"/>
  <c r="T688" i="26"/>
  <c r="BV688" i="26"/>
  <c r="BZ688" i="26"/>
  <c r="CQ688" i="26"/>
  <c r="CR688" i="26"/>
  <c r="EJ688" i="26"/>
  <c r="EC688" i="26"/>
  <c r="EB688" i="26"/>
  <c r="CB688" i="26"/>
  <c r="DB688" i="26"/>
  <c r="DA688" i="26"/>
  <c r="EW688" i="26"/>
  <c r="Z688" i="26"/>
  <c r="AN688" i="26"/>
  <c r="ED688" i="26"/>
  <c r="DM688" i="26"/>
  <c r="AB688" i="26"/>
  <c r="DO688" i="26"/>
  <c r="BD688" i="26"/>
  <c r="H839" i="26"/>
  <c r="G837" i="26"/>
  <c r="EU689" i="26" l="1"/>
  <c r="FD687" i="26"/>
  <c r="FC688" i="26" s="1"/>
  <c r="FB688" i="26"/>
  <c r="DV689" i="26"/>
  <c r="BP689" i="26"/>
  <c r="DZ689" i="26"/>
  <c r="AT689" i="26"/>
  <c r="FA688" i="26"/>
  <c r="AJ689" i="26"/>
  <c r="BF689" i="26"/>
  <c r="EW689" i="26"/>
  <c r="ES689" i="26"/>
  <c r="CD689" i="26"/>
  <c r="EP689" i="26"/>
  <c r="DF689" i="26"/>
  <c r="DH689" i="26"/>
  <c r="P689" i="26"/>
  <c r="ER689" i="26"/>
  <c r="EF689" i="26"/>
  <c r="CE689" i="26"/>
  <c r="AL689" i="26"/>
  <c r="BX689" i="26"/>
  <c r="BB689" i="26"/>
  <c r="ET689" i="26"/>
  <c r="EQ689" i="26"/>
  <c r="BD689" i="26"/>
  <c r="DQ689" i="26"/>
  <c r="BN689" i="26"/>
  <c r="AN689" i="26"/>
  <c r="BQ689" i="26"/>
  <c r="EH689" i="26"/>
  <c r="BO689" i="26"/>
  <c r="EJ689" i="26"/>
  <c r="DO689" i="26"/>
  <c r="BS689" i="26"/>
  <c r="CC689" i="26"/>
  <c r="EL689" i="26"/>
  <c r="AS689" i="26"/>
  <c r="DD689" i="26"/>
  <c r="DT689" i="26"/>
  <c r="DJ689" i="26"/>
  <c r="CN689" i="26"/>
  <c r="R689" i="26"/>
  <c r="EN689" i="26"/>
  <c r="S689" i="26"/>
  <c r="AU689" i="26"/>
  <c r="AR689" i="26"/>
  <c r="Z689" i="26"/>
  <c r="Q689" i="26"/>
  <c r="AP689" i="26"/>
  <c r="BL689" i="26"/>
  <c r="CY689" i="26"/>
  <c r="AW689" i="26"/>
  <c r="CX689" i="26"/>
  <c r="BZ689" i="26"/>
  <c r="L689" i="26"/>
  <c r="AF689" i="26"/>
  <c r="J689" i="26"/>
  <c r="AY689" i="26"/>
  <c r="BU689" i="26"/>
  <c r="X689" i="26"/>
  <c r="DW689" i="26"/>
  <c r="V689" i="26"/>
  <c r="DG689" i="26"/>
  <c r="DX689" i="26"/>
  <c r="DM689" i="26"/>
  <c r="CV689" i="26"/>
  <c r="DE689" i="26"/>
  <c r="CM689" i="26"/>
  <c r="BJ689" i="26"/>
  <c r="AI689" i="26"/>
  <c r="AX689" i="26"/>
  <c r="ED689" i="26"/>
  <c r="CH689" i="26"/>
  <c r="CQ689" i="26"/>
  <c r="AG689" i="26"/>
  <c r="BW689" i="26"/>
  <c r="CJ689" i="26"/>
  <c r="AH689" i="26"/>
  <c r="AZ689" i="26"/>
  <c r="DP689" i="26"/>
  <c r="N689" i="26"/>
  <c r="O689" i="26"/>
  <c r="DU689" i="26"/>
  <c r="U689" i="26"/>
  <c r="BE689" i="26"/>
  <c r="AB689" i="26"/>
  <c r="AA689" i="26"/>
  <c r="T689" i="26"/>
  <c r="AD689" i="26"/>
  <c r="DN689" i="26"/>
  <c r="AQ689" i="26"/>
  <c r="CO689" i="26"/>
  <c r="BR689" i="26"/>
  <c r="CR689" i="26"/>
  <c r="CS689" i="26"/>
  <c r="BA689" i="26"/>
  <c r="BK689" i="26"/>
  <c r="EO689" i="26"/>
  <c r="EV689" i="26"/>
  <c r="CW689" i="26"/>
  <c r="CA689" i="26"/>
  <c r="EM689" i="26"/>
  <c r="CB689" i="26"/>
  <c r="DS689" i="26"/>
  <c r="EK689" i="26"/>
  <c r="BY689" i="26"/>
  <c r="M689" i="26"/>
  <c r="BV689" i="26"/>
  <c r="DY689" i="26"/>
  <c r="BC689" i="26"/>
  <c r="EI689" i="26"/>
  <c r="AK689" i="26"/>
  <c r="DL689" i="26"/>
  <c r="EX689" i="26"/>
  <c r="Y689" i="26"/>
  <c r="EG689" i="26"/>
  <c r="CI689" i="26"/>
  <c r="AE689" i="26"/>
  <c r="DK689" i="26"/>
  <c r="DB689" i="26"/>
  <c r="BM689" i="26"/>
  <c r="CU689" i="26"/>
  <c r="CT689" i="26"/>
  <c r="CZ689" i="26"/>
  <c r="DA689" i="26"/>
  <c r="DC689" i="26"/>
  <c r="W689" i="26"/>
  <c r="EE689" i="26"/>
  <c r="K689" i="26"/>
  <c r="CP689" i="26"/>
  <c r="AC689" i="26"/>
  <c r="EB689" i="26"/>
  <c r="EA689" i="26"/>
  <c r="AO689" i="26"/>
  <c r="EC689" i="26"/>
  <c r="AM689" i="26"/>
  <c r="BH689" i="26"/>
  <c r="BG689" i="26"/>
  <c r="DI689" i="26"/>
  <c r="BT689" i="26"/>
  <c r="CK689" i="26"/>
  <c r="DR689" i="26"/>
  <c r="CG689" i="26"/>
  <c r="CF689" i="26"/>
  <c r="BI689" i="26"/>
  <c r="CL689" i="26"/>
  <c r="H840" i="26"/>
  <c r="G838" i="26"/>
  <c r="AU690" i="26" l="1"/>
  <c r="DG690" i="26"/>
  <c r="BP690" i="26"/>
  <c r="FD688" i="26"/>
  <c r="FC689" i="26" s="1"/>
  <c r="AK690" i="26"/>
  <c r="CD690" i="26"/>
  <c r="ET690" i="26"/>
  <c r="EI690" i="26"/>
  <c r="FB689" i="26"/>
  <c r="FA689" i="26"/>
  <c r="EZ689" i="26"/>
  <c r="AT690" i="26"/>
  <c r="EQ690" i="26"/>
  <c r="EX690" i="26"/>
  <c r="BR690" i="26"/>
  <c r="EK690" i="26"/>
  <c r="AM690" i="26"/>
  <c r="EG690" i="26"/>
  <c r="ES690" i="26"/>
  <c r="BE690" i="26"/>
  <c r="BC690" i="26"/>
  <c r="ER690" i="26"/>
  <c r="DP690" i="26"/>
  <c r="CN690" i="26"/>
  <c r="BO690" i="26"/>
  <c r="BM690" i="26"/>
  <c r="DE690" i="26"/>
  <c r="DN690" i="26"/>
  <c r="AO690" i="26"/>
  <c r="DU690" i="26"/>
  <c r="DI690" i="26"/>
  <c r="K690" i="26"/>
  <c r="EM690" i="26"/>
  <c r="EO690" i="26"/>
  <c r="BT690" i="26"/>
  <c r="Q690" i="26"/>
  <c r="W690" i="26"/>
  <c r="AS690" i="26"/>
  <c r="Y690" i="26"/>
  <c r="R690" i="26"/>
  <c r="AQ690" i="26"/>
  <c r="DF690" i="26"/>
  <c r="AV690" i="26"/>
  <c r="DR690" i="26"/>
  <c r="DY690" i="26"/>
  <c r="BY690" i="26"/>
  <c r="AW690" i="26"/>
  <c r="BK690" i="26"/>
  <c r="AX690" i="26"/>
  <c r="EE690" i="26"/>
  <c r="AH690" i="26"/>
  <c r="DW690" i="26"/>
  <c r="EP690" i="26"/>
  <c r="AC690" i="26"/>
  <c r="CI690" i="26"/>
  <c r="BV690" i="26"/>
  <c r="EA690" i="26"/>
  <c r="AE690" i="26"/>
  <c r="O690" i="26"/>
  <c r="CW690" i="26"/>
  <c r="EJ690" i="26"/>
  <c r="BF690" i="26"/>
  <c r="Z690" i="26"/>
  <c r="CU690" i="26"/>
  <c r="BB690" i="26"/>
  <c r="DV690" i="26"/>
  <c r="AY690" i="26"/>
  <c r="AG690" i="26"/>
  <c r="CA690" i="26"/>
  <c r="BD690" i="26"/>
  <c r="DL690" i="26"/>
  <c r="BW690" i="26"/>
  <c r="BU690" i="26"/>
  <c r="DC690" i="26"/>
  <c r="CX690" i="26"/>
  <c r="U690" i="26"/>
  <c r="AI690" i="26"/>
  <c r="BN690" i="26"/>
  <c r="EC690" i="26"/>
  <c r="DA690" i="26"/>
  <c r="DD690" i="26"/>
  <c r="BQ690" i="26"/>
  <c r="CL690" i="26"/>
  <c r="EL690" i="26"/>
  <c r="J690" i="26"/>
  <c r="BH690" i="26"/>
  <c r="AJ690" i="26"/>
  <c r="DX690" i="26"/>
  <c r="BZ690" i="26"/>
  <c r="CO690" i="26"/>
  <c r="AB690" i="26"/>
  <c r="DQ690" i="26"/>
  <c r="CJ690" i="26"/>
  <c r="AL690" i="26"/>
  <c r="AP690" i="26"/>
  <c r="L690" i="26"/>
  <c r="M690" i="26"/>
  <c r="CM690" i="26"/>
  <c r="BI690" i="26"/>
  <c r="DZ690" i="26"/>
  <c r="CZ690" i="26"/>
  <c r="BS690" i="26"/>
  <c r="X690" i="26"/>
  <c r="ED690" i="26"/>
  <c r="AF690" i="26"/>
  <c r="BJ690" i="26"/>
  <c r="AD690" i="26"/>
  <c r="CG690" i="26"/>
  <c r="CT690" i="26"/>
  <c r="DJ690" i="26"/>
  <c r="EV690" i="26"/>
  <c r="EU690" i="26"/>
  <c r="DM690" i="26"/>
  <c r="N690" i="26"/>
  <c r="DH690" i="26"/>
  <c r="DT690" i="26"/>
  <c r="CH690" i="26"/>
  <c r="DS690" i="26"/>
  <c r="EB690" i="26"/>
  <c r="CB690" i="26"/>
  <c r="BA690" i="26"/>
  <c r="AZ690" i="26"/>
  <c r="T690" i="26"/>
  <c r="DO690" i="26"/>
  <c r="CK690" i="26"/>
  <c r="V690" i="26"/>
  <c r="BL690" i="26"/>
  <c r="P690" i="26"/>
  <c r="CY690" i="26"/>
  <c r="CQ690" i="26"/>
  <c r="CP690" i="26"/>
  <c r="DB690" i="26"/>
  <c r="EN690" i="26"/>
  <c r="EH690" i="26"/>
  <c r="CS690" i="26"/>
  <c r="S690" i="26"/>
  <c r="CF690" i="26"/>
  <c r="CE690" i="26"/>
  <c r="EW690" i="26"/>
  <c r="CR690" i="26"/>
  <c r="CV690" i="26"/>
  <c r="EY690" i="26"/>
  <c r="AR690" i="26"/>
  <c r="EF690" i="26"/>
  <c r="BG690" i="26"/>
  <c r="DK690" i="26"/>
  <c r="AN690" i="26"/>
  <c r="BX690" i="26"/>
  <c r="AA690" i="26"/>
  <c r="CC690" i="26"/>
  <c r="H841" i="26"/>
  <c r="G839" i="26"/>
  <c r="ES691" i="26" l="1"/>
  <c r="EZ690" i="26"/>
  <c r="EY691" i="26" s="1"/>
  <c r="AU691" i="26"/>
  <c r="BD691" i="26"/>
  <c r="AL691" i="26"/>
  <c r="FD689" i="26"/>
  <c r="FC690" i="26" s="1"/>
  <c r="BS691" i="26"/>
  <c r="FA690" i="26"/>
  <c r="BQ691" i="26"/>
  <c r="EJ691" i="26"/>
  <c r="EH691" i="26"/>
  <c r="AT691" i="26"/>
  <c r="ER691" i="26"/>
  <c r="FB690" i="26"/>
  <c r="AR691" i="26"/>
  <c r="AP691" i="26"/>
  <c r="AN691" i="26"/>
  <c r="BN691" i="26"/>
  <c r="DO691" i="26"/>
  <c r="DF691" i="26"/>
  <c r="J691" i="26"/>
  <c r="EN691" i="26"/>
  <c r="EF691" i="26"/>
  <c r="DV691" i="26"/>
  <c r="EP691" i="26"/>
  <c r="R691" i="26"/>
  <c r="X691" i="26"/>
  <c r="EQ691" i="26"/>
  <c r="EL691" i="26"/>
  <c r="DZ691" i="26"/>
  <c r="DQ691" i="26"/>
  <c r="AV691" i="26"/>
  <c r="AU692" i="26" s="1"/>
  <c r="AW691" i="26"/>
  <c r="BL691" i="26"/>
  <c r="BO691" i="26"/>
  <c r="AX691" i="26"/>
  <c r="ED691" i="26"/>
  <c r="DM691" i="26"/>
  <c r="DR691" i="26"/>
  <c r="BU691" i="26"/>
  <c r="DK691" i="26"/>
  <c r="BC691" i="26"/>
  <c r="EB691" i="26"/>
  <c r="BX691" i="26"/>
  <c r="DX691" i="26"/>
  <c r="BR691" i="26"/>
  <c r="BR692" i="26" s="1"/>
  <c r="DB691" i="26"/>
  <c r="BV691" i="26"/>
  <c r="AF691" i="26"/>
  <c r="BE691" i="26"/>
  <c r="AD691" i="26"/>
  <c r="Y691" i="26"/>
  <c r="CY691" i="26"/>
  <c r="AH691" i="26"/>
  <c r="CV691" i="26"/>
  <c r="AA691" i="26"/>
  <c r="CP691" i="26"/>
  <c r="BG691" i="26"/>
  <c r="DW691" i="26"/>
  <c r="V691" i="26"/>
  <c r="CK691" i="26"/>
  <c r="CE691" i="26"/>
  <c r="AC691" i="26"/>
  <c r="CL691" i="26"/>
  <c r="K691" i="26"/>
  <c r="BZ691" i="26"/>
  <c r="AI691" i="26"/>
  <c r="DD691" i="26"/>
  <c r="BT691" i="26"/>
  <c r="BJ691" i="26"/>
  <c r="BP691" i="26"/>
  <c r="CH691" i="26"/>
  <c r="O691" i="26"/>
  <c r="AS691" i="26"/>
  <c r="DY691" i="26"/>
  <c r="EK691" i="26"/>
  <c r="AK691" i="26"/>
  <c r="DT691" i="26"/>
  <c r="DE691" i="26"/>
  <c r="N691" i="26"/>
  <c r="T691" i="26"/>
  <c r="EZ691" i="26"/>
  <c r="AJ691" i="26"/>
  <c r="CB691" i="26"/>
  <c r="CR691" i="26"/>
  <c r="EA691" i="26"/>
  <c r="CM691" i="26"/>
  <c r="EE691" i="26"/>
  <c r="CS691" i="26"/>
  <c r="EI691" i="26"/>
  <c r="DL691" i="26"/>
  <c r="AM691" i="26"/>
  <c r="EG691" i="26"/>
  <c r="DJ691" i="26"/>
  <c r="U691" i="26"/>
  <c r="CT691" i="26"/>
  <c r="AQ691" i="26"/>
  <c r="AQ692" i="26" s="1"/>
  <c r="Z691" i="26"/>
  <c r="CX691" i="26"/>
  <c r="CG691" i="26"/>
  <c r="AG691" i="26"/>
  <c r="CJ691" i="26"/>
  <c r="AZ691" i="26"/>
  <c r="AY691" i="26"/>
  <c r="EO691" i="26"/>
  <c r="DA691" i="26"/>
  <c r="CQ691" i="26"/>
  <c r="BA691" i="26"/>
  <c r="EC691" i="26"/>
  <c r="DC691" i="26"/>
  <c r="DU691" i="26"/>
  <c r="CN691" i="26"/>
  <c r="DH691" i="26"/>
  <c r="DG691" i="26"/>
  <c r="DN691" i="26"/>
  <c r="BF691" i="26"/>
  <c r="CD691" i="26"/>
  <c r="EX691" i="26"/>
  <c r="EW691" i="26"/>
  <c r="CU691" i="26"/>
  <c r="CA691" i="26"/>
  <c r="AB691" i="26"/>
  <c r="AO691" i="26"/>
  <c r="M691" i="26"/>
  <c r="CO691" i="26"/>
  <c r="DI691" i="26"/>
  <c r="P691" i="26"/>
  <c r="Q691" i="26"/>
  <c r="CI691" i="26"/>
  <c r="L691" i="26"/>
  <c r="EM691" i="26"/>
  <c r="DP691" i="26"/>
  <c r="BB691" i="26"/>
  <c r="CF691" i="26"/>
  <c r="BW691" i="26"/>
  <c r="EU691" i="26"/>
  <c r="ET691" i="26"/>
  <c r="CZ691" i="26"/>
  <c r="AE691" i="26"/>
  <c r="S691" i="26"/>
  <c r="BK691" i="26"/>
  <c r="EV691" i="26"/>
  <c r="W691" i="26"/>
  <c r="CC691" i="26"/>
  <c r="DS691" i="26"/>
  <c r="BY691" i="26"/>
  <c r="CW691" i="26"/>
  <c r="BI691" i="26"/>
  <c r="BM691" i="26"/>
  <c r="BH691" i="26"/>
  <c r="H842" i="26"/>
  <c r="G840" i="26"/>
  <c r="EO692" i="26" l="1"/>
  <c r="FD690" i="26"/>
  <c r="FC691" i="26" s="1"/>
  <c r="AO692" i="26"/>
  <c r="FB691" i="26"/>
  <c r="AS692" i="26"/>
  <c r="FA691" i="26"/>
  <c r="EK692" i="26"/>
  <c r="BM692" i="26"/>
  <c r="EQ692" i="26"/>
  <c r="DP692" i="26"/>
  <c r="DW692" i="26"/>
  <c r="BW692" i="26"/>
  <c r="ER692" i="26"/>
  <c r="DR692" i="26"/>
  <c r="J692" i="26"/>
  <c r="DN692" i="26"/>
  <c r="DY692" i="26"/>
  <c r="EG692" i="26"/>
  <c r="AE692" i="26"/>
  <c r="AW692" i="26"/>
  <c r="EE692" i="26"/>
  <c r="BB692" i="26"/>
  <c r="BT692" i="26"/>
  <c r="BK692" i="26"/>
  <c r="AV692" i="26"/>
  <c r="BD692" i="26"/>
  <c r="BO692" i="26"/>
  <c r="EA692" i="26"/>
  <c r="EC692" i="26"/>
  <c r="AB692" i="26"/>
  <c r="DL692" i="26"/>
  <c r="AR692" i="26"/>
  <c r="AR693" i="26" s="1"/>
  <c r="BS692" i="26"/>
  <c r="DC692" i="26"/>
  <c r="Z692" i="26"/>
  <c r="AI692" i="26"/>
  <c r="AG692" i="26"/>
  <c r="W692" i="26"/>
  <c r="DX692" i="26"/>
  <c r="BG692" i="26"/>
  <c r="DV692" i="26"/>
  <c r="U692" i="26"/>
  <c r="BY692" i="26"/>
  <c r="S692" i="26"/>
  <c r="CZ692" i="26"/>
  <c r="CM692" i="26"/>
  <c r="BQ692" i="26"/>
  <c r="BP692" i="26"/>
  <c r="CK692" i="26"/>
  <c r="CL692" i="26"/>
  <c r="BU692" i="26"/>
  <c r="CW692" i="26"/>
  <c r="DZ692" i="26"/>
  <c r="EY692" i="26"/>
  <c r="CI692" i="26"/>
  <c r="CA692" i="26"/>
  <c r="AJ692" i="26"/>
  <c r="CU692" i="26"/>
  <c r="EP692" i="26"/>
  <c r="EP693" i="26" s="1"/>
  <c r="EB692" i="26"/>
  <c r="DK692" i="26"/>
  <c r="CQ692" i="26"/>
  <c r="DE692" i="26"/>
  <c r="AT692" i="26"/>
  <c r="AT693" i="26" s="1"/>
  <c r="CR692" i="26"/>
  <c r="DU692" i="26"/>
  <c r="DM692" i="26"/>
  <c r="EF692" i="26"/>
  <c r="CT692" i="26"/>
  <c r="Q692" i="26"/>
  <c r="Y692" i="26"/>
  <c r="BI692" i="26"/>
  <c r="EU692" i="26"/>
  <c r="EH692" i="26"/>
  <c r="CF692" i="26"/>
  <c r="AK692" i="26"/>
  <c r="CC692" i="26"/>
  <c r="M692" i="26"/>
  <c r="AN692" i="26"/>
  <c r="R692" i="26"/>
  <c r="CH692" i="26"/>
  <c r="CN692" i="26"/>
  <c r="CO692" i="26"/>
  <c r="EW692" i="26"/>
  <c r="CB692" i="26"/>
  <c r="AY692" i="26"/>
  <c r="AX692" i="26"/>
  <c r="DO692" i="26"/>
  <c r="EX692" i="26"/>
  <c r="AZ692" i="26"/>
  <c r="EN692" i="26"/>
  <c r="CD692" i="26"/>
  <c r="CP692" i="26"/>
  <c r="CV692" i="26"/>
  <c r="AL692" i="26"/>
  <c r="AM692" i="26"/>
  <c r="BL692" i="26"/>
  <c r="BE692" i="26"/>
  <c r="BF692" i="26"/>
  <c r="DD692" i="26"/>
  <c r="V692" i="26"/>
  <c r="BJ692" i="26"/>
  <c r="CJ692" i="26"/>
  <c r="AF692" i="26"/>
  <c r="ET692" i="26"/>
  <c r="ES692" i="26"/>
  <c r="EM692" i="26"/>
  <c r="EL692" i="26"/>
  <c r="CY692" i="26"/>
  <c r="X692" i="26"/>
  <c r="AD692" i="26"/>
  <c r="ED692" i="26"/>
  <c r="L692" i="26"/>
  <c r="K692" i="26"/>
  <c r="DG692" i="26"/>
  <c r="DF692" i="26"/>
  <c r="CG692" i="26"/>
  <c r="EI692" i="26"/>
  <c r="EJ692" i="26"/>
  <c r="DH692" i="26"/>
  <c r="BA692" i="26"/>
  <c r="DT692" i="26"/>
  <c r="AC692" i="26"/>
  <c r="DS692" i="26"/>
  <c r="CS692" i="26"/>
  <c r="BN692" i="26"/>
  <c r="BV692" i="26"/>
  <c r="N692" i="26"/>
  <c r="T692" i="26"/>
  <c r="BC692" i="26"/>
  <c r="CE692" i="26"/>
  <c r="DB692" i="26"/>
  <c r="BX692" i="26"/>
  <c r="AA692" i="26"/>
  <c r="DQ692" i="26"/>
  <c r="EV692" i="26"/>
  <c r="P692" i="26"/>
  <c r="DA692" i="26"/>
  <c r="CX692" i="26"/>
  <c r="BZ692" i="26"/>
  <c r="DI692" i="26"/>
  <c r="AH692" i="26"/>
  <c r="DJ692" i="26"/>
  <c r="BH692" i="26"/>
  <c r="AP692" i="26"/>
  <c r="AP693" i="26" s="1"/>
  <c r="O692" i="26"/>
  <c r="H843" i="26"/>
  <c r="G841" i="26"/>
  <c r="FA692" i="26" l="1"/>
  <c r="AV693" i="26"/>
  <c r="EF693" i="26"/>
  <c r="DO693" i="26"/>
  <c r="EZ692" i="26"/>
  <c r="FD691" i="26"/>
  <c r="FC692" i="26" s="1"/>
  <c r="EB693" i="26"/>
  <c r="J693" i="26"/>
  <c r="ER693" i="26"/>
  <c r="FB692" i="26"/>
  <c r="DQ693" i="26"/>
  <c r="DW693" i="26"/>
  <c r="BC693" i="26"/>
  <c r="BR693" i="26"/>
  <c r="BL693" i="26"/>
  <c r="DX693" i="26"/>
  <c r="ED693" i="26"/>
  <c r="AF693" i="26"/>
  <c r="AA693" i="26"/>
  <c r="AS693" i="26"/>
  <c r="AS694" i="26" s="1"/>
  <c r="DK693" i="26"/>
  <c r="BS693" i="26"/>
  <c r="CJ693" i="26"/>
  <c r="BT693" i="26"/>
  <c r="DV693" i="26"/>
  <c r="AH693" i="26"/>
  <c r="DM693" i="26"/>
  <c r="DZ693" i="26"/>
  <c r="AC693" i="26"/>
  <c r="BX693" i="26"/>
  <c r="V693" i="26"/>
  <c r="T693" i="26"/>
  <c r="BZ693" i="26"/>
  <c r="BH693" i="26"/>
  <c r="EQ693" i="26"/>
  <c r="X693" i="26"/>
  <c r="BP693" i="26"/>
  <c r="BQ693" i="26"/>
  <c r="AU693" i="26"/>
  <c r="AU694" i="26" s="1"/>
  <c r="CL693" i="26"/>
  <c r="EZ693" i="26"/>
  <c r="DD693" i="26"/>
  <c r="DY693" i="26"/>
  <c r="CE693" i="26"/>
  <c r="EA693" i="26"/>
  <c r="CM693" i="26"/>
  <c r="CV693" i="26"/>
  <c r="EG693" i="26"/>
  <c r="CS693" i="26"/>
  <c r="CA693" i="26"/>
  <c r="DC693" i="26"/>
  <c r="AJ693" i="26"/>
  <c r="R693" i="26"/>
  <c r="CQ693" i="26"/>
  <c r="Y693" i="26"/>
  <c r="DA693" i="26"/>
  <c r="DL693" i="26"/>
  <c r="AN693" i="26"/>
  <c r="BM693" i="26"/>
  <c r="CG693" i="26"/>
  <c r="DN693" i="26"/>
  <c r="EX693" i="26"/>
  <c r="M693" i="26"/>
  <c r="BJ693" i="26"/>
  <c r="CX693" i="26"/>
  <c r="CP693" i="26"/>
  <c r="CC693" i="26"/>
  <c r="EJ693" i="26"/>
  <c r="EY693" i="26"/>
  <c r="AB693" i="26"/>
  <c r="EM693" i="26"/>
  <c r="ET693" i="26"/>
  <c r="U693" i="26"/>
  <c r="CT693" i="26"/>
  <c r="L693" i="26"/>
  <c r="Z693" i="26"/>
  <c r="CI693" i="26"/>
  <c r="O693" i="26"/>
  <c r="CB693" i="26"/>
  <c r="DI693" i="26"/>
  <c r="DT693" i="26"/>
  <c r="BE693" i="26"/>
  <c r="CU693" i="26"/>
  <c r="BA693" i="26"/>
  <c r="EE693" i="26"/>
  <c r="AM693" i="26"/>
  <c r="CY693" i="26"/>
  <c r="DB693" i="26"/>
  <c r="DS693" i="26"/>
  <c r="BI693" i="26"/>
  <c r="EL693" i="26"/>
  <c r="EK693" i="26"/>
  <c r="BF693" i="26"/>
  <c r="EN693" i="26"/>
  <c r="AZ693" i="26"/>
  <c r="CH693" i="26"/>
  <c r="DU693" i="26"/>
  <c r="EI693" i="26"/>
  <c r="ES693" i="26"/>
  <c r="AO693" i="26"/>
  <c r="EO693" i="26"/>
  <c r="P693" i="26"/>
  <c r="CZ693" i="26"/>
  <c r="CF693" i="26"/>
  <c r="DF693" i="26"/>
  <c r="DE693" i="26"/>
  <c r="DG693" i="26"/>
  <c r="AE693" i="26"/>
  <c r="BB693" i="26"/>
  <c r="EU693" i="26"/>
  <c r="EV693" i="26"/>
  <c r="DJ693" i="26"/>
  <c r="BD693" i="26"/>
  <c r="K693" i="26"/>
  <c r="EC693" i="26"/>
  <c r="AL693" i="26"/>
  <c r="AK693" i="26"/>
  <c r="EH693" i="26"/>
  <c r="S693" i="26"/>
  <c r="AX693" i="26"/>
  <c r="AW693" i="26"/>
  <c r="DH693" i="26"/>
  <c r="AY693" i="26"/>
  <c r="CD693" i="26"/>
  <c r="DR693" i="26"/>
  <c r="Q693" i="26"/>
  <c r="BV693" i="26"/>
  <c r="BU693" i="26"/>
  <c r="AG693" i="26"/>
  <c r="DP693" i="26"/>
  <c r="EW693" i="26"/>
  <c r="CK693" i="26"/>
  <c r="N693" i="26"/>
  <c r="BK693" i="26"/>
  <c r="BN693" i="26"/>
  <c r="BO693" i="26"/>
  <c r="AD693" i="26"/>
  <c r="AQ693" i="26"/>
  <c r="AQ694" i="26" s="1"/>
  <c r="CO693" i="26"/>
  <c r="BG693" i="26"/>
  <c r="CW693" i="26"/>
  <c r="W693" i="26"/>
  <c r="BW693" i="26"/>
  <c r="CR693" i="26"/>
  <c r="BY693" i="26"/>
  <c r="CN693" i="26"/>
  <c r="AI693" i="26"/>
  <c r="H844" i="26"/>
  <c r="G842" i="26"/>
  <c r="DP694" i="26" l="1"/>
  <c r="EQ694" i="26"/>
  <c r="FD692" i="26"/>
  <c r="FC693" i="26" s="1"/>
  <c r="DY694" i="26"/>
  <c r="U694" i="26"/>
  <c r="FB693" i="26"/>
  <c r="BR694" i="26"/>
  <c r="W694" i="26"/>
  <c r="EE694" i="26"/>
  <c r="DW694" i="26"/>
  <c r="FA693" i="26"/>
  <c r="FA694" i="26" s="1"/>
  <c r="BS694" i="26"/>
  <c r="CK694" i="26"/>
  <c r="DV694" i="26"/>
  <c r="AB694" i="26"/>
  <c r="AI694" i="26"/>
  <c r="DL694" i="26"/>
  <c r="AG694" i="26"/>
  <c r="BQ694" i="26"/>
  <c r="DN694" i="26"/>
  <c r="EA694" i="26"/>
  <c r="BK694" i="26"/>
  <c r="CR694" i="26"/>
  <c r="BY694" i="26"/>
  <c r="EP694" i="26"/>
  <c r="CW694" i="26"/>
  <c r="AT694" i="26"/>
  <c r="AT695" i="26" s="1"/>
  <c r="CF694" i="26"/>
  <c r="K694" i="26"/>
  <c r="DX694" i="26"/>
  <c r="AO694" i="26"/>
  <c r="BB694" i="26"/>
  <c r="BI694" i="26"/>
  <c r="CA694" i="26"/>
  <c r="DZ694" i="26"/>
  <c r="BG694" i="26"/>
  <c r="S694" i="26"/>
  <c r="EX694" i="26"/>
  <c r="ES694" i="26"/>
  <c r="Z694" i="26"/>
  <c r="EF694" i="26"/>
  <c r="BW694" i="26"/>
  <c r="DB694" i="26"/>
  <c r="CU694" i="26"/>
  <c r="AA694" i="26"/>
  <c r="N694" i="26"/>
  <c r="CN694" i="26"/>
  <c r="DM694" i="26"/>
  <c r="CP694" i="26"/>
  <c r="ET694" i="26"/>
  <c r="DH694" i="26"/>
  <c r="CI694" i="26"/>
  <c r="EI694" i="26"/>
  <c r="EY694" i="26"/>
  <c r="CD694" i="26"/>
  <c r="EK694" i="26"/>
  <c r="BD694" i="26"/>
  <c r="DJ694" i="26"/>
  <c r="EM694" i="26"/>
  <c r="AE694" i="26"/>
  <c r="CC694" i="26"/>
  <c r="AL694" i="26"/>
  <c r="EZ694" i="26"/>
  <c r="BA694" i="26"/>
  <c r="ED694" i="26"/>
  <c r="AP694" i="26"/>
  <c r="CZ694" i="26"/>
  <c r="DT694" i="26"/>
  <c r="T694" i="26"/>
  <c r="DI694" i="26"/>
  <c r="Q694" i="26"/>
  <c r="CH694" i="26"/>
  <c r="DR694" i="26"/>
  <c r="CB694" i="26"/>
  <c r="EH694" i="26"/>
  <c r="AZ694" i="26"/>
  <c r="EV694" i="26"/>
  <c r="EO694" i="26"/>
  <c r="EG694" i="26"/>
  <c r="X694" i="26"/>
  <c r="AN694" i="26"/>
  <c r="CT694" i="26"/>
  <c r="DU694" i="26"/>
  <c r="DE694" i="26"/>
  <c r="Y694" i="26"/>
  <c r="BO694" i="26"/>
  <c r="BP694" i="26"/>
  <c r="AW694" i="26"/>
  <c r="AV694" i="26"/>
  <c r="BC694" i="26"/>
  <c r="DS694" i="26"/>
  <c r="BN694" i="26"/>
  <c r="AX694" i="26"/>
  <c r="EC694" i="26"/>
  <c r="EB694" i="26"/>
  <c r="CQ694" i="26"/>
  <c r="P694" i="26"/>
  <c r="O694" i="26"/>
  <c r="CX694" i="26"/>
  <c r="V694" i="26"/>
  <c r="AF694" i="26"/>
  <c r="BL694" i="26"/>
  <c r="DF694" i="26"/>
  <c r="BE694" i="26"/>
  <c r="CS694" i="26"/>
  <c r="EW694" i="26"/>
  <c r="CM694" i="26"/>
  <c r="DO694" i="26"/>
  <c r="EU694" i="26"/>
  <c r="EJ694" i="26"/>
  <c r="BX694" i="26"/>
  <c r="AY694" i="26"/>
  <c r="CV694" i="26"/>
  <c r="BH694" i="26"/>
  <c r="DK694" i="26"/>
  <c r="CE694" i="26"/>
  <c r="ER694" i="26"/>
  <c r="DA694" i="26"/>
  <c r="AH694" i="26"/>
  <c r="BU694" i="26"/>
  <c r="BT694" i="26"/>
  <c r="L694" i="26"/>
  <c r="AR694" i="26"/>
  <c r="AR695" i="26" s="1"/>
  <c r="M694" i="26"/>
  <c r="BV694" i="26"/>
  <c r="BJ694" i="26"/>
  <c r="R694" i="26"/>
  <c r="EN694" i="26"/>
  <c r="J694" i="26"/>
  <c r="CO694" i="26"/>
  <c r="AM694" i="26"/>
  <c r="BF694" i="26"/>
  <c r="CY694" i="26"/>
  <c r="BZ694" i="26"/>
  <c r="CJ694" i="26"/>
  <c r="BM694" i="26"/>
  <c r="DQ694" i="26"/>
  <c r="DG694" i="26"/>
  <c r="CG694" i="26"/>
  <c r="EL694" i="26"/>
  <c r="DC694" i="26"/>
  <c r="AD694" i="26"/>
  <c r="CL694" i="26"/>
  <c r="AK694" i="26"/>
  <c r="AJ694" i="26"/>
  <c r="AC694" i="26"/>
  <c r="DD694" i="26"/>
  <c r="H845" i="26"/>
  <c r="G843" i="26"/>
  <c r="DW695" i="26" l="1"/>
  <c r="EE695" i="26"/>
  <c r="BR695" i="26"/>
  <c r="FD693" i="26"/>
  <c r="FC694" i="26" s="1"/>
  <c r="FD694" i="26" s="1"/>
  <c r="FB694" i="26"/>
  <c r="FA695" i="26" s="1"/>
  <c r="DX695" i="26"/>
  <c r="J695" i="26"/>
  <c r="AP695" i="26"/>
  <c r="DY695" i="26"/>
  <c r="EY695" i="26"/>
  <c r="AH695" i="26"/>
  <c r="DV695" i="26"/>
  <c r="BZ695" i="26"/>
  <c r="CE695" i="26"/>
  <c r="ED695" i="26"/>
  <c r="EP695" i="26"/>
  <c r="DM695" i="26"/>
  <c r="BJ695" i="26"/>
  <c r="AF695" i="26"/>
  <c r="DZ695" i="26"/>
  <c r="AA695" i="26"/>
  <c r="BH695" i="26"/>
  <c r="T695" i="26"/>
  <c r="ER695" i="26"/>
  <c r="Z695" i="26"/>
  <c r="AJ695" i="26"/>
  <c r="DA695" i="26"/>
  <c r="BP695" i="26"/>
  <c r="BX695" i="26"/>
  <c r="DK695" i="26"/>
  <c r="CV695" i="26"/>
  <c r="CG695" i="26"/>
  <c r="DQ695" i="26"/>
  <c r="EF695" i="26"/>
  <c r="CO695" i="26"/>
  <c r="CQ695" i="26"/>
  <c r="CL695" i="26"/>
  <c r="EJ695" i="26"/>
  <c r="AO695" i="26"/>
  <c r="CJ695" i="26"/>
  <c r="DG695" i="26"/>
  <c r="EN695" i="26"/>
  <c r="DX696" i="26"/>
  <c r="EL695" i="26"/>
  <c r="DE695" i="26"/>
  <c r="DU695" i="26"/>
  <c r="AC695" i="26"/>
  <c r="BC695" i="26"/>
  <c r="AM695" i="26"/>
  <c r="BM695" i="26"/>
  <c r="BB695" i="26"/>
  <c r="CY695" i="26"/>
  <c r="EH695" i="26"/>
  <c r="EK695" i="26"/>
  <c r="M695" i="26"/>
  <c r="DI695" i="26"/>
  <c r="EZ695" i="26"/>
  <c r="DT695" i="26"/>
  <c r="DS695" i="26"/>
  <c r="BA695" i="26"/>
  <c r="R695" i="26"/>
  <c r="CC695" i="26"/>
  <c r="BQ695" i="26"/>
  <c r="EW695" i="26"/>
  <c r="BW695" i="26"/>
  <c r="CS695" i="26"/>
  <c r="BI695" i="26"/>
  <c r="EG695" i="26"/>
  <c r="Y695" i="26"/>
  <c r="DH695" i="26"/>
  <c r="DC695" i="26"/>
  <c r="EU695" i="26"/>
  <c r="CB695" i="26"/>
  <c r="BF695" i="26"/>
  <c r="DL695" i="26"/>
  <c r="O695" i="26"/>
  <c r="AG695" i="26"/>
  <c r="S695" i="26"/>
  <c r="X695" i="26"/>
  <c r="AY695" i="26"/>
  <c r="CA695" i="26"/>
  <c r="Q695" i="26"/>
  <c r="K695" i="26"/>
  <c r="AW695" i="26"/>
  <c r="W695" i="26"/>
  <c r="CU695" i="26"/>
  <c r="BT695" i="26"/>
  <c r="DJ695" i="26"/>
  <c r="N695" i="26"/>
  <c r="BN695" i="26"/>
  <c r="AQ695" i="26"/>
  <c r="DO695" i="26"/>
  <c r="DN695" i="26"/>
  <c r="BS695" i="26"/>
  <c r="CW695" i="26"/>
  <c r="CX695" i="26"/>
  <c r="BY695" i="26"/>
  <c r="CM695" i="26"/>
  <c r="P695" i="26"/>
  <c r="AK695" i="26"/>
  <c r="CK695" i="26"/>
  <c r="AZ695" i="26"/>
  <c r="CI695" i="26"/>
  <c r="BL695" i="26"/>
  <c r="L695" i="26"/>
  <c r="EM695" i="26"/>
  <c r="CD695" i="26"/>
  <c r="AL695" i="26"/>
  <c r="AD695" i="26"/>
  <c r="EV695" i="26"/>
  <c r="BK695" i="26"/>
  <c r="AV695" i="26"/>
  <c r="AU695" i="26"/>
  <c r="AI695" i="26"/>
  <c r="ES695" i="26"/>
  <c r="EQ695" i="26"/>
  <c r="CR695" i="26"/>
  <c r="BU695" i="26"/>
  <c r="DP695" i="26"/>
  <c r="DB695" i="26"/>
  <c r="DR695" i="26"/>
  <c r="AE695" i="26"/>
  <c r="CH695" i="26"/>
  <c r="AB695" i="26"/>
  <c r="EX695" i="26"/>
  <c r="BO695" i="26"/>
  <c r="AN695" i="26"/>
  <c r="EB695" i="26"/>
  <c r="EA695" i="26"/>
  <c r="CN695" i="26"/>
  <c r="BE695" i="26"/>
  <c r="BD695" i="26"/>
  <c r="EC695" i="26"/>
  <c r="CP695" i="26"/>
  <c r="EI695" i="26"/>
  <c r="BV695" i="26"/>
  <c r="EO695" i="26"/>
  <c r="AS695" i="26"/>
  <c r="AS696" i="26" s="1"/>
  <c r="ET695" i="26"/>
  <c r="AX695" i="26"/>
  <c r="CF695" i="26"/>
  <c r="DD695" i="26"/>
  <c r="CZ695" i="26"/>
  <c r="BG695" i="26"/>
  <c r="DF695" i="26"/>
  <c r="V695" i="26"/>
  <c r="U695" i="26"/>
  <c r="CT695" i="26"/>
  <c r="H846" i="26"/>
  <c r="G844" i="26"/>
  <c r="DY696" i="26" l="1"/>
  <c r="J696" i="26"/>
  <c r="CF696" i="26"/>
  <c r="DV696" i="26"/>
  <c r="FB695" i="26"/>
  <c r="FA696" i="26" s="1"/>
  <c r="EE696" i="26"/>
  <c r="DW696" i="26"/>
  <c r="DL696" i="26"/>
  <c r="FC695" i="26"/>
  <c r="AG696" i="26"/>
  <c r="AF696" i="26"/>
  <c r="CZ696" i="26"/>
  <c r="AI696" i="26"/>
  <c r="BQ696" i="26"/>
  <c r="BY696" i="26"/>
  <c r="AB696" i="26"/>
  <c r="Z696" i="26"/>
  <c r="BI696" i="26"/>
  <c r="EF696" i="26"/>
  <c r="CT696" i="26"/>
  <c r="EI696" i="26"/>
  <c r="CP696" i="26"/>
  <c r="CK696" i="26"/>
  <c r="EO696" i="26"/>
  <c r="DH696" i="26"/>
  <c r="DF696" i="26"/>
  <c r="EM696" i="26"/>
  <c r="DR696" i="26"/>
  <c r="BG696" i="26"/>
  <c r="DT696" i="26"/>
  <c r="EV696" i="26"/>
  <c r="AN696" i="26"/>
  <c r="CB696" i="26"/>
  <c r="BB696" i="26"/>
  <c r="DK696" i="26"/>
  <c r="DU696" i="26"/>
  <c r="BJ696" i="26"/>
  <c r="EK696" i="26"/>
  <c r="W696" i="26"/>
  <c r="EZ696" i="26"/>
  <c r="EG696" i="26"/>
  <c r="N696" i="26"/>
  <c r="CR696" i="26"/>
  <c r="DD696" i="26"/>
  <c r="DB696" i="26"/>
  <c r="BP696" i="26"/>
  <c r="S696" i="26"/>
  <c r="EC696" i="26"/>
  <c r="BV696" i="26"/>
  <c r="AJ696" i="26"/>
  <c r="CX696" i="26"/>
  <c r="EL696" i="26"/>
  <c r="Q696" i="26"/>
  <c r="BD696" i="26"/>
  <c r="BM696" i="26"/>
  <c r="AZ696" i="26"/>
  <c r="AX696" i="26"/>
  <c r="EX696" i="26"/>
  <c r="Y696" i="26"/>
  <c r="O696" i="26"/>
  <c r="CN696" i="26"/>
  <c r="BX696" i="26"/>
  <c r="BA696" i="26"/>
  <c r="BT696" i="26"/>
  <c r="AH696" i="26"/>
  <c r="AD696" i="26"/>
  <c r="AL696" i="26"/>
  <c r="CA696" i="26"/>
  <c r="ET696" i="26"/>
  <c r="BO696" i="26"/>
  <c r="R696" i="26"/>
  <c r="L696" i="26"/>
  <c r="CV696" i="26"/>
  <c r="BZ696" i="26"/>
  <c r="BL696" i="26"/>
  <c r="DM696" i="26"/>
  <c r="BS696" i="26"/>
  <c r="EB696" i="26"/>
  <c r="AA696" i="26"/>
  <c r="ER696" i="26"/>
  <c r="CI696" i="26"/>
  <c r="DO696" i="26"/>
  <c r="M696" i="26"/>
  <c r="BR696" i="26"/>
  <c r="X696" i="26"/>
  <c r="DC696" i="26"/>
  <c r="CY696" i="26"/>
  <c r="CQ696" i="26"/>
  <c r="P696" i="26"/>
  <c r="EW696" i="26"/>
  <c r="EA696" i="26"/>
  <c r="DZ696" i="26"/>
  <c r="AW696" i="26"/>
  <c r="EN696" i="26"/>
  <c r="CU696" i="26"/>
  <c r="AO696" i="26"/>
  <c r="AQ696" i="26"/>
  <c r="AP696" i="26"/>
  <c r="CG696" i="26"/>
  <c r="CH696" i="26"/>
  <c r="EQ696" i="26"/>
  <c r="EP696" i="26"/>
  <c r="EY696" i="26"/>
  <c r="U696" i="26"/>
  <c r="T696" i="26"/>
  <c r="AY696" i="26"/>
  <c r="DS696" i="26"/>
  <c r="CD696" i="26"/>
  <c r="CC696" i="26"/>
  <c r="BN696" i="26"/>
  <c r="DG696" i="26"/>
  <c r="ES696" i="26"/>
  <c r="CE696" i="26"/>
  <c r="CM696" i="26"/>
  <c r="AE696" i="26"/>
  <c r="BH696" i="26"/>
  <c r="DJ696" i="26"/>
  <c r="DI696" i="26"/>
  <c r="CO696" i="26"/>
  <c r="AR696" i="26"/>
  <c r="EU696" i="26"/>
  <c r="CL696" i="26"/>
  <c r="AU696" i="26"/>
  <c r="AT696" i="26"/>
  <c r="CJ696" i="26"/>
  <c r="AK696" i="26"/>
  <c r="ED696" i="26"/>
  <c r="BE696" i="26"/>
  <c r="EH696" i="26"/>
  <c r="EJ696" i="26"/>
  <c r="AV696" i="26"/>
  <c r="AC696" i="26"/>
  <c r="AM696" i="26"/>
  <c r="DA696" i="26"/>
  <c r="BW696" i="26"/>
  <c r="DP696" i="26"/>
  <c r="BK696" i="26"/>
  <c r="BC696" i="26"/>
  <c r="CW696" i="26"/>
  <c r="DQ696" i="26"/>
  <c r="BU696" i="26"/>
  <c r="DE696" i="26"/>
  <c r="V696" i="26"/>
  <c r="BF696" i="26"/>
  <c r="CS696" i="26"/>
  <c r="DN696" i="26"/>
  <c r="K696" i="26"/>
  <c r="H847" i="26"/>
  <c r="G845" i="26"/>
  <c r="DW697" i="26" l="1"/>
  <c r="DX697" i="26"/>
  <c r="DV697" i="26"/>
  <c r="AH697" i="26"/>
  <c r="CS697" i="26"/>
  <c r="FD695" i="26"/>
  <c r="FC696" i="26" s="1"/>
  <c r="DS697" i="26"/>
  <c r="AA697" i="26"/>
  <c r="BH697" i="26"/>
  <c r="FB696" i="26"/>
  <c r="FA697" i="26" s="1"/>
  <c r="EF697" i="26"/>
  <c r="CO697" i="26"/>
  <c r="CQ697" i="26"/>
  <c r="DG697" i="26"/>
  <c r="EN697" i="26"/>
  <c r="EJ697" i="26"/>
  <c r="EL697" i="26"/>
  <c r="BU697" i="26"/>
  <c r="DL697" i="26"/>
  <c r="EW697" i="26"/>
  <c r="DU697" i="26"/>
  <c r="AM697" i="26"/>
  <c r="BG697" i="26"/>
  <c r="EY697" i="26"/>
  <c r="EH697" i="26"/>
  <c r="K697" i="26"/>
  <c r="EU697" i="26"/>
  <c r="Z697" i="26"/>
  <c r="DA697" i="26"/>
  <c r="DW698" i="26"/>
  <c r="DC697" i="26"/>
  <c r="DE697" i="26"/>
  <c r="CW697" i="26"/>
  <c r="BN697" i="26"/>
  <c r="AR697" i="26"/>
  <c r="AC697" i="26"/>
  <c r="ED697" i="26"/>
  <c r="AI697" i="26"/>
  <c r="AG697" i="26"/>
  <c r="BY697" i="26"/>
  <c r="BQ697" i="26"/>
  <c r="DN697" i="26"/>
  <c r="CA697" i="26"/>
  <c r="R697" i="26"/>
  <c r="Q697" i="26"/>
  <c r="CY697" i="26"/>
  <c r="BP697" i="26"/>
  <c r="BK697" i="26"/>
  <c r="BA697" i="26"/>
  <c r="EZ697" i="26"/>
  <c r="AY697" i="26"/>
  <c r="BW697" i="26"/>
  <c r="AS697" i="26"/>
  <c r="N697" i="26"/>
  <c r="BM697" i="26"/>
  <c r="AK697" i="26"/>
  <c r="AE697" i="26"/>
  <c r="BZ697" i="26"/>
  <c r="BJ697" i="26"/>
  <c r="DQ697" i="26"/>
  <c r="CJ697" i="26"/>
  <c r="X697" i="26"/>
  <c r="P697" i="26"/>
  <c r="AF697" i="26"/>
  <c r="BD697" i="26"/>
  <c r="CV697" i="26"/>
  <c r="AB697" i="26"/>
  <c r="M697" i="26"/>
  <c r="CL697" i="26"/>
  <c r="BR697" i="26"/>
  <c r="CC697" i="26"/>
  <c r="V697" i="26"/>
  <c r="CU697" i="26"/>
  <c r="Y697" i="26"/>
  <c r="CI697" i="26"/>
  <c r="DJ697" i="26"/>
  <c r="BT697" i="26"/>
  <c r="DT697" i="26"/>
  <c r="AO697" i="26"/>
  <c r="BO697" i="26"/>
  <c r="EA697" i="26"/>
  <c r="J697" i="26"/>
  <c r="AX697" i="26"/>
  <c r="DO697" i="26"/>
  <c r="BS697" i="26"/>
  <c r="AV697" i="26"/>
  <c r="EX697" i="26"/>
  <c r="EM697" i="26"/>
  <c r="EP697" i="26"/>
  <c r="O697" i="26"/>
  <c r="EG697" i="26"/>
  <c r="EG698" i="26" s="1"/>
  <c r="ES697" i="26"/>
  <c r="CH697" i="26"/>
  <c r="T697" i="26"/>
  <c r="S697" i="26"/>
  <c r="DZ697" i="26"/>
  <c r="DY697" i="26"/>
  <c r="U697" i="26"/>
  <c r="CK697" i="26"/>
  <c r="AD697" i="26"/>
  <c r="DR697" i="26"/>
  <c r="EK697" i="26"/>
  <c r="CN697" i="26"/>
  <c r="CD697" i="26"/>
  <c r="DM697" i="26"/>
  <c r="CT697" i="26"/>
  <c r="CT698" i="26" s="1"/>
  <c r="CP697" i="26"/>
  <c r="DK697" i="26"/>
  <c r="EE697" i="26"/>
  <c r="EQ697" i="26"/>
  <c r="EI697" i="26"/>
  <c r="CR697" i="26"/>
  <c r="BE697" i="26"/>
  <c r="BF697" i="26"/>
  <c r="CM697" i="26"/>
  <c r="CG697" i="26"/>
  <c r="DD697" i="26"/>
  <c r="L697" i="26"/>
  <c r="CE697" i="26"/>
  <c r="AZ697" i="26"/>
  <c r="BX697" i="26"/>
  <c r="EB697" i="26"/>
  <c r="CF697" i="26"/>
  <c r="CZ697" i="26"/>
  <c r="AT697" i="26"/>
  <c r="AL697" i="26"/>
  <c r="EO697" i="26"/>
  <c r="ET697" i="26"/>
  <c r="BC697" i="26"/>
  <c r="BB697" i="26"/>
  <c r="AU697" i="26"/>
  <c r="CB697" i="26"/>
  <c r="W697" i="26"/>
  <c r="BL697" i="26"/>
  <c r="DB697" i="26"/>
  <c r="AN697" i="26"/>
  <c r="BI697" i="26"/>
  <c r="DP697" i="26"/>
  <c r="EV697" i="26"/>
  <c r="CX697" i="26"/>
  <c r="EC697" i="26"/>
  <c r="AP697" i="26"/>
  <c r="AW697" i="26"/>
  <c r="ER697" i="26"/>
  <c r="DI697" i="26"/>
  <c r="DH697" i="26"/>
  <c r="DF697" i="26"/>
  <c r="BV697" i="26"/>
  <c r="AQ697" i="26"/>
  <c r="AJ697" i="26"/>
  <c r="H848" i="26"/>
  <c r="G846" i="26"/>
  <c r="DV698" i="26" l="1"/>
  <c r="FD696" i="26"/>
  <c r="FC697" i="26" s="1"/>
  <c r="FB697" i="26"/>
  <c r="EX698" i="26"/>
  <c r="CP698" i="26"/>
  <c r="EM698" i="26"/>
  <c r="EK698" i="26"/>
  <c r="CZ698" i="26"/>
  <c r="DM698" i="26"/>
  <c r="DF698" i="26"/>
  <c r="CX698" i="26"/>
  <c r="AN698" i="26"/>
  <c r="EI698" i="26"/>
  <c r="J698" i="26"/>
  <c r="AL698" i="26"/>
  <c r="EE698" i="26"/>
  <c r="DT698" i="26"/>
  <c r="EV698" i="26"/>
  <c r="W698" i="26"/>
  <c r="AA698" i="26"/>
  <c r="EZ698" i="26"/>
  <c r="DB698" i="26"/>
  <c r="AZ698" i="26"/>
  <c r="AB698" i="26"/>
  <c r="BX698" i="26"/>
  <c r="BV698" i="26"/>
  <c r="AD698" i="26"/>
  <c r="AH698" i="26"/>
  <c r="AC698" i="26"/>
  <c r="AW698" i="26"/>
  <c r="AJ698" i="26"/>
  <c r="BL698" i="26"/>
  <c r="BZ698" i="26"/>
  <c r="CB698" i="26"/>
  <c r="AG698" i="26"/>
  <c r="Q698" i="26"/>
  <c r="BI698" i="26"/>
  <c r="BO698" i="26"/>
  <c r="FA698" i="26"/>
  <c r="CK698" i="26"/>
  <c r="BQ698" i="26"/>
  <c r="DH698" i="26"/>
  <c r="L698" i="26"/>
  <c r="BN698" i="26"/>
  <c r="BR698" i="26"/>
  <c r="K698" i="26"/>
  <c r="M698" i="26"/>
  <c r="DR698" i="26"/>
  <c r="DP698" i="26"/>
  <c r="O698" i="26"/>
  <c r="ES698" i="26"/>
  <c r="CV698" i="26"/>
  <c r="BS698" i="26"/>
  <c r="DK698" i="26"/>
  <c r="BP698" i="26"/>
  <c r="AF698" i="26"/>
  <c r="ET698" i="26"/>
  <c r="AT698" i="26"/>
  <c r="DL698" i="26"/>
  <c r="CM698" i="26"/>
  <c r="Y698" i="26"/>
  <c r="DU698" i="26"/>
  <c r="CU698" i="26"/>
  <c r="CJ698" i="26"/>
  <c r="EY698" i="26"/>
  <c r="Z698" i="26"/>
  <c r="AY698" i="26"/>
  <c r="EC698" i="26"/>
  <c r="AX698" i="26"/>
  <c r="BC698" i="26"/>
  <c r="DS698" i="26"/>
  <c r="EO698" i="26"/>
  <c r="AQ698" i="26"/>
  <c r="EN698" i="26"/>
  <c r="CO698" i="26"/>
  <c r="BM698" i="26"/>
  <c r="U698" i="26"/>
  <c r="BE698" i="26"/>
  <c r="CD698" i="26"/>
  <c r="S698" i="26"/>
  <c r="DN698" i="26"/>
  <c r="N698" i="26"/>
  <c r="EJ698" i="26"/>
  <c r="EQ698" i="26"/>
  <c r="P698" i="26"/>
  <c r="AO698" i="26"/>
  <c r="AV698" i="26"/>
  <c r="BT698" i="26"/>
  <c r="EL698" i="26"/>
  <c r="EL699" i="26" s="1"/>
  <c r="CI698" i="26"/>
  <c r="CG698" i="26"/>
  <c r="DG698" i="26"/>
  <c r="CA698" i="26"/>
  <c r="AI698" i="26"/>
  <c r="CC698" i="26"/>
  <c r="EW698" i="26"/>
  <c r="DY698" i="26"/>
  <c r="DX698" i="26"/>
  <c r="V698" i="26"/>
  <c r="CW698" i="26"/>
  <c r="DZ698" i="26"/>
  <c r="DI698" i="26"/>
  <c r="CF698" i="26"/>
  <c r="AK698" i="26"/>
  <c r="EU698" i="26"/>
  <c r="AU698" i="26"/>
  <c r="EB698" i="26"/>
  <c r="BF698" i="26"/>
  <c r="ED698" i="26"/>
  <c r="T698" i="26"/>
  <c r="DA698" i="26"/>
  <c r="CR698" i="26"/>
  <c r="CQ698" i="26"/>
  <c r="AE698" i="26"/>
  <c r="DJ698" i="26"/>
  <c r="BB698" i="26"/>
  <c r="BA698" i="26"/>
  <c r="CE698" i="26"/>
  <c r="CH698" i="26"/>
  <c r="BU698" i="26"/>
  <c r="BG698" i="26"/>
  <c r="EP698" i="26"/>
  <c r="EH698" i="26"/>
  <c r="BH698" i="26"/>
  <c r="X698" i="26"/>
  <c r="EF698" i="26"/>
  <c r="CL698" i="26"/>
  <c r="BJ698" i="26"/>
  <c r="ER698" i="26"/>
  <c r="DD698" i="26"/>
  <c r="DC698" i="26"/>
  <c r="R698" i="26"/>
  <c r="AM698" i="26"/>
  <c r="DE698" i="26"/>
  <c r="AR698" i="26"/>
  <c r="AS698" i="26"/>
  <c r="CS698" i="26"/>
  <c r="DQ698" i="26"/>
  <c r="CY698" i="26"/>
  <c r="CY699" i="26" s="1"/>
  <c r="AP698" i="26"/>
  <c r="BY698" i="26"/>
  <c r="CN698" i="26"/>
  <c r="EA698" i="26"/>
  <c r="DO698" i="26"/>
  <c r="BW698" i="26"/>
  <c r="BK698" i="26"/>
  <c r="BD698" i="26"/>
  <c r="H849" i="26"/>
  <c r="G847" i="26"/>
  <c r="EF699" i="26" l="1"/>
  <c r="DU699" i="26"/>
  <c r="FD697" i="26"/>
  <c r="FC698" i="26" s="1"/>
  <c r="AM699" i="26"/>
  <c r="EJ699" i="26"/>
  <c r="FB698" i="26"/>
  <c r="EW699" i="26"/>
  <c r="AE699" i="26"/>
  <c r="AA699" i="26"/>
  <c r="BW699" i="26"/>
  <c r="EY699" i="26"/>
  <c r="DA699" i="26"/>
  <c r="AI699" i="26"/>
  <c r="ED699" i="26"/>
  <c r="AC699" i="26"/>
  <c r="BY699" i="26"/>
  <c r="AK699" i="26"/>
  <c r="DQ699" i="26"/>
  <c r="AB699" i="26"/>
  <c r="BQ699" i="26"/>
  <c r="AG699" i="26"/>
  <c r="BM699" i="26"/>
  <c r="L699" i="26"/>
  <c r="CN699" i="26"/>
  <c r="K699" i="26"/>
  <c r="DG699" i="26"/>
  <c r="CL699" i="26"/>
  <c r="J699" i="26"/>
  <c r="M699" i="26"/>
  <c r="AX699" i="26"/>
  <c r="BR699" i="26"/>
  <c r="DV699" i="26"/>
  <c r="BD699" i="26"/>
  <c r="AW699" i="26"/>
  <c r="DS699" i="26"/>
  <c r="BO699" i="26"/>
  <c r="BS699" i="26"/>
  <c r="BP699" i="26"/>
  <c r="CJ699" i="26"/>
  <c r="ER699" i="26"/>
  <c r="CW699" i="26"/>
  <c r="DL699" i="26"/>
  <c r="CQ699" i="26"/>
  <c r="EK699" i="26"/>
  <c r="EK700" i="26" s="1"/>
  <c r="EU699" i="26"/>
  <c r="DJ699" i="26"/>
  <c r="V699" i="26"/>
  <c r="X699" i="26"/>
  <c r="DM699" i="26"/>
  <c r="CI699" i="26"/>
  <c r="CU699" i="26"/>
  <c r="BK699" i="26"/>
  <c r="EM699" i="26"/>
  <c r="DT699" i="26"/>
  <c r="DO699" i="26"/>
  <c r="AP699" i="26"/>
  <c r="AY699" i="26"/>
  <c r="N699" i="26"/>
  <c r="CS699" i="26"/>
  <c r="Z699" i="26"/>
  <c r="BN699" i="26"/>
  <c r="EP699" i="26"/>
  <c r="T699" i="26"/>
  <c r="EZ699" i="26"/>
  <c r="EN699" i="26"/>
  <c r="EC699" i="26"/>
  <c r="AS699" i="26"/>
  <c r="DZ699" i="26"/>
  <c r="CH699" i="26"/>
  <c r="AU699" i="26"/>
  <c r="CC699" i="26"/>
  <c r="BB699" i="26"/>
  <c r="CF699" i="26"/>
  <c r="O699" i="26"/>
  <c r="P699" i="26"/>
  <c r="AH699" i="26"/>
  <c r="CD699" i="26"/>
  <c r="EV699" i="26"/>
  <c r="DD699" i="26"/>
  <c r="CT699" i="26"/>
  <c r="ET699" i="26"/>
  <c r="EX699" i="26"/>
  <c r="AL699" i="26"/>
  <c r="AL700" i="26" s="1"/>
  <c r="BJ699" i="26"/>
  <c r="CB699" i="26"/>
  <c r="Y699" i="26"/>
  <c r="BA699" i="26"/>
  <c r="CG699" i="26"/>
  <c r="R699" i="26"/>
  <c r="Q699" i="26"/>
  <c r="AT699" i="26"/>
  <c r="AF699" i="26"/>
  <c r="CP699" i="26"/>
  <c r="DP699" i="26"/>
  <c r="CM699" i="26"/>
  <c r="W699" i="26"/>
  <c r="BX699" i="26"/>
  <c r="DI699" i="26"/>
  <c r="U699" i="26"/>
  <c r="BL699" i="26"/>
  <c r="DC699" i="26"/>
  <c r="EH699" i="26"/>
  <c r="EG699" i="26"/>
  <c r="BI699" i="26"/>
  <c r="BV699" i="26"/>
  <c r="EI699" i="26"/>
  <c r="AD699" i="26"/>
  <c r="DN699" i="26"/>
  <c r="EE699" i="26"/>
  <c r="CX699" i="26"/>
  <c r="BC699" i="26"/>
  <c r="DK699" i="26"/>
  <c r="CO699" i="26"/>
  <c r="EQ699" i="26"/>
  <c r="BE699" i="26"/>
  <c r="BF699" i="26"/>
  <c r="AR699" i="26"/>
  <c r="BH699" i="26"/>
  <c r="BG699" i="26"/>
  <c r="CR699" i="26"/>
  <c r="EB699" i="26"/>
  <c r="CZ699" i="26"/>
  <c r="CA699" i="26"/>
  <c r="BZ699" i="26"/>
  <c r="DE699" i="26"/>
  <c r="BU699" i="26"/>
  <c r="BT699" i="26"/>
  <c r="AZ699" i="26"/>
  <c r="AQ699" i="26"/>
  <c r="EO699" i="26"/>
  <c r="CK699" i="26"/>
  <c r="DF699" i="26"/>
  <c r="DH699" i="26"/>
  <c r="AJ699" i="26"/>
  <c r="AN699" i="26"/>
  <c r="S699" i="26"/>
  <c r="DX699" i="26"/>
  <c r="DW699" i="26"/>
  <c r="DR699" i="26"/>
  <c r="AO699" i="26"/>
  <c r="EA699" i="26"/>
  <c r="DY699" i="26"/>
  <c r="AV699" i="26"/>
  <c r="DB699" i="26"/>
  <c r="CE699" i="26"/>
  <c r="CV699" i="26"/>
  <c r="ES699" i="26"/>
  <c r="H850" i="26"/>
  <c r="G848" i="26"/>
  <c r="L700" i="26" l="1"/>
  <c r="J700" i="26"/>
  <c r="FD698" i="26"/>
  <c r="FC699" i="26" s="1"/>
  <c r="FB699" i="26"/>
  <c r="AB700" i="26"/>
  <c r="FA699" i="26"/>
  <c r="EZ700" i="26" s="1"/>
  <c r="EE700" i="26"/>
  <c r="BX700" i="26"/>
  <c r="CZ700" i="26"/>
  <c r="AA700" i="26"/>
  <c r="AF700" i="26"/>
  <c r="AH700" i="26"/>
  <c r="CX700" i="26"/>
  <c r="M700" i="26"/>
  <c r="AX700" i="26"/>
  <c r="BC700" i="26"/>
  <c r="CM700" i="26"/>
  <c r="K700" i="26"/>
  <c r="K701" i="26" s="1"/>
  <c r="EL700" i="26"/>
  <c r="BR700" i="26"/>
  <c r="DR700" i="26"/>
  <c r="BP700" i="26"/>
  <c r="DU700" i="26"/>
  <c r="BQ700" i="26"/>
  <c r="DM700" i="26"/>
  <c r="BN700" i="26"/>
  <c r="CR700" i="26"/>
  <c r="DP700" i="26"/>
  <c r="EQ700" i="26"/>
  <c r="DK700" i="26"/>
  <c r="EU700" i="26"/>
  <c r="W700" i="26"/>
  <c r="S700" i="26"/>
  <c r="EV700" i="26"/>
  <c r="Y700" i="26"/>
  <c r="U700" i="26"/>
  <c r="DT700" i="26"/>
  <c r="AK700" i="26"/>
  <c r="AV700" i="26"/>
  <c r="CE700" i="26"/>
  <c r="CT700" i="26"/>
  <c r="BO700" i="26"/>
  <c r="EM700" i="26"/>
  <c r="ES700" i="26"/>
  <c r="X700" i="26"/>
  <c r="EW700" i="26"/>
  <c r="CH700" i="26"/>
  <c r="CI700" i="26"/>
  <c r="BJ700" i="26"/>
  <c r="CG700" i="26"/>
  <c r="EF700" i="26"/>
  <c r="FA700" i="26"/>
  <c r="EA700" i="26"/>
  <c r="DB700" i="26"/>
  <c r="AT700" i="26"/>
  <c r="EG700" i="26"/>
  <c r="CO700" i="26"/>
  <c r="CC700" i="26"/>
  <c r="AN700" i="26"/>
  <c r="Z700" i="26"/>
  <c r="AE700" i="26"/>
  <c r="DF700" i="26"/>
  <c r="AS700" i="26"/>
  <c r="EI700" i="26"/>
  <c r="BH700" i="26"/>
  <c r="EJ700" i="26"/>
  <c r="AQ700" i="26"/>
  <c r="EX700" i="26"/>
  <c r="EY700" i="26"/>
  <c r="CQ700" i="26"/>
  <c r="BV700" i="26"/>
  <c r="DO700" i="26"/>
  <c r="BW700" i="26"/>
  <c r="ED700" i="26"/>
  <c r="CA700" i="26"/>
  <c r="O700" i="26"/>
  <c r="DX700" i="26"/>
  <c r="DY700" i="26"/>
  <c r="AG700" i="26"/>
  <c r="N700" i="26"/>
  <c r="DI700" i="26"/>
  <c r="DH700" i="26"/>
  <c r="DE700" i="26"/>
  <c r="T700" i="26"/>
  <c r="CF700" i="26"/>
  <c r="DJ700" i="26"/>
  <c r="CD700" i="26"/>
  <c r="AO700" i="26"/>
  <c r="DA700" i="26"/>
  <c r="BZ700" i="26"/>
  <c r="ER700" i="26"/>
  <c r="EP700" i="26"/>
  <c r="Q700" i="26"/>
  <c r="P700" i="26"/>
  <c r="CV700" i="26"/>
  <c r="CU700" i="26"/>
  <c r="CK700" i="26"/>
  <c r="CJ700" i="26"/>
  <c r="R700" i="26"/>
  <c r="DW700" i="26"/>
  <c r="CB700" i="26"/>
  <c r="AM700" i="26"/>
  <c r="BD700" i="26"/>
  <c r="EB700" i="26"/>
  <c r="CW700" i="26"/>
  <c r="EC700" i="26"/>
  <c r="DD700" i="26"/>
  <c r="BG700" i="26"/>
  <c r="AD700" i="26"/>
  <c r="AC700" i="26"/>
  <c r="BI700" i="26"/>
  <c r="DG700" i="26"/>
  <c r="DV700" i="26"/>
  <c r="CL700" i="26"/>
  <c r="EH700" i="26"/>
  <c r="CP700" i="26"/>
  <c r="BA700" i="26"/>
  <c r="AR700" i="26"/>
  <c r="CS700" i="26"/>
  <c r="ET700" i="26"/>
  <c r="DC700" i="26"/>
  <c r="DN700" i="26"/>
  <c r="AU700" i="26"/>
  <c r="AP700" i="26"/>
  <c r="DQ700" i="26"/>
  <c r="CY700" i="26"/>
  <c r="BL700" i="26"/>
  <c r="BM700" i="26"/>
  <c r="AZ700" i="26"/>
  <c r="AY700" i="26"/>
  <c r="DS700" i="26"/>
  <c r="BK700" i="26"/>
  <c r="BB700" i="26"/>
  <c r="BT700" i="26"/>
  <c r="BS700" i="26"/>
  <c r="V700" i="26"/>
  <c r="BY700" i="26"/>
  <c r="AI700" i="26"/>
  <c r="AJ700" i="26"/>
  <c r="BU700" i="26"/>
  <c r="BF700" i="26"/>
  <c r="DZ700" i="26"/>
  <c r="DL700" i="26"/>
  <c r="EO700" i="26"/>
  <c r="EN700" i="26"/>
  <c r="CN700" i="26"/>
  <c r="AW700" i="26"/>
  <c r="BE700" i="26"/>
  <c r="H851" i="26"/>
  <c r="G849" i="26"/>
  <c r="L701" i="26" l="1"/>
  <c r="AA701" i="26"/>
  <c r="BQ701" i="26"/>
  <c r="FD699" i="26"/>
  <c r="FC700" i="26" s="1"/>
  <c r="FB700" i="26"/>
  <c r="DL701" i="26"/>
  <c r="M701" i="26"/>
  <c r="CY701" i="26"/>
  <c r="AG701" i="26"/>
  <c r="DU701" i="26"/>
  <c r="J701" i="26"/>
  <c r="J702" i="26" s="1"/>
  <c r="V701" i="26"/>
  <c r="EL701" i="26"/>
  <c r="BO701" i="26"/>
  <c r="EE701" i="26"/>
  <c r="Y701" i="26"/>
  <c r="DQ701" i="26"/>
  <c r="EV701" i="26"/>
  <c r="DZ701" i="26"/>
  <c r="T701" i="26"/>
  <c r="AW701" i="26"/>
  <c r="CS701" i="26"/>
  <c r="DC701" i="26"/>
  <c r="AM701" i="26"/>
  <c r="Z701" i="26"/>
  <c r="BP701" i="26"/>
  <c r="CD701" i="26"/>
  <c r="ER701" i="26"/>
  <c r="ET701" i="26"/>
  <c r="CN701" i="26"/>
  <c r="X701" i="26"/>
  <c r="BI701" i="26"/>
  <c r="BY701" i="26"/>
  <c r="AE701" i="26"/>
  <c r="DG701" i="26"/>
  <c r="EJ701" i="26"/>
  <c r="AU701" i="26"/>
  <c r="CF701" i="26"/>
  <c r="EF701" i="26"/>
  <c r="CH701" i="26"/>
  <c r="DA701" i="26"/>
  <c r="BB701" i="26"/>
  <c r="AR701" i="26"/>
  <c r="BK701" i="26"/>
  <c r="AF701" i="26"/>
  <c r="DN701" i="26"/>
  <c r="BE701" i="26"/>
  <c r="CE701" i="26"/>
  <c r="BX701" i="26"/>
  <c r="EK701" i="26"/>
  <c r="EO701" i="26"/>
  <c r="CB701" i="26"/>
  <c r="EH701" i="26"/>
  <c r="AJ701" i="26"/>
  <c r="EX701" i="26"/>
  <c r="AT701" i="26"/>
  <c r="CW701" i="26"/>
  <c r="Q701" i="26"/>
  <c r="S701" i="26"/>
  <c r="DX701" i="26"/>
  <c r="N701" i="26"/>
  <c r="M702" i="26" s="1"/>
  <c r="CP701" i="26"/>
  <c r="EW701" i="26"/>
  <c r="EI701" i="26"/>
  <c r="BW701" i="26"/>
  <c r="AP701" i="26"/>
  <c r="EG701" i="26"/>
  <c r="EQ701" i="26"/>
  <c r="EA701" i="26"/>
  <c r="BS701" i="26"/>
  <c r="DP701" i="26"/>
  <c r="U701" i="26"/>
  <c r="CZ701" i="26"/>
  <c r="CZ702" i="26" s="1"/>
  <c r="L702" i="26"/>
  <c r="EY701" i="26"/>
  <c r="EZ701" i="26"/>
  <c r="BU701" i="26"/>
  <c r="BM701" i="26"/>
  <c r="EC701" i="26"/>
  <c r="CM701" i="26"/>
  <c r="CL701" i="26"/>
  <c r="BD701" i="26"/>
  <c r="CU701" i="26"/>
  <c r="CT701" i="26"/>
  <c r="CV701" i="26"/>
  <c r="DF701" i="26"/>
  <c r="AI701" i="26"/>
  <c r="AH701" i="26"/>
  <c r="W701" i="26"/>
  <c r="P701" i="26"/>
  <c r="O701" i="26"/>
  <c r="AS701" i="26"/>
  <c r="AS702" i="26" s="1"/>
  <c r="EP701" i="26"/>
  <c r="K702" i="26"/>
  <c r="DS701" i="26"/>
  <c r="DT701" i="26"/>
  <c r="BC701" i="26"/>
  <c r="ED701" i="26"/>
  <c r="AZ701" i="26"/>
  <c r="AY701" i="26"/>
  <c r="BH701" i="26"/>
  <c r="CR701" i="26"/>
  <c r="DV701" i="26"/>
  <c r="DW701" i="26"/>
  <c r="BJ701" i="26"/>
  <c r="AQ701" i="26"/>
  <c r="EU701" i="26"/>
  <c r="BZ701" i="26"/>
  <c r="CQ701" i="26"/>
  <c r="DB701" i="26"/>
  <c r="R701" i="26"/>
  <c r="DE701" i="26"/>
  <c r="EN701" i="26"/>
  <c r="EM701" i="26"/>
  <c r="BR701" i="26"/>
  <c r="DO701" i="26"/>
  <c r="CG701" i="26"/>
  <c r="AL701" i="26"/>
  <c r="AO701" i="26"/>
  <c r="DH701" i="26"/>
  <c r="AV701" i="26"/>
  <c r="AC701" i="26"/>
  <c r="AB701" i="26"/>
  <c r="AA702" i="26" s="1"/>
  <c r="CC701" i="26"/>
  <c r="ES701" i="26"/>
  <c r="DI701" i="26"/>
  <c r="BL701" i="26"/>
  <c r="BA701" i="26"/>
  <c r="AD701" i="26"/>
  <c r="BV701" i="26"/>
  <c r="BT701" i="26"/>
  <c r="DK701" i="26"/>
  <c r="CA701" i="26"/>
  <c r="DY701" i="26"/>
  <c r="BG701" i="26"/>
  <c r="CO701" i="26"/>
  <c r="CJ701" i="26"/>
  <c r="CI701" i="26"/>
  <c r="AK701" i="26"/>
  <c r="AX701" i="26"/>
  <c r="DD701" i="26"/>
  <c r="EB701" i="26"/>
  <c r="CK701" i="26"/>
  <c r="DJ701" i="26"/>
  <c r="DM701" i="26"/>
  <c r="BF701" i="26"/>
  <c r="CX701" i="26"/>
  <c r="AN701" i="26"/>
  <c r="BN701" i="26"/>
  <c r="DR701" i="26"/>
  <c r="H852" i="26"/>
  <c r="G850" i="26"/>
  <c r="Z702" i="26" l="1"/>
  <c r="FD700" i="26"/>
  <c r="FC701" i="26" s="1"/>
  <c r="CX702" i="26"/>
  <c r="FB701" i="26"/>
  <c r="FA701" i="26"/>
  <c r="EZ702" i="26" s="1"/>
  <c r="BP702" i="26"/>
  <c r="AN702" i="26"/>
  <c r="AV702" i="26"/>
  <c r="DQ702" i="26"/>
  <c r="EU702" i="26"/>
  <c r="DY702" i="26"/>
  <c r="ES702" i="26"/>
  <c r="U702" i="26"/>
  <c r="Y702" i="26"/>
  <c r="BJ702" i="26"/>
  <c r="W702" i="26"/>
  <c r="CO702" i="26"/>
  <c r="BN702" i="26"/>
  <c r="DM702" i="26"/>
  <c r="AF702" i="26"/>
  <c r="BX702" i="26"/>
  <c r="EK702" i="26"/>
  <c r="X702" i="26"/>
  <c r="DO702" i="26"/>
  <c r="EH702" i="26"/>
  <c r="CG702" i="26"/>
  <c r="O702" i="26"/>
  <c r="EE702" i="26"/>
  <c r="CE702" i="26"/>
  <c r="DB702" i="26"/>
  <c r="AQ702" i="26"/>
  <c r="EJ702" i="26"/>
  <c r="DJ702" i="26"/>
  <c r="AJ702" i="26"/>
  <c r="CC702" i="26"/>
  <c r="DH702" i="26"/>
  <c r="BT702" i="26"/>
  <c r="R702" i="26"/>
  <c r="FA702" i="26"/>
  <c r="EI702" i="26"/>
  <c r="EP702" i="26"/>
  <c r="EW702" i="26"/>
  <c r="BV702" i="26"/>
  <c r="T702" i="26"/>
  <c r="CT702" i="26"/>
  <c r="CA702" i="26"/>
  <c r="EB702" i="26"/>
  <c r="EG702" i="26"/>
  <c r="DW702" i="26"/>
  <c r="S702" i="26"/>
  <c r="BM702" i="26"/>
  <c r="CR702" i="26"/>
  <c r="EY702" i="26"/>
  <c r="BO702" i="26"/>
  <c r="BS702" i="26"/>
  <c r="DC702" i="26"/>
  <c r="BA702" i="26"/>
  <c r="CD702" i="26"/>
  <c r="AD702" i="26"/>
  <c r="CJ702" i="26"/>
  <c r="BL702" i="26"/>
  <c r="DA702" i="26"/>
  <c r="EF702" i="26"/>
  <c r="EO702" i="26"/>
  <c r="AL702" i="26"/>
  <c r="EX702" i="26"/>
  <c r="DE702" i="26"/>
  <c r="ED702" i="26"/>
  <c r="AC702" i="26"/>
  <c r="EV702" i="26"/>
  <c r="BD702" i="26"/>
  <c r="BF702" i="26"/>
  <c r="AX702" i="26"/>
  <c r="AT702" i="26"/>
  <c r="V702" i="26"/>
  <c r="DS702" i="26"/>
  <c r="DT702" i="26"/>
  <c r="BB702" i="26"/>
  <c r="AU702" i="26"/>
  <c r="BG702" i="26"/>
  <c r="DV702" i="26"/>
  <c r="P702" i="26"/>
  <c r="BW702" i="26"/>
  <c r="J703" i="26"/>
  <c r="K703" i="26"/>
  <c r="CB702" i="26"/>
  <c r="BH702" i="26"/>
  <c r="CU702" i="26"/>
  <c r="CS702" i="26"/>
  <c r="DP702" i="26"/>
  <c r="DZ702" i="26"/>
  <c r="AO702" i="26"/>
  <c r="AY702" i="26"/>
  <c r="CW702" i="26"/>
  <c r="DX702" i="26"/>
  <c r="CK702" i="26"/>
  <c r="CN702" i="26"/>
  <c r="CQ702" i="26"/>
  <c r="AZ702" i="26"/>
  <c r="DU702" i="26"/>
  <c r="BK702" i="26"/>
  <c r="CL702" i="26"/>
  <c r="BZ702" i="26"/>
  <c r="BY702" i="26"/>
  <c r="AH702" i="26"/>
  <c r="AG702" i="26"/>
  <c r="CM702" i="26"/>
  <c r="DD702" i="26"/>
  <c r="DL702" i="26"/>
  <c r="BI702" i="26"/>
  <c r="AI702" i="26"/>
  <c r="DN702" i="26"/>
  <c r="CF702" i="26"/>
  <c r="DF702" i="26"/>
  <c r="AP702" i="26"/>
  <c r="DI702" i="26"/>
  <c r="N702" i="26"/>
  <c r="DG702" i="26"/>
  <c r="ER702" i="26"/>
  <c r="Q702" i="26"/>
  <c r="CV702" i="26"/>
  <c r="BU702" i="26"/>
  <c r="DK702" i="26"/>
  <c r="BR702" i="26"/>
  <c r="BQ702" i="26"/>
  <c r="AR702" i="26"/>
  <c r="EQ702" i="26"/>
  <c r="AM702" i="26"/>
  <c r="L703" i="26"/>
  <c r="CP702" i="26"/>
  <c r="EM702" i="26"/>
  <c r="EL702" i="26"/>
  <c r="EC702" i="26"/>
  <c r="AE702" i="26"/>
  <c r="BE702" i="26"/>
  <c r="DR702" i="26"/>
  <c r="AK702" i="26"/>
  <c r="CY702" i="26"/>
  <c r="CY703" i="26" s="1"/>
  <c r="EN702" i="26"/>
  <c r="AW702" i="26"/>
  <c r="BC702" i="26"/>
  <c r="CI702" i="26"/>
  <c r="CH702" i="26"/>
  <c r="AB702" i="26"/>
  <c r="ET702" i="26"/>
  <c r="EA702" i="26"/>
  <c r="H853" i="26"/>
  <c r="G851" i="26"/>
  <c r="Y703" i="26" l="1"/>
  <c r="Z703" i="26"/>
  <c r="FD701" i="26"/>
  <c r="FC702" i="26" s="1"/>
  <c r="ET703" i="26"/>
  <c r="DN703" i="26"/>
  <c r="FB702" i="26"/>
  <c r="FA703" i="26" s="1"/>
  <c r="AR703" i="26"/>
  <c r="EV703" i="26"/>
  <c r="V703" i="26"/>
  <c r="AB703" i="26"/>
  <c r="BO703" i="26"/>
  <c r="X703" i="26"/>
  <c r="DP703" i="26"/>
  <c r="U703" i="26"/>
  <c r="EI703" i="26"/>
  <c r="DA703" i="26"/>
  <c r="EG703" i="26"/>
  <c r="EC703" i="26"/>
  <c r="EA703" i="26"/>
  <c r="EY703" i="26"/>
  <c r="DX703" i="26"/>
  <c r="AM703" i="26"/>
  <c r="DI703" i="26"/>
  <c r="EJ703" i="26"/>
  <c r="EW703" i="26"/>
  <c r="AW703" i="26"/>
  <c r="CD703" i="26"/>
  <c r="BU703" i="26"/>
  <c r="BE703" i="26"/>
  <c r="DD703" i="26"/>
  <c r="AE703" i="26"/>
  <c r="DR703" i="26"/>
  <c r="EH703" i="26"/>
  <c r="CS703" i="26"/>
  <c r="BK703" i="26"/>
  <c r="BC703" i="26"/>
  <c r="EF703" i="26"/>
  <c r="S703" i="26"/>
  <c r="EZ703" i="26"/>
  <c r="BW703" i="26"/>
  <c r="EE703" i="26"/>
  <c r="Q703" i="26"/>
  <c r="AP703" i="26"/>
  <c r="W703" i="26"/>
  <c r="W704" i="26" s="1"/>
  <c r="CB703" i="26"/>
  <c r="T703" i="26"/>
  <c r="U704" i="26" s="1"/>
  <c r="AZ703" i="26"/>
  <c r="BN703" i="26"/>
  <c r="BM703" i="26"/>
  <c r="CP703" i="26"/>
  <c r="AN703" i="26"/>
  <c r="CH703" i="26"/>
  <c r="DU703" i="26"/>
  <c r="DB703" i="26"/>
  <c r="BZ703" i="26"/>
  <c r="CK703" i="26"/>
  <c r="BI703" i="26"/>
  <c r="O703" i="26"/>
  <c r="CA703" i="26"/>
  <c r="EX703" i="26"/>
  <c r="AX703" i="26"/>
  <c r="DQ703" i="26"/>
  <c r="CC703" i="26"/>
  <c r="DO703" i="26"/>
  <c r="BH703" i="26"/>
  <c r="BL703" i="26"/>
  <c r="DL703" i="26"/>
  <c r="CW703" i="26"/>
  <c r="CM703" i="26"/>
  <c r="DM703" i="26"/>
  <c r="AJ703" i="26"/>
  <c r="EQ703" i="26"/>
  <c r="AH703" i="26"/>
  <c r="DF703" i="26"/>
  <c r="AU703" i="26"/>
  <c r="BV703" i="26"/>
  <c r="DH703" i="26"/>
  <c r="AK703" i="26"/>
  <c r="BD703" i="26"/>
  <c r="J704" i="26"/>
  <c r="CQ703" i="26"/>
  <c r="DS703" i="26"/>
  <c r="CJ703" i="26"/>
  <c r="AL703" i="26"/>
  <c r="CZ703" i="26"/>
  <c r="CR703" i="26"/>
  <c r="DW703" i="26"/>
  <c r="BQ703" i="26"/>
  <c r="BP703" i="26"/>
  <c r="CI703" i="26"/>
  <c r="BR703" i="26"/>
  <c r="AG703" i="26"/>
  <c r="CN703" i="26"/>
  <c r="AV703" i="26"/>
  <c r="ES703" i="26"/>
  <c r="CF703" i="26"/>
  <c r="CE703" i="26"/>
  <c r="BB703" i="26"/>
  <c r="EL703" i="26"/>
  <c r="EK703" i="26"/>
  <c r="EM703" i="26"/>
  <c r="DK703" i="26"/>
  <c r="BY703" i="26"/>
  <c r="BX703" i="26"/>
  <c r="BF703" i="26"/>
  <c r="P703" i="26"/>
  <c r="AS703" i="26"/>
  <c r="AQ703" i="26"/>
  <c r="CU703" i="26"/>
  <c r="DT703" i="26"/>
  <c r="CG703" i="26"/>
  <c r="DV703" i="26"/>
  <c r="BJ703" i="26"/>
  <c r="AF703" i="26"/>
  <c r="CV703" i="26"/>
  <c r="BS703" i="26"/>
  <c r="AY703" i="26"/>
  <c r="EP703" i="26"/>
  <c r="R703" i="26"/>
  <c r="DE703" i="26"/>
  <c r="BT703" i="26"/>
  <c r="AC703" i="26"/>
  <c r="EN703" i="26"/>
  <c r="K704" i="26"/>
  <c r="ER703" i="26"/>
  <c r="AI703" i="26"/>
  <c r="DY703" i="26"/>
  <c r="AO703" i="26"/>
  <c r="AT703" i="26"/>
  <c r="ED703" i="26"/>
  <c r="DG703" i="26"/>
  <c r="BA703" i="26"/>
  <c r="EO703" i="26"/>
  <c r="BG703" i="26"/>
  <c r="DC703" i="26"/>
  <c r="EB703" i="26"/>
  <c r="N703" i="26"/>
  <c r="M703" i="26"/>
  <c r="L704" i="26" s="1"/>
  <c r="EU703" i="26"/>
  <c r="EU704" i="26" s="1"/>
  <c r="CL703" i="26"/>
  <c r="DZ703" i="26"/>
  <c r="CX703" i="26"/>
  <c r="AA703" i="26"/>
  <c r="CO703" i="26"/>
  <c r="DJ703" i="26"/>
  <c r="CT703" i="26"/>
  <c r="AD703" i="26"/>
  <c r="H854" i="26"/>
  <c r="G852" i="26"/>
  <c r="Y704" i="26" l="1"/>
  <c r="DQ704" i="26"/>
  <c r="FD702" i="26"/>
  <c r="FC703" i="26" s="1"/>
  <c r="FB703" i="26"/>
  <c r="AA704" i="26"/>
  <c r="DO704" i="26"/>
  <c r="EB704" i="26"/>
  <c r="ED704" i="26"/>
  <c r="CL704" i="26"/>
  <c r="AQ704" i="26"/>
  <c r="EF704" i="26"/>
  <c r="EG704" i="26"/>
  <c r="EI704" i="26"/>
  <c r="EH704" i="26"/>
  <c r="BD704" i="26"/>
  <c r="BJ704" i="26"/>
  <c r="DR704" i="26"/>
  <c r="BM704" i="26"/>
  <c r="AO704" i="26"/>
  <c r="DZ704" i="26"/>
  <c r="CO704" i="26"/>
  <c r="DN704" i="26"/>
  <c r="EZ704" i="26"/>
  <c r="CX704" i="26"/>
  <c r="DC704" i="26"/>
  <c r="FA704" i="26"/>
  <c r="R704" i="26"/>
  <c r="CB704" i="26"/>
  <c r="BW704" i="26"/>
  <c r="CT704" i="26"/>
  <c r="BZ704" i="26"/>
  <c r="V704" i="26"/>
  <c r="V705" i="26" s="1"/>
  <c r="P704" i="26"/>
  <c r="T704" i="26"/>
  <c r="BN704" i="26"/>
  <c r="BV704" i="26"/>
  <c r="EY704" i="26"/>
  <c r="AY704" i="26"/>
  <c r="AI704" i="26"/>
  <c r="DX704" i="26"/>
  <c r="CC704" i="26"/>
  <c r="BA704" i="26"/>
  <c r="AW704" i="26"/>
  <c r="DJ704" i="26"/>
  <c r="BL704" i="26"/>
  <c r="AD704" i="26"/>
  <c r="DV704" i="26"/>
  <c r="AT704" i="26"/>
  <c r="DL704" i="26"/>
  <c r="CR704" i="26"/>
  <c r="AM704" i="26"/>
  <c r="DM704" i="26"/>
  <c r="ER704" i="26"/>
  <c r="CG704" i="26"/>
  <c r="X704" i="26"/>
  <c r="AK704" i="26"/>
  <c r="CI704" i="26"/>
  <c r="BP704" i="26"/>
  <c r="CA704" i="26"/>
  <c r="AF704" i="26"/>
  <c r="EW704" i="26"/>
  <c r="BG704" i="26"/>
  <c r="EO704" i="26"/>
  <c r="EX704" i="26"/>
  <c r="N704" i="26"/>
  <c r="DG704" i="26"/>
  <c r="Q704" i="26"/>
  <c r="AN704" i="26"/>
  <c r="AU704" i="26"/>
  <c r="DE704" i="26"/>
  <c r="DP704" i="26"/>
  <c r="DP705" i="26" s="1"/>
  <c r="AC704" i="26"/>
  <c r="EL704" i="26"/>
  <c r="DI704" i="26"/>
  <c r="AR704" i="26"/>
  <c r="AV704" i="26"/>
  <c r="BK704" i="26"/>
  <c r="BI704" i="26"/>
  <c r="DS704" i="26"/>
  <c r="CQ704" i="26"/>
  <c r="BS704" i="26"/>
  <c r="M704" i="26"/>
  <c r="L705" i="26" s="1"/>
  <c r="CV704" i="26"/>
  <c r="BY704" i="26"/>
  <c r="BR704" i="26"/>
  <c r="CJ704" i="26"/>
  <c r="BB704" i="26"/>
  <c r="AZ704" i="26"/>
  <c r="K705" i="26"/>
  <c r="Z704" i="26"/>
  <c r="Z705" i="26" s="1"/>
  <c r="AX704" i="26"/>
  <c r="DH704" i="26"/>
  <c r="CH704" i="26"/>
  <c r="AP704" i="26"/>
  <c r="EA704" i="26"/>
  <c r="EN704" i="26"/>
  <c r="BC704" i="26"/>
  <c r="CK704" i="26"/>
  <c r="CS704" i="26"/>
  <c r="AB704" i="26"/>
  <c r="AS704" i="26"/>
  <c r="AH704" i="26"/>
  <c r="EQ704" i="26"/>
  <c r="CE704" i="26"/>
  <c r="CD704" i="26"/>
  <c r="CM704" i="26"/>
  <c r="EE704" i="26"/>
  <c r="BH704" i="26"/>
  <c r="CF704" i="26"/>
  <c r="ET704" i="26"/>
  <c r="CY704" i="26"/>
  <c r="BF704" i="26"/>
  <c r="ES704" i="26"/>
  <c r="BT704" i="26"/>
  <c r="CW704" i="26"/>
  <c r="BX704" i="26"/>
  <c r="BQ704" i="26"/>
  <c r="DU704" i="26"/>
  <c r="EC704" i="26"/>
  <c r="DW704" i="26"/>
  <c r="DD704" i="26"/>
  <c r="BO704" i="26"/>
  <c r="CP704" i="26"/>
  <c r="BU704" i="26"/>
  <c r="DK704" i="26"/>
  <c r="EV704" i="26"/>
  <c r="BE704" i="26"/>
  <c r="DB704" i="26"/>
  <c r="DT704" i="26"/>
  <c r="EM704" i="26"/>
  <c r="CN704" i="26"/>
  <c r="CZ704" i="26"/>
  <c r="DA704" i="26"/>
  <c r="AE704" i="26"/>
  <c r="AG704" i="26"/>
  <c r="AL704" i="26"/>
  <c r="O704" i="26"/>
  <c r="S704" i="26"/>
  <c r="DY704" i="26"/>
  <c r="EP704" i="26"/>
  <c r="CU704" i="26"/>
  <c r="EK704" i="26"/>
  <c r="EJ704" i="26"/>
  <c r="DF704" i="26"/>
  <c r="J705" i="26"/>
  <c r="AJ704" i="26"/>
  <c r="H855" i="26"/>
  <c r="G853" i="26"/>
  <c r="EG705" i="26" l="1"/>
  <c r="EC705" i="26"/>
  <c r="EH705" i="26"/>
  <c r="FD703" i="26"/>
  <c r="FC704" i="26" s="1"/>
  <c r="FB704" i="26"/>
  <c r="DR705" i="26"/>
  <c r="AP705" i="26"/>
  <c r="DW705" i="26"/>
  <c r="CA705" i="26"/>
  <c r="DN705" i="26"/>
  <c r="EY705" i="26"/>
  <c r="EA705" i="26"/>
  <c r="AJ705" i="26"/>
  <c r="DY705" i="26"/>
  <c r="EZ705" i="26"/>
  <c r="FA705" i="26"/>
  <c r="J706" i="26"/>
  <c r="S705" i="26"/>
  <c r="CC705" i="26"/>
  <c r="DK705" i="26"/>
  <c r="AE705" i="26"/>
  <c r="AB705" i="26"/>
  <c r="U705" i="26"/>
  <c r="EV705" i="26"/>
  <c r="BZ705" i="26"/>
  <c r="Q705" i="26"/>
  <c r="CU705" i="26"/>
  <c r="AL705" i="26"/>
  <c r="W705" i="26"/>
  <c r="O705" i="26"/>
  <c r="X705" i="26"/>
  <c r="BM705" i="26"/>
  <c r="AZ705" i="26"/>
  <c r="CB705" i="26"/>
  <c r="EP705" i="26"/>
  <c r="BK705" i="26"/>
  <c r="AX705" i="26"/>
  <c r="M705" i="26"/>
  <c r="L706" i="26" s="1"/>
  <c r="BH705" i="26"/>
  <c r="DT705" i="26"/>
  <c r="AS705" i="26"/>
  <c r="CS705" i="26"/>
  <c r="EB705" i="26"/>
  <c r="DM705" i="26"/>
  <c r="AV705" i="26"/>
  <c r="DF705" i="26"/>
  <c r="AW705" i="26"/>
  <c r="AN705" i="26"/>
  <c r="CN705" i="26"/>
  <c r="EM705" i="26"/>
  <c r="CH705" i="26"/>
  <c r="DO705" i="26"/>
  <c r="ED705" i="26"/>
  <c r="BA705" i="26"/>
  <c r="CW705" i="26"/>
  <c r="CP705" i="26"/>
  <c r="CK705" i="26"/>
  <c r="AU705" i="26"/>
  <c r="CQ705" i="26"/>
  <c r="CL705" i="26"/>
  <c r="BL705" i="26"/>
  <c r="BX705" i="26"/>
  <c r="BQ705" i="26"/>
  <c r="EK705" i="26"/>
  <c r="EF705" i="26"/>
  <c r="EG706" i="26" s="1"/>
  <c r="DH705" i="26"/>
  <c r="EE705" i="26"/>
  <c r="BT705" i="26"/>
  <c r="DQ705" i="26"/>
  <c r="EX705" i="26"/>
  <c r="ER705" i="26"/>
  <c r="DG705" i="26"/>
  <c r="AD705" i="26"/>
  <c r="BF705" i="26"/>
  <c r="DE705" i="26"/>
  <c r="AT705" i="26"/>
  <c r="ET705" i="26"/>
  <c r="Y705" i="26"/>
  <c r="DB705" i="26"/>
  <c r="AQ705" i="26"/>
  <c r="DI705" i="26"/>
  <c r="CZ705" i="26"/>
  <c r="AG705" i="26"/>
  <c r="BC705" i="26"/>
  <c r="BJ705" i="26"/>
  <c r="N705" i="26"/>
  <c r="CD705" i="26"/>
  <c r="CE705" i="26"/>
  <c r="CV705" i="26"/>
  <c r="BS705" i="26"/>
  <c r="DU705" i="26"/>
  <c r="P705" i="26"/>
  <c r="DC705" i="26"/>
  <c r="DD705" i="26"/>
  <c r="CY705" i="26"/>
  <c r="BG705" i="26"/>
  <c r="CX705" i="26"/>
  <c r="CJ705" i="26"/>
  <c r="AK705" i="26"/>
  <c r="EW705" i="26"/>
  <c r="BR705" i="26"/>
  <c r="CT705" i="26"/>
  <c r="T705" i="26"/>
  <c r="AA705" i="26"/>
  <c r="CI705" i="26"/>
  <c r="EL705" i="26"/>
  <c r="EQ705" i="26"/>
  <c r="EN705" i="26"/>
  <c r="BW705" i="26"/>
  <c r="DX705" i="26"/>
  <c r="DX706" i="26" s="1"/>
  <c r="BE705" i="26"/>
  <c r="CF705" i="26"/>
  <c r="AY705" i="26"/>
  <c r="AI705" i="26"/>
  <c r="CR705" i="26"/>
  <c r="EU705" i="26"/>
  <c r="DV705" i="26"/>
  <c r="K706" i="26"/>
  <c r="DL705" i="26"/>
  <c r="R705" i="26"/>
  <c r="DZ705" i="26"/>
  <c r="AH705" i="26"/>
  <c r="CO705" i="26"/>
  <c r="EO705" i="26"/>
  <c r="AO705" i="26"/>
  <c r="EB706" i="26"/>
  <c r="BI705" i="26"/>
  <c r="AM705" i="26"/>
  <c r="DJ705" i="26"/>
  <c r="BU705" i="26"/>
  <c r="DS705" i="26"/>
  <c r="BV705" i="26"/>
  <c r="AF705" i="26"/>
  <c r="BD705" i="26"/>
  <c r="EJ705" i="26"/>
  <c r="EI705" i="26"/>
  <c r="BY705" i="26"/>
  <c r="BP705" i="26"/>
  <c r="DA705" i="26"/>
  <c r="BO705" i="26"/>
  <c r="BN705" i="26"/>
  <c r="CG705" i="26"/>
  <c r="ES705" i="26"/>
  <c r="CM705" i="26"/>
  <c r="AC705" i="26"/>
  <c r="BB705" i="26"/>
  <c r="AR705" i="26"/>
  <c r="H856" i="26"/>
  <c r="G854" i="26"/>
  <c r="DQ706" i="26" l="1"/>
  <c r="FD704" i="26"/>
  <c r="FC705" i="26" s="1"/>
  <c r="CT706" i="26"/>
  <c r="DO706" i="26"/>
  <c r="FB705" i="26"/>
  <c r="FA706" i="26" s="1"/>
  <c r="CR706" i="26"/>
  <c r="AK706" i="26"/>
  <c r="EZ706" i="26"/>
  <c r="AC706" i="26"/>
  <c r="DZ706" i="26"/>
  <c r="AO706" i="26"/>
  <c r="AU706" i="26"/>
  <c r="EY706" i="26"/>
  <c r="AA706" i="26"/>
  <c r="P706" i="26"/>
  <c r="V706" i="26"/>
  <c r="DL706" i="26"/>
  <c r="X706" i="26"/>
  <c r="W706" i="26"/>
  <c r="AV706" i="26"/>
  <c r="BI706" i="26"/>
  <c r="DF706" i="26"/>
  <c r="DH706" i="26"/>
  <c r="CA706" i="26"/>
  <c r="BY706" i="26"/>
  <c r="AM706" i="26"/>
  <c r="AR706" i="26"/>
  <c r="CB706" i="26"/>
  <c r="CM706" i="26"/>
  <c r="AY706" i="26"/>
  <c r="AW706" i="26"/>
  <c r="AF706" i="26"/>
  <c r="DJ706" i="26"/>
  <c r="CO706" i="26"/>
  <c r="DN706" i="26"/>
  <c r="ES706" i="26"/>
  <c r="N706" i="26"/>
  <c r="AT706" i="26"/>
  <c r="BL706" i="26"/>
  <c r="EQ706" i="26"/>
  <c r="BK706" i="26"/>
  <c r="CK706" i="26"/>
  <c r="EC706" i="26"/>
  <c r="EF706" i="26"/>
  <c r="EM706" i="26"/>
  <c r="EK706" i="26"/>
  <c r="CV706" i="26"/>
  <c r="DP706" i="26"/>
  <c r="BT706" i="26"/>
  <c r="EE706" i="26"/>
  <c r="ED706" i="26"/>
  <c r="EV706" i="26"/>
  <c r="BB706" i="26"/>
  <c r="BD706" i="26"/>
  <c r="BG706" i="26"/>
  <c r="Y706" i="26"/>
  <c r="CG706" i="26"/>
  <c r="EU706" i="26"/>
  <c r="CI706" i="26"/>
  <c r="AP706" i="26"/>
  <c r="EI706" i="26"/>
  <c r="DG706" i="26"/>
  <c r="DE706" i="26"/>
  <c r="K707" i="26"/>
  <c r="EL706" i="26"/>
  <c r="BR706" i="26"/>
  <c r="EW706" i="26"/>
  <c r="CX706" i="26"/>
  <c r="CQ706" i="26"/>
  <c r="EO706" i="26"/>
  <c r="BV706" i="26"/>
  <c r="AH706" i="26"/>
  <c r="AQ706" i="26"/>
  <c r="BH706" i="26"/>
  <c r="DT706" i="26"/>
  <c r="BX706" i="26"/>
  <c r="EH706" i="26"/>
  <c r="CD706" i="26"/>
  <c r="AX706" i="26"/>
  <c r="CP706" i="26"/>
  <c r="DV706" i="26"/>
  <c r="CC706" i="26"/>
  <c r="M706" i="26"/>
  <c r="DK706" i="26"/>
  <c r="AZ706" i="26"/>
  <c r="AJ706" i="26"/>
  <c r="EA706" i="26"/>
  <c r="DC706" i="26"/>
  <c r="EX706" i="26"/>
  <c r="CN706" i="26"/>
  <c r="EP706" i="26"/>
  <c r="CF706" i="26"/>
  <c r="ET706" i="26"/>
  <c r="CS706" i="26"/>
  <c r="CS707" i="26" s="1"/>
  <c r="DI706" i="26"/>
  <c r="BZ706" i="26"/>
  <c r="DS706" i="26"/>
  <c r="DR706" i="26"/>
  <c r="BE706" i="26"/>
  <c r="T706" i="26"/>
  <c r="U706" i="26"/>
  <c r="BQ706" i="26"/>
  <c r="DU706" i="26"/>
  <c r="BN706" i="26"/>
  <c r="BM706" i="26"/>
  <c r="AI706" i="26"/>
  <c r="AG706" i="26"/>
  <c r="DW706" i="26"/>
  <c r="AD706" i="26"/>
  <c r="BO706" i="26"/>
  <c r="BU706" i="26"/>
  <c r="O706" i="26"/>
  <c r="BF706" i="26"/>
  <c r="DB706" i="26"/>
  <c r="DA706" i="26"/>
  <c r="BW706" i="26"/>
  <c r="S706" i="26"/>
  <c r="DY706" i="26"/>
  <c r="EN706" i="26"/>
  <c r="BS706" i="26"/>
  <c r="Z706" i="26"/>
  <c r="CH706" i="26"/>
  <c r="BP706" i="26"/>
  <c r="R706" i="26"/>
  <c r="Q706" i="26"/>
  <c r="AB706" i="26"/>
  <c r="AN706" i="26"/>
  <c r="J707" i="26"/>
  <c r="DM706" i="26"/>
  <c r="CW706" i="26"/>
  <c r="BJ706" i="26"/>
  <c r="CE706" i="26"/>
  <c r="CZ706" i="26"/>
  <c r="CY706" i="26"/>
  <c r="AS706" i="26"/>
  <c r="CU706" i="26"/>
  <c r="CL706" i="26"/>
  <c r="BC706" i="26"/>
  <c r="EJ706" i="26"/>
  <c r="BA706" i="26"/>
  <c r="AL706" i="26"/>
  <c r="DD706" i="26"/>
  <c r="ER706" i="26"/>
  <c r="CJ706" i="26"/>
  <c r="AE706" i="26"/>
  <c r="H857" i="26"/>
  <c r="G855" i="26"/>
  <c r="EZ707" i="26" l="1"/>
  <c r="FD705" i="26"/>
  <c r="FC706" i="26" s="1"/>
  <c r="EA707" i="26"/>
  <c r="EC707" i="26"/>
  <c r="W707" i="26"/>
  <c r="DY707" i="26"/>
  <c r="FB706" i="26"/>
  <c r="AN707" i="26"/>
  <c r="AB707" i="26"/>
  <c r="AL707" i="26"/>
  <c r="DP707" i="26"/>
  <c r="AU707" i="26"/>
  <c r="X707" i="26"/>
  <c r="DI707" i="26"/>
  <c r="Z707" i="26"/>
  <c r="BZ707" i="26"/>
  <c r="DG707" i="26"/>
  <c r="CB707" i="26"/>
  <c r="AV707" i="26"/>
  <c r="CU707" i="26"/>
  <c r="AX707" i="26"/>
  <c r="CN707" i="26"/>
  <c r="AP707" i="26"/>
  <c r="J708" i="26"/>
  <c r="O707" i="26"/>
  <c r="BC707" i="26"/>
  <c r="BA707" i="26"/>
  <c r="ER707" i="26"/>
  <c r="DK707" i="26"/>
  <c r="M707" i="26"/>
  <c r="CJ707" i="26"/>
  <c r="CL707" i="26"/>
  <c r="ED707" i="26"/>
  <c r="EN707" i="26"/>
  <c r="CH707" i="26"/>
  <c r="EG707" i="26"/>
  <c r="ET707" i="26"/>
  <c r="CC707" i="26"/>
  <c r="EL707" i="26"/>
  <c r="BS707" i="26"/>
  <c r="BU707" i="26"/>
  <c r="EE707" i="26"/>
  <c r="EF707" i="26"/>
  <c r="CQ707" i="26"/>
  <c r="CE707" i="26"/>
  <c r="EV707" i="26"/>
  <c r="CW707" i="26"/>
  <c r="DO707" i="26"/>
  <c r="BW707" i="26"/>
  <c r="DD707" i="26"/>
  <c r="BG707" i="26"/>
  <c r="EJ707" i="26"/>
  <c r="AR707" i="26"/>
  <c r="N707" i="26"/>
  <c r="DF707" i="26"/>
  <c r="AQ707" i="26"/>
  <c r="EH707" i="26"/>
  <c r="DL707" i="26"/>
  <c r="BH707" i="26"/>
  <c r="AE707" i="26"/>
  <c r="Q707" i="26"/>
  <c r="EX707" i="26"/>
  <c r="DU707" i="26"/>
  <c r="L707" i="26"/>
  <c r="CA707" i="26"/>
  <c r="CZ707" i="26"/>
  <c r="CP707" i="26"/>
  <c r="AC707" i="26"/>
  <c r="DW707" i="26"/>
  <c r="AG707" i="26"/>
  <c r="EP707" i="26"/>
  <c r="AW707" i="26"/>
  <c r="AW708" i="26" s="1"/>
  <c r="DC707" i="26"/>
  <c r="BE707" i="26"/>
  <c r="EB707" i="26"/>
  <c r="EB708" i="26" s="1"/>
  <c r="AY707" i="26"/>
  <c r="ES707" i="26"/>
  <c r="DS707" i="26"/>
  <c r="CF707" i="26"/>
  <c r="AI707" i="26"/>
  <c r="AO707" i="26"/>
  <c r="Y707" i="26"/>
  <c r="EI707" i="26"/>
  <c r="EK707" i="26"/>
  <c r="CX707" i="26"/>
  <c r="AM707" i="26"/>
  <c r="EO707" i="26"/>
  <c r="EY707" i="26"/>
  <c r="DX707" i="26"/>
  <c r="BV707" i="26"/>
  <c r="BQ707" i="26"/>
  <c r="R707" i="26"/>
  <c r="T707" i="26"/>
  <c r="U707" i="26"/>
  <c r="V707" i="26"/>
  <c r="CI707" i="26"/>
  <c r="BO707" i="26"/>
  <c r="BP707" i="26"/>
  <c r="BJ707" i="26"/>
  <c r="BK707" i="26"/>
  <c r="S707" i="26"/>
  <c r="CO707" i="26"/>
  <c r="DV707" i="26"/>
  <c r="BB707" i="26"/>
  <c r="AD707" i="26"/>
  <c r="DR707" i="26"/>
  <c r="DQ707" i="26"/>
  <c r="CR707" i="26"/>
  <c r="AZ707" i="26"/>
  <c r="AS707" i="26"/>
  <c r="AT707" i="26"/>
  <c r="DM707" i="26"/>
  <c r="DN707" i="26"/>
  <c r="DZ707" i="26"/>
  <c r="CT707" i="26"/>
  <c r="CT708" i="26" s="1"/>
  <c r="CG707" i="26"/>
  <c r="AF707" i="26"/>
  <c r="DH707" i="26"/>
  <c r="EQ707" i="26"/>
  <c r="DJ707" i="26"/>
  <c r="CM707" i="26"/>
  <c r="CK707" i="26"/>
  <c r="BI707" i="26"/>
  <c r="DA707" i="26"/>
  <c r="EM707" i="26"/>
  <c r="BY707" i="26"/>
  <c r="DB707" i="26"/>
  <c r="AH707" i="26"/>
  <c r="P707" i="26"/>
  <c r="BT707" i="26"/>
  <c r="CD707" i="26"/>
  <c r="BF707" i="26"/>
  <c r="AA707" i="26"/>
  <c r="EW707" i="26"/>
  <c r="BD707" i="26"/>
  <c r="CV707" i="26"/>
  <c r="CY707" i="26"/>
  <c r="DE707" i="26"/>
  <c r="BM707" i="26"/>
  <c r="BL707" i="26"/>
  <c r="BX707" i="26"/>
  <c r="DT707" i="26"/>
  <c r="AK707" i="26"/>
  <c r="BR707" i="26"/>
  <c r="BN707" i="26"/>
  <c r="EU707" i="26"/>
  <c r="AJ707" i="26"/>
  <c r="H858" i="26"/>
  <c r="G856" i="26"/>
  <c r="EF708" i="26" l="1"/>
  <c r="CM708" i="26"/>
  <c r="CA708" i="26"/>
  <c r="FD706" i="26"/>
  <c r="FC707" i="26" s="1"/>
  <c r="DH708" i="26"/>
  <c r="DZ708" i="26"/>
  <c r="CV708" i="26"/>
  <c r="FB707" i="26"/>
  <c r="Y708" i="26"/>
  <c r="AA708" i="26"/>
  <c r="CK708" i="26"/>
  <c r="AM708" i="26"/>
  <c r="AU708" i="26"/>
  <c r="L708" i="26"/>
  <c r="FA707" i="26"/>
  <c r="BD708" i="26"/>
  <c r="BB708" i="26"/>
  <c r="AO708" i="26"/>
  <c r="DJ708" i="26"/>
  <c r="EC708" i="26"/>
  <c r="CB708" i="26"/>
  <c r="ED708" i="26"/>
  <c r="CI708" i="26"/>
  <c r="DD708" i="26"/>
  <c r="N708" i="26"/>
  <c r="ES708" i="26"/>
  <c r="EM708" i="26"/>
  <c r="EE708" i="26"/>
  <c r="EE709" i="26" s="1"/>
  <c r="BT708" i="26"/>
  <c r="EO708" i="26"/>
  <c r="BR708" i="26"/>
  <c r="EW708" i="26"/>
  <c r="DT708" i="26"/>
  <c r="CQ708" i="26"/>
  <c r="EY708" i="26"/>
  <c r="CD708" i="26"/>
  <c r="EU708" i="26"/>
  <c r="BV708" i="26"/>
  <c r="EI708" i="26"/>
  <c r="BW708" i="26"/>
  <c r="EG708" i="26"/>
  <c r="X708" i="26"/>
  <c r="EK708" i="26"/>
  <c r="AH708" i="26"/>
  <c r="EJ708" i="26"/>
  <c r="AQ708" i="26"/>
  <c r="EQ708" i="26"/>
  <c r="M708" i="26"/>
  <c r="AV708" i="26"/>
  <c r="BF708" i="26"/>
  <c r="AD708" i="26"/>
  <c r="CG708" i="26"/>
  <c r="K708" i="26"/>
  <c r="CY708" i="26"/>
  <c r="AF708" i="26"/>
  <c r="DB708" i="26"/>
  <c r="DV708" i="26"/>
  <c r="AX708" i="26"/>
  <c r="AZ708" i="26"/>
  <c r="DX708" i="26"/>
  <c r="R708" i="26"/>
  <c r="AK708" i="26"/>
  <c r="AE708" i="26"/>
  <c r="EH708" i="26"/>
  <c r="DY708" i="26"/>
  <c r="AG708" i="26"/>
  <c r="CR708" i="26"/>
  <c r="BY708" i="26"/>
  <c r="DG708" i="26"/>
  <c r="AY708" i="26"/>
  <c r="CZ708" i="26"/>
  <c r="CN708" i="26"/>
  <c r="DM708" i="26"/>
  <c r="BN708" i="26"/>
  <c r="AN708" i="26"/>
  <c r="AT708" i="26"/>
  <c r="AP708" i="26"/>
  <c r="O708" i="26"/>
  <c r="P708" i="26"/>
  <c r="Z708" i="26"/>
  <c r="V708" i="26"/>
  <c r="W708" i="26"/>
  <c r="AL708" i="26"/>
  <c r="DN708" i="26"/>
  <c r="DO708" i="26"/>
  <c r="ET708" i="26"/>
  <c r="U708" i="26"/>
  <c r="BE708" i="26"/>
  <c r="T708" i="26"/>
  <c r="DL708" i="26"/>
  <c r="AS708" i="26"/>
  <c r="CU708" i="26"/>
  <c r="CU709" i="26" s="1"/>
  <c r="BP708" i="26"/>
  <c r="DC708" i="26"/>
  <c r="BO708" i="26"/>
  <c r="CE708" i="26"/>
  <c r="ER708" i="26"/>
  <c r="BS708" i="26"/>
  <c r="CW708" i="26"/>
  <c r="DS708" i="26"/>
  <c r="CO708" i="26"/>
  <c r="CP708" i="26"/>
  <c r="CS708" i="26"/>
  <c r="BZ708" i="26"/>
  <c r="EN708" i="26"/>
  <c r="EV708" i="26"/>
  <c r="BC708" i="26"/>
  <c r="DW708" i="26"/>
  <c r="CC708" i="26"/>
  <c r="BQ708" i="26"/>
  <c r="AB708" i="26"/>
  <c r="S708" i="26"/>
  <c r="BU708" i="26"/>
  <c r="EA708" i="26"/>
  <c r="AR708" i="26"/>
  <c r="BX708" i="26"/>
  <c r="BL708" i="26"/>
  <c r="BA708" i="26"/>
  <c r="EP708" i="26"/>
  <c r="CH708" i="26"/>
  <c r="CF708" i="26"/>
  <c r="BM708" i="26"/>
  <c r="DK708" i="26"/>
  <c r="BK708" i="26"/>
  <c r="DE708" i="26"/>
  <c r="DF708" i="26"/>
  <c r="EL708" i="26"/>
  <c r="DA708" i="26"/>
  <c r="BJ708" i="26"/>
  <c r="EX708" i="26"/>
  <c r="Q708" i="26"/>
  <c r="DQ708" i="26"/>
  <c r="DP708" i="26"/>
  <c r="CL708" i="26"/>
  <c r="DI708" i="26"/>
  <c r="DI709" i="26" s="1"/>
  <c r="AC708" i="26"/>
  <c r="BG708" i="26"/>
  <c r="AI708" i="26"/>
  <c r="AJ708" i="26"/>
  <c r="BI708" i="26"/>
  <c r="BH708" i="26"/>
  <c r="DR708" i="26"/>
  <c r="CJ708" i="26"/>
  <c r="DU708" i="26"/>
  <c r="CX708" i="26"/>
  <c r="H859" i="26"/>
  <c r="G857" i="26"/>
  <c r="FA708" i="26" l="1"/>
  <c r="EA709" i="26"/>
  <c r="EC709" i="26"/>
  <c r="AV709" i="26"/>
  <c r="EZ708" i="26"/>
  <c r="FD707" i="26"/>
  <c r="FC708" i="26" s="1"/>
  <c r="BC709" i="26"/>
  <c r="FB708" i="26"/>
  <c r="CL709" i="26"/>
  <c r="K709" i="26"/>
  <c r="AN709" i="26"/>
  <c r="M709" i="26"/>
  <c r="EV709" i="26"/>
  <c r="BS709" i="26"/>
  <c r="EN709" i="26"/>
  <c r="EP709" i="26"/>
  <c r="BA709" i="26"/>
  <c r="ED709" i="26"/>
  <c r="ED710" i="26" s="1"/>
  <c r="EL709" i="26"/>
  <c r="CJ709" i="26"/>
  <c r="EX709" i="26"/>
  <c r="CC709" i="26"/>
  <c r="EJ709" i="26"/>
  <c r="BU709" i="26"/>
  <c r="ET709" i="26"/>
  <c r="EF709" i="26"/>
  <c r="X709" i="26"/>
  <c r="EH709" i="26"/>
  <c r="AP709" i="26"/>
  <c r="AU709" i="26"/>
  <c r="ER709" i="26"/>
  <c r="L709" i="26"/>
  <c r="AH709" i="26"/>
  <c r="CH709" i="26"/>
  <c r="BE709" i="26"/>
  <c r="CT709" i="26"/>
  <c r="Q709" i="26"/>
  <c r="BX709" i="26"/>
  <c r="AX709" i="26"/>
  <c r="AW709" i="26"/>
  <c r="DA709" i="26"/>
  <c r="DT709" i="26"/>
  <c r="AM709" i="26"/>
  <c r="AE709" i="26"/>
  <c r="AC709" i="26"/>
  <c r="DW709" i="26"/>
  <c r="DC709" i="26"/>
  <c r="BM709" i="26"/>
  <c r="J709" i="26"/>
  <c r="J710" i="26" s="1"/>
  <c r="AF709" i="26"/>
  <c r="DY709" i="26"/>
  <c r="DK709" i="26"/>
  <c r="AG709" i="26"/>
  <c r="EG709" i="26"/>
  <c r="CS709" i="26"/>
  <c r="AL709" i="26"/>
  <c r="CD709" i="26"/>
  <c r="EZ709" i="26"/>
  <c r="AY709" i="26"/>
  <c r="S709" i="26"/>
  <c r="DD709" i="26"/>
  <c r="BK709" i="26"/>
  <c r="AO709" i="26"/>
  <c r="AO710" i="26" s="1"/>
  <c r="EW709" i="26"/>
  <c r="CV709" i="26"/>
  <c r="DM709" i="26"/>
  <c r="CB709" i="26"/>
  <c r="AZ709" i="26"/>
  <c r="BI709" i="26"/>
  <c r="AJ709" i="26"/>
  <c r="DR709" i="26"/>
  <c r="BT709" i="26"/>
  <c r="AR709" i="26"/>
  <c r="U709" i="26"/>
  <c r="EI709" i="26"/>
  <c r="DQ709" i="26"/>
  <c r="BD709" i="26"/>
  <c r="BP709" i="26"/>
  <c r="V709" i="26"/>
  <c r="CP709" i="26"/>
  <c r="BR709" i="26"/>
  <c r="DF709" i="26"/>
  <c r="EO709" i="26"/>
  <c r="DP709" i="26"/>
  <c r="BZ709" i="26"/>
  <c r="CA709" i="26"/>
  <c r="CE709" i="26"/>
  <c r="AS709" i="26"/>
  <c r="DB709" i="26"/>
  <c r="AD709" i="26"/>
  <c r="CM709" i="26"/>
  <c r="DJ709" i="26"/>
  <c r="BY709" i="26"/>
  <c r="Z709" i="26"/>
  <c r="Y709" i="26"/>
  <c r="DZ709" i="26"/>
  <c r="BH709" i="26"/>
  <c r="CG709" i="26"/>
  <c r="CF709" i="26"/>
  <c r="AQ709" i="26"/>
  <c r="CO709" i="26"/>
  <c r="EB709" i="26"/>
  <c r="BN709" i="26"/>
  <c r="EK709" i="26"/>
  <c r="EM709" i="26"/>
  <c r="DS709" i="26"/>
  <c r="DL709" i="26"/>
  <c r="DO709" i="26"/>
  <c r="P709" i="26"/>
  <c r="CQ709" i="26"/>
  <c r="DN709" i="26"/>
  <c r="N709" i="26"/>
  <c r="O709" i="26"/>
  <c r="AK709" i="26"/>
  <c r="CW709" i="26"/>
  <c r="EY709" i="26"/>
  <c r="AB709" i="26"/>
  <c r="ES709" i="26"/>
  <c r="DG709" i="26"/>
  <c r="CZ709" i="26"/>
  <c r="AI709" i="26"/>
  <c r="BQ709" i="26"/>
  <c r="BO709" i="26"/>
  <c r="AT709" i="26"/>
  <c r="EQ709" i="26"/>
  <c r="BG709" i="26"/>
  <c r="BJ709" i="26"/>
  <c r="CR709" i="26"/>
  <c r="BB709" i="26"/>
  <c r="CK709" i="26"/>
  <c r="DV709" i="26"/>
  <c r="DU709" i="26"/>
  <c r="BL709" i="26"/>
  <c r="CI709" i="26"/>
  <c r="CN709" i="26"/>
  <c r="CY709" i="26"/>
  <c r="CX709" i="26"/>
  <c r="T709" i="26"/>
  <c r="BW709" i="26"/>
  <c r="AA709" i="26"/>
  <c r="DX709" i="26"/>
  <c r="BV709" i="26"/>
  <c r="DE709" i="26"/>
  <c r="EU709" i="26"/>
  <c r="BF709" i="26"/>
  <c r="R709" i="26"/>
  <c r="W709" i="26"/>
  <c r="DH709" i="26"/>
  <c r="H860" i="26"/>
  <c r="G858" i="26"/>
  <c r="L710" i="26" l="1"/>
  <c r="CK710" i="26"/>
  <c r="BB710" i="26"/>
  <c r="EO710" i="26"/>
  <c r="FD708" i="26"/>
  <c r="FC709" i="26" s="1"/>
  <c r="EQ710" i="26"/>
  <c r="ES710" i="26"/>
  <c r="BT710" i="26"/>
  <c r="FB709" i="26"/>
  <c r="EM710" i="26"/>
  <c r="EK710" i="26"/>
  <c r="FA709" i="26"/>
  <c r="CI710" i="26"/>
  <c r="EE710" i="26"/>
  <c r="EU710" i="26"/>
  <c r="EW710" i="26"/>
  <c r="BD710" i="26"/>
  <c r="CU710" i="26"/>
  <c r="DL710" i="26"/>
  <c r="EG710" i="26"/>
  <c r="DJ710" i="26"/>
  <c r="CT710" i="26"/>
  <c r="AV710" i="26"/>
  <c r="AW710" i="26"/>
  <c r="CC710" i="26"/>
  <c r="AX710" i="26"/>
  <c r="R710" i="26"/>
  <c r="AD710" i="26"/>
  <c r="BL710" i="26"/>
  <c r="T710" i="26"/>
  <c r="DB710" i="26"/>
  <c r="DX710" i="26"/>
  <c r="AG710" i="26"/>
  <c r="AY710" i="26"/>
  <c r="AF710" i="26"/>
  <c r="DE710" i="26"/>
  <c r="K710" i="26"/>
  <c r="J711" i="26" s="1"/>
  <c r="EF710" i="26"/>
  <c r="CS710" i="26"/>
  <c r="AM710" i="26"/>
  <c r="AI710" i="26"/>
  <c r="EY710" i="26"/>
  <c r="AL710" i="26"/>
  <c r="EH710" i="26"/>
  <c r="AN710" i="26"/>
  <c r="W710" i="26"/>
  <c r="CX710" i="26"/>
  <c r="CN710" i="26"/>
  <c r="DH710" i="26"/>
  <c r="AZ710" i="26"/>
  <c r="BJ710" i="26"/>
  <c r="DQ710" i="26"/>
  <c r="BF710" i="26"/>
  <c r="AA710" i="26"/>
  <c r="AK710" i="26"/>
  <c r="BW710" i="26"/>
  <c r="CB710" i="26"/>
  <c r="EL710" i="26"/>
  <c r="DC710" i="26"/>
  <c r="BC710" i="26"/>
  <c r="BS710" i="26"/>
  <c r="AC710" i="26"/>
  <c r="CP710" i="26"/>
  <c r="EA710" i="26"/>
  <c r="EJ710" i="26"/>
  <c r="EI710" i="26"/>
  <c r="CF710" i="26"/>
  <c r="CL710" i="26"/>
  <c r="BO710" i="26"/>
  <c r="BQ710" i="26"/>
  <c r="DA710" i="26"/>
  <c r="EX710" i="26"/>
  <c r="DM710" i="26"/>
  <c r="BI710" i="26"/>
  <c r="P710" i="26"/>
  <c r="DU710" i="26"/>
  <c r="DO710" i="26"/>
  <c r="BY710" i="26"/>
  <c r="CR710" i="26"/>
  <c r="BR710" i="26"/>
  <c r="BH710" i="26"/>
  <c r="BG710" i="26"/>
  <c r="EN710" i="26"/>
  <c r="CG710" i="26"/>
  <c r="S710" i="26"/>
  <c r="DF710" i="26"/>
  <c r="AT710" i="26"/>
  <c r="AU710" i="26"/>
  <c r="CW710" i="26"/>
  <c r="BM710" i="26"/>
  <c r="DK710" i="26"/>
  <c r="V710" i="26"/>
  <c r="CH710" i="26"/>
  <c r="DZ710" i="26"/>
  <c r="DY710" i="26"/>
  <c r="EV710" i="26"/>
  <c r="EP710" i="26"/>
  <c r="EP711" i="26" s="1"/>
  <c r="Y710" i="26"/>
  <c r="AS710" i="26"/>
  <c r="BP710" i="26"/>
  <c r="DT710" i="26"/>
  <c r="Z710" i="26"/>
  <c r="CE710" i="26"/>
  <c r="U710" i="26"/>
  <c r="BV710" i="26"/>
  <c r="DW710" i="26"/>
  <c r="DV710" i="26"/>
  <c r="CZ710" i="26"/>
  <c r="DR710" i="26"/>
  <c r="CA710" i="26"/>
  <c r="BZ710" i="26"/>
  <c r="AR710" i="26"/>
  <c r="BX710" i="26"/>
  <c r="DG710" i="26"/>
  <c r="DS710" i="26"/>
  <c r="BU710" i="26"/>
  <c r="BK710" i="26"/>
  <c r="O710" i="26"/>
  <c r="DI710" i="26"/>
  <c r="N710" i="26"/>
  <c r="M710" i="26"/>
  <c r="ET710" i="26"/>
  <c r="DP710" i="26"/>
  <c r="CY710" i="26"/>
  <c r="AB710" i="26"/>
  <c r="DN710" i="26"/>
  <c r="BN710" i="26"/>
  <c r="CJ710" i="26"/>
  <c r="CJ711" i="26" s="1"/>
  <c r="BE710" i="26"/>
  <c r="CQ710" i="26"/>
  <c r="EB710" i="26"/>
  <c r="EC710" i="26"/>
  <c r="AE710" i="26"/>
  <c r="AH710" i="26"/>
  <c r="BA710" i="26"/>
  <c r="Q710" i="26"/>
  <c r="CO710" i="26"/>
  <c r="CM710" i="26"/>
  <c r="DD710" i="26"/>
  <c r="X710" i="26"/>
  <c r="AJ710" i="26"/>
  <c r="CD710" i="26"/>
  <c r="AQ710" i="26"/>
  <c r="AP710" i="26"/>
  <c r="ER710" i="26"/>
  <c r="ER711" i="26" s="1"/>
  <c r="CV710" i="26"/>
  <c r="H861" i="26"/>
  <c r="G859" i="26"/>
  <c r="FA710" i="26" l="1"/>
  <c r="AW711" i="26"/>
  <c r="EV711" i="26"/>
  <c r="EL711" i="26"/>
  <c r="DK711" i="26"/>
  <c r="FD709" i="26"/>
  <c r="FC710" i="26" s="1"/>
  <c r="CT711" i="26"/>
  <c r="FB710" i="26"/>
  <c r="EE711" i="26"/>
  <c r="ET711" i="26"/>
  <c r="EZ710" i="26"/>
  <c r="FA711" i="26" s="1"/>
  <c r="EN711" i="26"/>
  <c r="BC711" i="26"/>
  <c r="S711" i="26"/>
  <c r="AX711" i="26"/>
  <c r="AY711" i="26"/>
  <c r="EI711" i="26"/>
  <c r="DD711" i="26"/>
  <c r="AB711" i="26"/>
  <c r="K711" i="26"/>
  <c r="J712" i="26" s="1"/>
  <c r="X711" i="26"/>
  <c r="CS711" i="26"/>
  <c r="CM711" i="26"/>
  <c r="EF711" i="26"/>
  <c r="AJ711" i="26"/>
  <c r="AH711" i="26"/>
  <c r="AN711" i="26"/>
  <c r="EG711" i="26"/>
  <c r="EX711" i="26"/>
  <c r="Q711" i="26"/>
  <c r="CD711" i="26"/>
  <c r="AM711" i="26"/>
  <c r="BS711" i="26"/>
  <c r="EH711" i="26"/>
  <c r="CO711" i="26"/>
  <c r="DP711" i="26"/>
  <c r="BK711" i="26"/>
  <c r="AL711" i="26"/>
  <c r="BG711" i="26"/>
  <c r="BX711" i="26"/>
  <c r="BN711" i="26"/>
  <c r="U711" i="26"/>
  <c r="EK711" i="26"/>
  <c r="DB711" i="26"/>
  <c r="M711" i="26"/>
  <c r="BF711" i="26"/>
  <c r="EY711" i="26"/>
  <c r="CV711" i="26"/>
  <c r="BP711" i="26"/>
  <c r="BJ711" i="26"/>
  <c r="CY711" i="26"/>
  <c r="DL711" i="26"/>
  <c r="BY711" i="26"/>
  <c r="DW711" i="26"/>
  <c r="O711" i="26"/>
  <c r="BR711" i="26"/>
  <c r="EM711" i="26"/>
  <c r="CH711" i="26"/>
  <c r="CF711" i="26"/>
  <c r="Z711" i="26"/>
  <c r="EJ711" i="26"/>
  <c r="DG711" i="26"/>
  <c r="DY711" i="26"/>
  <c r="BW711" i="26"/>
  <c r="DE711" i="26"/>
  <c r="DT711" i="26"/>
  <c r="DC711" i="26"/>
  <c r="BL711" i="26"/>
  <c r="CA711" i="26"/>
  <c r="T711" i="26"/>
  <c r="CW711" i="26"/>
  <c r="AT711" i="26"/>
  <c r="DR711" i="26"/>
  <c r="EC711" i="26"/>
  <c r="AQ711" i="26"/>
  <c r="R711" i="26"/>
  <c r="EQ711" i="26"/>
  <c r="EQ712" i="26" s="1"/>
  <c r="DJ711" i="26"/>
  <c r="DI711" i="26"/>
  <c r="DQ711" i="26"/>
  <c r="CI711" i="26"/>
  <c r="AA711" i="26"/>
  <c r="BA711" i="26"/>
  <c r="AZ711" i="26"/>
  <c r="DM711" i="26"/>
  <c r="DN711" i="26"/>
  <c r="DZ711" i="26"/>
  <c r="BM711" i="26"/>
  <c r="DH711" i="26"/>
  <c r="AP711" i="26"/>
  <c r="AO711" i="26"/>
  <c r="ES711" i="26"/>
  <c r="ES712" i="26" s="1"/>
  <c r="CZ711" i="26"/>
  <c r="ED711" i="26"/>
  <c r="DV711" i="26"/>
  <c r="P711" i="26"/>
  <c r="BQ711" i="26"/>
  <c r="AE711" i="26"/>
  <c r="AF711" i="26"/>
  <c r="DX711" i="26"/>
  <c r="BV711" i="26"/>
  <c r="EU711" i="26"/>
  <c r="DA711" i="26"/>
  <c r="AU711" i="26"/>
  <c r="BT711" i="26"/>
  <c r="BU711" i="26"/>
  <c r="EB711" i="26"/>
  <c r="DS711" i="26"/>
  <c r="AS711" i="26"/>
  <c r="CC711" i="26"/>
  <c r="BH711" i="26"/>
  <c r="CR711" i="26"/>
  <c r="CQ711" i="26"/>
  <c r="Y711" i="26"/>
  <c r="V711" i="26"/>
  <c r="DF711" i="26"/>
  <c r="CN711" i="26"/>
  <c r="L711" i="26"/>
  <c r="AV711" i="26"/>
  <c r="AD711" i="26"/>
  <c r="W711" i="26"/>
  <c r="CL711" i="26"/>
  <c r="AI711" i="26"/>
  <c r="AC711" i="26"/>
  <c r="EA711" i="26"/>
  <c r="CK711" i="26"/>
  <c r="CX711" i="26"/>
  <c r="N711" i="26"/>
  <c r="DU711" i="26"/>
  <c r="DO711" i="26"/>
  <c r="CG711" i="26"/>
  <c r="CB711" i="26"/>
  <c r="BE711" i="26"/>
  <c r="BD711" i="26"/>
  <c r="AR711" i="26"/>
  <c r="EO711" i="26"/>
  <c r="AK711" i="26"/>
  <c r="EW711" i="26"/>
  <c r="BI711" i="26"/>
  <c r="CU711" i="26"/>
  <c r="AG711" i="26"/>
  <c r="BB711" i="26"/>
  <c r="BZ711" i="26"/>
  <c r="CE711" i="26"/>
  <c r="BO711" i="26"/>
  <c r="CP711" i="26"/>
  <c r="H862" i="26"/>
  <c r="G860" i="26"/>
  <c r="EU712" i="26" l="1"/>
  <c r="EZ711" i="26"/>
  <c r="EO712" i="26"/>
  <c r="AX712" i="26"/>
  <c r="FD710" i="26"/>
  <c r="FC711" i="26" s="1"/>
  <c r="CU712" i="26"/>
  <c r="EH712" i="26"/>
  <c r="EM712" i="26"/>
  <c r="FB711" i="26"/>
  <c r="FA712" i="26" s="1"/>
  <c r="EI712" i="26"/>
  <c r="T712" i="26"/>
  <c r="AI712" i="26"/>
  <c r="AK712" i="26"/>
  <c r="EF712" i="26"/>
  <c r="N712" i="26"/>
  <c r="R712" i="26"/>
  <c r="CX712" i="26"/>
  <c r="EG712" i="26"/>
  <c r="P712" i="26"/>
  <c r="BJ712" i="26"/>
  <c r="CN712" i="26"/>
  <c r="EZ712" i="26"/>
  <c r="AM712" i="26"/>
  <c r="BG712" i="26"/>
  <c r="EY712" i="26"/>
  <c r="Y712" i="26"/>
  <c r="CE712" i="26"/>
  <c r="CG712" i="26"/>
  <c r="BO712" i="26"/>
  <c r="DC712" i="26"/>
  <c r="BK712" i="26"/>
  <c r="L712" i="26"/>
  <c r="DO712" i="26"/>
  <c r="BZ712" i="26"/>
  <c r="BB712" i="26"/>
  <c r="DF712" i="26"/>
  <c r="AZ712" i="26"/>
  <c r="AG712" i="26"/>
  <c r="AY712" i="26"/>
  <c r="BS712" i="26"/>
  <c r="CP712" i="26"/>
  <c r="EV712" i="26"/>
  <c r="EJ712" i="26"/>
  <c r="EI713" i="26" s="1"/>
  <c r="EL712" i="26"/>
  <c r="DS712" i="26"/>
  <c r="BX712" i="26"/>
  <c r="CB712" i="26"/>
  <c r="EC712" i="26"/>
  <c r="DD712" i="26"/>
  <c r="BM712" i="26"/>
  <c r="S712" i="26"/>
  <c r="AP712" i="26"/>
  <c r="BV712" i="26"/>
  <c r="ER712" i="26"/>
  <c r="ER713" i="26" s="1"/>
  <c r="V712" i="26"/>
  <c r="DX712" i="26"/>
  <c r="AE712" i="26"/>
  <c r="EK712" i="26"/>
  <c r="AR712" i="26"/>
  <c r="AC712" i="26"/>
  <c r="AA712" i="26"/>
  <c r="BE712" i="26"/>
  <c r="CI712" i="26"/>
  <c r="CR712" i="26"/>
  <c r="U712" i="26"/>
  <c r="DV712" i="26"/>
  <c r="DQ712" i="26"/>
  <c r="EB712" i="26"/>
  <c r="DI712" i="26"/>
  <c r="Q712" i="26"/>
  <c r="CZ712" i="26"/>
  <c r="BI712" i="26"/>
  <c r="ET712" i="26"/>
  <c r="AS712" i="26"/>
  <c r="DZ712" i="26"/>
  <c r="BY712" i="26"/>
  <c r="K712" i="26"/>
  <c r="CJ712" i="26"/>
  <c r="CK712" i="26"/>
  <c r="AH712" i="26"/>
  <c r="DR712" i="26"/>
  <c r="DJ712" i="26"/>
  <c r="DP712" i="26"/>
  <c r="AF712" i="26"/>
  <c r="AQ712" i="26"/>
  <c r="O712" i="26"/>
  <c r="CT712" i="26"/>
  <c r="CV712" i="26"/>
  <c r="DN712" i="26"/>
  <c r="CS712" i="26"/>
  <c r="BD712" i="26"/>
  <c r="BC712" i="26"/>
  <c r="EA712" i="26"/>
  <c r="AJ712" i="26"/>
  <c r="EN712" i="26"/>
  <c r="DL712" i="26"/>
  <c r="DM712" i="26"/>
  <c r="CO712" i="26"/>
  <c r="AT712" i="26"/>
  <c r="ED712" i="26"/>
  <c r="EE712" i="26"/>
  <c r="BW712" i="26"/>
  <c r="BA712" i="26"/>
  <c r="BP712" i="26"/>
  <c r="Z712" i="26"/>
  <c r="BQ712" i="26"/>
  <c r="BR712" i="26"/>
  <c r="AB712" i="26"/>
  <c r="DK712" i="26"/>
  <c r="CA712" i="26"/>
  <c r="M712" i="26"/>
  <c r="DG712" i="26"/>
  <c r="BU712" i="26"/>
  <c r="DY712" i="26"/>
  <c r="CL712" i="26"/>
  <c r="CQ712" i="26"/>
  <c r="BT712" i="26"/>
  <c r="DW712" i="26"/>
  <c r="AO712" i="26"/>
  <c r="AN712" i="26"/>
  <c r="CM712" i="26"/>
  <c r="X712" i="26"/>
  <c r="AL712" i="26"/>
  <c r="CY712" i="26"/>
  <c r="EP712" i="26"/>
  <c r="EP713" i="26" s="1"/>
  <c r="W712" i="26"/>
  <c r="CD712" i="26"/>
  <c r="AU712" i="26"/>
  <c r="CF712" i="26"/>
  <c r="BN712" i="26"/>
  <c r="BF712" i="26"/>
  <c r="EW712" i="26"/>
  <c r="EX712" i="26"/>
  <c r="DU712" i="26"/>
  <c r="AD712" i="26"/>
  <c r="BH712" i="26"/>
  <c r="DA712" i="26"/>
  <c r="DH712" i="26"/>
  <c r="DB712" i="26"/>
  <c r="CW712" i="26"/>
  <c r="DE712" i="26"/>
  <c r="AV712" i="26"/>
  <c r="AW712" i="26"/>
  <c r="CC712" i="26"/>
  <c r="CH712" i="26"/>
  <c r="DT712" i="26"/>
  <c r="BL712" i="26"/>
  <c r="H863" i="26"/>
  <c r="G861" i="26"/>
  <c r="EG713" i="26" l="1"/>
  <c r="AJ713" i="26"/>
  <c r="EH713" i="26"/>
  <c r="FD711" i="26"/>
  <c r="FC712" i="26" s="1"/>
  <c r="EZ713" i="26"/>
  <c r="O713" i="26"/>
  <c r="Q713" i="26"/>
  <c r="FB712" i="26"/>
  <c r="FA713" i="26" s="1"/>
  <c r="BL713" i="26"/>
  <c r="S713" i="26"/>
  <c r="CF713" i="26"/>
  <c r="CO713" i="26"/>
  <c r="AH713" i="26"/>
  <c r="DE713" i="26"/>
  <c r="AL713" i="26"/>
  <c r="BJ713" i="26"/>
  <c r="BN713" i="26"/>
  <c r="CY713" i="26"/>
  <c r="T713" i="26"/>
  <c r="DP713" i="26"/>
  <c r="BF713" i="26"/>
  <c r="M713" i="26"/>
  <c r="BA713" i="26"/>
  <c r="CQ713" i="26"/>
  <c r="AY713" i="26"/>
  <c r="EU713" i="26"/>
  <c r="CW713" i="26"/>
  <c r="EL713" i="26"/>
  <c r="DY713" i="26"/>
  <c r="BH713" i="26"/>
  <c r="AD713" i="26"/>
  <c r="EK713" i="26"/>
  <c r="DK713" i="26"/>
  <c r="BY713" i="26"/>
  <c r="Z713" i="26"/>
  <c r="P713" i="26"/>
  <c r="CN713" i="26"/>
  <c r="CH713" i="26"/>
  <c r="CA713" i="26"/>
  <c r="DH713" i="26"/>
  <c r="R713" i="26"/>
  <c r="DQ713" i="26"/>
  <c r="CC713" i="26"/>
  <c r="DN713" i="26"/>
  <c r="ES713" i="26"/>
  <c r="AW713" i="26"/>
  <c r="BV713" i="26"/>
  <c r="CZ713" i="26"/>
  <c r="AP713" i="26"/>
  <c r="DW713" i="26"/>
  <c r="CS713" i="26"/>
  <c r="BZ713" i="26"/>
  <c r="BR713" i="26"/>
  <c r="AF713" i="26"/>
  <c r="DR713" i="26"/>
  <c r="BB713" i="26"/>
  <c r="BS713" i="26"/>
  <c r="BP713" i="26"/>
  <c r="AI713" i="26"/>
  <c r="EJ713" i="26"/>
  <c r="BU713" i="26"/>
  <c r="AS713" i="26"/>
  <c r="X713" i="26"/>
  <c r="DT713" i="26"/>
  <c r="EW713" i="26"/>
  <c r="DO713" i="26"/>
  <c r="U713" i="26"/>
  <c r="EX713" i="26"/>
  <c r="DF713" i="26"/>
  <c r="AZ713" i="26"/>
  <c r="ED713" i="26"/>
  <c r="AO713" i="26"/>
  <c r="DJ713" i="26"/>
  <c r="DL713" i="26"/>
  <c r="AG713" i="26"/>
  <c r="ET713" i="26"/>
  <c r="BM713" i="26"/>
  <c r="DB713" i="26"/>
  <c r="W713" i="26"/>
  <c r="EA713" i="26"/>
  <c r="AC713" i="26"/>
  <c r="BQ713" i="26"/>
  <c r="BC713" i="26"/>
  <c r="DI713" i="26"/>
  <c r="DV713" i="26"/>
  <c r="DU713" i="26"/>
  <c r="AX713" i="26"/>
  <c r="CG713" i="26"/>
  <c r="EQ713" i="26"/>
  <c r="BE713" i="26"/>
  <c r="BD713" i="26"/>
  <c r="EC713" i="26"/>
  <c r="J713" i="26"/>
  <c r="K713" i="26"/>
  <c r="CI713" i="26"/>
  <c r="EH714" i="26"/>
  <c r="DD713" i="26"/>
  <c r="EY713" i="26"/>
  <c r="BK713" i="26"/>
  <c r="EO713" i="26"/>
  <c r="EE713" i="26"/>
  <c r="EF713" i="26"/>
  <c r="CP713" i="26"/>
  <c r="CR713" i="26"/>
  <c r="AT713" i="26"/>
  <c r="CV713" i="26"/>
  <c r="CX713" i="26"/>
  <c r="AV713" i="26"/>
  <c r="Y713" i="26"/>
  <c r="AE713" i="26"/>
  <c r="DG713" i="26"/>
  <c r="EB713" i="26"/>
  <c r="DX713" i="26"/>
  <c r="DZ713" i="26"/>
  <c r="AK713" i="26"/>
  <c r="AU713" i="26"/>
  <c r="CM713" i="26"/>
  <c r="DC713" i="26"/>
  <c r="DS713" i="26"/>
  <c r="CE713" i="26"/>
  <c r="CD713" i="26"/>
  <c r="CB713" i="26"/>
  <c r="DM713" i="26"/>
  <c r="BO713" i="26"/>
  <c r="AN713" i="26"/>
  <c r="AM713" i="26"/>
  <c r="CU713" i="26"/>
  <c r="CT713" i="26"/>
  <c r="L713" i="26"/>
  <c r="BX713" i="26"/>
  <c r="BW713" i="26"/>
  <c r="EN713" i="26"/>
  <c r="EM713" i="26"/>
  <c r="N713" i="26"/>
  <c r="N714" i="26" s="1"/>
  <c r="BI713" i="26"/>
  <c r="V713" i="26"/>
  <c r="AR713" i="26"/>
  <c r="AQ713" i="26"/>
  <c r="CL713" i="26"/>
  <c r="CK713" i="26"/>
  <c r="EV713" i="26"/>
  <c r="DA713" i="26"/>
  <c r="BT713" i="26"/>
  <c r="AA713" i="26"/>
  <c r="AB713" i="26"/>
  <c r="BG713" i="26"/>
  <c r="CJ713" i="26"/>
  <c r="H864" i="26"/>
  <c r="G862" i="26"/>
  <c r="ES714" i="26" l="1"/>
  <c r="FD712" i="26"/>
  <c r="FC713" i="26" s="1"/>
  <c r="CP714" i="26"/>
  <c r="BI714" i="26"/>
  <c r="BG714" i="26"/>
  <c r="AK714" i="26"/>
  <c r="AI714" i="26"/>
  <c r="R714" i="26"/>
  <c r="FB713" i="26"/>
  <c r="P714" i="26"/>
  <c r="BM714" i="26"/>
  <c r="T714" i="26"/>
  <c r="AZ714" i="26"/>
  <c r="BT714" i="26"/>
  <c r="CX714" i="26"/>
  <c r="ET714" i="26"/>
  <c r="Q714" i="26"/>
  <c r="AE714" i="26"/>
  <c r="S714" i="26"/>
  <c r="BY714" i="26"/>
  <c r="DX714" i="26"/>
  <c r="CG714" i="26"/>
  <c r="DS714" i="26"/>
  <c r="CR714" i="26"/>
  <c r="BZ714" i="26"/>
  <c r="DG714" i="26"/>
  <c r="BO714" i="26"/>
  <c r="CB714" i="26"/>
  <c r="EJ714" i="26"/>
  <c r="DK714" i="26"/>
  <c r="DA714" i="26"/>
  <c r="EV714" i="26"/>
  <c r="DO714" i="26"/>
  <c r="DQ714" i="26"/>
  <c r="AF714" i="26"/>
  <c r="BW714" i="26"/>
  <c r="DH714" i="26"/>
  <c r="CJ714" i="26"/>
  <c r="AG714" i="26"/>
  <c r="DJ714" i="26"/>
  <c r="EI714" i="26"/>
  <c r="BA714" i="26"/>
  <c r="Y714" i="26"/>
  <c r="ED714" i="26"/>
  <c r="DZ714" i="26"/>
  <c r="CS714" i="26"/>
  <c r="BB714" i="26"/>
  <c r="CC714" i="26"/>
  <c r="CU714" i="26"/>
  <c r="AM714" i="26"/>
  <c r="DM714" i="26"/>
  <c r="AH714" i="26"/>
  <c r="BQ714" i="26"/>
  <c r="W714" i="26"/>
  <c r="DP714" i="26"/>
  <c r="BE714" i="26"/>
  <c r="AQ714" i="26"/>
  <c r="DU714" i="26"/>
  <c r="EY714" i="26"/>
  <c r="EK714" i="26"/>
  <c r="O714" i="26"/>
  <c r="O715" i="26" s="1"/>
  <c r="DW714" i="26"/>
  <c r="DB714" i="26"/>
  <c r="DN714" i="26"/>
  <c r="K714" i="26"/>
  <c r="BD714" i="26"/>
  <c r="EN714" i="26"/>
  <c r="AA714" i="26"/>
  <c r="CE714" i="26"/>
  <c r="BU714" i="26"/>
  <c r="DD714" i="26"/>
  <c r="DI714" i="26"/>
  <c r="CO714" i="26"/>
  <c r="DL714" i="26"/>
  <c r="M714" i="26"/>
  <c r="CH714" i="26"/>
  <c r="CM714" i="26"/>
  <c r="AU714" i="26"/>
  <c r="AN714" i="26"/>
  <c r="BR714" i="26"/>
  <c r="BK714" i="26"/>
  <c r="BJ714" i="26"/>
  <c r="BL714" i="26"/>
  <c r="J714" i="26"/>
  <c r="AC714" i="26"/>
  <c r="AB714" i="26"/>
  <c r="X714" i="26"/>
  <c r="Z714" i="26"/>
  <c r="EC714" i="26"/>
  <c r="BN714" i="26"/>
  <c r="CQ714" i="26"/>
  <c r="BF714" i="26"/>
  <c r="AV714" i="26"/>
  <c r="AL714" i="26"/>
  <c r="AP714" i="26"/>
  <c r="EP714" i="26"/>
  <c r="EQ714" i="26"/>
  <c r="EM714" i="26"/>
  <c r="EL714" i="26"/>
  <c r="DR714" i="26"/>
  <c r="EW714" i="26"/>
  <c r="BH714" i="26"/>
  <c r="BH715" i="26" s="1"/>
  <c r="EA714" i="26"/>
  <c r="EB714" i="26"/>
  <c r="CV714" i="26"/>
  <c r="EF714" i="26"/>
  <c r="EG714" i="26"/>
  <c r="CZ714" i="26"/>
  <c r="AT714" i="26"/>
  <c r="EE714" i="26"/>
  <c r="EZ714" i="26"/>
  <c r="AX714" i="26"/>
  <c r="AY714" i="26"/>
  <c r="DT714" i="26"/>
  <c r="CK714" i="26"/>
  <c r="BX714" i="26"/>
  <c r="BP714" i="26"/>
  <c r="EO714" i="26"/>
  <c r="ER714" i="26"/>
  <c r="BV714" i="26"/>
  <c r="CL714" i="26"/>
  <c r="CA714" i="26"/>
  <c r="CD714" i="26"/>
  <c r="DY714" i="26"/>
  <c r="DV714" i="26"/>
  <c r="CY714" i="26"/>
  <c r="BS714" i="26"/>
  <c r="AO714" i="26"/>
  <c r="AR714" i="26"/>
  <c r="CW714" i="26"/>
  <c r="CF714" i="26"/>
  <c r="BC714" i="26"/>
  <c r="DF714" i="26"/>
  <c r="AJ714" i="26"/>
  <c r="L714" i="26"/>
  <c r="DE714" i="26"/>
  <c r="AW714" i="26"/>
  <c r="EU714" i="26"/>
  <c r="CI714" i="26"/>
  <c r="CN714" i="26"/>
  <c r="V714" i="26"/>
  <c r="U714" i="26"/>
  <c r="CT714" i="26"/>
  <c r="DC714" i="26"/>
  <c r="EX714" i="26"/>
  <c r="AD714" i="26"/>
  <c r="AS714" i="26"/>
  <c r="H865" i="26"/>
  <c r="G863" i="26"/>
  <c r="S715" i="26" l="1"/>
  <c r="EU715" i="26"/>
  <c r="FD713" i="26"/>
  <c r="FC714" i="26" s="1"/>
  <c r="R715" i="26"/>
  <c r="FB714" i="26"/>
  <c r="Q715" i="26"/>
  <c r="EI715" i="26"/>
  <c r="FA714" i="26"/>
  <c r="AD715" i="26"/>
  <c r="AZ715" i="26"/>
  <c r="DY715" i="26"/>
  <c r="EJ715" i="26"/>
  <c r="CA715" i="26"/>
  <c r="CQ715" i="26"/>
  <c r="DC715" i="26"/>
  <c r="DJ715" i="26"/>
  <c r="L715" i="26"/>
  <c r="AL715" i="26"/>
  <c r="AG715" i="26"/>
  <c r="BC715" i="26"/>
  <c r="BP715" i="26"/>
  <c r="DP715" i="26"/>
  <c r="AF715" i="26"/>
  <c r="X715" i="26"/>
  <c r="CW715" i="26"/>
  <c r="DN715" i="26"/>
  <c r="DV715" i="26"/>
  <c r="P715" i="26"/>
  <c r="P716" i="26" s="1"/>
  <c r="CS715" i="26"/>
  <c r="DI715" i="26"/>
  <c r="BA715" i="26"/>
  <c r="DO715" i="26"/>
  <c r="DT715" i="26"/>
  <c r="CI715" i="26"/>
  <c r="AH715" i="26"/>
  <c r="CN715" i="26"/>
  <c r="BJ715" i="26"/>
  <c r="J715" i="26"/>
  <c r="EV715" i="26"/>
  <c r="AM715" i="26"/>
  <c r="BS715" i="26"/>
  <c r="BL715" i="26"/>
  <c r="AA715" i="26"/>
  <c r="CD715" i="26"/>
  <c r="BV715" i="26"/>
  <c r="CF715" i="26"/>
  <c r="EB715" i="26"/>
  <c r="BF715" i="26"/>
  <c r="EX715" i="26"/>
  <c r="DL715" i="26"/>
  <c r="EG715" i="26"/>
  <c r="BI715" i="26"/>
  <c r="DS715" i="26"/>
  <c r="ED715" i="26"/>
  <c r="R716" i="26"/>
  <c r="AT715" i="26"/>
  <c r="CU715" i="26"/>
  <c r="AO715" i="26"/>
  <c r="ER715" i="26"/>
  <c r="DU715" i="26"/>
  <c r="N715" i="26"/>
  <c r="O716" i="26" s="1"/>
  <c r="DM715" i="26"/>
  <c r="Z715" i="26"/>
  <c r="CR715" i="26"/>
  <c r="AB715" i="26"/>
  <c r="CB715" i="26"/>
  <c r="CJ715" i="26"/>
  <c r="DH715" i="26"/>
  <c r="EO715" i="26"/>
  <c r="AV715" i="26"/>
  <c r="DE715" i="26"/>
  <c r="CY715" i="26"/>
  <c r="CC715" i="26"/>
  <c r="CK715" i="26"/>
  <c r="DW715" i="26"/>
  <c r="ET715" i="26"/>
  <c r="AY715" i="26"/>
  <c r="DX715" i="26"/>
  <c r="DK715" i="26"/>
  <c r="BR715" i="26"/>
  <c r="K715" i="26"/>
  <c r="EC715" i="26"/>
  <c r="EY715" i="26"/>
  <c r="EL715" i="26"/>
  <c r="EK715" i="26"/>
  <c r="AJ715" i="26"/>
  <c r="AI715" i="26"/>
  <c r="EM715" i="26"/>
  <c r="Y715" i="26"/>
  <c r="CZ715" i="26"/>
  <c r="DA715" i="26"/>
  <c r="DF715" i="26"/>
  <c r="CG715" i="26"/>
  <c r="ES715" i="26"/>
  <c r="AU715" i="26"/>
  <c r="CE715" i="26"/>
  <c r="CH715" i="26"/>
  <c r="EP715" i="26"/>
  <c r="EQ715" i="26"/>
  <c r="BT715" i="26"/>
  <c r="BK715" i="26"/>
  <c r="BW715" i="26"/>
  <c r="BX715" i="26"/>
  <c r="U715" i="26"/>
  <c r="T715" i="26"/>
  <c r="V715" i="26"/>
  <c r="EH715" i="26"/>
  <c r="CT715" i="26"/>
  <c r="EF715" i="26"/>
  <c r="AP715" i="26"/>
  <c r="BD715" i="26"/>
  <c r="M715" i="26"/>
  <c r="AE715" i="26"/>
  <c r="EN715" i="26"/>
  <c r="CV715" i="26"/>
  <c r="CP715" i="26"/>
  <c r="BB715" i="26"/>
  <c r="AC715" i="26"/>
  <c r="CO715" i="26"/>
  <c r="CX715" i="26"/>
  <c r="BN715" i="26"/>
  <c r="BM715" i="26"/>
  <c r="DZ715" i="26"/>
  <c r="EA715" i="26"/>
  <c r="BO715" i="26"/>
  <c r="AK715" i="26"/>
  <c r="DD715" i="26"/>
  <c r="BQ715" i="26"/>
  <c r="AR715" i="26"/>
  <c r="DG715" i="26"/>
  <c r="BG715" i="26"/>
  <c r="DB715" i="26"/>
  <c r="AN715" i="26"/>
  <c r="AX715" i="26"/>
  <c r="BZ715" i="26"/>
  <c r="BU715" i="26"/>
  <c r="BY715" i="26"/>
  <c r="AQ715" i="26"/>
  <c r="EZ715" i="26"/>
  <c r="FA715" i="26"/>
  <c r="EW715" i="26"/>
  <c r="CM715" i="26"/>
  <c r="W715" i="26"/>
  <c r="AS715" i="26"/>
  <c r="AW715" i="26"/>
  <c r="CL715" i="26"/>
  <c r="EE715" i="26"/>
  <c r="DR715" i="26"/>
  <c r="DQ715" i="26"/>
  <c r="BE715" i="26"/>
  <c r="H866" i="26"/>
  <c r="G864" i="26"/>
  <c r="FD714" i="26" l="1"/>
  <c r="FC715" i="26" s="1"/>
  <c r="FB715" i="26"/>
  <c r="EU716" i="26"/>
  <c r="AE716" i="26"/>
  <c r="BI716" i="26"/>
  <c r="DD716" i="26"/>
  <c r="DK716" i="26"/>
  <c r="AK716" i="26"/>
  <c r="CR716" i="26"/>
  <c r="DO716" i="26"/>
  <c r="AZ716" i="26"/>
  <c r="AG716" i="26"/>
  <c r="BQ716" i="26"/>
  <c r="EW716" i="26"/>
  <c r="DS716" i="26"/>
  <c r="BG716" i="26"/>
  <c r="EH716" i="26"/>
  <c r="CV716" i="26"/>
  <c r="Q716" i="26"/>
  <c r="P717" i="26" s="1"/>
  <c r="DI716" i="26"/>
  <c r="K716" i="26"/>
  <c r="AS716" i="26"/>
  <c r="DU716" i="26"/>
  <c r="CI716" i="26"/>
  <c r="AY716" i="26"/>
  <c r="AC716" i="26"/>
  <c r="BK716" i="26"/>
  <c r="EN716" i="26"/>
  <c r="AN716" i="26"/>
  <c r="AA716" i="26"/>
  <c r="CF716" i="26"/>
  <c r="W716" i="26"/>
  <c r="M716" i="26"/>
  <c r="CE716" i="26"/>
  <c r="EX716" i="26"/>
  <c r="DG716" i="26"/>
  <c r="EC716" i="26"/>
  <c r="DM716" i="26"/>
  <c r="EE716" i="26"/>
  <c r="CX716" i="26"/>
  <c r="BU716" i="26"/>
  <c r="CD716" i="26"/>
  <c r="Y716" i="26"/>
  <c r="AU716" i="26"/>
  <c r="ES716" i="26"/>
  <c r="DT716" i="26"/>
  <c r="CT716" i="26"/>
  <c r="CL716" i="26"/>
  <c r="BH716" i="26"/>
  <c r="DL716" i="26"/>
  <c r="DJ716" i="26"/>
  <c r="AO716" i="26"/>
  <c r="EA716" i="26"/>
  <c r="DW716" i="26"/>
  <c r="BW716" i="26"/>
  <c r="CC716" i="26"/>
  <c r="AM716" i="26"/>
  <c r="BS716" i="26"/>
  <c r="AQ716" i="26"/>
  <c r="BE716" i="26"/>
  <c r="DV716" i="26"/>
  <c r="DN716" i="26"/>
  <c r="BY716" i="26"/>
  <c r="EP716" i="26"/>
  <c r="AW716" i="26"/>
  <c r="CB716" i="26"/>
  <c r="CG716" i="26"/>
  <c r="DX716" i="26"/>
  <c r="CJ716" i="26"/>
  <c r="CO716" i="26"/>
  <c r="DA716" i="26"/>
  <c r="BN716" i="26"/>
  <c r="AX716" i="26"/>
  <c r="BM716" i="26"/>
  <c r="BX716" i="26"/>
  <c r="BV716" i="26"/>
  <c r="DR716" i="26"/>
  <c r="AR716" i="26"/>
  <c r="BD716" i="26"/>
  <c r="CU716" i="26"/>
  <c r="BP716" i="26"/>
  <c r="ER716" i="26"/>
  <c r="EB716" i="26"/>
  <c r="AP716" i="26"/>
  <c r="L716" i="26"/>
  <c r="AI716" i="26"/>
  <c r="AH716" i="26"/>
  <c r="EF716" i="26"/>
  <c r="DF716" i="26"/>
  <c r="AJ716" i="26"/>
  <c r="BR716" i="26"/>
  <c r="CK716" i="26"/>
  <c r="DH716" i="26"/>
  <c r="BL716" i="26"/>
  <c r="BZ716" i="26"/>
  <c r="BT716" i="26"/>
  <c r="X716" i="26"/>
  <c r="BO716" i="26"/>
  <c r="EQ716" i="26"/>
  <c r="AV716" i="26"/>
  <c r="AT716" i="26"/>
  <c r="BB716" i="26"/>
  <c r="BA716" i="26"/>
  <c r="V716" i="26"/>
  <c r="EK716" i="26"/>
  <c r="EJ716" i="26"/>
  <c r="DZ716" i="26"/>
  <c r="CP716" i="26"/>
  <c r="T716" i="26"/>
  <c r="S716" i="26"/>
  <c r="CH716" i="26"/>
  <c r="CZ716" i="26"/>
  <c r="EL716" i="26"/>
  <c r="U716" i="26"/>
  <c r="EO716" i="26"/>
  <c r="DQ716" i="26"/>
  <c r="DP716" i="26"/>
  <c r="CM716" i="26"/>
  <c r="DY716" i="26"/>
  <c r="ET716" i="26"/>
  <c r="BC716" i="26"/>
  <c r="DE716" i="26"/>
  <c r="N716" i="26"/>
  <c r="CY716" i="26"/>
  <c r="CA716" i="26"/>
  <c r="CW716" i="26"/>
  <c r="DB716" i="26"/>
  <c r="CN716" i="26"/>
  <c r="EV716" i="26"/>
  <c r="AB716" i="26"/>
  <c r="BJ716" i="26"/>
  <c r="Z716" i="26"/>
  <c r="EY716" i="26"/>
  <c r="CS716" i="26"/>
  <c r="FA716" i="26"/>
  <c r="EI716" i="26"/>
  <c r="CQ716" i="26"/>
  <c r="BF716" i="26"/>
  <c r="ED716" i="26"/>
  <c r="AF716" i="26"/>
  <c r="EZ716" i="26"/>
  <c r="J716" i="26"/>
  <c r="J717" i="26" s="1"/>
  <c r="AD716" i="26"/>
  <c r="EG716" i="26"/>
  <c r="EM716" i="26"/>
  <c r="AL716" i="26"/>
  <c r="DC716" i="26"/>
  <c r="H867" i="26"/>
  <c r="G865" i="26"/>
  <c r="AF717" i="26" l="1"/>
  <c r="FD715" i="26"/>
  <c r="FC716" i="26" s="1"/>
  <c r="EB717" i="26"/>
  <c r="DJ717" i="26"/>
  <c r="FB716" i="26"/>
  <c r="EV717" i="26"/>
  <c r="BH717" i="26"/>
  <c r="ET717" i="26"/>
  <c r="CS717" i="26"/>
  <c r="DU717" i="26"/>
  <c r="AT717" i="26"/>
  <c r="R717" i="26"/>
  <c r="AO717" i="26"/>
  <c r="Q717" i="26"/>
  <c r="BJ717" i="26"/>
  <c r="ED717" i="26"/>
  <c r="AL717" i="26"/>
  <c r="CW717" i="26"/>
  <c r="CE717" i="26"/>
  <c r="AN717" i="26"/>
  <c r="AD717" i="26"/>
  <c r="CH717" i="26"/>
  <c r="DT717" i="26"/>
  <c r="DL717" i="26"/>
  <c r="DH717" i="26"/>
  <c r="DS717" i="26"/>
  <c r="DK717" i="26"/>
  <c r="L717" i="26"/>
  <c r="EO717" i="26"/>
  <c r="CF717" i="26"/>
  <c r="CD717" i="26"/>
  <c r="EY717" i="26"/>
  <c r="EG717" i="26"/>
  <c r="Z717" i="26"/>
  <c r="DN717" i="26"/>
  <c r="M717" i="26"/>
  <c r="BF717" i="26"/>
  <c r="CU717" i="26"/>
  <c r="DM717" i="26"/>
  <c r="X717" i="26"/>
  <c r="CY717" i="26"/>
  <c r="CC717" i="26"/>
  <c r="AR717" i="26"/>
  <c r="DE717" i="26"/>
  <c r="BV717" i="26"/>
  <c r="DC717" i="26"/>
  <c r="W717" i="26"/>
  <c r="BR717" i="26"/>
  <c r="DV717" i="26"/>
  <c r="EM717" i="26"/>
  <c r="BX717" i="26"/>
  <c r="DY717" i="26"/>
  <c r="AV717" i="26"/>
  <c r="AP717" i="26"/>
  <c r="BT717" i="26"/>
  <c r="EE717" i="26"/>
  <c r="DQ717" i="26"/>
  <c r="AX717" i="26"/>
  <c r="AI717" i="26"/>
  <c r="DA717" i="26"/>
  <c r="AS717" i="26"/>
  <c r="AS718" i="26" s="1"/>
  <c r="EQ717" i="26"/>
  <c r="CA717" i="26"/>
  <c r="BO717" i="26"/>
  <c r="EI717" i="26"/>
  <c r="BG717" i="26"/>
  <c r="Y717" i="26"/>
  <c r="DW717" i="26"/>
  <c r="CG717" i="26"/>
  <c r="FA717" i="26"/>
  <c r="BC717" i="26"/>
  <c r="EN717" i="26"/>
  <c r="BL717" i="26"/>
  <c r="DZ717" i="26"/>
  <c r="CI717" i="26"/>
  <c r="CM717" i="26"/>
  <c r="EK717" i="26"/>
  <c r="BU717" i="26"/>
  <c r="CQ717" i="26"/>
  <c r="EW717" i="26"/>
  <c r="AH717" i="26"/>
  <c r="AG717" i="26"/>
  <c r="S717" i="26"/>
  <c r="T717" i="26"/>
  <c r="CP717" i="26"/>
  <c r="CK717" i="26"/>
  <c r="CJ717" i="26"/>
  <c r="BW717" i="26"/>
  <c r="DD717" i="26"/>
  <c r="EH717" i="26"/>
  <c r="BN717" i="26"/>
  <c r="AU717" i="26"/>
  <c r="DI717" i="26"/>
  <c r="DP717" i="26"/>
  <c r="DO717" i="26"/>
  <c r="AC717" i="26"/>
  <c r="BQ717" i="26"/>
  <c r="EU717" i="26"/>
  <c r="AW717" i="26"/>
  <c r="CL717" i="26"/>
  <c r="CB717" i="26"/>
  <c r="EJ717" i="26"/>
  <c r="ES717" i="26"/>
  <c r="DX717" i="26"/>
  <c r="AJ717" i="26"/>
  <c r="ER717" i="26"/>
  <c r="O717" i="26"/>
  <c r="N717" i="26"/>
  <c r="DF717" i="26"/>
  <c r="BP717" i="26"/>
  <c r="AE717" i="26"/>
  <c r="EX717" i="26"/>
  <c r="U717" i="26"/>
  <c r="EP717" i="26"/>
  <c r="BK717" i="26"/>
  <c r="BM717" i="26"/>
  <c r="CV717" i="26"/>
  <c r="V717" i="26"/>
  <c r="CT717" i="26"/>
  <c r="EF717" i="26"/>
  <c r="BD717" i="26"/>
  <c r="AB717" i="26"/>
  <c r="AA717" i="26"/>
  <c r="BA717" i="26"/>
  <c r="AZ717" i="26"/>
  <c r="CO717" i="26"/>
  <c r="CX717" i="26"/>
  <c r="AQ717" i="26"/>
  <c r="EC717" i="26"/>
  <c r="CR717" i="26"/>
  <c r="EL717" i="26"/>
  <c r="BB717" i="26"/>
  <c r="AK717" i="26"/>
  <c r="AM717" i="26"/>
  <c r="BE717" i="26"/>
  <c r="CN717" i="26"/>
  <c r="CZ717" i="26"/>
  <c r="EA717" i="26"/>
  <c r="BZ717" i="26"/>
  <c r="BY717" i="26"/>
  <c r="DR717" i="26"/>
  <c r="DR718" i="26" s="1"/>
  <c r="AY717" i="26"/>
  <c r="EZ717" i="26"/>
  <c r="BI717" i="26"/>
  <c r="DB717" i="26"/>
  <c r="K717" i="26"/>
  <c r="DG717" i="26"/>
  <c r="BS717" i="26"/>
  <c r="H868" i="26"/>
  <c r="G866" i="26"/>
  <c r="Q718" i="26" l="1"/>
  <c r="DI718" i="26"/>
  <c r="EA718" i="26"/>
  <c r="FD716" i="26"/>
  <c r="FC717" i="26" s="1"/>
  <c r="AO718" i="26"/>
  <c r="CZ718" i="26"/>
  <c r="BK718" i="26"/>
  <c r="FB717" i="26"/>
  <c r="FA718" i="26" s="1"/>
  <c r="K718" i="26"/>
  <c r="EU718" i="26"/>
  <c r="DT718" i="26"/>
  <c r="EC718" i="26"/>
  <c r="CX718" i="26"/>
  <c r="DK718" i="26"/>
  <c r="AE718" i="26"/>
  <c r="AM718" i="26"/>
  <c r="CT718" i="26"/>
  <c r="CD718" i="26"/>
  <c r="CV718" i="26"/>
  <c r="BG718" i="26"/>
  <c r="EP718" i="26"/>
  <c r="DB718" i="26"/>
  <c r="DU718" i="26"/>
  <c r="DD718" i="26"/>
  <c r="BF718" i="26"/>
  <c r="CG718" i="26"/>
  <c r="CE718" i="26"/>
  <c r="EH718" i="26"/>
  <c r="DL718" i="26"/>
  <c r="CH718" i="26"/>
  <c r="CR718" i="26"/>
  <c r="DM718" i="26"/>
  <c r="AQ718" i="26"/>
  <c r="EZ718" i="26"/>
  <c r="EF718" i="26"/>
  <c r="AU718" i="26"/>
  <c r="DY718" i="26"/>
  <c r="EJ718" i="26"/>
  <c r="CB718" i="26"/>
  <c r="BM718" i="26"/>
  <c r="EL718" i="26"/>
  <c r="BS718" i="26"/>
  <c r="X718" i="26"/>
  <c r="AK718" i="26"/>
  <c r="DV718" i="26"/>
  <c r="DU719" i="26" s="1"/>
  <c r="BY718" i="26"/>
  <c r="AG718" i="26"/>
  <c r="CL718" i="26"/>
  <c r="EW718" i="26"/>
  <c r="BU718" i="26"/>
  <c r="DG718" i="26"/>
  <c r="BW718" i="26"/>
  <c r="EN718" i="26"/>
  <c r="AW718" i="26"/>
  <c r="CA718" i="26"/>
  <c r="ED718" i="26"/>
  <c r="CU718" i="26"/>
  <c r="U718" i="26"/>
  <c r="EX718" i="26"/>
  <c r="Y718" i="26"/>
  <c r="AF718" i="26"/>
  <c r="AR718" i="26"/>
  <c r="BP718" i="26"/>
  <c r="CN718" i="26"/>
  <c r="AB718" i="26"/>
  <c r="L718" i="26"/>
  <c r="BB718" i="26"/>
  <c r="J718" i="26"/>
  <c r="BD718" i="26"/>
  <c r="CP718" i="26"/>
  <c r="EV718" i="26"/>
  <c r="DP718" i="26"/>
  <c r="ER718" i="26"/>
  <c r="AY718" i="26"/>
  <c r="CF718" i="26"/>
  <c r="CF719" i="26" s="1"/>
  <c r="O718" i="26"/>
  <c r="P718" i="26"/>
  <c r="AV718" i="26"/>
  <c r="EY718" i="26"/>
  <c r="EQ718" i="26"/>
  <c r="T718" i="26"/>
  <c r="DS718" i="26"/>
  <c r="CM718" i="26"/>
  <c r="S718" i="26"/>
  <c r="AL718" i="26"/>
  <c r="AA718" i="26"/>
  <c r="BX718" i="26"/>
  <c r="BT718" i="26"/>
  <c r="BO718" i="26"/>
  <c r="BV718" i="26"/>
  <c r="AJ718" i="26"/>
  <c r="BN718" i="26"/>
  <c r="DX718" i="26"/>
  <c r="DW718" i="26"/>
  <c r="EM718" i="26"/>
  <c r="CK718" i="26"/>
  <c r="CJ718" i="26"/>
  <c r="AH718" i="26"/>
  <c r="BZ718" i="26"/>
  <c r="AX718" i="26"/>
  <c r="EK718" i="26"/>
  <c r="DQ718" i="26"/>
  <c r="BL718" i="26"/>
  <c r="AN718" i="26"/>
  <c r="Z718" i="26"/>
  <c r="EO718" i="26"/>
  <c r="EB718" i="26"/>
  <c r="CC718" i="26"/>
  <c r="AT718" i="26"/>
  <c r="ES718" i="26"/>
  <c r="BC718" i="26"/>
  <c r="CW718" i="26"/>
  <c r="EG718" i="26"/>
  <c r="BR718" i="26"/>
  <c r="CI718" i="26"/>
  <c r="R718" i="26"/>
  <c r="V718" i="26"/>
  <c r="DC718" i="26"/>
  <c r="CS718" i="26"/>
  <c r="BI718" i="26"/>
  <c r="BH718" i="26"/>
  <c r="DJ718" i="26"/>
  <c r="CO718" i="26"/>
  <c r="DE718" i="26"/>
  <c r="DF718" i="26"/>
  <c r="CY718" i="26"/>
  <c r="CY719" i="26" s="1"/>
  <c r="BQ718" i="26"/>
  <c r="DZ718" i="26"/>
  <c r="EI718" i="26"/>
  <c r="AZ718" i="26"/>
  <c r="BJ718" i="26"/>
  <c r="DA718" i="26"/>
  <c r="W718" i="26"/>
  <c r="AC718" i="26"/>
  <c r="AI718" i="26"/>
  <c r="EE718" i="26"/>
  <c r="ET718" i="26"/>
  <c r="BE718" i="26"/>
  <c r="BA718" i="26"/>
  <c r="CQ718" i="26"/>
  <c r="N718" i="26"/>
  <c r="AD718" i="26"/>
  <c r="DO718" i="26"/>
  <c r="DN718" i="26"/>
  <c r="AP718" i="26"/>
  <c r="DH718" i="26"/>
  <c r="M718" i="26"/>
  <c r="H869" i="26"/>
  <c r="G867" i="26"/>
  <c r="DC719" i="26" l="1"/>
  <c r="BL719" i="26"/>
  <c r="EB719" i="26"/>
  <c r="CW719" i="26"/>
  <c r="FD717" i="26"/>
  <c r="FC718" i="26" s="1"/>
  <c r="FB718" i="26"/>
  <c r="FA719" i="26" s="1"/>
  <c r="AN719" i="26"/>
  <c r="AR719" i="26"/>
  <c r="CS719" i="26"/>
  <c r="CU719" i="26"/>
  <c r="J719" i="26"/>
  <c r="DS719" i="26"/>
  <c r="EG719" i="26"/>
  <c r="DL719" i="26"/>
  <c r="AQ719" i="26"/>
  <c r="AL719" i="26"/>
  <c r="AX719" i="26"/>
  <c r="R719" i="26"/>
  <c r="EK719" i="26"/>
  <c r="CQ719" i="26"/>
  <c r="EI719" i="26"/>
  <c r="BT719" i="26"/>
  <c r="BZ719" i="26"/>
  <c r="CC719" i="26"/>
  <c r="DZ719" i="26"/>
  <c r="EE719" i="26"/>
  <c r="EP719" i="26"/>
  <c r="CO719" i="26"/>
  <c r="K719" i="26"/>
  <c r="J720" i="26" s="1"/>
  <c r="AF719" i="26"/>
  <c r="DV719" i="26"/>
  <c r="EW719" i="26"/>
  <c r="BP719" i="26"/>
  <c r="BC719" i="26"/>
  <c r="EM719" i="26"/>
  <c r="BE719" i="26"/>
  <c r="EV719" i="26"/>
  <c r="DN719" i="26"/>
  <c r="AI719" i="26"/>
  <c r="DQ719" i="26"/>
  <c r="BX719" i="26"/>
  <c r="W719" i="26"/>
  <c r="CE719" i="26"/>
  <c r="Y719" i="26"/>
  <c r="ET719" i="26"/>
  <c r="AV719" i="26"/>
  <c r="DX719" i="26"/>
  <c r="CM719" i="26"/>
  <c r="CT719" i="26"/>
  <c r="ER719" i="26"/>
  <c r="EY719" i="26"/>
  <c r="BJ719" i="26"/>
  <c r="M719" i="26"/>
  <c r="BD719" i="26"/>
  <c r="CB719" i="26"/>
  <c r="AZ719" i="26"/>
  <c r="BO719" i="26"/>
  <c r="CI719" i="26"/>
  <c r="BR719" i="26"/>
  <c r="EX719" i="26"/>
  <c r="DF719" i="26"/>
  <c r="DE719" i="26"/>
  <c r="EU719" i="26"/>
  <c r="AW719" i="26"/>
  <c r="AD719" i="26"/>
  <c r="BS719" i="26"/>
  <c r="CX719" i="26"/>
  <c r="CX720" i="26" s="1"/>
  <c r="CH719" i="26"/>
  <c r="EQ719" i="26"/>
  <c r="CG719" i="26"/>
  <c r="Z719" i="26"/>
  <c r="BM719" i="26"/>
  <c r="DR719" i="26"/>
  <c r="BB719" i="26"/>
  <c r="V719" i="26"/>
  <c r="EF719" i="26"/>
  <c r="EC719" i="26"/>
  <c r="AA719" i="26"/>
  <c r="AC719" i="26"/>
  <c r="DJ719" i="26"/>
  <c r="DK719" i="26"/>
  <c r="AT719" i="26"/>
  <c r="AS719" i="26"/>
  <c r="ED719" i="26"/>
  <c r="BY719" i="26"/>
  <c r="CR719" i="26"/>
  <c r="CZ719" i="26"/>
  <c r="DA719" i="26"/>
  <c r="BH719" i="26"/>
  <c r="BG719" i="26"/>
  <c r="AH719" i="26"/>
  <c r="DB719" i="26"/>
  <c r="S719" i="26"/>
  <c r="AM719" i="26"/>
  <c r="DG719" i="26"/>
  <c r="DH719" i="26"/>
  <c r="BI719" i="26"/>
  <c r="EH719" i="26"/>
  <c r="CJ719" i="26"/>
  <c r="BV719" i="26"/>
  <c r="BU719" i="26"/>
  <c r="AP719" i="26"/>
  <c r="AO719" i="26"/>
  <c r="EO719" i="26"/>
  <c r="EN719" i="26"/>
  <c r="CK719" i="26"/>
  <c r="BW719" i="26"/>
  <c r="DD719" i="26"/>
  <c r="AU719" i="26"/>
  <c r="DP719" i="26"/>
  <c r="DW719" i="26"/>
  <c r="CV719" i="26"/>
  <c r="P719" i="26"/>
  <c r="O719" i="26"/>
  <c r="EA719" i="26"/>
  <c r="AK719" i="26"/>
  <c r="U719" i="26"/>
  <c r="AB719" i="26"/>
  <c r="EZ719" i="26"/>
  <c r="DT719" i="26"/>
  <c r="DO719" i="26"/>
  <c r="BA719" i="26"/>
  <c r="AY719" i="26"/>
  <c r="Q719" i="26"/>
  <c r="EL719" i="26"/>
  <c r="T719" i="26"/>
  <c r="BQ719" i="26"/>
  <c r="CD719" i="26"/>
  <c r="CP719" i="26"/>
  <c r="AG719" i="26"/>
  <c r="DY719" i="26"/>
  <c r="N719" i="26"/>
  <c r="X719" i="26"/>
  <c r="L719" i="26"/>
  <c r="CL719" i="26"/>
  <c r="DI719" i="26"/>
  <c r="CN719" i="26"/>
  <c r="EJ719" i="26"/>
  <c r="ES719" i="26"/>
  <c r="BN719" i="26"/>
  <c r="DM719" i="26"/>
  <c r="BF719" i="26"/>
  <c r="AE719" i="26"/>
  <c r="AJ719" i="26"/>
  <c r="BK719" i="26"/>
  <c r="CA719" i="26"/>
  <c r="H870" i="26"/>
  <c r="G868" i="26"/>
  <c r="CR720" i="26" l="1"/>
  <c r="CT720" i="26"/>
  <c r="AM720" i="26"/>
  <c r="FD718" i="26"/>
  <c r="FC719" i="26" s="1"/>
  <c r="DT720" i="26"/>
  <c r="AQ720" i="26"/>
  <c r="FB719" i="26"/>
  <c r="BY720" i="26"/>
  <c r="EH720" i="26"/>
  <c r="BK720" i="26"/>
  <c r="CA720" i="26"/>
  <c r="CP720" i="26"/>
  <c r="X720" i="26"/>
  <c r="BN720" i="26"/>
  <c r="EL720" i="26"/>
  <c r="EJ720" i="26"/>
  <c r="DW720" i="26"/>
  <c r="DD720" i="26"/>
  <c r="DY720" i="26"/>
  <c r="AE720" i="26"/>
  <c r="AY720" i="26"/>
  <c r="EZ720" i="26"/>
  <c r="CG720" i="26"/>
  <c r="L720" i="26"/>
  <c r="EQ720" i="26"/>
  <c r="BD720" i="26"/>
  <c r="DR720" i="26"/>
  <c r="EW720" i="26"/>
  <c r="CD720" i="26"/>
  <c r="EU720" i="26"/>
  <c r="ES720" i="26"/>
  <c r="Q720" i="26"/>
  <c r="CF720" i="26"/>
  <c r="BQ720" i="26"/>
  <c r="DC720" i="26"/>
  <c r="CN720" i="26"/>
  <c r="AW720" i="26"/>
  <c r="CS720" i="26"/>
  <c r="CS721" i="26" s="1"/>
  <c r="EX720" i="26"/>
  <c r="AB720" i="26"/>
  <c r="DE720" i="26"/>
  <c r="BE720" i="26"/>
  <c r="EV720" i="26"/>
  <c r="CY720" i="26"/>
  <c r="BX720" i="26"/>
  <c r="ET720" i="26"/>
  <c r="N720" i="26"/>
  <c r="BC720" i="26"/>
  <c r="BA720" i="26"/>
  <c r="AJ720" i="26"/>
  <c r="DK720" i="26"/>
  <c r="EY720" i="26"/>
  <c r="DQ720" i="26"/>
  <c r="CL720" i="26"/>
  <c r="DF720" i="26"/>
  <c r="Z720" i="26"/>
  <c r="DO720" i="26"/>
  <c r="AO720" i="26"/>
  <c r="AX720" i="26"/>
  <c r="CH720" i="26"/>
  <c r="BS720" i="26"/>
  <c r="CB720" i="26"/>
  <c r="BH720" i="26"/>
  <c r="AL720" i="26"/>
  <c r="DZ720" i="26"/>
  <c r="AV720" i="26"/>
  <c r="T720" i="26"/>
  <c r="BU720" i="26"/>
  <c r="EM720" i="26"/>
  <c r="AN720" i="26"/>
  <c r="CJ720" i="26"/>
  <c r="AT720" i="26"/>
  <c r="EN720" i="26"/>
  <c r="CQ720" i="26"/>
  <c r="R720" i="26"/>
  <c r="EC720" i="26"/>
  <c r="BW720" i="26"/>
  <c r="CV720" i="26"/>
  <c r="CU720" i="26"/>
  <c r="BF720" i="26"/>
  <c r="BG720" i="26"/>
  <c r="CM720" i="26"/>
  <c r="BR720" i="26"/>
  <c r="CZ720" i="26"/>
  <c r="DA720" i="26"/>
  <c r="DJ720" i="26"/>
  <c r="EK720" i="26"/>
  <c r="BV720" i="26"/>
  <c r="AC720" i="26"/>
  <c r="EI720" i="26"/>
  <c r="M720" i="26"/>
  <c r="AA720" i="26"/>
  <c r="BP720" i="26"/>
  <c r="Y720" i="26"/>
  <c r="BL720" i="26"/>
  <c r="AD720" i="26"/>
  <c r="EE720" i="26"/>
  <c r="EF720" i="26"/>
  <c r="AK720" i="26"/>
  <c r="BI720" i="26"/>
  <c r="V720" i="26"/>
  <c r="BT720" i="26"/>
  <c r="BO720" i="26"/>
  <c r="CK720" i="26"/>
  <c r="BJ720" i="26"/>
  <c r="CC720" i="26"/>
  <c r="CO720" i="26"/>
  <c r="DX720" i="26"/>
  <c r="DI720" i="26"/>
  <c r="DH720" i="26"/>
  <c r="AI720" i="26"/>
  <c r="EB720" i="26"/>
  <c r="EA720" i="26"/>
  <c r="EO720" i="26"/>
  <c r="DG720" i="26"/>
  <c r="K720" i="26"/>
  <c r="BB720" i="26"/>
  <c r="CW720" i="26"/>
  <c r="EG720" i="26"/>
  <c r="FA720" i="26"/>
  <c r="W720" i="26"/>
  <c r="ER720" i="26"/>
  <c r="AG720" i="26"/>
  <c r="AF720" i="26"/>
  <c r="DP720" i="26"/>
  <c r="CE720" i="26"/>
  <c r="S720" i="26"/>
  <c r="DU720" i="26"/>
  <c r="BM720" i="26"/>
  <c r="DS720" i="26"/>
  <c r="AZ720" i="26"/>
  <c r="DB720" i="26"/>
  <c r="ED720" i="26"/>
  <c r="EP720" i="26"/>
  <c r="O720" i="26"/>
  <c r="AU720" i="26"/>
  <c r="AH720" i="26"/>
  <c r="BZ720" i="26"/>
  <c r="DM720" i="26"/>
  <c r="DL720" i="26"/>
  <c r="DN720" i="26"/>
  <c r="U720" i="26"/>
  <c r="P720" i="26"/>
  <c r="AP720" i="26"/>
  <c r="CI720" i="26"/>
  <c r="AS720" i="26"/>
  <c r="AR720" i="26"/>
  <c r="DV720" i="26"/>
  <c r="H871" i="26"/>
  <c r="G869" i="26"/>
  <c r="BX721" i="26" l="1"/>
  <c r="K721" i="26"/>
  <c r="CI721" i="26"/>
  <c r="FD719" i="26"/>
  <c r="FC720" i="26" s="1"/>
  <c r="FB720" i="26"/>
  <c r="FA721" i="26" s="1"/>
  <c r="CQ721" i="26"/>
  <c r="BZ721" i="26"/>
  <c r="AZ721" i="26"/>
  <c r="EY721" i="26"/>
  <c r="CO721" i="26"/>
  <c r="EI721" i="26"/>
  <c r="CE721" i="26"/>
  <c r="DX721" i="26"/>
  <c r="EK721" i="26"/>
  <c r="M721" i="26"/>
  <c r="CC721" i="26"/>
  <c r="ER721" i="26"/>
  <c r="DB721" i="26"/>
  <c r="DE721" i="26"/>
  <c r="AM721" i="26"/>
  <c r="DD721" i="26"/>
  <c r="EV721" i="26"/>
  <c r="CM721" i="26"/>
  <c r="Y721" i="26"/>
  <c r="BD721" i="26"/>
  <c r="AA721" i="26"/>
  <c r="EU721" i="26"/>
  <c r="AP721" i="26"/>
  <c r="ET721" i="26"/>
  <c r="CG721" i="26"/>
  <c r="AX721" i="26"/>
  <c r="AF721" i="26"/>
  <c r="BB721" i="26"/>
  <c r="S721" i="26"/>
  <c r="CW721" i="26"/>
  <c r="EX721" i="26"/>
  <c r="AU721" i="26"/>
  <c r="EW721" i="26"/>
  <c r="DP721" i="26"/>
  <c r="BM721" i="26"/>
  <c r="ED721" i="26"/>
  <c r="CN721" i="26"/>
  <c r="AW721" i="26"/>
  <c r="CR721" i="26"/>
  <c r="CR722" i="26" s="1"/>
  <c r="AN721" i="26"/>
  <c r="EL721" i="26"/>
  <c r="N721" i="26"/>
  <c r="AH721" i="26"/>
  <c r="BH721" i="26"/>
  <c r="CD721" i="26"/>
  <c r="DN721" i="26"/>
  <c r="DU721" i="26"/>
  <c r="AK721" i="26"/>
  <c r="CA721" i="26"/>
  <c r="BR721" i="26"/>
  <c r="DQ721" i="26"/>
  <c r="DG721" i="26"/>
  <c r="AR721" i="26"/>
  <c r="BJ721" i="26"/>
  <c r="BO721" i="26"/>
  <c r="U721" i="26"/>
  <c r="BU721" i="26"/>
  <c r="BV721" i="26"/>
  <c r="CX721" i="26"/>
  <c r="DT721" i="26"/>
  <c r="EB721" i="26"/>
  <c r="EF721" i="26"/>
  <c r="DV721" i="26"/>
  <c r="CP721" i="26"/>
  <c r="EP721" i="26"/>
  <c r="AD721" i="26"/>
  <c r="EJ721" i="26"/>
  <c r="DI721" i="26"/>
  <c r="BF721" i="26"/>
  <c r="EM721" i="26"/>
  <c r="P721" i="26"/>
  <c r="W721" i="26"/>
  <c r="BK721" i="26"/>
  <c r="DC721" i="26"/>
  <c r="L721" i="26"/>
  <c r="BG721" i="26"/>
  <c r="DJ721" i="26"/>
  <c r="EE721" i="26"/>
  <c r="DA721" i="26"/>
  <c r="AV721" i="26"/>
  <c r="EO721" i="26"/>
  <c r="CL721" i="26"/>
  <c r="CK721" i="26"/>
  <c r="CZ721" i="26"/>
  <c r="EN721" i="26"/>
  <c r="AG721" i="26"/>
  <c r="EA721" i="26"/>
  <c r="EH721" i="26"/>
  <c r="CJ721" i="26"/>
  <c r="CU721" i="26"/>
  <c r="CT721" i="26"/>
  <c r="BT721" i="26"/>
  <c r="BS721" i="26"/>
  <c r="CV721" i="26"/>
  <c r="BA721" i="26"/>
  <c r="AY721" i="26"/>
  <c r="CB721" i="26"/>
  <c r="DS721" i="26"/>
  <c r="DR721" i="26"/>
  <c r="DL721" i="26"/>
  <c r="EZ721" i="26"/>
  <c r="EQ721" i="26"/>
  <c r="BQ721" i="26"/>
  <c r="DM721" i="26"/>
  <c r="BL721" i="26"/>
  <c r="AE721" i="26"/>
  <c r="AI721" i="26"/>
  <c r="V721" i="26"/>
  <c r="CY721" i="26"/>
  <c r="X721" i="26"/>
  <c r="DK721" i="26"/>
  <c r="DF721" i="26"/>
  <c r="EG721" i="26"/>
  <c r="DH721" i="26"/>
  <c r="BY721" i="26"/>
  <c r="EC721" i="26"/>
  <c r="AC721" i="26"/>
  <c r="BI721" i="26"/>
  <c r="BE721" i="26"/>
  <c r="AO721" i="26"/>
  <c r="DO721" i="26"/>
  <c r="BW721" i="26"/>
  <c r="BW722" i="26" s="1"/>
  <c r="CF721" i="26"/>
  <c r="Z721" i="26"/>
  <c r="R721" i="26"/>
  <c r="BP721" i="26"/>
  <c r="T721" i="26"/>
  <c r="DW721" i="26"/>
  <c r="AQ721" i="26"/>
  <c r="O721" i="26"/>
  <c r="ES721" i="26"/>
  <c r="DY721" i="26"/>
  <c r="Q721" i="26"/>
  <c r="CH721" i="26"/>
  <c r="BC721" i="26"/>
  <c r="DZ721" i="26"/>
  <c r="AS721" i="26"/>
  <c r="AB721" i="26"/>
  <c r="AJ721" i="26"/>
  <c r="BN721" i="26"/>
  <c r="J721" i="26"/>
  <c r="J722" i="26" s="1"/>
  <c r="AT721" i="26"/>
  <c r="AL721" i="26"/>
  <c r="H872" i="26"/>
  <c r="G870" i="26"/>
  <c r="CB722" i="26" l="1"/>
  <c r="FD720" i="26"/>
  <c r="FC721" i="26" s="1"/>
  <c r="AV722" i="26"/>
  <c r="CP722" i="26"/>
  <c r="DD722" i="26"/>
  <c r="EZ722" i="26"/>
  <c r="AQ722" i="26"/>
  <c r="EJ722" i="26"/>
  <c r="CD722" i="26"/>
  <c r="FB721" i="26"/>
  <c r="DH722" i="26"/>
  <c r="L722" i="26"/>
  <c r="Z722" i="26"/>
  <c r="DC722" i="26"/>
  <c r="CN722" i="26"/>
  <c r="BN722" i="26"/>
  <c r="O722" i="26"/>
  <c r="EK722" i="26"/>
  <c r="CF722" i="26"/>
  <c r="BI722" i="26"/>
  <c r="EE722" i="26"/>
  <c r="AG722" i="26"/>
  <c r="BA722" i="26"/>
  <c r="EX722" i="26"/>
  <c r="X722" i="26"/>
  <c r="EW722" i="26"/>
  <c r="DW722" i="26"/>
  <c r="T722" i="26"/>
  <c r="EV722" i="26"/>
  <c r="EU722" i="26"/>
  <c r="DO722" i="26"/>
  <c r="BD722" i="26"/>
  <c r="AE722" i="26"/>
  <c r="EC722" i="26"/>
  <c r="CY722" i="26"/>
  <c r="DU722" i="26"/>
  <c r="V722" i="26"/>
  <c r="CV722" i="26"/>
  <c r="AW722" i="26"/>
  <c r="AL722" i="26"/>
  <c r="BP722" i="26"/>
  <c r="EM722" i="26"/>
  <c r="EG722" i="26"/>
  <c r="EL722" i="26"/>
  <c r="DR722" i="26"/>
  <c r="CQ722" i="26"/>
  <c r="AT722" i="26"/>
  <c r="EI722" i="26"/>
  <c r="EJ723" i="26" s="1"/>
  <c r="BR722" i="26"/>
  <c r="BL722" i="26"/>
  <c r="DY722" i="26"/>
  <c r="BE722" i="26"/>
  <c r="AR722" i="26"/>
  <c r="EQ722" i="26"/>
  <c r="AB722" i="26"/>
  <c r="DT722" i="26"/>
  <c r="M722" i="26"/>
  <c r="CL722" i="26"/>
  <c r="DQ722" i="26"/>
  <c r="BV722" i="26"/>
  <c r="ED722" i="26"/>
  <c r="BT722" i="26"/>
  <c r="DJ722" i="26"/>
  <c r="BG722" i="26"/>
  <c r="CJ722" i="26"/>
  <c r="CE722" i="26"/>
  <c r="AJ722" i="26"/>
  <c r="DP722" i="26"/>
  <c r="R722" i="26"/>
  <c r="DV722" i="26"/>
  <c r="DL722" i="26"/>
  <c r="CO722" i="26"/>
  <c r="Y722" i="26"/>
  <c r="CZ722" i="26"/>
  <c r="EF722" i="26"/>
  <c r="CH722" i="26"/>
  <c r="CG722" i="26"/>
  <c r="S722" i="26"/>
  <c r="AI722" i="26"/>
  <c r="W722" i="26"/>
  <c r="CC722" i="26"/>
  <c r="Q722" i="26"/>
  <c r="AU722" i="26"/>
  <c r="DI722" i="26"/>
  <c r="BS722" i="26"/>
  <c r="K722" i="26"/>
  <c r="CK722" i="26"/>
  <c r="EB722" i="26"/>
  <c r="AC722" i="26"/>
  <c r="EP722" i="26"/>
  <c r="DS722" i="26"/>
  <c r="AP722" i="26"/>
  <c r="EN722" i="26"/>
  <c r="EO722" i="26"/>
  <c r="DN722" i="26"/>
  <c r="CT722" i="26"/>
  <c r="CS722" i="26"/>
  <c r="AF722" i="26"/>
  <c r="BB722" i="26"/>
  <c r="BC722" i="26"/>
  <c r="BY722" i="26"/>
  <c r="BX722" i="26"/>
  <c r="CU722" i="26"/>
  <c r="BK722" i="26"/>
  <c r="DA722" i="26"/>
  <c r="AD722" i="26"/>
  <c r="EH722" i="26"/>
  <c r="AA722" i="26"/>
  <c r="CX722" i="26"/>
  <c r="AO722" i="26"/>
  <c r="AN722" i="26"/>
  <c r="DF722" i="26"/>
  <c r="DE722" i="26"/>
  <c r="AZ722" i="26"/>
  <c r="AY722" i="26"/>
  <c r="AX722" i="26"/>
  <c r="BO722" i="26"/>
  <c r="CW722" i="26"/>
  <c r="BZ722" i="26"/>
  <c r="AM722" i="26"/>
  <c r="EA722" i="26"/>
  <c r="BJ722" i="26"/>
  <c r="CI722" i="26"/>
  <c r="ES722" i="26"/>
  <c r="ET722" i="26"/>
  <c r="BM722" i="26"/>
  <c r="AH722" i="26"/>
  <c r="U722" i="26"/>
  <c r="EY722" i="26"/>
  <c r="ER722" i="26"/>
  <c r="DG722" i="26"/>
  <c r="N722" i="26"/>
  <c r="DK722" i="26"/>
  <c r="DM722" i="26"/>
  <c r="CA722" i="26"/>
  <c r="DB722" i="26"/>
  <c r="BH722" i="26"/>
  <c r="DX722" i="26"/>
  <c r="AS722" i="26"/>
  <c r="P722" i="26"/>
  <c r="DZ722" i="26"/>
  <c r="AK722" i="26"/>
  <c r="CM722" i="26"/>
  <c r="BQ722" i="26"/>
  <c r="BF722" i="26"/>
  <c r="BU722" i="26"/>
  <c r="H873" i="26"/>
  <c r="G871" i="26"/>
  <c r="CQ723" i="26" l="1"/>
  <c r="FD721" i="26"/>
  <c r="FC722" i="26" s="1"/>
  <c r="K723" i="26"/>
  <c r="EW723" i="26"/>
  <c r="CO723" i="26"/>
  <c r="FB722" i="26"/>
  <c r="BU723" i="26"/>
  <c r="FA722" i="26"/>
  <c r="EZ723" i="26" s="1"/>
  <c r="CC723" i="26"/>
  <c r="CE723" i="26"/>
  <c r="Y723" i="26"/>
  <c r="N723" i="26"/>
  <c r="BA723" i="26"/>
  <c r="EL723" i="26"/>
  <c r="EK723" i="26"/>
  <c r="EY723" i="26"/>
  <c r="CM723" i="26"/>
  <c r="EV723" i="26"/>
  <c r="U723" i="26"/>
  <c r="BM723" i="26"/>
  <c r="ED723" i="26"/>
  <c r="DX723" i="26"/>
  <c r="AH723" i="26"/>
  <c r="AF723" i="26"/>
  <c r="W723" i="26"/>
  <c r="AK723" i="26"/>
  <c r="P723" i="26"/>
  <c r="AS723" i="26"/>
  <c r="CD723" i="26"/>
  <c r="CD724" i="26" s="1"/>
  <c r="ER723" i="26"/>
  <c r="DV723" i="26"/>
  <c r="CA723" i="26"/>
  <c r="X723" i="26"/>
  <c r="EH723" i="26"/>
  <c r="AQ723" i="26"/>
  <c r="DU723" i="26"/>
  <c r="EF723" i="26"/>
  <c r="CI723" i="26"/>
  <c r="AA723" i="26"/>
  <c r="BF723" i="26"/>
  <c r="BS723" i="26"/>
  <c r="AU723" i="26"/>
  <c r="BH723" i="26"/>
  <c r="DZ723" i="26"/>
  <c r="BQ723" i="26"/>
  <c r="DG723" i="26"/>
  <c r="DK723" i="26"/>
  <c r="AV723" i="26"/>
  <c r="DL723" i="26"/>
  <c r="AB723" i="26"/>
  <c r="AX723" i="26"/>
  <c r="J723" i="26"/>
  <c r="J724" i="26" s="1"/>
  <c r="BN723" i="26"/>
  <c r="CP723" i="26"/>
  <c r="CP724" i="26" s="1"/>
  <c r="CB723" i="26"/>
  <c r="DS723" i="26"/>
  <c r="EE723" i="26"/>
  <c r="CG723" i="26"/>
  <c r="AW723" i="26"/>
  <c r="DI723" i="26"/>
  <c r="EC723" i="26"/>
  <c r="AD723" i="26"/>
  <c r="L723" i="26"/>
  <c r="DP723" i="26"/>
  <c r="BO723" i="26"/>
  <c r="EN723" i="26"/>
  <c r="EX723" i="26"/>
  <c r="EP723" i="26"/>
  <c r="S723" i="26"/>
  <c r="DE723" i="26"/>
  <c r="BY723" i="26"/>
  <c r="BI723" i="26"/>
  <c r="DB723" i="26"/>
  <c r="EA723" i="26"/>
  <c r="DR723" i="26"/>
  <c r="AM723" i="26"/>
  <c r="CK723" i="26"/>
  <c r="CX723" i="26"/>
  <c r="CT723" i="26"/>
  <c r="DQ723" i="26"/>
  <c r="DN723" i="26"/>
  <c r="DA723" i="26"/>
  <c r="EQ723" i="26"/>
  <c r="DY723" i="26"/>
  <c r="CJ723" i="26"/>
  <c r="CS723" i="26"/>
  <c r="CR723" i="26"/>
  <c r="BG723" i="26"/>
  <c r="V723" i="26"/>
  <c r="V724" i="26" s="1"/>
  <c r="CL723" i="26"/>
  <c r="DF723" i="26"/>
  <c r="EB723" i="26"/>
  <c r="Q723" i="26"/>
  <c r="AN723" i="26"/>
  <c r="DH723" i="26"/>
  <c r="BZ723" i="26"/>
  <c r="AO723" i="26"/>
  <c r="AL723" i="26"/>
  <c r="DD723" i="26"/>
  <c r="AE723" i="26"/>
  <c r="M723" i="26"/>
  <c r="AG723" i="26"/>
  <c r="AJ723" i="26"/>
  <c r="CW723" i="26"/>
  <c r="BJ723" i="26"/>
  <c r="BK723" i="26"/>
  <c r="Z723" i="26"/>
  <c r="EI723" i="26"/>
  <c r="DJ723" i="26"/>
  <c r="CN723" i="26"/>
  <c r="DW723" i="26"/>
  <c r="AR723" i="26"/>
  <c r="EM723" i="26"/>
  <c r="CU723" i="26"/>
  <c r="BT723" i="26"/>
  <c r="AI723" i="26"/>
  <c r="CV723" i="26"/>
  <c r="T723" i="26"/>
  <c r="AT723" i="26"/>
  <c r="BX723" i="26"/>
  <c r="EO723" i="26"/>
  <c r="CY723" i="26"/>
  <c r="BW723" i="26"/>
  <c r="AP723" i="26"/>
  <c r="BV723" i="26"/>
  <c r="DM723" i="26"/>
  <c r="BL723" i="26"/>
  <c r="O723" i="26"/>
  <c r="R723" i="26"/>
  <c r="CH723" i="26"/>
  <c r="EG723" i="26"/>
  <c r="BB723" i="26"/>
  <c r="BC723" i="26"/>
  <c r="CF723" i="26"/>
  <c r="BE723" i="26"/>
  <c r="ET723" i="26"/>
  <c r="EU723" i="26"/>
  <c r="AY723" i="26"/>
  <c r="DO723" i="26"/>
  <c r="AC723" i="26"/>
  <c r="CZ723" i="26"/>
  <c r="DT723" i="26"/>
  <c r="BP723" i="26"/>
  <c r="ES723" i="26"/>
  <c r="AZ723" i="26"/>
  <c r="DC723" i="26"/>
  <c r="BR723" i="26"/>
  <c r="BD723" i="26"/>
  <c r="H874" i="26"/>
  <c r="G872" i="26"/>
  <c r="FA723" i="26" l="1"/>
  <c r="EZ724" i="26" s="1"/>
  <c r="EK724" i="26"/>
  <c r="AG724" i="26"/>
  <c r="CN724" i="26"/>
  <c r="FD722" i="26"/>
  <c r="FC723" i="26" s="1"/>
  <c r="EX724" i="26"/>
  <c r="FB723" i="26"/>
  <c r="AX724" i="26"/>
  <c r="BT724" i="26"/>
  <c r="O724" i="26"/>
  <c r="AT724" i="26"/>
  <c r="DY724" i="26"/>
  <c r="X724" i="26"/>
  <c r="DT724" i="26"/>
  <c r="Z724" i="26"/>
  <c r="EM724" i="26"/>
  <c r="AR724" i="26"/>
  <c r="EI724" i="26"/>
  <c r="EG724" i="26"/>
  <c r="DM724" i="26"/>
  <c r="K724" i="26"/>
  <c r="J725" i="26" s="1"/>
  <c r="CB724" i="26"/>
  <c r="EE724" i="26"/>
  <c r="T724" i="26"/>
  <c r="BG724" i="26"/>
  <c r="BR724" i="26"/>
  <c r="BP724" i="26"/>
  <c r="EJ724" i="26"/>
  <c r="AC724" i="26"/>
  <c r="DK724" i="26"/>
  <c r="DN724" i="26"/>
  <c r="BN724" i="26"/>
  <c r="EQ724" i="26"/>
  <c r="DX724" i="26"/>
  <c r="BY724" i="26"/>
  <c r="CO724" i="26"/>
  <c r="ER724" i="26"/>
  <c r="M724" i="26"/>
  <c r="DC724" i="26"/>
  <c r="AE724" i="26"/>
  <c r="CH724" i="26"/>
  <c r="CF724" i="26"/>
  <c r="EO724" i="26"/>
  <c r="DQ724" i="26"/>
  <c r="AW724" i="26"/>
  <c r="ED724" i="26"/>
  <c r="S724" i="26"/>
  <c r="BL724" i="26"/>
  <c r="L724" i="26"/>
  <c r="DH724" i="26"/>
  <c r="CL724" i="26"/>
  <c r="AQ724" i="26"/>
  <c r="BZ724" i="26"/>
  <c r="DJ724" i="26"/>
  <c r="CC724" i="26"/>
  <c r="EU724" i="26"/>
  <c r="U724" i="26"/>
  <c r="U725" i="26" s="1"/>
  <c r="W724" i="26"/>
  <c r="AV724" i="26"/>
  <c r="EW724" i="26"/>
  <c r="EF724" i="26"/>
  <c r="CY724" i="26"/>
  <c r="EB724" i="26"/>
  <c r="AI724" i="26"/>
  <c r="DF724" i="26"/>
  <c r="Q724" i="26"/>
  <c r="DR724" i="26"/>
  <c r="BC724" i="26"/>
  <c r="BA724" i="26"/>
  <c r="EN724" i="26"/>
  <c r="CJ724" i="26"/>
  <c r="AZ724" i="26"/>
  <c r="BQ724" i="26"/>
  <c r="AL724" i="26"/>
  <c r="AO724" i="26"/>
  <c r="DG724" i="26"/>
  <c r="CE724" i="26"/>
  <c r="CW724" i="26"/>
  <c r="CV724" i="26"/>
  <c r="DD724" i="26"/>
  <c r="CR724" i="26"/>
  <c r="CQ724" i="26"/>
  <c r="BD724" i="26"/>
  <c r="BE724" i="26"/>
  <c r="BM724" i="26"/>
  <c r="CS724" i="26"/>
  <c r="EL724" i="26"/>
  <c r="CU724" i="26"/>
  <c r="ES724" i="26"/>
  <c r="BF724" i="26"/>
  <c r="EH724" i="26"/>
  <c r="CX724" i="26"/>
  <c r="BK724" i="26"/>
  <c r="AS724" i="26"/>
  <c r="EP724" i="26"/>
  <c r="DB724" i="26"/>
  <c r="BJ724" i="26"/>
  <c r="P724" i="26"/>
  <c r="DZ724" i="26"/>
  <c r="CM724" i="26"/>
  <c r="BU724" i="26"/>
  <c r="BV724" i="26"/>
  <c r="AH724" i="26"/>
  <c r="Y724" i="26"/>
  <c r="BB724" i="26"/>
  <c r="CG724" i="26"/>
  <c r="AU724" i="26"/>
  <c r="FA724" i="26"/>
  <c r="BX724" i="26"/>
  <c r="EY724" i="26"/>
  <c r="AP724" i="26"/>
  <c r="AA724" i="26"/>
  <c r="CK724" i="26"/>
  <c r="AJ724" i="26"/>
  <c r="EC724" i="26"/>
  <c r="CT724" i="26"/>
  <c r="AF724" i="26"/>
  <c r="BW724" i="26"/>
  <c r="BO724" i="26"/>
  <c r="DA724" i="26"/>
  <c r="BS724" i="26"/>
  <c r="EV724" i="26"/>
  <c r="AD724" i="26"/>
  <c r="AN724" i="26"/>
  <c r="DE724" i="26"/>
  <c r="ET724" i="26"/>
  <c r="DU724" i="26"/>
  <c r="AM724" i="26"/>
  <c r="EA724" i="26"/>
  <c r="CI724" i="26"/>
  <c r="DO724" i="26"/>
  <c r="DP724" i="26"/>
  <c r="R724" i="26"/>
  <c r="CA724" i="26"/>
  <c r="BH724" i="26"/>
  <c r="DW724" i="26"/>
  <c r="DV724" i="26"/>
  <c r="AK724" i="26"/>
  <c r="DL724" i="26"/>
  <c r="CZ724" i="26"/>
  <c r="AY724" i="26"/>
  <c r="DS724" i="26"/>
  <c r="AB724" i="26"/>
  <c r="N724" i="26"/>
  <c r="DI724" i="26"/>
  <c r="BI724" i="26"/>
  <c r="H875" i="26"/>
  <c r="G873" i="26"/>
  <c r="CO725" i="26" l="1"/>
  <c r="P725" i="26"/>
  <c r="FD723" i="26"/>
  <c r="FC724" i="26" s="1"/>
  <c r="FB724" i="26"/>
  <c r="FA725" i="26" s="1"/>
  <c r="BQ725" i="26"/>
  <c r="W725" i="26"/>
  <c r="BS725" i="26"/>
  <c r="R725" i="26"/>
  <c r="DE725" i="26"/>
  <c r="EH725" i="26"/>
  <c r="EJ725" i="26"/>
  <c r="EF725" i="26"/>
  <c r="DX725" i="26"/>
  <c r="BO725" i="26"/>
  <c r="K725" i="26"/>
  <c r="J726" i="26" s="1"/>
  <c r="AS725" i="26"/>
  <c r="EL725" i="26"/>
  <c r="CC725" i="26"/>
  <c r="EN725" i="26"/>
  <c r="DL725" i="26"/>
  <c r="CM725" i="26"/>
  <c r="CA725" i="26"/>
  <c r="L725" i="26"/>
  <c r="CK725" i="26"/>
  <c r="AF725" i="26"/>
  <c r="CI725" i="26"/>
  <c r="M725" i="26"/>
  <c r="AD725" i="26"/>
  <c r="DI725" i="26"/>
  <c r="CG725" i="26"/>
  <c r="AY725" i="26"/>
  <c r="CE725" i="26"/>
  <c r="BM725" i="26"/>
  <c r="EE725" i="26"/>
  <c r="EP725" i="26"/>
  <c r="EC725" i="26"/>
  <c r="AW725" i="26"/>
  <c r="DP725" i="26"/>
  <c r="V725" i="26"/>
  <c r="V726" i="26" s="1"/>
  <c r="EK725" i="26"/>
  <c r="T725" i="26"/>
  <c r="EV725" i="26"/>
  <c r="AU725" i="26"/>
  <c r="EO725" i="26"/>
  <c r="CX725" i="26"/>
  <c r="AP725" i="26"/>
  <c r="CZ725" i="26"/>
  <c r="AV725" i="26"/>
  <c r="DG725" i="26"/>
  <c r="BF725" i="26"/>
  <c r="EA725" i="26"/>
  <c r="AT725" i="26"/>
  <c r="BB725" i="26"/>
  <c r="AM725" i="26"/>
  <c r="AH725" i="26"/>
  <c r="BR725" i="26"/>
  <c r="BR726" i="26" s="1"/>
  <c r="AR725" i="26"/>
  <c r="DU725" i="26"/>
  <c r="BG725" i="26"/>
  <c r="BN725" i="26"/>
  <c r="BK725" i="26"/>
  <c r="EM725" i="26"/>
  <c r="EQ725" i="26"/>
  <c r="AJ725" i="26"/>
  <c r="ES725" i="26"/>
  <c r="BV725" i="26"/>
  <c r="CU725" i="26"/>
  <c r="BC725" i="26"/>
  <c r="CS725" i="26"/>
  <c r="BX725" i="26"/>
  <c r="BI725" i="26"/>
  <c r="AB725" i="26"/>
  <c r="CF725" i="26"/>
  <c r="CD725" i="26"/>
  <c r="BD725" i="26"/>
  <c r="CB725" i="26"/>
  <c r="DH725" i="26"/>
  <c r="AL725" i="26"/>
  <c r="BZ725" i="26"/>
  <c r="DO725" i="26"/>
  <c r="BU725" i="26"/>
  <c r="EI725" i="26"/>
  <c r="AI725" i="26"/>
  <c r="AA725" i="26"/>
  <c r="S725" i="26"/>
  <c r="BL725" i="26"/>
  <c r="DA725" i="26"/>
  <c r="AX725" i="26"/>
  <c r="Q725" i="26"/>
  <c r="Q726" i="26" s="1"/>
  <c r="DT725" i="26"/>
  <c r="DZ725" i="26"/>
  <c r="AO725" i="26"/>
  <c r="DD725" i="26"/>
  <c r="EZ725" i="26"/>
  <c r="EW725" i="26"/>
  <c r="DJ725" i="26"/>
  <c r="AG725" i="26"/>
  <c r="BJ725" i="26"/>
  <c r="DF725" i="26"/>
  <c r="BT725" i="26"/>
  <c r="CW725" i="26"/>
  <c r="CV725" i="26"/>
  <c r="AK725" i="26"/>
  <c r="CL725" i="26"/>
  <c r="EU725" i="26"/>
  <c r="DB725" i="26"/>
  <c r="Z725" i="26"/>
  <c r="DQ725" i="26"/>
  <c r="EY725" i="26"/>
  <c r="EX725" i="26"/>
  <c r="CY725" i="26"/>
  <c r="DS725" i="26"/>
  <c r="DR725" i="26"/>
  <c r="N725" i="26"/>
  <c r="CH725" i="26"/>
  <c r="BW725" i="26"/>
  <c r="Y725" i="26"/>
  <c r="X725" i="26"/>
  <c r="BP725" i="26"/>
  <c r="BY725" i="26"/>
  <c r="BE725" i="26"/>
  <c r="O725" i="26"/>
  <c r="DV725" i="26"/>
  <c r="AC725" i="26"/>
  <c r="DK725" i="26"/>
  <c r="DM725" i="26"/>
  <c r="DW725" i="26"/>
  <c r="ET725" i="26"/>
  <c r="ED725" i="26"/>
  <c r="DC725" i="26"/>
  <c r="AZ725" i="26"/>
  <c r="CQ725" i="26"/>
  <c r="CP725" i="26"/>
  <c r="BA725" i="26"/>
  <c r="AE725" i="26"/>
  <c r="BH725" i="26"/>
  <c r="EG725" i="26"/>
  <c r="AQ725" i="26"/>
  <c r="DY725" i="26"/>
  <c r="CR725" i="26"/>
  <c r="ER725" i="26"/>
  <c r="CN725" i="26"/>
  <c r="AN725" i="26"/>
  <c r="CT725" i="26"/>
  <c r="CJ725" i="26"/>
  <c r="EB725" i="26"/>
  <c r="DN725" i="26"/>
  <c r="H876" i="26"/>
  <c r="G874" i="26"/>
  <c r="FD724" i="26" l="1"/>
  <c r="FC725" i="26" s="1"/>
  <c r="S726" i="26"/>
  <c r="AY726" i="26"/>
  <c r="EI726" i="26"/>
  <c r="CH726" i="26"/>
  <c r="BP726" i="26"/>
  <c r="FB725" i="26"/>
  <c r="FA726" i="26" s="1"/>
  <c r="AE726" i="26"/>
  <c r="CY726" i="26"/>
  <c r="K726" i="26"/>
  <c r="EK726" i="26"/>
  <c r="L726" i="26"/>
  <c r="EM726" i="26"/>
  <c r="CN726" i="26"/>
  <c r="CB726" i="26"/>
  <c r="CJ726" i="26"/>
  <c r="CL726" i="26"/>
  <c r="ED726" i="26"/>
  <c r="BN726" i="26"/>
  <c r="CF726" i="26"/>
  <c r="BL726" i="26"/>
  <c r="U726" i="26"/>
  <c r="EO726" i="26"/>
  <c r="AU726" i="26"/>
  <c r="BJ726" i="26"/>
  <c r="EL726" i="26"/>
  <c r="EP726" i="26"/>
  <c r="CA726" i="26"/>
  <c r="AV726" i="26"/>
  <c r="EB726" i="26"/>
  <c r="CT726" i="26"/>
  <c r="DL726" i="26"/>
  <c r="ER726" i="26"/>
  <c r="AT726" i="26"/>
  <c r="AN726" i="26"/>
  <c r="DF726" i="26"/>
  <c r="EJ726" i="26"/>
  <c r="AS726" i="26"/>
  <c r="AG726" i="26"/>
  <c r="CE726" i="26"/>
  <c r="AC726" i="26"/>
  <c r="AQ726" i="26"/>
  <c r="BH726" i="26"/>
  <c r="BY726" i="26"/>
  <c r="BW726" i="26"/>
  <c r="DC726" i="26"/>
  <c r="DH726" i="26"/>
  <c r="BA726" i="26"/>
  <c r="BM726" i="26"/>
  <c r="AI726" i="26"/>
  <c r="DY726" i="26"/>
  <c r="O726" i="26"/>
  <c r="BE726" i="26"/>
  <c r="DV726" i="26"/>
  <c r="EN726" i="26"/>
  <c r="ET726" i="26"/>
  <c r="EA726" i="26"/>
  <c r="CD726" i="26"/>
  <c r="CC726" i="26"/>
  <c r="DJ726" i="26"/>
  <c r="DI726" i="26"/>
  <c r="EZ726" i="26"/>
  <c r="BC726" i="26"/>
  <c r="DT726" i="26"/>
  <c r="T726" i="26"/>
  <c r="AL726" i="26"/>
  <c r="DN726" i="26"/>
  <c r="BT726" i="26"/>
  <c r="DA726" i="26"/>
  <c r="CW726" i="26"/>
  <c r="CV726" i="26"/>
  <c r="AX726" i="26"/>
  <c r="AW726" i="26"/>
  <c r="CU726" i="26"/>
  <c r="DD726" i="26"/>
  <c r="EH726" i="26"/>
  <c r="BK726" i="26"/>
  <c r="EQ726" i="26"/>
  <c r="AO726" i="26"/>
  <c r="BU726" i="26"/>
  <c r="AH726" i="26"/>
  <c r="EY726" i="26"/>
  <c r="EX726" i="26"/>
  <c r="DZ726" i="26"/>
  <c r="BQ726" i="26"/>
  <c r="AZ726" i="26"/>
  <c r="CG726" i="26"/>
  <c r="AP726" i="26"/>
  <c r="CK726" i="26"/>
  <c r="EC726" i="26"/>
  <c r="X726" i="26"/>
  <c r="W726" i="26"/>
  <c r="BS726" i="26"/>
  <c r="AD726" i="26"/>
  <c r="CP726" i="26"/>
  <c r="CO726" i="26"/>
  <c r="CR726" i="26"/>
  <c r="Y726" i="26"/>
  <c r="Z726" i="26"/>
  <c r="AR726" i="26"/>
  <c r="CI726" i="26"/>
  <c r="DP726" i="26"/>
  <c r="DO726" i="26"/>
  <c r="R726" i="26"/>
  <c r="R727" i="26" s="1"/>
  <c r="DB726" i="26"/>
  <c r="AM726" i="26"/>
  <c r="AM727" i="26" s="1"/>
  <c r="DG726" i="26"/>
  <c r="DW726" i="26"/>
  <c r="EU726" i="26"/>
  <c r="BF726" i="26"/>
  <c r="BZ726" i="26"/>
  <c r="EE726" i="26"/>
  <c r="N726" i="26"/>
  <c r="EW726" i="26"/>
  <c r="AB726" i="26"/>
  <c r="CX726" i="26"/>
  <c r="DX726" i="26"/>
  <c r="CQ726" i="26"/>
  <c r="EG726" i="26"/>
  <c r="EF726" i="26"/>
  <c r="BD726" i="26"/>
  <c r="BI726" i="26"/>
  <c r="BO726" i="26"/>
  <c r="P726" i="26"/>
  <c r="BV726" i="26"/>
  <c r="BX726" i="26"/>
  <c r="AF726" i="26"/>
  <c r="DM726" i="26"/>
  <c r="DQ726" i="26"/>
  <c r="DR726" i="26"/>
  <c r="DU726" i="26"/>
  <c r="BB726" i="26"/>
  <c r="CS726" i="26"/>
  <c r="DE726" i="26"/>
  <c r="DS726" i="26"/>
  <c r="AK726" i="26"/>
  <c r="ES726" i="26"/>
  <c r="AA726" i="26"/>
  <c r="M726" i="26"/>
  <c r="DK726" i="26"/>
  <c r="CZ726" i="26"/>
  <c r="CM726" i="26"/>
  <c r="EV726" i="26"/>
  <c r="AJ726" i="26"/>
  <c r="BG726" i="26"/>
  <c r="H877" i="26"/>
  <c r="G875" i="26"/>
  <c r="L727" i="26" l="1"/>
  <c r="BQ727" i="26"/>
  <c r="CK727" i="26"/>
  <c r="CI727" i="26"/>
  <c r="K727" i="26"/>
  <c r="FD725" i="26"/>
  <c r="FC726" i="26" s="1"/>
  <c r="FB726" i="26"/>
  <c r="FA727" i="26" s="1"/>
  <c r="EL727" i="26"/>
  <c r="J727" i="26"/>
  <c r="J728" i="26" s="1"/>
  <c r="EJ727" i="26"/>
  <c r="CM727" i="26"/>
  <c r="EC727" i="26"/>
  <c r="CX727" i="26"/>
  <c r="T727" i="26"/>
  <c r="BM727" i="26"/>
  <c r="EM727" i="26"/>
  <c r="AD727" i="26"/>
  <c r="AR727" i="26"/>
  <c r="BK727" i="26"/>
  <c r="DE727" i="26"/>
  <c r="DK727" i="26"/>
  <c r="EQ727" i="26"/>
  <c r="ES727" i="26"/>
  <c r="BB727" i="26"/>
  <c r="DM727" i="26"/>
  <c r="AU727" i="26"/>
  <c r="AT727" i="26"/>
  <c r="AZ727" i="26"/>
  <c r="DU727" i="26"/>
  <c r="P727" i="26"/>
  <c r="AF727" i="26"/>
  <c r="DG727" i="26"/>
  <c r="EV727" i="26"/>
  <c r="EK727" i="26"/>
  <c r="AN727" i="26"/>
  <c r="EN727" i="26"/>
  <c r="CE727" i="26"/>
  <c r="BI727" i="26"/>
  <c r="CU727" i="26"/>
  <c r="CC727" i="26"/>
  <c r="CB727" i="26"/>
  <c r="BZ727" i="26"/>
  <c r="BX727" i="26"/>
  <c r="EO727" i="26"/>
  <c r="DY727" i="26"/>
  <c r="AH727" i="26"/>
  <c r="DB727" i="26"/>
  <c r="CS727" i="26"/>
  <c r="CZ727" i="26"/>
  <c r="DZ727" i="26"/>
  <c r="DH727" i="26"/>
  <c r="DI727" i="26"/>
  <c r="DO727" i="26"/>
  <c r="CJ727" i="26"/>
  <c r="CH727" i="26"/>
  <c r="AQ727" i="26"/>
  <c r="EB727" i="26"/>
  <c r="CQ727" i="26"/>
  <c r="EG727" i="26"/>
  <c r="X727" i="26"/>
  <c r="BH727" i="26"/>
  <c r="AA727" i="26"/>
  <c r="BV727" i="26"/>
  <c r="EY727" i="26"/>
  <c r="DV727" i="26"/>
  <c r="CY727" i="26"/>
  <c r="ER727" i="26"/>
  <c r="U727" i="26"/>
  <c r="DX727" i="26"/>
  <c r="AP727" i="26"/>
  <c r="N727" i="26"/>
  <c r="EE727" i="26"/>
  <c r="AJ727" i="26"/>
  <c r="DS727" i="26"/>
  <c r="BF727" i="26"/>
  <c r="CD727" i="26"/>
  <c r="ET727" i="26"/>
  <c r="CN727" i="26"/>
  <c r="BE727" i="26"/>
  <c r="AI727" i="26"/>
  <c r="BW727" i="26"/>
  <c r="BS727" i="26"/>
  <c r="BR727" i="26"/>
  <c r="CA727" i="26"/>
  <c r="DA727" i="26"/>
  <c r="DT727" i="26"/>
  <c r="EH727" i="26"/>
  <c r="DL727" i="26"/>
  <c r="Q727" i="26"/>
  <c r="CT727" i="26"/>
  <c r="AG727" i="26"/>
  <c r="W727" i="26"/>
  <c r="V727" i="26"/>
  <c r="DD727" i="26"/>
  <c r="BO727" i="26"/>
  <c r="BN727" i="26"/>
  <c r="DF727" i="26"/>
  <c r="DP727" i="26"/>
  <c r="DC727" i="26"/>
  <c r="AW727" i="26"/>
  <c r="AV727" i="26"/>
  <c r="BD727" i="26"/>
  <c r="BC727" i="26"/>
  <c r="EX727" i="26"/>
  <c r="O727" i="26"/>
  <c r="AX727" i="26"/>
  <c r="EF727" i="26"/>
  <c r="DJ727" i="26"/>
  <c r="BA727" i="26"/>
  <c r="EU727" i="26"/>
  <c r="BY727" i="26"/>
  <c r="CV727" i="26"/>
  <c r="DR727" i="26"/>
  <c r="Z727" i="26"/>
  <c r="EI727" i="26"/>
  <c r="CW727" i="26"/>
  <c r="DQ727" i="26"/>
  <c r="DW727" i="26"/>
  <c r="Y727" i="26"/>
  <c r="BU727" i="26"/>
  <c r="EA727" i="26"/>
  <c r="M727" i="26"/>
  <c r="ED727" i="26"/>
  <c r="CG727" i="26"/>
  <c r="CF727" i="26"/>
  <c r="BL727" i="26"/>
  <c r="AY727" i="26"/>
  <c r="AC727" i="26"/>
  <c r="CR727" i="26"/>
  <c r="AO727" i="26"/>
  <c r="BT727" i="26"/>
  <c r="AE727" i="26"/>
  <c r="AB727" i="26"/>
  <c r="DN727" i="26"/>
  <c r="EW727" i="26"/>
  <c r="S727" i="26"/>
  <c r="CO727" i="26"/>
  <c r="BP727" i="26"/>
  <c r="BJ727" i="26"/>
  <c r="EP727" i="26"/>
  <c r="AS727" i="26"/>
  <c r="BG727" i="26"/>
  <c r="AK727" i="26"/>
  <c r="CL727" i="26"/>
  <c r="CP727" i="26"/>
  <c r="AL727" i="26"/>
  <c r="EZ727" i="26"/>
  <c r="H878" i="26"/>
  <c r="G876" i="26"/>
  <c r="CJ728" i="26" l="1"/>
  <c r="BL728" i="26"/>
  <c r="K728" i="26"/>
  <c r="FD726" i="26"/>
  <c r="FC727" i="26" s="1"/>
  <c r="AE728" i="26"/>
  <c r="Q728" i="26"/>
  <c r="S728" i="26"/>
  <c r="EM728" i="26"/>
  <c r="FB727" i="26"/>
  <c r="EK728" i="26"/>
  <c r="AG728" i="26"/>
  <c r="CL728" i="26"/>
  <c r="ER728" i="26"/>
  <c r="AS728" i="26"/>
  <c r="BA728" i="26"/>
  <c r="DF728" i="26"/>
  <c r="EZ728" i="26"/>
  <c r="EL728" i="26"/>
  <c r="J729" i="26"/>
  <c r="DN728" i="26"/>
  <c r="ES728" i="26"/>
  <c r="DW728" i="26"/>
  <c r="AO728" i="26"/>
  <c r="BJ728" i="26"/>
  <c r="M728" i="26"/>
  <c r="CT728" i="26"/>
  <c r="EN728" i="26"/>
  <c r="EA728" i="26"/>
  <c r="BP728" i="26"/>
  <c r="DH728" i="26"/>
  <c r="CA728" i="26"/>
  <c r="CR728" i="26"/>
  <c r="EP728" i="26"/>
  <c r="DY728" i="26"/>
  <c r="BY728" i="26"/>
  <c r="CY728" i="26"/>
  <c r="DA728" i="26"/>
  <c r="AQ728" i="26"/>
  <c r="ED728" i="26"/>
  <c r="CI728" i="26"/>
  <c r="CO728" i="26"/>
  <c r="EW728" i="26"/>
  <c r="BW728" i="26"/>
  <c r="EU728" i="26"/>
  <c r="AH728" i="26"/>
  <c r="BT728" i="26"/>
  <c r="AF728" i="26"/>
  <c r="AF729" i="26" s="1"/>
  <c r="AC728" i="26"/>
  <c r="Z728" i="26"/>
  <c r="AZ728" i="26"/>
  <c r="BR728" i="26"/>
  <c r="BC728" i="26"/>
  <c r="CB728" i="26"/>
  <c r="EF728" i="26"/>
  <c r="O728" i="26"/>
  <c r="DG728" i="26"/>
  <c r="CD728" i="26"/>
  <c r="CC728" i="26"/>
  <c r="CQ728" i="26"/>
  <c r="BD728" i="26"/>
  <c r="CS728" i="26"/>
  <c r="CV728" i="26"/>
  <c r="DP728" i="26"/>
  <c r="AL728" i="26"/>
  <c r="BU728" i="26"/>
  <c r="AI728" i="26"/>
  <c r="EQ728" i="26"/>
  <c r="CP728" i="26"/>
  <c r="DD728" i="26"/>
  <c r="AV728" i="26"/>
  <c r="AU728" i="26"/>
  <c r="BO728" i="26"/>
  <c r="EB728" i="26"/>
  <c r="EE728" i="26"/>
  <c r="CK728" i="26"/>
  <c r="EY728" i="26"/>
  <c r="AW728" i="26"/>
  <c r="L728" i="26"/>
  <c r="BV728" i="26"/>
  <c r="CF728" i="26"/>
  <c r="CE728" i="26"/>
  <c r="EO728" i="26"/>
  <c r="CM728" i="26"/>
  <c r="CG728" i="26"/>
  <c r="CH728" i="26"/>
  <c r="DJ728" i="26"/>
  <c r="DI728" i="26"/>
  <c r="DC728" i="26"/>
  <c r="DM728" i="26"/>
  <c r="DL728" i="26"/>
  <c r="EV728" i="26"/>
  <c r="EH728" i="26"/>
  <c r="DS728" i="26"/>
  <c r="DR728" i="26"/>
  <c r="BB728" i="26"/>
  <c r="BZ728" i="26"/>
  <c r="BQ728" i="26"/>
  <c r="BE728" i="26"/>
  <c r="AB728" i="26"/>
  <c r="BI728" i="26"/>
  <c r="V728" i="26"/>
  <c r="U728" i="26"/>
  <c r="DU728" i="26"/>
  <c r="DT728" i="26"/>
  <c r="CN728" i="26"/>
  <c r="AA728" i="26"/>
  <c r="AY728" i="26"/>
  <c r="AX728" i="26"/>
  <c r="FA728" i="26"/>
  <c r="W728" i="26"/>
  <c r="AD728" i="26"/>
  <c r="DK728" i="26"/>
  <c r="R728" i="26"/>
  <c r="R729" i="26" s="1"/>
  <c r="DB728" i="26"/>
  <c r="AM728" i="26"/>
  <c r="AP728" i="26"/>
  <c r="EC728" i="26"/>
  <c r="EX728" i="26"/>
  <c r="T728" i="26"/>
  <c r="P728" i="26"/>
  <c r="DE728" i="26"/>
  <c r="N728" i="26"/>
  <c r="N729" i="26" s="1"/>
  <c r="Y728" i="26"/>
  <c r="AR728" i="26"/>
  <c r="AN728" i="26"/>
  <c r="BX728" i="26"/>
  <c r="AK728" i="26"/>
  <c r="DZ728" i="26"/>
  <c r="CZ728" i="26"/>
  <c r="BK728" i="26"/>
  <c r="AJ728" i="26"/>
  <c r="BH728" i="26"/>
  <c r="BG728" i="26"/>
  <c r="DQ728" i="26"/>
  <c r="EG728" i="26"/>
  <c r="BF728" i="26"/>
  <c r="X728" i="26"/>
  <c r="CU728" i="26"/>
  <c r="DV728" i="26"/>
  <c r="AT728" i="26"/>
  <c r="DO728" i="26"/>
  <c r="ET728" i="26"/>
  <c r="CX728" i="26"/>
  <c r="CW728" i="26"/>
  <c r="DX728" i="26"/>
  <c r="BS728" i="26"/>
  <c r="EI728" i="26"/>
  <c r="EJ728" i="26"/>
  <c r="BN728" i="26"/>
  <c r="BM728" i="26"/>
  <c r="H879" i="26"/>
  <c r="G877" i="26"/>
  <c r="EL729" i="26" l="1"/>
  <c r="FD727" i="26"/>
  <c r="FC728" i="26" s="1"/>
  <c r="EM729" i="26"/>
  <c r="FB728" i="26"/>
  <c r="FA729" i="26" s="1"/>
  <c r="EO729" i="26"/>
  <c r="DX729" i="26"/>
  <c r="BX729" i="26"/>
  <c r="BK729" i="26"/>
  <c r="AP729" i="26"/>
  <c r="BQ729" i="26"/>
  <c r="DO729" i="26"/>
  <c r="CR729" i="26"/>
  <c r="CS729" i="26"/>
  <c r="AG729" i="26"/>
  <c r="AD729" i="26"/>
  <c r="BZ729" i="26"/>
  <c r="EQ729" i="26"/>
  <c r="DG729" i="26"/>
  <c r="EC729" i="26"/>
  <c r="DB729" i="26"/>
  <c r="EV729" i="26"/>
  <c r="EA729" i="26"/>
  <c r="BS729" i="26"/>
  <c r="ET729" i="26"/>
  <c r="CU729" i="26"/>
  <c r="BV729" i="26"/>
  <c r="AH729" i="26"/>
  <c r="EG729" i="26"/>
  <c r="BB729" i="26"/>
  <c r="EP729" i="26"/>
  <c r="CC729" i="26"/>
  <c r="DA729" i="26"/>
  <c r="CW729" i="26"/>
  <c r="P729" i="26"/>
  <c r="DQ729" i="26"/>
  <c r="DE729" i="26"/>
  <c r="EE729" i="26"/>
  <c r="CP729" i="26"/>
  <c r="CB729" i="26"/>
  <c r="CL729" i="26"/>
  <c r="DV729" i="26"/>
  <c r="DZ729" i="26"/>
  <c r="DK729" i="26"/>
  <c r="AM729" i="26"/>
  <c r="BC729" i="26"/>
  <c r="BW729" i="26"/>
  <c r="DY729" i="26"/>
  <c r="AO729" i="26"/>
  <c r="CG729" i="26"/>
  <c r="BR729" i="26"/>
  <c r="Q729" i="26"/>
  <c r="BM729" i="26"/>
  <c r="O729" i="26"/>
  <c r="AY729" i="26"/>
  <c r="EN729" i="26"/>
  <c r="EM730" i="26" s="1"/>
  <c r="AA729" i="26"/>
  <c r="EY729" i="26"/>
  <c r="AK729" i="26"/>
  <c r="AE729" i="26"/>
  <c r="CN729" i="26"/>
  <c r="DT729" i="26"/>
  <c r="Z729" i="26"/>
  <c r="DM729" i="26"/>
  <c r="CQ729" i="26"/>
  <c r="AN729" i="26"/>
  <c r="U729" i="26"/>
  <c r="BH729" i="26"/>
  <c r="AC729" i="26"/>
  <c r="X729" i="26"/>
  <c r="DF729" i="26"/>
  <c r="V729" i="26"/>
  <c r="AS729" i="26"/>
  <c r="BF729" i="26"/>
  <c r="ER729" i="26"/>
  <c r="BE729" i="26"/>
  <c r="AX729" i="26"/>
  <c r="DL729" i="26"/>
  <c r="L729" i="26"/>
  <c r="K729" i="26"/>
  <c r="AW729" i="26"/>
  <c r="DC729" i="26"/>
  <c r="DI729" i="26"/>
  <c r="DH729" i="26"/>
  <c r="CK729" i="26"/>
  <c r="CJ729" i="26"/>
  <c r="DN729" i="26"/>
  <c r="DR729" i="26"/>
  <c r="DJ729" i="26"/>
  <c r="BL729" i="26"/>
  <c r="BG729" i="26"/>
  <c r="DS729" i="26"/>
  <c r="CH729" i="26"/>
  <c r="CO729" i="26"/>
  <c r="AR729" i="26"/>
  <c r="AQ729" i="26"/>
  <c r="EZ729" i="26"/>
  <c r="Y729" i="26"/>
  <c r="DU729" i="26"/>
  <c r="ES729" i="26"/>
  <c r="EW729" i="26"/>
  <c r="EB729" i="26"/>
  <c r="EJ729" i="26"/>
  <c r="EK729" i="26"/>
  <c r="AJ729" i="26"/>
  <c r="BT729" i="26"/>
  <c r="AL729" i="26"/>
  <c r="CM729" i="26"/>
  <c r="BO729" i="26"/>
  <c r="AI729" i="26"/>
  <c r="AT729" i="26"/>
  <c r="AU729" i="26"/>
  <c r="CT729" i="26"/>
  <c r="CZ729" i="26"/>
  <c r="CY729" i="26"/>
  <c r="BY729" i="26"/>
  <c r="BI729" i="26"/>
  <c r="EH729" i="26"/>
  <c r="AV729" i="26"/>
  <c r="EI729" i="26"/>
  <c r="BJ729" i="26"/>
  <c r="BD729" i="26"/>
  <c r="BU729" i="26"/>
  <c r="CV729" i="26"/>
  <c r="DD729" i="26"/>
  <c r="BA729" i="26"/>
  <c r="BN729" i="26"/>
  <c r="ED729" i="26"/>
  <c r="CI729" i="26"/>
  <c r="DP729" i="26"/>
  <c r="CE729" i="26"/>
  <c r="CD729" i="26"/>
  <c r="BP729" i="26"/>
  <c r="EU729" i="26"/>
  <c r="T729" i="26"/>
  <c r="AB729" i="26"/>
  <c r="EF729" i="26"/>
  <c r="CF729" i="26"/>
  <c r="M729" i="26"/>
  <c r="CX729" i="26"/>
  <c r="CA729" i="26"/>
  <c r="DW729" i="26"/>
  <c r="EX729" i="26"/>
  <c r="W729" i="26"/>
  <c r="S729" i="26"/>
  <c r="AZ729" i="26"/>
  <c r="H880" i="26"/>
  <c r="G878" i="26"/>
  <c r="FD728" i="26" l="1"/>
  <c r="FC729" i="26" s="1"/>
  <c r="DP730" i="26"/>
  <c r="FB729" i="26"/>
  <c r="EQ730" i="26"/>
  <c r="AB730" i="26"/>
  <c r="EB730" i="26"/>
  <c r="ED730" i="26"/>
  <c r="BY730" i="26"/>
  <c r="EU730" i="26"/>
  <c r="CA730" i="26"/>
  <c r="AG730" i="26"/>
  <c r="EF730" i="26"/>
  <c r="BW730" i="26"/>
  <c r="EP730" i="26"/>
  <c r="EX730" i="26"/>
  <c r="EN730" i="26"/>
  <c r="BB730" i="26"/>
  <c r="EO730" i="26"/>
  <c r="CV730" i="26"/>
  <c r="M730" i="26"/>
  <c r="BR730" i="26"/>
  <c r="ES730" i="26"/>
  <c r="BS730" i="26"/>
  <c r="O730" i="26"/>
  <c r="Q730" i="26"/>
  <c r="P730" i="26"/>
  <c r="DA730" i="26"/>
  <c r="CP730" i="26"/>
  <c r="W730" i="26"/>
  <c r="DV730" i="26"/>
  <c r="DD730" i="26"/>
  <c r="BH730" i="26"/>
  <c r="DF730" i="26"/>
  <c r="AD730" i="26"/>
  <c r="CM730" i="26"/>
  <c r="DY730" i="26"/>
  <c r="AL730" i="26"/>
  <c r="CQ730" i="26"/>
  <c r="DL730" i="26"/>
  <c r="AO730" i="26"/>
  <c r="EZ730" i="26"/>
  <c r="BM730" i="26"/>
  <c r="DZ730" i="26"/>
  <c r="AN730" i="26"/>
  <c r="CI730" i="26"/>
  <c r="DN730" i="26"/>
  <c r="CX730" i="26"/>
  <c r="AQ730" i="26"/>
  <c r="AX730" i="26"/>
  <c r="BG730" i="26"/>
  <c r="BP730" i="26"/>
  <c r="BL730" i="26"/>
  <c r="EH730" i="26"/>
  <c r="DJ730" i="26"/>
  <c r="EJ730" i="26"/>
  <c r="DR730" i="26"/>
  <c r="AE730" i="26"/>
  <c r="AF730" i="26"/>
  <c r="BF730" i="26"/>
  <c r="AU730" i="26"/>
  <c r="DT730" i="26"/>
  <c r="Y730" i="26"/>
  <c r="CF730" i="26"/>
  <c r="BU730" i="26"/>
  <c r="CR730" i="26"/>
  <c r="DU730" i="26"/>
  <c r="DE730" i="26"/>
  <c r="CL730" i="26"/>
  <c r="AZ730" i="26"/>
  <c r="S730" i="26"/>
  <c r="BK730" i="26"/>
  <c r="BD730" i="26"/>
  <c r="ET730" i="26"/>
  <c r="BJ730" i="26"/>
  <c r="CD730" i="26"/>
  <c r="CO730" i="26"/>
  <c r="EK730" i="26"/>
  <c r="EL730" i="26"/>
  <c r="CC730" i="26"/>
  <c r="DQ730" i="26"/>
  <c r="BQ730" i="26"/>
  <c r="EY730" i="26"/>
  <c r="AT730" i="26"/>
  <c r="AR730" i="26"/>
  <c r="AA730" i="26"/>
  <c r="DC730" i="26"/>
  <c r="AP730" i="26"/>
  <c r="EW730" i="26"/>
  <c r="BZ730" i="26"/>
  <c r="AK730" i="26"/>
  <c r="CE730" i="26"/>
  <c r="AH730" i="26"/>
  <c r="AI730" i="26"/>
  <c r="AM730" i="26"/>
  <c r="X730" i="26"/>
  <c r="EI730" i="26"/>
  <c r="V730" i="26"/>
  <c r="DO730" i="26"/>
  <c r="BV730" i="26"/>
  <c r="AV730" i="26"/>
  <c r="R730" i="26"/>
  <c r="CH730" i="26"/>
  <c r="EG730" i="26"/>
  <c r="EV730" i="26"/>
  <c r="CB730" i="26"/>
  <c r="DS730" i="26"/>
  <c r="CJ730" i="26"/>
  <c r="AW730" i="26"/>
  <c r="BE730" i="26"/>
  <c r="CN730" i="26"/>
  <c r="CK730" i="26"/>
  <c r="DM730" i="26"/>
  <c r="BI730" i="26"/>
  <c r="BO730" i="26"/>
  <c r="DB730" i="26"/>
  <c r="DH730" i="26"/>
  <c r="DG730" i="26"/>
  <c r="FA730" i="26"/>
  <c r="DX730" i="26"/>
  <c r="AC730" i="26"/>
  <c r="ER730" i="26"/>
  <c r="ER731" i="26" s="1"/>
  <c r="DI730" i="26"/>
  <c r="AY730" i="26"/>
  <c r="EC730" i="26"/>
  <c r="EC731" i="26" s="1"/>
  <c r="DW730" i="26"/>
  <c r="N730" i="26"/>
  <c r="T730" i="26"/>
  <c r="CY730" i="26"/>
  <c r="U730" i="26"/>
  <c r="EE730" i="26"/>
  <c r="BC730" i="26"/>
  <c r="EA730" i="26"/>
  <c r="BX730" i="26"/>
  <c r="CU730" i="26"/>
  <c r="BN730" i="26"/>
  <c r="CZ730" i="26"/>
  <c r="DK730" i="26"/>
  <c r="CG730" i="26"/>
  <c r="Z730" i="26"/>
  <c r="K730" i="26"/>
  <c r="J730" i="26"/>
  <c r="BA730" i="26"/>
  <c r="CT730" i="26"/>
  <c r="CS730" i="26"/>
  <c r="BT730" i="26"/>
  <c r="L730" i="26"/>
  <c r="AS730" i="26"/>
  <c r="AJ730" i="26"/>
  <c r="CW730" i="26"/>
  <c r="H881" i="26"/>
  <c r="G879" i="26"/>
  <c r="FD729" i="26" l="1"/>
  <c r="FC730" i="26" s="1"/>
  <c r="FB730" i="26"/>
  <c r="EO731" i="26"/>
  <c r="EN731" i="26"/>
  <c r="BQ731" i="26"/>
  <c r="CA731" i="26"/>
  <c r="BZ731" i="26"/>
  <c r="CW731" i="26"/>
  <c r="EE731" i="26"/>
  <c r="AN731" i="26"/>
  <c r="ET731" i="26"/>
  <c r="EP731" i="26"/>
  <c r="BC731" i="26"/>
  <c r="N731" i="26"/>
  <c r="P731" i="26"/>
  <c r="DM731" i="26"/>
  <c r="AM731" i="26"/>
  <c r="AC731" i="26"/>
  <c r="BT731" i="26"/>
  <c r="BL731" i="26"/>
  <c r="DE731" i="26"/>
  <c r="DK731" i="26"/>
  <c r="AE731" i="26"/>
  <c r="BY731" i="26"/>
  <c r="CE731" i="26"/>
  <c r="Z731" i="26"/>
  <c r="AF731" i="26"/>
  <c r="EA731" i="26"/>
  <c r="EV731" i="26"/>
  <c r="EY731" i="26"/>
  <c r="CQ731" i="26"/>
  <c r="CP731" i="26"/>
  <c r="DU731" i="26"/>
  <c r="BG731" i="26"/>
  <c r="DV731" i="26"/>
  <c r="CY731" i="26"/>
  <c r="BI731" i="26"/>
  <c r="BV731" i="26"/>
  <c r="DP731" i="26"/>
  <c r="EI731" i="26"/>
  <c r="AS731" i="26"/>
  <c r="BA731" i="26"/>
  <c r="DD731" i="26"/>
  <c r="DA731" i="26"/>
  <c r="BN731" i="26"/>
  <c r="EG731" i="26"/>
  <c r="CI731" i="26"/>
  <c r="DS731" i="26"/>
  <c r="EZ731" i="26"/>
  <c r="CG731" i="26"/>
  <c r="AY731" i="26"/>
  <c r="BJ731" i="26"/>
  <c r="AJ731" i="26"/>
  <c r="AW731" i="26"/>
  <c r="CK731" i="26"/>
  <c r="CN731" i="26"/>
  <c r="X731" i="26"/>
  <c r="DQ731" i="26"/>
  <c r="BE731" i="26"/>
  <c r="CC731" i="26"/>
  <c r="CT731" i="26"/>
  <c r="U731" i="26"/>
  <c r="BS731" i="26"/>
  <c r="DL731" i="26"/>
  <c r="J731" i="26"/>
  <c r="BU731" i="26"/>
  <c r="AL731" i="26"/>
  <c r="DZ731" i="26"/>
  <c r="BP731" i="26"/>
  <c r="CH731" i="26"/>
  <c r="CM731" i="26"/>
  <c r="DC731" i="26"/>
  <c r="BK731" i="26"/>
  <c r="EX731" i="26"/>
  <c r="DJ731" i="26"/>
  <c r="ES731" i="26"/>
  <c r="AA731" i="26"/>
  <c r="AI731" i="26"/>
  <c r="AR731" i="26"/>
  <c r="EL731" i="26"/>
  <c r="EM731" i="26"/>
  <c r="AH731" i="26"/>
  <c r="AG731" i="26"/>
  <c r="EB731" i="26"/>
  <c r="EK731" i="26"/>
  <c r="K731" i="26"/>
  <c r="T731" i="26"/>
  <c r="DW731" i="26"/>
  <c r="DX731" i="26"/>
  <c r="DY731" i="26"/>
  <c r="R731" i="26"/>
  <c r="Q731" i="26"/>
  <c r="AT731" i="26"/>
  <c r="BF731" i="26"/>
  <c r="AZ731" i="26"/>
  <c r="AB731" i="26"/>
  <c r="O731" i="26"/>
  <c r="CV731" i="26"/>
  <c r="CF731" i="26"/>
  <c r="AV731" i="26"/>
  <c r="CX731" i="26"/>
  <c r="FA731" i="26"/>
  <c r="EH731" i="26"/>
  <c r="AK731" i="26"/>
  <c r="AX731" i="26"/>
  <c r="W731" i="26"/>
  <c r="CZ731" i="26"/>
  <c r="DG731" i="26"/>
  <c r="DF731" i="26"/>
  <c r="BH731" i="26"/>
  <c r="DH731" i="26"/>
  <c r="DN731" i="26"/>
  <c r="BB731" i="26"/>
  <c r="EU731" i="26"/>
  <c r="DB731" i="26"/>
  <c r="CJ731" i="26"/>
  <c r="DO731" i="26"/>
  <c r="DR731" i="26"/>
  <c r="L731" i="26"/>
  <c r="S731" i="26"/>
  <c r="AD731" i="26"/>
  <c r="CO731" i="26"/>
  <c r="EW731" i="26"/>
  <c r="AQ731" i="26"/>
  <c r="CU731" i="26"/>
  <c r="BO731" i="26"/>
  <c r="CL731" i="26"/>
  <c r="V731" i="26"/>
  <c r="EJ731" i="26"/>
  <c r="BR731" i="26"/>
  <c r="BX731" i="26"/>
  <c r="BW731" i="26"/>
  <c r="CB731" i="26"/>
  <c r="BD731" i="26"/>
  <c r="AU731" i="26"/>
  <c r="Y731" i="26"/>
  <c r="CS731" i="26"/>
  <c r="CR731" i="26"/>
  <c r="ED731" i="26"/>
  <c r="ED732" i="26" s="1"/>
  <c r="CD731" i="26"/>
  <c r="DT731" i="26"/>
  <c r="EQ731" i="26"/>
  <c r="DI731" i="26"/>
  <c r="EF731" i="26"/>
  <c r="M731" i="26"/>
  <c r="AP731" i="26"/>
  <c r="AO731" i="26"/>
  <c r="BM731" i="26"/>
  <c r="H882" i="26"/>
  <c r="G880" i="26"/>
  <c r="EO732" i="26" l="1"/>
  <c r="BZ732" i="26"/>
  <c r="ES732" i="26"/>
  <c r="FD730" i="26"/>
  <c r="FC731" i="26" s="1"/>
  <c r="AM732" i="26"/>
  <c r="O732" i="26"/>
  <c r="FB731" i="26"/>
  <c r="DT732" i="26"/>
  <c r="AD732" i="26"/>
  <c r="EB732" i="26"/>
  <c r="DB732" i="26"/>
  <c r="Y732" i="26"/>
  <c r="DD732" i="26"/>
  <c r="BD732" i="26"/>
  <c r="CZ732" i="26"/>
  <c r="DL732" i="26"/>
  <c r="EF732" i="26"/>
  <c r="BM732" i="26"/>
  <c r="CJ732" i="26"/>
  <c r="BR732" i="26"/>
  <c r="BO732" i="26"/>
  <c r="BH732" i="26"/>
  <c r="AO732" i="26"/>
  <c r="CX732" i="26"/>
  <c r="EH732" i="26"/>
  <c r="DR732" i="26"/>
  <c r="BB732" i="26"/>
  <c r="AZ732" i="26"/>
  <c r="BU732" i="26"/>
  <c r="BV732" i="26"/>
  <c r="CH732" i="26"/>
  <c r="BT732" i="26"/>
  <c r="CF732" i="26"/>
  <c r="EJ732" i="26"/>
  <c r="DZ732" i="26"/>
  <c r="AX732" i="26"/>
  <c r="BI732" i="26"/>
  <c r="AK732" i="26"/>
  <c r="EY732" i="26"/>
  <c r="CL732" i="26"/>
  <c r="BJ732" i="26"/>
  <c r="DO732" i="26"/>
  <c r="DI732" i="26"/>
  <c r="CD732" i="26"/>
  <c r="CB732" i="26"/>
  <c r="EA732" i="26"/>
  <c r="V732" i="26"/>
  <c r="EW732" i="26"/>
  <c r="CN732" i="26"/>
  <c r="AL732" i="26"/>
  <c r="EX732" i="26"/>
  <c r="J732" i="26"/>
  <c r="BF732" i="26"/>
  <c r="AS732" i="26"/>
  <c r="BX732" i="26"/>
  <c r="DK732" i="26"/>
  <c r="AJ732" i="26"/>
  <c r="EM732" i="26"/>
  <c r="EN732" i="26"/>
  <c r="AU732" i="26"/>
  <c r="BK732" i="26"/>
  <c r="BQ732" i="26"/>
  <c r="AI732" i="26"/>
  <c r="DX732" i="26"/>
  <c r="CU732" i="26"/>
  <c r="DQ732" i="26"/>
  <c r="BA732" i="26"/>
  <c r="CW732" i="26"/>
  <c r="X732" i="26"/>
  <c r="EI732" i="26"/>
  <c r="AW732" i="26"/>
  <c r="CS732" i="26"/>
  <c r="M732" i="26"/>
  <c r="AE732" i="26"/>
  <c r="CR732" i="26"/>
  <c r="EE732" i="26"/>
  <c r="EV732" i="26"/>
  <c r="DU732" i="26"/>
  <c r="CK732" i="26"/>
  <c r="AT732" i="26"/>
  <c r="BY732" i="26"/>
  <c r="AC732" i="26"/>
  <c r="AV732" i="26"/>
  <c r="BS732" i="26"/>
  <c r="U732" i="26"/>
  <c r="BE732" i="26"/>
  <c r="R732" i="26"/>
  <c r="Q732" i="26"/>
  <c r="P732" i="26"/>
  <c r="DJ732" i="26"/>
  <c r="EU732" i="26"/>
  <c r="ET732" i="26"/>
  <c r="DF732" i="26"/>
  <c r="DE732" i="26"/>
  <c r="DC732" i="26"/>
  <c r="DC733" i="26" s="1"/>
  <c r="DG732" i="26"/>
  <c r="CG732" i="26"/>
  <c r="EK732" i="26"/>
  <c r="EL732" i="26"/>
  <c r="BC732" i="26"/>
  <c r="CV732" i="26"/>
  <c r="CA732" i="26"/>
  <c r="DY732" i="26"/>
  <c r="AR732" i="26"/>
  <c r="AQ732" i="26"/>
  <c r="CQ732" i="26"/>
  <c r="CT732" i="26"/>
  <c r="EQ732" i="26"/>
  <c r="EP732" i="26"/>
  <c r="EC732" i="26"/>
  <c r="EC733" i="26" s="1"/>
  <c r="CI732" i="26"/>
  <c r="DW732" i="26"/>
  <c r="EG732" i="26"/>
  <c r="ER732" i="26"/>
  <c r="AP732" i="26"/>
  <c r="AN732" i="26"/>
  <c r="BW732" i="26"/>
  <c r="CP732" i="26"/>
  <c r="CO732" i="26"/>
  <c r="DN732" i="26"/>
  <c r="W732" i="26"/>
  <c r="CE732" i="26"/>
  <c r="T732" i="26"/>
  <c r="DM732" i="26"/>
  <c r="DP732" i="26"/>
  <c r="DS732" i="26"/>
  <c r="K732" i="26"/>
  <c r="CM732" i="26"/>
  <c r="DH732" i="26"/>
  <c r="EZ732" i="26"/>
  <c r="CY732" i="26"/>
  <c r="DV732" i="26"/>
  <c r="N732" i="26"/>
  <c r="AA732" i="26"/>
  <c r="AB732" i="26"/>
  <c r="CC732" i="26"/>
  <c r="AY732" i="26"/>
  <c r="S732" i="26"/>
  <c r="BN732" i="26"/>
  <c r="AG732" i="26"/>
  <c r="AF732" i="26"/>
  <c r="DA732" i="26"/>
  <c r="L732" i="26"/>
  <c r="BL732" i="26"/>
  <c r="BG732" i="26"/>
  <c r="Z732" i="26"/>
  <c r="AH732" i="26"/>
  <c r="BP732" i="26"/>
  <c r="H883" i="26"/>
  <c r="G881" i="26"/>
  <c r="DA733" i="26" l="1"/>
  <c r="FD731" i="26"/>
  <c r="FC732" i="26" s="1"/>
  <c r="FB732" i="26"/>
  <c r="AN733" i="26"/>
  <c r="FA732" i="26"/>
  <c r="BN733" i="26"/>
  <c r="BG733" i="26"/>
  <c r="Y733" i="26"/>
  <c r="EE733" i="26"/>
  <c r="BE733" i="26"/>
  <c r="AK733" i="26"/>
  <c r="CW733" i="26"/>
  <c r="EH733" i="26"/>
  <c r="CY733" i="26"/>
  <c r="BC733" i="26"/>
  <c r="DS733" i="26"/>
  <c r="BW733" i="26"/>
  <c r="BU733" i="26"/>
  <c r="BP733" i="26"/>
  <c r="EJ733" i="26"/>
  <c r="CE733" i="26"/>
  <c r="BA733" i="26"/>
  <c r="CG733" i="26"/>
  <c r="EA733" i="26"/>
  <c r="CI733" i="26"/>
  <c r="DP733" i="26"/>
  <c r="AY733" i="26"/>
  <c r="EI733" i="26"/>
  <c r="BS733" i="26"/>
  <c r="AW733" i="26"/>
  <c r="DY733" i="26"/>
  <c r="EN733" i="26"/>
  <c r="CK733" i="26"/>
  <c r="BI733" i="26"/>
  <c r="BY733" i="26"/>
  <c r="CA733" i="26"/>
  <c r="CC733" i="26"/>
  <c r="BJ733" i="26"/>
  <c r="BM733" i="26"/>
  <c r="ES733" i="26"/>
  <c r="AU733" i="26"/>
  <c r="AD733" i="26"/>
  <c r="CM733" i="26"/>
  <c r="EX733" i="26"/>
  <c r="AL733" i="26"/>
  <c r="W733" i="26"/>
  <c r="DJ733" i="26"/>
  <c r="BR733" i="26"/>
  <c r="T733" i="26"/>
  <c r="CT733" i="26"/>
  <c r="N733" i="26"/>
  <c r="AS733" i="26"/>
  <c r="AJ733" i="26"/>
  <c r="AF733" i="26"/>
  <c r="AT733" i="26"/>
  <c r="AB733" i="26"/>
  <c r="CQ733" i="26"/>
  <c r="DZ733" i="26"/>
  <c r="EP733" i="26"/>
  <c r="EO733" i="26"/>
  <c r="AX733" i="26"/>
  <c r="DX733" i="26"/>
  <c r="EB733" i="26"/>
  <c r="DH733" i="26"/>
  <c r="AZ733" i="26"/>
  <c r="EL733" i="26"/>
  <c r="K733" i="26"/>
  <c r="R733" i="26"/>
  <c r="DG733" i="26"/>
  <c r="AV733" i="26"/>
  <c r="DN733" i="26"/>
  <c r="DV733" i="26"/>
  <c r="CO733" i="26"/>
  <c r="BB733" i="26"/>
  <c r="EU733" i="26"/>
  <c r="AR733" i="26"/>
  <c r="BD733" i="26"/>
  <c r="AH733" i="26"/>
  <c r="ED733" i="26"/>
  <c r="ED734" i="26" s="1"/>
  <c r="BT733" i="26"/>
  <c r="BQ733" i="26"/>
  <c r="AP733" i="26"/>
  <c r="ER733" i="26"/>
  <c r="CV733" i="26"/>
  <c r="EF733" i="26"/>
  <c r="M733" i="26"/>
  <c r="CJ733" i="26"/>
  <c r="DU733" i="26"/>
  <c r="BL733" i="26"/>
  <c r="BK733" i="26"/>
  <c r="L733" i="26"/>
  <c r="CP733" i="26"/>
  <c r="EG733" i="26"/>
  <c r="AM733" i="26"/>
  <c r="BH733" i="26"/>
  <c r="DR733" i="26"/>
  <c r="AA733" i="26"/>
  <c r="AI733" i="26"/>
  <c r="EK733" i="26"/>
  <c r="X733" i="26"/>
  <c r="CL733" i="26"/>
  <c r="O733" i="26"/>
  <c r="J733" i="26"/>
  <c r="CS733" i="26"/>
  <c r="EV733" i="26"/>
  <c r="P733" i="26"/>
  <c r="AC733" i="26"/>
  <c r="CH733" i="26"/>
  <c r="CZ733" i="26"/>
  <c r="Q733" i="26"/>
  <c r="DK733" i="26"/>
  <c r="AG733" i="26"/>
  <c r="CD733" i="26"/>
  <c r="BX733" i="26"/>
  <c r="DW733" i="26"/>
  <c r="AQ733" i="26"/>
  <c r="CF733" i="26"/>
  <c r="CX733" i="26"/>
  <c r="V733" i="26"/>
  <c r="DT733" i="26"/>
  <c r="DI733" i="26"/>
  <c r="BZ733" i="26"/>
  <c r="EY733" i="26"/>
  <c r="DB733" i="26"/>
  <c r="DO733" i="26"/>
  <c r="CR733" i="26"/>
  <c r="S733" i="26"/>
  <c r="DM733" i="26"/>
  <c r="DL733" i="26"/>
  <c r="EW733" i="26"/>
  <c r="EM733" i="26"/>
  <c r="CU733" i="26"/>
  <c r="BO733" i="26"/>
  <c r="DQ733" i="26"/>
  <c r="AE733" i="26"/>
  <c r="U733" i="26"/>
  <c r="CN733" i="26"/>
  <c r="DE733" i="26"/>
  <c r="DD733" i="26"/>
  <c r="Z733" i="26"/>
  <c r="AO733" i="26"/>
  <c r="EQ733" i="26"/>
  <c r="CB733" i="26"/>
  <c r="DF733" i="26"/>
  <c r="BV733" i="26"/>
  <c r="ET733" i="26"/>
  <c r="BF733" i="26"/>
  <c r="H884" i="26"/>
  <c r="G882" i="26"/>
  <c r="FA733" i="26" l="1"/>
  <c r="BV734" i="26"/>
  <c r="CZ734" i="26"/>
  <c r="FD732" i="26"/>
  <c r="FC733" i="26" s="1"/>
  <c r="BF734" i="26"/>
  <c r="FB733" i="26"/>
  <c r="EZ733" i="26"/>
  <c r="EY734" i="26" s="1"/>
  <c r="BD734" i="26"/>
  <c r="BB734" i="26"/>
  <c r="CX734" i="26"/>
  <c r="BO734" i="26"/>
  <c r="CF734" i="26"/>
  <c r="CD734" i="26"/>
  <c r="CB734" i="26"/>
  <c r="BA734" i="26"/>
  <c r="CH734" i="26"/>
  <c r="ET734" i="26"/>
  <c r="EI734" i="26"/>
  <c r="AX734" i="26"/>
  <c r="BT734" i="26"/>
  <c r="EB734" i="26"/>
  <c r="DZ734" i="26"/>
  <c r="DY734" i="26"/>
  <c r="AZ734" i="26"/>
  <c r="EZ734" i="26"/>
  <c r="CL734" i="26"/>
  <c r="CJ734" i="26"/>
  <c r="BC734" i="26"/>
  <c r="BX734" i="26"/>
  <c r="DQ734" i="26"/>
  <c r="X734" i="26"/>
  <c r="CK734" i="26"/>
  <c r="BZ734" i="26"/>
  <c r="S734" i="26"/>
  <c r="AT734" i="26"/>
  <c r="CU734" i="26"/>
  <c r="EM734" i="26"/>
  <c r="DW734" i="26"/>
  <c r="AU734" i="26"/>
  <c r="CN734" i="26"/>
  <c r="AK734" i="26"/>
  <c r="DI734" i="26"/>
  <c r="EC734" i="26"/>
  <c r="BQ734" i="26"/>
  <c r="DA734" i="26"/>
  <c r="J734" i="26"/>
  <c r="AE734" i="26"/>
  <c r="AS734" i="26"/>
  <c r="EQ734" i="26"/>
  <c r="AO734" i="26"/>
  <c r="EO734" i="26"/>
  <c r="AC734" i="26"/>
  <c r="EA734" i="26"/>
  <c r="AY734" i="26"/>
  <c r="DT734" i="26"/>
  <c r="AW734" i="26"/>
  <c r="CT734" i="26"/>
  <c r="U734" i="26"/>
  <c r="CV734" i="26"/>
  <c r="Q734" i="26"/>
  <c r="BS734" i="26"/>
  <c r="AG734" i="26"/>
  <c r="AV734" i="26"/>
  <c r="EE734" i="26"/>
  <c r="EK734" i="26"/>
  <c r="DO734" i="26"/>
  <c r="EF734" i="26"/>
  <c r="L734" i="26"/>
  <c r="O734" i="26"/>
  <c r="BK734" i="26"/>
  <c r="DK734" i="26"/>
  <c r="BJ734" i="26"/>
  <c r="EJ734" i="26"/>
  <c r="CI734" i="26"/>
  <c r="DF734" i="26"/>
  <c r="BG734" i="26"/>
  <c r="CS734" i="26"/>
  <c r="BL734" i="26"/>
  <c r="AF734" i="26"/>
  <c r="BY734" i="26"/>
  <c r="DS734" i="26"/>
  <c r="BR734" i="26"/>
  <c r="AH734" i="26"/>
  <c r="DN734" i="26"/>
  <c r="AQ734" i="26"/>
  <c r="BU734" i="26"/>
  <c r="N734" i="26"/>
  <c r="CP734" i="26"/>
  <c r="T734" i="26"/>
  <c r="EV734" i="26"/>
  <c r="V734" i="26"/>
  <c r="AP734" i="26"/>
  <c r="Y734" i="26"/>
  <c r="Z734" i="26"/>
  <c r="AA734" i="26"/>
  <c r="DB734" i="26"/>
  <c r="EP734" i="26"/>
  <c r="DR734" i="26"/>
  <c r="ES734" i="26"/>
  <c r="EX734" i="26"/>
  <c r="DU734" i="26"/>
  <c r="DP734" i="26"/>
  <c r="EL734" i="26"/>
  <c r="DC734" i="26"/>
  <c r="DD734" i="26"/>
  <c r="DV734" i="26"/>
  <c r="CG734" i="26"/>
  <c r="EU734" i="26"/>
  <c r="DE734" i="26"/>
  <c r="BN734" i="26"/>
  <c r="ER734" i="26"/>
  <c r="DX734" i="26"/>
  <c r="M734" i="26"/>
  <c r="CM734" i="26"/>
  <c r="CE734" i="26"/>
  <c r="EW734" i="26"/>
  <c r="BE734" i="26"/>
  <c r="BM734" i="26"/>
  <c r="AD734" i="26"/>
  <c r="AB734" i="26"/>
  <c r="CO734" i="26"/>
  <c r="DL734" i="26"/>
  <c r="BH734" i="26"/>
  <c r="BI734" i="26"/>
  <c r="DM734" i="26"/>
  <c r="AR734" i="26"/>
  <c r="EN734" i="26"/>
  <c r="CC734" i="26"/>
  <c r="CY734" i="26"/>
  <c r="DJ734" i="26"/>
  <c r="AN734" i="26"/>
  <c r="AM734" i="26"/>
  <c r="AL734" i="26"/>
  <c r="W734" i="26"/>
  <c r="R734" i="26"/>
  <c r="P734" i="26"/>
  <c r="EG734" i="26"/>
  <c r="BW734" i="26"/>
  <c r="BP734" i="26"/>
  <c r="CW734" i="26"/>
  <c r="DG734" i="26"/>
  <c r="AJ734" i="26"/>
  <c r="AI734" i="26"/>
  <c r="DH734" i="26"/>
  <c r="CA734" i="26"/>
  <c r="CR734" i="26"/>
  <c r="CQ734" i="26"/>
  <c r="K734" i="26"/>
  <c r="EH734" i="26"/>
  <c r="H885" i="26"/>
  <c r="G883" i="26"/>
  <c r="BP735" i="26" l="1"/>
  <c r="BC735" i="26"/>
  <c r="FA734" i="26"/>
  <c r="BW735" i="26"/>
  <c r="FD733" i="26"/>
  <c r="FC734" i="26" s="1"/>
  <c r="CE735" i="26"/>
  <c r="AY735" i="26"/>
  <c r="FB734" i="26"/>
  <c r="DJ735" i="26"/>
  <c r="CA735" i="26"/>
  <c r="CY735" i="26"/>
  <c r="CC735" i="26"/>
  <c r="CG735" i="26"/>
  <c r="CI735" i="26"/>
  <c r="EC735" i="26"/>
  <c r="DZ735" i="26"/>
  <c r="BU735" i="26"/>
  <c r="BA735" i="26"/>
  <c r="AU735" i="26"/>
  <c r="BB735" i="26"/>
  <c r="CW735" i="26"/>
  <c r="BJ735" i="26"/>
  <c r="CK735" i="26"/>
  <c r="BY735" i="26"/>
  <c r="R735" i="26"/>
  <c r="AD735" i="26"/>
  <c r="AT735" i="26"/>
  <c r="CM735" i="26"/>
  <c r="DX735" i="26"/>
  <c r="EL735" i="26"/>
  <c r="EE735" i="26"/>
  <c r="K735" i="26"/>
  <c r="ED735" i="26"/>
  <c r="DP735" i="26"/>
  <c r="P735" i="26"/>
  <c r="AX735" i="26"/>
  <c r="AB735" i="26"/>
  <c r="AZ735" i="26"/>
  <c r="EA735" i="26"/>
  <c r="EB735" i="26"/>
  <c r="CT735" i="26"/>
  <c r="AW735" i="26"/>
  <c r="EP735" i="26"/>
  <c r="CU735" i="26"/>
  <c r="T735" i="26"/>
  <c r="DF735" i="26"/>
  <c r="AF735" i="26"/>
  <c r="AI735" i="26"/>
  <c r="U735" i="26"/>
  <c r="AV735" i="26"/>
  <c r="BR735" i="26"/>
  <c r="W735" i="26"/>
  <c r="DH735" i="26"/>
  <c r="BS735" i="26"/>
  <c r="CH735" i="26"/>
  <c r="EQ735" i="26"/>
  <c r="EJ735" i="26"/>
  <c r="EI735" i="26"/>
  <c r="EK735" i="26"/>
  <c r="BQ735" i="26"/>
  <c r="AQ735" i="26"/>
  <c r="CJ735" i="26"/>
  <c r="BK735" i="26"/>
  <c r="CP735" i="26"/>
  <c r="BT735" i="26"/>
  <c r="EG735" i="26"/>
  <c r="EU735" i="26"/>
  <c r="BF735" i="26"/>
  <c r="DR735" i="26"/>
  <c r="DY735" i="26"/>
  <c r="DE735" i="26"/>
  <c r="DB735" i="26"/>
  <c r="EM735" i="26"/>
  <c r="AG735" i="26"/>
  <c r="CF735" i="26"/>
  <c r="Z735" i="26"/>
  <c r="CR735" i="26"/>
  <c r="AM735" i="26"/>
  <c r="BH735" i="26"/>
  <c r="M735" i="26"/>
  <c r="DQ735" i="26"/>
  <c r="AP735" i="26"/>
  <c r="DU735" i="26"/>
  <c r="AC735" i="26"/>
  <c r="DL735" i="26"/>
  <c r="EX735" i="26"/>
  <c r="CO735" i="26"/>
  <c r="AE735" i="26"/>
  <c r="BN735" i="26"/>
  <c r="ES735" i="26"/>
  <c r="EV735" i="26"/>
  <c r="BX735" i="26"/>
  <c r="CX735" i="26"/>
  <c r="BI735" i="26"/>
  <c r="EF735" i="26"/>
  <c r="BG735" i="26"/>
  <c r="O735" i="26"/>
  <c r="ET735" i="26"/>
  <c r="Y735" i="26"/>
  <c r="DI735" i="26"/>
  <c r="CB735" i="26"/>
  <c r="CS735" i="26"/>
  <c r="N735" i="26"/>
  <c r="DT735" i="26"/>
  <c r="EO735" i="26"/>
  <c r="EN735" i="26"/>
  <c r="CL735" i="26"/>
  <c r="BZ735" i="26"/>
  <c r="Q735" i="26"/>
  <c r="DK735" i="26"/>
  <c r="V735" i="26"/>
  <c r="S735" i="26"/>
  <c r="X735" i="26"/>
  <c r="CV735" i="26"/>
  <c r="CZ735" i="26"/>
  <c r="DW735" i="26"/>
  <c r="DO735" i="26"/>
  <c r="BV735" i="26"/>
  <c r="CD735" i="26"/>
  <c r="AJ735" i="26"/>
  <c r="DV735" i="26"/>
  <c r="EY735" i="26"/>
  <c r="EZ735" i="26"/>
  <c r="AO735" i="26"/>
  <c r="EH735" i="26"/>
  <c r="BO735" i="26"/>
  <c r="AH735" i="26"/>
  <c r="DG735" i="26"/>
  <c r="AL735" i="26"/>
  <c r="AK735" i="26"/>
  <c r="AR735" i="26"/>
  <c r="AS735" i="26"/>
  <c r="BM735" i="26"/>
  <c r="FA735" i="26"/>
  <c r="DD735" i="26"/>
  <c r="L735" i="26"/>
  <c r="DS735" i="26"/>
  <c r="DM735" i="26"/>
  <c r="BE735" i="26"/>
  <c r="BD735" i="26"/>
  <c r="DC735" i="26"/>
  <c r="DN735" i="26"/>
  <c r="AA735" i="26"/>
  <c r="DA735" i="26"/>
  <c r="CQ735" i="26"/>
  <c r="AN735" i="26"/>
  <c r="CN735" i="26"/>
  <c r="EW735" i="26"/>
  <c r="ER735" i="26"/>
  <c r="BL735" i="26"/>
  <c r="J735" i="26"/>
  <c r="H886" i="26"/>
  <c r="G884" i="26"/>
  <c r="BB736" i="26" l="1"/>
  <c r="ED736" i="26"/>
  <c r="FD734" i="26"/>
  <c r="FC735" i="26" s="1"/>
  <c r="CH736" i="26"/>
  <c r="FB735" i="26"/>
  <c r="J736" i="26"/>
  <c r="CD736" i="26"/>
  <c r="AZ736" i="26"/>
  <c r="CB736" i="26"/>
  <c r="CF736" i="26"/>
  <c r="DI736" i="26"/>
  <c r="CV736" i="26"/>
  <c r="Q736" i="26"/>
  <c r="CX736" i="26"/>
  <c r="CJ736" i="26"/>
  <c r="BX736" i="26"/>
  <c r="AC736" i="26"/>
  <c r="CL736" i="26"/>
  <c r="AU736" i="26"/>
  <c r="L736" i="26"/>
  <c r="BS736" i="26"/>
  <c r="EH736" i="26"/>
  <c r="BA736" i="26"/>
  <c r="AY736" i="26"/>
  <c r="EF736" i="26"/>
  <c r="EA736" i="26"/>
  <c r="DZ736" i="26"/>
  <c r="EB736" i="26"/>
  <c r="AX736" i="26"/>
  <c r="DX736" i="26"/>
  <c r="AV736" i="26"/>
  <c r="EC736" i="26"/>
  <c r="EC737" i="26" s="1"/>
  <c r="S736" i="26"/>
  <c r="X736" i="26"/>
  <c r="EL736" i="26"/>
  <c r="AA736" i="26"/>
  <c r="AH736" i="26"/>
  <c r="DG736" i="26"/>
  <c r="CY736" i="26"/>
  <c r="AE736" i="26"/>
  <c r="CQ736" i="26"/>
  <c r="V736" i="26"/>
  <c r="AW736" i="26"/>
  <c r="BW736" i="26"/>
  <c r="EW736" i="26"/>
  <c r="AD736" i="26"/>
  <c r="EK736" i="26"/>
  <c r="EP736" i="26"/>
  <c r="DY736" i="26"/>
  <c r="DQ736" i="26"/>
  <c r="BQ736" i="26"/>
  <c r="EJ736" i="26"/>
  <c r="BR736" i="26"/>
  <c r="BO736" i="26"/>
  <c r="CI736" i="26"/>
  <c r="CN736" i="26"/>
  <c r="CG736" i="26"/>
  <c r="BT736" i="26"/>
  <c r="N736" i="26"/>
  <c r="ES736" i="26"/>
  <c r="FA736" i="26"/>
  <c r="EN736" i="26"/>
  <c r="AL736" i="26"/>
  <c r="DS736" i="26"/>
  <c r="CR736" i="26"/>
  <c r="DM736" i="26"/>
  <c r="BL736" i="26"/>
  <c r="EE736" i="26"/>
  <c r="DD736" i="26"/>
  <c r="BE736" i="26"/>
  <c r="EU736" i="26"/>
  <c r="ET736" i="26"/>
  <c r="AN736" i="26"/>
  <c r="BG736" i="26"/>
  <c r="DU736" i="26"/>
  <c r="DH736" i="26"/>
  <c r="BI736" i="26"/>
  <c r="DB736" i="26"/>
  <c r="ER736" i="26"/>
  <c r="BM736" i="26"/>
  <c r="K736" i="26"/>
  <c r="R736" i="26"/>
  <c r="DA736" i="26"/>
  <c r="EY736" i="26"/>
  <c r="EG736" i="26"/>
  <c r="DV736" i="26"/>
  <c r="AF736" i="26"/>
  <c r="BP736" i="26"/>
  <c r="CW736" i="26"/>
  <c r="DK736" i="26"/>
  <c r="AI736" i="26"/>
  <c r="EQ736" i="26"/>
  <c r="DL736" i="26"/>
  <c r="M736" i="26"/>
  <c r="EX736" i="26"/>
  <c r="BF736" i="26"/>
  <c r="CA736" i="26"/>
  <c r="DR736" i="26"/>
  <c r="BV736" i="26"/>
  <c r="BU736" i="26"/>
  <c r="Z736" i="26"/>
  <c r="AB736" i="26"/>
  <c r="BZ736" i="26"/>
  <c r="BY736" i="26"/>
  <c r="AG736" i="26"/>
  <c r="AS736" i="26"/>
  <c r="AT736" i="26"/>
  <c r="CU736" i="26"/>
  <c r="CE736" i="26"/>
  <c r="CE737" i="26" s="1"/>
  <c r="AR736" i="26"/>
  <c r="W736" i="26"/>
  <c r="U736" i="26"/>
  <c r="EM736" i="26"/>
  <c r="BJ736" i="26"/>
  <c r="DN736" i="26"/>
  <c r="AK736" i="26"/>
  <c r="EO736" i="26"/>
  <c r="CM736" i="26"/>
  <c r="DJ736" i="26"/>
  <c r="DC736" i="26"/>
  <c r="AO736" i="26"/>
  <c r="DO736" i="26"/>
  <c r="DT736" i="26"/>
  <c r="BH736" i="26"/>
  <c r="T736" i="26"/>
  <c r="EZ736" i="26"/>
  <c r="DW736" i="26"/>
  <c r="CC736" i="26"/>
  <c r="DF736" i="26"/>
  <c r="CP736" i="26"/>
  <c r="BD736" i="26"/>
  <c r="BC736" i="26"/>
  <c r="CZ736" i="26"/>
  <c r="Y736" i="26"/>
  <c r="AQ736" i="26"/>
  <c r="EV736" i="26"/>
  <c r="P736" i="26"/>
  <c r="BK736" i="26"/>
  <c r="AP736" i="26"/>
  <c r="CO736" i="26"/>
  <c r="DP736" i="26"/>
  <c r="BN736" i="26"/>
  <c r="AM736" i="26"/>
  <c r="CS736" i="26"/>
  <c r="CT736" i="26"/>
  <c r="DE736" i="26"/>
  <c r="CK736" i="26"/>
  <c r="EI736" i="26"/>
  <c r="AJ736" i="26"/>
  <c r="O736" i="26"/>
  <c r="H887" i="26"/>
  <c r="G885" i="26"/>
  <c r="CC737" i="26" l="1"/>
  <c r="CG737" i="26"/>
  <c r="FD735" i="26"/>
  <c r="FC736" i="26" s="1"/>
  <c r="DI737" i="26"/>
  <c r="CK737" i="26"/>
  <c r="FB736" i="26"/>
  <c r="CI737" i="26"/>
  <c r="EA737" i="26"/>
  <c r="AY737" i="26"/>
  <c r="CW737" i="26"/>
  <c r="BA737" i="26"/>
  <c r="EG737" i="26"/>
  <c r="DZ737" i="26"/>
  <c r="AZ737" i="26"/>
  <c r="K737" i="26"/>
  <c r="AM737" i="26"/>
  <c r="EB737" i="26"/>
  <c r="DY737" i="26"/>
  <c r="ED737" i="26"/>
  <c r="R737" i="26"/>
  <c r="BR737" i="26"/>
  <c r="W737" i="26"/>
  <c r="BL737" i="26"/>
  <c r="AB737" i="26"/>
  <c r="CX737" i="26"/>
  <c r="EI737" i="26"/>
  <c r="BN737" i="26"/>
  <c r="DW737" i="26"/>
  <c r="AX737" i="26"/>
  <c r="AW737" i="26"/>
  <c r="AD737" i="26"/>
  <c r="DH737" i="26"/>
  <c r="AE737" i="26"/>
  <c r="EM737" i="26"/>
  <c r="EO737" i="26"/>
  <c r="EK737" i="26"/>
  <c r="CZ737" i="26"/>
  <c r="AV737" i="26"/>
  <c r="EF737" i="26"/>
  <c r="BP737" i="26"/>
  <c r="CM737" i="26"/>
  <c r="BS737" i="26"/>
  <c r="N737" i="26"/>
  <c r="T737" i="26"/>
  <c r="EV737" i="26"/>
  <c r="DC737" i="26"/>
  <c r="AT737" i="26"/>
  <c r="DT737" i="26"/>
  <c r="EE737" i="26"/>
  <c r="CH737" i="26"/>
  <c r="AI737" i="26"/>
  <c r="EL737" i="26"/>
  <c r="AC737" i="26"/>
  <c r="BH737" i="26"/>
  <c r="CV737" i="26"/>
  <c r="M737" i="26"/>
  <c r="CO737" i="26"/>
  <c r="CF737" i="26"/>
  <c r="CF738" i="26" s="1"/>
  <c r="EX737" i="26"/>
  <c r="ET737" i="26"/>
  <c r="BQ737" i="26"/>
  <c r="EQ737" i="26"/>
  <c r="AH737" i="26"/>
  <c r="J737" i="26"/>
  <c r="J738" i="26" s="1"/>
  <c r="DP737" i="26"/>
  <c r="Y737" i="26"/>
  <c r="AG737" i="26"/>
  <c r="ES737" i="26"/>
  <c r="X737" i="26"/>
  <c r="DV737" i="26"/>
  <c r="DE737" i="26"/>
  <c r="AU737" i="26"/>
  <c r="BF737" i="26"/>
  <c r="EW737" i="26"/>
  <c r="BI737" i="26"/>
  <c r="EZ737" i="26"/>
  <c r="CS737" i="26"/>
  <c r="DX737" i="26"/>
  <c r="CA737" i="26"/>
  <c r="EY737" i="26"/>
  <c r="V737" i="26"/>
  <c r="S737" i="26"/>
  <c r="AN737" i="26"/>
  <c r="AP737" i="26"/>
  <c r="DJ737" i="26"/>
  <c r="DL737" i="26"/>
  <c r="BK737" i="26"/>
  <c r="P737" i="26"/>
  <c r="BY737" i="26"/>
  <c r="ER737" i="26"/>
  <c r="EU737" i="26"/>
  <c r="Z737" i="26"/>
  <c r="CL737" i="26"/>
  <c r="EP737" i="26"/>
  <c r="EH737" i="26"/>
  <c r="Q737" i="26"/>
  <c r="AQ737" i="26"/>
  <c r="AJ737" i="26"/>
  <c r="AK737" i="26"/>
  <c r="BU737" i="26"/>
  <c r="BT737" i="26"/>
  <c r="DM737" i="26"/>
  <c r="DN737" i="26"/>
  <c r="AS737" i="26"/>
  <c r="BV737" i="26"/>
  <c r="BJ737" i="26"/>
  <c r="DA737" i="26"/>
  <c r="FA737" i="26"/>
  <c r="DS737" i="26"/>
  <c r="CT737" i="26"/>
  <c r="BG737" i="26"/>
  <c r="BX737" i="26"/>
  <c r="DR737" i="26"/>
  <c r="DQ737" i="26"/>
  <c r="DB737" i="26"/>
  <c r="BC737" i="26"/>
  <c r="BB737" i="26"/>
  <c r="CR737" i="26"/>
  <c r="BD737" i="26"/>
  <c r="DO737" i="26"/>
  <c r="EN737" i="26"/>
  <c r="CB737" i="26"/>
  <c r="AO737" i="26"/>
  <c r="U737" i="26"/>
  <c r="BZ737" i="26"/>
  <c r="DK737" i="26"/>
  <c r="CP737" i="26"/>
  <c r="AL737" i="26"/>
  <c r="CD737" i="26"/>
  <c r="CD738" i="26" s="1"/>
  <c r="BO737" i="26"/>
  <c r="CY737" i="26"/>
  <c r="DF737" i="26"/>
  <c r="AR737" i="26"/>
  <c r="BM737" i="26"/>
  <c r="DU737" i="26"/>
  <c r="AA737" i="26"/>
  <c r="DD737" i="26"/>
  <c r="L737" i="26"/>
  <c r="EJ737" i="26"/>
  <c r="DG737" i="26"/>
  <c r="CQ737" i="26"/>
  <c r="CJ737" i="26"/>
  <c r="CN737" i="26"/>
  <c r="BW737" i="26"/>
  <c r="O737" i="26"/>
  <c r="BE737" i="26"/>
  <c r="CU737" i="26"/>
  <c r="AF737" i="26"/>
  <c r="H888" i="26"/>
  <c r="G886" i="26"/>
  <c r="AZ738" i="26" l="1"/>
  <c r="EA738" i="26"/>
  <c r="DZ738" i="26"/>
  <c r="FD736" i="26"/>
  <c r="FC737" i="26" s="1"/>
  <c r="AY738" i="26"/>
  <c r="FB737" i="26"/>
  <c r="FA738" i="26" s="1"/>
  <c r="EB738" i="26"/>
  <c r="DI738" i="26"/>
  <c r="AX738" i="26"/>
  <c r="EC738" i="26"/>
  <c r="CH738" i="26"/>
  <c r="CW738" i="26"/>
  <c r="CL738" i="26"/>
  <c r="DX738" i="26"/>
  <c r="BM738" i="26"/>
  <c r="CB738" i="26"/>
  <c r="BO738" i="26"/>
  <c r="EL738" i="26"/>
  <c r="EN738" i="26"/>
  <c r="EJ738" i="26"/>
  <c r="AC738" i="26"/>
  <c r="AW738" i="26"/>
  <c r="M738" i="26"/>
  <c r="EW738" i="26"/>
  <c r="U738" i="26"/>
  <c r="BQ738" i="26"/>
  <c r="DU738" i="26"/>
  <c r="EE738" i="26"/>
  <c r="BG738" i="26"/>
  <c r="ED738" i="26"/>
  <c r="EF738" i="26"/>
  <c r="EQ738" i="26"/>
  <c r="S738" i="26"/>
  <c r="AF738" i="26"/>
  <c r="BZ738" i="26"/>
  <c r="X738" i="26"/>
  <c r="AU738" i="26"/>
  <c r="DK738" i="26"/>
  <c r="DD738" i="26"/>
  <c r="CN738" i="26"/>
  <c r="AD738" i="26"/>
  <c r="W738" i="26"/>
  <c r="CU738" i="26"/>
  <c r="ET738" i="26"/>
  <c r="AH738" i="26"/>
  <c r="O738" i="26"/>
  <c r="CG738" i="26"/>
  <c r="CG739" i="26" s="1"/>
  <c r="EU738" i="26"/>
  <c r="ES738" i="26"/>
  <c r="AI738" i="26"/>
  <c r="AA738" i="26"/>
  <c r="BR738" i="26"/>
  <c r="EP738" i="26"/>
  <c r="DY738" i="26"/>
  <c r="BK738" i="26"/>
  <c r="Y738" i="26"/>
  <c r="AT738" i="26"/>
  <c r="AL738" i="26"/>
  <c r="ER738" i="26"/>
  <c r="AV738" i="26"/>
  <c r="DR738" i="26"/>
  <c r="DW738" i="26"/>
  <c r="EY738" i="26"/>
  <c r="DQ738" i="26"/>
  <c r="AR738" i="26"/>
  <c r="BW738" i="26"/>
  <c r="DO738" i="26"/>
  <c r="BH738" i="26"/>
  <c r="EX738" i="26"/>
  <c r="BJ738" i="26"/>
  <c r="CS738" i="26"/>
  <c r="DL738" i="26"/>
  <c r="AY739" i="26"/>
  <c r="DG738" i="26"/>
  <c r="DJ738" i="26"/>
  <c r="EZ738" i="26"/>
  <c r="BE738" i="26"/>
  <c r="AO738" i="26"/>
  <c r="BY738" i="26"/>
  <c r="AG738" i="26"/>
  <c r="EM738" i="26"/>
  <c r="DC738" i="26"/>
  <c r="CC738" i="26"/>
  <c r="Q738" i="26"/>
  <c r="DB738" i="26"/>
  <c r="DM738" i="26"/>
  <c r="T738" i="26"/>
  <c r="CQ738" i="26"/>
  <c r="DE738" i="26"/>
  <c r="DT738" i="26"/>
  <c r="DN738" i="26"/>
  <c r="DP738" i="26"/>
  <c r="BB738" i="26"/>
  <c r="BA738" i="26"/>
  <c r="BF738" i="26"/>
  <c r="CY738" i="26"/>
  <c r="CX738" i="26"/>
  <c r="P738" i="26"/>
  <c r="BC738" i="26"/>
  <c r="Z738" i="26"/>
  <c r="AP738" i="26"/>
  <c r="EH738" i="26"/>
  <c r="EG738" i="26"/>
  <c r="CM738" i="26"/>
  <c r="AB738" i="26"/>
  <c r="EI738" i="26"/>
  <c r="DA738" i="26"/>
  <c r="R738" i="26"/>
  <c r="BP738" i="26"/>
  <c r="BX738" i="26"/>
  <c r="EV738" i="26"/>
  <c r="CP738" i="26"/>
  <c r="BT738" i="26"/>
  <c r="BS738" i="26"/>
  <c r="CO738" i="26"/>
  <c r="CJ738" i="26"/>
  <c r="CI738" i="26"/>
  <c r="CE738" i="26"/>
  <c r="CE739" i="26" s="1"/>
  <c r="CV738" i="26"/>
  <c r="BD738" i="26"/>
  <c r="CZ738" i="26"/>
  <c r="BU738" i="26"/>
  <c r="V738" i="26"/>
  <c r="BL738" i="26"/>
  <c r="AN738" i="26"/>
  <c r="CR738" i="26"/>
  <c r="CK738" i="26"/>
  <c r="AK738" i="26"/>
  <c r="N738" i="26"/>
  <c r="DF738" i="26"/>
  <c r="EK738" i="26"/>
  <c r="CT738" i="26"/>
  <c r="DH738" i="26"/>
  <c r="AJ738" i="26"/>
  <c r="EO738" i="26"/>
  <c r="BI738" i="26"/>
  <c r="DV738" i="26"/>
  <c r="CA738" i="26"/>
  <c r="DS738" i="26"/>
  <c r="AQ738" i="26"/>
  <c r="BN738" i="26"/>
  <c r="AE738" i="26"/>
  <c r="BV738" i="26"/>
  <c r="EA739" i="26"/>
  <c r="L738" i="26"/>
  <c r="K738" i="26"/>
  <c r="AS738" i="26"/>
  <c r="AM738" i="26"/>
  <c r="H889" i="26"/>
  <c r="G887" i="26"/>
  <c r="DZ739" i="26" l="1"/>
  <c r="EC739" i="26"/>
  <c r="EB739" i="26"/>
  <c r="EM739" i="26"/>
  <c r="BN739" i="26"/>
  <c r="EK739" i="26"/>
  <c r="FD737" i="26"/>
  <c r="FC738" i="26" s="1"/>
  <c r="AI739" i="26"/>
  <c r="CC739" i="26"/>
  <c r="FB738" i="26"/>
  <c r="AX739" i="26"/>
  <c r="BL739" i="26"/>
  <c r="BP739" i="26"/>
  <c r="CA739" i="26"/>
  <c r="AW739" i="26"/>
  <c r="AX740" i="26" s="1"/>
  <c r="DH739" i="26"/>
  <c r="EF739" i="26"/>
  <c r="ED739" i="26"/>
  <c r="CH739" i="26"/>
  <c r="T739" i="26"/>
  <c r="BA739" i="26"/>
  <c r="DY739" i="26"/>
  <c r="DZ740" i="26" s="1"/>
  <c r="EE739" i="26"/>
  <c r="AU739" i="26"/>
  <c r="AS739" i="26"/>
  <c r="CV739" i="26"/>
  <c r="CM739" i="26"/>
  <c r="AQ739" i="26"/>
  <c r="BI739" i="26"/>
  <c r="V739" i="26"/>
  <c r="DJ739" i="26"/>
  <c r="AV739" i="26"/>
  <c r="AH739" i="26"/>
  <c r="FA739" i="26"/>
  <c r="EV739" i="26"/>
  <c r="AG739" i="26"/>
  <c r="DS739" i="26"/>
  <c r="EA740" i="26"/>
  <c r="DF739" i="26"/>
  <c r="X739" i="26"/>
  <c r="BX739" i="26"/>
  <c r="EO739" i="26"/>
  <c r="Z739" i="26"/>
  <c r="EY739" i="26"/>
  <c r="CT739" i="26"/>
  <c r="ET739" i="26"/>
  <c r="EQ739" i="26"/>
  <c r="DK739" i="26"/>
  <c r="ER739" i="26"/>
  <c r="DX739" i="26"/>
  <c r="ES739" i="26"/>
  <c r="DV739" i="26"/>
  <c r="R739" i="26"/>
  <c r="DL739" i="26"/>
  <c r="DO739" i="26"/>
  <c r="AZ739" i="26"/>
  <c r="U739" i="26"/>
  <c r="EZ739" i="26"/>
  <c r="CL739" i="26"/>
  <c r="CN739" i="26"/>
  <c r="AL739" i="26"/>
  <c r="CR739" i="26"/>
  <c r="DC739" i="26"/>
  <c r="EX739" i="26"/>
  <c r="CK739" i="26"/>
  <c r="BF739" i="26"/>
  <c r="BD739" i="26"/>
  <c r="DP739" i="26"/>
  <c r="DI739" i="26"/>
  <c r="DQ739" i="26"/>
  <c r="AK739" i="26"/>
  <c r="BG739" i="26"/>
  <c r="DD739" i="26"/>
  <c r="P739" i="26"/>
  <c r="Y739" i="26"/>
  <c r="AO739" i="26"/>
  <c r="DA739" i="26"/>
  <c r="BY739" i="26"/>
  <c r="EL739" i="26"/>
  <c r="AN739" i="26"/>
  <c r="BT739" i="26"/>
  <c r="BQ739" i="26"/>
  <c r="BK739" i="26"/>
  <c r="EH739" i="26"/>
  <c r="DN739" i="26"/>
  <c r="CP739" i="26"/>
  <c r="CF739" i="26"/>
  <c r="CF740" i="26" s="1"/>
  <c r="EJ739" i="26"/>
  <c r="CD739" i="26"/>
  <c r="CD740" i="26" s="1"/>
  <c r="BS739" i="26"/>
  <c r="EG739" i="26"/>
  <c r="BH739" i="26"/>
  <c r="BR739" i="26"/>
  <c r="BC739" i="26"/>
  <c r="BM739" i="26"/>
  <c r="DR739" i="26"/>
  <c r="O739" i="26"/>
  <c r="N739" i="26"/>
  <c r="CQ739" i="26"/>
  <c r="CX739" i="26"/>
  <c r="CW739" i="26"/>
  <c r="DT739" i="26"/>
  <c r="W739" i="26"/>
  <c r="DB739" i="26"/>
  <c r="CY739" i="26"/>
  <c r="BU739" i="26"/>
  <c r="L739" i="26"/>
  <c r="CZ739" i="26"/>
  <c r="CS739" i="26"/>
  <c r="EU739" i="26"/>
  <c r="CU739" i="26"/>
  <c r="EI739" i="26"/>
  <c r="K739" i="26"/>
  <c r="J739" i="26"/>
  <c r="BV739" i="26"/>
  <c r="AR739" i="26"/>
  <c r="BJ739" i="26"/>
  <c r="AP739" i="26"/>
  <c r="DM739" i="26"/>
  <c r="DG739" i="26"/>
  <c r="CB739" i="26"/>
  <c r="DE739" i="26"/>
  <c r="EN739" i="26"/>
  <c r="EB740" i="26"/>
  <c r="BO739" i="26"/>
  <c r="BO740" i="26" s="1"/>
  <c r="BZ739" i="26"/>
  <c r="AJ739" i="26"/>
  <c r="EP739" i="26"/>
  <c r="CI739" i="26"/>
  <c r="AB739" i="26"/>
  <c r="AC739" i="26"/>
  <c r="BE739" i="26"/>
  <c r="BB739" i="26"/>
  <c r="AE739" i="26"/>
  <c r="AD739" i="26"/>
  <c r="AT739" i="26"/>
  <c r="CJ739" i="26"/>
  <c r="DU739" i="26"/>
  <c r="AF739" i="26"/>
  <c r="AM739" i="26"/>
  <c r="EW739" i="26"/>
  <c r="BW739" i="26"/>
  <c r="Q739" i="26"/>
  <c r="AA739" i="26"/>
  <c r="M739" i="26"/>
  <c r="S739" i="26"/>
  <c r="CO739" i="26"/>
  <c r="DW739" i="26"/>
  <c r="H890" i="26"/>
  <c r="G888" i="26"/>
  <c r="AW740" i="26" l="1"/>
  <c r="BM740" i="26"/>
  <c r="EL740" i="26"/>
  <c r="ED740" i="26"/>
  <c r="EC740" i="26"/>
  <c r="EB741" i="26" s="1"/>
  <c r="EE740" i="26"/>
  <c r="CH740" i="26"/>
  <c r="FD738" i="26"/>
  <c r="FC739" i="26" s="1"/>
  <c r="FB739" i="26"/>
  <c r="FA740" i="26" s="1"/>
  <c r="AZ740" i="26"/>
  <c r="AR740" i="26"/>
  <c r="EF740" i="26"/>
  <c r="AT740" i="26"/>
  <c r="DY740" i="26"/>
  <c r="DZ741" i="26" s="1"/>
  <c r="CU740" i="26"/>
  <c r="ER740" i="26"/>
  <c r="AH740" i="26"/>
  <c r="CS740" i="26"/>
  <c r="AV740" i="26"/>
  <c r="AW741" i="26" s="1"/>
  <c r="BE740" i="26"/>
  <c r="DI740" i="26"/>
  <c r="U740" i="26"/>
  <c r="DG740" i="26"/>
  <c r="S740" i="26"/>
  <c r="W740" i="26"/>
  <c r="EZ740" i="26"/>
  <c r="CM740" i="26"/>
  <c r="J740" i="26"/>
  <c r="DK740" i="26"/>
  <c r="Q740" i="26"/>
  <c r="Y740" i="26"/>
  <c r="DW740" i="26"/>
  <c r="BZ740" i="26"/>
  <c r="DJ740" i="26"/>
  <c r="ES740" i="26"/>
  <c r="AM740" i="26"/>
  <c r="DP740" i="26"/>
  <c r="DU740" i="26"/>
  <c r="AY740" i="26"/>
  <c r="BL740" i="26"/>
  <c r="BA740" i="26"/>
  <c r="DR740" i="26"/>
  <c r="AJ740" i="26"/>
  <c r="EI740" i="26"/>
  <c r="EW740" i="26"/>
  <c r="CL740" i="26"/>
  <c r="BI740" i="26"/>
  <c r="CK740" i="26"/>
  <c r="CP740" i="26"/>
  <c r="EK740" i="26"/>
  <c r="BQ740" i="26"/>
  <c r="AF740" i="26"/>
  <c r="X740" i="26"/>
  <c r="EY740" i="26"/>
  <c r="DH740" i="26"/>
  <c r="DO740" i="26"/>
  <c r="CE740" i="26"/>
  <c r="CE741" i="26" s="1"/>
  <c r="M740" i="26"/>
  <c r="ED741" i="26"/>
  <c r="BT740" i="26"/>
  <c r="CT740" i="26"/>
  <c r="AP740" i="26"/>
  <c r="BR740" i="26"/>
  <c r="DQ740" i="26"/>
  <c r="BH740" i="26"/>
  <c r="EA741" i="26"/>
  <c r="BJ740" i="26"/>
  <c r="CW740" i="26"/>
  <c r="BB740" i="26"/>
  <c r="CZ740" i="26"/>
  <c r="CG740" i="26"/>
  <c r="CG741" i="26" s="1"/>
  <c r="EX740" i="26"/>
  <c r="DA740" i="26"/>
  <c r="AA740" i="26"/>
  <c r="EV740" i="26"/>
  <c r="DS740" i="26"/>
  <c r="EG740" i="26"/>
  <c r="EF741" i="26" s="1"/>
  <c r="BD740" i="26"/>
  <c r="BF740" i="26"/>
  <c r="CQ740" i="26"/>
  <c r="AC740" i="26"/>
  <c r="CB740" i="26"/>
  <c r="CC740" i="26"/>
  <c r="EU740" i="26"/>
  <c r="ET740" i="26"/>
  <c r="CY740" i="26"/>
  <c r="DB740" i="26"/>
  <c r="AB740" i="26"/>
  <c r="CN740" i="26"/>
  <c r="AQ740" i="26"/>
  <c r="CO740" i="26"/>
  <c r="Z740" i="26"/>
  <c r="EP740" i="26"/>
  <c r="EQ740" i="26"/>
  <c r="AG740" i="26"/>
  <c r="V740" i="26"/>
  <c r="P740" i="26"/>
  <c r="CA740" i="26"/>
  <c r="BP740" i="26"/>
  <c r="DV740" i="26"/>
  <c r="CR740" i="26"/>
  <c r="CI740" i="26"/>
  <c r="CJ740" i="26"/>
  <c r="DL740" i="26"/>
  <c r="DM740" i="26"/>
  <c r="R740" i="26"/>
  <c r="L740" i="26"/>
  <c r="BS740" i="26"/>
  <c r="DT740" i="26"/>
  <c r="BK740" i="26"/>
  <c r="AD740" i="26"/>
  <c r="DC740" i="26"/>
  <c r="EJ740" i="26"/>
  <c r="BX740" i="26"/>
  <c r="BW740" i="26"/>
  <c r="AE740" i="26"/>
  <c r="EN740" i="26"/>
  <c r="EM740" i="26"/>
  <c r="CV740" i="26"/>
  <c r="DX740" i="26"/>
  <c r="CX740" i="26"/>
  <c r="AU740" i="26"/>
  <c r="AI740" i="26"/>
  <c r="AS740" i="26"/>
  <c r="AN740" i="26"/>
  <c r="BV740" i="26"/>
  <c r="BY740" i="26"/>
  <c r="DN740" i="26"/>
  <c r="AL740" i="26"/>
  <c r="T740" i="26"/>
  <c r="T741" i="26" s="1"/>
  <c r="EO740" i="26"/>
  <c r="BU740" i="26"/>
  <c r="BG740" i="26"/>
  <c r="BC740" i="26"/>
  <c r="K740" i="26"/>
  <c r="AK740" i="26"/>
  <c r="EH740" i="26"/>
  <c r="EE741" i="26"/>
  <c r="DE740" i="26"/>
  <c r="DD740" i="26"/>
  <c r="BN740" i="26"/>
  <c r="BN741" i="26" s="1"/>
  <c r="DF740" i="26"/>
  <c r="O740" i="26"/>
  <c r="N740" i="26"/>
  <c r="AO740" i="26"/>
  <c r="H891" i="26"/>
  <c r="G889" i="26"/>
  <c r="EC741" i="26" l="1"/>
  <c r="AS741" i="26"/>
  <c r="AZ741" i="26"/>
  <c r="BA741" i="26"/>
  <c r="AY741" i="26"/>
  <c r="FD739" i="26"/>
  <c r="FC740" i="26" s="1"/>
  <c r="DH741" i="26"/>
  <c r="FB740" i="26"/>
  <c r="FA741" i="26" s="1"/>
  <c r="CT741" i="26"/>
  <c r="AU741" i="26"/>
  <c r="R741" i="26"/>
  <c r="AX741" i="26"/>
  <c r="DJ741" i="26"/>
  <c r="AI741" i="26"/>
  <c r="DI741" i="26"/>
  <c r="X741" i="26"/>
  <c r="ER741" i="26"/>
  <c r="BG741" i="26"/>
  <c r="DV741" i="26"/>
  <c r="BK741" i="26"/>
  <c r="DR741" i="26"/>
  <c r="AQ741" i="26"/>
  <c r="CM741" i="26"/>
  <c r="CC741" i="26"/>
  <c r="EH741" i="26"/>
  <c r="DQ741" i="26"/>
  <c r="CL741" i="26"/>
  <c r="CF741" i="26"/>
  <c r="CF742" i="26" s="1"/>
  <c r="AG741" i="26"/>
  <c r="DP741" i="26"/>
  <c r="BP741" i="26"/>
  <c r="EJ741" i="26"/>
  <c r="EZ741" i="26"/>
  <c r="DF741" i="26"/>
  <c r="EX741" i="26"/>
  <c r="CV741" i="26"/>
  <c r="BS741" i="26"/>
  <c r="EC742" i="26"/>
  <c r="AA741" i="26"/>
  <c r="CX741" i="26"/>
  <c r="CO741" i="26"/>
  <c r="BI741" i="26"/>
  <c r="DT741" i="26"/>
  <c r="CQ741" i="26"/>
  <c r="EA742" i="26"/>
  <c r="BE741" i="26"/>
  <c r="CJ741" i="26"/>
  <c r="BC741" i="26"/>
  <c r="CZ741" i="26"/>
  <c r="EY741" i="26"/>
  <c r="EW741" i="26"/>
  <c r="AE741" i="26"/>
  <c r="AM741" i="26"/>
  <c r="K741" i="26"/>
  <c r="BL741" i="26"/>
  <c r="EQ741" i="26"/>
  <c r="AO741" i="26"/>
  <c r="DD741" i="26"/>
  <c r="CD741" i="26"/>
  <c r="DW741" i="26"/>
  <c r="DN741" i="26"/>
  <c r="BQ741" i="26"/>
  <c r="BY741" i="26"/>
  <c r="EE742" i="26"/>
  <c r="BU741" i="26"/>
  <c r="J741" i="26"/>
  <c r="CR741" i="26"/>
  <c r="AB741" i="26"/>
  <c r="AR741" i="26"/>
  <c r="AR742" i="26" s="1"/>
  <c r="AC741" i="26"/>
  <c r="AK741" i="26"/>
  <c r="N741" i="26"/>
  <c r="P741" i="26"/>
  <c r="EU741" i="26"/>
  <c r="CU741" i="26"/>
  <c r="S741" i="26"/>
  <c r="S742" i="26" s="1"/>
  <c r="EM741" i="26"/>
  <c r="EL741" i="26"/>
  <c r="DM741" i="26"/>
  <c r="V741" i="26"/>
  <c r="U741" i="26"/>
  <c r="AH741" i="26"/>
  <c r="EN741" i="26"/>
  <c r="DL741" i="26"/>
  <c r="DK741" i="26"/>
  <c r="W741" i="26"/>
  <c r="BD741" i="26"/>
  <c r="EI741" i="26"/>
  <c r="CB741" i="26"/>
  <c r="DE741" i="26"/>
  <c r="EO741" i="26"/>
  <c r="BW741" i="26"/>
  <c r="BO741" i="26"/>
  <c r="BO742" i="26" s="1"/>
  <c r="CI741" i="26"/>
  <c r="AJ741" i="26"/>
  <c r="BX741" i="26"/>
  <c r="M741" i="26"/>
  <c r="EK741" i="26"/>
  <c r="EG741" i="26"/>
  <c r="BR741" i="26"/>
  <c r="BT741" i="26"/>
  <c r="L741" i="26"/>
  <c r="AV741" i="26"/>
  <c r="AV742" i="26" s="1"/>
  <c r="CK741" i="26"/>
  <c r="AL741" i="26"/>
  <c r="CW741" i="26"/>
  <c r="BF741" i="26"/>
  <c r="CN741" i="26"/>
  <c r="DS741" i="26"/>
  <c r="Q741" i="26"/>
  <c r="DC741" i="26"/>
  <c r="AP741" i="26"/>
  <c r="DO741" i="26"/>
  <c r="BJ741" i="26"/>
  <c r="BZ741" i="26"/>
  <c r="EV741" i="26"/>
  <c r="EB742" i="26"/>
  <c r="DG741" i="26"/>
  <c r="AF741" i="26"/>
  <c r="CP741" i="26"/>
  <c r="ED742" i="26"/>
  <c r="BV741" i="26"/>
  <c r="AD741" i="26"/>
  <c r="AT741" i="26"/>
  <c r="AT742" i="26" s="1"/>
  <c r="CA741" i="26"/>
  <c r="DB741" i="26"/>
  <c r="DA741" i="26"/>
  <c r="BB741" i="26"/>
  <c r="AN741" i="26"/>
  <c r="DU741" i="26"/>
  <c r="EP741" i="26"/>
  <c r="CY741" i="26"/>
  <c r="CH741" i="26"/>
  <c r="O741" i="26"/>
  <c r="DX741" i="26"/>
  <c r="DY741" i="26"/>
  <c r="BM741" i="26"/>
  <c r="BH741" i="26"/>
  <c r="Z741" i="26"/>
  <c r="Y741" i="26"/>
  <c r="ET741" i="26"/>
  <c r="ES741" i="26"/>
  <c r="CS741" i="26"/>
  <c r="H892" i="26"/>
  <c r="G890" i="26"/>
  <c r="AX742" i="26" l="1"/>
  <c r="DI742" i="26"/>
  <c r="AZ742" i="26"/>
  <c r="AY742" i="26"/>
  <c r="FD740" i="26"/>
  <c r="FC741" i="26" s="1"/>
  <c r="FB741" i="26"/>
  <c r="AA742" i="26"/>
  <c r="CS742" i="26"/>
  <c r="BM742" i="26"/>
  <c r="BC742" i="26"/>
  <c r="J742" i="26"/>
  <c r="EI742" i="26"/>
  <c r="AP742" i="26"/>
  <c r="CN742" i="26"/>
  <c r="CD742" i="26"/>
  <c r="CP742" i="26"/>
  <c r="AH742" i="26"/>
  <c r="DW742" i="26"/>
  <c r="BH742" i="26"/>
  <c r="DQ742" i="26"/>
  <c r="CK742" i="26"/>
  <c r="CE742" i="26"/>
  <c r="ED743" i="26"/>
  <c r="CY742" i="26"/>
  <c r="CU742" i="26"/>
  <c r="AD742" i="26"/>
  <c r="AF742" i="26"/>
  <c r="EY742" i="26"/>
  <c r="AN742" i="26"/>
  <c r="BK742" i="26"/>
  <c r="BY742" i="26"/>
  <c r="CH742" i="26"/>
  <c r="DS742" i="26"/>
  <c r="DU742" i="26"/>
  <c r="BF742" i="26"/>
  <c r="EW742" i="26"/>
  <c r="BD742" i="26"/>
  <c r="ES742" i="26"/>
  <c r="AB742" i="26"/>
  <c r="BP742" i="26"/>
  <c r="EP742" i="26"/>
  <c r="O742" i="26"/>
  <c r="K742" i="26"/>
  <c r="DE742" i="26"/>
  <c r="BT742" i="26"/>
  <c r="EX742" i="26"/>
  <c r="AL742" i="26"/>
  <c r="AY743" i="26"/>
  <c r="BV742" i="26"/>
  <c r="U742" i="26"/>
  <c r="Q742" i="26"/>
  <c r="CM742" i="26"/>
  <c r="T742" i="26"/>
  <c r="CL742" i="26"/>
  <c r="R742" i="26"/>
  <c r="AK742" i="26"/>
  <c r="DR742" i="26"/>
  <c r="W742" i="26"/>
  <c r="AU742" i="26"/>
  <c r="AU743" i="26" s="1"/>
  <c r="CX742" i="26"/>
  <c r="CB742" i="26"/>
  <c r="DC742" i="26"/>
  <c r="EK742" i="26"/>
  <c r="M742" i="26"/>
  <c r="AJ742" i="26"/>
  <c r="BN742" i="26"/>
  <c r="BN743" i="26" s="1"/>
  <c r="CI742" i="26"/>
  <c r="CZ742" i="26"/>
  <c r="BZ742" i="26"/>
  <c r="BJ742" i="26"/>
  <c r="BI742" i="26"/>
  <c r="CR742" i="26"/>
  <c r="BQ742" i="26"/>
  <c r="BR742" i="26"/>
  <c r="CG742" i="26"/>
  <c r="EG742" i="26"/>
  <c r="EF742" i="26"/>
  <c r="AE742" i="26"/>
  <c r="EL742" i="26"/>
  <c r="CV742" i="26"/>
  <c r="CW742" i="26"/>
  <c r="BW742" i="26"/>
  <c r="BU742" i="26"/>
  <c r="EM742" i="26"/>
  <c r="AO742" i="26"/>
  <c r="EH742" i="26"/>
  <c r="CT742" i="26"/>
  <c r="EO742" i="26"/>
  <c r="DO742" i="26"/>
  <c r="DP742" i="26"/>
  <c r="DK742" i="26"/>
  <c r="DJ742" i="26"/>
  <c r="EU742" i="26"/>
  <c r="ET742" i="26"/>
  <c r="DV742" i="26"/>
  <c r="DD742" i="26"/>
  <c r="DL742" i="26"/>
  <c r="EV742" i="26"/>
  <c r="DG742" i="26"/>
  <c r="DH742" i="26"/>
  <c r="AQ742" i="26"/>
  <c r="BE742" i="26"/>
  <c r="EN742" i="26"/>
  <c r="P742" i="26"/>
  <c r="Y742" i="26"/>
  <c r="X742" i="26"/>
  <c r="BB742" i="26"/>
  <c r="BA742" i="26"/>
  <c r="EB743" i="26"/>
  <c r="L742" i="26"/>
  <c r="BS742" i="26"/>
  <c r="CJ742" i="26"/>
  <c r="BG742" i="26"/>
  <c r="N742" i="26"/>
  <c r="EC743" i="26"/>
  <c r="DN742" i="26"/>
  <c r="EJ742" i="26"/>
  <c r="BX742" i="26"/>
  <c r="DT742" i="26"/>
  <c r="DA742" i="26"/>
  <c r="CQ742" i="26"/>
  <c r="FA742" i="26"/>
  <c r="EZ742" i="26"/>
  <c r="BL742" i="26"/>
  <c r="DB742" i="26"/>
  <c r="DF742" i="26"/>
  <c r="AC742" i="26"/>
  <c r="AC743" i="26" s="1"/>
  <c r="DY742" i="26"/>
  <c r="DZ742" i="26"/>
  <c r="DX742" i="26"/>
  <c r="EQ742" i="26"/>
  <c r="ER742" i="26"/>
  <c r="CC742" i="26"/>
  <c r="Z742" i="26"/>
  <c r="AS742" i="26"/>
  <c r="CA742" i="26"/>
  <c r="AW742" i="26"/>
  <c r="AM742" i="26"/>
  <c r="CO742" i="26"/>
  <c r="V742" i="26"/>
  <c r="AG742" i="26"/>
  <c r="DM742" i="26"/>
  <c r="AI742" i="26"/>
  <c r="H893" i="26"/>
  <c r="G891" i="26"/>
  <c r="FD741" i="26" l="1"/>
  <c r="FC742" i="26" s="1"/>
  <c r="CT743" i="26"/>
  <c r="BG743" i="26"/>
  <c r="J743" i="26"/>
  <c r="CE743" i="26"/>
  <c r="FB742" i="26"/>
  <c r="FA743" i="26" s="1"/>
  <c r="DV743" i="26"/>
  <c r="AQ743" i="26"/>
  <c r="AG743" i="26"/>
  <c r="CO743" i="26"/>
  <c r="BL743" i="26"/>
  <c r="AE743" i="26"/>
  <c r="AO743" i="26"/>
  <c r="AV743" i="26"/>
  <c r="V743" i="26"/>
  <c r="DT743" i="26"/>
  <c r="AM743" i="26"/>
  <c r="EJ743" i="26"/>
  <c r="CM743" i="26"/>
  <c r="Z743" i="26"/>
  <c r="CA743" i="26"/>
  <c r="BE743" i="26"/>
  <c r="P743" i="26"/>
  <c r="BP743" i="26"/>
  <c r="DR743" i="26"/>
  <c r="EX743" i="26"/>
  <c r="BD743" i="26"/>
  <c r="AI743" i="26"/>
  <c r="BU743" i="26"/>
  <c r="CH743" i="26"/>
  <c r="CL743" i="26"/>
  <c r="T743" i="26"/>
  <c r="BI743" i="26"/>
  <c r="R743" i="26"/>
  <c r="ER743" i="26"/>
  <c r="AB743" i="26"/>
  <c r="BY743" i="26"/>
  <c r="S743" i="26"/>
  <c r="AT743" i="26"/>
  <c r="U743" i="26"/>
  <c r="CQ743" i="26"/>
  <c r="ET743" i="26"/>
  <c r="BS743" i="26"/>
  <c r="L743" i="26"/>
  <c r="DD743" i="26"/>
  <c r="AK743" i="26"/>
  <c r="DS743" i="26"/>
  <c r="BT743" i="26"/>
  <c r="BZ743" i="26"/>
  <c r="EH743" i="26"/>
  <c r="AN743" i="26"/>
  <c r="N743" i="26"/>
  <c r="CJ743" i="26"/>
  <c r="EV743" i="26"/>
  <c r="CY743" i="26"/>
  <c r="BJ743" i="26"/>
  <c r="BB743" i="26"/>
  <c r="CK743" i="26"/>
  <c r="BW743" i="26"/>
  <c r="CW743" i="26"/>
  <c r="DY743" i="26"/>
  <c r="EN743" i="26"/>
  <c r="EC744" i="26"/>
  <c r="EI743" i="26"/>
  <c r="BO743" i="26"/>
  <c r="DF743" i="26"/>
  <c r="K743" i="26"/>
  <c r="BH743" i="26"/>
  <c r="DB743" i="26"/>
  <c r="DG743" i="26"/>
  <c r="DH743" i="26"/>
  <c r="DP743" i="26"/>
  <c r="DN743" i="26"/>
  <c r="DM743" i="26"/>
  <c r="X743" i="26"/>
  <c r="DO743" i="26"/>
  <c r="CX743" i="26"/>
  <c r="Y743" i="26"/>
  <c r="CP743" i="26"/>
  <c r="EM743" i="26"/>
  <c r="CG743" i="26"/>
  <c r="CF743" i="26"/>
  <c r="AJ743" i="26"/>
  <c r="CC743" i="26"/>
  <c r="CD743" i="26"/>
  <c r="DL743" i="26"/>
  <c r="EO743" i="26"/>
  <c r="DQ743" i="26"/>
  <c r="BR743" i="26"/>
  <c r="BQ743" i="26"/>
  <c r="ES743" i="26"/>
  <c r="CV743" i="26"/>
  <c r="CR743" i="26"/>
  <c r="EQ743" i="26"/>
  <c r="EZ743" i="26"/>
  <c r="EY743" i="26"/>
  <c r="CU743" i="26"/>
  <c r="M743" i="26"/>
  <c r="AF743" i="26"/>
  <c r="DX743" i="26"/>
  <c r="BK743" i="26"/>
  <c r="DU743" i="26"/>
  <c r="BV743" i="26"/>
  <c r="CN743" i="26"/>
  <c r="DZ743" i="26"/>
  <c r="DC743" i="26"/>
  <c r="CS743" i="26"/>
  <c r="AD743" i="26"/>
  <c r="AD744" i="26" s="1"/>
  <c r="EU743" i="26"/>
  <c r="EP743" i="26"/>
  <c r="EL743" i="26"/>
  <c r="O743" i="26"/>
  <c r="DA743" i="26"/>
  <c r="DJ743" i="26"/>
  <c r="DI743" i="26"/>
  <c r="AA743" i="26"/>
  <c r="BM743" i="26"/>
  <c r="Q743" i="26"/>
  <c r="CB743" i="26"/>
  <c r="DK743" i="26"/>
  <c r="W743" i="26"/>
  <c r="CZ743" i="26"/>
  <c r="AW743" i="26"/>
  <c r="AX743" i="26"/>
  <c r="AH743" i="26"/>
  <c r="EA743" i="26"/>
  <c r="EK743" i="26"/>
  <c r="DE743" i="26"/>
  <c r="EF743" i="26"/>
  <c r="EE743" i="26"/>
  <c r="BC743" i="26"/>
  <c r="BX743" i="26"/>
  <c r="DW743" i="26"/>
  <c r="EG743" i="26"/>
  <c r="CI743" i="26"/>
  <c r="AS743" i="26"/>
  <c r="AR743" i="26"/>
  <c r="BA743" i="26"/>
  <c r="AZ743" i="26"/>
  <c r="AP743" i="26"/>
  <c r="AL743" i="26"/>
  <c r="BF743" i="26"/>
  <c r="EW743" i="26"/>
  <c r="H894" i="26"/>
  <c r="G892" i="26"/>
  <c r="J744" i="26" l="1"/>
  <c r="AP744" i="26"/>
  <c r="FD742" i="26"/>
  <c r="FC743" i="26" s="1"/>
  <c r="BM744" i="26"/>
  <c r="AN744" i="26"/>
  <c r="AF744" i="26"/>
  <c r="AV744" i="26"/>
  <c r="FB743" i="26"/>
  <c r="AA744" i="26"/>
  <c r="O744" i="26"/>
  <c r="W744" i="26"/>
  <c r="BF744" i="26"/>
  <c r="CN744" i="26"/>
  <c r="EH744" i="26"/>
  <c r="DU744" i="26"/>
  <c r="AU744" i="26"/>
  <c r="AT744" i="26"/>
  <c r="BO744" i="26"/>
  <c r="BC744" i="26"/>
  <c r="DE744" i="26"/>
  <c r="AH744" i="26"/>
  <c r="DS744" i="26"/>
  <c r="CI744" i="26"/>
  <c r="U744" i="26"/>
  <c r="S744" i="26"/>
  <c r="EW744" i="26"/>
  <c r="T744" i="26"/>
  <c r="BP744" i="26"/>
  <c r="EU744" i="26"/>
  <c r="ES744" i="26"/>
  <c r="EI744" i="26"/>
  <c r="BV744" i="26"/>
  <c r="BX744" i="26"/>
  <c r="EP744" i="26"/>
  <c r="BT744" i="26"/>
  <c r="CP744" i="26"/>
  <c r="AR744" i="26"/>
  <c r="M744" i="26"/>
  <c r="BZ744" i="26"/>
  <c r="CQ744" i="26"/>
  <c r="DB744" i="26"/>
  <c r="EJ744" i="26"/>
  <c r="AJ744" i="26"/>
  <c r="K744" i="26"/>
  <c r="J745" i="26" s="1"/>
  <c r="EY744" i="26"/>
  <c r="EN744" i="26"/>
  <c r="CB744" i="26"/>
  <c r="DR744" i="26"/>
  <c r="CX744" i="26"/>
  <c r="DO744" i="26"/>
  <c r="CK744" i="26"/>
  <c r="DW744" i="26"/>
  <c r="BK744" i="26"/>
  <c r="BN744" i="26"/>
  <c r="EA744" i="26"/>
  <c r="DY744" i="26"/>
  <c r="BD744" i="26"/>
  <c r="BR744" i="26"/>
  <c r="AX744" i="26"/>
  <c r="BI744" i="26"/>
  <c r="CG744" i="26"/>
  <c r="CL744" i="26"/>
  <c r="DI744" i="26"/>
  <c r="CZ744" i="26"/>
  <c r="EL744" i="26"/>
  <c r="BH744" i="26"/>
  <c r="DK744" i="26"/>
  <c r="BS744" i="26"/>
  <c r="CU744" i="26"/>
  <c r="AC744" i="26"/>
  <c r="CH744" i="26"/>
  <c r="DM744" i="26"/>
  <c r="DC744" i="26"/>
  <c r="EF744" i="26"/>
  <c r="AE744" i="26"/>
  <c r="AE745" i="26" s="1"/>
  <c r="CR744" i="26"/>
  <c r="V744" i="26"/>
  <c r="BJ744" i="26"/>
  <c r="EZ744" i="26"/>
  <c r="X744" i="26"/>
  <c r="EQ744" i="26"/>
  <c r="AZ744" i="26"/>
  <c r="AY744" i="26"/>
  <c r="BA744" i="26"/>
  <c r="EE744" i="26"/>
  <c r="ED744" i="26"/>
  <c r="Q744" i="26"/>
  <c r="R744" i="26"/>
  <c r="BL744" i="26"/>
  <c r="CD744" i="26"/>
  <c r="AG744" i="26"/>
  <c r="CC744" i="26"/>
  <c r="BW744" i="26"/>
  <c r="DN744" i="26"/>
  <c r="EK744" i="26"/>
  <c r="EJ745" i="26" s="1"/>
  <c r="BG744" i="26"/>
  <c r="CV744" i="26"/>
  <c r="CT744" i="26"/>
  <c r="CF744" i="26"/>
  <c r="CE744" i="26"/>
  <c r="DP744" i="26"/>
  <c r="AS744" i="26"/>
  <c r="ER744" i="26"/>
  <c r="FA744" i="26"/>
  <c r="DD744" i="26"/>
  <c r="DH744" i="26"/>
  <c r="CA744" i="26"/>
  <c r="DT744" i="26"/>
  <c r="DV744" i="26"/>
  <c r="P744" i="26"/>
  <c r="EM744" i="26"/>
  <c r="DG744" i="26"/>
  <c r="CO744" i="26"/>
  <c r="CY744" i="26"/>
  <c r="DX744" i="26"/>
  <c r="BB744" i="26"/>
  <c r="DJ744" i="26"/>
  <c r="CS744" i="26"/>
  <c r="CM744" i="26"/>
  <c r="EV744" i="26"/>
  <c r="DF744" i="26"/>
  <c r="CW744" i="26"/>
  <c r="EG744" i="26"/>
  <c r="AW744" i="26"/>
  <c r="BE744" i="26"/>
  <c r="ET744" i="26"/>
  <c r="EX744" i="26"/>
  <c r="DQ744" i="26"/>
  <c r="Y744" i="26"/>
  <c r="Z744" i="26"/>
  <c r="AL744" i="26"/>
  <c r="AK744" i="26"/>
  <c r="AM744" i="26"/>
  <c r="DA744" i="26"/>
  <c r="AO744" i="26"/>
  <c r="AB744" i="26"/>
  <c r="BU744" i="26"/>
  <c r="N744" i="26"/>
  <c r="AI744" i="26"/>
  <c r="AQ744" i="26"/>
  <c r="CJ744" i="26"/>
  <c r="EO744" i="26"/>
  <c r="L744" i="26"/>
  <c r="EB744" i="26"/>
  <c r="DZ744" i="26"/>
  <c r="BQ744" i="26"/>
  <c r="DL744" i="26"/>
  <c r="BY744" i="26"/>
  <c r="H895" i="26"/>
  <c r="G893" i="26"/>
  <c r="ET745" i="26" l="1"/>
  <c r="AU745" i="26"/>
  <c r="FD743" i="26"/>
  <c r="FC744" i="26" s="1"/>
  <c r="S745" i="26"/>
  <c r="FB744" i="26"/>
  <c r="BQ745" i="26"/>
  <c r="EV745" i="26"/>
  <c r="AS745" i="26"/>
  <c r="CI745" i="26"/>
  <c r="AQ745" i="26"/>
  <c r="DZ745" i="26"/>
  <c r="AI745" i="26"/>
  <c r="AG745" i="26"/>
  <c r="T745" i="26"/>
  <c r="EB745" i="26"/>
  <c r="CM745" i="26"/>
  <c r="EL745" i="26"/>
  <c r="BY745" i="26"/>
  <c r="CW745" i="26"/>
  <c r="BW745" i="26"/>
  <c r="EO745" i="26"/>
  <c r="BG745" i="26"/>
  <c r="DL745" i="26"/>
  <c r="BO745" i="26"/>
  <c r="CO745" i="26"/>
  <c r="DV745" i="26"/>
  <c r="N745" i="26"/>
  <c r="DA745" i="26"/>
  <c r="AW745" i="26"/>
  <c r="AB745" i="26"/>
  <c r="EI745" i="26"/>
  <c r="CQ745" i="26"/>
  <c r="L745" i="26"/>
  <c r="BE745" i="26"/>
  <c r="CA745" i="26"/>
  <c r="EX745" i="26"/>
  <c r="EK745" i="26"/>
  <c r="AM745" i="26"/>
  <c r="DX745" i="26"/>
  <c r="CY745" i="26"/>
  <c r="BL745" i="26"/>
  <c r="DJ745" i="26"/>
  <c r="BN745" i="26"/>
  <c r="CC745" i="26"/>
  <c r="EG745" i="26"/>
  <c r="AD745" i="26"/>
  <c r="W745" i="26"/>
  <c r="AF745" i="26"/>
  <c r="AF746" i="26" s="1"/>
  <c r="BJ745" i="26"/>
  <c r="EM745" i="26"/>
  <c r="EW745" i="26"/>
  <c r="P745" i="26"/>
  <c r="BS745" i="26"/>
  <c r="CE745" i="26"/>
  <c r="AY745" i="26"/>
  <c r="DF745" i="26"/>
  <c r="CS745" i="26"/>
  <c r="FA745" i="26"/>
  <c r="BB745" i="26"/>
  <c r="CH745" i="26"/>
  <c r="DP745" i="26"/>
  <c r="CN745" i="26"/>
  <c r="EE745" i="26"/>
  <c r="CU745" i="26"/>
  <c r="DN745" i="26"/>
  <c r="CB745" i="26"/>
  <c r="AX745" i="26"/>
  <c r="DH745" i="26"/>
  <c r="CZ745" i="26"/>
  <c r="Z745" i="26"/>
  <c r="DD745" i="26"/>
  <c r="AV745" i="26"/>
  <c r="DQ745" i="26"/>
  <c r="CP745" i="26"/>
  <c r="BH745" i="26"/>
  <c r="ER745" i="26"/>
  <c r="K745" i="26"/>
  <c r="J746" i="26" s="1"/>
  <c r="Y745" i="26"/>
  <c r="CR745" i="26"/>
  <c r="CD745" i="26"/>
  <c r="EU745" i="26"/>
  <c r="DU745" i="26"/>
  <c r="BC745" i="26"/>
  <c r="M745" i="26"/>
  <c r="DT745" i="26"/>
  <c r="DS745" i="26"/>
  <c r="CF745" i="26"/>
  <c r="AC745" i="26"/>
  <c r="CT745" i="26"/>
  <c r="DE745" i="26"/>
  <c r="Q745" i="26"/>
  <c r="R745" i="26"/>
  <c r="X745" i="26"/>
  <c r="BP745" i="26"/>
  <c r="BU745" i="26"/>
  <c r="BT745" i="26"/>
  <c r="CV745" i="26"/>
  <c r="DO745" i="26"/>
  <c r="DR745" i="26"/>
  <c r="BV745" i="26"/>
  <c r="DM745" i="26"/>
  <c r="ED745" i="26"/>
  <c r="EC745" i="26"/>
  <c r="EZ745" i="26"/>
  <c r="DY745" i="26"/>
  <c r="CJ745" i="26"/>
  <c r="CK745" i="26"/>
  <c r="BF745" i="26"/>
  <c r="DC745" i="26"/>
  <c r="CL745" i="26"/>
  <c r="AA745" i="26"/>
  <c r="BR745" i="26"/>
  <c r="BA745" i="26"/>
  <c r="EP745" i="26"/>
  <c r="DI745" i="26"/>
  <c r="DK745" i="26"/>
  <c r="AH745" i="26"/>
  <c r="AR745" i="26"/>
  <c r="BK745" i="26"/>
  <c r="AZ745" i="26"/>
  <c r="V745" i="26"/>
  <c r="U745" i="26"/>
  <c r="EF745" i="26"/>
  <c r="CX745" i="26"/>
  <c r="EH745" i="26"/>
  <c r="CG745" i="26"/>
  <c r="BI745" i="26"/>
  <c r="EY745" i="26"/>
  <c r="BM745" i="26"/>
  <c r="DB745" i="26"/>
  <c r="BX745" i="26"/>
  <c r="AP745" i="26"/>
  <c r="AO745" i="26"/>
  <c r="AN745" i="26"/>
  <c r="DW745" i="26"/>
  <c r="BZ745" i="26"/>
  <c r="AK745" i="26"/>
  <c r="ES745" i="26"/>
  <c r="DG745" i="26"/>
  <c r="EA745" i="26"/>
  <c r="BD745" i="26"/>
  <c r="EN745" i="26"/>
  <c r="AT745" i="26"/>
  <c r="AL745" i="26"/>
  <c r="AJ745" i="26"/>
  <c r="O745" i="26"/>
  <c r="EQ745" i="26"/>
  <c r="H896" i="26"/>
  <c r="G894" i="26"/>
  <c r="AT746" i="26" l="1"/>
  <c r="BX746" i="26"/>
  <c r="EU746" i="26"/>
  <c r="FD744" i="26"/>
  <c r="FC745" i="26" s="1"/>
  <c r="AR746" i="26"/>
  <c r="AH746" i="26"/>
  <c r="EK746" i="26"/>
  <c r="FB745" i="26"/>
  <c r="FA746" i="26" s="1"/>
  <c r="AV746" i="26"/>
  <c r="EA746" i="26"/>
  <c r="ES746" i="26"/>
  <c r="O746" i="26"/>
  <c r="BR746" i="26"/>
  <c r="CN746" i="26"/>
  <c r="DK746" i="26"/>
  <c r="K746" i="26"/>
  <c r="J747" i="26" s="1"/>
  <c r="CM746" i="26"/>
  <c r="AC746" i="26"/>
  <c r="EW746" i="26"/>
  <c r="EN746" i="26"/>
  <c r="BF746" i="26"/>
  <c r="BZ746" i="26"/>
  <c r="BD746" i="26"/>
  <c r="EJ746" i="26"/>
  <c r="M746" i="26"/>
  <c r="AA746" i="26"/>
  <c r="CP746" i="26"/>
  <c r="CZ746" i="26"/>
  <c r="CX746" i="26"/>
  <c r="DG746" i="26"/>
  <c r="DW746" i="26"/>
  <c r="DY746" i="26"/>
  <c r="BM746" i="26"/>
  <c r="CS746" i="26"/>
  <c r="CG746" i="26"/>
  <c r="EF746" i="26"/>
  <c r="EL746" i="26"/>
  <c r="DN746" i="26"/>
  <c r="BK746" i="26"/>
  <c r="AE746" i="26"/>
  <c r="BI746" i="26"/>
  <c r="CB746" i="26"/>
  <c r="DM746" i="26"/>
  <c r="AN746" i="26"/>
  <c r="DE746" i="26"/>
  <c r="DZ746" i="26"/>
  <c r="X746" i="26"/>
  <c r="CD746" i="26"/>
  <c r="CO746" i="26"/>
  <c r="CL746" i="26"/>
  <c r="AP746" i="26"/>
  <c r="DB746" i="26"/>
  <c r="AX746" i="26"/>
  <c r="EO746" i="26"/>
  <c r="DO746" i="26"/>
  <c r="CV746" i="26"/>
  <c r="Z746" i="26"/>
  <c r="CC746" i="26"/>
  <c r="DF746" i="26"/>
  <c r="DD746" i="26"/>
  <c r="CT746" i="26"/>
  <c r="DQ746" i="26"/>
  <c r="EZ746" i="26"/>
  <c r="EV746" i="26"/>
  <c r="L746" i="26"/>
  <c r="EB746" i="26"/>
  <c r="EQ746" i="26"/>
  <c r="AU746" i="26"/>
  <c r="BN746" i="26"/>
  <c r="DI746" i="26"/>
  <c r="DS746" i="26"/>
  <c r="ED746" i="26"/>
  <c r="EM746" i="26"/>
  <c r="BA746" i="26"/>
  <c r="AJ746" i="26"/>
  <c r="AW746" i="26"/>
  <c r="BW746" i="26"/>
  <c r="R746" i="26"/>
  <c r="AZ746" i="26"/>
  <c r="N746" i="26"/>
  <c r="AK746" i="26"/>
  <c r="EP746" i="26"/>
  <c r="DL746" i="26"/>
  <c r="BQ746" i="26"/>
  <c r="CF746" i="26"/>
  <c r="BT746" i="26"/>
  <c r="BS746" i="26"/>
  <c r="AD746" i="26"/>
  <c r="P746" i="26"/>
  <c r="BU746" i="26"/>
  <c r="DT746" i="26"/>
  <c r="CR746" i="26"/>
  <c r="CQ746" i="26"/>
  <c r="AM746" i="26"/>
  <c r="CY746" i="26"/>
  <c r="BP746" i="26"/>
  <c r="BO746" i="26"/>
  <c r="W746" i="26"/>
  <c r="AL746" i="26"/>
  <c r="AO746" i="26"/>
  <c r="EG746" i="26"/>
  <c r="EH746" i="26"/>
  <c r="CW746" i="26"/>
  <c r="EC746" i="26"/>
  <c r="ET746" i="26"/>
  <c r="DV746" i="26"/>
  <c r="DC746" i="26"/>
  <c r="AI746" i="26"/>
  <c r="DJ746" i="26"/>
  <c r="AY746" i="26"/>
  <c r="Y746" i="26"/>
  <c r="AS746" i="26"/>
  <c r="AS747" i="26" s="1"/>
  <c r="ER746" i="26"/>
  <c r="AG746" i="26"/>
  <c r="DX746" i="26"/>
  <c r="BG746" i="26"/>
  <c r="Q746" i="26"/>
  <c r="AQ746" i="26"/>
  <c r="DH746" i="26"/>
  <c r="BC746" i="26"/>
  <c r="BY746" i="26"/>
  <c r="BY747" i="26" s="1"/>
  <c r="CK746" i="26"/>
  <c r="BH746" i="26"/>
  <c r="DU746" i="26"/>
  <c r="CU746" i="26"/>
  <c r="DP746" i="26"/>
  <c r="CJ746" i="26"/>
  <c r="AB746" i="26"/>
  <c r="CA746" i="26"/>
  <c r="CE746" i="26"/>
  <c r="S746" i="26"/>
  <c r="U746" i="26"/>
  <c r="T746" i="26"/>
  <c r="DA746" i="26"/>
  <c r="BJ746" i="26"/>
  <c r="BV746" i="26"/>
  <c r="BB746" i="26"/>
  <c r="CH746" i="26"/>
  <c r="EI746" i="26"/>
  <c r="EY746" i="26"/>
  <c r="V746" i="26"/>
  <c r="BL746" i="26"/>
  <c r="EE746" i="26"/>
  <c r="DR746" i="26"/>
  <c r="BE746" i="26"/>
  <c r="EX746" i="26"/>
  <c r="CI746" i="26"/>
  <c r="H897" i="26"/>
  <c r="G895" i="26"/>
  <c r="CY747" i="26" l="1"/>
  <c r="CM747" i="26"/>
  <c r="FD745" i="26"/>
  <c r="FC746" i="26" s="1"/>
  <c r="FB746" i="26"/>
  <c r="FA747" i="26" s="1"/>
  <c r="AD747" i="26"/>
  <c r="AU747" i="26"/>
  <c r="ET747" i="26"/>
  <c r="AB747" i="26"/>
  <c r="ER747" i="26"/>
  <c r="BJ747" i="26"/>
  <c r="CA747" i="26"/>
  <c r="N747" i="26"/>
  <c r="EV747" i="26"/>
  <c r="DP747" i="26"/>
  <c r="Y747" i="26"/>
  <c r="BE747" i="26"/>
  <c r="L747" i="26"/>
  <c r="CO747" i="26"/>
  <c r="EK747" i="26"/>
  <c r="DR747" i="26"/>
  <c r="DX747" i="26"/>
  <c r="BL747" i="26"/>
  <c r="DC747" i="26"/>
  <c r="DF747" i="26"/>
  <c r="DZ747" i="26"/>
  <c r="EL747" i="26"/>
  <c r="DM747" i="26"/>
  <c r="CW747" i="26"/>
  <c r="CU747" i="26"/>
  <c r="EE747" i="26"/>
  <c r="DJ747" i="26"/>
  <c r="BW747" i="26"/>
  <c r="EA747" i="26"/>
  <c r="AQ747" i="26"/>
  <c r="AO747" i="26"/>
  <c r="CN747" i="26"/>
  <c r="DL747" i="26"/>
  <c r="Q747" i="26"/>
  <c r="EP747" i="26"/>
  <c r="BN747" i="26"/>
  <c r="K747" i="26"/>
  <c r="DN747" i="26"/>
  <c r="CE747" i="26"/>
  <c r="CS747" i="26"/>
  <c r="DH747" i="26"/>
  <c r="EM747" i="26"/>
  <c r="CC747" i="26"/>
  <c r="EN747" i="26"/>
  <c r="BX747" i="26"/>
  <c r="DW747" i="26"/>
  <c r="AW747" i="26"/>
  <c r="BP747" i="26"/>
  <c r="DE747" i="26"/>
  <c r="AE747" i="26"/>
  <c r="AI747" i="26"/>
  <c r="CK747" i="26"/>
  <c r="DB747" i="26"/>
  <c r="T747" i="26"/>
  <c r="AT747" i="26"/>
  <c r="AT748" i="26" s="1"/>
  <c r="DD747" i="26"/>
  <c r="EO747" i="26"/>
  <c r="AM747" i="26"/>
  <c r="CH747" i="26"/>
  <c r="DG747" i="26"/>
  <c r="DU747" i="26"/>
  <c r="AV747" i="26"/>
  <c r="BB747" i="26"/>
  <c r="EC747" i="26"/>
  <c r="EZ747" i="26"/>
  <c r="CV747" i="26"/>
  <c r="DS747" i="26"/>
  <c r="BC747" i="26"/>
  <c r="O747" i="26"/>
  <c r="AJ747" i="26"/>
  <c r="R747" i="26"/>
  <c r="BA747" i="26"/>
  <c r="EG747" i="26"/>
  <c r="AR747" i="26"/>
  <c r="CT747" i="26"/>
  <c r="M747" i="26"/>
  <c r="BS747" i="26"/>
  <c r="U747" i="26"/>
  <c r="DV747" i="26"/>
  <c r="CD747" i="26"/>
  <c r="DY747" i="26"/>
  <c r="EX747" i="26"/>
  <c r="EW747" i="26"/>
  <c r="BI747" i="26"/>
  <c r="BH747" i="26"/>
  <c r="BD747" i="26"/>
  <c r="AN747" i="26"/>
  <c r="BT747" i="26"/>
  <c r="BK747" i="26"/>
  <c r="V747" i="26"/>
  <c r="DQ747" i="26"/>
  <c r="AY747" i="26"/>
  <c r="AX747" i="26"/>
  <c r="AA747" i="26"/>
  <c r="CG747" i="26"/>
  <c r="S747" i="26"/>
  <c r="EF747" i="26"/>
  <c r="CQ747" i="26"/>
  <c r="CP747" i="26"/>
  <c r="AH747" i="26"/>
  <c r="AK747" i="26"/>
  <c r="EY747" i="26"/>
  <c r="AC747" i="26"/>
  <c r="AC748" i="26" s="1"/>
  <c r="BG747" i="26"/>
  <c r="BZ747" i="26"/>
  <c r="EH747" i="26"/>
  <c r="CR747" i="26"/>
  <c r="EB747" i="26"/>
  <c r="DT747" i="26"/>
  <c r="AG747" i="26"/>
  <c r="AF747" i="26"/>
  <c r="BU747" i="26"/>
  <c r="EU747" i="26"/>
  <c r="DO747" i="26"/>
  <c r="CJ747" i="26"/>
  <c r="X747" i="26"/>
  <c r="AL747" i="26"/>
  <c r="P747" i="26"/>
  <c r="CF747" i="26"/>
  <c r="EI747" i="26"/>
  <c r="EJ747" i="26"/>
  <c r="DI747" i="26"/>
  <c r="DI748" i="26" s="1"/>
  <c r="ED747" i="26"/>
  <c r="CL747" i="26"/>
  <c r="Z747" i="26"/>
  <c r="BR747" i="26"/>
  <c r="AZ747" i="26"/>
  <c r="BV747" i="26"/>
  <c r="BM747" i="26"/>
  <c r="CB747" i="26"/>
  <c r="BF747" i="26"/>
  <c r="DK747" i="26"/>
  <c r="W747" i="26"/>
  <c r="ES747" i="26"/>
  <c r="ES748" i="26" s="1"/>
  <c r="CX747" i="26"/>
  <c r="CX748" i="26" s="1"/>
  <c r="BO747" i="26"/>
  <c r="BQ747" i="26"/>
  <c r="EQ747" i="26"/>
  <c r="CI747" i="26"/>
  <c r="DA747" i="26"/>
  <c r="CZ747" i="26"/>
  <c r="AP747" i="26"/>
  <c r="H898" i="26"/>
  <c r="G896" i="26"/>
  <c r="BZ748" i="26" l="1"/>
  <c r="EQ748" i="26"/>
  <c r="CN748" i="26"/>
  <c r="FD746" i="26"/>
  <c r="FC747" i="26" s="1"/>
  <c r="EU748" i="26"/>
  <c r="FB747" i="26"/>
  <c r="M748" i="26"/>
  <c r="DY748" i="26"/>
  <c r="DQ748" i="26"/>
  <c r="K748" i="26"/>
  <c r="EL748" i="26"/>
  <c r="BE748" i="26"/>
  <c r="CV748" i="26"/>
  <c r="CB748" i="26"/>
  <c r="BX748" i="26"/>
  <c r="AP748" i="26"/>
  <c r="AR748" i="26"/>
  <c r="AV748" i="26"/>
  <c r="EB748" i="26"/>
  <c r="DK748" i="26"/>
  <c r="CL748" i="26"/>
  <c r="CF748" i="26"/>
  <c r="DM748" i="26"/>
  <c r="BM748" i="26"/>
  <c r="BO748" i="26"/>
  <c r="J748" i="26"/>
  <c r="J749" i="26" s="1"/>
  <c r="CS748" i="26"/>
  <c r="EN748" i="26"/>
  <c r="EM748" i="26"/>
  <c r="DC748" i="26"/>
  <c r="AL748" i="26"/>
  <c r="DE748" i="26"/>
  <c r="DG748" i="26"/>
  <c r="CT748" i="26"/>
  <c r="AS748" i="26"/>
  <c r="CU748" i="26"/>
  <c r="AN748" i="26"/>
  <c r="AU748" i="26"/>
  <c r="AZ748" i="26"/>
  <c r="BC748" i="26"/>
  <c r="N748" i="26"/>
  <c r="AI748" i="26"/>
  <c r="P748" i="26"/>
  <c r="BB748" i="26"/>
  <c r="DD748" i="26"/>
  <c r="EF748" i="26"/>
  <c r="Y748" i="26"/>
  <c r="DV748" i="26"/>
  <c r="EO748" i="26"/>
  <c r="DF748" i="26"/>
  <c r="DT748" i="26"/>
  <c r="EA748" i="26"/>
  <c r="DL748" i="26"/>
  <c r="ED748" i="26"/>
  <c r="S748" i="26"/>
  <c r="DR748" i="26"/>
  <c r="X748" i="26"/>
  <c r="BR748" i="26"/>
  <c r="EY748" i="26"/>
  <c r="BD748" i="26"/>
  <c r="DZ748" i="26"/>
  <c r="DP748" i="26"/>
  <c r="AQ748" i="26"/>
  <c r="AG748" i="26"/>
  <c r="DU748" i="26"/>
  <c r="EZ748" i="26"/>
  <c r="CY748" i="26"/>
  <c r="DA748" i="26"/>
  <c r="CI748" i="26"/>
  <c r="DW748" i="26"/>
  <c r="L748" i="26"/>
  <c r="BL748" i="26"/>
  <c r="BV748" i="26"/>
  <c r="DH748" i="26"/>
  <c r="AA748" i="26"/>
  <c r="AF748" i="26"/>
  <c r="BF748" i="26"/>
  <c r="BG748" i="26"/>
  <c r="CG748" i="26"/>
  <c r="FA748" i="26"/>
  <c r="CE748" i="26"/>
  <c r="CW748" i="26"/>
  <c r="CD748" i="26"/>
  <c r="CC748" i="26"/>
  <c r="BP748" i="26"/>
  <c r="AD748" i="26"/>
  <c r="AB748" i="26"/>
  <c r="AX748" i="26"/>
  <c r="AW748" i="26"/>
  <c r="BS748" i="26"/>
  <c r="EX748" i="26"/>
  <c r="EW748" i="26"/>
  <c r="EV748" i="26"/>
  <c r="AY748" i="26"/>
  <c r="BN748" i="26"/>
  <c r="EP748" i="26"/>
  <c r="BA748" i="26"/>
  <c r="ER748" i="26"/>
  <c r="ER749" i="26" s="1"/>
  <c r="AK748" i="26"/>
  <c r="EI748" i="26"/>
  <c r="EJ748" i="26"/>
  <c r="EK748" i="26"/>
  <c r="CZ748" i="26"/>
  <c r="AH748" i="26"/>
  <c r="AJ748" i="26"/>
  <c r="CK748" i="26"/>
  <c r="Z748" i="26"/>
  <c r="CJ748" i="26"/>
  <c r="DJ748" i="26"/>
  <c r="CP748" i="26"/>
  <c r="CO748" i="26"/>
  <c r="V748" i="26"/>
  <c r="AM748" i="26"/>
  <c r="U748" i="26"/>
  <c r="W748" i="26"/>
  <c r="CH748" i="26"/>
  <c r="BY748" i="26"/>
  <c r="CQ748" i="26"/>
  <c r="ET748" i="26"/>
  <c r="ET749" i="26" s="1"/>
  <c r="T748" i="26"/>
  <c r="EE748" i="26"/>
  <c r="CA748" i="26"/>
  <c r="BJ748" i="26"/>
  <c r="BK748" i="26"/>
  <c r="BW748" i="26"/>
  <c r="DO748" i="26"/>
  <c r="DN748" i="26"/>
  <c r="BU748" i="26"/>
  <c r="BT748" i="26"/>
  <c r="DX748" i="26"/>
  <c r="Q748" i="26"/>
  <c r="BH748" i="26"/>
  <c r="O748" i="26"/>
  <c r="BQ748" i="26"/>
  <c r="CR748" i="26"/>
  <c r="DB748" i="26"/>
  <c r="EC748" i="26"/>
  <c r="BI748" i="26"/>
  <c r="R748" i="26"/>
  <c r="CM748" i="26"/>
  <c r="AO748" i="26"/>
  <c r="EG748" i="26"/>
  <c r="EH748" i="26"/>
  <c r="AE748" i="26"/>
  <c r="DS748" i="26"/>
  <c r="H899" i="26"/>
  <c r="G897" i="26"/>
  <c r="BN749" i="26" l="1"/>
  <c r="FD747" i="26"/>
  <c r="FC748" i="26" s="1"/>
  <c r="L749" i="26"/>
  <c r="AU749" i="26"/>
  <c r="FB748" i="26"/>
  <c r="BY749" i="26"/>
  <c r="AS749" i="26"/>
  <c r="AQ749" i="26"/>
  <c r="DJ749" i="26"/>
  <c r="DX749" i="26"/>
  <c r="CM749" i="26"/>
  <c r="CA749" i="26"/>
  <c r="EC749" i="26"/>
  <c r="O749" i="26"/>
  <c r="EM749" i="26"/>
  <c r="EL749" i="26"/>
  <c r="DL749" i="26"/>
  <c r="EE749" i="26"/>
  <c r="EN749" i="26"/>
  <c r="DF749" i="26"/>
  <c r="EP749" i="26"/>
  <c r="DH749" i="26"/>
  <c r="CU749" i="26"/>
  <c r="CS749" i="26"/>
  <c r="DB749" i="26"/>
  <c r="AO749" i="26"/>
  <c r="AM749" i="26"/>
  <c r="DE749" i="26"/>
  <c r="AE749" i="26"/>
  <c r="BW749" i="26"/>
  <c r="M749" i="26"/>
  <c r="AT749" i="26"/>
  <c r="CT749" i="26"/>
  <c r="DD749" i="26"/>
  <c r="BD749" i="26"/>
  <c r="BQ749" i="26"/>
  <c r="BA749" i="26"/>
  <c r="FA749" i="26"/>
  <c r="BL749" i="26"/>
  <c r="K749" i="26"/>
  <c r="Z749" i="26"/>
  <c r="AH749" i="26"/>
  <c r="BM749" i="26"/>
  <c r="DU749" i="26"/>
  <c r="DS749" i="26"/>
  <c r="EA749" i="26"/>
  <c r="R749" i="26"/>
  <c r="AR749" i="26"/>
  <c r="BI749" i="26"/>
  <c r="CC749" i="26"/>
  <c r="W749" i="26"/>
  <c r="DZ749" i="26"/>
  <c r="CH749" i="26"/>
  <c r="CZ749" i="26"/>
  <c r="EY749" i="26"/>
  <c r="DG749" i="26"/>
  <c r="DQ749" i="26"/>
  <c r="BC749" i="26"/>
  <c r="EQ749" i="26"/>
  <c r="T749" i="26"/>
  <c r="AI749" i="26"/>
  <c r="EZ749" i="26"/>
  <c r="EW749" i="26"/>
  <c r="AB749" i="26"/>
  <c r="CJ749" i="26"/>
  <c r="P749" i="26"/>
  <c r="BX749" i="26"/>
  <c r="DV749" i="26"/>
  <c r="DK749" i="26"/>
  <c r="DW749" i="26"/>
  <c r="DI749" i="26"/>
  <c r="AZ749" i="26"/>
  <c r="AY749" i="26"/>
  <c r="CQ749" i="26"/>
  <c r="S749" i="26"/>
  <c r="EO749" i="26"/>
  <c r="EK749" i="26"/>
  <c r="AN749" i="26"/>
  <c r="CB749" i="26"/>
  <c r="BV749" i="26"/>
  <c r="EI749" i="26"/>
  <c r="EU749" i="26"/>
  <c r="AK749" i="26"/>
  <c r="DN749" i="26"/>
  <c r="DM749" i="26"/>
  <c r="AD749" i="26"/>
  <c r="AA749" i="26"/>
  <c r="EG749" i="26"/>
  <c r="DO749" i="26"/>
  <c r="BB749" i="26"/>
  <c r="AC749" i="26"/>
  <c r="BH749" i="26"/>
  <c r="DA749" i="26"/>
  <c r="AG749" i="26"/>
  <c r="BZ749" i="26"/>
  <c r="BP749" i="26"/>
  <c r="Q749" i="26"/>
  <c r="DP749" i="26"/>
  <c r="EB749" i="26"/>
  <c r="AP749" i="26"/>
  <c r="CK749" i="26"/>
  <c r="ES749" i="26"/>
  <c r="ES750" i="26" s="1"/>
  <c r="AL749" i="26"/>
  <c r="CG749" i="26"/>
  <c r="CL749" i="26"/>
  <c r="AJ749" i="26"/>
  <c r="CD749" i="26"/>
  <c r="BG749" i="26"/>
  <c r="EV749" i="26"/>
  <c r="BF749" i="26"/>
  <c r="BK749" i="26"/>
  <c r="CI749" i="26"/>
  <c r="DT749" i="26"/>
  <c r="BO749" i="26"/>
  <c r="CW749" i="26"/>
  <c r="CV749" i="26"/>
  <c r="AF749" i="26"/>
  <c r="BJ749" i="26"/>
  <c r="V749" i="26"/>
  <c r="U749" i="26"/>
  <c r="EX749" i="26"/>
  <c r="CE749" i="26"/>
  <c r="DR749" i="26"/>
  <c r="N749" i="26"/>
  <c r="BS749" i="26"/>
  <c r="CX749" i="26"/>
  <c r="CR749" i="26"/>
  <c r="X749" i="26"/>
  <c r="AW749" i="26"/>
  <c r="AV749" i="26"/>
  <c r="CF749" i="26"/>
  <c r="BU749" i="26"/>
  <c r="BT749" i="26"/>
  <c r="CO749" i="26"/>
  <c r="CN749" i="26"/>
  <c r="DC749" i="26"/>
  <c r="AX749" i="26"/>
  <c r="BR749" i="26"/>
  <c r="Y749" i="26"/>
  <c r="ED749" i="26"/>
  <c r="CP749" i="26"/>
  <c r="CY749" i="26"/>
  <c r="EH749" i="26"/>
  <c r="EF749" i="26"/>
  <c r="EJ749" i="26"/>
  <c r="DY749" i="26"/>
  <c r="BE749" i="26"/>
  <c r="H900" i="26"/>
  <c r="G898" i="26"/>
  <c r="EM750" i="26" l="1"/>
  <c r="FD748" i="26"/>
  <c r="FC749" i="26" s="1"/>
  <c r="DK750" i="26"/>
  <c r="FB749" i="26"/>
  <c r="FA750" i="26" s="1"/>
  <c r="DI750" i="26"/>
  <c r="AR750" i="26"/>
  <c r="AT750" i="26"/>
  <c r="AP750" i="26"/>
  <c r="BZ750" i="26"/>
  <c r="DY750" i="26"/>
  <c r="EL750" i="26"/>
  <c r="N750" i="26"/>
  <c r="EN750" i="26"/>
  <c r="ED750" i="26"/>
  <c r="S750" i="26"/>
  <c r="EQ750" i="26"/>
  <c r="DG750" i="26"/>
  <c r="AN750" i="26"/>
  <c r="AE750" i="26"/>
  <c r="CT750" i="26"/>
  <c r="BX750" i="26"/>
  <c r="AS750" i="26"/>
  <c r="DE750" i="26"/>
  <c r="EB750" i="26"/>
  <c r="BI750" i="26"/>
  <c r="CB750" i="26"/>
  <c r="DC750" i="26"/>
  <c r="Q750" i="26"/>
  <c r="L750" i="26"/>
  <c r="J750" i="26"/>
  <c r="K750" i="26"/>
  <c r="EX750" i="26"/>
  <c r="BB750" i="26"/>
  <c r="BM750" i="26"/>
  <c r="EF750" i="26"/>
  <c r="DT750" i="26"/>
  <c r="CR750" i="26"/>
  <c r="EH750" i="26"/>
  <c r="DW750" i="26"/>
  <c r="EJ750" i="26"/>
  <c r="AB750" i="26"/>
  <c r="DA750" i="26"/>
  <c r="DJ750" i="26"/>
  <c r="DJ751" i="26" s="1"/>
  <c r="T750" i="26"/>
  <c r="DR750" i="26"/>
  <c r="EV750" i="26"/>
  <c r="EZ750" i="26"/>
  <c r="AF750" i="26"/>
  <c r="CI750" i="26"/>
  <c r="BK750" i="26"/>
  <c r="CZ750" i="26"/>
  <c r="AM750" i="26"/>
  <c r="DF750" i="26"/>
  <c r="CN750" i="26"/>
  <c r="DV750" i="26"/>
  <c r="BO750" i="26"/>
  <c r="BR750" i="26"/>
  <c r="AK750" i="26"/>
  <c r="AA750" i="26"/>
  <c r="CJ750" i="26"/>
  <c r="AZ750" i="26"/>
  <c r="DP750" i="26"/>
  <c r="BT750" i="26"/>
  <c r="CF750" i="26"/>
  <c r="EO750" i="26"/>
  <c r="EP750" i="26"/>
  <c r="AJ750" i="26"/>
  <c r="BW750" i="26"/>
  <c r="AO750" i="26"/>
  <c r="M750" i="26"/>
  <c r="BG750" i="26"/>
  <c r="V750" i="26"/>
  <c r="AQ750" i="26"/>
  <c r="AD750" i="26"/>
  <c r="CL750" i="26"/>
  <c r="BP750" i="26"/>
  <c r="CO750" i="26"/>
  <c r="CX750" i="26"/>
  <c r="EU750" i="26"/>
  <c r="Y750" i="26"/>
  <c r="BE750" i="26"/>
  <c r="AX750" i="26"/>
  <c r="BC750" i="26"/>
  <c r="AL750" i="26"/>
  <c r="DH750" i="26"/>
  <c r="CE750" i="26"/>
  <c r="CD750" i="26"/>
  <c r="CM750" i="26"/>
  <c r="CQ750" i="26"/>
  <c r="DO750" i="26"/>
  <c r="DQ750" i="26"/>
  <c r="O750" i="26"/>
  <c r="AG750" i="26"/>
  <c r="EG750" i="26"/>
  <c r="CA750" i="26"/>
  <c r="U750" i="26"/>
  <c r="AY750" i="26"/>
  <c r="BF750" i="26"/>
  <c r="EE750" i="26"/>
  <c r="BS750" i="26"/>
  <c r="BJ750" i="26"/>
  <c r="DU750" i="26"/>
  <c r="AI750" i="26"/>
  <c r="BY750" i="26"/>
  <c r="BU750" i="26"/>
  <c r="BL750" i="26"/>
  <c r="ET750" i="26"/>
  <c r="CY750" i="26"/>
  <c r="EK750" i="26"/>
  <c r="EA750" i="26"/>
  <c r="EC750" i="26"/>
  <c r="AH750" i="26"/>
  <c r="CG750" i="26"/>
  <c r="CS750" i="26"/>
  <c r="Z750" i="26"/>
  <c r="BQ750" i="26"/>
  <c r="CP750" i="26"/>
  <c r="DD750" i="26"/>
  <c r="BD750" i="26"/>
  <c r="W750" i="26"/>
  <c r="CC750" i="26"/>
  <c r="BH750" i="26"/>
  <c r="DM750" i="26"/>
  <c r="DL750" i="26"/>
  <c r="DN750" i="26"/>
  <c r="AV750" i="26"/>
  <c r="AU750" i="26"/>
  <c r="CV750" i="26"/>
  <c r="CU750" i="26"/>
  <c r="BV750" i="26"/>
  <c r="P750" i="26"/>
  <c r="DS750" i="26"/>
  <c r="AW750" i="26"/>
  <c r="DX750" i="26"/>
  <c r="CW750" i="26"/>
  <c r="CK750" i="26"/>
  <c r="AC750" i="26"/>
  <c r="X750" i="26"/>
  <c r="DB750" i="26"/>
  <c r="DB751" i="26" s="1"/>
  <c r="EW750" i="26"/>
  <c r="R750" i="26"/>
  <c r="CH750" i="26"/>
  <c r="EY750" i="26"/>
  <c r="DZ750" i="26"/>
  <c r="EI750" i="26"/>
  <c r="ER750" i="26"/>
  <c r="BN750" i="26"/>
  <c r="BA750" i="26"/>
  <c r="H901" i="26"/>
  <c r="G899" i="26"/>
  <c r="EM751" i="26" l="1"/>
  <c r="CS751" i="26"/>
  <c r="R751" i="26"/>
  <c r="FD749" i="26"/>
  <c r="FC750" i="26" s="1"/>
  <c r="EW751" i="26"/>
  <c r="AO751" i="26"/>
  <c r="FB750" i="26"/>
  <c r="FA751" i="26" s="1"/>
  <c r="AS751" i="26"/>
  <c r="CA751" i="26"/>
  <c r="EN751" i="26"/>
  <c r="CK751" i="26"/>
  <c r="DI751" i="26"/>
  <c r="AF751" i="26"/>
  <c r="DF751" i="26"/>
  <c r="EC751" i="26"/>
  <c r="K751" i="26"/>
  <c r="J751" i="26"/>
  <c r="BA751" i="26"/>
  <c r="M751" i="26"/>
  <c r="BN751" i="26"/>
  <c r="EG751" i="26"/>
  <c r="EE751" i="26"/>
  <c r="BF751" i="26"/>
  <c r="EI751" i="26"/>
  <c r="EK751" i="26"/>
  <c r="L751" i="26"/>
  <c r="DS751" i="26"/>
  <c r="DQ751" i="26"/>
  <c r="EY751" i="26"/>
  <c r="BQ751" i="26"/>
  <c r="ET751" i="26"/>
  <c r="BL751" i="26"/>
  <c r="CY751" i="26"/>
  <c r="CI751" i="26"/>
  <c r="CF751" i="26"/>
  <c r="EP751" i="26"/>
  <c r="BJ751" i="26"/>
  <c r="AN751" i="26"/>
  <c r="AM751" i="26"/>
  <c r="ES751" i="26"/>
  <c r="DU751" i="26"/>
  <c r="BH751" i="26"/>
  <c r="CC751" i="26"/>
  <c r="AE751" i="26"/>
  <c r="AC751" i="26"/>
  <c r="BP751" i="26"/>
  <c r="AH751" i="26"/>
  <c r="AY751" i="26"/>
  <c r="U751" i="26"/>
  <c r="AL751" i="26"/>
  <c r="BS751" i="26"/>
  <c r="CM751" i="26"/>
  <c r="DZ751" i="26"/>
  <c r="EL751" i="26"/>
  <c r="BG751" i="26"/>
  <c r="BV751" i="26"/>
  <c r="ED751" i="26"/>
  <c r="EO751" i="26"/>
  <c r="EN752" i="26" s="1"/>
  <c r="N751" i="26"/>
  <c r="V751" i="26"/>
  <c r="BD751" i="26"/>
  <c r="AP751" i="26"/>
  <c r="AW751" i="26"/>
  <c r="BR751" i="26"/>
  <c r="EU751" i="26"/>
  <c r="P751" i="26"/>
  <c r="X751" i="26"/>
  <c r="CN751" i="26"/>
  <c r="AB751" i="26"/>
  <c r="CP751" i="26"/>
  <c r="AR751" i="26"/>
  <c r="CL751" i="26"/>
  <c r="BE751" i="26"/>
  <c r="Z751" i="26"/>
  <c r="AJ751" i="26"/>
  <c r="AZ751" i="26"/>
  <c r="CU751" i="26"/>
  <c r="DP751" i="26"/>
  <c r="DC751" i="26"/>
  <c r="DH751" i="26"/>
  <c r="DG751" i="26"/>
  <c r="DR751" i="26"/>
  <c r="AK751" i="26"/>
  <c r="BC751" i="26"/>
  <c r="DT751" i="26"/>
  <c r="AQ751" i="26"/>
  <c r="CG751" i="26"/>
  <c r="BU751" i="26"/>
  <c r="CT751" i="26"/>
  <c r="BI751" i="26"/>
  <c r="O751" i="26"/>
  <c r="CQ751" i="26"/>
  <c r="DL751" i="26"/>
  <c r="DK751" i="26"/>
  <c r="BO751" i="26"/>
  <c r="DN751" i="26"/>
  <c r="DM751" i="26"/>
  <c r="DV751" i="26"/>
  <c r="AA751" i="26"/>
  <c r="EZ751" i="26"/>
  <c r="CD751" i="26"/>
  <c r="EA751" i="26"/>
  <c r="DA751" i="26"/>
  <c r="BY751" i="26"/>
  <c r="BX751" i="26"/>
  <c r="CE751" i="26"/>
  <c r="ER751" i="26"/>
  <c r="EQ751" i="26"/>
  <c r="Y751" i="26"/>
  <c r="CV751" i="26"/>
  <c r="AI751" i="26"/>
  <c r="BW751" i="26"/>
  <c r="CR751" i="26"/>
  <c r="CB751" i="26"/>
  <c r="W751" i="26"/>
  <c r="CZ751" i="26"/>
  <c r="AX751" i="26"/>
  <c r="AU751" i="26"/>
  <c r="AT751" i="26"/>
  <c r="EH751" i="26"/>
  <c r="CX751" i="26"/>
  <c r="EF751" i="26"/>
  <c r="EX751" i="26"/>
  <c r="CW751" i="26"/>
  <c r="AV751" i="26"/>
  <c r="CO751" i="26"/>
  <c r="EB751" i="26"/>
  <c r="EJ751" i="26"/>
  <c r="BB751" i="26"/>
  <c r="DX751" i="26"/>
  <c r="DW751" i="26"/>
  <c r="BM751" i="26"/>
  <c r="DD751" i="26"/>
  <c r="DE751" i="26"/>
  <c r="BT751" i="26"/>
  <c r="DO751" i="26"/>
  <c r="S751" i="26"/>
  <c r="T751" i="26"/>
  <c r="EV751" i="26"/>
  <c r="AG751" i="26"/>
  <c r="CJ751" i="26"/>
  <c r="CH751" i="26"/>
  <c r="DY751" i="26"/>
  <c r="Q751" i="26"/>
  <c r="AD751" i="26"/>
  <c r="BK751" i="26"/>
  <c r="BZ751" i="26"/>
  <c r="H902" i="26"/>
  <c r="G900" i="26"/>
  <c r="J752" i="26" l="1"/>
  <c r="EX752" i="26"/>
  <c r="CJ752" i="26"/>
  <c r="FD750" i="26"/>
  <c r="FC751" i="26" s="1"/>
  <c r="AG752" i="26"/>
  <c r="FB751" i="26"/>
  <c r="ED752" i="26"/>
  <c r="L752" i="26"/>
  <c r="DI752" i="26"/>
  <c r="EJ752" i="26"/>
  <c r="EF752" i="26"/>
  <c r="N752" i="26"/>
  <c r="EL752" i="26"/>
  <c r="BB752" i="26"/>
  <c r="DT752" i="26"/>
  <c r="DR752" i="26"/>
  <c r="EH752" i="26"/>
  <c r="M752" i="26"/>
  <c r="K752" i="26"/>
  <c r="J753" i="26" s="1"/>
  <c r="CB752" i="26"/>
  <c r="AD752" i="26"/>
  <c r="BQ752" i="26"/>
  <c r="BO752" i="26"/>
  <c r="ET752" i="26"/>
  <c r="AZ752" i="26"/>
  <c r="EV752" i="26"/>
  <c r="AX752" i="26"/>
  <c r="AM752" i="26"/>
  <c r="P752" i="26"/>
  <c r="AO752" i="26"/>
  <c r="BK752" i="26"/>
  <c r="BN752" i="26"/>
  <c r="EZ752" i="26"/>
  <c r="AN752" i="26"/>
  <c r="DS752" i="26"/>
  <c r="CZ752" i="26"/>
  <c r="EO752" i="26"/>
  <c r="BI752" i="26"/>
  <c r="BG752" i="26"/>
  <c r="AI752" i="26"/>
  <c r="CO752" i="26"/>
  <c r="AL752" i="26"/>
  <c r="W752" i="26"/>
  <c r="CL752" i="26"/>
  <c r="AR752" i="26"/>
  <c r="EB752" i="26"/>
  <c r="AK752" i="26"/>
  <c r="DH752" i="26"/>
  <c r="BD752" i="26"/>
  <c r="Y752" i="26"/>
  <c r="BT752" i="26"/>
  <c r="FA752" i="26"/>
  <c r="CH752" i="26"/>
  <c r="DQ752" i="26"/>
  <c r="O752" i="26"/>
  <c r="BR752" i="26"/>
  <c r="EM752" i="26"/>
  <c r="DB752" i="26"/>
  <c r="DO752" i="26"/>
  <c r="DG752" i="26"/>
  <c r="CT752" i="26"/>
  <c r="BE752" i="26"/>
  <c r="DY752" i="26"/>
  <c r="CM752" i="26"/>
  <c r="CR752" i="26"/>
  <c r="CU752" i="26"/>
  <c r="AA752" i="26"/>
  <c r="AQ752" i="26"/>
  <c r="AW752" i="26"/>
  <c r="DW752" i="26"/>
  <c r="BF752" i="26"/>
  <c r="T752" i="26"/>
  <c r="BS752" i="26"/>
  <c r="CY752" i="26"/>
  <c r="BY752" i="26"/>
  <c r="BW752" i="26"/>
  <c r="CX752" i="26"/>
  <c r="AF752" i="26"/>
  <c r="R752" i="26"/>
  <c r="DD752" i="26"/>
  <c r="BJ752" i="26"/>
  <c r="BP752" i="26"/>
  <c r="X752" i="26"/>
  <c r="EI752" i="26"/>
  <c r="CD752" i="26"/>
  <c r="CP752" i="26"/>
  <c r="Q752" i="26"/>
  <c r="EY752" i="26"/>
  <c r="ER752" i="26"/>
  <c r="AP752" i="26"/>
  <c r="BL752" i="26"/>
  <c r="BM752" i="26"/>
  <c r="CE752" i="26"/>
  <c r="DX752" i="26"/>
  <c r="EW752" i="26"/>
  <c r="DP752" i="26"/>
  <c r="AB752" i="26"/>
  <c r="AH752" i="26"/>
  <c r="BA752" i="26"/>
  <c r="BX752" i="26"/>
  <c r="DK752" i="26"/>
  <c r="DJ752" i="26"/>
  <c r="DL752" i="26"/>
  <c r="AT752" i="26"/>
  <c r="AS752" i="26"/>
  <c r="BV752" i="26"/>
  <c r="EG752" i="26"/>
  <c r="AU752" i="26"/>
  <c r="CQ752" i="26"/>
  <c r="BU752" i="26"/>
  <c r="EK752" i="26"/>
  <c r="DV752" i="26"/>
  <c r="CS752" i="26"/>
  <c r="CC752" i="26"/>
  <c r="EC752" i="26"/>
  <c r="S752" i="26"/>
  <c r="CK752" i="26"/>
  <c r="CV752" i="26"/>
  <c r="AC752" i="26"/>
  <c r="DN752" i="26"/>
  <c r="DM752" i="26"/>
  <c r="BC752" i="26"/>
  <c r="Z752" i="26"/>
  <c r="CG752" i="26"/>
  <c r="CI752" i="26"/>
  <c r="AE752" i="26"/>
  <c r="CA752" i="26"/>
  <c r="AV752" i="26"/>
  <c r="AY752" i="26"/>
  <c r="V752" i="26"/>
  <c r="CW752" i="26"/>
  <c r="DA752" i="26"/>
  <c r="CN752" i="26"/>
  <c r="ES752" i="26"/>
  <c r="EE752" i="26"/>
  <c r="BZ752" i="26"/>
  <c r="DZ752" i="26"/>
  <c r="U752" i="26"/>
  <c r="EA752" i="26"/>
  <c r="EU752" i="26"/>
  <c r="AJ752" i="26"/>
  <c r="DE752" i="26"/>
  <c r="DF752" i="26"/>
  <c r="DU752" i="26"/>
  <c r="EQ752" i="26"/>
  <c r="EP752" i="26"/>
  <c r="BH752" i="26"/>
  <c r="CF752" i="26"/>
  <c r="DC752" i="26"/>
  <c r="H903" i="26"/>
  <c r="G901" i="26"/>
  <c r="K753" i="26" l="1"/>
  <c r="AN753" i="26"/>
  <c r="M753" i="26"/>
  <c r="FD751" i="26"/>
  <c r="FC752" i="26" s="1"/>
  <c r="L753" i="26"/>
  <c r="EC753" i="26"/>
  <c r="N753" i="26"/>
  <c r="EI753" i="26"/>
  <c r="FB752" i="26"/>
  <c r="EM753" i="26"/>
  <c r="EG753" i="26"/>
  <c r="EK753" i="26"/>
  <c r="EW753" i="26"/>
  <c r="DS753" i="26"/>
  <c r="AY753" i="26"/>
  <c r="BN753" i="26"/>
  <c r="Z753" i="26"/>
  <c r="EY753" i="26"/>
  <c r="AQ753" i="26"/>
  <c r="AE753" i="26"/>
  <c r="CI753" i="26"/>
  <c r="DR753" i="26"/>
  <c r="S753" i="26"/>
  <c r="O753" i="26"/>
  <c r="N754" i="26" s="1"/>
  <c r="AH753" i="26"/>
  <c r="BQ753" i="26"/>
  <c r="BJ753" i="26"/>
  <c r="BI753" i="26"/>
  <c r="AM753" i="26"/>
  <c r="CK753" i="26"/>
  <c r="EN753" i="26"/>
  <c r="AL753" i="26"/>
  <c r="DY753" i="26"/>
  <c r="BE753" i="26"/>
  <c r="AJ753" i="26"/>
  <c r="DP753" i="26"/>
  <c r="X753" i="26"/>
  <c r="BX753" i="26"/>
  <c r="BC753" i="26"/>
  <c r="CX753" i="26"/>
  <c r="P753" i="26"/>
  <c r="DH753" i="26"/>
  <c r="CN753" i="26"/>
  <c r="CF753" i="26"/>
  <c r="DA753" i="26"/>
  <c r="CS753" i="26"/>
  <c r="BO753" i="26"/>
  <c r="EX753" i="26"/>
  <c r="CU753" i="26"/>
  <c r="DF753" i="26"/>
  <c r="DJ753" i="26"/>
  <c r="BS753" i="26"/>
  <c r="K754" i="26"/>
  <c r="DX753" i="26"/>
  <c r="R753" i="26"/>
  <c r="ES753" i="26"/>
  <c r="AG753" i="26"/>
  <c r="CH753" i="26"/>
  <c r="AV753" i="26"/>
  <c r="DW753" i="26"/>
  <c r="AP753" i="26"/>
  <c r="J754" i="26"/>
  <c r="DB753" i="26"/>
  <c r="BF753" i="26"/>
  <c r="BW753" i="26"/>
  <c r="EZ753" i="26"/>
  <c r="EA753" i="26"/>
  <c r="BR753" i="26"/>
  <c r="AS753" i="26"/>
  <c r="BM753" i="26"/>
  <c r="BZ753" i="26"/>
  <c r="BP753" i="26"/>
  <c r="DO753" i="26"/>
  <c r="CP753" i="26"/>
  <c r="DQ753" i="26"/>
  <c r="EV753" i="26"/>
  <c r="AK753" i="26"/>
  <c r="AA753" i="26"/>
  <c r="EF753" i="26"/>
  <c r="DC753" i="26"/>
  <c r="EL753" i="26"/>
  <c r="EP753" i="26"/>
  <c r="V753" i="26"/>
  <c r="EJ753" i="26"/>
  <c r="DD753" i="26"/>
  <c r="Y753" i="26"/>
  <c r="DN753" i="26"/>
  <c r="AC753" i="26"/>
  <c r="CV753" i="26"/>
  <c r="AF753" i="26"/>
  <c r="DK753" i="26"/>
  <c r="CQ753" i="26"/>
  <c r="EH753" i="26"/>
  <c r="EH754" i="26" s="1"/>
  <c r="CY753" i="26"/>
  <c r="Q753" i="26"/>
  <c r="AO753" i="26"/>
  <c r="BV753" i="26"/>
  <c r="BU753" i="26"/>
  <c r="AT753" i="26"/>
  <c r="CB753" i="26"/>
  <c r="CC753" i="26"/>
  <c r="CE753" i="26"/>
  <c r="BB753" i="26"/>
  <c r="W753" i="26"/>
  <c r="DU753" i="26"/>
  <c r="DT753" i="26"/>
  <c r="DE753" i="26"/>
  <c r="AW753" i="26"/>
  <c r="DI753" i="26"/>
  <c r="AR753" i="26"/>
  <c r="EE753" i="26"/>
  <c r="ED753" i="26"/>
  <c r="CM753" i="26"/>
  <c r="AX753" i="26"/>
  <c r="CJ753" i="26"/>
  <c r="AI753" i="26"/>
  <c r="EQ753" i="26"/>
  <c r="AU753" i="26"/>
  <c r="AZ753" i="26"/>
  <c r="BA753" i="26"/>
  <c r="BL753" i="26"/>
  <c r="CA753" i="26"/>
  <c r="EB753" i="26"/>
  <c r="DM753" i="26"/>
  <c r="DL753" i="26"/>
  <c r="CD753" i="26"/>
  <c r="AB753" i="26"/>
  <c r="AD753" i="26"/>
  <c r="DV753" i="26"/>
  <c r="BY753" i="26"/>
  <c r="L754" i="26"/>
  <c r="CT753" i="26"/>
  <c r="CR753" i="26"/>
  <c r="BK753" i="26"/>
  <c r="ET753" i="26"/>
  <c r="EU753" i="26"/>
  <c r="CZ753" i="26"/>
  <c r="CG753" i="26"/>
  <c r="EO753" i="26"/>
  <c r="BD753" i="26"/>
  <c r="U753" i="26"/>
  <c r="CW753" i="26"/>
  <c r="DG753" i="26"/>
  <c r="T753" i="26"/>
  <c r="CL753" i="26"/>
  <c r="BH753" i="26"/>
  <c r="BG753" i="26"/>
  <c r="DZ753" i="26"/>
  <c r="BT753" i="26"/>
  <c r="CO753" i="26"/>
  <c r="ER753" i="26"/>
  <c r="H904" i="26"/>
  <c r="G902" i="26"/>
  <c r="M754" i="26" l="1"/>
  <c r="FD752" i="26"/>
  <c r="FC753" i="26" s="1"/>
  <c r="FB753" i="26"/>
  <c r="EJ754" i="26"/>
  <c r="EX754" i="26"/>
  <c r="CJ754" i="26"/>
  <c r="FA753" i="26"/>
  <c r="EZ754" i="26" s="1"/>
  <c r="EL754" i="26"/>
  <c r="O754" i="26"/>
  <c r="N755" i="26" s="1"/>
  <c r="AI754" i="26"/>
  <c r="P754" i="26"/>
  <c r="AK754" i="26"/>
  <c r="DR754" i="26"/>
  <c r="AM754" i="26"/>
  <c r="DG754" i="26"/>
  <c r="BY754" i="26"/>
  <c r="BD754" i="26"/>
  <c r="EM754" i="26"/>
  <c r="EB754" i="26"/>
  <c r="DZ754" i="26"/>
  <c r="Y754" i="26"/>
  <c r="CG754" i="26"/>
  <c r="EW754" i="26"/>
  <c r="DP754" i="26"/>
  <c r="DA754" i="26"/>
  <c r="DN754" i="26"/>
  <c r="Z754" i="26"/>
  <c r="BO754" i="26"/>
  <c r="AQ754" i="26"/>
  <c r="CT754" i="26"/>
  <c r="DB754" i="26"/>
  <c r="CW754" i="26"/>
  <c r="BR754" i="26"/>
  <c r="L755" i="26"/>
  <c r="BN754" i="26"/>
  <c r="CR754" i="26"/>
  <c r="AR754" i="26"/>
  <c r="AL754" i="26"/>
  <c r="J755" i="26"/>
  <c r="BK754" i="26"/>
  <c r="S754" i="26"/>
  <c r="BQ754" i="26"/>
  <c r="DX754" i="26"/>
  <c r="DW754" i="26"/>
  <c r="CO754" i="26"/>
  <c r="X754" i="26"/>
  <c r="AF754" i="26"/>
  <c r="AB754" i="26"/>
  <c r="EG754" i="26"/>
  <c r="EF754" i="26"/>
  <c r="BW754" i="26"/>
  <c r="EV754" i="26"/>
  <c r="EY754" i="26"/>
  <c r="AO754" i="26"/>
  <c r="DL754" i="26"/>
  <c r="W754" i="26"/>
  <c r="EI754" i="26"/>
  <c r="EI755" i="26" s="1"/>
  <c r="DO754" i="26"/>
  <c r="ED754" i="26"/>
  <c r="Q754" i="26"/>
  <c r="CD754" i="26"/>
  <c r="BP754" i="26"/>
  <c r="DD754" i="26"/>
  <c r="DC754" i="26"/>
  <c r="DQ754" i="26"/>
  <c r="AD754" i="26"/>
  <c r="EK754" i="26"/>
  <c r="CM754" i="26"/>
  <c r="EA754" i="26"/>
  <c r="DJ754" i="26"/>
  <c r="U754" i="26"/>
  <c r="ER754" i="26"/>
  <c r="CF754" i="26"/>
  <c r="EO754" i="26"/>
  <c r="AG754" i="26"/>
  <c r="AP754" i="26"/>
  <c r="AN754" i="26"/>
  <c r="CA754" i="26"/>
  <c r="BZ754" i="26"/>
  <c r="R754" i="26"/>
  <c r="CN754" i="26"/>
  <c r="M755" i="26"/>
  <c r="AJ754" i="26"/>
  <c r="DM754" i="26"/>
  <c r="K755" i="26"/>
  <c r="ET754" i="26"/>
  <c r="EN754" i="26"/>
  <c r="AZ754" i="26"/>
  <c r="AU754" i="26"/>
  <c r="DE754" i="26"/>
  <c r="DU754" i="26"/>
  <c r="BX754" i="26"/>
  <c r="CP754" i="26"/>
  <c r="CH754" i="26"/>
  <c r="BB754" i="26"/>
  <c r="AT754" i="26"/>
  <c r="BL754" i="26"/>
  <c r="BU754" i="26"/>
  <c r="CI754" i="26"/>
  <c r="BA754" i="26"/>
  <c r="EE754" i="26"/>
  <c r="AA754" i="26"/>
  <c r="BV754" i="26"/>
  <c r="CU754" i="26"/>
  <c r="AE754" i="26"/>
  <c r="BC754" i="26"/>
  <c r="BJ754" i="26"/>
  <c r="BG754" i="26"/>
  <c r="BF754" i="26"/>
  <c r="AC754" i="26"/>
  <c r="DF754" i="26"/>
  <c r="V754" i="26"/>
  <c r="DY754" i="26"/>
  <c r="BH754" i="26"/>
  <c r="CZ754" i="26"/>
  <c r="CY754" i="26"/>
  <c r="EP754" i="26"/>
  <c r="AV754" i="26"/>
  <c r="DI754" i="26"/>
  <c r="DH754" i="26"/>
  <c r="CE754" i="26"/>
  <c r="CS754" i="26"/>
  <c r="CK754" i="26"/>
  <c r="BE754" i="26"/>
  <c r="ES754" i="26"/>
  <c r="AW754" i="26"/>
  <c r="DK754" i="26"/>
  <c r="DT754" i="26"/>
  <c r="DS754" i="26"/>
  <c r="AY754" i="26"/>
  <c r="AX754" i="26"/>
  <c r="AH754" i="26"/>
  <c r="BI754" i="26"/>
  <c r="CV754" i="26"/>
  <c r="BT754" i="26"/>
  <c r="BS754" i="26"/>
  <c r="CL754" i="26"/>
  <c r="EU754" i="26"/>
  <c r="DV754" i="26"/>
  <c r="EQ754" i="26"/>
  <c r="CQ754" i="26"/>
  <c r="AS754" i="26"/>
  <c r="T754" i="26"/>
  <c r="BM754" i="26"/>
  <c r="CC754" i="26"/>
  <c r="CX754" i="26"/>
  <c r="CB754" i="26"/>
  <c r="EC754" i="26"/>
  <c r="H905" i="26"/>
  <c r="G903" i="26"/>
  <c r="O755" i="26" l="1"/>
  <c r="J756" i="26"/>
  <c r="FA754" i="26"/>
  <c r="EK755" i="26"/>
  <c r="EY755" i="26"/>
  <c r="FD753" i="26"/>
  <c r="FC754" i="26" s="1"/>
  <c r="V755" i="26"/>
  <c r="AJ755" i="26"/>
  <c r="AL755" i="26"/>
  <c r="FB754" i="26"/>
  <c r="FA755" i="26" s="1"/>
  <c r="P755" i="26"/>
  <c r="O756" i="26" s="1"/>
  <c r="EA755" i="26"/>
  <c r="EW755" i="26"/>
  <c r="DQ755" i="26"/>
  <c r="EM755" i="26"/>
  <c r="DY755" i="26"/>
  <c r="AP755" i="26"/>
  <c r="Y755" i="26"/>
  <c r="DB755" i="26"/>
  <c r="DO755" i="26"/>
  <c r="DM755" i="26"/>
  <c r="BX755" i="26"/>
  <c r="CS755" i="26"/>
  <c r="EX755" i="26"/>
  <c r="AM755" i="26"/>
  <c r="AI755" i="26"/>
  <c r="DW755" i="26"/>
  <c r="EE755" i="26"/>
  <c r="AE755" i="26"/>
  <c r="AQ755" i="26"/>
  <c r="EC755" i="26"/>
  <c r="R755" i="26"/>
  <c r="DC755" i="26"/>
  <c r="EG755" i="26"/>
  <c r="S755" i="26"/>
  <c r="DL755" i="26"/>
  <c r="CN755" i="26"/>
  <c r="DD755" i="26"/>
  <c r="AA755" i="26"/>
  <c r="DR755" i="26"/>
  <c r="X755" i="26"/>
  <c r="EH755" i="26"/>
  <c r="CA755" i="26"/>
  <c r="DN755" i="26"/>
  <c r="ES755" i="26"/>
  <c r="EQ755" i="26"/>
  <c r="EU755" i="26"/>
  <c r="EZ755" i="26"/>
  <c r="EO755" i="26"/>
  <c r="L756" i="26"/>
  <c r="Q755" i="26"/>
  <c r="CE755" i="26"/>
  <c r="DP755" i="26"/>
  <c r="K756" i="26"/>
  <c r="J757" i="26" s="1"/>
  <c r="AN755" i="26"/>
  <c r="BZ755" i="26"/>
  <c r="BM755" i="26"/>
  <c r="EJ755" i="26"/>
  <c r="EJ756" i="26" s="1"/>
  <c r="CK755" i="26"/>
  <c r="DH755" i="26"/>
  <c r="BQ755" i="26"/>
  <c r="BP755" i="26"/>
  <c r="BT755" i="26"/>
  <c r="CX755" i="26"/>
  <c r="CV755" i="26"/>
  <c r="BY755" i="26"/>
  <c r="AC755" i="26"/>
  <c r="BO755" i="26"/>
  <c r="BK755" i="26"/>
  <c r="BC755" i="26"/>
  <c r="EN755" i="26"/>
  <c r="EV755" i="26"/>
  <c r="BA755" i="26"/>
  <c r="N756" i="26"/>
  <c r="AF755" i="26"/>
  <c r="CC755" i="26"/>
  <c r="DF755" i="26"/>
  <c r="EL755" i="26"/>
  <c r="M756" i="26"/>
  <c r="DE755" i="26"/>
  <c r="AK755" i="26"/>
  <c r="AK756" i="26" s="1"/>
  <c r="BH755" i="26"/>
  <c r="BE755" i="26"/>
  <c r="AX755" i="26"/>
  <c r="DV755" i="26"/>
  <c r="AY755" i="26"/>
  <c r="BJ755" i="26"/>
  <c r="AT755" i="26"/>
  <c r="EB755" i="26"/>
  <c r="AO755" i="26"/>
  <c r="DG755" i="26"/>
  <c r="DT755" i="26"/>
  <c r="AV755" i="26"/>
  <c r="CH755" i="26"/>
  <c r="AS755" i="26"/>
  <c r="BD755" i="26"/>
  <c r="BB755" i="26"/>
  <c r="DU755" i="26"/>
  <c r="AU755" i="26"/>
  <c r="CQ755" i="26"/>
  <c r="CP755" i="26"/>
  <c r="CI755" i="26"/>
  <c r="CD755" i="26"/>
  <c r="CW755" i="26"/>
  <c r="DX755" i="26"/>
  <c r="CT755" i="26"/>
  <c r="AH755" i="26"/>
  <c r="AG755" i="26"/>
  <c r="BN755" i="26"/>
  <c r="DZ755" i="26"/>
  <c r="Z755" i="26"/>
  <c r="CL755" i="26"/>
  <c r="AD755" i="26"/>
  <c r="BV755" i="26"/>
  <c r="BU755" i="26"/>
  <c r="CO755" i="26"/>
  <c r="AR755" i="26"/>
  <c r="BS755" i="26"/>
  <c r="BR755" i="26"/>
  <c r="DS755" i="26"/>
  <c r="CU755" i="26"/>
  <c r="ED755" i="26"/>
  <c r="DI755" i="26"/>
  <c r="CG755" i="26"/>
  <c r="BL755" i="26"/>
  <c r="W755" i="26"/>
  <c r="EF755" i="26"/>
  <c r="BF755" i="26"/>
  <c r="AZ755" i="26"/>
  <c r="CM755" i="26"/>
  <c r="BW755" i="26"/>
  <c r="EP755" i="26"/>
  <c r="BG755" i="26"/>
  <c r="ET755" i="26"/>
  <c r="BI755" i="26"/>
  <c r="AW755" i="26"/>
  <c r="CJ755" i="26"/>
  <c r="AB755" i="26"/>
  <c r="DJ755" i="26"/>
  <c r="U755" i="26"/>
  <c r="T755" i="26"/>
  <c r="CY755" i="26"/>
  <c r="CF755" i="26"/>
  <c r="CR755" i="26"/>
  <c r="DK755" i="26"/>
  <c r="CB755" i="26"/>
  <c r="CZ755" i="26"/>
  <c r="ER755" i="26"/>
  <c r="DA755" i="26"/>
  <c r="H906" i="26"/>
  <c r="G904" i="26"/>
  <c r="DP756" i="26" l="1"/>
  <c r="DZ756" i="26"/>
  <c r="EL756" i="26"/>
  <c r="FD754" i="26"/>
  <c r="FC755" i="26" s="1"/>
  <c r="FB755" i="26"/>
  <c r="EX756" i="26"/>
  <c r="DX756" i="26"/>
  <c r="DM756" i="26"/>
  <c r="P756" i="26"/>
  <c r="O757" i="26" s="1"/>
  <c r="AM756" i="26"/>
  <c r="W756" i="26"/>
  <c r="CB756" i="26"/>
  <c r="CR756" i="26"/>
  <c r="DN756" i="26"/>
  <c r="DD756" i="26"/>
  <c r="Q756" i="26"/>
  <c r="ET756" i="26"/>
  <c r="EY756" i="26"/>
  <c r="DC756" i="26"/>
  <c r="ED756" i="26"/>
  <c r="EB756" i="26"/>
  <c r="CU756" i="26"/>
  <c r="BX756" i="26"/>
  <c r="AJ756" i="26"/>
  <c r="Z756" i="26"/>
  <c r="EH756" i="26"/>
  <c r="EN756" i="26"/>
  <c r="DQ756" i="26"/>
  <c r="AZ756" i="26"/>
  <c r="Y756" i="26"/>
  <c r="DS756" i="26"/>
  <c r="AO756" i="26"/>
  <c r="EP756" i="26"/>
  <c r="ER756" i="26"/>
  <c r="BY756" i="26"/>
  <c r="EZ756" i="26"/>
  <c r="K757" i="26"/>
  <c r="J758" i="26" s="1"/>
  <c r="EV756" i="26"/>
  <c r="BZ756" i="26"/>
  <c r="CW756" i="26"/>
  <c r="AB756" i="26"/>
  <c r="L757" i="26"/>
  <c r="DO756" i="26"/>
  <c r="BL756" i="26"/>
  <c r="R756" i="26"/>
  <c r="T756" i="26"/>
  <c r="CJ756" i="26"/>
  <c r="EI756" i="26"/>
  <c r="EW756" i="26"/>
  <c r="AW756" i="26"/>
  <c r="CD756" i="26"/>
  <c r="CV756" i="26"/>
  <c r="DA756" i="26"/>
  <c r="EM756" i="26"/>
  <c r="DH756" i="26"/>
  <c r="EK756" i="26"/>
  <c r="EK757" i="26" s="1"/>
  <c r="AT756" i="26"/>
  <c r="BI756" i="26"/>
  <c r="BP756" i="26"/>
  <c r="BB756" i="26"/>
  <c r="AG756" i="26"/>
  <c r="BD756" i="26"/>
  <c r="DE756" i="26"/>
  <c r="V756" i="26"/>
  <c r="DJ756" i="26"/>
  <c r="BF756" i="26"/>
  <c r="DG756" i="26"/>
  <c r="M757" i="26"/>
  <c r="CH756" i="26"/>
  <c r="BJ756" i="26"/>
  <c r="CG756" i="26"/>
  <c r="AN756" i="26"/>
  <c r="AU756" i="26"/>
  <c r="AL756" i="26"/>
  <c r="AL757" i="26" s="1"/>
  <c r="CX756" i="26"/>
  <c r="DU756" i="26"/>
  <c r="DW756" i="26"/>
  <c r="BM756" i="26"/>
  <c r="AY756" i="26"/>
  <c r="CL756" i="26"/>
  <c r="AX756" i="26"/>
  <c r="BS756" i="26"/>
  <c r="AP756" i="26"/>
  <c r="AV756" i="26"/>
  <c r="CE756" i="26"/>
  <c r="EA756" i="26"/>
  <c r="DF756" i="26"/>
  <c r="DK756" i="26"/>
  <c r="BV756" i="26"/>
  <c r="AF756" i="26"/>
  <c r="CS756" i="26"/>
  <c r="CO756" i="26"/>
  <c r="CN756" i="26"/>
  <c r="EU756" i="26"/>
  <c r="AR756" i="26"/>
  <c r="AQ756" i="26"/>
  <c r="CZ756" i="26"/>
  <c r="EC756" i="26"/>
  <c r="BU756" i="26"/>
  <c r="CI756" i="26"/>
  <c r="BC756" i="26"/>
  <c r="BG756" i="26"/>
  <c r="BE756" i="26"/>
  <c r="EE756" i="26"/>
  <c r="EF756" i="26"/>
  <c r="DT756" i="26"/>
  <c r="AE756" i="26"/>
  <c r="AD756" i="26"/>
  <c r="AH756" i="26"/>
  <c r="U756" i="26"/>
  <c r="BT756" i="26"/>
  <c r="AC756" i="26"/>
  <c r="BH756" i="26"/>
  <c r="EQ756" i="26"/>
  <c r="DR756" i="26"/>
  <c r="CC756" i="26"/>
  <c r="AS756" i="26"/>
  <c r="BN756" i="26"/>
  <c r="BO756" i="26"/>
  <c r="AA756" i="26"/>
  <c r="CT756" i="26"/>
  <c r="CP756" i="26"/>
  <c r="CQ756" i="26"/>
  <c r="X756" i="26"/>
  <c r="DI756" i="26"/>
  <c r="EO756" i="26"/>
  <c r="N757" i="26"/>
  <c r="CA756" i="26"/>
  <c r="ES756" i="26"/>
  <c r="BW756" i="26"/>
  <c r="DB756" i="26"/>
  <c r="DL756" i="26"/>
  <c r="CM756" i="26"/>
  <c r="DY756" i="26"/>
  <c r="DY757" i="26" s="1"/>
  <c r="S756" i="26"/>
  <c r="CF756" i="26"/>
  <c r="EG756" i="26"/>
  <c r="CK756" i="26"/>
  <c r="BK756" i="26"/>
  <c r="CY756" i="26"/>
  <c r="BA756" i="26"/>
  <c r="BR756" i="26"/>
  <c r="BQ756" i="26"/>
  <c r="DV756" i="26"/>
  <c r="AI756" i="26"/>
  <c r="H907" i="26"/>
  <c r="G905" i="26"/>
  <c r="P757" i="26" l="1"/>
  <c r="EA757" i="26"/>
  <c r="DN757" i="26"/>
  <c r="EO757" i="26"/>
  <c r="DP757" i="26"/>
  <c r="FD755" i="26"/>
  <c r="FC756" i="26" s="1"/>
  <c r="EM757" i="26"/>
  <c r="FB756" i="26"/>
  <c r="FA756" i="26"/>
  <c r="Q757" i="26"/>
  <c r="DD757" i="26"/>
  <c r="BK757" i="26"/>
  <c r="X757" i="26"/>
  <c r="R757" i="26"/>
  <c r="Q758" i="26" s="1"/>
  <c r="EI757" i="26"/>
  <c r="BA757" i="26"/>
  <c r="AN757" i="26"/>
  <c r="DV757" i="26"/>
  <c r="ES757" i="26"/>
  <c r="EQ757" i="26"/>
  <c r="DO757" i="26"/>
  <c r="K758" i="26"/>
  <c r="J759" i="26" s="1"/>
  <c r="EW757" i="26"/>
  <c r="EY757" i="26"/>
  <c r="DI757" i="26"/>
  <c r="CW757" i="26"/>
  <c r="BY757" i="26"/>
  <c r="L758" i="26"/>
  <c r="CF757" i="26"/>
  <c r="AA757" i="26"/>
  <c r="CV757" i="26"/>
  <c r="CU757" i="26"/>
  <c r="DB757" i="26"/>
  <c r="EZ757" i="26"/>
  <c r="CA757" i="26"/>
  <c r="BC757" i="26"/>
  <c r="AO757" i="26"/>
  <c r="BW757" i="26"/>
  <c r="AM757" i="26"/>
  <c r="CK757" i="26"/>
  <c r="CC757" i="26"/>
  <c r="EX757" i="26"/>
  <c r="EJ757" i="26"/>
  <c r="EL757" i="26"/>
  <c r="BE757" i="26"/>
  <c r="CY757" i="26"/>
  <c r="DS757" i="26"/>
  <c r="AW757" i="26"/>
  <c r="DE757" i="26"/>
  <c r="AU757" i="26"/>
  <c r="DC757" i="26"/>
  <c r="DL757" i="26"/>
  <c r="AK757" i="26"/>
  <c r="DT757" i="26"/>
  <c r="U757" i="26"/>
  <c r="CI757" i="26"/>
  <c r="AI757" i="26"/>
  <c r="AV757" i="26"/>
  <c r="CM757" i="26"/>
  <c r="AC757" i="26"/>
  <c r="AY757" i="26"/>
  <c r="DF757" i="26"/>
  <c r="BO757" i="26"/>
  <c r="BU757" i="26"/>
  <c r="DZ757" i="26"/>
  <c r="DZ758" i="26" s="1"/>
  <c r="BH757" i="26"/>
  <c r="CR757" i="26"/>
  <c r="CP757" i="26"/>
  <c r="CT757" i="26"/>
  <c r="AG757" i="26"/>
  <c r="AX757" i="26"/>
  <c r="Z757" i="26"/>
  <c r="ER757" i="26"/>
  <c r="DJ757" i="26"/>
  <c r="AZ757" i="26"/>
  <c r="AR757" i="26"/>
  <c r="ET757" i="26"/>
  <c r="BZ757" i="26"/>
  <c r="AE757" i="26"/>
  <c r="DK757" i="26"/>
  <c r="BR757" i="26"/>
  <c r="EF757" i="26"/>
  <c r="BI757" i="26"/>
  <c r="CH757" i="26"/>
  <c r="BN757" i="26"/>
  <c r="BD757" i="26"/>
  <c r="DG757" i="26"/>
  <c r="AF757" i="26"/>
  <c r="O758" i="26"/>
  <c r="BL757" i="26"/>
  <c r="N758" i="26"/>
  <c r="M758" i="26"/>
  <c r="DR757" i="26"/>
  <c r="DQ757" i="26"/>
  <c r="EP757" i="26"/>
  <c r="CZ757" i="26"/>
  <c r="AQ757" i="26"/>
  <c r="AP757" i="26"/>
  <c r="CJ757" i="26"/>
  <c r="DM757" i="26"/>
  <c r="CL757" i="26"/>
  <c r="EG757" i="26"/>
  <c r="EH757" i="26"/>
  <c r="DU757" i="26"/>
  <c r="DA757" i="26"/>
  <c r="AB757" i="26"/>
  <c r="BT757" i="26"/>
  <c r="BV757" i="26"/>
  <c r="BB757" i="26"/>
  <c r="BQ757" i="26"/>
  <c r="BP757" i="26"/>
  <c r="CQ757" i="26"/>
  <c r="BJ757" i="26"/>
  <c r="W757" i="26"/>
  <c r="DH757" i="26"/>
  <c r="CD757" i="26"/>
  <c r="BM757" i="26"/>
  <c r="DX757" i="26"/>
  <c r="EU757" i="26"/>
  <c r="EV757" i="26"/>
  <c r="EE757" i="26"/>
  <c r="T757" i="26"/>
  <c r="S757" i="26"/>
  <c r="Y757" i="26"/>
  <c r="BG757" i="26"/>
  <c r="CN757" i="26"/>
  <c r="CE757" i="26"/>
  <c r="CG757" i="26"/>
  <c r="AJ757" i="26"/>
  <c r="CO757" i="26"/>
  <c r="V757" i="26"/>
  <c r="EN757" i="26"/>
  <c r="EN758" i="26" s="1"/>
  <c r="DW757" i="26"/>
  <c r="AT757" i="26"/>
  <c r="AS757" i="26"/>
  <c r="BS757" i="26"/>
  <c r="BF757" i="26"/>
  <c r="CX757" i="26"/>
  <c r="CB757" i="26"/>
  <c r="AH757" i="26"/>
  <c r="EC757" i="26"/>
  <c r="EB757" i="26"/>
  <c r="ED757" i="26"/>
  <c r="AD757" i="26"/>
  <c r="CS757" i="26"/>
  <c r="BX757" i="26"/>
  <c r="H908" i="26"/>
  <c r="G906" i="26"/>
  <c r="EL758" i="26" l="1"/>
  <c r="DO758" i="26"/>
  <c r="P758" i="26"/>
  <c r="FA757" i="26"/>
  <c r="FD756" i="26"/>
  <c r="FC757" i="26" s="1"/>
  <c r="EJ758" i="26"/>
  <c r="AM758" i="26"/>
  <c r="FB757" i="26"/>
  <c r="BX758" i="26"/>
  <c r="AN758" i="26"/>
  <c r="EP758" i="26"/>
  <c r="AZ758" i="26"/>
  <c r="BJ758" i="26"/>
  <c r="ER758" i="26"/>
  <c r="AO758" i="26"/>
  <c r="CV758" i="26"/>
  <c r="AH758" i="26"/>
  <c r="EX758" i="26"/>
  <c r="K759" i="26"/>
  <c r="J760" i="26" s="1"/>
  <c r="CX758" i="26"/>
  <c r="Y758" i="26"/>
  <c r="EZ758" i="26"/>
  <c r="DC758" i="26"/>
  <c r="DM758" i="26"/>
  <c r="BB758" i="26"/>
  <c r="BD758" i="26"/>
  <c r="CU758" i="26"/>
  <c r="DI758" i="26"/>
  <c r="DD758" i="26"/>
  <c r="BZ758" i="26"/>
  <c r="BV758" i="26"/>
  <c r="CB758" i="26"/>
  <c r="AL758" i="26"/>
  <c r="AM759" i="26" s="1"/>
  <c r="FA758" i="26"/>
  <c r="BR758" i="26"/>
  <c r="DS758" i="26"/>
  <c r="EK758" i="26"/>
  <c r="EK759" i="26" s="1"/>
  <c r="DU758" i="26"/>
  <c r="CS758" i="26"/>
  <c r="EY758" i="26"/>
  <c r="DE758" i="26"/>
  <c r="DF758" i="26"/>
  <c r="AU758" i="26"/>
  <c r="BO758" i="26"/>
  <c r="AJ758" i="26"/>
  <c r="CJ758" i="26"/>
  <c r="AV758" i="26"/>
  <c r="AD758" i="26"/>
  <c r="CL758" i="26"/>
  <c r="AB758" i="26"/>
  <c r="DV758" i="26"/>
  <c r="AS758" i="26"/>
  <c r="AX758" i="26"/>
  <c r="ED758" i="26"/>
  <c r="CQ758" i="26"/>
  <c r="BI758" i="26"/>
  <c r="CI758" i="26"/>
  <c r="DK758" i="26"/>
  <c r="T758" i="26"/>
  <c r="AW758" i="26"/>
  <c r="BC758" i="26"/>
  <c r="CG758" i="26"/>
  <c r="ES758" i="26"/>
  <c r="DX758" i="26"/>
  <c r="AY758" i="26"/>
  <c r="BT758" i="26"/>
  <c r="DT758" i="26"/>
  <c r="CZ758" i="26"/>
  <c r="CN758" i="26"/>
  <c r="CC758" i="26"/>
  <c r="BG758" i="26"/>
  <c r="CD758" i="26"/>
  <c r="N759" i="26"/>
  <c r="BL758" i="26"/>
  <c r="AF758" i="26"/>
  <c r="AK758" i="26"/>
  <c r="BQ758" i="26"/>
  <c r="AQ758" i="26"/>
  <c r="EQ758" i="26"/>
  <c r="EQ759" i="26" s="1"/>
  <c r="DJ758" i="26"/>
  <c r="CH758" i="26"/>
  <c r="V758" i="26"/>
  <c r="M759" i="26"/>
  <c r="L759" i="26"/>
  <c r="AI758" i="26"/>
  <c r="EH758" i="26"/>
  <c r="EI758" i="26"/>
  <c r="CY758" i="26"/>
  <c r="BW758" i="26"/>
  <c r="EO758" i="26"/>
  <c r="EG758" i="26"/>
  <c r="EM758" i="26"/>
  <c r="CR758" i="26"/>
  <c r="CT758" i="26"/>
  <c r="O759" i="26"/>
  <c r="CO758" i="26"/>
  <c r="AR758" i="26"/>
  <c r="CA758" i="26"/>
  <c r="S758" i="26"/>
  <c r="BM758" i="26"/>
  <c r="X758" i="26"/>
  <c r="BU758" i="26"/>
  <c r="BK758" i="26"/>
  <c r="CM758" i="26"/>
  <c r="BH758" i="26"/>
  <c r="BA758" i="26"/>
  <c r="DH758" i="26"/>
  <c r="DG758" i="26"/>
  <c r="U758" i="26"/>
  <c r="EE758" i="26"/>
  <c r="W758" i="26"/>
  <c r="DQ758" i="26"/>
  <c r="DP758" i="26"/>
  <c r="P759" i="26"/>
  <c r="EC758" i="26"/>
  <c r="BF758" i="26"/>
  <c r="DY758" i="26"/>
  <c r="CK758" i="26"/>
  <c r="EF758" i="26"/>
  <c r="DL758" i="26"/>
  <c r="DR758" i="26"/>
  <c r="R758" i="26"/>
  <c r="CP758" i="26"/>
  <c r="EV758" i="26"/>
  <c r="EW758" i="26"/>
  <c r="DA758" i="26"/>
  <c r="AA758" i="26"/>
  <c r="BN758" i="26"/>
  <c r="BS758" i="26"/>
  <c r="BY758" i="26"/>
  <c r="EU758" i="26"/>
  <c r="DB758" i="26"/>
  <c r="AC758" i="26"/>
  <c r="Z758" i="26"/>
  <c r="AG758" i="26"/>
  <c r="EB758" i="26"/>
  <c r="EA758" i="26"/>
  <c r="AT758" i="26"/>
  <c r="AE758" i="26"/>
  <c r="BE758" i="26"/>
  <c r="CF758" i="26"/>
  <c r="DN758" i="26"/>
  <c r="AP758" i="26"/>
  <c r="ET758" i="26"/>
  <c r="DW758" i="26"/>
  <c r="CE758" i="26"/>
  <c r="CW758" i="26"/>
  <c r="BP758" i="26"/>
  <c r="H909" i="26"/>
  <c r="G907" i="26"/>
  <c r="EO759" i="26" l="1"/>
  <c r="AN759" i="26"/>
  <c r="FD757" i="26"/>
  <c r="FC758" i="26" s="1"/>
  <c r="FB758" i="26"/>
  <c r="CW759" i="26"/>
  <c r="EY759" i="26"/>
  <c r="DN759" i="26"/>
  <c r="BC759" i="26"/>
  <c r="BA759" i="26"/>
  <c r="BW759" i="26"/>
  <c r="DW759" i="26"/>
  <c r="FA759" i="26"/>
  <c r="AK759" i="26"/>
  <c r="AI759" i="26"/>
  <c r="DU759" i="26"/>
  <c r="DT759" i="26"/>
  <c r="CT759" i="26"/>
  <c r="DD759" i="26"/>
  <c r="EZ759" i="26"/>
  <c r="AT759" i="26"/>
  <c r="DL759" i="26"/>
  <c r="DE759" i="26"/>
  <c r="AP759" i="26"/>
  <c r="CK759" i="26"/>
  <c r="AC759" i="26"/>
  <c r="BP759" i="26"/>
  <c r="DJ759" i="26"/>
  <c r="BS759" i="26"/>
  <c r="DY759" i="26"/>
  <c r="ER759" i="26"/>
  <c r="BU759" i="26"/>
  <c r="AW759" i="26"/>
  <c r="CM759" i="26"/>
  <c r="BK759" i="26"/>
  <c r="AV759" i="26"/>
  <c r="AJ759" i="26"/>
  <c r="CH759" i="26"/>
  <c r="BH759" i="26"/>
  <c r="CR759" i="26"/>
  <c r="U759" i="26"/>
  <c r="AE759" i="26"/>
  <c r="AG759" i="26"/>
  <c r="AY759" i="26"/>
  <c r="BI759" i="26"/>
  <c r="CI759" i="26"/>
  <c r="AR759" i="26"/>
  <c r="AX759" i="26"/>
  <c r="EE759" i="26"/>
  <c r="BG759" i="26"/>
  <c r="ET759" i="26"/>
  <c r="X759" i="26"/>
  <c r="EC759" i="26"/>
  <c r="CU759" i="26"/>
  <c r="CY759" i="26"/>
  <c r="CF759" i="26"/>
  <c r="BN759" i="26"/>
  <c r="AA759" i="26"/>
  <c r="AZ759" i="26"/>
  <c r="DA759" i="26"/>
  <c r="AL759" i="26"/>
  <c r="EH759" i="26"/>
  <c r="EP759" i="26"/>
  <c r="EP760" i="26" s="1"/>
  <c r="Y759" i="26"/>
  <c r="R759" i="26"/>
  <c r="CO759" i="26"/>
  <c r="CC759" i="26"/>
  <c r="DR759" i="26"/>
  <c r="DH759" i="26"/>
  <c r="O760" i="26"/>
  <c r="EU759" i="26"/>
  <c r="ES759" i="26"/>
  <c r="BB759" i="26"/>
  <c r="AS759" i="26"/>
  <c r="BT759" i="26"/>
  <c r="BO759" i="26"/>
  <c r="DX759" i="26"/>
  <c r="BX759" i="26"/>
  <c r="BY759" i="26"/>
  <c r="DK759" i="26"/>
  <c r="EF759" i="26"/>
  <c r="DM759" i="26"/>
  <c r="BM759" i="26"/>
  <c r="EM759" i="26"/>
  <c r="EL759" i="26"/>
  <c r="BE759" i="26"/>
  <c r="BD759" i="26"/>
  <c r="BJ759" i="26"/>
  <c r="S759" i="26"/>
  <c r="DG759" i="26"/>
  <c r="DF759" i="26"/>
  <c r="V759" i="26"/>
  <c r="L760" i="26"/>
  <c r="K760" i="26"/>
  <c r="EG759" i="26"/>
  <c r="M760" i="26"/>
  <c r="BF759" i="26"/>
  <c r="CA759" i="26"/>
  <c r="BZ759" i="26"/>
  <c r="DS759" i="26"/>
  <c r="EA759" i="26"/>
  <c r="DZ759" i="26"/>
  <c r="AO759" i="26"/>
  <c r="CG759" i="26"/>
  <c r="CL759" i="26"/>
  <c r="AU759" i="26"/>
  <c r="EB759" i="26"/>
  <c r="CX759" i="26"/>
  <c r="AB759" i="26"/>
  <c r="BV759" i="26"/>
  <c r="BQ759" i="26"/>
  <c r="CQ759" i="26"/>
  <c r="AF759" i="26"/>
  <c r="BR759" i="26"/>
  <c r="CV759" i="26"/>
  <c r="CD759" i="26"/>
  <c r="CE759" i="26"/>
  <c r="Z759" i="26"/>
  <c r="EW759" i="26"/>
  <c r="EX759" i="26"/>
  <c r="DP759" i="26"/>
  <c r="DO759" i="26"/>
  <c r="CZ759" i="26"/>
  <c r="AH759" i="26"/>
  <c r="CN759" i="26"/>
  <c r="AQ759" i="26"/>
  <c r="EV759" i="26"/>
  <c r="DQ759" i="26"/>
  <c r="CB759" i="26"/>
  <c r="Q759" i="26"/>
  <c r="CS759" i="26"/>
  <c r="EN759" i="26"/>
  <c r="CP759" i="26"/>
  <c r="CJ759" i="26"/>
  <c r="T759" i="26"/>
  <c r="ED759" i="26"/>
  <c r="BL759" i="26"/>
  <c r="N760" i="26"/>
  <c r="DI759" i="26"/>
  <c r="DB759" i="26"/>
  <c r="DC759" i="26"/>
  <c r="W759" i="26"/>
  <c r="AD759" i="26"/>
  <c r="AD760" i="26" s="1"/>
  <c r="DV759" i="26"/>
  <c r="EI759" i="26"/>
  <c r="EJ759" i="26"/>
  <c r="H910" i="26"/>
  <c r="G908" i="26"/>
  <c r="DV760" i="26" l="1"/>
  <c r="FD758" i="26"/>
  <c r="FC759" i="26" s="1"/>
  <c r="FB759" i="26"/>
  <c r="FA760" i="26" s="1"/>
  <c r="AL760" i="26"/>
  <c r="BB760" i="26"/>
  <c r="EZ760" i="26"/>
  <c r="CL760" i="26"/>
  <c r="DM760" i="26"/>
  <c r="BV760" i="26"/>
  <c r="AJ760" i="26"/>
  <c r="CS760" i="26"/>
  <c r="AQ760" i="26"/>
  <c r="AH760" i="26"/>
  <c r="BT760" i="26"/>
  <c r="BJ760" i="26"/>
  <c r="DX760" i="26"/>
  <c r="CB760" i="26"/>
  <c r="DK760" i="26"/>
  <c r="AS760" i="26"/>
  <c r="AW760" i="26"/>
  <c r="AF760" i="26"/>
  <c r="CX760" i="26"/>
  <c r="DI760" i="26"/>
  <c r="AU760" i="26"/>
  <c r="ED760" i="26"/>
  <c r="BL760" i="26"/>
  <c r="AY760" i="26"/>
  <c r="AZ760" i="26"/>
  <c r="CZ760" i="26"/>
  <c r="BN760" i="26"/>
  <c r="AX760" i="26"/>
  <c r="BH760" i="26"/>
  <c r="Q760" i="26"/>
  <c r="W760" i="26"/>
  <c r="EN760" i="26"/>
  <c r="EJ760" i="26"/>
  <c r="DS760" i="26"/>
  <c r="CV760" i="26"/>
  <c r="EQ760" i="26"/>
  <c r="ES760" i="26"/>
  <c r="CP760" i="26"/>
  <c r="Z760" i="26"/>
  <c r="BO760" i="26"/>
  <c r="CG760" i="26"/>
  <c r="T760" i="26"/>
  <c r="AK760" i="26"/>
  <c r="DZ760" i="26"/>
  <c r="CH760" i="26"/>
  <c r="EB760" i="26"/>
  <c r="DG760" i="26"/>
  <c r="DC760" i="26"/>
  <c r="BA760" i="26"/>
  <c r="BF760" i="26"/>
  <c r="AM760" i="26"/>
  <c r="CN760" i="26"/>
  <c r="AB760" i="26"/>
  <c r="EG760" i="26"/>
  <c r="ER760" i="26"/>
  <c r="BE760" i="26"/>
  <c r="BW760" i="26"/>
  <c r="L761" i="26"/>
  <c r="AV760" i="26"/>
  <c r="AT760" i="26"/>
  <c r="DQ760" i="26"/>
  <c r="BX760" i="26"/>
  <c r="P760" i="26"/>
  <c r="EV760" i="26"/>
  <c r="BZ760" i="26"/>
  <c r="BQ760" i="26"/>
  <c r="AA760" i="26"/>
  <c r="AI760" i="26"/>
  <c r="M761" i="26"/>
  <c r="CR760" i="26"/>
  <c r="EI760" i="26"/>
  <c r="CO760" i="26"/>
  <c r="CQ760" i="26"/>
  <c r="AR760" i="26"/>
  <c r="AE760" i="26"/>
  <c r="AE761" i="26" s="1"/>
  <c r="X760" i="26"/>
  <c r="BK760" i="26"/>
  <c r="AC760" i="26"/>
  <c r="AG760" i="26"/>
  <c r="CT760" i="26"/>
  <c r="BI760" i="26"/>
  <c r="DO760" i="26"/>
  <c r="CW760" i="26"/>
  <c r="CW761" i="26" s="1"/>
  <c r="EC760" i="26"/>
  <c r="S760" i="26"/>
  <c r="DL760" i="26"/>
  <c r="R760" i="26"/>
  <c r="CJ760" i="26"/>
  <c r="CI760" i="26"/>
  <c r="CM760" i="26"/>
  <c r="DP760" i="26"/>
  <c r="CU760" i="26"/>
  <c r="AO760" i="26"/>
  <c r="AN760" i="26"/>
  <c r="DH760" i="26"/>
  <c r="BY760" i="26"/>
  <c r="EH760" i="26"/>
  <c r="EW760" i="26"/>
  <c r="EA760" i="26"/>
  <c r="K761" i="26"/>
  <c r="J761" i="26"/>
  <c r="BD760" i="26"/>
  <c r="BC760" i="26"/>
  <c r="DN760" i="26"/>
  <c r="DB760" i="26"/>
  <c r="CE760" i="26"/>
  <c r="EL760" i="26"/>
  <c r="EK760" i="26"/>
  <c r="EE760" i="26"/>
  <c r="CD760" i="26"/>
  <c r="CC760" i="26"/>
  <c r="EO760" i="26"/>
  <c r="V760" i="26"/>
  <c r="EM760" i="26"/>
  <c r="EU760" i="26"/>
  <c r="DA760" i="26"/>
  <c r="BM760" i="26"/>
  <c r="BU760" i="26"/>
  <c r="ET760" i="26"/>
  <c r="EX760" i="26"/>
  <c r="EY760" i="26"/>
  <c r="DJ760" i="26"/>
  <c r="U760" i="26"/>
  <c r="DT760" i="26"/>
  <c r="DU760" i="26"/>
  <c r="N761" i="26"/>
  <c r="DW760" i="26"/>
  <c r="CY760" i="26"/>
  <c r="BP760" i="26"/>
  <c r="CA760" i="26"/>
  <c r="DF760" i="26"/>
  <c r="DE760" i="26"/>
  <c r="EF760" i="26"/>
  <c r="DR760" i="26"/>
  <c r="Y760" i="26"/>
  <c r="BR760" i="26"/>
  <c r="DD760" i="26"/>
  <c r="BS760" i="26"/>
  <c r="BG760" i="26"/>
  <c r="DY760" i="26"/>
  <c r="CK760" i="26"/>
  <c r="CF760" i="26"/>
  <c r="AP760" i="26"/>
  <c r="H911" i="26"/>
  <c r="G909" i="26"/>
  <c r="AK761" i="26" l="1"/>
  <c r="P761" i="26"/>
  <c r="FD759" i="26"/>
  <c r="FC760" i="26" s="1"/>
  <c r="DW761" i="26"/>
  <c r="AG761" i="26"/>
  <c r="FB760" i="26"/>
  <c r="FA761" i="26" s="1"/>
  <c r="DL761" i="26"/>
  <c r="AR761" i="26"/>
  <c r="BU761" i="26"/>
  <c r="AI761" i="26"/>
  <c r="DH761" i="26"/>
  <c r="DJ761" i="26"/>
  <c r="BG761" i="26"/>
  <c r="CA761" i="26"/>
  <c r="O761" i="26"/>
  <c r="BM761" i="26"/>
  <c r="AB761" i="26"/>
  <c r="ED761" i="26"/>
  <c r="CM761" i="26"/>
  <c r="CK761" i="26"/>
  <c r="AV761" i="26"/>
  <c r="BK761" i="26"/>
  <c r="AT761" i="26"/>
  <c r="AY761" i="26"/>
  <c r="AX761" i="26"/>
  <c r="CY761" i="26"/>
  <c r="BA761" i="26"/>
  <c r="BI761" i="26"/>
  <c r="Y761" i="26"/>
  <c r="EO761" i="26"/>
  <c r="DR761" i="26"/>
  <c r="BE761" i="26"/>
  <c r="ER761" i="26"/>
  <c r="BP761" i="26"/>
  <c r="EQ761" i="26"/>
  <c r="DG761" i="26"/>
  <c r="AJ761" i="26"/>
  <c r="CH761" i="26"/>
  <c r="EA761" i="26"/>
  <c r="AU761" i="26"/>
  <c r="DY761" i="26"/>
  <c r="EB761" i="26"/>
  <c r="AC761" i="26"/>
  <c r="DD761" i="26"/>
  <c r="EH761" i="26"/>
  <c r="AA761" i="26"/>
  <c r="BY761" i="26"/>
  <c r="AL761" i="26"/>
  <c r="AS761" i="26"/>
  <c r="BS761" i="26"/>
  <c r="EJ761" i="26"/>
  <c r="AW761" i="26"/>
  <c r="BX761" i="26"/>
  <c r="EC761" i="26"/>
  <c r="BJ761" i="26"/>
  <c r="CF761" i="26"/>
  <c r="AZ761" i="26"/>
  <c r="L762" i="26"/>
  <c r="R761" i="26"/>
  <c r="CO761" i="26"/>
  <c r="Z761" i="26"/>
  <c r="CV761" i="26"/>
  <c r="DU761" i="26"/>
  <c r="J762" i="26"/>
  <c r="CQ761" i="26"/>
  <c r="CD761" i="26"/>
  <c r="EW761" i="26"/>
  <c r="Q761" i="26"/>
  <c r="CS761" i="26"/>
  <c r="DA761" i="26"/>
  <c r="EM761" i="26"/>
  <c r="DN761" i="26"/>
  <c r="CU761" i="26"/>
  <c r="AQ761" i="26"/>
  <c r="V761" i="26"/>
  <c r="BC761" i="26"/>
  <c r="CB761" i="26"/>
  <c r="DP761" i="26"/>
  <c r="DF761" i="26"/>
  <c r="BQ761" i="26"/>
  <c r="AP761" i="26"/>
  <c r="BW761" i="26"/>
  <c r="ET761" i="26"/>
  <c r="W761" i="26"/>
  <c r="ES761" i="26"/>
  <c r="CT761" i="26"/>
  <c r="EG761" i="26"/>
  <c r="EF761" i="26"/>
  <c r="DE761" i="26"/>
  <c r="DI761" i="26"/>
  <c r="DX761" i="26"/>
  <c r="EN761" i="26"/>
  <c r="CG761" i="26"/>
  <c r="M762" i="26"/>
  <c r="EY761" i="26"/>
  <c r="EZ761" i="26"/>
  <c r="CX761" i="26"/>
  <c r="CL761" i="26"/>
  <c r="EX761" i="26"/>
  <c r="CC761" i="26"/>
  <c r="BB761" i="26"/>
  <c r="CI761" i="26"/>
  <c r="CZ761" i="26"/>
  <c r="CJ761" i="26"/>
  <c r="AH761" i="26"/>
  <c r="AH762" i="26" s="1"/>
  <c r="DQ761" i="26"/>
  <c r="DV761" i="26"/>
  <c r="EE761" i="26"/>
  <c r="DK761" i="26"/>
  <c r="DK762" i="26" s="1"/>
  <c r="BO761" i="26"/>
  <c r="DZ761" i="26"/>
  <c r="S761" i="26"/>
  <c r="X761" i="26"/>
  <c r="DS761" i="26"/>
  <c r="EK761" i="26"/>
  <c r="EL761" i="26"/>
  <c r="BD761" i="26"/>
  <c r="AF761" i="26"/>
  <c r="AF762" i="26" s="1"/>
  <c r="DO761" i="26"/>
  <c r="CN761" i="26"/>
  <c r="BR761" i="26"/>
  <c r="BL761" i="26"/>
  <c r="U761" i="26"/>
  <c r="BN761" i="26"/>
  <c r="CE761" i="26"/>
  <c r="K762" i="26"/>
  <c r="CP761" i="26"/>
  <c r="T761" i="26"/>
  <c r="DC761" i="26"/>
  <c r="DM761" i="26"/>
  <c r="EU761" i="26"/>
  <c r="BH761" i="26"/>
  <c r="AN761" i="26"/>
  <c r="AM761" i="26"/>
  <c r="AD761" i="26"/>
  <c r="EI761" i="26"/>
  <c r="EP761" i="26"/>
  <c r="DT761" i="26"/>
  <c r="EV761" i="26"/>
  <c r="BZ761" i="26"/>
  <c r="BT761" i="26"/>
  <c r="DB761" i="26"/>
  <c r="BV761" i="26"/>
  <c r="AO761" i="26"/>
  <c r="CR761" i="26"/>
  <c r="BF761" i="26"/>
  <c r="H912" i="26"/>
  <c r="G910" i="26"/>
  <c r="O762" i="26" l="1"/>
  <c r="N762" i="26"/>
  <c r="FD760" i="26"/>
  <c r="FC761" i="26" s="1"/>
  <c r="AJ762" i="26"/>
  <c r="FB761" i="26"/>
  <c r="BZ762" i="26"/>
  <c r="CL762" i="26"/>
  <c r="BL762" i="26"/>
  <c r="BF762" i="26"/>
  <c r="AU762" i="26"/>
  <c r="CX762" i="26"/>
  <c r="AZ762" i="26"/>
  <c r="CN762" i="26"/>
  <c r="BH762" i="26"/>
  <c r="Z762" i="26"/>
  <c r="AS762" i="26"/>
  <c r="BD762" i="26"/>
  <c r="AW762" i="26"/>
  <c r="BT762" i="26"/>
  <c r="BV762" i="26"/>
  <c r="BJ762" i="26"/>
  <c r="DG762" i="26"/>
  <c r="EP762" i="26"/>
  <c r="BR762" i="26"/>
  <c r="DH762" i="26"/>
  <c r="EI762" i="26"/>
  <c r="DX762" i="26"/>
  <c r="DZ762" i="26"/>
  <c r="AD762" i="26"/>
  <c r="AB762" i="26"/>
  <c r="CG762" i="26"/>
  <c r="Y762" i="26"/>
  <c r="AV762" i="26"/>
  <c r="AK762" i="26"/>
  <c r="DV762" i="26"/>
  <c r="AT762" i="26"/>
  <c r="CP762" i="26"/>
  <c r="BX762" i="26"/>
  <c r="K763" i="26"/>
  <c r="AA762" i="26"/>
  <c r="CR762" i="26"/>
  <c r="AY762" i="26"/>
  <c r="EB762" i="26"/>
  <c r="AR762" i="26"/>
  <c r="AX762" i="26"/>
  <c r="EC762" i="26"/>
  <c r="Q762" i="26"/>
  <c r="CT762" i="26"/>
  <c r="CE762" i="26"/>
  <c r="DF762" i="26"/>
  <c r="CC762" i="26"/>
  <c r="DO762" i="26"/>
  <c r="EL762" i="26"/>
  <c r="DT762" i="26"/>
  <c r="DM762" i="26"/>
  <c r="EA762" i="26"/>
  <c r="DE762" i="26"/>
  <c r="P762" i="26"/>
  <c r="DR762" i="26"/>
  <c r="CV762" i="26"/>
  <c r="CB762" i="26"/>
  <c r="CZ762" i="26"/>
  <c r="BO762" i="26"/>
  <c r="CU762" i="26"/>
  <c r="N763" i="26"/>
  <c r="EQ762" i="26"/>
  <c r="EE762" i="26"/>
  <c r="AQ762" i="26"/>
  <c r="AI762" i="26"/>
  <c r="AI763" i="26" s="1"/>
  <c r="DB762" i="26"/>
  <c r="EN762" i="26"/>
  <c r="DQ762" i="26"/>
  <c r="S762" i="26"/>
  <c r="EY762" i="26"/>
  <c r="EH762" i="26"/>
  <c r="BC762" i="26"/>
  <c r="CK762" i="26"/>
  <c r="DU762" i="26"/>
  <c r="U762" i="26"/>
  <c r="EU762" i="26"/>
  <c r="CI762" i="26"/>
  <c r="AO762" i="26"/>
  <c r="CW762" i="26"/>
  <c r="X762" i="26"/>
  <c r="BM762" i="26"/>
  <c r="BG762" i="26"/>
  <c r="FA762" i="26"/>
  <c r="EZ762" i="26"/>
  <c r="DP762" i="26"/>
  <c r="BS762" i="26"/>
  <c r="ES762" i="26"/>
  <c r="ER762" i="26"/>
  <c r="M763" i="26"/>
  <c r="V762" i="26"/>
  <c r="DC762" i="26"/>
  <c r="R762" i="26"/>
  <c r="BB762" i="26"/>
  <c r="BA762" i="26"/>
  <c r="DY762" i="26"/>
  <c r="CO762" i="26"/>
  <c r="L763" i="26"/>
  <c r="AP762" i="26"/>
  <c r="CH762" i="26"/>
  <c r="EX762" i="26"/>
  <c r="EW762" i="26"/>
  <c r="EV762" i="26"/>
  <c r="T762" i="26"/>
  <c r="J763" i="26"/>
  <c r="EK762" i="26"/>
  <c r="BU762" i="26"/>
  <c r="CA762" i="26"/>
  <c r="EO762" i="26"/>
  <c r="W762" i="26"/>
  <c r="CF762" i="26"/>
  <c r="DA762" i="26"/>
  <c r="DW762" i="26"/>
  <c r="CY762" i="26"/>
  <c r="DJ762" i="26"/>
  <c r="DI762" i="26"/>
  <c r="EM762" i="26"/>
  <c r="BI762" i="26"/>
  <c r="CQ762" i="26"/>
  <c r="BK762" i="26"/>
  <c r="AC762" i="26"/>
  <c r="AG762" i="26"/>
  <c r="AG763" i="26" s="1"/>
  <c r="ED762" i="26"/>
  <c r="DD762" i="26"/>
  <c r="AE762" i="26"/>
  <c r="DL762" i="26"/>
  <c r="CJ762" i="26"/>
  <c r="CM762" i="26"/>
  <c r="EF762" i="26"/>
  <c r="BW762" i="26"/>
  <c r="BY762" i="26"/>
  <c r="BY763" i="26" s="1"/>
  <c r="CD762" i="26"/>
  <c r="CS762" i="26"/>
  <c r="EG762" i="26"/>
  <c r="EJ762" i="26"/>
  <c r="AM762" i="26"/>
  <c r="AL762" i="26"/>
  <c r="BN762" i="26"/>
  <c r="DN762" i="26"/>
  <c r="ET762" i="26"/>
  <c r="BE762" i="26"/>
  <c r="AN762" i="26"/>
  <c r="DS762" i="26"/>
  <c r="BP762" i="26"/>
  <c r="BQ762" i="26"/>
  <c r="H913" i="26"/>
  <c r="G911" i="26"/>
  <c r="AE763" i="26" l="1"/>
  <c r="BE763" i="26"/>
  <c r="FD761" i="26"/>
  <c r="FC762" i="26" s="1"/>
  <c r="FB762" i="26"/>
  <c r="CM763" i="26"/>
  <c r="AV763" i="26"/>
  <c r="BI763" i="26"/>
  <c r="BG763" i="26"/>
  <c r="BW763" i="26"/>
  <c r="BU763" i="26"/>
  <c r="AT763" i="26"/>
  <c r="CO763" i="26"/>
  <c r="AS763" i="26"/>
  <c r="J764" i="26"/>
  <c r="BS763" i="26"/>
  <c r="EJ763" i="26"/>
  <c r="AL763" i="26"/>
  <c r="CY763" i="26"/>
  <c r="ED763" i="26"/>
  <c r="Z763" i="26"/>
  <c r="DY763" i="26"/>
  <c r="DG763" i="26"/>
  <c r="AA763" i="26"/>
  <c r="DW763" i="26"/>
  <c r="AU763" i="26"/>
  <c r="Y763" i="26"/>
  <c r="AW763" i="26"/>
  <c r="EA763" i="26"/>
  <c r="DN763" i="26"/>
  <c r="CQ763" i="26"/>
  <c r="AY763" i="26"/>
  <c r="CS763" i="26"/>
  <c r="DL763" i="26"/>
  <c r="AX763" i="26"/>
  <c r="AR763" i="26"/>
  <c r="CF763" i="26"/>
  <c r="CD763" i="26"/>
  <c r="BN763" i="26"/>
  <c r="CA763" i="26"/>
  <c r="DF763" i="26"/>
  <c r="DD763" i="26"/>
  <c r="P763" i="26"/>
  <c r="EB763" i="26"/>
  <c r="EM763" i="26"/>
  <c r="BQ763" i="26"/>
  <c r="CX763" i="26"/>
  <c r="DU763" i="26"/>
  <c r="EO763" i="26"/>
  <c r="O763" i="26"/>
  <c r="N764" i="26" s="1"/>
  <c r="CU763" i="26"/>
  <c r="T763" i="26"/>
  <c r="U763" i="26"/>
  <c r="DT763" i="26"/>
  <c r="EG763" i="26"/>
  <c r="ET763" i="26"/>
  <c r="K764" i="26"/>
  <c r="DQ763" i="26"/>
  <c r="CJ763" i="26"/>
  <c r="CT763" i="26"/>
  <c r="EU763" i="26"/>
  <c r="EE763" i="26"/>
  <c r="DI763" i="26"/>
  <c r="ER763" i="26"/>
  <c r="CH763" i="26"/>
  <c r="AJ763" i="26"/>
  <c r="DP763" i="26"/>
  <c r="EI763" i="26"/>
  <c r="BX763" i="26"/>
  <c r="DA763" i="26"/>
  <c r="AQ763" i="26"/>
  <c r="CW763" i="26"/>
  <c r="CV763" i="26"/>
  <c r="DX763" i="26"/>
  <c r="V763" i="26"/>
  <c r="EX763" i="26"/>
  <c r="S763" i="26"/>
  <c r="EL763" i="26"/>
  <c r="CP763" i="26"/>
  <c r="AP763" i="26"/>
  <c r="BD763" i="26"/>
  <c r="L764" i="26"/>
  <c r="EZ763" i="26"/>
  <c r="BO763" i="26"/>
  <c r="BZ763" i="26"/>
  <c r="AN763" i="26"/>
  <c r="DE763" i="26"/>
  <c r="AH763" i="26"/>
  <c r="AH764" i="26" s="1"/>
  <c r="EW763" i="26"/>
  <c r="EN763" i="26"/>
  <c r="AO763" i="26"/>
  <c r="M764" i="26"/>
  <c r="CR763" i="26"/>
  <c r="EH763" i="26"/>
  <c r="CI763" i="26"/>
  <c r="AM763" i="26"/>
  <c r="DV763" i="26"/>
  <c r="CK763" i="26"/>
  <c r="DB763" i="26"/>
  <c r="BV763" i="26"/>
  <c r="BH763" i="26"/>
  <c r="CL763" i="26"/>
  <c r="W763" i="26"/>
  <c r="BT763" i="26"/>
  <c r="DK763" i="26"/>
  <c r="CG763" i="26"/>
  <c r="ES763" i="26"/>
  <c r="FA763" i="26"/>
  <c r="CC763" i="26"/>
  <c r="BA763" i="26"/>
  <c r="AZ763" i="26"/>
  <c r="DR763" i="26"/>
  <c r="DS763" i="26"/>
  <c r="AC763" i="26"/>
  <c r="AB763" i="26"/>
  <c r="DM763" i="26"/>
  <c r="BB763" i="26"/>
  <c r="CZ763" i="26"/>
  <c r="BM763" i="26"/>
  <c r="CE763" i="26"/>
  <c r="BK763" i="26"/>
  <c r="BJ763" i="26"/>
  <c r="EK763" i="26"/>
  <c r="BC763" i="26"/>
  <c r="R763" i="26"/>
  <c r="Q763" i="26"/>
  <c r="AD763" i="26"/>
  <c r="DO763" i="26"/>
  <c r="DZ763" i="26"/>
  <c r="X763" i="26"/>
  <c r="AK763" i="26"/>
  <c r="AF763" i="26"/>
  <c r="AF764" i="26" s="1"/>
  <c r="DJ763" i="26"/>
  <c r="EQ763" i="26"/>
  <c r="EC763" i="26"/>
  <c r="CB763" i="26"/>
  <c r="BL763" i="26"/>
  <c r="DH763" i="26"/>
  <c r="EV763" i="26"/>
  <c r="CN763" i="26"/>
  <c r="BR763" i="26"/>
  <c r="BP763" i="26"/>
  <c r="EF763" i="26"/>
  <c r="EP763" i="26"/>
  <c r="DC763" i="26"/>
  <c r="EY763" i="26"/>
  <c r="BF763" i="26"/>
  <c r="H914" i="26"/>
  <c r="G912" i="26"/>
  <c r="CN764" i="26" l="1"/>
  <c r="FD762" i="26"/>
  <c r="FC763" i="26" s="1"/>
  <c r="BH764" i="26"/>
  <c r="BZ764" i="26"/>
  <c r="BX764" i="26"/>
  <c r="BV764" i="26"/>
  <c r="AS764" i="26"/>
  <c r="FB763" i="26"/>
  <c r="AU764" i="26"/>
  <c r="BF764" i="26"/>
  <c r="Z764" i="26"/>
  <c r="DX764" i="26"/>
  <c r="CE764" i="26"/>
  <c r="J765" i="26"/>
  <c r="BT764" i="26"/>
  <c r="CZ764" i="26"/>
  <c r="AV764" i="26"/>
  <c r="BR764" i="26"/>
  <c r="EN764" i="26"/>
  <c r="DM764" i="26"/>
  <c r="DZ764" i="26"/>
  <c r="DO764" i="26"/>
  <c r="BP764" i="26"/>
  <c r="AT764" i="26"/>
  <c r="CP764" i="26"/>
  <c r="CR764" i="26"/>
  <c r="DH764" i="26"/>
  <c r="AW764" i="26"/>
  <c r="DT764" i="26"/>
  <c r="AX764" i="26"/>
  <c r="BD764" i="26"/>
  <c r="AR764" i="26"/>
  <c r="EY764" i="26"/>
  <c r="DE764" i="26"/>
  <c r="ET764" i="26"/>
  <c r="EC764" i="26"/>
  <c r="ES764" i="26"/>
  <c r="CQ764" i="26"/>
  <c r="O764" i="26"/>
  <c r="N765" i="26" s="1"/>
  <c r="CG764" i="26"/>
  <c r="EF764" i="26"/>
  <c r="DC764" i="26"/>
  <c r="AD764" i="26"/>
  <c r="BY764" i="26"/>
  <c r="BY765" i="26" s="1"/>
  <c r="AP764" i="26"/>
  <c r="U764" i="26"/>
  <c r="CT764" i="26"/>
  <c r="CY764" i="26"/>
  <c r="CX764" i="26"/>
  <c r="T764" i="26"/>
  <c r="DW764" i="26"/>
  <c r="K765" i="26"/>
  <c r="AI764" i="26"/>
  <c r="ER764" i="26"/>
  <c r="CI764" i="26"/>
  <c r="DJ764" i="26"/>
  <c r="AK764" i="26"/>
  <c r="CD764" i="26"/>
  <c r="S764" i="26"/>
  <c r="CJ764" i="26"/>
  <c r="AM764" i="26"/>
  <c r="EH764" i="26"/>
  <c r="CV764" i="26"/>
  <c r="DF764" i="26"/>
  <c r="BI764" i="26"/>
  <c r="DR764" i="26"/>
  <c r="CW764" i="26"/>
  <c r="AQ764" i="26"/>
  <c r="CU764" i="26"/>
  <c r="EV764" i="26"/>
  <c r="AO764" i="26"/>
  <c r="DQ764" i="26"/>
  <c r="EP764" i="26"/>
  <c r="AL764" i="26"/>
  <c r="L765" i="26"/>
  <c r="BU764" i="26"/>
  <c r="AG764" i="26"/>
  <c r="AG765" i="26" s="1"/>
  <c r="BB764" i="26"/>
  <c r="DA764" i="26"/>
  <c r="AJ764" i="26"/>
  <c r="BQ764" i="26"/>
  <c r="DI764" i="26"/>
  <c r="BL764" i="26"/>
  <c r="CB764" i="26"/>
  <c r="CS764" i="26"/>
  <c r="BJ764" i="26"/>
  <c r="BK764" i="26"/>
  <c r="BG764" i="26"/>
  <c r="X764" i="26"/>
  <c r="Y764" i="26"/>
  <c r="EU764" i="26"/>
  <c r="AZ764" i="26"/>
  <c r="AY764" i="26"/>
  <c r="EZ764" i="26"/>
  <c r="BE764" i="26"/>
  <c r="BM764" i="26"/>
  <c r="BA764" i="26"/>
  <c r="CC764" i="26"/>
  <c r="DY764" i="26"/>
  <c r="DB764" i="26"/>
  <c r="AE764" i="26"/>
  <c r="EO764" i="26"/>
  <c r="EI764" i="26"/>
  <c r="EW764" i="26"/>
  <c r="EG764" i="26"/>
  <c r="DP764" i="26"/>
  <c r="M765" i="26"/>
  <c r="EQ764" i="26"/>
  <c r="FA764" i="26"/>
  <c r="DV764" i="26"/>
  <c r="DU764" i="26"/>
  <c r="EX764" i="26"/>
  <c r="Q764" i="26"/>
  <c r="P764" i="26"/>
  <c r="AB764" i="26"/>
  <c r="AA764" i="26"/>
  <c r="CO764" i="26"/>
  <c r="CF764" i="26"/>
  <c r="CM764" i="26"/>
  <c r="R764" i="26"/>
  <c r="AC764" i="26"/>
  <c r="W764" i="26"/>
  <c r="EB764" i="26"/>
  <c r="DN764" i="26"/>
  <c r="EA764" i="26"/>
  <c r="BC764" i="26"/>
  <c r="CH764" i="26"/>
  <c r="CK764" i="26"/>
  <c r="CL764" i="26"/>
  <c r="DL764" i="26"/>
  <c r="EL764" i="26"/>
  <c r="EK764" i="26"/>
  <c r="AN764" i="26"/>
  <c r="CA764" i="26"/>
  <c r="DD764" i="26"/>
  <c r="BN764" i="26"/>
  <c r="BW764" i="26"/>
  <c r="BW765" i="26" s="1"/>
  <c r="EM764" i="26"/>
  <c r="DS764" i="26"/>
  <c r="DK764" i="26"/>
  <c r="EJ764" i="26"/>
  <c r="BS764" i="26"/>
  <c r="BO764" i="26"/>
  <c r="DG764" i="26"/>
  <c r="ED764" i="26"/>
  <c r="EE764" i="26"/>
  <c r="V764" i="26"/>
  <c r="H915" i="26"/>
  <c r="G913" i="26"/>
  <c r="AV765" i="26" l="1"/>
  <c r="ES765" i="26"/>
  <c r="BS765" i="26"/>
  <c r="FD763" i="26"/>
  <c r="FC764" i="26" s="1"/>
  <c r="AE765" i="26"/>
  <c r="CZ765" i="26"/>
  <c r="BG765" i="26"/>
  <c r="J766" i="26"/>
  <c r="AU765" i="26"/>
  <c r="BU765" i="26"/>
  <c r="FB764" i="26"/>
  <c r="FA765" i="26" s="1"/>
  <c r="AW765" i="26"/>
  <c r="AS765" i="26"/>
  <c r="AT765" i="26"/>
  <c r="BQ765" i="26"/>
  <c r="CO765" i="26"/>
  <c r="BE765" i="26"/>
  <c r="DI765" i="26"/>
  <c r="EQ765" i="26"/>
  <c r="CQ765" i="26"/>
  <c r="CF765" i="26"/>
  <c r="P765" i="26"/>
  <c r="CC765" i="26"/>
  <c r="AN765" i="26"/>
  <c r="DP765" i="26"/>
  <c r="CW765" i="26"/>
  <c r="AK765" i="26"/>
  <c r="T765" i="26"/>
  <c r="BP765" i="26"/>
  <c r="BC765" i="26"/>
  <c r="CY765" i="26"/>
  <c r="DS765" i="26"/>
  <c r="S765" i="26"/>
  <c r="CX765" i="26"/>
  <c r="CV765" i="26"/>
  <c r="AQ765" i="26"/>
  <c r="CS765" i="26"/>
  <c r="DH765" i="26"/>
  <c r="CH765" i="26"/>
  <c r="K766" i="26"/>
  <c r="DB765" i="26"/>
  <c r="AL765" i="26"/>
  <c r="AF765" i="26"/>
  <c r="EG765" i="26"/>
  <c r="EU765" i="26"/>
  <c r="EA765" i="26"/>
  <c r="BL765" i="26"/>
  <c r="CU765" i="26"/>
  <c r="M766" i="26"/>
  <c r="AD765" i="26"/>
  <c r="AJ765" i="26"/>
  <c r="DR765" i="26"/>
  <c r="BN765" i="26"/>
  <c r="BI765" i="26"/>
  <c r="AR765" i="26"/>
  <c r="AI765" i="26"/>
  <c r="DU765" i="26"/>
  <c r="DK765" i="26"/>
  <c r="CR765" i="26"/>
  <c r="AM765" i="26"/>
  <c r="BK765" i="26"/>
  <c r="AZ765" i="26"/>
  <c r="EO765" i="26"/>
  <c r="EX765" i="26"/>
  <c r="AP765" i="26"/>
  <c r="ED765" i="26"/>
  <c r="ET765" i="26"/>
  <c r="BH765" i="26"/>
  <c r="BT765" i="26"/>
  <c r="BJ765" i="26"/>
  <c r="CK765" i="26"/>
  <c r="EV765" i="26"/>
  <c r="CN765" i="26"/>
  <c r="AB765" i="26"/>
  <c r="CT765" i="26"/>
  <c r="AH765" i="26"/>
  <c r="EM765" i="26"/>
  <c r="EI765" i="26"/>
  <c r="EZ765" i="26"/>
  <c r="CM765" i="26"/>
  <c r="L766" i="26"/>
  <c r="CL765" i="26"/>
  <c r="CB765" i="26"/>
  <c r="AX765" i="26"/>
  <c r="AY765" i="26"/>
  <c r="CI765" i="26"/>
  <c r="EP765" i="26"/>
  <c r="DY765" i="26"/>
  <c r="DX765" i="26"/>
  <c r="EN765" i="26"/>
  <c r="EE765" i="26"/>
  <c r="Y765" i="26"/>
  <c r="AA765" i="26"/>
  <c r="Z765" i="26"/>
  <c r="CD765" i="26"/>
  <c r="X765" i="26"/>
  <c r="DG765" i="26"/>
  <c r="DF765" i="26"/>
  <c r="DD765" i="26"/>
  <c r="DE765" i="26"/>
  <c r="EC765" i="26"/>
  <c r="CP765" i="26"/>
  <c r="EY765" i="26"/>
  <c r="CA765" i="26"/>
  <c r="BZ765" i="26"/>
  <c r="Q765" i="26"/>
  <c r="EF765" i="26"/>
  <c r="BV765" i="26"/>
  <c r="EH765" i="26"/>
  <c r="BD765" i="26"/>
  <c r="DO765" i="26"/>
  <c r="DN765" i="26"/>
  <c r="BA765" i="26"/>
  <c r="BO765" i="26"/>
  <c r="EK765" i="26"/>
  <c r="EB765" i="26"/>
  <c r="EW765" i="26"/>
  <c r="AO765" i="26"/>
  <c r="BM765" i="26"/>
  <c r="CJ765" i="26"/>
  <c r="DA765" i="26"/>
  <c r="DA766" i="26" s="1"/>
  <c r="DZ765" i="26"/>
  <c r="DT765" i="26"/>
  <c r="CG765" i="26"/>
  <c r="DV765" i="26"/>
  <c r="CE765" i="26"/>
  <c r="V765" i="26"/>
  <c r="U765" i="26"/>
  <c r="EJ765" i="26"/>
  <c r="BR765" i="26"/>
  <c r="AC765" i="26"/>
  <c r="BX765" i="26"/>
  <c r="BX766" i="26" s="1"/>
  <c r="DC765" i="26"/>
  <c r="EL765" i="26"/>
  <c r="DL765" i="26"/>
  <c r="R765" i="26"/>
  <c r="DM765" i="26"/>
  <c r="O765" i="26"/>
  <c r="BB765" i="26"/>
  <c r="DQ765" i="26"/>
  <c r="ER765" i="26"/>
  <c r="ER766" i="26" s="1"/>
  <c r="W765" i="26"/>
  <c r="DJ765" i="26"/>
  <c r="BF765" i="26"/>
  <c r="DW765" i="26"/>
  <c r="H916" i="26"/>
  <c r="G914" i="26"/>
  <c r="AV766" i="26" l="1"/>
  <c r="AF766" i="26"/>
  <c r="AT766" i="26"/>
  <c r="J767" i="26"/>
  <c r="AU766" i="26"/>
  <c r="FD764" i="26"/>
  <c r="FC765" i="26" s="1"/>
  <c r="AS766" i="26"/>
  <c r="BT766" i="26"/>
  <c r="BF766" i="26"/>
  <c r="AW766" i="26"/>
  <c r="FB765" i="26"/>
  <c r="FA766" i="26" s="1"/>
  <c r="CG766" i="26"/>
  <c r="O766" i="26"/>
  <c r="DT766" i="26"/>
  <c r="CY766" i="26"/>
  <c r="BD766" i="26"/>
  <c r="CV766" i="26"/>
  <c r="CX766" i="26"/>
  <c r="EB766" i="26"/>
  <c r="CW766" i="26"/>
  <c r="DQ766" i="26"/>
  <c r="CR766" i="26"/>
  <c r="AJ766" i="26"/>
  <c r="CT766" i="26"/>
  <c r="AM766" i="26"/>
  <c r="BK766" i="26"/>
  <c r="AR766" i="26"/>
  <c r="AS767" i="26" s="1"/>
  <c r="AE766" i="26"/>
  <c r="EN766" i="26"/>
  <c r="ET766" i="26"/>
  <c r="AK766" i="26"/>
  <c r="AC766" i="26"/>
  <c r="EF766" i="26"/>
  <c r="ED766" i="26"/>
  <c r="L767" i="26"/>
  <c r="BM766" i="26"/>
  <c r="BO766" i="26"/>
  <c r="BI766" i="26"/>
  <c r="EY766" i="26"/>
  <c r="AL766" i="26"/>
  <c r="AQ766" i="26"/>
  <c r="DC766" i="26"/>
  <c r="AI766" i="26"/>
  <c r="EW766" i="26"/>
  <c r="CO766" i="26"/>
  <c r="AT767" i="26"/>
  <c r="DV766" i="26"/>
  <c r="EH766" i="26"/>
  <c r="CL766" i="26"/>
  <c r="EL766" i="26"/>
  <c r="DZ766" i="26"/>
  <c r="Z766" i="26"/>
  <c r="CN766" i="26"/>
  <c r="BH766" i="26"/>
  <c r="BJ766" i="26"/>
  <c r="W766" i="26"/>
  <c r="CE766" i="26"/>
  <c r="AY766" i="26"/>
  <c r="CA766" i="26"/>
  <c r="BC766" i="26"/>
  <c r="EI766" i="26"/>
  <c r="EP766" i="26"/>
  <c r="EU766" i="26"/>
  <c r="EO766" i="26"/>
  <c r="DR766" i="26"/>
  <c r="EX766" i="26"/>
  <c r="CS766" i="26"/>
  <c r="R766" i="26"/>
  <c r="AG766" i="26"/>
  <c r="DL766" i="26"/>
  <c r="BA766" i="26"/>
  <c r="CZ766" i="26"/>
  <c r="CU766" i="26"/>
  <c r="DO766" i="26"/>
  <c r="AH766" i="26"/>
  <c r="N766" i="26"/>
  <c r="DG766" i="26"/>
  <c r="CI766" i="26"/>
  <c r="CJ766" i="26"/>
  <c r="BV766" i="26"/>
  <c r="BU766" i="26"/>
  <c r="DD766" i="26"/>
  <c r="DF766" i="26"/>
  <c r="AA766" i="26"/>
  <c r="DP766" i="26"/>
  <c r="CF766" i="26"/>
  <c r="DK766" i="26"/>
  <c r="BE766" i="26"/>
  <c r="AO766" i="26"/>
  <c r="AP766" i="26"/>
  <c r="Q766" i="26"/>
  <c r="BN766" i="26"/>
  <c r="BL766" i="26"/>
  <c r="EM766" i="26"/>
  <c r="AZ766" i="26"/>
  <c r="BZ766" i="26"/>
  <c r="Y766" i="26"/>
  <c r="DX766" i="26"/>
  <c r="EZ766" i="26"/>
  <c r="EK766" i="26"/>
  <c r="DY766" i="26"/>
  <c r="AD766" i="26"/>
  <c r="EG766" i="26"/>
  <c r="EQ766" i="26"/>
  <c r="DJ766" i="26"/>
  <c r="DI766" i="26"/>
  <c r="AB766" i="26"/>
  <c r="ES766" i="26"/>
  <c r="CM766" i="26"/>
  <c r="DN766" i="26"/>
  <c r="CP766" i="26"/>
  <c r="CQ766" i="26"/>
  <c r="BG766" i="26"/>
  <c r="BY766" i="26"/>
  <c r="CK766" i="26"/>
  <c r="BR766" i="26"/>
  <c r="BQ766" i="26"/>
  <c r="BW766" i="26"/>
  <c r="EJ766" i="26"/>
  <c r="DU766" i="26"/>
  <c r="AN766" i="26"/>
  <c r="EC766" i="26"/>
  <c r="X766" i="26"/>
  <c r="EE766" i="26"/>
  <c r="S766" i="26"/>
  <c r="BB766" i="26"/>
  <c r="BS766" i="26"/>
  <c r="CH766" i="26"/>
  <c r="P766" i="26"/>
  <c r="CD766" i="26"/>
  <c r="AX766" i="26"/>
  <c r="DH766" i="26"/>
  <c r="DS766" i="26"/>
  <c r="U766" i="26"/>
  <c r="T766" i="26"/>
  <c r="BP766" i="26"/>
  <c r="EA766" i="26"/>
  <c r="K767" i="26"/>
  <c r="DB766" i="26"/>
  <c r="AV767" i="26"/>
  <c r="AU767" i="26"/>
  <c r="DW766" i="26"/>
  <c r="DM766" i="26"/>
  <c r="V766" i="26"/>
  <c r="DE766" i="26"/>
  <c r="CC766" i="26"/>
  <c r="CB766" i="26"/>
  <c r="EV766" i="26"/>
  <c r="H917" i="26"/>
  <c r="G915" i="26"/>
  <c r="CW767" i="26" l="1"/>
  <c r="N767" i="26"/>
  <c r="CX767" i="26"/>
  <c r="FD765" i="26"/>
  <c r="FC766" i="26" s="1"/>
  <c r="K768" i="26"/>
  <c r="BE767" i="26"/>
  <c r="FB766" i="26"/>
  <c r="CZ767" i="26"/>
  <c r="EZ767" i="26"/>
  <c r="CS767" i="26"/>
  <c r="CU767" i="26"/>
  <c r="AR767" i="26"/>
  <c r="AD767" i="26"/>
  <c r="AF767" i="26"/>
  <c r="DB767" i="26"/>
  <c r="AX767" i="26"/>
  <c r="DU767" i="26"/>
  <c r="P767" i="26"/>
  <c r="AJ767" i="26"/>
  <c r="EM767" i="26"/>
  <c r="X767" i="26"/>
  <c r="BL767" i="26"/>
  <c r="EC767" i="26"/>
  <c r="BN767" i="26"/>
  <c r="EE767" i="26"/>
  <c r="DS767" i="26"/>
  <c r="EV767" i="26"/>
  <c r="BI767" i="26"/>
  <c r="EA767" i="26"/>
  <c r="DE767" i="26"/>
  <c r="AS768" i="26"/>
  <c r="AL767" i="26"/>
  <c r="BJ767" i="26"/>
  <c r="CF767" i="26"/>
  <c r="BB767" i="26"/>
  <c r="BW767" i="26"/>
  <c r="M767" i="26"/>
  <c r="M768" i="26" s="1"/>
  <c r="DH767" i="26"/>
  <c r="AB767" i="26"/>
  <c r="AK767" i="26"/>
  <c r="EQ767" i="26"/>
  <c r="EG767" i="26"/>
  <c r="CY767" i="26"/>
  <c r="CY768" i="26" s="1"/>
  <c r="CM767" i="26"/>
  <c r="AY767" i="26"/>
  <c r="EO767" i="26"/>
  <c r="BD767" i="26"/>
  <c r="Z767" i="26"/>
  <c r="EX767" i="26"/>
  <c r="CH767" i="26"/>
  <c r="BY767" i="26"/>
  <c r="EU767" i="26"/>
  <c r="CQ767" i="26"/>
  <c r="AH767" i="26"/>
  <c r="DM767" i="26"/>
  <c r="DW767" i="26"/>
  <c r="CE767" i="26"/>
  <c r="CT767" i="26"/>
  <c r="CK767" i="26"/>
  <c r="DY767" i="26"/>
  <c r="BC767" i="26"/>
  <c r="BS767" i="26"/>
  <c r="BP767" i="26"/>
  <c r="AE767" i="26"/>
  <c r="CC767" i="26"/>
  <c r="EH767" i="26"/>
  <c r="O767" i="26"/>
  <c r="DA767" i="26"/>
  <c r="EJ767" i="26"/>
  <c r="AZ767" i="26"/>
  <c r="CV767" i="26"/>
  <c r="AG767" i="26"/>
  <c r="V767" i="26"/>
  <c r="AI767" i="26"/>
  <c r="CB767" i="26"/>
  <c r="S767" i="26"/>
  <c r="FA767" i="26"/>
  <c r="CR767" i="26"/>
  <c r="EL767" i="26"/>
  <c r="BM767" i="26"/>
  <c r="DI767" i="26"/>
  <c r="T767" i="26"/>
  <c r="DK767" i="26"/>
  <c r="DJ767" i="26"/>
  <c r="CL767" i="26"/>
  <c r="DL767" i="26"/>
  <c r="U767" i="26"/>
  <c r="BG767" i="26"/>
  <c r="BH767" i="26"/>
  <c r="CA767" i="26"/>
  <c r="DG767" i="26"/>
  <c r="EN767" i="26"/>
  <c r="AN767" i="26"/>
  <c r="AM767" i="26"/>
  <c r="CP767" i="26"/>
  <c r="EK767" i="26"/>
  <c r="EF767" i="26"/>
  <c r="DN767" i="26"/>
  <c r="AP767" i="26"/>
  <c r="AQ767" i="26"/>
  <c r="DD767" i="26"/>
  <c r="AW767" i="26"/>
  <c r="DV767" i="26"/>
  <c r="AO767" i="26"/>
  <c r="BU767" i="26"/>
  <c r="BT767" i="26"/>
  <c r="AC767" i="26"/>
  <c r="BX767" i="26"/>
  <c r="ED767" i="26"/>
  <c r="BV767" i="26"/>
  <c r="AU768" i="26"/>
  <c r="CD767" i="26"/>
  <c r="ER767" i="26"/>
  <c r="W767" i="26"/>
  <c r="CJ767" i="26"/>
  <c r="DX767" i="26"/>
  <c r="J768" i="26"/>
  <c r="J769" i="26" s="1"/>
  <c r="CI767" i="26"/>
  <c r="DO767" i="26"/>
  <c r="ES767" i="26"/>
  <c r="ET767" i="26"/>
  <c r="EP767" i="26"/>
  <c r="Y767" i="26"/>
  <c r="CN767" i="26"/>
  <c r="BK767" i="26"/>
  <c r="DQ767" i="26"/>
  <c r="DP767" i="26"/>
  <c r="R767" i="26"/>
  <c r="BQ767" i="26"/>
  <c r="EY767" i="26"/>
  <c r="BZ767" i="26"/>
  <c r="Q767" i="26"/>
  <c r="AA767" i="26"/>
  <c r="CO767" i="26"/>
  <c r="BR767" i="26"/>
  <c r="BA767" i="26"/>
  <c r="DR767" i="26"/>
  <c r="EB767" i="26"/>
  <c r="EW767" i="26"/>
  <c r="DF767" i="26"/>
  <c r="AT768" i="26"/>
  <c r="DC767" i="26"/>
  <c r="DT767" i="26"/>
  <c r="DZ767" i="26"/>
  <c r="DZ768" i="26" s="1"/>
  <c r="BO767" i="26"/>
  <c r="CG767" i="26"/>
  <c r="EI767" i="26"/>
  <c r="BF767" i="26"/>
  <c r="H918" i="26"/>
  <c r="G916" i="26"/>
  <c r="AE768" i="26" l="1"/>
  <c r="FD766" i="26"/>
  <c r="FC767" i="26" s="1"/>
  <c r="CT768" i="26"/>
  <c r="CV768" i="26"/>
  <c r="FB767" i="26"/>
  <c r="AW768" i="26"/>
  <c r="DX768" i="26"/>
  <c r="O768" i="26"/>
  <c r="ED768" i="26"/>
  <c r="BX768" i="26"/>
  <c r="L768" i="26"/>
  <c r="L769" i="26" s="1"/>
  <c r="AC768" i="26"/>
  <c r="EB768" i="26"/>
  <c r="BM768" i="26"/>
  <c r="EN768" i="26"/>
  <c r="N768" i="26"/>
  <c r="AJ768" i="26"/>
  <c r="DA768" i="26"/>
  <c r="DT768" i="26"/>
  <c r="BF768" i="26"/>
  <c r="CX768" i="26"/>
  <c r="BD768" i="26"/>
  <c r="DC768" i="26"/>
  <c r="Y768" i="26"/>
  <c r="CG768" i="26"/>
  <c r="FA768" i="26"/>
  <c r="BI768" i="26"/>
  <c r="BK768" i="26"/>
  <c r="AK768" i="26"/>
  <c r="EW768" i="26"/>
  <c r="EI768" i="26"/>
  <c r="CL768" i="26"/>
  <c r="W768" i="26"/>
  <c r="EF768" i="26"/>
  <c r="BC768" i="26"/>
  <c r="AA768" i="26"/>
  <c r="EZ768" i="26"/>
  <c r="BZ768" i="26"/>
  <c r="AY768" i="26"/>
  <c r="BA768" i="26"/>
  <c r="AT769" i="26"/>
  <c r="AG768" i="26"/>
  <c r="V768" i="26"/>
  <c r="CU768" i="26"/>
  <c r="CU769" i="26" s="1"/>
  <c r="CR768" i="26"/>
  <c r="DO768" i="26"/>
  <c r="Q768" i="26"/>
  <c r="DV768" i="26"/>
  <c r="AI768" i="26"/>
  <c r="BO768" i="26"/>
  <c r="CD768" i="26"/>
  <c r="DF768" i="26"/>
  <c r="CS768" i="26"/>
  <c r="BH768" i="26"/>
  <c r="EG768" i="26"/>
  <c r="CH768" i="26"/>
  <c r="EM768" i="26"/>
  <c r="ER768" i="26"/>
  <c r="DQ768" i="26"/>
  <c r="CZ768" i="26"/>
  <c r="DJ768" i="26"/>
  <c r="CQ768" i="26"/>
  <c r="BT768" i="26"/>
  <c r="BP768" i="26"/>
  <c r="AD768" i="26"/>
  <c r="DG768" i="26"/>
  <c r="CJ768" i="26"/>
  <c r="AP768" i="26"/>
  <c r="AH768" i="26"/>
  <c r="CN768" i="26"/>
  <c r="AF768" i="26"/>
  <c r="BB768" i="26"/>
  <c r="CW768" i="26"/>
  <c r="EV768" i="26"/>
  <c r="BR768" i="26"/>
  <c r="BS768" i="26"/>
  <c r="ET768" i="26"/>
  <c r="U768" i="26"/>
  <c r="CO768" i="26"/>
  <c r="EK768" i="26"/>
  <c r="EH768" i="26"/>
  <c r="DS768" i="26"/>
  <c r="X768" i="26"/>
  <c r="DI768" i="26"/>
  <c r="BN768" i="26"/>
  <c r="DD768" i="26"/>
  <c r="CK768" i="26"/>
  <c r="AQ768" i="26"/>
  <c r="AR768" i="26"/>
  <c r="DE768" i="26"/>
  <c r="AB768" i="26"/>
  <c r="CM768" i="26"/>
  <c r="DM768" i="26"/>
  <c r="DL768" i="26"/>
  <c r="CC768" i="26"/>
  <c r="CF768" i="26"/>
  <c r="CA768" i="26"/>
  <c r="AZ768" i="26"/>
  <c r="DW768" i="26"/>
  <c r="DN768" i="26"/>
  <c r="EL768" i="26"/>
  <c r="DU768" i="26"/>
  <c r="EA768" i="26"/>
  <c r="EP768" i="26"/>
  <c r="EO768" i="26"/>
  <c r="BU768" i="26"/>
  <c r="DH768" i="26"/>
  <c r="EC768" i="26"/>
  <c r="DK768" i="26"/>
  <c r="AO768" i="26"/>
  <c r="BY768" i="26"/>
  <c r="EY768" i="26"/>
  <c r="EX768" i="26"/>
  <c r="DB768" i="26"/>
  <c r="BQ768" i="26"/>
  <c r="ES768" i="26"/>
  <c r="BW768" i="26"/>
  <c r="BL768" i="26"/>
  <c r="EE768" i="26"/>
  <c r="T768" i="26"/>
  <c r="S768" i="26"/>
  <c r="EU768" i="26"/>
  <c r="BJ768" i="26"/>
  <c r="P768" i="26"/>
  <c r="AV768" i="26"/>
  <c r="CP768" i="26"/>
  <c r="EQ768" i="26"/>
  <c r="CB768" i="26"/>
  <c r="R768" i="26"/>
  <c r="CI768" i="26"/>
  <c r="BV768" i="26"/>
  <c r="EJ768" i="26"/>
  <c r="AM768" i="26"/>
  <c r="AL768" i="26"/>
  <c r="CE768" i="26"/>
  <c r="DR768" i="26"/>
  <c r="DP768" i="26"/>
  <c r="BE768" i="26"/>
  <c r="AX768" i="26"/>
  <c r="AN768" i="26"/>
  <c r="BG768" i="26"/>
  <c r="DY768" i="26"/>
  <c r="Z768" i="26"/>
  <c r="H919" i="26"/>
  <c r="G917" i="26"/>
  <c r="BJ769" i="26" l="1"/>
  <c r="K769" i="26"/>
  <c r="K770" i="26" s="1"/>
  <c r="FD767" i="26"/>
  <c r="FC768" i="26" s="1"/>
  <c r="M769" i="26"/>
  <c r="FB768" i="26"/>
  <c r="AF769" i="26"/>
  <c r="AD769" i="26"/>
  <c r="BL769" i="26"/>
  <c r="DY769" i="26"/>
  <c r="AJ769" i="26"/>
  <c r="EA769" i="26"/>
  <c r="CW769" i="26"/>
  <c r="AV769" i="26"/>
  <c r="N769" i="26"/>
  <c r="DP769" i="26"/>
  <c r="EC769" i="26"/>
  <c r="CY769" i="26"/>
  <c r="J770" i="26"/>
  <c r="J771" i="26" s="1"/>
  <c r="CX769" i="26"/>
  <c r="CZ769" i="26"/>
  <c r="BY769" i="26"/>
  <c r="BG769" i="26"/>
  <c r="DU769" i="26"/>
  <c r="BC769" i="26"/>
  <c r="EE769" i="26"/>
  <c r="AB769" i="26"/>
  <c r="Z769" i="26"/>
  <c r="X769" i="26"/>
  <c r="DR769" i="26"/>
  <c r="CG769" i="26"/>
  <c r="CI769" i="26"/>
  <c r="AX769" i="26"/>
  <c r="BB769" i="26"/>
  <c r="CQ769" i="26"/>
  <c r="V769" i="26"/>
  <c r="CS769" i="26"/>
  <c r="CT769" i="26"/>
  <c r="CV769" i="26"/>
  <c r="BN769" i="26"/>
  <c r="DW769" i="26"/>
  <c r="EH769" i="26"/>
  <c r="CE769" i="26"/>
  <c r="AI769" i="26"/>
  <c r="AE769" i="26"/>
  <c r="DC769" i="26"/>
  <c r="W769" i="26"/>
  <c r="Q769" i="26"/>
  <c r="CR769" i="26"/>
  <c r="CB769" i="26"/>
  <c r="DE769" i="26"/>
  <c r="AR769" i="26"/>
  <c r="BS769" i="26"/>
  <c r="ES769" i="26"/>
  <c r="BQ769" i="26"/>
  <c r="EQ769" i="26"/>
  <c r="DH769" i="26"/>
  <c r="CM769" i="26"/>
  <c r="AN769" i="26"/>
  <c r="DF769" i="26"/>
  <c r="DV769" i="26"/>
  <c r="T769" i="26"/>
  <c r="DK769" i="26"/>
  <c r="CJ769" i="26"/>
  <c r="EL769" i="26"/>
  <c r="BZ769" i="26"/>
  <c r="EU769" i="26"/>
  <c r="EG769" i="26"/>
  <c r="BU769" i="26"/>
  <c r="AH769" i="26"/>
  <c r="AG769" i="26"/>
  <c r="BW769" i="26"/>
  <c r="EY769" i="26"/>
  <c r="DN769" i="26"/>
  <c r="CK769" i="26"/>
  <c r="EJ769" i="26"/>
  <c r="EF769" i="26"/>
  <c r="EB769" i="26"/>
  <c r="AU769" i="26"/>
  <c r="CO769" i="26"/>
  <c r="DX769" i="26"/>
  <c r="CP769" i="26"/>
  <c r="BF769" i="26"/>
  <c r="BE769" i="26"/>
  <c r="BD769" i="26"/>
  <c r="DZ769" i="26"/>
  <c r="BR769" i="26"/>
  <c r="EI769" i="26"/>
  <c r="DB769" i="26"/>
  <c r="DA769" i="26"/>
  <c r="CC769" i="26"/>
  <c r="S769" i="26"/>
  <c r="EX769" i="26"/>
  <c r="EO769" i="26"/>
  <c r="CL769" i="26"/>
  <c r="EN769" i="26"/>
  <c r="DI769" i="26"/>
  <c r="EP769" i="26"/>
  <c r="EM769" i="26"/>
  <c r="EV769" i="26"/>
  <c r="CN769" i="26"/>
  <c r="AQ769" i="26"/>
  <c r="DS769" i="26"/>
  <c r="EK769" i="26"/>
  <c r="AA769" i="26"/>
  <c r="BX769" i="26"/>
  <c r="P769" i="26"/>
  <c r="O769" i="26"/>
  <c r="BH769" i="26"/>
  <c r="EW769" i="26"/>
  <c r="AW769" i="26"/>
  <c r="FA769" i="26"/>
  <c r="DT769" i="26"/>
  <c r="BM769" i="26"/>
  <c r="ED769" i="26"/>
  <c r="AL769" i="26"/>
  <c r="AK769" i="26"/>
  <c r="DO769" i="26"/>
  <c r="AZ769" i="26"/>
  <c r="AY769" i="26"/>
  <c r="BK769" i="26"/>
  <c r="BK770" i="26" s="1"/>
  <c r="DQ769" i="26"/>
  <c r="AM769" i="26"/>
  <c r="CD769" i="26"/>
  <c r="DJ769" i="26"/>
  <c r="CA769" i="26"/>
  <c r="DL769" i="26"/>
  <c r="BA769" i="26"/>
  <c r="AO769" i="26"/>
  <c r="DM769" i="26"/>
  <c r="CH769" i="26"/>
  <c r="BV769" i="26"/>
  <c r="AS769" i="26"/>
  <c r="ER769" i="26"/>
  <c r="BI769" i="26"/>
  <c r="DG769" i="26"/>
  <c r="U769" i="26"/>
  <c r="EZ769" i="26"/>
  <c r="ET769" i="26"/>
  <c r="BT769" i="26"/>
  <c r="AP769" i="26"/>
  <c r="DD769" i="26"/>
  <c r="BP769" i="26"/>
  <c r="R769" i="26"/>
  <c r="Y769" i="26"/>
  <c r="CF769" i="26"/>
  <c r="AC769" i="26"/>
  <c r="BO769" i="26"/>
  <c r="H920" i="26"/>
  <c r="G918" i="26"/>
  <c r="L770" i="26" l="1"/>
  <c r="AE770" i="26"/>
  <c r="CT770" i="26"/>
  <c r="CU770" i="26"/>
  <c r="CY770" i="26"/>
  <c r="FD768" i="26"/>
  <c r="FC769" i="26" s="1"/>
  <c r="EB770" i="26"/>
  <c r="AA770" i="26"/>
  <c r="DZ770" i="26"/>
  <c r="FB769" i="26"/>
  <c r="M770" i="26"/>
  <c r="CX770" i="26"/>
  <c r="AJ770" i="26"/>
  <c r="CF770" i="26"/>
  <c r="CH770" i="26"/>
  <c r="ED770" i="26"/>
  <c r="DQ770" i="26"/>
  <c r="AC770" i="26"/>
  <c r="AW770" i="26"/>
  <c r="AI770" i="26"/>
  <c r="ET770" i="26"/>
  <c r="CW770" i="26"/>
  <c r="CV770" i="26"/>
  <c r="BY770" i="26"/>
  <c r="K771" i="26"/>
  <c r="BV770" i="26"/>
  <c r="BM770" i="26"/>
  <c r="ER770" i="26"/>
  <c r="DX770" i="26"/>
  <c r="DO770" i="26"/>
  <c r="AF770" i="26"/>
  <c r="DV770" i="26"/>
  <c r="CJ770" i="26"/>
  <c r="W770" i="26"/>
  <c r="DU770" i="26"/>
  <c r="U770" i="26"/>
  <c r="CS770" i="26"/>
  <c r="CR770" i="26"/>
  <c r="BG770" i="26"/>
  <c r="AS770" i="26"/>
  <c r="R770" i="26"/>
  <c r="DD770" i="26"/>
  <c r="CA770" i="26"/>
  <c r="EG770" i="26"/>
  <c r="DJ770" i="26"/>
  <c r="DG770" i="26"/>
  <c r="BI770" i="26"/>
  <c r="BR770" i="26"/>
  <c r="DY770" i="26"/>
  <c r="EJ770" i="26"/>
  <c r="EK770" i="26"/>
  <c r="BA770" i="26"/>
  <c r="CK770" i="26"/>
  <c r="CD770" i="26"/>
  <c r="EZ770" i="26"/>
  <c r="DK770" i="26"/>
  <c r="AX770" i="26"/>
  <c r="EH770" i="26"/>
  <c r="AL770" i="26"/>
  <c r="CN770" i="26"/>
  <c r="AG770" i="26"/>
  <c r="DM770" i="26"/>
  <c r="BL770" i="26"/>
  <c r="EF770" i="26"/>
  <c r="BX770" i="26"/>
  <c r="AH770" i="26"/>
  <c r="AP770" i="26"/>
  <c r="AY770" i="26"/>
  <c r="DB770" i="26"/>
  <c r="EI770" i="26"/>
  <c r="CI770" i="26"/>
  <c r="BZ770" i="26"/>
  <c r="DT770" i="26"/>
  <c r="EL770" i="26"/>
  <c r="EP770" i="26"/>
  <c r="BO770" i="26"/>
  <c r="EW770" i="26"/>
  <c r="DI770" i="26"/>
  <c r="CL770" i="26"/>
  <c r="EX770" i="26"/>
  <c r="BQ770" i="26"/>
  <c r="S770" i="26"/>
  <c r="EC770" i="26"/>
  <c r="BH770" i="26"/>
  <c r="EV770" i="26"/>
  <c r="BW770" i="26"/>
  <c r="O770" i="26"/>
  <c r="N770" i="26"/>
  <c r="DR770" i="26"/>
  <c r="AZ770" i="26"/>
  <c r="P770" i="26"/>
  <c r="CM770" i="26"/>
  <c r="X770" i="26"/>
  <c r="Y770" i="26"/>
  <c r="EU770" i="26"/>
  <c r="AO770" i="26"/>
  <c r="AR770" i="26"/>
  <c r="DE770" i="26"/>
  <c r="DH770" i="26"/>
  <c r="CO770" i="26"/>
  <c r="CC770" i="26"/>
  <c r="BJ770" i="26"/>
  <c r="ES770" i="26"/>
  <c r="AK770" i="26"/>
  <c r="DA770" i="26"/>
  <c r="CZ770" i="26"/>
  <c r="DF770" i="26"/>
  <c r="AU770" i="26"/>
  <c r="AT770" i="26"/>
  <c r="EY770" i="26"/>
  <c r="BC770" i="26"/>
  <c r="BD770" i="26"/>
  <c r="DL770" i="26"/>
  <c r="T770" i="26"/>
  <c r="CE770" i="26"/>
  <c r="EA770" i="26"/>
  <c r="EQ770" i="26"/>
  <c r="DC770" i="26"/>
  <c r="BF770" i="26"/>
  <c r="BE770" i="26"/>
  <c r="AN770" i="26"/>
  <c r="AV770" i="26"/>
  <c r="BP770" i="26"/>
  <c r="EE770" i="26"/>
  <c r="AD770" i="26"/>
  <c r="EM770" i="26"/>
  <c r="EN770" i="26"/>
  <c r="CG770" i="26"/>
  <c r="CG771" i="26" s="1"/>
  <c r="CB770" i="26"/>
  <c r="Q770" i="26"/>
  <c r="DS770" i="26"/>
  <c r="BN770" i="26"/>
  <c r="BB770" i="26"/>
  <c r="V770" i="26"/>
  <c r="AM770" i="26"/>
  <c r="AQ770" i="26"/>
  <c r="DW770" i="26"/>
  <c r="AB770" i="26"/>
  <c r="DN770" i="26"/>
  <c r="BT770" i="26"/>
  <c r="BS770" i="26"/>
  <c r="Z770" i="26"/>
  <c r="DP770" i="26"/>
  <c r="FA770" i="26"/>
  <c r="EO770" i="26"/>
  <c r="BU770" i="26"/>
  <c r="CP770" i="26"/>
  <c r="CQ770" i="26"/>
  <c r="H921" i="26"/>
  <c r="G919" i="26"/>
  <c r="L771" i="26" l="1"/>
  <c r="K772" i="26" s="1"/>
  <c r="DY771" i="26"/>
  <c r="CU771" i="26"/>
  <c r="CT771" i="26"/>
  <c r="AB771" i="26"/>
  <c r="CS771" i="26"/>
  <c r="FD769" i="26"/>
  <c r="FC770" i="26" s="1"/>
  <c r="CX771" i="26"/>
  <c r="BN771" i="26"/>
  <c r="EA771" i="26"/>
  <c r="DP771" i="26"/>
  <c r="ES771" i="26"/>
  <c r="FB770" i="26"/>
  <c r="EC771" i="26"/>
  <c r="CW771" i="26"/>
  <c r="J772" i="26"/>
  <c r="CV771" i="26"/>
  <c r="CU772" i="26" s="1"/>
  <c r="AF771" i="26"/>
  <c r="BJ771" i="26"/>
  <c r="V771" i="26"/>
  <c r="BL771" i="26"/>
  <c r="CI771" i="26"/>
  <c r="DL771" i="26"/>
  <c r="DU771" i="26"/>
  <c r="BZ771" i="26"/>
  <c r="CA771" i="26"/>
  <c r="EE771" i="26"/>
  <c r="BS771" i="26"/>
  <c r="BH771" i="26"/>
  <c r="DC771" i="26"/>
  <c r="DS771" i="26"/>
  <c r="BU771" i="26"/>
  <c r="EJ771" i="26"/>
  <c r="EK771" i="26"/>
  <c r="DJ771" i="26"/>
  <c r="CL771" i="26"/>
  <c r="EI771" i="26"/>
  <c r="CQ771" i="26"/>
  <c r="AK771" i="26"/>
  <c r="Q771" i="26"/>
  <c r="EQ771" i="26"/>
  <c r="AM771" i="26"/>
  <c r="CK771" i="26"/>
  <c r="Z771" i="26"/>
  <c r="DN771" i="26"/>
  <c r="AH771" i="26"/>
  <c r="AX771" i="26"/>
  <c r="AI771" i="26"/>
  <c r="AG771" i="26"/>
  <c r="AQ771" i="26"/>
  <c r="DT771" i="26"/>
  <c r="DF771" i="26"/>
  <c r="EH771" i="26"/>
  <c r="EG771" i="26"/>
  <c r="T771" i="26"/>
  <c r="DH771" i="26"/>
  <c r="BW771" i="26"/>
  <c r="BP771" i="26"/>
  <c r="BI771" i="26"/>
  <c r="AV771" i="26"/>
  <c r="AT771" i="26"/>
  <c r="DA771" i="26"/>
  <c r="CJ771" i="26"/>
  <c r="CM771" i="26"/>
  <c r="CC771" i="26"/>
  <c r="AZ771" i="26"/>
  <c r="BD771" i="26"/>
  <c r="O771" i="26"/>
  <c r="CP771" i="26"/>
  <c r="BB771" i="26"/>
  <c r="AY771" i="26"/>
  <c r="BF771" i="26"/>
  <c r="AO771" i="26"/>
  <c r="EN771" i="26"/>
  <c r="EU771" i="26"/>
  <c r="EX771" i="26"/>
  <c r="BY771" i="26"/>
  <c r="BX771" i="26"/>
  <c r="EF771" i="26"/>
  <c r="DW771" i="26"/>
  <c r="DV771" i="26"/>
  <c r="AA771" i="26"/>
  <c r="AR771" i="26"/>
  <c r="BK771" i="26"/>
  <c r="AL771" i="26"/>
  <c r="DR771" i="26"/>
  <c r="CH771" i="26"/>
  <c r="EM771" i="26"/>
  <c r="DO771" i="26"/>
  <c r="N771" i="26"/>
  <c r="M771" i="26"/>
  <c r="AD771" i="26"/>
  <c r="AE771" i="26"/>
  <c r="AC771" i="26"/>
  <c r="BQ771" i="26"/>
  <c r="CD771" i="26"/>
  <c r="CE771" i="26"/>
  <c r="U771" i="26"/>
  <c r="EO771" i="26"/>
  <c r="AU771" i="26"/>
  <c r="DM771" i="26"/>
  <c r="CN771" i="26"/>
  <c r="BG771" i="26"/>
  <c r="DD771" i="26"/>
  <c r="CR771" i="26"/>
  <c r="AW771" i="26"/>
  <c r="CZ771" i="26"/>
  <c r="CY771" i="26"/>
  <c r="Y771" i="26"/>
  <c r="BR771" i="26"/>
  <c r="DQ771" i="26"/>
  <c r="BO771" i="26"/>
  <c r="X771" i="26"/>
  <c r="W771" i="26"/>
  <c r="EV771" i="26"/>
  <c r="EP771" i="26"/>
  <c r="ET771" i="26"/>
  <c r="DZ771" i="26"/>
  <c r="CT772" i="26"/>
  <c r="DI771" i="26"/>
  <c r="BT771" i="26"/>
  <c r="BM771" i="26"/>
  <c r="ED771" i="26"/>
  <c r="EB771" i="26"/>
  <c r="P771" i="26"/>
  <c r="EL771" i="26"/>
  <c r="AS771" i="26"/>
  <c r="BA771" i="26"/>
  <c r="EZ771" i="26"/>
  <c r="CF771" i="26"/>
  <c r="AP771" i="26"/>
  <c r="ER771" i="26"/>
  <c r="BC771" i="26"/>
  <c r="DG771" i="26"/>
  <c r="CO771" i="26"/>
  <c r="DK771" i="26"/>
  <c r="AN771" i="26"/>
  <c r="DB771" i="26"/>
  <c r="R771" i="26"/>
  <c r="S771" i="26"/>
  <c r="BV771" i="26"/>
  <c r="CB771" i="26"/>
  <c r="BE771" i="26"/>
  <c r="EY771" i="26"/>
  <c r="DE771" i="26"/>
  <c r="DX771" i="26"/>
  <c r="EW771" i="26"/>
  <c r="AJ771" i="26"/>
  <c r="H922" i="26"/>
  <c r="G920" i="26"/>
  <c r="J773" i="26" l="1"/>
  <c r="CH772" i="26"/>
  <c r="EB772" i="26"/>
  <c r="CV772" i="26"/>
  <c r="CW772" i="26"/>
  <c r="FD770" i="26"/>
  <c r="FC771" i="26" s="1"/>
  <c r="DB772" i="26"/>
  <c r="BT772" i="26"/>
  <c r="DK772" i="26"/>
  <c r="BI772" i="26"/>
  <c r="BK772" i="26"/>
  <c r="FB771" i="26"/>
  <c r="AW772" i="26"/>
  <c r="FA771" i="26"/>
  <c r="FA772" i="26" s="1"/>
  <c r="BR772" i="26"/>
  <c r="BZ772" i="26"/>
  <c r="ED772" i="26"/>
  <c r="ET772" i="26"/>
  <c r="DM772" i="26"/>
  <c r="BO772" i="26"/>
  <c r="DT772" i="26"/>
  <c r="CB772" i="26"/>
  <c r="AB772" i="26"/>
  <c r="CK772" i="26"/>
  <c r="DE772" i="26"/>
  <c r="EG772" i="26"/>
  <c r="EI772" i="26"/>
  <c r="EJ772" i="26"/>
  <c r="DX772" i="26"/>
  <c r="ER772" i="26"/>
  <c r="AJ772" i="26"/>
  <c r="DG772" i="26"/>
  <c r="DI772" i="26"/>
  <c r="AL772" i="26"/>
  <c r="BV772" i="26"/>
  <c r="CI772" i="26"/>
  <c r="Z772" i="26"/>
  <c r="CJ772" i="26"/>
  <c r="EF772" i="26"/>
  <c r="CL772" i="26"/>
  <c r="AH772" i="26"/>
  <c r="AA772" i="26"/>
  <c r="R772" i="26"/>
  <c r="U772" i="26"/>
  <c r="P772" i="26"/>
  <c r="DS772" i="26"/>
  <c r="AG772" i="26"/>
  <c r="BY772" i="26"/>
  <c r="BC772" i="26"/>
  <c r="EH772" i="26"/>
  <c r="EL772" i="26"/>
  <c r="AN772" i="26"/>
  <c r="CV773" i="26"/>
  <c r="AU772" i="26"/>
  <c r="AP772" i="26"/>
  <c r="BE772" i="26"/>
  <c r="DN772" i="26"/>
  <c r="EW772" i="26"/>
  <c r="CO772" i="26"/>
  <c r="BX772" i="26"/>
  <c r="AY772" i="26"/>
  <c r="BG772" i="26"/>
  <c r="DH772" i="26"/>
  <c r="EZ772" i="26"/>
  <c r="EP772" i="26"/>
  <c r="CF772" i="26"/>
  <c r="Q772" i="26"/>
  <c r="BA772" i="26"/>
  <c r="AX772" i="26"/>
  <c r="AS772" i="26"/>
  <c r="BJ772" i="26"/>
  <c r="DC772" i="26"/>
  <c r="EU772" i="26"/>
  <c r="DR772" i="26"/>
  <c r="CD772" i="26"/>
  <c r="Y772" i="26"/>
  <c r="EX772" i="26"/>
  <c r="AC772" i="26"/>
  <c r="BM772" i="26"/>
  <c r="BL772" i="26"/>
  <c r="DL772" i="26"/>
  <c r="CY772" i="26"/>
  <c r="CX772" i="26"/>
  <c r="AV772" i="26"/>
  <c r="CZ772" i="26"/>
  <c r="CA772" i="26"/>
  <c r="EA772" i="26"/>
  <c r="AQ772" i="26"/>
  <c r="BB772" i="26"/>
  <c r="EE772" i="26"/>
  <c r="AE772" i="26"/>
  <c r="AF772" i="26"/>
  <c r="AZ772" i="26"/>
  <c r="EV772" i="26"/>
  <c r="EO772" i="26"/>
  <c r="AD772" i="26"/>
  <c r="W772" i="26"/>
  <c r="AM772" i="26"/>
  <c r="EN772" i="26"/>
  <c r="DZ772" i="26"/>
  <c r="DY772" i="26"/>
  <c r="X772" i="26"/>
  <c r="BW772" i="26"/>
  <c r="M772" i="26"/>
  <c r="L772" i="26"/>
  <c r="K773" i="26" s="1"/>
  <c r="BD772" i="26"/>
  <c r="CC772" i="26"/>
  <c r="CR772" i="26"/>
  <c r="CS772" i="26"/>
  <c r="AO772" i="26"/>
  <c r="N772" i="26"/>
  <c r="AR772" i="26"/>
  <c r="ES772" i="26"/>
  <c r="EY772" i="26"/>
  <c r="BU772" i="26"/>
  <c r="DJ772" i="26"/>
  <c r="CU773" i="26"/>
  <c r="DA772" i="26"/>
  <c r="DF772" i="26"/>
  <c r="T772" i="26"/>
  <c r="AT772" i="26"/>
  <c r="DP772" i="26"/>
  <c r="DO772" i="26"/>
  <c r="EC772" i="26"/>
  <c r="EK772" i="26"/>
  <c r="S772" i="26"/>
  <c r="DD772" i="26"/>
  <c r="CE772" i="26"/>
  <c r="BF772" i="26"/>
  <c r="EQ772" i="26"/>
  <c r="CG772" i="26"/>
  <c r="BS772" i="26"/>
  <c r="BN772" i="26"/>
  <c r="V772" i="26"/>
  <c r="EM772" i="26"/>
  <c r="DV772" i="26"/>
  <c r="DU772" i="26"/>
  <c r="CP772" i="26"/>
  <c r="DQ772" i="26"/>
  <c r="CM772" i="26"/>
  <c r="CN772" i="26"/>
  <c r="BP772" i="26"/>
  <c r="BQ772" i="26"/>
  <c r="DW772" i="26"/>
  <c r="AI772" i="26"/>
  <c r="AK772" i="26"/>
  <c r="BH772" i="26"/>
  <c r="O772" i="26"/>
  <c r="CQ772" i="26"/>
  <c r="H923" i="26"/>
  <c r="G921" i="26"/>
  <c r="AA773" i="26" l="1"/>
  <c r="FD771" i="26"/>
  <c r="FC772" i="26" s="1"/>
  <c r="EC773" i="26"/>
  <c r="FB772" i="26"/>
  <c r="FA773" i="26" s="1"/>
  <c r="BJ773" i="26"/>
  <c r="BS773" i="26"/>
  <c r="CA773" i="26"/>
  <c r="EK773" i="26"/>
  <c r="DF773" i="26"/>
  <c r="EI773" i="26"/>
  <c r="EH773" i="26"/>
  <c r="AK773" i="26"/>
  <c r="DH773" i="26"/>
  <c r="BQ773" i="26"/>
  <c r="DJ773" i="26"/>
  <c r="CG773" i="26"/>
  <c r="CJ773" i="26"/>
  <c r="EQ773" i="26"/>
  <c r="BU773" i="26"/>
  <c r="BN773" i="26"/>
  <c r="CI773" i="26"/>
  <c r="CK773" i="26"/>
  <c r="AO773" i="26"/>
  <c r="EE773" i="26"/>
  <c r="R773" i="26"/>
  <c r="AB773" i="26"/>
  <c r="AG773" i="26"/>
  <c r="AT773" i="26"/>
  <c r="Z773" i="26"/>
  <c r="DS773" i="26"/>
  <c r="BW773" i="26"/>
  <c r="BH773" i="26"/>
  <c r="BF773" i="26"/>
  <c r="O773" i="26"/>
  <c r="EG773" i="26"/>
  <c r="CE773" i="26"/>
  <c r="AM773" i="26"/>
  <c r="Q773" i="26"/>
  <c r="AV773" i="26"/>
  <c r="BL773" i="26"/>
  <c r="BD773" i="26"/>
  <c r="DD773" i="26"/>
  <c r="BY773" i="26"/>
  <c r="AX773" i="26"/>
  <c r="EY773" i="26"/>
  <c r="DW773" i="26"/>
  <c r="V773" i="26"/>
  <c r="BB773" i="26"/>
  <c r="AP773" i="26"/>
  <c r="DA773" i="26"/>
  <c r="DY773" i="26"/>
  <c r="CD773" i="26"/>
  <c r="BZ773" i="26"/>
  <c r="EA773" i="26"/>
  <c r="BV773" i="26"/>
  <c r="AR773" i="26"/>
  <c r="AD773" i="26"/>
  <c r="EO773" i="26"/>
  <c r="DE773" i="26"/>
  <c r="DG773" i="26"/>
  <c r="EV773" i="26"/>
  <c r="BO773" i="26"/>
  <c r="EM773" i="26"/>
  <c r="CC773" i="26"/>
  <c r="DO773" i="26"/>
  <c r="DQ773" i="26"/>
  <c r="CP773" i="26"/>
  <c r="BG773" i="26"/>
  <c r="BK773" i="26"/>
  <c r="BR773" i="26"/>
  <c r="X773" i="26"/>
  <c r="BC773" i="26"/>
  <c r="EF773" i="26"/>
  <c r="CB773" i="26"/>
  <c r="EJ773" i="26"/>
  <c r="CN773" i="26"/>
  <c r="CO773" i="26"/>
  <c r="EL773" i="26"/>
  <c r="AJ773" i="26"/>
  <c r="DX773" i="26"/>
  <c r="DN773" i="26"/>
  <c r="CM773" i="26"/>
  <c r="CL773" i="26"/>
  <c r="DB773" i="26"/>
  <c r="J774" i="26"/>
  <c r="BX773" i="26"/>
  <c r="DR773" i="26"/>
  <c r="L773" i="26"/>
  <c r="M773" i="26"/>
  <c r="CQ773" i="26"/>
  <c r="DP773" i="26"/>
  <c r="ER773" i="26"/>
  <c r="ES773" i="26"/>
  <c r="DI773" i="26"/>
  <c r="CZ773" i="26"/>
  <c r="EP773" i="26"/>
  <c r="AZ773" i="26"/>
  <c r="AY773" i="26"/>
  <c r="ED773" i="26"/>
  <c r="DZ773" i="26"/>
  <c r="AN773" i="26"/>
  <c r="BT773" i="26"/>
  <c r="CH773" i="26"/>
  <c r="DU773" i="26"/>
  <c r="DT773" i="26"/>
  <c r="S773" i="26"/>
  <c r="T773" i="26"/>
  <c r="N773" i="26"/>
  <c r="BA773" i="26"/>
  <c r="EW773" i="26"/>
  <c r="CF773" i="26"/>
  <c r="Y773" i="26"/>
  <c r="DV773" i="26"/>
  <c r="BE773" i="26"/>
  <c r="ET773" i="26"/>
  <c r="AL773" i="26"/>
  <c r="AC773" i="26"/>
  <c r="AS773" i="26"/>
  <c r="CS773" i="26"/>
  <c r="EN773" i="26"/>
  <c r="AF773" i="26"/>
  <c r="AU773" i="26"/>
  <c r="EB773" i="26"/>
  <c r="AI773" i="26"/>
  <c r="AH773" i="26"/>
  <c r="BI773" i="26"/>
  <c r="DK773" i="26"/>
  <c r="CR773" i="26"/>
  <c r="AE773" i="26"/>
  <c r="CX773" i="26"/>
  <c r="CW773" i="26"/>
  <c r="AW773" i="26"/>
  <c r="CY773" i="26"/>
  <c r="W773" i="26"/>
  <c r="DM773" i="26"/>
  <c r="DL773" i="26"/>
  <c r="DC773" i="26"/>
  <c r="U773" i="26"/>
  <c r="CT773" i="26"/>
  <c r="CU774" i="26" s="1"/>
  <c r="EU773" i="26"/>
  <c r="BP773" i="26"/>
  <c r="P773" i="26"/>
  <c r="EZ773" i="26"/>
  <c r="AQ773" i="26"/>
  <c r="BM773" i="26"/>
  <c r="EX773" i="26"/>
  <c r="H924" i="26"/>
  <c r="G922" i="26"/>
  <c r="EI774" i="26" l="1"/>
  <c r="BP774" i="26"/>
  <c r="FD772" i="26"/>
  <c r="FC773" i="26" s="1"/>
  <c r="ED774" i="26"/>
  <c r="EH774" i="26"/>
  <c r="FB773" i="26"/>
  <c r="DG774" i="26"/>
  <c r="BR774" i="26"/>
  <c r="CF774" i="26"/>
  <c r="BT774" i="26"/>
  <c r="EL774" i="26"/>
  <c r="CH774" i="26"/>
  <c r="CJ774" i="26"/>
  <c r="EZ774" i="26"/>
  <c r="AA774" i="26"/>
  <c r="DX774" i="26"/>
  <c r="BI774" i="26"/>
  <c r="DZ774" i="26"/>
  <c r="BG774" i="26"/>
  <c r="EX774" i="26"/>
  <c r="AN774" i="26"/>
  <c r="BV774" i="26"/>
  <c r="AL774" i="26"/>
  <c r="EB774" i="26"/>
  <c r="AU774" i="26"/>
  <c r="BK774" i="26"/>
  <c r="BF774" i="26"/>
  <c r="BM774" i="26"/>
  <c r="P774" i="26"/>
  <c r="DE774" i="26"/>
  <c r="BX774" i="26"/>
  <c r="DF774" i="26"/>
  <c r="EK774" i="26"/>
  <c r="AW774" i="26"/>
  <c r="BZ774" i="26"/>
  <c r="DW774" i="26"/>
  <c r="AQ774" i="26"/>
  <c r="Y774" i="26"/>
  <c r="W774" i="26"/>
  <c r="BY774" i="26"/>
  <c r="AS774" i="26"/>
  <c r="BC774" i="26"/>
  <c r="DC774" i="26"/>
  <c r="BQ774" i="26"/>
  <c r="EN774" i="26"/>
  <c r="CA774" i="26"/>
  <c r="EP774" i="26"/>
  <c r="CD774" i="26"/>
  <c r="U774" i="26"/>
  <c r="BS774" i="26"/>
  <c r="AO774" i="26"/>
  <c r="CR774" i="26"/>
  <c r="CO774" i="26"/>
  <c r="DP774" i="26"/>
  <c r="CE774" i="26"/>
  <c r="DR774" i="26"/>
  <c r="ET774" i="26"/>
  <c r="DA774" i="26"/>
  <c r="L774" i="26"/>
  <c r="BU774" i="26"/>
  <c r="DL774" i="26"/>
  <c r="AH774" i="26"/>
  <c r="EF774" i="26"/>
  <c r="EG774" i="26"/>
  <c r="EH775" i="26" s="1"/>
  <c r="AM774" i="26"/>
  <c r="DY774" i="26"/>
  <c r="EJ774" i="26"/>
  <c r="EI775" i="26" s="1"/>
  <c r="CB774" i="26"/>
  <c r="CC774" i="26"/>
  <c r="AF774" i="26"/>
  <c r="N774" i="26"/>
  <c r="S774" i="26"/>
  <c r="ER774" i="26"/>
  <c r="AR774" i="26"/>
  <c r="ES774" i="26"/>
  <c r="V774" i="26"/>
  <c r="BO774" i="26"/>
  <c r="EC774" i="26"/>
  <c r="O774" i="26"/>
  <c r="CS774" i="26"/>
  <c r="EW774" i="26"/>
  <c r="CG774" i="26"/>
  <c r="CL774" i="26"/>
  <c r="CK774" i="26"/>
  <c r="CW774" i="26"/>
  <c r="CV774" i="26"/>
  <c r="BB774" i="26"/>
  <c r="BA774" i="26"/>
  <c r="CM774" i="26"/>
  <c r="AV774" i="26"/>
  <c r="CQ774" i="26"/>
  <c r="DN774" i="26"/>
  <c r="CX774" i="26"/>
  <c r="Z774" i="26"/>
  <c r="DM774" i="26"/>
  <c r="AE774" i="26"/>
  <c r="EM774" i="26"/>
  <c r="T774" i="26"/>
  <c r="AY774" i="26"/>
  <c r="AX774" i="26"/>
  <c r="BJ774" i="26"/>
  <c r="EO774" i="26"/>
  <c r="CI774" i="26"/>
  <c r="AZ774" i="26"/>
  <c r="DT774" i="26"/>
  <c r="DS774" i="26"/>
  <c r="EV774" i="26"/>
  <c r="K774" i="26"/>
  <c r="AJ774" i="26"/>
  <c r="AG774" i="26"/>
  <c r="DK774" i="26"/>
  <c r="AC774" i="26"/>
  <c r="AB774" i="26"/>
  <c r="DU774" i="26"/>
  <c r="BW774" i="26"/>
  <c r="DJ774" i="26"/>
  <c r="DD774" i="26"/>
  <c r="BH774" i="26"/>
  <c r="AT774" i="26"/>
  <c r="EY774" i="26"/>
  <c r="BN774" i="26"/>
  <c r="DO774" i="26"/>
  <c r="AP774" i="26"/>
  <c r="CN774" i="26"/>
  <c r="EU774" i="26"/>
  <c r="CY774" i="26"/>
  <c r="AI774" i="26"/>
  <c r="BD774" i="26"/>
  <c r="BE774" i="26"/>
  <c r="CZ774" i="26"/>
  <c r="EA774" i="26"/>
  <c r="DQ774" i="26"/>
  <c r="CP774" i="26"/>
  <c r="BL774" i="26"/>
  <c r="EE774" i="26"/>
  <c r="EQ774" i="26"/>
  <c r="DV774" i="26"/>
  <c r="DI774" i="26"/>
  <c r="DH774" i="26"/>
  <c r="FA774" i="26"/>
  <c r="DB774" i="26"/>
  <c r="Q774" i="26"/>
  <c r="CT774" i="26"/>
  <c r="AK774" i="26"/>
  <c r="X774" i="26"/>
  <c r="M774" i="26"/>
  <c r="AD774" i="26"/>
  <c r="R774" i="26"/>
  <c r="H925" i="26"/>
  <c r="G923" i="26"/>
  <c r="BQ775" i="26" l="1"/>
  <c r="FD773" i="26"/>
  <c r="FC774" i="26" s="1"/>
  <c r="CI775" i="26"/>
  <c r="FB774" i="26"/>
  <c r="FA775" i="26" s="1"/>
  <c r="BJ775" i="26"/>
  <c r="CG775" i="26"/>
  <c r="DY775" i="26"/>
  <c r="BS775" i="26"/>
  <c r="EA775" i="26"/>
  <c r="EY775" i="26"/>
  <c r="BU775" i="26"/>
  <c r="BN775" i="26"/>
  <c r="EC775" i="26"/>
  <c r="AM775" i="26"/>
  <c r="BX775" i="26"/>
  <c r="DF775" i="26"/>
  <c r="DQ775" i="26"/>
  <c r="AG775" i="26"/>
  <c r="Z775" i="26"/>
  <c r="AP775" i="26"/>
  <c r="BY775" i="26"/>
  <c r="BR775" i="26"/>
  <c r="AV775" i="26"/>
  <c r="AT775" i="26"/>
  <c r="X775" i="26"/>
  <c r="BZ775" i="26"/>
  <c r="EQ775" i="26"/>
  <c r="ED775" i="26"/>
  <c r="EG775" i="26"/>
  <c r="EH776" i="26" s="1"/>
  <c r="AR775" i="26"/>
  <c r="EO775" i="26"/>
  <c r="DD775" i="26"/>
  <c r="M775" i="26"/>
  <c r="CD775" i="26"/>
  <c r="BP775" i="26"/>
  <c r="V775" i="26"/>
  <c r="EM775" i="26"/>
  <c r="CA775" i="26"/>
  <c r="BT775" i="26"/>
  <c r="AW775" i="26"/>
  <c r="BE775" i="26"/>
  <c r="CE775" i="26"/>
  <c r="AD775" i="26"/>
  <c r="CT775" i="26"/>
  <c r="T775" i="26"/>
  <c r="DV775" i="26"/>
  <c r="CB775" i="26"/>
  <c r="ES775" i="26"/>
  <c r="DB775" i="26"/>
  <c r="CZ775" i="26"/>
  <c r="DS775" i="26"/>
  <c r="R775" i="26"/>
  <c r="CP775" i="26"/>
  <c r="CN775" i="26"/>
  <c r="DX775" i="26"/>
  <c r="AZ775" i="26"/>
  <c r="EB775" i="26"/>
  <c r="P775" i="26"/>
  <c r="EK775" i="26"/>
  <c r="AK775" i="26"/>
  <c r="AN775" i="26"/>
  <c r="DK775" i="26"/>
  <c r="CC775" i="26"/>
  <c r="AE775" i="26"/>
  <c r="DL775" i="26"/>
  <c r="EL775" i="26"/>
  <c r="O775" i="26"/>
  <c r="DN775" i="26"/>
  <c r="EU775" i="26"/>
  <c r="EJ775" i="26"/>
  <c r="CW775" i="26"/>
  <c r="DI775" i="26"/>
  <c r="DU775" i="26"/>
  <c r="DC775" i="26"/>
  <c r="DW775" i="26"/>
  <c r="AB775" i="26"/>
  <c r="AA775" i="26"/>
  <c r="CK775" i="26"/>
  <c r="CJ775" i="26"/>
  <c r="EX775" i="26"/>
  <c r="AQ775" i="26"/>
  <c r="AC775" i="26"/>
  <c r="CL775" i="26"/>
  <c r="S775" i="26"/>
  <c r="CQ775" i="26"/>
  <c r="ER775" i="26"/>
  <c r="BL775" i="26"/>
  <c r="BK775" i="26"/>
  <c r="N775" i="26"/>
  <c r="DE775" i="26"/>
  <c r="Y775" i="26"/>
  <c r="DZ775" i="26"/>
  <c r="ET775" i="26"/>
  <c r="BH775" i="26"/>
  <c r="BG775" i="26"/>
  <c r="W775" i="26"/>
  <c r="BF775" i="26"/>
  <c r="EW775" i="26"/>
  <c r="AF775" i="26"/>
  <c r="EP775" i="26"/>
  <c r="AL775" i="26"/>
  <c r="AJ775" i="26"/>
  <c r="AX775" i="26"/>
  <c r="CS775" i="26"/>
  <c r="CH775" i="26"/>
  <c r="CH776" i="26" s="1"/>
  <c r="BI775" i="26"/>
  <c r="J775" i="26"/>
  <c r="K775" i="26"/>
  <c r="AY775" i="26"/>
  <c r="CM775" i="26"/>
  <c r="AH775" i="26"/>
  <c r="EV775" i="26"/>
  <c r="DR775" i="26"/>
  <c r="BM775" i="26"/>
  <c r="L775" i="26"/>
  <c r="CO775" i="26"/>
  <c r="BA775" i="26"/>
  <c r="DP775" i="26"/>
  <c r="EE775" i="26"/>
  <c r="EF775" i="26"/>
  <c r="Q775" i="26"/>
  <c r="DA775" i="26"/>
  <c r="DT775" i="26"/>
  <c r="DM775" i="26"/>
  <c r="BB775" i="26"/>
  <c r="BO775" i="26"/>
  <c r="BD775" i="26"/>
  <c r="BC775" i="26"/>
  <c r="DO775" i="26"/>
  <c r="DJ775" i="26"/>
  <c r="AS775" i="26"/>
  <c r="CF775" i="26"/>
  <c r="AU775" i="26"/>
  <c r="AI775" i="26"/>
  <c r="BW775" i="26"/>
  <c r="BV775" i="26"/>
  <c r="CR775" i="26"/>
  <c r="CX775" i="26"/>
  <c r="CV775" i="26"/>
  <c r="EN775" i="26"/>
  <c r="U775" i="26"/>
  <c r="DH775" i="26"/>
  <c r="DG775" i="26"/>
  <c r="CY775" i="26"/>
  <c r="AO775" i="26"/>
  <c r="EZ775" i="26"/>
  <c r="CU775" i="26"/>
  <c r="H926" i="26"/>
  <c r="G924" i="26"/>
  <c r="BR776" i="26" l="1"/>
  <c r="FD774" i="26"/>
  <c r="FC775" i="26" s="1"/>
  <c r="FB775" i="26"/>
  <c r="EB776" i="26"/>
  <c r="BT776" i="26"/>
  <c r="EZ776" i="26"/>
  <c r="AU776" i="26"/>
  <c r="W776" i="26"/>
  <c r="Q776" i="26"/>
  <c r="BY776" i="26"/>
  <c r="Y776" i="26"/>
  <c r="U776" i="26"/>
  <c r="AS776" i="26"/>
  <c r="BQ776" i="26"/>
  <c r="DE776" i="26"/>
  <c r="EP776" i="26"/>
  <c r="EN776" i="26"/>
  <c r="CC776" i="26"/>
  <c r="BO776" i="26"/>
  <c r="DA776" i="26"/>
  <c r="CA776" i="26"/>
  <c r="ER776" i="26"/>
  <c r="DC776" i="26"/>
  <c r="BZ776" i="26"/>
  <c r="BS776" i="26"/>
  <c r="BS777" i="26" s="1"/>
  <c r="AW776" i="26"/>
  <c r="CO776" i="26"/>
  <c r="BK776" i="26"/>
  <c r="AM776" i="26"/>
  <c r="EJ776" i="26"/>
  <c r="AO776" i="26"/>
  <c r="DR776" i="26"/>
  <c r="BF776" i="26"/>
  <c r="DF776" i="26"/>
  <c r="Z776" i="26"/>
  <c r="S776" i="26"/>
  <c r="EI776" i="26"/>
  <c r="EC776" i="26"/>
  <c r="EK776" i="26"/>
  <c r="AZ776" i="26"/>
  <c r="CY776" i="26"/>
  <c r="BM776" i="26"/>
  <c r="BI776" i="26"/>
  <c r="N776" i="26"/>
  <c r="DW776" i="26"/>
  <c r="EW776" i="26"/>
  <c r="DJ776" i="26"/>
  <c r="EA776" i="26"/>
  <c r="DM776" i="26"/>
  <c r="DT776" i="26"/>
  <c r="EL776" i="26"/>
  <c r="DO776" i="26"/>
  <c r="CW776" i="26"/>
  <c r="CR776" i="26"/>
  <c r="AG776" i="26"/>
  <c r="CJ776" i="26"/>
  <c r="CB776" i="26"/>
  <c r="EF776" i="26"/>
  <c r="DP776" i="26"/>
  <c r="CD776" i="26"/>
  <c r="CP776" i="26"/>
  <c r="EU776" i="26"/>
  <c r="AI776" i="26"/>
  <c r="AD776" i="26"/>
  <c r="CU776" i="26"/>
  <c r="CM776" i="26"/>
  <c r="V776" i="26"/>
  <c r="BE776" i="26"/>
  <c r="AY776" i="26"/>
  <c r="AK776" i="26"/>
  <c r="AL776" i="26"/>
  <c r="K776" i="26"/>
  <c r="M776" i="26"/>
  <c r="ET776" i="26"/>
  <c r="ES776" i="26"/>
  <c r="BB776" i="26"/>
  <c r="AB776" i="26"/>
  <c r="BV776" i="26"/>
  <c r="BU776" i="26"/>
  <c r="CQ776" i="26"/>
  <c r="AA776" i="26"/>
  <c r="BX776" i="26"/>
  <c r="BW776" i="26"/>
  <c r="EQ776" i="26"/>
  <c r="EO776" i="26"/>
  <c r="DK776" i="26"/>
  <c r="EG776" i="26"/>
  <c r="O776" i="26"/>
  <c r="AT776" i="26"/>
  <c r="EM776" i="26"/>
  <c r="AE776" i="26"/>
  <c r="AF776" i="26"/>
  <c r="CN776" i="26"/>
  <c r="AN776" i="26"/>
  <c r="CF776" i="26"/>
  <c r="CE776" i="26"/>
  <c r="BP776" i="26"/>
  <c r="FA776" i="26"/>
  <c r="CZ776" i="26"/>
  <c r="CT776" i="26"/>
  <c r="J776" i="26"/>
  <c r="BJ776" i="26"/>
  <c r="BL776" i="26"/>
  <c r="AC776" i="26"/>
  <c r="DX776" i="26"/>
  <c r="X776" i="26"/>
  <c r="DU776" i="26"/>
  <c r="DG776" i="26"/>
  <c r="DH776" i="26"/>
  <c r="EE776" i="26"/>
  <c r="L776" i="26"/>
  <c r="BG776" i="26"/>
  <c r="AP776" i="26"/>
  <c r="AQ776" i="26"/>
  <c r="BN776" i="26"/>
  <c r="R776" i="26"/>
  <c r="AR776" i="26"/>
  <c r="DQ776" i="26"/>
  <c r="BH776" i="26"/>
  <c r="DV776" i="26"/>
  <c r="BC776" i="26"/>
  <c r="AV776" i="26"/>
  <c r="EX776" i="26"/>
  <c r="DI776" i="26"/>
  <c r="BA776" i="26"/>
  <c r="T776" i="26"/>
  <c r="CS776" i="26"/>
  <c r="CI776" i="26"/>
  <c r="BD776" i="26"/>
  <c r="CV776" i="26"/>
  <c r="DB776" i="26"/>
  <c r="DS776" i="26"/>
  <c r="EV776" i="26"/>
  <c r="AX776" i="26"/>
  <c r="DZ776" i="26"/>
  <c r="DY776" i="26"/>
  <c r="CL776" i="26"/>
  <c r="CK776" i="26"/>
  <c r="DL776" i="26"/>
  <c r="CX776" i="26"/>
  <c r="DD776" i="26"/>
  <c r="AJ776" i="26"/>
  <c r="EY776" i="26"/>
  <c r="DN776" i="26"/>
  <c r="P776" i="26"/>
  <c r="AH776" i="26"/>
  <c r="CG776" i="26"/>
  <c r="ED776" i="26"/>
  <c r="H927" i="26"/>
  <c r="G925" i="26"/>
  <c r="X777" i="26" l="1"/>
  <c r="FD775" i="26"/>
  <c r="FC776" i="26" s="1"/>
  <c r="J777" i="26"/>
  <c r="EO777" i="26"/>
  <c r="DD777" i="26"/>
  <c r="R777" i="26"/>
  <c r="BZ777" i="26"/>
  <c r="DB777" i="26"/>
  <c r="V777" i="26"/>
  <c r="BY777" i="26"/>
  <c r="FB776" i="26"/>
  <c r="CI777" i="26"/>
  <c r="T777" i="26"/>
  <c r="DF777" i="26"/>
  <c r="DN777" i="26"/>
  <c r="EQ777" i="26"/>
  <c r="AT777" i="26"/>
  <c r="CB777" i="26"/>
  <c r="BN777" i="26"/>
  <c r="AV777" i="26"/>
  <c r="ER777" i="26"/>
  <c r="BL777" i="26"/>
  <c r="P777" i="26"/>
  <c r="CO777" i="26"/>
  <c r="EG777" i="26"/>
  <c r="EB777" i="26"/>
  <c r="Y777" i="26"/>
  <c r="AN777" i="26"/>
  <c r="CG777" i="26"/>
  <c r="EV777" i="26"/>
  <c r="ED777" i="26"/>
  <c r="AH777" i="26"/>
  <c r="DQ777" i="26"/>
  <c r="DS777" i="26"/>
  <c r="BR777" i="26"/>
  <c r="EI777" i="26"/>
  <c r="EJ777" i="26"/>
  <c r="ES777" i="26"/>
  <c r="CZ777" i="26"/>
  <c r="AJ777" i="26"/>
  <c r="CX777" i="26"/>
  <c r="BJ777" i="26"/>
  <c r="DL777" i="26"/>
  <c r="BA777" i="26"/>
  <c r="DI777" i="26"/>
  <c r="ET777" i="26"/>
  <c r="FA777" i="26"/>
  <c r="EK777" i="26"/>
  <c r="EZ777" i="26"/>
  <c r="CV777" i="26"/>
  <c r="AX777" i="26"/>
  <c r="CN777" i="26"/>
  <c r="AC777" i="26"/>
  <c r="EH777" i="26"/>
  <c r="CA777" i="26"/>
  <c r="CC777" i="26"/>
  <c r="BI777" i="26"/>
  <c r="L777" i="26"/>
  <c r="AA777" i="26"/>
  <c r="EF777" i="26"/>
  <c r="CQ777" i="26"/>
  <c r="DV777" i="26"/>
  <c r="CR777" i="26"/>
  <c r="AM777" i="26"/>
  <c r="AD777" i="26"/>
  <c r="BD777" i="26"/>
  <c r="AR777" i="26"/>
  <c r="EN777" i="26"/>
  <c r="BG777" i="26"/>
  <c r="AL777" i="26"/>
  <c r="BW777" i="26"/>
  <c r="CP777" i="26"/>
  <c r="AE777" i="26"/>
  <c r="CL777" i="26"/>
  <c r="EX777" i="26"/>
  <c r="CH777" i="26"/>
  <c r="CT777" i="26"/>
  <c r="DZ777" i="26"/>
  <c r="BK777" i="26"/>
  <c r="K777" i="26"/>
  <c r="DP777" i="26"/>
  <c r="BB777" i="26"/>
  <c r="BO777" i="26"/>
  <c r="W777" i="26"/>
  <c r="AI777" i="26"/>
  <c r="CK777" i="26"/>
  <c r="DO777" i="26"/>
  <c r="BF777" i="26"/>
  <c r="AF777" i="26"/>
  <c r="AW777" i="26"/>
  <c r="M777" i="26"/>
  <c r="DY777" i="26"/>
  <c r="CM777" i="26"/>
  <c r="DK777" i="26"/>
  <c r="AQ777" i="26"/>
  <c r="BE777" i="26"/>
  <c r="AP777" i="26"/>
  <c r="DX777" i="26"/>
  <c r="AS777" i="26"/>
  <c r="EM777" i="26"/>
  <c r="EL777" i="26"/>
  <c r="AK777" i="26"/>
  <c r="DC777" i="26"/>
  <c r="DA777" i="26"/>
  <c r="DE777" i="26"/>
  <c r="AU777" i="26"/>
  <c r="AU778" i="26" s="1"/>
  <c r="EP777" i="26"/>
  <c r="DR777" i="26"/>
  <c r="EW777" i="26"/>
  <c r="DM777" i="26"/>
  <c r="EA777" i="26"/>
  <c r="AY777" i="26"/>
  <c r="DW777" i="26"/>
  <c r="EY777" i="26"/>
  <c r="BC777" i="26"/>
  <c r="EE777" i="26"/>
  <c r="BP777" i="26"/>
  <c r="BQ777" i="26"/>
  <c r="CW777" i="26"/>
  <c r="BU777" i="26"/>
  <c r="BT777" i="26"/>
  <c r="AO777" i="26"/>
  <c r="U777" i="26"/>
  <c r="DJ777" i="26"/>
  <c r="Q777" i="26"/>
  <c r="BV777" i="26"/>
  <c r="CJ777" i="26"/>
  <c r="DH777" i="26"/>
  <c r="Z777" i="26"/>
  <c r="CE777" i="26"/>
  <c r="CD777" i="26"/>
  <c r="BX777" i="26"/>
  <c r="CU777" i="26"/>
  <c r="BH777" i="26"/>
  <c r="DG777" i="26"/>
  <c r="CY777" i="26"/>
  <c r="CF777" i="26"/>
  <c r="O777" i="26"/>
  <c r="AB777" i="26"/>
  <c r="EU777" i="26"/>
  <c r="DU777" i="26"/>
  <c r="EC777" i="26"/>
  <c r="S777" i="26"/>
  <c r="S778" i="26" s="1"/>
  <c r="AZ777" i="26"/>
  <c r="CS777" i="26"/>
  <c r="BM777" i="26"/>
  <c r="DT777" i="26"/>
  <c r="N777" i="26"/>
  <c r="AG777" i="26"/>
  <c r="H928" i="26"/>
  <c r="G926" i="26"/>
  <c r="DC778" i="26" l="1"/>
  <c r="CH778" i="26"/>
  <c r="FD776" i="26"/>
  <c r="FC777" i="26" s="1"/>
  <c r="EU778" i="26"/>
  <c r="FB777" i="26"/>
  <c r="W778" i="26"/>
  <c r="BZ778" i="26"/>
  <c r="EP778" i="26"/>
  <c r="ER778" i="26"/>
  <c r="DE778" i="26"/>
  <c r="BM778" i="26"/>
  <c r="EC778" i="26"/>
  <c r="Q778" i="26"/>
  <c r="DR778" i="26"/>
  <c r="EJ778" i="26"/>
  <c r="DJ778" i="26"/>
  <c r="EH778" i="26"/>
  <c r="AM778" i="26"/>
  <c r="AI778" i="26"/>
  <c r="AK778" i="26"/>
  <c r="CY778" i="26"/>
  <c r="DA778" i="26"/>
  <c r="CB778" i="26"/>
  <c r="Z778" i="26"/>
  <c r="BK778" i="26"/>
  <c r="CA778" i="26"/>
  <c r="DM778" i="26"/>
  <c r="EE778" i="26"/>
  <c r="ES778" i="26"/>
  <c r="AB778" i="26"/>
  <c r="CS778" i="26"/>
  <c r="CW778" i="26"/>
  <c r="CU778" i="26"/>
  <c r="CN778" i="26"/>
  <c r="BH778" i="26"/>
  <c r="X778" i="26"/>
  <c r="FA778" i="26"/>
  <c r="EG778" i="26"/>
  <c r="AW778" i="26"/>
  <c r="L778" i="26"/>
  <c r="EI778" i="26"/>
  <c r="AO778" i="26"/>
  <c r="K778" i="26"/>
  <c r="CP778" i="26"/>
  <c r="DV778" i="26"/>
  <c r="DP778" i="26"/>
  <c r="EW778" i="26"/>
  <c r="BJ778" i="26"/>
  <c r="O778" i="26"/>
  <c r="BB778" i="26"/>
  <c r="BX778" i="26"/>
  <c r="AX778" i="26"/>
  <c r="AS778" i="26"/>
  <c r="DD778" i="26"/>
  <c r="AD778" i="26"/>
  <c r="EA778" i="26"/>
  <c r="CQ778" i="26"/>
  <c r="AZ778" i="26"/>
  <c r="EN778" i="26"/>
  <c r="BE778" i="26"/>
  <c r="BD778" i="26"/>
  <c r="CO778" i="26"/>
  <c r="DQ778" i="26"/>
  <c r="EY778" i="26"/>
  <c r="CJ778" i="26"/>
  <c r="AE778" i="26"/>
  <c r="DY778" i="26"/>
  <c r="AN778" i="26"/>
  <c r="AJ778" i="26"/>
  <c r="AJ779" i="26" s="1"/>
  <c r="BY778" i="26"/>
  <c r="BP778" i="26"/>
  <c r="AV778" i="26"/>
  <c r="DO778" i="26"/>
  <c r="EO778" i="26"/>
  <c r="CF778" i="26"/>
  <c r="DT778" i="26"/>
  <c r="EQ778" i="26"/>
  <c r="EQ779" i="26" s="1"/>
  <c r="DG778" i="26"/>
  <c r="BW778" i="26"/>
  <c r="DW778" i="26"/>
  <c r="AT778" i="26"/>
  <c r="ET778" i="26"/>
  <c r="BV778" i="26"/>
  <c r="CI778" i="26"/>
  <c r="J778" i="26"/>
  <c r="AC778" i="26"/>
  <c r="CM778" i="26"/>
  <c r="DH778" i="26"/>
  <c r="BQ778" i="26"/>
  <c r="BR778" i="26"/>
  <c r="P778" i="26"/>
  <c r="AP778" i="26"/>
  <c r="DI778" i="26"/>
  <c r="BA778" i="26"/>
  <c r="CK778" i="26"/>
  <c r="CT778" i="26"/>
  <c r="AH778" i="26"/>
  <c r="DF778" i="26"/>
  <c r="CX778" i="26"/>
  <c r="AA778" i="26"/>
  <c r="M778" i="26"/>
  <c r="BC778" i="26"/>
  <c r="DB778" i="26"/>
  <c r="DB779" i="26" s="1"/>
  <c r="DN778" i="26"/>
  <c r="ED778" i="26"/>
  <c r="Y778" i="26"/>
  <c r="EV778" i="26"/>
  <c r="AQ778" i="26"/>
  <c r="AR778" i="26"/>
  <c r="U778" i="26"/>
  <c r="V778" i="26"/>
  <c r="AY778" i="26"/>
  <c r="CL778" i="26"/>
  <c r="EX778" i="26"/>
  <c r="R778" i="26"/>
  <c r="T778" i="26"/>
  <c r="DZ778" i="26"/>
  <c r="DL778" i="26"/>
  <c r="DK778" i="26"/>
  <c r="AL778" i="26"/>
  <c r="AL779" i="26" s="1"/>
  <c r="DU778" i="26"/>
  <c r="BT778" i="26"/>
  <c r="BS778" i="26"/>
  <c r="BL778" i="26"/>
  <c r="EL778" i="26"/>
  <c r="EK778" i="26"/>
  <c r="BO778" i="26"/>
  <c r="CG778" i="26"/>
  <c r="CD778" i="26"/>
  <c r="CC778" i="26"/>
  <c r="BU778" i="26"/>
  <c r="CV778" i="26"/>
  <c r="BG778" i="26"/>
  <c r="EM778" i="26"/>
  <c r="CZ778" i="26"/>
  <c r="CZ779" i="26" s="1"/>
  <c r="BF778" i="26"/>
  <c r="AF778" i="26"/>
  <c r="AG778" i="26"/>
  <c r="CE778" i="26"/>
  <c r="CR778" i="26"/>
  <c r="EB778" i="26"/>
  <c r="EF778" i="26"/>
  <c r="BI778" i="26"/>
  <c r="EZ778" i="26"/>
  <c r="N778" i="26"/>
  <c r="DS778" i="26"/>
  <c r="DX778" i="26"/>
  <c r="BN778" i="26"/>
  <c r="H929" i="26"/>
  <c r="G927" i="26"/>
  <c r="AV779" i="26" l="1"/>
  <c r="CA779" i="26"/>
  <c r="FD777" i="26"/>
  <c r="FC778" i="26" s="1"/>
  <c r="DD779" i="26"/>
  <c r="J779" i="26"/>
  <c r="FB778" i="26"/>
  <c r="R779" i="26"/>
  <c r="EI779" i="26"/>
  <c r="EJ779" i="26"/>
  <c r="AS779" i="26"/>
  <c r="BI779" i="26"/>
  <c r="EO779" i="26"/>
  <c r="ED779" i="26"/>
  <c r="CR779" i="26"/>
  <c r="CX779" i="26"/>
  <c r="AI779" i="26"/>
  <c r="CT779" i="26"/>
  <c r="ET779" i="26"/>
  <c r="AC779" i="26"/>
  <c r="AA779" i="26"/>
  <c r="P779" i="26"/>
  <c r="EZ779" i="26"/>
  <c r="Y779" i="26"/>
  <c r="AE779" i="26"/>
  <c r="EH779" i="26"/>
  <c r="AN779" i="26"/>
  <c r="N779" i="26"/>
  <c r="AY779" i="26"/>
  <c r="AT779" i="26"/>
  <c r="CO779" i="26"/>
  <c r="EV779" i="26"/>
  <c r="CG779" i="26"/>
  <c r="EE779" i="26"/>
  <c r="DQ779" i="26"/>
  <c r="DS779" i="26"/>
  <c r="EX779" i="26"/>
  <c r="AH779" i="26"/>
  <c r="ES779" i="26"/>
  <c r="BY779" i="26"/>
  <c r="DX779" i="26"/>
  <c r="BC779" i="26"/>
  <c r="DZ779" i="26"/>
  <c r="CU779" i="26"/>
  <c r="AU779" i="26"/>
  <c r="BN779" i="26"/>
  <c r="BX779" i="26"/>
  <c r="BA779" i="26"/>
  <c r="AW779" i="26"/>
  <c r="EN779" i="26"/>
  <c r="DN779" i="26"/>
  <c r="AO779" i="26"/>
  <c r="DP779" i="26"/>
  <c r="DU779" i="26"/>
  <c r="CN779" i="26"/>
  <c r="CI779" i="26"/>
  <c r="DF779" i="26"/>
  <c r="ER779" i="26"/>
  <c r="X779" i="26"/>
  <c r="AD779" i="26"/>
  <c r="DL779" i="26"/>
  <c r="CL779" i="26"/>
  <c r="BP779" i="26"/>
  <c r="AX779" i="26"/>
  <c r="BG779" i="26"/>
  <c r="CD779" i="26"/>
  <c r="DI779" i="26"/>
  <c r="DG779" i="26"/>
  <c r="S779" i="26"/>
  <c r="CP779" i="26"/>
  <c r="V779" i="26"/>
  <c r="CS779" i="26"/>
  <c r="DK779" i="26"/>
  <c r="AR779" i="26"/>
  <c r="T779" i="26"/>
  <c r="Q779" i="26"/>
  <c r="EP779" i="26"/>
  <c r="EP780" i="26" s="1"/>
  <c r="CJ779" i="26"/>
  <c r="AF779" i="26"/>
  <c r="DO779" i="26"/>
  <c r="BT779" i="26"/>
  <c r="BZ779" i="26"/>
  <c r="BW779" i="26"/>
  <c r="K779" i="26"/>
  <c r="J780" i="26" s="1"/>
  <c r="EM779" i="26"/>
  <c r="EL779" i="26"/>
  <c r="BF779" i="26"/>
  <c r="BL779" i="26"/>
  <c r="BK779" i="26"/>
  <c r="DV779" i="26"/>
  <c r="DA779" i="26"/>
  <c r="DA780" i="26" s="1"/>
  <c r="BM779" i="26"/>
  <c r="BJ779" i="26"/>
  <c r="BS779" i="26"/>
  <c r="CQ779" i="26"/>
  <c r="M779" i="26"/>
  <c r="AP779" i="26"/>
  <c r="EC779" i="26"/>
  <c r="EB779" i="26"/>
  <c r="BU779" i="26"/>
  <c r="AQ779" i="26"/>
  <c r="DC779" i="26"/>
  <c r="DC780" i="26" s="1"/>
  <c r="DM779" i="26"/>
  <c r="EG779" i="26"/>
  <c r="EF779" i="26"/>
  <c r="CC779" i="26"/>
  <c r="CB779" i="26"/>
  <c r="BR779" i="26"/>
  <c r="CH779" i="26"/>
  <c r="EW779" i="26"/>
  <c r="BQ779" i="26"/>
  <c r="DW779" i="26"/>
  <c r="AM779" i="26"/>
  <c r="BV779" i="26"/>
  <c r="DH779" i="26"/>
  <c r="CE779" i="26"/>
  <c r="AK779" i="26"/>
  <c r="DJ779" i="26"/>
  <c r="AZ779" i="26"/>
  <c r="BH779" i="26"/>
  <c r="O779" i="26"/>
  <c r="CY779" i="26"/>
  <c r="DT779" i="26"/>
  <c r="BE779" i="26"/>
  <c r="CK779" i="26"/>
  <c r="W779" i="26"/>
  <c r="EU779" i="26"/>
  <c r="FA779" i="26"/>
  <c r="Z779" i="26"/>
  <c r="AG779" i="26"/>
  <c r="BO779" i="26"/>
  <c r="L779" i="26"/>
  <c r="CF779" i="26"/>
  <c r="DY779" i="26"/>
  <c r="BB779" i="26"/>
  <c r="EA779" i="26"/>
  <c r="DR779" i="26"/>
  <c r="CW779" i="26"/>
  <c r="CV779" i="26"/>
  <c r="AB779" i="26"/>
  <c r="CM779" i="26"/>
  <c r="EK779" i="26"/>
  <c r="U779" i="26"/>
  <c r="EY779" i="26"/>
  <c r="BD779" i="26"/>
  <c r="DE779" i="26"/>
  <c r="H930" i="26"/>
  <c r="G928" i="26"/>
  <c r="EH780" i="26" l="1"/>
  <c r="AU780" i="26"/>
  <c r="EI780" i="26"/>
  <c r="FD778" i="26"/>
  <c r="FC779" i="26" s="1"/>
  <c r="FB779" i="26"/>
  <c r="FA780" i="26" s="1"/>
  <c r="CS780" i="26"/>
  <c r="AI780" i="26"/>
  <c r="Z780" i="26"/>
  <c r="ER780" i="26"/>
  <c r="EY780" i="26"/>
  <c r="AM780" i="26"/>
  <c r="O780" i="26"/>
  <c r="Q780" i="26"/>
  <c r="AD780" i="26"/>
  <c r="U780" i="26"/>
  <c r="EK780" i="26"/>
  <c r="AS780" i="26"/>
  <c r="CH780" i="26"/>
  <c r="AZ780" i="26"/>
  <c r="BB780" i="26"/>
  <c r="AX780" i="26"/>
  <c r="ED780" i="26"/>
  <c r="BZ780" i="26"/>
  <c r="AG780" i="26"/>
  <c r="DO780" i="26"/>
  <c r="CO780" i="26"/>
  <c r="DT780" i="26"/>
  <c r="ES780" i="26"/>
  <c r="AW780" i="26"/>
  <c r="DY780" i="26"/>
  <c r="AV780" i="26"/>
  <c r="AT780" i="26"/>
  <c r="DP780" i="26"/>
  <c r="AR780" i="26"/>
  <c r="BO780" i="26"/>
  <c r="CU780" i="26"/>
  <c r="AC780" i="26"/>
  <c r="EN780" i="26"/>
  <c r="CL780" i="26"/>
  <c r="BX780" i="26"/>
  <c r="CF780" i="26"/>
  <c r="DJ780" i="26"/>
  <c r="EF780" i="26"/>
  <c r="V780" i="26"/>
  <c r="DG780" i="26"/>
  <c r="AE780" i="26"/>
  <c r="CX780" i="26"/>
  <c r="BM780" i="26"/>
  <c r="DH780" i="26"/>
  <c r="BQ780" i="26"/>
  <c r="R780" i="26"/>
  <c r="CD780" i="26"/>
  <c r="DW780" i="26"/>
  <c r="EO780" i="26"/>
  <c r="DK780" i="26"/>
  <c r="CR780" i="26"/>
  <c r="EA780" i="26"/>
  <c r="CT780" i="26"/>
  <c r="W780" i="26"/>
  <c r="BY780" i="26"/>
  <c r="DU780" i="26"/>
  <c r="DN780" i="26"/>
  <c r="S780" i="26"/>
  <c r="BK780" i="26"/>
  <c r="BU780" i="26"/>
  <c r="CG780" i="26"/>
  <c r="AP780" i="26"/>
  <c r="EQ780" i="26"/>
  <c r="BT780" i="26"/>
  <c r="BD780" i="26"/>
  <c r="CC780" i="26"/>
  <c r="CW780" i="26"/>
  <c r="CZ780" i="26"/>
  <c r="CY780" i="26"/>
  <c r="CK780" i="26"/>
  <c r="L780" i="26"/>
  <c r="K780" i="26"/>
  <c r="M780" i="26"/>
  <c r="DR780" i="26"/>
  <c r="DQ780" i="26"/>
  <c r="EG780" i="26"/>
  <c r="DZ780" i="26"/>
  <c r="EM780" i="26"/>
  <c r="EL780" i="26"/>
  <c r="DL780" i="26"/>
  <c r="DM780" i="26"/>
  <c r="EU780" i="26"/>
  <c r="ET780" i="26"/>
  <c r="EX780" i="26"/>
  <c r="EW780" i="26"/>
  <c r="BP780" i="26"/>
  <c r="AF780" i="26"/>
  <c r="BG780" i="26"/>
  <c r="BH780" i="26"/>
  <c r="EZ780" i="26"/>
  <c r="N780" i="26"/>
  <c r="DE780" i="26"/>
  <c r="DD780" i="26"/>
  <c r="AQ780" i="26"/>
  <c r="DI780" i="26"/>
  <c r="DV780" i="26"/>
  <c r="AL780" i="26"/>
  <c r="DS780" i="26"/>
  <c r="Y780" i="26"/>
  <c r="AO780" i="26"/>
  <c r="AH780" i="26"/>
  <c r="EJ780" i="26"/>
  <c r="CI780" i="26"/>
  <c r="AK780" i="26"/>
  <c r="AJ780" i="26"/>
  <c r="T780" i="26"/>
  <c r="CJ780" i="26"/>
  <c r="CE780" i="26"/>
  <c r="X780" i="26"/>
  <c r="BL780" i="26"/>
  <c r="BE780" i="26"/>
  <c r="DX780" i="26"/>
  <c r="EB780" i="26"/>
  <c r="CQ780" i="26"/>
  <c r="CP780" i="26"/>
  <c r="BF780" i="26"/>
  <c r="DB780" i="26"/>
  <c r="DB781" i="26" s="1"/>
  <c r="BR780" i="26"/>
  <c r="EC780" i="26"/>
  <c r="BS780" i="26"/>
  <c r="EV780" i="26"/>
  <c r="BN780" i="26"/>
  <c r="P780" i="26"/>
  <c r="P781" i="26" s="1"/>
  <c r="BI780" i="26"/>
  <c r="AA780" i="26"/>
  <c r="AB780" i="26"/>
  <c r="CV780" i="26"/>
  <c r="BC780" i="26"/>
  <c r="BA780" i="26"/>
  <c r="DF780" i="26"/>
  <c r="EE780" i="26"/>
  <c r="CM780" i="26"/>
  <c r="CN780" i="26"/>
  <c r="AY780" i="26"/>
  <c r="BV780" i="26"/>
  <c r="CB780" i="26"/>
  <c r="CA780" i="26"/>
  <c r="BJ780" i="26"/>
  <c r="BW780" i="26"/>
  <c r="AN780" i="26"/>
  <c r="H931" i="26"/>
  <c r="G929" i="26"/>
  <c r="EZ781" i="26" l="1"/>
  <c r="FD779" i="26"/>
  <c r="FC780" i="26" s="1"/>
  <c r="EQ781" i="26"/>
  <c r="FB780" i="26"/>
  <c r="AT781" i="26"/>
  <c r="AY781" i="26"/>
  <c r="EJ781" i="26"/>
  <c r="V781" i="26"/>
  <c r="BA781" i="26"/>
  <c r="AH781" i="26"/>
  <c r="EE781" i="26"/>
  <c r="AV781" i="26"/>
  <c r="AW781" i="26"/>
  <c r="AS781" i="26"/>
  <c r="DO781" i="26"/>
  <c r="AD781" i="26"/>
  <c r="AU781" i="26"/>
  <c r="DX781" i="26"/>
  <c r="EP781" i="26"/>
  <c r="EO781" i="26"/>
  <c r="BU781" i="26"/>
  <c r="CT781" i="26"/>
  <c r="BP781" i="26"/>
  <c r="CG781" i="26"/>
  <c r="BC781" i="26"/>
  <c r="BY781" i="26"/>
  <c r="U781" i="26"/>
  <c r="AN781" i="26"/>
  <c r="DT781" i="26"/>
  <c r="AF781" i="26"/>
  <c r="DK781" i="26"/>
  <c r="DZ781" i="26"/>
  <c r="EG781" i="26"/>
  <c r="CE781" i="26"/>
  <c r="DI781" i="26"/>
  <c r="R781" i="26"/>
  <c r="DF781" i="26"/>
  <c r="Z781" i="26"/>
  <c r="BL781" i="26"/>
  <c r="DV781" i="26"/>
  <c r="CS781" i="26"/>
  <c r="CR781" i="26"/>
  <c r="BJ781" i="26"/>
  <c r="CV781" i="26"/>
  <c r="EH781" i="26"/>
  <c r="BF781" i="26"/>
  <c r="BM781" i="26"/>
  <c r="N781" i="26"/>
  <c r="AB781" i="26"/>
  <c r="EA781" i="26"/>
  <c r="EK781" i="26"/>
  <c r="CZ781" i="26"/>
  <c r="X781" i="26"/>
  <c r="AQ781" i="26"/>
  <c r="EL781" i="26"/>
  <c r="DU781" i="26"/>
  <c r="CI781" i="26"/>
  <c r="DH781" i="26"/>
  <c r="DJ781" i="26"/>
  <c r="CX781" i="26"/>
  <c r="DS781" i="26"/>
  <c r="AZ781" i="26"/>
  <c r="AZ782" i="26" s="1"/>
  <c r="EM781" i="26"/>
  <c r="AK781" i="26"/>
  <c r="AR781" i="26"/>
  <c r="BE781" i="26"/>
  <c r="DY781" i="26"/>
  <c r="BO781" i="26"/>
  <c r="AP781" i="26"/>
  <c r="CY781" i="26"/>
  <c r="ER781" i="26"/>
  <c r="Y781" i="26"/>
  <c r="EW781" i="26"/>
  <c r="BR781" i="26"/>
  <c r="CM781" i="26"/>
  <c r="CF781" i="26"/>
  <c r="EU781" i="26"/>
  <c r="CK781" i="26"/>
  <c r="AE781" i="26"/>
  <c r="DM781" i="26"/>
  <c r="BS781" i="26"/>
  <c r="EI781" i="26"/>
  <c r="BN781" i="26"/>
  <c r="EB781" i="26"/>
  <c r="EC781" i="26"/>
  <c r="W781" i="26"/>
  <c r="EX781" i="26"/>
  <c r="DE781" i="26"/>
  <c r="DD781" i="26"/>
  <c r="O781" i="26"/>
  <c r="CL781" i="26"/>
  <c r="DW781" i="26"/>
  <c r="ET781" i="26"/>
  <c r="ES781" i="26"/>
  <c r="CA781" i="26"/>
  <c r="BZ781" i="26"/>
  <c r="DQ781" i="26"/>
  <c r="DP781" i="26"/>
  <c r="Q781" i="26"/>
  <c r="CB781" i="26"/>
  <c r="AA781" i="26"/>
  <c r="AO781" i="26"/>
  <c r="DA781" i="26"/>
  <c r="DR781" i="26"/>
  <c r="CC781" i="26"/>
  <c r="AM781" i="26"/>
  <c r="CP781" i="26"/>
  <c r="CO781" i="26"/>
  <c r="BB781" i="26"/>
  <c r="BB782" i="26" s="1"/>
  <c r="DC781" i="26"/>
  <c r="K781" i="26"/>
  <c r="J781" i="26"/>
  <c r="BI781" i="26"/>
  <c r="CQ781" i="26"/>
  <c r="CH781" i="26"/>
  <c r="DL781" i="26"/>
  <c r="M781" i="26"/>
  <c r="L781" i="26"/>
  <c r="CJ781" i="26"/>
  <c r="BH781" i="26"/>
  <c r="BQ781" i="26"/>
  <c r="EF781" i="26"/>
  <c r="CW781" i="26"/>
  <c r="CN781" i="26"/>
  <c r="AX781" i="26"/>
  <c r="AX782" i="26" s="1"/>
  <c r="BK781" i="26"/>
  <c r="EY781" i="26"/>
  <c r="BG781" i="26"/>
  <c r="FA781" i="26"/>
  <c r="EN781" i="26"/>
  <c r="AL781" i="26"/>
  <c r="CD781" i="26"/>
  <c r="DN781" i="26"/>
  <c r="ED781" i="26"/>
  <c r="CU781" i="26"/>
  <c r="AG781" i="26"/>
  <c r="BW781" i="26"/>
  <c r="BX781" i="26"/>
  <c r="BV781" i="26"/>
  <c r="DG781" i="26"/>
  <c r="BD781" i="26"/>
  <c r="T781" i="26"/>
  <c r="S781" i="26"/>
  <c r="AC781" i="26"/>
  <c r="EV781" i="26"/>
  <c r="AJ781" i="26"/>
  <c r="AI781" i="26"/>
  <c r="BT781" i="26"/>
  <c r="H932" i="26"/>
  <c r="G930" i="26"/>
  <c r="AT782" i="26" l="1"/>
  <c r="EP782" i="26"/>
  <c r="FD780" i="26"/>
  <c r="FC781" i="26" s="1"/>
  <c r="FB781" i="26"/>
  <c r="FA782" i="26" s="1"/>
  <c r="AS782" i="26"/>
  <c r="AU782" i="26"/>
  <c r="AV782" i="26"/>
  <c r="BD782" i="26"/>
  <c r="EQ782" i="26"/>
  <c r="AG782" i="26"/>
  <c r="DS782" i="26"/>
  <c r="CU782" i="26"/>
  <c r="EY782" i="26"/>
  <c r="AE782" i="26"/>
  <c r="CF782" i="26"/>
  <c r="EF782" i="26"/>
  <c r="AC782" i="26"/>
  <c r="CH782" i="26"/>
  <c r="Q782" i="26"/>
  <c r="AQ782" i="26"/>
  <c r="BT782" i="26"/>
  <c r="CS782" i="26"/>
  <c r="AA782" i="26"/>
  <c r="AR782" i="26"/>
  <c r="DJ782" i="26"/>
  <c r="BK782" i="26"/>
  <c r="DG782" i="26"/>
  <c r="CW782" i="26"/>
  <c r="O782" i="26"/>
  <c r="DU782" i="26"/>
  <c r="DW782" i="26"/>
  <c r="J782" i="26"/>
  <c r="DZ782" i="26"/>
  <c r="DY782" i="26"/>
  <c r="EI782" i="26"/>
  <c r="CD782" i="26"/>
  <c r="EK782" i="26"/>
  <c r="DL782" i="26"/>
  <c r="CY782" i="26"/>
  <c r="AO782" i="26"/>
  <c r="Y782" i="26"/>
  <c r="DN782" i="26"/>
  <c r="DA782" i="26"/>
  <c r="DI782" i="26"/>
  <c r="AJ782" i="26"/>
  <c r="DT782" i="26"/>
  <c r="BQ782" i="26"/>
  <c r="EL782" i="26"/>
  <c r="ED782" i="26"/>
  <c r="EN782" i="26"/>
  <c r="EM782" i="26"/>
  <c r="DX782" i="26"/>
  <c r="DB782" i="26"/>
  <c r="EV782" i="26"/>
  <c r="CZ782" i="26"/>
  <c r="DV782" i="26"/>
  <c r="BA782" i="26"/>
  <c r="BA783" i="26" s="1"/>
  <c r="DE782" i="26"/>
  <c r="BI782" i="26"/>
  <c r="CB782" i="26"/>
  <c r="BN782" i="26"/>
  <c r="DD782" i="26"/>
  <c r="EE782" i="26"/>
  <c r="EB782" i="26"/>
  <c r="DQ782" i="26"/>
  <c r="AK782" i="26"/>
  <c r="CP782" i="26"/>
  <c r="AM782" i="26"/>
  <c r="T782" i="26"/>
  <c r="DF782" i="26"/>
  <c r="DH782" i="26"/>
  <c r="CI782" i="26"/>
  <c r="P782" i="26"/>
  <c r="AT783" i="26"/>
  <c r="L782" i="26"/>
  <c r="EJ782" i="26"/>
  <c r="BW782" i="26"/>
  <c r="BG782" i="26"/>
  <c r="CL782" i="26"/>
  <c r="BX782" i="26"/>
  <c r="CO782" i="26"/>
  <c r="CE782" i="26"/>
  <c r="EC782" i="26"/>
  <c r="ET782" i="26"/>
  <c r="ES782" i="26"/>
  <c r="ER782" i="26"/>
  <c r="BJ782" i="26"/>
  <c r="AI782" i="26"/>
  <c r="M782" i="26"/>
  <c r="DK782" i="26"/>
  <c r="AN782" i="26"/>
  <c r="EX782" i="26"/>
  <c r="CG782" i="26"/>
  <c r="W782" i="26"/>
  <c r="V782" i="26"/>
  <c r="AF782" i="26"/>
  <c r="CQ782" i="26"/>
  <c r="CX782" i="26"/>
  <c r="CT782" i="26"/>
  <c r="CV782" i="26"/>
  <c r="U782" i="26"/>
  <c r="AD782" i="26"/>
  <c r="AY782" i="26"/>
  <c r="AY783" i="26" s="1"/>
  <c r="DP782" i="26"/>
  <c r="BL782" i="26"/>
  <c r="BO782" i="26"/>
  <c r="CM782" i="26"/>
  <c r="CN782" i="26"/>
  <c r="AB782" i="26"/>
  <c r="EZ782" i="26"/>
  <c r="BM782" i="26"/>
  <c r="BS782" i="26"/>
  <c r="EU782" i="26"/>
  <c r="BR782" i="26"/>
  <c r="BC782" i="26"/>
  <c r="S782" i="26"/>
  <c r="R782" i="26"/>
  <c r="K782" i="26"/>
  <c r="EO782" i="26"/>
  <c r="N782" i="26"/>
  <c r="EA782" i="26"/>
  <c r="BF782" i="26"/>
  <c r="AH782" i="26"/>
  <c r="EG782" i="26"/>
  <c r="AP782" i="26"/>
  <c r="DM782" i="26"/>
  <c r="CC782" i="26"/>
  <c r="AW782" i="26"/>
  <c r="EW782" i="26"/>
  <c r="BE782" i="26"/>
  <c r="AL782" i="26"/>
  <c r="BH782" i="26"/>
  <c r="DC782" i="26"/>
  <c r="DR782" i="26"/>
  <c r="EH782" i="26"/>
  <c r="Z782" i="26"/>
  <c r="BZ782" i="26"/>
  <c r="BY782" i="26"/>
  <c r="X782" i="26"/>
  <c r="DO782" i="26"/>
  <c r="CR782" i="26"/>
  <c r="BV782" i="26"/>
  <c r="CK782" i="26"/>
  <c r="CJ782" i="26"/>
  <c r="CA782" i="26"/>
  <c r="BP782" i="26"/>
  <c r="BU782" i="26"/>
  <c r="H933" i="26"/>
  <c r="G931" i="26"/>
  <c r="AU783" i="26" l="1"/>
  <c r="FD781" i="26"/>
  <c r="FC782" i="26" s="1"/>
  <c r="AW783" i="26"/>
  <c r="AF783" i="26"/>
  <c r="FB782" i="26"/>
  <c r="BC783" i="26"/>
  <c r="EZ783" i="26"/>
  <c r="CE783" i="26"/>
  <c r="AB783" i="26"/>
  <c r="CG783" i="26"/>
  <c r="EO783" i="26"/>
  <c r="CT783" i="26"/>
  <c r="DR783" i="26"/>
  <c r="AD783" i="26"/>
  <c r="AR783" i="26"/>
  <c r="AS783" i="26"/>
  <c r="P783" i="26"/>
  <c r="BJ783" i="26"/>
  <c r="CV783" i="26"/>
  <c r="Z783" i="26"/>
  <c r="DT783" i="26"/>
  <c r="EA783" i="26"/>
  <c r="DI783" i="26"/>
  <c r="BH783" i="26"/>
  <c r="DY783" i="26"/>
  <c r="DX783" i="26"/>
  <c r="CC783" i="26"/>
  <c r="CZ783" i="26"/>
  <c r="BP783" i="26"/>
  <c r="DA783" i="26"/>
  <c r="CX783" i="26"/>
  <c r="CR783" i="26"/>
  <c r="DC783" i="26"/>
  <c r="AL783" i="26"/>
  <c r="DV783" i="26"/>
  <c r="EU783" i="26"/>
  <c r="DM783" i="26"/>
  <c r="AP783" i="26"/>
  <c r="AZ783" i="26"/>
  <c r="AZ784" i="26" s="1"/>
  <c r="O783" i="26"/>
  <c r="EJ783" i="26"/>
  <c r="EM783" i="26"/>
  <c r="EW783" i="26"/>
  <c r="EK783" i="26"/>
  <c r="AE783" i="26"/>
  <c r="DO783" i="26"/>
  <c r="EL783" i="26"/>
  <c r="EE783" i="26"/>
  <c r="ED783" i="26"/>
  <c r="X783" i="26"/>
  <c r="BR783" i="26"/>
  <c r="ER783" i="26"/>
  <c r="DF783" i="26"/>
  <c r="DW783" i="26"/>
  <c r="DH783" i="26"/>
  <c r="DG783" i="26"/>
  <c r="EQ783" i="26"/>
  <c r="BT783" i="26"/>
  <c r="CL783" i="26"/>
  <c r="DU783" i="26"/>
  <c r="K783" i="26"/>
  <c r="BB783" i="26"/>
  <c r="BB784" i="26" s="1"/>
  <c r="AO783" i="26"/>
  <c r="BV783" i="26"/>
  <c r="BE783" i="26"/>
  <c r="AJ783" i="26"/>
  <c r="BM783" i="26"/>
  <c r="EC783" i="26"/>
  <c r="CP783" i="26"/>
  <c r="M783" i="26"/>
  <c r="BQ783" i="26"/>
  <c r="S783" i="26"/>
  <c r="CD783" i="26"/>
  <c r="CA783" i="26"/>
  <c r="DZ783" i="26"/>
  <c r="BD783" i="26"/>
  <c r="CY783" i="26"/>
  <c r="EH783" i="26"/>
  <c r="DE783" i="26"/>
  <c r="CW783" i="26"/>
  <c r="AC783" i="26"/>
  <c r="AH783" i="26"/>
  <c r="AN783" i="26"/>
  <c r="BF783" i="26"/>
  <c r="DB783" i="26"/>
  <c r="DQ783" i="26"/>
  <c r="EY783" i="26"/>
  <c r="EI783" i="26"/>
  <c r="BG783" i="26"/>
  <c r="CO783" i="26"/>
  <c r="V783" i="26"/>
  <c r="CS783" i="26"/>
  <c r="CK783" i="26"/>
  <c r="CJ783" i="26"/>
  <c r="AG783" i="26"/>
  <c r="R783" i="26"/>
  <c r="Q783" i="26"/>
  <c r="W783" i="26"/>
  <c r="AI783" i="26"/>
  <c r="EN783" i="26"/>
  <c r="CM783" i="26"/>
  <c r="CN783" i="26"/>
  <c r="BI783" i="26"/>
  <c r="BW783" i="26"/>
  <c r="BX783" i="26"/>
  <c r="EG783" i="26"/>
  <c r="CB783" i="26"/>
  <c r="EB783" i="26"/>
  <c r="AQ783" i="26"/>
  <c r="EV783" i="26"/>
  <c r="AK783" i="26"/>
  <c r="BO783" i="26"/>
  <c r="U783" i="26"/>
  <c r="BN783" i="26"/>
  <c r="ES783" i="26"/>
  <c r="Y783" i="26"/>
  <c r="BK783" i="26"/>
  <c r="BL783" i="26"/>
  <c r="EX783" i="26"/>
  <c r="ET783" i="26"/>
  <c r="BY783" i="26"/>
  <c r="AV783" i="26"/>
  <c r="EF783" i="26"/>
  <c r="J783" i="26"/>
  <c r="CF783" i="26"/>
  <c r="CF784" i="26" s="1"/>
  <c r="BZ783" i="26"/>
  <c r="DN783" i="26"/>
  <c r="DP783" i="26"/>
  <c r="AA783" i="26"/>
  <c r="T783" i="26"/>
  <c r="BU783" i="26"/>
  <c r="CU783" i="26"/>
  <c r="CQ783" i="26"/>
  <c r="AM783" i="26"/>
  <c r="L783" i="26"/>
  <c r="CI783" i="26"/>
  <c r="DS783" i="26"/>
  <c r="DD783" i="26"/>
  <c r="FA783" i="26"/>
  <c r="CH783" i="26"/>
  <c r="EP783" i="26"/>
  <c r="N783" i="26"/>
  <c r="BS783" i="26"/>
  <c r="AX783" i="26"/>
  <c r="AX784" i="26" s="1"/>
  <c r="DL783" i="26"/>
  <c r="DK783" i="26"/>
  <c r="DJ783" i="26"/>
  <c r="H934" i="26"/>
  <c r="G932" i="26"/>
  <c r="AT784" i="26" l="1"/>
  <c r="AS784" i="26"/>
  <c r="FD782" i="26"/>
  <c r="FC783" i="26" s="1"/>
  <c r="FB783" i="26"/>
  <c r="EN784" i="26"/>
  <c r="AA784" i="26"/>
  <c r="DX784" i="26"/>
  <c r="CD784" i="26"/>
  <c r="AE784" i="26"/>
  <c r="DS784" i="26"/>
  <c r="DZ784" i="26"/>
  <c r="BI784" i="26"/>
  <c r="AQ784" i="26"/>
  <c r="CU784" i="26"/>
  <c r="EV784" i="26"/>
  <c r="CW784" i="26"/>
  <c r="CS784" i="26"/>
  <c r="DD784" i="26"/>
  <c r="BU784" i="26"/>
  <c r="DB784" i="26"/>
  <c r="EB784" i="26"/>
  <c r="DW784" i="26"/>
  <c r="DH784" i="26"/>
  <c r="BP784" i="26"/>
  <c r="N784" i="26"/>
  <c r="EP784" i="26"/>
  <c r="DU784" i="26"/>
  <c r="L784" i="26"/>
  <c r="AM784" i="26"/>
  <c r="DN784" i="26"/>
  <c r="AF784" i="26"/>
  <c r="AD784" i="26"/>
  <c r="FA784" i="26"/>
  <c r="J784" i="26"/>
  <c r="EK784" i="26"/>
  <c r="Y784" i="26"/>
  <c r="BS784" i="26"/>
  <c r="ED784" i="26"/>
  <c r="EI784" i="26"/>
  <c r="BQ784" i="26"/>
  <c r="DG784" i="26"/>
  <c r="DV784" i="26"/>
  <c r="CQ784" i="26"/>
  <c r="EL784" i="26"/>
  <c r="BD784" i="26"/>
  <c r="CC784" i="26"/>
  <c r="DF784" i="26"/>
  <c r="BE784" i="26"/>
  <c r="AO784" i="26"/>
  <c r="EC784" i="26"/>
  <c r="BM784" i="26"/>
  <c r="W784" i="26"/>
  <c r="BA784" i="26"/>
  <c r="BA785" i="26" s="1"/>
  <c r="BZ784" i="26"/>
  <c r="AK784" i="26"/>
  <c r="AG784" i="26"/>
  <c r="CX784" i="26"/>
  <c r="ES784" i="26"/>
  <c r="AI784" i="26"/>
  <c r="R784" i="26"/>
  <c r="EM784" i="26"/>
  <c r="CI784" i="26"/>
  <c r="CY784" i="26"/>
  <c r="CB784" i="26"/>
  <c r="EX784" i="26"/>
  <c r="DA784" i="26"/>
  <c r="BG784" i="26"/>
  <c r="CO784" i="26"/>
  <c r="BO784" i="26"/>
  <c r="ER784" i="26"/>
  <c r="AC784" i="26"/>
  <c r="AB784" i="26"/>
  <c r="DC784" i="26"/>
  <c r="DL784" i="26"/>
  <c r="CV784" i="26"/>
  <c r="DK784" i="26"/>
  <c r="BK784" i="26"/>
  <c r="DY784" i="26"/>
  <c r="DY785" i="26" s="1"/>
  <c r="CZ784" i="26"/>
  <c r="T784" i="26"/>
  <c r="BC784" i="26"/>
  <c r="DP784" i="26"/>
  <c r="EG784" i="26"/>
  <c r="AW784" i="26"/>
  <c r="AL784" i="26"/>
  <c r="S784" i="26"/>
  <c r="DO784" i="26"/>
  <c r="AP784" i="26"/>
  <c r="K784" i="26"/>
  <c r="BL784" i="26"/>
  <c r="EH784" i="26"/>
  <c r="Z784" i="26"/>
  <c r="EQ784" i="26"/>
  <c r="Q784" i="26"/>
  <c r="P784" i="26"/>
  <c r="EY784" i="26"/>
  <c r="X784" i="26"/>
  <c r="O784" i="26"/>
  <c r="DQ784" i="26"/>
  <c r="DR784" i="26"/>
  <c r="CR784" i="26"/>
  <c r="EJ784" i="26"/>
  <c r="DT784" i="26"/>
  <c r="AH784" i="26"/>
  <c r="BV784" i="26"/>
  <c r="CH784" i="26"/>
  <c r="CT784" i="26"/>
  <c r="BH784" i="26"/>
  <c r="BT784" i="26"/>
  <c r="EA784" i="26"/>
  <c r="BN784" i="26"/>
  <c r="AR784" i="26"/>
  <c r="AR785" i="26" s="1"/>
  <c r="BX784" i="26"/>
  <c r="CJ784" i="26"/>
  <c r="EO784" i="26"/>
  <c r="AN784" i="26"/>
  <c r="EW784" i="26"/>
  <c r="U784" i="26"/>
  <c r="BJ784" i="26"/>
  <c r="BW784" i="26"/>
  <c r="CK784" i="26"/>
  <c r="DM784" i="26"/>
  <c r="EF784" i="26"/>
  <c r="EE784" i="26"/>
  <c r="CG784" i="26"/>
  <c r="CE784" i="26"/>
  <c r="DJ784" i="26"/>
  <c r="DI784" i="26"/>
  <c r="AY784" i="26"/>
  <c r="AY785" i="26" s="1"/>
  <c r="AV784" i="26"/>
  <c r="AU784" i="26"/>
  <c r="EU784" i="26"/>
  <c r="V784" i="26"/>
  <c r="M784" i="26"/>
  <c r="CA784" i="26"/>
  <c r="AJ784" i="26"/>
  <c r="BY784" i="26"/>
  <c r="BR784" i="26"/>
  <c r="CN784" i="26"/>
  <c r="CP784" i="26"/>
  <c r="ET784" i="26"/>
  <c r="BF784" i="26"/>
  <c r="DE784" i="26"/>
  <c r="CM784" i="26"/>
  <c r="EZ784" i="26"/>
  <c r="CL784" i="26"/>
  <c r="H935" i="26"/>
  <c r="G933" i="26"/>
  <c r="FD783" i="26" l="1"/>
  <c r="FC784" i="26" s="1"/>
  <c r="M785" i="26"/>
  <c r="EO785" i="26"/>
  <c r="FB784" i="26"/>
  <c r="CV785" i="26"/>
  <c r="BP785" i="26"/>
  <c r="BT785" i="26"/>
  <c r="EL785" i="26"/>
  <c r="CT785" i="26"/>
  <c r="Z785" i="26"/>
  <c r="AJ785" i="26"/>
  <c r="DC785" i="26"/>
  <c r="AE785" i="26"/>
  <c r="BN785" i="26"/>
  <c r="DE785" i="26"/>
  <c r="BF785" i="26"/>
  <c r="DX785" i="26"/>
  <c r="CC785" i="26"/>
  <c r="K785" i="26"/>
  <c r="DV785" i="26"/>
  <c r="EC785" i="26"/>
  <c r="AD785" i="26"/>
  <c r="AF785" i="26"/>
  <c r="BH785" i="26"/>
  <c r="CR785" i="26"/>
  <c r="CP785" i="26"/>
  <c r="BC785" i="26"/>
  <c r="DG785" i="26"/>
  <c r="DM785" i="26"/>
  <c r="EM785" i="26"/>
  <c r="BL785" i="26"/>
  <c r="EW785" i="26"/>
  <c r="CA785" i="26"/>
  <c r="AN785" i="26"/>
  <c r="DW785" i="26"/>
  <c r="DX786" i="26" s="1"/>
  <c r="CF785" i="26"/>
  <c r="EZ785" i="26"/>
  <c r="X785" i="26"/>
  <c r="ER785" i="26"/>
  <c r="AL785" i="26"/>
  <c r="CW785" i="26"/>
  <c r="CY785" i="26"/>
  <c r="AC785" i="26"/>
  <c r="DB785" i="26"/>
  <c r="CL785" i="26"/>
  <c r="V785" i="26"/>
  <c r="EU785" i="26"/>
  <c r="T785" i="26"/>
  <c r="AH785" i="26"/>
  <c r="BJ785" i="26"/>
  <c r="CX785" i="26"/>
  <c r="CS785" i="26"/>
  <c r="R785" i="26"/>
  <c r="CZ785" i="26"/>
  <c r="BY785" i="26"/>
  <c r="CG785" i="26"/>
  <c r="EQ785" i="26"/>
  <c r="BU785" i="26"/>
  <c r="AA785" i="26"/>
  <c r="O785" i="26"/>
  <c r="AB785" i="26"/>
  <c r="EH785" i="26"/>
  <c r="DS785" i="26"/>
  <c r="BB785" i="26"/>
  <c r="DP785" i="26"/>
  <c r="DO785" i="26"/>
  <c r="AS785" i="26"/>
  <c r="CI785" i="26"/>
  <c r="S785" i="26"/>
  <c r="DA785" i="26"/>
  <c r="EF785" i="26"/>
  <c r="EP785" i="26"/>
  <c r="BW785" i="26"/>
  <c r="AV785" i="26"/>
  <c r="ET785" i="26"/>
  <c r="U785" i="26"/>
  <c r="BD785" i="26"/>
  <c r="J785" i="26"/>
  <c r="EJ785" i="26"/>
  <c r="EK785" i="26"/>
  <c r="EG785" i="26"/>
  <c r="CB785" i="26"/>
  <c r="EA785" i="26"/>
  <c r="DZ785" i="26"/>
  <c r="CN785" i="26"/>
  <c r="FA785" i="26"/>
  <c r="BK785" i="26"/>
  <c r="BR785" i="26"/>
  <c r="BQ785" i="26"/>
  <c r="DI785" i="26"/>
  <c r="DH785" i="26"/>
  <c r="CK785" i="26"/>
  <c r="DN785" i="26"/>
  <c r="DJ785" i="26"/>
  <c r="EI785" i="26"/>
  <c r="AZ785" i="26"/>
  <c r="W785" i="26"/>
  <c r="DR785" i="26"/>
  <c r="DQ785" i="26"/>
  <c r="EB785" i="26"/>
  <c r="EX785" i="26"/>
  <c r="CM785" i="26"/>
  <c r="DK785" i="26"/>
  <c r="DF785" i="26"/>
  <c r="ES785" i="26"/>
  <c r="AK785" i="26"/>
  <c r="CE785" i="26"/>
  <c r="CD785" i="26"/>
  <c r="BZ785" i="26"/>
  <c r="AX785" i="26"/>
  <c r="AW785" i="26"/>
  <c r="CU785" i="26"/>
  <c r="N785" i="26"/>
  <c r="CH785" i="26"/>
  <c r="CQ785" i="26"/>
  <c r="BG785" i="26"/>
  <c r="AG785" i="26"/>
  <c r="BS785" i="26"/>
  <c r="L785" i="26"/>
  <c r="AI785" i="26"/>
  <c r="EV785" i="26"/>
  <c r="BE785" i="26"/>
  <c r="DD785" i="26"/>
  <c r="AP785" i="26"/>
  <c r="AO785" i="26"/>
  <c r="BM785" i="26"/>
  <c r="BO785" i="26"/>
  <c r="DL785" i="26"/>
  <c r="BI785" i="26"/>
  <c r="EE785" i="26"/>
  <c r="ED785" i="26"/>
  <c r="CJ785" i="26"/>
  <c r="BV785" i="26"/>
  <c r="EY785" i="26"/>
  <c r="Y785" i="26"/>
  <c r="AQ785" i="26"/>
  <c r="AM785" i="26"/>
  <c r="BX785" i="26"/>
  <c r="P785" i="26"/>
  <c r="CO785" i="26"/>
  <c r="AU785" i="26"/>
  <c r="AT785" i="26"/>
  <c r="DT785" i="26"/>
  <c r="DU785" i="26"/>
  <c r="Q785" i="26"/>
  <c r="EN785" i="26"/>
  <c r="DW786" i="26"/>
  <c r="H936" i="26"/>
  <c r="G934" i="26"/>
  <c r="BM786" i="26" l="1"/>
  <c r="FD784" i="26"/>
  <c r="FC785" i="26" s="1"/>
  <c r="FB785" i="26"/>
  <c r="BO786" i="26"/>
  <c r="CU786" i="26"/>
  <c r="J786" i="26"/>
  <c r="EV786" i="26"/>
  <c r="AR786" i="26"/>
  <c r="L786" i="26"/>
  <c r="AS786" i="26"/>
  <c r="CX786" i="26"/>
  <c r="BG786" i="26"/>
  <c r="BI786" i="26"/>
  <c r="BS786" i="26"/>
  <c r="EO786" i="26"/>
  <c r="CQ786" i="26"/>
  <c r="DF786" i="26"/>
  <c r="BB786" i="26"/>
  <c r="AE786" i="26"/>
  <c r="AC786" i="26"/>
  <c r="AD786" i="26"/>
  <c r="R786" i="26"/>
  <c r="N786" i="26"/>
  <c r="CS786" i="26"/>
  <c r="DO786" i="26"/>
  <c r="AI786" i="26"/>
  <c r="AG786" i="26"/>
  <c r="CB786" i="26"/>
  <c r="DA786" i="26"/>
  <c r="CZ786" i="26"/>
  <c r="BZ786" i="26"/>
  <c r="AM786" i="26"/>
  <c r="BX786" i="26"/>
  <c r="AK786" i="26"/>
  <c r="ES786" i="26"/>
  <c r="FA786" i="26"/>
  <c r="W786" i="26"/>
  <c r="CW786" i="26"/>
  <c r="S786" i="26"/>
  <c r="CY786" i="26"/>
  <c r="EP786" i="26"/>
  <c r="AB786" i="26"/>
  <c r="DB786" i="26"/>
  <c r="AA786" i="26"/>
  <c r="CO786" i="26"/>
  <c r="EC786" i="26"/>
  <c r="BK786" i="26"/>
  <c r="X786" i="26"/>
  <c r="BC786" i="26"/>
  <c r="CV786" i="26"/>
  <c r="T786" i="26"/>
  <c r="DN786" i="26"/>
  <c r="EY786" i="26"/>
  <c r="EQ786" i="26"/>
  <c r="K786" i="26"/>
  <c r="CL786" i="26"/>
  <c r="EK786" i="26"/>
  <c r="CH786" i="26"/>
  <c r="CJ786" i="26"/>
  <c r="U786" i="26"/>
  <c r="BF786" i="26"/>
  <c r="V786" i="26"/>
  <c r="EB786" i="26"/>
  <c r="EU786" i="26"/>
  <c r="P786" i="26"/>
  <c r="DJ786" i="26"/>
  <c r="AO786" i="26"/>
  <c r="DE786" i="26"/>
  <c r="AW786" i="26"/>
  <c r="DQ786" i="26"/>
  <c r="CE786" i="26"/>
  <c r="EZ786" i="26"/>
  <c r="AU786" i="26"/>
  <c r="DL786" i="26"/>
  <c r="EI786" i="26"/>
  <c r="BH786" i="26"/>
  <c r="CN786" i="26"/>
  <c r="CP786" i="26"/>
  <c r="AF786" i="26"/>
  <c r="BY786" i="26"/>
  <c r="ER786" i="26"/>
  <c r="ED786" i="26"/>
  <c r="EE786" i="26"/>
  <c r="CR786" i="26"/>
  <c r="DZ786" i="26"/>
  <c r="DY786" i="26"/>
  <c r="AJ786" i="26"/>
  <c r="EA786" i="26"/>
  <c r="M786" i="26"/>
  <c r="AN786" i="26"/>
  <c r="AL786" i="26"/>
  <c r="CK786" i="26"/>
  <c r="AH786" i="26"/>
  <c r="DH786" i="26"/>
  <c r="DG786" i="26"/>
  <c r="EH786" i="26"/>
  <c r="EG786" i="26"/>
  <c r="AZ786" i="26"/>
  <c r="BA786" i="26"/>
  <c r="DI786" i="26"/>
  <c r="EN786" i="26"/>
  <c r="EM786" i="26"/>
  <c r="EF786" i="26"/>
  <c r="AP786" i="26"/>
  <c r="AX786" i="26"/>
  <c r="DK786" i="26"/>
  <c r="BJ786" i="26"/>
  <c r="BQ786" i="26"/>
  <c r="BP786" i="26"/>
  <c r="EJ786" i="26"/>
  <c r="Q786" i="26"/>
  <c r="BL786" i="26"/>
  <c r="CM786" i="26"/>
  <c r="BR786" i="26"/>
  <c r="BN786" i="26"/>
  <c r="DU786" i="26"/>
  <c r="DV786" i="26"/>
  <c r="EX786" i="26"/>
  <c r="AV786" i="26"/>
  <c r="O786" i="26"/>
  <c r="EL786" i="26"/>
  <c r="Z786" i="26"/>
  <c r="Y786" i="26"/>
  <c r="DD786" i="26"/>
  <c r="DC786" i="26"/>
  <c r="CG786" i="26"/>
  <c r="CT786" i="26"/>
  <c r="CI786" i="26"/>
  <c r="DP786" i="26"/>
  <c r="DT786" i="26"/>
  <c r="BE786" i="26"/>
  <c r="BD786" i="26"/>
  <c r="CA786" i="26"/>
  <c r="EW786" i="26"/>
  <c r="BT786" i="26"/>
  <c r="DM786" i="26"/>
  <c r="CF786" i="26"/>
  <c r="AQ786" i="26"/>
  <c r="AT786" i="26"/>
  <c r="BU786" i="26"/>
  <c r="BV786" i="26"/>
  <c r="ET786" i="26"/>
  <c r="CD786" i="26"/>
  <c r="CC786" i="26"/>
  <c r="DR786" i="26"/>
  <c r="BW786" i="26"/>
  <c r="AY786" i="26"/>
  <c r="DS786" i="26"/>
  <c r="H937" i="26"/>
  <c r="G935" i="26"/>
  <c r="BN787" i="26" l="1"/>
  <c r="AD787" i="26"/>
  <c r="BH787" i="26"/>
  <c r="FD785" i="26"/>
  <c r="FC786" i="26" s="1"/>
  <c r="FB786" i="26"/>
  <c r="K787" i="26"/>
  <c r="O787" i="26"/>
  <c r="DE787" i="26"/>
  <c r="CU787" i="26"/>
  <c r="CR787" i="26"/>
  <c r="CY787" i="26"/>
  <c r="M787" i="26"/>
  <c r="AC787" i="26"/>
  <c r="AH787" i="26"/>
  <c r="BJ787" i="26"/>
  <c r="AL787" i="26"/>
  <c r="DA787" i="26"/>
  <c r="BY787" i="26"/>
  <c r="ET787" i="26"/>
  <c r="ER787" i="26"/>
  <c r="AJ787" i="26"/>
  <c r="CX787" i="26"/>
  <c r="J787" i="26"/>
  <c r="CZ787" i="26"/>
  <c r="AB787" i="26"/>
  <c r="DM787" i="26"/>
  <c r="CK787" i="26"/>
  <c r="AT787" i="26"/>
  <c r="EB787" i="26"/>
  <c r="BF787" i="26"/>
  <c r="BL787" i="26"/>
  <c r="AY787" i="26"/>
  <c r="S787" i="26"/>
  <c r="CP787" i="26"/>
  <c r="CV787" i="26"/>
  <c r="EP787" i="26"/>
  <c r="CW787" i="26"/>
  <c r="Q787" i="26"/>
  <c r="CM787" i="26"/>
  <c r="EZ787" i="26"/>
  <c r="T787" i="26"/>
  <c r="BW787" i="26"/>
  <c r="EY787" i="26"/>
  <c r="V787" i="26"/>
  <c r="EF787" i="26"/>
  <c r="EW787" i="26"/>
  <c r="DK787" i="26"/>
  <c r="U787" i="26"/>
  <c r="AV787" i="26"/>
  <c r="BG787" i="26"/>
  <c r="AN787" i="26"/>
  <c r="CH787" i="26"/>
  <c r="EJ787" i="26"/>
  <c r="EC787" i="26"/>
  <c r="DP787" i="26"/>
  <c r="BT787" i="26"/>
  <c r="EL787" i="26"/>
  <c r="W787" i="26"/>
  <c r="Y787" i="26"/>
  <c r="EI787" i="26"/>
  <c r="CD787" i="26"/>
  <c r="EQ787" i="26"/>
  <c r="BD787" i="26"/>
  <c r="BI787" i="26"/>
  <c r="AP787" i="26"/>
  <c r="L787" i="26"/>
  <c r="DR787" i="26"/>
  <c r="EV787" i="26"/>
  <c r="DU787" i="26"/>
  <c r="DI787" i="26"/>
  <c r="CO787" i="26"/>
  <c r="EA787" i="26"/>
  <c r="CF787" i="26"/>
  <c r="CQ787" i="26"/>
  <c r="AM787" i="26"/>
  <c r="DG787" i="26"/>
  <c r="AS787" i="26"/>
  <c r="CL787" i="26"/>
  <c r="DQ787" i="26"/>
  <c r="Z787" i="26"/>
  <c r="AA787" i="26"/>
  <c r="AX787" i="26"/>
  <c r="DH787" i="26"/>
  <c r="FA787" i="26"/>
  <c r="AK787" i="26"/>
  <c r="AF787" i="26"/>
  <c r="AE787" i="26"/>
  <c r="DS787" i="26"/>
  <c r="DV787" i="26"/>
  <c r="AI787" i="26"/>
  <c r="BM787" i="26"/>
  <c r="BO787" i="26"/>
  <c r="BE787" i="26"/>
  <c r="BK787" i="26"/>
  <c r="BS787" i="26"/>
  <c r="BR787" i="26"/>
  <c r="EM787" i="26"/>
  <c r="AU787" i="26"/>
  <c r="CC787" i="26"/>
  <c r="EN787" i="26"/>
  <c r="DW787" i="26"/>
  <c r="EK787" i="26"/>
  <c r="CN787" i="26"/>
  <c r="DJ787" i="26"/>
  <c r="BA787" i="26"/>
  <c r="BB787" i="26"/>
  <c r="ES787" i="26"/>
  <c r="BV787" i="26"/>
  <c r="CJ787" i="26"/>
  <c r="CI787" i="26"/>
  <c r="BX787" i="26"/>
  <c r="AZ787" i="26"/>
  <c r="X787" i="26"/>
  <c r="EE787" i="26"/>
  <c r="CE787" i="26"/>
  <c r="BU787" i="26"/>
  <c r="BC787" i="26"/>
  <c r="AO787" i="26"/>
  <c r="DF787" i="26"/>
  <c r="DL787" i="26"/>
  <c r="ED787" i="26"/>
  <c r="CT787" i="26"/>
  <c r="CS787" i="26"/>
  <c r="AW787" i="26"/>
  <c r="DO787" i="26"/>
  <c r="EU787" i="26"/>
  <c r="N787" i="26"/>
  <c r="AQ787" i="26"/>
  <c r="CG787" i="26"/>
  <c r="BP787" i="26"/>
  <c r="AG787" i="26"/>
  <c r="P787" i="26"/>
  <c r="DY787" i="26"/>
  <c r="DX787" i="26"/>
  <c r="AR787" i="26"/>
  <c r="CB787" i="26"/>
  <c r="CA787" i="26"/>
  <c r="DC787" i="26"/>
  <c r="DB787" i="26"/>
  <c r="EX787" i="26"/>
  <c r="BQ787" i="26"/>
  <c r="EG787" i="26"/>
  <c r="DZ787" i="26"/>
  <c r="EO787" i="26"/>
  <c r="DT787" i="26"/>
  <c r="DD787" i="26"/>
  <c r="BZ787" i="26"/>
  <c r="EH787" i="26"/>
  <c r="DN787" i="26"/>
  <c r="R787" i="26"/>
  <c r="H938" i="26"/>
  <c r="G936" i="26"/>
  <c r="N788" i="26" l="1"/>
  <c r="J788" i="26"/>
  <c r="L788" i="26"/>
  <c r="FD786" i="26"/>
  <c r="FC787" i="26" s="1"/>
  <c r="AK788" i="26"/>
  <c r="FB787" i="26"/>
  <c r="BI788" i="26"/>
  <c r="ES788" i="26"/>
  <c r="AI788" i="26"/>
  <c r="AC788" i="26"/>
  <c r="CZ788" i="26"/>
  <c r="AB788" i="26"/>
  <c r="CQ788" i="26"/>
  <c r="CY788" i="26"/>
  <c r="DF788" i="26"/>
  <c r="BK788" i="26"/>
  <c r="BE788" i="26"/>
  <c r="BM788" i="26"/>
  <c r="DL788" i="26"/>
  <c r="BG788" i="26"/>
  <c r="EQ788" i="26"/>
  <c r="CW788" i="26"/>
  <c r="R788" i="26"/>
  <c r="P788" i="26"/>
  <c r="EU788" i="26"/>
  <c r="CX788" i="26"/>
  <c r="CL788" i="26"/>
  <c r="AW788" i="26"/>
  <c r="EI788" i="26"/>
  <c r="FA788" i="26"/>
  <c r="CV788" i="26"/>
  <c r="EO788" i="26"/>
  <c r="CE788" i="26"/>
  <c r="CG788" i="26"/>
  <c r="X788" i="26"/>
  <c r="BX788" i="26"/>
  <c r="U788" i="26"/>
  <c r="EX788" i="26"/>
  <c r="V788" i="26"/>
  <c r="K788" i="26"/>
  <c r="K789" i="26" s="1"/>
  <c r="AU788" i="26"/>
  <c r="T788" i="26"/>
  <c r="EB788" i="26"/>
  <c r="CI788" i="26"/>
  <c r="BT788" i="26"/>
  <c r="BY788" i="26"/>
  <c r="AG788" i="26"/>
  <c r="AM788" i="26"/>
  <c r="BP788" i="26"/>
  <c r="EK788" i="26"/>
  <c r="DQ788" i="26"/>
  <c r="DN788" i="26"/>
  <c r="DJ788" i="26"/>
  <c r="AO788" i="26"/>
  <c r="BH788" i="26"/>
  <c r="EJ788" i="26"/>
  <c r="BS788" i="26"/>
  <c r="CA788" i="26"/>
  <c r="CD788" i="26"/>
  <c r="DB788" i="26"/>
  <c r="DX788" i="26"/>
  <c r="AA788" i="26"/>
  <c r="AB789" i="26" s="1"/>
  <c r="AQ788" i="26"/>
  <c r="BC788" i="26"/>
  <c r="AJ788" i="26"/>
  <c r="CN788" i="26"/>
  <c r="EG788" i="26"/>
  <c r="DZ788" i="26"/>
  <c r="DR788" i="26"/>
  <c r="CC788" i="26"/>
  <c r="AV788" i="26"/>
  <c r="EV788" i="26"/>
  <c r="CF788" i="26"/>
  <c r="AL788" i="26"/>
  <c r="CP788" i="26"/>
  <c r="AN788" i="26"/>
  <c r="AZ788" i="26"/>
  <c r="EZ788" i="26"/>
  <c r="W788" i="26"/>
  <c r="CT788" i="26"/>
  <c r="BV788" i="26"/>
  <c r="ER788" i="26"/>
  <c r="DM788" i="26"/>
  <c r="DT788" i="26"/>
  <c r="ED788" i="26"/>
  <c r="ET788" i="26"/>
  <c r="CM788" i="26"/>
  <c r="DY788" i="26"/>
  <c r="CS788" i="26"/>
  <c r="BW788" i="26"/>
  <c r="EA788" i="26"/>
  <c r="BD788" i="26"/>
  <c r="Q788" i="26"/>
  <c r="DW788" i="26"/>
  <c r="DA788" i="26"/>
  <c r="EN788" i="26"/>
  <c r="AS788" i="26"/>
  <c r="DV788" i="26"/>
  <c r="CJ788" i="26"/>
  <c r="CR788" i="26"/>
  <c r="EW788" i="26"/>
  <c r="DG788" i="26"/>
  <c r="BQ788" i="26"/>
  <c r="M788" i="26"/>
  <c r="DI788" i="26"/>
  <c r="EY788" i="26"/>
  <c r="BO788" i="26"/>
  <c r="DS788" i="26"/>
  <c r="DK788" i="26"/>
  <c r="AE788" i="26"/>
  <c r="AD788" i="26"/>
  <c r="CH788" i="26"/>
  <c r="AY788" i="26"/>
  <c r="EF788" i="26"/>
  <c r="AF788" i="26"/>
  <c r="Y788" i="26"/>
  <c r="DC788" i="26"/>
  <c r="AX788" i="26"/>
  <c r="BN788" i="26"/>
  <c r="EL788" i="26"/>
  <c r="CU788" i="26"/>
  <c r="EP788" i="26"/>
  <c r="O788" i="26"/>
  <c r="BU788" i="26"/>
  <c r="CK788" i="26"/>
  <c r="S788" i="26"/>
  <c r="EC788" i="26"/>
  <c r="DH788" i="26"/>
  <c r="DO788" i="26"/>
  <c r="DP788" i="26"/>
  <c r="CO788" i="26"/>
  <c r="EH788" i="26"/>
  <c r="BJ788" i="26"/>
  <c r="CB788" i="26"/>
  <c r="BB788" i="26"/>
  <c r="BL788" i="26"/>
  <c r="AH788" i="26"/>
  <c r="AT788" i="26"/>
  <c r="BZ788" i="26"/>
  <c r="AR788" i="26"/>
  <c r="EE788" i="26"/>
  <c r="BA788" i="26"/>
  <c r="EM788" i="26"/>
  <c r="AP788" i="26"/>
  <c r="Z788" i="26"/>
  <c r="DE788" i="26"/>
  <c r="DD788" i="26"/>
  <c r="BR788" i="26"/>
  <c r="DU788" i="26"/>
  <c r="BF788" i="26"/>
  <c r="H939" i="26"/>
  <c r="G937" i="26"/>
  <c r="CY789" i="26" l="1"/>
  <c r="FD787" i="26"/>
  <c r="FC788" i="26" s="1"/>
  <c r="FB788" i="26"/>
  <c r="DM789" i="26"/>
  <c r="ET789" i="26"/>
  <c r="BH789" i="26"/>
  <c r="AJ789" i="26"/>
  <c r="ER789" i="26"/>
  <c r="BL789" i="26"/>
  <c r="CX789" i="26"/>
  <c r="BF789" i="26"/>
  <c r="Q789" i="26"/>
  <c r="O789" i="26"/>
  <c r="J789" i="26"/>
  <c r="J790" i="26" s="1"/>
  <c r="CW789" i="26"/>
  <c r="AW789" i="26"/>
  <c r="AV789" i="26"/>
  <c r="BD789" i="26"/>
  <c r="DQ789" i="26"/>
  <c r="AT789" i="26"/>
  <c r="EH789" i="26"/>
  <c r="AK789" i="26"/>
  <c r="BC789" i="26"/>
  <c r="CF789" i="26"/>
  <c r="V789" i="26"/>
  <c r="W789" i="26"/>
  <c r="DK789" i="26"/>
  <c r="U789" i="26"/>
  <c r="S789" i="26"/>
  <c r="BZ789" i="26"/>
  <c r="AM789" i="26"/>
  <c r="CO789" i="26"/>
  <c r="AH789" i="26"/>
  <c r="AP789" i="26"/>
  <c r="CH789" i="26"/>
  <c r="AR789" i="26"/>
  <c r="X789" i="26"/>
  <c r="AL789" i="26"/>
  <c r="EJ789" i="26"/>
  <c r="EK789" i="26"/>
  <c r="ES789" i="26"/>
  <c r="ES790" i="26" s="1"/>
  <c r="CB789" i="26"/>
  <c r="CU789" i="26"/>
  <c r="CE789" i="26"/>
  <c r="FA789" i="26"/>
  <c r="EX789" i="26"/>
  <c r="AN789" i="26"/>
  <c r="CK789" i="26"/>
  <c r="DS789" i="26"/>
  <c r="DB789" i="26"/>
  <c r="CD789" i="26"/>
  <c r="DU789" i="26"/>
  <c r="CM789" i="26"/>
  <c r="EW789" i="26"/>
  <c r="Z789" i="26"/>
  <c r="EY789" i="26"/>
  <c r="BR789" i="26"/>
  <c r="EM789" i="26"/>
  <c r="EU789" i="26"/>
  <c r="DE789" i="26"/>
  <c r="AE789" i="26"/>
  <c r="EZ789" i="26"/>
  <c r="BA789" i="26"/>
  <c r="EA789" i="26"/>
  <c r="EE789" i="26"/>
  <c r="BM789" i="26"/>
  <c r="DY789" i="26"/>
  <c r="DR789" i="26"/>
  <c r="BO789" i="26"/>
  <c r="DO789" i="26"/>
  <c r="BW789" i="26"/>
  <c r="AA789" i="26"/>
  <c r="DG789" i="26"/>
  <c r="BU789" i="26"/>
  <c r="R789" i="26"/>
  <c r="DL789" i="26"/>
  <c r="BG789" i="26"/>
  <c r="BG790" i="26" s="1"/>
  <c r="BK789" i="26"/>
  <c r="BJ789" i="26"/>
  <c r="BI789" i="26"/>
  <c r="EP789" i="26"/>
  <c r="EQ789" i="26"/>
  <c r="EO789" i="26"/>
  <c r="CC789" i="26"/>
  <c r="CR789" i="26"/>
  <c r="CQ789" i="26"/>
  <c r="EN789" i="26"/>
  <c r="DC789" i="26"/>
  <c r="AZ789" i="26"/>
  <c r="DF789" i="26"/>
  <c r="CJ789" i="26"/>
  <c r="BX789" i="26"/>
  <c r="CS789" i="26"/>
  <c r="EL789" i="26"/>
  <c r="P789" i="26"/>
  <c r="P790" i="26" s="1"/>
  <c r="AQ789" i="26"/>
  <c r="DA789" i="26"/>
  <c r="CZ789" i="26"/>
  <c r="DP789" i="26"/>
  <c r="AU789" i="26"/>
  <c r="Y789" i="26"/>
  <c r="EG789" i="26"/>
  <c r="AG789" i="26"/>
  <c r="DT789" i="26"/>
  <c r="AF789" i="26"/>
  <c r="DZ789" i="26"/>
  <c r="BY789" i="26"/>
  <c r="AI789" i="26"/>
  <c r="CA789" i="26"/>
  <c r="EF789" i="26"/>
  <c r="CL789" i="26"/>
  <c r="BS789" i="26"/>
  <c r="AX789" i="26"/>
  <c r="AY789" i="26"/>
  <c r="DV789" i="26"/>
  <c r="T789" i="26"/>
  <c r="DH789" i="26"/>
  <c r="CN789" i="26"/>
  <c r="CP789" i="26"/>
  <c r="BE789" i="26"/>
  <c r="EV789" i="26"/>
  <c r="DD789" i="26"/>
  <c r="EC789" i="26"/>
  <c r="EB789" i="26"/>
  <c r="DN789" i="26"/>
  <c r="AO789" i="26"/>
  <c r="DI789" i="26"/>
  <c r="DW789" i="26"/>
  <c r="CV789" i="26"/>
  <c r="N789" i="26"/>
  <c r="BV789" i="26"/>
  <c r="DJ789" i="26"/>
  <c r="BB789" i="26"/>
  <c r="BP789" i="26"/>
  <c r="M789" i="26"/>
  <c r="L789" i="26"/>
  <c r="CI789" i="26"/>
  <c r="DX789" i="26"/>
  <c r="BN789" i="26"/>
  <c r="CG789" i="26"/>
  <c r="ED789" i="26"/>
  <c r="CT789" i="26"/>
  <c r="EI789" i="26"/>
  <c r="AD789" i="26"/>
  <c r="AC789" i="26"/>
  <c r="BQ789" i="26"/>
  <c r="AS789" i="26"/>
  <c r="AS790" i="26" s="1"/>
  <c r="BT789" i="26"/>
  <c r="H940" i="26"/>
  <c r="G938" i="26"/>
  <c r="CX790" i="26" l="1"/>
  <c r="AN790" i="26"/>
  <c r="FD788" i="26"/>
  <c r="FC789" i="26" s="1"/>
  <c r="FB789" i="26"/>
  <c r="AW790" i="26"/>
  <c r="AQ790" i="26"/>
  <c r="AI790" i="26"/>
  <c r="AK790" i="26"/>
  <c r="BE790" i="26"/>
  <c r="DL790" i="26"/>
  <c r="CA790" i="26"/>
  <c r="R790" i="26"/>
  <c r="T790" i="26"/>
  <c r="BB790" i="26"/>
  <c r="V790" i="26"/>
  <c r="W790" i="26"/>
  <c r="DZ790" i="26"/>
  <c r="CL790" i="26"/>
  <c r="EI790" i="26"/>
  <c r="DT790" i="26"/>
  <c r="AL790" i="26"/>
  <c r="EZ790" i="26"/>
  <c r="ER790" i="26"/>
  <c r="EY790" i="26"/>
  <c r="FA790" i="26"/>
  <c r="ET790" i="26"/>
  <c r="CE790" i="26"/>
  <c r="EL790" i="26"/>
  <c r="AM790" i="26"/>
  <c r="CT790" i="26"/>
  <c r="DR790" i="26"/>
  <c r="EV790" i="26"/>
  <c r="EX790" i="26"/>
  <c r="Y790" i="26"/>
  <c r="AA790" i="26"/>
  <c r="Z790" i="26"/>
  <c r="CP790" i="26"/>
  <c r="BT790" i="26"/>
  <c r="DF790" i="26"/>
  <c r="AJ790" i="26"/>
  <c r="AJ791" i="26" s="1"/>
  <c r="BV790" i="26"/>
  <c r="EA790" i="26"/>
  <c r="CI790" i="26"/>
  <c r="S790" i="26"/>
  <c r="DD790" i="26"/>
  <c r="BN790" i="26"/>
  <c r="BO790" i="26"/>
  <c r="BK790" i="26"/>
  <c r="BD790" i="26"/>
  <c r="AG790" i="26"/>
  <c r="EG790" i="26"/>
  <c r="DB790" i="26"/>
  <c r="BQ790" i="26"/>
  <c r="EN790" i="26"/>
  <c r="DE790" i="26"/>
  <c r="DX790" i="26"/>
  <c r="Q790" i="26"/>
  <c r="DO790" i="26"/>
  <c r="DP790" i="26"/>
  <c r="AY790" i="26"/>
  <c r="AH790" i="26"/>
  <c r="DS790" i="26"/>
  <c r="DQ790" i="26"/>
  <c r="DJ790" i="26"/>
  <c r="AP790" i="26"/>
  <c r="N790" i="26"/>
  <c r="ED790" i="26"/>
  <c r="DH790" i="26"/>
  <c r="BX790" i="26"/>
  <c r="BL790" i="26"/>
  <c r="AE790" i="26"/>
  <c r="EP790" i="26"/>
  <c r="EQ790" i="26"/>
  <c r="BS790" i="26"/>
  <c r="EK790" i="26"/>
  <c r="BH790" i="26"/>
  <c r="BI790" i="26"/>
  <c r="CH790" i="26"/>
  <c r="CG790" i="26"/>
  <c r="CF790" i="26"/>
  <c r="BR790" i="26"/>
  <c r="BF790" i="26"/>
  <c r="BJ790" i="26"/>
  <c r="CS790" i="26"/>
  <c r="BW790" i="26"/>
  <c r="BA790" i="26"/>
  <c r="CV790" i="26"/>
  <c r="CW790" i="26"/>
  <c r="CO790" i="26"/>
  <c r="CN790" i="26"/>
  <c r="CM790" i="26"/>
  <c r="EF790" i="26"/>
  <c r="CJ790" i="26"/>
  <c r="CQ790" i="26"/>
  <c r="AU790" i="26"/>
  <c r="AV790" i="26"/>
  <c r="CR790" i="26"/>
  <c r="DG790" i="26"/>
  <c r="U790" i="26"/>
  <c r="CC790" i="26"/>
  <c r="CD790" i="26"/>
  <c r="AC790" i="26"/>
  <c r="AB790" i="26"/>
  <c r="AT790" i="26"/>
  <c r="EO790" i="26"/>
  <c r="AD790" i="26"/>
  <c r="DW790" i="26"/>
  <c r="EJ790" i="26"/>
  <c r="BZ790" i="26"/>
  <c r="AR790" i="26"/>
  <c r="AR791" i="26" s="1"/>
  <c r="EH790" i="26"/>
  <c r="O790" i="26"/>
  <c r="BU790" i="26"/>
  <c r="EU790" i="26"/>
  <c r="L790" i="26"/>
  <c r="K790" i="26"/>
  <c r="DI790" i="26"/>
  <c r="DV790" i="26"/>
  <c r="DY790" i="26"/>
  <c r="DU790" i="26"/>
  <c r="EE790" i="26"/>
  <c r="CB790" i="26"/>
  <c r="M790" i="26"/>
  <c r="BY790" i="26"/>
  <c r="CZ790" i="26"/>
  <c r="CY790" i="26"/>
  <c r="AZ790" i="26"/>
  <c r="EM790" i="26"/>
  <c r="EM791" i="26" s="1"/>
  <c r="DA790" i="26"/>
  <c r="AO790" i="26"/>
  <c r="EB790" i="26"/>
  <c r="AX790" i="26"/>
  <c r="DK790" i="26"/>
  <c r="DC790" i="26"/>
  <c r="EW790" i="26"/>
  <c r="BP790" i="26"/>
  <c r="DN790" i="26"/>
  <c r="DM790" i="26"/>
  <c r="X790" i="26"/>
  <c r="CK790" i="26"/>
  <c r="EC790" i="26"/>
  <c r="AF790" i="26"/>
  <c r="CU790" i="26"/>
  <c r="BM790" i="26"/>
  <c r="BC790" i="26"/>
  <c r="H941" i="26"/>
  <c r="G939" i="26"/>
  <c r="S791" i="26" l="1"/>
  <c r="FD789" i="26"/>
  <c r="FC790" i="26" s="1"/>
  <c r="Q791" i="26"/>
  <c r="FB790" i="26"/>
  <c r="BF791" i="26"/>
  <c r="O791" i="26"/>
  <c r="Y791" i="26"/>
  <c r="EW791" i="26"/>
  <c r="ES791" i="26"/>
  <c r="AK791" i="26"/>
  <c r="BY791" i="26"/>
  <c r="EZ791" i="26"/>
  <c r="BW791" i="26"/>
  <c r="BU791" i="26"/>
  <c r="DG791" i="26"/>
  <c r="AM791" i="26"/>
  <c r="AX791" i="26"/>
  <c r="AI791" i="26"/>
  <c r="EY791" i="26"/>
  <c r="FA791" i="26"/>
  <c r="BP791" i="26"/>
  <c r="T791" i="26"/>
  <c r="AL791" i="26"/>
  <c r="BM791" i="26"/>
  <c r="DR791" i="26"/>
  <c r="DK791" i="26"/>
  <c r="Z791" i="26"/>
  <c r="DS791" i="26"/>
  <c r="DC791" i="26"/>
  <c r="AF791" i="26"/>
  <c r="DY791" i="26"/>
  <c r="EJ791" i="26"/>
  <c r="AO791" i="26"/>
  <c r="DE791" i="26"/>
  <c r="BC791" i="26"/>
  <c r="CK791" i="26"/>
  <c r="BS791" i="26"/>
  <c r="DP791" i="26"/>
  <c r="DI791" i="26"/>
  <c r="EQ791" i="26"/>
  <c r="AH791" i="26"/>
  <c r="R791" i="26"/>
  <c r="R792" i="26" s="1"/>
  <c r="EG791" i="26"/>
  <c r="M791" i="26"/>
  <c r="EE791" i="26"/>
  <c r="DU791" i="26"/>
  <c r="EO791" i="26"/>
  <c r="DQ791" i="26"/>
  <c r="BA791" i="26"/>
  <c r="CS791" i="26"/>
  <c r="CB791" i="26"/>
  <c r="AV791" i="26"/>
  <c r="BG791" i="26"/>
  <c r="CQ791" i="26"/>
  <c r="BE791" i="26"/>
  <c r="DN791" i="26"/>
  <c r="CU791" i="26"/>
  <c r="AP791" i="26"/>
  <c r="AS791" i="26"/>
  <c r="AQ791" i="26"/>
  <c r="CM791" i="26"/>
  <c r="CH791" i="26"/>
  <c r="EC791" i="26"/>
  <c r="BI791" i="26"/>
  <c r="BQ791" i="26"/>
  <c r="AC791" i="26"/>
  <c r="CO791" i="26"/>
  <c r="BH791" i="26"/>
  <c r="CY791" i="26"/>
  <c r="CX791" i="26"/>
  <c r="EN791" i="26"/>
  <c r="EL791" i="26"/>
  <c r="CZ791" i="26"/>
  <c r="BT791" i="26"/>
  <c r="AB791" i="26"/>
  <c r="AA791" i="26"/>
  <c r="AU791" i="26"/>
  <c r="BX791" i="26"/>
  <c r="DO791" i="26"/>
  <c r="CF791" i="26"/>
  <c r="CE791" i="26"/>
  <c r="EB791" i="26"/>
  <c r="AN791" i="26"/>
  <c r="EI791" i="26"/>
  <c r="EH791" i="26"/>
  <c r="BD791" i="26"/>
  <c r="DH791" i="26"/>
  <c r="DT791" i="26"/>
  <c r="CG791" i="26"/>
  <c r="DD791" i="26"/>
  <c r="CT791" i="26"/>
  <c r="BZ791" i="26"/>
  <c r="CD791" i="26"/>
  <c r="DJ791" i="26"/>
  <c r="DB791" i="26"/>
  <c r="CC791" i="26"/>
  <c r="P791" i="26"/>
  <c r="U791" i="26"/>
  <c r="V791" i="26"/>
  <c r="CJ791" i="26"/>
  <c r="DW791" i="26"/>
  <c r="AG791" i="26"/>
  <c r="ER791" i="26"/>
  <c r="CI791" i="26"/>
  <c r="CA791" i="26"/>
  <c r="EF791" i="26"/>
  <c r="EK791" i="26"/>
  <c r="X791" i="26"/>
  <c r="W791" i="26"/>
  <c r="DA791" i="26"/>
  <c r="AD791" i="26"/>
  <c r="BL791" i="26"/>
  <c r="CP791" i="26"/>
  <c r="EX791" i="26"/>
  <c r="BB791" i="26"/>
  <c r="DM791" i="26"/>
  <c r="DL791" i="26"/>
  <c r="DZ791" i="26"/>
  <c r="DV791" i="26"/>
  <c r="DX791" i="26"/>
  <c r="CN791" i="26"/>
  <c r="BV791" i="26"/>
  <c r="CL791" i="26"/>
  <c r="AY791" i="26"/>
  <c r="BN791" i="26"/>
  <c r="EV791" i="26"/>
  <c r="AE791" i="26"/>
  <c r="K791" i="26"/>
  <c r="J791" i="26"/>
  <c r="AT791" i="26"/>
  <c r="CW791" i="26"/>
  <c r="BJ791" i="26"/>
  <c r="ED791" i="26"/>
  <c r="N791" i="26"/>
  <c r="L791" i="26"/>
  <c r="CR791" i="26"/>
  <c r="CV791" i="26"/>
  <c r="EP791" i="26"/>
  <c r="BO791" i="26"/>
  <c r="AZ791" i="26"/>
  <c r="EU791" i="26"/>
  <c r="ET791" i="26"/>
  <c r="DF791" i="26"/>
  <c r="BK791" i="26"/>
  <c r="BR791" i="26"/>
  <c r="AW791" i="26"/>
  <c r="EA791" i="26"/>
  <c r="H942" i="26"/>
  <c r="G940" i="26"/>
  <c r="BX792" i="26" l="1"/>
  <c r="J792" i="26"/>
  <c r="FD790" i="26"/>
  <c r="FC791" i="26" s="1"/>
  <c r="FB791" i="26"/>
  <c r="EX792" i="26"/>
  <c r="N792" i="26"/>
  <c r="AJ792" i="26"/>
  <c r="BQ792" i="26"/>
  <c r="BV792" i="26"/>
  <c r="EZ792" i="26"/>
  <c r="AL792" i="26"/>
  <c r="DH792" i="26"/>
  <c r="DD792" i="26"/>
  <c r="BF792" i="26"/>
  <c r="AK792" i="26"/>
  <c r="AK793" i="26" s="1"/>
  <c r="AI792" i="26"/>
  <c r="DP792" i="26"/>
  <c r="DJ792" i="26"/>
  <c r="AR792" i="26"/>
  <c r="DR792" i="26"/>
  <c r="AG792" i="26"/>
  <c r="EP792" i="26"/>
  <c r="BY792" i="26"/>
  <c r="EM792" i="26"/>
  <c r="ET792" i="26"/>
  <c r="ER792" i="26"/>
  <c r="BD792" i="26"/>
  <c r="BT792" i="26"/>
  <c r="EH792" i="26"/>
  <c r="EF792" i="26"/>
  <c r="CT792" i="26"/>
  <c r="DU792" i="26"/>
  <c r="CA792" i="26"/>
  <c r="AQ792" i="26"/>
  <c r="EE792" i="26"/>
  <c r="DT792" i="26"/>
  <c r="AV792" i="26"/>
  <c r="CN792" i="26"/>
  <c r="AT792" i="26"/>
  <c r="DS792" i="26"/>
  <c r="CL792" i="26"/>
  <c r="DQ792" i="26"/>
  <c r="CU792" i="26"/>
  <c r="DN792" i="26"/>
  <c r="DA792" i="26"/>
  <c r="CC792" i="26"/>
  <c r="EK792" i="26"/>
  <c r="BM792" i="26"/>
  <c r="BH792" i="26"/>
  <c r="CR792" i="26"/>
  <c r="BK792" i="26"/>
  <c r="DL792" i="26"/>
  <c r="CP792" i="26"/>
  <c r="EW792" i="26"/>
  <c r="EN792" i="26"/>
  <c r="S792" i="26"/>
  <c r="DX792" i="26"/>
  <c r="CH792" i="26"/>
  <c r="AE792" i="26"/>
  <c r="BO792" i="26"/>
  <c r="U792" i="26"/>
  <c r="AP792" i="26"/>
  <c r="T792" i="26"/>
  <c r="DZ792" i="26"/>
  <c r="CI792" i="26"/>
  <c r="EJ792" i="26"/>
  <c r="AZ792" i="26"/>
  <c r="BA792" i="26"/>
  <c r="CK792" i="26"/>
  <c r="BG792" i="26"/>
  <c r="CF792" i="26"/>
  <c r="AO792" i="26"/>
  <c r="CV792" i="26"/>
  <c r="DI792" i="26"/>
  <c r="DO792" i="26"/>
  <c r="DY792" i="26"/>
  <c r="EQ792" i="26"/>
  <c r="BS792" i="26"/>
  <c r="DK792" i="26"/>
  <c r="BR792" i="26"/>
  <c r="EL792" i="26"/>
  <c r="DF792" i="26"/>
  <c r="DE792" i="26"/>
  <c r="EC792" i="26"/>
  <c r="ED792" i="26"/>
  <c r="AY792" i="26"/>
  <c r="CM792" i="26"/>
  <c r="P792" i="26"/>
  <c r="Q792" i="26"/>
  <c r="CE792" i="26"/>
  <c r="BJ792" i="26"/>
  <c r="BL792" i="26"/>
  <c r="BI792" i="26"/>
  <c r="CW792" i="26"/>
  <c r="AD792" i="26"/>
  <c r="BW792" i="26"/>
  <c r="M792" i="26"/>
  <c r="EU792" i="26"/>
  <c r="DG792" i="26"/>
  <c r="CQ792" i="26"/>
  <c r="AC792" i="26"/>
  <c r="BU792" i="26"/>
  <c r="O792" i="26"/>
  <c r="CX792" i="26"/>
  <c r="K792" i="26"/>
  <c r="DW792" i="26"/>
  <c r="DB792" i="26"/>
  <c r="CG792" i="26"/>
  <c r="CY792" i="26"/>
  <c r="BP792" i="26"/>
  <c r="EO792" i="26"/>
  <c r="X792" i="26"/>
  <c r="BE792" i="26"/>
  <c r="DC792" i="26"/>
  <c r="AF792" i="26"/>
  <c r="DV792" i="26"/>
  <c r="CB792" i="26"/>
  <c r="EG792" i="26"/>
  <c r="AU792" i="26"/>
  <c r="EV792" i="26"/>
  <c r="CS792" i="26"/>
  <c r="CD792" i="26"/>
  <c r="AA792" i="26"/>
  <c r="Z792" i="26"/>
  <c r="AH792" i="26"/>
  <c r="ES792" i="26"/>
  <c r="BN792" i="26"/>
  <c r="DM792" i="26"/>
  <c r="CJ792" i="26"/>
  <c r="BZ792" i="26"/>
  <c r="EI792" i="26"/>
  <c r="AB792" i="26"/>
  <c r="EA792" i="26"/>
  <c r="L792" i="26"/>
  <c r="CO792" i="26"/>
  <c r="AS792" i="26"/>
  <c r="W792" i="26"/>
  <c r="V792" i="26"/>
  <c r="AN792" i="26"/>
  <c r="AM792" i="26"/>
  <c r="Y792" i="26"/>
  <c r="AX792" i="26"/>
  <c r="AW792" i="26"/>
  <c r="EY792" i="26"/>
  <c r="BC792" i="26"/>
  <c r="BB792" i="26"/>
  <c r="EB792" i="26"/>
  <c r="CZ792" i="26"/>
  <c r="H943" i="26"/>
  <c r="G941" i="26"/>
  <c r="AJ793" i="26" l="1"/>
  <c r="FD791" i="26"/>
  <c r="FC792" i="26" s="1"/>
  <c r="FB792" i="26"/>
  <c r="FA792" i="26"/>
  <c r="EY793" i="26"/>
  <c r="BW793" i="26"/>
  <c r="AH793" i="26"/>
  <c r="EO793" i="26"/>
  <c r="DI793" i="26"/>
  <c r="AS793" i="26"/>
  <c r="DQ793" i="26"/>
  <c r="DR793" i="26"/>
  <c r="BE793" i="26"/>
  <c r="ES793" i="26"/>
  <c r="EM793" i="26"/>
  <c r="EQ793" i="26"/>
  <c r="CU793" i="26"/>
  <c r="EG793" i="26"/>
  <c r="BU793" i="26"/>
  <c r="DT793" i="26"/>
  <c r="AW793" i="26"/>
  <c r="BL793" i="26"/>
  <c r="DS793" i="26"/>
  <c r="DK793" i="26"/>
  <c r="CO793" i="26"/>
  <c r="EI793" i="26"/>
  <c r="CM793" i="26"/>
  <c r="AU793" i="26"/>
  <c r="FA793" i="26"/>
  <c r="CJ793" i="26"/>
  <c r="S793" i="26"/>
  <c r="CB793" i="26"/>
  <c r="BZ793" i="26"/>
  <c r="AF793" i="26"/>
  <c r="DM793" i="26"/>
  <c r="CV793" i="26"/>
  <c r="DP793" i="26"/>
  <c r="BN793" i="26"/>
  <c r="CS793" i="26"/>
  <c r="BG793" i="26"/>
  <c r="CQ793" i="26"/>
  <c r="EL793" i="26"/>
  <c r="EK793" i="26"/>
  <c r="BH793" i="26"/>
  <c r="AB793" i="26"/>
  <c r="CD793" i="26"/>
  <c r="DO793" i="26"/>
  <c r="AD793" i="26"/>
  <c r="CG793" i="26"/>
  <c r="T793" i="26"/>
  <c r="BI793" i="26"/>
  <c r="BF793" i="26"/>
  <c r="ED793" i="26"/>
  <c r="DG793" i="26"/>
  <c r="DE793" i="26"/>
  <c r="AM793" i="26"/>
  <c r="BP793" i="26"/>
  <c r="AZ793" i="26"/>
  <c r="DH793" i="26"/>
  <c r="EF793" i="26"/>
  <c r="DY793" i="26"/>
  <c r="K793" i="26"/>
  <c r="Y793" i="26"/>
  <c r="BK793" i="26"/>
  <c r="DW793" i="26"/>
  <c r="CX793" i="26"/>
  <c r="EN793" i="26"/>
  <c r="BS793" i="26"/>
  <c r="W793" i="26"/>
  <c r="N793" i="26"/>
  <c r="AP793" i="26"/>
  <c r="DC793" i="26"/>
  <c r="BV793" i="26"/>
  <c r="CZ793" i="26"/>
  <c r="DL793" i="26"/>
  <c r="EA793" i="26"/>
  <c r="EV793" i="26"/>
  <c r="CT793" i="26"/>
  <c r="BB793" i="26"/>
  <c r="CR793" i="26"/>
  <c r="DJ793" i="26"/>
  <c r="AQ793" i="26"/>
  <c r="DV793" i="26"/>
  <c r="DB793" i="26"/>
  <c r="ER793" i="26"/>
  <c r="Q793" i="26"/>
  <c r="R793" i="26"/>
  <c r="P793" i="26"/>
  <c r="J793" i="26"/>
  <c r="BO793" i="26"/>
  <c r="DX793" i="26"/>
  <c r="AT793" i="26"/>
  <c r="AT794" i="26" s="1"/>
  <c r="CK793" i="26"/>
  <c r="CW793" i="26"/>
  <c r="ET793" i="26"/>
  <c r="AY793" i="26"/>
  <c r="BY793" i="26"/>
  <c r="AC793" i="26"/>
  <c r="EX793" i="26"/>
  <c r="AX793" i="26"/>
  <c r="DD793" i="26"/>
  <c r="CF793" i="26"/>
  <c r="EC793" i="26"/>
  <c r="BC793" i="26"/>
  <c r="EJ793" i="26"/>
  <c r="AR793" i="26"/>
  <c r="DZ793" i="26"/>
  <c r="X793" i="26"/>
  <c r="DF793" i="26"/>
  <c r="EH793" i="26"/>
  <c r="V793" i="26"/>
  <c r="AE793" i="26"/>
  <c r="DA793" i="26"/>
  <c r="AI793" i="26"/>
  <c r="DU793" i="26"/>
  <c r="Z793" i="26"/>
  <c r="CN793" i="26"/>
  <c r="CL793" i="26"/>
  <c r="BR793" i="26"/>
  <c r="EE793" i="26"/>
  <c r="BD793" i="26"/>
  <c r="AN793" i="26"/>
  <c r="EB793" i="26"/>
  <c r="CA793" i="26"/>
  <c r="AA793" i="26"/>
  <c r="BX793" i="26"/>
  <c r="EP793" i="26"/>
  <c r="BT793" i="26"/>
  <c r="DN793" i="26"/>
  <c r="CH793" i="26"/>
  <c r="AV793" i="26"/>
  <c r="EW793" i="26"/>
  <c r="O793" i="26"/>
  <c r="EU793" i="26"/>
  <c r="BJ793" i="26"/>
  <c r="AL793" i="26"/>
  <c r="AL794" i="26" s="1"/>
  <c r="BQ793" i="26"/>
  <c r="AO793" i="26"/>
  <c r="U793" i="26"/>
  <c r="CY793" i="26"/>
  <c r="CC793" i="26"/>
  <c r="EZ793" i="26"/>
  <c r="CP793" i="26"/>
  <c r="BM793" i="26"/>
  <c r="CI793" i="26"/>
  <c r="L793" i="26"/>
  <c r="AG793" i="26"/>
  <c r="M793" i="26"/>
  <c r="CE793" i="26"/>
  <c r="BA793" i="26"/>
  <c r="H944" i="26"/>
  <c r="G942" i="26"/>
  <c r="DR794" i="26" l="1"/>
  <c r="DS794" i="26"/>
  <c r="FD792" i="26"/>
  <c r="FC793" i="26" s="1"/>
  <c r="ER794" i="26"/>
  <c r="DQ794" i="26"/>
  <c r="EN794" i="26"/>
  <c r="FB793" i="26"/>
  <c r="BM794" i="26"/>
  <c r="J794" i="26"/>
  <c r="BV794" i="26"/>
  <c r="EH794" i="26"/>
  <c r="CP794" i="26"/>
  <c r="EL794" i="26"/>
  <c r="EJ794" i="26"/>
  <c r="CN794" i="26"/>
  <c r="AV794" i="26"/>
  <c r="DJ794" i="26"/>
  <c r="CC794" i="26"/>
  <c r="BA794" i="26"/>
  <c r="AC794" i="26"/>
  <c r="EZ794" i="26"/>
  <c r="AE794" i="26"/>
  <c r="AG794" i="26"/>
  <c r="CA794" i="26"/>
  <c r="EE794" i="26"/>
  <c r="CS794" i="26"/>
  <c r="CT794" i="26"/>
  <c r="EO794" i="26"/>
  <c r="BT794" i="26"/>
  <c r="CW794" i="26"/>
  <c r="BG794" i="26"/>
  <c r="DL794" i="26"/>
  <c r="DA794" i="26"/>
  <c r="DP794" i="26"/>
  <c r="DN794" i="26"/>
  <c r="BF794" i="26"/>
  <c r="BH794" i="26"/>
  <c r="CY794" i="26"/>
  <c r="BX794" i="26"/>
  <c r="CR794" i="26"/>
  <c r="EU794" i="26"/>
  <c r="CI794" i="26"/>
  <c r="EW794" i="26"/>
  <c r="DF794" i="26"/>
  <c r="S794" i="26"/>
  <c r="DU794" i="26"/>
  <c r="O794" i="26"/>
  <c r="DH794" i="26"/>
  <c r="DD794" i="26"/>
  <c r="DI794" i="26"/>
  <c r="BO794" i="26"/>
  <c r="BQ794" i="26"/>
  <c r="DX794" i="26"/>
  <c r="CV794" i="26"/>
  <c r="BD794" i="26"/>
  <c r="X794" i="26"/>
  <c r="DO794" i="26"/>
  <c r="DZ794" i="26"/>
  <c r="CB794" i="26"/>
  <c r="BJ794" i="26"/>
  <c r="ES794" i="26"/>
  <c r="AM794" i="26"/>
  <c r="EM794" i="26"/>
  <c r="EM795" i="26" s="1"/>
  <c r="AW794" i="26"/>
  <c r="W794" i="26"/>
  <c r="DK794" i="26"/>
  <c r="R794" i="26"/>
  <c r="L794" i="26"/>
  <c r="CU794" i="26"/>
  <c r="EB794" i="26"/>
  <c r="Q794" i="26"/>
  <c r="EF794" i="26"/>
  <c r="EG794" i="26"/>
  <c r="AY794" i="26"/>
  <c r="CZ794" i="26"/>
  <c r="Z794" i="26"/>
  <c r="EK794" i="26"/>
  <c r="CD794" i="26"/>
  <c r="DG794" i="26"/>
  <c r="CK794" i="26"/>
  <c r="CF794" i="26"/>
  <c r="U794" i="26"/>
  <c r="T794" i="26"/>
  <c r="CH794" i="26"/>
  <c r="BZ794" i="26"/>
  <c r="AO794" i="26"/>
  <c r="AP794" i="26"/>
  <c r="BP794" i="26"/>
  <c r="AK794" i="26"/>
  <c r="EQ794" i="26"/>
  <c r="DT794" i="26"/>
  <c r="DS795" i="26" s="1"/>
  <c r="DY794" i="26"/>
  <c r="DB794" i="26"/>
  <c r="CJ794" i="26"/>
  <c r="DM794" i="26"/>
  <c r="AF794" i="26"/>
  <c r="AA794" i="26"/>
  <c r="AH794" i="26"/>
  <c r="AI794" i="26"/>
  <c r="AJ794" i="26"/>
  <c r="DE794" i="26"/>
  <c r="Y794" i="26"/>
  <c r="ET794" i="26"/>
  <c r="EV794" i="26"/>
  <c r="AR794" i="26"/>
  <c r="AQ794" i="26"/>
  <c r="AX794" i="26"/>
  <c r="BU794" i="26"/>
  <c r="EI794" i="26"/>
  <c r="EP794" i="26"/>
  <c r="CQ794" i="26"/>
  <c r="EX794" i="26"/>
  <c r="CX794" i="26"/>
  <c r="AN794" i="26"/>
  <c r="ED794" i="26"/>
  <c r="DC794" i="26"/>
  <c r="BW794" i="26"/>
  <c r="V794" i="26"/>
  <c r="EC794" i="26"/>
  <c r="CM794" i="26"/>
  <c r="BS794" i="26"/>
  <c r="CG794" i="26"/>
  <c r="EY794" i="26"/>
  <c r="P794" i="26"/>
  <c r="DV794" i="26"/>
  <c r="AS794" i="26"/>
  <c r="BB794" i="26"/>
  <c r="BN794" i="26"/>
  <c r="AZ794" i="26"/>
  <c r="AD794" i="26"/>
  <c r="CE794" i="26"/>
  <c r="DR795" i="26"/>
  <c r="AB794" i="26"/>
  <c r="BR794" i="26"/>
  <c r="BC794" i="26"/>
  <c r="K794" i="26"/>
  <c r="EA794" i="26"/>
  <c r="M794" i="26"/>
  <c r="BL794" i="26"/>
  <c r="FA794" i="26"/>
  <c r="BY794" i="26"/>
  <c r="BK794" i="26"/>
  <c r="DW794" i="26"/>
  <c r="CO794" i="26"/>
  <c r="CO795" i="26" s="1"/>
  <c r="CL794" i="26"/>
  <c r="BI794" i="26"/>
  <c r="BE794" i="26"/>
  <c r="AU794" i="26"/>
  <c r="N794" i="26"/>
  <c r="H945" i="26"/>
  <c r="G943" i="26"/>
  <c r="DQ795" i="26" l="1"/>
  <c r="EK795" i="26"/>
  <c r="EI795" i="26"/>
  <c r="FD793" i="26"/>
  <c r="FC794" i="26" s="1"/>
  <c r="AU795" i="26"/>
  <c r="FB794" i="26"/>
  <c r="AD795" i="26"/>
  <c r="BN795" i="26"/>
  <c r="AF795" i="26"/>
  <c r="CB795" i="26"/>
  <c r="CS795" i="26"/>
  <c r="BI795" i="26"/>
  <c r="EV795" i="26"/>
  <c r="AZ795" i="26"/>
  <c r="BU795" i="26"/>
  <c r="DK795" i="26"/>
  <c r="BG795" i="26"/>
  <c r="ET795" i="26"/>
  <c r="DE795" i="26"/>
  <c r="CX795" i="26"/>
  <c r="V795" i="26"/>
  <c r="CV795" i="26"/>
  <c r="BY795" i="26"/>
  <c r="DO795" i="26"/>
  <c r="BE795" i="26"/>
  <c r="CQ795" i="26"/>
  <c r="CZ795" i="26"/>
  <c r="EA795" i="26"/>
  <c r="CE795" i="26"/>
  <c r="DH795" i="26"/>
  <c r="CJ795" i="26"/>
  <c r="DG795" i="26"/>
  <c r="AN795" i="26"/>
  <c r="S795" i="26"/>
  <c r="DI795" i="26"/>
  <c r="K795" i="26"/>
  <c r="AL795" i="26"/>
  <c r="BP795" i="26"/>
  <c r="EG795" i="26"/>
  <c r="AB795" i="26"/>
  <c r="DJ795" i="26"/>
  <c r="DP795" i="26"/>
  <c r="CC795" i="26"/>
  <c r="BR795" i="26"/>
  <c r="CL795" i="26"/>
  <c r="EL795" i="26"/>
  <c r="EL796" i="26" s="1"/>
  <c r="DY795" i="26"/>
  <c r="AX795" i="26"/>
  <c r="EH795" i="26"/>
  <c r="R795" i="26"/>
  <c r="EY795" i="26"/>
  <c r="AG795" i="26"/>
  <c r="CI795" i="26"/>
  <c r="M795" i="26"/>
  <c r="EN795" i="26"/>
  <c r="T795" i="26"/>
  <c r="CG795" i="26"/>
  <c r="CU795" i="26"/>
  <c r="AS795" i="26"/>
  <c r="EF795" i="26"/>
  <c r="CT795" i="26"/>
  <c r="AE795" i="26"/>
  <c r="AE796" i="26" s="1"/>
  <c r="AI795" i="26"/>
  <c r="EB795" i="26"/>
  <c r="BA795" i="26"/>
  <c r="DF795" i="26"/>
  <c r="EE795" i="26"/>
  <c r="EU795" i="26"/>
  <c r="AW795" i="26"/>
  <c r="P795" i="26"/>
  <c r="EJ795" i="26"/>
  <c r="EJ796" i="26" s="1"/>
  <c r="Y795" i="26"/>
  <c r="W795" i="26"/>
  <c r="DC795" i="26"/>
  <c r="BM795" i="26"/>
  <c r="BT795" i="26"/>
  <c r="BC795" i="26"/>
  <c r="DR796" i="26"/>
  <c r="EX795" i="26"/>
  <c r="AP795" i="26"/>
  <c r="AV795" i="26"/>
  <c r="DW795" i="26"/>
  <c r="BK795" i="26"/>
  <c r="EP795" i="26"/>
  <c r="DM795" i="26"/>
  <c r="DL795" i="26"/>
  <c r="Q795" i="26"/>
  <c r="AO795" i="26"/>
  <c r="CY795" i="26"/>
  <c r="AM795" i="26"/>
  <c r="CK795" i="26"/>
  <c r="BD795" i="26"/>
  <c r="BX795" i="26"/>
  <c r="DV795" i="26"/>
  <c r="J795" i="26"/>
  <c r="CW795" i="26"/>
  <c r="BZ795" i="26"/>
  <c r="BW795" i="26"/>
  <c r="BV795" i="26"/>
  <c r="O795" i="26"/>
  <c r="DB795" i="26"/>
  <c r="DD795" i="26"/>
  <c r="BF795" i="26"/>
  <c r="CP795" i="26"/>
  <c r="DX795" i="26"/>
  <c r="X795" i="26"/>
  <c r="CF795" i="26"/>
  <c r="EC795" i="26"/>
  <c r="ED795" i="26"/>
  <c r="AJ795" i="26"/>
  <c r="BH795" i="26"/>
  <c r="CN795" i="26"/>
  <c r="ES795" i="26"/>
  <c r="CH795" i="26"/>
  <c r="AH795" i="26"/>
  <c r="BQ795" i="26"/>
  <c r="EQ795" i="26"/>
  <c r="EZ795" i="26"/>
  <c r="FA795" i="26"/>
  <c r="L795" i="26"/>
  <c r="AA795" i="26"/>
  <c r="ER795" i="26"/>
  <c r="U795" i="26"/>
  <c r="EW795" i="26"/>
  <c r="AQ795" i="26"/>
  <c r="BJ795" i="26"/>
  <c r="AT795" i="26"/>
  <c r="AK795" i="26"/>
  <c r="N795" i="26"/>
  <c r="AR795" i="26"/>
  <c r="DU795" i="26"/>
  <c r="DT795" i="26"/>
  <c r="EO795" i="26"/>
  <c r="CR795" i="26"/>
  <c r="AC795" i="26"/>
  <c r="BS795" i="26"/>
  <c r="DA795" i="26"/>
  <c r="BO795" i="26"/>
  <c r="DZ795" i="26"/>
  <c r="BL795" i="26"/>
  <c r="BB795" i="26"/>
  <c r="CM795" i="26"/>
  <c r="CA795" i="26"/>
  <c r="AY795" i="26"/>
  <c r="AY796" i="26" s="1"/>
  <c r="Z795" i="26"/>
  <c r="DN795" i="26"/>
  <c r="CD795" i="26"/>
  <c r="H946" i="26"/>
  <c r="G944" i="26"/>
  <c r="AT796" i="26" l="1"/>
  <c r="FD794" i="26"/>
  <c r="FC795" i="26" s="1"/>
  <c r="FB795" i="26"/>
  <c r="EU796" i="26"/>
  <c r="EW796" i="26"/>
  <c r="CK796" i="26"/>
  <c r="J796" i="26"/>
  <c r="DZ796" i="26"/>
  <c r="BH796" i="26"/>
  <c r="L796" i="26"/>
  <c r="CY796" i="26"/>
  <c r="DP796" i="26"/>
  <c r="BF796" i="26"/>
  <c r="CP796" i="26"/>
  <c r="CW796" i="26"/>
  <c r="BO796" i="26"/>
  <c r="BQ796" i="26"/>
  <c r="CD796" i="26"/>
  <c r="DF796" i="26"/>
  <c r="DG796" i="26"/>
  <c r="DH796" i="26"/>
  <c r="AF796" i="26"/>
  <c r="AH796" i="26"/>
  <c r="EM796" i="26"/>
  <c r="DN796" i="26"/>
  <c r="U796" i="26"/>
  <c r="EF796" i="26"/>
  <c r="AC796" i="26"/>
  <c r="AM796" i="26"/>
  <c r="DJ796" i="26"/>
  <c r="AP796" i="26"/>
  <c r="R796" i="26"/>
  <c r="EH796" i="26"/>
  <c r="BS796" i="26"/>
  <c r="DQ796" i="26"/>
  <c r="DI796" i="26"/>
  <c r="BJ796" i="26"/>
  <c r="BB796" i="26"/>
  <c r="EK796" i="26"/>
  <c r="BL796" i="26"/>
  <c r="EI796" i="26"/>
  <c r="CA796" i="26"/>
  <c r="CH796" i="26"/>
  <c r="CT796" i="26"/>
  <c r="CM796" i="26"/>
  <c r="N796" i="26"/>
  <c r="Q796" i="26"/>
  <c r="S796" i="26"/>
  <c r="DD796" i="26"/>
  <c r="DW796" i="26"/>
  <c r="EG796" i="26"/>
  <c r="EO796" i="26"/>
  <c r="FA796" i="26"/>
  <c r="CF796" i="26"/>
  <c r="CG796" i="26"/>
  <c r="CU796" i="26"/>
  <c r="Z796" i="26"/>
  <c r="BD796" i="26"/>
  <c r="BY796" i="26"/>
  <c r="AN796" i="26"/>
  <c r="BU796" i="26"/>
  <c r="AR796" i="26"/>
  <c r="AW796" i="26"/>
  <c r="EQ796" i="26"/>
  <c r="DO796" i="26"/>
  <c r="AK796" i="26"/>
  <c r="X796" i="26"/>
  <c r="BV796" i="26"/>
  <c r="EC796" i="26"/>
  <c r="AB796" i="26"/>
  <c r="BP796" i="26"/>
  <c r="BX796" i="26"/>
  <c r="DX796" i="26"/>
  <c r="AV796" i="26"/>
  <c r="BN796" i="26"/>
  <c r="AD796" i="26"/>
  <c r="AD797" i="26" s="1"/>
  <c r="CI796" i="26"/>
  <c r="DT796" i="26"/>
  <c r="AO796" i="26"/>
  <c r="AZ796" i="26"/>
  <c r="ER796" i="26"/>
  <c r="AU796" i="26"/>
  <c r="AX796" i="26"/>
  <c r="CR796" i="26"/>
  <c r="CS796" i="26"/>
  <c r="ED796" i="26"/>
  <c r="M796" i="26"/>
  <c r="EA796" i="26"/>
  <c r="DS796" i="26"/>
  <c r="Y796" i="26"/>
  <c r="BZ796" i="26"/>
  <c r="AS796" i="26"/>
  <c r="BE796" i="26"/>
  <c r="AL796" i="26"/>
  <c r="BT796" i="26"/>
  <c r="EN796" i="26"/>
  <c r="DL796" i="26"/>
  <c r="DK796" i="26"/>
  <c r="DU796" i="26"/>
  <c r="CC796" i="26"/>
  <c r="DM796" i="26"/>
  <c r="CE796" i="26"/>
  <c r="BC796" i="26"/>
  <c r="DV796" i="26"/>
  <c r="CQ796" i="26"/>
  <c r="AA796" i="26"/>
  <c r="BG796" i="26"/>
  <c r="K796" i="26"/>
  <c r="K797" i="26" s="1"/>
  <c r="V796" i="26"/>
  <c r="DY796" i="26"/>
  <c r="CO796" i="26"/>
  <c r="CX796" i="26"/>
  <c r="ES796" i="26"/>
  <c r="DE796" i="26"/>
  <c r="DB796" i="26"/>
  <c r="CV796" i="26"/>
  <c r="W796" i="26"/>
  <c r="EE796" i="26"/>
  <c r="BK796" i="26"/>
  <c r="BA796" i="26"/>
  <c r="DC796" i="26"/>
  <c r="ET796" i="26"/>
  <c r="CL796" i="26"/>
  <c r="EB796" i="26"/>
  <c r="DA796" i="26"/>
  <c r="CZ796" i="26"/>
  <c r="O796" i="26"/>
  <c r="BR796" i="26"/>
  <c r="EV796" i="26"/>
  <c r="EZ796" i="26"/>
  <c r="CN796" i="26"/>
  <c r="BW796" i="26"/>
  <c r="EP796" i="26"/>
  <c r="CJ796" i="26"/>
  <c r="BI796" i="26"/>
  <c r="P796" i="26"/>
  <c r="BM796" i="26"/>
  <c r="EY796" i="26"/>
  <c r="AQ796" i="26"/>
  <c r="T796" i="26"/>
  <c r="AI796" i="26"/>
  <c r="AJ796" i="26"/>
  <c r="AG796" i="26"/>
  <c r="EX796" i="26"/>
  <c r="CB796" i="26"/>
  <c r="H947" i="26"/>
  <c r="G945" i="26"/>
  <c r="CX797" i="26" l="1"/>
  <c r="FD795" i="26"/>
  <c r="FC796" i="26" s="1"/>
  <c r="DQ797" i="26"/>
  <c r="FB796" i="26"/>
  <c r="CL797" i="26"/>
  <c r="BG797" i="26"/>
  <c r="BP797" i="26"/>
  <c r="EI797" i="26"/>
  <c r="BZ797" i="26"/>
  <c r="EL797" i="26"/>
  <c r="AG797" i="26"/>
  <c r="DG797" i="26"/>
  <c r="DO797" i="26"/>
  <c r="AQ797" i="26"/>
  <c r="R797" i="26"/>
  <c r="DI797" i="26"/>
  <c r="EG797" i="26"/>
  <c r="DH797" i="26"/>
  <c r="BI797" i="26"/>
  <c r="EK797" i="26"/>
  <c r="EN797" i="26"/>
  <c r="AA797" i="26"/>
  <c r="AS797" i="26"/>
  <c r="BB797" i="26"/>
  <c r="BW797" i="26"/>
  <c r="BK797" i="26"/>
  <c r="BC797" i="26"/>
  <c r="EP797" i="26"/>
  <c r="EJ797" i="26"/>
  <c r="M797" i="26"/>
  <c r="EH797" i="26"/>
  <c r="AO797" i="26"/>
  <c r="AL797" i="26"/>
  <c r="AJ797" i="26"/>
  <c r="CG797" i="26"/>
  <c r="CT797" i="26"/>
  <c r="CH797" i="26"/>
  <c r="CE797" i="26"/>
  <c r="AT797" i="26"/>
  <c r="CJ797" i="26"/>
  <c r="CN797" i="26"/>
  <c r="BE797" i="26"/>
  <c r="DY797" i="26"/>
  <c r="BT797" i="26"/>
  <c r="AN797" i="26"/>
  <c r="AX797" i="26"/>
  <c r="EB797" i="26"/>
  <c r="AY797" i="26"/>
  <c r="AM797" i="26"/>
  <c r="BY797" i="26"/>
  <c r="AW797" i="26"/>
  <c r="BD797" i="26"/>
  <c r="AC797" i="26"/>
  <c r="DU797" i="26"/>
  <c r="CS797" i="26"/>
  <c r="P797" i="26"/>
  <c r="Y797" i="26"/>
  <c r="DN797" i="26"/>
  <c r="AV797" i="26"/>
  <c r="CF797" i="26"/>
  <c r="BM797" i="26"/>
  <c r="AU797" i="26"/>
  <c r="CD797" i="26"/>
  <c r="X797" i="26"/>
  <c r="BO797" i="26"/>
  <c r="CQ797" i="26"/>
  <c r="EE797" i="26"/>
  <c r="BV797" i="26"/>
  <c r="EM797" i="26"/>
  <c r="W797" i="26"/>
  <c r="CB797" i="26"/>
  <c r="N797" i="26"/>
  <c r="Z797" i="26"/>
  <c r="DP797" i="26"/>
  <c r="L797" i="26"/>
  <c r="ES797" i="26"/>
  <c r="CZ797" i="26"/>
  <c r="Q797" i="26"/>
  <c r="EF797" i="26"/>
  <c r="EX797" i="26"/>
  <c r="BN797" i="26"/>
  <c r="BU797" i="26"/>
  <c r="AE797" i="26"/>
  <c r="DC797" i="26"/>
  <c r="DB797" i="26"/>
  <c r="CI797" i="26"/>
  <c r="BF797" i="26"/>
  <c r="EC797" i="26"/>
  <c r="BH797" i="26"/>
  <c r="DE797" i="26"/>
  <c r="DF797" i="26"/>
  <c r="AB797" i="26"/>
  <c r="DS797" i="26"/>
  <c r="DR797" i="26"/>
  <c r="CC797" i="26"/>
  <c r="BJ797" i="26"/>
  <c r="EV797" i="26"/>
  <c r="EU797" i="26"/>
  <c r="DA797" i="26"/>
  <c r="AR797" i="26"/>
  <c r="EA797" i="26"/>
  <c r="BQ797" i="26"/>
  <c r="BR797" i="26"/>
  <c r="BL797" i="26"/>
  <c r="DX797" i="26"/>
  <c r="FA797" i="26"/>
  <c r="ET797" i="26"/>
  <c r="DV797" i="26"/>
  <c r="DK797" i="26"/>
  <c r="DJ797" i="26"/>
  <c r="CP797" i="26"/>
  <c r="ED797" i="26"/>
  <c r="AI797" i="26"/>
  <c r="AK797" i="26"/>
  <c r="CY797" i="26"/>
  <c r="DL797" i="26"/>
  <c r="AH797" i="26"/>
  <c r="EQ797" i="26"/>
  <c r="T797" i="26"/>
  <c r="S797" i="26"/>
  <c r="CO797" i="26"/>
  <c r="EW797" i="26"/>
  <c r="AZ797" i="26"/>
  <c r="BA797" i="26"/>
  <c r="DD797" i="26"/>
  <c r="J797" i="26"/>
  <c r="J798" i="26" s="1"/>
  <c r="EO797" i="26"/>
  <c r="ER797" i="26"/>
  <c r="CM797" i="26"/>
  <c r="CR797" i="26"/>
  <c r="BX797" i="26"/>
  <c r="AF797" i="26"/>
  <c r="DW797" i="26"/>
  <c r="CA797" i="26"/>
  <c r="EY797" i="26"/>
  <c r="EZ797" i="26"/>
  <c r="O797" i="26"/>
  <c r="DZ797" i="26"/>
  <c r="DT797" i="26"/>
  <c r="U797" i="26"/>
  <c r="V797" i="26"/>
  <c r="DM797" i="26"/>
  <c r="AP797" i="26"/>
  <c r="BS797" i="26"/>
  <c r="CK797" i="26"/>
  <c r="CW797" i="26"/>
  <c r="CV797" i="26"/>
  <c r="CU797" i="26"/>
  <c r="H948" i="26"/>
  <c r="G946" i="26"/>
  <c r="FD796" i="26" l="1"/>
  <c r="FC797" i="26" s="1"/>
  <c r="AP798" i="26"/>
  <c r="EM798" i="26"/>
  <c r="FB797" i="26"/>
  <c r="DH798" i="26"/>
  <c r="EI798" i="26"/>
  <c r="DP798" i="26"/>
  <c r="EH798" i="26"/>
  <c r="EK798" i="26"/>
  <c r="BH798" i="26"/>
  <c r="CA798" i="26"/>
  <c r="Z798" i="26"/>
  <c r="BF798" i="26"/>
  <c r="AR798" i="26"/>
  <c r="BJ798" i="26"/>
  <c r="EL798" i="26"/>
  <c r="CI798" i="26"/>
  <c r="CK798" i="26"/>
  <c r="EO798" i="26"/>
  <c r="CM798" i="26"/>
  <c r="EJ798" i="26"/>
  <c r="L798" i="26"/>
  <c r="BX798" i="26"/>
  <c r="CR798" i="26"/>
  <c r="CF798" i="26"/>
  <c r="CU798" i="26"/>
  <c r="AK798" i="26"/>
  <c r="AB798" i="26"/>
  <c r="AM798" i="26"/>
  <c r="AX798" i="26"/>
  <c r="AT798" i="26"/>
  <c r="AV798" i="26"/>
  <c r="AC798" i="26"/>
  <c r="AU798" i="26"/>
  <c r="AY798" i="26"/>
  <c r="BA798" i="26"/>
  <c r="AN798" i="26"/>
  <c r="CY798" i="26"/>
  <c r="BM798" i="26"/>
  <c r="BD798" i="26"/>
  <c r="BO798" i="26"/>
  <c r="EW798" i="26"/>
  <c r="BC798" i="26"/>
  <c r="AD798" i="26"/>
  <c r="DT798" i="26"/>
  <c r="BU798" i="26"/>
  <c r="EF798" i="26"/>
  <c r="AW798" i="26"/>
  <c r="AL798" i="26"/>
  <c r="BN798" i="26"/>
  <c r="DW798" i="26"/>
  <c r="CE798" i="26"/>
  <c r="BG798" i="26"/>
  <c r="EB798" i="26"/>
  <c r="CC798" i="26"/>
  <c r="BS798" i="26"/>
  <c r="AS798" i="26"/>
  <c r="CO798" i="26"/>
  <c r="Q798" i="26"/>
  <c r="BL798" i="26"/>
  <c r="DM798" i="26"/>
  <c r="CG798" i="26"/>
  <c r="X798" i="26"/>
  <c r="M798" i="26"/>
  <c r="ED798" i="26"/>
  <c r="BV798" i="26"/>
  <c r="AA798" i="26"/>
  <c r="DZ798" i="26"/>
  <c r="EG798" i="26"/>
  <c r="Y798" i="26"/>
  <c r="EN798" i="26"/>
  <c r="DB798" i="26"/>
  <c r="DO798" i="26"/>
  <c r="EE798" i="26"/>
  <c r="DU798" i="26"/>
  <c r="ET798" i="26"/>
  <c r="U798" i="26"/>
  <c r="CZ798" i="26"/>
  <c r="DN798" i="26"/>
  <c r="ER798" i="26"/>
  <c r="EZ798" i="26"/>
  <c r="DD798" i="26"/>
  <c r="AI798" i="26"/>
  <c r="EX798" i="26"/>
  <c r="AQ798" i="26"/>
  <c r="AJ798" i="26"/>
  <c r="CL798" i="26"/>
  <c r="N798" i="26"/>
  <c r="O798" i="26"/>
  <c r="BR798" i="26"/>
  <c r="CT798" i="26"/>
  <c r="BQ798" i="26"/>
  <c r="CB798" i="26"/>
  <c r="BT798" i="26"/>
  <c r="EY798" i="26"/>
  <c r="DY798" i="26"/>
  <c r="CP798" i="26"/>
  <c r="EC798" i="26"/>
  <c r="AO798" i="26"/>
  <c r="CJ798" i="26"/>
  <c r="DJ798" i="26"/>
  <c r="DI798" i="26"/>
  <c r="CV798" i="26"/>
  <c r="V798" i="26"/>
  <c r="BW798" i="26"/>
  <c r="S798" i="26"/>
  <c r="R798" i="26"/>
  <c r="DK798" i="26"/>
  <c r="ES798" i="26"/>
  <c r="CS798" i="26"/>
  <c r="T798" i="26"/>
  <c r="DV798" i="26"/>
  <c r="AF798" i="26"/>
  <c r="AE798" i="26"/>
  <c r="BI798" i="26"/>
  <c r="EQ798" i="26"/>
  <c r="FA798" i="26"/>
  <c r="DR798" i="26"/>
  <c r="DQ798" i="26"/>
  <c r="DC798" i="26"/>
  <c r="BZ798" i="26"/>
  <c r="BP798" i="26"/>
  <c r="BY798" i="26"/>
  <c r="AH798" i="26"/>
  <c r="EA798" i="26"/>
  <c r="DS798" i="26"/>
  <c r="P798" i="26"/>
  <c r="DL798" i="26"/>
  <c r="DX798" i="26"/>
  <c r="CD798" i="26"/>
  <c r="CX798" i="26"/>
  <c r="CW798" i="26"/>
  <c r="CN798" i="26"/>
  <c r="BE798" i="26"/>
  <c r="AG798" i="26"/>
  <c r="K798" i="26"/>
  <c r="AZ798" i="26"/>
  <c r="DA798" i="26"/>
  <c r="CH798" i="26"/>
  <c r="BB798" i="26"/>
  <c r="W798" i="26"/>
  <c r="EU798" i="26"/>
  <c r="DF798" i="26"/>
  <c r="DG798" i="26"/>
  <c r="BK798" i="26"/>
  <c r="EP798" i="26"/>
  <c r="CQ798" i="26"/>
  <c r="EV798" i="26"/>
  <c r="DE798" i="26"/>
  <c r="H949" i="26"/>
  <c r="G947" i="26"/>
  <c r="AQ799" i="26" l="1"/>
  <c r="EJ799" i="26"/>
  <c r="AU799" i="26"/>
  <c r="FD797" i="26"/>
  <c r="FC798" i="26" s="1"/>
  <c r="FB798" i="26"/>
  <c r="EL799" i="26"/>
  <c r="EI799" i="26"/>
  <c r="BG799" i="26"/>
  <c r="AV799" i="26"/>
  <c r="BI799" i="26"/>
  <c r="K799" i="26"/>
  <c r="AZ799" i="26"/>
  <c r="EK799" i="26"/>
  <c r="CH799" i="26"/>
  <c r="EN799" i="26"/>
  <c r="CJ799" i="26"/>
  <c r="CL799" i="26"/>
  <c r="BF799" i="26"/>
  <c r="CN799" i="26"/>
  <c r="BB799" i="26"/>
  <c r="AW799" i="26"/>
  <c r="EM799" i="26"/>
  <c r="AA799" i="26"/>
  <c r="AT799" i="26"/>
  <c r="AL799" i="26"/>
  <c r="AM799" i="26"/>
  <c r="CD799" i="26"/>
  <c r="AS799" i="26"/>
  <c r="AC799" i="26"/>
  <c r="BK799" i="26"/>
  <c r="CF799" i="26"/>
  <c r="W799" i="26"/>
  <c r="CB799" i="26"/>
  <c r="AX799" i="26"/>
  <c r="BN799" i="26"/>
  <c r="CK799" i="26"/>
  <c r="DV799" i="26"/>
  <c r="EF799" i="26"/>
  <c r="DT799" i="26"/>
  <c r="DD799" i="26"/>
  <c r="EH799" i="26"/>
  <c r="M799" i="26"/>
  <c r="CY799" i="26"/>
  <c r="AK799" i="26"/>
  <c r="AB799" i="26"/>
  <c r="BT799" i="26"/>
  <c r="CQ799" i="26"/>
  <c r="EG799" i="26"/>
  <c r="BM799" i="26"/>
  <c r="DA799" i="26"/>
  <c r="CU799" i="26"/>
  <c r="FA799" i="26"/>
  <c r="CA799" i="26"/>
  <c r="EE799" i="26"/>
  <c r="EC799" i="26"/>
  <c r="EA799" i="26"/>
  <c r="EP799" i="26"/>
  <c r="Z799" i="26"/>
  <c r="Y799" i="26"/>
  <c r="AR799" i="26"/>
  <c r="AR800" i="26" s="1"/>
  <c r="DC799" i="26"/>
  <c r="U799" i="26"/>
  <c r="AP799" i="26"/>
  <c r="DN799" i="26"/>
  <c r="CT799" i="26"/>
  <c r="S799" i="26"/>
  <c r="EY799" i="26"/>
  <c r="BY799" i="26"/>
  <c r="ES799" i="26"/>
  <c r="BP799" i="26"/>
  <c r="DG799" i="26"/>
  <c r="BR799" i="26"/>
  <c r="DX799" i="26"/>
  <c r="DL799" i="26"/>
  <c r="AJ799" i="26"/>
  <c r="EV799" i="26"/>
  <c r="CE799" i="26"/>
  <c r="AG799" i="26"/>
  <c r="DS799" i="26"/>
  <c r="BS799" i="26"/>
  <c r="DO799" i="26"/>
  <c r="CR799" i="26"/>
  <c r="BC799" i="26"/>
  <c r="L799" i="26"/>
  <c r="DB799" i="26"/>
  <c r="ER799" i="26"/>
  <c r="BA799" i="26"/>
  <c r="CI799" i="26"/>
  <c r="DM799" i="26"/>
  <c r="EZ799" i="26"/>
  <c r="EB799" i="26"/>
  <c r="ET799" i="26"/>
  <c r="DK799" i="26"/>
  <c r="BH799" i="26"/>
  <c r="BH800" i="26" s="1"/>
  <c r="BJ799" i="26"/>
  <c r="AH799" i="26"/>
  <c r="X799" i="26"/>
  <c r="R799" i="26"/>
  <c r="Q799" i="26"/>
  <c r="CC799" i="26"/>
  <c r="CG799" i="26"/>
  <c r="CX799" i="26"/>
  <c r="CW799" i="26"/>
  <c r="EO799" i="26"/>
  <c r="CP799" i="26"/>
  <c r="AI799" i="26"/>
  <c r="AE799" i="26"/>
  <c r="AD799" i="26"/>
  <c r="BW799" i="26"/>
  <c r="BV799" i="26"/>
  <c r="AF799" i="26"/>
  <c r="DY799" i="26"/>
  <c r="BZ799" i="26"/>
  <c r="V799" i="26"/>
  <c r="P799" i="26"/>
  <c r="O799" i="26"/>
  <c r="CV799" i="26"/>
  <c r="N799" i="26"/>
  <c r="AY799" i="26"/>
  <c r="DQ799" i="26"/>
  <c r="DP799" i="26"/>
  <c r="CZ799" i="26"/>
  <c r="DR799" i="26"/>
  <c r="DU799" i="26"/>
  <c r="DI799" i="26"/>
  <c r="DH799" i="26"/>
  <c r="BU799" i="26"/>
  <c r="DF799" i="26"/>
  <c r="EU799" i="26"/>
  <c r="DE799" i="26"/>
  <c r="EQ799" i="26"/>
  <c r="T799" i="26"/>
  <c r="DJ799" i="26"/>
  <c r="BQ799" i="26"/>
  <c r="EW799" i="26"/>
  <c r="EX799" i="26"/>
  <c r="BL799" i="26"/>
  <c r="BX799" i="26"/>
  <c r="J799" i="26"/>
  <c r="J800" i="26" s="1"/>
  <c r="CS799" i="26"/>
  <c r="ED799" i="26"/>
  <c r="CM799" i="26"/>
  <c r="BE799" i="26"/>
  <c r="BD799" i="26"/>
  <c r="BO799" i="26"/>
  <c r="DW799" i="26"/>
  <c r="AO799" i="26"/>
  <c r="AN799" i="26"/>
  <c r="CO799" i="26"/>
  <c r="DZ799" i="26"/>
  <c r="H950" i="26"/>
  <c r="G948" i="26"/>
  <c r="EJ800" i="26" l="1"/>
  <c r="FD798" i="26"/>
  <c r="FC799" i="26" s="1"/>
  <c r="AU800" i="26"/>
  <c r="CM800" i="26"/>
  <c r="EM800" i="26"/>
  <c r="L800" i="26"/>
  <c r="CK800" i="26"/>
  <c r="AV800" i="26"/>
  <c r="FB799" i="26"/>
  <c r="FA800" i="26" s="1"/>
  <c r="EK800" i="26"/>
  <c r="AJ800" i="26"/>
  <c r="CI800" i="26"/>
  <c r="BA800" i="26"/>
  <c r="AL800" i="26"/>
  <c r="EL800" i="26"/>
  <c r="BZ800" i="26"/>
  <c r="CZ800" i="26"/>
  <c r="AB800" i="26"/>
  <c r="AT800" i="26"/>
  <c r="AY800" i="26"/>
  <c r="CE800" i="26"/>
  <c r="CG800" i="26"/>
  <c r="BJ800" i="26"/>
  <c r="AW800" i="26"/>
  <c r="EU800" i="26"/>
  <c r="CB800" i="26"/>
  <c r="V800" i="26"/>
  <c r="CS800" i="26"/>
  <c r="T800" i="26"/>
  <c r="DW800" i="26"/>
  <c r="EG800" i="26"/>
  <c r="EI800" i="26"/>
  <c r="EJ801" i="26" s="1"/>
  <c r="ED800" i="26"/>
  <c r="EQ800" i="26"/>
  <c r="DU800" i="26"/>
  <c r="AK800" i="26"/>
  <c r="AA800" i="26"/>
  <c r="AQ800" i="26"/>
  <c r="EH800" i="26"/>
  <c r="EF800" i="26"/>
  <c r="AS800" i="26"/>
  <c r="AS801" i="26" s="1"/>
  <c r="DZ800" i="26"/>
  <c r="EB800" i="26"/>
  <c r="BQ800" i="26"/>
  <c r="BD800" i="26"/>
  <c r="CF800" i="26"/>
  <c r="X800" i="26"/>
  <c r="Z800" i="26"/>
  <c r="DB800" i="26"/>
  <c r="DC800" i="26"/>
  <c r="EZ800" i="26"/>
  <c r="BU800" i="26"/>
  <c r="BX800" i="26"/>
  <c r="DL800" i="26"/>
  <c r="CO800" i="26"/>
  <c r="BS800" i="26"/>
  <c r="DF800" i="26"/>
  <c r="CJ800" i="26"/>
  <c r="CV800" i="26"/>
  <c r="AE800" i="26"/>
  <c r="ES800" i="26"/>
  <c r="EY800" i="26"/>
  <c r="CX800" i="26"/>
  <c r="EW800" i="26"/>
  <c r="R800" i="26"/>
  <c r="AO800" i="26"/>
  <c r="DP800" i="26"/>
  <c r="DI800" i="26"/>
  <c r="AI800" i="26"/>
  <c r="O800" i="26"/>
  <c r="CH800" i="26"/>
  <c r="CT800" i="26"/>
  <c r="BG800" i="26"/>
  <c r="BV800" i="26"/>
  <c r="P800" i="26"/>
  <c r="BW800" i="26"/>
  <c r="CD800" i="26"/>
  <c r="CC800" i="26"/>
  <c r="EV800" i="26"/>
  <c r="AN800" i="26"/>
  <c r="BL800" i="26"/>
  <c r="BM800" i="26"/>
  <c r="DH800" i="26"/>
  <c r="AD800" i="26"/>
  <c r="AC800" i="26"/>
  <c r="Q800" i="26"/>
  <c r="DO800" i="26"/>
  <c r="AP800" i="26"/>
  <c r="ER800" i="26"/>
  <c r="EX800" i="26"/>
  <c r="DV800" i="26"/>
  <c r="DQ800" i="26"/>
  <c r="EE800" i="26"/>
  <c r="BP800" i="26"/>
  <c r="CU800" i="26"/>
  <c r="U800" i="26"/>
  <c r="DX800" i="26"/>
  <c r="DA800" i="26"/>
  <c r="AH800" i="26"/>
  <c r="AM800" i="26"/>
  <c r="BE800" i="26"/>
  <c r="DJ800" i="26"/>
  <c r="K800" i="26"/>
  <c r="K801" i="26" s="1"/>
  <c r="AZ800" i="26"/>
  <c r="BR800" i="26"/>
  <c r="BB800" i="26"/>
  <c r="EA800" i="26"/>
  <c r="BC800" i="26"/>
  <c r="BO800" i="26"/>
  <c r="BN800" i="26"/>
  <c r="CL800" i="26"/>
  <c r="DY800" i="26"/>
  <c r="CP800" i="26"/>
  <c r="EP800" i="26"/>
  <c r="CN800" i="26"/>
  <c r="N800" i="26"/>
  <c r="S800" i="26"/>
  <c r="W800" i="26"/>
  <c r="CQ800" i="26"/>
  <c r="BK800" i="26"/>
  <c r="DE800" i="26"/>
  <c r="M800" i="26"/>
  <c r="BT800" i="26"/>
  <c r="AF800" i="26"/>
  <c r="EO800" i="26"/>
  <c r="EN800" i="26"/>
  <c r="Y800" i="26"/>
  <c r="CY800" i="26"/>
  <c r="BY800" i="26"/>
  <c r="EC800" i="26"/>
  <c r="CR800" i="26"/>
  <c r="DR800" i="26"/>
  <c r="CW800" i="26"/>
  <c r="DM800" i="26"/>
  <c r="DN800" i="26"/>
  <c r="AG800" i="26"/>
  <c r="DK800" i="26"/>
  <c r="DD800" i="26"/>
  <c r="DG800" i="26"/>
  <c r="ET800" i="26"/>
  <c r="BI800" i="26"/>
  <c r="CA800" i="26"/>
  <c r="DT800" i="26"/>
  <c r="AX800" i="26"/>
  <c r="DS800" i="26"/>
  <c r="BF800" i="26"/>
  <c r="H951" i="26"/>
  <c r="G949" i="26"/>
  <c r="EL801" i="26" l="1"/>
  <c r="AU801" i="26"/>
  <c r="EK801" i="26"/>
  <c r="AV801" i="26"/>
  <c r="FD799" i="26"/>
  <c r="FC800" i="26" s="1"/>
  <c r="W801" i="26"/>
  <c r="CH801" i="26"/>
  <c r="AJ801" i="26"/>
  <c r="CY801" i="26"/>
  <c r="AK801" i="26"/>
  <c r="FB800" i="26"/>
  <c r="FA801" i="26" s="1"/>
  <c r="CJ801" i="26"/>
  <c r="AZ801" i="26"/>
  <c r="EC801" i="26"/>
  <c r="AX801" i="26"/>
  <c r="CW801" i="26"/>
  <c r="U801" i="26"/>
  <c r="EE801" i="26"/>
  <c r="CA801" i="26"/>
  <c r="CF801" i="26"/>
  <c r="DV801" i="26"/>
  <c r="Y801" i="26"/>
  <c r="AL801" i="26"/>
  <c r="EH801" i="26"/>
  <c r="EI801" i="26"/>
  <c r="AQ801" i="26"/>
  <c r="DG801" i="26"/>
  <c r="AR801" i="26"/>
  <c r="EG801" i="26"/>
  <c r="EA801" i="26"/>
  <c r="ER801" i="26"/>
  <c r="ET801" i="26"/>
  <c r="AA801" i="26"/>
  <c r="CI801" i="26"/>
  <c r="BR801" i="26"/>
  <c r="AT801" i="26"/>
  <c r="AU802" i="26" s="1"/>
  <c r="S801" i="26"/>
  <c r="EF801" i="26"/>
  <c r="BY801" i="26"/>
  <c r="CN801" i="26"/>
  <c r="CG801" i="26"/>
  <c r="CG802" i="26" s="1"/>
  <c r="DK801" i="26"/>
  <c r="BF801" i="26"/>
  <c r="AO801" i="26"/>
  <c r="AH801" i="26"/>
  <c r="BW801" i="26"/>
  <c r="EZ801" i="26"/>
  <c r="EX801" i="26"/>
  <c r="Z801" i="26"/>
  <c r="BK801" i="26"/>
  <c r="AP801" i="26"/>
  <c r="CV801" i="26"/>
  <c r="CX801" i="26"/>
  <c r="AI801" i="26"/>
  <c r="DS801" i="26"/>
  <c r="DY801" i="26"/>
  <c r="AM801" i="26"/>
  <c r="DD801" i="26"/>
  <c r="EP801" i="26"/>
  <c r="EW801" i="26"/>
  <c r="BA801" i="26"/>
  <c r="DP801" i="26"/>
  <c r="CQ801" i="26"/>
  <c r="CD801" i="26"/>
  <c r="CP801" i="26"/>
  <c r="AD801" i="26"/>
  <c r="AF801" i="26"/>
  <c r="CE801" i="26"/>
  <c r="M801" i="26"/>
  <c r="BO801" i="26"/>
  <c r="CM801" i="26"/>
  <c r="BC801" i="26"/>
  <c r="CU801" i="26"/>
  <c r="DR801" i="26"/>
  <c r="DJ801" i="26"/>
  <c r="DX801" i="26"/>
  <c r="V801" i="26"/>
  <c r="BT801" i="26"/>
  <c r="BS801" i="26"/>
  <c r="BE801" i="26"/>
  <c r="BD801" i="26"/>
  <c r="DI801" i="26"/>
  <c r="Q801" i="26"/>
  <c r="P801" i="26"/>
  <c r="CR801" i="26"/>
  <c r="DE801" i="26"/>
  <c r="AY801" i="26"/>
  <c r="L801" i="26"/>
  <c r="DO801" i="26"/>
  <c r="CL801" i="26"/>
  <c r="CK801" i="26"/>
  <c r="EB801" i="26"/>
  <c r="X801" i="26"/>
  <c r="BU801" i="26"/>
  <c r="T801" i="26"/>
  <c r="BP801" i="26"/>
  <c r="AC801" i="26"/>
  <c r="AB801" i="26"/>
  <c r="BX801" i="26"/>
  <c r="BN801" i="26"/>
  <c r="DQ801" i="26"/>
  <c r="CZ801" i="26"/>
  <c r="CT801" i="26"/>
  <c r="DH801" i="26"/>
  <c r="BV801" i="26"/>
  <c r="AG801" i="26"/>
  <c r="AW801" i="26"/>
  <c r="BM801" i="26"/>
  <c r="O801" i="26"/>
  <c r="DC801" i="26"/>
  <c r="BJ801" i="26"/>
  <c r="BI801" i="26"/>
  <c r="DF801" i="26"/>
  <c r="N801" i="26"/>
  <c r="DW801" i="26"/>
  <c r="BL801" i="26"/>
  <c r="BG801" i="26"/>
  <c r="DN801" i="26"/>
  <c r="CB801" i="26"/>
  <c r="BB801" i="26"/>
  <c r="BQ801" i="26"/>
  <c r="J801" i="26"/>
  <c r="J802" i="26" s="1"/>
  <c r="AN801" i="26"/>
  <c r="DT801" i="26"/>
  <c r="DL801" i="26"/>
  <c r="DM801" i="26"/>
  <c r="EQ801" i="26"/>
  <c r="ES801" i="26"/>
  <c r="CO801" i="26"/>
  <c r="DZ801" i="26"/>
  <c r="BH801" i="26"/>
  <c r="EU801" i="26"/>
  <c r="EV801" i="26"/>
  <c r="EY801" i="26"/>
  <c r="EN801" i="26"/>
  <c r="EM801" i="26"/>
  <c r="DB801" i="26"/>
  <c r="DA801" i="26"/>
  <c r="R801" i="26"/>
  <c r="ED801" i="26"/>
  <c r="EK802" i="26"/>
  <c r="EO801" i="26"/>
  <c r="DU801" i="26"/>
  <c r="BZ801" i="26"/>
  <c r="AE801" i="26"/>
  <c r="CC801" i="26"/>
  <c r="CS801" i="26"/>
  <c r="H952" i="26"/>
  <c r="G950" i="26"/>
  <c r="EJ802" i="26" l="1"/>
  <c r="AL802" i="26"/>
  <c r="ES802" i="26"/>
  <c r="FD800" i="26"/>
  <c r="FC801" i="26" s="1"/>
  <c r="CX802" i="26"/>
  <c r="ED802" i="26"/>
  <c r="AW802" i="26"/>
  <c r="AK802" i="26"/>
  <c r="EB802" i="26"/>
  <c r="V802" i="26"/>
  <c r="AY802" i="26"/>
  <c r="FB801" i="26"/>
  <c r="CI802" i="26"/>
  <c r="EH802" i="26"/>
  <c r="AR802" i="26"/>
  <c r="EI802" i="26"/>
  <c r="Z802" i="26"/>
  <c r="BZ802" i="26"/>
  <c r="CH802" i="26"/>
  <c r="X802" i="26"/>
  <c r="DZ802" i="26"/>
  <c r="DF802" i="26"/>
  <c r="AQ802" i="26"/>
  <c r="AS802" i="26"/>
  <c r="AP802" i="26"/>
  <c r="T802" i="26"/>
  <c r="AT802" i="26"/>
  <c r="EY802" i="26"/>
  <c r="CO802" i="26"/>
  <c r="EF802" i="26"/>
  <c r="EG802" i="26"/>
  <c r="CW802" i="26"/>
  <c r="DS802" i="26"/>
  <c r="EQ802" i="26"/>
  <c r="BB802" i="26"/>
  <c r="AZ802" i="26"/>
  <c r="CS802" i="26"/>
  <c r="CF802" i="26"/>
  <c r="AN802" i="26"/>
  <c r="BF802" i="26"/>
  <c r="BX802" i="26"/>
  <c r="EM802" i="26"/>
  <c r="AI802" i="26"/>
  <c r="BQ802" i="26"/>
  <c r="AG802" i="26"/>
  <c r="AJ802" i="26"/>
  <c r="AK803" i="26" s="1"/>
  <c r="AE802" i="26"/>
  <c r="CY802" i="26"/>
  <c r="R802" i="26"/>
  <c r="DQ802" i="26"/>
  <c r="Y802" i="26"/>
  <c r="CV802" i="26"/>
  <c r="DA802" i="26"/>
  <c r="L802" i="26"/>
  <c r="N802" i="26"/>
  <c r="DH802" i="26"/>
  <c r="AX802" i="26"/>
  <c r="CE802" i="26"/>
  <c r="CC802" i="26"/>
  <c r="BV802" i="26"/>
  <c r="EV802" i="26"/>
  <c r="CN802" i="26"/>
  <c r="BS802" i="26"/>
  <c r="BO802" i="26"/>
  <c r="DT802" i="26"/>
  <c r="CM802" i="26"/>
  <c r="BY802" i="26"/>
  <c r="BH802" i="26"/>
  <c r="EO802" i="26"/>
  <c r="CA802" i="26"/>
  <c r="U802" i="26"/>
  <c r="EL802" i="26"/>
  <c r="EK803" i="26" s="1"/>
  <c r="BD802" i="26"/>
  <c r="BL802" i="26"/>
  <c r="DW802" i="26"/>
  <c r="DE802" i="26"/>
  <c r="CP802" i="26"/>
  <c r="CR802" i="26"/>
  <c r="DN802" i="26"/>
  <c r="DM802" i="26"/>
  <c r="AD802" i="26"/>
  <c r="BT802" i="26"/>
  <c r="EU802" i="26"/>
  <c r="DL802" i="26"/>
  <c r="EA802" i="26"/>
  <c r="EE802" i="26"/>
  <c r="BU802" i="26"/>
  <c r="AV802" i="26"/>
  <c r="AV803" i="26" s="1"/>
  <c r="P802" i="26"/>
  <c r="DV802" i="26"/>
  <c r="Q802" i="26"/>
  <c r="CD802" i="26"/>
  <c r="CQ802" i="26"/>
  <c r="CK802" i="26"/>
  <c r="CJ802" i="26"/>
  <c r="DI802" i="26"/>
  <c r="BI802" i="26"/>
  <c r="S802" i="26"/>
  <c r="CL802" i="26"/>
  <c r="DX802" i="26"/>
  <c r="BJ802" i="26"/>
  <c r="BK802" i="26"/>
  <c r="DJ802" i="26"/>
  <c r="DC802" i="26"/>
  <c r="CT802" i="26"/>
  <c r="AB802" i="26"/>
  <c r="AA802" i="26"/>
  <c r="EZ802" i="26"/>
  <c r="DY802" i="26"/>
  <c r="EP802" i="26"/>
  <c r="DB802" i="26"/>
  <c r="O802" i="26"/>
  <c r="CZ802" i="26"/>
  <c r="AC802" i="26"/>
  <c r="DK802" i="26"/>
  <c r="M802" i="26"/>
  <c r="AF802" i="26"/>
  <c r="K802" i="26"/>
  <c r="CB802" i="26"/>
  <c r="BM802" i="26"/>
  <c r="BP802" i="26"/>
  <c r="AO802" i="26"/>
  <c r="DR802" i="26"/>
  <c r="EX802" i="26"/>
  <c r="DO802" i="26"/>
  <c r="DD802" i="26"/>
  <c r="DG802" i="26"/>
  <c r="ER802" i="26"/>
  <c r="AM802" i="26"/>
  <c r="BN802" i="26"/>
  <c r="CU802" i="26"/>
  <c r="BW802" i="26"/>
  <c r="EN802" i="26"/>
  <c r="ET802" i="26"/>
  <c r="BC802" i="26"/>
  <c r="W802" i="26"/>
  <c r="EW802" i="26"/>
  <c r="DP802" i="26"/>
  <c r="BA802" i="26"/>
  <c r="DU802" i="26"/>
  <c r="BR802" i="26"/>
  <c r="BG802" i="26"/>
  <c r="EC802" i="26"/>
  <c r="BE802" i="26"/>
  <c r="AH802" i="26"/>
  <c r="H953" i="26"/>
  <c r="G951" i="26"/>
  <c r="AT803" i="26" l="1"/>
  <c r="CX803" i="26"/>
  <c r="EI803" i="26"/>
  <c r="W803" i="26"/>
  <c r="AX803" i="26"/>
  <c r="CG803" i="26"/>
  <c r="EJ803" i="26"/>
  <c r="FD801" i="26"/>
  <c r="FC802" i="26" s="1"/>
  <c r="AQ803" i="26"/>
  <c r="FB802" i="26"/>
  <c r="U803" i="26"/>
  <c r="EA803" i="26"/>
  <c r="Y803" i="26"/>
  <c r="EH803" i="26"/>
  <c r="FA802" i="26"/>
  <c r="EZ803" i="26" s="1"/>
  <c r="EC803" i="26"/>
  <c r="CH803" i="26"/>
  <c r="AR803" i="26"/>
  <c r="BW803" i="26"/>
  <c r="AS803" i="26"/>
  <c r="EE803" i="26"/>
  <c r="DG803" i="26"/>
  <c r="AO803" i="26"/>
  <c r="EG803" i="26"/>
  <c r="BR803" i="26"/>
  <c r="DR803" i="26"/>
  <c r="ER803" i="26"/>
  <c r="BY803" i="26"/>
  <c r="BA803" i="26"/>
  <c r="CW803" i="26"/>
  <c r="CF803" i="26"/>
  <c r="AH803" i="26"/>
  <c r="BE803" i="26"/>
  <c r="EN803" i="26"/>
  <c r="EP803" i="26"/>
  <c r="AU803" i="26"/>
  <c r="AU804" i="26" s="1"/>
  <c r="AF803" i="26"/>
  <c r="DU803" i="26"/>
  <c r="AJ803" i="26"/>
  <c r="BC803" i="26"/>
  <c r="BP803" i="26"/>
  <c r="CU803" i="26"/>
  <c r="O803" i="26"/>
  <c r="ET803" i="26"/>
  <c r="K803" i="26"/>
  <c r="M803" i="26"/>
  <c r="EV803" i="26"/>
  <c r="BG803" i="26"/>
  <c r="BZ803" i="26"/>
  <c r="S803" i="26"/>
  <c r="CB803" i="26"/>
  <c r="AY803" i="26"/>
  <c r="BK803" i="26"/>
  <c r="CN803" i="26"/>
  <c r="CS803" i="26"/>
  <c r="CO803" i="26"/>
  <c r="DD803" i="26"/>
  <c r="BN803" i="26"/>
  <c r="DA803" i="26"/>
  <c r="BH803" i="26"/>
  <c r="CL803" i="26"/>
  <c r="BU803" i="26"/>
  <c r="DO803" i="26"/>
  <c r="R803" i="26"/>
  <c r="EL803" i="26"/>
  <c r="EK804" i="26" s="1"/>
  <c r="DJ803" i="26"/>
  <c r="EX803" i="26"/>
  <c r="BI803" i="26"/>
  <c r="T803" i="26"/>
  <c r="BL803" i="26"/>
  <c r="Q803" i="26"/>
  <c r="EF803" i="26"/>
  <c r="DZ803" i="26"/>
  <c r="CR803" i="26"/>
  <c r="DW803" i="26"/>
  <c r="DX803" i="26"/>
  <c r="CD803" i="26"/>
  <c r="CE803" i="26"/>
  <c r="AA803" i="26"/>
  <c r="Z803" i="26"/>
  <c r="AB803" i="26"/>
  <c r="BV803" i="26"/>
  <c r="AG803" i="26"/>
  <c r="ES803" i="26"/>
  <c r="AI803" i="26"/>
  <c r="ED803" i="26"/>
  <c r="CT803" i="26"/>
  <c r="DV803" i="26"/>
  <c r="DC803" i="26"/>
  <c r="DL803" i="26"/>
  <c r="EY803" i="26"/>
  <c r="BQ803" i="26"/>
  <c r="DT803" i="26"/>
  <c r="EU803" i="26"/>
  <c r="CP803" i="26"/>
  <c r="DK803" i="26"/>
  <c r="AN803" i="26"/>
  <c r="AZ803" i="26"/>
  <c r="DE803" i="26"/>
  <c r="CC803" i="26"/>
  <c r="AC803" i="26"/>
  <c r="V803" i="26"/>
  <c r="BT803" i="26"/>
  <c r="EB803" i="26"/>
  <c r="CY803" i="26"/>
  <c r="CZ803" i="26"/>
  <c r="DI803" i="26"/>
  <c r="AD803" i="26"/>
  <c r="BD803" i="26"/>
  <c r="CJ803" i="26"/>
  <c r="CI803" i="26"/>
  <c r="P803" i="26"/>
  <c r="AW803" i="26"/>
  <c r="AW804" i="26" s="1"/>
  <c r="BB803" i="26"/>
  <c r="CK803" i="26"/>
  <c r="X803" i="26"/>
  <c r="DM803" i="26"/>
  <c r="BX803" i="26"/>
  <c r="CQ803" i="26"/>
  <c r="DN803" i="26"/>
  <c r="EQ803" i="26"/>
  <c r="EJ804" i="26"/>
  <c r="DB803" i="26"/>
  <c r="CV803" i="26"/>
  <c r="BO803" i="26"/>
  <c r="DH803" i="26"/>
  <c r="DP803" i="26"/>
  <c r="EM803" i="26"/>
  <c r="DQ803" i="26"/>
  <c r="BJ803" i="26"/>
  <c r="DF803" i="26"/>
  <c r="N803" i="26"/>
  <c r="CA803" i="26"/>
  <c r="L803" i="26"/>
  <c r="AE803" i="26"/>
  <c r="BM803" i="26"/>
  <c r="J803" i="26"/>
  <c r="EO803" i="26"/>
  <c r="CM803" i="26"/>
  <c r="AM803" i="26"/>
  <c r="AL803" i="26"/>
  <c r="EW803" i="26"/>
  <c r="DY803" i="26"/>
  <c r="DS803" i="26"/>
  <c r="AP803" i="26"/>
  <c r="AP804" i="26" s="1"/>
  <c r="BS803" i="26"/>
  <c r="BF803" i="26"/>
  <c r="H954" i="26"/>
  <c r="G952" i="26"/>
  <c r="EI804" i="26" l="1"/>
  <c r="J804" i="26"/>
  <c r="AS804" i="26"/>
  <c r="CG804" i="26"/>
  <c r="EF804" i="26"/>
  <c r="FD802" i="26"/>
  <c r="FC803" i="26" s="1"/>
  <c r="FA803" i="26"/>
  <c r="EO804" i="26"/>
  <c r="ED804" i="26"/>
  <c r="X804" i="26"/>
  <c r="EH804" i="26"/>
  <c r="EI805" i="26" s="1"/>
  <c r="FB803" i="26"/>
  <c r="EQ804" i="26"/>
  <c r="AR804" i="26"/>
  <c r="AT804" i="26"/>
  <c r="AT805" i="26" s="1"/>
  <c r="L804" i="26"/>
  <c r="CA804" i="26"/>
  <c r="BX804" i="26"/>
  <c r="EM804" i="26"/>
  <c r="ES804" i="26"/>
  <c r="CX804" i="26"/>
  <c r="BF804" i="26"/>
  <c r="AG804" i="26"/>
  <c r="BJ804" i="26"/>
  <c r="BB804" i="26"/>
  <c r="AI804" i="26"/>
  <c r="CO804" i="26"/>
  <c r="BD804" i="26"/>
  <c r="CV804" i="26"/>
  <c r="BQ804" i="26"/>
  <c r="EW804" i="26"/>
  <c r="CM804" i="26"/>
  <c r="EU804" i="26"/>
  <c r="AZ804" i="26"/>
  <c r="T804" i="26"/>
  <c r="CT804" i="26"/>
  <c r="BO804" i="26"/>
  <c r="DY804" i="26"/>
  <c r="BM804" i="26"/>
  <c r="DU804" i="26"/>
  <c r="AL804" i="26"/>
  <c r="BV804" i="26"/>
  <c r="R804" i="26"/>
  <c r="AJ804" i="26"/>
  <c r="BH804" i="26"/>
  <c r="P804" i="26"/>
  <c r="CB804" i="26"/>
  <c r="DQ804" i="26"/>
  <c r="DB804" i="26"/>
  <c r="CQ804" i="26"/>
  <c r="DG804" i="26"/>
  <c r="S804" i="26"/>
  <c r="DW804" i="26"/>
  <c r="DI804" i="26"/>
  <c r="BS804" i="26"/>
  <c r="EC804" i="26"/>
  <c r="EG804" i="26"/>
  <c r="AO804" i="26"/>
  <c r="BP804" i="26"/>
  <c r="EL804" i="26"/>
  <c r="EK805" i="26" s="1"/>
  <c r="AD804" i="26"/>
  <c r="DK804" i="26"/>
  <c r="M804" i="26"/>
  <c r="DF804" i="26"/>
  <c r="AV804" i="26"/>
  <c r="AV805" i="26" s="1"/>
  <c r="AY804" i="26"/>
  <c r="DJ804" i="26"/>
  <c r="DT804" i="26"/>
  <c r="CS804" i="26"/>
  <c r="DM804" i="26"/>
  <c r="ER804" i="26"/>
  <c r="CK804" i="26"/>
  <c r="EY804" i="26"/>
  <c r="CE804" i="26"/>
  <c r="BG804" i="26"/>
  <c r="N804" i="26"/>
  <c r="AH804" i="26"/>
  <c r="BU804" i="26"/>
  <c r="DE804" i="26"/>
  <c r="BZ804" i="26"/>
  <c r="CD804" i="26"/>
  <c r="BK804" i="26"/>
  <c r="AK804" i="26"/>
  <c r="DX804" i="26"/>
  <c r="CY804" i="26"/>
  <c r="CZ804" i="26"/>
  <c r="AN804" i="26"/>
  <c r="DL804" i="26"/>
  <c r="CL804" i="26"/>
  <c r="AB804" i="26"/>
  <c r="CU804" i="26"/>
  <c r="EJ805" i="26"/>
  <c r="BN804" i="26"/>
  <c r="EZ804" i="26"/>
  <c r="CW804" i="26"/>
  <c r="BC804" i="26"/>
  <c r="DC804" i="26"/>
  <c r="ET804" i="26"/>
  <c r="DZ804" i="26"/>
  <c r="DN804" i="26"/>
  <c r="EA804" i="26"/>
  <c r="EB804" i="26"/>
  <c r="AF804" i="26"/>
  <c r="DD804" i="26"/>
  <c r="CI804" i="26"/>
  <c r="CH804" i="26"/>
  <c r="BT804" i="26"/>
  <c r="EX804" i="26"/>
  <c r="EE804" i="26"/>
  <c r="EE805" i="26" s="1"/>
  <c r="W804" i="26"/>
  <c r="DP804" i="26"/>
  <c r="CJ804" i="26"/>
  <c r="AX804" i="26"/>
  <c r="CP804" i="26"/>
  <c r="DV804" i="26"/>
  <c r="Q804" i="26"/>
  <c r="BL804" i="26"/>
  <c r="EP804" i="26"/>
  <c r="V804" i="26"/>
  <c r="U804" i="26"/>
  <c r="Z804" i="26"/>
  <c r="Y804" i="26"/>
  <c r="O804" i="26"/>
  <c r="AC804" i="26"/>
  <c r="AA804" i="26"/>
  <c r="DA804" i="26"/>
  <c r="AM804" i="26"/>
  <c r="AE804" i="26"/>
  <c r="EN804" i="26"/>
  <c r="AQ804" i="26"/>
  <c r="DR804" i="26"/>
  <c r="CC804" i="26"/>
  <c r="BI804" i="26"/>
  <c r="K804" i="26"/>
  <c r="BY804" i="26"/>
  <c r="CN804" i="26"/>
  <c r="BW804" i="26"/>
  <c r="DO804" i="26"/>
  <c r="CF804" i="26"/>
  <c r="DS804" i="26"/>
  <c r="BA804" i="26"/>
  <c r="DH804" i="26"/>
  <c r="BR804" i="26"/>
  <c r="BE804" i="26"/>
  <c r="CR804" i="26"/>
  <c r="EV804" i="26"/>
  <c r="H955" i="26"/>
  <c r="G953" i="26"/>
  <c r="EG805" i="26" l="1"/>
  <c r="AS805" i="26"/>
  <c r="BG805" i="26"/>
  <c r="CN805" i="26"/>
  <c r="K805" i="26"/>
  <c r="FD803" i="26"/>
  <c r="FC804" i="26" s="1"/>
  <c r="BW805" i="26"/>
  <c r="FB804" i="26"/>
  <c r="FA804" i="26"/>
  <c r="EZ805" i="26" s="1"/>
  <c r="EP805" i="26"/>
  <c r="ET805" i="26"/>
  <c r="ER805" i="26"/>
  <c r="AQ805" i="26"/>
  <c r="EN805" i="26"/>
  <c r="BC805" i="26"/>
  <c r="BE805" i="26"/>
  <c r="CW805" i="26"/>
  <c r="BA805" i="26"/>
  <c r="AK805" i="26"/>
  <c r="AO805" i="26"/>
  <c r="CU805" i="26"/>
  <c r="AX805" i="26"/>
  <c r="BN805" i="26"/>
  <c r="DH805" i="26"/>
  <c r="BP805" i="26"/>
  <c r="EL805" i="26"/>
  <c r="EK806" i="26" s="1"/>
  <c r="CF805" i="26"/>
  <c r="AI805" i="26"/>
  <c r="AC805" i="26"/>
  <c r="DF805" i="26"/>
  <c r="CR805" i="26"/>
  <c r="CP805" i="26"/>
  <c r="S805" i="26"/>
  <c r="CC805" i="26"/>
  <c r="DV805" i="26"/>
  <c r="DX805" i="26"/>
  <c r="CT805" i="26"/>
  <c r="BJ805" i="26"/>
  <c r="BT805" i="26"/>
  <c r="BR805" i="26"/>
  <c r="DA805" i="26"/>
  <c r="Y805" i="26"/>
  <c r="EH805" i="26"/>
  <c r="EH806" i="26" s="1"/>
  <c r="AM805" i="26"/>
  <c r="EC805" i="26"/>
  <c r="BL805" i="26"/>
  <c r="EX805" i="26"/>
  <c r="BY805" i="26"/>
  <c r="CB805" i="26"/>
  <c r="AE805" i="26"/>
  <c r="CI805" i="26"/>
  <c r="DS805" i="26"/>
  <c r="AR805" i="26"/>
  <c r="AS806" i="26" s="1"/>
  <c r="DT805" i="26"/>
  <c r="AU805" i="26"/>
  <c r="AU806" i="26" s="1"/>
  <c r="BS805" i="26"/>
  <c r="O805" i="26"/>
  <c r="AW805" i="26"/>
  <c r="AW806" i="26" s="1"/>
  <c r="DJ805" i="26"/>
  <c r="EM805" i="26"/>
  <c r="AJ805" i="26"/>
  <c r="DD805" i="26"/>
  <c r="DO805" i="26"/>
  <c r="AP805" i="26"/>
  <c r="EA805" i="26"/>
  <c r="CL805" i="26"/>
  <c r="BO805" i="26"/>
  <c r="L805" i="26"/>
  <c r="DM805" i="26"/>
  <c r="DL805" i="26"/>
  <c r="V805" i="26"/>
  <c r="AA805" i="26"/>
  <c r="EF805" i="26"/>
  <c r="EF806" i="26" s="1"/>
  <c r="ED805" i="26"/>
  <c r="DY805" i="26"/>
  <c r="BD805" i="26"/>
  <c r="AL805" i="26"/>
  <c r="AY805" i="26"/>
  <c r="EW805" i="26"/>
  <c r="EV805" i="26"/>
  <c r="CQ805" i="26"/>
  <c r="CH805" i="26"/>
  <c r="CG805" i="26"/>
  <c r="DB805" i="26"/>
  <c r="DC805" i="26"/>
  <c r="EY805" i="26"/>
  <c r="X805" i="26"/>
  <c r="AB805" i="26"/>
  <c r="AZ805" i="26"/>
  <c r="CV805" i="26"/>
  <c r="BU805" i="26"/>
  <c r="Q805" i="26"/>
  <c r="R805" i="26"/>
  <c r="BK805" i="26"/>
  <c r="AG805" i="26"/>
  <c r="AH805" i="26"/>
  <c r="BF805" i="26"/>
  <c r="EQ805" i="26"/>
  <c r="N805" i="26"/>
  <c r="CD805" i="26"/>
  <c r="AF805" i="26"/>
  <c r="CM805" i="26"/>
  <c r="DW805" i="26"/>
  <c r="BZ805" i="26"/>
  <c r="AD805" i="26"/>
  <c r="CJ805" i="26"/>
  <c r="EB805" i="26"/>
  <c r="DI805" i="26"/>
  <c r="BX805" i="26"/>
  <c r="BI805" i="26"/>
  <c r="BH805" i="26"/>
  <c r="DP805" i="26"/>
  <c r="P805" i="26"/>
  <c r="CS805" i="26"/>
  <c r="AN805" i="26"/>
  <c r="CK805" i="26"/>
  <c r="Z805" i="26"/>
  <c r="J805" i="26"/>
  <c r="J806" i="26" s="1"/>
  <c r="DN805" i="26"/>
  <c r="CZ805" i="26"/>
  <c r="CA805" i="26"/>
  <c r="AT806" i="26"/>
  <c r="DR805" i="26"/>
  <c r="W805" i="26"/>
  <c r="DQ805" i="26"/>
  <c r="DK805" i="26"/>
  <c r="CY805" i="26"/>
  <c r="DG805" i="26"/>
  <c r="BM805" i="26"/>
  <c r="EU805" i="26"/>
  <c r="EO805" i="26"/>
  <c r="BB805" i="26"/>
  <c r="CE805" i="26"/>
  <c r="M805" i="26"/>
  <c r="ES805" i="26"/>
  <c r="U805" i="26"/>
  <c r="T805" i="26"/>
  <c r="EJ806" i="26"/>
  <c r="DU805" i="26"/>
  <c r="CO805" i="26"/>
  <c r="BV805" i="26"/>
  <c r="BQ805" i="26"/>
  <c r="DZ805" i="26"/>
  <c r="DE805" i="26"/>
  <c r="CX805" i="26"/>
  <c r="H956" i="26"/>
  <c r="G954" i="26"/>
  <c r="FA805" i="26" l="1"/>
  <c r="EM806" i="26"/>
  <c r="BF806" i="26"/>
  <c r="CQ806" i="26"/>
  <c r="FD804" i="26"/>
  <c r="FC805" i="26" s="1"/>
  <c r="BD806" i="26"/>
  <c r="FB805" i="26"/>
  <c r="FA806" i="26" s="1"/>
  <c r="CV806" i="26"/>
  <c r="BB806" i="26"/>
  <c r="EO806" i="26"/>
  <c r="AP806" i="26"/>
  <c r="CO806" i="26"/>
  <c r="EQ806" i="26"/>
  <c r="CW806" i="26"/>
  <c r="AR806" i="26"/>
  <c r="AS807" i="26" s="1"/>
  <c r="BO806" i="26"/>
  <c r="DG806" i="26"/>
  <c r="AI806" i="26"/>
  <c r="ED806" i="26"/>
  <c r="DZ806" i="26"/>
  <c r="AJ806" i="26"/>
  <c r="CG806" i="26"/>
  <c r="AD806" i="26"/>
  <c r="CS806" i="26"/>
  <c r="DU806" i="26"/>
  <c r="DW806" i="26"/>
  <c r="BS806" i="26"/>
  <c r="EI806" i="26"/>
  <c r="EJ807" i="26" s="1"/>
  <c r="AN806" i="26"/>
  <c r="EE806" i="26"/>
  <c r="EB806" i="26"/>
  <c r="BM806" i="26"/>
  <c r="DI806" i="26"/>
  <c r="BK806" i="26"/>
  <c r="AL806" i="26"/>
  <c r="EX806" i="26"/>
  <c r="EG806" i="26"/>
  <c r="EG807" i="26" s="1"/>
  <c r="BX806" i="26"/>
  <c r="BH806" i="26"/>
  <c r="DS806" i="26"/>
  <c r="M806" i="26"/>
  <c r="BV806" i="26"/>
  <c r="AQ806" i="26"/>
  <c r="EU806" i="26"/>
  <c r="CM806" i="26"/>
  <c r="CK806" i="26"/>
  <c r="EY806" i="26"/>
  <c r="W806" i="26"/>
  <c r="AV806" i="26"/>
  <c r="AV807" i="26" s="1"/>
  <c r="BN806" i="26"/>
  <c r="DN806" i="26"/>
  <c r="Z806" i="26"/>
  <c r="AB806" i="26"/>
  <c r="AX806" i="26"/>
  <c r="AZ806" i="26"/>
  <c r="AE806" i="26"/>
  <c r="P806" i="26"/>
  <c r="CT806" i="26"/>
  <c r="DE806" i="26"/>
  <c r="CU806" i="26"/>
  <c r="CE806" i="26"/>
  <c r="EL806" i="26"/>
  <c r="EL807" i="26" s="1"/>
  <c r="CA806" i="26"/>
  <c r="R806" i="26"/>
  <c r="Y806" i="26"/>
  <c r="DQ806" i="26"/>
  <c r="DC806" i="26"/>
  <c r="CB806" i="26"/>
  <c r="BI806" i="26"/>
  <c r="DD806" i="26"/>
  <c r="V806" i="26"/>
  <c r="DH806" i="26"/>
  <c r="K806" i="26"/>
  <c r="J807" i="26" s="1"/>
  <c r="AG806" i="26"/>
  <c r="EW806" i="26"/>
  <c r="CY806" i="26"/>
  <c r="ES806" i="26"/>
  <c r="ER806" i="26"/>
  <c r="CL806" i="26"/>
  <c r="CD806" i="26"/>
  <c r="EP806" i="26"/>
  <c r="CJ806" i="26"/>
  <c r="CN806" i="26"/>
  <c r="O806" i="26"/>
  <c r="EV806" i="26"/>
  <c r="CP806" i="26"/>
  <c r="CI806" i="26"/>
  <c r="DR806" i="26"/>
  <c r="DP806" i="26"/>
  <c r="DT806" i="26"/>
  <c r="EC806" i="26"/>
  <c r="AY806" i="26"/>
  <c r="AT807" i="26"/>
  <c r="BZ806" i="26"/>
  <c r="N806" i="26"/>
  <c r="Q806" i="26"/>
  <c r="AM806" i="26"/>
  <c r="AK806" i="26"/>
  <c r="CF806" i="26"/>
  <c r="AO806" i="26"/>
  <c r="AA806" i="26"/>
  <c r="L806" i="26"/>
  <c r="DK806" i="26"/>
  <c r="DJ806" i="26"/>
  <c r="CR806" i="26"/>
  <c r="ET806" i="26"/>
  <c r="AF806" i="26"/>
  <c r="BU806" i="26"/>
  <c r="X806" i="26"/>
  <c r="BT806" i="26"/>
  <c r="CZ806" i="26"/>
  <c r="DV806" i="26"/>
  <c r="BC806" i="26"/>
  <c r="AC806" i="26"/>
  <c r="DL806" i="26"/>
  <c r="BY806" i="26"/>
  <c r="BL806" i="26"/>
  <c r="BW806" i="26"/>
  <c r="CX806" i="26"/>
  <c r="U806" i="26"/>
  <c r="EZ806" i="26"/>
  <c r="DA806" i="26"/>
  <c r="DB806" i="26"/>
  <c r="DY806" i="26"/>
  <c r="BQ806" i="26"/>
  <c r="BP806" i="26"/>
  <c r="T806" i="26"/>
  <c r="S806" i="26"/>
  <c r="EN806" i="26"/>
  <c r="CC806" i="26"/>
  <c r="EA806" i="26"/>
  <c r="BA806" i="26"/>
  <c r="BR806" i="26"/>
  <c r="DM806" i="26"/>
  <c r="DO806" i="26"/>
  <c r="DX806" i="26"/>
  <c r="DF806" i="26"/>
  <c r="BG806" i="26"/>
  <c r="AH806" i="26"/>
  <c r="BE806" i="26"/>
  <c r="BE807" i="26" s="1"/>
  <c r="CH806" i="26"/>
  <c r="BJ806" i="26"/>
  <c r="H957" i="26"/>
  <c r="G955" i="26"/>
  <c r="CR807" i="26" l="1"/>
  <c r="BC807" i="26"/>
  <c r="EP807" i="26"/>
  <c r="BN807" i="26"/>
  <c r="FD805" i="26"/>
  <c r="FC806" i="26" s="1"/>
  <c r="AQ807" i="26"/>
  <c r="CP807" i="26"/>
  <c r="FB806" i="26"/>
  <c r="FA807" i="26" s="1"/>
  <c r="EE807" i="26"/>
  <c r="AO807" i="26"/>
  <c r="EI807" i="26"/>
  <c r="DV807" i="26"/>
  <c r="CX807" i="26"/>
  <c r="AK807" i="26"/>
  <c r="X807" i="26"/>
  <c r="EC807" i="26"/>
  <c r="AU807" i="26"/>
  <c r="AU808" i="26" s="1"/>
  <c r="BL807" i="26"/>
  <c r="EA807" i="26"/>
  <c r="AM807" i="26"/>
  <c r="BJ807" i="26"/>
  <c r="EH807" i="26"/>
  <c r="DH807" i="26"/>
  <c r="BG807" i="26"/>
  <c r="EF807" i="26"/>
  <c r="BA807" i="26"/>
  <c r="AR807" i="26"/>
  <c r="AR808" i="26" s="1"/>
  <c r="AH807" i="26"/>
  <c r="DT807" i="26"/>
  <c r="DF807" i="26"/>
  <c r="BW807" i="26"/>
  <c r="CT807" i="26"/>
  <c r="EK807" i="26"/>
  <c r="EK808" i="26" s="1"/>
  <c r="CL807" i="26"/>
  <c r="CF807" i="26"/>
  <c r="CN807" i="26"/>
  <c r="AW807" i="26"/>
  <c r="AC807" i="26"/>
  <c r="AY807" i="26"/>
  <c r="AA807" i="26"/>
  <c r="CC807" i="26"/>
  <c r="L807" i="26"/>
  <c r="AF807" i="26"/>
  <c r="BY807" i="26"/>
  <c r="CM807" i="26"/>
  <c r="DR807" i="26"/>
  <c r="CU807" i="26"/>
  <c r="DO807" i="26"/>
  <c r="CV807" i="26"/>
  <c r="ER807" i="26"/>
  <c r="ED807" i="26"/>
  <c r="EV807" i="26"/>
  <c r="CO807" i="26"/>
  <c r="DD807" i="26"/>
  <c r="S807" i="26"/>
  <c r="AX807" i="26"/>
  <c r="Q807" i="26"/>
  <c r="K807" i="26"/>
  <c r="J808" i="26" s="1"/>
  <c r="EW807" i="26"/>
  <c r="N807" i="26"/>
  <c r="CH807" i="26"/>
  <c r="DE807" i="26"/>
  <c r="DL807" i="26"/>
  <c r="T807" i="26"/>
  <c r="AP807" i="26"/>
  <c r="AP808" i="26" s="1"/>
  <c r="DX807" i="26"/>
  <c r="DZ807" i="26"/>
  <c r="CE807" i="26"/>
  <c r="EX807" i="26"/>
  <c r="BQ807" i="26"/>
  <c r="Y807" i="26"/>
  <c r="BM807" i="26"/>
  <c r="EQ807" i="26"/>
  <c r="W807" i="26"/>
  <c r="DA807" i="26"/>
  <c r="BI807" i="26"/>
  <c r="CG807" i="26"/>
  <c r="EZ807" i="26"/>
  <c r="EY807" i="26"/>
  <c r="CK807" i="26"/>
  <c r="U807" i="26"/>
  <c r="CB807" i="26"/>
  <c r="DP807" i="26"/>
  <c r="O807" i="26"/>
  <c r="EB807" i="26"/>
  <c r="BD807" i="26"/>
  <c r="BD808" i="26" s="1"/>
  <c r="ES807" i="26"/>
  <c r="ET807" i="26"/>
  <c r="CS807" i="26"/>
  <c r="BB807" i="26"/>
  <c r="BB808" i="26" s="1"/>
  <c r="M807" i="26"/>
  <c r="CI807" i="26"/>
  <c r="V807" i="26"/>
  <c r="AG807" i="26"/>
  <c r="BZ807" i="26"/>
  <c r="CD807" i="26"/>
  <c r="DG807" i="26"/>
  <c r="BP807" i="26"/>
  <c r="BO807" i="26"/>
  <c r="CZ807" i="26"/>
  <c r="AB807" i="26"/>
  <c r="DJ807" i="26"/>
  <c r="P807" i="26"/>
  <c r="CY807" i="26"/>
  <c r="DK807" i="26"/>
  <c r="CW807" i="26"/>
  <c r="DU807" i="26"/>
  <c r="DY807" i="26"/>
  <c r="BT807" i="26"/>
  <c r="BS807" i="26"/>
  <c r="AL807" i="26"/>
  <c r="BV807" i="26"/>
  <c r="CJ807" i="26"/>
  <c r="DM807" i="26"/>
  <c r="DB807" i="26"/>
  <c r="AI807" i="26"/>
  <c r="AE807" i="26"/>
  <c r="AN807" i="26"/>
  <c r="BU807" i="26"/>
  <c r="DQ807" i="26"/>
  <c r="BF807" i="26"/>
  <c r="AJ807" i="26"/>
  <c r="CQ807" i="26"/>
  <c r="CQ808" i="26" s="1"/>
  <c r="BX807" i="26"/>
  <c r="BR807" i="26"/>
  <c r="DW807" i="26"/>
  <c r="R807" i="26"/>
  <c r="AZ807" i="26"/>
  <c r="EO807" i="26"/>
  <c r="Z807" i="26"/>
  <c r="DI807" i="26"/>
  <c r="CA807" i="26"/>
  <c r="BH807" i="26"/>
  <c r="BK807" i="26"/>
  <c r="EN807" i="26"/>
  <c r="EM807" i="26"/>
  <c r="DN807" i="26"/>
  <c r="EU807" i="26"/>
  <c r="AD807" i="26"/>
  <c r="DC807" i="26"/>
  <c r="DS807" i="26"/>
  <c r="H958" i="26"/>
  <c r="G956" i="26"/>
  <c r="AL808" i="26" l="1"/>
  <c r="EH808" i="26"/>
  <c r="CO808" i="26"/>
  <c r="EF808" i="26"/>
  <c r="ED808" i="26"/>
  <c r="FD806" i="26"/>
  <c r="FC807" i="26" s="1"/>
  <c r="AT808" i="26"/>
  <c r="CW808" i="26"/>
  <c r="FB807" i="26"/>
  <c r="EB808" i="26"/>
  <c r="CH808" i="26"/>
  <c r="EG808" i="26"/>
  <c r="AV808" i="26"/>
  <c r="EJ808" i="26"/>
  <c r="EI808" i="26"/>
  <c r="DG808" i="26"/>
  <c r="BF808" i="26"/>
  <c r="BK808" i="26"/>
  <c r="AN808" i="26"/>
  <c r="BM808" i="26"/>
  <c r="AS808" i="26"/>
  <c r="R808" i="26"/>
  <c r="DS808" i="26"/>
  <c r="DU808" i="26"/>
  <c r="CS808" i="26"/>
  <c r="AF808" i="26"/>
  <c r="EC808" i="26"/>
  <c r="EE808" i="26"/>
  <c r="CG808" i="26"/>
  <c r="EZ808" i="26"/>
  <c r="EQ808" i="26"/>
  <c r="AZ808" i="26"/>
  <c r="AX808" i="26"/>
  <c r="AW808" i="26"/>
  <c r="Z808" i="26"/>
  <c r="BX808" i="26"/>
  <c r="CU808" i="26"/>
  <c r="M808" i="26"/>
  <c r="CM808" i="26"/>
  <c r="AG808" i="26"/>
  <c r="AB808" i="26"/>
  <c r="CN808" i="26"/>
  <c r="CL808" i="26"/>
  <c r="BH808" i="26"/>
  <c r="AU809" i="26"/>
  <c r="DY808" i="26"/>
  <c r="DW808" i="26"/>
  <c r="EA808" i="26"/>
  <c r="AQ808" i="26"/>
  <c r="AQ809" i="26" s="1"/>
  <c r="X808" i="26"/>
  <c r="DE808" i="26"/>
  <c r="BR808" i="26"/>
  <c r="CJ808" i="26"/>
  <c r="DD808" i="26"/>
  <c r="L808" i="26"/>
  <c r="CT808" i="26"/>
  <c r="EU808" i="26"/>
  <c r="DN808" i="26"/>
  <c r="K808" i="26"/>
  <c r="J809" i="26" s="1"/>
  <c r="CF808" i="26"/>
  <c r="T808" i="26"/>
  <c r="CD808" i="26"/>
  <c r="DQ808" i="26"/>
  <c r="CA808" i="26"/>
  <c r="EY808" i="26"/>
  <c r="V808" i="26"/>
  <c r="CX808" i="26"/>
  <c r="P808" i="26"/>
  <c r="CE808" i="26"/>
  <c r="BJ808" i="26"/>
  <c r="AD808" i="26"/>
  <c r="DF808" i="26"/>
  <c r="N808" i="26"/>
  <c r="BC808" i="26"/>
  <c r="BC809" i="26" s="1"/>
  <c r="Y808" i="26"/>
  <c r="AA808" i="26"/>
  <c r="CZ808" i="26"/>
  <c r="AC808" i="26"/>
  <c r="DK808" i="26"/>
  <c r="EX808" i="26"/>
  <c r="FA808" i="26"/>
  <c r="EN808" i="26"/>
  <c r="AJ808" i="26"/>
  <c r="DB808" i="26"/>
  <c r="EW808" i="26"/>
  <c r="DJ808" i="26"/>
  <c r="AK808" i="26"/>
  <c r="EO808" i="26"/>
  <c r="AE808" i="26"/>
  <c r="CP808" i="26"/>
  <c r="Q808" i="26"/>
  <c r="ET808" i="26"/>
  <c r="AI808" i="26"/>
  <c r="BZ808" i="26"/>
  <c r="ES808" i="26"/>
  <c r="BQ808" i="26"/>
  <c r="BI808" i="26"/>
  <c r="ER808" i="26"/>
  <c r="DX808" i="26"/>
  <c r="EM808" i="26"/>
  <c r="EL808" i="26"/>
  <c r="BW808" i="26"/>
  <c r="EP808" i="26"/>
  <c r="AH808" i="26"/>
  <c r="W808" i="26"/>
  <c r="AY808" i="26"/>
  <c r="DM808" i="26"/>
  <c r="CI808" i="26"/>
  <c r="BA808" i="26"/>
  <c r="O808" i="26"/>
  <c r="DL808" i="26"/>
  <c r="AM808" i="26"/>
  <c r="DP808" i="26"/>
  <c r="DT808" i="26"/>
  <c r="BG808" i="26"/>
  <c r="DZ808" i="26"/>
  <c r="CR808" i="26"/>
  <c r="BV808" i="26"/>
  <c r="DO808" i="26"/>
  <c r="BO808" i="26"/>
  <c r="BN808" i="26"/>
  <c r="DV808" i="26"/>
  <c r="CB808" i="26"/>
  <c r="DA808" i="26"/>
  <c r="BP808" i="26"/>
  <c r="BL808" i="26"/>
  <c r="DC808" i="26"/>
  <c r="EV808" i="26"/>
  <c r="BS808" i="26"/>
  <c r="CY808" i="26"/>
  <c r="S808" i="26"/>
  <c r="CK808" i="26"/>
  <c r="U808" i="26"/>
  <c r="DI808" i="26"/>
  <c r="DH808" i="26"/>
  <c r="BU808" i="26"/>
  <c r="BT808" i="26"/>
  <c r="BY808" i="26"/>
  <c r="CV808" i="26"/>
  <c r="CC808" i="26"/>
  <c r="AO808" i="26"/>
  <c r="DR808" i="26"/>
  <c r="BE808" i="26"/>
  <c r="H959" i="26"/>
  <c r="G957" i="26"/>
  <c r="EE809" i="26" l="1"/>
  <c r="EC809" i="26"/>
  <c r="EH809" i="26"/>
  <c r="EI809" i="26"/>
  <c r="EG809" i="26"/>
  <c r="AT809" i="26"/>
  <c r="DT809" i="26"/>
  <c r="CR809" i="26"/>
  <c r="AW809" i="26"/>
  <c r="EJ809" i="26"/>
  <c r="BA809" i="26"/>
  <c r="AS809" i="26"/>
  <c r="AT810" i="26" s="1"/>
  <c r="BL809" i="26"/>
  <c r="AO809" i="26"/>
  <c r="FD807" i="26"/>
  <c r="FC808" i="26" s="1"/>
  <c r="ED809" i="26"/>
  <c r="FB808" i="26"/>
  <c r="FA809" i="26" s="1"/>
  <c r="BE809" i="26"/>
  <c r="DR809" i="26"/>
  <c r="AM809" i="26"/>
  <c r="EF809" i="26"/>
  <c r="BG809" i="26"/>
  <c r="EB809" i="26"/>
  <c r="CG809" i="26"/>
  <c r="AV809" i="26"/>
  <c r="AV810" i="26" s="1"/>
  <c r="AA809" i="26"/>
  <c r="CI809" i="26"/>
  <c r="CV809" i="26"/>
  <c r="CK809" i="26"/>
  <c r="CM809" i="26"/>
  <c r="EI810" i="26"/>
  <c r="BI809" i="26"/>
  <c r="U809" i="26"/>
  <c r="W809" i="26"/>
  <c r="CN809" i="26"/>
  <c r="CT809" i="26"/>
  <c r="EU809" i="26"/>
  <c r="DX809" i="26"/>
  <c r="AR809" i="26"/>
  <c r="BY809" i="26"/>
  <c r="DV809" i="26"/>
  <c r="Y809" i="26"/>
  <c r="K809" i="26"/>
  <c r="J810" i="26" s="1"/>
  <c r="DC809" i="26"/>
  <c r="M809" i="26"/>
  <c r="DF809" i="26"/>
  <c r="L809" i="26"/>
  <c r="O809" i="26"/>
  <c r="CE809" i="26"/>
  <c r="S809" i="26"/>
  <c r="EY809" i="26"/>
  <c r="AH809" i="26"/>
  <c r="DK809" i="26"/>
  <c r="CF809" i="26"/>
  <c r="CU809" i="26"/>
  <c r="EZ809" i="26"/>
  <c r="CY809" i="26"/>
  <c r="Q809" i="26"/>
  <c r="EN809" i="26"/>
  <c r="DA809" i="26"/>
  <c r="DN809" i="26"/>
  <c r="AE809" i="26"/>
  <c r="X809" i="26"/>
  <c r="DE809" i="26"/>
  <c r="BP809" i="26"/>
  <c r="EP809" i="26"/>
  <c r="AB809" i="26"/>
  <c r="BH809" i="26"/>
  <c r="DY809" i="26"/>
  <c r="AF809" i="26"/>
  <c r="AD809" i="26"/>
  <c r="DP809" i="26"/>
  <c r="Z809" i="26"/>
  <c r="AC809" i="26"/>
  <c r="EX809" i="26"/>
  <c r="BW809" i="26"/>
  <c r="DD809" i="26"/>
  <c r="DS809" i="26"/>
  <c r="AK809" i="26"/>
  <c r="DM809" i="26"/>
  <c r="AL809" i="26"/>
  <c r="BK809" i="26"/>
  <c r="CC809" i="26"/>
  <c r="BT809" i="26"/>
  <c r="DI809" i="26"/>
  <c r="CQ809" i="26"/>
  <c r="BJ809" i="26"/>
  <c r="AP809" i="26"/>
  <c r="CD809" i="26"/>
  <c r="DH809" i="26"/>
  <c r="BX809" i="26"/>
  <c r="CJ809" i="26"/>
  <c r="DB809" i="26"/>
  <c r="EO809" i="26"/>
  <c r="DW809" i="26"/>
  <c r="EA809" i="26"/>
  <c r="EL809" i="26"/>
  <c r="EK809" i="26"/>
  <c r="DZ809" i="26"/>
  <c r="EM809" i="26"/>
  <c r="AZ809" i="26"/>
  <c r="AG809" i="26"/>
  <c r="ES809" i="26"/>
  <c r="DJ809" i="26"/>
  <c r="ER809" i="26"/>
  <c r="EQ809" i="26"/>
  <c r="BZ809" i="26"/>
  <c r="DG809" i="26"/>
  <c r="AN809" i="26"/>
  <c r="CZ809" i="26"/>
  <c r="R809" i="26"/>
  <c r="AI809" i="26"/>
  <c r="AJ809" i="26"/>
  <c r="CS809" i="26"/>
  <c r="BS809" i="26"/>
  <c r="CB809" i="26"/>
  <c r="DQ809" i="26"/>
  <c r="CH809" i="26"/>
  <c r="BF809" i="26"/>
  <c r="BR809" i="26"/>
  <c r="ET809" i="26"/>
  <c r="EV809" i="26"/>
  <c r="EW809" i="26"/>
  <c r="AY809" i="26"/>
  <c r="AX809" i="26"/>
  <c r="BD809" i="26"/>
  <c r="P809" i="26"/>
  <c r="CA809" i="26"/>
  <c r="BN809" i="26"/>
  <c r="BM809" i="26"/>
  <c r="T809" i="26"/>
  <c r="CP809" i="26"/>
  <c r="CO809" i="26"/>
  <c r="DU809" i="26"/>
  <c r="BO809" i="26"/>
  <c r="BB809" i="26"/>
  <c r="BU809" i="26"/>
  <c r="DO809" i="26"/>
  <c r="N809" i="26"/>
  <c r="CL809" i="26"/>
  <c r="BQ809" i="26"/>
  <c r="BV809" i="26"/>
  <c r="DL809" i="26"/>
  <c r="V809" i="26"/>
  <c r="CW809" i="26"/>
  <c r="CX809" i="26"/>
  <c r="H960" i="26"/>
  <c r="G958" i="26"/>
  <c r="EE810" i="26" l="1"/>
  <c r="EH810" i="26"/>
  <c r="ED810" i="26"/>
  <c r="BB810" i="26"/>
  <c r="BD810" i="26"/>
  <c r="EC810" i="26"/>
  <c r="AR810" i="26"/>
  <c r="AP810" i="26"/>
  <c r="DS810" i="26"/>
  <c r="AN810" i="26"/>
  <c r="EG810" i="26"/>
  <c r="EF810" i="26"/>
  <c r="EB810" i="26"/>
  <c r="FD808" i="26"/>
  <c r="FC809" i="26" s="1"/>
  <c r="AU810" i="26"/>
  <c r="AU811" i="26" s="1"/>
  <c r="FB809" i="26"/>
  <c r="FA810" i="26" s="1"/>
  <c r="BF810" i="26"/>
  <c r="CH810" i="26"/>
  <c r="L810" i="26"/>
  <c r="V810" i="26"/>
  <c r="CL810" i="26"/>
  <c r="N810" i="26"/>
  <c r="CJ810" i="26"/>
  <c r="BH810" i="26"/>
  <c r="EX810" i="26"/>
  <c r="T810" i="26"/>
  <c r="CS810" i="26"/>
  <c r="AS810" i="26"/>
  <c r="CU810" i="26"/>
  <c r="DL810" i="26"/>
  <c r="DW810" i="26"/>
  <c r="DU810" i="26"/>
  <c r="P810" i="26"/>
  <c r="R810" i="26"/>
  <c r="DO810" i="26"/>
  <c r="X810" i="26"/>
  <c r="K810" i="26"/>
  <c r="AC810" i="26"/>
  <c r="Z810" i="26"/>
  <c r="CZ810" i="26"/>
  <c r="DD810" i="26"/>
  <c r="CF810" i="26"/>
  <c r="DE810" i="26"/>
  <c r="AE810" i="26"/>
  <c r="EZ810" i="26"/>
  <c r="EU810" i="26"/>
  <c r="EH811" i="26"/>
  <c r="EY810" i="26"/>
  <c r="DQ810" i="26"/>
  <c r="CE810" i="26"/>
  <c r="AQ810" i="26"/>
  <c r="BV810" i="26"/>
  <c r="BX810" i="26"/>
  <c r="BT810" i="26"/>
  <c r="EK810" i="26"/>
  <c r="DB810" i="26"/>
  <c r="EQ810" i="26"/>
  <c r="DC810" i="26"/>
  <c r="DR810" i="26"/>
  <c r="ET810" i="26"/>
  <c r="EO810" i="26"/>
  <c r="AL810" i="26"/>
  <c r="BJ810" i="26"/>
  <c r="BI810" i="26"/>
  <c r="AO810" i="26"/>
  <c r="AO811" i="26" s="1"/>
  <c r="AG810" i="26"/>
  <c r="AI810" i="26"/>
  <c r="AD810" i="26"/>
  <c r="AA810" i="26"/>
  <c r="AB810" i="26"/>
  <c r="AM810" i="26"/>
  <c r="Q810" i="26"/>
  <c r="CC810" i="26"/>
  <c r="DJ810" i="26"/>
  <c r="Y810" i="26"/>
  <c r="S810" i="26"/>
  <c r="CG810" i="26"/>
  <c r="CI810" i="26"/>
  <c r="EA810" i="26"/>
  <c r="EB811" i="26" s="1"/>
  <c r="BO810" i="26"/>
  <c r="BZ810" i="26"/>
  <c r="BK810" i="26"/>
  <c r="DV810" i="26"/>
  <c r="CW810" i="26"/>
  <c r="CP810" i="26"/>
  <c r="EW810" i="26"/>
  <c r="CD810" i="26"/>
  <c r="BP810" i="26"/>
  <c r="BC810" i="26"/>
  <c r="BC811" i="26" s="1"/>
  <c r="AZ810" i="26"/>
  <c r="ED811" i="26"/>
  <c r="EM810" i="26"/>
  <c r="BM810" i="26"/>
  <c r="BR810" i="26"/>
  <c r="DH810" i="26"/>
  <c r="BN810" i="26"/>
  <c r="O810" i="26"/>
  <c r="DA810" i="26"/>
  <c r="CA810" i="26"/>
  <c r="AF810" i="26"/>
  <c r="DG810" i="26"/>
  <c r="DF810" i="26"/>
  <c r="CM810" i="26"/>
  <c r="DN810" i="26"/>
  <c r="DM810" i="26"/>
  <c r="AJ810" i="26"/>
  <c r="M810" i="26"/>
  <c r="EC811" i="26"/>
  <c r="EP810" i="26"/>
  <c r="BQ810" i="26"/>
  <c r="ER810" i="26"/>
  <c r="BW810" i="26"/>
  <c r="CV810" i="26"/>
  <c r="BG810" i="26"/>
  <c r="CR810" i="26"/>
  <c r="W810" i="26"/>
  <c r="AX810" i="26"/>
  <c r="AW810" i="26"/>
  <c r="EN810" i="26"/>
  <c r="BA810" i="26"/>
  <c r="CQ810" i="26"/>
  <c r="DI810" i="26"/>
  <c r="CO810" i="26"/>
  <c r="CN810" i="26"/>
  <c r="AY810" i="26"/>
  <c r="CY810" i="26"/>
  <c r="AK810" i="26"/>
  <c r="CK810" i="26"/>
  <c r="DZ810" i="26"/>
  <c r="DK810" i="26"/>
  <c r="EL810" i="26"/>
  <c r="CX810" i="26"/>
  <c r="BU810" i="26"/>
  <c r="EV810" i="26"/>
  <c r="CB810" i="26"/>
  <c r="ES810" i="26"/>
  <c r="AH810" i="26"/>
  <c r="DY810" i="26"/>
  <c r="BL810" i="26"/>
  <c r="DT810" i="26"/>
  <c r="BE810" i="26"/>
  <c r="DP810" i="26"/>
  <c r="BY810" i="26"/>
  <c r="BS810" i="26"/>
  <c r="CT810" i="26"/>
  <c r="DX810" i="26"/>
  <c r="EJ810" i="26"/>
  <c r="U810" i="26"/>
  <c r="H961" i="26"/>
  <c r="G959" i="26"/>
  <c r="EE811" i="26" l="1"/>
  <c r="EF811" i="26"/>
  <c r="AS811" i="26"/>
  <c r="EG811" i="26"/>
  <c r="AQ811" i="26"/>
  <c r="K811" i="26"/>
  <c r="BE811" i="26"/>
  <c r="FD809" i="26"/>
  <c r="FC810" i="26" s="1"/>
  <c r="CI811" i="26"/>
  <c r="O811" i="26"/>
  <c r="DP811" i="26"/>
  <c r="AP811" i="26"/>
  <c r="M811" i="26"/>
  <c r="FB810" i="26"/>
  <c r="S811" i="26"/>
  <c r="CK811" i="26"/>
  <c r="BG811" i="26"/>
  <c r="U811" i="26"/>
  <c r="AT811" i="26"/>
  <c r="AT812" i="26" s="1"/>
  <c r="DV811" i="26"/>
  <c r="AR811" i="26"/>
  <c r="CH811" i="26"/>
  <c r="CT811" i="26"/>
  <c r="BY811" i="26"/>
  <c r="W811" i="26"/>
  <c r="BW811" i="26"/>
  <c r="AL811" i="26"/>
  <c r="Q811" i="26"/>
  <c r="DA811" i="26"/>
  <c r="Y811" i="26"/>
  <c r="DE811" i="26"/>
  <c r="EY811" i="26"/>
  <c r="CF811" i="26"/>
  <c r="J811" i="26"/>
  <c r="BI811" i="26"/>
  <c r="AD811" i="26"/>
  <c r="EG812" i="26"/>
  <c r="CG811" i="26"/>
  <c r="BS811" i="26"/>
  <c r="BU811" i="26"/>
  <c r="AF811" i="26"/>
  <c r="EX811" i="26"/>
  <c r="EL811" i="26"/>
  <c r="CE811" i="26"/>
  <c r="AN811" i="26"/>
  <c r="AO812" i="26" s="1"/>
  <c r="DC811" i="26"/>
  <c r="CB811" i="26"/>
  <c r="DD811" i="26"/>
  <c r="DR811" i="26"/>
  <c r="DK811" i="26"/>
  <c r="EV811" i="26"/>
  <c r="EP811" i="26"/>
  <c r="BB811" i="26"/>
  <c r="BQ811" i="26"/>
  <c r="BJ811" i="26"/>
  <c r="AH811" i="26"/>
  <c r="BN811" i="26"/>
  <c r="AB811" i="26"/>
  <c r="AE811" i="26"/>
  <c r="BO811" i="26"/>
  <c r="ES811" i="26"/>
  <c r="AM811" i="26"/>
  <c r="EZ811" i="26"/>
  <c r="AC811" i="26"/>
  <c r="BA811" i="26"/>
  <c r="DX811" i="26"/>
  <c r="L811" i="26"/>
  <c r="AA811" i="26"/>
  <c r="Z811" i="26"/>
  <c r="CX811" i="26"/>
  <c r="DZ811" i="26"/>
  <c r="R811" i="26"/>
  <c r="EC812" i="26"/>
  <c r="CD811" i="26"/>
  <c r="ED812" i="26"/>
  <c r="AY811" i="26"/>
  <c r="CJ811" i="26"/>
  <c r="CO811" i="26"/>
  <c r="AJ811" i="26"/>
  <c r="DJ811" i="26"/>
  <c r="T811" i="26"/>
  <c r="N811" i="26"/>
  <c r="DM811" i="26"/>
  <c r="DB811" i="26"/>
  <c r="CQ811" i="26"/>
  <c r="ER811" i="26"/>
  <c r="DF811" i="26"/>
  <c r="EO811" i="26"/>
  <c r="CZ811" i="26"/>
  <c r="EE812" i="26"/>
  <c r="BF811" i="26"/>
  <c r="DQ811" i="26"/>
  <c r="CW811" i="26"/>
  <c r="CN811" i="26"/>
  <c r="BD811" i="26"/>
  <c r="P811" i="26"/>
  <c r="CC811" i="26"/>
  <c r="CR811" i="26"/>
  <c r="BV811" i="26"/>
  <c r="V811" i="26"/>
  <c r="BT811" i="26"/>
  <c r="DW811" i="26"/>
  <c r="DN811" i="26"/>
  <c r="AZ811" i="26"/>
  <c r="CM811" i="26"/>
  <c r="AG811" i="26"/>
  <c r="DH811" i="26"/>
  <c r="DI811" i="26"/>
  <c r="CV811" i="26"/>
  <c r="CU811" i="26"/>
  <c r="EQ811" i="26"/>
  <c r="DG811" i="26"/>
  <c r="CS811" i="26"/>
  <c r="AI811" i="26"/>
  <c r="ET811" i="26"/>
  <c r="CP811" i="26"/>
  <c r="EM811" i="26"/>
  <c r="EN811" i="26"/>
  <c r="CL811" i="26"/>
  <c r="BR811" i="26"/>
  <c r="CA811" i="26"/>
  <c r="BM811" i="26"/>
  <c r="BL811" i="26"/>
  <c r="BK811" i="26"/>
  <c r="EW811" i="26"/>
  <c r="DO811" i="26"/>
  <c r="EU811" i="26"/>
  <c r="DT811" i="26"/>
  <c r="DS811" i="26"/>
  <c r="DY811" i="26"/>
  <c r="AW811" i="26"/>
  <c r="AV811" i="26"/>
  <c r="DL811" i="26"/>
  <c r="BP811" i="26"/>
  <c r="BX811" i="26"/>
  <c r="AX811" i="26"/>
  <c r="EA811" i="26"/>
  <c r="EJ811" i="26"/>
  <c r="EI811" i="26"/>
  <c r="AK811" i="26"/>
  <c r="DU811" i="26"/>
  <c r="X811" i="26"/>
  <c r="BZ811" i="26"/>
  <c r="BH811" i="26"/>
  <c r="EK811" i="26"/>
  <c r="CY811" i="26"/>
  <c r="H962" i="26"/>
  <c r="G960" i="26"/>
  <c r="AP812" i="26" l="1"/>
  <c r="AR812" i="26"/>
  <c r="EF812" i="26"/>
  <c r="N812" i="26"/>
  <c r="J812" i="26"/>
  <c r="BX812" i="26"/>
  <c r="CH812" i="26"/>
  <c r="AQ812" i="26"/>
  <c r="CJ812" i="26"/>
  <c r="FD810" i="26"/>
  <c r="FC811" i="26" s="1"/>
  <c r="K812" i="26"/>
  <c r="BF812" i="26"/>
  <c r="AS812" i="26"/>
  <c r="AS813" i="26" s="1"/>
  <c r="FB811" i="26"/>
  <c r="BH812" i="26"/>
  <c r="FA811" i="26"/>
  <c r="L812" i="26"/>
  <c r="V812" i="26"/>
  <c r="P812" i="26"/>
  <c r="CG812" i="26"/>
  <c r="R812" i="26"/>
  <c r="X812" i="26"/>
  <c r="AE812" i="26"/>
  <c r="BP812" i="26"/>
  <c r="BR812" i="26"/>
  <c r="BT812" i="26"/>
  <c r="BV812" i="26"/>
  <c r="EA812" i="26"/>
  <c r="EF813" i="26"/>
  <c r="BN812" i="26"/>
  <c r="CF812" i="26"/>
  <c r="CE812" i="26"/>
  <c r="AN812" i="26"/>
  <c r="AO813" i="26" s="1"/>
  <c r="AD812" i="26"/>
  <c r="DD812" i="26"/>
  <c r="DE812" i="26"/>
  <c r="DQ812" i="26"/>
  <c r="AK812" i="26"/>
  <c r="DB812" i="26"/>
  <c r="CS812" i="26"/>
  <c r="DL812" i="26"/>
  <c r="AA812" i="26"/>
  <c r="Z812" i="26"/>
  <c r="M812" i="26"/>
  <c r="AG812" i="26"/>
  <c r="DA812" i="26"/>
  <c r="BB812" i="26"/>
  <c r="EE813" i="26"/>
  <c r="AC812" i="26"/>
  <c r="DO812" i="26"/>
  <c r="EY812" i="26"/>
  <c r="DG812" i="26"/>
  <c r="AM812" i="26"/>
  <c r="AB812" i="26"/>
  <c r="CD812" i="26"/>
  <c r="EU812" i="26"/>
  <c r="CY812" i="26"/>
  <c r="BZ812" i="26"/>
  <c r="DJ812" i="26"/>
  <c r="EQ812" i="26"/>
  <c r="CB812" i="26"/>
  <c r="DY812" i="26"/>
  <c r="CP812" i="26"/>
  <c r="EP812" i="26"/>
  <c r="ES812" i="26"/>
  <c r="AH812" i="26"/>
  <c r="Q812" i="26"/>
  <c r="BK812" i="26"/>
  <c r="AZ812" i="26"/>
  <c r="BA812" i="26"/>
  <c r="EK812" i="26"/>
  <c r="CI812" i="26"/>
  <c r="CC812" i="26"/>
  <c r="DU812" i="26"/>
  <c r="EN812" i="26"/>
  <c r="AY812" i="26"/>
  <c r="CN812" i="26"/>
  <c r="AP813" i="26"/>
  <c r="T812" i="26"/>
  <c r="S812" i="26"/>
  <c r="BW812" i="26"/>
  <c r="ER812" i="26"/>
  <c r="CL812" i="26"/>
  <c r="AW812" i="26"/>
  <c r="DC812" i="26"/>
  <c r="CV812" i="26"/>
  <c r="BU812" i="26"/>
  <c r="ED813" i="26"/>
  <c r="BI812" i="26"/>
  <c r="AL812" i="26"/>
  <c r="BE812" i="26"/>
  <c r="CU812" i="26"/>
  <c r="DM812" i="26"/>
  <c r="EW812" i="26"/>
  <c r="EX812" i="26"/>
  <c r="EI812" i="26"/>
  <c r="EH812" i="26"/>
  <c r="DI812" i="26"/>
  <c r="DZ812" i="26"/>
  <c r="CZ812" i="26"/>
  <c r="W812" i="26"/>
  <c r="EJ812" i="26"/>
  <c r="DH812" i="26"/>
  <c r="CX812" i="26"/>
  <c r="BQ812" i="26"/>
  <c r="BQ813" i="26" s="1"/>
  <c r="CW812" i="26"/>
  <c r="BL812" i="26"/>
  <c r="BM812" i="26"/>
  <c r="CK812" i="26"/>
  <c r="AV812" i="26"/>
  <c r="CA812" i="26"/>
  <c r="BY812" i="26"/>
  <c r="CO812" i="26"/>
  <c r="EV812" i="26"/>
  <c r="AF812" i="26"/>
  <c r="CT812" i="26"/>
  <c r="BO812" i="26"/>
  <c r="O812" i="26"/>
  <c r="CM812" i="26"/>
  <c r="DS812" i="26"/>
  <c r="DR812" i="26"/>
  <c r="CR812" i="26"/>
  <c r="AX812" i="26"/>
  <c r="DT812" i="26"/>
  <c r="EM812" i="26"/>
  <c r="CQ812" i="26"/>
  <c r="BD812" i="26"/>
  <c r="BC812" i="26"/>
  <c r="AU812" i="26"/>
  <c r="BG812" i="26"/>
  <c r="EO812" i="26"/>
  <c r="Y812" i="26"/>
  <c r="EL812" i="26"/>
  <c r="DP812" i="26"/>
  <c r="DK812" i="26"/>
  <c r="U812" i="26"/>
  <c r="ET812" i="26"/>
  <c r="DF812" i="26"/>
  <c r="DN812" i="26"/>
  <c r="DX812" i="26"/>
  <c r="BS812" i="26"/>
  <c r="EB812" i="26"/>
  <c r="BJ812" i="26"/>
  <c r="AJ812" i="26"/>
  <c r="AI812" i="26"/>
  <c r="DV812" i="26"/>
  <c r="DW812" i="26"/>
  <c r="H963" i="26"/>
  <c r="G961" i="26"/>
  <c r="AQ813" i="26" l="1"/>
  <c r="J813" i="26"/>
  <c r="BG813" i="26"/>
  <c r="K813" i="26"/>
  <c r="CI813" i="26"/>
  <c r="FA812" i="26"/>
  <c r="AR813" i="26"/>
  <c r="W813" i="26"/>
  <c r="EZ812" i="26"/>
  <c r="Q813" i="26"/>
  <c r="FD811" i="26"/>
  <c r="FC812" i="26" s="1"/>
  <c r="FB812" i="26"/>
  <c r="M813" i="26"/>
  <c r="CG813" i="26"/>
  <c r="BU813" i="26"/>
  <c r="BS813" i="26"/>
  <c r="BW813" i="26"/>
  <c r="J814" i="26"/>
  <c r="Y813" i="26"/>
  <c r="AD813" i="26"/>
  <c r="BO813" i="26"/>
  <c r="AF813" i="26"/>
  <c r="EA813" i="26"/>
  <c r="DY813" i="26"/>
  <c r="DF813" i="26"/>
  <c r="AN813" i="26"/>
  <c r="AO814" i="26" s="1"/>
  <c r="CF813" i="26"/>
  <c r="CE813" i="26"/>
  <c r="EE814" i="26"/>
  <c r="L813" i="26"/>
  <c r="L814" i="26" s="1"/>
  <c r="AK813" i="26"/>
  <c r="DK813" i="26"/>
  <c r="ET813" i="26"/>
  <c r="DP813" i="26"/>
  <c r="DB813" i="26"/>
  <c r="P813" i="26"/>
  <c r="AM813" i="26"/>
  <c r="BJ813" i="26"/>
  <c r="AA813" i="26"/>
  <c r="AC813" i="26"/>
  <c r="AB813" i="26"/>
  <c r="BY813" i="26"/>
  <c r="CA813" i="26"/>
  <c r="EQ813" i="26"/>
  <c r="CD813" i="26"/>
  <c r="AI813" i="26"/>
  <c r="DT813" i="26"/>
  <c r="EP813" i="26"/>
  <c r="CC813" i="26"/>
  <c r="AP814" i="26"/>
  <c r="AX813" i="26"/>
  <c r="ER813" i="26"/>
  <c r="AQ814" i="26"/>
  <c r="CO813" i="26"/>
  <c r="DZ813" i="26"/>
  <c r="AZ813" i="26"/>
  <c r="BE813" i="26"/>
  <c r="BA813" i="26"/>
  <c r="CB813" i="26"/>
  <c r="EM813" i="26"/>
  <c r="CQ813" i="26"/>
  <c r="CP813" i="26"/>
  <c r="AU813" i="26"/>
  <c r="BZ813" i="26"/>
  <c r="CT813" i="26"/>
  <c r="AE813" i="26"/>
  <c r="CW813" i="26"/>
  <c r="DN813" i="26"/>
  <c r="DW813" i="26"/>
  <c r="CV813" i="26"/>
  <c r="DI813" i="26"/>
  <c r="AL813" i="26"/>
  <c r="CM813" i="26"/>
  <c r="EX813" i="26"/>
  <c r="CH813" i="26"/>
  <c r="BM813" i="26"/>
  <c r="DC813" i="26"/>
  <c r="DD813" i="26"/>
  <c r="DL813" i="26"/>
  <c r="BX813" i="26"/>
  <c r="BV813" i="26"/>
  <c r="BV814" i="26" s="1"/>
  <c r="R813" i="26"/>
  <c r="S813" i="26"/>
  <c r="DR813" i="26"/>
  <c r="EJ813" i="26"/>
  <c r="EL813" i="26"/>
  <c r="EO813" i="26"/>
  <c r="AV813" i="26"/>
  <c r="EU813" i="26"/>
  <c r="BT813" i="26"/>
  <c r="EK813" i="26"/>
  <c r="DQ813" i="26"/>
  <c r="BH813" i="26"/>
  <c r="CL813" i="26"/>
  <c r="CK813" i="26"/>
  <c r="CJ813" i="26"/>
  <c r="CZ813" i="26"/>
  <c r="DA813" i="26"/>
  <c r="EW813" i="26"/>
  <c r="AJ813" i="26"/>
  <c r="CS813" i="26"/>
  <c r="AT813" i="26"/>
  <c r="BR813" i="26"/>
  <c r="DM813" i="26"/>
  <c r="U813" i="26"/>
  <c r="T813" i="26"/>
  <c r="O813" i="26"/>
  <c r="N813" i="26"/>
  <c r="AW813" i="26"/>
  <c r="BL813" i="26"/>
  <c r="X813" i="26"/>
  <c r="CN813" i="26"/>
  <c r="CR813" i="26"/>
  <c r="BI813" i="26"/>
  <c r="Z813" i="26"/>
  <c r="CU813" i="26"/>
  <c r="DV813" i="26"/>
  <c r="AG813" i="26"/>
  <c r="ES813" i="26"/>
  <c r="DJ813" i="26"/>
  <c r="BK813" i="26"/>
  <c r="EY813" i="26"/>
  <c r="EB813" i="26"/>
  <c r="EC813" i="26"/>
  <c r="AR814" i="26"/>
  <c r="EN813" i="26"/>
  <c r="EV813" i="26"/>
  <c r="CY813" i="26"/>
  <c r="DO813" i="26"/>
  <c r="BF813" i="26"/>
  <c r="DG813" i="26"/>
  <c r="EH813" i="26"/>
  <c r="EG813" i="26"/>
  <c r="BP813" i="26"/>
  <c r="DX813" i="26"/>
  <c r="BC813" i="26"/>
  <c r="BB813" i="26"/>
  <c r="DS813" i="26"/>
  <c r="V813" i="26"/>
  <c r="EI813" i="26"/>
  <c r="DU813" i="26"/>
  <c r="BD813" i="26"/>
  <c r="CX813" i="26"/>
  <c r="AH813" i="26"/>
  <c r="BN813" i="26"/>
  <c r="DH813" i="26"/>
  <c r="DE813" i="26"/>
  <c r="AY813" i="26"/>
  <c r="H964" i="26"/>
  <c r="G962" i="26"/>
  <c r="FA813" i="26" l="1"/>
  <c r="EZ813" i="26"/>
  <c r="AC814" i="26"/>
  <c r="BP814" i="26"/>
  <c r="CE814" i="26"/>
  <c r="FD812" i="26"/>
  <c r="FC813" i="26" s="1"/>
  <c r="AY814" i="26"/>
  <c r="FB813" i="26"/>
  <c r="Q814" i="26"/>
  <c r="BR814" i="26"/>
  <c r="BT814" i="26"/>
  <c r="DZ814" i="26"/>
  <c r="CF814" i="26"/>
  <c r="AB814" i="26"/>
  <c r="AJ814" i="26"/>
  <c r="BN814" i="26"/>
  <c r="AN814" i="26"/>
  <c r="AO815" i="26" s="1"/>
  <c r="K814" i="26"/>
  <c r="K815" i="26" s="1"/>
  <c r="DX814" i="26"/>
  <c r="AL814" i="26"/>
  <c r="CC814" i="26"/>
  <c r="CD814" i="26"/>
  <c r="BZ814" i="26"/>
  <c r="AT814" i="26"/>
  <c r="CA814" i="26"/>
  <c r="BX814" i="26"/>
  <c r="AD814" i="26"/>
  <c r="AQ815" i="26"/>
  <c r="EQ814" i="26"/>
  <c r="ES814" i="26"/>
  <c r="DO814" i="26"/>
  <c r="BU814" i="26"/>
  <c r="BU815" i="26" s="1"/>
  <c r="CU814" i="26"/>
  <c r="BF814" i="26"/>
  <c r="CB814" i="26"/>
  <c r="CN814" i="26"/>
  <c r="CP814" i="26"/>
  <c r="DB814" i="26"/>
  <c r="CR814" i="26"/>
  <c r="ER814" i="26"/>
  <c r="AE814" i="26"/>
  <c r="DJ814" i="26"/>
  <c r="V814" i="26"/>
  <c r="DS814" i="26"/>
  <c r="EN814" i="26"/>
  <c r="AW814" i="26"/>
  <c r="BI814" i="26"/>
  <c r="EI814" i="26"/>
  <c r="EV814" i="26"/>
  <c r="BQ814" i="26"/>
  <c r="BQ815" i="26" s="1"/>
  <c r="AM814" i="26"/>
  <c r="BK814" i="26"/>
  <c r="DC814" i="26"/>
  <c r="AK814" i="26"/>
  <c r="DA814" i="26"/>
  <c r="AU814" i="26"/>
  <c r="BO814" i="26"/>
  <c r="BY814" i="26"/>
  <c r="BY815" i="26" s="1"/>
  <c r="DM814" i="26"/>
  <c r="CH814" i="26"/>
  <c r="CG814" i="26"/>
  <c r="CF815" i="26" s="1"/>
  <c r="BW814" i="26"/>
  <c r="DW814" i="26"/>
  <c r="BS814" i="26"/>
  <c r="BS815" i="26" s="1"/>
  <c r="DQ814" i="26"/>
  <c r="CK814" i="26"/>
  <c r="O814" i="26"/>
  <c r="R814" i="26"/>
  <c r="CV814" i="26"/>
  <c r="EK814" i="26"/>
  <c r="AH814" i="26"/>
  <c r="EB814" i="26"/>
  <c r="CT814" i="26"/>
  <c r="W814" i="26"/>
  <c r="DH814" i="26"/>
  <c r="BD814" i="26"/>
  <c r="CX814" i="26"/>
  <c r="DU814" i="26"/>
  <c r="CW814" i="26"/>
  <c r="EY814" i="26"/>
  <c r="DN814" i="26"/>
  <c r="CO814" i="26"/>
  <c r="EC814" i="26"/>
  <c r="ED814" i="26"/>
  <c r="Z814" i="26"/>
  <c r="AA814" i="26"/>
  <c r="U814" i="26"/>
  <c r="DT814" i="26"/>
  <c r="EG814" i="26"/>
  <c r="EF814" i="26"/>
  <c r="BE814" i="26"/>
  <c r="Y814" i="26"/>
  <c r="EH814" i="26"/>
  <c r="DP814" i="26"/>
  <c r="CL814" i="26"/>
  <c r="X814" i="26"/>
  <c r="AZ814" i="26"/>
  <c r="BM814" i="26"/>
  <c r="BH814" i="26"/>
  <c r="AV814" i="26"/>
  <c r="DE814" i="26"/>
  <c r="DD814" i="26"/>
  <c r="BG814" i="26"/>
  <c r="EA814" i="26"/>
  <c r="DG814" i="26"/>
  <c r="EJ814" i="26"/>
  <c r="P814" i="26"/>
  <c r="DR814" i="26"/>
  <c r="EX814" i="26"/>
  <c r="EO814" i="26"/>
  <c r="DK814" i="26"/>
  <c r="EL814" i="26"/>
  <c r="DI814" i="26"/>
  <c r="CM814" i="26"/>
  <c r="ET814" i="26"/>
  <c r="AG814" i="26"/>
  <c r="BL814" i="26"/>
  <c r="CS814" i="26"/>
  <c r="EM814" i="26"/>
  <c r="AF814" i="26"/>
  <c r="AX814" i="26"/>
  <c r="BB814" i="26"/>
  <c r="CY814" i="26"/>
  <c r="N814" i="26"/>
  <c r="M814" i="26"/>
  <c r="AI814" i="26"/>
  <c r="AS814" i="26"/>
  <c r="AP815" i="26"/>
  <c r="BC814" i="26"/>
  <c r="EW814" i="26"/>
  <c r="DL814" i="26"/>
  <c r="DV814" i="26"/>
  <c r="CQ814" i="26"/>
  <c r="DY814" i="26"/>
  <c r="DF814" i="26"/>
  <c r="CZ814" i="26"/>
  <c r="EZ814" i="26"/>
  <c r="EU814" i="26"/>
  <c r="EP814" i="26"/>
  <c r="BJ814" i="26"/>
  <c r="BA814" i="26"/>
  <c r="T814" i="26"/>
  <c r="S814" i="26"/>
  <c r="CJ814" i="26"/>
  <c r="CI814" i="26"/>
  <c r="FA814" i="26"/>
  <c r="H965" i="26"/>
  <c r="G963" i="26"/>
  <c r="CE815" i="26" l="1"/>
  <c r="AD815" i="26"/>
  <c r="AM815" i="26"/>
  <c r="CD815" i="26"/>
  <c r="FD813" i="26"/>
  <c r="FC814" i="26" s="1"/>
  <c r="BO815" i="26"/>
  <c r="ER815" i="26"/>
  <c r="J815" i="26"/>
  <c r="J816" i="26" s="1"/>
  <c r="AB815" i="26"/>
  <c r="FB814" i="26"/>
  <c r="FA815" i="26" s="1"/>
  <c r="DY815" i="26"/>
  <c r="AK815" i="26"/>
  <c r="CO815" i="26"/>
  <c r="BZ815" i="26"/>
  <c r="AS815" i="26"/>
  <c r="AC815" i="26"/>
  <c r="BW815" i="26"/>
  <c r="CC815" i="26"/>
  <c r="BT815" i="26"/>
  <c r="BT816" i="26" s="1"/>
  <c r="CB815" i="26"/>
  <c r="AP816" i="26"/>
  <c r="AJ815" i="26"/>
  <c r="CA815" i="26"/>
  <c r="DA815" i="26"/>
  <c r="CU815" i="26"/>
  <c r="BV815" i="26"/>
  <c r="BE815" i="26"/>
  <c r="AX815" i="26"/>
  <c r="DV815" i="26"/>
  <c r="P815" i="26"/>
  <c r="BJ815" i="26"/>
  <c r="DB815" i="26"/>
  <c r="DI815" i="26"/>
  <c r="BN815" i="26"/>
  <c r="EN815" i="26"/>
  <c r="EP815" i="26"/>
  <c r="AV815" i="26"/>
  <c r="EI815" i="26"/>
  <c r="BR815" i="26"/>
  <c r="BR816" i="26" s="1"/>
  <c r="CG815" i="26"/>
  <c r="CF816" i="26" s="1"/>
  <c r="DL815" i="26"/>
  <c r="BP815" i="26"/>
  <c r="BP816" i="26" s="1"/>
  <c r="DN815" i="26"/>
  <c r="AL815" i="26"/>
  <c r="EA815" i="26"/>
  <c r="CM815" i="26"/>
  <c r="BG815" i="26"/>
  <c r="BX815" i="26"/>
  <c r="AN815" i="26"/>
  <c r="AN816" i="26" s="1"/>
  <c r="AU815" i="26"/>
  <c r="CS815" i="26"/>
  <c r="CV815" i="26"/>
  <c r="DQ815" i="26"/>
  <c r="DR815" i="26"/>
  <c r="DP815" i="26"/>
  <c r="DF815" i="26"/>
  <c r="CW815" i="26"/>
  <c r="CJ815" i="26"/>
  <c r="EK815" i="26"/>
  <c r="EW815" i="26"/>
  <c r="CT815" i="26"/>
  <c r="DO815" i="26"/>
  <c r="V815" i="26"/>
  <c r="BA815" i="26"/>
  <c r="BC815" i="26"/>
  <c r="DS815" i="26"/>
  <c r="EZ815" i="26"/>
  <c r="AF815" i="26"/>
  <c r="EJ815" i="26"/>
  <c r="ED815" i="26"/>
  <c r="EM815" i="26"/>
  <c r="EG815" i="26"/>
  <c r="BF815" i="26"/>
  <c r="DT815" i="26"/>
  <c r="BK815" i="26"/>
  <c r="EV815" i="26"/>
  <c r="Q815" i="26"/>
  <c r="ET815" i="26"/>
  <c r="BM815" i="26"/>
  <c r="CY815" i="26"/>
  <c r="X815" i="26"/>
  <c r="DG815" i="26"/>
  <c r="DM815" i="26"/>
  <c r="DX815" i="26"/>
  <c r="CR815" i="26"/>
  <c r="BI815" i="26"/>
  <c r="CI815" i="26"/>
  <c r="CH815" i="26"/>
  <c r="AW815" i="26"/>
  <c r="EO815" i="26"/>
  <c r="DH815" i="26"/>
  <c r="EB815" i="26"/>
  <c r="EF815" i="26"/>
  <c r="EE815" i="26"/>
  <c r="ES815" i="26"/>
  <c r="EX815" i="26"/>
  <c r="AZ815" i="26"/>
  <c r="BD815" i="26"/>
  <c r="T815" i="26"/>
  <c r="AE815" i="26"/>
  <c r="AR815" i="26"/>
  <c r="AH815" i="26"/>
  <c r="AI815" i="26"/>
  <c r="CN815" i="26"/>
  <c r="CL815" i="26"/>
  <c r="M815" i="26"/>
  <c r="L815" i="26"/>
  <c r="DZ815" i="26"/>
  <c r="CK815" i="26"/>
  <c r="N815" i="26"/>
  <c r="U815" i="26"/>
  <c r="CQ815" i="26"/>
  <c r="CP815" i="26"/>
  <c r="CX815" i="26"/>
  <c r="BL815" i="26"/>
  <c r="EL815" i="26"/>
  <c r="EQ815" i="26"/>
  <c r="AG815" i="26"/>
  <c r="DD815" i="26"/>
  <c r="DC815" i="26"/>
  <c r="EH815" i="26"/>
  <c r="AA815" i="26"/>
  <c r="Z815" i="26"/>
  <c r="S815" i="26"/>
  <c r="R815" i="26"/>
  <c r="EU815" i="26"/>
  <c r="BB815" i="26"/>
  <c r="DE815" i="26"/>
  <c r="DU815" i="26"/>
  <c r="DW815" i="26"/>
  <c r="DK815" i="26"/>
  <c r="EC815" i="26"/>
  <c r="AT815" i="26"/>
  <c r="Y815" i="26"/>
  <c r="CZ815" i="26"/>
  <c r="O815" i="26"/>
  <c r="AY815" i="26"/>
  <c r="DJ815" i="26"/>
  <c r="EY815" i="26"/>
  <c r="BH815" i="26"/>
  <c r="W815" i="26"/>
  <c r="H966" i="26"/>
  <c r="G964" i="26"/>
  <c r="K816" i="26" l="1"/>
  <c r="AC816" i="26"/>
  <c r="CE816" i="26"/>
  <c r="CA816" i="26"/>
  <c r="AJ816" i="26"/>
  <c r="BX816" i="26"/>
  <c r="CC816" i="26"/>
  <c r="FD814" i="26"/>
  <c r="FC815" i="26" s="1"/>
  <c r="AD816" i="26"/>
  <c r="CB816" i="26"/>
  <c r="BZ816" i="26"/>
  <c r="BV816" i="26"/>
  <c r="AT816" i="26"/>
  <c r="CD816" i="26"/>
  <c r="FB815" i="26"/>
  <c r="BU816" i="26"/>
  <c r="BU817" i="26" s="1"/>
  <c r="DU816" i="26"/>
  <c r="DZ816" i="26"/>
  <c r="BO816" i="26"/>
  <c r="BN816" i="26"/>
  <c r="CN816" i="26"/>
  <c r="BB816" i="26"/>
  <c r="W816" i="26"/>
  <c r="CU816" i="26"/>
  <c r="AY816" i="26"/>
  <c r="EO816" i="26"/>
  <c r="EQ816" i="26"/>
  <c r="AW816" i="26"/>
  <c r="EY816" i="26"/>
  <c r="AO816" i="26"/>
  <c r="AO817" i="26" s="1"/>
  <c r="BQ816" i="26"/>
  <c r="BQ817" i="26" s="1"/>
  <c r="BS816" i="26"/>
  <c r="BS817" i="26" s="1"/>
  <c r="EH816" i="26"/>
  <c r="CE817" i="26"/>
  <c r="BF816" i="26"/>
  <c r="AM816" i="26"/>
  <c r="AK816" i="26"/>
  <c r="AL816" i="26"/>
  <c r="DP816" i="26"/>
  <c r="BH816" i="26"/>
  <c r="DM816" i="26"/>
  <c r="EW816" i="26"/>
  <c r="EU816" i="26"/>
  <c r="EC816" i="26"/>
  <c r="EE816" i="26"/>
  <c r="BY816" i="26"/>
  <c r="CV816" i="26"/>
  <c r="CS816" i="26"/>
  <c r="AE816" i="26"/>
  <c r="AD817" i="26" s="1"/>
  <c r="BD816" i="26"/>
  <c r="BE816" i="26"/>
  <c r="DW816" i="26"/>
  <c r="EL816" i="26"/>
  <c r="DO816" i="26"/>
  <c r="CT816" i="26"/>
  <c r="BW816" i="26"/>
  <c r="BJ816" i="26"/>
  <c r="DQ816" i="26"/>
  <c r="DH816" i="26"/>
  <c r="DR816" i="26"/>
  <c r="DJ816" i="26"/>
  <c r="CH816" i="26"/>
  <c r="CZ816" i="26"/>
  <c r="R816" i="26"/>
  <c r="AV816" i="26"/>
  <c r="EJ816" i="26"/>
  <c r="O816" i="26"/>
  <c r="DS816" i="26"/>
  <c r="AG816" i="26"/>
  <c r="CK816" i="26"/>
  <c r="DN816" i="26"/>
  <c r="Z816" i="26"/>
  <c r="ES816" i="26"/>
  <c r="Q816" i="26"/>
  <c r="X816" i="26"/>
  <c r="BL816" i="26"/>
  <c r="M816" i="26"/>
  <c r="J817" i="26"/>
  <c r="EF816" i="26"/>
  <c r="AR816" i="26"/>
  <c r="AQ816" i="26"/>
  <c r="CM816" i="26"/>
  <c r="DX816" i="26"/>
  <c r="BA816" i="26"/>
  <c r="AS816" i="26"/>
  <c r="DY816" i="26"/>
  <c r="CJ816" i="26"/>
  <c r="EB816" i="26"/>
  <c r="AX816" i="26"/>
  <c r="S816" i="26"/>
  <c r="ER816" i="26"/>
  <c r="EG816" i="26"/>
  <c r="DK816" i="26"/>
  <c r="AA816" i="26"/>
  <c r="CX816" i="26"/>
  <c r="CW816" i="26"/>
  <c r="L816" i="26"/>
  <c r="BM816" i="26"/>
  <c r="CP816" i="26"/>
  <c r="CO816" i="26"/>
  <c r="DG816" i="26"/>
  <c r="DC816" i="26"/>
  <c r="DB816" i="26"/>
  <c r="CQ816" i="26"/>
  <c r="DV816" i="26"/>
  <c r="DI816" i="26"/>
  <c r="BC816" i="26"/>
  <c r="EZ816" i="26"/>
  <c r="DD816" i="26"/>
  <c r="U816" i="26"/>
  <c r="DT816" i="26"/>
  <c r="AF816" i="26"/>
  <c r="DF816" i="26"/>
  <c r="ET816" i="26"/>
  <c r="EP816" i="26"/>
  <c r="P816" i="26"/>
  <c r="CL816" i="26"/>
  <c r="DA816" i="26"/>
  <c r="AU816" i="26"/>
  <c r="Y816" i="26"/>
  <c r="ED816" i="26"/>
  <c r="T816" i="26"/>
  <c r="CI816" i="26"/>
  <c r="CG816" i="26"/>
  <c r="AK817" i="26"/>
  <c r="V816" i="26"/>
  <c r="BI816" i="26"/>
  <c r="BK816" i="26"/>
  <c r="DE816" i="26"/>
  <c r="CY816" i="26"/>
  <c r="N816" i="26"/>
  <c r="EM816" i="26"/>
  <c r="AZ816" i="26"/>
  <c r="EA816" i="26"/>
  <c r="CR816" i="26"/>
  <c r="AB816" i="26"/>
  <c r="DL816" i="26"/>
  <c r="EN816" i="26"/>
  <c r="AI816" i="26"/>
  <c r="BG816" i="26"/>
  <c r="EK816" i="26"/>
  <c r="EI816" i="26"/>
  <c r="AH816" i="26"/>
  <c r="EX816" i="26"/>
  <c r="EV816" i="26"/>
  <c r="H967" i="26"/>
  <c r="G965" i="26"/>
  <c r="BY817" i="26" l="1"/>
  <c r="CD817" i="26"/>
  <c r="CB817" i="26"/>
  <c r="BO817" i="26"/>
  <c r="CC817" i="26"/>
  <c r="BW817" i="26"/>
  <c r="AL817" i="26"/>
  <c r="CA817" i="26"/>
  <c r="FD815" i="26"/>
  <c r="FC816" i="26" s="1"/>
  <c r="FB816" i="26"/>
  <c r="FA816" i="26"/>
  <c r="DV817" i="26"/>
  <c r="AX817" i="26"/>
  <c r="EX817" i="26"/>
  <c r="EV817" i="26"/>
  <c r="DL817" i="26"/>
  <c r="EP817" i="26"/>
  <c r="BT817" i="26"/>
  <c r="BT818" i="26" s="1"/>
  <c r="EI817" i="26"/>
  <c r="BP817" i="26"/>
  <c r="BP818" i="26" s="1"/>
  <c r="BR817" i="26"/>
  <c r="BR818" i="26" s="1"/>
  <c r="AN817" i="26"/>
  <c r="CT817" i="26"/>
  <c r="DA817" i="26"/>
  <c r="CG817" i="26"/>
  <c r="BI817" i="26"/>
  <c r="EK817" i="26"/>
  <c r="AZ817" i="26"/>
  <c r="ED817" i="26"/>
  <c r="AM817" i="26"/>
  <c r="AL818" i="26" s="1"/>
  <c r="DI817" i="26"/>
  <c r="EF817" i="26"/>
  <c r="BK817" i="26"/>
  <c r="Y817" i="26"/>
  <c r="EA817" i="26"/>
  <c r="BZ817" i="26"/>
  <c r="BZ818" i="26" s="1"/>
  <c r="AU817" i="26"/>
  <c r="BC817" i="26"/>
  <c r="BE817" i="26"/>
  <c r="CI817" i="26"/>
  <c r="CU817" i="26"/>
  <c r="AB817" i="26"/>
  <c r="DN817" i="26"/>
  <c r="EG817" i="26"/>
  <c r="BV817" i="26"/>
  <c r="BV818" i="26" s="1"/>
  <c r="AF817" i="26"/>
  <c r="DP817" i="26"/>
  <c r="BX817" i="26"/>
  <c r="BX818" i="26" s="1"/>
  <c r="CY817" i="26"/>
  <c r="CL817" i="26"/>
  <c r="DQ817" i="26"/>
  <c r="ET817" i="26"/>
  <c r="DR817" i="26"/>
  <c r="AH817" i="26"/>
  <c r="CN817" i="26"/>
  <c r="L817" i="26"/>
  <c r="T817" i="26"/>
  <c r="EZ817" i="26"/>
  <c r="CR817" i="26"/>
  <c r="EE817" i="26"/>
  <c r="BJ817" i="26"/>
  <c r="M817" i="26"/>
  <c r="DO817" i="26"/>
  <c r="EM817" i="26"/>
  <c r="K817" i="26"/>
  <c r="AC817" i="26"/>
  <c r="Z817" i="26"/>
  <c r="CF817" i="26"/>
  <c r="CC818" i="26"/>
  <c r="P817" i="26"/>
  <c r="ER817" i="26"/>
  <c r="BD817" i="26"/>
  <c r="R817" i="26"/>
  <c r="AE817" i="26"/>
  <c r="BL817" i="26"/>
  <c r="DD817" i="26"/>
  <c r="BH817" i="26"/>
  <c r="DJ817" i="26"/>
  <c r="AS817" i="26"/>
  <c r="V817" i="26"/>
  <c r="Q817" i="26"/>
  <c r="DX817" i="26"/>
  <c r="AW817" i="26"/>
  <c r="U817" i="26"/>
  <c r="EJ817" i="26"/>
  <c r="EB817" i="26"/>
  <c r="EY817" i="26"/>
  <c r="CH817" i="26"/>
  <c r="CJ817" i="26"/>
  <c r="AG817" i="26"/>
  <c r="CO817" i="26"/>
  <c r="DZ817" i="26"/>
  <c r="CS817" i="26"/>
  <c r="BM817" i="26"/>
  <c r="BN817" i="26"/>
  <c r="CM817" i="26"/>
  <c r="DH817" i="26"/>
  <c r="ES817" i="26"/>
  <c r="FA817" i="26"/>
  <c r="AQ817" i="26"/>
  <c r="AP817" i="26"/>
  <c r="W817" i="26"/>
  <c r="CP817" i="26"/>
  <c r="CQ817" i="26"/>
  <c r="CW817" i="26"/>
  <c r="CV817" i="26"/>
  <c r="DY817" i="26"/>
  <c r="AR817" i="26"/>
  <c r="DE817" i="26"/>
  <c r="EW817" i="26"/>
  <c r="DB817" i="26"/>
  <c r="CX817" i="26"/>
  <c r="CK817" i="26"/>
  <c r="AT817" i="26"/>
  <c r="DC817" i="26"/>
  <c r="AA817" i="26"/>
  <c r="BA817" i="26"/>
  <c r="EQ817" i="26"/>
  <c r="DU817" i="26"/>
  <c r="DF817" i="26"/>
  <c r="DW817" i="26"/>
  <c r="DK817" i="26"/>
  <c r="S817" i="26"/>
  <c r="BB817" i="26"/>
  <c r="BG817" i="26"/>
  <c r="BF817" i="26"/>
  <c r="EH817" i="26"/>
  <c r="CZ817" i="26"/>
  <c r="AV817" i="26"/>
  <c r="EL817" i="26"/>
  <c r="X817" i="26"/>
  <c r="AI817" i="26"/>
  <c r="DG817" i="26"/>
  <c r="DM817" i="26"/>
  <c r="AY817" i="26"/>
  <c r="EU817" i="26"/>
  <c r="AJ817" i="26"/>
  <c r="AK818" i="26" s="1"/>
  <c r="O817" i="26"/>
  <c r="N817" i="26"/>
  <c r="EN817" i="26"/>
  <c r="DT817" i="26"/>
  <c r="DS817" i="26"/>
  <c r="EO817" i="26"/>
  <c r="EC817" i="26"/>
  <c r="H968" i="26"/>
  <c r="G966" i="26"/>
  <c r="CB818" i="26" l="1"/>
  <c r="CD818" i="26"/>
  <c r="EW818" i="26"/>
  <c r="EH818" i="26"/>
  <c r="FD816" i="26"/>
  <c r="FC817" i="26" s="1"/>
  <c r="AY818" i="26"/>
  <c r="BQ818" i="26"/>
  <c r="FB817" i="26"/>
  <c r="FA818" i="26" s="1"/>
  <c r="BS818" i="26"/>
  <c r="BS819" i="26" s="1"/>
  <c r="CF818" i="26"/>
  <c r="EJ818" i="26"/>
  <c r="EY818" i="26"/>
  <c r="CZ818" i="26"/>
  <c r="CA818" i="26"/>
  <c r="EU818" i="26"/>
  <c r="AC818" i="26"/>
  <c r="AE818" i="26"/>
  <c r="BK818" i="26"/>
  <c r="BJ818" i="26"/>
  <c r="AN818" i="26"/>
  <c r="EE818" i="26"/>
  <c r="ED818" i="26"/>
  <c r="AM818" i="26"/>
  <c r="DW818" i="26"/>
  <c r="BD818" i="26"/>
  <c r="S818" i="26"/>
  <c r="CE818" i="26"/>
  <c r="CE819" i="26" s="1"/>
  <c r="BW818" i="26"/>
  <c r="BW819" i="26" s="1"/>
  <c r="CS818" i="26"/>
  <c r="AG818" i="26"/>
  <c r="EL818" i="26"/>
  <c r="CT818" i="26"/>
  <c r="CK818" i="26"/>
  <c r="CM818" i="26"/>
  <c r="AD818" i="26"/>
  <c r="AT818" i="26"/>
  <c r="BY818" i="26"/>
  <c r="BY819" i="26" s="1"/>
  <c r="DO818" i="26"/>
  <c r="BH818" i="26"/>
  <c r="BU818" i="26"/>
  <c r="BU819" i="26" s="1"/>
  <c r="DQ818" i="26"/>
  <c r="CG818" i="26"/>
  <c r="CN818" i="26"/>
  <c r="CI818" i="26"/>
  <c r="AV818" i="26"/>
  <c r="EF818" i="26"/>
  <c r="BQ819" i="26"/>
  <c r="K818" i="26"/>
  <c r="BI818" i="26"/>
  <c r="N818" i="26"/>
  <c r="L818" i="26"/>
  <c r="DK818" i="26"/>
  <c r="DP818" i="26"/>
  <c r="CH818" i="26"/>
  <c r="J818" i="26"/>
  <c r="AA818" i="26"/>
  <c r="CP818" i="26"/>
  <c r="EI818" i="26"/>
  <c r="ES818" i="26"/>
  <c r="EO818" i="26"/>
  <c r="EQ818" i="26"/>
  <c r="U818" i="26"/>
  <c r="AW818" i="26"/>
  <c r="EG818" i="26"/>
  <c r="BM818" i="26"/>
  <c r="AS818" i="26"/>
  <c r="Q818" i="26"/>
  <c r="BB818" i="26"/>
  <c r="V818" i="26"/>
  <c r="DB818" i="26"/>
  <c r="AI818" i="26"/>
  <c r="DD818" i="26"/>
  <c r="BN818" i="26"/>
  <c r="DF818" i="26"/>
  <c r="X818" i="26"/>
  <c r="EZ818" i="26"/>
  <c r="BO818" i="26"/>
  <c r="BP819" i="26" s="1"/>
  <c r="AZ818" i="26"/>
  <c r="DY818" i="26"/>
  <c r="CW818" i="26"/>
  <c r="CQ818" i="26"/>
  <c r="EB818" i="26"/>
  <c r="DZ818" i="26"/>
  <c r="DX818" i="26"/>
  <c r="R818" i="26"/>
  <c r="CV818" i="26"/>
  <c r="CU818" i="26"/>
  <c r="CO818" i="26"/>
  <c r="Y818" i="26"/>
  <c r="ER818" i="26"/>
  <c r="DH818" i="26"/>
  <c r="BC818" i="26"/>
  <c r="DA818" i="26"/>
  <c r="AU818" i="26"/>
  <c r="CX818" i="26"/>
  <c r="BR819" i="26"/>
  <c r="EP818" i="26"/>
  <c r="DU818" i="26"/>
  <c r="CY818" i="26"/>
  <c r="EA818" i="26"/>
  <c r="EX818" i="26"/>
  <c r="O818" i="26"/>
  <c r="EK818" i="26"/>
  <c r="T818" i="26"/>
  <c r="W818" i="26"/>
  <c r="EV818" i="26"/>
  <c r="AJ818" i="26"/>
  <c r="DS818" i="26"/>
  <c r="DR818" i="26"/>
  <c r="BA818" i="26"/>
  <c r="DE818" i="26"/>
  <c r="AP818" i="26"/>
  <c r="AO818" i="26"/>
  <c r="Z818" i="26"/>
  <c r="CJ818" i="26"/>
  <c r="BF818" i="26"/>
  <c r="BE818" i="26"/>
  <c r="AQ818" i="26"/>
  <c r="EM818" i="26"/>
  <c r="EN818" i="26"/>
  <c r="DM818" i="26"/>
  <c r="DN818" i="26"/>
  <c r="BG818" i="26"/>
  <c r="CL818" i="26"/>
  <c r="DL818" i="26"/>
  <c r="DT818" i="26"/>
  <c r="DC818" i="26"/>
  <c r="DI818" i="26"/>
  <c r="BL818" i="26"/>
  <c r="EC818" i="26"/>
  <c r="AF818" i="26"/>
  <c r="ET818" i="26"/>
  <c r="DV818" i="26"/>
  <c r="P818" i="26"/>
  <c r="CR818" i="26"/>
  <c r="DJ818" i="26"/>
  <c r="DG818" i="26"/>
  <c r="AX818" i="26"/>
  <c r="AR818" i="26"/>
  <c r="AH818" i="26"/>
  <c r="AB818" i="26"/>
  <c r="M818" i="26"/>
  <c r="H969" i="26"/>
  <c r="G967" i="26"/>
  <c r="CC819" i="26" l="1"/>
  <c r="CA819" i="26"/>
  <c r="BJ819" i="26"/>
  <c r="EI819" i="26"/>
  <c r="CF819" i="26"/>
  <c r="AB819" i="26"/>
  <c r="FD817" i="26"/>
  <c r="FC818" i="26" s="1"/>
  <c r="FB818" i="26"/>
  <c r="FA819" i="26" s="1"/>
  <c r="EX819" i="26"/>
  <c r="EV819" i="26"/>
  <c r="AD819" i="26"/>
  <c r="CD819" i="26"/>
  <c r="ET819" i="26"/>
  <c r="CB819" i="26"/>
  <c r="AM819" i="26"/>
  <c r="EE819" i="26"/>
  <c r="AL819" i="26"/>
  <c r="CR819" i="26"/>
  <c r="EK819" i="26"/>
  <c r="AU819" i="26"/>
  <c r="CL819" i="26"/>
  <c r="T819" i="26"/>
  <c r="EG819" i="26"/>
  <c r="BX819" i="26"/>
  <c r="BX820" i="26" s="1"/>
  <c r="BI819" i="26"/>
  <c r="BZ819" i="26"/>
  <c r="BZ820" i="26" s="1"/>
  <c r="BV819" i="26"/>
  <c r="BV820" i="26" s="1"/>
  <c r="AH819" i="26"/>
  <c r="DV819" i="26"/>
  <c r="CJ819" i="26"/>
  <c r="AJ819" i="26"/>
  <c r="CE820" i="26"/>
  <c r="EZ819" i="26"/>
  <c r="BL819" i="26"/>
  <c r="M819" i="26"/>
  <c r="DP819" i="26"/>
  <c r="BT819" i="26"/>
  <c r="BT820" i="26" s="1"/>
  <c r="EP819" i="26"/>
  <c r="CH819" i="26"/>
  <c r="BD819" i="26"/>
  <c r="EC819" i="26"/>
  <c r="CG819" i="26"/>
  <c r="CF820" i="26" s="1"/>
  <c r="J819" i="26"/>
  <c r="Z819" i="26"/>
  <c r="K819" i="26"/>
  <c r="BC819" i="26"/>
  <c r="DC819" i="26"/>
  <c r="CU819" i="26"/>
  <c r="DK819" i="26"/>
  <c r="AV819" i="26"/>
  <c r="ER819" i="26"/>
  <c r="CO819" i="26"/>
  <c r="AX819" i="26"/>
  <c r="DA819" i="26"/>
  <c r="CN819" i="26"/>
  <c r="W819" i="26"/>
  <c r="P819" i="26"/>
  <c r="EF819" i="26"/>
  <c r="EA819" i="26"/>
  <c r="AZ819" i="26"/>
  <c r="EH819" i="26"/>
  <c r="EH820" i="26" s="1"/>
  <c r="AR819" i="26"/>
  <c r="BG819" i="26"/>
  <c r="DX819" i="26"/>
  <c r="CT819" i="26"/>
  <c r="CP819" i="26"/>
  <c r="CW819" i="26"/>
  <c r="BO819" i="26"/>
  <c r="BP820" i="26" s="1"/>
  <c r="X819" i="26"/>
  <c r="CY819" i="26"/>
  <c r="DI819" i="26"/>
  <c r="U819" i="26"/>
  <c r="EQ819" i="26"/>
  <c r="BN819" i="26"/>
  <c r="EM819" i="26"/>
  <c r="AT819" i="26"/>
  <c r="AY819" i="26"/>
  <c r="CS819" i="26"/>
  <c r="EJ819" i="26"/>
  <c r="EB819" i="26"/>
  <c r="BM819" i="26"/>
  <c r="BE819" i="26"/>
  <c r="BF819" i="26"/>
  <c r="BR820" i="26"/>
  <c r="ES819" i="26"/>
  <c r="AI819" i="26"/>
  <c r="CM819" i="26"/>
  <c r="AF819" i="26"/>
  <c r="AE819" i="26"/>
  <c r="AA819" i="26"/>
  <c r="CX819" i="26"/>
  <c r="AS819" i="26"/>
  <c r="DZ819" i="26"/>
  <c r="DN819" i="26"/>
  <c r="DO819" i="26"/>
  <c r="DM819" i="26"/>
  <c r="EW819" i="26"/>
  <c r="DY819" i="26"/>
  <c r="EN819" i="26"/>
  <c r="EO819" i="26"/>
  <c r="DU819" i="26"/>
  <c r="AO819" i="26"/>
  <c r="AN819" i="26"/>
  <c r="CZ819" i="26"/>
  <c r="CV819" i="26"/>
  <c r="BK819" i="26"/>
  <c r="AP819" i="26"/>
  <c r="DH819" i="26"/>
  <c r="CK819" i="26"/>
  <c r="BH819" i="26"/>
  <c r="EU819" i="26"/>
  <c r="ED819" i="26"/>
  <c r="L819" i="26"/>
  <c r="DD819" i="26"/>
  <c r="DE819" i="26"/>
  <c r="EY819" i="26"/>
  <c r="CQ819" i="26"/>
  <c r="S819" i="26"/>
  <c r="AC819" i="26"/>
  <c r="BB819" i="26"/>
  <c r="BA819" i="26"/>
  <c r="AG819" i="26"/>
  <c r="V819" i="26"/>
  <c r="CD820" i="26"/>
  <c r="DW819" i="26"/>
  <c r="DJ819" i="26"/>
  <c r="AQ819" i="26"/>
  <c r="O819" i="26"/>
  <c r="EL819" i="26"/>
  <c r="R819" i="26"/>
  <c r="Q819" i="26"/>
  <c r="AK819" i="26"/>
  <c r="DT819" i="26"/>
  <c r="DR819" i="26"/>
  <c r="DQ819" i="26"/>
  <c r="N819" i="26"/>
  <c r="DB819" i="26"/>
  <c r="Y819" i="26"/>
  <c r="CI819" i="26"/>
  <c r="DF819" i="26"/>
  <c r="DG819" i="26"/>
  <c r="DL819" i="26"/>
  <c r="DS819" i="26"/>
  <c r="AW819" i="26"/>
  <c r="BQ820" i="26"/>
  <c r="H970" i="26"/>
  <c r="G968" i="26"/>
  <c r="CB820" i="26" l="1"/>
  <c r="EW820" i="26"/>
  <c r="EU820" i="26"/>
  <c r="CC820" i="26"/>
  <c r="FD818" i="26"/>
  <c r="FC819" i="26" s="1"/>
  <c r="EF820" i="26"/>
  <c r="AC820" i="26"/>
  <c r="FB819" i="26"/>
  <c r="EJ820" i="26"/>
  <c r="BW820" i="26"/>
  <c r="BY820" i="26"/>
  <c r="BY821" i="26" s="1"/>
  <c r="CK820" i="26"/>
  <c r="CI820" i="26"/>
  <c r="CA820" i="26"/>
  <c r="AK820" i="26"/>
  <c r="DW820" i="26"/>
  <c r="AU820" i="26"/>
  <c r="EY820" i="26"/>
  <c r="AW820" i="26"/>
  <c r="AR820" i="26"/>
  <c r="BU820" i="26"/>
  <c r="AI820" i="26"/>
  <c r="EI820" i="26"/>
  <c r="BD820" i="26"/>
  <c r="CV820" i="26"/>
  <c r="ES820" i="26"/>
  <c r="ED820" i="26"/>
  <c r="BS820" i="26"/>
  <c r="DJ820" i="26"/>
  <c r="BL820" i="26"/>
  <c r="Y820" i="26"/>
  <c r="CG820" i="26"/>
  <c r="CF821" i="26" s="1"/>
  <c r="AA820" i="26"/>
  <c r="CQ820" i="26"/>
  <c r="CM820" i="26"/>
  <c r="BH820" i="26"/>
  <c r="CO820" i="26"/>
  <c r="V820" i="26"/>
  <c r="CZ820" i="26"/>
  <c r="J820" i="26"/>
  <c r="CN820" i="26"/>
  <c r="DG820" i="26"/>
  <c r="BW821" i="26"/>
  <c r="EQ820" i="26"/>
  <c r="DO820" i="26"/>
  <c r="DK820" i="26"/>
  <c r="EP820" i="26"/>
  <c r="ER820" i="26"/>
  <c r="EB820" i="26"/>
  <c r="CX820" i="26"/>
  <c r="EG820" i="26"/>
  <c r="EL820" i="26"/>
  <c r="O820" i="26"/>
  <c r="AY820" i="26"/>
  <c r="AG820" i="26"/>
  <c r="CR820" i="26"/>
  <c r="EZ820" i="26"/>
  <c r="EA820" i="26"/>
  <c r="DT820" i="26"/>
  <c r="BO820" i="26"/>
  <c r="BP821" i="26" s="1"/>
  <c r="CS820" i="26"/>
  <c r="BN820" i="26"/>
  <c r="BQ821" i="26"/>
  <c r="AQ820" i="26"/>
  <c r="AS820" i="26"/>
  <c r="BM820" i="26"/>
  <c r="EN820" i="26"/>
  <c r="AB820" i="26"/>
  <c r="EK820" i="26"/>
  <c r="BG820" i="26"/>
  <c r="DY820" i="26"/>
  <c r="EV820" i="26"/>
  <c r="EV821" i="26" s="1"/>
  <c r="EE820" i="26"/>
  <c r="CL820" i="26"/>
  <c r="AL820" i="26"/>
  <c r="BB820" i="26"/>
  <c r="BC820" i="26"/>
  <c r="CT820" i="26"/>
  <c r="BE820" i="26"/>
  <c r="R820" i="26"/>
  <c r="M820" i="26"/>
  <c r="X820" i="26"/>
  <c r="CJ820" i="26"/>
  <c r="AF820" i="26"/>
  <c r="S820" i="26"/>
  <c r="AP820" i="26"/>
  <c r="DN820" i="26"/>
  <c r="DX820" i="26"/>
  <c r="AD820" i="26"/>
  <c r="BK820" i="26"/>
  <c r="BJ820" i="26"/>
  <c r="CW820" i="26"/>
  <c r="DS820" i="26"/>
  <c r="CC821" i="26"/>
  <c r="AH820" i="26"/>
  <c r="CP820" i="26"/>
  <c r="Q820" i="26"/>
  <c r="CD821" i="26"/>
  <c r="W820" i="26"/>
  <c r="AV820" i="26"/>
  <c r="AT820" i="26"/>
  <c r="DE820" i="26"/>
  <c r="CH820" i="26"/>
  <c r="DM820" i="26"/>
  <c r="DL820" i="26"/>
  <c r="P820" i="26"/>
  <c r="DD820" i="26"/>
  <c r="ET820" i="26"/>
  <c r="AJ820" i="26"/>
  <c r="DF820" i="26"/>
  <c r="L820" i="26"/>
  <c r="K820" i="26"/>
  <c r="AN820" i="26"/>
  <c r="AM820" i="26"/>
  <c r="Z820" i="26"/>
  <c r="DZ820" i="26"/>
  <c r="AO820" i="26"/>
  <c r="DV820" i="26"/>
  <c r="EM820" i="26"/>
  <c r="CE821" i="26"/>
  <c r="T820" i="26"/>
  <c r="EC820" i="26"/>
  <c r="EX820" i="26"/>
  <c r="DA820" i="26"/>
  <c r="DB820" i="26"/>
  <c r="BA820" i="26"/>
  <c r="CU820" i="26"/>
  <c r="BI820" i="26"/>
  <c r="U820" i="26"/>
  <c r="DC820" i="26"/>
  <c r="N820" i="26"/>
  <c r="AX820" i="26"/>
  <c r="DU820" i="26"/>
  <c r="CY820" i="26"/>
  <c r="BF820" i="26"/>
  <c r="AZ820" i="26"/>
  <c r="DR820" i="26"/>
  <c r="DQ820" i="26"/>
  <c r="DP820" i="26"/>
  <c r="BX821" i="26"/>
  <c r="DI820" i="26"/>
  <c r="DH820" i="26"/>
  <c r="EO820" i="26"/>
  <c r="AE820" i="26"/>
  <c r="H971" i="26"/>
  <c r="G969" i="26"/>
  <c r="CA821" i="26" l="1"/>
  <c r="CB821" i="26"/>
  <c r="EX821" i="26"/>
  <c r="EI821" i="26"/>
  <c r="FD819" i="26"/>
  <c r="FC820" i="26" s="1"/>
  <c r="BV821" i="26"/>
  <c r="FB820" i="26"/>
  <c r="CJ821" i="26"/>
  <c r="FA820" i="26"/>
  <c r="EZ821" i="26" s="1"/>
  <c r="EE821" i="26"/>
  <c r="BZ821" i="26"/>
  <c r="BZ822" i="26" s="1"/>
  <c r="BU821" i="26"/>
  <c r="BV822" i="26" s="1"/>
  <c r="BT821" i="26"/>
  <c r="AV821" i="26"/>
  <c r="AJ821" i="26"/>
  <c r="BR821" i="26"/>
  <c r="BS821" i="26"/>
  <c r="CH821" i="26"/>
  <c r="AE821" i="26"/>
  <c r="CU821" i="26"/>
  <c r="EC821" i="26"/>
  <c r="ET821" i="26"/>
  <c r="Z821" i="26"/>
  <c r="EH821" i="26"/>
  <c r="AR821" i="26"/>
  <c r="BL821" i="26"/>
  <c r="AT821" i="26"/>
  <c r="CY821" i="26"/>
  <c r="EO821" i="26"/>
  <c r="CP821" i="26"/>
  <c r="AB821" i="26"/>
  <c r="EG821" i="26"/>
  <c r="BI821" i="26"/>
  <c r="CN821" i="26"/>
  <c r="AX821" i="26"/>
  <c r="EF821" i="26"/>
  <c r="CM821" i="26"/>
  <c r="BX822" i="26"/>
  <c r="DZ821" i="26"/>
  <c r="BO821" i="26"/>
  <c r="BP822" i="26" s="1"/>
  <c r="ER821" i="26"/>
  <c r="BF821" i="26"/>
  <c r="EQ821" i="26"/>
  <c r="AS821" i="26"/>
  <c r="CW821" i="26"/>
  <c r="EM821" i="26"/>
  <c r="EK821" i="26"/>
  <c r="AH821" i="26"/>
  <c r="AQ821" i="26"/>
  <c r="DP821" i="26"/>
  <c r="CI821" i="26"/>
  <c r="CR821" i="26"/>
  <c r="U821" i="26"/>
  <c r="BN821" i="26"/>
  <c r="AO821" i="26"/>
  <c r="BD821" i="26"/>
  <c r="DG821" i="26"/>
  <c r="CS821" i="26"/>
  <c r="AM821" i="26"/>
  <c r="DI821" i="26"/>
  <c r="BM821" i="26"/>
  <c r="N821" i="26"/>
  <c r="EU821" i="26"/>
  <c r="EJ821" i="26"/>
  <c r="CK821" i="26"/>
  <c r="CE822" i="26"/>
  <c r="CL821" i="26"/>
  <c r="DR821" i="26"/>
  <c r="DA821" i="26"/>
  <c r="ES821" i="26"/>
  <c r="CO821" i="26"/>
  <c r="CQ821" i="26"/>
  <c r="W821" i="26"/>
  <c r="AZ821" i="26"/>
  <c r="AI821" i="26"/>
  <c r="DX821" i="26"/>
  <c r="DC821" i="26"/>
  <c r="BC821" i="26"/>
  <c r="AU821" i="26"/>
  <c r="DE821" i="26"/>
  <c r="P821" i="26"/>
  <c r="CC822" i="26"/>
  <c r="DU821" i="26"/>
  <c r="DM821" i="26"/>
  <c r="Y821" i="26"/>
  <c r="Q821" i="26"/>
  <c r="DL821" i="26"/>
  <c r="BG821" i="26"/>
  <c r="AL821" i="26"/>
  <c r="T821" i="26"/>
  <c r="ED821" i="26"/>
  <c r="EB821" i="26"/>
  <c r="AW821" i="26"/>
  <c r="DW821" i="26"/>
  <c r="DQ821" i="26"/>
  <c r="BW822" i="26"/>
  <c r="DY821" i="26"/>
  <c r="AD821" i="26"/>
  <c r="DT821" i="26"/>
  <c r="BH821" i="26"/>
  <c r="V821" i="26"/>
  <c r="EY821" i="26"/>
  <c r="DN821" i="26"/>
  <c r="BA821" i="26"/>
  <c r="CB822" i="26"/>
  <c r="AF821" i="26"/>
  <c r="CX821" i="26"/>
  <c r="AP821" i="26"/>
  <c r="DJ821" i="26"/>
  <c r="AA821" i="26"/>
  <c r="DB821" i="26"/>
  <c r="AN821" i="26"/>
  <c r="R821" i="26"/>
  <c r="AK821" i="26"/>
  <c r="S821" i="26"/>
  <c r="EN821" i="26"/>
  <c r="K821" i="26"/>
  <c r="J821" i="26"/>
  <c r="DS821" i="26"/>
  <c r="EP821" i="26"/>
  <c r="X821" i="26"/>
  <c r="L821" i="26"/>
  <c r="AC821" i="26"/>
  <c r="BE821" i="26"/>
  <c r="EW821" i="26"/>
  <c r="CT821" i="26"/>
  <c r="AG821" i="26"/>
  <c r="CZ821" i="26"/>
  <c r="CV821" i="26"/>
  <c r="EA821" i="26"/>
  <c r="AY821" i="26"/>
  <c r="O821" i="26"/>
  <c r="DD821" i="26"/>
  <c r="BJ821" i="26"/>
  <c r="M821" i="26"/>
  <c r="BB821" i="26"/>
  <c r="DH821" i="26"/>
  <c r="CG821" i="26"/>
  <c r="DV821" i="26"/>
  <c r="DF821" i="26"/>
  <c r="EL821" i="26"/>
  <c r="CD822" i="26"/>
  <c r="BK821" i="26"/>
  <c r="DO821" i="26"/>
  <c r="DK821" i="26"/>
  <c r="H972" i="26"/>
  <c r="G970" i="26"/>
  <c r="BU822" i="26" l="1"/>
  <c r="CA822" i="26"/>
  <c r="BS822" i="26"/>
  <c r="BT822" i="26"/>
  <c r="FA821" i="26"/>
  <c r="BR822" i="26"/>
  <c r="FD820" i="26"/>
  <c r="FC821" i="26" s="1"/>
  <c r="FB821" i="26"/>
  <c r="BY822" i="26"/>
  <c r="CI822" i="26"/>
  <c r="EF822" i="26"/>
  <c r="BQ822" i="26"/>
  <c r="BY823" i="26"/>
  <c r="EG822" i="26"/>
  <c r="AW822" i="26"/>
  <c r="ED822" i="26"/>
  <c r="BO822" i="26"/>
  <c r="EH822" i="26"/>
  <c r="AS822" i="26"/>
  <c r="CT822" i="26"/>
  <c r="EP822" i="26"/>
  <c r="CV822" i="26"/>
  <c r="DH822" i="26"/>
  <c r="AY822" i="26"/>
  <c r="EN822" i="26"/>
  <c r="CO822" i="26"/>
  <c r="AA822" i="26"/>
  <c r="AU822" i="26"/>
  <c r="ER822" i="26"/>
  <c r="BE822" i="26"/>
  <c r="CZ822" i="26"/>
  <c r="X822" i="26"/>
  <c r="CN822" i="26"/>
  <c r="CX822" i="26"/>
  <c r="EJ822" i="26"/>
  <c r="AI822" i="26"/>
  <c r="AR822" i="26"/>
  <c r="CJ822" i="26"/>
  <c r="CD823" i="26"/>
  <c r="CL822" i="26"/>
  <c r="CM822" i="26"/>
  <c r="AP822" i="26"/>
  <c r="DQ822" i="26"/>
  <c r="DK822" i="26"/>
  <c r="BN822" i="26"/>
  <c r="AN822" i="26"/>
  <c r="CQ822" i="26"/>
  <c r="V822" i="26"/>
  <c r="BM822" i="26"/>
  <c r="O822" i="26"/>
  <c r="BB822" i="26"/>
  <c r="ET822" i="26"/>
  <c r="DX822" i="26"/>
  <c r="EA822" i="26"/>
  <c r="EU822" i="26"/>
  <c r="CK822" i="26"/>
  <c r="DO822" i="26"/>
  <c r="EI822" i="26"/>
  <c r="DF822" i="26"/>
  <c r="AT822" i="26"/>
  <c r="AE822" i="26"/>
  <c r="J822" i="26"/>
  <c r="DS822" i="26"/>
  <c r="DU822" i="26"/>
  <c r="CR822" i="26"/>
  <c r="ES822" i="26"/>
  <c r="BI822" i="26"/>
  <c r="DD822" i="26"/>
  <c r="AM822" i="26"/>
  <c r="DY822" i="26"/>
  <c r="M822" i="26"/>
  <c r="CW822" i="26"/>
  <c r="S822" i="26"/>
  <c r="EX822" i="26"/>
  <c r="AK822" i="26"/>
  <c r="EE822" i="26"/>
  <c r="AQ822" i="26"/>
  <c r="CP822" i="26"/>
  <c r="BG822" i="26"/>
  <c r="Q822" i="26"/>
  <c r="CA823" i="26"/>
  <c r="BK822" i="26"/>
  <c r="AJ822" i="26"/>
  <c r="DE822" i="26"/>
  <c r="Y822" i="26"/>
  <c r="DL822" i="26"/>
  <c r="DR822" i="26"/>
  <c r="DC822" i="26"/>
  <c r="DB822" i="26"/>
  <c r="EL822" i="26"/>
  <c r="EK822" i="26"/>
  <c r="EW822" i="26"/>
  <c r="EV822" i="26"/>
  <c r="Z822" i="26"/>
  <c r="EB822" i="26"/>
  <c r="DJ822" i="26"/>
  <c r="BX823" i="26"/>
  <c r="BL822" i="26"/>
  <c r="CG822" i="26"/>
  <c r="CF822" i="26"/>
  <c r="BA822" i="26"/>
  <c r="DI822" i="26"/>
  <c r="T822" i="26"/>
  <c r="CC823" i="26"/>
  <c r="DT822" i="26"/>
  <c r="U822" i="26"/>
  <c r="AZ822" i="26"/>
  <c r="K822" i="26"/>
  <c r="AD822" i="26"/>
  <c r="DP822" i="26"/>
  <c r="P822" i="26"/>
  <c r="AC822" i="26"/>
  <c r="AB822" i="26"/>
  <c r="EM822" i="26"/>
  <c r="DG822" i="26"/>
  <c r="DN822" i="26"/>
  <c r="CS822" i="26"/>
  <c r="EO822" i="26"/>
  <c r="AH822" i="26"/>
  <c r="AG822" i="26"/>
  <c r="DA822" i="26"/>
  <c r="EY822" i="26"/>
  <c r="EZ822" i="26"/>
  <c r="CH822" i="26"/>
  <c r="AL822" i="26"/>
  <c r="BD822" i="26"/>
  <c r="AX822" i="26"/>
  <c r="CY822" i="26"/>
  <c r="CU822" i="26"/>
  <c r="BC822" i="26"/>
  <c r="AV822" i="26"/>
  <c r="BF822" i="26"/>
  <c r="BV823" i="26"/>
  <c r="BW823" i="26"/>
  <c r="DM822" i="26"/>
  <c r="EQ822" i="26"/>
  <c r="AF822" i="26"/>
  <c r="DZ822" i="26"/>
  <c r="N822" i="26"/>
  <c r="BJ822" i="26"/>
  <c r="L822" i="26"/>
  <c r="AO822" i="26"/>
  <c r="W822" i="26"/>
  <c r="R822" i="26"/>
  <c r="BH822" i="26"/>
  <c r="EC822" i="26"/>
  <c r="CB823" i="26"/>
  <c r="DV822" i="26"/>
  <c r="DW822" i="26"/>
  <c r="BZ823" i="26"/>
  <c r="H973" i="26"/>
  <c r="G971" i="26"/>
  <c r="BS823" i="26" l="1"/>
  <c r="BR823" i="26"/>
  <c r="BU823" i="26"/>
  <c r="BT823" i="26"/>
  <c r="EG823" i="26"/>
  <c r="FD821" i="26"/>
  <c r="FC822" i="26" s="1"/>
  <c r="EE823" i="26"/>
  <c r="FB822" i="26"/>
  <c r="BO823" i="26"/>
  <c r="BQ823" i="26"/>
  <c r="BP823" i="26"/>
  <c r="FA822" i="26"/>
  <c r="FA823" i="26" s="1"/>
  <c r="CU823" i="26"/>
  <c r="AT823" i="26"/>
  <c r="EO823" i="26"/>
  <c r="AO823" i="26"/>
  <c r="AX823" i="26"/>
  <c r="CN823" i="26"/>
  <c r="CP823" i="26"/>
  <c r="EQ823" i="26"/>
  <c r="DT823" i="26"/>
  <c r="BF823" i="26"/>
  <c r="W823" i="26"/>
  <c r="CY823" i="26"/>
  <c r="BJ823" i="26"/>
  <c r="CS823" i="26"/>
  <c r="CW823" i="26"/>
  <c r="CI823" i="26"/>
  <c r="EI823" i="26"/>
  <c r="CM823" i="26"/>
  <c r="DZ823" i="26"/>
  <c r="CJ823" i="26"/>
  <c r="DR823" i="26"/>
  <c r="DG823" i="26"/>
  <c r="AQ823" i="26"/>
  <c r="DP823" i="26"/>
  <c r="ET823" i="26"/>
  <c r="BN823" i="26"/>
  <c r="BZ824" i="26"/>
  <c r="DX823" i="26"/>
  <c r="N823" i="26"/>
  <c r="CL823" i="26"/>
  <c r="CX823" i="26"/>
  <c r="EH823" i="26"/>
  <c r="EH824" i="26" s="1"/>
  <c r="DI823" i="26"/>
  <c r="DK823" i="26"/>
  <c r="ES823" i="26"/>
  <c r="CK823" i="26"/>
  <c r="L823" i="26"/>
  <c r="AL823" i="26"/>
  <c r="AS823" i="26"/>
  <c r="J823" i="26"/>
  <c r="DE823" i="26"/>
  <c r="BL823" i="26"/>
  <c r="DD823" i="26"/>
  <c r="EV823" i="26"/>
  <c r="CB824" i="26"/>
  <c r="EM823" i="26"/>
  <c r="AB823" i="26"/>
  <c r="R823" i="26"/>
  <c r="EU823" i="26"/>
  <c r="P823" i="26"/>
  <c r="BD823" i="26"/>
  <c r="EC823" i="26"/>
  <c r="CO823" i="26"/>
  <c r="EF823" i="26"/>
  <c r="EF824" i="26" s="1"/>
  <c r="AJ823" i="26"/>
  <c r="AF823" i="26"/>
  <c r="DO823" i="26"/>
  <c r="DM823" i="26"/>
  <c r="AR823" i="26"/>
  <c r="BH823" i="26"/>
  <c r="CQ823" i="26"/>
  <c r="DC823" i="26"/>
  <c r="CT823" i="26"/>
  <c r="AE823" i="26"/>
  <c r="CG823" i="26"/>
  <c r="X823" i="26"/>
  <c r="EY823" i="26"/>
  <c r="DQ823" i="26"/>
  <c r="DA823" i="26"/>
  <c r="AZ823" i="26"/>
  <c r="U823" i="26"/>
  <c r="AN823" i="26"/>
  <c r="AK823" i="26"/>
  <c r="AH823" i="26"/>
  <c r="Z823" i="26"/>
  <c r="DV823" i="26"/>
  <c r="ER823" i="26"/>
  <c r="BQ824" i="26"/>
  <c r="BM823" i="26"/>
  <c r="BB823" i="26"/>
  <c r="AY823" i="26"/>
  <c r="CV823" i="26"/>
  <c r="CV824" i="26" s="1"/>
  <c r="DY823" i="26"/>
  <c r="DH823" i="26"/>
  <c r="CF823" i="26"/>
  <c r="CE823" i="26"/>
  <c r="EB823" i="26"/>
  <c r="DN823" i="26"/>
  <c r="DL823" i="26"/>
  <c r="AW823" i="26"/>
  <c r="BV824" i="26"/>
  <c r="BW824" i="26"/>
  <c r="ED823" i="26"/>
  <c r="Y823" i="26"/>
  <c r="BU824" i="26"/>
  <c r="EW823" i="26"/>
  <c r="V823" i="26"/>
  <c r="AD823" i="26"/>
  <c r="AC823" i="26"/>
  <c r="CC824" i="26"/>
  <c r="EX823" i="26"/>
  <c r="CH823" i="26"/>
  <c r="CZ823" i="26"/>
  <c r="DS823" i="26"/>
  <c r="EK823" i="26"/>
  <c r="EJ823" i="26"/>
  <c r="EA823" i="26"/>
  <c r="EN823" i="26"/>
  <c r="BE823" i="26"/>
  <c r="EL823" i="26"/>
  <c r="O823" i="26"/>
  <c r="AV823" i="26"/>
  <c r="AU823" i="26"/>
  <c r="DF823" i="26"/>
  <c r="BX824" i="26"/>
  <c r="AI823" i="26"/>
  <c r="BK823" i="26"/>
  <c r="BG823" i="26"/>
  <c r="AM823" i="26"/>
  <c r="Q823" i="26"/>
  <c r="CA824" i="26"/>
  <c r="M823" i="26"/>
  <c r="T823" i="26"/>
  <c r="BS824" i="26"/>
  <c r="CR823" i="26"/>
  <c r="BT824" i="26"/>
  <c r="DJ823" i="26"/>
  <c r="DU823" i="26"/>
  <c r="S823" i="26"/>
  <c r="AG823" i="26"/>
  <c r="BA823" i="26"/>
  <c r="EP823" i="26"/>
  <c r="DB823" i="26"/>
  <c r="AA823" i="26"/>
  <c r="DW823" i="26"/>
  <c r="BY824" i="26"/>
  <c r="BC823" i="26"/>
  <c r="K823" i="26"/>
  <c r="AP823" i="26"/>
  <c r="BI823" i="26"/>
  <c r="H974" i="26"/>
  <c r="G972" i="26"/>
  <c r="BR824" i="26" l="1"/>
  <c r="BP824" i="26"/>
  <c r="EZ823" i="26"/>
  <c r="CO824" i="26"/>
  <c r="FD822" i="26"/>
  <c r="FC823" i="26" s="1"/>
  <c r="BO824" i="26"/>
  <c r="BP825" i="26" s="1"/>
  <c r="FB823" i="26"/>
  <c r="DS824" i="26"/>
  <c r="EP824" i="26"/>
  <c r="DU824" i="26"/>
  <c r="CT824" i="26"/>
  <c r="CX824" i="26"/>
  <c r="Q824" i="26"/>
  <c r="DJ824" i="26"/>
  <c r="O824" i="26"/>
  <c r="DQ824" i="26"/>
  <c r="DY824" i="26"/>
  <c r="V824" i="26"/>
  <c r="AO824" i="26"/>
  <c r="ED824" i="26"/>
  <c r="CK824" i="26"/>
  <c r="CM824" i="26"/>
  <c r="EU824" i="26"/>
  <c r="BQ825" i="26"/>
  <c r="CW824" i="26"/>
  <c r="DH824" i="26"/>
  <c r="BE824" i="26"/>
  <c r="CL824" i="26"/>
  <c r="M824" i="26"/>
  <c r="K824" i="26"/>
  <c r="DB824" i="26"/>
  <c r="CJ824" i="26"/>
  <c r="ER824" i="26"/>
  <c r="BA824" i="26"/>
  <c r="DP824" i="26"/>
  <c r="BY825" i="26"/>
  <c r="BK824" i="26"/>
  <c r="AG824" i="26"/>
  <c r="AS824" i="26"/>
  <c r="DD824" i="26"/>
  <c r="DE824" i="26"/>
  <c r="AR824" i="26"/>
  <c r="AM824" i="26"/>
  <c r="CP824" i="26"/>
  <c r="EN824" i="26"/>
  <c r="BM824" i="26"/>
  <c r="CS824" i="26"/>
  <c r="ET824" i="26"/>
  <c r="EZ824" i="26"/>
  <c r="BN824" i="26"/>
  <c r="BO825" i="26" s="1"/>
  <c r="CN824" i="26"/>
  <c r="AX824" i="26"/>
  <c r="AK824" i="26"/>
  <c r="BC824" i="26"/>
  <c r="DZ824" i="26"/>
  <c r="EE824" i="26"/>
  <c r="AI824" i="26"/>
  <c r="CZ824" i="26"/>
  <c r="BG824" i="26"/>
  <c r="BI824" i="26"/>
  <c r="DL824" i="26"/>
  <c r="DN824" i="26"/>
  <c r="AC824" i="26"/>
  <c r="DO824" i="26"/>
  <c r="ES824" i="26"/>
  <c r="AN824" i="26"/>
  <c r="Y824" i="26"/>
  <c r="EQ824" i="26"/>
  <c r="AY824" i="26"/>
  <c r="EY824" i="26"/>
  <c r="CG824" i="26"/>
  <c r="AH824" i="26"/>
  <c r="DW824" i="26"/>
  <c r="AA824" i="26"/>
  <c r="EG824" i="26"/>
  <c r="EG825" i="26" s="1"/>
  <c r="AL824" i="26"/>
  <c r="EB824" i="26"/>
  <c r="DA824" i="26"/>
  <c r="P824" i="26"/>
  <c r="P825" i="26" s="1"/>
  <c r="EK824" i="26"/>
  <c r="EM824" i="26"/>
  <c r="DC824" i="26"/>
  <c r="BV825" i="26"/>
  <c r="AJ824" i="26"/>
  <c r="CB825" i="26"/>
  <c r="BT825" i="26"/>
  <c r="EJ824" i="26"/>
  <c r="L824" i="26"/>
  <c r="BX825" i="26"/>
  <c r="BW825" i="26"/>
  <c r="CU824" i="26"/>
  <c r="BZ825" i="26"/>
  <c r="CA825" i="26"/>
  <c r="AU824" i="26"/>
  <c r="AT824" i="26"/>
  <c r="FA824" i="26"/>
  <c r="AV824" i="26"/>
  <c r="AW824" i="26"/>
  <c r="CE824" i="26"/>
  <c r="CD824" i="26"/>
  <c r="EI824" i="26"/>
  <c r="DI824" i="26"/>
  <c r="N824" i="26"/>
  <c r="J824" i="26"/>
  <c r="EX824" i="26"/>
  <c r="EW824" i="26"/>
  <c r="BL824" i="26"/>
  <c r="CF824" i="26"/>
  <c r="DR824" i="26"/>
  <c r="U824" i="26"/>
  <c r="CR824" i="26"/>
  <c r="CQ824" i="26"/>
  <c r="BU825" i="26"/>
  <c r="DG824" i="26"/>
  <c r="AZ824" i="26"/>
  <c r="BS825" i="26"/>
  <c r="BF824" i="26"/>
  <c r="AB824" i="26"/>
  <c r="DF824" i="26"/>
  <c r="EO824" i="26"/>
  <c r="BR825" i="26"/>
  <c r="EL824" i="26"/>
  <c r="BJ824" i="26"/>
  <c r="BD824" i="26"/>
  <c r="CY824" i="26"/>
  <c r="AF824" i="26"/>
  <c r="DM824" i="26"/>
  <c r="BH824" i="26"/>
  <c r="DV824" i="26"/>
  <c r="CI824" i="26"/>
  <c r="W824" i="26"/>
  <c r="CH824" i="26"/>
  <c r="DK824" i="26"/>
  <c r="DX824" i="26"/>
  <c r="AP824" i="26"/>
  <c r="AQ824" i="26"/>
  <c r="EV824" i="26"/>
  <c r="EA824" i="26"/>
  <c r="Z824" i="26"/>
  <c r="X824" i="26"/>
  <c r="R824" i="26"/>
  <c r="S824" i="26"/>
  <c r="T824" i="26"/>
  <c r="EC824" i="26"/>
  <c r="AD824" i="26"/>
  <c r="DT824" i="26"/>
  <c r="AE824" i="26"/>
  <c r="BB824" i="26"/>
  <c r="H975" i="26"/>
  <c r="G973" i="26"/>
  <c r="DT825" i="26" l="1"/>
  <c r="EE825" i="26"/>
  <c r="FD823" i="26"/>
  <c r="FC824" i="26" s="1"/>
  <c r="EO825" i="26"/>
  <c r="N825" i="26"/>
  <c r="FB824" i="26"/>
  <c r="FA825" i="26" s="1"/>
  <c r="CW825" i="26"/>
  <c r="EQ825" i="26"/>
  <c r="AZ825" i="26"/>
  <c r="BB825" i="26"/>
  <c r="CL825" i="26"/>
  <c r="BD825" i="26"/>
  <c r="BN825" i="26"/>
  <c r="BO826" i="26" s="1"/>
  <c r="DI825" i="26"/>
  <c r="CV825" i="26"/>
  <c r="ET825" i="26"/>
  <c r="CK825" i="26"/>
  <c r="DV825" i="26"/>
  <c r="CJ825" i="26"/>
  <c r="J825" i="26"/>
  <c r="L825" i="26"/>
  <c r="DC825" i="26"/>
  <c r="CM825" i="26"/>
  <c r="AH825" i="26"/>
  <c r="AJ825" i="26"/>
  <c r="BH825" i="26"/>
  <c r="BF825" i="26"/>
  <c r="BJ825" i="26"/>
  <c r="Z825" i="26"/>
  <c r="AM825" i="26"/>
  <c r="ES825" i="26"/>
  <c r="T825" i="26"/>
  <c r="AN825" i="26"/>
  <c r="CO825" i="26"/>
  <c r="CN825" i="26"/>
  <c r="V825" i="26"/>
  <c r="DX825" i="26"/>
  <c r="DB825" i="26"/>
  <c r="DM825" i="26"/>
  <c r="EF825" i="26"/>
  <c r="EF826" i="26" s="1"/>
  <c r="DK825" i="26"/>
  <c r="DD825" i="26"/>
  <c r="AL825" i="26"/>
  <c r="AB825" i="26"/>
  <c r="EC825" i="26"/>
  <c r="EA825" i="26"/>
  <c r="DA825" i="26"/>
  <c r="BY826" i="26"/>
  <c r="DO825" i="26"/>
  <c r="K825" i="26"/>
  <c r="EL825" i="26"/>
  <c r="EZ825" i="26"/>
  <c r="ER825" i="26"/>
  <c r="EV825" i="26"/>
  <c r="DP825" i="26"/>
  <c r="AI825" i="26"/>
  <c r="EI825" i="26"/>
  <c r="AG825" i="26"/>
  <c r="CD825" i="26"/>
  <c r="BT826" i="26"/>
  <c r="AW825" i="26"/>
  <c r="AY825" i="26"/>
  <c r="BP826" i="26"/>
  <c r="EH825" i="26"/>
  <c r="O825" i="26"/>
  <c r="DF825" i="26"/>
  <c r="CC825" i="26"/>
  <c r="EN825" i="26"/>
  <c r="AK825" i="26"/>
  <c r="EY825" i="26"/>
  <c r="BK825" i="26"/>
  <c r="CR825" i="26"/>
  <c r="AQ825" i="26"/>
  <c r="BI825" i="26"/>
  <c r="CH825" i="26"/>
  <c r="CA826" i="26"/>
  <c r="Y825" i="26"/>
  <c r="BG825" i="26"/>
  <c r="BS826" i="26"/>
  <c r="AA825" i="26"/>
  <c r="BW826" i="26"/>
  <c r="BU826" i="26"/>
  <c r="DN825" i="26"/>
  <c r="AR825" i="26"/>
  <c r="DL825" i="26"/>
  <c r="AF825" i="26"/>
  <c r="AE825" i="26"/>
  <c r="EK825" i="26"/>
  <c r="CQ825" i="26"/>
  <c r="CP825" i="26"/>
  <c r="AT825" i="26"/>
  <c r="AS825" i="26"/>
  <c r="AU825" i="26"/>
  <c r="M825" i="26"/>
  <c r="BZ826" i="26"/>
  <c r="DH825" i="26"/>
  <c r="CU825" i="26"/>
  <c r="CT825" i="26"/>
  <c r="U825" i="26"/>
  <c r="EM825" i="26"/>
  <c r="R825" i="26"/>
  <c r="EP825" i="26"/>
  <c r="CF825" i="26"/>
  <c r="CE825" i="26"/>
  <c r="BX826" i="26"/>
  <c r="S825" i="26"/>
  <c r="CI825" i="26"/>
  <c r="CY825" i="26"/>
  <c r="CX825" i="26"/>
  <c r="DS825" i="26"/>
  <c r="EJ825" i="26"/>
  <c r="AD825" i="26"/>
  <c r="BC825" i="26"/>
  <c r="DY825" i="26"/>
  <c r="DR825" i="26"/>
  <c r="DQ825" i="26"/>
  <c r="AV825" i="26"/>
  <c r="CZ825" i="26"/>
  <c r="BE825" i="26"/>
  <c r="DG825" i="26"/>
  <c r="Q825" i="26"/>
  <c r="DZ825" i="26"/>
  <c r="EU825" i="26"/>
  <c r="BL825" i="26"/>
  <c r="BM825" i="26"/>
  <c r="BN826" i="26" s="1"/>
  <c r="DJ825" i="26"/>
  <c r="DU825" i="26"/>
  <c r="DU826" i="26" s="1"/>
  <c r="DE825" i="26"/>
  <c r="AP825" i="26"/>
  <c r="CG825" i="26"/>
  <c r="EW825" i="26"/>
  <c r="W825" i="26"/>
  <c r="X825" i="26"/>
  <c r="ED825" i="26"/>
  <c r="BA825" i="26"/>
  <c r="BQ826" i="26"/>
  <c r="BR826" i="26"/>
  <c r="EX825" i="26"/>
  <c r="EB825" i="26"/>
  <c r="CS825" i="26"/>
  <c r="AC825" i="26"/>
  <c r="DW825" i="26"/>
  <c r="BV826" i="26"/>
  <c r="AX825" i="26"/>
  <c r="AO825" i="26"/>
  <c r="H976" i="26"/>
  <c r="G974" i="26"/>
  <c r="O826" i="26" l="1"/>
  <c r="V826" i="26"/>
  <c r="FD824" i="26"/>
  <c r="FC825" i="26" s="1"/>
  <c r="EP826" i="26"/>
  <c r="FB825" i="26"/>
  <c r="FA826" i="26" s="1"/>
  <c r="BA826" i="26"/>
  <c r="ED826" i="26"/>
  <c r="CK826" i="26"/>
  <c r="EB826" i="26"/>
  <c r="CL826" i="26"/>
  <c r="BC826" i="26"/>
  <c r="AI826" i="26"/>
  <c r="M826" i="26"/>
  <c r="AK826" i="26"/>
  <c r="DW826" i="26"/>
  <c r="BI826" i="26"/>
  <c r="BE826" i="26"/>
  <c r="BG826" i="26"/>
  <c r="AM826" i="26"/>
  <c r="K826" i="26"/>
  <c r="U826" i="26"/>
  <c r="AA826" i="26"/>
  <c r="AX826" i="26"/>
  <c r="CN826" i="26"/>
  <c r="CM826" i="26"/>
  <c r="CO826" i="26"/>
  <c r="J826" i="26"/>
  <c r="ER826" i="26"/>
  <c r="DC826" i="26"/>
  <c r="DL826" i="26"/>
  <c r="DJ826" i="26"/>
  <c r="EU826" i="26"/>
  <c r="DB826" i="26"/>
  <c r="BJ826" i="26"/>
  <c r="EL826" i="26"/>
  <c r="EJ826" i="26"/>
  <c r="DN826" i="26"/>
  <c r="BH826" i="26"/>
  <c r="DP826" i="26"/>
  <c r="DG826" i="26"/>
  <c r="DO826" i="26"/>
  <c r="DE826" i="26"/>
  <c r="AJ826" i="26"/>
  <c r="AH826" i="26"/>
  <c r="EZ826" i="26"/>
  <c r="AL826" i="26"/>
  <c r="AC826" i="26"/>
  <c r="CS826" i="26"/>
  <c r="ES826" i="26"/>
  <c r="Z826" i="26"/>
  <c r="AQ826" i="26"/>
  <c r="Y826" i="26"/>
  <c r="BZ827" i="26"/>
  <c r="EH826" i="26"/>
  <c r="BT827" i="26"/>
  <c r="CC826" i="26"/>
  <c r="CI826" i="26"/>
  <c r="CD826" i="26"/>
  <c r="AO826" i="26"/>
  <c r="BV827" i="26"/>
  <c r="EG826" i="26"/>
  <c r="AR826" i="26"/>
  <c r="CB826" i="26"/>
  <c r="CA827" i="26" s="1"/>
  <c r="CZ826" i="26"/>
  <c r="BY827" i="26"/>
  <c r="DY826" i="26"/>
  <c r="AS826" i="26"/>
  <c r="EX826" i="26"/>
  <c r="BQ827" i="26"/>
  <c r="EM826" i="26"/>
  <c r="EQ826" i="26"/>
  <c r="BL826" i="26"/>
  <c r="DS826" i="26"/>
  <c r="CE826" i="26"/>
  <c r="CQ826" i="26"/>
  <c r="DK826" i="26"/>
  <c r="EO826" i="26"/>
  <c r="CG826" i="26"/>
  <c r="DM826" i="26"/>
  <c r="BB826" i="26"/>
  <c r="BB827" i="26" s="1"/>
  <c r="ET826" i="26"/>
  <c r="L826" i="26"/>
  <c r="N826" i="26"/>
  <c r="S826" i="26"/>
  <c r="CU826" i="26"/>
  <c r="AV826" i="26"/>
  <c r="EN826" i="26"/>
  <c r="BX827" i="26"/>
  <c r="BO827" i="26"/>
  <c r="BU827" i="26"/>
  <c r="EI826" i="26"/>
  <c r="DV826" i="26"/>
  <c r="DH826" i="26"/>
  <c r="AW826" i="26"/>
  <c r="R826" i="26"/>
  <c r="BF826" i="26"/>
  <c r="EW826" i="26"/>
  <c r="AD826" i="26"/>
  <c r="BW827" i="26"/>
  <c r="DF826" i="26"/>
  <c r="DZ826" i="26"/>
  <c r="DA826" i="26"/>
  <c r="EE826" i="26"/>
  <c r="Q826" i="26"/>
  <c r="P826" i="26"/>
  <c r="EK826" i="26"/>
  <c r="AU826" i="26"/>
  <c r="AP826" i="26"/>
  <c r="AY826" i="26"/>
  <c r="DI826" i="26"/>
  <c r="BP827" i="26"/>
  <c r="AZ826" i="26"/>
  <c r="AB826" i="26"/>
  <c r="CR826" i="26"/>
  <c r="CH826" i="26"/>
  <c r="BR827" i="26"/>
  <c r="BD826" i="26"/>
  <c r="CX826" i="26"/>
  <c r="CW826" i="26"/>
  <c r="EV826" i="26"/>
  <c r="EA826" i="26"/>
  <c r="CY826" i="26"/>
  <c r="CF826" i="26"/>
  <c r="AN826" i="26"/>
  <c r="AE826" i="26"/>
  <c r="EY826" i="26"/>
  <c r="DD826" i="26"/>
  <c r="CJ826" i="26"/>
  <c r="AF826" i="26"/>
  <c r="DX826" i="26"/>
  <c r="BK826" i="26"/>
  <c r="BS827" i="26"/>
  <c r="EC826" i="26"/>
  <c r="AG826" i="26"/>
  <c r="BM826" i="26"/>
  <c r="DQ826" i="26"/>
  <c r="CT826" i="26"/>
  <c r="DT826" i="26"/>
  <c r="AT826" i="26"/>
  <c r="W826" i="26"/>
  <c r="X826" i="26"/>
  <c r="DR826" i="26"/>
  <c r="T826" i="26"/>
  <c r="CP826" i="26"/>
  <c r="CV826" i="26"/>
  <c r="H977" i="26"/>
  <c r="G975" i="26"/>
  <c r="BF827" i="26" l="1"/>
  <c r="FD825" i="26"/>
  <c r="FC826" i="26" s="1"/>
  <c r="AJ827" i="26"/>
  <c r="BH827" i="26"/>
  <c r="BD827" i="26"/>
  <c r="CM827" i="26"/>
  <c r="EC827" i="26"/>
  <c r="FB826" i="26"/>
  <c r="DV827" i="26"/>
  <c r="N827" i="26"/>
  <c r="DK827" i="26"/>
  <c r="DX827" i="26"/>
  <c r="L827" i="26"/>
  <c r="EQ827" i="26"/>
  <c r="J827" i="26"/>
  <c r="CL827" i="26"/>
  <c r="V827" i="26"/>
  <c r="BI827" i="26"/>
  <c r="CN827" i="26"/>
  <c r="DM827" i="26"/>
  <c r="EK827" i="26"/>
  <c r="DO827" i="26"/>
  <c r="CJ827" i="26"/>
  <c r="DF827" i="26"/>
  <c r="DD827" i="26"/>
  <c r="DT827" i="26"/>
  <c r="EP827" i="26"/>
  <c r="AK827" i="26"/>
  <c r="AI827" i="26"/>
  <c r="CP827" i="26"/>
  <c r="T827" i="26"/>
  <c r="EY827" i="26"/>
  <c r="AN827" i="26"/>
  <c r="AL827" i="26"/>
  <c r="CR827" i="26"/>
  <c r="CT827" i="26"/>
  <c r="AP827" i="26"/>
  <c r="ET827" i="26"/>
  <c r="Z827" i="26"/>
  <c r="AV827" i="26"/>
  <c r="DA827" i="26"/>
  <c r="BW828" i="26"/>
  <c r="X827" i="26"/>
  <c r="CD827" i="26"/>
  <c r="EM827" i="26"/>
  <c r="M827" i="26"/>
  <c r="CH827" i="26"/>
  <c r="DS827" i="26"/>
  <c r="BS828" i="26"/>
  <c r="EG827" i="26"/>
  <c r="CB827" i="26"/>
  <c r="CA828" i="26" s="1"/>
  <c r="AW827" i="26"/>
  <c r="CZ827" i="26"/>
  <c r="EA827" i="26"/>
  <c r="ES827" i="26"/>
  <c r="DI827" i="26"/>
  <c r="AR827" i="26"/>
  <c r="DB827" i="26"/>
  <c r="CF827" i="26"/>
  <c r="CC827" i="26"/>
  <c r="DJ827" i="26"/>
  <c r="AT827" i="26"/>
  <c r="BA827" i="26"/>
  <c r="BP828" i="26"/>
  <c r="EV827" i="26"/>
  <c r="BK827" i="26"/>
  <c r="EO827" i="26"/>
  <c r="BM827" i="26"/>
  <c r="BE827" i="26"/>
  <c r="BE828" i="26" s="1"/>
  <c r="BY828" i="26"/>
  <c r="AO827" i="26"/>
  <c r="BV828" i="26"/>
  <c r="DG827" i="26"/>
  <c r="CG827" i="26"/>
  <c r="CS827" i="26"/>
  <c r="CK827" i="26"/>
  <c r="AY827" i="26"/>
  <c r="CX827" i="26"/>
  <c r="CI827" i="26"/>
  <c r="DN827" i="26"/>
  <c r="DQ827" i="26"/>
  <c r="DU827" i="26"/>
  <c r="BZ828" i="26"/>
  <c r="K827" i="26"/>
  <c r="EN827" i="26"/>
  <c r="CV827" i="26"/>
  <c r="AG827" i="26"/>
  <c r="AE827" i="26"/>
  <c r="R827" i="26"/>
  <c r="AS827" i="26"/>
  <c r="DL827" i="26"/>
  <c r="ER827" i="26"/>
  <c r="DZ827" i="26"/>
  <c r="EI827" i="26"/>
  <c r="EH827" i="26"/>
  <c r="DY827" i="26"/>
  <c r="BU828" i="26"/>
  <c r="BT828" i="26"/>
  <c r="CW827" i="26"/>
  <c r="EZ827" i="26"/>
  <c r="DW827" i="26"/>
  <c r="EB827" i="26"/>
  <c r="AM827" i="26"/>
  <c r="CE827" i="26"/>
  <c r="AH827" i="26"/>
  <c r="Y827" i="26"/>
  <c r="CU827" i="26"/>
  <c r="DR827" i="26"/>
  <c r="S827" i="26"/>
  <c r="AD827" i="26"/>
  <c r="AQ827" i="26"/>
  <c r="BL827" i="26"/>
  <c r="BR828" i="26"/>
  <c r="EJ827" i="26"/>
  <c r="EU827" i="26"/>
  <c r="AX827" i="26"/>
  <c r="BJ827" i="26"/>
  <c r="P827" i="26"/>
  <c r="O827" i="26"/>
  <c r="EW827" i="26"/>
  <c r="DH827" i="26"/>
  <c r="W827" i="26"/>
  <c r="DC827" i="26"/>
  <c r="Q827" i="26"/>
  <c r="EX827" i="26"/>
  <c r="AC827" i="26"/>
  <c r="CY827" i="26"/>
  <c r="AB827" i="26"/>
  <c r="AA827" i="26"/>
  <c r="CO827" i="26"/>
  <c r="BG827" i="26"/>
  <c r="EL827" i="26"/>
  <c r="DP827" i="26"/>
  <c r="AU827" i="26"/>
  <c r="BN827" i="26"/>
  <c r="AF827" i="26"/>
  <c r="DE827" i="26"/>
  <c r="BX828" i="26"/>
  <c r="ED827" i="26"/>
  <c r="EE827" i="26"/>
  <c r="EF827" i="26"/>
  <c r="BC827" i="26"/>
  <c r="CQ827" i="26"/>
  <c r="BQ828" i="26"/>
  <c r="AZ827" i="26"/>
  <c r="U827" i="26"/>
  <c r="H978" i="26"/>
  <c r="G976" i="26"/>
  <c r="CT828" i="26" l="1"/>
  <c r="DL828" i="26"/>
  <c r="DE828" i="26"/>
  <c r="EB828" i="26"/>
  <c r="BG828" i="26"/>
  <c r="FD826" i="26"/>
  <c r="FC827" i="26" s="1"/>
  <c r="K828" i="26"/>
  <c r="CM828" i="26"/>
  <c r="DW828" i="26"/>
  <c r="FB827" i="26"/>
  <c r="FA827" i="26"/>
  <c r="EZ828" i="26" s="1"/>
  <c r="M828" i="26"/>
  <c r="CK828" i="26"/>
  <c r="W828" i="26"/>
  <c r="CQ828" i="26"/>
  <c r="CI828" i="26"/>
  <c r="AJ828" i="26"/>
  <c r="U828" i="26"/>
  <c r="EL828" i="26"/>
  <c r="DU828" i="26"/>
  <c r="EP828" i="26"/>
  <c r="AK828" i="26"/>
  <c r="AN828" i="26"/>
  <c r="AU828" i="26"/>
  <c r="AO828" i="26"/>
  <c r="CB828" i="26"/>
  <c r="CA829" i="26" s="1"/>
  <c r="CS828" i="26"/>
  <c r="Y828" i="26"/>
  <c r="DM828" i="26"/>
  <c r="CE828" i="26"/>
  <c r="DO828" i="26"/>
  <c r="DN828" i="26"/>
  <c r="BJ828" i="26"/>
  <c r="DA828" i="26"/>
  <c r="BL828" i="26"/>
  <c r="BN828" i="26"/>
  <c r="DT828" i="26"/>
  <c r="EC828" i="26"/>
  <c r="DR828" i="26"/>
  <c r="CD828" i="26"/>
  <c r="DH828" i="26"/>
  <c r="AS828" i="26"/>
  <c r="CG828" i="26"/>
  <c r="ES828" i="26"/>
  <c r="CC828" i="26"/>
  <c r="AQ828" i="26"/>
  <c r="AF828" i="26"/>
  <c r="DC828" i="26"/>
  <c r="DJ828" i="26"/>
  <c r="AZ828" i="26"/>
  <c r="DX828" i="26"/>
  <c r="CY828" i="26"/>
  <c r="CV828" i="26"/>
  <c r="AP828" i="26"/>
  <c r="CL828" i="26"/>
  <c r="ER828" i="26"/>
  <c r="EQ828" i="26"/>
  <c r="AX828" i="26"/>
  <c r="EN828" i="26"/>
  <c r="BZ829" i="26"/>
  <c r="BX829" i="26"/>
  <c r="J828" i="26"/>
  <c r="DV828" i="26"/>
  <c r="FA828" i="26"/>
  <c r="S828" i="26"/>
  <c r="CW828" i="26"/>
  <c r="CJ828" i="26"/>
  <c r="CH828" i="26"/>
  <c r="DK828" i="26"/>
  <c r="EO828" i="26"/>
  <c r="DY828" i="26"/>
  <c r="EA828" i="26"/>
  <c r="EX828" i="26"/>
  <c r="CF828" i="26"/>
  <c r="BQ829" i="26"/>
  <c r="EJ828" i="26"/>
  <c r="AA828" i="26"/>
  <c r="DG828" i="26"/>
  <c r="EE828" i="26"/>
  <c r="EV828" i="26"/>
  <c r="P828" i="26"/>
  <c r="CU828" i="26"/>
  <c r="AH828" i="26"/>
  <c r="AR828" i="26"/>
  <c r="L828" i="26"/>
  <c r="X828" i="26"/>
  <c r="CP828" i="26"/>
  <c r="O828" i="26"/>
  <c r="N828" i="26"/>
  <c r="BO828" i="26"/>
  <c r="T828" i="26"/>
  <c r="AG828" i="26"/>
  <c r="BF828" i="26"/>
  <c r="AD828" i="26"/>
  <c r="BM828" i="26"/>
  <c r="BT829" i="26"/>
  <c r="BH828" i="26"/>
  <c r="BV829" i="26"/>
  <c r="BU829" i="26"/>
  <c r="CO828" i="26"/>
  <c r="CN828" i="26"/>
  <c r="DF828" i="26"/>
  <c r="AW828" i="26"/>
  <c r="Z828" i="26"/>
  <c r="BK828" i="26"/>
  <c r="AE828" i="26"/>
  <c r="AB828" i="26"/>
  <c r="Q828" i="26"/>
  <c r="AY828" i="26"/>
  <c r="EK828" i="26"/>
  <c r="CX828" i="26"/>
  <c r="EH828" i="26"/>
  <c r="EG828" i="26"/>
  <c r="EM828" i="26"/>
  <c r="BY829" i="26"/>
  <c r="BA828" i="26"/>
  <c r="EI828" i="26"/>
  <c r="AT828" i="26"/>
  <c r="EU828" i="26"/>
  <c r="ET828" i="26"/>
  <c r="EY828" i="26"/>
  <c r="AV828" i="26"/>
  <c r="DZ828" i="26"/>
  <c r="BW829" i="26"/>
  <c r="AI828" i="26"/>
  <c r="R828" i="26"/>
  <c r="BB828" i="26"/>
  <c r="BC828" i="26"/>
  <c r="AC828" i="26"/>
  <c r="BR829" i="26"/>
  <c r="DD828" i="26"/>
  <c r="CZ828" i="26"/>
  <c r="EF828" i="26"/>
  <c r="DQ828" i="26"/>
  <c r="DP828" i="26"/>
  <c r="AM828" i="26"/>
  <c r="AL828" i="26"/>
  <c r="DI828" i="26"/>
  <c r="BI828" i="26"/>
  <c r="BS829" i="26"/>
  <c r="BD828" i="26"/>
  <c r="V828" i="26"/>
  <c r="ED828" i="26"/>
  <c r="DB828" i="26"/>
  <c r="CR828" i="26"/>
  <c r="EW828" i="26"/>
  <c r="DS828" i="26"/>
  <c r="H979" i="26"/>
  <c r="G977" i="26"/>
  <c r="J829" i="26" l="1"/>
  <c r="FD827" i="26"/>
  <c r="FC828" i="26" s="1"/>
  <c r="CL829" i="26"/>
  <c r="V829" i="26"/>
  <c r="FB828" i="26"/>
  <c r="FA829" i="26" s="1"/>
  <c r="L829" i="26"/>
  <c r="CJ829" i="26"/>
  <c r="DV829" i="26"/>
  <c r="CE829" i="26"/>
  <c r="AN829" i="26"/>
  <c r="CC829" i="26"/>
  <c r="X829" i="26"/>
  <c r="AO829" i="26"/>
  <c r="CR829" i="26"/>
  <c r="DN829" i="26"/>
  <c r="BM829" i="26"/>
  <c r="DM829" i="26"/>
  <c r="BK829" i="26"/>
  <c r="CI829" i="26"/>
  <c r="CK829" i="26"/>
  <c r="DS829" i="26"/>
  <c r="BO829" i="26"/>
  <c r="EB829" i="26"/>
  <c r="BZ830" i="26"/>
  <c r="CD829" i="26"/>
  <c r="CF829" i="26"/>
  <c r="AF829" i="26"/>
  <c r="DD829" i="26"/>
  <c r="DU829" i="26"/>
  <c r="DB829" i="26"/>
  <c r="AY829" i="26"/>
  <c r="EW829" i="26"/>
  <c r="EM829" i="26"/>
  <c r="DW829" i="26"/>
  <c r="AR829" i="26"/>
  <c r="CH829" i="26"/>
  <c r="CV829" i="26"/>
  <c r="CX829" i="26"/>
  <c r="AI829" i="26"/>
  <c r="CZ829" i="26"/>
  <c r="AP829" i="26"/>
  <c r="CB829" i="26"/>
  <c r="CA830" i="26" s="1"/>
  <c r="DX829" i="26"/>
  <c r="DK829" i="26"/>
  <c r="EQ829" i="26"/>
  <c r="ER829" i="26"/>
  <c r="BW830" i="26"/>
  <c r="EY829" i="26"/>
  <c r="S829" i="26"/>
  <c r="AA829" i="26"/>
  <c r="Z829" i="26"/>
  <c r="DL829" i="26"/>
  <c r="EO829" i="26"/>
  <c r="DZ829" i="26"/>
  <c r="EF829" i="26"/>
  <c r="AS829" i="26"/>
  <c r="T829" i="26"/>
  <c r="EP829" i="26"/>
  <c r="K829" i="26"/>
  <c r="K830" i="26" s="1"/>
  <c r="CU829" i="26"/>
  <c r="AC829" i="26"/>
  <c r="DF829" i="26"/>
  <c r="ED829" i="26"/>
  <c r="CG829" i="26"/>
  <c r="EK829" i="26"/>
  <c r="BL829" i="26"/>
  <c r="CW829" i="26"/>
  <c r="CS829" i="26"/>
  <c r="EZ829" i="26"/>
  <c r="EX829" i="26"/>
  <c r="EE829" i="26"/>
  <c r="EI829" i="26"/>
  <c r="AQ829" i="26"/>
  <c r="BI829" i="26"/>
  <c r="BH829" i="26"/>
  <c r="BR830" i="26"/>
  <c r="Q829" i="26"/>
  <c r="AX829" i="26"/>
  <c r="BC829" i="26"/>
  <c r="CT829" i="26"/>
  <c r="BT830" i="26"/>
  <c r="BA829" i="26"/>
  <c r="AJ829" i="26"/>
  <c r="DQ829" i="26"/>
  <c r="AH829" i="26"/>
  <c r="AG829" i="26"/>
  <c r="U829" i="26"/>
  <c r="DY829" i="26"/>
  <c r="P829" i="26"/>
  <c r="BX830" i="26"/>
  <c r="BP829" i="26"/>
  <c r="AW829" i="26"/>
  <c r="AV829" i="26"/>
  <c r="DR829" i="26"/>
  <c r="BY830" i="26"/>
  <c r="DI829" i="26"/>
  <c r="DJ829" i="26"/>
  <c r="EN829" i="26"/>
  <c r="AL829" i="26"/>
  <c r="AK829" i="26"/>
  <c r="AB829" i="26"/>
  <c r="N829" i="26"/>
  <c r="M829" i="26"/>
  <c r="AM829" i="26"/>
  <c r="EG829" i="26"/>
  <c r="BN829" i="26"/>
  <c r="CN829" i="26"/>
  <c r="CM829" i="26"/>
  <c r="AD829" i="26"/>
  <c r="O829" i="26"/>
  <c r="BB829" i="26"/>
  <c r="CQ829" i="26"/>
  <c r="R829" i="26"/>
  <c r="EH829" i="26"/>
  <c r="AZ829" i="26"/>
  <c r="CO829" i="26"/>
  <c r="BJ829" i="26"/>
  <c r="DP829" i="26"/>
  <c r="Y829" i="26"/>
  <c r="EA829" i="26"/>
  <c r="CP829" i="26"/>
  <c r="ET829" i="26"/>
  <c r="ES829" i="26"/>
  <c r="DA829" i="26"/>
  <c r="EL829" i="26"/>
  <c r="EU829" i="26"/>
  <c r="BG829" i="26"/>
  <c r="DE829" i="26"/>
  <c r="EV829" i="26"/>
  <c r="BD829" i="26"/>
  <c r="W829" i="26"/>
  <c r="DC829" i="26"/>
  <c r="DO829" i="26"/>
  <c r="AE829" i="26"/>
  <c r="DG829" i="26"/>
  <c r="BF829" i="26"/>
  <c r="BE829" i="26"/>
  <c r="DT829" i="26"/>
  <c r="BS830" i="26"/>
  <c r="AU829" i="26"/>
  <c r="BU830" i="26"/>
  <c r="EJ829" i="26"/>
  <c r="DH829" i="26"/>
  <c r="AT829" i="26"/>
  <c r="CY829" i="26"/>
  <c r="BV830" i="26"/>
  <c r="EC829" i="26"/>
  <c r="H980" i="26"/>
  <c r="G978" i="26"/>
  <c r="BL830" i="26" l="1"/>
  <c r="FD828" i="26"/>
  <c r="FC829" i="26" s="1"/>
  <c r="W830" i="26"/>
  <c r="FB829" i="26"/>
  <c r="FA830" i="26" s="1"/>
  <c r="DV830" i="26"/>
  <c r="CK830" i="26"/>
  <c r="AO830" i="26"/>
  <c r="CD830" i="26"/>
  <c r="CI830" i="26"/>
  <c r="CJ830" i="26"/>
  <c r="BN830" i="26"/>
  <c r="BP830" i="26"/>
  <c r="DT830" i="26"/>
  <c r="CE830" i="26"/>
  <c r="CY830" i="26"/>
  <c r="DC830" i="26"/>
  <c r="DA830" i="26"/>
  <c r="EQ830" i="26"/>
  <c r="CG830" i="26"/>
  <c r="EL830" i="26"/>
  <c r="AB830" i="26"/>
  <c r="EN830" i="26"/>
  <c r="AS830" i="26"/>
  <c r="AP830" i="26"/>
  <c r="DW830" i="26"/>
  <c r="U830" i="26"/>
  <c r="AG830" i="26"/>
  <c r="EA830" i="26"/>
  <c r="EJ830" i="26"/>
  <c r="CB830" i="26"/>
  <c r="CA831" i="26" s="1"/>
  <c r="CC830" i="26"/>
  <c r="AQ830" i="26"/>
  <c r="T830" i="26"/>
  <c r="DE830" i="26"/>
  <c r="AH830" i="26"/>
  <c r="S830" i="26"/>
  <c r="J830" i="26"/>
  <c r="J831" i="26" s="1"/>
  <c r="DL830" i="26"/>
  <c r="BS831" i="26"/>
  <c r="DM830" i="26"/>
  <c r="EZ830" i="26"/>
  <c r="EX830" i="26"/>
  <c r="AZ830" i="26"/>
  <c r="EP830" i="26"/>
  <c r="AF830" i="26"/>
  <c r="AR830" i="26"/>
  <c r="BJ830" i="26"/>
  <c r="EC830" i="26"/>
  <c r="BQ830" i="26"/>
  <c r="EF830" i="26"/>
  <c r="CU830" i="26"/>
  <c r="CF830" i="26"/>
  <c r="EY830" i="26"/>
  <c r="CH830" i="26"/>
  <c r="EV830" i="26"/>
  <c r="CV830" i="26"/>
  <c r="BB830" i="26"/>
  <c r="EE830" i="26"/>
  <c r="DF830" i="26"/>
  <c r="CT830" i="26"/>
  <c r="CW830" i="26"/>
  <c r="AX830" i="26"/>
  <c r="BI830" i="26"/>
  <c r="BC830" i="26"/>
  <c r="N830" i="26"/>
  <c r="P830" i="26"/>
  <c r="AJ830" i="26"/>
  <c r="R830" i="26"/>
  <c r="EG830" i="26"/>
  <c r="DR830" i="26"/>
  <c r="ES830" i="26"/>
  <c r="DZ830" i="26"/>
  <c r="CZ830" i="26"/>
  <c r="BD830" i="26"/>
  <c r="BA830" i="26"/>
  <c r="BK830" i="26"/>
  <c r="BO830" i="26"/>
  <c r="CQ830" i="26"/>
  <c r="BM830" i="26"/>
  <c r="BX831" i="26"/>
  <c r="EM830" i="26"/>
  <c r="AU830" i="26"/>
  <c r="BG830" i="26"/>
  <c r="CS830" i="26"/>
  <c r="BV831" i="26"/>
  <c r="EO830" i="26"/>
  <c r="AI830" i="26"/>
  <c r="AD830" i="26"/>
  <c r="DP830" i="26"/>
  <c r="BU831" i="26"/>
  <c r="DO830" i="26"/>
  <c r="Y830" i="26"/>
  <c r="X830" i="26"/>
  <c r="M830" i="26"/>
  <c r="L830" i="26"/>
  <c r="AC830" i="26"/>
  <c r="Q830" i="26"/>
  <c r="O830" i="26"/>
  <c r="CR830" i="26"/>
  <c r="CX830" i="26"/>
  <c r="EK830" i="26"/>
  <c r="V830" i="26"/>
  <c r="DB830" i="26"/>
  <c r="CM830" i="26"/>
  <c r="CL830" i="26"/>
  <c r="BY831" i="26"/>
  <c r="EI830" i="26"/>
  <c r="AT830" i="26"/>
  <c r="DQ830" i="26"/>
  <c r="ET830" i="26"/>
  <c r="EB830" i="26"/>
  <c r="CN830" i="26"/>
  <c r="DY830" i="26"/>
  <c r="DX830" i="26"/>
  <c r="DH830" i="26"/>
  <c r="BT831" i="26"/>
  <c r="BW831" i="26"/>
  <c r="ED830" i="26"/>
  <c r="DJ830" i="26"/>
  <c r="DK830" i="26"/>
  <c r="DS830" i="26"/>
  <c r="AL830" i="26"/>
  <c r="AK830" i="26"/>
  <c r="CO830" i="26"/>
  <c r="DU830" i="26"/>
  <c r="DI830" i="26"/>
  <c r="CP830" i="26"/>
  <c r="AY830" i="26"/>
  <c r="AW830" i="26"/>
  <c r="AV830" i="26"/>
  <c r="BE830" i="26"/>
  <c r="EU830" i="26"/>
  <c r="ER830" i="26"/>
  <c r="EH830" i="26"/>
  <c r="DN830" i="26"/>
  <c r="DD830" i="26"/>
  <c r="BH830" i="26"/>
  <c r="Z830" i="26"/>
  <c r="BF830" i="26"/>
  <c r="AM830" i="26"/>
  <c r="AA830" i="26"/>
  <c r="AN830" i="26"/>
  <c r="DG830" i="26"/>
  <c r="AE830" i="26"/>
  <c r="EW830" i="26"/>
  <c r="BZ831" i="26"/>
  <c r="H981" i="26"/>
  <c r="G979" i="26"/>
  <c r="BO831" i="26" l="1"/>
  <c r="CJ831" i="26"/>
  <c r="DU831" i="26"/>
  <c r="CD831" i="26"/>
  <c r="FD829" i="26"/>
  <c r="FC830" i="26" s="1"/>
  <c r="FB830" i="26"/>
  <c r="FA831" i="26" s="1"/>
  <c r="CE831" i="26"/>
  <c r="BQ831" i="26"/>
  <c r="BM831" i="26"/>
  <c r="BK831" i="26"/>
  <c r="CZ831" i="26"/>
  <c r="DB831" i="26"/>
  <c r="EK831" i="26"/>
  <c r="EO831" i="26"/>
  <c r="CH831" i="26"/>
  <c r="EM831" i="26"/>
  <c r="ER831" i="26"/>
  <c r="AQ831" i="26"/>
  <c r="EB831" i="26"/>
  <c r="AP831" i="26"/>
  <c r="BP831" i="26"/>
  <c r="AY831" i="26"/>
  <c r="CC831" i="26"/>
  <c r="AE831" i="26"/>
  <c r="BR831" i="26"/>
  <c r="BS832" i="26" s="1"/>
  <c r="DD831" i="26"/>
  <c r="S831" i="26"/>
  <c r="Q831" i="26"/>
  <c r="T831" i="26"/>
  <c r="EP831" i="26"/>
  <c r="BH831" i="26"/>
  <c r="CB831" i="26"/>
  <c r="AG831" i="26"/>
  <c r="EN831" i="26"/>
  <c r="EZ831" i="26"/>
  <c r="CF831" i="26"/>
  <c r="AR831" i="26"/>
  <c r="BD831" i="26"/>
  <c r="O831" i="26"/>
  <c r="AS831" i="26"/>
  <c r="EY831" i="26"/>
  <c r="CG831" i="26"/>
  <c r="BN831" i="26"/>
  <c r="BN832" i="26" s="1"/>
  <c r="CV831" i="26"/>
  <c r="ED831" i="26"/>
  <c r="BA831" i="26"/>
  <c r="CU831" i="26"/>
  <c r="CI831" i="26"/>
  <c r="CI832" i="26" s="1"/>
  <c r="DN831" i="26"/>
  <c r="BC831" i="26"/>
  <c r="EV831" i="26"/>
  <c r="BJ831" i="26"/>
  <c r="BW832" i="26"/>
  <c r="DR831" i="26"/>
  <c r="EF831" i="26"/>
  <c r="DS831" i="26"/>
  <c r="W831" i="26"/>
  <c r="BT832" i="26"/>
  <c r="AI831" i="26"/>
  <c r="BF831" i="26"/>
  <c r="CR831" i="26"/>
  <c r="EU831" i="26"/>
  <c r="CS831" i="26"/>
  <c r="X831" i="26"/>
  <c r="Z831" i="26"/>
  <c r="EL831" i="26"/>
  <c r="DY831" i="26"/>
  <c r="CT831" i="26"/>
  <c r="EA831" i="26"/>
  <c r="BB831" i="26"/>
  <c r="BY832" i="26"/>
  <c r="CP831" i="26"/>
  <c r="DH831" i="26"/>
  <c r="EH831" i="26"/>
  <c r="AL831" i="26"/>
  <c r="AN831" i="26"/>
  <c r="CY831" i="26"/>
  <c r="EG831" i="26"/>
  <c r="EJ831" i="26"/>
  <c r="DQ831" i="26"/>
  <c r="BL831" i="26"/>
  <c r="AV831" i="26"/>
  <c r="AT831" i="26"/>
  <c r="AH831" i="26"/>
  <c r="P831" i="26"/>
  <c r="AJ831" i="26"/>
  <c r="AK831" i="26"/>
  <c r="DC831" i="26"/>
  <c r="AZ831" i="26"/>
  <c r="AX831" i="26"/>
  <c r="BX832" i="26"/>
  <c r="BZ832" i="26"/>
  <c r="DI831" i="26"/>
  <c r="DX831" i="26"/>
  <c r="DW831" i="26"/>
  <c r="ES831" i="26"/>
  <c r="DA831" i="26"/>
  <c r="CL831" i="26"/>
  <c r="CK831" i="26"/>
  <c r="EW831" i="26"/>
  <c r="EX831" i="26"/>
  <c r="DE831" i="26"/>
  <c r="DZ831" i="26"/>
  <c r="CN831" i="26"/>
  <c r="DV831" i="26"/>
  <c r="CQ831" i="26"/>
  <c r="V831" i="26"/>
  <c r="U831" i="26"/>
  <c r="CM831" i="26"/>
  <c r="DM831" i="26"/>
  <c r="DK831" i="26"/>
  <c r="DL831" i="26"/>
  <c r="ET831" i="26"/>
  <c r="DP831" i="26"/>
  <c r="EQ831" i="26"/>
  <c r="Y831" i="26"/>
  <c r="AO831" i="26"/>
  <c r="BE831" i="26"/>
  <c r="CO831" i="26"/>
  <c r="DJ831" i="26"/>
  <c r="BI831" i="26"/>
  <c r="AB831" i="26"/>
  <c r="AC831" i="26"/>
  <c r="DO831" i="26"/>
  <c r="N831" i="26"/>
  <c r="BG831" i="26"/>
  <c r="AD831" i="26"/>
  <c r="L831" i="26"/>
  <c r="K831" i="26"/>
  <c r="BV832" i="26"/>
  <c r="BU832" i="26"/>
  <c r="DG831" i="26"/>
  <c r="R831" i="26"/>
  <c r="M831" i="26"/>
  <c r="EC831" i="26"/>
  <c r="CX831" i="26"/>
  <c r="CW831" i="26"/>
  <c r="AF831" i="26"/>
  <c r="AA831" i="26"/>
  <c r="DT831" i="26"/>
  <c r="AM831" i="26"/>
  <c r="AW831" i="26"/>
  <c r="EE831" i="26"/>
  <c r="EI831" i="26"/>
  <c r="AU831" i="26"/>
  <c r="DF831" i="26"/>
  <c r="H982" i="26"/>
  <c r="G980" i="26"/>
  <c r="CD832" i="26" l="1"/>
  <c r="BR832" i="26"/>
  <c r="FD830" i="26"/>
  <c r="FC831" i="26" s="1"/>
  <c r="BP832" i="26"/>
  <c r="CE832" i="26"/>
  <c r="FB831" i="26"/>
  <c r="DC832" i="26"/>
  <c r="EL832" i="26"/>
  <c r="EN832" i="26"/>
  <c r="EQ832" i="26"/>
  <c r="BQ832" i="26"/>
  <c r="BG832" i="26"/>
  <c r="DT832" i="26"/>
  <c r="CB832" i="26"/>
  <c r="CA832" i="26"/>
  <c r="AF832" i="26"/>
  <c r="EO832" i="26"/>
  <c r="AM832" i="26"/>
  <c r="P832" i="26"/>
  <c r="EE832" i="26"/>
  <c r="BE832" i="26"/>
  <c r="AR832" i="26"/>
  <c r="AS832" i="26"/>
  <c r="AQ832" i="26"/>
  <c r="BI832" i="26"/>
  <c r="CG832" i="26"/>
  <c r="EZ832" i="26"/>
  <c r="CH832" i="26"/>
  <c r="CF832" i="26"/>
  <c r="CE833" i="26" s="1"/>
  <c r="BC832" i="26"/>
  <c r="EC832" i="26"/>
  <c r="EK832" i="26"/>
  <c r="BO832" i="26"/>
  <c r="CC832" i="26"/>
  <c r="AY832" i="26"/>
  <c r="BB832" i="26"/>
  <c r="AU832" i="26"/>
  <c r="W832" i="26"/>
  <c r="EI832" i="26"/>
  <c r="BS833" i="26"/>
  <c r="AK832" i="26"/>
  <c r="CO832" i="26"/>
  <c r="Y832" i="26"/>
  <c r="CT832" i="26"/>
  <c r="ET832" i="26"/>
  <c r="AH832" i="26"/>
  <c r="Q832" i="26"/>
  <c r="DZ832" i="26"/>
  <c r="DD832" i="26"/>
  <c r="AD832" i="26"/>
  <c r="DF832" i="26"/>
  <c r="EW832" i="26"/>
  <c r="EM832" i="26"/>
  <c r="CP832" i="26"/>
  <c r="AW832" i="26"/>
  <c r="CQ832" i="26"/>
  <c r="EX832" i="26"/>
  <c r="DX832" i="26"/>
  <c r="DQ832" i="26"/>
  <c r="CX832" i="26"/>
  <c r="DV832" i="26"/>
  <c r="CU832" i="26"/>
  <c r="O832" i="26"/>
  <c r="AN832" i="26"/>
  <c r="EG832" i="26"/>
  <c r="CS832" i="26"/>
  <c r="AE832" i="26"/>
  <c r="BL832" i="26"/>
  <c r="BK832" i="26"/>
  <c r="BU833" i="26"/>
  <c r="DI832" i="26"/>
  <c r="BW833" i="26"/>
  <c r="DR832" i="26"/>
  <c r="DP832" i="26"/>
  <c r="AG832" i="26"/>
  <c r="DK832" i="26"/>
  <c r="EY832" i="26"/>
  <c r="CL832" i="26"/>
  <c r="BR833" i="26"/>
  <c r="DN832" i="26"/>
  <c r="M832" i="26"/>
  <c r="AA832" i="26"/>
  <c r="BM832" i="26"/>
  <c r="DG832" i="26"/>
  <c r="Z832" i="26"/>
  <c r="DH832" i="26"/>
  <c r="X832" i="26"/>
  <c r="CY832" i="26"/>
  <c r="CR832" i="26"/>
  <c r="AV832" i="26"/>
  <c r="U832" i="26"/>
  <c r="T832" i="26"/>
  <c r="BV833" i="26"/>
  <c r="EJ832" i="26"/>
  <c r="V832" i="26"/>
  <c r="DB832" i="26"/>
  <c r="S832" i="26"/>
  <c r="AJ832" i="26"/>
  <c r="AI832" i="26"/>
  <c r="K832" i="26"/>
  <c r="J832" i="26"/>
  <c r="EB832" i="26"/>
  <c r="DY832" i="26"/>
  <c r="R832" i="26"/>
  <c r="L832" i="26"/>
  <c r="AL832" i="26"/>
  <c r="DS832" i="26"/>
  <c r="DE832" i="26"/>
  <c r="BY833" i="26"/>
  <c r="BF832" i="26"/>
  <c r="AT832" i="26"/>
  <c r="DL832" i="26"/>
  <c r="EA832" i="26"/>
  <c r="ED832" i="26"/>
  <c r="BX833" i="26"/>
  <c r="AX832" i="26"/>
  <c r="DJ832" i="26"/>
  <c r="EU832" i="26"/>
  <c r="CK832" i="26"/>
  <c r="CJ832" i="26"/>
  <c r="N832" i="26"/>
  <c r="DM832" i="26"/>
  <c r="CN832" i="26"/>
  <c r="BJ832" i="26"/>
  <c r="EP832" i="26"/>
  <c r="BT833" i="26"/>
  <c r="DU832" i="26"/>
  <c r="DA832" i="26"/>
  <c r="CZ832" i="26"/>
  <c r="BH832" i="26"/>
  <c r="DO832" i="26"/>
  <c r="ER832" i="26"/>
  <c r="EH832" i="26"/>
  <c r="ES832" i="26"/>
  <c r="BD832" i="26"/>
  <c r="CW832" i="26"/>
  <c r="CV832" i="26"/>
  <c r="AB832" i="26"/>
  <c r="AC832" i="26"/>
  <c r="AO832" i="26"/>
  <c r="AP832" i="26"/>
  <c r="CM832" i="26"/>
  <c r="EF832" i="26"/>
  <c r="DW832" i="26"/>
  <c r="AZ832" i="26"/>
  <c r="BA832" i="26"/>
  <c r="EV832" i="26"/>
  <c r="H983" i="26"/>
  <c r="G981" i="26"/>
  <c r="BQ833" i="26" l="1"/>
  <c r="BR834" i="26" s="1"/>
  <c r="BO833" i="26"/>
  <c r="J833" i="26"/>
  <c r="CA833" i="26"/>
  <c r="EP833" i="26"/>
  <c r="FD831" i="26"/>
  <c r="FC832" i="26" s="1"/>
  <c r="BZ833" i="26"/>
  <c r="BZ834" i="26" s="1"/>
  <c r="EM833" i="26"/>
  <c r="FB832" i="26"/>
  <c r="FA832" i="26"/>
  <c r="BH833" i="26"/>
  <c r="CC833" i="26"/>
  <c r="AR833" i="26"/>
  <c r="EL833" i="26"/>
  <c r="AL833" i="26"/>
  <c r="BF833" i="26"/>
  <c r="BT834" i="26"/>
  <c r="CG833" i="26"/>
  <c r="CH833" i="26"/>
  <c r="BD833" i="26"/>
  <c r="CF833" i="26"/>
  <c r="ED833" i="26"/>
  <c r="CD833" i="26"/>
  <c r="Q833" i="26"/>
  <c r="AG833" i="26"/>
  <c r="DD833" i="26"/>
  <c r="AX833" i="26"/>
  <c r="DU833" i="26"/>
  <c r="CB833" i="26"/>
  <c r="BP833" i="26"/>
  <c r="BP834" i="26" s="1"/>
  <c r="EJ833" i="26"/>
  <c r="AN833" i="26"/>
  <c r="DO833" i="26"/>
  <c r="X833" i="26"/>
  <c r="DW833" i="26"/>
  <c r="P833" i="26"/>
  <c r="EA833" i="26"/>
  <c r="Z833" i="26"/>
  <c r="AE833" i="26"/>
  <c r="AF833" i="26"/>
  <c r="EN833" i="26"/>
  <c r="BM833" i="26"/>
  <c r="CO833" i="26"/>
  <c r="EX833" i="26"/>
  <c r="BN833" i="26"/>
  <c r="AV833" i="26"/>
  <c r="DY833" i="26"/>
  <c r="W833" i="26"/>
  <c r="DJ833" i="26"/>
  <c r="EY833" i="26"/>
  <c r="AZ833" i="26"/>
  <c r="BV834" i="26"/>
  <c r="BX834" i="26"/>
  <c r="EF833" i="26"/>
  <c r="N833" i="26"/>
  <c r="ER833" i="26"/>
  <c r="CP833" i="26"/>
  <c r="EV833" i="26"/>
  <c r="BS834" i="26"/>
  <c r="CT833" i="26"/>
  <c r="U833" i="26"/>
  <c r="BG833" i="26"/>
  <c r="BG834" i="26" s="1"/>
  <c r="DA833" i="26"/>
  <c r="DQ833" i="26"/>
  <c r="CW833" i="26"/>
  <c r="M833" i="26"/>
  <c r="DL833" i="26"/>
  <c r="CY833" i="26"/>
  <c r="CK833" i="26"/>
  <c r="K833" i="26"/>
  <c r="J834" i="26" s="1"/>
  <c r="CM833" i="26"/>
  <c r="S833" i="26"/>
  <c r="AP833" i="26"/>
  <c r="O833" i="26"/>
  <c r="AM833" i="26"/>
  <c r="V833" i="26"/>
  <c r="DG833" i="26"/>
  <c r="BL833" i="26"/>
  <c r="Y833" i="26"/>
  <c r="AB833" i="26"/>
  <c r="AY833" i="26"/>
  <c r="T833" i="26"/>
  <c r="EK833" i="26"/>
  <c r="CV833" i="26"/>
  <c r="CU833" i="26"/>
  <c r="EU833" i="26"/>
  <c r="EE833" i="26"/>
  <c r="BU834" i="26"/>
  <c r="BE833" i="26"/>
  <c r="AI833" i="26"/>
  <c r="AH833" i="26"/>
  <c r="DF833" i="26"/>
  <c r="AA833" i="26"/>
  <c r="BY834" i="26"/>
  <c r="AJ833" i="26"/>
  <c r="EI833" i="26"/>
  <c r="DE833" i="26"/>
  <c r="CR833" i="26"/>
  <c r="CS833" i="26"/>
  <c r="ES833" i="26"/>
  <c r="DT833" i="26"/>
  <c r="DS833" i="26"/>
  <c r="DR833" i="26"/>
  <c r="DC833" i="26"/>
  <c r="DB833" i="26"/>
  <c r="DI833" i="26"/>
  <c r="DX833" i="26"/>
  <c r="EH833" i="26"/>
  <c r="EG833" i="26"/>
  <c r="AT833" i="26"/>
  <c r="AS833" i="26"/>
  <c r="DP833" i="26"/>
  <c r="BA833" i="26"/>
  <c r="BB833" i="26"/>
  <c r="BJ833" i="26"/>
  <c r="BK833" i="26"/>
  <c r="EW833" i="26"/>
  <c r="EC833" i="26"/>
  <c r="CL833" i="26"/>
  <c r="DV833" i="26"/>
  <c r="L833" i="26"/>
  <c r="EO833" i="26"/>
  <c r="CN833" i="26"/>
  <c r="AW833" i="26"/>
  <c r="CX833" i="26"/>
  <c r="DM833" i="26"/>
  <c r="AU833" i="26"/>
  <c r="R833" i="26"/>
  <c r="AQ833" i="26"/>
  <c r="BC833" i="26"/>
  <c r="ET833" i="26"/>
  <c r="AK833" i="26"/>
  <c r="BW834" i="26"/>
  <c r="AO833" i="26"/>
  <c r="CQ833" i="26"/>
  <c r="BI833" i="26"/>
  <c r="EB833" i="26"/>
  <c r="AC833" i="26"/>
  <c r="CZ833" i="26"/>
  <c r="CJ833" i="26"/>
  <c r="CI833" i="26"/>
  <c r="DK833" i="26"/>
  <c r="AD833" i="26"/>
  <c r="EQ833" i="26"/>
  <c r="DZ833" i="26"/>
  <c r="DH833" i="26"/>
  <c r="DN833" i="26"/>
  <c r="H984" i="26"/>
  <c r="G982" i="26"/>
  <c r="CB834" i="26" l="1"/>
  <c r="BQ834" i="26"/>
  <c r="FA833" i="26"/>
  <c r="FD832" i="26"/>
  <c r="FC833" i="26" s="1"/>
  <c r="EZ833" i="26"/>
  <c r="AF834" i="26"/>
  <c r="CC834" i="26"/>
  <c r="FB833" i="26"/>
  <c r="CG834" i="26"/>
  <c r="BE834" i="26"/>
  <c r="EM834" i="26"/>
  <c r="BS835" i="26"/>
  <c r="EQ834" i="26"/>
  <c r="EW834" i="26"/>
  <c r="CX834" i="26"/>
  <c r="CF834" i="26"/>
  <c r="CD834" i="26"/>
  <c r="BW835" i="26"/>
  <c r="EK834" i="26"/>
  <c r="DZ834" i="26"/>
  <c r="AW834" i="26"/>
  <c r="CA834" i="26"/>
  <c r="CE834" i="26"/>
  <c r="Y834" i="26"/>
  <c r="DV834" i="26"/>
  <c r="DK834" i="26"/>
  <c r="AK834" i="26"/>
  <c r="BN834" i="26"/>
  <c r="EL834" i="26"/>
  <c r="EL835" i="26" s="1"/>
  <c r="BO834" i="26"/>
  <c r="BP835" i="26" s="1"/>
  <c r="AA834" i="26"/>
  <c r="R834" i="26"/>
  <c r="CN834" i="26"/>
  <c r="DX834" i="26"/>
  <c r="BM834" i="26"/>
  <c r="EY834" i="26"/>
  <c r="W834" i="26"/>
  <c r="N834" i="26"/>
  <c r="AY834" i="26"/>
  <c r="CZ834" i="26"/>
  <c r="AZ834" i="26"/>
  <c r="AU834" i="26"/>
  <c r="CL834" i="26"/>
  <c r="BU835" i="26"/>
  <c r="EE834" i="26"/>
  <c r="AQ834" i="26"/>
  <c r="CJ834" i="26"/>
  <c r="AO834" i="26"/>
  <c r="L834" i="26"/>
  <c r="O834" i="26"/>
  <c r="DB834" i="26"/>
  <c r="V834" i="26"/>
  <c r="EF834" i="26"/>
  <c r="DH834" i="26"/>
  <c r="AB834" i="26"/>
  <c r="X834" i="26"/>
  <c r="CO834" i="26"/>
  <c r="EZ834" i="26"/>
  <c r="DP834" i="26"/>
  <c r="DE834" i="26"/>
  <c r="ET834" i="26"/>
  <c r="AD834" i="26"/>
  <c r="BY835" i="26"/>
  <c r="CS834" i="26"/>
  <c r="BV835" i="26"/>
  <c r="BC834" i="26"/>
  <c r="BX835" i="26"/>
  <c r="CM834" i="26"/>
  <c r="Z834" i="26"/>
  <c r="AL834" i="26"/>
  <c r="DN834" i="26"/>
  <c r="DS834" i="26"/>
  <c r="K834" i="26"/>
  <c r="J835" i="26" s="1"/>
  <c r="EB834" i="26"/>
  <c r="AM834" i="26"/>
  <c r="T834" i="26"/>
  <c r="EH834" i="26"/>
  <c r="AH834" i="26"/>
  <c r="P834" i="26"/>
  <c r="AS834" i="26"/>
  <c r="AR834" i="26"/>
  <c r="BD834" i="26"/>
  <c r="AV834" i="26"/>
  <c r="AP834" i="26"/>
  <c r="AT834" i="26"/>
  <c r="AX834" i="26"/>
  <c r="AI834" i="26"/>
  <c r="ED834" i="26"/>
  <c r="BH834" i="26"/>
  <c r="BI834" i="26"/>
  <c r="DO834" i="26"/>
  <c r="CR834" i="26"/>
  <c r="DU834" i="26"/>
  <c r="CQ834" i="26"/>
  <c r="CP834" i="26"/>
  <c r="EG834" i="26"/>
  <c r="S834" i="26"/>
  <c r="DJ834" i="26"/>
  <c r="DL834" i="26"/>
  <c r="EC834" i="26"/>
  <c r="DI834" i="26"/>
  <c r="EP834" i="26"/>
  <c r="BK834" i="26"/>
  <c r="BL834" i="26"/>
  <c r="BJ834" i="26"/>
  <c r="DC834" i="26"/>
  <c r="EI834" i="26"/>
  <c r="BF834" i="26"/>
  <c r="BF835" i="26" s="1"/>
  <c r="CI834" i="26"/>
  <c r="CH834" i="26"/>
  <c r="EO834" i="26"/>
  <c r="EN834" i="26"/>
  <c r="ER834" i="26"/>
  <c r="DR834" i="26"/>
  <c r="DQ834" i="26"/>
  <c r="AJ834" i="26"/>
  <c r="M834" i="26"/>
  <c r="CK834" i="26"/>
  <c r="BQ835" i="26"/>
  <c r="BR835" i="26"/>
  <c r="DW834" i="26"/>
  <c r="BB834" i="26"/>
  <c r="EU834" i="26"/>
  <c r="DA834" i="26"/>
  <c r="DY834" i="26"/>
  <c r="DG834" i="26"/>
  <c r="BA834" i="26"/>
  <c r="DT834" i="26"/>
  <c r="EA834" i="26"/>
  <c r="CU834" i="26"/>
  <c r="CT834" i="26"/>
  <c r="AN834" i="26"/>
  <c r="AC834" i="26"/>
  <c r="CY834" i="26"/>
  <c r="BT835" i="26"/>
  <c r="CW834" i="26"/>
  <c r="CV834" i="26"/>
  <c r="DD834" i="26"/>
  <c r="EX834" i="26"/>
  <c r="DM834" i="26"/>
  <c r="EJ834" i="26"/>
  <c r="EK835" i="26" s="1"/>
  <c r="AG834" i="26"/>
  <c r="AE834" i="26"/>
  <c r="EV834" i="26"/>
  <c r="ES834" i="26"/>
  <c r="DF834" i="26"/>
  <c r="U834" i="26"/>
  <c r="Q834" i="26"/>
  <c r="H985" i="26"/>
  <c r="G983" i="26"/>
  <c r="FA834" i="26" l="1"/>
  <c r="CA835" i="26"/>
  <c r="CD835" i="26"/>
  <c r="FD833" i="26"/>
  <c r="FC834" i="26" s="1"/>
  <c r="FB834" i="26"/>
  <c r="CC835" i="26"/>
  <c r="CF835" i="26"/>
  <c r="EM835" i="26"/>
  <c r="EL836" i="26" s="1"/>
  <c r="CE835" i="26"/>
  <c r="BO835" i="26"/>
  <c r="BP836" i="26" s="1"/>
  <c r="BZ835" i="26"/>
  <c r="BZ836" i="26" s="1"/>
  <c r="CB835" i="26"/>
  <c r="DW835" i="26"/>
  <c r="DY835" i="26"/>
  <c r="BN835" i="26"/>
  <c r="W835" i="26"/>
  <c r="Z835" i="26"/>
  <c r="AP835" i="26"/>
  <c r="CY835" i="26"/>
  <c r="U835" i="26"/>
  <c r="AG835" i="26"/>
  <c r="CS835" i="26"/>
  <c r="AV835" i="26"/>
  <c r="CM835" i="26"/>
  <c r="CO835" i="26"/>
  <c r="AK835" i="26"/>
  <c r="AX835" i="26"/>
  <c r="FA835" i="26"/>
  <c r="EA835" i="26"/>
  <c r="X835" i="26"/>
  <c r="CK835" i="26"/>
  <c r="M835" i="26"/>
  <c r="K835" i="26"/>
  <c r="J836" i="26" s="1"/>
  <c r="AN835" i="26"/>
  <c r="BV836" i="26"/>
  <c r="AE835" i="26"/>
  <c r="DA835" i="26"/>
  <c r="O835" i="26"/>
  <c r="BW836" i="26"/>
  <c r="Q835" i="26"/>
  <c r="AA835" i="26"/>
  <c r="AC835" i="26"/>
  <c r="BY836" i="26"/>
  <c r="EE835" i="26"/>
  <c r="EV835" i="26"/>
  <c r="EQ835" i="26"/>
  <c r="Y835" i="26"/>
  <c r="DK835" i="26"/>
  <c r="DP835" i="26"/>
  <c r="DI835" i="26"/>
  <c r="AL835" i="26"/>
  <c r="DM835" i="26"/>
  <c r="AU835" i="26"/>
  <c r="EZ835" i="26"/>
  <c r="BX836" i="26"/>
  <c r="DN835" i="26"/>
  <c r="CN835" i="26"/>
  <c r="BL835" i="26"/>
  <c r="EC835" i="26"/>
  <c r="DF835" i="26"/>
  <c r="ES835" i="26"/>
  <c r="BD835" i="26"/>
  <c r="L835" i="26"/>
  <c r="BM835" i="26"/>
  <c r="N835" i="26"/>
  <c r="CV835" i="26"/>
  <c r="AO835" i="26"/>
  <c r="DO835" i="26"/>
  <c r="DD835" i="26"/>
  <c r="DQ835" i="26"/>
  <c r="CP835" i="26"/>
  <c r="CZ835" i="26"/>
  <c r="EN835" i="26"/>
  <c r="EM836" i="26" s="1"/>
  <c r="AF835" i="26"/>
  <c r="BQ836" i="26"/>
  <c r="EI835" i="26"/>
  <c r="DV835" i="26"/>
  <c r="BJ835" i="26"/>
  <c r="S835" i="26"/>
  <c r="EW835" i="26"/>
  <c r="DT835" i="26"/>
  <c r="AJ835" i="26"/>
  <c r="EG835" i="26"/>
  <c r="CU835" i="26"/>
  <c r="CX835" i="26"/>
  <c r="DC835" i="26"/>
  <c r="AQ835" i="26"/>
  <c r="EF835" i="26"/>
  <c r="R835" i="26"/>
  <c r="BI835" i="26"/>
  <c r="BB835" i="26"/>
  <c r="BA835" i="26"/>
  <c r="BH835" i="26"/>
  <c r="BG835" i="26"/>
  <c r="DJ835" i="26"/>
  <c r="ED835" i="26"/>
  <c r="CW835" i="26"/>
  <c r="DR835" i="26"/>
  <c r="AI835" i="26"/>
  <c r="DG835" i="26"/>
  <c r="BT836" i="26"/>
  <c r="BS836" i="26"/>
  <c r="ER835" i="26"/>
  <c r="DX835" i="26"/>
  <c r="EO835" i="26"/>
  <c r="DE835" i="26"/>
  <c r="AW835" i="26"/>
  <c r="CL835" i="26"/>
  <c r="AS835" i="26"/>
  <c r="AR835" i="26"/>
  <c r="EU835" i="26"/>
  <c r="DB835" i="26"/>
  <c r="AB835" i="26"/>
  <c r="V835" i="26"/>
  <c r="DS835" i="26"/>
  <c r="CH835" i="26"/>
  <c r="CG835" i="26"/>
  <c r="BK835" i="26"/>
  <c r="DZ835" i="26"/>
  <c r="CQ835" i="26"/>
  <c r="EB835" i="26"/>
  <c r="BC835" i="26"/>
  <c r="ET835" i="26"/>
  <c r="EJ835" i="26"/>
  <c r="CJ835" i="26"/>
  <c r="CI835" i="26"/>
  <c r="AY835" i="26"/>
  <c r="T835" i="26"/>
  <c r="DU835" i="26"/>
  <c r="AD835" i="26"/>
  <c r="AZ835" i="26"/>
  <c r="BE835" i="26"/>
  <c r="P835" i="26"/>
  <c r="AM835" i="26"/>
  <c r="EX835" i="26"/>
  <c r="EY835" i="26"/>
  <c r="BR836" i="26"/>
  <c r="BU836" i="26"/>
  <c r="DL835" i="26"/>
  <c r="CR835" i="26"/>
  <c r="AH835" i="26"/>
  <c r="CT835" i="26"/>
  <c r="EP835" i="26"/>
  <c r="EH835" i="26"/>
  <c r="AT835" i="26"/>
  <c r="DH835" i="26"/>
  <c r="H986" i="26"/>
  <c r="G984" i="26"/>
  <c r="CE836" i="26" l="1"/>
  <c r="CA836" i="26"/>
  <c r="CC836" i="26"/>
  <c r="CD836" i="26"/>
  <c r="CD837" i="26" s="1"/>
  <c r="DX836" i="26"/>
  <c r="BO836" i="26"/>
  <c r="BP837" i="26" s="1"/>
  <c r="FD834" i="26"/>
  <c r="FC835" i="26" s="1"/>
  <c r="CB836" i="26"/>
  <c r="BN836" i="26"/>
  <c r="FB835" i="26"/>
  <c r="AW836" i="26"/>
  <c r="BE836" i="26"/>
  <c r="V836" i="26"/>
  <c r="AB836" i="26"/>
  <c r="CN836" i="26"/>
  <c r="CT836" i="26"/>
  <c r="DZ836" i="26"/>
  <c r="CL836" i="26"/>
  <c r="EB836" i="26"/>
  <c r="Y836" i="26"/>
  <c r="L836" i="26"/>
  <c r="N836" i="26"/>
  <c r="AF836" i="26"/>
  <c r="T836" i="26"/>
  <c r="AD836" i="26"/>
  <c r="AO836" i="26"/>
  <c r="BY837" i="26"/>
  <c r="CZ836" i="26"/>
  <c r="EH836" i="26"/>
  <c r="DO836" i="26"/>
  <c r="Z836" i="26"/>
  <c r="DB836" i="26"/>
  <c r="BX837" i="26"/>
  <c r="ED836" i="26"/>
  <c r="K836" i="26"/>
  <c r="X836" i="26"/>
  <c r="EP836" i="26"/>
  <c r="W836" i="26"/>
  <c r="DN836" i="26"/>
  <c r="DH836" i="26"/>
  <c r="Q836" i="26"/>
  <c r="DE836" i="26"/>
  <c r="AN836" i="26"/>
  <c r="DL836" i="26"/>
  <c r="DJ836" i="26"/>
  <c r="AK836" i="26"/>
  <c r="BR837" i="26"/>
  <c r="EJ836" i="26"/>
  <c r="AT836" i="26"/>
  <c r="EV836" i="26"/>
  <c r="CC837" i="26"/>
  <c r="DU836" i="26"/>
  <c r="M836" i="26"/>
  <c r="EF836" i="26"/>
  <c r="AP836" i="26"/>
  <c r="BZ837" i="26"/>
  <c r="CO836" i="26"/>
  <c r="EN836" i="26"/>
  <c r="EM837" i="26" s="1"/>
  <c r="ER836" i="26"/>
  <c r="BM836" i="26"/>
  <c r="BN837" i="26" s="1"/>
  <c r="AH836" i="26"/>
  <c r="CW836" i="26"/>
  <c r="DP836" i="26"/>
  <c r="BW837" i="26"/>
  <c r="BK836" i="26"/>
  <c r="R836" i="26"/>
  <c r="CB837" i="26"/>
  <c r="CQ836" i="26"/>
  <c r="EX836" i="26"/>
  <c r="DS836" i="26"/>
  <c r="DF836" i="26"/>
  <c r="BI836" i="26"/>
  <c r="BF836" i="26"/>
  <c r="DA836" i="26"/>
  <c r="AE836" i="26"/>
  <c r="AY836" i="26"/>
  <c r="CI836" i="26"/>
  <c r="CP836" i="26"/>
  <c r="AG836" i="26"/>
  <c r="BL836" i="26"/>
  <c r="DK836" i="26"/>
  <c r="ET836" i="26"/>
  <c r="DM836" i="26"/>
  <c r="BC836" i="26"/>
  <c r="CV836" i="26"/>
  <c r="BU837" i="26"/>
  <c r="BV837" i="26"/>
  <c r="BO837" i="26"/>
  <c r="BA836" i="26"/>
  <c r="EA836" i="26"/>
  <c r="AC836" i="26"/>
  <c r="AA836" i="26"/>
  <c r="DR836" i="26"/>
  <c r="BB836" i="26"/>
  <c r="DY836" i="26"/>
  <c r="DY837" i="26" s="1"/>
  <c r="DD836" i="26"/>
  <c r="ES836" i="26"/>
  <c r="AS836" i="26"/>
  <c r="AR836" i="26"/>
  <c r="AV836" i="26"/>
  <c r="DV836" i="26"/>
  <c r="EY836" i="26"/>
  <c r="EZ836" i="26"/>
  <c r="EG836" i="26"/>
  <c r="CX836" i="26"/>
  <c r="DI836" i="26"/>
  <c r="CJ836" i="26"/>
  <c r="EI836" i="26"/>
  <c r="EQ836" i="26"/>
  <c r="BQ837" i="26"/>
  <c r="EO836" i="26"/>
  <c r="AU836" i="26"/>
  <c r="BJ836" i="26"/>
  <c r="CU836" i="26"/>
  <c r="BS837" i="26"/>
  <c r="DQ836" i="26"/>
  <c r="AM836" i="26"/>
  <c r="AL836" i="26"/>
  <c r="CY836" i="26"/>
  <c r="BT837" i="26"/>
  <c r="DT836" i="26"/>
  <c r="U836" i="26"/>
  <c r="U837" i="26" s="1"/>
  <c r="P836" i="26"/>
  <c r="O836" i="26"/>
  <c r="DG836" i="26"/>
  <c r="BG836" i="26"/>
  <c r="EW836" i="26"/>
  <c r="CM836" i="26"/>
  <c r="CM837" i="26" s="1"/>
  <c r="BH836" i="26"/>
  <c r="CS836" i="26"/>
  <c r="BD836" i="26"/>
  <c r="AI836" i="26"/>
  <c r="AQ836" i="26"/>
  <c r="EK836" i="26"/>
  <c r="AZ836" i="26"/>
  <c r="CR836" i="26"/>
  <c r="DW836" i="26"/>
  <c r="CG836" i="26"/>
  <c r="CF836" i="26"/>
  <c r="AX836" i="26"/>
  <c r="S836" i="26"/>
  <c r="DC836" i="26"/>
  <c r="CH836" i="26"/>
  <c r="EU836" i="26"/>
  <c r="EE836" i="26"/>
  <c r="AJ836" i="26"/>
  <c r="CK836" i="26"/>
  <c r="EC836" i="26"/>
  <c r="H987" i="26"/>
  <c r="G985" i="26"/>
  <c r="CA837" i="26" l="1"/>
  <c r="FD835" i="26"/>
  <c r="FC836" i="26" s="1"/>
  <c r="M837" i="26"/>
  <c r="FB836" i="26"/>
  <c r="DI837" i="26"/>
  <c r="DN837" i="26"/>
  <c r="FA836" i="26"/>
  <c r="EE837" i="26"/>
  <c r="K837" i="26"/>
  <c r="EA837" i="26"/>
  <c r="DT837" i="26"/>
  <c r="AC837" i="26"/>
  <c r="J837" i="26"/>
  <c r="J838" i="26" s="1"/>
  <c r="DG837" i="26"/>
  <c r="AE837" i="26"/>
  <c r="EI837" i="26"/>
  <c r="BF837" i="26"/>
  <c r="AO837" i="26"/>
  <c r="CC838" i="26"/>
  <c r="Y837" i="26"/>
  <c r="BQ838" i="26"/>
  <c r="BX838" i="26"/>
  <c r="DA837" i="26"/>
  <c r="EJ837" i="26"/>
  <c r="S837" i="26"/>
  <c r="X837" i="26"/>
  <c r="L837" i="26"/>
  <c r="W837" i="26"/>
  <c r="Q837" i="26"/>
  <c r="AH837" i="26"/>
  <c r="BD837" i="26"/>
  <c r="BY838" i="26"/>
  <c r="EG837" i="26"/>
  <c r="CA838" i="26"/>
  <c r="DW837" i="26"/>
  <c r="DO837" i="26"/>
  <c r="DK837" i="26"/>
  <c r="EO837" i="26"/>
  <c r="EQ837" i="26"/>
  <c r="AD837" i="26"/>
  <c r="CB838" i="26"/>
  <c r="DE837" i="26"/>
  <c r="DM837" i="26"/>
  <c r="DL837" i="26"/>
  <c r="CO837" i="26"/>
  <c r="BZ838" i="26"/>
  <c r="BH837" i="26"/>
  <c r="DZ837" i="26"/>
  <c r="AU837" i="26"/>
  <c r="BM837" i="26"/>
  <c r="BN838" i="26" s="1"/>
  <c r="BL837" i="26"/>
  <c r="AQ837" i="26"/>
  <c r="AG837" i="26"/>
  <c r="EU837" i="26"/>
  <c r="DC837" i="26"/>
  <c r="EW837" i="26"/>
  <c r="ES837" i="26"/>
  <c r="AS837" i="26"/>
  <c r="CU837" i="26"/>
  <c r="BJ837" i="26"/>
  <c r="AX837" i="26"/>
  <c r="AZ837" i="26"/>
  <c r="CY837" i="26"/>
  <c r="CP837" i="26"/>
  <c r="CS837" i="26"/>
  <c r="AM837" i="26"/>
  <c r="CK837" i="26"/>
  <c r="AF837" i="26"/>
  <c r="DJ837" i="26"/>
  <c r="DJ838" i="26" s="1"/>
  <c r="BE837" i="26"/>
  <c r="CI837" i="26"/>
  <c r="V837" i="26"/>
  <c r="BS838" i="26"/>
  <c r="CG837" i="26"/>
  <c r="BP838" i="26"/>
  <c r="EZ837" i="26"/>
  <c r="AJ837" i="26"/>
  <c r="CT837" i="26"/>
  <c r="BC837" i="26"/>
  <c r="ER837" i="26"/>
  <c r="T837" i="26"/>
  <c r="CX837" i="26"/>
  <c r="AN837" i="26"/>
  <c r="Z837" i="26"/>
  <c r="AA837" i="26"/>
  <c r="EF837" i="26"/>
  <c r="EX837" i="26"/>
  <c r="AP837" i="26"/>
  <c r="AT837" i="26"/>
  <c r="ED837" i="26"/>
  <c r="EC837" i="26"/>
  <c r="CF837" i="26"/>
  <c r="CE837" i="26"/>
  <c r="R837" i="26"/>
  <c r="DD837" i="26"/>
  <c r="AY837" i="26"/>
  <c r="CR837" i="26"/>
  <c r="EB837" i="26"/>
  <c r="CZ837" i="26"/>
  <c r="AW837" i="26"/>
  <c r="BA837" i="26"/>
  <c r="AL837" i="26"/>
  <c r="AK837" i="26"/>
  <c r="EY837" i="26"/>
  <c r="EN837" i="26"/>
  <c r="CJ837" i="26"/>
  <c r="BO838" i="26"/>
  <c r="CH837" i="26"/>
  <c r="EL837" i="26"/>
  <c r="EK837" i="26"/>
  <c r="BG837" i="26"/>
  <c r="ET837" i="26"/>
  <c r="DV837" i="26"/>
  <c r="DU837" i="26"/>
  <c r="DS837" i="26"/>
  <c r="EP837" i="26"/>
  <c r="BR838" i="26"/>
  <c r="CV837" i="26"/>
  <c r="BI837" i="26"/>
  <c r="CW837" i="26"/>
  <c r="BW838" i="26"/>
  <c r="BV838" i="26"/>
  <c r="AI837" i="26"/>
  <c r="CQ837" i="26"/>
  <c r="DQ837" i="26"/>
  <c r="DP837" i="26"/>
  <c r="AV837" i="26"/>
  <c r="DH837" i="26"/>
  <c r="BU838" i="26"/>
  <c r="O837" i="26"/>
  <c r="N837" i="26"/>
  <c r="BT838" i="26"/>
  <c r="DX837" i="26"/>
  <c r="AR837" i="26"/>
  <c r="EH837" i="26"/>
  <c r="DB837" i="26"/>
  <c r="P837" i="26"/>
  <c r="CL837" i="26"/>
  <c r="BB837" i="26"/>
  <c r="DF837" i="26"/>
  <c r="CN837" i="26"/>
  <c r="BK837" i="26"/>
  <c r="AB837" i="26"/>
  <c r="EV837" i="26"/>
  <c r="DR837" i="26"/>
  <c r="H988" i="26"/>
  <c r="G986" i="26"/>
  <c r="FA837" i="26" l="1"/>
  <c r="EH838" i="26"/>
  <c r="FD836" i="26"/>
  <c r="FC837" i="26" s="1"/>
  <c r="AD838" i="26"/>
  <c r="FB837" i="26"/>
  <c r="DH838" i="26"/>
  <c r="DZ838" i="26"/>
  <c r="EV838" i="26"/>
  <c r="T838" i="26"/>
  <c r="EN838" i="26"/>
  <c r="K838" i="26"/>
  <c r="J839" i="26" s="1"/>
  <c r="AB838" i="26"/>
  <c r="DF838" i="26"/>
  <c r="L838" i="26"/>
  <c r="CN838" i="26"/>
  <c r="R838" i="26"/>
  <c r="V838" i="26"/>
  <c r="X838" i="26"/>
  <c r="BE838" i="26"/>
  <c r="CB839" i="26"/>
  <c r="BY839" i="26"/>
  <c r="BX839" i="26"/>
  <c r="DM838" i="26"/>
  <c r="CL838" i="26"/>
  <c r="DX838" i="26"/>
  <c r="EF838" i="26"/>
  <c r="EP838" i="26"/>
  <c r="AV838" i="26"/>
  <c r="DN838" i="26"/>
  <c r="DL838" i="26"/>
  <c r="CA839" i="26"/>
  <c r="DD838" i="26"/>
  <c r="BG838" i="26"/>
  <c r="BZ839" i="26"/>
  <c r="BM838" i="26"/>
  <c r="BN839" i="26" s="1"/>
  <c r="EA838" i="26"/>
  <c r="FA838" i="26"/>
  <c r="AN838" i="26"/>
  <c r="AG838" i="26"/>
  <c r="ET838" i="26"/>
  <c r="ER838" i="26"/>
  <c r="CH838" i="26"/>
  <c r="AR838" i="26"/>
  <c r="AT838" i="26"/>
  <c r="P838" i="26"/>
  <c r="CT838" i="26"/>
  <c r="BI838" i="26"/>
  <c r="CJ838" i="26"/>
  <c r="CZ838" i="26"/>
  <c r="BB838" i="26"/>
  <c r="W838" i="26"/>
  <c r="AI838" i="26"/>
  <c r="DW838" i="26"/>
  <c r="BU839" i="26"/>
  <c r="BJ838" i="26"/>
  <c r="AF838" i="26"/>
  <c r="AE838" i="26"/>
  <c r="AS838" i="26"/>
  <c r="CG838" i="26"/>
  <c r="U838" i="26"/>
  <c r="BD838" i="26"/>
  <c r="EY838" i="26"/>
  <c r="EC838" i="26"/>
  <c r="DT838" i="26"/>
  <c r="CS838" i="26"/>
  <c r="DK838" i="26"/>
  <c r="BO839" i="26"/>
  <c r="EO838" i="26"/>
  <c r="AL838" i="26"/>
  <c r="AH838" i="26"/>
  <c r="DV838" i="26"/>
  <c r="CO838" i="26"/>
  <c r="EK838" i="26"/>
  <c r="CV838" i="26"/>
  <c r="DR838" i="26"/>
  <c r="CX838" i="26"/>
  <c r="CU838" i="26"/>
  <c r="DY838" i="26"/>
  <c r="BH838" i="26"/>
  <c r="DE838" i="26"/>
  <c r="AZ838" i="26"/>
  <c r="AY838" i="26"/>
  <c r="CE838" i="26"/>
  <c r="CD838" i="26"/>
  <c r="BP839" i="26"/>
  <c r="EU838" i="26"/>
  <c r="AK838" i="26"/>
  <c r="CF838" i="26"/>
  <c r="AU838" i="26"/>
  <c r="BS839" i="26"/>
  <c r="BR839" i="26"/>
  <c r="EL838" i="26"/>
  <c r="EW838" i="26"/>
  <c r="EE838" i="26"/>
  <c r="ED838" i="26"/>
  <c r="AX838" i="26"/>
  <c r="DB838" i="26"/>
  <c r="DA838" i="26"/>
  <c r="DP838" i="26"/>
  <c r="DO838" i="26"/>
  <c r="BA838" i="26"/>
  <c r="AC838" i="26"/>
  <c r="CQ838" i="26"/>
  <c r="CP838" i="26"/>
  <c r="DI838" i="26"/>
  <c r="EG838" i="26"/>
  <c r="AP838" i="26"/>
  <c r="AO838" i="26"/>
  <c r="EZ838" i="26"/>
  <c r="EI838" i="26"/>
  <c r="BC838" i="26"/>
  <c r="AW838" i="26"/>
  <c r="EX838" i="26"/>
  <c r="BF838" i="26"/>
  <c r="DC838" i="26"/>
  <c r="BV839" i="26"/>
  <c r="DG838" i="26"/>
  <c r="CY838" i="26"/>
  <c r="DQ838" i="26"/>
  <c r="BW839" i="26"/>
  <c r="AQ838" i="26"/>
  <c r="AM838" i="26"/>
  <c r="EB838" i="26"/>
  <c r="CM838" i="26"/>
  <c r="S838" i="26"/>
  <c r="BK838" i="26"/>
  <c r="BL838" i="26"/>
  <c r="EQ838" i="26"/>
  <c r="BT839" i="26"/>
  <c r="CW838" i="26"/>
  <c r="CK838" i="26"/>
  <c r="EM838" i="26"/>
  <c r="AA838" i="26"/>
  <c r="CI838" i="26"/>
  <c r="EJ838" i="26"/>
  <c r="N838" i="26"/>
  <c r="M838" i="26"/>
  <c r="DS838" i="26"/>
  <c r="CR838" i="26"/>
  <c r="ES838" i="26"/>
  <c r="Z838" i="26"/>
  <c r="Y838" i="26"/>
  <c r="Q838" i="26"/>
  <c r="K839" i="26"/>
  <c r="AJ838" i="26"/>
  <c r="O838" i="26"/>
  <c r="BQ839" i="26"/>
  <c r="DU838" i="26"/>
  <c r="H989" i="26"/>
  <c r="G987" i="26"/>
  <c r="DE839" i="26" l="1"/>
  <c r="J840" i="26"/>
  <c r="FD837" i="26"/>
  <c r="FC838" i="26" s="1"/>
  <c r="BQ840" i="26"/>
  <c r="FB838" i="26"/>
  <c r="EN839" i="26"/>
  <c r="W839" i="26"/>
  <c r="BH839" i="26"/>
  <c r="U839" i="26"/>
  <c r="BY840" i="26"/>
  <c r="BX840" i="26"/>
  <c r="EU839" i="26"/>
  <c r="CM839" i="26"/>
  <c r="EG839" i="26"/>
  <c r="AM839" i="26"/>
  <c r="AS839" i="26"/>
  <c r="AU839" i="26"/>
  <c r="DY839" i="26"/>
  <c r="BI839" i="26"/>
  <c r="CI839" i="26"/>
  <c r="DU839" i="26"/>
  <c r="DM839" i="26"/>
  <c r="EO839" i="26"/>
  <c r="DK839" i="26"/>
  <c r="CA840" i="26"/>
  <c r="BZ840" i="26"/>
  <c r="ES839" i="26"/>
  <c r="EQ839" i="26"/>
  <c r="Q839" i="26"/>
  <c r="CW839" i="26"/>
  <c r="DS839" i="26"/>
  <c r="AH839" i="26"/>
  <c r="BT840" i="26"/>
  <c r="DW839" i="26"/>
  <c r="AN839" i="26"/>
  <c r="AG839" i="26"/>
  <c r="AQ839" i="26"/>
  <c r="AE839" i="26"/>
  <c r="AF839" i="26"/>
  <c r="CU839" i="26"/>
  <c r="DX839" i="26"/>
  <c r="BC839" i="26"/>
  <c r="EZ839" i="26"/>
  <c r="EB839" i="26"/>
  <c r="V839" i="26"/>
  <c r="CF839" i="26"/>
  <c r="DC839" i="26"/>
  <c r="EX839" i="26"/>
  <c r="AW839" i="26"/>
  <c r="AT839" i="26"/>
  <c r="EJ839" i="26"/>
  <c r="EV839" i="26"/>
  <c r="AJ839" i="26"/>
  <c r="FA839" i="26"/>
  <c r="BO840" i="26"/>
  <c r="CR839" i="26"/>
  <c r="BV840" i="26"/>
  <c r="CO839" i="26"/>
  <c r="DA839" i="26"/>
  <c r="DL839" i="26"/>
  <c r="EE839" i="26"/>
  <c r="BG839" i="26"/>
  <c r="AR839" i="26"/>
  <c r="DD839" i="26"/>
  <c r="M839" i="26"/>
  <c r="EP839" i="26"/>
  <c r="R839" i="26"/>
  <c r="BA839" i="26"/>
  <c r="CN839" i="26"/>
  <c r="EM839" i="26"/>
  <c r="DQ839" i="26"/>
  <c r="AO839" i="26"/>
  <c r="AA839" i="26"/>
  <c r="CJ839" i="26"/>
  <c r="CY839" i="26"/>
  <c r="AY839" i="26"/>
  <c r="BK839" i="26"/>
  <c r="DF839" i="26"/>
  <c r="DG839" i="26"/>
  <c r="AK839" i="26"/>
  <c r="EW839" i="26"/>
  <c r="AI839" i="26"/>
  <c r="EL839" i="26"/>
  <c r="EY839" i="26"/>
  <c r="N839" i="26"/>
  <c r="T839" i="26"/>
  <c r="S839" i="26"/>
  <c r="BR840" i="26"/>
  <c r="BU840" i="26"/>
  <c r="ET839" i="26"/>
  <c r="EF839" i="26"/>
  <c r="AC839" i="26"/>
  <c r="AD839" i="26"/>
  <c r="BS840" i="26"/>
  <c r="CL839" i="26"/>
  <c r="O839" i="26"/>
  <c r="BF839" i="26"/>
  <c r="BE839" i="26"/>
  <c r="ER839" i="26"/>
  <c r="AV839" i="26"/>
  <c r="CK839" i="26"/>
  <c r="BB839" i="26"/>
  <c r="DR839" i="26"/>
  <c r="P839" i="26"/>
  <c r="BP840" i="26"/>
  <c r="CX839" i="26"/>
  <c r="AP839" i="26"/>
  <c r="CH839" i="26"/>
  <c r="CD839" i="26"/>
  <c r="CC839" i="26"/>
  <c r="BL839" i="26"/>
  <c r="BM839" i="26"/>
  <c r="BN840" i="26" s="1"/>
  <c r="L839" i="26"/>
  <c r="CS839" i="26"/>
  <c r="CE839" i="26"/>
  <c r="EA839" i="26"/>
  <c r="BW840" i="26"/>
  <c r="DO839" i="26"/>
  <c r="DN839" i="26"/>
  <c r="EC839" i="26"/>
  <c r="DV839" i="26"/>
  <c r="DP839" i="26"/>
  <c r="AZ839" i="26"/>
  <c r="CV839" i="26"/>
  <c r="DI839" i="26"/>
  <c r="DJ839" i="26"/>
  <c r="AL839" i="26"/>
  <c r="BD839" i="26"/>
  <c r="Z839" i="26"/>
  <c r="CT839" i="26"/>
  <c r="AB839" i="26"/>
  <c r="CP839" i="26"/>
  <c r="DB839" i="26"/>
  <c r="EK839" i="26"/>
  <c r="DT839" i="26"/>
  <c r="CQ839" i="26"/>
  <c r="AX839" i="26"/>
  <c r="CG839" i="26"/>
  <c r="BJ839" i="26"/>
  <c r="Y839" i="26"/>
  <c r="X839" i="26"/>
  <c r="DZ839" i="26"/>
  <c r="CZ839" i="26"/>
  <c r="EI839" i="26"/>
  <c r="EH839" i="26"/>
  <c r="ED839" i="26"/>
  <c r="DH839" i="26"/>
  <c r="H990" i="26"/>
  <c r="G988" i="26"/>
  <c r="V840" i="26" l="1"/>
  <c r="FD838" i="26"/>
  <c r="FC839" i="26" s="1"/>
  <c r="ET840" i="26"/>
  <c r="BY841" i="26"/>
  <c r="FB839" i="26"/>
  <c r="AT840" i="26"/>
  <c r="BH840" i="26"/>
  <c r="BZ841" i="26"/>
  <c r="EN840" i="26"/>
  <c r="ER840" i="26"/>
  <c r="DL840" i="26"/>
  <c r="DT840" i="26"/>
  <c r="EP840" i="26"/>
  <c r="DV840" i="26"/>
  <c r="U840" i="26"/>
  <c r="AV840" i="26"/>
  <c r="BB840" i="26"/>
  <c r="AN840" i="26"/>
  <c r="AF840" i="26"/>
  <c r="CV840" i="26"/>
  <c r="DX840" i="26"/>
  <c r="Q840" i="26"/>
  <c r="BU841" i="26"/>
  <c r="BW841" i="26"/>
  <c r="CM840" i="26"/>
  <c r="CZ840" i="26"/>
  <c r="AG840" i="26"/>
  <c r="AE840" i="26"/>
  <c r="CN840" i="26"/>
  <c r="AR840" i="26"/>
  <c r="AX840" i="26"/>
  <c r="AS840" i="26"/>
  <c r="DB840" i="26"/>
  <c r="AZ840" i="26"/>
  <c r="DD840" i="26"/>
  <c r="CF840" i="26"/>
  <c r="AP840" i="26"/>
  <c r="ES840" i="26"/>
  <c r="AB840" i="26"/>
  <c r="BJ840" i="26"/>
  <c r="DZ840" i="26"/>
  <c r="AJ840" i="26"/>
  <c r="EW840" i="26"/>
  <c r="EQ840" i="26"/>
  <c r="AL840" i="26"/>
  <c r="L840" i="26"/>
  <c r="EY840" i="26"/>
  <c r="FA840" i="26"/>
  <c r="EM840" i="26"/>
  <c r="BP841" i="26"/>
  <c r="Z840" i="26"/>
  <c r="BD840" i="26"/>
  <c r="EO840" i="26"/>
  <c r="AU840" i="26"/>
  <c r="CR840" i="26"/>
  <c r="CT840" i="26"/>
  <c r="DR840" i="26"/>
  <c r="EF840" i="26"/>
  <c r="BT841" i="26"/>
  <c r="DH840" i="26"/>
  <c r="CP840" i="26"/>
  <c r="CX840" i="26"/>
  <c r="BL840" i="26"/>
  <c r="EV840" i="26"/>
  <c r="DQ840" i="26"/>
  <c r="S840" i="26"/>
  <c r="BF840" i="26"/>
  <c r="CH840" i="26"/>
  <c r="AW840" i="26"/>
  <c r="DO840" i="26"/>
  <c r="AM840" i="26"/>
  <c r="P840" i="26"/>
  <c r="EI840" i="26"/>
  <c r="R840" i="26"/>
  <c r="BQ841" i="26"/>
  <c r="CK840" i="26"/>
  <c r="DF840" i="26"/>
  <c r="DW840" i="26"/>
  <c r="EJ840" i="26"/>
  <c r="ED840" i="26"/>
  <c r="BR841" i="26"/>
  <c r="DJ840" i="26"/>
  <c r="DK840" i="26"/>
  <c r="CU840" i="26"/>
  <c r="EU840" i="26"/>
  <c r="DI840" i="26"/>
  <c r="CC840" i="26"/>
  <c r="CB840" i="26"/>
  <c r="EH840" i="26"/>
  <c r="CD840" i="26"/>
  <c r="BO841" i="26"/>
  <c r="AI840" i="26"/>
  <c r="AH840" i="26"/>
  <c r="DG840" i="26"/>
  <c r="BK840" i="26"/>
  <c r="EA840" i="26"/>
  <c r="BE840" i="26"/>
  <c r="M840" i="26"/>
  <c r="DE840" i="26"/>
  <c r="X840" i="26"/>
  <c r="W840" i="26"/>
  <c r="DP840" i="26"/>
  <c r="CE840" i="26"/>
  <c r="CI840" i="26"/>
  <c r="DY840" i="26"/>
  <c r="Y840" i="26"/>
  <c r="CW840" i="26"/>
  <c r="CS840" i="26"/>
  <c r="CO840" i="26"/>
  <c r="BG840" i="26"/>
  <c r="DC840" i="26"/>
  <c r="EE840" i="26"/>
  <c r="EG840" i="26"/>
  <c r="O840" i="26"/>
  <c r="CG840" i="26"/>
  <c r="DS840" i="26"/>
  <c r="AQ840" i="26"/>
  <c r="BA840" i="26"/>
  <c r="CL840" i="26"/>
  <c r="T840" i="26"/>
  <c r="EZ840" i="26"/>
  <c r="AA840" i="26"/>
  <c r="AO840" i="26"/>
  <c r="BS841" i="26"/>
  <c r="N840" i="26"/>
  <c r="BV841" i="26"/>
  <c r="CQ840" i="26"/>
  <c r="AY840" i="26"/>
  <c r="K840" i="26"/>
  <c r="EX840" i="26"/>
  <c r="AD840" i="26"/>
  <c r="DU840" i="26"/>
  <c r="CJ840" i="26"/>
  <c r="EL840" i="26"/>
  <c r="EK840" i="26"/>
  <c r="BC840" i="26"/>
  <c r="EC840" i="26"/>
  <c r="BM840" i="26"/>
  <c r="EB840" i="26"/>
  <c r="AC840" i="26"/>
  <c r="BI840" i="26"/>
  <c r="CY840" i="26"/>
  <c r="DA840" i="26"/>
  <c r="DN840" i="26"/>
  <c r="DM840" i="26"/>
  <c r="AK840" i="26"/>
  <c r="BX841" i="26"/>
  <c r="H991" i="26"/>
  <c r="G989" i="26"/>
  <c r="FD839" i="26" l="1"/>
  <c r="FC840" i="26" s="1"/>
  <c r="AV841" i="26"/>
  <c r="FB840" i="26"/>
  <c r="FA841" i="26" s="1"/>
  <c r="EQ841" i="26"/>
  <c r="AU841" i="26"/>
  <c r="DU841" i="26"/>
  <c r="ES841" i="26"/>
  <c r="BP842" i="26"/>
  <c r="AY841" i="26"/>
  <c r="DW841" i="26"/>
  <c r="BA841" i="26"/>
  <c r="BX842" i="26"/>
  <c r="BV842" i="26"/>
  <c r="EX841" i="26"/>
  <c r="AF841" i="26"/>
  <c r="DS841" i="26"/>
  <c r="DA841" i="26"/>
  <c r="AK841" i="26"/>
  <c r="AS841" i="26"/>
  <c r="DC841" i="26"/>
  <c r="CU841" i="26"/>
  <c r="BE841" i="26"/>
  <c r="AQ841" i="26"/>
  <c r="BC841" i="26"/>
  <c r="AT841" i="26"/>
  <c r="AU842" i="26" s="1"/>
  <c r="AA841" i="26"/>
  <c r="CQ841" i="26"/>
  <c r="BI841" i="26"/>
  <c r="T841" i="26"/>
  <c r="AW841" i="26"/>
  <c r="CS841" i="26"/>
  <c r="BS842" i="26"/>
  <c r="ER841" i="26"/>
  <c r="BM841" i="26"/>
  <c r="EZ841" i="26"/>
  <c r="EP841" i="26"/>
  <c r="EG841" i="26"/>
  <c r="BK841" i="26"/>
  <c r="AM841" i="26"/>
  <c r="EO841" i="26"/>
  <c r="EN841" i="26"/>
  <c r="CE841" i="26"/>
  <c r="CL841" i="26"/>
  <c r="DK841" i="26"/>
  <c r="S841" i="26"/>
  <c r="CO841" i="26"/>
  <c r="CY841" i="26"/>
  <c r="CW841" i="26"/>
  <c r="EU841" i="26"/>
  <c r="EE841" i="26"/>
  <c r="DZ841" i="26"/>
  <c r="AI841" i="26"/>
  <c r="BQ842" i="26"/>
  <c r="R841" i="26"/>
  <c r="L841" i="26"/>
  <c r="DP841" i="26"/>
  <c r="EY841" i="26"/>
  <c r="CG841" i="26"/>
  <c r="CT841" i="26"/>
  <c r="EI841" i="26"/>
  <c r="BH841" i="26"/>
  <c r="EK841" i="26"/>
  <c r="CJ841" i="26"/>
  <c r="EC841" i="26"/>
  <c r="AD841" i="26"/>
  <c r="DR841" i="26"/>
  <c r="N841" i="26"/>
  <c r="EW841" i="26"/>
  <c r="CD841" i="26"/>
  <c r="DV841" i="26"/>
  <c r="X841" i="26"/>
  <c r="Q841" i="26"/>
  <c r="CN841" i="26"/>
  <c r="Z841" i="26"/>
  <c r="AB841" i="26"/>
  <c r="DG841" i="26"/>
  <c r="AX841" i="26"/>
  <c r="ET841" i="26"/>
  <c r="BW842" i="26"/>
  <c r="CR841" i="26"/>
  <c r="AJ841" i="26"/>
  <c r="ED841" i="26"/>
  <c r="W841" i="26"/>
  <c r="V841" i="26"/>
  <c r="AZ841" i="26"/>
  <c r="CK841" i="26"/>
  <c r="BF841" i="26"/>
  <c r="BG841" i="26"/>
  <c r="CP841" i="26"/>
  <c r="BY842" i="26"/>
  <c r="BL841" i="26"/>
  <c r="EL841" i="26"/>
  <c r="AO841" i="26"/>
  <c r="AN841" i="26"/>
  <c r="CX841" i="26"/>
  <c r="DE841" i="26"/>
  <c r="DD841" i="26"/>
  <c r="AP841" i="26"/>
  <c r="DO841" i="26"/>
  <c r="DM841" i="26"/>
  <c r="DL841" i="26"/>
  <c r="M841" i="26"/>
  <c r="DQ841" i="26"/>
  <c r="AL841" i="26"/>
  <c r="DN841" i="26"/>
  <c r="AR841" i="26"/>
  <c r="O841" i="26"/>
  <c r="BU842" i="26"/>
  <c r="CV841" i="26"/>
  <c r="DT841" i="26"/>
  <c r="DJ841" i="26"/>
  <c r="BD841" i="26"/>
  <c r="P841" i="26"/>
  <c r="BN841" i="26"/>
  <c r="DB841" i="26"/>
  <c r="DB842" i="26" s="1"/>
  <c r="EH841" i="26"/>
  <c r="BT842" i="26"/>
  <c r="EF841" i="26"/>
  <c r="DH841" i="26"/>
  <c r="BJ841" i="26"/>
  <c r="EM841" i="26"/>
  <c r="Y841" i="26"/>
  <c r="EA841" i="26"/>
  <c r="AH841" i="26"/>
  <c r="AG841" i="26"/>
  <c r="BB841" i="26"/>
  <c r="EJ841" i="26"/>
  <c r="K841" i="26"/>
  <c r="J841" i="26"/>
  <c r="CZ841" i="26"/>
  <c r="CB841" i="26"/>
  <c r="CA841" i="26"/>
  <c r="CM841" i="26"/>
  <c r="DY841" i="26"/>
  <c r="DX841" i="26"/>
  <c r="CC841" i="26"/>
  <c r="DF841" i="26"/>
  <c r="AC841" i="26"/>
  <c r="BR842" i="26"/>
  <c r="AE841" i="26"/>
  <c r="CF841" i="26"/>
  <c r="EB841" i="26"/>
  <c r="U841" i="26"/>
  <c r="CI841" i="26"/>
  <c r="EV841" i="26"/>
  <c r="CH841" i="26"/>
  <c r="DI841" i="26"/>
  <c r="H992" i="26"/>
  <c r="G990" i="26"/>
  <c r="AV842" i="26" l="1"/>
  <c r="FD840" i="26"/>
  <c r="FC841" i="26" s="1"/>
  <c r="FB841" i="26"/>
  <c r="DV842" i="26"/>
  <c r="AZ842" i="26"/>
  <c r="BW843" i="26"/>
  <c r="ER842" i="26"/>
  <c r="DT842" i="26"/>
  <c r="CV842" i="26"/>
  <c r="BL842" i="26"/>
  <c r="AT842" i="26"/>
  <c r="AU843" i="26" s="1"/>
  <c r="BD842" i="26"/>
  <c r="BB842" i="26"/>
  <c r="AR842" i="26"/>
  <c r="CP842" i="26"/>
  <c r="AI842" i="26"/>
  <c r="U842" i="26"/>
  <c r="AW842" i="26"/>
  <c r="CT842" i="26"/>
  <c r="BJ842" i="26"/>
  <c r="BH842" i="26"/>
  <c r="BN842" i="26"/>
  <c r="CR842" i="26"/>
  <c r="AE842" i="26"/>
  <c r="EV842" i="26"/>
  <c r="EQ842" i="26"/>
  <c r="EF842" i="26"/>
  <c r="DF842" i="26"/>
  <c r="EH842" i="26"/>
  <c r="AL842" i="26"/>
  <c r="EY842" i="26"/>
  <c r="EP842" i="26"/>
  <c r="EO842" i="26"/>
  <c r="CF842" i="26"/>
  <c r="AC842" i="26"/>
  <c r="FA842" i="26"/>
  <c r="CZ842" i="26"/>
  <c r="EJ842" i="26"/>
  <c r="CX842" i="26"/>
  <c r="CQ842" i="26"/>
  <c r="EB842" i="26"/>
  <c r="L842" i="26"/>
  <c r="AJ842" i="26"/>
  <c r="J842" i="26"/>
  <c r="S842" i="26"/>
  <c r="R842" i="26"/>
  <c r="EZ842" i="26"/>
  <c r="EX842" i="26"/>
  <c r="CM842" i="26"/>
  <c r="M842" i="26"/>
  <c r="AX842" i="26"/>
  <c r="AW843" i="26" s="1"/>
  <c r="AA842" i="26"/>
  <c r="DR842" i="26"/>
  <c r="Y842" i="26"/>
  <c r="CS842" i="26"/>
  <c r="CS843" i="26" s="1"/>
  <c r="BI842" i="26"/>
  <c r="DQ842" i="26"/>
  <c r="DO842" i="26"/>
  <c r="AP842" i="26"/>
  <c r="ED842" i="26"/>
  <c r="DC842" i="26"/>
  <c r="CC842" i="26"/>
  <c r="DI842" i="26"/>
  <c r="EE842" i="26"/>
  <c r="CH842" i="26"/>
  <c r="AY842" i="26"/>
  <c r="AG842" i="26"/>
  <c r="DY842" i="26"/>
  <c r="BE842" i="26"/>
  <c r="BT843" i="26"/>
  <c r="DM842" i="26"/>
  <c r="CL842" i="26"/>
  <c r="AK842" i="26"/>
  <c r="DZ842" i="26"/>
  <c r="DD842" i="26"/>
  <c r="EI842" i="26"/>
  <c r="EL842" i="26"/>
  <c r="T842" i="26"/>
  <c r="CW842" i="26"/>
  <c r="DL842" i="26"/>
  <c r="DP842" i="26"/>
  <c r="DH842" i="26"/>
  <c r="DJ842" i="26"/>
  <c r="V842" i="26"/>
  <c r="CO842" i="26"/>
  <c r="W842" i="26"/>
  <c r="AQ842" i="26"/>
  <c r="DG842" i="26"/>
  <c r="CG842" i="26"/>
  <c r="BU843" i="26"/>
  <c r="EK842" i="26"/>
  <c r="BV843" i="26"/>
  <c r="EG842" i="26"/>
  <c r="BC842" i="26"/>
  <c r="EC842" i="26"/>
  <c r="CI842" i="26"/>
  <c r="DX842" i="26"/>
  <c r="DW842" i="26"/>
  <c r="K842" i="26"/>
  <c r="O842" i="26"/>
  <c r="DE842" i="26"/>
  <c r="X842" i="26"/>
  <c r="EU842" i="26"/>
  <c r="AD842" i="26"/>
  <c r="BF842" i="26"/>
  <c r="BG842" i="26"/>
  <c r="BO842" i="26"/>
  <c r="EW842" i="26"/>
  <c r="ET842" i="26"/>
  <c r="ES842" i="26"/>
  <c r="AF842" i="26"/>
  <c r="DN842" i="26"/>
  <c r="AN842" i="26"/>
  <c r="AM842" i="26"/>
  <c r="CN842" i="26"/>
  <c r="CE842" i="26"/>
  <c r="AO842" i="26"/>
  <c r="N842" i="26"/>
  <c r="DS842" i="26"/>
  <c r="AH842" i="26"/>
  <c r="DK842" i="26"/>
  <c r="Z842" i="26"/>
  <c r="BA842" i="26"/>
  <c r="P842" i="26"/>
  <c r="Q842" i="26"/>
  <c r="BS843" i="26"/>
  <c r="BX843" i="26"/>
  <c r="BM842" i="26"/>
  <c r="EA842" i="26"/>
  <c r="BK842" i="26"/>
  <c r="CA842" i="26"/>
  <c r="BZ842" i="26"/>
  <c r="EM842" i="26"/>
  <c r="EN842" i="26"/>
  <c r="DU842" i="26"/>
  <c r="CU842" i="26"/>
  <c r="AS842" i="26"/>
  <c r="CY842" i="26"/>
  <c r="BR843" i="26"/>
  <c r="BQ843" i="26"/>
  <c r="CB842" i="26"/>
  <c r="DA842" i="26"/>
  <c r="CD842" i="26"/>
  <c r="CJ842" i="26"/>
  <c r="CK842" i="26"/>
  <c r="AB842" i="26"/>
  <c r="H993" i="26"/>
  <c r="G991" i="26"/>
  <c r="AV843" i="26" l="1"/>
  <c r="BC843" i="26"/>
  <c r="DU843" i="26"/>
  <c r="BA843" i="26"/>
  <c r="FD841" i="26"/>
  <c r="FC842" i="26" s="1"/>
  <c r="AJ843" i="26"/>
  <c r="BK843" i="26"/>
  <c r="FB842" i="26"/>
  <c r="AS843" i="26"/>
  <c r="AB843" i="26"/>
  <c r="BM843" i="26"/>
  <c r="DS843" i="26"/>
  <c r="CQ843" i="26"/>
  <c r="BE843" i="26"/>
  <c r="AD843" i="26"/>
  <c r="DC843" i="26"/>
  <c r="EQ843" i="26"/>
  <c r="DQ843" i="26"/>
  <c r="EG843" i="26"/>
  <c r="BI843" i="26"/>
  <c r="AL843" i="26"/>
  <c r="AK843" i="26"/>
  <c r="K843" i="26"/>
  <c r="EP843" i="26"/>
  <c r="EI843" i="26"/>
  <c r="CW843" i="26"/>
  <c r="CN843" i="26"/>
  <c r="EK843" i="26"/>
  <c r="CY843" i="26"/>
  <c r="Z843" i="26"/>
  <c r="AQ843" i="26"/>
  <c r="EA843" i="26"/>
  <c r="CR843" i="26"/>
  <c r="CR844" i="26" s="1"/>
  <c r="T843" i="26"/>
  <c r="EZ843" i="26"/>
  <c r="EY843" i="26"/>
  <c r="EW843" i="26"/>
  <c r="AY843" i="26"/>
  <c r="AH843" i="26"/>
  <c r="AX843" i="26"/>
  <c r="AF843" i="26"/>
  <c r="EC843" i="26"/>
  <c r="FA843" i="26"/>
  <c r="BW844" i="26"/>
  <c r="DY843" i="26"/>
  <c r="CG843" i="26"/>
  <c r="AO843" i="26"/>
  <c r="N843" i="26"/>
  <c r="X843" i="26"/>
  <c r="EM843" i="26"/>
  <c r="BV844" i="26"/>
  <c r="EE843" i="26"/>
  <c r="U843" i="26"/>
  <c r="DP843" i="26"/>
  <c r="S843" i="26"/>
  <c r="Q843" i="26"/>
  <c r="ED843" i="26"/>
  <c r="BR844" i="26"/>
  <c r="DN843" i="26"/>
  <c r="AM843" i="26"/>
  <c r="DR843" i="26"/>
  <c r="CA843" i="26"/>
  <c r="CD843" i="26"/>
  <c r="Y843" i="26"/>
  <c r="CJ843" i="26"/>
  <c r="CZ843" i="26"/>
  <c r="BG843" i="26"/>
  <c r="DL843" i="26"/>
  <c r="BH843" i="26"/>
  <c r="BL843" i="26"/>
  <c r="BU844" i="26"/>
  <c r="EH843" i="26"/>
  <c r="BB843" i="26"/>
  <c r="BB844" i="26" s="1"/>
  <c r="ET843" i="26"/>
  <c r="BJ843" i="26"/>
  <c r="BD843" i="26"/>
  <c r="CF843" i="26"/>
  <c r="BT844" i="26"/>
  <c r="DJ843" i="26"/>
  <c r="CM843" i="26"/>
  <c r="DH843" i="26"/>
  <c r="CU843" i="26"/>
  <c r="CT843" i="26"/>
  <c r="CV843" i="26"/>
  <c r="J843" i="26"/>
  <c r="DG843" i="26"/>
  <c r="CL843" i="26"/>
  <c r="CK843" i="26"/>
  <c r="EN843" i="26"/>
  <c r="EO843" i="26"/>
  <c r="EV843" i="26"/>
  <c r="EU843" i="26"/>
  <c r="CC843" i="26"/>
  <c r="ES843" i="26"/>
  <c r="AC843" i="26"/>
  <c r="AC844" i="26" s="1"/>
  <c r="AZ843" i="26"/>
  <c r="BZ843" i="26"/>
  <c r="DD843" i="26"/>
  <c r="DE843" i="26"/>
  <c r="DI843" i="26"/>
  <c r="BY843" i="26"/>
  <c r="BX844" i="26" s="1"/>
  <c r="O843" i="26"/>
  <c r="DB843" i="26"/>
  <c r="DA843" i="26"/>
  <c r="AR843" i="26"/>
  <c r="AP843" i="26"/>
  <c r="W843" i="26"/>
  <c r="AG843" i="26"/>
  <c r="CO843" i="26"/>
  <c r="EX843" i="26"/>
  <c r="CB843" i="26"/>
  <c r="P843" i="26"/>
  <c r="EJ843" i="26"/>
  <c r="DW843" i="26"/>
  <c r="DV843" i="26"/>
  <c r="DO843" i="26"/>
  <c r="AE843" i="26"/>
  <c r="EB843" i="26"/>
  <c r="DX843" i="26"/>
  <c r="DT843" i="26"/>
  <c r="AI843" i="26"/>
  <c r="AA843" i="26"/>
  <c r="CE843" i="26"/>
  <c r="BO843" i="26"/>
  <c r="BP843" i="26"/>
  <c r="CI843" i="26"/>
  <c r="DF843" i="26"/>
  <c r="EF843" i="26"/>
  <c r="CH843" i="26"/>
  <c r="BS844" i="26"/>
  <c r="EL843" i="26"/>
  <c r="BF843" i="26"/>
  <c r="V843" i="26"/>
  <c r="AV844" i="26"/>
  <c r="ER843" i="26"/>
  <c r="M843" i="26"/>
  <c r="DK843" i="26"/>
  <c r="AN843" i="26"/>
  <c r="CX843" i="26"/>
  <c r="R843" i="26"/>
  <c r="CP843" i="26"/>
  <c r="DZ843" i="26"/>
  <c r="BN843" i="26"/>
  <c r="AT843" i="26"/>
  <c r="DM843" i="26"/>
  <c r="L843" i="26"/>
  <c r="H994" i="26"/>
  <c r="G992" i="26"/>
  <c r="AK844" i="26" l="1"/>
  <c r="FD842" i="26"/>
  <c r="FC843" i="26" s="1"/>
  <c r="DR844" i="26"/>
  <c r="FB843" i="26"/>
  <c r="FA844" i="26" s="1"/>
  <c r="BD844" i="26"/>
  <c r="AA844" i="26"/>
  <c r="BL844" i="26"/>
  <c r="DT844" i="26"/>
  <c r="J844" i="26"/>
  <c r="EH844" i="26"/>
  <c r="BJ844" i="26"/>
  <c r="AL844" i="26"/>
  <c r="AP844" i="26"/>
  <c r="AR844" i="26"/>
  <c r="AN844" i="26"/>
  <c r="EZ844" i="26"/>
  <c r="X844" i="26"/>
  <c r="EB844" i="26"/>
  <c r="EL844" i="26"/>
  <c r="Y844" i="26"/>
  <c r="BS845" i="26"/>
  <c r="T844" i="26"/>
  <c r="AX844" i="26"/>
  <c r="AW844" i="26"/>
  <c r="AG844" i="26"/>
  <c r="R844" i="26"/>
  <c r="AI844" i="26"/>
  <c r="BF844" i="26"/>
  <c r="AE844" i="26"/>
  <c r="DO844" i="26"/>
  <c r="DZ844" i="26"/>
  <c r="CT844" i="26"/>
  <c r="BV845" i="26"/>
  <c r="EF844" i="26"/>
  <c r="ED844" i="26"/>
  <c r="CY844" i="26"/>
  <c r="BC844" i="26"/>
  <c r="BC845" i="26" s="1"/>
  <c r="AD844" i="26"/>
  <c r="DQ844" i="26"/>
  <c r="CE844" i="26"/>
  <c r="BU845" i="26"/>
  <c r="CN844" i="26"/>
  <c r="ER844" i="26"/>
  <c r="S844" i="26"/>
  <c r="BA844" i="26"/>
  <c r="BH844" i="26"/>
  <c r="EC844" i="26"/>
  <c r="EO844" i="26"/>
  <c r="M844" i="26"/>
  <c r="CS844" i="26"/>
  <c r="CB844" i="26"/>
  <c r="V844" i="26"/>
  <c r="DL844" i="26"/>
  <c r="AB844" i="26"/>
  <c r="AB845" i="26" s="1"/>
  <c r="DF844" i="26"/>
  <c r="AQ844" i="26"/>
  <c r="K844" i="26"/>
  <c r="J845" i="26" s="1"/>
  <c r="P844" i="26"/>
  <c r="DI844" i="26"/>
  <c r="DV844" i="26"/>
  <c r="BP844" i="26"/>
  <c r="N844" i="26"/>
  <c r="EV844" i="26"/>
  <c r="CK844" i="26"/>
  <c r="BI844" i="26"/>
  <c r="BZ844" i="26"/>
  <c r="BN844" i="26"/>
  <c r="CH844" i="26"/>
  <c r="BG844" i="26"/>
  <c r="DX844" i="26"/>
  <c r="DK844" i="26"/>
  <c r="BK844" i="26"/>
  <c r="EG844" i="26"/>
  <c r="AT844" i="26"/>
  <c r="AU844" i="26"/>
  <c r="EA844" i="26"/>
  <c r="EE844" i="26"/>
  <c r="DY844" i="26"/>
  <c r="DB844" i="26"/>
  <c r="DA844" i="26"/>
  <c r="EN844" i="26"/>
  <c r="DN844" i="26"/>
  <c r="Z844" i="26"/>
  <c r="EW844" i="26"/>
  <c r="EX844" i="26"/>
  <c r="CD844" i="26"/>
  <c r="DJ844" i="26"/>
  <c r="DM844" i="26"/>
  <c r="CA844" i="26"/>
  <c r="CO844" i="26"/>
  <c r="AZ844" i="26"/>
  <c r="AY844" i="26"/>
  <c r="CL844" i="26"/>
  <c r="EQ844" i="26"/>
  <c r="EK844" i="26"/>
  <c r="DG844" i="26"/>
  <c r="AS844" i="26"/>
  <c r="CI844" i="26"/>
  <c r="BM844" i="26"/>
  <c r="BT845" i="26"/>
  <c r="O844" i="26"/>
  <c r="BQ844" i="26"/>
  <c r="AO844" i="26"/>
  <c r="ES844" i="26"/>
  <c r="U844" i="26"/>
  <c r="AH844" i="26"/>
  <c r="AM844" i="26"/>
  <c r="BO844" i="26"/>
  <c r="Q844" i="26"/>
  <c r="BY844" i="26"/>
  <c r="DS844" i="26"/>
  <c r="AF844" i="26"/>
  <c r="CM844" i="26"/>
  <c r="EY844" i="26"/>
  <c r="EM844" i="26"/>
  <c r="CF844" i="26"/>
  <c r="W844" i="26"/>
  <c r="CJ844" i="26"/>
  <c r="CU844" i="26"/>
  <c r="DE844" i="26"/>
  <c r="DP844" i="26"/>
  <c r="DU844" i="26"/>
  <c r="CZ844" i="26"/>
  <c r="CG844" i="26"/>
  <c r="CX844" i="26"/>
  <c r="CW844" i="26"/>
  <c r="AJ844" i="26"/>
  <c r="DW844" i="26"/>
  <c r="BE844" i="26"/>
  <c r="DD844" i="26"/>
  <c r="DC844" i="26"/>
  <c r="CC844" i="26"/>
  <c r="DH844" i="26"/>
  <c r="EP844" i="26"/>
  <c r="CP844" i="26"/>
  <c r="CQ844" i="26"/>
  <c r="L844" i="26"/>
  <c r="EJ844" i="26"/>
  <c r="EI844" i="26"/>
  <c r="ET844" i="26"/>
  <c r="EU844" i="26"/>
  <c r="CV844" i="26"/>
  <c r="BW845" i="26"/>
  <c r="H995" i="26"/>
  <c r="G993" i="26"/>
  <c r="AW845" i="26" l="1"/>
  <c r="FD843" i="26"/>
  <c r="FC844" i="26" s="1"/>
  <c r="FB844" i="26"/>
  <c r="FA845" i="26" s="1"/>
  <c r="AQ845" i="26"/>
  <c r="BK845" i="26"/>
  <c r="AO845" i="26"/>
  <c r="EA845" i="26"/>
  <c r="AA845" i="26"/>
  <c r="BT846" i="26"/>
  <c r="AJ845" i="26"/>
  <c r="S845" i="26"/>
  <c r="AH845" i="26"/>
  <c r="AF845" i="26"/>
  <c r="BE845" i="26"/>
  <c r="CS845" i="26"/>
  <c r="EP845" i="26"/>
  <c r="U845" i="26"/>
  <c r="W845" i="26"/>
  <c r="DO845" i="26"/>
  <c r="EG845" i="26"/>
  <c r="AD845" i="26"/>
  <c r="CZ845" i="26"/>
  <c r="BB845" i="26"/>
  <c r="DW845" i="26"/>
  <c r="BQ845" i="26"/>
  <c r="DU845" i="26"/>
  <c r="EC845" i="26"/>
  <c r="Q845" i="26"/>
  <c r="BO845" i="26"/>
  <c r="AC845" i="26"/>
  <c r="BI845" i="26"/>
  <c r="L845" i="26"/>
  <c r="EU845" i="26"/>
  <c r="AU845" i="26"/>
  <c r="BG845" i="26"/>
  <c r="EM845" i="26"/>
  <c r="CJ845" i="26"/>
  <c r="CA845" i="26"/>
  <c r="CC845" i="26"/>
  <c r="CE845" i="26"/>
  <c r="O845" i="26"/>
  <c r="AS845" i="26"/>
  <c r="CQ845" i="26"/>
  <c r="R845" i="26"/>
  <c r="AZ845" i="26"/>
  <c r="AV845" i="26"/>
  <c r="CV845" i="26"/>
  <c r="CG845" i="26"/>
  <c r="BY845" i="26"/>
  <c r="BH845" i="26"/>
  <c r="EW845" i="26"/>
  <c r="DG845" i="26"/>
  <c r="T845" i="26"/>
  <c r="DC845" i="26"/>
  <c r="BZ845" i="26"/>
  <c r="BJ845" i="26"/>
  <c r="DY845" i="26"/>
  <c r="CX845" i="26"/>
  <c r="AK845" i="26"/>
  <c r="CO845" i="26"/>
  <c r="EY845" i="26"/>
  <c r="BR845" i="26"/>
  <c r="BN845" i="26"/>
  <c r="BX845" i="26"/>
  <c r="AR845" i="26"/>
  <c r="EJ845" i="26"/>
  <c r="EL845" i="26"/>
  <c r="DM845" i="26"/>
  <c r="CM845" i="26"/>
  <c r="CH845" i="26"/>
  <c r="DJ845" i="26"/>
  <c r="ES845" i="26"/>
  <c r="AY845" i="26"/>
  <c r="AX845" i="26"/>
  <c r="EN845" i="26"/>
  <c r="DD845" i="26"/>
  <c r="AG845" i="26"/>
  <c r="DA845" i="26"/>
  <c r="EK845" i="26"/>
  <c r="DX845" i="26"/>
  <c r="DB845" i="26"/>
  <c r="ET845" i="26"/>
  <c r="CU845" i="26"/>
  <c r="BP845" i="26"/>
  <c r="AE845" i="26"/>
  <c r="M845" i="26"/>
  <c r="BF845" i="26"/>
  <c r="DF845" i="26"/>
  <c r="DT845" i="26"/>
  <c r="EI845" i="26"/>
  <c r="EH845" i="26"/>
  <c r="CW845" i="26"/>
  <c r="BV846" i="26"/>
  <c r="CN845" i="26"/>
  <c r="AT845" i="26"/>
  <c r="EQ845" i="26"/>
  <c r="CY845" i="26"/>
  <c r="DS845" i="26"/>
  <c r="DR845" i="26"/>
  <c r="X845" i="26"/>
  <c r="CK845" i="26"/>
  <c r="EV845" i="26"/>
  <c r="BA845" i="26"/>
  <c r="CD845" i="26"/>
  <c r="EO845" i="26"/>
  <c r="P845" i="26"/>
  <c r="AN845" i="26"/>
  <c r="BU846" i="26"/>
  <c r="EX845" i="26"/>
  <c r="BD845" i="26"/>
  <c r="BC846" i="26" s="1"/>
  <c r="BM845" i="26"/>
  <c r="BL845" i="26"/>
  <c r="EB845" i="26"/>
  <c r="DQ845" i="26"/>
  <c r="DP845" i="26"/>
  <c r="CT845" i="26"/>
  <c r="AM845" i="26"/>
  <c r="AL845" i="26"/>
  <c r="CI845" i="26"/>
  <c r="EF845" i="26"/>
  <c r="EZ845" i="26"/>
  <c r="CB845" i="26"/>
  <c r="DK845" i="26"/>
  <c r="CP845" i="26"/>
  <c r="DE845" i="26"/>
  <c r="CF845" i="26"/>
  <c r="DZ845" i="26"/>
  <c r="V845" i="26"/>
  <c r="Z845" i="26"/>
  <c r="Y845" i="26"/>
  <c r="AI845" i="26"/>
  <c r="K845" i="26"/>
  <c r="AP845" i="26"/>
  <c r="AP846" i="26" s="1"/>
  <c r="CR845" i="26"/>
  <c r="DN845" i="26"/>
  <c r="N845" i="26"/>
  <c r="DH845" i="26"/>
  <c r="DV845" i="26"/>
  <c r="DI845" i="26"/>
  <c r="ER845" i="26"/>
  <c r="CL845" i="26"/>
  <c r="EE845" i="26"/>
  <c r="ED845" i="26"/>
  <c r="DL845" i="26"/>
  <c r="H996" i="26"/>
  <c r="G994" i="26"/>
  <c r="AG846" i="26" l="1"/>
  <c r="R846" i="26"/>
  <c r="FD844" i="26"/>
  <c r="FC845" i="26" s="1"/>
  <c r="AI846" i="26"/>
  <c r="FB845" i="26"/>
  <c r="V846" i="26"/>
  <c r="T846" i="26"/>
  <c r="BX846" i="26"/>
  <c r="CR846" i="26"/>
  <c r="EB846" i="26"/>
  <c r="DV846" i="26"/>
  <c r="EZ846" i="26"/>
  <c r="BP846" i="26"/>
  <c r="CP846" i="26"/>
  <c r="BR846" i="26"/>
  <c r="AC846" i="26"/>
  <c r="EG846" i="26"/>
  <c r="DZ846" i="26"/>
  <c r="BH846" i="26"/>
  <c r="K846" i="26"/>
  <c r="BS846" i="26"/>
  <c r="DN846" i="26"/>
  <c r="AB846" i="26"/>
  <c r="CB846" i="26"/>
  <c r="BJ846" i="26"/>
  <c r="CF846" i="26"/>
  <c r="EO846" i="26"/>
  <c r="N846" i="26"/>
  <c r="P846" i="26"/>
  <c r="CI846" i="26"/>
  <c r="CD846" i="26"/>
  <c r="AT846" i="26"/>
  <c r="EM846" i="26"/>
  <c r="EK846" i="26"/>
  <c r="DG846" i="26"/>
  <c r="AV846" i="26"/>
  <c r="EX846" i="26"/>
  <c r="CY846" i="26"/>
  <c r="Q846" i="26"/>
  <c r="BU847" i="26"/>
  <c r="CN846" i="26"/>
  <c r="S846" i="26"/>
  <c r="S847" i="26" s="1"/>
  <c r="AR846" i="26"/>
  <c r="EJ846" i="26"/>
  <c r="EV846" i="26"/>
  <c r="EP846" i="26"/>
  <c r="DX846" i="26"/>
  <c r="BZ846" i="26"/>
  <c r="BM846" i="26"/>
  <c r="DC846" i="26"/>
  <c r="AS846" i="26"/>
  <c r="BI846" i="26"/>
  <c r="BD846" i="26"/>
  <c r="U846" i="26"/>
  <c r="EI846" i="26"/>
  <c r="BN846" i="26"/>
  <c r="CL846" i="26"/>
  <c r="DP846" i="26"/>
  <c r="DL846" i="26"/>
  <c r="ER846" i="26"/>
  <c r="DF846" i="26"/>
  <c r="EN846" i="26"/>
  <c r="DS846" i="26"/>
  <c r="AF846" i="26"/>
  <c r="DB846" i="26"/>
  <c r="AM846" i="26"/>
  <c r="BW846" i="26"/>
  <c r="BY846" i="26"/>
  <c r="BQ846" i="26"/>
  <c r="EE846" i="26"/>
  <c r="CW846" i="26"/>
  <c r="EL846" i="26"/>
  <c r="DI846" i="26"/>
  <c r="EH846" i="26"/>
  <c r="ED846" i="26"/>
  <c r="EC846" i="26"/>
  <c r="O846" i="26"/>
  <c r="DT846" i="26"/>
  <c r="CV846" i="26"/>
  <c r="EA846" i="26"/>
  <c r="DU846" i="26"/>
  <c r="EF846" i="26"/>
  <c r="AZ846" i="26"/>
  <c r="BA846" i="26"/>
  <c r="DJ846" i="26"/>
  <c r="AO846" i="26"/>
  <c r="EQ846" i="26"/>
  <c r="BF846" i="26"/>
  <c r="BG846" i="26"/>
  <c r="EY846" i="26"/>
  <c r="AL846" i="26"/>
  <c r="FA846" i="26"/>
  <c r="J846" i="26"/>
  <c r="CJ846" i="26"/>
  <c r="Y846" i="26"/>
  <c r="Z846" i="26"/>
  <c r="AJ846" i="26"/>
  <c r="CT846" i="26"/>
  <c r="CS846" i="26"/>
  <c r="BE846" i="26"/>
  <c r="AX846" i="26"/>
  <c r="AW846" i="26"/>
  <c r="M846" i="26"/>
  <c r="EU846" i="26"/>
  <c r="AY846" i="26"/>
  <c r="DQ846" i="26"/>
  <c r="CK846" i="26"/>
  <c r="DM846" i="26"/>
  <c r="CQ846" i="26"/>
  <c r="CZ846" i="26"/>
  <c r="CA846" i="26"/>
  <c r="DA846" i="26"/>
  <c r="ES846" i="26"/>
  <c r="DH846" i="26"/>
  <c r="W846" i="26"/>
  <c r="AN846" i="26"/>
  <c r="X846" i="26"/>
  <c r="CM846" i="26"/>
  <c r="CO846" i="26"/>
  <c r="AK846" i="26"/>
  <c r="DY846" i="26"/>
  <c r="DE846" i="26"/>
  <c r="EW846" i="26"/>
  <c r="DR846" i="26"/>
  <c r="AE846" i="26"/>
  <c r="AD846" i="26"/>
  <c r="BB846" i="26"/>
  <c r="CC846" i="26"/>
  <c r="L846" i="26"/>
  <c r="BL846" i="26"/>
  <c r="BK846" i="26"/>
  <c r="DO846" i="26"/>
  <c r="CU846" i="26"/>
  <c r="CE846" i="26"/>
  <c r="CH846" i="26"/>
  <c r="CG846" i="26"/>
  <c r="DW846" i="26"/>
  <c r="CX846" i="26"/>
  <c r="AH846" i="26"/>
  <c r="AH847" i="26" s="1"/>
  <c r="DK846" i="26"/>
  <c r="BO846" i="26"/>
  <c r="AQ846" i="26"/>
  <c r="AU846" i="26"/>
  <c r="ET846" i="26"/>
  <c r="DD846" i="26"/>
  <c r="AA846" i="26"/>
  <c r="H997" i="26"/>
  <c r="G995" i="26"/>
  <c r="U847" i="26" l="1"/>
  <c r="O847" i="26"/>
  <c r="CQ847" i="26"/>
  <c r="FD845" i="26"/>
  <c r="FC846" i="26" s="1"/>
  <c r="BW847" i="26"/>
  <c r="FB846" i="26"/>
  <c r="BI847" i="26"/>
  <c r="BS847" i="26"/>
  <c r="EA847" i="26"/>
  <c r="DF847" i="26"/>
  <c r="CO847" i="26"/>
  <c r="BQ847" i="26"/>
  <c r="J847" i="26"/>
  <c r="CC847" i="26"/>
  <c r="CA847" i="26"/>
  <c r="BT847" i="26"/>
  <c r="BT848" i="26" s="1"/>
  <c r="BR847" i="26"/>
  <c r="EO847" i="26"/>
  <c r="CX847" i="26"/>
  <c r="DO847" i="26"/>
  <c r="CE847" i="26"/>
  <c r="AQ847" i="26"/>
  <c r="EN847" i="26"/>
  <c r="DY847" i="26"/>
  <c r="DW847" i="26"/>
  <c r="ET847" i="26"/>
  <c r="AU847" i="26"/>
  <c r="EW847" i="26"/>
  <c r="Q847" i="26"/>
  <c r="AA847" i="26"/>
  <c r="R847" i="26"/>
  <c r="T847" i="26"/>
  <c r="T848" i="26" s="1"/>
  <c r="EL847" i="26"/>
  <c r="CM847" i="26"/>
  <c r="BO847" i="26"/>
  <c r="EY847" i="26"/>
  <c r="EH847" i="26"/>
  <c r="EI847" i="26"/>
  <c r="AS847" i="26"/>
  <c r="P847" i="26"/>
  <c r="BV847" i="26"/>
  <c r="BV848" i="26" s="1"/>
  <c r="L847" i="26"/>
  <c r="BY847" i="26"/>
  <c r="AN847" i="26"/>
  <c r="AK847" i="26"/>
  <c r="BH847" i="26"/>
  <c r="N847" i="26"/>
  <c r="EJ847" i="26"/>
  <c r="BE847" i="26"/>
  <c r="CK847" i="26"/>
  <c r="EK847" i="26"/>
  <c r="DK847" i="26"/>
  <c r="CU847" i="26"/>
  <c r="DD847" i="26"/>
  <c r="DM847" i="26"/>
  <c r="EE847" i="26"/>
  <c r="EB847" i="26"/>
  <c r="DU847" i="26"/>
  <c r="W847" i="26"/>
  <c r="BX847" i="26"/>
  <c r="EM847" i="26"/>
  <c r="EQ847" i="26"/>
  <c r="CF847" i="26"/>
  <c r="AE847" i="26"/>
  <c r="DA847" i="26"/>
  <c r="DR847" i="26"/>
  <c r="CY847" i="26"/>
  <c r="CH847" i="26"/>
  <c r="AT847" i="26"/>
  <c r="DZ847" i="26"/>
  <c r="EF847" i="26"/>
  <c r="DP847" i="26"/>
  <c r="CP847" i="26"/>
  <c r="CR847" i="26"/>
  <c r="AY847" i="26"/>
  <c r="CI847" i="26"/>
  <c r="AB847" i="26"/>
  <c r="EZ847" i="26"/>
  <c r="BB847" i="26"/>
  <c r="DH847" i="26"/>
  <c r="EC847" i="26"/>
  <c r="DS847" i="26"/>
  <c r="AF847" i="26"/>
  <c r="BG847" i="26"/>
  <c r="DB847" i="26"/>
  <c r="X847" i="26"/>
  <c r="AW847" i="26"/>
  <c r="AV847" i="26"/>
  <c r="DC847" i="26"/>
  <c r="BF847" i="26"/>
  <c r="AX847" i="26"/>
  <c r="AM847" i="26"/>
  <c r="BN847" i="26"/>
  <c r="AD847" i="26"/>
  <c r="AC847" i="26"/>
  <c r="DQ847" i="26"/>
  <c r="Z847" i="26"/>
  <c r="EP847" i="26"/>
  <c r="BD847" i="26"/>
  <c r="EV847" i="26"/>
  <c r="Y847" i="26"/>
  <c r="AI847" i="26"/>
  <c r="AO847" i="26"/>
  <c r="CV847" i="26"/>
  <c r="BK847" i="26"/>
  <c r="BJ847" i="26"/>
  <c r="CL847" i="26"/>
  <c r="BL847" i="26"/>
  <c r="AR847" i="26"/>
  <c r="ES847" i="26"/>
  <c r="DI847" i="26"/>
  <c r="CS847" i="26"/>
  <c r="CJ847" i="26"/>
  <c r="DX847" i="26"/>
  <c r="DT847" i="26"/>
  <c r="CT847" i="26"/>
  <c r="DE847" i="26"/>
  <c r="EU847" i="26"/>
  <c r="V847" i="26"/>
  <c r="FA847" i="26"/>
  <c r="DJ847" i="26"/>
  <c r="CB847" i="26"/>
  <c r="DN847" i="26"/>
  <c r="DL847" i="26"/>
  <c r="M847" i="26"/>
  <c r="DV847" i="26"/>
  <c r="EX847" i="26"/>
  <c r="BA847" i="26"/>
  <c r="AP847" i="26"/>
  <c r="BC847" i="26"/>
  <c r="CZ847" i="26"/>
  <c r="CN847" i="26"/>
  <c r="ER847" i="26"/>
  <c r="AL847" i="26"/>
  <c r="AZ847" i="26"/>
  <c r="CG847" i="26"/>
  <c r="AG847" i="26"/>
  <c r="ED847" i="26"/>
  <c r="CD847" i="26"/>
  <c r="BP847" i="26"/>
  <c r="EG847" i="26"/>
  <c r="BM847" i="26"/>
  <c r="CW847" i="26"/>
  <c r="BZ847" i="26"/>
  <c r="AJ847" i="26"/>
  <c r="K847" i="26"/>
  <c r="DG847" i="26"/>
  <c r="H998" i="26"/>
  <c r="G996" i="26"/>
  <c r="BW848" i="26" l="1"/>
  <c r="BR848" i="26"/>
  <c r="FD846" i="26"/>
  <c r="FC847" i="26" s="1"/>
  <c r="CP848" i="26"/>
  <c r="FB847" i="26"/>
  <c r="FA848" i="26" s="1"/>
  <c r="CB848" i="26"/>
  <c r="BS848" i="26"/>
  <c r="BS849" i="26" s="1"/>
  <c r="DZ848" i="26"/>
  <c r="CD848" i="26"/>
  <c r="EG848" i="26"/>
  <c r="DL848" i="26"/>
  <c r="DN848" i="26"/>
  <c r="K848" i="26"/>
  <c r="M848" i="26"/>
  <c r="EN848" i="26"/>
  <c r="DX848" i="26"/>
  <c r="DV848" i="26"/>
  <c r="AJ848" i="26"/>
  <c r="AT848" i="26"/>
  <c r="EX848" i="26"/>
  <c r="R848" i="26"/>
  <c r="EK848" i="26"/>
  <c r="CL848" i="26"/>
  <c r="BP848" i="26"/>
  <c r="CN848" i="26"/>
  <c r="EJ848" i="26"/>
  <c r="AG848" i="26"/>
  <c r="CG848" i="26"/>
  <c r="DG848" i="26"/>
  <c r="P848" i="26"/>
  <c r="DE848" i="26"/>
  <c r="S848" i="26"/>
  <c r="O848" i="26"/>
  <c r="Q848" i="26"/>
  <c r="CQ848" i="26"/>
  <c r="BU848" i="26"/>
  <c r="BU849" i="26" s="1"/>
  <c r="EM848" i="26"/>
  <c r="BX848" i="26"/>
  <c r="BW849" i="26" s="1"/>
  <c r="AL848" i="26"/>
  <c r="EI848" i="26"/>
  <c r="W848" i="26"/>
  <c r="CU848" i="26"/>
  <c r="AB848" i="26"/>
  <c r="EB848" i="26"/>
  <c r="CJ848" i="26"/>
  <c r="AA848" i="26"/>
  <c r="CS848" i="26"/>
  <c r="DQ848" i="26"/>
  <c r="ED848" i="26"/>
  <c r="EY848" i="26"/>
  <c r="BA848" i="26"/>
  <c r="EP848" i="26"/>
  <c r="DR848" i="26"/>
  <c r="AU848" i="26"/>
  <c r="CZ848" i="26"/>
  <c r="EQ848" i="26"/>
  <c r="AP848" i="26"/>
  <c r="DT848" i="26"/>
  <c r="EL848" i="26"/>
  <c r="DJ848" i="26"/>
  <c r="AD848" i="26"/>
  <c r="EU848" i="26"/>
  <c r="AX848" i="26"/>
  <c r="BC848" i="26"/>
  <c r="EA848" i="26"/>
  <c r="AV848" i="26"/>
  <c r="AN848" i="26"/>
  <c r="J848" i="26"/>
  <c r="ET848" i="26"/>
  <c r="EW848" i="26"/>
  <c r="ES848" i="26"/>
  <c r="DB848" i="26"/>
  <c r="AQ848" i="26"/>
  <c r="DO848" i="26"/>
  <c r="BG848" i="26"/>
  <c r="CW848" i="26"/>
  <c r="DD848" i="26"/>
  <c r="BM848" i="26"/>
  <c r="EE848" i="26"/>
  <c r="AE848" i="26"/>
  <c r="CH848" i="26"/>
  <c r="CX848" i="26"/>
  <c r="V848" i="26"/>
  <c r="U848" i="26"/>
  <c r="DI848" i="26"/>
  <c r="AI848" i="26"/>
  <c r="AF848" i="26"/>
  <c r="X848" i="26"/>
  <c r="Y848" i="26"/>
  <c r="AC848" i="26"/>
  <c r="DM848" i="26"/>
  <c r="DM849" i="26" s="1"/>
  <c r="CM848" i="26"/>
  <c r="CA848" i="26"/>
  <c r="AR848" i="26"/>
  <c r="AS848" i="26"/>
  <c r="EV848" i="26"/>
  <c r="BB848" i="26"/>
  <c r="DS848" i="26"/>
  <c r="BZ848" i="26"/>
  <c r="BY848" i="26"/>
  <c r="BL848" i="26"/>
  <c r="BD848" i="26"/>
  <c r="EH848" i="26"/>
  <c r="CE848" i="26"/>
  <c r="CO848" i="26"/>
  <c r="AK848" i="26"/>
  <c r="CR848" i="26"/>
  <c r="DH848" i="26"/>
  <c r="AH848" i="26"/>
  <c r="BO848" i="26"/>
  <c r="BJ848" i="26"/>
  <c r="BI848" i="26"/>
  <c r="BF848" i="26"/>
  <c r="CC848" i="26"/>
  <c r="BK848" i="26"/>
  <c r="EO848" i="26"/>
  <c r="DK848" i="26"/>
  <c r="DC848" i="26"/>
  <c r="DP848" i="26"/>
  <c r="CV848" i="26"/>
  <c r="DU848" i="26"/>
  <c r="CI848" i="26"/>
  <c r="EC848" i="26"/>
  <c r="DY848" i="26"/>
  <c r="CT848" i="26"/>
  <c r="AO848" i="26"/>
  <c r="Z848" i="26"/>
  <c r="BN848" i="26"/>
  <c r="AW848" i="26"/>
  <c r="BH848" i="26"/>
  <c r="EF848" i="26"/>
  <c r="AZ848" i="26"/>
  <c r="AY848" i="26"/>
  <c r="BQ848" i="26"/>
  <c r="AM848" i="26"/>
  <c r="CY848" i="26"/>
  <c r="DW848" i="26"/>
  <c r="BE848" i="26"/>
  <c r="DF848" i="26"/>
  <c r="EZ848" i="26"/>
  <c r="ER848" i="26"/>
  <c r="L848" i="26"/>
  <c r="L849" i="26" s="1"/>
  <c r="DA848" i="26"/>
  <c r="DA849" i="26" s="1"/>
  <c r="N848" i="26"/>
  <c r="CK848" i="26"/>
  <c r="CF848" i="26"/>
  <c r="H999" i="26"/>
  <c r="G997" i="26"/>
  <c r="BQ849" i="26" l="1"/>
  <c r="FD847" i="26"/>
  <c r="FC848" i="26" s="1"/>
  <c r="FB848" i="26"/>
  <c r="AL849" i="26"/>
  <c r="EJ849" i="26"/>
  <c r="CC849" i="26"/>
  <c r="J849" i="26"/>
  <c r="DY849" i="26"/>
  <c r="BV849" i="26"/>
  <c r="BV850" i="26" s="1"/>
  <c r="CY849" i="26"/>
  <c r="BT849" i="26"/>
  <c r="BT850" i="26" s="1"/>
  <c r="DW849" i="26"/>
  <c r="CM849" i="26"/>
  <c r="CO849" i="26"/>
  <c r="EK849" i="26"/>
  <c r="DU849" i="26"/>
  <c r="DS849" i="26"/>
  <c r="CR849" i="26"/>
  <c r="DF849" i="26"/>
  <c r="S849" i="26"/>
  <c r="CF849" i="26"/>
  <c r="Q849" i="26"/>
  <c r="R849" i="26"/>
  <c r="P849" i="26"/>
  <c r="N849" i="26"/>
  <c r="EX849" i="26"/>
  <c r="AW849" i="26"/>
  <c r="EH849" i="26"/>
  <c r="AK849" i="26"/>
  <c r="EM849" i="26"/>
  <c r="AC849" i="26"/>
  <c r="CK849" i="26"/>
  <c r="EL849" i="26"/>
  <c r="EA849" i="26"/>
  <c r="CI849" i="26"/>
  <c r="CT849" i="26"/>
  <c r="EW849" i="26"/>
  <c r="AT849" i="26"/>
  <c r="EO849" i="26"/>
  <c r="ER849" i="26"/>
  <c r="BC849" i="26"/>
  <c r="DP849" i="26"/>
  <c r="CW849" i="26"/>
  <c r="BA849" i="26"/>
  <c r="DC849" i="26"/>
  <c r="DK849" i="26"/>
  <c r="Z849" i="26"/>
  <c r="AE849" i="26"/>
  <c r="CV849" i="26"/>
  <c r="EV849" i="26"/>
  <c r="AB849" i="26"/>
  <c r="AU849" i="26"/>
  <c r="BN849" i="26"/>
  <c r="EZ849" i="26"/>
  <c r="AO849" i="26"/>
  <c r="BB849" i="26"/>
  <c r="AM849" i="26"/>
  <c r="DH849" i="26"/>
  <c r="DZ849" i="26"/>
  <c r="BH849" i="26"/>
  <c r="BK849" i="26"/>
  <c r="AY849" i="26"/>
  <c r="EE849" i="26"/>
  <c r="CG849" i="26"/>
  <c r="X849" i="26"/>
  <c r="BF849" i="26"/>
  <c r="DG849" i="26"/>
  <c r="EG849" i="26"/>
  <c r="BZ849" i="26"/>
  <c r="ET849" i="26"/>
  <c r="BR849" i="26"/>
  <c r="BR850" i="26" s="1"/>
  <c r="AH849" i="26"/>
  <c r="AS849" i="26"/>
  <c r="AG849" i="26"/>
  <c r="DE849" i="26"/>
  <c r="BG849" i="26"/>
  <c r="CZ849" i="26"/>
  <c r="CZ850" i="26" s="1"/>
  <c r="BU850" i="26"/>
  <c r="CD849" i="26"/>
  <c r="CH849" i="26"/>
  <c r="BO849" i="26"/>
  <c r="BY849" i="26"/>
  <c r="BX849" i="26"/>
  <c r="Y849" i="26"/>
  <c r="CS849" i="26"/>
  <c r="ES849" i="26"/>
  <c r="DT849" i="26"/>
  <c r="O849" i="26"/>
  <c r="CL849" i="26"/>
  <c r="EU849" i="26"/>
  <c r="DB849" i="26"/>
  <c r="CB849" i="26"/>
  <c r="K849" i="26"/>
  <c r="K850" i="26" s="1"/>
  <c r="EC849" i="26"/>
  <c r="EB849" i="26"/>
  <c r="M849" i="26"/>
  <c r="AD849" i="26"/>
  <c r="AA849" i="26"/>
  <c r="EQ849" i="26"/>
  <c r="CN849" i="26"/>
  <c r="EY849" i="26"/>
  <c r="CX849" i="26"/>
  <c r="BP849" i="26"/>
  <c r="AF849" i="26"/>
  <c r="CJ849" i="26"/>
  <c r="EI849" i="26"/>
  <c r="AR849" i="26"/>
  <c r="FA849" i="26"/>
  <c r="CP849" i="26"/>
  <c r="AV849" i="26"/>
  <c r="CQ849" i="26"/>
  <c r="CA849" i="26"/>
  <c r="AI849" i="26"/>
  <c r="AQ849" i="26"/>
  <c r="BI849" i="26"/>
  <c r="CE849" i="26"/>
  <c r="AP849" i="26"/>
  <c r="DI849" i="26"/>
  <c r="AN849" i="26"/>
  <c r="BE849" i="26"/>
  <c r="DN849" i="26"/>
  <c r="EP849" i="26"/>
  <c r="BJ849" i="26"/>
  <c r="EN849" i="26"/>
  <c r="U849" i="26"/>
  <c r="T849" i="26"/>
  <c r="DO849" i="26"/>
  <c r="W849" i="26"/>
  <c r="DQ849" i="26"/>
  <c r="BD849" i="26"/>
  <c r="BM849" i="26"/>
  <c r="V849" i="26"/>
  <c r="DX849" i="26"/>
  <c r="CU849" i="26"/>
  <c r="DD849" i="26"/>
  <c r="AZ849" i="26"/>
  <c r="DR849" i="26"/>
  <c r="EF849" i="26"/>
  <c r="DL849" i="26"/>
  <c r="DV849" i="26"/>
  <c r="BL849" i="26"/>
  <c r="AJ849" i="26"/>
  <c r="ED849" i="26"/>
  <c r="DJ849" i="26"/>
  <c r="AX849" i="26"/>
  <c r="H1000" i="26"/>
  <c r="G998" i="26"/>
  <c r="R850" i="26" l="1"/>
  <c r="FD848" i="26"/>
  <c r="FC849" i="26" s="1"/>
  <c r="CL850" i="26"/>
  <c r="DX850" i="26"/>
  <c r="DV850" i="26"/>
  <c r="AL850" i="26"/>
  <c r="CN850" i="26"/>
  <c r="FB849" i="26"/>
  <c r="M850" i="26"/>
  <c r="DZ850" i="26"/>
  <c r="DD850" i="26"/>
  <c r="EN850" i="26"/>
  <c r="CJ850" i="26"/>
  <c r="O850" i="26"/>
  <c r="DT850" i="26"/>
  <c r="CX850" i="26"/>
  <c r="Q850" i="26"/>
  <c r="EI850" i="26"/>
  <c r="EL850" i="26"/>
  <c r="EK850" i="26"/>
  <c r="BU851" i="26"/>
  <c r="EW850" i="26"/>
  <c r="EV850" i="26"/>
  <c r="CU850" i="26"/>
  <c r="CS850" i="26"/>
  <c r="AN850" i="26"/>
  <c r="DL850" i="26"/>
  <c r="DB850" i="26"/>
  <c r="AZ850" i="26"/>
  <c r="DA850" i="26"/>
  <c r="AX850" i="26"/>
  <c r="CE850" i="26"/>
  <c r="ED850" i="26"/>
  <c r="AD850" i="26"/>
  <c r="DF850" i="26"/>
  <c r="EF850" i="26"/>
  <c r="AA850" i="26"/>
  <c r="BB850" i="26"/>
  <c r="BS850" i="26"/>
  <c r="BS851" i="26" s="1"/>
  <c r="BP850" i="26"/>
  <c r="BM850" i="26"/>
  <c r="EY850" i="26"/>
  <c r="DP850" i="26"/>
  <c r="ES850" i="26"/>
  <c r="AH850" i="26"/>
  <c r="AF850" i="26"/>
  <c r="AP850" i="26"/>
  <c r="AJ850" i="26"/>
  <c r="DN850" i="26"/>
  <c r="AR850" i="26"/>
  <c r="CH850" i="26"/>
  <c r="CA850" i="26"/>
  <c r="Y850" i="26"/>
  <c r="BQ850" i="26"/>
  <c r="P850" i="26"/>
  <c r="EP850" i="26"/>
  <c r="FA850" i="26"/>
  <c r="DG850" i="26"/>
  <c r="CI850" i="26"/>
  <c r="V850" i="26"/>
  <c r="EM850" i="26"/>
  <c r="EM851" i="26" s="1"/>
  <c r="CW850" i="26"/>
  <c r="AS850" i="26"/>
  <c r="EH850" i="26"/>
  <c r="EX850" i="26"/>
  <c r="AT850" i="26"/>
  <c r="BD850" i="26"/>
  <c r="DJ850" i="26"/>
  <c r="AM850" i="26"/>
  <c r="BI850" i="26"/>
  <c r="EJ850" i="26"/>
  <c r="EJ851" i="26" s="1"/>
  <c r="ER850" i="26"/>
  <c r="CQ850" i="26"/>
  <c r="DR850" i="26"/>
  <c r="BG850" i="26"/>
  <c r="DM850" i="26"/>
  <c r="BE850" i="26"/>
  <c r="AK850" i="26"/>
  <c r="CR850" i="26"/>
  <c r="CV850" i="26"/>
  <c r="BX850" i="26"/>
  <c r="BW850" i="26"/>
  <c r="BA850" i="26"/>
  <c r="AY850" i="26"/>
  <c r="AV850" i="26"/>
  <c r="AU850" i="26"/>
  <c r="BY850" i="26"/>
  <c r="BL850" i="26"/>
  <c r="DQ850" i="26"/>
  <c r="EB850" i="26"/>
  <c r="EA850" i="26"/>
  <c r="BO850" i="26"/>
  <c r="AW850" i="26"/>
  <c r="CF850" i="26"/>
  <c r="L850" i="26"/>
  <c r="L851" i="26" s="1"/>
  <c r="EO850" i="26"/>
  <c r="EC850" i="26"/>
  <c r="DK850" i="26"/>
  <c r="DW850" i="26"/>
  <c r="CP850" i="26"/>
  <c r="N850" i="26"/>
  <c r="CY850" i="26"/>
  <c r="DS850" i="26"/>
  <c r="Z850" i="26"/>
  <c r="DI850" i="26"/>
  <c r="DH850" i="26"/>
  <c r="EG850" i="26"/>
  <c r="BK850" i="26"/>
  <c r="CM850" i="26"/>
  <c r="CM851" i="26" s="1"/>
  <c r="W850" i="26"/>
  <c r="CC850" i="26"/>
  <c r="CB850" i="26"/>
  <c r="CT850" i="26"/>
  <c r="AC850" i="26"/>
  <c r="DE850" i="26"/>
  <c r="DO850" i="26"/>
  <c r="CO850" i="26"/>
  <c r="EE850" i="26"/>
  <c r="AB850" i="26"/>
  <c r="AG850" i="26"/>
  <c r="T850" i="26"/>
  <c r="S850" i="26"/>
  <c r="DU850" i="26"/>
  <c r="BF850" i="26"/>
  <c r="CG850" i="26"/>
  <c r="EU850" i="26"/>
  <c r="ET850" i="26"/>
  <c r="EZ850" i="26"/>
  <c r="X850" i="26"/>
  <c r="DC850" i="26"/>
  <c r="BH850" i="26"/>
  <c r="U850" i="26"/>
  <c r="AO850" i="26"/>
  <c r="J850" i="26"/>
  <c r="J851" i="26" s="1"/>
  <c r="BZ850" i="26"/>
  <c r="BN850" i="26"/>
  <c r="AQ850" i="26"/>
  <c r="CK850" i="26"/>
  <c r="BJ850" i="26"/>
  <c r="AI850" i="26"/>
  <c r="EQ850" i="26"/>
  <c r="DY850" i="26"/>
  <c r="DY851" i="26" s="1"/>
  <c r="AE850" i="26"/>
  <c r="CD850" i="26"/>
  <c r="BC850" i="26"/>
  <c r="H1001" i="26"/>
  <c r="G999" i="26"/>
  <c r="FD849" i="26" l="1"/>
  <c r="FC850" i="26" s="1"/>
  <c r="CK851" i="26"/>
  <c r="CY851" i="26"/>
  <c r="P851" i="26"/>
  <c r="DC851" i="26"/>
  <c r="DW851" i="26"/>
  <c r="FB850" i="26"/>
  <c r="DU851" i="26"/>
  <c r="N851" i="26"/>
  <c r="EL851" i="26"/>
  <c r="BR851" i="26"/>
  <c r="AM851" i="26"/>
  <c r="CT851" i="26"/>
  <c r="DA851" i="26"/>
  <c r="DO851" i="26"/>
  <c r="BT851" i="26"/>
  <c r="BT852" i="26" s="1"/>
  <c r="Q851" i="26"/>
  <c r="AG851" i="26"/>
  <c r="AE851" i="26"/>
  <c r="AY851" i="26"/>
  <c r="DK851" i="26"/>
  <c r="EE851" i="26"/>
  <c r="DE851" i="26"/>
  <c r="BA851" i="26"/>
  <c r="EZ851" i="26"/>
  <c r="AO851" i="26"/>
  <c r="AQ851" i="26"/>
  <c r="CW851" i="26"/>
  <c r="EI851" i="26"/>
  <c r="EG851" i="26"/>
  <c r="AK851" i="26"/>
  <c r="AJ851" i="26"/>
  <c r="EO851" i="26"/>
  <c r="EX851" i="26"/>
  <c r="DQ851" i="26"/>
  <c r="EW851" i="26"/>
  <c r="BQ851" i="26"/>
  <c r="AL851" i="26"/>
  <c r="EP851" i="26"/>
  <c r="EN851" i="26"/>
  <c r="DM851" i="26"/>
  <c r="CI851" i="26"/>
  <c r="BH851" i="26"/>
  <c r="Z851" i="26"/>
  <c r="U851" i="26"/>
  <c r="BN851" i="26"/>
  <c r="AS851" i="26"/>
  <c r="CG851" i="26"/>
  <c r="BF851" i="26"/>
  <c r="CV851" i="26"/>
  <c r="AZ851" i="26"/>
  <c r="AC851" i="26"/>
  <c r="BC851" i="26"/>
  <c r="EH851" i="26"/>
  <c r="DB851" i="26"/>
  <c r="AX851" i="26"/>
  <c r="O851" i="26"/>
  <c r="CN851" i="26"/>
  <c r="X851" i="26"/>
  <c r="DS851" i="26"/>
  <c r="EK851" i="26"/>
  <c r="EA851" i="26"/>
  <c r="ED851" i="26"/>
  <c r="EU851" i="26"/>
  <c r="BY851" i="26"/>
  <c r="CH851" i="26"/>
  <c r="BK851" i="26"/>
  <c r="CX851" i="26"/>
  <c r="AA851" i="26"/>
  <c r="EY851" i="26"/>
  <c r="CO851" i="26"/>
  <c r="CR851" i="26"/>
  <c r="CU851" i="26"/>
  <c r="DI851" i="26"/>
  <c r="CD851" i="26"/>
  <c r="CZ851" i="26"/>
  <c r="ER851" i="26"/>
  <c r="DJ851" i="26"/>
  <c r="EQ851" i="26"/>
  <c r="DT851" i="26"/>
  <c r="DN851" i="26"/>
  <c r="M851" i="26"/>
  <c r="ET851" i="26"/>
  <c r="BI851" i="26"/>
  <c r="Y851" i="26"/>
  <c r="CF851" i="26"/>
  <c r="AU851" i="26"/>
  <c r="AT851" i="26"/>
  <c r="DR851" i="26"/>
  <c r="DV851" i="26"/>
  <c r="DV852" i="26" s="1"/>
  <c r="AV851" i="26"/>
  <c r="AD851" i="26"/>
  <c r="AP851" i="26"/>
  <c r="CP851" i="26"/>
  <c r="AW851" i="26"/>
  <c r="CQ851" i="26"/>
  <c r="S851" i="26"/>
  <c r="R851" i="26"/>
  <c r="AN851" i="26"/>
  <c r="BO851" i="26"/>
  <c r="BM851" i="26"/>
  <c r="T851" i="26"/>
  <c r="CC851" i="26"/>
  <c r="CB851" i="26"/>
  <c r="BG851" i="26"/>
  <c r="BW851" i="26"/>
  <c r="BV851" i="26"/>
  <c r="EF851" i="26"/>
  <c r="DD851" i="26"/>
  <c r="DL851" i="26"/>
  <c r="BX851" i="26"/>
  <c r="CS851" i="26"/>
  <c r="BB851" i="26"/>
  <c r="EV851" i="26"/>
  <c r="DH851" i="26"/>
  <c r="DG851" i="26"/>
  <c r="EB851" i="26"/>
  <c r="DZ851" i="26"/>
  <c r="V851" i="26"/>
  <c r="AR851" i="26"/>
  <c r="K851" i="26"/>
  <c r="K852" i="26" s="1"/>
  <c r="AH851" i="26"/>
  <c r="AI851" i="26"/>
  <c r="BZ851" i="26"/>
  <c r="CE851" i="26"/>
  <c r="AF851" i="26"/>
  <c r="BJ851" i="26"/>
  <c r="CL851" i="26"/>
  <c r="CL852" i="26" s="1"/>
  <c r="DF851" i="26"/>
  <c r="AB851" i="26"/>
  <c r="W851" i="26"/>
  <c r="BP851" i="26"/>
  <c r="ES851" i="26"/>
  <c r="BE851" i="26"/>
  <c r="CA851" i="26"/>
  <c r="CJ851" i="26"/>
  <c r="DX851" i="26"/>
  <c r="DX852" i="26" s="1"/>
  <c r="FA851" i="26"/>
  <c r="EC851" i="26"/>
  <c r="BL851" i="26"/>
  <c r="BD851" i="26"/>
  <c r="DP851" i="26"/>
  <c r="H1002" i="26"/>
  <c r="G1000" i="26"/>
  <c r="EL852" i="26" l="1"/>
  <c r="BS852" i="26"/>
  <c r="AR852" i="26"/>
  <c r="FD850" i="26"/>
  <c r="FC851" i="26" s="1"/>
  <c r="DB852" i="26"/>
  <c r="M852" i="26"/>
  <c r="EK852" i="26"/>
  <c r="BQ852" i="26"/>
  <c r="FB851" i="26"/>
  <c r="FA852" i="26" s="1"/>
  <c r="BR852" i="26"/>
  <c r="AF852" i="26"/>
  <c r="DD852" i="26"/>
  <c r="CS852" i="26"/>
  <c r="EF852" i="26"/>
  <c r="AP852" i="26"/>
  <c r="AZ852" i="26"/>
  <c r="EI852" i="26"/>
  <c r="DP852" i="26"/>
  <c r="EY852" i="26"/>
  <c r="AL852" i="26"/>
  <c r="DT852" i="26"/>
  <c r="EN852" i="26"/>
  <c r="DR852" i="26"/>
  <c r="EO852" i="26"/>
  <c r="EM852" i="26"/>
  <c r="AK852" i="26"/>
  <c r="DN852" i="26"/>
  <c r="ES852" i="26"/>
  <c r="EP852" i="26"/>
  <c r="CE852" i="26"/>
  <c r="BG852" i="26"/>
  <c r="CH852" i="26"/>
  <c r="W852" i="26"/>
  <c r="EE852" i="26"/>
  <c r="Y852" i="26"/>
  <c r="AD852" i="26"/>
  <c r="BY852" i="26"/>
  <c r="CW852" i="26"/>
  <c r="R852" i="26"/>
  <c r="EH852" i="26"/>
  <c r="AB852" i="26"/>
  <c r="CU852" i="26"/>
  <c r="BJ852" i="26"/>
  <c r="DI852" i="26"/>
  <c r="AX852" i="26"/>
  <c r="CN852" i="26"/>
  <c r="AY852" i="26"/>
  <c r="DJ852" i="26"/>
  <c r="CG852" i="26"/>
  <c r="DA852" i="26"/>
  <c r="BL852" i="26"/>
  <c r="EC852" i="26"/>
  <c r="BB852" i="26"/>
  <c r="EV852" i="26"/>
  <c r="EJ852" i="26"/>
  <c r="DZ852" i="26"/>
  <c r="CZ852" i="26"/>
  <c r="DF852" i="26"/>
  <c r="Z852" i="26"/>
  <c r="CX852" i="26"/>
  <c r="O852" i="26"/>
  <c r="P852" i="26"/>
  <c r="CC852" i="26"/>
  <c r="T852" i="26"/>
  <c r="CY852" i="26"/>
  <c r="BA852" i="26"/>
  <c r="BO852" i="26"/>
  <c r="AH852" i="26"/>
  <c r="AW852" i="26"/>
  <c r="CV852" i="26"/>
  <c r="CP852" i="26"/>
  <c r="DW852" i="26"/>
  <c r="DW853" i="26" s="1"/>
  <c r="BN852" i="26"/>
  <c r="DU852" i="26"/>
  <c r="EX852" i="26"/>
  <c r="CA852" i="26"/>
  <c r="Q852" i="26"/>
  <c r="DS852" i="26"/>
  <c r="N852" i="26"/>
  <c r="BD852" i="26"/>
  <c r="BK852" i="26"/>
  <c r="AQ852" i="26"/>
  <c r="DC852" i="26"/>
  <c r="BC852" i="26"/>
  <c r="BI852" i="26"/>
  <c r="EA852" i="26"/>
  <c r="BM852" i="26"/>
  <c r="CM852" i="26"/>
  <c r="ET852" i="26"/>
  <c r="AO852" i="26"/>
  <c r="V852" i="26"/>
  <c r="DM852" i="26"/>
  <c r="DL852" i="26"/>
  <c r="ED852" i="26"/>
  <c r="AN852" i="26"/>
  <c r="AM852" i="26"/>
  <c r="EZ852" i="26"/>
  <c r="DE852" i="26"/>
  <c r="AT852" i="26"/>
  <c r="AS852" i="26"/>
  <c r="ER852" i="26"/>
  <c r="EB852" i="26"/>
  <c r="X852" i="26"/>
  <c r="CT852" i="26"/>
  <c r="BF852" i="26"/>
  <c r="AU852" i="26"/>
  <c r="DK852" i="26"/>
  <c r="U852" i="26"/>
  <c r="CF852" i="26"/>
  <c r="EG852" i="26"/>
  <c r="DG852" i="26"/>
  <c r="DY852" i="26"/>
  <c r="S852" i="26"/>
  <c r="CO852" i="26"/>
  <c r="EW852" i="26"/>
  <c r="CJ852" i="26"/>
  <c r="CI852" i="26"/>
  <c r="AE852" i="26"/>
  <c r="AG852" i="26"/>
  <c r="DH852" i="26"/>
  <c r="BV852" i="26"/>
  <c r="BU852" i="26"/>
  <c r="BH852" i="26"/>
  <c r="BZ852" i="26"/>
  <c r="BX852" i="26"/>
  <c r="BW852" i="26"/>
  <c r="CQ852" i="26"/>
  <c r="AV852" i="26"/>
  <c r="DO852" i="26"/>
  <c r="J852" i="26"/>
  <c r="J853" i="26" s="1"/>
  <c r="BE852" i="26"/>
  <c r="AI852" i="26"/>
  <c r="EU852" i="26"/>
  <c r="DQ852" i="26"/>
  <c r="AJ852" i="26"/>
  <c r="EQ852" i="26"/>
  <c r="AA852" i="26"/>
  <c r="CD852" i="26"/>
  <c r="BP852" i="26"/>
  <c r="CR852" i="26"/>
  <c r="CB852" i="26"/>
  <c r="AC852" i="26"/>
  <c r="L852" i="26"/>
  <c r="L853" i="26" s="1"/>
  <c r="CK852" i="26"/>
  <c r="H1003" i="26"/>
  <c r="G1001" i="26"/>
  <c r="EM853" i="26" l="1"/>
  <c r="BS853" i="26"/>
  <c r="BR853" i="26"/>
  <c r="FD851" i="26"/>
  <c r="FC852" i="26" s="1"/>
  <c r="DI853" i="26"/>
  <c r="DC853" i="26"/>
  <c r="FB852" i="26"/>
  <c r="AQ853" i="26"/>
  <c r="EJ853" i="26"/>
  <c r="DO853" i="26"/>
  <c r="DY853" i="26"/>
  <c r="EN853" i="26"/>
  <c r="EL853" i="26"/>
  <c r="AK853" i="26"/>
  <c r="DU853" i="26"/>
  <c r="EO853" i="26"/>
  <c r="DQ853" i="26"/>
  <c r="DS853" i="26"/>
  <c r="CM853" i="26"/>
  <c r="CB853" i="26"/>
  <c r="CD853" i="26"/>
  <c r="CF853" i="26"/>
  <c r="CV853" i="26"/>
  <c r="ED853" i="26"/>
  <c r="AE853" i="26"/>
  <c r="BP853" i="26"/>
  <c r="AC853" i="26"/>
  <c r="X853" i="26"/>
  <c r="EI853" i="26"/>
  <c r="EG853" i="26"/>
  <c r="CT853" i="26"/>
  <c r="AG853" i="26"/>
  <c r="AA853" i="26"/>
  <c r="CY853" i="26"/>
  <c r="CW853" i="26"/>
  <c r="Q853" i="26"/>
  <c r="AY853" i="26"/>
  <c r="BK853" i="26"/>
  <c r="AZ853" i="26"/>
  <c r="BZ853" i="26"/>
  <c r="CR853" i="26"/>
  <c r="S853" i="26"/>
  <c r="AX853" i="26"/>
  <c r="BE853" i="26"/>
  <c r="ES853" i="26"/>
  <c r="DA853" i="26"/>
  <c r="EW853" i="26"/>
  <c r="BM853" i="26"/>
  <c r="DE853" i="26"/>
  <c r="BH853" i="26"/>
  <c r="AP853" i="26"/>
  <c r="AI853" i="26"/>
  <c r="CI853" i="26"/>
  <c r="EK853" i="26"/>
  <c r="CP853" i="26"/>
  <c r="EQ853" i="26"/>
  <c r="CZ853" i="26"/>
  <c r="N853" i="26"/>
  <c r="P853" i="26"/>
  <c r="Y853" i="26"/>
  <c r="EU853" i="26"/>
  <c r="O853" i="26"/>
  <c r="BA853" i="26"/>
  <c r="CK853" i="26"/>
  <c r="BB853" i="26"/>
  <c r="T853" i="26"/>
  <c r="R853" i="26"/>
  <c r="BC853" i="26"/>
  <c r="DK853" i="26"/>
  <c r="BN853" i="26"/>
  <c r="CX853" i="26"/>
  <c r="DG853" i="26"/>
  <c r="EF853" i="26"/>
  <c r="AN853" i="26"/>
  <c r="DB853" i="26"/>
  <c r="BF853" i="26"/>
  <c r="BG853" i="26"/>
  <c r="FA853" i="26"/>
  <c r="CG853" i="26"/>
  <c r="DT853" i="26"/>
  <c r="AV853" i="26"/>
  <c r="V853" i="26"/>
  <c r="DV853" i="26"/>
  <c r="BW853" i="26"/>
  <c r="AT853" i="26"/>
  <c r="AO853" i="26"/>
  <c r="CL853" i="26"/>
  <c r="EC853" i="26"/>
  <c r="Z853" i="26"/>
  <c r="BI853" i="26"/>
  <c r="CQ853" i="26"/>
  <c r="CJ853" i="26"/>
  <c r="BQ853" i="26"/>
  <c r="DD853" i="26"/>
  <c r="EZ853" i="26"/>
  <c r="EY853" i="26"/>
  <c r="BO853" i="26"/>
  <c r="AH853" i="26"/>
  <c r="BX853" i="26"/>
  <c r="CO853" i="26"/>
  <c r="CN853" i="26"/>
  <c r="AU853" i="26"/>
  <c r="AB853" i="26"/>
  <c r="DL853" i="26"/>
  <c r="CC853" i="26"/>
  <c r="CC854" i="26" s="1"/>
  <c r="EV853" i="26"/>
  <c r="DM853" i="26"/>
  <c r="K853" i="26"/>
  <c r="K854" i="26" s="1"/>
  <c r="DN853" i="26"/>
  <c r="DF853" i="26"/>
  <c r="CA853" i="26"/>
  <c r="CU853" i="26"/>
  <c r="BJ853" i="26"/>
  <c r="BL853" i="26"/>
  <c r="W853" i="26"/>
  <c r="DP853" i="26"/>
  <c r="AW853" i="26"/>
  <c r="CE853" i="26"/>
  <c r="CE854" i="26" s="1"/>
  <c r="AM853" i="26"/>
  <c r="AL853" i="26"/>
  <c r="ET853" i="26"/>
  <c r="AD853" i="26"/>
  <c r="DZ853" i="26"/>
  <c r="DX853" i="26"/>
  <c r="CH853" i="26"/>
  <c r="EX853" i="26"/>
  <c r="AF853" i="26"/>
  <c r="BY853" i="26"/>
  <c r="DJ853" i="26"/>
  <c r="AJ853" i="26"/>
  <c r="BU853" i="26"/>
  <c r="BT853" i="26"/>
  <c r="ER853" i="26"/>
  <c r="BD853" i="26"/>
  <c r="BV853" i="26"/>
  <c r="M853" i="26"/>
  <c r="EH853" i="26"/>
  <c r="EB853" i="26"/>
  <c r="EA853" i="26"/>
  <c r="CS853" i="26"/>
  <c r="EP853" i="26"/>
  <c r="DR853" i="26"/>
  <c r="DH853" i="26"/>
  <c r="U853" i="26"/>
  <c r="AS853" i="26"/>
  <c r="EE853" i="26"/>
  <c r="AR853" i="26"/>
  <c r="H1004" i="26"/>
  <c r="G1002" i="26"/>
  <c r="EN854" i="26" l="1"/>
  <c r="EM854" i="26"/>
  <c r="U854" i="26"/>
  <c r="FD852" i="26"/>
  <c r="FC853" i="26" s="1"/>
  <c r="L854" i="26"/>
  <c r="EL854" i="26"/>
  <c r="FB853" i="26"/>
  <c r="FA854" i="26" s="1"/>
  <c r="DT854" i="26"/>
  <c r="AQ854" i="26"/>
  <c r="DP854" i="26"/>
  <c r="AJ854" i="26"/>
  <c r="DV854" i="26"/>
  <c r="DH854" i="26"/>
  <c r="ER854" i="26"/>
  <c r="CU854" i="26"/>
  <c r="EP854" i="26"/>
  <c r="CA854" i="26"/>
  <c r="CS854" i="26"/>
  <c r="AD854" i="26"/>
  <c r="AF854" i="26"/>
  <c r="DB854" i="26"/>
  <c r="ET854" i="26"/>
  <c r="EV854" i="26"/>
  <c r="Z854" i="26"/>
  <c r="AB854" i="26"/>
  <c r="EH854" i="26"/>
  <c r="DD854" i="26"/>
  <c r="DJ854" i="26"/>
  <c r="AH854" i="26"/>
  <c r="EJ854" i="26"/>
  <c r="AY854" i="26"/>
  <c r="BD854" i="26"/>
  <c r="EK854" i="26"/>
  <c r="EL855" i="26" s="1"/>
  <c r="AZ854" i="26"/>
  <c r="P854" i="26"/>
  <c r="BH854" i="26"/>
  <c r="J854" i="26"/>
  <c r="J855" i="26" s="1"/>
  <c r="BA854" i="26"/>
  <c r="EX854" i="26"/>
  <c r="BL854" i="26"/>
  <c r="BJ854" i="26"/>
  <c r="R854" i="26"/>
  <c r="CH854" i="26"/>
  <c r="CY854" i="26"/>
  <c r="AP854" i="26"/>
  <c r="W854" i="26"/>
  <c r="CM854" i="26"/>
  <c r="DA854" i="26"/>
  <c r="CZ854" i="26"/>
  <c r="DF854" i="26"/>
  <c r="CJ854" i="26"/>
  <c r="EE854" i="26"/>
  <c r="BF854" i="26"/>
  <c r="AO854" i="26"/>
  <c r="CX854" i="26"/>
  <c r="CQ854" i="26"/>
  <c r="EM855" i="26"/>
  <c r="BB854" i="26"/>
  <c r="O854" i="26"/>
  <c r="DQ854" i="26"/>
  <c r="CW854" i="26"/>
  <c r="DU854" i="26"/>
  <c r="DU855" i="26" s="1"/>
  <c r="BG854" i="26"/>
  <c r="Q854" i="26"/>
  <c r="S854" i="26"/>
  <c r="CL854" i="26"/>
  <c r="BO854" i="26"/>
  <c r="AL854" i="26"/>
  <c r="EB854" i="26"/>
  <c r="Y854" i="26"/>
  <c r="AA854" i="26"/>
  <c r="BN854" i="26"/>
  <c r="EG854" i="26"/>
  <c r="AU854" i="26"/>
  <c r="CN854" i="26"/>
  <c r="BE854" i="26"/>
  <c r="EA854" i="26"/>
  <c r="DM854" i="26"/>
  <c r="DY854" i="26"/>
  <c r="BU854" i="26"/>
  <c r="X854" i="26"/>
  <c r="DK854" i="26"/>
  <c r="CI854" i="26"/>
  <c r="BX854" i="26"/>
  <c r="CK854" i="26"/>
  <c r="AI854" i="26"/>
  <c r="AC854" i="26"/>
  <c r="AS854" i="26"/>
  <c r="EQ854" i="26"/>
  <c r="DE854" i="26"/>
  <c r="EF854" i="26"/>
  <c r="AM854" i="26"/>
  <c r="CO854" i="26"/>
  <c r="BQ854" i="26"/>
  <c r="BR854" i="26"/>
  <c r="AE854" i="26"/>
  <c r="DO854" i="26"/>
  <c r="CP854" i="26"/>
  <c r="ES854" i="26"/>
  <c r="CB854" i="26"/>
  <c r="BT854" i="26"/>
  <c r="BS854" i="26"/>
  <c r="EU854" i="26"/>
  <c r="BP854" i="26"/>
  <c r="BK854" i="26"/>
  <c r="AW854" i="26"/>
  <c r="AX854" i="26"/>
  <c r="BC854" i="26"/>
  <c r="CG854" i="26"/>
  <c r="AN854" i="26"/>
  <c r="CD854" i="26"/>
  <c r="CD855" i="26" s="1"/>
  <c r="BI854" i="26"/>
  <c r="ED854" i="26"/>
  <c r="DX854" i="26"/>
  <c r="DW854" i="26"/>
  <c r="V854" i="26"/>
  <c r="EY854" i="26"/>
  <c r="AT854" i="26"/>
  <c r="DZ854" i="26"/>
  <c r="BM854" i="26"/>
  <c r="CV854" i="26"/>
  <c r="CR854" i="26"/>
  <c r="EZ854" i="26"/>
  <c r="AG854" i="26"/>
  <c r="CT854" i="26"/>
  <c r="DR854" i="26"/>
  <c r="DS854" i="26"/>
  <c r="M854" i="26"/>
  <c r="N854" i="26"/>
  <c r="CF854" i="26"/>
  <c r="BY854" i="26"/>
  <c r="DC854" i="26"/>
  <c r="EW854" i="26"/>
  <c r="AV854" i="26"/>
  <c r="EI854" i="26"/>
  <c r="BV854" i="26"/>
  <c r="DG854" i="26"/>
  <c r="BW854" i="26"/>
  <c r="DI854" i="26"/>
  <c r="AR854" i="26"/>
  <c r="BZ854" i="26"/>
  <c r="DL854" i="26"/>
  <c r="EC854" i="26"/>
  <c r="AK854" i="26"/>
  <c r="DN854" i="26"/>
  <c r="EO854" i="26"/>
  <c r="T854" i="26"/>
  <c r="H1005" i="26"/>
  <c r="G1003" i="26"/>
  <c r="AZ855" i="26" l="1"/>
  <c r="EU855" i="26"/>
  <c r="EW855" i="26"/>
  <c r="CB855" i="26"/>
  <c r="CT855" i="26"/>
  <c r="FD853" i="26"/>
  <c r="FC854" i="26" s="1"/>
  <c r="AY855" i="26"/>
  <c r="EQ855" i="26"/>
  <c r="FB854" i="26"/>
  <c r="FA855" i="26" s="1"/>
  <c r="EI855" i="26"/>
  <c r="V855" i="26"/>
  <c r="DG855" i="26"/>
  <c r="CV855" i="26"/>
  <c r="AI855" i="26"/>
  <c r="ES855" i="26"/>
  <c r="AE855" i="26"/>
  <c r="AC855" i="26"/>
  <c r="AG855" i="26"/>
  <c r="DC855" i="26"/>
  <c r="K855" i="26"/>
  <c r="J856" i="26" s="1"/>
  <c r="AA855" i="26"/>
  <c r="DI855" i="26"/>
  <c r="DE855" i="26"/>
  <c r="BI855" i="26"/>
  <c r="EK855" i="26"/>
  <c r="EL856" i="26" s="1"/>
  <c r="BA855" i="26"/>
  <c r="AZ856" i="26" s="1"/>
  <c r="T855" i="26"/>
  <c r="AK855" i="26"/>
  <c r="BG855" i="26"/>
  <c r="CR855" i="26"/>
  <c r="BK855" i="26"/>
  <c r="CX855" i="26"/>
  <c r="DP855" i="26"/>
  <c r="Q855" i="26"/>
  <c r="CZ855" i="26"/>
  <c r="BM855" i="26"/>
  <c r="AR855" i="26"/>
  <c r="DA855" i="26"/>
  <c r="P855" i="26"/>
  <c r="CY855" i="26"/>
  <c r="AP855" i="26"/>
  <c r="CI855" i="26"/>
  <c r="BE855" i="26"/>
  <c r="DV855" i="26"/>
  <c r="DN855" i="26"/>
  <c r="DZ855" i="26"/>
  <c r="W855" i="26"/>
  <c r="BF855" i="26"/>
  <c r="R855" i="26"/>
  <c r="CK855" i="26"/>
  <c r="BD855" i="26"/>
  <c r="AB855" i="26"/>
  <c r="CM855" i="26"/>
  <c r="EE855" i="26"/>
  <c r="Z855" i="26"/>
  <c r="EC855" i="26"/>
  <c r="Y855" i="26"/>
  <c r="EF855" i="26"/>
  <c r="EY855" i="26"/>
  <c r="CC855" i="26"/>
  <c r="CC856" i="26" s="1"/>
  <c r="X855" i="26"/>
  <c r="DL855" i="26"/>
  <c r="EH855" i="26"/>
  <c r="BR855" i="26"/>
  <c r="BX855" i="26"/>
  <c r="AT855" i="26"/>
  <c r="CL855" i="26"/>
  <c r="CE855" i="26"/>
  <c r="N855" i="26"/>
  <c r="BW855" i="26"/>
  <c r="BT855" i="26"/>
  <c r="AD855" i="26"/>
  <c r="AN855" i="26"/>
  <c r="BN855" i="26"/>
  <c r="AV855" i="26"/>
  <c r="CP855" i="26"/>
  <c r="AX855" i="26"/>
  <c r="AY856" i="26" s="1"/>
  <c r="DX855" i="26"/>
  <c r="CS855" i="26"/>
  <c r="CJ855" i="26"/>
  <c r="BZ855" i="26"/>
  <c r="CG855" i="26"/>
  <c r="EG855" i="26"/>
  <c r="BL855" i="26"/>
  <c r="DF855" i="26"/>
  <c r="BQ855" i="26"/>
  <c r="BP855" i="26"/>
  <c r="M855" i="26"/>
  <c r="DJ855" i="26"/>
  <c r="DB855" i="26"/>
  <c r="DS855" i="26"/>
  <c r="DT855" i="26"/>
  <c r="AU855" i="26"/>
  <c r="DR855" i="26"/>
  <c r="EA855" i="26"/>
  <c r="CQ855" i="26"/>
  <c r="CO855" i="26"/>
  <c r="ET855" i="26"/>
  <c r="BV855" i="26"/>
  <c r="CH855" i="26"/>
  <c r="AH855" i="26"/>
  <c r="AF855" i="26"/>
  <c r="AO855" i="26"/>
  <c r="BC855" i="26"/>
  <c r="BB855" i="26"/>
  <c r="BS855" i="26"/>
  <c r="DM855" i="26"/>
  <c r="CU855" i="26"/>
  <c r="L855" i="26"/>
  <c r="EV855" i="26"/>
  <c r="EV856" i="26" s="1"/>
  <c r="CW855" i="26"/>
  <c r="AM855" i="26"/>
  <c r="BH855" i="26"/>
  <c r="DW855" i="26"/>
  <c r="EJ855" i="26"/>
  <c r="EP855" i="26"/>
  <c r="DK855" i="26"/>
  <c r="U855" i="26"/>
  <c r="ER855" i="26"/>
  <c r="AJ855" i="26"/>
  <c r="AW855" i="26"/>
  <c r="AS855" i="26"/>
  <c r="CN855" i="26"/>
  <c r="AQ855" i="26"/>
  <c r="S855" i="26"/>
  <c r="EZ855" i="26"/>
  <c r="DH855" i="26"/>
  <c r="DH856" i="26" s="1"/>
  <c r="DO855" i="26"/>
  <c r="DQ855" i="26"/>
  <c r="ED855" i="26"/>
  <c r="BJ855" i="26"/>
  <c r="EO855" i="26"/>
  <c r="EN855" i="26"/>
  <c r="BY855" i="26"/>
  <c r="BU855" i="26"/>
  <c r="O855" i="26"/>
  <c r="AL855" i="26"/>
  <c r="DY855" i="26"/>
  <c r="EB855" i="26"/>
  <c r="CF855" i="26"/>
  <c r="BO855" i="26"/>
  <c r="CA855" i="26"/>
  <c r="EX855" i="26"/>
  <c r="DD855" i="26"/>
  <c r="H1006" i="26"/>
  <c r="G1004" i="26"/>
  <c r="CU856" i="26" l="1"/>
  <c r="EJ856" i="26"/>
  <c r="ET856" i="26"/>
  <c r="FD854" i="26"/>
  <c r="FC855" i="26" s="1"/>
  <c r="AD856" i="26"/>
  <c r="FB855" i="26"/>
  <c r="DD856" i="26"/>
  <c r="ER856" i="26"/>
  <c r="K856" i="26"/>
  <c r="J857" i="26" s="1"/>
  <c r="AF856" i="26"/>
  <c r="CA856" i="26"/>
  <c r="AH856" i="26"/>
  <c r="DF856" i="26"/>
  <c r="AB856" i="26"/>
  <c r="U856" i="26"/>
  <c r="CS856" i="26"/>
  <c r="BO856" i="26"/>
  <c r="CY856" i="26"/>
  <c r="BJ856" i="26"/>
  <c r="BH856" i="26"/>
  <c r="CW856" i="26"/>
  <c r="AQ856" i="26"/>
  <c r="CF856" i="26"/>
  <c r="CZ856" i="26"/>
  <c r="DB856" i="26"/>
  <c r="BL856" i="26"/>
  <c r="CN856" i="26"/>
  <c r="EX856" i="26"/>
  <c r="DO856" i="26"/>
  <c r="EZ856" i="26"/>
  <c r="BF856" i="26"/>
  <c r="DY856" i="26"/>
  <c r="CJ856" i="26"/>
  <c r="DK856" i="26"/>
  <c r="Q856" i="26"/>
  <c r="BD856" i="26"/>
  <c r="BY856" i="26"/>
  <c r="EB856" i="26"/>
  <c r="CL856" i="26"/>
  <c r="O856" i="26"/>
  <c r="ED856" i="26"/>
  <c r="BE856" i="26"/>
  <c r="Z856" i="26"/>
  <c r="CX856" i="26"/>
  <c r="X856" i="26"/>
  <c r="BM856" i="26"/>
  <c r="BW856" i="26"/>
  <c r="DW856" i="26"/>
  <c r="AA856" i="26"/>
  <c r="CD856" i="26"/>
  <c r="AO856" i="26"/>
  <c r="Y856" i="26"/>
  <c r="DM856" i="26"/>
  <c r="AW856" i="26"/>
  <c r="BS856" i="26"/>
  <c r="DT856" i="26"/>
  <c r="W856" i="26"/>
  <c r="DU856" i="26"/>
  <c r="CQ856" i="26"/>
  <c r="EH856" i="26"/>
  <c r="BU856" i="26"/>
  <c r="EF856" i="26"/>
  <c r="AC856" i="26"/>
  <c r="AC857" i="26" s="1"/>
  <c r="CI856" i="26"/>
  <c r="L856" i="26"/>
  <c r="DA856" i="26"/>
  <c r="AP856" i="26"/>
  <c r="AU856" i="26"/>
  <c r="EO856" i="26"/>
  <c r="BT856" i="26"/>
  <c r="DR856" i="26"/>
  <c r="BK856" i="26"/>
  <c r="EG856" i="26"/>
  <c r="AL856" i="26"/>
  <c r="AX856" i="26"/>
  <c r="AY857" i="26" s="1"/>
  <c r="BI856" i="26"/>
  <c r="CH856" i="26"/>
  <c r="CV856" i="26"/>
  <c r="P856" i="26"/>
  <c r="CK856" i="26"/>
  <c r="DC856" i="26"/>
  <c r="BZ856" i="26"/>
  <c r="V856" i="26"/>
  <c r="DI856" i="26"/>
  <c r="DN856" i="26"/>
  <c r="CM856" i="26"/>
  <c r="AM856" i="26"/>
  <c r="EY856" i="26"/>
  <c r="DE856" i="26"/>
  <c r="EN856" i="26"/>
  <c r="EM856" i="26"/>
  <c r="AE856" i="26"/>
  <c r="CE856" i="26"/>
  <c r="EC856" i="26"/>
  <c r="DG856" i="26"/>
  <c r="S856" i="26"/>
  <c r="R856" i="26"/>
  <c r="BP856" i="26"/>
  <c r="DP856" i="26"/>
  <c r="EK856" i="26"/>
  <c r="EK857" i="26" s="1"/>
  <c r="CP856" i="26"/>
  <c r="BG856" i="26"/>
  <c r="BQ856" i="26"/>
  <c r="DX856" i="26"/>
  <c r="EU856" i="26"/>
  <c r="EU857" i="26" s="1"/>
  <c r="AN856" i="26"/>
  <c r="ES856" i="26"/>
  <c r="EE856" i="26"/>
  <c r="EI856" i="26"/>
  <c r="EA856" i="26"/>
  <c r="DZ856" i="26"/>
  <c r="EW856" i="26"/>
  <c r="DL856" i="26"/>
  <c r="CG856" i="26"/>
  <c r="N856" i="26"/>
  <c r="DS856" i="26"/>
  <c r="CR856" i="26"/>
  <c r="AR856" i="26"/>
  <c r="AS856" i="26"/>
  <c r="EP856" i="26"/>
  <c r="CT856" i="26"/>
  <c r="EQ856" i="26"/>
  <c r="CB856" i="26"/>
  <c r="BV856" i="26"/>
  <c r="BR856" i="26"/>
  <c r="BX856" i="26"/>
  <c r="AK856" i="26"/>
  <c r="BN856" i="26"/>
  <c r="T856" i="26"/>
  <c r="AJ856" i="26"/>
  <c r="AI856" i="26"/>
  <c r="BB856" i="26"/>
  <c r="BA856" i="26"/>
  <c r="DJ856" i="26"/>
  <c r="FA856" i="26"/>
  <c r="DQ856" i="26"/>
  <c r="AG856" i="26"/>
  <c r="AV856" i="26"/>
  <c r="BC856" i="26"/>
  <c r="CO856" i="26"/>
  <c r="AT856" i="26"/>
  <c r="M856" i="26"/>
  <c r="DV856" i="26"/>
  <c r="H1007" i="26"/>
  <c r="G1005" i="26"/>
  <c r="ES857" i="26" l="1"/>
  <c r="CV857" i="26"/>
  <c r="DC857" i="26"/>
  <c r="K857" i="26"/>
  <c r="J858" i="26" s="1"/>
  <c r="BI857" i="26"/>
  <c r="FD855" i="26"/>
  <c r="FC856" i="26" s="1"/>
  <c r="BK857" i="26"/>
  <c r="CX857" i="26"/>
  <c r="FB856" i="26"/>
  <c r="DE857" i="26"/>
  <c r="AG857" i="26"/>
  <c r="DA857" i="26"/>
  <c r="EE857" i="26"/>
  <c r="BG857" i="26"/>
  <c r="CM857" i="26"/>
  <c r="DX857" i="26"/>
  <c r="CY857" i="26"/>
  <c r="BV857" i="26"/>
  <c r="BN857" i="26"/>
  <c r="EW857" i="26"/>
  <c r="EY857" i="26"/>
  <c r="EC857" i="26"/>
  <c r="BZ857" i="26"/>
  <c r="AV857" i="26"/>
  <c r="DL857" i="26"/>
  <c r="DN857" i="26"/>
  <c r="CK857" i="26"/>
  <c r="DS857" i="26"/>
  <c r="DJ857" i="26"/>
  <c r="BE857" i="26"/>
  <c r="P857" i="26"/>
  <c r="Y857" i="26"/>
  <c r="CR857" i="26"/>
  <c r="DV857" i="26"/>
  <c r="O857" i="26"/>
  <c r="AA857" i="26"/>
  <c r="Z857" i="26"/>
  <c r="BX857" i="26"/>
  <c r="AB857" i="26"/>
  <c r="CA857" i="26"/>
  <c r="AP857" i="26"/>
  <c r="X857" i="26"/>
  <c r="AI857" i="26"/>
  <c r="AQ857" i="26"/>
  <c r="AN857" i="26"/>
  <c r="EO857" i="26"/>
  <c r="ET857" i="26"/>
  <c r="ET858" i="26" s="1"/>
  <c r="DY857" i="26"/>
  <c r="T857" i="26"/>
  <c r="CZ857" i="26"/>
  <c r="AT857" i="26"/>
  <c r="DO857" i="26"/>
  <c r="CG857" i="26"/>
  <c r="CJ857" i="26"/>
  <c r="ED857" i="26"/>
  <c r="M857" i="26"/>
  <c r="BT857" i="26"/>
  <c r="EJ857" i="26"/>
  <c r="CL857" i="26"/>
  <c r="CW857" i="26"/>
  <c r="CW858" i="26" s="1"/>
  <c r="CI857" i="26"/>
  <c r="EG857" i="26"/>
  <c r="DB857" i="26"/>
  <c r="AX857" i="26"/>
  <c r="DH857" i="26"/>
  <c r="CO857" i="26"/>
  <c r="BL857" i="26"/>
  <c r="DM857" i="26"/>
  <c r="EQ857" i="26"/>
  <c r="DQ857" i="26"/>
  <c r="BJ857" i="26"/>
  <c r="BJ858" i="26" s="1"/>
  <c r="AM857" i="26"/>
  <c r="EA857" i="26"/>
  <c r="BC857" i="26"/>
  <c r="CH857" i="26"/>
  <c r="AO857" i="26"/>
  <c r="EX857" i="26"/>
  <c r="BR857" i="26"/>
  <c r="BA857" i="26"/>
  <c r="AZ857" i="26"/>
  <c r="U857" i="26"/>
  <c r="EF857" i="26"/>
  <c r="BB857" i="26"/>
  <c r="BH857" i="26"/>
  <c r="DU857" i="26"/>
  <c r="R857" i="26"/>
  <c r="Q857" i="26"/>
  <c r="EL857" i="26"/>
  <c r="EM857" i="26"/>
  <c r="BQ857" i="26"/>
  <c r="S857" i="26"/>
  <c r="EN857" i="26"/>
  <c r="AJ857" i="26"/>
  <c r="DZ857" i="26"/>
  <c r="L857" i="26"/>
  <c r="CP857" i="26"/>
  <c r="DI857" i="26"/>
  <c r="CB857" i="26"/>
  <c r="CC857" i="26"/>
  <c r="DK857" i="26"/>
  <c r="DF857" i="26"/>
  <c r="DG857" i="26"/>
  <c r="AU857" i="26"/>
  <c r="DR857" i="26"/>
  <c r="CN857" i="26"/>
  <c r="EI857" i="26"/>
  <c r="EH857" i="26"/>
  <c r="DP857" i="26"/>
  <c r="CQ857" i="26"/>
  <c r="N857" i="26"/>
  <c r="V857" i="26"/>
  <c r="W857" i="26"/>
  <c r="DT857" i="26"/>
  <c r="ER857" i="26"/>
  <c r="BU857" i="26"/>
  <c r="BS857" i="26"/>
  <c r="CT857" i="26"/>
  <c r="CS857" i="26"/>
  <c r="EB857" i="26"/>
  <c r="EZ857" i="26"/>
  <c r="AK857" i="26"/>
  <c r="AL857" i="26"/>
  <c r="BO857" i="26"/>
  <c r="DW857" i="26"/>
  <c r="CU857" i="26"/>
  <c r="BM857" i="26"/>
  <c r="BY857" i="26"/>
  <c r="AW857" i="26"/>
  <c r="EP857" i="26"/>
  <c r="CF857" i="26"/>
  <c r="BP857" i="26"/>
  <c r="CD857" i="26"/>
  <c r="CE857" i="26"/>
  <c r="BD857" i="26"/>
  <c r="AS857" i="26"/>
  <c r="BF857" i="26"/>
  <c r="AE857" i="26"/>
  <c r="AD857" i="26"/>
  <c r="DD857" i="26"/>
  <c r="DD858" i="26" s="1"/>
  <c r="AR857" i="26"/>
  <c r="AF857" i="26"/>
  <c r="BW857" i="26"/>
  <c r="AH857" i="26"/>
  <c r="EV857" i="26"/>
  <c r="H1008" i="26"/>
  <c r="G1006" i="26"/>
  <c r="DB858" i="26" l="1"/>
  <c r="EV858" i="26"/>
  <c r="FD856" i="26"/>
  <c r="FC857" i="26" s="1"/>
  <c r="BF858" i="26"/>
  <c r="FB857" i="26"/>
  <c r="ED858" i="26"/>
  <c r="BH858" i="26"/>
  <c r="FA857" i="26"/>
  <c r="CL858" i="26"/>
  <c r="CY858" i="26"/>
  <c r="EX858" i="26"/>
  <c r="DN858" i="26"/>
  <c r="DM858" i="26"/>
  <c r="AH858" i="26"/>
  <c r="DW858" i="26"/>
  <c r="Z858" i="26"/>
  <c r="BY858" i="26"/>
  <c r="BW858" i="26"/>
  <c r="Y858" i="26"/>
  <c r="AB858" i="26"/>
  <c r="AO858" i="26"/>
  <c r="AA858" i="26"/>
  <c r="AW858" i="26"/>
  <c r="CN858" i="26"/>
  <c r="AU858" i="26"/>
  <c r="DA858" i="26"/>
  <c r="CK858" i="26"/>
  <c r="DI858" i="26"/>
  <c r="BS858" i="26"/>
  <c r="N858" i="26"/>
  <c r="CZ858" i="26"/>
  <c r="W858" i="26"/>
  <c r="DR858" i="26"/>
  <c r="BI858" i="26"/>
  <c r="CH858" i="26"/>
  <c r="CX858" i="26"/>
  <c r="CJ858" i="26"/>
  <c r="AM858" i="26"/>
  <c r="AP858" i="26"/>
  <c r="EF858" i="26"/>
  <c r="AN858" i="26"/>
  <c r="DP858" i="26"/>
  <c r="BD858" i="26"/>
  <c r="EJ858" i="26"/>
  <c r="EP858" i="26"/>
  <c r="ER858" i="26"/>
  <c r="BN858" i="26"/>
  <c r="BK858" i="26"/>
  <c r="DJ858" i="26"/>
  <c r="AR858" i="26"/>
  <c r="BE858" i="26"/>
  <c r="DG858" i="26"/>
  <c r="CI858" i="26"/>
  <c r="EB858" i="26"/>
  <c r="BP858" i="26"/>
  <c r="CR858" i="26"/>
  <c r="CF858" i="26"/>
  <c r="BC858" i="26"/>
  <c r="DZ858" i="26"/>
  <c r="AK858" i="26"/>
  <c r="EH858" i="26"/>
  <c r="CM858" i="26"/>
  <c r="CT858" i="26"/>
  <c r="DS858" i="26"/>
  <c r="EM858" i="26"/>
  <c r="AE858" i="26"/>
  <c r="EE858" i="26"/>
  <c r="DU858" i="26"/>
  <c r="CP858" i="26"/>
  <c r="EU858" i="26"/>
  <c r="AG858" i="26"/>
  <c r="EQ858" i="26"/>
  <c r="BV858" i="26"/>
  <c r="DV858" i="26"/>
  <c r="DC858" i="26"/>
  <c r="DC859" i="26" s="1"/>
  <c r="AT858" i="26"/>
  <c r="EA858" i="26"/>
  <c r="AI858" i="26"/>
  <c r="L858" i="26"/>
  <c r="K858" i="26"/>
  <c r="V858" i="26"/>
  <c r="EL858" i="26"/>
  <c r="U858" i="26"/>
  <c r="Q858" i="26"/>
  <c r="P858" i="26"/>
  <c r="DX858" i="26"/>
  <c r="AD858" i="26"/>
  <c r="AC858" i="26"/>
  <c r="AX858" i="26"/>
  <c r="DF858" i="26"/>
  <c r="BG858" i="26"/>
  <c r="R858" i="26"/>
  <c r="AQ858" i="26"/>
  <c r="CS858" i="26"/>
  <c r="EK858" i="26"/>
  <c r="DY858" i="26"/>
  <c r="EW858" i="26"/>
  <c r="BM858" i="26"/>
  <c r="BL858" i="26"/>
  <c r="DQ858" i="26"/>
  <c r="DL858" i="26"/>
  <c r="DK858" i="26"/>
  <c r="BR858" i="26"/>
  <c r="AZ858" i="26"/>
  <c r="AY858" i="26"/>
  <c r="CG858" i="26"/>
  <c r="BU858" i="26"/>
  <c r="BT858" i="26"/>
  <c r="M858" i="26"/>
  <c r="AJ858" i="26"/>
  <c r="BB858" i="26"/>
  <c r="BA858" i="26"/>
  <c r="AS858" i="26"/>
  <c r="CQ858" i="26"/>
  <c r="CC858" i="26"/>
  <c r="CB858" i="26"/>
  <c r="CO858" i="26"/>
  <c r="CU858" i="26"/>
  <c r="CV858" i="26"/>
  <c r="BZ858" i="26"/>
  <c r="EY858" i="26"/>
  <c r="O858" i="26"/>
  <c r="EN858" i="26"/>
  <c r="DH858" i="26"/>
  <c r="T858" i="26"/>
  <c r="AV858" i="26"/>
  <c r="S858" i="26"/>
  <c r="EO858" i="26"/>
  <c r="BQ858" i="26"/>
  <c r="EC858" i="26"/>
  <c r="BO858" i="26"/>
  <c r="X858" i="26"/>
  <c r="AL858" i="26"/>
  <c r="ES858" i="26"/>
  <c r="EI858" i="26"/>
  <c r="DE858" i="26"/>
  <c r="BX858" i="26"/>
  <c r="BX859" i="26" s="1"/>
  <c r="DO858" i="26"/>
  <c r="AF858" i="26"/>
  <c r="CD858" i="26"/>
  <c r="CE858" i="26"/>
  <c r="DT858" i="26"/>
  <c r="EG858" i="26"/>
  <c r="CA858" i="26"/>
  <c r="H1009" i="26"/>
  <c r="G1007" i="26"/>
  <c r="FA858" i="26" l="1"/>
  <c r="EZ858" i="26"/>
  <c r="BG859" i="26"/>
  <c r="FD857" i="26"/>
  <c r="FC858" i="26" s="1"/>
  <c r="AA859" i="26"/>
  <c r="CX859" i="26"/>
  <c r="FB858" i="26"/>
  <c r="EW859" i="26"/>
  <c r="BI859" i="26"/>
  <c r="DM859" i="26"/>
  <c r="AV859" i="26"/>
  <c r="Z859" i="26"/>
  <c r="DO859" i="26"/>
  <c r="CM859" i="26"/>
  <c r="EG859" i="26"/>
  <c r="BJ859" i="26"/>
  <c r="ES859" i="26"/>
  <c r="CZ859" i="26"/>
  <c r="CL859" i="26"/>
  <c r="DA859" i="26"/>
  <c r="X859" i="26"/>
  <c r="EE859" i="26"/>
  <c r="DQ859" i="26"/>
  <c r="CK859" i="26"/>
  <c r="CY859" i="26"/>
  <c r="CO859" i="26"/>
  <c r="CI859" i="26"/>
  <c r="DH859" i="26"/>
  <c r="AQ859" i="26"/>
  <c r="DV859" i="26"/>
  <c r="AN859" i="26"/>
  <c r="EC859" i="26"/>
  <c r="EQ859" i="26"/>
  <c r="CJ859" i="26"/>
  <c r="CQ859" i="26"/>
  <c r="AO859" i="26"/>
  <c r="EI859" i="26"/>
  <c r="AL859" i="26"/>
  <c r="O859" i="26"/>
  <c r="CG859" i="26"/>
  <c r="EA859" i="26"/>
  <c r="DT859" i="26"/>
  <c r="BE859" i="26"/>
  <c r="CS859" i="26"/>
  <c r="DJ859" i="26"/>
  <c r="AS859" i="26"/>
  <c r="BD859" i="26"/>
  <c r="AP859" i="26"/>
  <c r="AH859" i="26"/>
  <c r="DE859" i="26"/>
  <c r="BN859" i="26"/>
  <c r="BH859" i="26"/>
  <c r="AK859" i="26"/>
  <c r="CE859" i="26"/>
  <c r="S859" i="26"/>
  <c r="CN859" i="26"/>
  <c r="Y859" i="26"/>
  <c r="BQ859" i="26"/>
  <c r="AF859" i="26"/>
  <c r="AJ859" i="26"/>
  <c r="L859" i="26"/>
  <c r="BT859" i="26"/>
  <c r="CU859" i="26"/>
  <c r="DK859" i="26"/>
  <c r="BF859" i="26"/>
  <c r="BS859" i="26"/>
  <c r="BB859" i="26"/>
  <c r="BM859" i="26"/>
  <c r="DU859" i="26"/>
  <c r="DX859" i="26"/>
  <c r="BV859" i="26"/>
  <c r="BZ859" i="26"/>
  <c r="CH859" i="26"/>
  <c r="DI859" i="26"/>
  <c r="M859" i="26"/>
  <c r="Q859" i="26"/>
  <c r="EJ859" i="26"/>
  <c r="AZ859" i="26"/>
  <c r="EF859" i="26"/>
  <c r="EO859" i="26"/>
  <c r="DB859" i="26"/>
  <c r="DB860" i="26" s="1"/>
  <c r="AW859" i="26"/>
  <c r="AY859" i="26"/>
  <c r="N859" i="26"/>
  <c r="DF859" i="26"/>
  <c r="U859" i="26"/>
  <c r="BC859" i="26"/>
  <c r="AX859" i="26"/>
  <c r="EK859" i="26"/>
  <c r="EL859" i="26"/>
  <c r="AT859" i="26"/>
  <c r="T859" i="26"/>
  <c r="BR859" i="26"/>
  <c r="CT859" i="26"/>
  <c r="EB859" i="26"/>
  <c r="CD859" i="26"/>
  <c r="EH859" i="26"/>
  <c r="BY859" i="26"/>
  <c r="AU859" i="26"/>
  <c r="BP859" i="26"/>
  <c r="ER859" i="26"/>
  <c r="EN859" i="26"/>
  <c r="DY859" i="26"/>
  <c r="AB859" i="26"/>
  <c r="AC859" i="26"/>
  <c r="V859" i="26"/>
  <c r="BO859" i="26"/>
  <c r="BW859" i="26"/>
  <c r="DL859" i="26"/>
  <c r="AD859" i="26"/>
  <c r="EZ859" i="26"/>
  <c r="AR859" i="26"/>
  <c r="CF859" i="26"/>
  <c r="EY859" i="26"/>
  <c r="EX859" i="26"/>
  <c r="BA859" i="26"/>
  <c r="DZ859" i="26"/>
  <c r="DN859" i="26"/>
  <c r="EP859" i="26"/>
  <c r="CV859" i="26"/>
  <c r="CW859" i="26"/>
  <c r="BL859" i="26"/>
  <c r="BK859" i="26"/>
  <c r="P859" i="26"/>
  <c r="EM859" i="26"/>
  <c r="CP859" i="26"/>
  <c r="K859" i="26"/>
  <c r="J859" i="26"/>
  <c r="ED859" i="26"/>
  <c r="AE859" i="26"/>
  <c r="DR859" i="26"/>
  <c r="AG859" i="26"/>
  <c r="CB859" i="26"/>
  <c r="CA859" i="26"/>
  <c r="BU859" i="26"/>
  <c r="DD859" i="26"/>
  <c r="EV859" i="26"/>
  <c r="DG859" i="26"/>
  <c r="W859" i="26"/>
  <c r="EU859" i="26"/>
  <c r="ET859" i="26"/>
  <c r="DP859" i="26"/>
  <c r="AM859" i="26"/>
  <c r="DS859" i="26"/>
  <c r="DW859" i="26"/>
  <c r="CC859" i="26"/>
  <c r="CR859" i="26"/>
  <c r="R859" i="26"/>
  <c r="AI859" i="26"/>
  <c r="H1010" i="26"/>
  <c r="G1008" i="26"/>
  <c r="CL860" i="26" l="1"/>
  <c r="FD858" i="26"/>
  <c r="FC859" i="26" s="1"/>
  <c r="ER860" i="26"/>
  <c r="DI860" i="26"/>
  <c r="FB859" i="26"/>
  <c r="DN860" i="26"/>
  <c r="BH860" i="26"/>
  <c r="BJ860" i="26"/>
  <c r="BD860" i="26"/>
  <c r="CZ860" i="26"/>
  <c r="FA859" i="26"/>
  <c r="EZ860" i="26" s="1"/>
  <c r="CN860" i="26"/>
  <c r="EF860" i="26"/>
  <c r="EH860" i="26"/>
  <c r="AL860" i="26"/>
  <c r="DP860" i="26"/>
  <c r="CY860" i="26"/>
  <c r="DT860" i="26"/>
  <c r="Y860" i="26"/>
  <c r="ED860" i="26"/>
  <c r="CJ860" i="26"/>
  <c r="DL860" i="26"/>
  <c r="CI860" i="26"/>
  <c r="AR860" i="26"/>
  <c r="CK860" i="26"/>
  <c r="CK861" i="26" s="1"/>
  <c r="BE860" i="26"/>
  <c r="AP860" i="26"/>
  <c r="DD860" i="26"/>
  <c r="CP860" i="26"/>
  <c r="CR860" i="26"/>
  <c r="BI860" i="26"/>
  <c r="DA860" i="26"/>
  <c r="DU860" i="26"/>
  <c r="P860" i="26"/>
  <c r="ES860" i="26"/>
  <c r="DG860" i="26"/>
  <c r="R860" i="26"/>
  <c r="CH860" i="26"/>
  <c r="AO860" i="26"/>
  <c r="AI860" i="26"/>
  <c r="BF860" i="26"/>
  <c r="CC860" i="26"/>
  <c r="CU860" i="26"/>
  <c r="BY860" i="26"/>
  <c r="Z860" i="26"/>
  <c r="CE860" i="26"/>
  <c r="BG860" i="26"/>
  <c r="DW860" i="26"/>
  <c r="CM860" i="26"/>
  <c r="BR860" i="26"/>
  <c r="EG860" i="26"/>
  <c r="AG860" i="26"/>
  <c r="AK860" i="26"/>
  <c r="BZ860" i="26"/>
  <c r="EP860" i="26"/>
  <c r="W860" i="26"/>
  <c r="EM860" i="26"/>
  <c r="CT860" i="26"/>
  <c r="BS860" i="26"/>
  <c r="BA860" i="26"/>
  <c r="BW860" i="26"/>
  <c r="EI860" i="26"/>
  <c r="BU860" i="26"/>
  <c r="DZ860" i="26"/>
  <c r="BC860" i="26"/>
  <c r="AQ860" i="26"/>
  <c r="J860" i="26"/>
  <c r="BB860" i="26"/>
  <c r="EU860" i="26"/>
  <c r="S860" i="26"/>
  <c r="CV860" i="26"/>
  <c r="T860" i="26"/>
  <c r="AT860" i="26"/>
  <c r="EX860" i="26"/>
  <c r="BL860" i="26"/>
  <c r="EC860" i="26"/>
  <c r="DR860" i="26"/>
  <c r="BX860" i="26"/>
  <c r="BP860" i="26"/>
  <c r="AY860" i="26"/>
  <c r="EW860" i="26"/>
  <c r="AD860" i="26"/>
  <c r="DJ860" i="26"/>
  <c r="BQ860" i="26"/>
  <c r="BT860" i="26"/>
  <c r="EQ860" i="26"/>
  <c r="BV860" i="26"/>
  <c r="DK860" i="26"/>
  <c r="K860" i="26"/>
  <c r="Q860" i="26"/>
  <c r="EN860" i="26"/>
  <c r="AS860" i="26"/>
  <c r="CS860" i="26"/>
  <c r="ET860" i="26"/>
  <c r="AE860" i="26"/>
  <c r="BM860" i="26"/>
  <c r="DX860" i="26"/>
  <c r="AF860" i="26"/>
  <c r="AJ860" i="26"/>
  <c r="EL860" i="26"/>
  <c r="O860" i="26"/>
  <c r="AU860" i="26"/>
  <c r="EK860" i="26"/>
  <c r="AH860" i="26"/>
  <c r="EV860" i="26"/>
  <c r="DE860" i="26"/>
  <c r="AX860" i="26"/>
  <c r="CQ860" i="26"/>
  <c r="DO860" i="26"/>
  <c r="AZ860" i="26"/>
  <c r="DV860" i="26"/>
  <c r="EE860" i="26"/>
  <c r="DH860" i="26"/>
  <c r="X860" i="26"/>
  <c r="CO860" i="26"/>
  <c r="L860" i="26"/>
  <c r="BK860" i="26"/>
  <c r="DQ860" i="26"/>
  <c r="BO860" i="26"/>
  <c r="V860" i="26"/>
  <c r="CD860" i="26"/>
  <c r="AW860" i="26"/>
  <c r="DS860" i="26"/>
  <c r="AV860" i="26"/>
  <c r="AC860" i="26"/>
  <c r="U860" i="26"/>
  <c r="BN860" i="26"/>
  <c r="CA860" i="26"/>
  <c r="EO860" i="26"/>
  <c r="CW860" i="26"/>
  <c r="CX860" i="26"/>
  <c r="EY860" i="26"/>
  <c r="AB860" i="26"/>
  <c r="AA860" i="26"/>
  <c r="DC860" i="26"/>
  <c r="DF860" i="26"/>
  <c r="DM860" i="26"/>
  <c r="AM860" i="26"/>
  <c r="AN860" i="26"/>
  <c r="CB860" i="26"/>
  <c r="CG860" i="26"/>
  <c r="CF860" i="26"/>
  <c r="DY860" i="26"/>
  <c r="EA860" i="26"/>
  <c r="EB860" i="26"/>
  <c r="M860" i="26"/>
  <c r="N860" i="26"/>
  <c r="EJ860" i="26"/>
  <c r="H1011" i="26"/>
  <c r="G1009" i="26"/>
  <c r="DA861" i="26" l="1"/>
  <c r="BI861" i="26"/>
  <c r="FA860" i="26"/>
  <c r="CQ861" i="26"/>
  <c r="FD859" i="26"/>
  <c r="FC860" i="26" s="1"/>
  <c r="FB860" i="26"/>
  <c r="EE861" i="26"/>
  <c r="DQ861" i="26"/>
  <c r="EG861" i="26"/>
  <c r="DO861" i="26"/>
  <c r="CM861" i="26"/>
  <c r="CI861" i="26"/>
  <c r="BE861" i="26"/>
  <c r="CJ861" i="26"/>
  <c r="CZ861" i="26"/>
  <c r="BD861" i="26"/>
  <c r="AQ861" i="26"/>
  <c r="DH861" i="26"/>
  <c r="AP861" i="26"/>
  <c r="Q861" i="26"/>
  <c r="AH861" i="26"/>
  <c r="BX861" i="26"/>
  <c r="BG861" i="26"/>
  <c r="CL861" i="26"/>
  <c r="AN861" i="26"/>
  <c r="CD861" i="26"/>
  <c r="BZ861" i="26"/>
  <c r="AJ861" i="26"/>
  <c r="CU861" i="26"/>
  <c r="EO861" i="26"/>
  <c r="EH861" i="26"/>
  <c r="BF861" i="26"/>
  <c r="EQ861" i="26"/>
  <c r="DY861" i="26"/>
  <c r="X861" i="26"/>
  <c r="BH861" i="26"/>
  <c r="BA861" i="26"/>
  <c r="EB861" i="26"/>
  <c r="BK861" i="26"/>
  <c r="ET861" i="26"/>
  <c r="CS861" i="26"/>
  <c r="BU861" i="26"/>
  <c r="BC861" i="26"/>
  <c r="BT861" i="26"/>
  <c r="BB861" i="26"/>
  <c r="EV861" i="26"/>
  <c r="AK861" i="26"/>
  <c r="BV861" i="26"/>
  <c r="AS861" i="26"/>
  <c r="BN861" i="26"/>
  <c r="T861" i="26"/>
  <c r="DL861" i="26"/>
  <c r="AT861" i="26"/>
  <c r="J861" i="26"/>
  <c r="AD861" i="26"/>
  <c r="AW861" i="26"/>
  <c r="V861" i="26"/>
  <c r="BQ861" i="26"/>
  <c r="DD861" i="26"/>
  <c r="AZ861" i="26"/>
  <c r="DJ861" i="26"/>
  <c r="S861" i="26"/>
  <c r="EJ861" i="26"/>
  <c r="EY861" i="26"/>
  <c r="BY861" i="26"/>
  <c r="DF861" i="26"/>
  <c r="DW861" i="26"/>
  <c r="BL861" i="26"/>
  <c r="EW861" i="26"/>
  <c r="O861" i="26"/>
  <c r="ER861" i="26"/>
  <c r="CW861" i="26"/>
  <c r="EL861" i="26"/>
  <c r="CF861" i="26"/>
  <c r="BP861" i="26"/>
  <c r="P861" i="26"/>
  <c r="AB861" i="26"/>
  <c r="AU861" i="26"/>
  <c r="BS861" i="26"/>
  <c r="BR861" i="26"/>
  <c r="ED861" i="26"/>
  <c r="BW861" i="26"/>
  <c r="AR861" i="26"/>
  <c r="M861" i="26"/>
  <c r="ES861" i="26"/>
  <c r="EM861" i="26"/>
  <c r="EU861" i="26"/>
  <c r="AF861" i="26"/>
  <c r="DK861" i="26"/>
  <c r="AA861" i="26"/>
  <c r="DT861" i="26"/>
  <c r="DS861" i="26"/>
  <c r="CO861" i="26"/>
  <c r="CN861" i="26"/>
  <c r="EC861" i="26"/>
  <c r="EA861" i="26"/>
  <c r="CP861" i="26"/>
  <c r="CX861" i="26"/>
  <c r="W861" i="26"/>
  <c r="DG861" i="26"/>
  <c r="EI861" i="26"/>
  <c r="AX861" i="26"/>
  <c r="CG861" i="26"/>
  <c r="CR861" i="26"/>
  <c r="AG861" i="26"/>
  <c r="CV861" i="26"/>
  <c r="CB861" i="26"/>
  <c r="CA861" i="26"/>
  <c r="DZ861" i="26"/>
  <c r="CH861" i="26"/>
  <c r="AY861" i="26"/>
  <c r="EP861" i="26"/>
  <c r="DI861" i="26"/>
  <c r="CT861" i="26"/>
  <c r="EN861" i="26"/>
  <c r="DE861" i="26"/>
  <c r="DX861" i="26"/>
  <c r="EZ861" i="26"/>
  <c r="AM861" i="26"/>
  <c r="U861" i="26"/>
  <c r="BM861" i="26"/>
  <c r="AO861" i="26"/>
  <c r="AC861" i="26"/>
  <c r="AE861" i="26"/>
  <c r="EX861" i="26"/>
  <c r="BO861" i="26"/>
  <c r="AI861" i="26"/>
  <c r="DP861" i="26"/>
  <c r="DP862" i="26" s="1"/>
  <c r="DR861" i="26"/>
  <c r="BJ861" i="26"/>
  <c r="DN861" i="26"/>
  <c r="DM861" i="26"/>
  <c r="CY861" i="26"/>
  <c r="DV861" i="26"/>
  <c r="DU861" i="26"/>
  <c r="CC861" i="26"/>
  <c r="AL861" i="26"/>
  <c r="EF861" i="26"/>
  <c r="AV861" i="26"/>
  <c r="EK861" i="26"/>
  <c r="R861" i="26"/>
  <c r="CE861" i="26"/>
  <c r="N861" i="26"/>
  <c r="DC861" i="26"/>
  <c r="DB861" i="26"/>
  <c r="K861" i="26"/>
  <c r="L861" i="26"/>
  <c r="Y861" i="26"/>
  <c r="Z861" i="26"/>
  <c r="H1012" i="26"/>
  <c r="G1010" i="26"/>
  <c r="FA861" i="26" l="1"/>
  <c r="EZ862" i="26" s="1"/>
  <c r="EF862" i="26"/>
  <c r="CJ862" i="26"/>
  <c r="FD860" i="26"/>
  <c r="FC861" i="26" s="1"/>
  <c r="CL862" i="26"/>
  <c r="BD862" i="26"/>
  <c r="AQ862" i="26"/>
  <c r="FB861" i="26"/>
  <c r="AO862" i="26"/>
  <c r="CK862" i="26"/>
  <c r="BY862" i="26"/>
  <c r="BJ862" i="26"/>
  <c r="ES862" i="26"/>
  <c r="AI862" i="26"/>
  <c r="J862" i="26"/>
  <c r="BF862" i="26"/>
  <c r="BE862" i="26"/>
  <c r="BV862" i="26"/>
  <c r="BG862" i="26"/>
  <c r="BH862" i="26"/>
  <c r="AV862" i="26"/>
  <c r="CT862" i="26"/>
  <c r="EU862" i="26"/>
  <c r="CE862" i="26"/>
  <c r="CR862" i="26"/>
  <c r="BM862" i="26"/>
  <c r="BA862" i="26"/>
  <c r="BB862" i="26"/>
  <c r="DU862" i="26"/>
  <c r="BC862" i="26"/>
  <c r="AE862" i="26"/>
  <c r="AZ862" i="26"/>
  <c r="BU862" i="26"/>
  <c r="EC862" i="26"/>
  <c r="BQ862" i="26"/>
  <c r="AS862" i="26"/>
  <c r="BT862" i="26"/>
  <c r="R862" i="26"/>
  <c r="DI862" i="26"/>
  <c r="EX862" i="26"/>
  <c r="BO862" i="26"/>
  <c r="AR862" i="26"/>
  <c r="BW862" i="26"/>
  <c r="DK862" i="26"/>
  <c r="DX862" i="26"/>
  <c r="DE862" i="26"/>
  <c r="W862" i="26"/>
  <c r="EK862" i="26"/>
  <c r="DZ862" i="26"/>
  <c r="U862" i="26"/>
  <c r="ET862" i="26"/>
  <c r="BR862" i="26"/>
  <c r="DF862" i="26"/>
  <c r="DB862" i="26"/>
  <c r="N862" i="26"/>
  <c r="P862" i="26"/>
  <c r="AG862" i="26"/>
  <c r="AC862" i="26"/>
  <c r="ER862" i="26"/>
  <c r="DL862" i="26"/>
  <c r="EV862" i="26"/>
  <c r="BX862" i="26"/>
  <c r="AT862" i="26"/>
  <c r="BK862" i="26"/>
  <c r="Z862" i="26"/>
  <c r="AX862" i="26"/>
  <c r="CF862" i="26"/>
  <c r="DG862" i="26"/>
  <c r="AL862" i="26"/>
  <c r="CC862" i="26"/>
  <c r="BS862" i="26"/>
  <c r="AF862" i="26"/>
  <c r="AB862" i="26"/>
  <c r="DH862" i="26"/>
  <c r="ED862" i="26"/>
  <c r="Y862" i="26"/>
  <c r="BN862" i="26"/>
  <c r="DA862" i="26"/>
  <c r="CX862" i="26"/>
  <c r="DR862" i="26"/>
  <c r="V862" i="26"/>
  <c r="CP862" i="26"/>
  <c r="CA862" i="26"/>
  <c r="O862" i="26"/>
  <c r="EM862" i="26"/>
  <c r="EN862" i="26"/>
  <c r="CH862" i="26"/>
  <c r="CI862" i="26"/>
  <c r="DY862" i="26"/>
  <c r="DO862" i="26"/>
  <c r="AJ862" i="26"/>
  <c r="CN862" i="26"/>
  <c r="CM862" i="26"/>
  <c r="BP862" i="26"/>
  <c r="EG862" i="26"/>
  <c r="AD862" i="26"/>
  <c r="CO862" i="26"/>
  <c r="BL862" i="26"/>
  <c r="DS862" i="26"/>
  <c r="DT862" i="26"/>
  <c r="BI862" i="26"/>
  <c r="CB862" i="26"/>
  <c r="DD862" i="26"/>
  <c r="AA862" i="26"/>
  <c r="CV862" i="26"/>
  <c r="CU862" i="26"/>
  <c r="CW862" i="26"/>
  <c r="EY862" i="26"/>
  <c r="M862" i="26"/>
  <c r="AM862" i="26"/>
  <c r="EL862" i="26"/>
  <c r="EI862" i="26"/>
  <c r="EH862" i="26"/>
  <c r="EB862" i="26"/>
  <c r="EA862" i="26"/>
  <c r="AU862" i="26"/>
  <c r="EP862" i="26"/>
  <c r="EQ862" i="26"/>
  <c r="CS862" i="26"/>
  <c r="AH862" i="26"/>
  <c r="DW862" i="26"/>
  <c r="EW862" i="26"/>
  <c r="S862" i="26"/>
  <c r="K862" i="26"/>
  <c r="L862" i="26"/>
  <c r="EJ862" i="26"/>
  <c r="AN862" i="26"/>
  <c r="FA862" i="26"/>
  <c r="T862" i="26"/>
  <c r="DV862" i="26"/>
  <c r="Q862" i="26"/>
  <c r="EE862" i="26"/>
  <c r="AK862" i="26"/>
  <c r="CQ862" i="26"/>
  <c r="DC862" i="26"/>
  <c r="AY862" i="26"/>
  <c r="CD862" i="26"/>
  <c r="X862" i="26"/>
  <c r="DQ862" i="26"/>
  <c r="CY862" i="26"/>
  <c r="CZ862" i="26"/>
  <c r="DJ862" i="26"/>
  <c r="EO862" i="26"/>
  <c r="AW862" i="26"/>
  <c r="DN862" i="26"/>
  <c r="DM862" i="26"/>
  <c r="AP862" i="26"/>
  <c r="CG862" i="26"/>
  <c r="BZ862" i="26"/>
  <c r="H1013" i="26"/>
  <c r="G1011" i="26"/>
  <c r="BE863" i="26" l="1"/>
  <c r="BG863" i="26"/>
  <c r="CK863" i="26"/>
  <c r="ES863" i="26"/>
  <c r="AP863" i="26"/>
  <c r="BA863" i="26"/>
  <c r="FD861" i="26"/>
  <c r="FC862" i="26" s="1"/>
  <c r="FB862" i="26"/>
  <c r="BD863" i="26"/>
  <c r="EE863" i="26"/>
  <c r="BF863" i="26"/>
  <c r="CS863" i="26"/>
  <c r="BI863" i="26"/>
  <c r="ET863" i="26"/>
  <c r="EY863" i="26"/>
  <c r="AY863" i="26"/>
  <c r="BZ863" i="26"/>
  <c r="CQ863" i="26"/>
  <c r="DL863" i="26"/>
  <c r="DK863" i="26"/>
  <c r="BX863" i="26"/>
  <c r="BC863" i="26"/>
  <c r="BU863" i="26"/>
  <c r="BB863" i="26"/>
  <c r="X863" i="26"/>
  <c r="DB863" i="26"/>
  <c r="DY863" i="26"/>
  <c r="BP863" i="26"/>
  <c r="EL863" i="26"/>
  <c r="AW863" i="26"/>
  <c r="BT863" i="26"/>
  <c r="AR863" i="26"/>
  <c r="BH863" i="26"/>
  <c r="BV863" i="26"/>
  <c r="AD863" i="26"/>
  <c r="AS863" i="26"/>
  <c r="BW863" i="26"/>
  <c r="BN863" i="26"/>
  <c r="DE863" i="26"/>
  <c r="AH863" i="26"/>
  <c r="V863" i="26"/>
  <c r="FA863" i="26"/>
  <c r="DF863" i="26"/>
  <c r="O863" i="26"/>
  <c r="CD863" i="26"/>
  <c r="AC863" i="26"/>
  <c r="EU863" i="26"/>
  <c r="ET864" i="26" s="1"/>
  <c r="ER863" i="26"/>
  <c r="ES864" i="26" s="1"/>
  <c r="EW863" i="26"/>
  <c r="AF863" i="26"/>
  <c r="BL863" i="26"/>
  <c r="CG863" i="26"/>
  <c r="AL863" i="26"/>
  <c r="K863" i="26"/>
  <c r="BR863" i="26"/>
  <c r="EO863" i="26"/>
  <c r="DG863" i="26"/>
  <c r="BS863" i="26"/>
  <c r="BQ863" i="26"/>
  <c r="DH863" i="26"/>
  <c r="N863" i="26"/>
  <c r="DV863" i="26"/>
  <c r="CE863" i="26"/>
  <c r="AA863" i="26"/>
  <c r="DD863" i="26"/>
  <c r="EX863" i="26"/>
  <c r="CT863" i="26"/>
  <c r="CV863" i="26"/>
  <c r="AI863" i="26"/>
  <c r="AJ863" i="26"/>
  <c r="EB863" i="26"/>
  <c r="CB863" i="26"/>
  <c r="DU863" i="26"/>
  <c r="AE863" i="26"/>
  <c r="EI863" i="26"/>
  <c r="AM863" i="26"/>
  <c r="DS863" i="26"/>
  <c r="DN863" i="26"/>
  <c r="W863" i="26"/>
  <c r="BO863" i="26"/>
  <c r="CY863" i="26"/>
  <c r="CZ863" i="26"/>
  <c r="L863" i="26"/>
  <c r="BY863" i="26"/>
  <c r="CM863" i="26"/>
  <c r="CL863" i="26"/>
  <c r="EN863" i="26"/>
  <c r="EM863" i="26"/>
  <c r="Q863" i="26"/>
  <c r="P863" i="26"/>
  <c r="R863" i="26"/>
  <c r="S863" i="26"/>
  <c r="AU863" i="26"/>
  <c r="AT863" i="26"/>
  <c r="DP863" i="26"/>
  <c r="DQ863" i="26"/>
  <c r="EA863" i="26"/>
  <c r="AZ863" i="26"/>
  <c r="AZ864" i="26" s="1"/>
  <c r="AQ863" i="26"/>
  <c r="EH863" i="26"/>
  <c r="EV863" i="26"/>
  <c r="Z863" i="26"/>
  <c r="BM863" i="26"/>
  <c r="DM863" i="26"/>
  <c r="T863" i="26"/>
  <c r="EZ863" i="26"/>
  <c r="AG863" i="26"/>
  <c r="BJ863" i="26"/>
  <c r="CX863" i="26"/>
  <c r="EC863" i="26"/>
  <c r="DW863" i="26"/>
  <c r="CN863" i="26"/>
  <c r="CO863" i="26"/>
  <c r="BK863" i="26"/>
  <c r="AB863" i="26"/>
  <c r="EF863" i="26"/>
  <c r="Y863" i="26"/>
  <c r="DT863" i="26"/>
  <c r="EG863" i="26"/>
  <c r="DO863" i="26"/>
  <c r="AO863" i="26"/>
  <c r="ED863" i="26"/>
  <c r="CF863" i="26"/>
  <c r="CC863" i="26"/>
  <c r="CP863" i="26"/>
  <c r="DZ863" i="26"/>
  <c r="EK863" i="26"/>
  <c r="M863" i="26"/>
  <c r="AX863" i="26"/>
  <c r="AX864" i="26" s="1"/>
  <c r="BF864" i="26"/>
  <c r="DC863" i="26"/>
  <c r="DX863" i="26"/>
  <c r="CR863" i="26"/>
  <c r="CA863" i="26"/>
  <c r="BB864" i="26"/>
  <c r="J863" i="26"/>
  <c r="DI863" i="26"/>
  <c r="DJ863" i="26"/>
  <c r="AN863" i="26"/>
  <c r="CW863" i="26"/>
  <c r="DR863" i="26"/>
  <c r="CI863" i="26"/>
  <c r="CJ863" i="26"/>
  <c r="AK863" i="26"/>
  <c r="EJ863" i="26"/>
  <c r="EQ863" i="26"/>
  <c r="EP863" i="26"/>
  <c r="CU863" i="26"/>
  <c r="DA863" i="26"/>
  <c r="AV863" i="26"/>
  <c r="CH863" i="26"/>
  <c r="U863" i="26"/>
  <c r="H1014" i="26"/>
  <c r="G1012" i="26"/>
  <c r="BE864" i="26" l="1"/>
  <c r="BH864" i="26"/>
  <c r="BG864" i="26"/>
  <c r="BY864" i="26"/>
  <c r="DK864" i="26"/>
  <c r="FB863" i="26"/>
  <c r="CR864" i="26"/>
  <c r="FD862" i="26"/>
  <c r="FC863" i="26" s="1"/>
  <c r="EZ864" i="26"/>
  <c r="BC864" i="26"/>
  <c r="BO864" i="26"/>
  <c r="BD864" i="26"/>
  <c r="DC864" i="26"/>
  <c r="J864" i="26"/>
  <c r="BT864" i="26"/>
  <c r="BU864" i="26"/>
  <c r="DR864" i="26"/>
  <c r="AQ864" i="26"/>
  <c r="BW864" i="26"/>
  <c r="BV864" i="26"/>
  <c r="BM864" i="26"/>
  <c r="EB864" i="26"/>
  <c r="DA864" i="26"/>
  <c r="AK864" i="26"/>
  <c r="CA864" i="26"/>
  <c r="CC864" i="26"/>
  <c r="M864" i="26"/>
  <c r="AH864" i="26"/>
  <c r="DF864" i="26"/>
  <c r="W864" i="26"/>
  <c r="DE864" i="26"/>
  <c r="BQ864" i="26"/>
  <c r="EX864" i="26"/>
  <c r="BP864" i="26"/>
  <c r="CP864" i="26"/>
  <c r="BS864" i="26"/>
  <c r="DG864" i="26"/>
  <c r="AE864" i="26"/>
  <c r="Y864" i="26"/>
  <c r="CJ864" i="26"/>
  <c r="AD864" i="26"/>
  <c r="P864" i="26"/>
  <c r="EG864" i="26"/>
  <c r="DT864" i="26"/>
  <c r="DM864" i="26"/>
  <c r="AB864" i="26"/>
  <c r="BR864" i="26"/>
  <c r="CF864" i="26"/>
  <c r="EP864" i="26"/>
  <c r="U864" i="26"/>
  <c r="AV864" i="26"/>
  <c r="CY864" i="26"/>
  <c r="BJ864" i="26"/>
  <c r="CU864" i="26"/>
  <c r="S864" i="26"/>
  <c r="AW864" i="26"/>
  <c r="FA864" i="26"/>
  <c r="AA864" i="26"/>
  <c r="EL864" i="26"/>
  <c r="AN864" i="26"/>
  <c r="CW864" i="26"/>
  <c r="CG864" i="26"/>
  <c r="DZ864" i="26"/>
  <c r="BG865" i="26"/>
  <c r="AY864" i="26"/>
  <c r="AY865" i="26" s="1"/>
  <c r="AP864" i="26"/>
  <c r="EN864" i="26"/>
  <c r="DI864" i="26"/>
  <c r="DY864" i="26"/>
  <c r="AM864" i="26"/>
  <c r="O864" i="26"/>
  <c r="BA864" i="26"/>
  <c r="DP864" i="26"/>
  <c r="EJ864" i="26"/>
  <c r="EY864" i="26"/>
  <c r="ED864" i="26"/>
  <c r="CN864" i="26"/>
  <c r="AI864" i="26"/>
  <c r="BI864" i="26"/>
  <c r="BX864" i="26"/>
  <c r="AR864" i="26"/>
  <c r="DX864" i="26"/>
  <c r="AC864" i="26"/>
  <c r="AT864" i="26"/>
  <c r="DH864" i="26"/>
  <c r="K864" i="26"/>
  <c r="CS864" i="26"/>
  <c r="EQ864" i="26"/>
  <c r="N864" i="26"/>
  <c r="DW864" i="26"/>
  <c r="BL864" i="26"/>
  <c r="AS864" i="26"/>
  <c r="CL864" i="26"/>
  <c r="CK864" i="26"/>
  <c r="EK864" i="26"/>
  <c r="EC864" i="26"/>
  <c r="EI864" i="26"/>
  <c r="AL864" i="26"/>
  <c r="CM864" i="26"/>
  <c r="DB864" i="26"/>
  <c r="DN864" i="26"/>
  <c r="AU864" i="26"/>
  <c r="CV864" i="26"/>
  <c r="CE864" i="26"/>
  <c r="EF864" i="26"/>
  <c r="CX864" i="26"/>
  <c r="DU864" i="26"/>
  <c r="R864" i="26"/>
  <c r="L864" i="26"/>
  <c r="Z864" i="26"/>
  <c r="BN864" i="26"/>
  <c r="CZ864" i="26"/>
  <c r="CI864" i="26"/>
  <c r="EO864" i="26"/>
  <c r="EV864" i="26"/>
  <c r="EU864" i="26"/>
  <c r="AJ864" i="26"/>
  <c r="Q864" i="26"/>
  <c r="EE864" i="26"/>
  <c r="BF865" i="26"/>
  <c r="CB864" i="26"/>
  <c r="DD864" i="26"/>
  <c r="V864" i="26"/>
  <c r="DL864" i="26"/>
  <c r="CD864" i="26"/>
  <c r="AG864" i="26"/>
  <c r="AF864" i="26"/>
  <c r="EH864" i="26"/>
  <c r="EA864" i="26"/>
  <c r="BZ864" i="26"/>
  <c r="EW864" i="26"/>
  <c r="ER864" i="26"/>
  <c r="EM864" i="26"/>
  <c r="CT864" i="26"/>
  <c r="CH864" i="26"/>
  <c r="CQ864" i="26"/>
  <c r="AO864" i="26"/>
  <c r="BK864" i="26"/>
  <c r="T864" i="26"/>
  <c r="DV864" i="26"/>
  <c r="DS864" i="26"/>
  <c r="DJ864" i="26"/>
  <c r="DO864" i="26"/>
  <c r="CO864" i="26"/>
  <c r="X864" i="26"/>
  <c r="DQ864" i="26"/>
  <c r="H1015" i="26"/>
  <c r="G1013" i="26"/>
  <c r="BE865" i="26" l="1"/>
  <c r="BV865" i="26"/>
  <c r="BD865" i="26"/>
  <c r="BB865" i="26"/>
  <c r="BC865" i="26"/>
  <c r="FD863" i="26"/>
  <c r="FC864" i="26" s="1"/>
  <c r="J865" i="26"/>
  <c r="BT865" i="26"/>
  <c r="BU865" i="26"/>
  <c r="FB864" i="26"/>
  <c r="AQ865" i="26"/>
  <c r="EY865" i="26"/>
  <c r="AD865" i="26"/>
  <c r="DJ865" i="26"/>
  <c r="CB865" i="26"/>
  <c r="BZ865" i="26"/>
  <c r="BW865" i="26"/>
  <c r="BV866" i="26" s="1"/>
  <c r="DQ865" i="26"/>
  <c r="BI865" i="26"/>
  <c r="DS865" i="26"/>
  <c r="CX865" i="26"/>
  <c r="DD865" i="26"/>
  <c r="V865" i="26"/>
  <c r="AO865" i="26"/>
  <c r="BP865" i="26"/>
  <c r="CQ865" i="26"/>
  <c r="Z865" i="26"/>
  <c r="DF865" i="26"/>
  <c r="AL865" i="26"/>
  <c r="EE865" i="26"/>
  <c r="CV865" i="26"/>
  <c r="BR865" i="26"/>
  <c r="BK865" i="26"/>
  <c r="BQ865" i="26"/>
  <c r="BS865" i="26"/>
  <c r="BF866" i="26"/>
  <c r="EX865" i="26"/>
  <c r="CO865" i="26"/>
  <c r="DL865" i="26"/>
  <c r="EA865" i="26"/>
  <c r="EH865" i="26"/>
  <c r="EO865" i="26"/>
  <c r="CZ865" i="26"/>
  <c r="T865" i="26"/>
  <c r="AT865" i="26"/>
  <c r="EZ865" i="26"/>
  <c r="AB865" i="26"/>
  <c r="AW865" i="26"/>
  <c r="BA865" i="26"/>
  <c r="AM865" i="26"/>
  <c r="L865" i="26"/>
  <c r="AV865" i="26"/>
  <c r="EM865" i="26"/>
  <c r="ER865" i="26"/>
  <c r="P865" i="26"/>
  <c r="BX865" i="26"/>
  <c r="DO865" i="26"/>
  <c r="AX865" i="26"/>
  <c r="CY865" i="26"/>
  <c r="BH865" i="26"/>
  <c r="AR865" i="26"/>
  <c r="AC865" i="26"/>
  <c r="CW865" i="26"/>
  <c r="CM865" i="26"/>
  <c r="R865" i="26"/>
  <c r="EC865" i="26"/>
  <c r="DE865" i="26"/>
  <c r="AZ865" i="26"/>
  <c r="DU865" i="26"/>
  <c r="DC865" i="26"/>
  <c r="EK865" i="26"/>
  <c r="DY865" i="26"/>
  <c r="S865" i="26"/>
  <c r="AS865" i="26"/>
  <c r="ES865" i="26"/>
  <c r="CJ865" i="26"/>
  <c r="AU865" i="26"/>
  <c r="DW865" i="26"/>
  <c r="N865" i="26"/>
  <c r="CT865" i="26"/>
  <c r="DM865" i="26"/>
  <c r="BL865" i="26"/>
  <c r="DR865" i="26"/>
  <c r="BN865" i="26"/>
  <c r="BO865" i="26"/>
  <c r="CF865" i="26"/>
  <c r="CE865" i="26"/>
  <c r="EB865" i="26"/>
  <c r="O865" i="26"/>
  <c r="AF865" i="26"/>
  <c r="AE865" i="26"/>
  <c r="BJ865" i="26"/>
  <c r="BE866" i="26"/>
  <c r="DT865" i="26"/>
  <c r="CI865" i="26"/>
  <c r="CH865" i="26"/>
  <c r="AG865" i="26"/>
  <c r="Q865" i="26"/>
  <c r="M865" i="26"/>
  <c r="CR865" i="26"/>
  <c r="CD865" i="26"/>
  <c r="AJ865" i="26"/>
  <c r="AI865" i="26"/>
  <c r="BU866" i="26"/>
  <c r="CP865" i="26"/>
  <c r="CA865" i="26"/>
  <c r="EQ865" i="26"/>
  <c r="EU865" i="26"/>
  <c r="ET865" i="26"/>
  <c r="DP865" i="26"/>
  <c r="EV865" i="26"/>
  <c r="EN865" i="26"/>
  <c r="AP865" i="26"/>
  <c r="EJ865" i="26"/>
  <c r="EI865" i="26"/>
  <c r="EW865" i="26"/>
  <c r="AH865" i="26"/>
  <c r="CN865" i="26"/>
  <c r="ED865" i="26"/>
  <c r="DN865" i="26"/>
  <c r="FA865" i="26"/>
  <c r="BM865" i="26"/>
  <c r="EG865" i="26"/>
  <c r="EF865" i="26"/>
  <c r="Y865" i="26"/>
  <c r="EL865" i="26"/>
  <c r="DH865" i="26"/>
  <c r="DG865" i="26"/>
  <c r="CC865" i="26"/>
  <c r="DZ865" i="26"/>
  <c r="CS865" i="26"/>
  <c r="DI865" i="26"/>
  <c r="X865" i="26"/>
  <c r="W865" i="26"/>
  <c r="DV865" i="26"/>
  <c r="AN865" i="26"/>
  <c r="DX865" i="26"/>
  <c r="CK865" i="26"/>
  <c r="EP865" i="26"/>
  <c r="AA865" i="26"/>
  <c r="U865" i="26"/>
  <c r="AK865" i="26"/>
  <c r="CU865" i="26"/>
  <c r="DA865" i="26"/>
  <c r="DB865" i="26"/>
  <c r="CL865" i="26"/>
  <c r="K865" i="26"/>
  <c r="CG865" i="26"/>
  <c r="BY865" i="26"/>
  <c r="DK865" i="26"/>
  <c r="H1016" i="26"/>
  <c r="G1014" i="26"/>
  <c r="BB866" i="26" l="1"/>
  <c r="BD866" i="26"/>
  <c r="BC866" i="26"/>
  <c r="FD864" i="26"/>
  <c r="FC865" i="26" s="1"/>
  <c r="FB865" i="26"/>
  <c r="CA866" i="26"/>
  <c r="BW866" i="26"/>
  <c r="DK866" i="26"/>
  <c r="DR866" i="26"/>
  <c r="EY866" i="26"/>
  <c r="BH866" i="26"/>
  <c r="AN866" i="26"/>
  <c r="CW866" i="26"/>
  <c r="AP866" i="26"/>
  <c r="DP866" i="26"/>
  <c r="BS866" i="26"/>
  <c r="BQ866" i="26"/>
  <c r="DE866" i="26"/>
  <c r="BR866" i="26"/>
  <c r="K866" i="26"/>
  <c r="BT866" i="26"/>
  <c r="BU867" i="26" s="1"/>
  <c r="CU866" i="26"/>
  <c r="Q866" i="26"/>
  <c r="EN866" i="26"/>
  <c r="EL866" i="26"/>
  <c r="DV866" i="26"/>
  <c r="DD866" i="26"/>
  <c r="U866" i="26"/>
  <c r="CM866" i="26"/>
  <c r="ED866" i="26"/>
  <c r="FA866" i="26"/>
  <c r="CP866" i="26"/>
  <c r="CN866" i="26"/>
  <c r="BY866" i="26"/>
  <c r="DB866" i="26"/>
  <c r="CZ866" i="26"/>
  <c r="CY866" i="26"/>
  <c r="DS866" i="26"/>
  <c r="CX866" i="26"/>
  <c r="DN866" i="26"/>
  <c r="AS866" i="26"/>
  <c r="AT866" i="26"/>
  <c r="AC866" i="26"/>
  <c r="AR866" i="26"/>
  <c r="AA866" i="26"/>
  <c r="BA866" i="26"/>
  <c r="BB867" i="26" s="1"/>
  <c r="EE866" i="26"/>
  <c r="BM866" i="26"/>
  <c r="BK866" i="26"/>
  <c r="AZ866" i="26"/>
  <c r="AX866" i="26"/>
  <c r="EP866" i="26"/>
  <c r="M866" i="26"/>
  <c r="CG866" i="26"/>
  <c r="O866" i="26"/>
  <c r="ER866" i="26"/>
  <c r="AW866" i="26"/>
  <c r="BG866" i="26"/>
  <c r="BG867" i="26" s="1"/>
  <c r="AK866" i="26"/>
  <c r="CS866" i="26"/>
  <c r="AQ866" i="26"/>
  <c r="EW866" i="26"/>
  <c r="EB866" i="26"/>
  <c r="DX866" i="26"/>
  <c r="EI866" i="26"/>
  <c r="S866" i="26"/>
  <c r="DI866" i="26"/>
  <c r="ET866" i="26"/>
  <c r="DT866" i="26"/>
  <c r="AF866" i="26"/>
  <c r="EG866" i="26"/>
  <c r="DU866" i="26"/>
  <c r="AU866" i="26"/>
  <c r="AV866" i="26"/>
  <c r="DL866" i="26"/>
  <c r="AB866" i="26"/>
  <c r="DO866" i="26"/>
  <c r="CC866" i="26"/>
  <c r="BV867" i="26"/>
  <c r="EM866" i="26"/>
  <c r="X866" i="26"/>
  <c r="CK866" i="26"/>
  <c r="AH866" i="26"/>
  <c r="AY866" i="26"/>
  <c r="CO866" i="26"/>
  <c r="CD866" i="26"/>
  <c r="BE867" i="26"/>
  <c r="CE866" i="26"/>
  <c r="CT866" i="26"/>
  <c r="CR866" i="26"/>
  <c r="BJ866" i="26"/>
  <c r="BI866" i="26"/>
  <c r="CF866" i="26"/>
  <c r="BO866" i="26"/>
  <c r="BP866" i="26"/>
  <c r="DZ866" i="26"/>
  <c r="DY866" i="26"/>
  <c r="J866" i="26"/>
  <c r="AE866" i="26"/>
  <c r="AD866" i="26"/>
  <c r="BN866" i="26"/>
  <c r="V866" i="26"/>
  <c r="EJ866" i="26"/>
  <c r="CV866" i="26"/>
  <c r="CQ866" i="26"/>
  <c r="EA866" i="26"/>
  <c r="T866" i="26"/>
  <c r="L866" i="26"/>
  <c r="AM866" i="26"/>
  <c r="AO866" i="26"/>
  <c r="BZ866" i="26"/>
  <c r="DG866" i="26"/>
  <c r="DF866" i="26"/>
  <c r="EU866" i="26"/>
  <c r="AG866" i="26"/>
  <c r="DW866" i="26"/>
  <c r="BL866" i="26"/>
  <c r="DH866" i="26"/>
  <c r="EZ866" i="26"/>
  <c r="ES866" i="26"/>
  <c r="CH866" i="26"/>
  <c r="CL866" i="26"/>
  <c r="DJ866" i="26"/>
  <c r="EQ866" i="26"/>
  <c r="CI866" i="26"/>
  <c r="BX866" i="26"/>
  <c r="EK866" i="26"/>
  <c r="DQ866" i="26"/>
  <c r="Z866" i="26"/>
  <c r="P866" i="26"/>
  <c r="DA866" i="26"/>
  <c r="DA867" i="26" s="1"/>
  <c r="Y866" i="26"/>
  <c r="AL866" i="26"/>
  <c r="EH866" i="26"/>
  <c r="DC866" i="26"/>
  <c r="EF866" i="26"/>
  <c r="EC866" i="26"/>
  <c r="EX866" i="26"/>
  <c r="W866" i="26"/>
  <c r="EO866" i="26"/>
  <c r="R866" i="26"/>
  <c r="AI866" i="26"/>
  <c r="N866" i="26"/>
  <c r="BC867" i="26"/>
  <c r="DM866" i="26"/>
  <c r="CB866" i="26"/>
  <c r="EV866" i="26"/>
  <c r="AJ866" i="26"/>
  <c r="CJ866" i="26"/>
  <c r="H1017" i="26"/>
  <c r="G1015" i="26"/>
  <c r="J867" i="26" l="1"/>
  <c r="BD867" i="26"/>
  <c r="AO867" i="26"/>
  <c r="BR867" i="26"/>
  <c r="BQ867" i="26"/>
  <c r="FD865" i="26"/>
  <c r="FC866" i="26" s="1"/>
  <c r="EH867" i="26"/>
  <c r="FB866" i="26"/>
  <c r="FA867" i="26" s="1"/>
  <c r="EZ867" i="26"/>
  <c r="DQ867" i="26"/>
  <c r="DC867" i="26"/>
  <c r="EL867" i="26"/>
  <c r="R867" i="26"/>
  <c r="EM867" i="26"/>
  <c r="BS867" i="26"/>
  <c r="BT867" i="26"/>
  <c r="BU868" i="26" s="1"/>
  <c r="CT867" i="26"/>
  <c r="DM867" i="26"/>
  <c r="CM867" i="26"/>
  <c r="BX867" i="26"/>
  <c r="CO867" i="26"/>
  <c r="EQ867" i="26"/>
  <c r="EO867" i="26"/>
  <c r="DS867" i="26"/>
  <c r="CX867" i="26"/>
  <c r="BZ867" i="26"/>
  <c r="AT867" i="26"/>
  <c r="CY867" i="26"/>
  <c r="AS867" i="26"/>
  <c r="EF867" i="26"/>
  <c r="CU867" i="26"/>
  <c r="DO867" i="26"/>
  <c r="BC868" i="26"/>
  <c r="BF867" i="26"/>
  <c r="BF868" i="26" s="1"/>
  <c r="AB867" i="26"/>
  <c r="AR867" i="26"/>
  <c r="BL867" i="26"/>
  <c r="EX867" i="26"/>
  <c r="BA867" i="26"/>
  <c r="BB868" i="26" s="1"/>
  <c r="DW867" i="26"/>
  <c r="CB867" i="26"/>
  <c r="AX867" i="26"/>
  <c r="DJ867" i="26"/>
  <c r="L867" i="26"/>
  <c r="Y867" i="26"/>
  <c r="DU867" i="26"/>
  <c r="AY867" i="26"/>
  <c r="AZ867" i="26"/>
  <c r="P867" i="26"/>
  <c r="N867" i="26"/>
  <c r="AV867" i="26"/>
  <c r="W867" i="26"/>
  <c r="CG867" i="26"/>
  <c r="EC867" i="26"/>
  <c r="AQ867" i="26"/>
  <c r="BP867" i="26"/>
  <c r="BQ868" i="26" s="1"/>
  <c r="ES867" i="26"/>
  <c r="AL867" i="26"/>
  <c r="DT867" i="26"/>
  <c r="CP867" i="26"/>
  <c r="AG867" i="26"/>
  <c r="CN867" i="26"/>
  <c r="AP867" i="26"/>
  <c r="BM867" i="26"/>
  <c r="AE867" i="26"/>
  <c r="AW867" i="26"/>
  <c r="AH867" i="26"/>
  <c r="AA867" i="26"/>
  <c r="K867" i="26"/>
  <c r="DY867" i="26"/>
  <c r="DZ867" i="26"/>
  <c r="EJ867" i="26"/>
  <c r="CR867" i="26"/>
  <c r="DD867" i="26"/>
  <c r="CE867" i="26"/>
  <c r="BW867" i="26"/>
  <c r="DK867" i="26"/>
  <c r="BK867" i="26"/>
  <c r="AU867" i="26"/>
  <c r="EB867" i="26"/>
  <c r="AJ867" i="26"/>
  <c r="O867" i="26"/>
  <c r="EV867" i="26"/>
  <c r="CL867" i="26"/>
  <c r="DN867" i="26"/>
  <c r="EU867" i="26"/>
  <c r="V867" i="26"/>
  <c r="DV867" i="26"/>
  <c r="DL867" i="26"/>
  <c r="AM867" i="26"/>
  <c r="X867" i="26"/>
  <c r="DF867" i="26"/>
  <c r="DE867" i="26"/>
  <c r="CZ867" i="26"/>
  <c r="CS867" i="26"/>
  <c r="DG867" i="26"/>
  <c r="BS868" i="26"/>
  <c r="DR867" i="26"/>
  <c r="BY867" i="26"/>
  <c r="U867" i="26"/>
  <c r="Z867" i="26"/>
  <c r="EY867" i="26"/>
  <c r="AF867" i="26"/>
  <c r="M867" i="26"/>
  <c r="BO867" i="26"/>
  <c r="EN867" i="26"/>
  <c r="CH867" i="26"/>
  <c r="BD868" i="26"/>
  <c r="EP867" i="26"/>
  <c r="EI867" i="26"/>
  <c r="DP867" i="26"/>
  <c r="CD867" i="26"/>
  <c r="T867" i="26"/>
  <c r="S867" i="26"/>
  <c r="EW867" i="26"/>
  <c r="AK867" i="26"/>
  <c r="EK867" i="26"/>
  <c r="ER867" i="26"/>
  <c r="BN867" i="26"/>
  <c r="EG867" i="26"/>
  <c r="AI867" i="26"/>
  <c r="AN867" i="26"/>
  <c r="CC867" i="26"/>
  <c r="AC867" i="26"/>
  <c r="AD867" i="26"/>
  <c r="DI867" i="26"/>
  <c r="DB867" i="26"/>
  <c r="DB868" i="26" s="1"/>
  <c r="DH867" i="26"/>
  <c r="Q867" i="26"/>
  <c r="EA867" i="26"/>
  <c r="CA867" i="26"/>
  <c r="DX867" i="26"/>
  <c r="ET867" i="26"/>
  <c r="CQ867" i="26"/>
  <c r="CF867" i="26"/>
  <c r="BI867" i="26"/>
  <c r="BH867" i="26"/>
  <c r="EE867" i="26"/>
  <c r="CK867" i="26"/>
  <c r="CJ867" i="26"/>
  <c r="CI867" i="26"/>
  <c r="ED867" i="26"/>
  <c r="CV867" i="26"/>
  <c r="CW867" i="26"/>
  <c r="BJ867" i="26"/>
  <c r="H1018" i="26"/>
  <c r="G1016" i="26"/>
  <c r="BR868" i="26" l="1"/>
  <c r="EY868" i="26"/>
  <c r="FD866" i="26"/>
  <c r="FC867" i="26" s="1"/>
  <c r="FB867" i="26"/>
  <c r="FA868" i="26" s="1"/>
  <c r="BT868" i="26"/>
  <c r="BY868" i="26"/>
  <c r="DR868" i="26"/>
  <c r="EP868" i="26"/>
  <c r="CN868" i="26"/>
  <c r="BW868" i="26"/>
  <c r="EG868" i="26"/>
  <c r="BV868" i="26"/>
  <c r="BV869" i="26" s="1"/>
  <c r="CZ868" i="26"/>
  <c r="AZ868" i="26"/>
  <c r="BE868" i="26"/>
  <c r="BE869" i="26" s="1"/>
  <c r="Q868" i="26"/>
  <c r="AS868" i="26"/>
  <c r="BL868" i="26"/>
  <c r="DN868" i="26"/>
  <c r="K868" i="26"/>
  <c r="BA868" i="26"/>
  <c r="BB869" i="26" s="1"/>
  <c r="AI868" i="26"/>
  <c r="AY868" i="26"/>
  <c r="ER868" i="26"/>
  <c r="M868" i="26"/>
  <c r="CF868" i="26"/>
  <c r="X868" i="26"/>
  <c r="AQ868" i="26"/>
  <c r="O868" i="26"/>
  <c r="AX868" i="26"/>
  <c r="BX868" i="26"/>
  <c r="AR868" i="26"/>
  <c r="W868" i="26"/>
  <c r="J868" i="26"/>
  <c r="DT868" i="26"/>
  <c r="EI868" i="26"/>
  <c r="EO868" i="26"/>
  <c r="CO868" i="26"/>
  <c r="CQ868" i="26"/>
  <c r="ET868" i="26"/>
  <c r="AP868" i="26"/>
  <c r="AO868" i="26"/>
  <c r="AK868" i="26"/>
  <c r="DX868" i="26"/>
  <c r="DL868" i="26"/>
  <c r="AF868" i="26"/>
  <c r="S868" i="26"/>
  <c r="AD868" i="26"/>
  <c r="CC868" i="26"/>
  <c r="EA868" i="26"/>
  <c r="DH868" i="26"/>
  <c r="AW868" i="26"/>
  <c r="Z868" i="26"/>
  <c r="CS868" i="26"/>
  <c r="ED868" i="26"/>
  <c r="EK868" i="26"/>
  <c r="EW868" i="26"/>
  <c r="AU868" i="26"/>
  <c r="AV868" i="26"/>
  <c r="CT868" i="26"/>
  <c r="AM868" i="26"/>
  <c r="ES868" i="26"/>
  <c r="AT868" i="26"/>
  <c r="BJ868" i="26"/>
  <c r="EC868" i="26"/>
  <c r="EV868" i="26"/>
  <c r="BC869" i="26"/>
  <c r="U868" i="26"/>
  <c r="BN868" i="26"/>
  <c r="CY868" i="26"/>
  <c r="CJ868" i="26"/>
  <c r="AE868" i="26"/>
  <c r="BS869" i="26"/>
  <c r="AG868" i="26"/>
  <c r="BO868" i="26"/>
  <c r="CL868" i="26"/>
  <c r="AJ868" i="26"/>
  <c r="EB868" i="26"/>
  <c r="CG868" i="26"/>
  <c r="DG868" i="26"/>
  <c r="EL868" i="26"/>
  <c r="CD868" i="26"/>
  <c r="P868" i="26"/>
  <c r="DV868" i="26"/>
  <c r="DU868" i="26"/>
  <c r="DK868" i="26"/>
  <c r="CI868" i="26"/>
  <c r="R868" i="26"/>
  <c r="DP868" i="26"/>
  <c r="DO868" i="26"/>
  <c r="DQ868" i="26"/>
  <c r="EX868" i="26"/>
  <c r="CR868" i="26"/>
  <c r="CV868" i="26"/>
  <c r="CP868" i="26"/>
  <c r="CU868" i="26"/>
  <c r="CB868" i="26"/>
  <c r="BM868" i="26"/>
  <c r="DI868" i="26"/>
  <c r="EF868" i="26"/>
  <c r="CE868" i="26"/>
  <c r="EJ868" i="26"/>
  <c r="N868" i="26"/>
  <c r="BP868" i="26"/>
  <c r="DZ868" i="26"/>
  <c r="BK868" i="26"/>
  <c r="CH868" i="26"/>
  <c r="L868" i="26"/>
  <c r="V868" i="26"/>
  <c r="DW868" i="26"/>
  <c r="CW868" i="26"/>
  <c r="CX868" i="26"/>
  <c r="AC868" i="26"/>
  <c r="AB868" i="26"/>
  <c r="EN868" i="26"/>
  <c r="EM868" i="26"/>
  <c r="DE868" i="26"/>
  <c r="EQ868" i="26"/>
  <c r="DF868" i="26"/>
  <c r="EU868" i="26"/>
  <c r="AL868" i="26"/>
  <c r="CK868" i="26"/>
  <c r="DC868" i="26"/>
  <c r="BI868" i="26"/>
  <c r="BT869" i="26"/>
  <c r="EZ868" i="26"/>
  <c r="DM868" i="26"/>
  <c r="DD868" i="26"/>
  <c r="DJ868" i="26"/>
  <c r="CM868" i="26"/>
  <c r="EH868" i="26"/>
  <c r="EE868" i="26"/>
  <c r="BZ868" i="26"/>
  <c r="CA868" i="26"/>
  <c r="AN868" i="26"/>
  <c r="T868" i="26"/>
  <c r="DA868" i="26"/>
  <c r="Y868" i="26"/>
  <c r="AA868" i="26"/>
  <c r="BH868" i="26"/>
  <c r="BG868" i="26"/>
  <c r="DS868" i="26"/>
  <c r="BR869" i="26"/>
  <c r="DY868" i="26"/>
  <c r="AH868" i="26"/>
  <c r="H1019" i="26"/>
  <c r="G1017" i="26"/>
  <c r="BF869" i="26" l="1"/>
  <c r="FD867" i="26"/>
  <c r="FC868" i="26" s="1"/>
  <c r="EZ869" i="26"/>
  <c r="BU869" i="26"/>
  <c r="FB868" i="26"/>
  <c r="EQ869" i="26"/>
  <c r="BX869" i="26"/>
  <c r="DA869" i="26"/>
  <c r="J869" i="26"/>
  <c r="BD869" i="26"/>
  <c r="AS869" i="26"/>
  <c r="AZ869" i="26"/>
  <c r="EH869" i="26"/>
  <c r="BA869" i="26"/>
  <c r="BA870" i="26" s="1"/>
  <c r="AY869" i="26"/>
  <c r="W869" i="26"/>
  <c r="N869" i="26"/>
  <c r="DM869" i="26"/>
  <c r="AR869" i="26"/>
  <c r="DS869" i="26"/>
  <c r="AX869" i="26"/>
  <c r="CT869" i="26"/>
  <c r="BW869" i="26"/>
  <c r="BW870" i="26" s="1"/>
  <c r="EO869" i="26"/>
  <c r="AQ869" i="26"/>
  <c r="T869" i="26"/>
  <c r="Y869" i="26"/>
  <c r="ES869" i="26"/>
  <c r="AP869" i="26"/>
  <c r="R869" i="26"/>
  <c r="EX869" i="26"/>
  <c r="CK869" i="26"/>
  <c r="AJ869" i="26"/>
  <c r="CR869" i="26"/>
  <c r="DY869" i="26"/>
  <c r="AT869" i="26"/>
  <c r="AE869" i="26"/>
  <c r="CM869" i="26"/>
  <c r="DW869" i="26"/>
  <c r="AF869" i="26"/>
  <c r="EE869" i="26"/>
  <c r="EJ869" i="26"/>
  <c r="AV869" i="26"/>
  <c r="AL869" i="26"/>
  <c r="AN869" i="26"/>
  <c r="AH869" i="26"/>
  <c r="AW869" i="26"/>
  <c r="EY869" i="26"/>
  <c r="CX869" i="26"/>
  <c r="EU869" i="26"/>
  <c r="DF869" i="26"/>
  <c r="CH869" i="26"/>
  <c r="CA869" i="26"/>
  <c r="BK869" i="26"/>
  <c r="EB869" i="26"/>
  <c r="EL869" i="26"/>
  <c r="DN869" i="26"/>
  <c r="DP869" i="26"/>
  <c r="EW869" i="26"/>
  <c r="DK869" i="26"/>
  <c r="BT870" i="26"/>
  <c r="AC869" i="26"/>
  <c r="BI869" i="26"/>
  <c r="DH869" i="26"/>
  <c r="DC869" i="26"/>
  <c r="BM869" i="26"/>
  <c r="Q869" i="26"/>
  <c r="V869" i="26"/>
  <c r="EK869" i="26"/>
  <c r="CD869" i="26"/>
  <c r="AU869" i="26"/>
  <c r="DZ869" i="26"/>
  <c r="CB869" i="26"/>
  <c r="CY869" i="26"/>
  <c r="EG869" i="26"/>
  <c r="AB869" i="26"/>
  <c r="CZ869" i="26"/>
  <c r="EI869" i="26"/>
  <c r="DB869" i="26"/>
  <c r="CL869" i="26"/>
  <c r="BP869" i="26"/>
  <c r="BQ869" i="26"/>
  <c r="DU869" i="26"/>
  <c r="DT869" i="26"/>
  <c r="BZ869" i="26"/>
  <c r="AI869" i="26"/>
  <c r="CU869" i="26"/>
  <c r="DV869" i="26"/>
  <c r="ED869" i="26"/>
  <c r="BY869" i="26"/>
  <c r="P869" i="26"/>
  <c r="O869" i="26"/>
  <c r="DL869" i="26"/>
  <c r="BO869" i="26"/>
  <c r="CW869" i="26"/>
  <c r="CP869" i="26"/>
  <c r="CO869" i="26"/>
  <c r="BS870" i="26"/>
  <c r="CN869" i="26"/>
  <c r="CJ869" i="26"/>
  <c r="ET869" i="26"/>
  <c r="CV869" i="26"/>
  <c r="EV869" i="26"/>
  <c r="EA869" i="26"/>
  <c r="L869" i="26"/>
  <c r="K869" i="26"/>
  <c r="BG869" i="26"/>
  <c r="BH869" i="26"/>
  <c r="DJ869" i="26"/>
  <c r="CC869" i="26"/>
  <c r="CS869" i="26"/>
  <c r="DQ869" i="26"/>
  <c r="BL869" i="26"/>
  <c r="BN869" i="26"/>
  <c r="X869" i="26"/>
  <c r="DD869" i="26"/>
  <c r="CE869" i="26"/>
  <c r="DO869" i="26"/>
  <c r="U869" i="26"/>
  <c r="AA869" i="26"/>
  <c r="Z869" i="26"/>
  <c r="AK869" i="26"/>
  <c r="EP869" i="26"/>
  <c r="AG869" i="26"/>
  <c r="DE869" i="26"/>
  <c r="AD869" i="26"/>
  <c r="EF869" i="26"/>
  <c r="ER869" i="26"/>
  <c r="AM869" i="26"/>
  <c r="S869" i="26"/>
  <c r="DX869" i="26"/>
  <c r="DI869" i="26"/>
  <c r="DG869" i="26"/>
  <c r="DR869" i="26"/>
  <c r="BU870" i="26"/>
  <c r="EN869" i="26"/>
  <c r="EM869" i="26"/>
  <c r="BJ869" i="26"/>
  <c r="CQ869" i="26"/>
  <c r="CF869" i="26"/>
  <c r="CG869" i="26"/>
  <c r="M869" i="26"/>
  <c r="AO869" i="26"/>
  <c r="CI869" i="26"/>
  <c r="EC869" i="26"/>
  <c r="H1020" i="26"/>
  <c r="G1018" i="26"/>
  <c r="BE870" i="26" l="1"/>
  <c r="BC870" i="26"/>
  <c r="AZ870" i="26"/>
  <c r="FD868" i="26"/>
  <c r="FC869" i="26" s="1"/>
  <c r="AS870" i="26"/>
  <c r="AY870" i="26"/>
  <c r="FB869" i="26"/>
  <c r="X870" i="26"/>
  <c r="BD870" i="26"/>
  <c r="BB870" i="26"/>
  <c r="FA869" i="26"/>
  <c r="FA870" i="26" s="1"/>
  <c r="CS870" i="26"/>
  <c r="CQ870" i="26"/>
  <c r="EP870" i="26"/>
  <c r="DG870" i="26"/>
  <c r="AQ870" i="26"/>
  <c r="AG870" i="26"/>
  <c r="AR870" i="26"/>
  <c r="EC870" i="26"/>
  <c r="S870" i="26"/>
  <c r="AO870" i="26"/>
  <c r="AK870" i="26"/>
  <c r="BV870" i="26"/>
  <c r="BU871" i="26" s="1"/>
  <c r="AM870" i="26"/>
  <c r="O870" i="26"/>
  <c r="CL870" i="26"/>
  <c r="EY870" i="26"/>
  <c r="M870" i="26"/>
  <c r="EF870" i="26"/>
  <c r="ES870" i="26"/>
  <c r="EL870" i="26"/>
  <c r="DX870" i="26"/>
  <c r="AI870" i="26"/>
  <c r="BQ870" i="26"/>
  <c r="BG870" i="26"/>
  <c r="AU870" i="26"/>
  <c r="CA870" i="26"/>
  <c r="DR870" i="26"/>
  <c r="DB870" i="26"/>
  <c r="DL870" i="26"/>
  <c r="AW870" i="26"/>
  <c r="EI870" i="26"/>
  <c r="DA870" i="26"/>
  <c r="DC870" i="26"/>
  <c r="BJ870" i="26"/>
  <c r="U870" i="26"/>
  <c r="EV870" i="26"/>
  <c r="ET870" i="26"/>
  <c r="BN870" i="26"/>
  <c r="BL870" i="26"/>
  <c r="CM870" i="26"/>
  <c r="CG870" i="26"/>
  <c r="AD870" i="26"/>
  <c r="CC870" i="26"/>
  <c r="DO870" i="26"/>
  <c r="EA870" i="26"/>
  <c r="AE870" i="26"/>
  <c r="EH870" i="26"/>
  <c r="EX870" i="26"/>
  <c r="AX870" i="26"/>
  <c r="AY871" i="26" s="1"/>
  <c r="DE870" i="26"/>
  <c r="W870" i="26"/>
  <c r="EK870" i="26"/>
  <c r="EJ870" i="26"/>
  <c r="CW870" i="26"/>
  <c r="BT871" i="26"/>
  <c r="DU870" i="26"/>
  <c r="EN870" i="26"/>
  <c r="CY870" i="26"/>
  <c r="DP870" i="26"/>
  <c r="CU870" i="26"/>
  <c r="EB870" i="26"/>
  <c r="CJ870" i="26"/>
  <c r="CN870" i="26"/>
  <c r="AT870" i="26"/>
  <c r="BK870" i="26"/>
  <c r="DI870" i="26"/>
  <c r="Z870" i="26"/>
  <c r="AV870" i="26"/>
  <c r="K870" i="26"/>
  <c r="J870" i="26"/>
  <c r="BR870" i="26"/>
  <c r="DY870" i="26"/>
  <c r="L870" i="26"/>
  <c r="DW870" i="26"/>
  <c r="AN870" i="26"/>
  <c r="R870" i="26"/>
  <c r="DF870" i="26"/>
  <c r="P870" i="26"/>
  <c r="AJ870" i="26"/>
  <c r="AH870" i="26"/>
  <c r="DT870" i="26"/>
  <c r="EG870" i="26"/>
  <c r="N870" i="26"/>
  <c r="DQ870" i="26"/>
  <c r="CX870" i="26"/>
  <c r="CB870" i="26"/>
  <c r="AL870" i="26"/>
  <c r="DZ870" i="26"/>
  <c r="CF870" i="26"/>
  <c r="EQ870" i="26"/>
  <c r="AF870" i="26"/>
  <c r="CR870" i="26"/>
  <c r="AZ871" i="26"/>
  <c r="BP870" i="26"/>
  <c r="EW870" i="26"/>
  <c r="ER870" i="26"/>
  <c r="V870" i="26"/>
  <c r="CO870" i="26"/>
  <c r="BY870" i="26"/>
  <c r="BX870" i="26"/>
  <c r="AC870" i="26"/>
  <c r="BI870" i="26"/>
  <c r="DJ870" i="26"/>
  <c r="CP870" i="26"/>
  <c r="ED870" i="26"/>
  <c r="CK870" i="26"/>
  <c r="T870" i="26"/>
  <c r="EM870" i="26"/>
  <c r="AA870" i="26"/>
  <c r="BH870" i="26"/>
  <c r="DV870" i="26"/>
  <c r="EO870" i="26"/>
  <c r="BF870" i="26"/>
  <c r="EU870" i="26"/>
  <c r="DK870" i="26"/>
  <c r="DN870" i="26"/>
  <c r="CE870" i="26"/>
  <c r="CD870" i="26"/>
  <c r="EE870" i="26"/>
  <c r="Q870" i="26"/>
  <c r="CI870" i="26"/>
  <c r="DM870" i="26"/>
  <c r="CH870" i="26"/>
  <c r="DS870" i="26"/>
  <c r="CZ870" i="26"/>
  <c r="CT870" i="26"/>
  <c r="BM870" i="26"/>
  <c r="AP870" i="26"/>
  <c r="Y870" i="26"/>
  <c r="DD870" i="26"/>
  <c r="CV870" i="26"/>
  <c r="BO870" i="26"/>
  <c r="BZ870" i="26"/>
  <c r="AB870" i="26"/>
  <c r="DH870" i="26"/>
  <c r="H1021" i="26"/>
  <c r="G1019" i="26"/>
  <c r="BA871" i="26" l="1"/>
  <c r="BB871" i="26"/>
  <c r="CR871" i="26"/>
  <c r="BC871" i="26"/>
  <c r="FD869" i="26"/>
  <c r="FC870" i="26" s="1"/>
  <c r="FB870" i="26"/>
  <c r="AR871" i="26"/>
  <c r="BD871" i="26"/>
  <c r="EZ870" i="26"/>
  <c r="EZ871" i="26" s="1"/>
  <c r="EB871" i="26"/>
  <c r="AN871" i="26"/>
  <c r="BF871" i="26"/>
  <c r="CT871" i="26"/>
  <c r="BV871" i="26"/>
  <c r="BU872" i="26" s="1"/>
  <c r="CZ871" i="26"/>
  <c r="AL871" i="26"/>
  <c r="EC871" i="26"/>
  <c r="DO871" i="26"/>
  <c r="AO871" i="26"/>
  <c r="N871" i="26"/>
  <c r="CX871" i="26"/>
  <c r="Y871" i="26"/>
  <c r="BM871" i="26"/>
  <c r="V871" i="26"/>
  <c r="ES871" i="26"/>
  <c r="AH871" i="26"/>
  <c r="AJ871" i="26"/>
  <c r="T871" i="26"/>
  <c r="CV871" i="26"/>
  <c r="BR871" i="26"/>
  <c r="EI871" i="26"/>
  <c r="EU871" i="26"/>
  <c r="EW871" i="26"/>
  <c r="AT871" i="26"/>
  <c r="DB871" i="26"/>
  <c r="AX871" i="26"/>
  <c r="AY872" i="26" s="1"/>
  <c r="DH871" i="26"/>
  <c r="EK871" i="26"/>
  <c r="DS871" i="26"/>
  <c r="J871" i="26"/>
  <c r="EJ871" i="26"/>
  <c r="BO871" i="26"/>
  <c r="EO871" i="26"/>
  <c r="EM871" i="26"/>
  <c r="DK871" i="26"/>
  <c r="DZ871" i="26"/>
  <c r="BZ871" i="26"/>
  <c r="CB871" i="26"/>
  <c r="CH871" i="26"/>
  <c r="AD871" i="26"/>
  <c r="AF871" i="26"/>
  <c r="CK871" i="26"/>
  <c r="BK871" i="26"/>
  <c r="EE871" i="26"/>
  <c r="CM871" i="26"/>
  <c r="DF871" i="26"/>
  <c r="DQ871" i="26"/>
  <c r="DD871" i="26"/>
  <c r="Q871" i="26"/>
  <c r="EG871" i="26"/>
  <c r="DV871" i="26"/>
  <c r="AZ872" i="26"/>
  <c r="AI871" i="26"/>
  <c r="EX871" i="26"/>
  <c r="DX871" i="26"/>
  <c r="DP871" i="26"/>
  <c r="AS871" i="26"/>
  <c r="CD871" i="26"/>
  <c r="BH871" i="26"/>
  <c r="BQ871" i="26"/>
  <c r="AV871" i="26"/>
  <c r="AW871" i="26"/>
  <c r="DL871" i="26"/>
  <c r="AE871" i="26"/>
  <c r="AU871" i="26"/>
  <c r="CQ871" i="26"/>
  <c r="AC871" i="26"/>
  <c r="EV871" i="26"/>
  <c r="CO871" i="26"/>
  <c r="EN871" i="26"/>
  <c r="DN871" i="26"/>
  <c r="EH871" i="26"/>
  <c r="ER871" i="26"/>
  <c r="BI871" i="26"/>
  <c r="EQ871" i="26"/>
  <c r="EP871" i="26"/>
  <c r="BN871" i="26"/>
  <c r="BE871" i="26"/>
  <c r="DG871" i="26"/>
  <c r="BX871" i="26"/>
  <c r="BW871" i="26"/>
  <c r="CG871" i="26"/>
  <c r="CF871" i="26"/>
  <c r="M871" i="26"/>
  <c r="BY871" i="26"/>
  <c r="AK871" i="26"/>
  <c r="CY871" i="26"/>
  <c r="P871" i="26"/>
  <c r="AB871" i="26"/>
  <c r="AA871" i="26"/>
  <c r="DU871" i="26"/>
  <c r="ET871" i="26"/>
  <c r="EA871" i="26"/>
  <c r="X871" i="26"/>
  <c r="DI871" i="26"/>
  <c r="AM871" i="26"/>
  <c r="BS871" i="26"/>
  <c r="BL871" i="26"/>
  <c r="AG871" i="26"/>
  <c r="K871" i="26"/>
  <c r="CE871" i="26"/>
  <c r="CU871" i="26"/>
  <c r="R871" i="26"/>
  <c r="W871" i="26"/>
  <c r="DE871" i="26"/>
  <c r="CW871" i="26"/>
  <c r="CS871" i="26"/>
  <c r="ED871" i="26"/>
  <c r="S871" i="26"/>
  <c r="DR871" i="26"/>
  <c r="BG871" i="26"/>
  <c r="CP871" i="26"/>
  <c r="BP871" i="26"/>
  <c r="DT871" i="26"/>
  <c r="CA871" i="26"/>
  <c r="U871" i="26"/>
  <c r="O871" i="26"/>
  <c r="CC871" i="26"/>
  <c r="DM871" i="26"/>
  <c r="EF871" i="26"/>
  <c r="DJ871" i="26"/>
  <c r="BA872" i="26"/>
  <c r="CN871" i="26"/>
  <c r="CJ871" i="26"/>
  <c r="DW871" i="26"/>
  <c r="DC871" i="26"/>
  <c r="AP871" i="26"/>
  <c r="AQ871" i="26"/>
  <c r="DA871" i="26"/>
  <c r="Z871" i="26"/>
  <c r="L871" i="26"/>
  <c r="CI871" i="26"/>
  <c r="CL871" i="26"/>
  <c r="BJ871" i="26"/>
  <c r="DY871" i="26"/>
  <c r="EL871" i="26"/>
  <c r="H1022" i="26"/>
  <c r="G1020" i="26"/>
  <c r="BB872" i="26" l="1"/>
  <c r="BC872" i="26"/>
  <c r="BE872" i="26"/>
  <c r="FA871" i="26"/>
  <c r="FD870" i="26"/>
  <c r="FC871" i="26" s="1"/>
  <c r="DE872" i="26"/>
  <c r="EY871" i="26"/>
  <c r="EF872" i="26"/>
  <c r="CU872" i="26"/>
  <c r="AK872" i="26"/>
  <c r="AM872" i="26"/>
  <c r="CS872" i="26"/>
  <c r="FB871" i="26"/>
  <c r="DJ872" i="26"/>
  <c r="EL872" i="26"/>
  <c r="AI872" i="26"/>
  <c r="CY872" i="26"/>
  <c r="EA872" i="26"/>
  <c r="CW872" i="26"/>
  <c r="U872" i="26"/>
  <c r="Z872" i="26"/>
  <c r="BN872" i="26"/>
  <c r="CA872" i="26"/>
  <c r="ET872" i="26"/>
  <c r="EV872" i="26"/>
  <c r="BB873" i="26"/>
  <c r="EX872" i="26"/>
  <c r="DA872" i="26"/>
  <c r="AS872" i="26"/>
  <c r="CC872" i="26"/>
  <c r="DH872" i="26"/>
  <c r="AX872" i="26"/>
  <c r="AY873" i="26" s="1"/>
  <c r="EJ872" i="26"/>
  <c r="BJ872" i="26"/>
  <c r="DC872" i="26"/>
  <c r="J872" i="26"/>
  <c r="EN872" i="26"/>
  <c r="AG872" i="26"/>
  <c r="DW872" i="26"/>
  <c r="DY872" i="26"/>
  <c r="CH872" i="26"/>
  <c r="DO872" i="26"/>
  <c r="DM872" i="26"/>
  <c r="CL872" i="26"/>
  <c r="EP872" i="26"/>
  <c r="DP872" i="26"/>
  <c r="DT872" i="26"/>
  <c r="EU872" i="26"/>
  <c r="ED872" i="26"/>
  <c r="AW872" i="26"/>
  <c r="BG872" i="26"/>
  <c r="DR872" i="26"/>
  <c r="CJ872" i="26"/>
  <c r="AE872" i="26"/>
  <c r="DG872" i="26"/>
  <c r="BW872" i="26"/>
  <c r="AF872" i="26"/>
  <c r="W872" i="26"/>
  <c r="ER872" i="26"/>
  <c r="BM872" i="26"/>
  <c r="AQ872" i="26"/>
  <c r="BP872" i="26"/>
  <c r="DQ872" i="26"/>
  <c r="AN872" i="26"/>
  <c r="BR872" i="26"/>
  <c r="AT872" i="26"/>
  <c r="O872" i="26"/>
  <c r="DN872" i="26"/>
  <c r="BD872" i="26"/>
  <c r="BD873" i="26" s="1"/>
  <c r="AL872" i="26"/>
  <c r="AD872" i="26"/>
  <c r="L872" i="26"/>
  <c r="EW872" i="26"/>
  <c r="EG872" i="26"/>
  <c r="AJ872" i="26"/>
  <c r="CB872" i="26"/>
  <c r="DF872" i="26"/>
  <c r="EH872" i="26"/>
  <c r="EI872" i="26"/>
  <c r="CE872" i="26"/>
  <c r="AB872" i="26"/>
  <c r="BO872" i="26"/>
  <c r="S872" i="26"/>
  <c r="CX872" i="26"/>
  <c r="BZ872" i="26"/>
  <c r="AU872" i="26"/>
  <c r="AV872" i="26"/>
  <c r="DB872" i="26"/>
  <c r="EC872" i="26"/>
  <c r="Y872" i="26"/>
  <c r="CT872" i="26"/>
  <c r="BF872" i="26"/>
  <c r="R872" i="26"/>
  <c r="EM872" i="26"/>
  <c r="DU872" i="26"/>
  <c r="M872" i="26"/>
  <c r="Q872" i="26"/>
  <c r="DZ872" i="26"/>
  <c r="CF872" i="26"/>
  <c r="X872" i="26"/>
  <c r="AA872" i="26"/>
  <c r="CG872" i="26"/>
  <c r="T872" i="26"/>
  <c r="BX872" i="26"/>
  <c r="EQ872" i="26"/>
  <c r="BI872" i="26"/>
  <c r="AP872" i="26"/>
  <c r="CI872" i="26"/>
  <c r="CN872" i="26"/>
  <c r="CM872" i="26"/>
  <c r="CZ872" i="26"/>
  <c r="BV872" i="26"/>
  <c r="DV872" i="26"/>
  <c r="AZ873" i="26"/>
  <c r="BA873" i="26"/>
  <c r="DS872" i="26"/>
  <c r="EE872" i="26"/>
  <c r="P872" i="26"/>
  <c r="DX872" i="26"/>
  <c r="K872" i="26"/>
  <c r="DD872" i="26"/>
  <c r="CV872" i="26"/>
  <c r="EB872" i="26"/>
  <c r="EK872" i="26"/>
  <c r="DK872" i="26"/>
  <c r="CK872" i="26"/>
  <c r="BL872" i="26"/>
  <c r="BK872" i="26"/>
  <c r="N872" i="26"/>
  <c r="BY872" i="26"/>
  <c r="AH872" i="26"/>
  <c r="AO872" i="26"/>
  <c r="CR872" i="26"/>
  <c r="CO872" i="26"/>
  <c r="CP872" i="26"/>
  <c r="BS872" i="26"/>
  <c r="BT872" i="26"/>
  <c r="BQ872" i="26"/>
  <c r="BH872" i="26"/>
  <c r="BC873" i="26"/>
  <c r="V872" i="26"/>
  <c r="CQ872" i="26"/>
  <c r="EO872" i="26"/>
  <c r="CD872" i="26"/>
  <c r="DI872" i="26"/>
  <c r="ES872" i="26"/>
  <c r="AR872" i="26"/>
  <c r="AC872" i="26"/>
  <c r="DL872" i="26"/>
  <c r="H1023" i="26"/>
  <c r="G1021" i="26"/>
  <c r="EZ872" i="26" l="1"/>
  <c r="CT873" i="26"/>
  <c r="CX873" i="26"/>
  <c r="CV873" i="26"/>
  <c r="FD871" i="26"/>
  <c r="FC872" i="26" s="1"/>
  <c r="EY872" i="26"/>
  <c r="FB872" i="26"/>
  <c r="AL873" i="26"/>
  <c r="FA872" i="26"/>
  <c r="FA873" i="26" s="1"/>
  <c r="AJ873" i="26"/>
  <c r="CZ873" i="26"/>
  <c r="CB873" i="26"/>
  <c r="EW873" i="26"/>
  <c r="BC874" i="26"/>
  <c r="EU873" i="26"/>
  <c r="AX873" i="26"/>
  <c r="AY874" i="26" s="1"/>
  <c r="EE873" i="26"/>
  <c r="CD873" i="26"/>
  <c r="DI873" i="26"/>
  <c r="BM873" i="26"/>
  <c r="EM873" i="26"/>
  <c r="BF873" i="26"/>
  <c r="DD873" i="26"/>
  <c r="AH873" i="26"/>
  <c r="DS873" i="26"/>
  <c r="DZ873" i="26"/>
  <c r="BV873" i="26"/>
  <c r="DX873" i="26"/>
  <c r="DB873" i="26"/>
  <c r="V873" i="26"/>
  <c r="ES873" i="26"/>
  <c r="AR873" i="26"/>
  <c r="BQ873" i="26"/>
  <c r="DO873" i="26"/>
  <c r="Z873" i="26"/>
  <c r="CI873" i="26"/>
  <c r="DM873" i="26"/>
  <c r="CK873" i="26"/>
  <c r="DF873" i="26"/>
  <c r="AW873" i="26"/>
  <c r="AF873" i="26"/>
  <c r="AE873" i="26"/>
  <c r="EB873" i="26"/>
  <c r="EG873" i="26"/>
  <c r="AM873" i="26"/>
  <c r="DG873" i="26"/>
  <c r="K873" i="26"/>
  <c r="EQ873" i="26"/>
  <c r="DQ873" i="26"/>
  <c r="BO873" i="26"/>
  <c r="BH873" i="26"/>
  <c r="AA873" i="26"/>
  <c r="AK873" i="26"/>
  <c r="AT873" i="26"/>
  <c r="AO873" i="26"/>
  <c r="EI873" i="26"/>
  <c r="X873" i="26"/>
  <c r="DP873" i="26"/>
  <c r="EZ873" i="26"/>
  <c r="AU873" i="26"/>
  <c r="CA873" i="26"/>
  <c r="DC873" i="26"/>
  <c r="EV873" i="26"/>
  <c r="EX873" i="26"/>
  <c r="T873" i="26"/>
  <c r="AV873" i="26"/>
  <c r="BN873" i="26"/>
  <c r="DN873" i="26"/>
  <c r="AB873" i="26"/>
  <c r="BJ873" i="26"/>
  <c r="EH873" i="26"/>
  <c r="CW873" i="26"/>
  <c r="CW874" i="26" s="1"/>
  <c r="DT873" i="26"/>
  <c r="BT873" i="26"/>
  <c r="AZ874" i="26"/>
  <c r="DV873" i="26"/>
  <c r="BY873" i="26"/>
  <c r="N873" i="26"/>
  <c r="CM873" i="26"/>
  <c r="ER873" i="26"/>
  <c r="BS873" i="26"/>
  <c r="BX873" i="26"/>
  <c r="L873" i="26"/>
  <c r="AQ873" i="26"/>
  <c r="ET873" i="26"/>
  <c r="BG873" i="26"/>
  <c r="DL873" i="26"/>
  <c r="EF873" i="26"/>
  <c r="BK873" i="26"/>
  <c r="DK873" i="26"/>
  <c r="CY873" i="26"/>
  <c r="DW873" i="26"/>
  <c r="DW874" i="26" s="1"/>
  <c r="AS873" i="26"/>
  <c r="J873" i="26"/>
  <c r="DE873" i="26"/>
  <c r="DH873" i="26"/>
  <c r="CE873" i="26"/>
  <c r="EA873" i="26"/>
  <c r="W873" i="26"/>
  <c r="CO873" i="26"/>
  <c r="CP873" i="26"/>
  <c r="EK873" i="26"/>
  <c r="EJ873" i="26"/>
  <c r="DR873" i="26"/>
  <c r="CJ873" i="26"/>
  <c r="Q873" i="26"/>
  <c r="DA873" i="26"/>
  <c r="EO873" i="26"/>
  <c r="EN873" i="26"/>
  <c r="CQ873" i="26"/>
  <c r="BU873" i="26"/>
  <c r="U873" i="26"/>
  <c r="M873" i="26"/>
  <c r="Y873" i="26"/>
  <c r="CR873" i="26"/>
  <c r="DJ873" i="26"/>
  <c r="CF873" i="26"/>
  <c r="CG873" i="26"/>
  <c r="DU873" i="26"/>
  <c r="EC873" i="26"/>
  <c r="CN873" i="26"/>
  <c r="R873" i="26"/>
  <c r="AI873" i="26"/>
  <c r="AG873" i="26"/>
  <c r="O873" i="26"/>
  <c r="P873" i="26"/>
  <c r="AN873" i="26"/>
  <c r="CC873" i="26"/>
  <c r="CS873" i="26"/>
  <c r="CH873" i="26"/>
  <c r="CU873" i="26"/>
  <c r="S873" i="26"/>
  <c r="AC873" i="26"/>
  <c r="AD873" i="26"/>
  <c r="ED873" i="26"/>
  <c r="AP873" i="26"/>
  <c r="BZ873" i="26"/>
  <c r="CL873" i="26"/>
  <c r="BL873" i="26"/>
  <c r="BA874" i="26"/>
  <c r="EL873" i="26"/>
  <c r="EP873" i="26"/>
  <c r="BE873" i="26"/>
  <c r="DY873" i="26"/>
  <c r="BR873" i="26"/>
  <c r="BI873" i="26"/>
  <c r="BP873" i="26"/>
  <c r="BW873" i="26"/>
  <c r="BB874" i="26"/>
  <c r="H1024" i="26"/>
  <c r="G1022" i="26"/>
  <c r="EY873" i="26" l="1"/>
  <c r="EX874" i="26" s="1"/>
  <c r="EV874" i="26"/>
  <c r="J874" i="26"/>
  <c r="FD872" i="26"/>
  <c r="FC873" i="26" s="1"/>
  <c r="AX874" i="26"/>
  <c r="FB873" i="26"/>
  <c r="AK874" i="26"/>
  <c r="DN874" i="26"/>
  <c r="AI874" i="26"/>
  <c r="DC874" i="26"/>
  <c r="EF874" i="26"/>
  <c r="DA874" i="26"/>
  <c r="DY874" i="26"/>
  <c r="EW874" i="26"/>
  <c r="BW874" i="26"/>
  <c r="ET874" i="26"/>
  <c r="AA874" i="26"/>
  <c r="EL874" i="26"/>
  <c r="DE874" i="26"/>
  <c r="CJ874" i="26"/>
  <c r="W874" i="26"/>
  <c r="AL874" i="26"/>
  <c r="DO874" i="26"/>
  <c r="DJ874" i="26"/>
  <c r="AS874" i="26"/>
  <c r="AN874" i="26"/>
  <c r="BL874" i="26"/>
  <c r="EA874" i="26"/>
  <c r="ER874" i="26"/>
  <c r="AW874" i="26"/>
  <c r="BZ874" i="26"/>
  <c r="AU874" i="26"/>
  <c r="EH874" i="26"/>
  <c r="BU874" i="26"/>
  <c r="BN874" i="26"/>
  <c r="BI874" i="26"/>
  <c r="AT874" i="26"/>
  <c r="DH874" i="26"/>
  <c r="DL874" i="26"/>
  <c r="M874" i="26"/>
  <c r="BG874" i="26"/>
  <c r="DP874" i="26"/>
  <c r="N874" i="26"/>
  <c r="EP874" i="26"/>
  <c r="CI874" i="26"/>
  <c r="DM874" i="26"/>
  <c r="Y874" i="26"/>
  <c r="CL874" i="26"/>
  <c r="U874" i="26"/>
  <c r="AV874" i="26"/>
  <c r="DS874" i="26"/>
  <c r="V874" i="26"/>
  <c r="DF874" i="26"/>
  <c r="DU874" i="26"/>
  <c r="EB874" i="26"/>
  <c r="DG874" i="26"/>
  <c r="EI874" i="26"/>
  <c r="DZ874" i="26"/>
  <c r="DD874" i="26"/>
  <c r="AY875" i="26"/>
  <c r="EY874" i="26"/>
  <c r="EG874" i="26"/>
  <c r="BS874" i="26"/>
  <c r="CN874" i="26"/>
  <c r="AR874" i="26"/>
  <c r="AP874" i="26"/>
  <c r="BH874" i="26"/>
  <c r="ES874" i="26"/>
  <c r="BF874" i="26"/>
  <c r="ED874" i="26"/>
  <c r="EU874" i="26"/>
  <c r="O874" i="26"/>
  <c r="L874" i="26"/>
  <c r="BA875" i="26"/>
  <c r="AD874" i="26"/>
  <c r="S874" i="26"/>
  <c r="DT874" i="26"/>
  <c r="CE874" i="26"/>
  <c r="Q874" i="26"/>
  <c r="CZ874" i="26"/>
  <c r="CR874" i="26"/>
  <c r="DX874" i="26"/>
  <c r="DV874" i="26"/>
  <c r="BM874" i="26"/>
  <c r="CP874" i="26"/>
  <c r="CO874" i="26"/>
  <c r="CC874" i="26"/>
  <c r="CB874" i="26"/>
  <c r="Z874" i="26"/>
  <c r="AO874" i="26"/>
  <c r="AM874" i="26"/>
  <c r="AE874" i="26"/>
  <c r="EM874" i="26"/>
  <c r="BX874" i="26"/>
  <c r="BJ874" i="26"/>
  <c r="AC874" i="26"/>
  <c r="P874" i="26"/>
  <c r="CM874" i="26"/>
  <c r="AQ874" i="26"/>
  <c r="CY874" i="26"/>
  <c r="CX874" i="26"/>
  <c r="DR874" i="26"/>
  <c r="DQ874" i="26"/>
  <c r="DK874" i="26"/>
  <c r="AG874" i="26"/>
  <c r="AF874" i="26"/>
  <c r="T874" i="26"/>
  <c r="BQ874" i="26"/>
  <c r="CV874" i="26"/>
  <c r="CU874" i="26"/>
  <c r="AH874" i="26"/>
  <c r="AJ874" i="26"/>
  <c r="BR874" i="26"/>
  <c r="CK874" i="26"/>
  <c r="CA874" i="26"/>
  <c r="CG874" i="26"/>
  <c r="CH874" i="26"/>
  <c r="CD874" i="26"/>
  <c r="AZ875" i="26"/>
  <c r="DI874" i="26"/>
  <c r="EE874" i="26"/>
  <c r="EC874" i="26"/>
  <c r="BV874" i="26"/>
  <c r="BT874" i="26"/>
  <c r="DB874" i="26"/>
  <c r="BB875" i="26"/>
  <c r="BK874" i="26"/>
  <c r="CS874" i="26"/>
  <c r="R874" i="26"/>
  <c r="CQ874" i="26"/>
  <c r="K874" i="26"/>
  <c r="CT874" i="26"/>
  <c r="AB874" i="26"/>
  <c r="BP874" i="26"/>
  <c r="BO874" i="26"/>
  <c r="BY874" i="26"/>
  <c r="X874" i="26"/>
  <c r="EN874" i="26"/>
  <c r="EJ874" i="26"/>
  <c r="EQ874" i="26"/>
  <c r="BE874" i="26"/>
  <c r="BD874" i="26"/>
  <c r="CF874" i="26"/>
  <c r="EO874" i="26"/>
  <c r="EK874" i="26"/>
  <c r="H1025" i="26"/>
  <c r="G1023" i="26"/>
  <c r="DB875" i="26" l="1"/>
  <c r="AX875" i="26"/>
  <c r="EW875" i="26"/>
  <c r="EZ874" i="26"/>
  <c r="FD873" i="26"/>
  <c r="FC874" i="26" s="1"/>
  <c r="DZ875" i="26"/>
  <c r="FB874" i="26"/>
  <c r="BV875" i="26"/>
  <c r="DX875" i="26"/>
  <c r="FA874" i="26"/>
  <c r="EX875" i="26"/>
  <c r="AJ875" i="26"/>
  <c r="DO875" i="26"/>
  <c r="AM875" i="26"/>
  <c r="DI875" i="26"/>
  <c r="DD875" i="26"/>
  <c r="DN875" i="26"/>
  <c r="EQ875" i="26"/>
  <c r="AT875" i="26"/>
  <c r="EI875" i="26"/>
  <c r="CK875" i="26"/>
  <c r="AS875" i="26"/>
  <c r="EG875" i="26"/>
  <c r="AV875" i="26"/>
  <c r="ES875" i="26"/>
  <c r="AU875" i="26"/>
  <c r="BI875" i="26"/>
  <c r="V875" i="26"/>
  <c r="BM875" i="26"/>
  <c r="EA875" i="26"/>
  <c r="DV875" i="26"/>
  <c r="DK875" i="26"/>
  <c r="BY875" i="26"/>
  <c r="BH875" i="26"/>
  <c r="N875" i="26"/>
  <c r="M875" i="26"/>
  <c r="DM875" i="26"/>
  <c r="EC875" i="26"/>
  <c r="Z875" i="26"/>
  <c r="X875" i="26"/>
  <c r="DT875" i="26"/>
  <c r="CF875" i="26"/>
  <c r="BT875" i="26"/>
  <c r="AW875" i="26"/>
  <c r="AX876" i="26" s="1"/>
  <c r="DG875" i="26"/>
  <c r="BF875" i="26"/>
  <c r="ET875" i="26"/>
  <c r="AQ875" i="26"/>
  <c r="DF875" i="26"/>
  <c r="AZ876" i="26"/>
  <c r="AL875" i="26"/>
  <c r="AO875" i="26"/>
  <c r="EV875" i="26"/>
  <c r="CZ875" i="26"/>
  <c r="K875" i="26"/>
  <c r="CM875" i="26"/>
  <c r="AB875" i="26"/>
  <c r="EU875" i="26"/>
  <c r="DE875" i="26"/>
  <c r="EH875" i="26"/>
  <c r="CQ875" i="26"/>
  <c r="CA875" i="26"/>
  <c r="EY875" i="26"/>
  <c r="EZ875" i="26"/>
  <c r="BK875" i="26"/>
  <c r="DY875" i="26"/>
  <c r="P875" i="26"/>
  <c r="BN875" i="26"/>
  <c r="T875" i="26"/>
  <c r="R875" i="26"/>
  <c r="BA876" i="26"/>
  <c r="U875" i="26"/>
  <c r="BR875" i="26"/>
  <c r="BG875" i="26"/>
  <c r="AI875" i="26"/>
  <c r="AH875" i="26"/>
  <c r="EO875" i="26"/>
  <c r="BZ875" i="26"/>
  <c r="EK875" i="26"/>
  <c r="BP875" i="26"/>
  <c r="DC875" i="26"/>
  <c r="DC876" i="26" s="1"/>
  <c r="CT875" i="26"/>
  <c r="DU875" i="26"/>
  <c r="CD875" i="26"/>
  <c r="AF875" i="26"/>
  <c r="DW875" i="26"/>
  <c r="AG875" i="26"/>
  <c r="Y875" i="26"/>
  <c r="AN875" i="26"/>
  <c r="DL875" i="26"/>
  <c r="BO875" i="26"/>
  <c r="DH875" i="26"/>
  <c r="S875" i="26"/>
  <c r="EM875" i="26"/>
  <c r="ER875" i="26"/>
  <c r="CP875" i="26"/>
  <c r="EE875" i="26"/>
  <c r="EF875" i="26"/>
  <c r="AC875" i="26"/>
  <c r="DA875" i="26"/>
  <c r="DQ875" i="26"/>
  <c r="DP875" i="26"/>
  <c r="CL875" i="26"/>
  <c r="J875" i="26"/>
  <c r="DR875" i="26"/>
  <c r="CN875" i="26"/>
  <c r="CU875" i="26"/>
  <c r="BE875" i="26"/>
  <c r="CV875" i="26"/>
  <c r="CE875" i="26"/>
  <c r="AE875" i="26"/>
  <c r="CB875" i="26"/>
  <c r="ED875" i="26"/>
  <c r="AP875" i="26"/>
  <c r="BJ875" i="26"/>
  <c r="CC875" i="26"/>
  <c r="EP875" i="26"/>
  <c r="EJ875" i="26"/>
  <c r="CS875" i="26"/>
  <c r="BW875" i="26"/>
  <c r="O875" i="26"/>
  <c r="BX875" i="26"/>
  <c r="AY876" i="26"/>
  <c r="DS875" i="26"/>
  <c r="L875" i="26"/>
  <c r="EN875" i="26"/>
  <c r="CH875" i="26"/>
  <c r="BQ875" i="26"/>
  <c r="CI875" i="26"/>
  <c r="BD875" i="26"/>
  <c r="BC875" i="26"/>
  <c r="CG875" i="26"/>
  <c r="BL875" i="26"/>
  <c r="AD875" i="26"/>
  <c r="BS875" i="26"/>
  <c r="CX875" i="26"/>
  <c r="CW875" i="26"/>
  <c r="AR875" i="26"/>
  <c r="W875" i="26"/>
  <c r="CO875" i="26"/>
  <c r="AA875" i="26"/>
  <c r="BU875" i="26"/>
  <c r="CY875" i="26"/>
  <c r="EL875" i="26"/>
  <c r="CJ875" i="26"/>
  <c r="Q875" i="26"/>
  <c r="AK875" i="26"/>
  <c r="CR875" i="26"/>
  <c r="DJ875" i="26"/>
  <c r="EB875" i="26"/>
  <c r="H1026" i="26"/>
  <c r="G1024" i="26"/>
  <c r="FA875" i="26" l="1"/>
  <c r="FD874" i="26"/>
  <c r="FC875" i="26" s="1"/>
  <c r="AU876" i="26"/>
  <c r="AN876" i="26"/>
  <c r="FB875" i="26"/>
  <c r="DW876" i="26"/>
  <c r="EW876" i="26"/>
  <c r="DN876" i="26"/>
  <c r="BH876" i="26"/>
  <c r="AT876" i="26"/>
  <c r="ER876" i="26"/>
  <c r="W876" i="26"/>
  <c r="EH876" i="26"/>
  <c r="AR876" i="26"/>
  <c r="DL876" i="26"/>
  <c r="BZ876" i="26"/>
  <c r="DJ876" i="26"/>
  <c r="DZ876" i="26"/>
  <c r="O876" i="26"/>
  <c r="EB876" i="26"/>
  <c r="BL876" i="26"/>
  <c r="DU876" i="26"/>
  <c r="L876" i="26"/>
  <c r="J876" i="26"/>
  <c r="Y876" i="26"/>
  <c r="BU876" i="26"/>
  <c r="AA876" i="26"/>
  <c r="AW876" i="26"/>
  <c r="AX877" i="26" s="1"/>
  <c r="DH876" i="26"/>
  <c r="AV876" i="26"/>
  <c r="AU877" i="26" s="1"/>
  <c r="EZ876" i="26"/>
  <c r="EP876" i="26"/>
  <c r="BJ876" i="26"/>
  <c r="AP876" i="26"/>
  <c r="AK876" i="26"/>
  <c r="AY877" i="26"/>
  <c r="DY876" i="26"/>
  <c r="EJ876" i="26"/>
  <c r="U876" i="26"/>
  <c r="DA876" i="26"/>
  <c r="EU876" i="26"/>
  <c r="ET876" i="26"/>
  <c r="BG876" i="26"/>
  <c r="DE876" i="26"/>
  <c r="BS876" i="26"/>
  <c r="CL876" i="26"/>
  <c r="EV876" i="26"/>
  <c r="DV876" i="26"/>
  <c r="DG876" i="26"/>
  <c r="DF876" i="26"/>
  <c r="CK876" i="26"/>
  <c r="BO876" i="26"/>
  <c r="AH876" i="26"/>
  <c r="BQ876" i="26"/>
  <c r="T876" i="26"/>
  <c r="EF876" i="26"/>
  <c r="Q876" i="26"/>
  <c r="CQ876" i="26"/>
  <c r="DT876" i="26"/>
  <c r="BD876" i="26"/>
  <c r="EX876" i="26"/>
  <c r="EY876" i="26"/>
  <c r="CW876" i="26"/>
  <c r="BK876" i="26"/>
  <c r="EC876" i="26"/>
  <c r="AF876" i="26"/>
  <c r="BT876" i="26"/>
  <c r="CE876" i="26"/>
  <c r="FA876" i="26"/>
  <c r="CA876" i="26"/>
  <c r="BY876" i="26"/>
  <c r="AM876" i="26"/>
  <c r="CC876" i="26"/>
  <c r="S876" i="26"/>
  <c r="BP876" i="26"/>
  <c r="AI876" i="26"/>
  <c r="CJ876" i="26"/>
  <c r="AD876" i="26"/>
  <c r="DD876" i="26"/>
  <c r="EN876" i="26"/>
  <c r="DB876" i="26"/>
  <c r="EL876" i="26"/>
  <c r="AZ877" i="26"/>
  <c r="CH876" i="26"/>
  <c r="EG876" i="26"/>
  <c r="DR876" i="26"/>
  <c r="CY876" i="26"/>
  <c r="CF876" i="26"/>
  <c r="BW876" i="26"/>
  <c r="EA876" i="26"/>
  <c r="Z876" i="26"/>
  <c r="AG876" i="26"/>
  <c r="CO876" i="26"/>
  <c r="CS876" i="26"/>
  <c r="DX876" i="26"/>
  <c r="X876" i="26"/>
  <c r="CN876" i="26"/>
  <c r="CV876" i="26"/>
  <c r="BC876" i="26"/>
  <c r="BI876" i="26"/>
  <c r="N876" i="26"/>
  <c r="AC876" i="26"/>
  <c r="EM876" i="26"/>
  <c r="EO876" i="26"/>
  <c r="EK876" i="26"/>
  <c r="CX876" i="26"/>
  <c r="ES876" i="26"/>
  <c r="CM876" i="26"/>
  <c r="AO876" i="26"/>
  <c r="CI876" i="26"/>
  <c r="R876" i="26"/>
  <c r="BE876" i="26"/>
  <c r="DI876" i="26"/>
  <c r="K876" i="26"/>
  <c r="AQ876" i="26"/>
  <c r="BM876" i="26"/>
  <c r="EE876" i="26"/>
  <c r="CZ876" i="26"/>
  <c r="AB876" i="26"/>
  <c r="CP876" i="26"/>
  <c r="BV876" i="26"/>
  <c r="M876" i="26"/>
  <c r="EQ876" i="26"/>
  <c r="CD876" i="26"/>
  <c r="V876" i="26"/>
  <c r="DP876" i="26"/>
  <c r="AL876" i="26"/>
  <c r="CU876" i="26"/>
  <c r="DQ876" i="26"/>
  <c r="DS876" i="26"/>
  <c r="ED876" i="26"/>
  <c r="AJ876" i="26"/>
  <c r="P876" i="26"/>
  <c r="EI876" i="26"/>
  <c r="CG876" i="26"/>
  <c r="CB876" i="26"/>
  <c r="DK876" i="26"/>
  <c r="BR876" i="26"/>
  <c r="BN876" i="26"/>
  <c r="CR876" i="26"/>
  <c r="AS876" i="26"/>
  <c r="DO876" i="26"/>
  <c r="BB876" i="26"/>
  <c r="BX876" i="26"/>
  <c r="AE876" i="26"/>
  <c r="CT876" i="26"/>
  <c r="DM876" i="26"/>
  <c r="BF876" i="26"/>
  <c r="H1027" i="26"/>
  <c r="G1025" i="26"/>
  <c r="AS877" i="26" l="1"/>
  <c r="EQ877" i="26"/>
  <c r="FD875" i="26"/>
  <c r="FC876" i="26" s="1"/>
  <c r="EI877" i="26"/>
  <c r="FB876" i="26"/>
  <c r="DM877" i="26"/>
  <c r="DK877" i="26"/>
  <c r="K877" i="26"/>
  <c r="X877" i="26"/>
  <c r="DY877" i="26"/>
  <c r="V877" i="26"/>
  <c r="Z877" i="26"/>
  <c r="EA877" i="26"/>
  <c r="DV877" i="26"/>
  <c r="AW877" i="26"/>
  <c r="BR877" i="26"/>
  <c r="DI877" i="26"/>
  <c r="AV877" i="26"/>
  <c r="BK877" i="26"/>
  <c r="EW877" i="26"/>
  <c r="AO877" i="26"/>
  <c r="AQ877" i="26"/>
  <c r="EV877" i="26"/>
  <c r="AM877" i="26"/>
  <c r="CB877" i="26"/>
  <c r="ES877" i="26"/>
  <c r="P877" i="26"/>
  <c r="AA877" i="26"/>
  <c r="BO877" i="26"/>
  <c r="EX877" i="26"/>
  <c r="EU877" i="26"/>
  <c r="DB877" i="26"/>
  <c r="CP877" i="26"/>
  <c r="DF877" i="26"/>
  <c r="DC877" i="26"/>
  <c r="DG877" i="26"/>
  <c r="DU877" i="26"/>
  <c r="AE877" i="26"/>
  <c r="AG877" i="26"/>
  <c r="BT877" i="26"/>
  <c r="BD877" i="26"/>
  <c r="AH877" i="26"/>
  <c r="EG877" i="26"/>
  <c r="T877" i="26"/>
  <c r="CK877" i="26"/>
  <c r="BP877" i="26"/>
  <c r="BV877" i="26"/>
  <c r="EY877" i="26"/>
  <c r="EN877" i="26"/>
  <c r="M877" i="26"/>
  <c r="EB877" i="26"/>
  <c r="R877" i="26"/>
  <c r="CI877" i="26"/>
  <c r="BL877" i="26"/>
  <c r="BZ877" i="26"/>
  <c r="CR877" i="26"/>
  <c r="EK877" i="26"/>
  <c r="Y877" i="26"/>
  <c r="CM877" i="26"/>
  <c r="DZ877" i="26"/>
  <c r="BJ877" i="26"/>
  <c r="BI877" i="26"/>
  <c r="BX877" i="26"/>
  <c r="DS877" i="26"/>
  <c r="DQ877" i="26"/>
  <c r="BH877" i="26"/>
  <c r="FA877" i="26"/>
  <c r="AY878" i="26"/>
  <c r="EO877" i="26"/>
  <c r="AL877" i="26"/>
  <c r="EM877" i="26"/>
  <c r="EZ877" i="26"/>
  <c r="AN877" i="26"/>
  <c r="BF877" i="26"/>
  <c r="DO877" i="26"/>
  <c r="CL877" i="26"/>
  <c r="S877" i="26"/>
  <c r="CJ877" i="26"/>
  <c r="U877" i="26"/>
  <c r="CU877" i="26"/>
  <c r="BU877" i="26"/>
  <c r="CS877" i="26"/>
  <c r="CZ877" i="26"/>
  <c r="DD877" i="26"/>
  <c r="DE877" i="26"/>
  <c r="CX877" i="26"/>
  <c r="CG877" i="26"/>
  <c r="CE877" i="26"/>
  <c r="DH877" i="26"/>
  <c r="DL877" i="26"/>
  <c r="DL878" i="26" s="1"/>
  <c r="AP877" i="26"/>
  <c r="L877" i="26"/>
  <c r="DX877" i="26"/>
  <c r="BG877" i="26"/>
  <c r="DW877" i="26"/>
  <c r="AB877" i="26"/>
  <c r="AA878" i="26" s="1"/>
  <c r="ED877" i="26"/>
  <c r="EL877" i="26"/>
  <c r="AT877" i="26"/>
  <c r="AT878" i="26" s="1"/>
  <c r="DR877" i="26"/>
  <c r="CV877" i="26"/>
  <c r="BW877" i="26"/>
  <c r="BB877" i="26"/>
  <c r="BA877" i="26"/>
  <c r="CW877" i="26"/>
  <c r="EP877" i="26"/>
  <c r="N877" i="26"/>
  <c r="DA877" i="26"/>
  <c r="DN877" i="26"/>
  <c r="CN877" i="26"/>
  <c r="AJ877" i="26"/>
  <c r="AI877" i="26"/>
  <c r="CH877" i="26"/>
  <c r="BY877" i="26"/>
  <c r="DJ877" i="26"/>
  <c r="DP877" i="26"/>
  <c r="BS877" i="26"/>
  <c r="Q877" i="26"/>
  <c r="EJ877" i="26"/>
  <c r="O877" i="26"/>
  <c r="AF877" i="26"/>
  <c r="ET877" i="26"/>
  <c r="CC877" i="26"/>
  <c r="CD877" i="26"/>
  <c r="J877" i="26"/>
  <c r="J878" i="26" s="1"/>
  <c r="EF877" i="26"/>
  <c r="EE877" i="26"/>
  <c r="BC877" i="26"/>
  <c r="CO877" i="26"/>
  <c r="BN877" i="26"/>
  <c r="BM877" i="26"/>
  <c r="DT877" i="26"/>
  <c r="AR877" i="26"/>
  <c r="AK877" i="26"/>
  <c r="AD877" i="26"/>
  <c r="CF877" i="26"/>
  <c r="BQ877" i="26"/>
  <c r="BE877" i="26"/>
  <c r="CA877" i="26"/>
  <c r="CQ877" i="26"/>
  <c r="EH877" i="26"/>
  <c r="CY877" i="26"/>
  <c r="ER877" i="26"/>
  <c r="ER878" i="26" s="1"/>
  <c r="CT877" i="26"/>
  <c r="W877" i="26"/>
  <c r="AC877" i="26"/>
  <c r="EC877" i="26"/>
  <c r="H1028" i="26"/>
  <c r="G1026" i="26"/>
  <c r="AV878" i="26" l="1"/>
  <c r="FD876" i="26"/>
  <c r="FC877" i="26" s="1"/>
  <c r="DZ878" i="26"/>
  <c r="AX878" i="26"/>
  <c r="DT878" i="26"/>
  <c r="FB877" i="26"/>
  <c r="DJ878" i="26"/>
  <c r="Y878" i="26"/>
  <c r="W878" i="26"/>
  <c r="AW878" i="26"/>
  <c r="AX879" i="26" s="1"/>
  <c r="EV878" i="26"/>
  <c r="DB878" i="26"/>
  <c r="AP878" i="26"/>
  <c r="DV878" i="26"/>
  <c r="AN878" i="26"/>
  <c r="AR878" i="26"/>
  <c r="CK878" i="26"/>
  <c r="EW878" i="26"/>
  <c r="EX878" i="26"/>
  <c r="BO878" i="26"/>
  <c r="BW878" i="26"/>
  <c r="Q878" i="26"/>
  <c r="CI878" i="26"/>
  <c r="DC878" i="26"/>
  <c r="BY878" i="26"/>
  <c r="DF878" i="26"/>
  <c r="DP878" i="26"/>
  <c r="CA878" i="26"/>
  <c r="AF878" i="26"/>
  <c r="AL878" i="26"/>
  <c r="EY878" i="26"/>
  <c r="EX879" i="26" s="1"/>
  <c r="DH878" i="26"/>
  <c r="BS878" i="26"/>
  <c r="BK878" i="26"/>
  <c r="U878" i="26"/>
  <c r="DX878" i="26"/>
  <c r="L878" i="26"/>
  <c r="BU878" i="26"/>
  <c r="EA878" i="26"/>
  <c r="DR878" i="26"/>
  <c r="CM878" i="26"/>
  <c r="EL878" i="26"/>
  <c r="CQ878" i="26"/>
  <c r="CY878" i="26"/>
  <c r="DW878" i="26"/>
  <c r="Z878" i="26"/>
  <c r="Z879" i="26" s="1"/>
  <c r="EP878" i="26"/>
  <c r="EJ878" i="26"/>
  <c r="DG878" i="26"/>
  <c r="CL878" i="26"/>
  <c r="EM878" i="26"/>
  <c r="DY878" i="26"/>
  <c r="CJ878" i="26"/>
  <c r="S878" i="26"/>
  <c r="BJ878" i="26"/>
  <c r="DN878" i="26"/>
  <c r="CF878" i="26"/>
  <c r="BH878" i="26"/>
  <c r="BI878" i="26"/>
  <c r="BF878" i="26"/>
  <c r="M878" i="26"/>
  <c r="CT878" i="26"/>
  <c r="AB878" i="26"/>
  <c r="AM878" i="26"/>
  <c r="EZ878" i="26"/>
  <c r="BC878" i="26"/>
  <c r="EN878" i="26"/>
  <c r="AO878" i="26"/>
  <c r="T878" i="26"/>
  <c r="BR878" i="26"/>
  <c r="CO878" i="26"/>
  <c r="CH878" i="26"/>
  <c r="BG878" i="26"/>
  <c r="FA878" i="26"/>
  <c r="BV878" i="26"/>
  <c r="DE878" i="26"/>
  <c r="EE878" i="26"/>
  <c r="DK878" i="26"/>
  <c r="DD878" i="26"/>
  <c r="EC878" i="26"/>
  <c r="DA878" i="26"/>
  <c r="AD878" i="26"/>
  <c r="BX878" i="26"/>
  <c r="CW878" i="26"/>
  <c r="DM878" i="26"/>
  <c r="DI878" i="26"/>
  <c r="EQ878" i="26"/>
  <c r="CX878" i="26"/>
  <c r="AJ878" i="26"/>
  <c r="EO878" i="26"/>
  <c r="DO878" i="26"/>
  <c r="BD878" i="26"/>
  <c r="ES878" i="26"/>
  <c r="CU878" i="26"/>
  <c r="O878" i="26"/>
  <c r="DQ878" i="26"/>
  <c r="CP878" i="26"/>
  <c r="CZ878" i="26"/>
  <c r="V878" i="26"/>
  <c r="ED878" i="26"/>
  <c r="AI878" i="26"/>
  <c r="AH878" i="26"/>
  <c r="BA878" i="26"/>
  <c r="AZ878" i="26"/>
  <c r="BQ878" i="26"/>
  <c r="BP878" i="26"/>
  <c r="AG878" i="26"/>
  <c r="BB878" i="26"/>
  <c r="BE878" i="26"/>
  <c r="CN878" i="26"/>
  <c r="BZ878" i="26"/>
  <c r="AQ878" i="26"/>
  <c r="K878" i="26"/>
  <c r="AK878" i="26"/>
  <c r="EF878" i="26"/>
  <c r="R878" i="26"/>
  <c r="CG878" i="26"/>
  <c r="EK878" i="26"/>
  <c r="CC878" i="26"/>
  <c r="CD878" i="26"/>
  <c r="AU878" i="26"/>
  <c r="CV878" i="26"/>
  <c r="EB878" i="26"/>
  <c r="EH878" i="26"/>
  <c r="EG878" i="26"/>
  <c r="BT878" i="26"/>
  <c r="BN878" i="26"/>
  <c r="BM878" i="26"/>
  <c r="DS878" i="26"/>
  <c r="AS878" i="26"/>
  <c r="P878" i="26"/>
  <c r="DU878" i="26"/>
  <c r="AC878" i="26"/>
  <c r="CB878" i="26"/>
  <c r="AE878" i="26"/>
  <c r="BL878" i="26"/>
  <c r="EI878" i="26"/>
  <c r="CR878" i="26"/>
  <c r="X878" i="26"/>
  <c r="CS878" i="26"/>
  <c r="EU878" i="26"/>
  <c r="ET878" i="26"/>
  <c r="N878" i="26"/>
  <c r="CE878" i="26"/>
  <c r="H1029" i="26"/>
  <c r="G1027" i="26"/>
  <c r="EW879" i="26" l="1"/>
  <c r="FD877" i="26"/>
  <c r="FC878" i="26" s="1"/>
  <c r="AS879" i="26"/>
  <c r="AW879" i="26"/>
  <c r="DX879" i="26"/>
  <c r="AO879" i="26"/>
  <c r="EV879" i="26"/>
  <c r="FB878" i="26"/>
  <c r="DK879" i="26"/>
  <c r="CJ879" i="26"/>
  <c r="DY879" i="26"/>
  <c r="DC879" i="26"/>
  <c r="DQ879" i="26"/>
  <c r="DB879" i="26"/>
  <c r="BX879" i="26"/>
  <c r="BZ879" i="26"/>
  <c r="DI879" i="26"/>
  <c r="EY879" i="26"/>
  <c r="EX880" i="26" s="1"/>
  <c r="AM879" i="26"/>
  <c r="DG879" i="26"/>
  <c r="DW879" i="26"/>
  <c r="DZ879" i="26"/>
  <c r="K879" i="26"/>
  <c r="BH879" i="26"/>
  <c r="CL879" i="26"/>
  <c r="DO879" i="26"/>
  <c r="AE879" i="26"/>
  <c r="BV879" i="26"/>
  <c r="EQ879" i="26"/>
  <c r="EO879" i="26"/>
  <c r="AA879" i="26"/>
  <c r="DF879" i="26"/>
  <c r="T879" i="26"/>
  <c r="CK879" i="26"/>
  <c r="AN879" i="26"/>
  <c r="BI879" i="26"/>
  <c r="EM879" i="26"/>
  <c r="BJ879" i="26"/>
  <c r="BR879" i="26"/>
  <c r="CG879" i="26"/>
  <c r="DM879" i="26"/>
  <c r="CI879" i="26"/>
  <c r="BG879" i="26"/>
  <c r="DL879" i="26"/>
  <c r="CT879" i="26"/>
  <c r="DH879" i="26"/>
  <c r="EZ879" i="26"/>
  <c r="ER879" i="26"/>
  <c r="CZ879" i="26"/>
  <c r="P879" i="26"/>
  <c r="N879" i="26"/>
  <c r="CN879" i="26"/>
  <c r="AC879" i="26"/>
  <c r="BP879" i="26"/>
  <c r="CV879" i="26"/>
  <c r="CP879" i="26"/>
  <c r="DD879" i="26"/>
  <c r="CY879" i="26"/>
  <c r="CE879" i="26"/>
  <c r="FA879" i="26"/>
  <c r="DA879" i="26"/>
  <c r="ED879" i="26"/>
  <c r="DJ879" i="26"/>
  <c r="DN879" i="26"/>
  <c r="CX879" i="26"/>
  <c r="CW879" i="26"/>
  <c r="BW879" i="26"/>
  <c r="DE879" i="26"/>
  <c r="J879" i="26"/>
  <c r="BD879" i="26"/>
  <c r="BF879" i="26"/>
  <c r="AT879" i="26"/>
  <c r="BE879" i="26"/>
  <c r="CB879" i="26"/>
  <c r="EN879" i="26"/>
  <c r="AK879" i="26"/>
  <c r="BY879" i="26"/>
  <c r="DP879" i="26"/>
  <c r="DP880" i="26" s="1"/>
  <c r="ET879" i="26"/>
  <c r="DT879" i="26"/>
  <c r="CH879" i="26"/>
  <c r="AI879" i="26"/>
  <c r="BN879" i="26"/>
  <c r="EG879" i="26"/>
  <c r="CR879" i="26"/>
  <c r="BB879" i="26"/>
  <c r="AG879" i="26"/>
  <c r="EP879" i="26"/>
  <c r="AR879" i="26"/>
  <c r="AL879" i="26"/>
  <c r="AF879" i="26"/>
  <c r="DU879" i="26"/>
  <c r="DV879" i="26"/>
  <c r="CF879" i="26"/>
  <c r="R879" i="26"/>
  <c r="S879" i="26"/>
  <c r="AJ879" i="26"/>
  <c r="V879" i="26"/>
  <c r="U879" i="26"/>
  <c r="AV879" i="26"/>
  <c r="AW880" i="26" s="1"/>
  <c r="AU879" i="26"/>
  <c r="O879" i="26"/>
  <c r="X879" i="26"/>
  <c r="Y879" i="26"/>
  <c r="Q879" i="26"/>
  <c r="BC879" i="26"/>
  <c r="DR879" i="26"/>
  <c r="DS879" i="26"/>
  <c r="AQ879" i="26"/>
  <c r="AP879" i="26"/>
  <c r="CQ879" i="26"/>
  <c r="BM879" i="26"/>
  <c r="CD879" i="26"/>
  <c r="EF879" i="26"/>
  <c r="CC879" i="26"/>
  <c r="AB879" i="26"/>
  <c r="BT879" i="26"/>
  <c r="BU879" i="26"/>
  <c r="EK879" i="26"/>
  <c r="EL879" i="26"/>
  <c r="BQ879" i="26"/>
  <c r="BO879" i="26"/>
  <c r="EJ879" i="26"/>
  <c r="AZ879" i="26"/>
  <c r="AY879" i="26"/>
  <c r="EH879" i="26"/>
  <c r="BA879" i="26"/>
  <c r="EB879" i="26"/>
  <c r="EA879" i="26"/>
  <c r="AH879" i="26"/>
  <c r="AD879" i="26"/>
  <c r="ES879" i="26"/>
  <c r="EI879" i="26"/>
  <c r="EC879" i="26"/>
  <c r="CA879" i="26"/>
  <c r="EW880" i="26"/>
  <c r="BL879" i="26"/>
  <c r="BS879" i="26"/>
  <c r="BK879" i="26"/>
  <c r="W879" i="26"/>
  <c r="EU879" i="26"/>
  <c r="L879" i="26"/>
  <c r="M879" i="26"/>
  <c r="EE879" i="26"/>
  <c r="CO879" i="26"/>
  <c r="CU879" i="26"/>
  <c r="CS879" i="26"/>
  <c r="CM879" i="26"/>
  <c r="H1030" i="26"/>
  <c r="G1028" i="26"/>
  <c r="DY880" i="26" l="1"/>
  <c r="J880" i="26"/>
  <c r="DB880" i="26"/>
  <c r="FD878" i="26"/>
  <c r="FC879" i="26" s="1"/>
  <c r="EP880" i="26"/>
  <c r="BW880" i="26"/>
  <c r="DX880" i="26"/>
  <c r="FB879" i="26"/>
  <c r="DC880" i="26"/>
  <c r="CK880" i="26"/>
  <c r="AN880" i="26"/>
  <c r="BY880" i="26"/>
  <c r="DJ880" i="26"/>
  <c r="EY880" i="26"/>
  <c r="EX881" i="26" s="1"/>
  <c r="DH880" i="26"/>
  <c r="CU880" i="26"/>
  <c r="BG880" i="26"/>
  <c r="BH880" i="26"/>
  <c r="CM880" i="26"/>
  <c r="EN880" i="26"/>
  <c r="BI880" i="26"/>
  <c r="CO880" i="26"/>
  <c r="CJ880" i="26"/>
  <c r="DK880" i="26"/>
  <c r="K880" i="26"/>
  <c r="J881" i="26" s="1"/>
  <c r="CW880" i="26"/>
  <c r="DG880" i="26"/>
  <c r="EZ880" i="26"/>
  <c r="DA880" i="26"/>
  <c r="DB881" i="26" s="1"/>
  <c r="DE880" i="26"/>
  <c r="AL880" i="26"/>
  <c r="BZ880" i="26"/>
  <c r="O880" i="26"/>
  <c r="DL880" i="26"/>
  <c r="DN880" i="26"/>
  <c r="AD880" i="26"/>
  <c r="AB880" i="26"/>
  <c r="DM880" i="26"/>
  <c r="CF880" i="26"/>
  <c r="BQ880" i="26"/>
  <c r="CZ880" i="26"/>
  <c r="CX880" i="26"/>
  <c r="CS880" i="26"/>
  <c r="BE880" i="26"/>
  <c r="M880" i="26"/>
  <c r="BO880" i="26"/>
  <c r="BD880" i="26"/>
  <c r="DI880" i="26"/>
  <c r="DI881" i="26" s="1"/>
  <c r="BX880" i="26"/>
  <c r="BX881" i="26" s="1"/>
  <c r="BF880" i="26"/>
  <c r="DQ880" i="26"/>
  <c r="CY880" i="26"/>
  <c r="CQ880" i="26"/>
  <c r="AM880" i="26"/>
  <c r="DO880" i="26"/>
  <c r="AS880" i="26"/>
  <c r="DD880" i="26"/>
  <c r="AU880" i="26"/>
  <c r="AH880" i="26"/>
  <c r="CG880" i="26"/>
  <c r="Q880" i="26"/>
  <c r="AF880" i="26"/>
  <c r="BK880" i="26"/>
  <c r="CV880" i="26"/>
  <c r="DF880" i="26"/>
  <c r="CD880" i="26"/>
  <c r="BS880" i="26"/>
  <c r="EE880" i="26"/>
  <c r="ES880" i="26"/>
  <c r="AJ880" i="26"/>
  <c r="EL880" i="26"/>
  <c r="S880" i="26"/>
  <c r="EU880" i="26"/>
  <c r="W880" i="26"/>
  <c r="BU880" i="26"/>
  <c r="CP880" i="26"/>
  <c r="EF880" i="26"/>
  <c r="EJ880" i="26"/>
  <c r="AQ880" i="26"/>
  <c r="EB880" i="26"/>
  <c r="EQ880" i="26"/>
  <c r="EV880" i="26"/>
  <c r="EW881" i="26" s="1"/>
  <c r="BJ880" i="26"/>
  <c r="CR880" i="26"/>
  <c r="EO880" i="26"/>
  <c r="EO881" i="26" s="1"/>
  <c r="BP880" i="26"/>
  <c r="EH880" i="26"/>
  <c r="CH880" i="26"/>
  <c r="CI880" i="26"/>
  <c r="ED880" i="26"/>
  <c r="CA880" i="26"/>
  <c r="CN880" i="26"/>
  <c r="CE880" i="26"/>
  <c r="AC880" i="26"/>
  <c r="U880" i="26"/>
  <c r="T880" i="26"/>
  <c r="CB880" i="26"/>
  <c r="EK880" i="26"/>
  <c r="BM880" i="26"/>
  <c r="V880" i="26"/>
  <c r="BL880" i="26"/>
  <c r="AY880" i="26"/>
  <c r="AX880" i="26"/>
  <c r="BT880" i="26"/>
  <c r="N880" i="26"/>
  <c r="BB880" i="26"/>
  <c r="EA880" i="26"/>
  <c r="AZ880" i="26"/>
  <c r="Z880" i="26"/>
  <c r="Y880" i="26"/>
  <c r="R880" i="26"/>
  <c r="BC880" i="26"/>
  <c r="X880" i="26"/>
  <c r="ER880" i="26"/>
  <c r="EM880" i="26"/>
  <c r="AP880" i="26"/>
  <c r="AO880" i="26"/>
  <c r="DV880" i="26"/>
  <c r="DW880" i="26"/>
  <c r="DU880" i="26"/>
  <c r="AI880" i="26"/>
  <c r="EG880" i="26"/>
  <c r="AK880" i="26"/>
  <c r="AT880" i="26"/>
  <c r="L880" i="26"/>
  <c r="CC880" i="26"/>
  <c r="CT880" i="26"/>
  <c r="AE880" i="26"/>
  <c r="EC880" i="26"/>
  <c r="BA880" i="26"/>
  <c r="ET880" i="26"/>
  <c r="BN880" i="26"/>
  <c r="DR880" i="26"/>
  <c r="DS880" i="26"/>
  <c r="AA880" i="26"/>
  <c r="AV880" i="26"/>
  <c r="EI880" i="26"/>
  <c r="BV880" i="26"/>
  <c r="DZ880" i="26"/>
  <c r="CL880" i="26"/>
  <c r="P880" i="26"/>
  <c r="AG880" i="26"/>
  <c r="DT880" i="26"/>
  <c r="AR880" i="26"/>
  <c r="BR880" i="26"/>
  <c r="H1031" i="26"/>
  <c r="G1029" i="26"/>
  <c r="BH881" i="26" l="1"/>
  <c r="AV881" i="26"/>
  <c r="CL881" i="26"/>
  <c r="FD879" i="26"/>
  <c r="FC880" i="26" s="1"/>
  <c r="FB880" i="26"/>
  <c r="BI881" i="26"/>
  <c r="FA880" i="26"/>
  <c r="EZ881" i="26" s="1"/>
  <c r="EY881" i="26"/>
  <c r="DD881" i="26"/>
  <c r="CT881" i="26"/>
  <c r="AK881" i="26"/>
  <c r="CN881" i="26"/>
  <c r="AI881" i="26"/>
  <c r="CJ881" i="26"/>
  <c r="DH881" i="26"/>
  <c r="DK881" i="26"/>
  <c r="CV881" i="26"/>
  <c r="AT881" i="26"/>
  <c r="BE881" i="26"/>
  <c r="P881" i="26"/>
  <c r="DG881" i="26"/>
  <c r="AC881" i="26"/>
  <c r="DM881" i="26"/>
  <c r="DJ881" i="26"/>
  <c r="DL881" i="26"/>
  <c r="DF881" i="26"/>
  <c r="AE881" i="26"/>
  <c r="AG881" i="26"/>
  <c r="AM881" i="26"/>
  <c r="CY881" i="26"/>
  <c r="CE881" i="26"/>
  <c r="DA881" i="26"/>
  <c r="AA881" i="26"/>
  <c r="BP881" i="26"/>
  <c r="CP881" i="26"/>
  <c r="N881" i="26"/>
  <c r="L881" i="26"/>
  <c r="BN881" i="26"/>
  <c r="BY881" i="26"/>
  <c r="CZ881" i="26"/>
  <c r="BV881" i="26"/>
  <c r="BF881" i="26"/>
  <c r="AR881" i="26"/>
  <c r="CW881" i="26"/>
  <c r="BR881" i="26"/>
  <c r="DP881" i="26"/>
  <c r="BG881" i="26"/>
  <c r="BH882" i="26" s="1"/>
  <c r="W881" i="26"/>
  <c r="R881" i="26"/>
  <c r="DC881" i="26"/>
  <c r="DN881" i="26"/>
  <c r="DE881" i="26"/>
  <c r="DO881" i="26"/>
  <c r="CR881" i="26"/>
  <c r="CX881" i="26"/>
  <c r="ER881" i="26"/>
  <c r="AL881" i="26"/>
  <c r="EE881" i="26"/>
  <c r="BA881" i="26"/>
  <c r="FA881" i="26"/>
  <c r="EU881" i="26"/>
  <c r="CM881" i="26"/>
  <c r="CM882" i="26" s="1"/>
  <c r="BC881" i="26"/>
  <c r="DZ881" i="26"/>
  <c r="BJ881" i="26"/>
  <c r="EI881" i="26"/>
  <c r="CH881" i="26"/>
  <c r="EK881" i="26"/>
  <c r="Y881" i="26"/>
  <c r="EV881" i="26"/>
  <c r="EW882" i="26" s="1"/>
  <c r="DW881" i="26"/>
  <c r="EC881" i="26"/>
  <c r="BT881" i="26"/>
  <c r="EB881" i="26"/>
  <c r="DR881" i="26"/>
  <c r="CB881" i="26"/>
  <c r="U881" i="26"/>
  <c r="DQ881" i="26"/>
  <c r="DY881" i="26"/>
  <c r="EP881" i="26"/>
  <c r="AY881" i="26"/>
  <c r="CG881" i="26"/>
  <c r="BL881" i="26"/>
  <c r="AB881" i="26"/>
  <c r="DT881" i="26"/>
  <c r="EG881" i="26"/>
  <c r="EJ881" i="26"/>
  <c r="CQ881" i="26"/>
  <c r="AF881" i="26"/>
  <c r="CI881" i="26"/>
  <c r="AX881" i="26"/>
  <c r="AU881" i="26"/>
  <c r="DV881" i="26"/>
  <c r="AH881" i="26"/>
  <c r="DS881" i="26"/>
  <c r="O881" i="26"/>
  <c r="CS881" i="26"/>
  <c r="BW881" i="26"/>
  <c r="AO881" i="26"/>
  <c r="AN881" i="26"/>
  <c r="AP881" i="26"/>
  <c r="Z881" i="26"/>
  <c r="AJ881" i="26"/>
  <c r="T881" i="26"/>
  <c r="EH881" i="26"/>
  <c r="DX881" i="26"/>
  <c r="ES881" i="26"/>
  <c r="ET881" i="26"/>
  <c r="AZ881" i="26"/>
  <c r="CA881" i="26"/>
  <c r="EM881" i="26"/>
  <c r="EN881" i="26"/>
  <c r="EA881" i="26"/>
  <c r="BU881" i="26"/>
  <c r="Q881" i="26"/>
  <c r="ED881" i="26"/>
  <c r="CD881" i="26"/>
  <c r="M881" i="26"/>
  <c r="CU881" i="26"/>
  <c r="EL881" i="26"/>
  <c r="EF881" i="26"/>
  <c r="BO881" i="26"/>
  <c r="CO881" i="26"/>
  <c r="BB881" i="26"/>
  <c r="K881" i="26"/>
  <c r="AD881" i="26"/>
  <c r="BQ881" i="26"/>
  <c r="DU881" i="26"/>
  <c r="S881" i="26"/>
  <c r="BS881" i="26"/>
  <c r="BZ881" i="26"/>
  <c r="CC881" i="26"/>
  <c r="CF881" i="26"/>
  <c r="AS881" i="26"/>
  <c r="V881" i="26"/>
  <c r="EQ881" i="26"/>
  <c r="EX882" i="26"/>
  <c r="CK881" i="26"/>
  <c r="AW881" i="26"/>
  <c r="AQ881" i="26"/>
  <c r="X881" i="26"/>
  <c r="BM881" i="26"/>
  <c r="BK881" i="26"/>
  <c r="BD881" i="26"/>
  <c r="H1032" i="26"/>
  <c r="G1030" i="26"/>
  <c r="EY882" i="26" l="1"/>
  <c r="BI882" i="26"/>
  <c r="BF882" i="26"/>
  <c r="FD880" i="26"/>
  <c r="FC881" i="26" s="1"/>
  <c r="AJ882" i="26"/>
  <c r="CX882" i="26"/>
  <c r="DJ882" i="26"/>
  <c r="CU882" i="26"/>
  <c r="DG882" i="26"/>
  <c r="FB881" i="26"/>
  <c r="DK882" i="26"/>
  <c r="DC882" i="26"/>
  <c r="AD882" i="26"/>
  <c r="X882" i="26"/>
  <c r="AU882" i="26"/>
  <c r="DI882" i="26"/>
  <c r="DL882" i="26"/>
  <c r="O882" i="26"/>
  <c r="DH882" i="26"/>
  <c r="BD882" i="26"/>
  <c r="DM882" i="26"/>
  <c r="AH882" i="26"/>
  <c r="AS882" i="26"/>
  <c r="AF882" i="26"/>
  <c r="AL882" i="26"/>
  <c r="DA882" i="26"/>
  <c r="DE882" i="26"/>
  <c r="DB882" i="26"/>
  <c r="CO882" i="26"/>
  <c r="AB882" i="26"/>
  <c r="BO882" i="26"/>
  <c r="CZ882" i="26"/>
  <c r="M882" i="26"/>
  <c r="DD882" i="26"/>
  <c r="DZ882" i="26"/>
  <c r="K882" i="26"/>
  <c r="DF882" i="26"/>
  <c r="BG882" i="26"/>
  <c r="BG883" i="26" s="1"/>
  <c r="Q882" i="26"/>
  <c r="DO882" i="26"/>
  <c r="DN882" i="26"/>
  <c r="V882" i="26"/>
  <c r="CW882" i="26"/>
  <c r="BM882" i="26"/>
  <c r="EF882" i="26"/>
  <c r="BU882" i="26"/>
  <c r="CQ882" i="26"/>
  <c r="FA882" i="26"/>
  <c r="EV882" i="26"/>
  <c r="EW883" i="26" s="1"/>
  <c r="AI882" i="26"/>
  <c r="ED882" i="26"/>
  <c r="Z882" i="26"/>
  <c r="DQ882" i="26"/>
  <c r="CL882" i="26"/>
  <c r="CY882" i="26"/>
  <c r="BS882" i="26"/>
  <c r="DS882" i="26"/>
  <c r="EJ882" i="26"/>
  <c r="EL882" i="26"/>
  <c r="AZ882" i="26"/>
  <c r="EZ882" i="26"/>
  <c r="EY883" i="26" s="1"/>
  <c r="ER882" i="26"/>
  <c r="EA882" i="26"/>
  <c r="BZ882" i="26"/>
  <c r="CH882" i="26"/>
  <c r="CB882" i="26"/>
  <c r="BA882" i="26"/>
  <c r="AG882" i="26"/>
  <c r="BT882" i="26"/>
  <c r="N882" i="26"/>
  <c r="DX882" i="26"/>
  <c r="DP882" i="26"/>
  <c r="AQ882" i="26"/>
  <c r="EX883" i="26"/>
  <c r="AW882" i="26"/>
  <c r="BV882" i="26"/>
  <c r="EC882" i="26"/>
  <c r="AK882" i="26"/>
  <c r="EB882" i="26"/>
  <c r="DY882" i="26"/>
  <c r="CA882" i="26"/>
  <c r="AO882" i="26"/>
  <c r="AE882" i="26"/>
  <c r="AA882" i="26"/>
  <c r="S882" i="26"/>
  <c r="CI882" i="26"/>
  <c r="DU882" i="26"/>
  <c r="CD882" i="26"/>
  <c r="ET882" i="26"/>
  <c r="CP882" i="26"/>
  <c r="U882" i="26"/>
  <c r="BN882" i="26"/>
  <c r="DW882" i="26"/>
  <c r="CV882" i="26"/>
  <c r="CT882" i="26"/>
  <c r="BE882" i="26"/>
  <c r="BE883" i="26" s="1"/>
  <c r="AT882" i="26"/>
  <c r="CN882" i="26"/>
  <c r="EU882" i="26"/>
  <c r="AC882" i="26"/>
  <c r="CJ882" i="26"/>
  <c r="CK882" i="26"/>
  <c r="EG882" i="26"/>
  <c r="AY882" i="26"/>
  <c r="AR882" i="26"/>
  <c r="AV882" i="26"/>
  <c r="ES882" i="26"/>
  <c r="Y882" i="26"/>
  <c r="BL882" i="26"/>
  <c r="AN882" i="26"/>
  <c r="AM882" i="26"/>
  <c r="BC882" i="26"/>
  <c r="J882" i="26"/>
  <c r="EQ882" i="26"/>
  <c r="EP882" i="26"/>
  <c r="W882" i="26"/>
  <c r="BB882" i="26"/>
  <c r="DV882" i="26"/>
  <c r="EK882" i="26"/>
  <c r="BQ882" i="26"/>
  <c r="BP882" i="26"/>
  <c r="EI882" i="26"/>
  <c r="EH882" i="26"/>
  <c r="DR882" i="26"/>
  <c r="AX882" i="26"/>
  <c r="CF882" i="26"/>
  <c r="CG882" i="26"/>
  <c r="EN882" i="26"/>
  <c r="EO882" i="26"/>
  <c r="T882" i="26"/>
  <c r="P882" i="26"/>
  <c r="BY882" i="26"/>
  <c r="DT882" i="26"/>
  <c r="EM882" i="26"/>
  <c r="BW882" i="26"/>
  <c r="BX882" i="26"/>
  <c r="L882" i="26"/>
  <c r="EE882" i="26"/>
  <c r="CC882" i="26"/>
  <c r="CS882" i="26"/>
  <c r="CR882" i="26"/>
  <c r="CE882" i="26"/>
  <c r="BK882" i="26"/>
  <c r="BJ882" i="26"/>
  <c r="AP882" i="26"/>
  <c r="R882" i="26"/>
  <c r="BR882" i="26"/>
  <c r="G1032" i="26"/>
  <c r="G1031" i="26"/>
  <c r="DH883" i="26" l="1"/>
  <c r="DL883" i="26"/>
  <c r="DF883" i="26"/>
  <c r="DB883" i="26"/>
  <c r="DJ883" i="26"/>
  <c r="FD881" i="26"/>
  <c r="FC882" i="26" s="1"/>
  <c r="DM883" i="26"/>
  <c r="DK883" i="26"/>
  <c r="DG883" i="26"/>
  <c r="FB882" i="26"/>
  <c r="FA883" i="26" s="1"/>
  <c r="DI883" i="26"/>
  <c r="DI884" i="26" s="1"/>
  <c r="AE883" i="26"/>
  <c r="AG883" i="26"/>
  <c r="DA883" i="26"/>
  <c r="AI883" i="26"/>
  <c r="CN883" i="26"/>
  <c r="DE883" i="26"/>
  <c r="BH883" i="26"/>
  <c r="CV883" i="26"/>
  <c r="AK883" i="26"/>
  <c r="DD883" i="26"/>
  <c r="CP883" i="26"/>
  <c r="L883" i="26"/>
  <c r="J883" i="26"/>
  <c r="DC883" i="26"/>
  <c r="DC884" i="26" s="1"/>
  <c r="DN883" i="26"/>
  <c r="P883" i="26"/>
  <c r="CZ883" i="26"/>
  <c r="N883" i="26"/>
  <c r="W883" i="26"/>
  <c r="DO883" i="26"/>
  <c r="BN883" i="26"/>
  <c r="CC883" i="26"/>
  <c r="EE883" i="26"/>
  <c r="DT883" i="26"/>
  <c r="R883" i="26"/>
  <c r="BF883" i="26"/>
  <c r="BF884" i="26" s="1"/>
  <c r="AR883" i="26"/>
  <c r="T883" i="26"/>
  <c r="AH883" i="26"/>
  <c r="AZ883" i="26"/>
  <c r="Y883" i="26"/>
  <c r="CY883" i="26"/>
  <c r="AA883" i="26"/>
  <c r="BT883" i="26"/>
  <c r="DP883" i="26"/>
  <c r="EB883" i="26"/>
  <c r="EZ883" i="26"/>
  <c r="EY884" i="26" s="1"/>
  <c r="CK883" i="26"/>
  <c r="ES883" i="26"/>
  <c r="AV883" i="26"/>
  <c r="AF883" i="26"/>
  <c r="EA883" i="26"/>
  <c r="DZ883" i="26"/>
  <c r="AJ883" i="26"/>
  <c r="CS883" i="26"/>
  <c r="BJ883" i="26"/>
  <c r="DV883" i="26"/>
  <c r="CX883" i="26"/>
  <c r="CA883" i="26"/>
  <c r="AU883" i="26"/>
  <c r="Z883" i="26"/>
  <c r="AP883" i="26"/>
  <c r="AD883" i="26"/>
  <c r="BU883" i="26"/>
  <c r="DY883" i="26"/>
  <c r="BR883" i="26"/>
  <c r="BV883" i="26"/>
  <c r="BP883" i="26"/>
  <c r="BL883" i="26"/>
  <c r="CW883" i="26"/>
  <c r="EN883" i="26"/>
  <c r="AY883" i="26"/>
  <c r="BX883" i="26"/>
  <c r="CF883" i="26"/>
  <c r="DU883" i="26"/>
  <c r="EF883" i="26"/>
  <c r="EL883" i="26"/>
  <c r="CD883" i="26"/>
  <c r="BC883" i="26"/>
  <c r="EC883" i="26"/>
  <c r="Q883" i="26"/>
  <c r="AS883" i="26"/>
  <c r="AT883" i="26"/>
  <c r="O883" i="26"/>
  <c r="U883" i="26"/>
  <c r="BQ883" i="26"/>
  <c r="EP883" i="26"/>
  <c r="BS883" i="26"/>
  <c r="EQ883" i="26"/>
  <c r="CO883" i="26"/>
  <c r="EK883" i="26"/>
  <c r="EJ883" i="26"/>
  <c r="S883" i="26"/>
  <c r="CJ883" i="26"/>
  <c r="CI883" i="26"/>
  <c r="CM883" i="26"/>
  <c r="EO883" i="26"/>
  <c r="BD883" i="26"/>
  <c r="CT883" i="26"/>
  <c r="BM883" i="26"/>
  <c r="AC883" i="26"/>
  <c r="AB883" i="26"/>
  <c r="AQ883" i="26"/>
  <c r="DL884" i="26"/>
  <c r="BW883" i="26"/>
  <c r="CG883" i="26"/>
  <c r="CH883" i="26"/>
  <c r="M883" i="26"/>
  <c r="AM883" i="26"/>
  <c r="AL883" i="26"/>
  <c r="EV883" i="26"/>
  <c r="EU883" i="26"/>
  <c r="AN883" i="26"/>
  <c r="DW883" i="26"/>
  <c r="BK883" i="26"/>
  <c r="AX883" i="26"/>
  <c r="V883" i="26"/>
  <c r="DX883" i="26"/>
  <c r="ET883" i="26"/>
  <c r="DS883" i="26"/>
  <c r="BY883" i="26"/>
  <c r="ED883" i="26"/>
  <c r="BI883" i="26"/>
  <c r="CL883" i="26"/>
  <c r="EM883" i="26"/>
  <c r="CE883" i="26"/>
  <c r="DR883" i="26"/>
  <c r="DQ883" i="26"/>
  <c r="BB883" i="26"/>
  <c r="CU883" i="26"/>
  <c r="BO883" i="26"/>
  <c r="CB883" i="26"/>
  <c r="K883" i="26"/>
  <c r="CQ883" i="26"/>
  <c r="CR883" i="26"/>
  <c r="EI883" i="26"/>
  <c r="EH883" i="26"/>
  <c r="AO883" i="26"/>
  <c r="EX884" i="26"/>
  <c r="BZ883" i="26"/>
  <c r="X883" i="26"/>
  <c r="BA883" i="26"/>
  <c r="EG883" i="26"/>
  <c r="AW883" i="26"/>
  <c r="ER883" i="26"/>
  <c r="B32" i="15"/>
  <c r="B32" i="27" s="1"/>
  <c r="B31" i="15"/>
  <c r="B31" i="27" s="1"/>
  <c r="DG884" i="26" l="1"/>
  <c r="DK884" i="26"/>
  <c r="DE884" i="26"/>
  <c r="DM884" i="26"/>
  <c r="DH884" i="26"/>
  <c r="CO884" i="26"/>
  <c r="CZ884" i="26"/>
  <c r="DA884" i="26"/>
  <c r="DF884" i="26"/>
  <c r="FD882" i="26"/>
  <c r="FC883" i="26" s="1"/>
  <c r="CB884" i="26"/>
  <c r="FB883" i="26"/>
  <c r="AH884" i="26"/>
  <c r="DD884" i="26"/>
  <c r="AF884" i="26"/>
  <c r="DJ884" i="26"/>
  <c r="DJ885" i="26" s="1"/>
  <c r="BG884" i="26"/>
  <c r="DB884" i="26"/>
  <c r="DB885" i="26" s="1"/>
  <c r="DN884" i="26"/>
  <c r="DM885" i="26" s="1"/>
  <c r="K884" i="26"/>
  <c r="DO884" i="26"/>
  <c r="M884" i="26"/>
  <c r="S884" i="26"/>
  <c r="Q884" i="26"/>
  <c r="AI884" i="26"/>
  <c r="X884" i="26"/>
  <c r="AM16" i="27"/>
  <c r="K16" i="27"/>
  <c r="J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B16" i="27"/>
  <c r="AA16" i="27"/>
  <c r="AC16" i="27"/>
  <c r="AD16" i="27"/>
  <c r="AF16" i="27"/>
  <c r="AE16" i="27"/>
  <c r="AG16" i="27"/>
  <c r="AH16" i="27"/>
  <c r="AI16" i="27"/>
  <c r="AJ16" i="27"/>
  <c r="AK16" i="27"/>
  <c r="AL16" i="27"/>
  <c r="CY884" i="26"/>
  <c r="CZ885" i="26" s="1"/>
  <c r="CW884" i="26"/>
  <c r="Z884" i="26"/>
  <c r="AV884" i="26"/>
  <c r="AG884" i="26"/>
  <c r="AH885" i="26" s="1"/>
  <c r="FA884" i="26"/>
  <c r="EA884" i="26"/>
  <c r="EE884" i="26"/>
  <c r="EB884" i="26"/>
  <c r="DZ884" i="26"/>
  <c r="AJ884" i="26"/>
  <c r="AI885" i="26" s="1"/>
  <c r="BU884" i="26"/>
  <c r="BO884" i="26"/>
  <c r="BI884" i="26"/>
  <c r="AU884" i="26"/>
  <c r="P884" i="26"/>
  <c r="BK884" i="26"/>
  <c r="CE884" i="26"/>
  <c r="BM884" i="26"/>
  <c r="DU884" i="26"/>
  <c r="AE884" i="26"/>
  <c r="EZ884" i="26"/>
  <c r="EY885" i="26" s="1"/>
  <c r="DY884" i="26"/>
  <c r="BW884" i="26"/>
  <c r="AO884" i="26"/>
  <c r="CU884" i="26"/>
  <c r="V884" i="26"/>
  <c r="AQ884" i="26"/>
  <c r="ER884" i="26"/>
  <c r="CJ884" i="26"/>
  <c r="BA884" i="26"/>
  <c r="CX884" i="26"/>
  <c r="BQ884" i="26"/>
  <c r="DW884" i="26"/>
  <c r="EM884" i="26"/>
  <c r="CL884" i="26"/>
  <c r="CN884" i="26"/>
  <c r="ET884" i="26"/>
  <c r="DL885" i="26"/>
  <c r="BZ884" i="26"/>
  <c r="EH884" i="26"/>
  <c r="J884" i="26"/>
  <c r="CQ884" i="26"/>
  <c r="DS884" i="26"/>
  <c r="EV884" i="26"/>
  <c r="EP884" i="26"/>
  <c r="BD884" i="26"/>
  <c r="T884" i="26"/>
  <c r="AX884" i="26"/>
  <c r="CH884" i="26"/>
  <c r="CA884" i="26"/>
  <c r="DT884" i="26"/>
  <c r="AT884" i="26"/>
  <c r="AL884" i="26"/>
  <c r="AK884" i="26"/>
  <c r="BV884" i="26"/>
  <c r="EJ884" i="26"/>
  <c r="O884" i="26"/>
  <c r="N884" i="26"/>
  <c r="EN884" i="26"/>
  <c r="EK884" i="26"/>
  <c r="EI884" i="26"/>
  <c r="DH885" i="26"/>
  <c r="CG884" i="26"/>
  <c r="CC884" i="26"/>
  <c r="AS884" i="26"/>
  <c r="CT884" i="26"/>
  <c r="U884" i="26"/>
  <c r="CR884" i="26"/>
  <c r="ED884" i="26"/>
  <c r="EC884" i="26"/>
  <c r="AP884" i="26"/>
  <c r="BL884" i="26"/>
  <c r="AR884" i="26"/>
  <c r="EG884" i="26"/>
  <c r="DG885" i="26"/>
  <c r="DF885" i="26"/>
  <c r="AM884" i="26"/>
  <c r="AN884" i="26"/>
  <c r="AB884" i="26"/>
  <c r="AA884" i="26"/>
  <c r="ES884" i="26"/>
  <c r="AW884" i="26"/>
  <c r="W884" i="26"/>
  <c r="BX884" i="26"/>
  <c r="BY884" i="26"/>
  <c r="AC884" i="26"/>
  <c r="DV884" i="26"/>
  <c r="CK884" i="26"/>
  <c r="BJ884" i="26"/>
  <c r="CF884" i="26"/>
  <c r="AY884" i="26"/>
  <c r="EO884" i="26"/>
  <c r="EQ884" i="26"/>
  <c r="BP884" i="26"/>
  <c r="CS884" i="26"/>
  <c r="AD884" i="26"/>
  <c r="BC884" i="26"/>
  <c r="L884" i="26"/>
  <c r="BR884" i="26"/>
  <c r="CD884" i="26"/>
  <c r="CM884" i="26"/>
  <c r="R884" i="26"/>
  <c r="BN884" i="26"/>
  <c r="EF884" i="26"/>
  <c r="BB884" i="26"/>
  <c r="EU884" i="26"/>
  <c r="BH884" i="26"/>
  <c r="CP884" i="26"/>
  <c r="EL884" i="26"/>
  <c r="DQ884" i="26"/>
  <c r="DP884" i="26"/>
  <c r="CI884" i="26"/>
  <c r="AZ884" i="26"/>
  <c r="Y884" i="26"/>
  <c r="DR884" i="26"/>
  <c r="DX884" i="26"/>
  <c r="CV884" i="26"/>
  <c r="BS884" i="26"/>
  <c r="BT884" i="26"/>
  <c r="EW884" i="26"/>
  <c r="BE884" i="26"/>
  <c r="B32" i="25"/>
  <c r="B31" i="25"/>
  <c r="DD885" i="26" l="1"/>
  <c r="AA17" i="27"/>
  <c r="DE885" i="26"/>
  <c r="J885" i="26"/>
  <c r="DK885" i="26"/>
  <c r="AF885" i="26"/>
  <c r="AG885" i="26"/>
  <c r="AH886" i="26" s="1"/>
  <c r="L885" i="26"/>
  <c r="DN885" i="26"/>
  <c r="DM886" i="26" s="1"/>
  <c r="FD883" i="26"/>
  <c r="FC884" i="26" s="1"/>
  <c r="DI885" i="26"/>
  <c r="DJ886" i="26" s="1"/>
  <c r="FB884" i="26"/>
  <c r="DA885" i="26"/>
  <c r="DA886" i="26" s="1"/>
  <c r="R885" i="26"/>
  <c r="DC885" i="26"/>
  <c r="EA885" i="26"/>
  <c r="EZ885" i="26"/>
  <c r="Y885" i="26"/>
  <c r="DX885" i="26"/>
  <c r="CI885" i="26"/>
  <c r="BP885" i="26"/>
  <c r="BN885" i="26"/>
  <c r="DZ885" i="26"/>
  <c r="AG17" i="27"/>
  <c r="L17" i="27"/>
  <c r="AJ17" i="27"/>
  <c r="AD17" i="27"/>
  <c r="N17" i="27"/>
  <c r="V17" i="27"/>
  <c r="X17" i="27"/>
  <c r="Q17" i="27"/>
  <c r="T17" i="27"/>
  <c r="CP885" i="26"/>
  <c r="CX885" i="26"/>
  <c r="W17" i="27"/>
  <c r="AK17" i="27"/>
  <c r="U17" i="27"/>
  <c r="AI17" i="27"/>
  <c r="S17" i="27"/>
  <c r="AH17" i="27"/>
  <c r="R17" i="27"/>
  <c r="AE17" i="27"/>
  <c r="P17" i="27"/>
  <c r="AF17" i="27"/>
  <c r="O17" i="27"/>
  <c r="AC17" i="27"/>
  <c r="M17" i="27"/>
  <c r="M18" i="27" s="1"/>
  <c r="AB17" i="27"/>
  <c r="I16" i="27"/>
  <c r="J17" i="27" s="1"/>
  <c r="AO17" i="27"/>
  <c r="AQ17" i="27"/>
  <c r="AR16" i="27"/>
  <c r="AS16" i="27" s="1"/>
  <c r="Z17" i="27"/>
  <c r="K17" i="27"/>
  <c r="Y17" i="27"/>
  <c r="AL17" i="27"/>
  <c r="AN16" i="27"/>
  <c r="AM17" i="27" s="1"/>
  <c r="BH885" i="26"/>
  <c r="W885" i="26"/>
  <c r="AU885" i="26"/>
  <c r="P885" i="26"/>
  <c r="EW885" i="26"/>
  <c r="BJ885" i="26"/>
  <c r="DS885" i="26"/>
  <c r="BL885" i="26"/>
  <c r="CY885" i="26"/>
  <c r="CY886" i="26" s="1"/>
  <c r="CK885" i="26"/>
  <c r="EE885" i="26"/>
  <c r="EQ885" i="26"/>
  <c r="DE886" i="26"/>
  <c r="CM885" i="26"/>
  <c r="CF885" i="26"/>
  <c r="CV885" i="26"/>
  <c r="EU885" i="26"/>
  <c r="ES885" i="26"/>
  <c r="BV885" i="26"/>
  <c r="FA885" i="26"/>
  <c r="AP885" i="26"/>
  <c r="EC885" i="26"/>
  <c r="EL885" i="26"/>
  <c r="DK886" i="26"/>
  <c r="N885" i="26"/>
  <c r="U885" i="26"/>
  <c r="CJ885" i="26"/>
  <c r="CD885" i="26"/>
  <c r="AW885" i="26"/>
  <c r="X885" i="26"/>
  <c r="CS885" i="26"/>
  <c r="EO885" i="26"/>
  <c r="AR885" i="26"/>
  <c r="EI885" i="26"/>
  <c r="AO885" i="26"/>
  <c r="AN885" i="26"/>
  <c r="DT885" i="26"/>
  <c r="CA885" i="26"/>
  <c r="ET885" i="26"/>
  <c r="DG886" i="26"/>
  <c r="EG885" i="26"/>
  <c r="BY885" i="26"/>
  <c r="EM885" i="26"/>
  <c r="DQ885" i="26"/>
  <c r="CQ885" i="26"/>
  <c r="EB885" i="26"/>
  <c r="BS885" i="26"/>
  <c r="AY885" i="26"/>
  <c r="AT885" i="26"/>
  <c r="CB885" i="26"/>
  <c r="EV885" i="26"/>
  <c r="CR885" i="26"/>
  <c r="BD885" i="26"/>
  <c r="BE885" i="26"/>
  <c r="BX885" i="26"/>
  <c r="CL885" i="26"/>
  <c r="EP885" i="26"/>
  <c r="K885" i="26"/>
  <c r="Q885" i="26"/>
  <c r="BT885" i="26"/>
  <c r="DP885" i="26"/>
  <c r="DO885" i="26"/>
  <c r="BU885" i="26"/>
  <c r="AG886" i="26"/>
  <c r="CO885" i="26"/>
  <c r="CT885" i="26"/>
  <c r="EK885" i="26"/>
  <c r="EH885" i="26"/>
  <c r="BW885" i="26"/>
  <c r="EN885" i="26"/>
  <c r="S885" i="26"/>
  <c r="CU885" i="26"/>
  <c r="AQ885" i="26"/>
  <c r="CH885" i="26"/>
  <c r="BM885" i="26"/>
  <c r="CE885" i="26"/>
  <c r="CN885" i="26"/>
  <c r="BI885" i="26"/>
  <c r="BK885" i="26"/>
  <c r="AK885" i="26"/>
  <c r="AJ885" i="26"/>
  <c r="BG885" i="26"/>
  <c r="AX885" i="26"/>
  <c r="AS885" i="26"/>
  <c r="AL885" i="26"/>
  <c r="DR885" i="26"/>
  <c r="BR885" i="26"/>
  <c r="DY885" i="26"/>
  <c r="CC885" i="26"/>
  <c r="O885" i="26"/>
  <c r="V885" i="26"/>
  <c r="BZ885" i="26"/>
  <c r="CW885" i="26"/>
  <c r="EX885" i="26"/>
  <c r="AA885" i="26"/>
  <c r="Z885" i="26"/>
  <c r="BQ885" i="26"/>
  <c r="AB885" i="26"/>
  <c r="EJ885" i="26"/>
  <c r="AV885" i="26"/>
  <c r="BA885" i="26"/>
  <c r="BB885" i="26"/>
  <c r="BC885" i="26"/>
  <c r="DL886" i="26"/>
  <c r="CG885" i="26"/>
  <c r="DV885" i="26"/>
  <c r="DU885" i="26"/>
  <c r="AM885" i="26"/>
  <c r="DW885" i="26"/>
  <c r="BF885" i="26"/>
  <c r="T885" i="26"/>
  <c r="AZ885" i="26"/>
  <c r="ER885" i="26"/>
  <c r="AD885" i="26"/>
  <c r="AE885" i="26"/>
  <c r="AC885" i="26"/>
  <c r="DH886" i="26"/>
  <c r="M885" i="26"/>
  <c r="EF885" i="26"/>
  <c r="BO885" i="26"/>
  <c r="DF886" i="26"/>
  <c r="ED885" i="26"/>
  <c r="AT16" i="27" l="1"/>
  <c r="AU16" i="27"/>
  <c r="DB886" i="26"/>
  <c r="AB18" i="27"/>
  <c r="DC886" i="26"/>
  <c r="DD886" i="26"/>
  <c r="DI886" i="26"/>
  <c r="L18" i="27"/>
  <c r="U18" i="27"/>
  <c r="DY886" i="26"/>
  <c r="AK18" i="27"/>
  <c r="W18" i="27"/>
  <c r="EZ886" i="26"/>
  <c r="BO886" i="26"/>
  <c r="FD884" i="26"/>
  <c r="FC885" i="26" s="1"/>
  <c r="EA886" i="26"/>
  <c r="BI886" i="26"/>
  <c r="FB885" i="26"/>
  <c r="FA886" i="26" s="1"/>
  <c r="BK886" i="26"/>
  <c r="EX886" i="26"/>
  <c r="X886" i="26"/>
  <c r="ER886" i="26"/>
  <c r="EF886" i="26"/>
  <c r="DF887" i="26"/>
  <c r="AH18" i="27"/>
  <c r="CZ886" i="26"/>
  <c r="DA887" i="26" s="1"/>
  <c r="N18" i="27"/>
  <c r="BM886" i="26"/>
  <c r="AJ18" i="27"/>
  <c r="AE18" i="27"/>
  <c r="DL887" i="26"/>
  <c r="AG18" i="27"/>
  <c r="Y18" i="27"/>
  <c r="R18" i="27"/>
  <c r="P18" i="27"/>
  <c r="Y886" i="26"/>
  <c r="Q886" i="26"/>
  <c r="AF18" i="27"/>
  <c r="Q18" i="27"/>
  <c r="S18" i="27"/>
  <c r="K18" i="27"/>
  <c r="AA18" i="27"/>
  <c r="AI18" i="27"/>
  <c r="AO18" i="27"/>
  <c r="I17" i="27"/>
  <c r="J18" i="27" s="1"/>
  <c r="AR17" i="27"/>
  <c r="AQ18" i="27"/>
  <c r="M19" i="27"/>
  <c r="T18" i="27"/>
  <c r="Z18" i="27"/>
  <c r="AC18" i="27"/>
  <c r="AP17" i="27"/>
  <c r="AD18" i="27"/>
  <c r="V18" i="27"/>
  <c r="AN17" i="27"/>
  <c r="AP18" i="27" s="1"/>
  <c r="O18" i="27"/>
  <c r="AL18" i="27"/>
  <c r="X18" i="27"/>
  <c r="ED886" i="26"/>
  <c r="CJ886" i="26"/>
  <c r="CL886" i="26"/>
  <c r="EV886" i="26"/>
  <c r="AQ886" i="26"/>
  <c r="EP886" i="26"/>
  <c r="ET886" i="26"/>
  <c r="O886" i="26"/>
  <c r="M886" i="26"/>
  <c r="V886" i="26"/>
  <c r="AV886" i="26"/>
  <c r="CE886" i="26"/>
  <c r="EB886" i="26"/>
  <c r="DR886" i="26"/>
  <c r="AM886" i="26"/>
  <c r="BW886" i="26"/>
  <c r="DB887" i="26"/>
  <c r="BF886" i="26"/>
  <c r="DW886" i="26"/>
  <c r="DD887" i="26"/>
  <c r="BU886" i="26"/>
  <c r="EU886" i="26"/>
  <c r="EN886" i="26"/>
  <c r="AS886" i="26"/>
  <c r="AX886" i="26"/>
  <c r="EH886" i="26"/>
  <c r="DC887" i="26"/>
  <c r="EY886" i="26"/>
  <c r="EJ886" i="26"/>
  <c r="BZ886" i="26"/>
  <c r="CK886" i="26"/>
  <c r="AE886" i="26"/>
  <c r="CH886" i="26"/>
  <c r="CP886" i="26"/>
  <c r="CC886" i="26"/>
  <c r="CM886" i="26"/>
  <c r="BR886" i="26"/>
  <c r="AZ886" i="26"/>
  <c r="AP886" i="26"/>
  <c r="Z886" i="26"/>
  <c r="CR886" i="26"/>
  <c r="CT886" i="26"/>
  <c r="CO886" i="26"/>
  <c r="EO886" i="26"/>
  <c r="CB886" i="26"/>
  <c r="AO886" i="26"/>
  <c r="P886" i="26"/>
  <c r="DJ887" i="26"/>
  <c r="AF886" i="26"/>
  <c r="BQ886" i="26"/>
  <c r="S886" i="26"/>
  <c r="CQ886" i="26"/>
  <c r="DH887" i="26"/>
  <c r="EC886" i="26"/>
  <c r="AC886" i="26"/>
  <c r="CF886" i="26"/>
  <c r="CD886" i="26"/>
  <c r="BD886" i="26"/>
  <c r="EK886" i="26"/>
  <c r="K886" i="26"/>
  <c r="J886" i="26"/>
  <c r="EI886" i="26"/>
  <c r="BP886" i="26"/>
  <c r="CI886" i="26"/>
  <c r="DV886" i="26"/>
  <c r="DX886" i="26"/>
  <c r="AW886" i="26"/>
  <c r="DG887" i="26"/>
  <c r="AJ886" i="26"/>
  <c r="AI886" i="26"/>
  <c r="CU886" i="26"/>
  <c r="BY886" i="26"/>
  <c r="DK887" i="26"/>
  <c r="AB886" i="26"/>
  <c r="BL886" i="26"/>
  <c r="AK886" i="26"/>
  <c r="DQ886" i="26"/>
  <c r="EW886" i="26"/>
  <c r="CS886" i="26"/>
  <c r="CV886" i="26"/>
  <c r="BS886" i="26"/>
  <c r="BN886" i="26"/>
  <c r="DU886" i="26"/>
  <c r="DT886" i="26"/>
  <c r="AU886" i="26"/>
  <c r="CN886" i="26"/>
  <c r="U886" i="26"/>
  <c r="EE886" i="26"/>
  <c r="CG886" i="26"/>
  <c r="BH886" i="26"/>
  <c r="ES886" i="26"/>
  <c r="EG886" i="26"/>
  <c r="EM886" i="26"/>
  <c r="AD886" i="26"/>
  <c r="BJ886" i="26"/>
  <c r="AR886" i="26"/>
  <c r="W886" i="26"/>
  <c r="BX886" i="26"/>
  <c r="CA886" i="26"/>
  <c r="AN886" i="26"/>
  <c r="AL886" i="26"/>
  <c r="EQ886" i="26"/>
  <c r="DZ886" i="26"/>
  <c r="DZ887" i="26" s="1"/>
  <c r="L886" i="26"/>
  <c r="N886" i="26"/>
  <c r="EL886" i="26"/>
  <c r="AY886" i="26"/>
  <c r="AT886" i="26"/>
  <c r="DI887" i="26"/>
  <c r="T886" i="26"/>
  <c r="BC886" i="26"/>
  <c r="AA886" i="26"/>
  <c r="DO886" i="26"/>
  <c r="DN886" i="26"/>
  <c r="R886" i="26"/>
  <c r="BB886" i="26"/>
  <c r="DP886" i="26"/>
  <c r="DS886" i="26"/>
  <c r="BA886" i="26"/>
  <c r="CW886" i="26"/>
  <c r="CX886" i="26"/>
  <c r="BG886" i="26"/>
  <c r="BV886" i="26"/>
  <c r="BT886" i="26"/>
  <c r="BE886" i="26"/>
  <c r="DE887" i="26"/>
  <c r="B30" i="25"/>
  <c r="V19" i="27" l="1"/>
  <c r="AF19" i="27"/>
  <c r="AI19" i="27"/>
  <c r="BJ887" i="26"/>
  <c r="AK19" i="27"/>
  <c r="CZ887" i="26"/>
  <c r="DA888" i="26" s="1"/>
  <c r="FD885" i="26"/>
  <c r="FC886" i="26" s="1"/>
  <c r="FB886" i="26"/>
  <c r="DC888" i="26"/>
  <c r="BN887" i="26"/>
  <c r="W887" i="26"/>
  <c r="DE888" i="26"/>
  <c r="BL887" i="26"/>
  <c r="EE887" i="26"/>
  <c r="DG888" i="26"/>
  <c r="P887" i="26"/>
  <c r="X19" i="27"/>
  <c r="Y887" i="26"/>
  <c r="CK887" i="26"/>
  <c r="N887" i="26"/>
  <c r="K19" i="27"/>
  <c r="S19" i="27"/>
  <c r="AD19" i="27"/>
  <c r="Q19" i="27"/>
  <c r="EZ887" i="26"/>
  <c r="O19" i="27"/>
  <c r="AA19" i="27"/>
  <c r="P19" i="27"/>
  <c r="P20" i="27" s="1"/>
  <c r="Y19" i="27"/>
  <c r="BT887" i="26"/>
  <c r="EQ887" i="26"/>
  <c r="BV887" i="26"/>
  <c r="EU887" i="26"/>
  <c r="AE19" i="27"/>
  <c r="AB19" i="27"/>
  <c r="AH19" i="27"/>
  <c r="U19" i="27"/>
  <c r="AC19" i="27"/>
  <c r="R19" i="27"/>
  <c r="Z19" i="27"/>
  <c r="AJ19" i="27"/>
  <c r="AJ20" i="27" s="1"/>
  <c r="T19" i="27"/>
  <c r="AO19" i="27"/>
  <c r="I18" i="27"/>
  <c r="J19" i="27" s="1"/>
  <c r="AG19" i="27"/>
  <c r="W19" i="27"/>
  <c r="AS17" i="27"/>
  <c r="AT17" i="27" s="1"/>
  <c r="L19" i="27"/>
  <c r="AM18" i="27"/>
  <c r="N19" i="27"/>
  <c r="EY887" i="26"/>
  <c r="EG887" i="26"/>
  <c r="DI888" i="26"/>
  <c r="EC887" i="26"/>
  <c r="DX887" i="26"/>
  <c r="CA887" i="26"/>
  <c r="FA887" i="26"/>
  <c r="ET887" i="26"/>
  <c r="AR887" i="26"/>
  <c r="EO887" i="26"/>
  <c r="AW887" i="26"/>
  <c r="AY887" i="26"/>
  <c r="DB888" i="26"/>
  <c r="DK888" i="26"/>
  <c r="BE887" i="26"/>
  <c r="BA887" i="26"/>
  <c r="X887" i="26"/>
  <c r="BP887" i="26"/>
  <c r="EI887" i="26"/>
  <c r="J887" i="26"/>
  <c r="AF887" i="26"/>
  <c r="AD887" i="26"/>
  <c r="AA887" i="26"/>
  <c r="BM887" i="26"/>
  <c r="T887" i="26"/>
  <c r="CI887" i="26"/>
  <c r="CL887" i="26"/>
  <c r="R887" i="26"/>
  <c r="CJ887" i="26"/>
  <c r="BQ887" i="26"/>
  <c r="CD887" i="26"/>
  <c r="CE887" i="26"/>
  <c r="CN887" i="26"/>
  <c r="CS887" i="26"/>
  <c r="EB887" i="26"/>
  <c r="EH887" i="26"/>
  <c r="EJ887" i="26"/>
  <c r="BX887" i="26"/>
  <c r="BG887" i="26"/>
  <c r="DR887" i="26"/>
  <c r="EN887" i="26"/>
  <c r="L887" i="26"/>
  <c r="AU887" i="26"/>
  <c r="AP887" i="26"/>
  <c r="ED887" i="26"/>
  <c r="AG887" i="26"/>
  <c r="CQ887" i="26"/>
  <c r="BZ887" i="26"/>
  <c r="Z887" i="26"/>
  <c r="CC887" i="26"/>
  <c r="ER887" i="26"/>
  <c r="DF888" i="26"/>
  <c r="EF887" i="26"/>
  <c r="ES887" i="26"/>
  <c r="CG887" i="26"/>
  <c r="AK887" i="26"/>
  <c r="CP887" i="26"/>
  <c r="AC887" i="26"/>
  <c r="BO887" i="26"/>
  <c r="AJ887" i="26"/>
  <c r="EK887" i="26"/>
  <c r="EL887" i="26"/>
  <c r="BW887" i="26"/>
  <c r="EW887" i="26"/>
  <c r="EV887" i="26"/>
  <c r="AV887" i="26"/>
  <c r="S887" i="26"/>
  <c r="DQ887" i="26"/>
  <c r="BH887" i="26"/>
  <c r="BI887" i="26"/>
  <c r="K887" i="26"/>
  <c r="AB887" i="26"/>
  <c r="CT887" i="26"/>
  <c r="DU887" i="26"/>
  <c r="DH888" i="26"/>
  <c r="AQ887" i="26"/>
  <c r="CW887" i="26"/>
  <c r="DJ888" i="26"/>
  <c r="O887" i="26"/>
  <c r="BD887" i="26"/>
  <c r="BC887" i="26"/>
  <c r="EP887" i="26"/>
  <c r="M887" i="26"/>
  <c r="DD888" i="26"/>
  <c r="Q887" i="26"/>
  <c r="AZ887" i="26"/>
  <c r="BS887" i="26"/>
  <c r="DW887" i="26"/>
  <c r="DV887" i="26"/>
  <c r="DN887" i="26"/>
  <c r="DM887" i="26"/>
  <c r="U887" i="26"/>
  <c r="CV887" i="26"/>
  <c r="BY887" i="26"/>
  <c r="CH887" i="26"/>
  <c r="BK887" i="26"/>
  <c r="V887" i="26"/>
  <c r="CB887" i="26"/>
  <c r="AX887" i="26"/>
  <c r="BR887" i="26"/>
  <c r="DY887" i="26"/>
  <c r="CR887" i="26"/>
  <c r="CX887" i="26"/>
  <c r="CY887" i="26"/>
  <c r="DO887" i="26"/>
  <c r="AT887" i="26"/>
  <c r="CF887" i="26"/>
  <c r="DP887" i="26"/>
  <c r="BB887" i="26"/>
  <c r="BU887" i="26"/>
  <c r="AL887" i="26"/>
  <c r="EM887" i="26"/>
  <c r="AE887" i="26"/>
  <c r="CU887" i="26"/>
  <c r="CO887" i="26"/>
  <c r="AS887" i="26"/>
  <c r="BF887" i="26"/>
  <c r="DT887" i="26"/>
  <c r="DS887" i="26"/>
  <c r="EX887" i="26"/>
  <c r="AN887" i="26"/>
  <c r="AO887" i="26"/>
  <c r="AM887" i="26"/>
  <c r="AI887" i="26"/>
  <c r="AH887" i="26"/>
  <c r="EA887" i="26"/>
  <c r="CM887" i="26"/>
  <c r="AU17" i="27" l="1"/>
  <c r="DB889" i="26"/>
  <c r="L20" i="27"/>
  <c r="W20" i="27"/>
  <c r="BK888" i="26"/>
  <c r="X888" i="26"/>
  <c r="FD886" i="26"/>
  <c r="FC887" i="26" s="1"/>
  <c r="BM888" i="26"/>
  <c r="EZ888" i="26"/>
  <c r="DD889" i="26"/>
  <c r="DF889" i="26"/>
  <c r="FB887" i="26"/>
  <c r="FA888" i="26" s="1"/>
  <c r="ED888" i="26"/>
  <c r="DH889" i="26"/>
  <c r="Q888" i="26"/>
  <c r="AX888" i="26"/>
  <c r="EP888" i="26"/>
  <c r="BU888" i="26"/>
  <c r="AC20" i="27"/>
  <c r="N20" i="27"/>
  <c r="AE20" i="27"/>
  <c r="AZ888" i="26"/>
  <c r="Z20" i="27"/>
  <c r="O20" i="27"/>
  <c r="AD20" i="27"/>
  <c r="AG20" i="27"/>
  <c r="AI20" i="27"/>
  <c r="O21" i="27"/>
  <c r="Y20" i="27"/>
  <c r="X20" i="27"/>
  <c r="T20" i="27"/>
  <c r="AE888" i="26"/>
  <c r="DY888" i="26"/>
  <c r="EF888" i="26"/>
  <c r="AN18" i="27"/>
  <c r="AP19" i="27" s="1"/>
  <c r="Q20" i="27"/>
  <c r="R20" i="27"/>
  <c r="AR18" i="27"/>
  <c r="AS18" i="27" s="1"/>
  <c r="AT18" i="27" s="1"/>
  <c r="U20" i="27"/>
  <c r="AO20" i="27"/>
  <c r="I19" i="27"/>
  <c r="J20" i="27" s="1"/>
  <c r="AH20" i="27"/>
  <c r="AB20" i="27"/>
  <c r="AC21" i="27" s="1"/>
  <c r="M20" i="27"/>
  <c r="M21" i="27" s="1"/>
  <c r="AQ19" i="27"/>
  <c r="AL19" i="27"/>
  <c r="AI21" i="27"/>
  <c r="K20" i="27"/>
  <c r="AD21" i="27"/>
  <c r="V20" i="27"/>
  <c r="S20" i="27"/>
  <c r="AF20" i="27"/>
  <c r="AA20" i="27"/>
  <c r="DJ889" i="26"/>
  <c r="CO888" i="26"/>
  <c r="CM888" i="26"/>
  <c r="EA888" i="26"/>
  <c r="S888" i="26"/>
  <c r="EH888" i="26"/>
  <c r="Z888" i="26"/>
  <c r="Y888" i="26"/>
  <c r="BF888" i="26"/>
  <c r="EX888" i="26"/>
  <c r="BN888" i="26"/>
  <c r="CJ888" i="26"/>
  <c r="CF888" i="26"/>
  <c r="CK888" i="26"/>
  <c r="CD888" i="26"/>
  <c r="CB888" i="26"/>
  <c r="M888" i="26"/>
  <c r="K888" i="26"/>
  <c r="DI889" i="26"/>
  <c r="EI888" i="26"/>
  <c r="AB888" i="26"/>
  <c r="EG888" i="26"/>
  <c r="BW888" i="26"/>
  <c r="T888" i="26"/>
  <c r="EJ888" i="26"/>
  <c r="CU888" i="26"/>
  <c r="CH888" i="26"/>
  <c r="EM888" i="26"/>
  <c r="AV888" i="26"/>
  <c r="EC888" i="26"/>
  <c r="R888" i="26"/>
  <c r="DG889" i="26"/>
  <c r="EE888" i="26"/>
  <c r="ES888" i="26"/>
  <c r="BY888" i="26"/>
  <c r="DE889" i="26"/>
  <c r="BI888" i="26"/>
  <c r="CI888" i="26"/>
  <c r="CE888" i="26"/>
  <c r="BB888" i="26"/>
  <c r="BE888" i="26"/>
  <c r="AM888" i="26"/>
  <c r="BC888" i="26"/>
  <c r="BO888" i="26"/>
  <c r="EO888" i="26"/>
  <c r="AA888" i="26"/>
  <c r="BP888" i="26"/>
  <c r="DN888" i="26"/>
  <c r="DW888" i="26"/>
  <c r="L888" i="26"/>
  <c r="ER888" i="26"/>
  <c r="V888" i="26"/>
  <c r="BS888" i="26"/>
  <c r="ET888" i="26"/>
  <c r="DP888" i="26"/>
  <c r="EQ888" i="26"/>
  <c r="DU888" i="26"/>
  <c r="BJ888" i="26"/>
  <c r="AT888" i="26"/>
  <c r="DM888" i="26"/>
  <c r="DL888" i="26"/>
  <c r="W888" i="26"/>
  <c r="BH888" i="26"/>
  <c r="EL888" i="26"/>
  <c r="EK888" i="26"/>
  <c r="CN888" i="26"/>
  <c r="BD888" i="26"/>
  <c r="CT888" i="26"/>
  <c r="AI888" i="26"/>
  <c r="AH888" i="26"/>
  <c r="DO888" i="26"/>
  <c r="DV888" i="26"/>
  <c r="AW888" i="26"/>
  <c r="BV888" i="26"/>
  <c r="CP888" i="26"/>
  <c r="CY888" i="26"/>
  <c r="CZ888" i="26"/>
  <c r="BA888" i="26"/>
  <c r="AJ888" i="26"/>
  <c r="AL888" i="26"/>
  <c r="CX888" i="26"/>
  <c r="N888" i="26"/>
  <c r="O888" i="26"/>
  <c r="CG888" i="26"/>
  <c r="DQ888" i="26"/>
  <c r="CS888" i="26"/>
  <c r="AO888" i="26"/>
  <c r="BG888" i="26"/>
  <c r="EB888" i="26"/>
  <c r="BX888" i="26"/>
  <c r="CL888" i="26"/>
  <c r="AR888" i="26"/>
  <c r="AS888" i="26"/>
  <c r="CR888" i="26"/>
  <c r="CQ888" i="26"/>
  <c r="DZ888" i="26"/>
  <c r="AC888" i="26"/>
  <c r="AG888" i="26"/>
  <c r="BZ888" i="26"/>
  <c r="BL888" i="26"/>
  <c r="BR888" i="26"/>
  <c r="CV888" i="26"/>
  <c r="P888" i="26"/>
  <c r="CW888" i="26"/>
  <c r="BQ888" i="26"/>
  <c r="CC888" i="26"/>
  <c r="DT888" i="26"/>
  <c r="DS888" i="26"/>
  <c r="AD888" i="26"/>
  <c r="U888" i="26"/>
  <c r="EY888" i="26"/>
  <c r="CA888" i="26"/>
  <c r="EV888" i="26"/>
  <c r="EU888" i="26"/>
  <c r="DR888" i="26"/>
  <c r="AN888" i="26"/>
  <c r="DC889" i="26"/>
  <c r="DC890" i="26" s="1"/>
  <c r="AQ888" i="26"/>
  <c r="AP888" i="26"/>
  <c r="AY888" i="26"/>
  <c r="EW888" i="26"/>
  <c r="DX888" i="26"/>
  <c r="J888" i="26"/>
  <c r="AU888" i="26"/>
  <c r="BT888" i="26"/>
  <c r="AF888" i="26"/>
  <c r="AK888" i="26"/>
  <c r="EN888" i="26"/>
  <c r="B29" i="25"/>
  <c r="B24" i="25"/>
  <c r="AU18" i="27" l="1"/>
  <c r="X21" i="27"/>
  <c r="DE890" i="26"/>
  <c r="AH21" i="27"/>
  <c r="FD887" i="26"/>
  <c r="FC888" i="26" s="1"/>
  <c r="AW889" i="26"/>
  <c r="FB888" i="26"/>
  <c r="EE889" i="26"/>
  <c r="DG890" i="26"/>
  <c r="EY889" i="26"/>
  <c r="DZ889" i="26"/>
  <c r="AY889" i="26"/>
  <c r="EG889" i="26"/>
  <c r="Z21" i="27"/>
  <c r="X889" i="26"/>
  <c r="AF21" i="27"/>
  <c r="AU889" i="26"/>
  <c r="K21" i="27"/>
  <c r="AG21" i="27"/>
  <c r="AE21" i="27"/>
  <c r="R889" i="26"/>
  <c r="L21" i="27"/>
  <c r="BT889" i="26"/>
  <c r="CE889" i="26"/>
  <c r="BN889" i="26"/>
  <c r="S21" i="27"/>
  <c r="V21" i="27"/>
  <c r="AB21" i="27"/>
  <c r="AC22" i="27" s="1"/>
  <c r="Y21" i="27"/>
  <c r="Y889" i="26"/>
  <c r="CL889" i="26"/>
  <c r="J889" i="26"/>
  <c r="CN889" i="26"/>
  <c r="DI890" i="26"/>
  <c r="AK20" i="27"/>
  <c r="R21" i="27"/>
  <c r="AH22" i="27"/>
  <c r="AA21" i="27"/>
  <c r="AM19" i="27"/>
  <c r="AD22" i="27"/>
  <c r="W21" i="27"/>
  <c r="Q21" i="27"/>
  <c r="P21" i="27"/>
  <c r="AO21" i="27"/>
  <c r="I20" i="27"/>
  <c r="J21" i="27" s="1"/>
  <c r="U21" i="27"/>
  <c r="N21" i="27"/>
  <c r="N22" i="27" s="1"/>
  <c r="T21" i="27"/>
  <c r="EB889" i="26"/>
  <c r="CC889" i="26"/>
  <c r="S889" i="26"/>
  <c r="CJ889" i="26"/>
  <c r="EH889" i="26"/>
  <c r="EI889" i="26"/>
  <c r="EJ889" i="26"/>
  <c r="L889" i="26"/>
  <c r="BX889" i="26"/>
  <c r="CG889" i="26"/>
  <c r="BV889" i="26"/>
  <c r="P889" i="26"/>
  <c r="DF890" i="26"/>
  <c r="DF891" i="26" s="1"/>
  <c r="M889" i="26"/>
  <c r="BG889" i="26"/>
  <c r="DH890" i="26"/>
  <c r="EF889" i="26"/>
  <c r="DX889" i="26"/>
  <c r="ER889" i="26"/>
  <c r="ED889" i="26"/>
  <c r="CI889" i="26"/>
  <c r="BA889" i="26"/>
  <c r="U889" i="26"/>
  <c r="BE889" i="26"/>
  <c r="EP889" i="26"/>
  <c r="CF889" i="26"/>
  <c r="BJ889" i="26"/>
  <c r="BF889" i="26"/>
  <c r="Q889" i="26"/>
  <c r="EN889" i="26"/>
  <c r="EL889" i="26"/>
  <c r="DS889" i="26"/>
  <c r="CO889" i="26"/>
  <c r="AK889" i="26"/>
  <c r="BQ889" i="26"/>
  <c r="ES889" i="26"/>
  <c r="BW889" i="26"/>
  <c r="AN889" i="26"/>
  <c r="BC889" i="26"/>
  <c r="AZ889" i="26"/>
  <c r="EZ889" i="26"/>
  <c r="CK889" i="26"/>
  <c r="AQ889" i="26"/>
  <c r="BZ889" i="26"/>
  <c r="EO889" i="26"/>
  <c r="W889" i="26"/>
  <c r="BD889" i="26"/>
  <c r="AG889" i="26"/>
  <c r="AA889" i="26"/>
  <c r="Z889" i="26"/>
  <c r="AC889" i="26"/>
  <c r="AE889" i="26"/>
  <c r="EA889" i="26"/>
  <c r="CW889" i="26"/>
  <c r="EC889" i="26"/>
  <c r="BO889" i="26"/>
  <c r="AX889" i="26"/>
  <c r="DV889" i="26"/>
  <c r="CV889" i="26"/>
  <c r="CH889" i="26"/>
  <c r="DO889" i="26"/>
  <c r="CQ889" i="26"/>
  <c r="EQ889" i="26"/>
  <c r="EM889" i="26"/>
  <c r="AV889" i="26"/>
  <c r="AJ889" i="26"/>
  <c r="DN889" i="26"/>
  <c r="BL889" i="26"/>
  <c r="BM889" i="26"/>
  <c r="K889" i="26"/>
  <c r="BU889" i="26"/>
  <c r="AH889" i="26"/>
  <c r="DT889" i="26"/>
  <c r="AO889" i="26"/>
  <c r="AB889" i="26"/>
  <c r="AI889" i="26"/>
  <c r="BH889" i="26"/>
  <c r="DY889" i="26"/>
  <c r="BY889" i="26"/>
  <c r="DW889" i="26"/>
  <c r="BP889" i="26"/>
  <c r="BK889" i="26"/>
  <c r="CT889" i="26"/>
  <c r="DL889" i="26"/>
  <c r="DK889" i="26"/>
  <c r="CS889" i="26"/>
  <c r="CZ889" i="26"/>
  <c r="DA889" i="26"/>
  <c r="DB890" i="26" s="1"/>
  <c r="DM889" i="26"/>
  <c r="CR889" i="26"/>
  <c r="DQ889" i="26"/>
  <c r="CY889" i="26"/>
  <c r="V889" i="26"/>
  <c r="EV889" i="26"/>
  <c r="BB889" i="26"/>
  <c r="CB889" i="26"/>
  <c r="AT889" i="26"/>
  <c r="EX889" i="26"/>
  <c r="CA889" i="26"/>
  <c r="AR889" i="26"/>
  <c r="AS889" i="26"/>
  <c r="N889" i="26"/>
  <c r="O889" i="26"/>
  <c r="CP889" i="26"/>
  <c r="CU889" i="26"/>
  <c r="X16" i="25"/>
  <c r="AI16" i="25"/>
  <c r="Y16" i="25"/>
  <c r="AF16" i="25"/>
  <c r="L16" i="25"/>
  <c r="AK16" i="25"/>
  <c r="Z16" i="25"/>
  <c r="R16" i="25"/>
  <c r="AJ16" i="25"/>
  <c r="W16" i="25"/>
  <c r="O16" i="25"/>
  <c r="Q16" i="25"/>
  <c r="AE16" i="25"/>
  <c r="AG16" i="25"/>
  <c r="AB16" i="25"/>
  <c r="N16" i="25"/>
  <c r="T16" i="25"/>
  <c r="V16" i="25"/>
  <c r="AM16" i="25"/>
  <c r="AN16" i="25" s="1"/>
  <c r="K16" i="25"/>
  <c r="M16" i="25"/>
  <c r="AH16" i="25"/>
  <c r="S16" i="25"/>
  <c r="AL16" i="25"/>
  <c r="AD16" i="25"/>
  <c r="U16" i="25"/>
  <c r="AC16" i="25"/>
  <c r="P16" i="25"/>
  <c r="AA16" i="25"/>
  <c r="J16" i="25"/>
  <c r="DR889" i="26"/>
  <c r="BR889" i="26"/>
  <c r="T889" i="26"/>
  <c r="BI889" i="26"/>
  <c r="CD889" i="26"/>
  <c r="DD890" i="26"/>
  <c r="BS889" i="26"/>
  <c r="CM889" i="26"/>
  <c r="DU889" i="26"/>
  <c r="EW889" i="26"/>
  <c r="EK889" i="26"/>
  <c r="AF889" i="26"/>
  <c r="DP889" i="26"/>
  <c r="CX889" i="26"/>
  <c r="EU889" i="26"/>
  <c r="ET889" i="26"/>
  <c r="AP889" i="26"/>
  <c r="AD889" i="26"/>
  <c r="AM889" i="26"/>
  <c r="AL889" i="26"/>
  <c r="AO17" i="25" l="1"/>
  <c r="AR16" i="25"/>
  <c r="AF22" i="27"/>
  <c r="L22" i="27"/>
  <c r="AQ17" i="25"/>
  <c r="X890" i="26"/>
  <c r="AE22" i="27"/>
  <c r="AX890" i="26"/>
  <c r="AG22" i="27"/>
  <c r="FD888" i="26"/>
  <c r="FC889" i="26" s="1"/>
  <c r="FB889" i="26"/>
  <c r="Y890" i="26"/>
  <c r="AV890" i="26"/>
  <c r="EA890" i="26"/>
  <c r="AP890" i="26"/>
  <c r="CM890" i="26"/>
  <c r="DH891" i="26"/>
  <c r="FA889" i="26"/>
  <c r="EZ890" i="26" s="1"/>
  <c r="T890" i="26"/>
  <c r="DY890" i="26"/>
  <c r="BU890" i="26"/>
  <c r="BM890" i="26"/>
  <c r="EJ890" i="26"/>
  <c r="AD890" i="26"/>
  <c r="W22" i="27"/>
  <c r="X22" i="27"/>
  <c r="K890" i="26"/>
  <c r="V22" i="27"/>
  <c r="BX890" i="26"/>
  <c r="S22" i="27"/>
  <c r="AA22" i="27"/>
  <c r="AE23" i="27"/>
  <c r="Y22" i="27"/>
  <c r="X23" i="27" s="1"/>
  <c r="CK890" i="26"/>
  <c r="CF890" i="26"/>
  <c r="AB22" i="27"/>
  <c r="U22" i="27"/>
  <c r="M22" i="27"/>
  <c r="M23" i="27" s="1"/>
  <c r="EI890" i="26"/>
  <c r="EH890" i="26"/>
  <c r="R890" i="26"/>
  <c r="BE890" i="26"/>
  <c r="AN19" i="27"/>
  <c r="AP20" i="27" s="1"/>
  <c r="AR19" i="27"/>
  <c r="AS19" i="27" s="1"/>
  <c r="AT19" i="27" s="1"/>
  <c r="Z22" i="27"/>
  <c r="AQ20" i="27"/>
  <c r="AO22" i="27"/>
  <c r="I21" i="27"/>
  <c r="J22" i="27" s="1"/>
  <c r="AG23" i="27"/>
  <c r="AF23" i="27"/>
  <c r="R22" i="27"/>
  <c r="P22" i="27"/>
  <c r="O22" i="27"/>
  <c r="AJ21" i="27"/>
  <c r="Q22" i="27"/>
  <c r="AL20" i="27"/>
  <c r="K22" i="27"/>
  <c r="T22" i="27"/>
  <c r="AD23" i="27"/>
  <c r="M890" i="26"/>
  <c r="AP17" i="25"/>
  <c r="EG890" i="26"/>
  <c r="DP890" i="26"/>
  <c r="BK890" i="26"/>
  <c r="DG891" i="26"/>
  <c r="DG892" i="26" s="1"/>
  <c r="BG890" i="26"/>
  <c r="EF890" i="26"/>
  <c r="EE890" i="26"/>
  <c r="AF890" i="26"/>
  <c r="BW890" i="26"/>
  <c r="CP890" i="26"/>
  <c r="CH890" i="26"/>
  <c r="BD890" i="26"/>
  <c r="EQ890" i="26"/>
  <c r="DV890" i="26"/>
  <c r="ED890" i="26"/>
  <c r="AZ890" i="26"/>
  <c r="P17" i="25"/>
  <c r="BB890" i="26"/>
  <c r="EB890" i="26"/>
  <c r="EP890" i="26"/>
  <c r="EO890" i="26"/>
  <c r="EC890" i="26"/>
  <c r="BF890" i="26"/>
  <c r="AB17" i="25"/>
  <c r="CB890" i="26"/>
  <c r="Q890" i="26"/>
  <c r="BQ890" i="26"/>
  <c r="AL890" i="26"/>
  <c r="Z17" i="25"/>
  <c r="AH17" i="25"/>
  <c r="CG890" i="26"/>
  <c r="AF17" i="25"/>
  <c r="S17" i="25"/>
  <c r="M17" i="25"/>
  <c r="V17" i="25"/>
  <c r="AT890" i="26"/>
  <c r="BN890" i="26"/>
  <c r="BS890" i="26"/>
  <c r="DC891" i="26"/>
  <c r="CI890" i="26"/>
  <c r="BI890" i="26"/>
  <c r="V890" i="26"/>
  <c r="Z890" i="26"/>
  <c r="U890" i="26"/>
  <c r="AW890" i="26"/>
  <c r="DZ890" i="26"/>
  <c r="CJ890" i="26"/>
  <c r="AY890" i="26"/>
  <c r="EY890" i="26"/>
  <c r="L890" i="26"/>
  <c r="CC890" i="26"/>
  <c r="BV890" i="26"/>
  <c r="DW890" i="26"/>
  <c r="DR890" i="26"/>
  <c r="BY890" i="26"/>
  <c r="O890" i="26"/>
  <c r="EW890" i="26"/>
  <c r="DU890" i="26"/>
  <c r="AH890" i="26"/>
  <c r="ER890" i="26"/>
  <c r="S890" i="26"/>
  <c r="CQ890" i="26"/>
  <c r="DX890" i="26"/>
  <c r="DM890" i="26"/>
  <c r="EU890" i="26"/>
  <c r="CX890" i="26"/>
  <c r="CZ890" i="26"/>
  <c r="CS890" i="26"/>
  <c r="AK17" i="25"/>
  <c r="AB890" i="26"/>
  <c r="AA890" i="26"/>
  <c r="DA890" i="26"/>
  <c r="AO890" i="26"/>
  <c r="AC890" i="26"/>
  <c r="L17" i="25"/>
  <c r="K17" i="25"/>
  <c r="CO890" i="26"/>
  <c r="DT890" i="26"/>
  <c r="Y17" i="25"/>
  <c r="AN890" i="26"/>
  <c r="AI17" i="25"/>
  <c r="EL890" i="26"/>
  <c r="BT890" i="26"/>
  <c r="BR890" i="26"/>
  <c r="T17" i="25"/>
  <c r="X17" i="25"/>
  <c r="P890" i="26"/>
  <c r="AU890" i="26"/>
  <c r="EK890" i="26"/>
  <c r="DO890" i="26"/>
  <c r="AK890" i="26"/>
  <c r="N17" i="25"/>
  <c r="CV890" i="26"/>
  <c r="CU890" i="26"/>
  <c r="EV890" i="26"/>
  <c r="DK890" i="26"/>
  <c r="DJ890" i="26"/>
  <c r="W890" i="26"/>
  <c r="EN890" i="26"/>
  <c r="EM890" i="26"/>
  <c r="DL890" i="26"/>
  <c r="AG17" i="25"/>
  <c r="CN890" i="26"/>
  <c r="CT890" i="26"/>
  <c r="BA890" i="26"/>
  <c r="AG890" i="26"/>
  <c r="AA17" i="25"/>
  <c r="AE17" i="25"/>
  <c r="N890" i="26"/>
  <c r="CY890" i="26"/>
  <c r="Q17" i="25"/>
  <c r="AS890" i="26"/>
  <c r="DQ890" i="26"/>
  <c r="ET890" i="26"/>
  <c r="ES890" i="26"/>
  <c r="AM890" i="26"/>
  <c r="BJ890" i="26"/>
  <c r="CL890" i="26"/>
  <c r="AC17" i="25"/>
  <c r="O17" i="25"/>
  <c r="AR890" i="26"/>
  <c r="CR890" i="26"/>
  <c r="BL890" i="26"/>
  <c r="J890" i="26"/>
  <c r="U17" i="25"/>
  <c r="W17" i="25"/>
  <c r="CA890" i="26"/>
  <c r="BZ890" i="26"/>
  <c r="AQ890" i="26"/>
  <c r="DS890" i="26"/>
  <c r="DD891" i="26"/>
  <c r="DE891" i="26"/>
  <c r="AD17" i="25"/>
  <c r="AJ17" i="25"/>
  <c r="EX890" i="26"/>
  <c r="CW890" i="26"/>
  <c r="BP890" i="26"/>
  <c r="BO890" i="26"/>
  <c r="BH890" i="26"/>
  <c r="DN890" i="26"/>
  <c r="AE890" i="26"/>
  <c r="CD890" i="26"/>
  <c r="CE890" i="26"/>
  <c r="AL17" i="25"/>
  <c r="R17" i="25"/>
  <c r="AI890" i="26"/>
  <c r="AJ890" i="26"/>
  <c r="BC890" i="26"/>
  <c r="I16" i="25"/>
  <c r="AS16" i="25"/>
  <c r="AU19" i="27" l="1"/>
  <c r="AT16" i="25"/>
  <c r="AU16" i="25"/>
  <c r="AF24" i="27"/>
  <c r="W23" i="27"/>
  <c r="V23" i="27"/>
  <c r="AB23" i="27"/>
  <c r="AW891" i="26"/>
  <c r="J891" i="26"/>
  <c r="Y891" i="26"/>
  <c r="AC23" i="27"/>
  <c r="EI891" i="26"/>
  <c r="FD889" i="26"/>
  <c r="FC890" i="26" s="1"/>
  <c r="DZ891" i="26"/>
  <c r="FA890" i="26"/>
  <c r="EZ891" i="26" s="1"/>
  <c r="EH891" i="26"/>
  <c r="EJ891" i="26"/>
  <c r="FB890" i="26"/>
  <c r="AE891" i="26"/>
  <c r="BL891" i="26"/>
  <c r="EG891" i="26"/>
  <c r="EF891" i="26"/>
  <c r="EE891" i="26"/>
  <c r="BH891" i="26"/>
  <c r="S891" i="26"/>
  <c r="T23" i="27"/>
  <c r="BX891" i="26"/>
  <c r="AP891" i="26"/>
  <c r="AD24" i="27"/>
  <c r="Q23" i="27"/>
  <c r="O23" i="27"/>
  <c r="W24" i="27"/>
  <c r="L891" i="26"/>
  <c r="AO23" i="27"/>
  <c r="I22" i="27"/>
  <c r="J23" i="27" s="1"/>
  <c r="Y23" i="27"/>
  <c r="Z23" i="27"/>
  <c r="S23" i="27"/>
  <c r="AI22" i="27"/>
  <c r="AA23" i="27"/>
  <c r="K23" i="27"/>
  <c r="AK21" i="27"/>
  <c r="U23" i="27"/>
  <c r="AE24" i="27"/>
  <c r="P23" i="27"/>
  <c r="R23" i="27"/>
  <c r="AM20" i="27"/>
  <c r="L23" i="27"/>
  <c r="N23" i="27"/>
  <c r="AC24" i="27"/>
  <c r="BW891" i="26"/>
  <c r="BE891" i="26"/>
  <c r="BV891" i="26"/>
  <c r="ED891" i="26"/>
  <c r="DQ891" i="26"/>
  <c r="BF891" i="26"/>
  <c r="CG891" i="26"/>
  <c r="BJ891" i="26"/>
  <c r="DW891" i="26"/>
  <c r="AY891" i="26"/>
  <c r="EC891" i="26"/>
  <c r="AU891" i="26"/>
  <c r="EQ891" i="26"/>
  <c r="CB891" i="26"/>
  <c r="BC891" i="26"/>
  <c r="EP891" i="26"/>
  <c r="BT891" i="26"/>
  <c r="W18" i="25"/>
  <c r="U18" i="25"/>
  <c r="BR891" i="26"/>
  <c r="U891" i="26"/>
  <c r="Q891" i="26"/>
  <c r="W891" i="26"/>
  <c r="EB891" i="26"/>
  <c r="AJ18" i="25"/>
  <c r="O18" i="25"/>
  <c r="AA18" i="25"/>
  <c r="AG891" i="26"/>
  <c r="EA891" i="26"/>
  <c r="AG18" i="25"/>
  <c r="DY891" i="26"/>
  <c r="DT891" i="26"/>
  <c r="CH891" i="26"/>
  <c r="CP891" i="26"/>
  <c r="V891" i="26"/>
  <c r="CJ891" i="26"/>
  <c r="N891" i="26"/>
  <c r="AX891" i="26"/>
  <c r="DV891" i="26"/>
  <c r="DN891" i="26"/>
  <c r="EM891" i="26"/>
  <c r="AC891" i="26"/>
  <c r="BO891" i="26"/>
  <c r="CI891" i="26"/>
  <c r="R891" i="26"/>
  <c r="BS891" i="26"/>
  <c r="BZ891" i="26"/>
  <c r="CW891" i="26"/>
  <c r="DX891" i="26"/>
  <c r="CY891" i="26"/>
  <c r="EV891" i="26"/>
  <c r="EX891" i="26"/>
  <c r="DU891" i="26"/>
  <c r="AS891" i="26"/>
  <c r="AO891" i="26"/>
  <c r="DD892" i="26"/>
  <c r="AD891" i="26"/>
  <c r="CR891" i="26"/>
  <c r="AI891" i="26"/>
  <c r="DA891" i="26"/>
  <c r="DS891" i="26"/>
  <c r="CS891" i="26"/>
  <c r="AM891" i="26"/>
  <c r="CN891" i="26"/>
  <c r="T891" i="26"/>
  <c r="ET891" i="26"/>
  <c r="AF891" i="26"/>
  <c r="L18" i="25"/>
  <c r="R18" i="25"/>
  <c r="AE18" i="25"/>
  <c r="AK18" i="25"/>
  <c r="Y18" i="25"/>
  <c r="EY891" i="26"/>
  <c r="DM891" i="26"/>
  <c r="CV891" i="26"/>
  <c r="AJ891" i="26"/>
  <c r="BP891" i="26"/>
  <c r="CA891" i="26"/>
  <c r="AL891" i="26"/>
  <c r="BG891" i="26"/>
  <c r="N18" i="25"/>
  <c r="BD891" i="26"/>
  <c r="EW891" i="26"/>
  <c r="M18" i="25"/>
  <c r="Z18" i="25"/>
  <c r="ES891" i="26"/>
  <c r="ER891" i="26"/>
  <c r="AK891" i="26"/>
  <c r="CX891" i="26"/>
  <c r="S18" i="25"/>
  <c r="DP891" i="26"/>
  <c r="AD18" i="25"/>
  <c r="BM891" i="26"/>
  <c r="AB18" i="25"/>
  <c r="CO891" i="26"/>
  <c r="DF892" i="26"/>
  <c r="DE892" i="26"/>
  <c r="BN891" i="26"/>
  <c r="BI891" i="26"/>
  <c r="DR891" i="26"/>
  <c r="EK891" i="26"/>
  <c r="EL891" i="26"/>
  <c r="M891" i="26"/>
  <c r="BK891" i="26"/>
  <c r="AT891" i="26"/>
  <c r="BU891" i="26"/>
  <c r="DO891" i="26"/>
  <c r="AF18" i="25"/>
  <c r="EN891" i="26"/>
  <c r="EO891" i="26"/>
  <c r="AI18" i="25"/>
  <c r="AH18" i="25"/>
  <c r="Q18" i="25"/>
  <c r="BA891" i="26"/>
  <c r="AZ891" i="26"/>
  <c r="AH891" i="26"/>
  <c r="V18" i="25"/>
  <c r="EU891" i="26"/>
  <c r="BQ891" i="26"/>
  <c r="DB891" i="26"/>
  <c r="CD891" i="26"/>
  <c r="AR891" i="26"/>
  <c r="P18" i="25"/>
  <c r="CU891" i="26"/>
  <c r="CT891" i="26"/>
  <c r="X891" i="26"/>
  <c r="AV891" i="26"/>
  <c r="AA891" i="26"/>
  <c r="Z891" i="26"/>
  <c r="DJ891" i="26"/>
  <c r="DI891" i="26"/>
  <c r="O891" i="26"/>
  <c r="P891" i="26"/>
  <c r="AB891" i="26"/>
  <c r="AC18" i="25"/>
  <c r="DL891" i="26"/>
  <c r="DK891" i="26"/>
  <c r="X18" i="25"/>
  <c r="AN891" i="26"/>
  <c r="BY891" i="26"/>
  <c r="CQ891" i="26"/>
  <c r="CE891" i="26"/>
  <c r="CF891" i="26"/>
  <c r="AQ891" i="26"/>
  <c r="CL891" i="26"/>
  <c r="CK891" i="26"/>
  <c r="K891" i="26"/>
  <c r="CM891" i="26"/>
  <c r="T18" i="25"/>
  <c r="BB891" i="26"/>
  <c r="CZ891" i="26"/>
  <c r="CC891" i="26"/>
  <c r="AM17" i="25"/>
  <c r="AN17" i="25" s="1"/>
  <c r="J17" i="25"/>
  <c r="K18" i="25" s="1"/>
  <c r="FA891" i="26" l="1"/>
  <c r="EI892" i="26"/>
  <c r="EH892" i="26"/>
  <c r="AQ18" i="25"/>
  <c r="AA24" i="27"/>
  <c r="EE892" i="26"/>
  <c r="S24" i="27"/>
  <c r="U24" i="27"/>
  <c r="EF892" i="26"/>
  <c r="EG892" i="26"/>
  <c r="FD890" i="26"/>
  <c r="FC891" i="26" s="1"/>
  <c r="BK892" i="26"/>
  <c r="AD892" i="26"/>
  <c r="T892" i="26"/>
  <c r="BI892" i="26"/>
  <c r="FB891" i="26"/>
  <c r="X892" i="26"/>
  <c r="K892" i="26"/>
  <c r="BU892" i="26"/>
  <c r="AP892" i="26"/>
  <c r="CG892" i="26"/>
  <c r="AE25" i="27"/>
  <c r="P24" i="27"/>
  <c r="BG892" i="26"/>
  <c r="AX892" i="26"/>
  <c r="BW892" i="26"/>
  <c r="V24" i="27"/>
  <c r="V25" i="27" s="1"/>
  <c r="O24" i="27"/>
  <c r="AB24" i="27"/>
  <c r="AB25" i="27" s="1"/>
  <c r="AD25" i="27"/>
  <c r="R24" i="27"/>
  <c r="ED892" i="26"/>
  <c r="CH892" i="26"/>
  <c r="K24" i="27"/>
  <c r="AJ22" i="27"/>
  <c r="AI23" i="27" s="1"/>
  <c r="L24" i="27"/>
  <c r="Q24" i="27"/>
  <c r="AN20" i="27"/>
  <c r="AP21" i="27" s="1"/>
  <c r="Z24" i="27"/>
  <c r="Y24" i="27"/>
  <c r="AR20" i="27"/>
  <c r="AS20" i="27" s="1"/>
  <c r="AT20" i="27" s="1"/>
  <c r="AQ21" i="27"/>
  <c r="N24" i="27"/>
  <c r="M24" i="27"/>
  <c r="T24" i="27"/>
  <c r="T25" i="27" s="1"/>
  <c r="X24" i="27"/>
  <c r="AH23" i="27"/>
  <c r="AC25" i="27"/>
  <c r="AL21" i="27"/>
  <c r="AK22" i="27" s="1"/>
  <c r="AO24" i="27"/>
  <c r="I23" i="27"/>
  <c r="J24" i="27" s="1"/>
  <c r="AH892" i="26"/>
  <c r="AF892" i="26"/>
  <c r="AP18" i="25"/>
  <c r="EB892" i="26"/>
  <c r="AL18" i="25"/>
  <c r="AK19" i="25" s="1"/>
  <c r="T19" i="25"/>
  <c r="L19" i="25"/>
  <c r="X19" i="25"/>
  <c r="Q892" i="26"/>
  <c r="EC892" i="26"/>
  <c r="R892" i="26"/>
  <c r="V19" i="25"/>
  <c r="BS892" i="26"/>
  <c r="AF19" i="25"/>
  <c r="EA892" i="26"/>
  <c r="V892" i="26"/>
  <c r="DY892" i="26"/>
  <c r="DZ892" i="26"/>
  <c r="DX892" i="26"/>
  <c r="CQ892" i="26"/>
  <c r="DN892" i="26"/>
  <c r="DU892" i="26"/>
  <c r="AC19" i="25"/>
  <c r="CS892" i="26"/>
  <c r="DV892" i="26"/>
  <c r="EU892" i="26"/>
  <c r="M892" i="26"/>
  <c r="AE892" i="26"/>
  <c r="AT892" i="26"/>
  <c r="BZ892" i="26"/>
  <c r="CI892" i="26"/>
  <c r="AG19" i="25"/>
  <c r="CZ892" i="26"/>
  <c r="AN892" i="26"/>
  <c r="AJ892" i="26"/>
  <c r="CX892" i="26"/>
  <c r="DR892" i="26"/>
  <c r="AI19" i="25"/>
  <c r="Z19" i="25"/>
  <c r="CM892" i="26"/>
  <c r="BO892" i="26"/>
  <c r="DW892" i="26"/>
  <c r="DS892" i="26"/>
  <c r="EW892" i="26"/>
  <c r="AL892" i="26"/>
  <c r="CA892" i="26"/>
  <c r="CU892" i="26"/>
  <c r="EO892" i="26"/>
  <c r="BM892" i="26"/>
  <c r="DJ892" i="26"/>
  <c r="U892" i="26"/>
  <c r="DT892" i="26"/>
  <c r="BB892" i="26"/>
  <c r="EY892" i="26"/>
  <c r="AU892" i="26"/>
  <c r="DL892" i="26"/>
  <c r="EL892" i="26"/>
  <c r="EV892" i="26"/>
  <c r="ES892" i="26"/>
  <c r="DO892" i="26"/>
  <c r="EX892" i="26"/>
  <c r="CO892" i="26"/>
  <c r="N892" i="26"/>
  <c r="CW892" i="26"/>
  <c r="BQ892" i="26"/>
  <c r="DQ892" i="26"/>
  <c r="DF893" i="26"/>
  <c r="BT892" i="26"/>
  <c r="AB892" i="26"/>
  <c r="S892" i="26"/>
  <c r="BF892" i="26"/>
  <c r="BV892" i="26"/>
  <c r="AS892" i="26"/>
  <c r="CD892" i="26"/>
  <c r="BN892" i="26"/>
  <c r="P19" i="25"/>
  <c r="O19" i="25"/>
  <c r="M19" i="25"/>
  <c r="EP892" i="26"/>
  <c r="DE893" i="26"/>
  <c r="ER892" i="26"/>
  <c r="EQ892" i="26"/>
  <c r="CN892" i="26"/>
  <c r="CK892" i="26"/>
  <c r="CJ892" i="26"/>
  <c r="ET892" i="26"/>
  <c r="EN892" i="26"/>
  <c r="AJ19" i="25"/>
  <c r="BC892" i="26"/>
  <c r="CV892" i="26"/>
  <c r="CL892" i="26"/>
  <c r="DC892" i="26"/>
  <c r="DD893" i="26" s="1"/>
  <c r="DB892" i="26"/>
  <c r="AG892" i="26"/>
  <c r="BH892" i="26"/>
  <c r="AM892" i="26"/>
  <c r="DM892" i="26"/>
  <c r="J892" i="26"/>
  <c r="AO892" i="26"/>
  <c r="Y19" i="25"/>
  <c r="BD892" i="26"/>
  <c r="BE892" i="26"/>
  <c r="Z892" i="26"/>
  <c r="Y892" i="26"/>
  <c r="CF892" i="26"/>
  <c r="CE892" i="26"/>
  <c r="W19" i="25"/>
  <c r="AA892" i="26"/>
  <c r="AB19" i="25"/>
  <c r="BR892" i="26"/>
  <c r="N19" i="25"/>
  <c r="AV892" i="26"/>
  <c r="AW892" i="26"/>
  <c r="DA892" i="26"/>
  <c r="CB892" i="26"/>
  <c r="CC892" i="26"/>
  <c r="AZ892" i="26"/>
  <c r="AY892" i="26"/>
  <c r="EM892" i="26"/>
  <c r="BJ892" i="26"/>
  <c r="L892" i="26"/>
  <c r="BA892" i="26"/>
  <c r="EK892" i="26"/>
  <c r="AA19" i="25"/>
  <c r="EZ892" i="26"/>
  <c r="W892" i="26"/>
  <c r="Q19" i="25"/>
  <c r="AD19" i="25"/>
  <c r="R19" i="25"/>
  <c r="S19" i="25"/>
  <c r="BY892" i="26"/>
  <c r="BX892" i="26"/>
  <c r="CT892" i="26"/>
  <c r="CR892" i="26"/>
  <c r="BL892" i="26"/>
  <c r="AC892" i="26"/>
  <c r="BP892" i="26"/>
  <c r="CP892" i="26"/>
  <c r="O892" i="26"/>
  <c r="P892" i="26"/>
  <c r="U19" i="25"/>
  <c r="AI892" i="26"/>
  <c r="AK892" i="26"/>
  <c r="CY892" i="26"/>
  <c r="AR17" i="25"/>
  <c r="AS17" i="25" s="1"/>
  <c r="AT17" i="25" s="1"/>
  <c r="I17" i="25"/>
  <c r="J18" i="25" s="1"/>
  <c r="K19" i="25" s="1"/>
  <c r="DK892" i="26"/>
  <c r="DI892" i="26"/>
  <c r="DH892" i="26"/>
  <c r="DG893" i="26" s="1"/>
  <c r="AQ892" i="26"/>
  <c r="AR892" i="26"/>
  <c r="AH19" i="25"/>
  <c r="DP892" i="26"/>
  <c r="AE19" i="25"/>
  <c r="EJ892" i="26"/>
  <c r="EI893" i="26" s="1"/>
  <c r="AO18" i="25"/>
  <c r="EH893" i="26" l="1"/>
  <c r="AU20" i="27"/>
  <c r="AC26" i="27"/>
  <c r="AU17" i="25"/>
  <c r="ED893" i="26"/>
  <c r="L25" i="27"/>
  <c r="EG893" i="26"/>
  <c r="EF893" i="26"/>
  <c r="Q25" i="27"/>
  <c r="BJ893" i="26"/>
  <c r="CY893" i="26"/>
  <c r="J893" i="26"/>
  <c r="FD891" i="26"/>
  <c r="FC892" i="26" s="1"/>
  <c r="BH893" i="26"/>
  <c r="BV893" i="26"/>
  <c r="BF893" i="26"/>
  <c r="FB892" i="26"/>
  <c r="BL893" i="26"/>
  <c r="FA892" i="26"/>
  <c r="EZ893" i="26" s="1"/>
  <c r="EE893" i="26"/>
  <c r="EF894" i="26" s="1"/>
  <c r="CH893" i="26"/>
  <c r="DY893" i="26"/>
  <c r="EA893" i="26"/>
  <c r="CA893" i="26"/>
  <c r="AK893" i="26"/>
  <c r="AI893" i="26"/>
  <c r="EC893" i="26"/>
  <c r="Z25" i="27"/>
  <c r="U20" i="25"/>
  <c r="AE893" i="26"/>
  <c r="AO25" i="27"/>
  <c r="I24" i="27"/>
  <c r="J25" i="27" s="1"/>
  <c r="R25" i="27"/>
  <c r="AM21" i="27"/>
  <c r="AR21" i="27" s="1"/>
  <c r="AS21" i="27" s="1"/>
  <c r="AT21" i="27" s="1"/>
  <c r="AH24" i="27"/>
  <c r="AG24" i="27"/>
  <c r="X25" i="27"/>
  <c r="W25" i="27"/>
  <c r="S25" i="27"/>
  <c r="AJ23" i="27"/>
  <c r="AI24" i="27" s="1"/>
  <c r="W20" i="25"/>
  <c r="M25" i="27"/>
  <c r="U25" i="27"/>
  <c r="U26" i="27" s="1"/>
  <c r="N25" i="27"/>
  <c r="AA25" i="27"/>
  <c r="AD26" i="27"/>
  <c r="K25" i="27"/>
  <c r="L26" i="27" s="1"/>
  <c r="P25" i="27"/>
  <c r="O25" i="27"/>
  <c r="AM18" i="25"/>
  <c r="Y25" i="27"/>
  <c r="S893" i="26"/>
  <c r="DK893" i="26"/>
  <c r="BT893" i="26"/>
  <c r="EB893" i="26"/>
  <c r="L893" i="26"/>
  <c r="DZ893" i="26"/>
  <c r="AE20" i="25"/>
  <c r="BR893" i="26"/>
  <c r="DM893" i="26"/>
  <c r="U893" i="26"/>
  <c r="AC893" i="26"/>
  <c r="DX893" i="26"/>
  <c r="S20" i="25"/>
  <c r="CT893" i="26"/>
  <c r="CR893" i="26"/>
  <c r="AT893" i="26"/>
  <c r="DV893" i="26"/>
  <c r="BN893" i="26"/>
  <c r="EV893" i="26"/>
  <c r="AO893" i="26"/>
  <c r="DW893" i="26"/>
  <c r="AM893" i="26"/>
  <c r="AJ20" i="25"/>
  <c r="ET893" i="26"/>
  <c r="AH20" i="25"/>
  <c r="BP893" i="26"/>
  <c r="DS893" i="26"/>
  <c r="DT893" i="26"/>
  <c r="DR893" i="26"/>
  <c r="DU893" i="26"/>
  <c r="Y20" i="25"/>
  <c r="BS893" i="26"/>
  <c r="DF894" i="26"/>
  <c r="Y893" i="26"/>
  <c r="P20" i="25"/>
  <c r="X20" i="25"/>
  <c r="CP893" i="26"/>
  <c r="N20" i="25"/>
  <c r="BI893" i="26"/>
  <c r="EW893" i="26"/>
  <c r="BU893" i="26"/>
  <c r="BB893" i="26"/>
  <c r="DP893" i="26"/>
  <c r="AR893" i="26"/>
  <c r="K893" i="26"/>
  <c r="CM893" i="26"/>
  <c r="CV893" i="26"/>
  <c r="EX893" i="26"/>
  <c r="BY893" i="26"/>
  <c r="BG893" i="26"/>
  <c r="AV893" i="26"/>
  <c r="CN893" i="26"/>
  <c r="T893" i="26"/>
  <c r="DN893" i="26"/>
  <c r="BD893" i="26"/>
  <c r="BO893" i="26"/>
  <c r="EK893" i="26"/>
  <c r="EN893" i="26"/>
  <c r="X893" i="26"/>
  <c r="BK893" i="26"/>
  <c r="CU893" i="26"/>
  <c r="EL893" i="26"/>
  <c r="AA893" i="26"/>
  <c r="ER893" i="26"/>
  <c r="AZ893" i="26"/>
  <c r="R893" i="26"/>
  <c r="P893" i="26"/>
  <c r="AN893" i="26"/>
  <c r="CW893" i="26"/>
  <c r="DE894" i="26"/>
  <c r="CC893" i="26"/>
  <c r="CF893" i="26"/>
  <c r="AA20" i="25"/>
  <c r="EH894" i="26"/>
  <c r="BZ893" i="26"/>
  <c r="BC893" i="26"/>
  <c r="EQ893" i="26"/>
  <c r="AD893" i="26"/>
  <c r="AG20" i="25"/>
  <c r="AS893" i="26"/>
  <c r="AL893" i="26"/>
  <c r="AB893" i="26"/>
  <c r="BQ893" i="26"/>
  <c r="V20" i="25"/>
  <c r="AB20" i="25"/>
  <c r="Z20" i="25"/>
  <c r="EP893" i="26"/>
  <c r="CB893" i="26"/>
  <c r="AF20" i="25"/>
  <c r="M20" i="25"/>
  <c r="O20" i="25"/>
  <c r="AI20" i="25"/>
  <c r="BA893" i="26"/>
  <c r="R20" i="25"/>
  <c r="EG894" i="26"/>
  <c r="AG893" i="26"/>
  <c r="AF893" i="26"/>
  <c r="CJ893" i="26"/>
  <c r="CI893" i="26"/>
  <c r="DJ893" i="26"/>
  <c r="AD20" i="25"/>
  <c r="CE893" i="26"/>
  <c r="CO893" i="26"/>
  <c r="CK893" i="26"/>
  <c r="DL893" i="26"/>
  <c r="DC893" i="26"/>
  <c r="DB893" i="26"/>
  <c r="O893" i="26"/>
  <c r="CQ893" i="26"/>
  <c r="DQ893" i="26"/>
  <c r="ES893" i="26"/>
  <c r="Q20" i="25"/>
  <c r="DA893" i="26"/>
  <c r="Z893" i="26"/>
  <c r="EU893" i="26"/>
  <c r="Q893" i="26"/>
  <c r="W893" i="26"/>
  <c r="V893" i="26"/>
  <c r="BM893" i="26"/>
  <c r="DO893" i="26"/>
  <c r="CG893" i="26"/>
  <c r="AC20" i="25"/>
  <c r="CS893" i="26"/>
  <c r="DH893" i="26"/>
  <c r="DG894" i="26" s="1"/>
  <c r="DI893" i="26"/>
  <c r="AJ893" i="26"/>
  <c r="EJ893" i="26"/>
  <c r="T20" i="25"/>
  <c r="CX893" i="26"/>
  <c r="M893" i="26"/>
  <c r="AH893" i="26"/>
  <c r="EY893" i="26"/>
  <c r="CL893" i="26"/>
  <c r="EO893" i="26"/>
  <c r="N893" i="26"/>
  <c r="AQ893" i="26"/>
  <c r="EM893" i="26"/>
  <c r="AW893" i="26"/>
  <c r="CD893" i="26"/>
  <c r="AP893" i="26"/>
  <c r="BX893" i="26"/>
  <c r="BW893" i="26"/>
  <c r="CZ893" i="26"/>
  <c r="AY893" i="26"/>
  <c r="AX893" i="26"/>
  <c r="BE893" i="26"/>
  <c r="AU893" i="26"/>
  <c r="L20" i="25"/>
  <c r="I18" i="25"/>
  <c r="AO19" i="25"/>
  <c r="AU21" i="27" l="1"/>
  <c r="AQ19" i="25"/>
  <c r="AN18" i="25"/>
  <c r="BG894" i="26"/>
  <c r="BI894" i="26"/>
  <c r="DZ894" i="26"/>
  <c r="BK894" i="26"/>
  <c r="EE894" i="26"/>
  <c r="FA893" i="26"/>
  <c r="Y26" i="27"/>
  <c r="AP19" i="25"/>
  <c r="AR18" i="25"/>
  <c r="AS18" i="25" s="1"/>
  <c r="AT18" i="25" s="1"/>
  <c r="ED894" i="26"/>
  <c r="FD892" i="26"/>
  <c r="FC893" i="26" s="1"/>
  <c r="FB893" i="26"/>
  <c r="AJ894" i="26"/>
  <c r="BM894" i="26"/>
  <c r="BU894" i="26"/>
  <c r="DY894" i="26"/>
  <c r="T894" i="26"/>
  <c r="K894" i="26"/>
  <c r="BQ894" i="26"/>
  <c r="EB894" i="26"/>
  <c r="Q26" i="27"/>
  <c r="BS894" i="26"/>
  <c r="DL894" i="26"/>
  <c r="AL22" i="27"/>
  <c r="AK23" i="27" s="1"/>
  <c r="L894" i="26"/>
  <c r="CS894" i="26"/>
  <c r="N26" i="27"/>
  <c r="DQ894" i="26"/>
  <c r="K26" i="27"/>
  <c r="Z26" i="27"/>
  <c r="R26" i="27"/>
  <c r="M26" i="27"/>
  <c r="V21" i="25"/>
  <c r="T21" i="25"/>
  <c r="AL19" i="25"/>
  <c r="EJ894" i="26"/>
  <c r="EC894" i="26"/>
  <c r="EA894" i="26"/>
  <c r="AG25" i="27"/>
  <c r="AF25" i="27"/>
  <c r="AA26" i="27"/>
  <c r="AB26" i="27"/>
  <c r="AH25" i="27"/>
  <c r="AN21" i="27"/>
  <c r="AP22" i="27" s="1"/>
  <c r="AQ22" i="27"/>
  <c r="T26" i="27"/>
  <c r="S26" i="27"/>
  <c r="O26" i="27"/>
  <c r="W26" i="27"/>
  <c r="V26" i="27"/>
  <c r="AO26" i="27"/>
  <c r="I25" i="27"/>
  <c r="J26" i="27" s="1"/>
  <c r="P26" i="27"/>
  <c r="X26" i="27"/>
  <c r="CX894" i="26"/>
  <c r="CQ894" i="26"/>
  <c r="AD894" i="26"/>
  <c r="DW894" i="26"/>
  <c r="EE895" i="26"/>
  <c r="AS894" i="26"/>
  <c r="DX894" i="26"/>
  <c r="DV894" i="26"/>
  <c r="AL894" i="26"/>
  <c r="AN894" i="26"/>
  <c r="AU894" i="26"/>
  <c r="EU894" i="26"/>
  <c r="AI21" i="25"/>
  <c r="DT894" i="26"/>
  <c r="DU894" i="26"/>
  <c r="DS894" i="26"/>
  <c r="BO894" i="26"/>
  <c r="CD894" i="26"/>
  <c r="Y894" i="26"/>
  <c r="CU894" i="26"/>
  <c r="Z21" i="25"/>
  <c r="AC21" i="25"/>
  <c r="CV894" i="26"/>
  <c r="J894" i="26"/>
  <c r="O21" i="25"/>
  <c r="X21" i="25"/>
  <c r="EM894" i="26"/>
  <c r="CN894" i="26"/>
  <c r="DM894" i="26"/>
  <c r="BT894" i="26"/>
  <c r="AO894" i="26"/>
  <c r="BE894" i="26"/>
  <c r="S894" i="26"/>
  <c r="DO894" i="26"/>
  <c r="EO894" i="26"/>
  <c r="EG895" i="26"/>
  <c r="BJ894" i="26"/>
  <c r="P21" i="25"/>
  <c r="AF21" i="25"/>
  <c r="BC894" i="26"/>
  <c r="CB894" i="26"/>
  <c r="DC894" i="26"/>
  <c r="CO894" i="26"/>
  <c r="BH894" i="26"/>
  <c r="BH895" i="26" s="1"/>
  <c r="BZ894" i="26"/>
  <c r="Q894" i="26"/>
  <c r="CZ894" i="26"/>
  <c r="Z894" i="26"/>
  <c r="EW894" i="26"/>
  <c r="BL894" i="26"/>
  <c r="BN894" i="26"/>
  <c r="AW894" i="26"/>
  <c r="CG894" i="26"/>
  <c r="W894" i="26"/>
  <c r="CJ894" i="26"/>
  <c r="CA894" i="26"/>
  <c r="EQ894" i="26"/>
  <c r="CT894" i="26"/>
  <c r="CF894" i="26"/>
  <c r="BP894" i="26"/>
  <c r="AI894" i="26"/>
  <c r="BR894" i="26"/>
  <c r="AQ894" i="26"/>
  <c r="DI894" i="26"/>
  <c r="N894" i="26"/>
  <c r="DP894" i="26"/>
  <c r="BA894" i="26"/>
  <c r="ES894" i="26"/>
  <c r="DD894" i="26"/>
  <c r="W21" i="25"/>
  <c r="R21" i="25"/>
  <c r="S21" i="25"/>
  <c r="AA894" i="26"/>
  <c r="AB894" i="26"/>
  <c r="AF894" i="26"/>
  <c r="AE894" i="26"/>
  <c r="CP894" i="26"/>
  <c r="AB21" i="25"/>
  <c r="AG894" i="26"/>
  <c r="CC894" i="26"/>
  <c r="EK894" i="26"/>
  <c r="BD894" i="26"/>
  <c r="AK894" i="26"/>
  <c r="N21" i="25"/>
  <c r="AT894" i="26"/>
  <c r="AZ894" i="26"/>
  <c r="DH894" i="26"/>
  <c r="CK894" i="26"/>
  <c r="X894" i="26"/>
  <c r="AY894" i="26"/>
  <c r="EN894" i="26"/>
  <c r="BY894" i="26"/>
  <c r="AV894" i="26"/>
  <c r="P894" i="26"/>
  <c r="CE894" i="26"/>
  <c r="AM894" i="26"/>
  <c r="ER894" i="26"/>
  <c r="EL894" i="26"/>
  <c r="AR894" i="26"/>
  <c r="EV894" i="26"/>
  <c r="BF894" i="26"/>
  <c r="EI894" i="26"/>
  <c r="CL894" i="26"/>
  <c r="CH894" i="26"/>
  <c r="Q21" i="25"/>
  <c r="DK894" i="26"/>
  <c r="CW894" i="26"/>
  <c r="AG21" i="25"/>
  <c r="DF895" i="26"/>
  <c r="BX894" i="26"/>
  <c r="EY894" i="26"/>
  <c r="EX894" i="26"/>
  <c r="O894" i="26"/>
  <c r="AD21" i="25"/>
  <c r="AH21" i="25"/>
  <c r="BB894" i="26"/>
  <c r="DR894" i="26"/>
  <c r="AE21" i="25"/>
  <c r="AH894" i="26"/>
  <c r="CM894" i="26"/>
  <c r="AC894" i="26"/>
  <c r="Y21" i="25"/>
  <c r="EP894" i="26"/>
  <c r="AA21" i="25"/>
  <c r="CY894" i="26"/>
  <c r="EZ894" i="26"/>
  <c r="DA894" i="26"/>
  <c r="AP894" i="26"/>
  <c r="M894" i="26"/>
  <c r="DB894" i="26"/>
  <c r="DJ894" i="26"/>
  <c r="DN894" i="26"/>
  <c r="ET894" i="26"/>
  <c r="R894" i="26"/>
  <c r="AX894" i="26"/>
  <c r="BW894" i="26"/>
  <c r="BV894" i="26"/>
  <c r="CR894" i="26"/>
  <c r="V894" i="26"/>
  <c r="U894" i="26"/>
  <c r="EF895" i="26"/>
  <c r="CI894" i="26"/>
  <c r="U21" i="25"/>
  <c r="J19" i="25"/>
  <c r="M21" i="25"/>
  <c r="L27" i="27" l="1"/>
  <c r="AU18" i="25"/>
  <c r="FA894" i="26"/>
  <c r="AM19" i="25"/>
  <c r="AN19" i="25" s="1"/>
  <c r="BJ895" i="26"/>
  <c r="EA895" i="26"/>
  <c r="Y27" i="27"/>
  <c r="ED895" i="26"/>
  <c r="S27" i="27"/>
  <c r="DY895" i="26"/>
  <c r="J895" i="26"/>
  <c r="EC895" i="26"/>
  <c r="BL895" i="26"/>
  <c r="AL20" i="25"/>
  <c r="AP20" i="25"/>
  <c r="AR19" i="25"/>
  <c r="AS19" i="25" s="1"/>
  <c r="AT19" i="25" s="1"/>
  <c r="AK20" i="25"/>
  <c r="FD893" i="26"/>
  <c r="FC894" i="26" s="1"/>
  <c r="DL895" i="26"/>
  <c r="FB894" i="26"/>
  <c r="FA895" i="26" s="1"/>
  <c r="BR895" i="26"/>
  <c r="BT895" i="26"/>
  <c r="CR895" i="26"/>
  <c r="BP895" i="26"/>
  <c r="EI895" i="26"/>
  <c r="AK895" i="26"/>
  <c r="AM895" i="26"/>
  <c r="U22" i="25"/>
  <c r="U27" i="27"/>
  <c r="EB895" i="26"/>
  <c r="DZ895" i="26"/>
  <c r="AB27" i="27"/>
  <c r="DX895" i="26"/>
  <c r="AM22" i="27"/>
  <c r="AQ23" i="27" s="1"/>
  <c r="W27" i="27"/>
  <c r="O27" i="27"/>
  <c r="M27" i="27"/>
  <c r="DV895" i="26"/>
  <c r="DW895" i="26"/>
  <c r="BQ895" i="26"/>
  <c r="EF896" i="26"/>
  <c r="AT895" i="26"/>
  <c r="T27" i="27"/>
  <c r="AA27" i="27"/>
  <c r="AF26" i="27"/>
  <c r="AE26" i="27"/>
  <c r="AG26" i="27"/>
  <c r="X27" i="27"/>
  <c r="AJ24" i="27"/>
  <c r="P27" i="27"/>
  <c r="AO27" i="27"/>
  <c r="I26" i="27"/>
  <c r="J27" i="27" s="1"/>
  <c r="Q27" i="27"/>
  <c r="N27" i="27"/>
  <c r="R27" i="27"/>
  <c r="K27" i="27"/>
  <c r="V27" i="27"/>
  <c r="AC27" i="27"/>
  <c r="Z27" i="27"/>
  <c r="DU895" i="26"/>
  <c r="AO20" i="25"/>
  <c r="DD895" i="26"/>
  <c r="DT895" i="26"/>
  <c r="EV895" i="26"/>
  <c r="BN895" i="26"/>
  <c r="DN895" i="26"/>
  <c r="CT895" i="26"/>
  <c r="CV895" i="26"/>
  <c r="EN895" i="26"/>
  <c r="AR895" i="26"/>
  <c r="O22" i="25"/>
  <c r="K895" i="26"/>
  <c r="BI895" i="26"/>
  <c r="BI896" i="26" s="1"/>
  <c r="W22" i="25"/>
  <c r="BM895" i="26"/>
  <c r="CE895" i="26"/>
  <c r="R895" i="26"/>
  <c r="BF895" i="26"/>
  <c r="M895" i="26"/>
  <c r="EP895" i="26"/>
  <c r="CU895" i="26"/>
  <c r="BS895" i="26"/>
  <c r="Q22" i="25"/>
  <c r="AP895" i="26"/>
  <c r="S22" i="25"/>
  <c r="DH895" i="26"/>
  <c r="AE895" i="26"/>
  <c r="DP895" i="26"/>
  <c r="DQ895" i="26"/>
  <c r="X895" i="26"/>
  <c r="CC895" i="26"/>
  <c r="ER895" i="26"/>
  <c r="ET895" i="26"/>
  <c r="AG22" i="25"/>
  <c r="BD895" i="26"/>
  <c r="CA895" i="26"/>
  <c r="CY895" i="26"/>
  <c r="CP895" i="26"/>
  <c r="AC895" i="26"/>
  <c r="AV895" i="26"/>
  <c r="BK895" i="26"/>
  <c r="DE895" i="26"/>
  <c r="CI895" i="26"/>
  <c r="BO895" i="26"/>
  <c r="ED896" i="26"/>
  <c r="AX895" i="26"/>
  <c r="AH895" i="26"/>
  <c r="BY895" i="26"/>
  <c r="DJ895" i="26"/>
  <c r="AZ895" i="26"/>
  <c r="CD895" i="26"/>
  <c r="BB895" i="26"/>
  <c r="CL895" i="26"/>
  <c r="CB895" i="26"/>
  <c r="CO895" i="26"/>
  <c r="EK895" i="26"/>
  <c r="DA895" i="26"/>
  <c r="O895" i="26"/>
  <c r="V895" i="26"/>
  <c r="CJ895" i="26"/>
  <c r="BG895" i="26"/>
  <c r="AH22" i="25"/>
  <c r="R22" i="25"/>
  <c r="I19" i="25"/>
  <c r="J20" i="25" s="1"/>
  <c r="AO21" i="25" s="1"/>
  <c r="P22" i="25"/>
  <c r="AC22" i="25"/>
  <c r="Z22" i="25"/>
  <c r="CH895" i="26"/>
  <c r="V22" i="25"/>
  <c r="DG895" i="26"/>
  <c r="ES895" i="26"/>
  <c r="AG895" i="26"/>
  <c r="EQ895" i="26"/>
  <c r="AB895" i="26"/>
  <c r="CM895" i="26"/>
  <c r="EY895" i="26"/>
  <c r="EE896" i="26"/>
  <c r="CQ895" i="26"/>
  <c r="AA895" i="26"/>
  <c r="Y22" i="25"/>
  <c r="X22" i="25"/>
  <c r="BX895" i="26"/>
  <c r="AI895" i="26"/>
  <c r="N895" i="26"/>
  <c r="AU895" i="26"/>
  <c r="W895" i="26"/>
  <c r="Q895" i="26"/>
  <c r="EJ895" i="26"/>
  <c r="BA895" i="26"/>
  <c r="DC895" i="26"/>
  <c r="DB895" i="26"/>
  <c r="DO895" i="26"/>
  <c r="DM895" i="26"/>
  <c r="EL895" i="26"/>
  <c r="EU895" i="26"/>
  <c r="DI895" i="26"/>
  <c r="Y895" i="26"/>
  <c r="AY895" i="26"/>
  <c r="BE895" i="26"/>
  <c r="BC895" i="26"/>
  <c r="U895" i="26"/>
  <c r="T895" i="26"/>
  <c r="DR895" i="26"/>
  <c r="DS895" i="26"/>
  <c r="BZ895" i="26"/>
  <c r="AJ895" i="26"/>
  <c r="AL895" i="26"/>
  <c r="EX895" i="26"/>
  <c r="EW895" i="26"/>
  <c r="CX895" i="26"/>
  <c r="CW895" i="26"/>
  <c r="EM895" i="26"/>
  <c r="AA22" i="25"/>
  <c r="AB22" i="25"/>
  <c r="AQ895" i="26"/>
  <c r="Z895" i="26"/>
  <c r="AF22" i="25"/>
  <c r="S895" i="26"/>
  <c r="L895" i="26"/>
  <c r="AW895" i="26"/>
  <c r="AD22" i="25"/>
  <c r="AE22" i="25"/>
  <c r="CG895" i="26"/>
  <c r="CS895" i="26"/>
  <c r="T22" i="25"/>
  <c r="AN895" i="26"/>
  <c r="EO895" i="26"/>
  <c r="EZ895" i="26"/>
  <c r="AD895" i="26"/>
  <c r="DK895" i="26"/>
  <c r="EH895" i="26"/>
  <c r="P895" i="26"/>
  <c r="CK895" i="26"/>
  <c r="AF895" i="26"/>
  <c r="AO895" i="26"/>
  <c r="CN895" i="26"/>
  <c r="BV895" i="26"/>
  <c r="BU895" i="26"/>
  <c r="BW895" i="26"/>
  <c r="AS895" i="26"/>
  <c r="CZ895" i="26"/>
  <c r="CF895" i="26"/>
  <c r="K20" i="25"/>
  <c r="N22" i="25"/>
  <c r="AQ20" i="25" l="1"/>
  <c r="AU19" i="25"/>
  <c r="EB896" i="26"/>
  <c r="DZ896" i="26"/>
  <c r="AM20" i="25"/>
  <c r="AN20" i="25" s="1"/>
  <c r="J896" i="26"/>
  <c r="BK896" i="26"/>
  <c r="AR22" i="27"/>
  <c r="AS22" i="27" s="1"/>
  <c r="AN22" i="27"/>
  <c r="AP23" i="27" s="1"/>
  <c r="AK21" i="25"/>
  <c r="AQ21" i="25"/>
  <c r="BQ896" i="26"/>
  <c r="BS896" i="26"/>
  <c r="AJ21" i="25"/>
  <c r="AJ22" i="25" s="1"/>
  <c r="AL23" i="27"/>
  <c r="AK24" i="27" s="1"/>
  <c r="AJ25" i="27" s="1"/>
  <c r="AS896" i="26"/>
  <c r="AL896" i="26"/>
  <c r="EC896" i="26"/>
  <c r="ED897" i="26" s="1"/>
  <c r="FD894" i="26"/>
  <c r="FC895" i="26" s="1"/>
  <c r="FB895" i="26"/>
  <c r="FA896" i="26" s="1"/>
  <c r="DX896" i="26"/>
  <c r="EA896" i="26"/>
  <c r="EA897" i="26" s="1"/>
  <c r="DE896" i="26"/>
  <c r="DY896" i="26"/>
  <c r="DW896" i="26"/>
  <c r="DU896" i="26"/>
  <c r="CQ896" i="26"/>
  <c r="X28" i="27"/>
  <c r="V28" i="27"/>
  <c r="BN896" i="26"/>
  <c r="Z28" i="27"/>
  <c r="DV896" i="26"/>
  <c r="N28" i="27"/>
  <c r="S28" i="27"/>
  <c r="U28" i="27"/>
  <c r="T28" i="27"/>
  <c r="Q28" i="27"/>
  <c r="L896" i="26"/>
  <c r="DM896" i="26"/>
  <c r="BR896" i="26"/>
  <c r="M28" i="27"/>
  <c r="AO28" i="27"/>
  <c r="I27" i="27"/>
  <c r="J28" i="27" s="1"/>
  <c r="AE27" i="27"/>
  <c r="AD27" i="27"/>
  <c r="AC28" i="27" s="1"/>
  <c r="AF27" i="27"/>
  <c r="AA28" i="27"/>
  <c r="Y28" i="27"/>
  <c r="AM23" i="27"/>
  <c r="AB28" i="27"/>
  <c r="AI25" i="27"/>
  <c r="O28" i="27"/>
  <c r="K28" i="27"/>
  <c r="L28" i="27"/>
  <c r="P28" i="27"/>
  <c r="R28" i="27"/>
  <c r="W28" i="27"/>
  <c r="BM896" i="26"/>
  <c r="BO896" i="26"/>
  <c r="AP21" i="25"/>
  <c r="R23" i="25"/>
  <c r="N896" i="26"/>
  <c r="AW896" i="26"/>
  <c r="AL21" i="25"/>
  <c r="AF896" i="26"/>
  <c r="BP896" i="26"/>
  <c r="BG896" i="26"/>
  <c r="CU896" i="26"/>
  <c r="CK896" i="26"/>
  <c r="DO896" i="26"/>
  <c r="DK896" i="26"/>
  <c r="EQ896" i="26"/>
  <c r="BE896" i="26"/>
  <c r="EO896" i="26"/>
  <c r="DG896" i="26"/>
  <c r="DI896" i="26"/>
  <c r="P23" i="25"/>
  <c r="AQ896" i="26"/>
  <c r="CZ896" i="26"/>
  <c r="CN896" i="26"/>
  <c r="V896" i="26"/>
  <c r="AJ896" i="26"/>
  <c r="O896" i="26"/>
  <c r="ER896" i="26"/>
  <c r="ES896" i="26"/>
  <c r="AH896" i="26"/>
  <c r="EU896" i="26"/>
  <c r="CD896" i="26"/>
  <c r="EE897" i="26"/>
  <c r="CB896" i="26"/>
  <c r="CR896" i="26"/>
  <c r="DC896" i="26"/>
  <c r="AU896" i="26"/>
  <c r="BA896" i="26"/>
  <c r="AD896" i="26"/>
  <c r="BC896" i="26"/>
  <c r="BY896" i="26"/>
  <c r="BJ896" i="26"/>
  <c r="BJ897" i="26" s="1"/>
  <c r="BL896" i="26"/>
  <c r="Z896" i="26"/>
  <c r="AY896" i="26"/>
  <c r="EZ896" i="26"/>
  <c r="Q23" i="25"/>
  <c r="S896" i="26"/>
  <c r="CW896" i="26"/>
  <c r="CC896" i="26"/>
  <c r="CP896" i="26"/>
  <c r="EW896" i="26"/>
  <c r="CF896" i="26"/>
  <c r="EM896" i="26"/>
  <c r="Q896" i="26"/>
  <c r="DF896" i="26"/>
  <c r="W896" i="26"/>
  <c r="CH896" i="26"/>
  <c r="DR896" i="26"/>
  <c r="CY896" i="26"/>
  <c r="AO896" i="26"/>
  <c r="BH896" i="26"/>
  <c r="U896" i="26"/>
  <c r="EJ896" i="26"/>
  <c r="BF896" i="26"/>
  <c r="AB23" i="25"/>
  <c r="AD23" i="25"/>
  <c r="AE23" i="25"/>
  <c r="DS896" i="26"/>
  <c r="DT896" i="26"/>
  <c r="Y23" i="25"/>
  <c r="X23" i="25"/>
  <c r="W23" i="25"/>
  <c r="AV896" i="26"/>
  <c r="DL896" i="26"/>
  <c r="U23" i="25"/>
  <c r="V23" i="25"/>
  <c r="AP896" i="26"/>
  <c r="AA896" i="26"/>
  <c r="AG896" i="26"/>
  <c r="BW896" i="26"/>
  <c r="CE896" i="26"/>
  <c r="T896" i="26"/>
  <c r="CO896" i="26"/>
  <c r="BD896" i="26"/>
  <c r="Y896" i="26"/>
  <c r="AT896" i="26"/>
  <c r="DD896" i="26"/>
  <c r="AC896" i="26"/>
  <c r="BU896" i="26"/>
  <c r="BT896" i="26"/>
  <c r="AN896" i="26"/>
  <c r="AF23" i="25"/>
  <c r="CX896" i="26"/>
  <c r="AR896" i="26"/>
  <c r="CJ896" i="26"/>
  <c r="BV896" i="26"/>
  <c r="EL896" i="26"/>
  <c r="DJ896" i="26"/>
  <c r="CM896" i="26"/>
  <c r="CI896" i="26"/>
  <c r="AE896" i="26"/>
  <c r="EP896" i="26"/>
  <c r="S23" i="25"/>
  <c r="T23" i="25"/>
  <c r="EV896" i="26"/>
  <c r="EY896" i="26"/>
  <c r="EX896" i="26"/>
  <c r="AK896" i="26"/>
  <c r="EI896" i="26"/>
  <c r="R896" i="26"/>
  <c r="ET896" i="26"/>
  <c r="AC23" i="25"/>
  <c r="AX896" i="26"/>
  <c r="CV896" i="26"/>
  <c r="AM896" i="26"/>
  <c r="AZ896" i="26"/>
  <c r="EK896" i="26"/>
  <c r="CS896" i="26"/>
  <c r="CT896" i="26"/>
  <c r="DA896" i="26"/>
  <c r="DB896" i="26"/>
  <c r="AB896" i="26"/>
  <c r="CL896" i="26"/>
  <c r="DP896" i="26"/>
  <c r="AI896" i="26"/>
  <c r="DQ896" i="26"/>
  <c r="K896" i="26"/>
  <c r="BZ896" i="26"/>
  <c r="CA896" i="26"/>
  <c r="M896" i="26"/>
  <c r="BX896" i="26"/>
  <c r="AG23" i="25"/>
  <c r="P896" i="26"/>
  <c r="BB896" i="26"/>
  <c r="X896" i="26"/>
  <c r="EH896" i="26"/>
  <c r="EG896" i="26"/>
  <c r="CG896" i="26"/>
  <c r="AA23" i="25"/>
  <c r="DN896" i="26"/>
  <c r="EN896" i="26"/>
  <c r="DH896" i="26"/>
  <c r="Z23" i="25"/>
  <c r="O23" i="25"/>
  <c r="K21" i="25"/>
  <c r="L21" i="25"/>
  <c r="I20" i="25"/>
  <c r="J21" i="25" s="1"/>
  <c r="AR20" i="25"/>
  <c r="AS20" i="25" s="1"/>
  <c r="AT20" i="25" s="1"/>
  <c r="AT22" i="27" l="1"/>
  <c r="AU22" i="27"/>
  <c r="AU20" i="25"/>
  <c r="AK22" i="25"/>
  <c r="AI22" i="25"/>
  <c r="BR897" i="26"/>
  <c r="DY897" i="26"/>
  <c r="EC897" i="26"/>
  <c r="DX897" i="26"/>
  <c r="EB897" i="26"/>
  <c r="W29" i="27"/>
  <c r="T29" i="27"/>
  <c r="Y29" i="27"/>
  <c r="DV897" i="26"/>
  <c r="FD895" i="26"/>
  <c r="FC896" i="26" s="1"/>
  <c r="DZ897" i="26"/>
  <c r="M897" i="26"/>
  <c r="BP897" i="26"/>
  <c r="FB896" i="26"/>
  <c r="DF897" i="26"/>
  <c r="DH897" i="26"/>
  <c r="DW897" i="26"/>
  <c r="BB897" i="26"/>
  <c r="EV897" i="26"/>
  <c r="CR897" i="26"/>
  <c r="BO897" i="26"/>
  <c r="DN897" i="26"/>
  <c r="BQ897" i="26"/>
  <c r="BH897" i="26"/>
  <c r="BL897" i="26"/>
  <c r="AZ897" i="26"/>
  <c r="BN897" i="26"/>
  <c r="Z29" i="27"/>
  <c r="M29" i="27"/>
  <c r="O29" i="27"/>
  <c r="AB29" i="27"/>
  <c r="U29" i="27"/>
  <c r="AX897" i="26"/>
  <c r="DD897" i="26"/>
  <c r="AT897" i="26"/>
  <c r="AO29" i="27"/>
  <c r="I28" i="27"/>
  <c r="J29" i="27" s="1"/>
  <c r="AI26" i="27"/>
  <c r="AH26" i="27"/>
  <c r="X29" i="27"/>
  <c r="X30" i="27" s="1"/>
  <c r="AN23" i="27"/>
  <c r="AP24" i="27" s="1"/>
  <c r="AQ24" i="27"/>
  <c r="V29" i="27"/>
  <c r="AR23" i="27"/>
  <c r="AS23" i="27" s="1"/>
  <c r="AT23" i="27" s="1"/>
  <c r="Q29" i="27"/>
  <c r="R29" i="27"/>
  <c r="P29" i="27"/>
  <c r="AA29" i="27"/>
  <c r="L29" i="27"/>
  <c r="AL24" i="27"/>
  <c r="K29" i="27"/>
  <c r="AE28" i="27"/>
  <c r="AD28" i="27"/>
  <c r="AC29" i="27" s="1"/>
  <c r="N29" i="27"/>
  <c r="S29" i="27"/>
  <c r="DJ897" i="26"/>
  <c r="BM897" i="26"/>
  <c r="X897" i="26"/>
  <c r="DL897" i="26"/>
  <c r="AG897" i="26"/>
  <c r="BF897" i="26"/>
  <c r="BK897" i="26"/>
  <c r="BK898" i="26" s="1"/>
  <c r="Q24" i="25"/>
  <c r="AR897" i="26"/>
  <c r="EN897" i="26"/>
  <c r="P897" i="26"/>
  <c r="ET897" i="26"/>
  <c r="AK897" i="26"/>
  <c r="AV897" i="26"/>
  <c r="EP897" i="26"/>
  <c r="AI897" i="26"/>
  <c r="ED898" i="26"/>
  <c r="CQ897" i="26"/>
  <c r="CC897" i="26"/>
  <c r="CG897" i="26"/>
  <c r="AE897" i="26"/>
  <c r="CL897" i="26"/>
  <c r="AC24" i="25"/>
  <c r="BD897" i="26"/>
  <c r="ER897" i="26"/>
  <c r="CZ897" i="26"/>
  <c r="CV897" i="26"/>
  <c r="CO897" i="26"/>
  <c r="R897" i="26"/>
  <c r="DT897" i="26"/>
  <c r="DU897" i="26"/>
  <c r="CP897" i="26"/>
  <c r="CN897" i="26"/>
  <c r="BE897" i="26"/>
  <c r="AM897" i="26"/>
  <c r="AB897" i="26"/>
  <c r="BI897" i="26"/>
  <c r="AP897" i="26"/>
  <c r="V897" i="26"/>
  <c r="BG897" i="26"/>
  <c r="CJ897" i="26"/>
  <c r="T897" i="26"/>
  <c r="CF897" i="26"/>
  <c r="CX897" i="26"/>
  <c r="EX897" i="26"/>
  <c r="EB898" i="26"/>
  <c r="DP897" i="26"/>
  <c r="CU897" i="26"/>
  <c r="EW897" i="26"/>
  <c r="BX897" i="26"/>
  <c r="O897" i="26"/>
  <c r="BA897" i="26"/>
  <c r="AJ897" i="26"/>
  <c r="CH897" i="26"/>
  <c r="CY897" i="26"/>
  <c r="EH897" i="26"/>
  <c r="CS897" i="26"/>
  <c r="U897" i="26"/>
  <c r="DG897" i="26"/>
  <c r="AO897" i="26"/>
  <c r="W24" i="25"/>
  <c r="AB24" i="25"/>
  <c r="AD24" i="25"/>
  <c r="Z24" i="25"/>
  <c r="DM897" i="26"/>
  <c r="T24" i="25"/>
  <c r="S24" i="25"/>
  <c r="R24" i="25"/>
  <c r="EL897" i="26"/>
  <c r="EK897" i="26"/>
  <c r="N897" i="26"/>
  <c r="AA897" i="26"/>
  <c r="X24" i="25"/>
  <c r="EU897" i="26"/>
  <c r="W897" i="26"/>
  <c r="Q897" i="26"/>
  <c r="Y24" i="25"/>
  <c r="CA897" i="26"/>
  <c r="CB897" i="26"/>
  <c r="Y897" i="26"/>
  <c r="AH897" i="26"/>
  <c r="EJ897" i="26"/>
  <c r="BZ897" i="26"/>
  <c r="DO897" i="26"/>
  <c r="DY898" i="26"/>
  <c r="AN897" i="26"/>
  <c r="DE897" i="26"/>
  <c r="DA897" i="26"/>
  <c r="DB897" i="26"/>
  <c r="AL897" i="26"/>
  <c r="CI897" i="26"/>
  <c r="BU897" i="26"/>
  <c r="BT897" i="26"/>
  <c r="BS897" i="26"/>
  <c r="EZ897" i="26"/>
  <c r="DS897" i="26"/>
  <c r="CK897" i="26"/>
  <c r="AQ897" i="26"/>
  <c r="V24" i="25"/>
  <c r="EM897" i="26"/>
  <c r="CM897" i="26"/>
  <c r="U24" i="25"/>
  <c r="AE24" i="25"/>
  <c r="EC898" i="26"/>
  <c r="AF897" i="26"/>
  <c r="EQ897" i="26"/>
  <c r="AS897" i="26"/>
  <c r="AY897" i="26"/>
  <c r="CT897" i="26"/>
  <c r="AD897" i="26"/>
  <c r="EI897" i="26"/>
  <c r="AU897" i="26"/>
  <c r="CE897" i="26"/>
  <c r="CD897" i="26"/>
  <c r="DQ897" i="26"/>
  <c r="BC897" i="26"/>
  <c r="DI897" i="26"/>
  <c r="L897" i="26"/>
  <c r="BY897" i="26"/>
  <c r="K897" i="26"/>
  <c r="J897" i="26"/>
  <c r="AA24" i="25"/>
  <c r="ES897" i="26"/>
  <c r="Z897" i="26"/>
  <c r="AC897" i="26"/>
  <c r="EO897" i="26"/>
  <c r="DR897" i="26"/>
  <c r="EY897" i="26"/>
  <c r="BV897" i="26"/>
  <c r="CW897" i="26"/>
  <c r="BW897" i="26"/>
  <c r="EG897" i="26"/>
  <c r="EF897" i="26"/>
  <c r="AF24" i="25"/>
  <c r="DC897" i="26"/>
  <c r="DK897" i="26"/>
  <c r="S897" i="26"/>
  <c r="AW897" i="26"/>
  <c r="AJ23" i="25"/>
  <c r="AO22" i="25"/>
  <c r="I21" i="25"/>
  <c r="J22" i="25" s="1"/>
  <c r="AI23" i="25"/>
  <c r="AH23" i="25"/>
  <c r="L22" i="25"/>
  <c r="M22" i="25"/>
  <c r="K22" i="25"/>
  <c r="AM21" i="25"/>
  <c r="AN21" i="25" s="1"/>
  <c r="P24" i="25"/>
  <c r="EA898" i="26" l="1"/>
  <c r="AU23" i="27"/>
  <c r="DX898" i="26"/>
  <c r="DG898" i="26"/>
  <c r="P30" i="27"/>
  <c r="AQ22" i="25"/>
  <c r="AA30" i="27"/>
  <c r="DZ898" i="26"/>
  <c r="DW898" i="26"/>
  <c r="S30" i="27"/>
  <c r="N30" i="27"/>
  <c r="BQ898" i="26"/>
  <c r="AB30" i="27"/>
  <c r="BO898" i="26"/>
  <c r="DE898" i="26"/>
  <c r="BI898" i="26"/>
  <c r="FD896" i="26"/>
  <c r="FC897" i="26" s="1"/>
  <c r="BP898" i="26"/>
  <c r="BP899" i="26" s="1"/>
  <c r="BN898" i="26"/>
  <c r="BA898" i="26"/>
  <c r="EU898" i="26"/>
  <c r="FB897" i="26"/>
  <c r="FA897" i="26"/>
  <c r="AS898" i="26"/>
  <c r="AY898" i="26"/>
  <c r="DK898" i="26"/>
  <c r="DM898" i="26"/>
  <c r="DI898" i="26"/>
  <c r="BC898" i="26"/>
  <c r="BM898" i="26"/>
  <c r="Q898" i="26"/>
  <c r="K30" i="27"/>
  <c r="R30" i="27"/>
  <c r="CQ898" i="26"/>
  <c r="BG898" i="26"/>
  <c r="BL898" i="26"/>
  <c r="L30" i="27"/>
  <c r="T30" i="27"/>
  <c r="AK25" i="27"/>
  <c r="Q30" i="27"/>
  <c r="M30" i="27"/>
  <c r="AH27" i="27"/>
  <c r="AG27" i="27"/>
  <c r="Y30" i="27"/>
  <c r="O30" i="27"/>
  <c r="O31" i="27" s="1"/>
  <c r="W30" i="27"/>
  <c r="AO30" i="27"/>
  <c r="I29" i="27"/>
  <c r="J30" i="27" s="1"/>
  <c r="V30" i="27"/>
  <c r="U30" i="27"/>
  <c r="AM24" i="27"/>
  <c r="AQ25" i="27" s="1"/>
  <c r="AD29" i="27"/>
  <c r="AC30" i="27" s="1"/>
  <c r="Z30" i="27"/>
  <c r="EO898" i="26"/>
  <c r="AU898" i="26"/>
  <c r="S898" i="26"/>
  <c r="AP22" i="25"/>
  <c r="AW898" i="26"/>
  <c r="AH898" i="26"/>
  <c r="CR898" i="26"/>
  <c r="AJ898" i="26"/>
  <c r="AF898" i="26"/>
  <c r="AC25" i="25"/>
  <c r="BJ898" i="26"/>
  <c r="BJ899" i="26" s="1"/>
  <c r="AL898" i="26"/>
  <c r="AD25" i="25"/>
  <c r="EQ898" i="26"/>
  <c r="DU898" i="26"/>
  <c r="DV898" i="26"/>
  <c r="CO898" i="26"/>
  <c r="CP898" i="26"/>
  <c r="CT898" i="26"/>
  <c r="AA25" i="25"/>
  <c r="BE898" i="26"/>
  <c r="J898" i="26"/>
  <c r="CG898" i="26"/>
  <c r="R25" i="25"/>
  <c r="X25" i="25"/>
  <c r="BH898" i="26"/>
  <c r="CI898" i="26"/>
  <c r="AI898" i="26"/>
  <c r="EM898" i="26"/>
  <c r="U898" i="26"/>
  <c r="AQ898" i="26"/>
  <c r="U25" i="25"/>
  <c r="DR898" i="26"/>
  <c r="Z898" i="26"/>
  <c r="BF898" i="26"/>
  <c r="AO898" i="26"/>
  <c r="CY898" i="26"/>
  <c r="AN898" i="26"/>
  <c r="EG898" i="26"/>
  <c r="CW898" i="26"/>
  <c r="EV898" i="26"/>
  <c r="ET898" i="26"/>
  <c r="AC898" i="26"/>
  <c r="P898" i="26"/>
  <c r="EC899" i="26"/>
  <c r="EW898" i="26"/>
  <c r="BW898" i="26"/>
  <c r="EA899" i="26"/>
  <c r="DN898" i="26"/>
  <c r="AK898" i="26"/>
  <c r="CS898" i="26"/>
  <c r="CE898" i="26"/>
  <c r="EI898" i="26"/>
  <c r="BY898" i="26"/>
  <c r="N898" i="26"/>
  <c r="EJ898" i="26"/>
  <c r="CL898" i="26"/>
  <c r="DB898" i="26"/>
  <c r="BV898" i="26"/>
  <c r="EY898" i="26"/>
  <c r="M898" i="26"/>
  <c r="DS898" i="26"/>
  <c r="CN898" i="26"/>
  <c r="AT898" i="26"/>
  <c r="CM898" i="26"/>
  <c r="AR898" i="26"/>
  <c r="BD898" i="26"/>
  <c r="Y898" i="26"/>
  <c r="CV898" i="26"/>
  <c r="BS898" i="26"/>
  <c r="BR898" i="26"/>
  <c r="CX898" i="26"/>
  <c r="S25" i="25"/>
  <c r="EX898" i="26"/>
  <c r="BT898" i="26"/>
  <c r="AE898" i="26"/>
  <c r="AA898" i="26"/>
  <c r="DQ898" i="26"/>
  <c r="BU898" i="26"/>
  <c r="AM898" i="26"/>
  <c r="DZ899" i="26"/>
  <c r="DD898" i="26"/>
  <c r="EB899" i="26"/>
  <c r="AV898" i="26"/>
  <c r="Z25" i="25"/>
  <c r="T898" i="26"/>
  <c r="BX898" i="26"/>
  <c r="CA898" i="26"/>
  <c r="CB898" i="26"/>
  <c r="EP898" i="26"/>
  <c r="T25" i="25"/>
  <c r="DJ898" i="26"/>
  <c r="AP898" i="26"/>
  <c r="AX898" i="26"/>
  <c r="R898" i="26"/>
  <c r="V25" i="25"/>
  <c r="X898" i="26"/>
  <c r="EK898" i="26"/>
  <c r="CF898" i="26"/>
  <c r="EF898" i="26"/>
  <c r="EE898" i="26"/>
  <c r="CD898" i="26"/>
  <c r="CC898" i="26"/>
  <c r="DA898" i="26"/>
  <c r="Y25" i="25"/>
  <c r="EL898" i="26"/>
  <c r="DF898" i="26"/>
  <c r="DF899" i="26" s="1"/>
  <c r="DY899" i="26"/>
  <c r="O898" i="26"/>
  <c r="CU898" i="26"/>
  <c r="AB25" i="25"/>
  <c r="DP898" i="26"/>
  <c r="DO898" i="26"/>
  <c r="W898" i="26"/>
  <c r="V898" i="26"/>
  <c r="EH898" i="26"/>
  <c r="CJ898" i="26"/>
  <c r="CK898" i="26"/>
  <c r="DH898" i="26"/>
  <c r="BB898" i="26"/>
  <c r="K898" i="26"/>
  <c r="DC898" i="26"/>
  <c r="AB898" i="26"/>
  <c r="DL898" i="26"/>
  <c r="AD898" i="26"/>
  <c r="EN898" i="26"/>
  <c r="CZ898" i="26"/>
  <c r="BZ898" i="26"/>
  <c r="W25" i="25"/>
  <c r="DX899" i="26"/>
  <c r="ES898" i="26"/>
  <c r="ER898" i="26"/>
  <c r="AE25" i="25"/>
  <c r="L898" i="26"/>
  <c r="DT898" i="26"/>
  <c r="AZ898" i="26"/>
  <c r="AG898" i="26"/>
  <c r="CH898" i="26"/>
  <c r="I22" i="25"/>
  <c r="J23" i="25" s="1"/>
  <c r="AO23" i="25"/>
  <c r="AL22" i="25"/>
  <c r="AH24" i="25"/>
  <c r="AG24" i="25"/>
  <c r="AI24" i="25"/>
  <c r="M23" i="25"/>
  <c r="N23" i="25"/>
  <c r="AR21" i="25"/>
  <c r="AS21" i="25" s="1"/>
  <c r="AT21" i="25" s="1"/>
  <c r="Q25" i="25"/>
  <c r="K23" i="25"/>
  <c r="L23" i="25"/>
  <c r="AU21" i="25" l="1"/>
  <c r="AB31" i="27"/>
  <c r="S31" i="27"/>
  <c r="BK899" i="26"/>
  <c r="FA898" i="26"/>
  <c r="Q31" i="27"/>
  <c r="EZ898" i="26"/>
  <c r="M31" i="27"/>
  <c r="BO899" i="26"/>
  <c r="BN899" i="26"/>
  <c r="Y31" i="27"/>
  <c r="DV899" i="26"/>
  <c r="DL899" i="26"/>
  <c r="AX899" i="26"/>
  <c r="DJ899" i="26"/>
  <c r="FB898" i="26"/>
  <c r="BB899" i="26"/>
  <c r="R899" i="26"/>
  <c r="AZ899" i="26"/>
  <c r="FD897" i="26"/>
  <c r="FC898" i="26" s="1"/>
  <c r="DW899" i="26"/>
  <c r="DX900" i="26" s="1"/>
  <c r="CP899" i="26"/>
  <c r="AV899" i="26"/>
  <c r="BM899" i="26"/>
  <c r="BH899" i="26"/>
  <c r="BL899" i="26"/>
  <c r="BK900" i="26" s="1"/>
  <c r="EN899" i="26"/>
  <c r="AT899" i="26"/>
  <c r="CQ899" i="26"/>
  <c r="EU899" i="26"/>
  <c r="U31" i="27"/>
  <c r="W31" i="27"/>
  <c r="AG899" i="26"/>
  <c r="BD899" i="26"/>
  <c r="BF899" i="26"/>
  <c r="AI899" i="26"/>
  <c r="P31" i="27"/>
  <c r="P32" i="27" s="1"/>
  <c r="AJ26" i="27"/>
  <c r="T31" i="27"/>
  <c r="AO31" i="27"/>
  <c r="I30" i="27"/>
  <c r="J31" i="27" s="1"/>
  <c r="Z31" i="27"/>
  <c r="AA31" i="27"/>
  <c r="K31" i="27"/>
  <c r="L31" i="27"/>
  <c r="AG28" i="27"/>
  <c r="AF28" i="27"/>
  <c r="AN24" i="27"/>
  <c r="AP25" i="27" s="1"/>
  <c r="X31" i="27"/>
  <c r="R31" i="27"/>
  <c r="R32" i="27" s="1"/>
  <c r="AR24" i="27"/>
  <c r="AS24" i="27" s="1"/>
  <c r="AT24" i="27" s="1"/>
  <c r="V31" i="27"/>
  <c r="AL25" i="27"/>
  <c r="AK26" i="27" s="1"/>
  <c r="N31" i="27"/>
  <c r="N32" i="27" s="1"/>
  <c r="EB900" i="26"/>
  <c r="EP899" i="26"/>
  <c r="AK899" i="26"/>
  <c r="CO899" i="26"/>
  <c r="CS899" i="26"/>
  <c r="AD26" i="25"/>
  <c r="AB26" i="25"/>
  <c r="CT899" i="26"/>
  <c r="CH899" i="26"/>
  <c r="J899" i="26"/>
  <c r="BG899" i="26"/>
  <c r="BI899" i="26"/>
  <c r="EV899" i="26"/>
  <c r="T899" i="26"/>
  <c r="CF899" i="26"/>
  <c r="AD899" i="26"/>
  <c r="AP899" i="26"/>
  <c r="AJ899" i="26"/>
  <c r="AR899" i="26"/>
  <c r="CZ899" i="26"/>
  <c r="CX899" i="26"/>
  <c r="O899" i="26"/>
  <c r="AN899" i="26"/>
  <c r="S899" i="26"/>
  <c r="DR899" i="26"/>
  <c r="W26" i="25"/>
  <c r="Y26" i="25"/>
  <c r="BZ899" i="26"/>
  <c r="CR899" i="26"/>
  <c r="EH899" i="26"/>
  <c r="CK899" i="26"/>
  <c r="CI899" i="26"/>
  <c r="BV899" i="26"/>
  <c r="BR899" i="26"/>
  <c r="L899" i="26"/>
  <c r="BQ899" i="26"/>
  <c r="BP900" i="26" s="1"/>
  <c r="CD899" i="26"/>
  <c r="BE899" i="26"/>
  <c r="ES899" i="26"/>
  <c r="DC899" i="26"/>
  <c r="DY900" i="26"/>
  <c r="EL899" i="26"/>
  <c r="EM899" i="26"/>
  <c r="CG899" i="26"/>
  <c r="CY899" i="26"/>
  <c r="W899" i="26"/>
  <c r="BY899" i="26"/>
  <c r="DO899" i="26"/>
  <c r="AB899" i="26"/>
  <c r="CB899" i="26"/>
  <c r="AU899" i="26"/>
  <c r="AQ899" i="26"/>
  <c r="ER899" i="26"/>
  <c r="CM899" i="26"/>
  <c r="T26" i="25"/>
  <c r="U26" i="25"/>
  <c r="DQ899" i="26"/>
  <c r="EE899" i="26"/>
  <c r="ED899" i="26"/>
  <c r="AH899" i="26"/>
  <c r="EF899" i="26"/>
  <c r="BS899" i="26"/>
  <c r="EZ899" i="26"/>
  <c r="BA899" i="26"/>
  <c r="CE899" i="26"/>
  <c r="EK899" i="26"/>
  <c r="P899" i="26"/>
  <c r="V899" i="26"/>
  <c r="U899" i="26"/>
  <c r="X899" i="26"/>
  <c r="EO899" i="26"/>
  <c r="DD899" i="26"/>
  <c r="AA899" i="26"/>
  <c r="EA900" i="26"/>
  <c r="EG899" i="26"/>
  <c r="DB899" i="26"/>
  <c r="AE899" i="26"/>
  <c r="Z899" i="26"/>
  <c r="V26" i="25"/>
  <c r="S26" i="25"/>
  <c r="CN899" i="26"/>
  <c r="DK899" i="26"/>
  <c r="DP899" i="26"/>
  <c r="DN899" i="26"/>
  <c r="BT899" i="26"/>
  <c r="M899" i="26"/>
  <c r="EJ899" i="26"/>
  <c r="CA899" i="26"/>
  <c r="EQ899" i="26"/>
  <c r="N899" i="26"/>
  <c r="DE899" i="26"/>
  <c r="AA26" i="25"/>
  <c r="EY899" i="26"/>
  <c r="EX899" i="26"/>
  <c r="EW899" i="26"/>
  <c r="Y899" i="26"/>
  <c r="DS899" i="26"/>
  <c r="K899" i="26"/>
  <c r="DH899" i="26"/>
  <c r="DG899" i="26"/>
  <c r="DA899" i="26"/>
  <c r="AC26" i="25"/>
  <c r="CW899" i="26"/>
  <c r="AO899" i="26"/>
  <c r="BC899" i="26"/>
  <c r="AW899" i="26"/>
  <c r="BW899" i="26"/>
  <c r="BX899" i="26"/>
  <c r="DZ900" i="26"/>
  <c r="AC899" i="26"/>
  <c r="DI899" i="26"/>
  <c r="CJ899" i="26"/>
  <c r="CV899" i="26"/>
  <c r="CU899" i="26"/>
  <c r="AF899" i="26"/>
  <c r="DM899" i="26"/>
  <c r="AL899" i="26"/>
  <c r="AM899" i="26"/>
  <c r="ET899" i="26"/>
  <c r="CC899" i="26"/>
  <c r="Z26" i="25"/>
  <c r="BU899" i="26"/>
  <c r="X26" i="25"/>
  <c r="AY899" i="26"/>
  <c r="CL899" i="26"/>
  <c r="DT899" i="26"/>
  <c r="DU899" i="26"/>
  <c r="EI899" i="26"/>
  <c r="Q899" i="26"/>
  <c r="AS899" i="26"/>
  <c r="BO900" i="26"/>
  <c r="M24" i="25"/>
  <c r="AO24" i="25"/>
  <c r="I23" i="25"/>
  <c r="J24" i="25" s="1"/>
  <c r="AG25" i="25"/>
  <c r="AF25" i="25"/>
  <c r="AH25" i="25"/>
  <c r="AK23" i="25"/>
  <c r="AM22" i="25"/>
  <c r="AN22" i="25" s="1"/>
  <c r="R26" i="25"/>
  <c r="L24" i="25"/>
  <c r="N24" i="25"/>
  <c r="O24" i="25"/>
  <c r="K24" i="25"/>
  <c r="AU24" i="27" l="1"/>
  <c r="FA899" i="26"/>
  <c r="AY900" i="26"/>
  <c r="X32" i="27"/>
  <c r="V32" i="27"/>
  <c r="AQ23" i="25"/>
  <c r="BN900" i="26"/>
  <c r="DK900" i="26"/>
  <c r="BA900" i="26"/>
  <c r="T32" i="27"/>
  <c r="AA32" i="27"/>
  <c r="AU900" i="26"/>
  <c r="DW900" i="26"/>
  <c r="DX901" i="26" s="1"/>
  <c r="FD898" i="26"/>
  <c r="FC899" i="26" s="1"/>
  <c r="BG900" i="26"/>
  <c r="EO900" i="26"/>
  <c r="FB899" i="26"/>
  <c r="FA900" i="26" s="1"/>
  <c r="AW900" i="26"/>
  <c r="BI900" i="26"/>
  <c r="BM900" i="26"/>
  <c r="CP900" i="26"/>
  <c r="BC900" i="26"/>
  <c r="BL900" i="26"/>
  <c r="AO900" i="26"/>
  <c r="BJ900" i="26"/>
  <c r="BH900" i="26"/>
  <c r="BE900" i="26"/>
  <c r="O32" i="27"/>
  <c r="O33" i="27" s="1"/>
  <c r="AJ900" i="26"/>
  <c r="CR900" i="26"/>
  <c r="Q32" i="27"/>
  <c r="Q33" i="27" s="1"/>
  <c r="Z32" i="27"/>
  <c r="AO32" i="27"/>
  <c r="I31" i="27"/>
  <c r="J32" i="27" s="1"/>
  <c r="AM25" i="27"/>
  <c r="AL26" i="27" s="1"/>
  <c r="AF29" i="27"/>
  <c r="AE29" i="27"/>
  <c r="AJ27" i="27"/>
  <c r="AI27" i="27"/>
  <c r="AC27" i="25"/>
  <c r="U32" i="27"/>
  <c r="U33" i="27" s="1"/>
  <c r="L32" i="27"/>
  <c r="K32" i="27"/>
  <c r="S32" i="27"/>
  <c r="S33" i="27" s="1"/>
  <c r="W32" i="27"/>
  <c r="W33" i="27" s="1"/>
  <c r="Y32" i="27"/>
  <c r="M32" i="27"/>
  <c r="CG900" i="26"/>
  <c r="AP23" i="25"/>
  <c r="AL23" i="25"/>
  <c r="AK24" i="25" s="1"/>
  <c r="K900" i="26"/>
  <c r="EI900" i="26"/>
  <c r="AS900" i="26"/>
  <c r="CC900" i="26"/>
  <c r="S900" i="26"/>
  <c r="AQ900" i="26"/>
  <c r="T27" i="25"/>
  <c r="X27" i="25"/>
  <c r="CL900" i="26"/>
  <c r="DZ901" i="26"/>
  <c r="V27" i="25"/>
  <c r="Z27" i="25"/>
  <c r="AF900" i="26"/>
  <c r="EM900" i="26"/>
  <c r="CQ900" i="26"/>
  <c r="BO901" i="26"/>
  <c r="CY900" i="26"/>
  <c r="CU900" i="26"/>
  <c r="CH900" i="26"/>
  <c r="U900" i="26"/>
  <c r="AM900" i="26"/>
  <c r="BF900" i="26"/>
  <c r="AC900" i="26"/>
  <c r="BU900" i="26"/>
  <c r="CJ900" i="26"/>
  <c r="BQ900" i="26"/>
  <c r="BP901" i="26" s="1"/>
  <c r="EN900" i="26"/>
  <c r="CS900" i="26"/>
  <c r="CE900" i="26"/>
  <c r="ET900" i="26"/>
  <c r="T900" i="26"/>
  <c r="AP900" i="26"/>
  <c r="DM900" i="26"/>
  <c r="EL900" i="26"/>
  <c r="CN900" i="26"/>
  <c r="CZ900" i="26"/>
  <c r="CX900" i="26"/>
  <c r="Q900" i="26"/>
  <c r="Y900" i="26"/>
  <c r="DP900" i="26"/>
  <c r="CO900" i="26"/>
  <c r="W900" i="26"/>
  <c r="O900" i="26"/>
  <c r="DH900" i="26"/>
  <c r="AR900" i="26"/>
  <c r="BX900" i="26"/>
  <c r="EX900" i="26"/>
  <c r="V900" i="26"/>
  <c r="DE900" i="26"/>
  <c r="EK900" i="26"/>
  <c r="DU900" i="26"/>
  <c r="EQ900" i="26"/>
  <c r="DB900" i="26"/>
  <c r="AD900" i="26"/>
  <c r="CA900" i="26"/>
  <c r="EG900" i="26"/>
  <c r="W27" i="25"/>
  <c r="CB900" i="26"/>
  <c r="P900" i="26"/>
  <c r="CF900" i="26"/>
  <c r="DJ900" i="26"/>
  <c r="DG900" i="26"/>
  <c r="CT900" i="26"/>
  <c r="R900" i="26"/>
  <c r="ED900" i="26"/>
  <c r="EC900" i="26"/>
  <c r="EH900" i="26"/>
  <c r="EE900" i="26"/>
  <c r="AL900" i="26"/>
  <c r="AK900" i="26"/>
  <c r="BW900" i="26"/>
  <c r="DV900" i="26"/>
  <c r="BS900" i="26"/>
  <c r="DL900" i="26"/>
  <c r="CM900" i="26"/>
  <c r="CK900" i="26"/>
  <c r="DS900" i="26"/>
  <c r="Y27" i="25"/>
  <c r="EA901" i="26"/>
  <c r="BZ900" i="26"/>
  <c r="EF900" i="26"/>
  <c r="DQ900" i="26"/>
  <c r="CV900" i="26"/>
  <c r="AB27" i="25"/>
  <c r="EP900" i="26"/>
  <c r="AA900" i="26"/>
  <c r="EW900" i="26"/>
  <c r="EV900" i="26"/>
  <c r="BB900" i="26"/>
  <c r="DD900" i="26"/>
  <c r="BY900" i="26"/>
  <c r="DR900" i="26"/>
  <c r="DY901" i="26"/>
  <c r="AX900" i="26"/>
  <c r="AB900" i="26"/>
  <c r="DF900" i="26"/>
  <c r="EZ900" i="26"/>
  <c r="AG900" i="26"/>
  <c r="EY900" i="26"/>
  <c r="DO900" i="26"/>
  <c r="X900" i="26"/>
  <c r="AI900" i="26"/>
  <c r="AH900" i="26"/>
  <c r="J900" i="26"/>
  <c r="DT900" i="26"/>
  <c r="ES900" i="26"/>
  <c r="CW900" i="26"/>
  <c r="EJ900" i="26"/>
  <c r="AT900" i="26"/>
  <c r="BV900" i="26"/>
  <c r="BR900" i="26"/>
  <c r="U27" i="25"/>
  <c r="AA27" i="25"/>
  <c r="N900" i="26"/>
  <c r="M900" i="26"/>
  <c r="Z900" i="26"/>
  <c r="AN900" i="26"/>
  <c r="AZ900" i="26"/>
  <c r="AZ901" i="26" s="1"/>
  <c r="AE900" i="26"/>
  <c r="L900" i="26"/>
  <c r="DI900" i="26"/>
  <c r="BT900" i="26"/>
  <c r="CD900" i="26"/>
  <c r="ER900" i="26"/>
  <c r="BD900" i="26"/>
  <c r="DA900" i="26"/>
  <c r="EU900" i="26"/>
  <c r="DN900" i="26"/>
  <c r="DC900" i="26"/>
  <c r="AV900" i="26"/>
  <c r="CI900" i="26"/>
  <c r="AR22" i="25"/>
  <c r="AS22" i="25" s="1"/>
  <c r="AT22" i="25" s="1"/>
  <c r="M25" i="25"/>
  <c r="I24" i="25"/>
  <c r="J25" i="25" s="1"/>
  <c r="AO25" i="25"/>
  <c r="S27" i="25"/>
  <c r="AJ24" i="25"/>
  <c r="AF26" i="25"/>
  <c r="AE26" i="25"/>
  <c r="AG26" i="25"/>
  <c r="O25" i="25"/>
  <c r="P25" i="25"/>
  <c r="N25" i="25"/>
  <c r="K25" i="25"/>
  <c r="L25" i="25"/>
  <c r="AU22" i="25" l="1"/>
  <c r="DW901" i="26"/>
  <c r="AX901" i="26"/>
  <c r="BL901" i="26"/>
  <c r="BH901" i="26"/>
  <c r="N33" i="27"/>
  <c r="BJ901" i="26"/>
  <c r="BM901" i="26"/>
  <c r="BI901" i="26"/>
  <c r="Y33" i="27"/>
  <c r="FD899" i="26"/>
  <c r="FC900" i="26" s="1"/>
  <c r="BN901" i="26"/>
  <c r="BN902" i="26" s="1"/>
  <c r="FB900" i="26"/>
  <c r="FA901" i="26" s="1"/>
  <c r="BF901" i="26"/>
  <c r="BK901" i="26"/>
  <c r="J901" i="26"/>
  <c r="BB901" i="26"/>
  <c r="AT901" i="26"/>
  <c r="CF901" i="26"/>
  <c r="CQ901" i="26"/>
  <c r="U901" i="26"/>
  <c r="R33" i="27"/>
  <c r="R34" i="27" s="1"/>
  <c r="P33" i="27"/>
  <c r="P34" i="27" s="1"/>
  <c r="AM23" i="25"/>
  <c r="AN23" i="25" s="1"/>
  <c r="DL901" i="26"/>
  <c r="AN901" i="26"/>
  <c r="T33" i="27"/>
  <c r="T34" i="27" s="1"/>
  <c r="V33" i="27"/>
  <c r="V34" i="27" s="1"/>
  <c r="AE30" i="27"/>
  <c r="AD30" i="27"/>
  <c r="K33" i="27"/>
  <c r="L33" i="27"/>
  <c r="AN25" i="27"/>
  <c r="AP26" i="27" s="1"/>
  <c r="AQ26" i="27"/>
  <c r="AR25" i="27"/>
  <c r="AS25" i="27" s="1"/>
  <c r="AT25" i="27" s="1"/>
  <c r="AO33" i="27"/>
  <c r="I32" i="27"/>
  <c r="J33" i="27" s="1"/>
  <c r="X33" i="27"/>
  <c r="Z33" i="27"/>
  <c r="W28" i="25"/>
  <c r="AI28" i="27"/>
  <c r="AH28" i="27"/>
  <c r="M33" i="27"/>
  <c r="N34" i="27" s="1"/>
  <c r="AK27" i="27"/>
  <c r="AJ28" i="27" s="1"/>
  <c r="AR901" i="26"/>
  <c r="AP901" i="26"/>
  <c r="CD901" i="26"/>
  <c r="DI901" i="26"/>
  <c r="Y28" i="25"/>
  <c r="EL901" i="26"/>
  <c r="AE901" i="26"/>
  <c r="CR901" i="26"/>
  <c r="EN901" i="26"/>
  <c r="V28" i="25"/>
  <c r="CI901" i="26"/>
  <c r="CK901" i="26"/>
  <c r="BT901" i="26"/>
  <c r="T901" i="26"/>
  <c r="ER901" i="26"/>
  <c r="CG901" i="26"/>
  <c r="R901" i="26"/>
  <c r="BG901" i="26"/>
  <c r="DU901" i="26"/>
  <c r="EM901" i="26"/>
  <c r="CM901" i="26"/>
  <c r="V901" i="26"/>
  <c r="CU901" i="26"/>
  <c r="CO901" i="26"/>
  <c r="EJ901" i="26"/>
  <c r="DB901" i="26"/>
  <c r="CY901" i="26"/>
  <c r="Z28" i="25"/>
  <c r="CW901" i="26"/>
  <c r="X901" i="26"/>
  <c r="EY901" i="26"/>
  <c r="P901" i="26"/>
  <c r="L26" i="25"/>
  <c r="CP901" i="26"/>
  <c r="S901" i="26"/>
  <c r="EE901" i="26"/>
  <c r="Y901" i="26"/>
  <c r="EH901" i="26"/>
  <c r="CA901" i="26"/>
  <c r="L901" i="26"/>
  <c r="N901" i="26"/>
  <c r="BV901" i="26"/>
  <c r="EU901" i="26"/>
  <c r="DF901" i="26"/>
  <c r="DA901" i="26"/>
  <c r="CX901" i="26"/>
  <c r="AQ901" i="26"/>
  <c r="AH901" i="26"/>
  <c r="DS901" i="26"/>
  <c r="AL901" i="26"/>
  <c r="BY901" i="26"/>
  <c r="BX901" i="26"/>
  <c r="EP901" i="26"/>
  <c r="DN901" i="26"/>
  <c r="AB901" i="26"/>
  <c r="DV901" i="26"/>
  <c r="DW902" i="26" s="1"/>
  <c r="CB901" i="26"/>
  <c r="AA28" i="25"/>
  <c r="X28" i="25"/>
  <c r="AI901" i="26"/>
  <c r="EI901" i="26"/>
  <c r="DJ901" i="26"/>
  <c r="AA901" i="26"/>
  <c r="AD901" i="26"/>
  <c r="BD901" i="26"/>
  <c r="BE901" i="26"/>
  <c r="BS901" i="26"/>
  <c r="AM901" i="26"/>
  <c r="BA901" i="26"/>
  <c r="EK901" i="26"/>
  <c r="W901" i="26"/>
  <c r="AO901" i="26"/>
  <c r="DX902" i="26"/>
  <c r="DY902" i="26"/>
  <c r="U28" i="25"/>
  <c r="DK901" i="26"/>
  <c r="AY901" i="26"/>
  <c r="AY902" i="26" s="1"/>
  <c r="AG901" i="26"/>
  <c r="DR901" i="26"/>
  <c r="CZ901" i="26"/>
  <c r="EQ901" i="26"/>
  <c r="DE901" i="26"/>
  <c r="CC901" i="26"/>
  <c r="CV901" i="26"/>
  <c r="BC901" i="26"/>
  <c r="AW901" i="26"/>
  <c r="DH901" i="26"/>
  <c r="AC901" i="26"/>
  <c r="CL901" i="26"/>
  <c r="DC901" i="26"/>
  <c r="DD901" i="26"/>
  <c r="BU901" i="26"/>
  <c r="AF901" i="26"/>
  <c r="EC901" i="26"/>
  <c r="EB901" i="26"/>
  <c r="EA902" i="26" s="1"/>
  <c r="ET901" i="26"/>
  <c r="DQ901" i="26"/>
  <c r="K901" i="26"/>
  <c r="ED901" i="26"/>
  <c r="Q901" i="26"/>
  <c r="ES901" i="26"/>
  <c r="EF901" i="26"/>
  <c r="EG901" i="26"/>
  <c r="O901" i="26"/>
  <c r="BR901" i="26"/>
  <c r="BQ901" i="26"/>
  <c r="BP902" i="26" s="1"/>
  <c r="Z901" i="26"/>
  <c r="AS901" i="26"/>
  <c r="EZ901" i="26"/>
  <c r="EV901" i="26"/>
  <c r="BZ901" i="26"/>
  <c r="DP901" i="26"/>
  <c r="M901" i="26"/>
  <c r="EO901" i="26"/>
  <c r="EW901" i="26"/>
  <c r="CE901" i="26"/>
  <c r="CT901" i="26"/>
  <c r="CS901" i="26"/>
  <c r="DT901" i="26"/>
  <c r="CH901" i="26"/>
  <c r="BW901" i="26"/>
  <c r="DG901" i="26"/>
  <c r="DM901" i="26"/>
  <c r="DO901" i="26"/>
  <c r="AV901" i="26"/>
  <c r="AU901" i="26"/>
  <c r="EX901" i="26"/>
  <c r="CJ901" i="26"/>
  <c r="CN901" i="26"/>
  <c r="AK901" i="26"/>
  <c r="AJ901" i="26"/>
  <c r="DZ902" i="26"/>
  <c r="AB28" i="25"/>
  <c r="O26" i="25"/>
  <c r="AO26" i="25"/>
  <c r="I25" i="25"/>
  <c r="J26" i="25" s="1"/>
  <c r="AJ25" i="25"/>
  <c r="AI25" i="25"/>
  <c r="T28" i="25"/>
  <c r="AF27" i="25"/>
  <c r="K26" i="25"/>
  <c r="AE27" i="25"/>
  <c r="AD27" i="25"/>
  <c r="M26" i="25"/>
  <c r="N26" i="25"/>
  <c r="P26" i="25"/>
  <c r="Q26" i="25"/>
  <c r="AU25" i="27" l="1"/>
  <c r="BI902" i="26"/>
  <c r="AP24" i="25"/>
  <c r="AQ24" i="25"/>
  <c r="BG902" i="26"/>
  <c r="BJ902" i="26"/>
  <c r="X34" i="27"/>
  <c r="AL24" i="25"/>
  <c r="AK25" i="25" s="1"/>
  <c r="AR23" i="25"/>
  <c r="AS23" i="25" s="1"/>
  <c r="AT23" i="25" s="1"/>
  <c r="BL902" i="26"/>
  <c r="BK902" i="26"/>
  <c r="BO902" i="26"/>
  <c r="BO903" i="26" s="1"/>
  <c r="BM902" i="26"/>
  <c r="Q34" i="27"/>
  <c r="Q35" i="27" s="1"/>
  <c r="BA902" i="26"/>
  <c r="FD900" i="26"/>
  <c r="FC901" i="26" s="1"/>
  <c r="FB901" i="26"/>
  <c r="FA902" i="26" s="1"/>
  <c r="CE902" i="26"/>
  <c r="AQ902" i="26"/>
  <c r="EZ902" i="26"/>
  <c r="DV902" i="26"/>
  <c r="DW903" i="26" s="1"/>
  <c r="O34" i="27"/>
  <c r="O35" i="27" s="1"/>
  <c r="CC902" i="26"/>
  <c r="L34" i="27"/>
  <c r="S34" i="27"/>
  <c r="U34" i="27"/>
  <c r="U35" i="27" s="1"/>
  <c r="DK902" i="26"/>
  <c r="BH902" i="26"/>
  <c r="BI903" i="26" s="1"/>
  <c r="K34" i="27"/>
  <c r="AO34" i="27"/>
  <c r="I33" i="27"/>
  <c r="J34" i="27" s="1"/>
  <c r="Y34" i="27"/>
  <c r="AD31" i="27"/>
  <c r="AC31" i="27"/>
  <c r="M34" i="27"/>
  <c r="AI29" i="27"/>
  <c r="Z29" i="25"/>
  <c r="AM26" i="27"/>
  <c r="X29" i="25"/>
  <c r="AH29" i="27"/>
  <c r="AG29" i="27"/>
  <c r="W34" i="27"/>
  <c r="W35" i="27" s="1"/>
  <c r="CL902" i="26"/>
  <c r="CJ902" i="26"/>
  <c r="T902" i="26"/>
  <c r="V29" i="25"/>
  <c r="EM902" i="26"/>
  <c r="CH902" i="26"/>
  <c r="O902" i="26"/>
  <c r="AA29" i="25"/>
  <c r="U902" i="26"/>
  <c r="S902" i="26"/>
  <c r="EO902" i="26"/>
  <c r="Z902" i="26"/>
  <c r="BZ902" i="26"/>
  <c r="DM902" i="26"/>
  <c r="M902" i="26"/>
  <c r="K902" i="26"/>
  <c r="EI902" i="26"/>
  <c r="BU902" i="26"/>
  <c r="CV902" i="26"/>
  <c r="EK902" i="26"/>
  <c r="DA902" i="26"/>
  <c r="DB902" i="26"/>
  <c r="Y29" i="25"/>
  <c r="CX902" i="26"/>
  <c r="DI902" i="26"/>
  <c r="W902" i="26"/>
  <c r="CP902" i="26"/>
  <c r="AJ902" i="26"/>
  <c r="W29" i="25"/>
  <c r="Q902" i="26"/>
  <c r="CQ902" i="26"/>
  <c r="DG902" i="26"/>
  <c r="BW902" i="26"/>
  <c r="EH902" i="26"/>
  <c r="AV902" i="26"/>
  <c r="BC902" i="26"/>
  <c r="DN902" i="26"/>
  <c r="DT902" i="26"/>
  <c r="EL902" i="26"/>
  <c r="EV902" i="26"/>
  <c r="EJ902" i="26"/>
  <c r="EQ902" i="26"/>
  <c r="AM902" i="26"/>
  <c r="DZ903" i="26"/>
  <c r="EF902" i="26"/>
  <c r="EX902" i="26"/>
  <c r="ED902" i="26"/>
  <c r="N902" i="26"/>
  <c r="DP902" i="26"/>
  <c r="CW902" i="26"/>
  <c r="DL902" i="26"/>
  <c r="AD902" i="26"/>
  <c r="AX902" i="26"/>
  <c r="CS902" i="26"/>
  <c r="X902" i="26"/>
  <c r="AF902" i="26"/>
  <c r="DF902" i="26"/>
  <c r="ES902" i="26"/>
  <c r="V902" i="26"/>
  <c r="R902" i="26"/>
  <c r="BY902" i="26"/>
  <c r="CK902" i="26"/>
  <c r="EY902" i="26"/>
  <c r="BX902" i="26"/>
  <c r="DC902" i="26"/>
  <c r="DD902" i="26"/>
  <c r="AN902" i="26"/>
  <c r="BV902" i="26"/>
  <c r="AA902" i="26"/>
  <c r="EN902" i="26"/>
  <c r="AZ902" i="26"/>
  <c r="AI902" i="26"/>
  <c r="CN902" i="26"/>
  <c r="CO902" i="26"/>
  <c r="AS902" i="26"/>
  <c r="AR902" i="26"/>
  <c r="DQ902" i="26"/>
  <c r="DY903" i="26"/>
  <c r="CI902" i="26"/>
  <c r="CG902" i="26"/>
  <c r="DX903" i="26"/>
  <c r="P902" i="26"/>
  <c r="BR902" i="26"/>
  <c r="BQ902" i="26"/>
  <c r="DE902" i="26"/>
  <c r="AO902" i="26"/>
  <c r="AP902" i="26"/>
  <c r="DJ902" i="26"/>
  <c r="BS902" i="26"/>
  <c r="EE902" i="26"/>
  <c r="J902" i="26"/>
  <c r="L902" i="26"/>
  <c r="AL902" i="26"/>
  <c r="AK902" i="26"/>
  <c r="AU902" i="26"/>
  <c r="EG902" i="26"/>
  <c r="CZ902" i="26"/>
  <c r="CY902" i="26"/>
  <c r="CD902" i="26"/>
  <c r="EP902" i="26"/>
  <c r="CU902" i="26"/>
  <c r="CA902" i="26"/>
  <c r="ER902" i="26"/>
  <c r="AC902" i="26"/>
  <c r="DR902" i="26"/>
  <c r="CR902" i="26"/>
  <c r="DS902" i="26"/>
  <c r="ET902" i="26"/>
  <c r="DH902" i="26"/>
  <c r="AG902" i="26"/>
  <c r="BE902" i="26"/>
  <c r="BF902" i="26"/>
  <c r="AB902" i="26"/>
  <c r="CT902" i="26"/>
  <c r="EW902" i="26"/>
  <c r="DO902" i="26"/>
  <c r="CM902" i="26"/>
  <c r="EB902" i="26"/>
  <c r="EA903" i="26" s="1"/>
  <c r="AW902" i="26"/>
  <c r="AT902" i="26"/>
  <c r="CB902" i="26"/>
  <c r="BD902" i="26"/>
  <c r="AH902" i="26"/>
  <c r="EC902" i="26"/>
  <c r="EU902" i="26"/>
  <c r="Y902" i="26"/>
  <c r="AE902" i="26"/>
  <c r="BB902" i="26"/>
  <c r="BT902" i="26"/>
  <c r="CF902" i="26"/>
  <c r="DU902" i="26"/>
  <c r="N27" i="25"/>
  <c r="O27" i="25"/>
  <c r="AE28" i="25"/>
  <c r="L27" i="25"/>
  <c r="I26" i="25"/>
  <c r="J27" i="25" s="1"/>
  <c r="AO27" i="25"/>
  <c r="AI26" i="25"/>
  <c r="AH26" i="25"/>
  <c r="Q27" i="25"/>
  <c r="R27" i="25"/>
  <c r="P27" i="25"/>
  <c r="K27" i="25"/>
  <c r="M27" i="25"/>
  <c r="AJ26" i="25"/>
  <c r="AD28" i="25"/>
  <c r="AC28" i="25"/>
  <c r="U29" i="25"/>
  <c r="AM24" i="25"/>
  <c r="AN24" i="25" s="1"/>
  <c r="BN903" i="26" l="1"/>
  <c r="BJ903" i="26"/>
  <c r="AU23" i="25"/>
  <c r="BL903" i="26"/>
  <c r="BM903" i="26"/>
  <c r="AZ903" i="26"/>
  <c r="AQ25" i="25"/>
  <c r="BK903" i="26"/>
  <c r="CI903" i="26"/>
  <c r="M35" i="27"/>
  <c r="T35" i="27"/>
  <c r="P35" i="27"/>
  <c r="P36" i="27" s="1"/>
  <c r="FD901" i="26"/>
  <c r="FC902" i="26" s="1"/>
  <c r="CD903" i="26"/>
  <c r="CK903" i="26"/>
  <c r="FB902" i="26"/>
  <c r="FA903" i="26" s="1"/>
  <c r="BH903" i="26"/>
  <c r="BI904" i="26" s="1"/>
  <c r="DU903" i="26"/>
  <c r="AE903" i="26"/>
  <c r="T903" i="26"/>
  <c r="V35" i="27"/>
  <c r="V36" i="27" s="1"/>
  <c r="S35" i="27"/>
  <c r="R35" i="27"/>
  <c r="U903" i="26"/>
  <c r="AN26" i="27"/>
  <c r="AP27" i="27" s="1"/>
  <c r="AR26" i="27"/>
  <c r="AS26" i="27" s="1"/>
  <c r="AT26" i="27" s="1"/>
  <c r="AQ27" i="27"/>
  <c r="AL27" i="27"/>
  <c r="X35" i="27"/>
  <c r="AO35" i="27"/>
  <c r="I34" i="27"/>
  <c r="J35" i="27" s="1"/>
  <c r="L35" i="27"/>
  <c r="Y30" i="25"/>
  <c r="W30" i="25"/>
  <c r="AG30" i="27"/>
  <c r="AF30" i="27"/>
  <c r="K35" i="27"/>
  <c r="AH30" i="27"/>
  <c r="AC32" i="27"/>
  <c r="AB32" i="27"/>
  <c r="N35" i="27"/>
  <c r="N36" i="27" s="1"/>
  <c r="L903" i="26"/>
  <c r="AP25" i="25"/>
  <c r="J903" i="26"/>
  <c r="N903" i="26"/>
  <c r="AR24" i="25"/>
  <c r="AS24" i="25" s="1"/>
  <c r="AT24" i="25" s="1"/>
  <c r="DL903" i="26"/>
  <c r="CM903" i="26"/>
  <c r="BB903" i="26"/>
  <c r="DA903" i="26"/>
  <c r="DO903" i="26"/>
  <c r="EL903" i="26"/>
  <c r="CW903" i="26"/>
  <c r="DM903" i="26"/>
  <c r="Z30" i="25"/>
  <c r="X30" i="25"/>
  <c r="EW903" i="26"/>
  <c r="DJ903" i="26"/>
  <c r="DH903" i="26"/>
  <c r="EJ903" i="26"/>
  <c r="Y903" i="26"/>
  <c r="BM904" i="26"/>
  <c r="P903" i="26"/>
  <c r="R903" i="26"/>
  <c r="EZ903" i="26"/>
  <c r="BV903" i="26"/>
  <c r="EE903" i="26"/>
  <c r="EG903" i="26"/>
  <c r="V903" i="26"/>
  <c r="W903" i="26"/>
  <c r="AW903" i="26"/>
  <c r="M903" i="26"/>
  <c r="BT903" i="26"/>
  <c r="EI903" i="26"/>
  <c r="EK903" i="26"/>
  <c r="BL904" i="26"/>
  <c r="DZ904" i="26"/>
  <c r="CF903" i="26"/>
  <c r="CB903" i="26"/>
  <c r="ER903" i="26"/>
  <c r="BK904" i="26"/>
  <c r="EF903" i="26"/>
  <c r="AK903" i="26"/>
  <c r="BN904" i="26"/>
  <c r="DE903" i="26"/>
  <c r="BC903" i="26"/>
  <c r="S903" i="26"/>
  <c r="EY903" i="26"/>
  <c r="CV903" i="26"/>
  <c r="EO903" i="26"/>
  <c r="EC903" i="26"/>
  <c r="BZ903" i="26"/>
  <c r="AH903" i="26"/>
  <c r="AO903" i="26"/>
  <c r="DG903" i="26"/>
  <c r="CJ903" i="26"/>
  <c r="CJ904" i="26" s="1"/>
  <c r="EP903" i="26"/>
  <c r="DR903" i="26"/>
  <c r="DX904" i="26"/>
  <c r="CT903" i="26"/>
  <c r="DC903" i="26"/>
  <c r="BX903" i="26"/>
  <c r="BQ903" i="26"/>
  <c r="AB903" i="26"/>
  <c r="BJ904" i="26"/>
  <c r="AY903" i="26"/>
  <c r="AF903" i="26"/>
  <c r="BD903" i="26"/>
  <c r="DV903" i="26"/>
  <c r="ES903" i="26"/>
  <c r="DT903" i="26"/>
  <c r="AJ903" i="26"/>
  <c r="AT903" i="26"/>
  <c r="EQ903" i="26"/>
  <c r="CN903" i="26"/>
  <c r="CR903" i="26"/>
  <c r="CQ903" i="26"/>
  <c r="CE903" i="26"/>
  <c r="ED903" i="26"/>
  <c r="AU903" i="26"/>
  <c r="AI903" i="26"/>
  <c r="EV903" i="26"/>
  <c r="AC903" i="26"/>
  <c r="AX903" i="26"/>
  <c r="DF903" i="26"/>
  <c r="EH903" i="26"/>
  <c r="CG903" i="26"/>
  <c r="BA903" i="26"/>
  <c r="DP903" i="26"/>
  <c r="Z903" i="26"/>
  <c r="BF903" i="26"/>
  <c r="AL903" i="26"/>
  <c r="BG903" i="26"/>
  <c r="BH904" i="26" s="1"/>
  <c r="DI903" i="26"/>
  <c r="BE903" i="26"/>
  <c r="AV903" i="26"/>
  <c r="CH903" i="26"/>
  <c r="K903" i="26"/>
  <c r="BY903" i="26"/>
  <c r="CS903" i="26"/>
  <c r="AP903" i="26"/>
  <c r="X903" i="26"/>
  <c r="AG903" i="26"/>
  <c r="CA903" i="26"/>
  <c r="DY904" i="26"/>
  <c r="CU903" i="26"/>
  <c r="O903" i="26"/>
  <c r="EN903" i="26"/>
  <c r="EM903" i="26"/>
  <c r="BU903" i="26"/>
  <c r="CL903" i="26"/>
  <c r="AA903" i="26"/>
  <c r="Q903" i="26"/>
  <c r="BW903" i="26"/>
  <c r="DQ903" i="26"/>
  <c r="DN903" i="26"/>
  <c r="O28" i="25"/>
  <c r="EB903" i="26"/>
  <c r="EX903" i="26"/>
  <c r="CZ903" i="26"/>
  <c r="CY903" i="26"/>
  <c r="CX903" i="26"/>
  <c r="AR903" i="26"/>
  <c r="AQ903" i="26"/>
  <c r="DK903" i="26"/>
  <c r="AD903" i="26"/>
  <c r="DB903" i="26"/>
  <c r="ET903" i="26"/>
  <c r="EU903" i="26"/>
  <c r="DS903" i="26"/>
  <c r="BS903" i="26"/>
  <c r="AS903" i="26"/>
  <c r="AN903" i="26"/>
  <c r="AM903" i="26"/>
  <c r="BR903" i="26"/>
  <c r="CO903" i="26"/>
  <c r="CP903" i="26"/>
  <c r="DD903" i="26"/>
  <c r="CC903" i="26"/>
  <c r="BP903" i="26"/>
  <c r="AI27" i="25"/>
  <c r="M28" i="25"/>
  <c r="AD29" i="25"/>
  <c r="I27" i="25"/>
  <c r="AO28" i="25"/>
  <c r="AC29" i="25"/>
  <c r="AB29" i="25"/>
  <c r="N28" i="25"/>
  <c r="R28" i="25"/>
  <c r="S28" i="25"/>
  <c r="AH27" i="25"/>
  <c r="AG27" i="25"/>
  <c r="K28" i="25"/>
  <c r="V30" i="25"/>
  <c r="P28" i="25"/>
  <c r="Q28" i="25"/>
  <c r="AL25" i="25"/>
  <c r="L28" i="25"/>
  <c r="R36" i="27" l="1"/>
  <c r="AU26" i="27"/>
  <c r="AU24" i="25"/>
  <c r="DV904" i="26"/>
  <c r="Q36" i="27"/>
  <c r="Q37" i="27" s="1"/>
  <c r="W36" i="27"/>
  <c r="FD902" i="26"/>
  <c r="FC903" i="26" s="1"/>
  <c r="FB903" i="26"/>
  <c r="DI904" i="26"/>
  <c r="K904" i="26"/>
  <c r="AD904" i="26"/>
  <c r="DK904" i="26"/>
  <c r="U904" i="26"/>
  <c r="CL904" i="26"/>
  <c r="DN904" i="26"/>
  <c r="U36" i="27"/>
  <c r="V37" i="27" s="1"/>
  <c r="S36" i="27"/>
  <c r="R37" i="27" s="1"/>
  <c r="T36" i="27"/>
  <c r="BA904" i="26"/>
  <c r="M904" i="26"/>
  <c r="EE904" i="26"/>
  <c r="AO36" i="27"/>
  <c r="I35" i="27"/>
  <c r="J36" i="27" s="1"/>
  <c r="K36" i="27"/>
  <c r="AF31" i="27"/>
  <c r="AE31" i="27"/>
  <c r="AG31" i="27"/>
  <c r="O36" i="27"/>
  <c r="O37" i="27" s="1"/>
  <c r="AK28" i="27"/>
  <c r="L36" i="27"/>
  <c r="M36" i="27"/>
  <c r="AM27" i="27"/>
  <c r="AB33" i="27"/>
  <c r="AA33" i="27"/>
  <c r="EF904" i="26"/>
  <c r="EX904" i="26"/>
  <c r="EK904" i="26"/>
  <c r="BP904" i="26"/>
  <c r="BU904" i="26"/>
  <c r="Y31" i="25"/>
  <c r="X31" i="25"/>
  <c r="BL905" i="26"/>
  <c r="DU904" i="26"/>
  <c r="CA904" i="26"/>
  <c r="DS904" i="26"/>
  <c r="X904" i="26"/>
  <c r="Q904" i="26"/>
  <c r="BM905" i="26"/>
  <c r="CC904" i="26"/>
  <c r="DY905" i="26"/>
  <c r="AO904" i="26"/>
  <c r="CE904" i="26"/>
  <c r="DB904" i="26"/>
  <c r="V904" i="26"/>
  <c r="S904" i="26"/>
  <c r="BW904" i="26"/>
  <c r="EZ904" i="26"/>
  <c r="ED904" i="26"/>
  <c r="EB904" i="26"/>
  <c r="AT904" i="26"/>
  <c r="EJ904" i="26"/>
  <c r="AJ904" i="26"/>
  <c r="BY904" i="26"/>
  <c r="EH904" i="26"/>
  <c r="DD904" i="26"/>
  <c r="DQ904" i="26"/>
  <c r="Y904" i="26"/>
  <c r="BC904" i="26"/>
  <c r="CM904" i="26"/>
  <c r="AK904" i="26"/>
  <c r="BK905" i="26"/>
  <c r="T904" i="26"/>
  <c r="AW904" i="26"/>
  <c r="ES904" i="26"/>
  <c r="BD904" i="26"/>
  <c r="DF904" i="26"/>
  <c r="AQ904" i="26"/>
  <c r="DW904" i="26"/>
  <c r="DW905" i="26" s="1"/>
  <c r="EQ904" i="26"/>
  <c r="EI904" i="26"/>
  <c r="EN904" i="26"/>
  <c r="CU904" i="26"/>
  <c r="DM904" i="26"/>
  <c r="J904" i="26"/>
  <c r="CS904" i="26"/>
  <c r="BO904" i="26"/>
  <c r="BO905" i="26" s="1"/>
  <c r="CG904" i="26"/>
  <c r="CP904" i="26"/>
  <c r="AV904" i="26"/>
  <c r="DT904" i="26"/>
  <c r="AX904" i="26"/>
  <c r="AG904" i="26"/>
  <c r="DG904" i="26"/>
  <c r="AM904" i="26"/>
  <c r="AH904" i="26"/>
  <c r="AZ904" i="26"/>
  <c r="R904" i="26"/>
  <c r="BF904" i="26"/>
  <c r="BR904" i="26"/>
  <c r="CK904" i="26"/>
  <c r="AI904" i="26"/>
  <c r="BV904" i="26"/>
  <c r="BI905" i="26"/>
  <c r="EY904" i="26"/>
  <c r="CD904" i="26"/>
  <c r="Z904" i="26"/>
  <c r="W904" i="26"/>
  <c r="BB904" i="26"/>
  <c r="CO904" i="26"/>
  <c r="CN904" i="26"/>
  <c r="AU904" i="26"/>
  <c r="ET904" i="26"/>
  <c r="EU904" i="26"/>
  <c r="CH904" i="26"/>
  <c r="CF904" i="26"/>
  <c r="ER904" i="26"/>
  <c r="DR904" i="26"/>
  <c r="EG904" i="26"/>
  <c r="BT904" i="26"/>
  <c r="BZ904" i="26"/>
  <c r="EW904" i="26"/>
  <c r="EP904" i="26"/>
  <c r="BX904" i="26"/>
  <c r="EM904" i="26"/>
  <c r="EL904" i="26"/>
  <c r="BE904" i="26"/>
  <c r="P904" i="26"/>
  <c r="DA904" i="26"/>
  <c r="AR904" i="26"/>
  <c r="DE904" i="26"/>
  <c r="DJ904" i="26"/>
  <c r="DJ905" i="26" s="1"/>
  <c r="BJ905" i="26"/>
  <c r="O904" i="26"/>
  <c r="N904" i="26"/>
  <c r="DP904" i="26"/>
  <c r="CQ904" i="26"/>
  <c r="DL904" i="26"/>
  <c r="AP904" i="26"/>
  <c r="AC904" i="26"/>
  <c r="CR904" i="26"/>
  <c r="CX904" i="26"/>
  <c r="CW904" i="26"/>
  <c r="AS904" i="26"/>
  <c r="CY904" i="26"/>
  <c r="DH904" i="26"/>
  <c r="L904" i="26"/>
  <c r="CI904" i="26"/>
  <c r="FA904" i="26"/>
  <c r="CT904" i="26"/>
  <c r="DO904" i="26"/>
  <c r="AF904" i="26"/>
  <c r="BQ904" i="26"/>
  <c r="CZ904" i="26"/>
  <c r="CB904" i="26"/>
  <c r="BG904" i="26"/>
  <c r="AB904" i="26"/>
  <c r="EC904" i="26"/>
  <c r="AY904" i="26"/>
  <c r="AN904" i="26"/>
  <c r="BS904" i="26"/>
  <c r="AA904" i="26"/>
  <c r="AL904" i="26"/>
  <c r="CV904" i="26"/>
  <c r="EO904" i="26"/>
  <c r="N29" i="25"/>
  <c r="AE904" i="26"/>
  <c r="EA904" i="26"/>
  <c r="EV904" i="26"/>
  <c r="DC904" i="26"/>
  <c r="M29" i="25"/>
  <c r="R29" i="25"/>
  <c r="P29" i="25"/>
  <c r="L29" i="25"/>
  <c r="AK26" i="25"/>
  <c r="AG28" i="25"/>
  <c r="AF28" i="25"/>
  <c r="AB30" i="25"/>
  <c r="AA30" i="25"/>
  <c r="AH28" i="25"/>
  <c r="AC30" i="25"/>
  <c r="S29" i="25"/>
  <c r="T29" i="25"/>
  <c r="W31" i="25"/>
  <c r="O29" i="25"/>
  <c r="Q29" i="25"/>
  <c r="AM25" i="25"/>
  <c r="AN25" i="25" s="1"/>
  <c r="J28" i="25"/>
  <c r="AQ26" i="25" l="1"/>
  <c r="U37" i="27"/>
  <c r="J905" i="26"/>
  <c r="CK905" i="26"/>
  <c r="FD903" i="26"/>
  <c r="FC904" i="26" s="1"/>
  <c r="L905" i="26"/>
  <c r="FB904" i="26"/>
  <c r="BG905" i="26"/>
  <c r="DC905" i="26"/>
  <c r="DL905" i="26"/>
  <c r="EE905" i="26"/>
  <c r="BV905" i="26"/>
  <c r="EY905" i="26"/>
  <c r="T37" i="27"/>
  <c r="U38" i="27" s="1"/>
  <c r="DE905" i="26"/>
  <c r="DT905" i="26"/>
  <c r="M37" i="27"/>
  <c r="P37" i="27"/>
  <c r="P38" i="27" s="1"/>
  <c r="S37" i="27"/>
  <c r="R38" i="27" s="1"/>
  <c r="Y905" i="26"/>
  <c r="AJ905" i="26"/>
  <c r="AY905" i="26"/>
  <c r="AN27" i="27"/>
  <c r="AP28" i="27" s="1"/>
  <c r="AE32" i="27"/>
  <c r="AD32" i="27"/>
  <c r="L37" i="27"/>
  <c r="AA34" i="27"/>
  <c r="Z34" i="27"/>
  <c r="AR27" i="27"/>
  <c r="AS27" i="27" s="1"/>
  <c r="AT27" i="27" s="1"/>
  <c r="AF32" i="27"/>
  <c r="AJ29" i="27"/>
  <c r="AQ28" i="27"/>
  <c r="K37" i="27"/>
  <c r="AL28" i="27"/>
  <c r="N37" i="27"/>
  <c r="AO37" i="27"/>
  <c r="I36" i="27"/>
  <c r="J37" i="27" s="1"/>
  <c r="BZ905" i="26"/>
  <c r="AN905" i="26"/>
  <c r="CB905" i="26"/>
  <c r="AP26" i="25"/>
  <c r="BL906" i="26"/>
  <c r="AR25" i="25"/>
  <c r="AS25" i="25" s="1"/>
  <c r="AT25" i="25" s="1"/>
  <c r="CD905" i="26"/>
  <c r="U905" i="26"/>
  <c r="CF905" i="26"/>
  <c r="AL905" i="26"/>
  <c r="W905" i="26"/>
  <c r="EC905" i="26"/>
  <c r="DS905" i="26"/>
  <c r="EI905" i="26"/>
  <c r="ER905" i="26"/>
  <c r="CM905" i="26"/>
  <c r="BQ905" i="26"/>
  <c r="BS905" i="26"/>
  <c r="CT905" i="26"/>
  <c r="BJ906" i="26"/>
  <c r="BB905" i="26"/>
  <c r="T905" i="26"/>
  <c r="DR905" i="26"/>
  <c r="DH905" i="26"/>
  <c r="AP905" i="26"/>
  <c r="EO905" i="26"/>
  <c r="EH905" i="26"/>
  <c r="AU905" i="26"/>
  <c r="EJ905" i="26"/>
  <c r="DV905" i="26"/>
  <c r="DX905" i="26"/>
  <c r="DX906" i="26" s="1"/>
  <c r="BN905" i="26"/>
  <c r="BN906" i="26" s="1"/>
  <c r="CN905" i="26"/>
  <c r="CL905" i="26"/>
  <c r="DI905" i="26"/>
  <c r="DO905" i="26"/>
  <c r="DU905" i="26"/>
  <c r="BU905" i="26"/>
  <c r="CR905" i="26"/>
  <c r="AW905" i="26"/>
  <c r="AV905" i="26"/>
  <c r="AG905" i="26"/>
  <c r="CZ905" i="26"/>
  <c r="EX905" i="26"/>
  <c r="EV905" i="26"/>
  <c r="BA905" i="26"/>
  <c r="BC905" i="26"/>
  <c r="BE905" i="26"/>
  <c r="CV905" i="26"/>
  <c r="AC905" i="26"/>
  <c r="V905" i="26"/>
  <c r="AA905" i="26"/>
  <c r="CI905" i="26"/>
  <c r="X905" i="26"/>
  <c r="AI905" i="26"/>
  <c r="CC905" i="26"/>
  <c r="R905" i="26"/>
  <c r="S905" i="26"/>
  <c r="O905" i="26"/>
  <c r="EM905" i="26"/>
  <c r="AS905" i="26"/>
  <c r="AH905" i="26"/>
  <c r="CE905" i="26"/>
  <c r="DA905" i="26"/>
  <c r="CH905" i="26"/>
  <c r="BR905" i="26"/>
  <c r="AX905" i="26"/>
  <c r="BK906" i="26"/>
  <c r="EP905" i="26"/>
  <c r="BP905" i="26"/>
  <c r="Z905" i="26"/>
  <c r="ED905" i="26"/>
  <c r="EW905" i="26"/>
  <c r="CO905" i="26"/>
  <c r="AM905" i="26"/>
  <c r="BW905" i="26"/>
  <c r="BX905" i="26"/>
  <c r="EU905" i="26"/>
  <c r="AZ905" i="26"/>
  <c r="AF905" i="26"/>
  <c r="EN905" i="26"/>
  <c r="ET905" i="26"/>
  <c r="BF905" i="26"/>
  <c r="DM905" i="26"/>
  <c r="BH905" i="26"/>
  <c r="BH906" i="26" s="1"/>
  <c r="EQ905" i="26"/>
  <c r="BY905" i="26"/>
  <c r="AD905" i="26"/>
  <c r="AE905" i="26"/>
  <c r="P905" i="26"/>
  <c r="CU905" i="26"/>
  <c r="M30" i="25"/>
  <c r="EB905" i="26"/>
  <c r="AQ905" i="26"/>
  <c r="FA905" i="26"/>
  <c r="DF905" i="26"/>
  <c r="DN905" i="26"/>
  <c r="AK905" i="26"/>
  <c r="EA905" i="26"/>
  <c r="DZ905" i="26"/>
  <c r="BT905" i="26"/>
  <c r="CQ905" i="26"/>
  <c r="K905" i="26"/>
  <c r="BD905" i="26"/>
  <c r="AB905" i="26"/>
  <c r="CJ905" i="26"/>
  <c r="CA905" i="26"/>
  <c r="DD905" i="26"/>
  <c r="CY905" i="26"/>
  <c r="DP905" i="26"/>
  <c r="EL905" i="26"/>
  <c r="EK905" i="26"/>
  <c r="DG905" i="26"/>
  <c r="EG905" i="26"/>
  <c r="EF905" i="26"/>
  <c r="EZ905" i="26"/>
  <c r="AR905" i="26"/>
  <c r="ES905" i="26"/>
  <c r="CW905" i="26"/>
  <c r="DQ905" i="26"/>
  <c r="CG905" i="26"/>
  <c r="AT905" i="26"/>
  <c r="CS905" i="26"/>
  <c r="Q905" i="26"/>
  <c r="CX905" i="26"/>
  <c r="N905" i="26"/>
  <c r="M905" i="26"/>
  <c r="CP905" i="26"/>
  <c r="DK905" i="26"/>
  <c r="DB905" i="26"/>
  <c r="AO905" i="26"/>
  <c r="Q30" i="25"/>
  <c r="O30" i="25"/>
  <c r="S30" i="25"/>
  <c r="I28" i="25"/>
  <c r="J29" i="25" s="1"/>
  <c r="AB31" i="25"/>
  <c r="K29" i="25"/>
  <c r="AF29" i="25"/>
  <c r="AE29" i="25"/>
  <c r="P30" i="25"/>
  <c r="N30" i="25"/>
  <c r="R30" i="25"/>
  <c r="AA31" i="25"/>
  <c r="Z31" i="25"/>
  <c r="AJ27" i="25"/>
  <c r="T30" i="25"/>
  <c r="U30" i="25"/>
  <c r="AO29" i="25"/>
  <c r="AG29" i="25"/>
  <c r="X32" i="25"/>
  <c r="AL26" i="25"/>
  <c r="AK27" i="25" s="1"/>
  <c r="AU27" i="27" l="1"/>
  <c r="AU25" i="25"/>
  <c r="DK906" i="26"/>
  <c r="Q38" i="27"/>
  <c r="Q39" i="27" s="1"/>
  <c r="N38" i="27"/>
  <c r="L38" i="27"/>
  <c r="T38" i="27"/>
  <c r="S38" i="27"/>
  <c r="FB905" i="26"/>
  <c r="FA906" i="26" s="1"/>
  <c r="DD906" i="26"/>
  <c r="FD904" i="26"/>
  <c r="FC905" i="26" s="1"/>
  <c r="AO906" i="26"/>
  <c r="CE906" i="26"/>
  <c r="ED906" i="26"/>
  <c r="CA906" i="26"/>
  <c r="CC906" i="26"/>
  <c r="X906" i="26"/>
  <c r="AM906" i="26"/>
  <c r="DT906" i="26"/>
  <c r="Z35" i="27"/>
  <c r="Y35" i="27"/>
  <c r="O38" i="27"/>
  <c r="AO38" i="27"/>
  <c r="I37" i="27"/>
  <c r="J38" i="27" s="1"/>
  <c r="K38" i="27"/>
  <c r="M38" i="27"/>
  <c r="AD33" i="27"/>
  <c r="AC33" i="27"/>
  <c r="AI30" i="27"/>
  <c r="AE33" i="27"/>
  <c r="AK29" i="27"/>
  <c r="AM28" i="27"/>
  <c r="AL29" i="27" s="1"/>
  <c r="EI906" i="26"/>
  <c r="BR906" i="26"/>
  <c r="CL906" i="26"/>
  <c r="BD906" i="26"/>
  <c r="DB906" i="26"/>
  <c r="DS906" i="26"/>
  <c r="CS906" i="26"/>
  <c r="CM906" i="26"/>
  <c r="BB906" i="26"/>
  <c r="DW906" i="26"/>
  <c r="DI906" i="26"/>
  <c r="CU906" i="26"/>
  <c r="AZ906" i="26"/>
  <c r="DU906" i="26"/>
  <c r="AB906" i="26"/>
  <c r="BT906" i="26"/>
  <c r="DV906" i="26"/>
  <c r="AV906" i="26"/>
  <c r="CJ906" i="26"/>
  <c r="BM906" i="26"/>
  <c r="BM907" i="26" s="1"/>
  <c r="BF906" i="26"/>
  <c r="S906" i="26"/>
  <c r="R31" i="25"/>
  <c r="ER906" i="26"/>
  <c r="EV906" i="26"/>
  <c r="AY906" i="26"/>
  <c r="DQ906" i="26"/>
  <c r="CD906" i="26"/>
  <c r="AI906" i="26"/>
  <c r="CG906" i="26"/>
  <c r="EB906" i="26"/>
  <c r="AF906" i="26"/>
  <c r="M906" i="26"/>
  <c r="CQ906" i="26"/>
  <c r="EX906" i="26"/>
  <c r="DR906" i="26"/>
  <c r="EM906" i="26"/>
  <c r="EN906" i="26"/>
  <c r="AR906" i="26"/>
  <c r="EZ906" i="26"/>
  <c r="AT906" i="26"/>
  <c r="L906" i="26"/>
  <c r="EU906" i="26"/>
  <c r="DG906" i="26"/>
  <c r="EC906" i="26"/>
  <c r="EK906" i="26"/>
  <c r="BC906" i="26"/>
  <c r="O906" i="26"/>
  <c r="CK906" i="26"/>
  <c r="T906" i="26"/>
  <c r="DO906" i="26"/>
  <c r="AD906" i="26"/>
  <c r="CF906" i="26"/>
  <c r="CW906" i="26"/>
  <c r="BY906" i="26"/>
  <c r="U906" i="26"/>
  <c r="V906" i="26"/>
  <c r="EO906" i="26"/>
  <c r="EQ906" i="26"/>
  <c r="AH906" i="26"/>
  <c r="ES906" i="26"/>
  <c r="DM906" i="26"/>
  <c r="W906" i="26"/>
  <c r="DJ906" i="26"/>
  <c r="AX906" i="26"/>
  <c r="AW906" i="26"/>
  <c r="AC906" i="26"/>
  <c r="AQ906" i="26"/>
  <c r="EW906" i="26"/>
  <c r="BQ906" i="26"/>
  <c r="AS906" i="26"/>
  <c r="BA906" i="26"/>
  <c r="DC906" i="26"/>
  <c r="CO906" i="26"/>
  <c r="EY906" i="26"/>
  <c r="CT906" i="26"/>
  <c r="AP906" i="26"/>
  <c r="BX906" i="26"/>
  <c r="CH906" i="26"/>
  <c r="EF906" i="26"/>
  <c r="EE906" i="26"/>
  <c r="BE906" i="26"/>
  <c r="BW906" i="26"/>
  <c r="BV906" i="26"/>
  <c r="P31" i="25"/>
  <c r="EG906" i="26"/>
  <c r="DH906" i="26"/>
  <c r="AU906" i="26"/>
  <c r="Z906" i="26"/>
  <c r="Y906" i="26"/>
  <c r="DA906" i="26"/>
  <c r="DL906" i="26"/>
  <c r="CR906" i="26"/>
  <c r="CI906" i="26"/>
  <c r="ET906" i="26"/>
  <c r="BP906" i="26"/>
  <c r="BO906" i="26"/>
  <c r="CZ906" i="26"/>
  <c r="EL906" i="26"/>
  <c r="J906" i="26"/>
  <c r="K906" i="26"/>
  <c r="DZ906" i="26"/>
  <c r="DY906" i="26"/>
  <c r="BU906" i="26"/>
  <c r="BS906" i="26"/>
  <c r="AA906" i="26"/>
  <c r="AL906" i="26"/>
  <c r="N906" i="26"/>
  <c r="BI906" i="26"/>
  <c r="EA906" i="26"/>
  <c r="P906" i="26"/>
  <c r="CP906" i="26"/>
  <c r="CX906" i="26"/>
  <c r="EJ906" i="26"/>
  <c r="DP906" i="26"/>
  <c r="AK906" i="26"/>
  <c r="AJ906" i="26"/>
  <c r="CN906" i="26"/>
  <c r="Q906" i="26"/>
  <c r="R906" i="26"/>
  <c r="CY906" i="26"/>
  <c r="DN906" i="26"/>
  <c r="AN906" i="26"/>
  <c r="EP906" i="26"/>
  <c r="AG906" i="26"/>
  <c r="CB906" i="26"/>
  <c r="CV906" i="26"/>
  <c r="BG906" i="26"/>
  <c r="DE906" i="26"/>
  <c r="DF906" i="26"/>
  <c r="AE906" i="26"/>
  <c r="EH906" i="26"/>
  <c r="BK907" i="26"/>
  <c r="BZ906" i="26"/>
  <c r="AA32" i="25"/>
  <c r="AO30" i="25"/>
  <c r="I29" i="25"/>
  <c r="AE30" i="25"/>
  <c r="AD30" i="25"/>
  <c r="AF30" i="25"/>
  <c r="K30" i="25"/>
  <c r="L30" i="25"/>
  <c r="O31" i="25"/>
  <c r="AM26" i="25"/>
  <c r="AN26" i="25" s="1"/>
  <c r="T31" i="25"/>
  <c r="Q31" i="25"/>
  <c r="N31" i="25"/>
  <c r="AJ28" i="25"/>
  <c r="AI28" i="25"/>
  <c r="S31" i="25"/>
  <c r="U31" i="25"/>
  <c r="V31" i="25"/>
  <c r="Z32" i="25"/>
  <c r="Y32" i="25"/>
  <c r="S39" i="27" l="1"/>
  <c r="M39" i="27"/>
  <c r="O39" i="27"/>
  <c r="R39" i="27"/>
  <c r="T39" i="27"/>
  <c r="AQ27" i="25"/>
  <c r="CD907" i="26"/>
  <c r="CB907" i="26"/>
  <c r="FD905" i="26"/>
  <c r="FC906" i="26" s="1"/>
  <c r="BZ907" i="26"/>
  <c r="FB906" i="26"/>
  <c r="AN907" i="26"/>
  <c r="BG907" i="26"/>
  <c r="BS907" i="26"/>
  <c r="CM907" i="26"/>
  <c r="BL907" i="26"/>
  <c r="BL908" i="26" s="1"/>
  <c r="DC907" i="26"/>
  <c r="BA907" i="26"/>
  <c r="DH907" i="26"/>
  <c r="L39" i="27"/>
  <c r="P39" i="27"/>
  <c r="P40" i="27" s="1"/>
  <c r="S40" i="27"/>
  <c r="DT907" i="26"/>
  <c r="BC907" i="26"/>
  <c r="AO39" i="27"/>
  <c r="I38" i="27"/>
  <c r="J39" i="27" s="1"/>
  <c r="AK30" i="27"/>
  <c r="R40" i="27"/>
  <c r="AN28" i="27"/>
  <c r="AP29" i="27" s="1"/>
  <c r="AQ29" i="27"/>
  <c r="AR28" i="27"/>
  <c r="AS28" i="27" s="1"/>
  <c r="AT28" i="27" s="1"/>
  <c r="AH31" i="27"/>
  <c r="AJ30" i="27"/>
  <c r="N39" i="27"/>
  <c r="N40" i="27" s="1"/>
  <c r="AC34" i="27"/>
  <c r="AB34" i="27"/>
  <c r="AD34" i="27"/>
  <c r="Y36" i="27"/>
  <c r="X36" i="27"/>
  <c r="K39" i="27"/>
  <c r="EJ907" i="26"/>
  <c r="CT907" i="26"/>
  <c r="AP27" i="25"/>
  <c r="DW907" i="26"/>
  <c r="DN907" i="26"/>
  <c r="S907" i="26"/>
  <c r="DK907" i="26"/>
  <c r="N907" i="26"/>
  <c r="EL907" i="26"/>
  <c r="DU907" i="26"/>
  <c r="DV907" i="26"/>
  <c r="BE907" i="26"/>
  <c r="CV907" i="26"/>
  <c r="EN907" i="26"/>
  <c r="AR907" i="26"/>
  <c r="EP907" i="26"/>
  <c r="ER907" i="26"/>
  <c r="DP907" i="26"/>
  <c r="AG907" i="26"/>
  <c r="ET907" i="26"/>
  <c r="Q32" i="25"/>
  <c r="EB907" i="26"/>
  <c r="AA907" i="26"/>
  <c r="DR907" i="26"/>
  <c r="DS907" i="26"/>
  <c r="AE907" i="26"/>
  <c r="EC907" i="26"/>
  <c r="EW907" i="26"/>
  <c r="BH907" i="26"/>
  <c r="CI907" i="26"/>
  <c r="CR907" i="26"/>
  <c r="CF907" i="26"/>
  <c r="AX907" i="26"/>
  <c r="AU907" i="26"/>
  <c r="BB907" i="26"/>
  <c r="CE907" i="26"/>
  <c r="W907" i="26"/>
  <c r="P907" i="26"/>
  <c r="AS907" i="26"/>
  <c r="BD907" i="26"/>
  <c r="DL907" i="26"/>
  <c r="EH907" i="26"/>
  <c r="BU907" i="26"/>
  <c r="AP907" i="26"/>
  <c r="T907" i="26"/>
  <c r="EY907" i="26"/>
  <c r="AY907" i="26"/>
  <c r="CK907" i="26"/>
  <c r="CL907" i="26"/>
  <c r="DE907" i="26"/>
  <c r="AL907" i="26"/>
  <c r="AT907" i="26"/>
  <c r="BW907" i="26"/>
  <c r="EF907" i="26"/>
  <c r="ES907" i="26"/>
  <c r="DZ907" i="26"/>
  <c r="V907" i="26"/>
  <c r="K907" i="26"/>
  <c r="DG907" i="26"/>
  <c r="EX907" i="26"/>
  <c r="U907" i="26"/>
  <c r="DA907" i="26"/>
  <c r="CX907" i="26"/>
  <c r="AC907" i="26"/>
  <c r="CP907" i="26"/>
  <c r="M907" i="26"/>
  <c r="BO907" i="26"/>
  <c r="BN907" i="26"/>
  <c r="AH907" i="26"/>
  <c r="BP907" i="26"/>
  <c r="CW907" i="26"/>
  <c r="CU907" i="26"/>
  <c r="EM907" i="26"/>
  <c r="CJ907" i="26"/>
  <c r="EI907" i="26"/>
  <c r="Y907" i="26"/>
  <c r="X907" i="26"/>
  <c r="EE907" i="26"/>
  <c r="AW907" i="26"/>
  <c r="AV907" i="26"/>
  <c r="AJ907" i="26"/>
  <c r="AI907" i="26"/>
  <c r="Z907" i="26"/>
  <c r="BR907" i="26"/>
  <c r="AK907" i="26"/>
  <c r="DQ907" i="26"/>
  <c r="AM907" i="26"/>
  <c r="AO907" i="26"/>
  <c r="AZ907" i="26"/>
  <c r="DY907" i="26"/>
  <c r="DX907" i="26"/>
  <c r="EK907" i="26"/>
  <c r="CH907" i="26"/>
  <c r="EQ907" i="26"/>
  <c r="AF907" i="26"/>
  <c r="BY907" i="26"/>
  <c r="BX907" i="26"/>
  <c r="AQ907" i="26"/>
  <c r="AD907" i="26"/>
  <c r="EG907" i="26"/>
  <c r="DM907" i="26"/>
  <c r="L907" i="26"/>
  <c r="DJ907" i="26"/>
  <c r="DI907" i="26"/>
  <c r="J907" i="26"/>
  <c r="DB907" i="26"/>
  <c r="CA907" i="26"/>
  <c r="CA908" i="26" s="1"/>
  <c r="DD907" i="26"/>
  <c r="EA907" i="26"/>
  <c r="BF907" i="26"/>
  <c r="BT907" i="26"/>
  <c r="DF907" i="26"/>
  <c r="CY907" i="26"/>
  <c r="BI907" i="26"/>
  <c r="BJ907" i="26"/>
  <c r="EO907" i="26"/>
  <c r="CS907" i="26"/>
  <c r="CG907" i="26"/>
  <c r="DO907" i="26"/>
  <c r="DO908" i="26" s="1"/>
  <c r="R907" i="26"/>
  <c r="BQ907" i="26"/>
  <c r="CC907" i="26"/>
  <c r="CC908" i="26" s="1"/>
  <c r="EV907" i="26"/>
  <c r="Q907" i="26"/>
  <c r="ED907" i="26"/>
  <c r="EZ907" i="26"/>
  <c r="FA907" i="26"/>
  <c r="CZ907" i="26"/>
  <c r="AB907" i="26"/>
  <c r="BV907" i="26"/>
  <c r="CN907" i="26"/>
  <c r="CO907" i="26"/>
  <c r="EU907" i="26"/>
  <c r="CQ907" i="26"/>
  <c r="O907" i="26"/>
  <c r="Y33" i="25"/>
  <c r="S32" i="25"/>
  <c r="L31" i="25"/>
  <c r="O32" i="25"/>
  <c r="U32" i="25"/>
  <c r="AD31" i="25"/>
  <c r="AC31" i="25"/>
  <c r="AE31" i="25"/>
  <c r="P32" i="25"/>
  <c r="M31" i="25"/>
  <c r="V32" i="25"/>
  <c r="W32" i="25"/>
  <c r="R32" i="25"/>
  <c r="T32" i="25"/>
  <c r="AR26" i="25"/>
  <c r="AS26" i="25" s="1"/>
  <c r="AT26" i="25" s="1"/>
  <c r="J30" i="25"/>
  <c r="AO31" i="25" s="1"/>
  <c r="AI29" i="25"/>
  <c r="AH29" i="25"/>
  <c r="Z33" i="25"/>
  <c r="AL27" i="25"/>
  <c r="AU28" i="27" l="1"/>
  <c r="AU26" i="25"/>
  <c r="AJ31" i="27"/>
  <c r="L40" i="27"/>
  <c r="Q40" i="27"/>
  <c r="Q41" i="27" s="1"/>
  <c r="FB907" i="26"/>
  <c r="BT908" i="26"/>
  <c r="BF908" i="26"/>
  <c r="FD906" i="26"/>
  <c r="FC907" i="26" s="1"/>
  <c r="CU908" i="26"/>
  <c r="BD908" i="26"/>
  <c r="DM908" i="26"/>
  <c r="BB908" i="26"/>
  <c r="EM908" i="26"/>
  <c r="T908" i="26"/>
  <c r="S908" i="26"/>
  <c r="O908" i="26"/>
  <c r="AB908" i="26"/>
  <c r="AI31" i="27"/>
  <c r="AI32" i="27" s="1"/>
  <c r="EK908" i="26"/>
  <c r="DU908" i="26"/>
  <c r="EA908" i="26"/>
  <c r="AM29" i="27"/>
  <c r="O40" i="27"/>
  <c r="O41" i="27" s="1"/>
  <c r="AB35" i="27"/>
  <c r="AA35" i="27"/>
  <c r="AC35" i="27"/>
  <c r="R41" i="27"/>
  <c r="K40" i="27"/>
  <c r="AO40" i="27"/>
  <c r="I39" i="27"/>
  <c r="J40" i="27" s="1"/>
  <c r="AG32" i="27"/>
  <c r="X37" i="27"/>
  <c r="W37" i="27"/>
  <c r="M40" i="27"/>
  <c r="DV908" i="26"/>
  <c r="EO908" i="26"/>
  <c r="EQ908" i="26"/>
  <c r="AZ908" i="26"/>
  <c r="BQ908" i="26"/>
  <c r="AF908" i="26"/>
  <c r="ES908" i="26"/>
  <c r="DS908" i="26"/>
  <c r="DQ908" i="26"/>
  <c r="BC908" i="26"/>
  <c r="EG908" i="26"/>
  <c r="BH908" i="26"/>
  <c r="AO908" i="26"/>
  <c r="AQ908" i="26"/>
  <c r="DK908" i="26"/>
  <c r="EX908" i="26"/>
  <c r="CQ908" i="26"/>
  <c r="CS908" i="26"/>
  <c r="J908" i="26"/>
  <c r="AU908" i="26"/>
  <c r="AX908" i="26"/>
  <c r="DT908" i="26"/>
  <c r="CE908" i="26"/>
  <c r="DB908" i="26"/>
  <c r="CL908" i="26"/>
  <c r="L908" i="26"/>
  <c r="DF908" i="26"/>
  <c r="AT908" i="26"/>
  <c r="DD908" i="26"/>
  <c r="Q908" i="26"/>
  <c r="AG908" i="26"/>
  <c r="AM908" i="26"/>
  <c r="AD908" i="26"/>
  <c r="AS908" i="26"/>
  <c r="AH908" i="26"/>
  <c r="P33" i="25"/>
  <c r="BJ908" i="26"/>
  <c r="EZ908" i="26"/>
  <c r="AN908" i="26"/>
  <c r="CX908" i="26"/>
  <c r="DL908" i="26"/>
  <c r="EI908" i="26"/>
  <c r="EH908" i="26"/>
  <c r="EL908" i="26"/>
  <c r="CW908" i="26"/>
  <c r="EU908" i="26"/>
  <c r="DZ908" i="26"/>
  <c r="BU908" i="26"/>
  <c r="U908" i="26"/>
  <c r="V908" i="26"/>
  <c r="DI908" i="26"/>
  <c r="DR908" i="26"/>
  <c r="CV908" i="26"/>
  <c r="DY908" i="26"/>
  <c r="AW908" i="26"/>
  <c r="EJ908" i="26"/>
  <c r="EP908" i="26"/>
  <c r="Y908" i="26"/>
  <c r="CZ908" i="26"/>
  <c r="AC908" i="26"/>
  <c r="AE908" i="26"/>
  <c r="BX908" i="26"/>
  <c r="CN908" i="26"/>
  <c r="R33" i="25"/>
  <c r="ED908" i="26"/>
  <c r="EC908" i="26"/>
  <c r="X908" i="26"/>
  <c r="W908" i="26"/>
  <c r="BP908" i="26"/>
  <c r="BY908" i="26"/>
  <c r="BZ908" i="26"/>
  <c r="BR908" i="26"/>
  <c r="ET908" i="26"/>
  <c r="CG908" i="26"/>
  <c r="CF908" i="26"/>
  <c r="DH908" i="26"/>
  <c r="ER908" i="26"/>
  <c r="AA908" i="26"/>
  <c r="CO908" i="26"/>
  <c r="DJ908" i="26"/>
  <c r="BA908" i="26"/>
  <c r="EF908" i="26"/>
  <c r="EN908" i="26"/>
  <c r="BN908" i="26"/>
  <c r="BM908" i="26"/>
  <c r="DN908" i="26"/>
  <c r="Z908" i="26"/>
  <c r="BO908" i="26"/>
  <c r="BK908" i="26"/>
  <c r="AP908" i="26"/>
  <c r="BS908" i="26"/>
  <c r="AI908" i="26"/>
  <c r="CJ908" i="26"/>
  <c r="CK908" i="26"/>
  <c r="BW908" i="26"/>
  <c r="BV908" i="26"/>
  <c r="N908" i="26"/>
  <c r="BI908" i="26"/>
  <c r="CR908" i="26"/>
  <c r="DP908" i="26"/>
  <c r="AJ908" i="26"/>
  <c r="DA908" i="26"/>
  <c r="EV908" i="26"/>
  <c r="CY908" i="26"/>
  <c r="K908" i="26"/>
  <c r="CB908" i="26"/>
  <c r="CB909" i="26" s="1"/>
  <c r="DG908" i="26"/>
  <c r="BG908" i="26"/>
  <c r="BG909" i="26" s="1"/>
  <c r="M908" i="26"/>
  <c r="CT908" i="26"/>
  <c r="CP908" i="26"/>
  <c r="CH908" i="26"/>
  <c r="AV908" i="26"/>
  <c r="AR908" i="26"/>
  <c r="FA908" i="26"/>
  <c r="DC908" i="26"/>
  <c r="EB908" i="26"/>
  <c r="R908" i="26"/>
  <c r="CD908" i="26"/>
  <c r="EW908" i="26"/>
  <c r="DE908" i="26"/>
  <c r="DX908" i="26"/>
  <c r="DW908" i="26"/>
  <c r="CI908" i="26"/>
  <c r="AY908" i="26"/>
  <c r="BE908" i="26"/>
  <c r="CM908" i="26"/>
  <c r="EY908" i="26"/>
  <c r="P908" i="26"/>
  <c r="AK908" i="26"/>
  <c r="EE908" i="26"/>
  <c r="AL908" i="26"/>
  <c r="M32" i="25"/>
  <c r="T33" i="25"/>
  <c r="V33" i="25"/>
  <c r="W33" i="25"/>
  <c r="X33" i="25"/>
  <c r="AK28" i="25"/>
  <c r="N32" i="25"/>
  <c r="AC32" i="25"/>
  <c r="AB32" i="25"/>
  <c r="Q33" i="25"/>
  <c r="S33" i="25"/>
  <c r="I30" i="25"/>
  <c r="AD32" i="25"/>
  <c r="AH30" i="25"/>
  <c r="AG30" i="25"/>
  <c r="AM27" i="25"/>
  <c r="AN27" i="25" s="1"/>
  <c r="K31" i="25"/>
  <c r="L32" i="25" s="1"/>
  <c r="U33" i="25"/>
  <c r="M41" i="27" l="1"/>
  <c r="AQ28" i="25"/>
  <c r="BC909" i="26"/>
  <c r="N41" i="27"/>
  <c r="N42" i="27" s="1"/>
  <c r="AH32" i="27"/>
  <c r="AH33" i="27" s="1"/>
  <c r="FD907" i="26"/>
  <c r="FC908" i="26" s="1"/>
  <c r="DN909" i="26"/>
  <c r="P909" i="26"/>
  <c r="T909" i="26"/>
  <c r="FB908" i="26"/>
  <c r="EN909" i="26"/>
  <c r="EL909" i="26"/>
  <c r="AP909" i="26"/>
  <c r="EP909" i="26"/>
  <c r="R909" i="26"/>
  <c r="BA909" i="26"/>
  <c r="AY909" i="26"/>
  <c r="DP909" i="26"/>
  <c r="DC909" i="26"/>
  <c r="DR909" i="26"/>
  <c r="ER909" i="26"/>
  <c r="W38" i="27"/>
  <c r="V38" i="27"/>
  <c r="AA36" i="27"/>
  <c r="Z36" i="27"/>
  <c r="AG33" i="27"/>
  <c r="AF33" i="27"/>
  <c r="AB36" i="27"/>
  <c r="P41" i="27"/>
  <c r="P42" i="27" s="1"/>
  <c r="AO41" i="27"/>
  <c r="I40" i="27"/>
  <c r="J41" i="27" s="1"/>
  <c r="AL30" i="27"/>
  <c r="AK31" i="27" s="1"/>
  <c r="AN29" i="27"/>
  <c r="AP30" i="27" s="1"/>
  <c r="AQ30" i="27"/>
  <c r="AR29" i="27"/>
  <c r="AS29" i="27" s="1"/>
  <c r="AT29" i="27" s="1"/>
  <c r="K41" i="27"/>
  <c r="L41" i="27"/>
  <c r="M42" i="27" s="1"/>
  <c r="AP28" i="25"/>
  <c r="DT909" i="26"/>
  <c r="AR909" i="26"/>
  <c r="CR909" i="26"/>
  <c r="CT909" i="26"/>
  <c r="K909" i="26"/>
  <c r="M909" i="26"/>
  <c r="U909" i="26"/>
  <c r="DL909" i="26"/>
  <c r="EK909" i="26"/>
  <c r="BK909" i="26"/>
  <c r="CM909" i="26"/>
  <c r="CD909" i="26"/>
  <c r="AV909" i="26"/>
  <c r="DE909" i="26"/>
  <c r="AC909" i="26"/>
  <c r="CW909" i="26"/>
  <c r="DU909" i="26"/>
  <c r="EE909" i="26"/>
  <c r="EJ909" i="26"/>
  <c r="AE909" i="26"/>
  <c r="AD909" i="26"/>
  <c r="EM909" i="26"/>
  <c r="EM910" i="26" s="1"/>
  <c r="DA909" i="26"/>
  <c r="AN909" i="26"/>
  <c r="DG909" i="26"/>
  <c r="AL909" i="26"/>
  <c r="AH909" i="26"/>
  <c r="AT909" i="26"/>
  <c r="CK909" i="26"/>
  <c r="BI909" i="26"/>
  <c r="EW909" i="26"/>
  <c r="BB909" i="26"/>
  <c r="BZ909" i="26"/>
  <c r="EH909" i="26"/>
  <c r="CU909" i="26"/>
  <c r="EG909" i="26"/>
  <c r="EI909" i="26"/>
  <c r="FA909" i="26"/>
  <c r="AG909" i="26"/>
  <c r="J909" i="26"/>
  <c r="Q34" i="25"/>
  <c r="EB909" i="26"/>
  <c r="CY909" i="26"/>
  <c r="AF909" i="26"/>
  <c r="DX909" i="26"/>
  <c r="AW909" i="26"/>
  <c r="DS909" i="26"/>
  <c r="DJ909" i="26"/>
  <c r="DZ909" i="26"/>
  <c r="EU909" i="26"/>
  <c r="CV909" i="26"/>
  <c r="DO909" i="26"/>
  <c r="CL909" i="26"/>
  <c r="BQ909" i="26"/>
  <c r="AQ909" i="26"/>
  <c r="BS909" i="26"/>
  <c r="CO909" i="26"/>
  <c r="DQ909" i="26"/>
  <c r="EO909" i="26"/>
  <c r="EO910" i="26" s="1"/>
  <c r="CX909" i="26"/>
  <c r="DM909" i="26"/>
  <c r="CI909" i="26"/>
  <c r="BO909" i="26"/>
  <c r="EZ909" i="26"/>
  <c r="BV909" i="26"/>
  <c r="Z909" i="26"/>
  <c r="S34" i="25"/>
  <c r="N33" i="25"/>
  <c r="AK909" i="26"/>
  <c r="AJ909" i="26"/>
  <c r="DD909" i="26"/>
  <c r="ET909" i="26"/>
  <c r="ES909" i="26"/>
  <c r="BP909" i="26"/>
  <c r="CZ909" i="26"/>
  <c r="EA909" i="26"/>
  <c r="BR909" i="26"/>
  <c r="W909" i="26"/>
  <c r="V909" i="26"/>
  <c r="O909" i="26"/>
  <c r="CQ909" i="26"/>
  <c r="CS909" i="26"/>
  <c r="X909" i="26"/>
  <c r="BY909" i="26"/>
  <c r="DK909" i="26"/>
  <c r="BF909" i="26"/>
  <c r="DB909" i="26"/>
  <c r="CA909" i="26"/>
  <c r="AA909" i="26"/>
  <c r="AM909" i="26"/>
  <c r="L909" i="26"/>
  <c r="AO909" i="26"/>
  <c r="AZ909" i="26"/>
  <c r="AS909" i="26"/>
  <c r="N909" i="26"/>
  <c r="DH909" i="26"/>
  <c r="Y909" i="26"/>
  <c r="EC909" i="26"/>
  <c r="CC909" i="26"/>
  <c r="DI909" i="26"/>
  <c r="AX909" i="26"/>
  <c r="ED909" i="26"/>
  <c r="BW909" i="26"/>
  <c r="AB909" i="26"/>
  <c r="CN909" i="26"/>
  <c r="S909" i="26"/>
  <c r="DY909" i="26"/>
  <c r="CG909" i="26"/>
  <c r="CH909" i="26"/>
  <c r="BM909" i="26"/>
  <c r="BL909" i="26"/>
  <c r="CF909" i="26"/>
  <c r="CE909" i="26"/>
  <c r="BE909" i="26"/>
  <c r="BD909" i="26"/>
  <c r="CP909" i="26"/>
  <c r="BJ909" i="26"/>
  <c r="CJ909" i="26"/>
  <c r="BN909" i="26"/>
  <c r="BX909" i="26"/>
  <c r="BH909" i="26"/>
  <c r="EV909" i="26"/>
  <c r="AI909" i="26"/>
  <c r="Q909" i="26"/>
  <c r="EY909" i="26"/>
  <c r="EX909" i="26"/>
  <c r="DW909" i="26"/>
  <c r="DV909" i="26"/>
  <c r="DF909" i="26"/>
  <c r="BT909" i="26"/>
  <c r="EQ909" i="26"/>
  <c r="AU909" i="26"/>
  <c r="EF909" i="26"/>
  <c r="BU909" i="26"/>
  <c r="V34" i="25"/>
  <c r="X34" i="25"/>
  <c r="U34" i="25"/>
  <c r="Y34" i="25"/>
  <c r="R34" i="25"/>
  <c r="AB33" i="25"/>
  <c r="AA33" i="25"/>
  <c r="AR27" i="25"/>
  <c r="AS27" i="25" s="1"/>
  <c r="AT27" i="25" s="1"/>
  <c r="AJ29" i="25"/>
  <c r="AL28" i="25"/>
  <c r="O33" i="25"/>
  <c r="AM28" i="25"/>
  <c r="AN28" i="25" s="1"/>
  <c r="AC33" i="25"/>
  <c r="J31" i="25"/>
  <c r="W34" i="25"/>
  <c r="T34" i="25"/>
  <c r="AG31" i="25"/>
  <c r="AF31" i="25"/>
  <c r="M33" i="25"/>
  <c r="AU29" i="27" l="1"/>
  <c r="AU27" i="25"/>
  <c r="L910" i="26"/>
  <c r="S910" i="26"/>
  <c r="EL910" i="26"/>
  <c r="AQ29" i="25"/>
  <c r="J910" i="26"/>
  <c r="FB909" i="26"/>
  <c r="Q910" i="26"/>
  <c r="AZ910" i="26"/>
  <c r="DO910" i="26"/>
  <c r="BB910" i="26"/>
  <c r="FD908" i="26"/>
  <c r="FC909" i="26" s="1"/>
  <c r="CU910" i="26"/>
  <c r="DS910" i="26"/>
  <c r="EF910" i="26"/>
  <c r="AQ910" i="26"/>
  <c r="CS910" i="26"/>
  <c r="CN910" i="26"/>
  <c r="AO910" i="26"/>
  <c r="CC910" i="26"/>
  <c r="AI910" i="26"/>
  <c r="DM910" i="26"/>
  <c r="K42" i="27"/>
  <c r="EN910" i="26"/>
  <c r="EN911" i="26" s="1"/>
  <c r="AF34" i="27"/>
  <c r="AE34" i="27"/>
  <c r="AG34" i="27"/>
  <c r="AM30" i="27"/>
  <c r="Z37" i="27"/>
  <c r="Y37" i="27"/>
  <c r="AJ32" i="27"/>
  <c r="AA37" i="27"/>
  <c r="AO42" i="27"/>
  <c r="I41" i="27"/>
  <c r="J42" i="27" s="1"/>
  <c r="V39" i="27"/>
  <c r="U39" i="27"/>
  <c r="O42" i="27"/>
  <c r="L42" i="27"/>
  <c r="L43" i="27" s="1"/>
  <c r="Q42" i="27"/>
  <c r="EV910" i="26"/>
  <c r="DF910" i="26"/>
  <c r="AP29" i="25"/>
  <c r="AS910" i="26"/>
  <c r="CV910" i="26"/>
  <c r="AX910" i="26"/>
  <c r="CA910" i="26"/>
  <c r="DD910" i="26"/>
  <c r="BJ910" i="26"/>
  <c r="CT910" i="26"/>
  <c r="BH910" i="26"/>
  <c r="EK910" i="26"/>
  <c r="EL911" i="26" s="1"/>
  <c r="AV910" i="26"/>
  <c r="AD910" i="26"/>
  <c r="DB910" i="26"/>
  <c r="AM910" i="26"/>
  <c r="AE910" i="26"/>
  <c r="CJ910" i="26"/>
  <c r="CP910" i="26"/>
  <c r="BO910" i="26"/>
  <c r="O34" i="25"/>
  <c r="N910" i="26"/>
  <c r="EH910" i="26"/>
  <c r="CL910" i="26"/>
  <c r="EI910" i="26"/>
  <c r="EJ910" i="26"/>
  <c r="DK910" i="26"/>
  <c r="CZ910" i="26"/>
  <c r="CX910" i="26"/>
  <c r="AF910" i="26"/>
  <c r="AG910" i="26"/>
  <c r="DT910" i="26"/>
  <c r="DY910" i="26"/>
  <c r="R35" i="25"/>
  <c r="W35" i="25"/>
  <c r="CH910" i="26"/>
  <c r="EY910" i="26"/>
  <c r="DP910" i="26"/>
  <c r="BM910" i="26"/>
  <c r="Y910" i="26"/>
  <c r="BR910" i="26"/>
  <c r="CE910" i="26"/>
  <c r="BP910" i="26"/>
  <c r="EC910" i="26"/>
  <c r="ES910" i="26"/>
  <c r="AL910" i="26"/>
  <c r="DN910" i="26"/>
  <c r="AB910" i="26"/>
  <c r="BT910" i="26"/>
  <c r="R910" i="26"/>
  <c r="R911" i="26" s="1"/>
  <c r="CI910" i="26"/>
  <c r="CB910" i="26"/>
  <c r="EX910" i="26"/>
  <c r="ET910" i="26"/>
  <c r="DQ910" i="26"/>
  <c r="DR910" i="26"/>
  <c r="BE910" i="26"/>
  <c r="BW910" i="26"/>
  <c r="CY910" i="26"/>
  <c r="CM910" i="26"/>
  <c r="T910" i="26"/>
  <c r="DL910" i="26"/>
  <c r="CW910" i="26"/>
  <c r="V910" i="26"/>
  <c r="AK910" i="26"/>
  <c r="AJ910" i="26"/>
  <c r="EE910" i="26"/>
  <c r="W910" i="26"/>
  <c r="U910" i="26"/>
  <c r="EU910" i="26"/>
  <c r="EA910" i="26"/>
  <c r="DZ910" i="26"/>
  <c r="EB910" i="26"/>
  <c r="CG910" i="26"/>
  <c r="CF910" i="26"/>
  <c r="DI910" i="26"/>
  <c r="DH910" i="26"/>
  <c r="P910" i="26"/>
  <c r="DX910" i="26"/>
  <c r="EQ910" i="26"/>
  <c r="EP910" i="26"/>
  <c r="BL910" i="26"/>
  <c r="ER910" i="26"/>
  <c r="X910" i="26"/>
  <c r="BZ910" i="26"/>
  <c r="BA910" i="26"/>
  <c r="BA911" i="26" s="1"/>
  <c r="DV910" i="26"/>
  <c r="DU910" i="26"/>
  <c r="AP910" i="26"/>
  <c r="BF910" i="26"/>
  <c r="BG910" i="26"/>
  <c r="T35" i="25"/>
  <c r="DW910" i="26"/>
  <c r="BX910" i="26"/>
  <c r="CK910" i="26"/>
  <c r="EW910" i="26"/>
  <c r="BI910" i="26"/>
  <c r="Z910" i="26"/>
  <c r="CQ910" i="26"/>
  <c r="EM911" i="26"/>
  <c r="EG910" i="26"/>
  <c r="BN910" i="26"/>
  <c r="ED910" i="26"/>
  <c r="K910" i="26"/>
  <c r="BS910" i="26"/>
  <c r="O910" i="26"/>
  <c r="DA910" i="26"/>
  <c r="CD910" i="26"/>
  <c r="FA910" i="26"/>
  <c r="CR910" i="26"/>
  <c r="M910" i="26"/>
  <c r="DE910" i="26"/>
  <c r="DC910" i="26"/>
  <c r="DG910" i="26"/>
  <c r="EZ910" i="26"/>
  <c r="AN910" i="26"/>
  <c r="BQ910" i="26"/>
  <c r="AU910" i="26"/>
  <c r="AT910" i="26"/>
  <c r="BU910" i="26"/>
  <c r="AC910" i="26"/>
  <c r="DJ910" i="26"/>
  <c r="AY910" i="26"/>
  <c r="BV910" i="26"/>
  <c r="AA910" i="26"/>
  <c r="BY910" i="26"/>
  <c r="AW910" i="26"/>
  <c r="BD910" i="26"/>
  <c r="BC910" i="26"/>
  <c r="AR910" i="26"/>
  <c r="BK910" i="26"/>
  <c r="CO910" i="26"/>
  <c r="AH910" i="26"/>
  <c r="AL29" i="25"/>
  <c r="V35" i="25"/>
  <c r="AF32" i="25"/>
  <c r="AE32" i="25"/>
  <c r="S35" i="25"/>
  <c r="AR28" i="25"/>
  <c r="AS28" i="25" s="1"/>
  <c r="AT28" i="25" s="1"/>
  <c r="AK29" i="25"/>
  <c r="I31" i="25"/>
  <c r="J32" i="25" s="1"/>
  <c r="U35" i="25"/>
  <c r="N34" i="25"/>
  <c r="P34" i="25"/>
  <c r="AA34" i="25"/>
  <c r="Z34" i="25"/>
  <c r="AO32" i="25"/>
  <c r="AB34" i="25"/>
  <c r="AI30" i="25"/>
  <c r="X35" i="25"/>
  <c r="K32" i="25"/>
  <c r="AU28" i="25" l="1"/>
  <c r="AY911" i="26"/>
  <c r="AW911" i="26"/>
  <c r="CT911" i="26"/>
  <c r="FD909" i="26"/>
  <c r="FC910" i="26" s="1"/>
  <c r="FD910" i="26" s="1"/>
  <c r="FB910" i="26"/>
  <c r="AP911" i="26"/>
  <c r="CO911" i="26"/>
  <c r="CV911" i="26"/>
  <c r="DE911" i="26"/>
  <c r="CK911" i="26"/>
  <c r="CU911" i="26"/>
  <c r="CB911" i="26"/>
  <c r="BI911" i="26"/>
  <c r="EK911" i="26"/>
  <c r="EL912" i="26" s="1"/>
  <c r="BQ911" i="26"/>
  <c r="CD911" i="26"/>
  <c r="AI33" i="27"/>
  <c r="O43" i="27"/>
  <c r="N43" i="27"/>
  <c r="M43" i="27"/>
  <c r="U40" i="27"/>
  <c r="T40" i="27"/>
  <c r="Y38" i="27"/>
  <c r="X38" i="27"/>
  <c r="P43" i="27"/>
  <c r="Z38" i="27"/>
  <c r="AL31" i="27"/>
  <c r="AN30" i="27"/>
  <c r="AP31" i="27" s="1"/>
  <c r="AR30" i="27"/>
  <c r="AS30" i="27" s="1"/>
  <c r="AT30" i="27" s="1"/>
  <c r="AQ31" i="27"/>
  <c r="K43" i="27"/>
  <c r="AE35" i="27"/>
  <c r="AD35" i="27"/>
  <c r="AO43" i="27"/>
  <c r="I42" i="27"/>
  <c r="J43" i="27" s="1"/>
  <c r="AF35" i="27"/>
  <c r="AN911" i="26"/>
  <c r="DC911" i="26"/>
  <c r="EJ911" i="26"/>
  <c r="AH911" i="26"/>
  <c r="DA911" i="26"/>
  <c r="AE911" i="26"/>
  <c r="CI911" i="26"/>
  <c r="BS911" i="26"/>
  <c r="Q911" i="26"/>
  <c r="BN911" i="26"/>
  <c r="EM912" i="26"/>
  <c r="EI911" i="26"/>
  <c r="DG911" i="26"/>
  <c r="S911" i="26"/>
  <c r="AF911" i="26"/>
  <c r="DM911" i="26"/>
  <c r="CM911" i="26"/>
  <c r="CY911" i="26"/>
  <c r="DL911" i="26"/>
  <c r="CG911" i="26"/>
  <c r="X911" i="26"/>
  <c r="AL911" i="26"/>
  <c r="ED911" i="26"/>
  <c r="U36" i="25"/>
  <c r="ET911" i="26"/>
  <c r="FA911" i="26"/>
  <c r="DW911" i="26"/>
  <c r="CX911" i="26"/>
  <c r="AT911" i="26"/>
  <c r="BG911" i="26"/>
  <c r="DY911" i="26"/>
  <c r="EW911" i="26"/>
  <c r="CW911" i="26"/>
  <c r="EU911" i="26"/>
  <c r="DJ911" i="26"/>
  <c r="ES911" i="26"/>
  <c r="BK911" i="26"/>
  <c r="CR911" i="26"/>
  <c r="BY911" i="26"/>
  <c r="AA911" i="26"/>
  <c r="T911" i="26"/>
  <c r="DN911" i="26"/>
  <c r="DO911" i="26"/>
  <c r="DD911" i="26"/>
  <c r="CF911" i="26"/>
  <c r="EA911" i="26"/>
  <c r="EZ911" i="26"/>
  <c r="U911" i="26"/>
  <c r="DR911" i="26"/>
  <c r="DS911" i="26"/>
  <c r="AM911" i="26"/>
  <c r="DQ911" i="26"/>
  <c r="CH911" i="26"/>
  <c r="DP911" i="26"/>
  <c r="EQ911" i="26"/>
  <c r="AJ911" i="26"/>
  <c r="CJ911" i="26"/>
  <c r="EX911" i="26"/>
  <c r="AB911" i="26"/>
  <c r="V911" i="26"/>
  <c r="CC911" i="26"/>
  <c r="DH911" i="26"/>
  <c r="BU911" i="26"/>
  <c r="CP911" i="26"/>
  <c r="EP911" i="26"/>
  <c r="EO911" i="26"/>
  <c r="BZ911" i="26"/>
  <c r="K911" i="26"/>
  <c r="J911" i="26"/>
  <c r="EE911" i="26"/>
  <c r="AU911" i="26"/>
  <c r="BT911" i="26"/>
  <c r="CN911" i="26"/>
  <c r="L911" i="26"/>
  <c r="M911" i="26"/>
  <c r="AO911" i="26"/>
  <c r="AK30" i="25"/>
  <c r="BV911" i="26"/>
  <c r="BP911" i="26"/>
  <c r="CS911" i="26"/>
  <c r="BM911" i="26"/>
  <c r="DX911" i="26"/>
  <c r="Y911" i="26"/>
  <c r="AI911" i="26"/>
  <c r="BF911" i="26"/>
  <c r="BW911" i="26"/>
  <c r="AK911" i="26"/>
  <c r="AR911" i="26"/>
  <c r="AQ911" i="26"/>
  <c r="AS911" i="26"/>
  <c r="EG911" i="26"/>
  <c r="EH911" i="26"/>
  <c r="CZ911" i="26"/>
  <c r="CE911" i="26"/>
  <c r="CA911" i="26"/>
  <c r="CQ911" i="26"/>
  <c r="DI911" i="26"/>
  <c r="DB911" i="26"/>
  <c r="BD911" i="26"/>
  <c r="BJ911" i="26"/>
  <c r="Z911" i="26"/>
  <c r="BH911" i="26"/>
  <c r="ER911" i="26"/>
  <c r="EC911" i="26"/>
  <c r="DK911" i="26"/>
  <c r="AX911" i="26"/>
  <c r="AX912" i="26" s="1"/>
  <c r="DU911" i="26"/>
  <c r="DT911" i="26"/>
  <c r="BE911" i="26"/>
  <c r="BC911" i="26"/>
  <c r="BB911" i="26"/>
  <c r="AC911" i="26"/>
  <c r="AD911" i="26"/>
  <c r="DV911" i="26"/>
  <c r="CL911" i="26"/>
  <c r="AV911" i="26"/>
  <c r="N911" i="26"/>
  <c r="AZ911" i="26"/>
  <c r="AZ912" i="26" s="1"/>
  <c r="BL911" i="26"/>
  <c r="EV911" i="26"/>
  <c r="EY911" i="26"/>
  <c r="EF911" i="26"/>
  <c r="EB911" i="26"/>
  <c r="W911" i="26"/>
  <c r="BO911" i="26"/>
  <c r="AG911" i="26"/>
  <c r="P911" i="26"/>
  <c r="O911" i="26"/>
  <c r="BX911" i="26"/>
  <c r="DF911" i="26"/>
  <c r="DZ911" i="26"/>
  <c r="BR911" i="26"/>
  <c r="W36" i="25"/>
  <c r="AO33" i="25"/>
  <c r="I32" i="25"/>
  <c r="J33" i="25" s="1"/>
  <c r="AH31" i="25"/>
  <c r="AJ30" i="25"/>
  <c r="S36" i="25"/>
  <c r="P35" i="25"/>
  <c r="Q35" i="25"/>
  <c r="T36" i="25"/>
  <c r="AE33" i="25"/>
  <c r="AD33" i="25"/>
  <c r="K33" i="25"/>
  <c r="L33" i="25"/>
  <c r="Z35" i="25"/>
  <c r="Y35" i="25"/>
  <c r="V36" i="25"/>
  <c r="AA35" i="25"/>
  <c r="AM29" i="25"/>
  <c r="AN29" i="25" s="1"/>
  <c r="O35" i="25"/>
  <c r="CU912" i="26" l="1"/>
  <c r="AU30" i="27"/>
  <c r="AQ30" i="25"/>
  <c r="M44" i="27"/>
  <c r="BR912" i="26"/>
  <c r="CV912" i="26"/>
  <c r="CC912" i="26"/>
  <c r="FB911" i="26"/>
  <c r="FC911" i="26"/>
  <c r="EK912" i="26"/>
  <c r="EL913" i="26" s="1"/>
  <c r="BH912" i="26"/>
  <c r="CL912" i="26"/>
  <c r="DF912" i="26"/>
  <c r="DB912" i="26"/>
  <c r="CS912" i="26"/>
  <c r="DK912" i="26"/>
  <c r="DD912" i="26"/>
  <c r="CJ912" i="26"/>
  <c r="AM31" i="27"/>
  <c r="AQ32" i="27" s="1"/>
  <c r="Y39" i="27"/>
  <c r="O44" i="27"/>
  <c r="AI912" i="26"/>
  <c r="R912" i="26"/>
  <c r="EJ912" i="26"/>
  <c r="AO44" i="27"/>
  <c r="I43" i="27"/>
  <c r="J44" i="27" s="1"/>
  <c r="AE36" i="27"/>
  <c r="K44" i="27"/>
  <c r="T41" i="27"/>
  <c r="S41" i="27"/>
  <c r="L44" i="27"/>
  <c r="N44" i="27"/>
  <c r="AK32" i="27"/>
  <c r="AH34" i="27"/>
  <c r="X39" i="27"/>
  <c r="W39" i="27"/>
  <c r="AD36" i="27"/>
  <c r="AC36" i="27"/>
  <c r="AG912" i="26"/>
  <c r="AP30" i="25"/>
  <c r="DZ912" i="26"/>
  <c r="DX912" i="26"/>
  <c r="AM912" i="26"/>
  <c r="W912" i="26"/>
  <c r="DM912" i="26"/>
  <c r="CH912" i="26"/>
  <c r="AK912" i="26"/>
  <c r="EY912" i="26"/>
  <c r="CX912" i="26"/>
  <c r="CW912" i="26"/>
  <c r="AV912" i="26"/>
  <c r="T912" i="26"/>
  <c r="EF912" i="26"/>
  <c r="DI912" i="26"/>
  <c r="EV912" i="26"/>
  <c r="AJ31" i="25"/>
  <c r="BX912" i="26"/>
  <c r="ET912" i="26"/>
  <c r="AP912" i="26"/>
  <c r="BO912" i="26"/>
  <c r="BJ912" i="26"/>
  <c r="CE912" i="26"/>
  <c r="U912" i="26"/>
  <c r="ER912" i="26"/>
  <c r="EB912" i="26"/>
  <c r="BB912" i="26"/>
  <c r="S912" i="26"/>
  <c r="BL912" i="26"/>
  <c r="DN912" i="26"/>
  <c r="CT912" i="26"/>
  <c r="CR912" i="26"/>
  <c r="BU912" i="26"/>
  <c r="ES912" i="26"/>
  <c r="CA912" i="26"/>
  <c r="BI912" i="26"/>
  <c r="P912" i="26"/>
  <c r="DH912" i="26"/>
  <c r="FA912" i="26"/>
  <c r="CO912" i="26"/>
  <c r="AA912" i="26"/>
  <c r="BV912" i="26"/>
  <c r="DA912" i="26"/>
  <c r="DP912" i="26"/>
  <c r="DO912" i="26"/>
  <c r="BG912" i="26"/>
  <c r="EP912" i="26"/>
  <c r="DY912" i="26"/>
  <c r="DQ912" i="26"/>
  <c r="CK912" i="26"/>
  <c r="DV912" i="26"/>
  <c r="DR912" i="26"/>
  <c r="V912" i="26"/>
  <c r="AL912" i="26"/>
  <c r="BT912" i="26"/>
  <c r="AC912" i="26"/>
  <c r="AJ912" i="26"/>
  <c r="AT912" i="26"/>
  <c r="Y912" i="26"/>
  <c r="AY912" i="26"/>
  <c r="AY913" i="26" s="1"/>
  <c r="BD912" i="26"/>
  <c r="BA912" i="26"/>
  <c r="O912" i="26"/>
  <c r="CG912" i="26"/>
  <c r="CI912" i="26"/>
  <c r="AS912" i="26"/>
  <c r="J912" i="26"/>
  <c r="DJ912" i="26"/>
  <c r="AW912" i="26"/>
  <c r="DT912" i="26"/>
  <c r="DS912" i="26"/>
  <c r="AN912" i="26"/>
  <c r="AO912" i="26"/>
  <c r="Q36" i="25"/>
  <c r="DU912" i="26"/>
  <c r="AH912" i="26"/>
  <c r="CB912" i="26"/>
  <c r="CZ912" i="26"/>
  <c r="CY912" i="26"/>
  <c r="EE912" i="26"/>
  <c r="EA912" i="26"/>
  <c r="BK912" i="26"/>
  <c r="BN912" i="26"/>
  <c r="EO912" i="26"/>
  <c r="EN912" i="26"/>
  <c r="EH912" i="26"/>
  <c r="EI912" i="26"/>
  <c r="L912" i="26"/>
  <c r="M912" i="26"/>
  <c r="EG912" i="26"/>
  <c r="DW912" i="26"/>
  <c r="AD912" i="26"/>
  <c r="Q912" i="26"/>
  <c r="BS912" i="26"/>
  <c r="BM912" i="26"/>
  <c r="K912" i="26"/>
  <c r="DC912" i="26"/>
  <c r="DE912" i="26"/>
  <c r="CQ912" i="26"/>
  <c r="CP912" i="26"/>
  <c r="V37" i="25"/>
  <c r="BC912" i="26"/>
  <c r="EC912" i="26"/>
  <c r="X912" i="26"/>
  <c r="AQ912" i="26"/>
  <c r="EX912" i="26"/>
  <c r="CN912" i="26"/>
  <c r="CM912" i="26"/>
  <c r="DG912" i="26"/>
  <c r="EW912" i="26"/>
  <c r="AR912" i="26"/>
  <c r="BP912" i="26"/>
  <c r="DL912" i="26"/>
  <c r="BY912" i="26"/>
  <c r="AB912" i="26"/>
  <c r="BQ912" i="26"/>
  <c r="BE912" i="26"/>
  <c r="Z912" i="26"/>
  <c r="ED912" i="26"/>
  <c r="EU912" i="26"/>
  <c r="AE912" i="26"/>
  <c r="N912" i="26"/>
  <c r="CF912" i="26"/>
  <c r="CD912" i="26"/>
  <c r="BW912" i="26"/>
  <c r="AF912" i="26"/>
  <c r="EQ912" i="26"/>
  <c r="EZ912" i="26"/>
  <c r="BF912" i="26"/>
  <c r="AU912" i="26"/>
  <c r="BZ912" i="26"/>
  <c r="R36" i="25"/>
  <c r="S37" i="25" s="1"/>
  <c r="Y36" i="25"/>
  <c r="AO34" i="25"/>
  <c r="I33" i="25"/>
  <c r="J34" i="25" s="1"/>
  <c r="U37" i="25"/>
  <c r="AG32" i="25"/>
  <c r="Z36" i="25"/>
  <c r="AL30" i="25"/>
  <c r="AR29" i="25"/>
  <c r="AS29" i="25" s="1"/>
  <c r="AT29" i="25" s="1"/>
  <c r="X36" i="25"/>
  <c r="K34" i="25"/>
  <c r="AI31" i="25"/>
  <c r="AD34" i="25"/>
  <c r="AC34" i="25"/>
  <c r="L34" i="25"/>
  <c r="M34" i="25"/>
  <c r="T37" i="25"/>
  <c r="P36" i="25"/>
  <c r="AU29" i="25" l="1"/>
  <c r="N45" i="27"/>
  <c r="L45" i="27"/>
  <c r="CW913" i="26"/>
  <c r="AL32" i="27"/>
  <c r="AK33" i="27" s="1"/>
  <c r="AR31" i="27"/>
  <c r="AS31" i="27" s="1"/>
  <c r="AT31" i="27" s="1"/>
  <c r="AN31" i="27"/>
  <c r="AM32" i="27" s="1"/>
  <c r="AL33" i="27" s="1"/>
  <c r="DC913" i="26"/>
  <c r="CK913" i="26"/>
  <c r="FD911" i="26"/>
  <c r="FC912" i="26" s="1"/>
  <c r="CT913" i="26"/>
  <c r="EK913" i="26"/>
  <c r="FB912" i="26"/>
  <c r="DY913" i="26"/>
  <c r="BJ913" i="26"/>
  <c r="EA913" i="26"/>
  <c r="DL913" i="26"/>
  <c r="CS913" i="26"/>
  <c r="EQ913" i="26"/>
  <c r="CB913" i="26"/>
  <c r="Q913" i="26"/>
  <c r="DJ913" i="26"/>
  <c r="AP32" i="27"/>
  <c r="X40" i="27"/>
  <c r="AL913" i="26"/>
  <c r="DW913" i="26"/>
  <c r="AJ913" i="26"/>
  <c r="AN32" i="27"/>
  <c r="AM33" i="27" s="1"/>
  <c r="AQ33" i="27"/>
  <c r="AG35" i="27"/>
  <c r="S42" i="27"/>
  <c r="R42" i="27"/>
  <c r="K45" i="27"/>
  <c r="AJ33" i="27"/>
  <c r="AC37" i="27"/>
  <c r="AB37" i="27"/>
  <c r="AD37" i="27"/>
  <c r="M45" i="27"/>
  <c r="M46" i="27" s="1"/>
  <c r="AO45" i="27"/>
  <c r="I44" i="27"/>
  <c r="J45" i="27" s="1"/>
  <c r="W40" i="27"/>
  <c r="V40" i="27"/>
  <c r="AW913" i="26"/>
  <c r="BH913" i="26"/>
  <c r="AU913" i="26"/>
  <c r="BC913" i="26"/>
  <c r="CU913" i="26"/>
  <c r="BI913" i="26"/>
  <c r="BW913" i="26"/>
  <c r="DA913" i="26"/>
  <c r="CV913" i="26"/>
  <c r="AI32" i="25"/>
  <c r="BG913" i="26"/>
  <c r="CJ913" i="26"/>
  <c r="DG913" i="26"/>
  <c r="BK913" i="26"/>
  <c r="V913" i="26"/>
  <c r="T913" i="26"/>
  <c r="AB913" i="26"/>
  <c r="S913" i="26"/>
  <c r="Z913" i="26"/>
  <c r="EF913" i="26"/>
  <c r="BU913" i="26"/>
  <c r="DU913" i="26"/>
  <c r="BA913" i="26"/>
  <c r="AO913" i="26"/>
  <c r="DN913" i="26"/>
  <c r="DO913" i="26"/>
  <c r="BT913" i="26"/>
  <c r="X913" i="26"/>
  <c r="ES913" i="26"/>
  <c r="CQ913" i="26"/>
  <c r="N913" i="26"/>
  <c r="BP913" i="26"/>
  <c r="EO913" i="26"/>
  <c r="AK913" i="26"/>
  <c r="EY913" i="26"/>
  <c r="P913" i="26"/>
  <c r="BE913" i="26"/>
  <c r="BM913" i="26"/>
  <c r="CM913" i="26"/>
  <c r="AZ913" i="26"/>
  <c r="EG913" i="26"/>
  <c r="EC913" i="26"/>
  <c r="CR913" i="26"/>
  <c r="CE913" i="26"/>
  <c r="CI913" i="26"/>
  <c r="CH913" i="26"/>
  <c r="BZ913" i="26"/>
  <c r="DQ913" i="26"/>
  <c r="DI913" i="26"/>
  <c r="AX913" i="26"/>
  <c r="BS913" i="26"/>
  <c r="EX913" i="26"/>
  <c r="U913" i="26"/>
  <c r="AF913" i="26"/>
  <c r="AQ913" i="26"/>
  <c r="AC913" i="26"/>
  <c r="DP913" i="26"/>
  <c r="R37" i="25"/>
  <c r="BY913" i="26"/>
  <c r="Y913" i="26"/>
  <c r="BN913" i="26"/>
  <c r="O913" i="26"/>
  <c r="J913" i="26"/>
  <c r="K913" i="26"/>
  <c r="BD913" i="26"/>
  <c r="EB913" i="26"/>
  <c r="AR913" i="26"/>
  <c r="DK913" i="26"/>
  <c r="AP913" i="26"/>
  <c r="AI913" i="26"/>
  <c r="AH913" i="26"/>
  <c r="DS913" i="26"/>
  <c r="DR913" i="26"/>
  <c r="AG913" i="26"/>
  <c r="BL913" i="26"/>
  <c r="DT913" i="26"/>
  <c r="CD913" i="26"/>
  <c r="CC913" i="26"/>
  <c r="AS913" i="26"/>
  <c r="EP913" i="26"/>
  <c r="AV913" i="26"/>
  <c r="BV913" i="26"/>
  <c r="CF913" i="26"/>
  <c r="CG913" i="26"/>
  <c r="BQ913" i="26"/>
  <c r="ER913" i="26"/>
  <c r="BB913" i="26"/>
  <c r="CA913" i="26"/>
  <c r="M913" i="26"/>
  <c r="L913" i="26"/>
  <c r="AA913" i="26"/>
  <c r="BR913" i="26"/>
  <c r="EW913" i="26"/>
  <c r="CP913" i="26"/>
  <c r="DX913" i="26"/>
  <c r="EI913" i="26"/>
  <c r="EJ913" i="26"/>
  <c r="EE913" i="26"/>
  <c r="CL913" i="26"/>
  <c r="EZ913" i="26"/>
  <c r="FA913" i="26"/>
  <c r="EH913" i="26"/>
  <c r="BX913" i="26"/>
  <c r="DE913" i="26"/>
  <c r="DD913" i="26"/>
  <c r="AD913" i="26"/>
  <c r="CY913" i="26"/>
  <c r="CX913" i="26"/>
  <c r="DZ913" i="26"/>
  <c r="AE913" i="26"/>
  <c r="DM913" i="26"/>
  <c r="CO913" i="26"/>
  <c r="R913" i="26"/>
  <c r="CZ913" i="26"/>
  <c r="BO913" i="26"/>
  <c r="DH913" i="26"/>
  <c r="EU913" i="26"/>
  <c r="ET913" i="26"/>
  <c r="W913" i="26"/>
  <c r="DV913" i="26"/>
  <c r="DB913" i="26"/>
  <c r="BF913" i="26"/>
  <c r="ED913" i="26"/>
  <c r="EV913" i="26"/>
  <c r="CN913" i="26"/>
  <c r="DF913" i="26"/>
  <c r="EN913" i="26"/>
  <c r="EM913" i="26"/>
  <c r="AN913" i="26"/>
  <c r="AM913" i="26"/>
  <c r="AT913" i="26"/>
  <c r="Y37" i="25"/>
  <c r="T38" i="25"/>
  <c r="L35" i="25"/>
  <c r="AO35" i="25"/>
  <c r="AC35" i="25"/>
  <c r="AB35" i="25"/>
  <c r="AF33" i="25"/>
  <c r="AH32" i="25"/>
  <c r="K35" i="25"/>
  <c r="U38" i="25"/>
  <c r="M35" i="25"/>
  <c r="N35" i="25"/>
  <c r="X37" i="25"/>
  <c r="W37" i="25"/>
  <c r="AK31" i="25"/>
  <c r="Q37" i="25"/>
  <c r="AM30" i="25"/>
  <c r="AN30" i="25" s="1"/>
  <c r="I34" i="25"/>
  <c r="J35" i="25" s="1"/>
  <c r="AR32" i="27" l="1"/>
  <c r="AS32" i="27" s="1"/>
  <c r="AT32" i="27" s="1"/>
  <c r="AU31" i="27"/>
  <c r="S38" i="25"/>
  <c r="AQ31" i="25"/>
  <c r="CJ914" i="26"/>
  <c r="CT914" i="26"/>
  <c r="FD912" i="26"/>
  <c r="FC913" i="26" s="1"/>
  <c r="FB913" i="26"/>
  <c r="CS914" i="26"/>
  <c r="BF914" i="26"/>
  <c r="DB914" i="26"/>
  <c r="AZ914" i="26"/>
  <c r="BD914" i="26"/>
  <c r="DV914" i="26"/>
  <c r="DK914" i="26"/>
  <c r="AO914" i="26"/>
  <c r="BI914" i="26"/>
  <c r="DX914" i="26"/>
  <c r="BH914" i="26"/>
  <c r="R914" i="26"/>
  <c r="AK914" i="26"/>
  <c r="AV914" i="26"/>
  <c r="BV914" i="26"/>
  <c r="CU914" i="26"/>
  <c r="AL34" i="27"/>
  <c r="ER914" i="26"/>
  <c r="BJ914" i="26"/>
  <c r="CV914" i="26"/>
  <c r="AO46" i="27"/>
  <c r="I45" i="27"/>
  <c r="J46" i="27" s="1"/>
  <c r="R43" i="27"/>
  <c r="Q43" i="27"/>
  <c r="AB38" i="27"/>
  <c r="AA38" i="27"/>
  <c r="AF36" i="27"/>
  <c r="AC38" i="27"/>
  <c r="L46" i="27"/>
  <c r="AJ34" i="27"/>
  <c r="AI34" i="27"/>
  <c r="V41" i="27"/>
  <c r="U41" i="27"/>
  <c r="AK34" i="27"/>
  <c r="AP33" i="27"/>
  <c r="AN33" i="27"/>
  <c r="AP34" i="27" s="1"/>
  <c r="AR33" i="27"/>
  <c r="AQ34" i="27"/>
  <c r="AH33" i="25"/>
  <c r="W41" i="27"/>
  <c r="K46" i="27"/>
  <c r="CI914" i="26"/>
  <c r="CQ914" i="26"/>
  <c r="AP31" i="25"/>
  <c r="DH914" i="26"/>
  <c r="EP914" i="26"/>
  <c r="BX914" i="26"/>
  <c r="DJ914" i="26"/>
  <c r="U914" i="26"/>
  <c r="AA914" i="26"/>
  <c r="N914" i="26"/>
  <c r="Y914" i="26"/>
  <c r="BO914" i="26"/>
  <c r="BT914" i="26"/>
  <c r="O914" i="26"/>
  <c r="BL914" i="26"/>
  <c r="AT914" i="26"/>
  <c r="AJ914" i="26"/>
  <c r="EB914" i="26"/>
  <c r="EC914" i="26"/>
  <c r="AG914" i="26"/>
  <c r="CR914" i="26"/>
  <c r="AB914" i="26"/>
  <c r="T914" i="26"/>
  <c r="CA914" i="26"/>
  <c r="AY914" i="26"/>
  <c r="EE914" i="26"/>
  <c r="AD914" i="26"/>
  <c r="DC914" i="26"/>
  <c r="BR914" i="26"/>
  <c r="DP914" i="26"/>
  <c r="EN914" i="26"/>
  <c r="AQ914" i="26"/>
  <c r="DO914" i="26"/>
  <c r="CC914" i="26"/>
  <c r="CB914" i="26"/>
  <c r="BM914" i="26"/>
  <c r="DF914" i="26"/>
  <c r="EQ914" i="26"/>
  <c r="CM914" i="26"/>
  <c r="CF914" i="26"/>
  <c r="Z914" i="26"/>
  <c r="CZ914" i="26"/>
  <c r="EH914" i="26"/>
  <c r="EF914" i="26"/>
  <c r="CO914" i="26"/>
  <c r="AX914" i="26"/>
  <c r="AP914" i="26"/>
  <c r="EU914" i="26"/>
  <c r="EV914" i="26"/>
  <c r="EW914" i="26"/>
  <c r="M914" i="26"/>
  <c r="L914" i="26"/>
  <c r="BY914" i="26"/>
  <c r="BG914" i="26"/>
  <c r="S914" i="26"/>
  <c r="BK914" i="26"/>
  <c r="DM914" i="26"/>
  <c r="DN914" i="26"/>
  <c r="BU914" i="26"/>
  <c r="J914" i="26"/>
  <c r="K914" i="26"/>
  <c r="DR914" i="26"/>
  <c r="DQ914" i="26"/>
  <c r="AM914" i="26"/>
  <c r="AL914" i="26"/>
  <c r="AN914" i="26"/>
  <c r="AE914" i="26"/>
  <c r="Q914" i="26"/>
  <c r="AS914" i="26"/>
  <c r="DS914" i="26"/>
  <c r="EO914" i="26"/>
  <c r="W914" i="26"/>
  <c r="V914" i="26"/>
  <c r="DZ914" i="26"/>
  <c r="DY914" i="26"/>
  <c r="AF914" i="26"/>
  <c r="AH914" i="26"/>
  <c r="DW914" i="26"/>
  <c r="EM914" i="26"/>
  <c r="EL914" i="26"/>
  <c r="ET914" i="26"/>
  <c r="ES914" i="26"/>
  <c r="AW914" i="26"/>
  <c r="DA914" i="26"/>
  <c r="AI914" i="26"/>
  <c r="BN914" i="26"/>
  <c r="CX914" i="26"/>
  <c r="CW914" i="26"/>
  <c r="FA914" i="26"/>
  <c r="EZ914" i="26"/>
  <c r="DU914" i="26"/>
  <c r="EG914" i="26"/>
  <c r="EX914" i="26"/>
  <c r="CY914" i="26"/>
  <c r="CL914" i="26"/>
  <c r="CK914" i="26"/>
  <c r="EA914" i="26"/>
  <c r="CE914" i="26"/>
  <c r="CD914" i="26"/>
  <c r="BC914" i="26"/>
  <c r="X914" i="26"/>
  <c r="BE914" i="26"/>
  <c r="CN914" i="26"/>
  <c r="DD914" i="26"/>
  <c r="EJ914" i="26"/>
  <c r="BS914" i="26"/>
  <c r="BB914" i="26"/>
  <c r="BA914" i="26"/>
  <c r="BP914" i="26"/>
  <c r="AR914" i="26"/>
  <c r="DL914" i="26"/>
  <c r="DE914" i="26"/>
  <c r="EI914" i="26"/>
  <c r="AU914" i="26"/>
  <c r="DT914" i="26"/>
  <c r="EY914" i="26"/>
  <c r="ED914" i="26"/>
  <c r="P914" i="26"/>
  <c r="BQ914" i="26"/>
  <c r="EK914" i="26"/>
  <c r="BW914" i="26"/>
  <c r="BW915" i="26" s="1"/>
  <c r="AC914" i="26"/>
  <c r="DG914" i="26"/>
  <c r="CP914" i="26"/>
  <c r="CG914" i="26"/>
  <c r="CH914" i="26"/>
  <c r="DI914" i="26"/>
  <c r="BZ914" i="26"/>
  <c r="L36" i="25"/>
  <c r="T39" i="25"/>
  <c r="X38" i="25"/>
  <c r="AG33" i="25"/>
  <c r="AB36" i="25"/>
  <c r="AA36" i="25"/>
  <c r="AE34" i="25"/>
  <c r="W38" i="25"/>
  <c r="V38" i="25"/>
  <c r="K36" i="25"/>
  <c r="AJ32" i="25"/>
  <c r="M36" i="25"/>
  <c r="AR30" i="25"/>
  <c r="AS30" i="25" s="1"/>
  <c r="AT30" i="25" s="1"/>
  <c r="N36" i="25"/>
  <c r="O36" i="25"/>
  <c r="AL31" i="25"/>
  <c r="R38" i="25"/>
  <c r="S39" i="25" s="1"/>
  <c r="AO36" i="25"/>
  <c r="AU32" i="27" l="1"/>
  <c r="AU30" i="25"/>
  <c r="CS915" i="26"/>
  <c r="CP915" i="26"/>
  <c r="BI915" i="26"/>
  <c r="BS915" i="26"/>
  <c r="DW915" i="26"/>
  <c r="S915" i="26"/>
  <c r="FB914" i="26"/>
  <c r="BE915" i="26"/>
  <c r="BG915" i="26"/>
  <c r="FD913" i="26"/>
  <c r="FC914" i="26" s="1"/>
  <c r="CU915" i="26"/>
  <c r="Z915" i="26"/>
  <c r="DK915" i="26"/>
  <c r="CT915" i="26"/>
  <c r="CV915" i="26"/>
  <c r="CJ915" i="26"/>
  <c r="DI915" i="26"/>
  <c r="P915" i="26"/>
  <c r="AG34" i="25"/>
  <c r="EQ915" i="26"/>
  <c r="AK35" i="27"/>
  <c r="BN915" i="26"/>
  <c r="EO915" i="26"/>
  <c r="AS33" i="27"/>
  <c r="AT33" i="27" s="1"/>
  <c r="T915" i="26"/>
  <c r="CN915" i="26"/>
  <c r="U42" i="27"/>
  <c r="T42" i="27"/>
  <c r="AB39" i="27"/>
  <c r="V42" i="27"/>
  <c r="AI35" i="27"/>
  <c r="AH35" i="27"/>
  <c r="AJ35" i="27"/>
  <c r="Q44" i="27"/>
  <c r="P44" i="27"/>
  <c r="AA39" i="27"/>
  <c r="Z39" i="27"/>
  <c r="K47" i="27"/>
  <c r="L47" i="27"/>
  <c r="AM34" i="27"/>
  <c r="AE37" i="27"/>
  <c r="AO47" i="27"/>
  <c r="I46" i="27"/>
  <c r="J47" i="27" s="1"/>
  <c r="AU915" i="26"/>
  <c r="X915" i="26"/>
  <c r="CC915" i="26"/>
  <c r="EB915" i="26"/>
  <c r="BZ915" i="26"/>
  <c r="DG915" i="26"/>
  <c r="AC915" i="26"/>
  <c r="B27" i="27"/>
  <c r="V39" i="25"/>
  <c r="AA915" i="26"/>
  <c r="ED915" i="26"/>
  <c r="ER915" i="26"/>
  <c r="CH915" i="26"/>
  <c r="EG915" i="26"/>
  <c r="AY915" i="26"/>
  <c r="CR915" i="26"/>
  <c r="DA915" i="26"/>
  <c r="AP915" i="26"/>
  <c r="AR915" i="26"/>
  <c r="CB915" i="26"/>
  <c r="DV915" i="26"/>
  <c r="AI915" i="26"/>
  <c r="EA915" i="26"/>
  <c r="EU915" i="26"/>
  <c r="AB915" i="26"/>
  <c r="DD915" i="26"/>
  <c r="EL915" i="26"/>
  <c r="DU915" i="26"/>
  <c r="EZ915" i="26"/>
  <c r="EI915" i="26"/>
  <c r="AD915" i="26"/>
  <c r="AF915" i="26"/>
  <c r="DY915" i="26"/>
  <c r="BH915" i="26"/>
  <c r="BH916" i="26" s="1"/>
  <c r="BP915" i="26"/>
  <c r="CK915" i="26"/>
  <c r="K915" i="26"/>
  <c r="DX915" i="26"/>
  <c r="CY915" i="26"/>
  <c r="AW915" i="26"/>
  <c r="Y915" i="26"/>
  <c r="ES915" i="26"/>
  <c r="EH915" i="26"/>
  <c r="BV915" i="26"/>
  <c r="EM915" i="26"/>
  <c r="DS915" i="26"/>
  <c r="CF915" i="26"/>
  <c r="CE915" i="26"/>
  <c r="AS915" i="26"/>
  <c r="BR915" i="26"/>
  <c r="FA915" i="26"/>
  <c r="J915" i="26"/>
  <c r="DJ915" i="26"/>
  <c r="EF915" i="26"/>
  <c r="BB915" i="26"/>
  <c r="AF34" i="25"/>
  <c r="AF35" i="25" s="1"/>
  <c r="CG915" i="26"/>
  <c r="CW915" i="26"/>
  <c r="O915" i="26"/>
  <c r="Q915" i="26"/>
  <c r="BU915" i="26"/>
  <c r="BT915" i="26"/>
  <c r="CO915" i="26"/>
  <c r="AQ915" i="26"/>
  <c r="EY915" i="26"/>
  <c r="CX915" i="26"/>
  <c r="AH915" i="26"/>
  <c r="AE915" i="26"/>
  <c r="AX915" i="26"/>
  <c r="BD915" i="26"/>
  <c r="AN915" i="26"/>
  <c r="BK915" i="26"/>
  <c r="BJ915" i="26"/>
  <c r="BL915" i="26"/>
  <c r="DT915" i="26"/>
  <c r="BO915" i="26"/>
  <c r="CL915" i="26"/>
  <c r="EN915" i="26"/>
  <c r="L915" i="26"/>
  <c r="BF915" i="26"/>
  <c r="BX915" i="26"/>
  <c r="AV915" i="26"/>
  <c r="M915" i="26"/>
  <c r="DH915" i="26"/>
  <c r="CQ915" i="26"/>
  <c r="AL915" i="26"/>
  <c r="AK915" i="26"/>
  <c r="DN915" i="26"/>
  <c r="DO915" i="26"/>
  <c r="EW915" i="26"/>
  <c r="AM915" i="26"/>
  <c r="DM915" i="26"/>
  <c r="EV915" i="26"/>
  <c r="DE915" i="26"/>
  <c r="BC915" i="26"/>
  <c r="AO915" i="26"/>
  <c r="DZ915" i="26"/>
  <c r="CZ915" i="26"/>
  <c r="CD915" i="26"/>
  <c r="EX915" i="26"/>
  <c r="V915" i="26"/>
  <c r="U915" i="26"/>
  <c r="DQ915" i="26"/>
  <c r="DP915" i="26"/>
  <c r="R915" i="26"/>
  <c r="CI915" i="26"/>
  <c r="BA915" i="26"/>
  <c r="AZ915" i="26"/>
  <c r="W915" i="26"/>
  <c r="DR915" i="26"/>
  <c r="BY915" i="26"/>
  <c r="CM915" i="26"/>
  <c r="DF915" i="26"/>
  <c r="EJ915" i="26"/>
  <c r="EK915" i="26"/>
  <c r="AT915" i="26"/>
  <c r="AJ915" i="26"/>
  <c r="EP915" i="26"/>
  <c r="EC915" i="26"/>
  <c r="CA915" i="26"/>
  <c r="BQ915" i="26"/>
  <c r="DL915" i="26"/>
  <c r="EE915" i="26"/>
  <c r="ET915" i="26"/>
  <c r="DB915" i="26"/>
  <c r="N915" i="26"/>
  <c r="AG915" i="26"/>
  <c r="BM915" i="26"/>
  <c r="DC915" i="26"/>
  <c r="N37" i="25"/>
  <c r="W39" i="25"/>
  <c r="O37" i="25"/>
  <c r="P37" i="25"/>
  <c r="AA37" i="25"/>
  <c r="Z37" i="25"/>
  <c r="AI33" i="25"/>
  <c r="M37" i="25"/>
  <c r="AK32" i="25"/>
  <c r="AJ33" i="25" s="1"/>
  <c r="AD35" i="25"/>
  <c r="AM31" i="25"/>
  <c r="AN31" i="25" s="1"/>
  <c r="U39" i="25"/>
  <c r="L37" i="25"/>
  <c r="I35" i="25"/>
  <c r="J36" i="25" s="1"/>
  <c r="K37" i="25" s="1"/>
  <c r="CT916" i="26" l="1"/>
  <c r="AU33" i="27"/>
  <c r="BF916" i="26"/>
  <c r="AQ32" i="25"/>
  <c r="AJ36" i="27"/>
  <c r="CU916" i="26"/>
  <c r="DH916" i="26"/>
  <c r="DW916" i="26"/>
  <c r="FD914" i="26"/>
  <c r="FC915" i="26" s="1"/>
  <c r="CS916" i="26"/>
  <c r="FB915" i="26"/>
  <c r="FA916" i="26" s="1"/>
  <c r="DJ916" i="26"/>
  <c r="BM916" i="26"/>
  <c r="CO916" i="26"/>
  <c r="EC916" i="26"/>
  <c r="ER916" i="26"/>
  <c r="EP916" i="26"/>
  <c r="CA916" i="26"/>
  <c r="DZ916" i="26"/>
  <c r="EE916" i="26"/>
  <c r="Y916" i="26"/>
  <c r="AB916" i="26"/>
  <c r="AO48" i="27"/>
  <c r="I47" i="27"/>
  <c r="J48" i="27" s="1"/>
  <c r="P45" i="27"/>
  <c r="O45" i="27"/>
  <c r="AD38" i="27"/>
  <c r="AH36" i="27"/>
  <c r="AG36" i="27"/>
  <c r="AN34" i="27"/>
  <c r="AM35" i="27" s="1"/>
  <c r="AQ35" i="27"/>
  <c r="AR34" i="27"/>
  <c r="AS34" i="27" s="1"/>
  <c r="AT34" i="27" s="1"/>
  <c r="AL35" i="27"/>
  <c r="AI36" i="27"/>
  <c r="K48" i="27"/>
  <c r="T43" i="27"/>
  <c r="S43" i="27"/>
  <c r="Z40" i="27"/>
  <c r="Y40" i="27"/>
  <c r="U43" i="27"/>
  <c r="AA40" i="27"/>
  <c r="AP32" i="25"/>
  <c r="CZ916" i="26"/>
  <c r="AE35" i="25"/>
  <c r="AD36" i="25" s="1"/>
  <c r="CI916" i="26"/>
  <c r="DA916" i="26"/>
  <c r="CQ916" i="26"/>
  <c r="P916" i="26"/>
  <c r="B33" i="26"/>
  <c r="CR916" i="26"/>
  <c r="CK916" i="26"/>
  <c r="AQ916" i="26"/>
  <c r="AT916" i="26"/>
  <c r="ET916" i="26"/>
  <c r="AC916" i="26"/>
  <c r="AA916" i="26"/>
  <c r="AV916" i="26"/>
  <c r="DK916" i="26"/>
  <c r="DV916" i="26"/>
  <c r="DT916" i="26"/>
  <c r="Z916" i="26"/>
  <c r="AX916" i="26"/>
  <c r="EG916" i="26"/>
  <c r="CM916" i="26"/>
  <c r="AP916" i="26"/>
  <c r="EN916" i="26"/>
  <c r="AE916" i="26"/>
  <c r="AG916" i="26"/>
  <c r="DR916" i="26"/>
  <c r="BW916" i="26"/>
  <c r="DE916" i="26"/>
  <c r="DC916" i="26"/>
  <c r="AJ916" i="26"/>
  <c r="BJ916" i="26"/>
  <c r="EV916" i="26"/>
  <c r="BG916" i="26"/>
  <c r="BG917" i="26" s="1"/>
  <c r="R916" i="26"/>
  <c r="BI916" i="26"/>
  <c r="U916" i="26"/>
  <c r="CD916" i="26"/>
  <c r="BQ916" i="26"/>
  <c r="AZ916" i="26"/>
  <c r="N916" i="26"/>
  <c r="DP916" i="26"/>
  <c r="BE916" i="26"/>
  <c r="DX916" i="26"/>
  <c r="CJ916" i="26"/>
  <c r="BU916" i="26"/>
  <c r="EJ916" i="26"/>
  <c r="DM916" i="26"/>
  <c r="CY916" i="26"/>
  <c r="L916" i="26"/>
  <c r="BD916" i="26"/>
  <c r="CG916" i="26"/>
  <c r="DG916" i="26"/>
  <c r="S916" i="26"/>
  <c r="CH916" i="26"/>
  <c r="EX916" i="26"/>
  <c r="EH916" i="26"/>
  <c r="EI916" i="26"/>
  <c r="BY916" i="26"/>
  <c r="AL916" i="26"/>
  <c r="BO916" i="26"/>
  <c r="AO916" i="26"/>
  <c r="J916" i="26"/>
  <c r="EM916" i="26"/>
  <c r="DF916" i="26"/>
  <c r="DQ916" i="26"/>
  <c r="EU916" i="26"/>
  <c r="BT916" i="26"/>
  <c r="DU916" i="26"/>
  <c r="BN916" i="26"/>
  <c r="DD916" i="26"/>
  <c r="Q916" i="26"/>
  <c r="BP916" i="26"/>
  <c r="EB916" i="26"/>
  <c r="O916" i="26"/>
  <c r="BV916" i="26"/>
  <c r="AU916" i="26"/>
  <c r="CL916" i="26"/>
  <c r="CV916" i="26"/>
  <c r="CU917" i="26" s="1"/>
  <c r="CW916" i="26"/>
  <c r="ED916" i="26"/>
  <c r="M916" i="26"/>
  <c r="BS916" i="26"/>
  <c r="N38" i="25"/>
  <c r="AM916" i="26"/>
  <c r="BR916" i="26"/>
  <c r="V916" i="26"/>
  <c r="W916" i="26"/>
  <c r="DY916" i="26"/>
  <c r="BX916" i="26"/>
  <c r="K916" i="26"/>
  <c r="EO916" i="26"/>
  <c r="DB916" i="26"/>
  <c r="AW916" i="26"/>
  <c r="EQ916" i="26"/>
  <c r="X916" i="26"/>
  <c r="AI916" i="26"/>
  <c r="AH916" i="26"/>
  <c r="AS916" i="26"/>
  <c r="EL916" i="26"/>
  <c r="ES916" i="26"/>
  <c r="CP916" i="26"/>
  <c r="AF916" i="26"/>
  <c r="CX916" i="26"/>
  <c r="BC916" i="26"/>
  <c r="BB916" i="26"/>
  <c r="T916" i="26"/>
  <c r="AY916" i="26"/>
  <c r="EW916" i="26"/>
  <c r="BL916" i="26"/>
  <c r="EA916" i="26"/>
  <c r="B26" i="15"/>
  <c r="EZ916" i="26"/>
  <c r="AD916" i="26"/>
  <c r="EY916" i="26"/>
  <c r="B27" i="25"/>
  <c r="B27" i="26"/>
  <c r="CF916" i="26"/>
  <c r="CE916" i="26"/>
  <c r="AR916" i="26"/>
  <c r="DL916" i="26"/>
  <c r="BA916" i="26"/>
  <c r="DN916" i="26"/>
  <c r="DO916" i="26"/>
  <c r="CN916" i="26"/>
  <c r="BK916" i="26"/>
  <c r="EK916" i="26"/>
  <c r="AN916" i="26"/>
  <c r="DI916" i="26"/>
  <c r="DI917" i="26" s="1"/>
  <c r="EF916" i="26"/>
  <c r="CB916" i="26"/>
  <c r="AK916" i="26"/>
  <c r="BZ916" i="26"/>
  <c r="DS916" i="26"/>
  <c r="CC916" i="26"/>
  <c r="V40" i="25"/>
  <c r="AC36" i="25"/>
  <c r="U40" i="25"/>
  <c r="T40" i="25"/>
  <c r="Z38" i="25"/>
  <c r="Y38" i="25"/>
  <c r="L38" i="25"/>
  <c r="P38" i="25"/>
  <c r="Q38" i="25"/>
  <c r="AM32" i="25"/>
  <c r="AN32" i="25" s="1"/>
  <c r="O38" i="25"/>
  <c r="M38" i="25"/>
  <c r="AR31" i="25"/>
  <c r="AS31" i="25" s="1"/>
  <c r="AT31" i="25" s="1"/>
  <c r="AL32" i="25"/>
  <c r="AI34" i="25"/>
  <c r="AH34" i="25"/>
  <c r="AO37" i="25"/>
  <c r="AU34" i="27" l="1"/>
  <c r="CT917" i="26"/>
  <c r="AU31" i="25"/>
  <c r="CP917" i="26"/>
  <c r="B25" i="26"/>
  <c r="C4" i="26" s="1"/>
  <c r="CS917" i="26"/>
  <c r="AQ33" i="25"/>
  <c r="FD915" i="26"/>
  <c r="FC916" i="26" s="1"/>
  <c r="ED917" i="26"/>
  <c r="FB916" i="26"/>
  <c r="EQ917" i="26"/>
  <c r="CZ917" i="26"/>
  <c r="EF917" i="26"/>
  <c r="AE36" i="25"/>
  <c r="AD37" i="25" s="1"/>
  <c r="CN917" i="26"/>
  <c r="DU917" i="26"/>
  <c r="CR917" i="26"/>
  <c r="AH37" i="27"/>
  <c r="Z41" i="27"/>
  <c r="AP917" i="26"/>
  <c r="Y41" i="27"/>
  <c r="X41" i="27"/>
  <c r="AG37" i="27"/>
  <c r="AF37" i="27"/>
  <c r="S44" i="27"/>
  <c r="R44" i="27"/>
  <c r="T44" i="27"/>
  <c r="AC39" i="27"/>
  <c r="AI37" i="27"/>
  <c r="O46" i="27"/>
  <c r="N46" i="27"/>
  <c r="AL36" i="27"/>
  <c r="AK36" i="27"/>
  <c r="AJ37" i="27" s="1"/>
  <c r="AO49" i="27"/>
  <c r="I48" i="27"/>
  <c r="J49" i="27" s="1"/>
  <c r="AN35" i="27"/>
  <c r="AM36" i="27" s="1"/>
  <c r="AR35" i="27"/>
  <c r="AQ36" i="27"/>
  <c r="AP35" i="27"/>
  <c r="AY38" i="27"/>
  <c r="AU917" i="26"/>
  <c r="AP33" i="25"/>
  <c r="DW917" i="26"/>
  <c r="CL917" i="26"/>
  <c r="AV16" i="27"/>
  <c r="AW16" i="27" s="1"/>
  <c r="H4" i="15"/>
  <c r="B25" i="27"/>
  <c r="H3" i="15"/>
  <c r="B26" i="27"/>
  <c r="CJ917" i="26"/>
  <c r="BV917" i="26"/>
  <c r="AK917" i="26"/>
  <c r="DD917" i="26"/>
  <c r="DB917" i="26"/>
  <c r="Z917" i="26"/>
  <c r="DV917" i="26"/>
  <c r="BX917" i="26"/>
  <c r="BZ917" i="26"/>
  <c r="EO917" i="26"/>
  <c r="AY917" i="26"/>
  <c r="AW917" i="26"/>
  <c r="BF917" i="26"/>
  <c r="CI917" i="26"/>
  <c r="AA917" i="26"/>
  <c r="Q917" i="26"/>
  <c r="AF917" i="26"/>
  <c r="O917" i="26"/>
  <c r="DQ917" i="26"/>
  <c r="BW917" i="26"/>
  <c r="AD917" i="26"/>
  <c r="DP917" i="26"/>
  <c r="DS917" i="26"/>
  <c r="AT917" i="26"/>
  <c r="EI917" i="26"/>
  <c r="AB917" i="26"/>
  <c r="EK917" i="26"/>
  <c r="EW917" i="26"/>
  <c r="EU917" i="26"/>
  <c r="BI917" i="26"/>
  <c r="BH917" i="26"/>
  <c r="BK917" i="26"/>
  <c r="R917" i="26"/>
  <c r="BQ917" i="26"/>
  <c r="T917" i="26"/>
  <c r="DZ917" i="26"/>
  <c r="M917" i="26"/>
  <c r="AR917" i="26"/>
  <c r="EC917" i="26"/>
  <c r="BN917" i="26"/>
  <c r="BM917" i="26"/>
  <c r="DG917" i="26"/>
  <c r="BE917" i="26"/>
  <c r="X917" i="26"/>
  <c r="BS917" i="26"/>
  <c r="DL917" i="26"/>
  <c r="AI917" i="26"/>
  <c r="CF917" i="26"/>
  <c r="K917" i="26"/>
  <c r="Y917" i="26"/>
  <c r="DJ917" i="26"/>
  <c r="CH917" i="26"/>
  <c r="V917" i="26"/>
  <c r="CC917" i="26"/>
  <c r="DF917" i="26"/>
  <c r="BP917" i="26"/>
  <c r="BB917" i="26"/>
  <c r="BO917" i="26"/>
  <c r="EX917" i="26"/>
  <c r="CD917" i="26"/>
  <c r="CX917" i="26"/>
  <c r="EZ917" i="26"/>
  <c r="AQ917" i="26"/>
  <c r="AJ917" i="26"/>
  <c r="DN917" i="26"/>
  <c r="EA917" i="26"/>
  <c r="N917" i="26"/>
  <c r="AZ917" i="26"/>
  <c r="EH917" i="26"/>
  <c r="CA917" i="26"/>
  <c r="DE917" i="26"/>
  <c r="BC917" i="26"/>
  <c r="EP917" i="26"/>
  <c r="DH917" i="26"/>
  <c r="BY917" i="26"/>
  <c r="EE917" i="26"/>
  <c r="EE918" i="26" s="1"/>
  <c r="DC917" i="26"/>
  <c r="CQ917" i="26"/>
  <c r="DM917" i="26"/>
  <c r="B25" i="25"/>
  <c r="BR917" i="26"/>
  <c r="B26" i="25"/>
  <c r="AG917" i="26"/>
  <c r="EB917" i="26"/>
  <c r="DR917" i="26"/>
  <c r="CE917" i="26"/>
  <c r="EG917" i="26"/>
  <c r="AX917" i="26"/>
  <c r="EN917" i="26"/>
  <c r="EM917" i="26"/>
  <c r="BL917" i="26"/>
  <c r="ES917" i="26"/>
  <c r="ER917" i="26"/>
  <c r="DT917" i="26"/>
  <c r="J917" i="26"/>
  <c r="ET917" i="26"/>
  <c r="CG917" i="26"/>
  <c r="AV917" i="26"/>
  <c r="EV917" i="26"/>
  <c r="CK917" i="26"/>
  <c r="CO917" i="26"/>
  <c r="P917" i="26"/>
  <c r="AE917" i="26"/>
  <c r="AM917" i="26"/>
  <c r="DA917" i="26"/>
  <c r="EL917" i="26"/>
  <c r="CW917" i="26"/>
  <c r="CM917" i="26"/>
  <c r="L917" i="26"/>
  <c r="EJ917" i="26"/>
  <c r="EY917" i="26"/>
  <c r="AS917" i="26"/>
  <c r="CV917" i="26"/>
  <c r="AL917" i="26"/>
  <c r="AO917" i="26"/>
  <c r="AN917" i="26"/>
  <c r="DO917" i="26"/>
  <c r="BJ917" i="26"/>
  <c r="AC917" i="26"/>
  <c r="AH917" i="26"/>
  <c r="BD917" i="26"/>
  <c r="FA917" i="26"/>
  <c r="U917" i="26"/>
  <c r="DK917" i="26"/>
  <c r="CY917" i="26"/>
  <c r="CY918" i="26" s="1"/>
  <c r="DY917" i="26"/>
  <c r="DX917" i="26"/>
  <c r="CT918" i="26"/>
  <c r="N39" i="25"/>
  <c r="CB917" i="26"/>
  <c r="BA917" i="26"/>
  <c r="S917" i="26"/>
  <c r="W917" i="26"/>
  <c r="BU917" i="26"/>
  <c r="BT917" i="26"/>
  <c r="P39" i="25"/>
  <c r="Y39" i="25"/>
  <c r="X39" i="25"/>
  <c r="U41" i="25"/>
  <c r="AL33" i="25"/>
  <c r="AR32" i="25"/>
  <c r="AS32" i="25" s="1"/>
  <c r="AT32" i="25" s="1"/>
  <c r="AC37" i="25"/>
  <c r="AB37" i="25"/>
  <c r="AH35" i="25"/>
  <c r="AG35" i="25"/>
  <c r="AK33" i="25"/>
  <c r="O39" i="25"/>
  <c r="Q39" i="25"/>
  <c r="R39" i="25"/>
  <c r="M39" i="25"/>
  <c r="I36" i="25"/>
  <c r="J37" i="25" s="1"/>
  <c r="CS918" i="26" l="1"/>
  <c r="AU32" i="25"/>
  <c r="AS35" i="27"/>
  <c r="AT35" i="27" s="1"/>
  <c r="AH38" i="27"/>
  <c r="FD916" i="26"/>
  <c r="FC917" i="26" s="1"/>
  <c r="FB917" i="26"/>
  <c r="FA918" i="26" s="1"/>
  <c r="DO918" i="26"/>
  <c r="CO918" i="26"/>
  <c r="AQ918" i="26"/>
  <c r="AE918" i="26"/>
  <c r="CM918" i="26"/>
  <c r="EP918" i="26"/>
  <c r="AX918" i="26"/>
  <c r="AV918" i="26"/>
  <c r="BY918" i="26"/>
  <c r="DV918" i="26"/>
  <c r="AO50" i="27"/>
  <c r="I49" i="27"/>
  <c r="AB40" i="27"/>
  <c r="R45" i="27"/>
  <c r="Q45" i="27"/>
  <c r="AK37" i="27"/>
  <c r="AJ38" i="27" s="1"/>
  <c r="AL37" i="27"/>
  <c r="S45" i="27"/>
  <c r="AG38" i="27"/>
  <c r="AF38" i="27"/>
  <c r="AE38" i="27"/>
  <c r="N47" i="27"/>
  <c r="M47" i="27"/>
  <c r="AI38" i="27"/>
  <c r="AN36" i="27"/>
  <c r="AM37" i="27" s="1"/>
  <c r="AX37" i="27"/>
  <c r="AY40" i="27"/>
  <c r="AY37" i="27"/>
  <c r="AQ37" i="27"/>
  <c r="AR36" i="27"/>
  <c r="X42" i="27"/>
  <c r="W42" i="27"/>
  <c r="AP36" i="27"/>
  <c r="AY39" i="27"/>
  <c r="Y42" i="27"/>
  <c r="DC918" i="26"/>
  <c r="J918" i="26"/>
  <c r="AV17" i="27"/>
  <c r="AW17" i="27" s="1"/>
  <c r="BV918" i="26"/>
  <c r="DA918" i="26"/>
  <c r="S918" i="26"/>
  <c r="BW918" i="26"/>
  <c r="BF918" i="26"/>
  <c r="P918" i="26"/>
  <c r="AP918" i="26"/>
  <c r="N918" i="26"/>
  <c r="CI918" i="26"/>
  <c r="AS918" i="26"/>
  <c r="AA918" i="26"/>
  <c r="BH918" i="26"/>
  <c r="BK918" i="26"/>
  <c r="DT918" i="26"/>
  <c r="DR918" i="26"/>
  <c r="BG918" i="26"/>
  <c r="BA918" i="26"/>
  <c r="EV918" i="26"/>
  <c r="DK918" i="26"/>
  <c r="AH918" i="26"/>
  <c r="BX918" i="26"/>
  <c r="DD918" i="26"/>
  <c r="U918" i="26"/>
  <c r="W918" i="26"/>
  <c r="EG918" i="26"/>
  <c r="CB918" i="26"/>
  <c r="BN918" i="26"/>
  <c r="BL918" i="26"/>
  <c r="DE918" i="26"/>
  <c r="BR918" i="26"/>
  <c r="BP918" i="26"/>
  <c r="BT918" i="26"/>
  <c r="BD918" i="26"/>
  <c r="DH918" i="26"/>
  <c r="EY918" i="26"/>
  <c r="EK918" i="26"/>
  <c r="DU918" i="26"/>
  <c r="BQ918" i="26"/>
  <c r="L918" i="26"/>
  <c r="ET918" i="26"/>
  <c r="AJ918" i="26"/>
  <c r="Y918" i="26"/>
  <c r="CG918" i="26"/>
  <c r="BZ918" i="26"/>
  <c r="ED918" i="26"/>
  <c r="DM918" i="26"/>
  <c r="AY918" i="26"/>
  <c r="EB918" i="26"/>
  <c r="Q918" i="26"/>
  <c r="Z918" i="26"/>
  <c r="BO918" i="26"/>
  <c r="CL918" i="26"/>
  <c r="DF918" i="26"/>
  <c r="DY918" i="26"/>
  <c r="CN918" i="26"/>
  <c r="DN918" i="26"/>
  <c r="ER918" i="26"/>
  <c r="DS918" i="26"/>
  <c r="AU918" i="26"/>
  <c r="AM918" i="26"/>
  <c r="EM918" i="26"/>
  <c r="EF918" i="26"/>
  <c r="CV918" i="26"/>
  <c r="DG918" i="26"/>
  <c r="DI918" i="26"/>
  <c r="AL918" i="26"/>
  <c r="EL918" i="26"/>
  <c r="CP918" i="26"/>
  <c r="AD918" i="26"/>
  <c r="X918" i="26"/>
  <c r="BC918" i="26"/>
  <c r="DL918" i="26"/>
  <c r="EN918" i="26"/>
  <c r="AG918" i="26"/>
  <c r="DJ918" i="26"/>
  <c r="CZ918" i="26"/>
  <c r="CC918" i="26"/>
  <c r="CU918" i="26"/>
  <c r="AK918" i="26"/>
  <c r="EO918" i="26"/>
  <c r="EU918" i="26"/>
  <c r="DX918" i="26"/>
  <c r="DW918" i="26"/>
  <c r="AC918" i="26"/>
  <c r="AB918" i="26"/>
  <c r="BE918" i="26"/>
  <c r="EA918" i="26"/>
  <c r="BS918" i="26"/>
  <c r="BJ918" i="26"/>
  <c r="BI918" i="26"/>
  <c r="EJ918" i="26"/>
  <c r="EI918" i="26"/>
  <c r="CF918" i="26"/>
  <c r="CE918" i="26"/>
  <c r="EH918" i="26"/>
  <c r="EQ918" i="26"/>
  <c r="V918" i="26"/>
  <c r="BU918" i="26"/>
  <c r="AI918" i="26"/>
  <c r="EW918" i="26"/>
  <c r="AR918" i="26"/>
  <c r="AF918" i="26"/>
  <c r="CX918" i="26"/>
  <c r="BB918" i="26"/>
  <c r="T918" i="26"/>
  <c r="EC918" i="26"/>
  <c r="EZ918" i="26"/>
  <c r="BM918" i="26"/>
  <c r="DZ918" i="26"/>
  <c r="R918" i="26"/>
  <c r="K918" i="26"/>
  <c r="DQ918" i="26"/>
  <c r="CQ918" i="26"/>
  <c r="CR918" i="26"/>
  <c r="CD918" i="26"/>
  <c r="CH918" i="26"/>
  <c r="AZ918" i="26"/>
  <c r="CW918" i="26"/>
  <c r="CK918" i="26"/>
  <c r="CJ918" i="26"/>
  <c r="ES918" i="26"/>
  <c r="AT918" i="26"/>
  <c r="O918" i="26"/>
  <c r="CA918" i="26"/>
  <c r="AN918" i="26"/>
  <c r="M918" i="26"/>
  <c r="DP918" i="26"/>
  <c r="AO918" i="26"/>
  <c r="DB918" i="26"/>
  <c r="AW918" i="26"/>
  <c r="EX918" i="26"/>
  <c r="O40" i="25"/>
  <c r="Q40" i="25"/>
  <c r="AB38" i="25"/>
  <c r="AA38" i="25"/>
  <c r="AM33" i="25"/>
  <c r="AN33" i="25" s="1"/>
  <c r="K38" i="25"/>
  <c r="X40" i="25"/>
  <c r="W40" i="25"/>
  <c r="AC38" i="25"/>
  <c r="R40" i="25"/>
  <c r="S40" i="25"/>
  <c r="AK34" i="25"/>
  <c r="AJ34" i="25"/>
  <c r="AG36" i="25"/>
  <c r="AF36" i="25"/>
  <c r="P40" i="25"/>
  <c r="N40" i="25"/>
  <c r="AO38" i="25"/>
  <c r="AU35" i="27" l="1"/>
  <c r="AW919" i="26"/>
  <c r="AQ34" i="25"/>
  <c r="BX919" i="26"/>
  <c r="FD917" i="26"/>
  <c r="FC918" i="26" s="1"/>
  <c r="FB918" i="26"/>
  <c r="BW919" i="26"/>
  <c r="EZ919" i="26"/>
  <c r="AT919" i="26"/>
  <c r="T919" i="26"/>
  <c r="AR919" i="26"/>
  <c r="DS919" i="26"/>
  <c r="CZ919" i="26"/>
  <c r="DB919" i="26"/>
  <c r="Q46" i="27"/>
  <c r="P46" i="27"/>
  <c r="AN37" i="27"/>
  <c r="AP38" i="27" s="1"/>
  <c r="AQ38" i="27"/>
  <c r="AR37" i="27"/>
  <c r="AP37" i="27"/>
  <c r="AX40" i="27"/>
  <c r="AX39" i="27"/>
  <c r="R46" i="27"/>
  <c r="AI39" i="27"/>
  <c r="AA41" i="27"/>
  <c r="M48" i="27"/>
  <c r="L48" i="27"/>
  <c r="W43" i="27"/>
  <c r="V43" i="27"/>
  <c r="AK38" i="27"/>
  <c r="AL38" i="27"/>
  <c r="AF39" i="27"/>
  <c r="AE39" i="27"/>
  <c r="AD39" i="27"/>
  <c r="X43" i="27"/>
  <c r="AG39" i="27"/>
  <c r="AS36" i="27"/>
  <c r="AT36" i="27" s="1"/>
  <c r="AH39" i="27"/>
  <c r="BG919" i="26"/>
  <c r="AV18" i="27"/>
  <c r="AW18" i="27" s="1"/>
  <c r="AP34" i="25"/>
  <c r="BS919" i="26"/>
  <c r="DL919" i="26"/>
  <c r="BU919" i="26"/>
  <c r="AZ919" i="26"/>
  <c r="DU919" i="26"/>
  <c r="V919" i="26"/>
  <c r="EU919" i="26"/>
  <c r="DY919" i="26"/>
  <c r="CM919" i="26"/>
  <c r="BY919" i="26"/>
  <c r="BX920" i="26" s="1"/>
  <c r="DD919" i="26"/>
  <c r="W919" i="26"/>
  <c r="CN919" i="26"/>
  <c r="ES919" i="26"/>
  <c r="EQ919" i="26"/>
  <c r="BM919" i="26"/>
  <c r="CH919" i="26"/>
  <c r="EF919" i="26"/>
  <c r="DH919" i="26"/>
  <c r="EP919" i="26"/>
  <c r="BP919" i="26"/>
  <c r="BQ919" i="26"/>
  <c r="CO919" i="26"/>
  <c r="DE919" i="26"/>
  <c r="R919" i="26"/>
  <c r="M919" i="26"/>
  <c r="K919" i="26"/>
  <c r="EH919" i="26"/>
  <c r="BO919" i="26"/>
  <c r="BD919" i="26"/>
  <c r="CA919" i="26"/>
  <c r="AI919" i="26"/>
  <c r="AF919" i="26"/>
  <c r="ER919" i="26"/>
  <c r="DG919" i="26"/>
  <c r="DN919" i="26"/>
  <c r="BR919" i="26"/>
  <c r="DT919" i="26"/>
  <c r="BL919" i="26"/>
  <c r="EC919" i="26"/>
  <c r="AN919" i="26"/>
  <c r="Z919" i="26"/>
  <c r="BJ919" i="26"/>
  <c r="CK919" i="26"/>
  <c r="EV919" i="26"/>
  <c r="CW919" i="26"/>
  <c r="AQ919" i="26"/>
  <c r="CY919" i="26"/>
  <c r="EA919" i="26"/>
  <c r="DX919" i="26"/>
  <c r="BB919" i="26"/>
  <c r="S919" i="26"/>
  <c r="BZ919" i="26"/>
  <c r="DJ919" i="26"/>
  <c r="ED919" i="26"/>
  <c r="DM919" i="26"/>
  <c r="CQ919" i="26"/>
  <c r="DP919" i="26"/>
  <c r="EE919" i="26"/>
  <c r="EX919" i="26"/>
  <c r="CD919" i="26"/>
  <c r="EO919" i="26"/>
  <c r="EL919" i="26"/>
  <c r="DF919" i="26"/>
  <c r="CU919" i="26"/>
  <c r="CJ919" i="26"/>
  <c r="CI919" i="26"/>
  <c r="EW919" i="26"/>
  <c r="BH919" i="26"/>
  <c r="BI919" i="26"/>
  <c r="EY919" i="26"/>
  <c r="CG919" i="26"/>
  <c r="DI919" i="26"/>
  <c r="AY919" i="26"/>
  <c r="DO919" i="26"/>
  <c r="X919" i="26"/>
  <c r="Y919" i="26"/>
  <c r="AG919" i="26"/>
  <c r="AD919" i="26"/>
  <c r="CR919" i="26"/>
  <c r="L919" i="26"/>
  <c r="AK919" i="26"/>
  <c r="AJ919" i="26"/>
  <c r="EN919" i="26"/>
  <c r="CP919" i="26"/>
  <c r="AH919" i="26"/>
  <c r="FA919" i="26"/>
  <c r="DQ919" i="26"/>
  <c r="BE919" i="26"/>
  <c r="BF919" i="26"/>
  <c r="CT919" i="26"/>
  <c r="AE919" i="26"/>
  <c r="Q919" i="26"/>
  <c r="AV919" i="26"/>
  <c r="BT919" i="26"/>
  <c r="AB919" i="26"/>
  <c r="AA919" i="26"/>
  <c r="DK919" i="26"/>
  <c r="CF919" i="26"/>
  <c r="CE919" i="26"/>
  <c r="AC919" i="26"/>
  <c r="CC919" i="26"/>
  <c r="ET919" i="26"/>
  <c r="AL919" i="26"/>
  <c r="DW919" i="26"/>
  <c r="DV919" i="26"/>
  <c r="CV919" i="26"/>
  <c r="BN919" i="26"/>
  <c r="CX919" i="26"/>
  <c r="CS919" i="26"/>
  <c r="U919" i="26"/>
  <c r="CB919" i="26"/>
  <c r="EK919" i="26"/>
  <c r="DA919" i="26"/>
  <c r="BA919" i="26"/>
  <c r="O919" i="26"/>
  <c r="N919" i="26"/>
  <c r="AU919" i="26"/>
  <c r="P919" i="26"/>
  <c r="EG919" i="26"/>
  <c r="AX919" i="26"/>
  <c r="BC919" i="26"/>
  <c r="EB919" i="26"/>
  <c r="P41" i="25"/>
  <c r="CL919" i="26"/>
  <c r="DR919" i="26"/>
  <c r="EI919" i="26"/>
  <c r="J919" i="26"/>
  <c r="BV919" i="26"/>
  <c r="AO919" i="26"/>
  <c r="AP919" i="26"/>
  <c r="DC919" i="26"/>
  <c r="DZ919" i="26"/>
  <c r="EJ919" i="26"/>
  <c r="AM919" i="26"/>
  <c r="AS919" i="26"/>
  <c r="EM919" i="26"/>
  <c r="BK919" i="26"/>
  <c r="AL34" i="25"/>
  <c r="AK35" i="25" s="1"/>
  <c r="R41" i="25"/>
  <c r="O41" i="25"/>
  <c r="AF37" i="25"/>
  <c r="AE37" i="25"/>
  <c r="L39" i="25"/>
  <c r="AR33" i="25"/>
  <c r="AS33" i="25" s="1"/>
  <c r="AT33" i="25" s="1"/>
  <c r="Q41" i="25"/>
  <c r="AJ35" i="25"/>
  <c r="AI35" i="25"/>
  <c r="S41" i="25"/>
  <c r="T41" i="25"/>
  <c r="AA39" i="25"/>
  <c r="Z39" i="25"/>
  <c r="W41" i="25"/>
  <c r="V41" i="25"/>
  <c r="AB39" i="25"/>
  <c r="I37" i="25"/>
  <c r="J38" i="25" s="1"/>
  <c r="K39" i="25" s="1"/>
  <c r="AU36" i="27" l="1"/>
  <c r="AU33" i="25"/>
  <c r="DA920" i="26"/>
  <c r="T42" i="25"/>
  <c r="DT920" i="26"/>
  <c r="BA920" i="26"/>
  <c r="BV920" i="26"/>
  <c r="FD918" i="26"/>
  <c r="FC919" i="26" s="1"/>
  <c r="FB919" i="26"/>
  <c r="AS920" i="26"/>
  <c r="U920" i="26"/>
  <c r="J920" i="26"/>
  <c r="BY920" i="26"/>
  <c r="EP920" i="26"/>
  <c r="L920" i="26"/>
  <c r="AS37" i="27"/>
  <c r="AT37" i="27" s="1"/>
  <c r="AE40" i="27"/>
  <c r="AK39" i="27"/>
  <c r="BT920" i="26"/>
  <c r="BR920" i="26"/>
  <c r="V44" i="27"/>
  <c r="U44" i="27"/>
  <c r="W44" i="27"/>
  <c r="L49" i="27"/>
  <c r="K49" i="27"/>
  <c r="AM38" i="27"/>
  <c r="P47" i="27"/>
  <c r="O47" i="27"/>
  <c r="AH40" i="27"/>
  <c r="AG40" i="27"/>
  <c r="AF40" i="27"/>
  <c r="Q47" i="27"/>
  <c r="Z42" i="27"/>
  <c r="AD40" i="27"/>
  <c r="AC40" i="27"/>
  <c r="AJ39" i="27"/>
  <c r="DZ920" i="26"/>
  <c r="AV19" i="27"/>
  <c r="AW19" i="27" s="1"/>
  <c r="CN920" i="26"/>
  <c r="BC920" i="26"/>
  <c r="ET920" i="26"/>
  <c r="W920" i="26"/>
  <c r="ER920" i="26"/>
  <c r="DG920" i="26"/>
  <c r="CV920" i="26"/>
  <c r="DM920" i="26"/>
  <c r="S920" i="26"/>
  <c r="EQ920" i="26"/>
  <c r="DF920" i="26"/>
  <c r="BP920" i="26"/>
  <c r="AX920" i="26"/>
  <c r="BN920" i="26"/>
  <c r="BK920" i="26"/>
  <c r="CA920" i="26"/>
  <c r="AF920" i="26"/>
  <c r="EB920" i="26"/>
  <c r="EE920" i="26"/>
  <c r="EY920" i="26"/>
  <c r="BZ920" i="26"/>
  <c r="DK920" i="26"/>
  <c r="CH920" i="26"/>
  <c r="CL920" i="26"/>
  <c r="EZ920" i="26"/>
  <c r="BQ920" i="26"/>
  <c r="CX920" i="26"/>
  <c r="DR920" i="26"/>
  <c r="AP920" i="26"/>
  <c r="EV920" i="26"/>
  <c r="CI920" i="26"/>
  <c r="CY920" i="26"/>
  <c r="CE920" i="26"/>
  <c r="EJ920" i="26"/>
  <c r="ES920" i="26"/>
  <c r="BE920" i="26"/>
  <c r="DI920" i="26"/>
  <c r="CP920" i="26"/>
  <c r="ED920" i="26"/>
  <c r="CZ920" i="26"/>
  <c r="DB920" i="26"/>
  <c r="CO920" i="26"/>
  <c r="EH920" i="26"/>
  <c r="AU920" i="26"/>
  <c r="DS920" i="26"/>
  <c r="EM920" i="26"/>
  <c r="DH920" i="26"/>
  <c r="DP920" i="26"/>
  <c r="X920" i="26"/>
  <c r="DW920" i="26"/>
  <c r="V920" i="26"/>
  <c r="AL920" i="26"/>
  <c r="CC920" i="26"/>
  <c r="AN920" i="26"/>
  <c r="AC920" i="26"/>
  <c r="DE920" i="26"/>
  <c r="EN920" i="26"/>
  <c r="CS920" i="26"/>
  <c r="AI920" i="26"/>
  <c r="DX920" i="26"/>
  <c r="AT920" i="26"/>
  <c r="AE920" i="26"/>
  <c r="N920" i="26"/>
  <c r="BS920" i="26"/>
  <c r="CM920" i="26"/>
  <c r="O920" i="26"/>
  <c r="AA920" i="26"/>
  <c r="Z920" i="26"/>
  <c r="CD920" i="26"/>
  <c r="AB920" i="26"/>
  <c r="CT920" i="26"/>
  <c r="AJ920" i="26"/>
  <c r="Y920" i="26"/>
  <c r="CG920" i="26"/>
  <c r="AK920" i="26"/>
  <c r="CF920" i="26"/>
  <c r="BF920" i="26"/>
  <c r="DJ920" i="26"/>
  <c r="BH920" i="26"/>
  <c r="BI920" i="26"/>
  <c r="DL920" i="26"/>
  <c r="BG920" i="26"/>
  <c r="K920" i="26"/>
  <c r="BU920" i="26"/>
  <c r="DY920" i="26"/>
  <c r="EX920" i="26"/>
  <c r="EW920" i="26"/>
  <c r="AO920" i="26"/>
  <c r="EK920" i="26"/>
  <c r="BL920" i="26"/>
  <c r="DQ920" i="26"/>
  <c r="DO920" i="26"/>
  <c r="DN920" i="26"/>
  <c r="BM920" i="26"/>
  <c r="AZ920" i="26"/>
  <c r="CR920" i="26"/>
  <c r="BO920" i="26"/>
  <c r="M920" i="26"/>
  <c r="FA920" i="26"/>
  <c r="CJ920" i="26"/>
  <c r="BW920" i="26"/>
  <c r="BW921" i="26" s="1"/>
  <c r="AW920" i="26"/>
  <c r="AV920" i="26"/>
  <c r="CU920" i="26"/>
  <c r="CK920" i="26"/>
  <c r="CW920" i="26"/>
  <c r="AQ920" i="26"/>
  <c r="EG920" i="26"/>
  <c r="EF920" i="26"/>
  <c r="DV920" i="26"/>
  <c r="DU920" i="26"/>
  <c r="Q920" i="26"/>
  <c r="EA920" i="26"/>
  <c r="AD920" i="26"/>
  <c r="AY920" i="26"/>
  <c r="DC920" i="26"/>
  <c r="DD920" i="26"/>
  <c r="AJ36" i="25"/>
  <c r="AG920" i="26"/>
  <c r="AH920" i="26"/>
  <c r="EI920" i="26"/>
  <c r="AR920" i="26"/>
  <c r="CB920" i="26"/>
  <c r="BB920" i="26"/>
  <c r="EC920" i="26"/>
  <c r="EO920" i="26"/>
  <c r="EU920" i="26"/>
  <c r="BD920" i="26"/>
  <c r="Q42" i="25"/>
  <c r="P920" i="26"/>
  <c r="AM920" i="26"/>
  <c r="R920" i="26"/>
  <c r="EL920" i="26"/>
  <c r="CQ920" i="26"/>
  <c r="BJ920" i="26"/>
  <c r="T920" i="26"/>
  <c r="AM34" i="25"/>
  <c r="AN34" i="25" s="1"/>
  <c r="AA40" i="25"/>
  <c r="P42" i="25"/>
  <c r="L40" i="25"/>
  <c r="M40" i="25"/>
  <c r="R42" i="25"/>
  <c r="S42" i="25"/>
  <c r="AE38" i="25"/>
  <c r="AD38" i="25"/>
  <c r="Z40" i="25"/>
  <c r="Y40" i="25"/>
  <c r="AI36" i="25"/>
  <c r="AH36" i="25"/>
  <c r="V42" i="25"/>
  <c r="U42" i="25"/>
  <c r="AO39" i="25"/>
  <c r="AU37" i="27" l="1"/>
  <c r="AQ35" i="25"/>
  <c r="FD919" i="26"/>
  <c r="FC920" i="26" s="1"/>
  <c r="K921" i="26"/>
  <c r="FB920" i="26"/>
  <c r="BB921" i="26"/>
  <c r="EU921" i="26"/>
  <c r="BU921" i="26"/>
  <c r="V921" i="26"/>
  <c r="ES921" i="26"/>
  <c r="AJ40" i="27"/>
  <c r="EQ921" i="26"/>
  <c r="AF41" i="27"/>
  <c r="P48" i="27"/>
  <c r="AN38" i="27"/>
  <c r="AP39" i="27" s="1"/>
  <c r="AQ39" i="27"/>
  <c r="AR38" i="27"/>
  <c r="AS38" i="27" s="1"/>
  <c r="AT38" i="27" s="1"/>
  <c r="Y43" i="27"/>
  <c r="K50" i="27"/>
  <c r="J50" i="27"/>
  <c r="AC41" i="27"/>
  <c r="AB41" i="27"/>
  <c r="U45" i="27"/>
  <c r="T45" i="27"/>
  <c r="AE41" i="27"/>
  <c r="AG41" i="27"/>
  <c r="V45" i="27"/>
  <c r="O48" i="27"/>
  <c r="N48" i="27"/>
  <c r="AD41" i="27"/>
  <c r="AI40" i="27"/>
  <c r="AL39" i="27"/>
  <c r="EP921" i="26"/>
  <c r="CM921" i="26"/>
  <c r="T921" i="26"/>
  <c r="AD921" i="26"/>
  <c r="AV20" i="27"/>
  <c r="AW20" i="27" s="1"/>
  <c r="AP35" i="25"/>
  <c r="DF921" i="26"/>
  <c r="BO921" i="26"/>
  <c r="BQ921" i="26"/>
  <c r="DG921" i="26"/>
  <c r="CU921" i="26"/>
  <c r="BD921" i="26"/>
  <c r="EA921" i="26"/>
  <c r="BZ921" i="26"/>
  <c r="AO921" i="26"/>
  <c r="EC921" i="26"/>
  <c r="BY921" i="26"/>
  <c r="CB921" i="26"/>
  <c r="DL921" i="26"/>
  <c r="X921" i="26"/>
  <c r="DS921" i="26"/>
  <c r="CW921" i="26"/>
  <c r="EI921" i="26"/>
  <c r="AT921" i="26"/>
  <c r="DH921" i="26"/>
  <c r="AU921" i="26"/>
  <c r="CI921" i="26"/>
  <c r="CH921" i="26"/>
  <c r="CO921" i="26"/>
  <c r="AM921" i="26"/>
  <c r="CZ921" i="26"/>
  <c r="CP921" i="26"/>
  <c r="DJ921" i="26"/>
  <c r="DA921" i="26"/>
  <c r="EL921" i="26"/>
  <c r="DI921" i="26"/>
  <c r="DE921" i="26"/>
  <c r="EF921" i="26"/>
  <c r="CY921" i="26"/>
  <c r="AH921" i="26"/>
  <c r="ER921" i="26"/>
  <c r="CK921" i="26"/>
  <c r="DQ921" i="26"/>
  <c r="R921" i="26"/>
  <c r="DY921" i="26"/>
  <c r="J921" i="26"/>
  <c r="J922" i="26" s="1"/>
  <c r="W921" i="26"/>
  <c r="U921" i="26"/>
  <c r="DR921" i="26"/>
  <c r="AP921" i="26"/>
  <c r="AK921" i="26"/>
  <c r="DN921" i="26"/>
  <c r="CD921" i="26"/>
  <c r="BL921" i="26"/>
  <c r="Z921" i="26"/>
  <c r="FA921" i="26"/>
  <c r="AR921" i="26"/>
  <c r="M921" i="26"/>
  <c r="BF921" i="26"/>
  <c r="L921" i="26"/>
  <c r="DV921" i="26"/>
  <c r="EX921" i="26"/>
  <c r="CR921" i="26"/>
  <c r="EY921" i="26"/>
  <c r="AV921" i="26"/>
  <c r="DP921" i="26"/>
  <c r="CG921" i="26"/>
  <c r="CN921" i="26"/>
  <c r="DC921" i="26"/>
  <c r="AY921" i="26"/>
  <c r="AI921" i="26"/>
  <c r="BJ921" i="26"/>
  <c r="BA921" i="26"/>
  <c r="DZ921" i="26"/>
  <c r="BC921" i="26"/>
  <c r="BV921" i="26"/>
  <c r="BV922" i="26" s="1"/>
  <c r="EK921" i="26"/>
  <c r="BE921" i="26"/>
  <c r="BS921" i="26"/>
  <c r="BR921" i="26"/>
  <c r="AW921" i="26"/>
  <c r="DK921" i="26"/>
  <c r="AA921" i="26"/>
  <c r="Q921" i="26"/>
  <c r="CC921" i="26"/>
  <c r="U43" i="25"/>
  <c r="P921" i="26"/>
  <c r="BP921" i="26"/>
  <c r="EV921" i="26"/>
  <c r="CV921" i="26"/>
  <c r="BX921" i="26"/>
  <c r="AL921" i="26"/>
  <c r="DU921" i="26"/>
  <c r="DT921" i="26"/>
  <c r="AX921" i="26"/>
  <c r="EW921" i="26"/>
  <c r="S921" i="26"/>
  <c r="EH921" i="26"/>
  <c r="CS921" i="26"/>
  <c r="EE921" i="26"/>
  <c r="AZ921" i="26"/>
  <c r="CE921" i="26"/>
  <c r="O921" i="26"/>
  <c r="AG921" i="26"/>
  <c r="AF921" i="26"/>
  <c r="BH921" i="26"/>
  <c r="BI921" i="26"/>
  <c r="CX921" i="26"/>
  <c r="CL921" i="26"/>
  <c r="AS921" i="26"/>
  <c r="EG921" i="26"/>
  <c r="CJ921" i="26"/>
  <c r="Y921" i="26"/>
  <c r="AE921" i="26"/>
  <c r="DW921" i="26"/>
  <c r="EB921" i="26"/>
  <c r="DM921" i="26"/>
  <c r="AJ921" i="26"/>
  <c r="BM921" i="26"/>
  <c r="CT921" i="26"/>
  <c r="ET921" i="26"/>
  <c r="ED921" i="26"/>
  <c r="EN921" i="26"/>
  <c r="EO921" i="26"/>
  <c r="BK921" i="26"/>
  <c r="CQ921" i="26"/>
  <c r="EM921" i="26"/>
  <c r="EJ921" i="26"/>
  <c r="CA921" i="26"/>
  <c r="BT921" i="26"/>
  <c r="AB921" i="26"/>
  <c r="DX921" i="26"/>
  <c r="AN921" i="26"/>
  <c r="AQ921" i="26"/>
  <c r="DO921" i="26"/>
  <c r="CF921" i="26"/>
  <c r="AC921" i="26"/>
  <c r="N921" i="26"/>
  <c r="EZ921" i="26"/>
  <c r="DD921" i="26"/>
  <c r="BG921" i="26"/>
  <c r="BN921" i="26"/>
  <c r="DB921" i="26"/>
  <c r="S43" i="25"/>
  <c r="M41" i="25"/>
  <c r="N41" i="25"/>
  <c r="AD39" i="25"/>
  <c r="AC39" i="25"/>
  <c r="R43" i="25"/>
  <c r="AM35" i="25"/>
  <c r="AN35" i="25" s="1"/>
  <c r="AR34" i="25"/>
  <c r="AS34" i="25" s="1"/>
  <c r="AT34" i="25" s="1"/>
  <c r="AL35" i="25"/>
  <c r="AH37" i="25"/>
  <c r="AG37" i="25"/>
  <c r="T43" i="25"/>
  <c r="Y41" i="25"/>
  <c r="X41" i="25"/>
  <c r="Q43" i="25"/>
  <c r="AI37" i="25"/>
  <c r="Z41" i="25"/>
  <c r="I38" i="25"/>
  <c r="J39" i="25" s="1"/>
  <c r="AU38" i="27" l="1"/>
  <c r="AU34" i="25"/>
  <c r="AQ36" i="25"/>
  <c r="AI41" i="27"/>
  <c r="BC922" i="26"/>
  <c r="FD920" i="26"/>
  <c r="FC921" i="26" s="1"/>
  <c r="ER922" i="26"/>
  <c r="FB921" i="26"/>
  <c r="FA922" i="26" s="1"/>
  <c r="W922" i="26"/>
  <c r="U922" i="26"/>
  <c r="BP922" i="26"/>
  <c r="CX922" i="26"/>
  <c r="CV922" i="26"/>
  <c r="O49" i="27"/>
  <c r="AH41" i="27"/>
  <c r="AH42" i="27" s="1"/>
  <c r="AD42" i="27"/>
  <c r="DF922" i="26"/>
  <c r="AC42" i="27"/>
  <c r="N49" i="27"/>
  <c r="M49" i="27"/>
  <c r="AO51" i="27"/>
  <c r="I50" i="27"/>
  <c r="J51" i="27" s="1"/>
  <c r="AE42" i="27"/>
  <c r="AF42" i="27"/>
  <c r="X44" i="27"/>
  <c r="AK40" i="27"/>
  <c r="T46" i="27"/>
  <c r="S46" i="27"/>
  <c r="U46" i="27"/>
  <c r="AM39" i="27"/>
  <c r="AB42" i="27"/>
  <c r="AA42" i="27"/>
  <c r="EQ922" i="26"/>
  <c r="AP36" i="25"/>
  <c r="AV21" i="27"/>
  <c r="AW21" i="27" s="1"/>
  <c r="AH922" i="26"/>
  <c r="AU922" i="26"/>
  <c r="BX922" i="26"/>
  <c r="CH922" i="26"/>
  <c r="S922" i="26"/>
  <c r="AN922" i="26"/>
  <c r="EB922" i="26"/>
  <c r="DM922" i="26"/>
  <c r="EJ922" i="26"/>
  <c r="DO922" i="26"/>
  <c r="DH922" i="26"/>
  <c r="DD922" i="26"/>
  <c r="DG922" i="26"/>
  <c r="DB922" i="26"/>
  <c r="BG922" i="26"/>
  <c r="Y922" i="26"/>
  <c r="DQ922" i="26"/>
  <c r="L922" i="26"/>
  <c r="M922" i="26"/>
  <c r="CW922" i="26"/>
  <c r="V922" i="26"/>
  <c r="DK922" i="26"/>
  <c r="CO922" i="26"/>
  <c r="DI922" i="26"/>
  <c r="CN922" i="26"/>
  <c r="BO922" i="26"/>
  <c r="BT922" i="26"/>
  <c r="AJ922" i="26"/>
  <c r="AL922" i="26"/>
  <c r="CZ922" i="26"/>
  <c r="CJ922" i="26"/>
  <c r="AZ922" i="26"/>
  <c r="DR922" i="26"/>
  <c r="DZ922" i="26"/>
  <c r="K922" i="26"/>
  <c r="EM922" i="26"/>
  <c r="EZ922" i="26"/>
  <c r="CQ922" i="26"/>
  <c r="EC922" i="26"/>
  <c r="BI922" i="26"/>
  <c r="DV922" i="26"/>
  <c r="BK922" i="26"/>
  <c r="EE922" i="26"/>
  <c r="EX922" i="26"/>
  <c r="EG922" i="26"/>
  <c r="AS922" i="26"/>
  <c r="AQ922" i="26"/>
  <c r="DX922" i="26"/>
  <c r="BL922" i="26"/>
  <c r="AB922" i="26"/>
  <c r="AY922" i="26"/>
  <c r="EF922" i="26"/>
  <c r="AV922" i="26"/>
  <c r="AE922" i="26"/>
  <c r="R922" i="26"/>
  <c r="DJ922" i="26"/>
  <c r="BB922" i="26"/>
  <c r="BE922" i="26"/>
  <c r="BD922" i="26"/>
  <c r="CT922" i="26"/>
  <c r="EV922" i="26"/>
  <c r="BF922" i="26"/>
  <c r="AT922" i="26"/>
  <c r="BW922" i="26"/>
  <c r="CF922" i="26"/>
  <c r="EO922" i="26"/>
  <c r="AX922" i="26"/>
  <c r="DA922" i="26"/>
  <c r="T922" i="26"/>
  <c r="Q922" i="26"/>
  <c r="ET922" i="26"/>
  <c r="ES922" i="26"/>
  <c r="EU922" i="26"/>
  <c r="CR922" i="26"/>
  <c r="EA922" i="26"/>
  <c r="BA922" i="26"/>
  <c r="N922" i="26"/>
  <c r="O922" i="26"/>
  <c r="DT922" i="26"/>
  <c r="DS922" i="26"/>
  <c r="CB922" i="26"/>
  <c r="CC922" i="26"/>
  <c r="BR922" i="26"/>
  <c r="BQ922" i="26"/>
  <c r="EL922" i="26"/>
  <c r="CE922" i="26"/>
  <c r="DU922" i="26"/>
  <c r="AK922" i="26"/>
  <c r="BS922" i="26"/>
  <c r="DN922" i="26"/>
  <c r="CA922" i="26"/>
  <c r="BZ922" i="26"/>
  <c r="AP922" i="26"/>
  <c r="CY922" i="26"/>
  <c r="Z922" i="26"/>
  <c r="BY922" i="26"/>
  <c r="T44" i="25"/>
  <c r="AC922" i="26"/>
  <c r="EI922" i="26"/>
  <c r="CM922" i="26"/>
  <c r="CL922" i="26"/>
  <c r="AO922" i="26"/>
  <c r="EY922" i="26"/>
  <c r="EK922" i="26"/>
  <c r="CK922" i="26"/>
  <c r="DC922" i="26"/>
  <c r="BH922" i="26"/>
  <c r="DP922" i="26"/>
  <c r="DY922" i="26"/>
  <c r="AA922" i="26"/>
  <c r="AD922" i="26"/>
  <c r="AR922" i="26"/>
  <c r="BJ922" i="26"/>
  <c r="CS922" i="26"/>
  <c r="X922" i="26"/>
  <c r="CD922" i="26"/>
  <c r="DE922" i="26"/>
  <c r="DL922" i="26"/>
  <c r="EP922" i="26"/>
  <c r="EN922" i="26"/>
  <c r="AM922" i="26"/>
  <c r="EH922" i="26"/>
  <c r="CG922" i="26"/>
  <c r="AF922" i="26"/>
  <c r="P922" i="26"/>
  <c r="CI922" i="26"/>
  <c r="CP922" i="26"/>
  <c r="BM922" i="26"/>
  <c r="BN922" i="26"/>
  <c r="ED922" i="26"/>
  <c r="DW922" i="26"/>
  <c r="BU922" i="26"/>
  <c r="AG922" i="26"/>
  <c r="EW922" i="26"/>
  <c r="AW922" i="26"/>
  <c r="CU922" i="26"/>
  <c r="AI922" i="26"/>
  <c r="AH38" i="25"/>
  <c r="R44" i="25"/>
  <c r="Y42" i="25"/>
  <c r="S44" i="25"/>
  <c r="AL36" i="25"/>
  <c r="AK36" i="25"/>
  <c r="AR35" i="25"/>
  <c r="AS35" i="25" s="1"/>
  <c r="AT35" i="25" s="1"/>
  <c r="X42" i="25"/>
  <c r="W42" i="25"/>
  <c r="AC40" i="25"/>
  <c r="AB40" i="25"/>
  <c r="N42" i="25"/>
  <c r="O42" i="25"/>
  <c r="K40" i="25"/>
  <c r="AG38" i="25"/>
  <c r="AF38" i="25"/>
  <c r="AO40" i="25"/>
  <c r="AU35" i="25" l="1"/>
  <c r="CY923" i="26"/>
  <c r="V923" i="26"/>
  <c r="AG42" i="27"/>
  <c r="FD921" i="26"/>
  <c r="FC922" i="26" s="1"/>
  <c r="CW923" i="26"/>
  <c r="FB922" i="26"/>
  <c r="FA923" i="26" s="1"/>
  <c r="DC923" i="26"/>
  <c r="AK923" i="26"/>
  <c r="EW923" i="26"/>
  <c r="DE923" i="26"/>
  <c r="BW923" i="26"/>
  <c r="X923" i="26"/>
  <c r="AI923" i="26"/>
  <c r="BD923" i="26"/>
  <c r="CI923" i="26"/>
  <c r="T923" i="26"/>
  <c r="CP923" i="26"/>
  <c r="AM923" i="26"/>
  <c r="DG923" i="26"/>
  <c r="BC923" i="26"/>
  <c r="T47" i="27"/>
  <c r="AE43" i="27"/>
  <c r="AG43" i="27"/>
  <c r="N50" i="27"/>
  <c r="BU923" i="26"/>
  <c r="ED923" i="26"/>
  <c r="AN39" i="27"/>
  <c r="AP40" i="27" s="1"/>
  <c r="AQ40" i="27"/>
  <c r="AR39" i="27"/>
  <c r="AS39" i="27" s="1"/>
  <c r="AT39" i="27" s="1"/>
  <c r="S47" i="27"/>
  <c r="R47" i="27"/>
  <c r="AD43" i="27"/>
  <c r="AO52" i="27"/>
  <c r="I51" i="27"/>
  <c r="AA43" i="27"/>
  <c r="Z43" i="27"/>
  <c r="AJ41" i="27"/>
  <c r="AB43" i="27"/>
  <c r="AL40" i="27"/>
  <c r="W45" i="27"/>
  <c r="M50" i="27"/>
  <c r="L50" i="27"/>
  <c r="AF43" i="27"/>
  <c r="AF44" i="27" s="1"/>
  <c r="AC43" i="27"/>
  <c r="DP923" i="26"/>
  <c r="DN923" i="26"/>
  <c r="AV22" i="27"/>
  <c r="AW22" i="27" s="1"/>
  <c r="BP923" i="26"/>
  <c r="DY923" i="26"/>
  <c r="EA923" i="26"/>
  <c r="K923" i="26"/>
  <c r="EY923" i="26"/>
  <c r="DH923" i="26"/>
  <c r="DL923" i="26"/>
  <c r="AU923" i="26"/>
  <c r="DI923" i="26"/>
  <c r="DW923" i="26"/>
  <c r="DJ923" i="26"/>
  <c r="AR923" i="26"/>
  <c r="CG923" i="26"/>
  <c r="J923" i="26"/>
  <c r="AZ923" i="26"/>
  <c r="AY923" i="26"/>
  <c r="R923" i="26"/>
  <c r="AW923" i="26"/>
  <c r="EN923" i="26"/>
  <c r="EP923" i="26"/>
  <c r="DA923" i="26"/>
  <c r="BJ923" i="26"/>
  <c r="BH923" i="26"/>
  <c r="L923" i="26"/>
  <c r="CU923" i="26"/>
  <c r="AT923" i="26"/>
  <c r="BF923" i="26"/>
  <c r="BX923" i="26"/>
  <c r="EF923" i="26"/>
  <c r="CX923" i="26"/>
  <c r="CX924" i="26" s="1"/>
  <c r="BE923" i="26"/>
  <c r="AC923" i="26"/>
  <c r="EO923" i="26"/>
  <c r="CD923" i="26"/>
  <c r="P923" i="26"/>
  <c r="AF923" i="26"/>
  <c r="BB923" i="26"/>
  <c r="DQ923" i="26"/>
  <c r="CS923" i="26"/>
  <c r="EJ923" i="26"/>
  <c r="EB923" i="26"/>
  <c r="AQ923" i="26"/>
  <c r="N923" i="26"/>
  <c r="DK923" i="26"/>
  <c r="EM923" i="26"/>
  <c r="BS923" i="26"/>
  <c r="BA923" i="26"/>
  <c r="AP923" i="26"/>
  <c r="CA923" i="26"/>
  <c r="AV923" i="26"/>
  <c r="CM923" i="26"/>
  <c r="CF923" i="26"/>
  <c r="CH923" i="26"/>
  <c r="DD923" i="26"/>
  <c r="DU923" i="26"/>
  <c r="S923" i="26"/>
  <c r="EH923" i="26"/>
  <c r="DM923" i="26"/>
  <c r="AS923" i="26"/>
  <c r="CK923" i="26"/>
  <c r="EL923" i="26"/>
  <c r="BY923" i="26"/>
  <c r="EU923" i="26"/>
  <c r="BG923" i="26"/>
  <c r="AD923" i="26"/>
  <c r="Z923" i="26"/>
  <c r="BM923" i="26"/>
  <c r="BQ923" i="26"/>
  <c r="U923" i="26"/>
  <c r="EC923" i="26"/>
  <c r="DF923" i="26"/>
  <c r="EE923" i="26"/>
  <c r="O923" i="26"/>
  <c r="CR923" i="26"/>
  <c r="BN923" i="26"/>
  <c r="CQ923" i="26"/>
  <c r="CJ923" i="26"/>
  <c r="BV923" i="26"/>
  <c r="BV924" i="26" s="1"/>
  <c r="EQ923" i="26"/>
  <c r="AJ923" i="26"/>
  <c r="Q923" i="26"/>
  <c r="W923" i="26"/>
  <c r="CE923" i="26"/>
  <c r="CO923" i="26"/>
  <c r="ES923" i="26"/>
  <c r="ER923" i="26"/>
  <c r="AL923" i="26"/>
  <c r="ET923" i="26"/>
  <c r="CV923" i="26"/>
  <c r="DV923" i="26"/>
  <c r="AB923" i="26"/>
  <c r="BI923" i="26"/>
  <c r="AX923" i="26"/>
  <c r="EG923" i="26"/>
  <c r="Y923" i="26"/>
  <c r="CN923" i="26"/>
  <c r="BL923" i="26"/>
  <c r="AH923" i="26"/>
  <c r="DO923" i="26"/>
  <c r="AO923" i="26"/>
  <c r="BZ923" i="26"/>
  <c r="BR923" i="26"/>
  <c r="CT923" i="26"/>
  <c r="M923" i="26"/>
  <c r="EX923" i="26"/>
  <c r="CC923" i="26"/>
  <c r="BT923" i="26"/>
  <c r="S45" i="25"/>
  <c r="AN923" i="26"/>
  <c r="EV923" i="26"/>
  <c r="CZ923" i="26"/>
  <c r="EK923" i="26"/>
  <c r="CL923" i="26"/>
  <c r="AE923" i="26"/>
  <c r="CB923" i="26"/>
  <c r="DZ923" i="26"/>
  <c r="BO923" i="26"/>
  <c r="DS923" i="26"/>
  <c r="DR923" i="26"/>
  <c r="DX923" i="26"/>
  <c r="AG923" i="26"/>
  <c r="AA923" i="26"/>
  <c r="BK923" i="26"/>
  <c r="EI923" i="26"/>
  <c r="EZ923" i="26"/>
  <c r="DT923" i="26"/>
  <c r="DB923" i="26"/>
  <c r="DB924" i="26" s="1"/>
  <c r="X43" i="25"/>
  <c r="AB41" i="25"/>
  <c r="AA41" i="25"/>
  <c r="AF39" i="25"/>
  <c r="AE39" i="25"/>
  <c r="L41" i="25"/>
  <c r="AK37" i="25"/>
  <c r="AJ37" i="25"/>
  <c r="W43" i="25"/>
  <c r="V43" i="25"/>
  <c r="AG39" i="25"/>
  <c r="O43" i="25"/>
  <c r="P43" i="25"/>
  <c r="AM36" i="25"/>
  <c r="AN36" i="25" s="1"/>
  <c r="I39" i="25"/>
  <c r="J40" i="25" s="1"/>
  <c r="K41" i="25" s="1"/>
  <c r="AU39" i="27" l="1"/>
  <c r="AJ924" i="26"/>
  <c r="AQ37" i="25"/>
  <c r="FD922" i="26"/>
  <c r="FC923" i="26" s="1"/>
  <c r="DD924" i="26"/>
  <c r="DZ924" i="26"/>
  <c r="FB923" i="26"/>
  <c r="W924" i="26"/>
  <c r="EV924" i="26"/>
  <c r="DX924" i="26"/>
  <c r="EX924" i="26"/>
  <c r="EZ924" i="26"/>
  <c r="EE924" i="26"/>
  <c r="EP924" i="26"/>
  <c r="AL924" i="26"/>
  <c r="DF924" i="26"/>
  <c r="BD924" i="26"/>
  <c r="U924" i="26"/>
  <c r="BC924" i="26"/>
  <c r="CH924" i="26"/>
  <c r="DO924" i="26"/>
  <c r="EK924" i="26"/>
  <c r="AD44" i="27"/>
  <c r="M51" i="27"/>
  <c r="AB44" i="27"/>
  <c r="AV924" i="26"/>
  <c r="EO924" i="26"/>
  <c r="DM924" i="26"/>
  <c r="DI924" i="26"/>
  <c r="S924" i="26"/>
  <c r="L51" i="27"/>
  <c r="K51" i="27"/>
  <c r="J52" i="27" s="1"/>
  <c r="AE44" i="27"/>
  <c r="V46" i="27"/>
  <c r="R48" i="27"/>
  <c r="Q48" i="27"/>
  <c r="S48" i="27"/>
  <c r="AI42" i="27"/>
  <c r="AK41" i="27"/>
  <c r="AM40" i="27"/>
  <c r="Z44" i="27"/>
  <c r="Y44" i="27"/>
  <c r="AC44" i="27"/>
  <c r="AA44" i="27"/>
  <c r="DH924" i="26"/>
  <c r="AV23" i="27"/>
  <c r="AW23" i="27" s="1"/>
  <c r="BW924" i="26"/>
  <c r="J924" i="26"/>
  <c r="AP37" i="25"/>
  <c r="M924" i="26"/>
  <c r="AX924" i="26"/>
  <c r="DK924" i="26"/>
  <c r="BT924" i="26"/>
  <c r="EN924" i="26"/>
  <c r="AZ924" i="26"/>
  <c r="BI924" i="26"/>
  <c r="Q924" i="26"/>
  <c r="K924" i="26"/>
  <c r="DQ924" i="26"/>
  <c r="EC924" i="26"/>
  <c r="CT924" i="26"/>
  <c r="DV924" i="26"/>
  <c r="CV924" i="26"/>
  <c r="Y924" i="26"/>
  <c r="O924" i="26"/>
  <c r="BE924" i="26"/>
  <c r="AU924" i="26"/>
  <c r="AS924" i="26"/>
  <c r="DL924" i="26"/>
  <c r="BF924" i="26"/>
  <c r="BX924" i="26"/>
  <c r="CG924" i="26"/>
  <c r="AE924" i="26"/>
  <c r="AT924" i="26"/>
  <c r="BQ924" i="26"/>
  <c r="AP924" i="26"/>
  <c r="EI924" i="26"/>
  <c r="EA924" i="26"/>
  <c r="CU924" i="26"/>
  <c r="DJ924" i="26"/>
  <c r="EM924" i="26"/>
  <c r="BA924" i="26"/>
  <c r="AN924" i="26"/>
  <c r="BH924" i="26"/>
  <c r="BO924" i="26"/>
  <c r="BB924" i="26"/>
  <c r="R924" i="26"/>
  <c r="CJ924" i="26"/>
  <c r="CL924" i="26"/>
  <c r="CQ924" i="26"/>
  <c r="AQ924" i="26"/>
  <c r="DS924" i="26"/>
  <c r="EF924" i="26"/>
  <c r="EB924" i="26"/>
  <c r="BG924" i="26"/>
  <c r="DE924" i="26"/>
  <c r="V924" i="26"/>
  <c r="BK924" i="26"/>
  <c r="P924" i="26"/>
  <c r="AA924" i="26"/>
  <c r="BZ924" i="26"/>
  <c r="AR924" i="26"/>
  <c r="CW924" i="26"/>
  <c r="ES924" i="26"/>
  <c r="DN924" i="26"/>
  <c r="BJ924" i="26"/>
  <c r="T924" i="26"/>
  <c r="CO924" i="26"/>
  <c r="CB924" i="26"/>
  <c r="ED924" i="26"/>
  <c r="AG924" i="26"/>
  <c r="CI924" i="26"/>
  <c r="DG924" i="26"/>
  <c r="EW924" i="26"/>
  <c r="BR924" i="26"/>
  <c r="CE924" i="26"/>
  <c r="AH924" i="26"/>
  <c r="BS924" i="26"/>
  <c r="EJ924" i="26"/>
  <c r="X924" i="26"/>
  <c r="AD924" i="26"/>
  <c r="CC924" i="26"/>
  <c r="AB924" i="26"/>
  <c r="AM924" i="26"/>
  <c r="BP924" i="26"/>
  <c r="CA924" i="26"/>
  <c r="AI924" i="26"/>
  <c r="BN924" i="26"/>
  <c r="L924" i="26"/>
  <c r="EL924" i="26"/>
  <c r="ER924" i="26"/>
  <c r="CR924" i="26"/>
  <c r="CK924" i="26"/>
  <c r="Z924" i="26"/>
  <c r="FA924" i="26"/>
  <c r="EY924" i="26"/>
  <c r="EH924" i="26"/>
  <c r="AK924" i="26"/>
  <c r="AF924" i="26"/>
  <c r="DR924" i="26"/>
  <c r="CY924" i="26"/>
  <c r="CZ924" i="26"/>
  <c r="AY924" i="26"/>
  <c r="EG924" i="26"/>
  <c r="AC924" i="26"/>
  <c r="DA924" i="26"/>
  <c r="BM924" i="26"/>
  <c r="DT924" i="26"/>
  <c r="DC924" i="26"/>
  <c r="CF924" i="26"/>
  <c r="DY924" i="26"/>
  <c r="BU924" i="26"/>
  <c r="CM924" i="26"/>
  <c r="AW924" i="26"/>
  <c r="BL924" i="26"/>
  <c r="ET924" i="26"/>
  <c r="CD924" i="26"/>
  <c r="DW924" i="26"/>
  <c r="DW925" i="26" s="1"/>
  <c r="AO924" i="26"/>
  <c r="CN924" i="26"/>
  <c r="BY924" i="26"/>
  <c r="CP924" i="26"/>
  <c r="DU924" i="26"/>
  <c r="EU924" i="26"/>
  <c r="CS924" i="26"/>
  <c r="EQ924" i="26"/>
  <c r="N924" i="26"/>
  <c r="DP924" i="26"/>
  <c r="AE40" i="25"/>
  <c r="AD40" i="25"/>
  <c r="L42" i="25"/>
  <c r="M42" i="25"/>
  <c r="AJ38" i="25"/>
  <c r="AI38" i="25"/>
  <c r="AF40" i="25"/>
  <c r="V44" i="25"/>
  <c r="U44" i="25"/>
  <c r="P44" i="25"/>
  <c r="Q44" i="25"/>
  <c r="W44" i="25"/>
  <c r="AL37" i="25"/>
  <c r="AA42" i="25"/>
  <c r="Z42" i="25"/>
  <c r="AR36" i="25"/>
  <c r="AS36" i="25" s="1"/>
  <c r="AT36" i="25" s="1"/>
  <c r="AO41" i="25"/>
  <c r="AU36" i="25" l="1"/>
  <c r="AC45" i="27"/>
  <c r="AA45" i="27"/>
  <c r="DE925" i="26"/>
  <c r="DC925" i="26"/>
  <c r="AE45" i="27"/>
  <c r="DY925" i="26"/>
  <c r="FD923" i="26"/>
  <c r="FC924" i="26" s="1"/>
  <c r="AK925" i="26"/>
  <c r="EY925" i="26"/>
  <c r="FB924" i="26"/>
  <c r="FA925" i="26" s="1"/>
  <c r="EW925" i="26"/>
  <c r="BD925" i="26"/>
  <c r="V925" i="26"/>
  <c r="T925" i="26"/>
  <c r="BU925" i="26"/>
  <c r="DN925" i="26"/>
  <c r="DP925" i="26"/>
  <c r="X925" i="26"/>
  <c r="EO925" i="26"/>
  <c r="DL925" i="26"/>
  <c r="EN925" i="26"/>
  <c r="BW925" i="26"/>
  <c r="R49" i="27"/>
  <c r="U47" i="27"/>
  <c r="Y45" i="27"/>
  <c r="X45" i="27"/>
  <c r="Q49" i="27"/>
  <c r="P49" i="27"/>
  <c r="Z45" i="27"/>
  <c r="Z46" i="27" s="1"/>
  <c r="AN40" i="27"/>
  <c r="AP41" i="27" s="1"/>
  <c r="AQ41" i="27"/>
  <c r="AR40" i="27"/>
  <c r="AS40" i="27" s="1"/>
  <c r="AT40" i="27" s="1"/>
  <c r="AD45" i="27"/>
  <c r="AO53" i="27"/>
  <c r="I52" i="27"/>
  <c r="AH43" i="27"/>
  <c r="AJ42" i="27"/>
  <c r="AB45" i="27"/>
  <c r="AB46" i="27" s="1"/>
  <c r="AL41" i="27"/>
  <c r="K52" i="27"/>
  <c r="L52" i="27"/>
  <c r="R925" i="26"/>
  <c r="CI925" i="26"/>
  <c r="AV24" i="27"/>
  <c r="AW24" i="27" s="1"/>
  <c r="J925" i="26"/>
  <c r="CF925" i="26"/>
  <c r="DK925" i="26"/>
  <c r="N925" i="26"/>
  <c r="AW925" i="26"/>
  <c r="CW925" i="26"/>
  <c r="DR925" i="26"/>
  <c r="ED925" i="26"/>
  <c r="EA925" i="26"/>
  <c r="CU925" i="26"/>
  <c r="CH925" i="26"/>
  <c r="EL925" i="26"/>
  <c r="BE925" i="26"/>
  <c r="AS925" i="26"/>
  <c r="AT925" i="26"/>
  <c r="P925" i="26"/>
  <c r="AU925" i="26"/>
  <c r="BF925" i="26"/>
  <c r="Q925" i="26"/>
  <c r="S925" i="26"/>
  <c r="BI925" i="26"/>
  <c r="EJ925" i="26"/>
  <c r="AO925" i="26"/>
  <c r="EB925" i="26"/>
  <c r="AM925" i="26"/>
  <c r="CP925" i="26"/>
  <c r="DF925" i="26"/>
  <c r="BB925" i="26"/>
  <c r="EC925" i="26"/>
  <c r="BA925" i="26"/>
  <c r="BC925" i="26"/>
  <c r="BK925" i="26"/>
  <c r="BR925" i="26"/>
  <c r="BP925" i="26"/>
  <c r="AC925" i="26"/>
  <c r="CK925" i="26"/>
  <c r="AF925" i="26"/>
  <c r="AR925" i="26"/>
  <c r="CV925" i="26"/>
  <c r="CX925" i="26"/>
  <c r="EQ925" i="26"/>
  <c r="AQ925" i="26"/>
  <c r="CD925" i="26"/>
  <c r="DJ925" i="26"/>
  <c r="DI925" i="26"/>
  <c r="AL925" i="26"/>
  <c r="ES925" i="26"/>
  <c r="EE925" i="26"/>
  <c r="CS925" i="26"/>
  <c r="DM925" i="26"/>
  <c r="BQ925" i="26"/>
  <c r="CQ925" i="26"/>
  <c r="U925" i="26"/>
  <c r="U926" i="26" s="1"/>
  <c r="DT925" i="26"/>
  <c r="AI925" i="26"/>
  <c r="CA925" i="26"/>
  <c r="DA925" i="26"/>
  <c r="BJ925" i="26"/>
  <c r="BH925" i="26"/>
  <c r="CO925" i="26"/>
  <c r="AV925" i="26"/>
  <c r="BG925" i="26"/>
  <c r="CB925" i="26"/>
  <c r="EI925" i="26"/>
  <c r="Z925" i="26"/>
  <c r="DG925" i="26"/>
  <c r="DH925" i="26"/>
  <c r="AG925" i="26"/>
  <c r="AN925" i="26"/>
  <c r="DO925" i="26"/>
  <c r="EG925" i="26"/>
  <c r="W925" i="26"/>
  <c r="BS925" i="26"/>
  <c r="EK925" i="26"/>
  <c r="EM925" i="26"/>
  <c r="EU925" i="26"/>
  <c r="BL925" i="26"/>
  <c r="DS925" i="26"/>
  <c r="AJ925" i="26"/>
  <c r="CM925" i="26"/>
  <c r="EV925" i="26"/>
  <c r="EH925" i="26"/>
  <c r="O925" i="26"/>
  <c r="CG925" i="26"/>
  <c r="CC925" i="26"/>
  <c r="DV925" i="26"/>
  <c r="BN925" i="26"/>
  <c r="BO925" i="26"/>
  <c r="AD925" i="26"/>
  <c r="CT925" i="26"/>
  <c r="BV925" i="26"/>
  <c r="AY925" i="26"/>
  <c r="AZ925" i="26"/>
  <c r="EP925" i="26"/>
  <c r="AE925" i="26"/>
  <c r="DZ925" i="26"/>
  <c r="EF925" i="26"/>
  <c r="ET925" i="26"/>
  <c r="CY925" i="26"/>
  <c r="CZ925" i="26"/>
  <c r="CR925" i="26"/>
  <c r="Y925" i="26"/>
  <c r="DU925" i="26"/>
  <c r="EZ925" i="26"/>
  <c r="BM925" i="26"/>
  <c r="DD925" i="26"/>
  <c r="DD926" i="26" s="1"/>
  <c r="BT925" i="26"/>
  <c r="AH925" i="26"/>
  <c r="ER925" i="26"/>
  <c r="DQ925" i="26"/>
  <c r="BY925" i="26"/>
  <c r="BX925" i="26"/>
  <c r="BZ925" i="26"/>
  <c r="DX925" i="26"/>
  <c r="DX926" i="26" s="1"/>
  <c r="DB925" i="26"/>
  <c r="AX925" i="26"/>
  <c r="CE925" i="26"/>
  <c r="AP925" i="26"/>
  <c r="CJ925" i="26"/>
  <c r="CN925" i="26"/>
  <c r="M925" i="26"/>
  <c r="L925" i="26"/>
  <c r="K925" i="26"/>
  <c r="AB925" i="26"/>
  <c r="AA925" i="26"/>
  <c r="CL925" i="26"/>
  <c r="EX925" i="26"/>
  <c r="U45" i="25"/>
  <c r="T45" i="25"/>
  <c r="AI39" i="25"/>
  <c r="AH39" i="25"/>
  <c r="Z43" i="25"/>
  <c r="Y43" i="25"/>
  <c r="M43" i="25"/>
  <c r="N43" i="25"/>
  <c r="V45" i="25"/>
  <c r="Q45" i="25"/>
  <c r="R45" i="25"/>
  <c r="AD41" i="25"/>
  <c r="AC41" i="25"/>
  <c r="AM37" i="25"/>
  <c r="AN37" i="25" s="1"/>
  <c r="AE41" i="25"/>
  <c r="AK38" i="25"/>
  <c r="AJ39" i="25" s="1"/>
  <c r="I40" i="25"/>
  <c r="J41" i="25" s="1"/>
  <c r="AU40" i="27" l="1"/>
  <c r="AD46" i="27"/>
  <c r="DO926" i="26"/>
  <c r="AQ38" i="25"/>
  <c r="FD924" i="26"/>
  <c r="FC925" i="26" s="1"/>
  <c r="O926" i="26"/>
  <c r="BV926" i="26"/>
  <c r="FB925" i="26"/>
  <c r="EZ926" i="26"/>
  <c r="W926" i="26"/>
  <c r="S926" i="26"/>
  <c r="DM926" i="26"/>
  <c r="DZ926" i="26"/>
  <c r="CG926" i="26"/>
  <c r="R926" i="26"/>
  <c r="DK926" i="26"/>
  <c r="K53" i="27"/>
  <c r="CL926" i="26"/>
  <c r="DQ926" i="26"/>
  <c r="CV926" i="26"/>
  <c r="P50" i="27"/>
  <c r="O50" i="27"/>
  <c r="AG44" i="27"/>
  <c r="Q50" i="27"/>
  <c r="AI43" i="27"/>
  <c r="X46" i="27"/>
  <c r="W46" i="27"/>
  <c r="Y46" i="27"/>
  <c r="J53" i="27"/>
  <c r="T48" i="27"/>
  <c r="AK42" i="27"/>
  <c r="AM41" i="27"/>
  <c r="AC46" i="27"/>
  <c r="AC47" i="27" s="1"/>
  <c r="AA46" i="27"/>
  <c r="AA47" i="27" s="1"/>
  <c r="EM926" i="26"/>
  <c r="DF926" i="26"/>
  <c r="AP38" i="25"/>
  <c r="AV25" i="27"/>
  <c r="AW25" i="27" s="1"/>
  <c r="AT926" i="26"/>
  <c r="EK926" i="26"/>
  <c r="Y926" i="26"/>
  <c r="BE926" i="26"/>
  <c r="CE926" i="26"/>
  <c r="Q926" i="26"/>
  <c r="AV926" i="26"/>
  <c r="AS926" i="26"/>
  <c r="EB926" i="26"/>
  <c r="BP926" i="26"/>
  <c r="DG926" i="26"/>
  <c r="BJ926" i="26"/>
  <c r="P926" i="26"/>
  <c r="CC926" i="26"/>
  <c r="AH926" i="26"/>
  <c r="T926" i="26"/>
  <c r="BB926" i="26"/>
  <c r="AU926" i="26"/>
  <c r="EC926" i="26"/>
  <c r="AR926" i="26"/>
  <c r="AN926" i="26"/>
  <c r="CW926" i="26"/>
  <c r="DB926" i="26"/>
  <c r="BC926" i="26"/>
  <c r="DJ926" i="26"/>
  <c r="BQ926" i="26"/>
  <c r="DS926" i="26"/>
  <c r="ED926" i="26"/>
  <c r="AL926" i="26"/>
  <c r="CT926" i="26"/>
  <c r="CA926" i="26"/>
  <c r="BD926" i="26"/>
  <c r="DL926" i="26"/>
  <c r="ER926" i="26"/>
  <c r="EF926" i="26"/>
  <c r="DN926" i="26"/>
  <c r="AP926" i="26"/>
  <c r="BR926" i="26"/>
  <c r="V926" i="26"/>
  <c r="V927" i="26" s="1"/>
  <c r="CN926" i="26"/>
  <c r="AK926" i="26"/>
  <c r="AM926" i="26"/>
  <c r="BG926" i="26"/>
  <c r="EE926" i="26"/>
  <c r="CP926" i="26"/>
  <c r="AJ926" i="26"/>
  <c r="CR926" i="26"/>
  <c r="DA926" i="26"/>
  <c r="ET926" i="26"/>
  <c r="AQ926" i="26"/>
  <c r="BF926" i="26"/>
  <c r="BH926" i="26"/>
  <c r="EJ926" i="26"/>
  <c r="BK926" i="26"/>
  <c r="AB926" i="26"/>
  <c r="BO926" i="26"/>
  <c r="BL926" i="26"/>
  <c r="EN926" i="26"/>
  <c r="EH926" i="26"/>
  <c r="CY926" i="26"/>
  <c r="AE926" i="26"/>
  <c r="EL926" i="26"/>
  <c r="AX926" i="26"/>
  <c r="BI926" i="26"/>
  <c r="L926" i="26"/>
  <c r="EU926" i="26"/>
  <c r="EA926" i="26"/>
  <c r="DE926" i="26"/>
  <c r="FA926" i="26"/>
  <c r="AC926" i="26"/>
  <c r="DP926" i="26"/>
  <c r="DU926" i="26"/>
  <c r="DC926" i="26"/>
  <c r="EV926" i="26"/>
  <c r="AO926" i="26"/>
  <c r="AW926" i="26"/>
  <c r="DH926" i="26"/>
  <c r="DI926" i="26"/>
  <c r="DR926" i="26"/>
  <c r="K926" i="26"/>
  <c r="J926" i="26"/>
  <c r="X926" i="26"/>
  <c r="EP926" i="26"/>
  <c r="EO926" i="26"/>
  <c r="AI926" i="26"/>
  <c r="Z926" i="26"/>
  <c r="EX926" i="26"/>
  <c r="EW926" i="26"/>
  <c r="CD926" i="26"/>
  <c r="BN926" i="26"/>
  <c r="CZ926" i="26"/>
  <c r="CS926" i="26"/>
  <c r="AG926" i="26"/>
  <c r="M926" i="26"/>
  <c r="DV926" i="26"/>
  <c r="BU926" i="26"/>
  <c r="BT926" i="26"/>
  <c r="CH926" i="26"/>
  <c r="CM926" i="26"/>
  <c r="CJ926" i="26"/>
  <c r="CI926" i="26"/>
  <c r="CK926" i="26"/>
  <c r="DW926" i="26"/>
  <c r="AD926" i="26"/>
  <c r="BZ926" i="26"/>
  <c r="BS926" i="26"/>
  <c r="DY926" i="26"/>
  <c r="EQ926" i="26"/>
  <c r="BX926" i="26"/>
  <c r="BW926" i="26"/>
  <c r="AY926" i="26"/>
  <c r="AZ926" i="26"/>
  <c r="BA926" i="26"/>
  <c r="EI926" i="26"/>
  <c r="CQ926" i="26"/>
  <c r="N926" i="26"/>
  <c r="BY926" i="26"/>
  <c r="CX926" i="26"/>
  <c r="CB926" i="26"/>
  <c r="CO926" i="26"/>
  <c r="R46" i="25"/>
  <c r="AA926" i="26"/>
  <c r="AF926" i="26"/>
  <c r="BM926" i="26"/>
  <c r="DT926" i="26"/>
  <c r="EG926" i="26"/>
  <c r="CF926" i="26"/>
  <c r="CU926" i="26"/>
  <c r="EY926" i="26"/>
  <c r="ES926" i="26"/>
  <c r="Y44" i="25"/>
  <c r="X44" i="25"/>
  <c r="AH40" i="25"/>
  <c r="AG40" i="25"/>
  <c r="AI40" i="25"/>
  <c r="AD42" i="25"/>
  <c r="N44" i="25"/>
  <c r="O44" i="25"/>
  <c r="T46" i="25"/>
  <c r="S46" i="25"/>
  <c r="AC42" i="25"/>
  <c r="AB42" i="25"/>
  <c r="AL38" i="25"/>
  <c r="U46" i="25"/>
  <c r="K42" i="25"/>
  <c r="AR37" i="25"/>
  <c r="AS37" i="25" s="1"/>
  <c r="AT37" i="25" s="1"/>
  <c r="AO42" i="25"/>
  <c r="AU37" i="25" l="1"/>
  <c r="DY927" i="26"/>
  <c r="FD925" i="26"/>
  <c r="FC926" i="26" s="1"/>
  <c r="DN927" i="26"/>
  <c r="EA927" i="26"/>
  <c r="DL927" i="26"/>
  <c r="FB926" i="26"/>
  <c r="FA927" i="26" s="1"/>
  <c r="S927" i="26"/>
  <c r="T927" i="26"/>
  <c r="CB927" i="26"/>
  <c r="DP927" i="26"/>
  <c r="O927" i="26"/>
  <c r="DE927" i="26"/>
  <c r="EL927" i="26"/>
  <c r="ES927" i="26"/>
  <c r="Q927" i="26"/>
  <c r="CF927" i="26"/>
  <c r="CD927" i="26"/>
  <c r="AM38" i="25"/>
  <c r="AN38" i="25" s="1"/>
  <c r="R927" i="26"/>
  <c r="AT927" i="26"/>
  <c r="X47" i="27"/>
  <c r="ED927" i="26"/>
  <c r="W47" i="27"/>
  <c r="V47" i="27"/>
  <c r="AF45" i="27"/>
  <c r="AN41" i="27"/>
  <c r="AP42" i="27" s="1"/>
  <c r="AQ42" i="27"/>
  <c r="AR41" i="27"/>
  <c r="AS41" i="27" s="1"/>
  <c r="AT41" i="27" s="1"/>
  <c r="AH44" i="27"/>
  <c r="O51" i="27"/>
  <c r="N51" i="27"/>
  <c r="S49" i="27"/>
  <c r="P51" i="27"/>
  <c r="AJ43" i="27"/>
  <c r="AO54" i="27"/>
  <c r="I53" i="27"/>
  <c r="J54" i="27" s="1"/>
  <c r="AB47" i="27"/>
  <c r="AB48" i="27" s="1"/>
  <c r="Z47" i="27"/>
  <c r="Y47" i="27"/>
  <c r="AL42" i="27"/>
  <c r="AK43" i="27" s="1"/>
  <c r="EC927" i="26"/>
  <c r="DG927" i="26"/>
  <c r="P927" i="26"/>
  <c r="AV26" i="27"/>
  <c r="AW26" i="27" s="1"/>
  <c r="AL927" i="26"/>
  <c r="AS927" i="26"/>
  <c r="AU927" i="26"/>
  <c r="DT927" i="26"/>
  <c r="DR927" i="26"/>
  <c r="CS927" i="26"/>
  <c r="AQ927" i="26"/>
  <c r="AO927" i="26"/>
  <c r="EB927" i="26"/>
  <c r="DK927" i="26"/>
  <c r="U927" i="26"/>
  <c r="U928" i="26" s="1"/>
  <c r="DC927" i="26"/>
  <c r="BQ927" i="26"/>
  <c r="CM927" i="26"/>
  <c r="BR927" i="26"/>
  <c r="BC927" i="26"/>
  <c r="BP927" i="26"/>
  <c r="AM927" i="26"/>
  <c r="AR927" i="26"/>
  <c r="DM927" i="26"/>
  <c r="CZ927" i="26"/>
  <c r="EK927" i="26"/>
  <c r="EI927" i="26"/>
  <c r="BD927" i="26"/>
  <c r="J927" i="26"/>
  <c r="DI927" i="26"/>
  <c r="EE927" i="26"/>
  <c r="CO927" i="26"/>
  <c r="EY927" i="26"/>
  <c r="CQ927" i="26"/>
  <c r="AK927" i="26"/>
  <c r="AD927" i="26"/>
  <c r="AI927" i="26"/>
  <c r="DO927" i="26"/>
  <c r="BG927" i="26"/>
  <c r="EN927" i="26"/>
  <c r="DB927" i="26"/>
  <c r="BO927" i="26"/>
  <c r="BK927" i="26"/>
  <c r="BI927" i="26"/>
  <c r="EG927" i="26"/>
  <c r="BJ927" i="26"/>
  <c r="EM927" i="26"/>
  <c r="AP927" i="26"/>
  <c r="AH927" i="26"/>
  <c r="BF927" i="26"/>
  <c r="BE927" i="26"/>
  <c r="BH927" i="26"/>
  <c r="CT927" i="26"/>
  <c r="DW927" i="26"/>
  <c r="DQ927" i="26"/>
  <c r="DH927" i="26"/>
  <c r="AY927" i="26"/>
  <c r="DD927" i="26"/>
  <c r="DF927" i="26"/>
  <c r="AN927" i="26"/>
  <c r="CK927" i="26"/>
  <c r="BW927" i="26"/>
  <c r="EP927" i="26"/>
  <c r="CH927" i="26"/>
  <c r="DZ927" i="26"/>
  <c r="BZ927" i="26"/>
  <c r="CR927" i="26"/>
  <c r="EF927" i="26"/>
  <c r="AF927" i="26"/>
  <c r="AW927" i="26"/>
  <c r="AV927" i="26"/>
  <c r="EU927" i="26"/>
  <c r="AA927" i="26"/>
  <c r="DJ927" i="26"/>
  <c r="EJ927" i="26"/>
  <c r="BL927" i="26"/>
  <c r="BM927" i="26"/>
  <c r="ET927" i="26"/>
  <c r="CY927" i="26"/>
  <c r="CE927" i="26"/>
  <c r="DS927" i="26"/>
  <c r="X927" i="26"/>
  <c r="W927" i="26"/>
  <c r="AZ927" i="26"/>
  <c r="L927" i="26"/>
  <c r="M927" i="26"/>
  <c r="EW927" i="26"/>
  <c r="EV927" i="26"/>
  <c r="AG927" i="26"/>
  <c r="EX927" i="26"/>
  <c r="ER927" i="26"/>
  <c r="AJ927" i="26"/>
  <c r="AE927" i="26"/>
  <c r="BS927" i="26"/>
  <c r="BT927" i="26"/>
  <c r="Z927" i="26"/>
  <c r="BU927" i="26"/>
  <c r="EZ927" i="26"/>
  <c r="BX927" i="26"/>
  <c r="EO927" i="26"/>
  <c r="CX927" i="26"/>
  <c r="CW927" i="26"/>
  <c r="BY927" i="26"/>
  <c r="CP927" i="26"/>
  <c r="Y927" i="26"/>
  <c r="K927" i="26"/>
  <c r="BA927" i="26"/>
  <c r="BB927" i="26"/>
  <c r="AB927" i="26"/>
  <c r="DA927" i="26"/>
  <c r="EB928" i="26"/>
  <c r="AX927" i="26"/>
  <c r="CG927" i="26"/>
  <c r="BV927" i="26"/>
  <c r="AC927" i="26"/>
  <c r="CU927" i="26"/>
  <c r="CV927" i="26"/>
  <c r="S47" i="25"/>
  <c r="N927" i="26"/>
  <c r="EQ927" i="26"/>
  <c r="DX927" i="26"/>
  <c r="DV927" i="26"/>
  <c r="CN927" i="26"/>
  <c r="CA927" i="26"/>
  <c r="CI927" i="26"/>
  <c r="CL927" i="26"/>
  <c r="DU927" i="26"/>
  <c r="CJ927" i="26"/>
  <c r="EH927" i="26"/>
  <c r="CC927" i="26"/>
  <c r="BN927" i="26"/>
  <c r="AL39" i="25"/>
  <c r="AG41" i="25"/>
  <c r="AF41" i="25"/>
  <c r="AH41" i="25"/>
  <c r="L43" i="25"/>
  <c r="AR38" i="25"/>
  <c r="AS38" i="25" s="1"/>
  <c r="AT38" i="25" s="1"/>
  <c r="AK39" i="25"/>
  <c r="AB43" i="25"/>
  <c r="AA43" i="25"/>
  <c r="X45" i="25"/>
  <c r="W45" i="25"/>
  <c r="T47" i="25"/>
  <c r="AC43" i="25"/>
  <c r="O45" i="25"/>
  <c r="P45" i="25"/>
  <c r="I41" i="25"/>
  <c r="J42" i="25" s="1"/>
  <c r="K43" i="25" s="1"/>
  <c r="AU41" i="27" l="1"/>
  <c r="AU38" i="25"/>
  <c r="DZ928" i="26"/>
  <c r="DM928" i="26"/>
  <c r="AP39" i="25"/>
  <c r="AQ39" i="25"/>
  <c r="T928" i="26"/>
  <c r="FD926" i="26"/>
  <c r="FC927" i="26" s="1"/>
  <c r="S928" i="26"/>
  <c r="FB927" i="26"/>
  <c r="DO928" i="26"/>
  <c r="CP928" i="26"/>
  <c r="CC928" i="26"/>
  <c r="P928" i="26"/>
  <c r="V928" i="26"/>
  <c r="U929" i="26" s="1"/>
  <c r="R928" i="26"/>
  <c r="ED928" i="26"/>
  <c r="CE928" i="26"/>
  <c r="DQ928" i="26"/>
  <c r="Q928" i="26"/>
  <c r="DS928" i="26"/>
  <c r="BR928" i="26"/>
  <c r="AS928" i="26"/>
  <c r="AM39" i="25"/>
  <c r="AN39" i="25" s="1"/>
  <c r="AT928" i="26"/>
  <c r="DD928" i="26"/>
  <c r="AQ928" i="26"/>
  <c r="EC928" i="26"/>
  <c r="Z48" i="27"/>
  <c r="Y48" i="27"/>
  <c r="AO55" i="27"/>
  <c r="I54" i="27"/>
  <c r="AM42" i="27"/>
  <c r="AL43" i="27" s="1"/>
  <c r="N52" i="27"/>
  <c r="M52" i="27"/>
  <c r="AJ44" i="27"/>
  <c r="AE46" i="27"/>
  <c r="AG45" i="27"/>
  <c r="AF46" i="27" s="1"/>
  <c r="O52" i="27"/>
  <c r="AI44" i="27"/>
  <c r="R50" i="27"/>
  <c r="X48" i="27"/>
  <c r="V48" i="27"/>
  <c r="U48" i="27"/>
  <c r="W48" i="27"/>
  <c r="AA48" i="27"/>
  <c r="AA49" i="27" s="1"/>
  <c r="DJ928" i="26"/>
  <c r="AR928" i="26"/>
  <c r="AV27" i="27"/>
  <c r="AW27" i="27" s="1"/>
  <c r="AP928" i="26"/>
  <c r="AO928" i="26"/>
  <c r="BQ928" i="26"/>
  <c r="EE928" i="26"/>
  <c r="DL928" i="26"/>
  <c r="AI928" i="26"/>
  <c r="BP928" i="26"/>
  <c r="BN928" i="26"/>
  <c r="BJ928" i="26"/>
  <c r="EK928" i="26"/>
  <c r="CL928" i="26"/>
  <c r="CN928" i="26"/>
  <c r="AL928" i="26"/>
  <c r="EL928" i="26"/>
  <c r="AD928" i="26"/>
  <c r="EJ928" i="26"/>
  <c r="AN928" i="26"/>
  <c r="DN928" i="26"/>
  <c r="DN929" i="26" s="1"/>
  <c r="CR928" i="26"/>
  <c r="BH928" i="26"/>
  <c r="CG928" i="26"/>
  <c r="CA928" i="26"/>
  <c r="DC928" i="26"/>
  <c r="DA928" i="26"/>
  <c r="DX928" i="26"/>
  <c r="DP928" i="26"/>
  <c r="DE928" i="26"/>
  <c r="EH928" i="26"/>
  <c r="BF928" i="26"/>
  <c r="AY928" i="26"/>
  <c r="BG928" i="26"/>
  <c r="EA928" i="26"/>
  <c r="BI928" i="26"/>
  <c r="EM928" i="26"/>
  <c r="EF928" i="26"/>
  <c r="CS928" i="26"/>
  <c r="DI928" i="26"/>
  <c r="CQ928" i="26"/>
  <c r="DH928" i="26"/>
  <c r="N928" i="26"/>
  <c r="DG928" i="26"/>
  <c r="BE928" i="26"/>
  <c r="BD928" i="26"/>
  <c r="DF928" i="26"/>
  <c r="CU928" i="26"/>
  <c r="BY928" i="26"/>
  <c r="DK928" i="26"/>
  <c r="AM928" i="26"/>
  <c r="EO928" i="26"/>
  <c r="EQ928" i="26"/>
  <c r="AB928" i="26"/>
  <c r="AV928" i="26"/>
  <c r="AU928" i="26"/>
  <c r="CX928" i="26"/>
  <c r="BT928" i="26"/>
  <c r="CF928" i="26"/>
  <c r="DU928" i="26"/>
  <c r="AE928" i="26"/>
  <c r="AA928" i="26"/>
  <c r="BA928" i="26"/>
  <c r="K928" i="26"/>
  <c r="Y928" i="26"/>
  <c r="W928" i="26"/>
  <c r="V929" i="26" s="1"/>
  <c r="EN928" i="26"/>
  <c r="EX928" i="26"/>
  <c r="AG928" i="26"/>
  <c r="CI928" i="26"/>
  <c r="EG928" i="26"/>
  <c r="BV928" i="26"/>
  <c r="EI928" i="26"/>
  <c r="DR928" i="26"/>
  <c r="DV928" i="26"/>
  <c r="CK928" i="26"/>
  <c r="BO928" i="26"/>
  <c r="DT928" i="26"/>
  <c r="CH928" i="26"/>
  <c r="CY928" i="26"/>
  <c r="BX928" i="26"/>
  <c r="ES928" i="26"/>
  <c r="ET928" i="26"/>
  <c r="BS928" i="26"/>
  <c r="CZ928" i="26"/>
  <c r="EZ928" i="26"/>
  <c r="FA928" i="26"/>
  <c r="DB928" i="26"/>
  <c r="CM928" i="26"/>
  <c r="J928" i="26"/>
  <c r="BZ928" i="26"/>
  <c r="DW928" i="26"/>
  <c r="EP928" i="26"/>
  <c r="BM928" i="26"/>
  <c r="CV928" i="26"/>
  <c r="BB928" i="26"/>
  <c r="BC928" i="26"/>
  <c r="AJ928" i="26"/>
  <c r="AK928" i="26"/>
  <c r="EV928" i="26"/>
  <c r="EU928" i="26"/>
  <c r="BL928" i="26"/>
  <c r="BK928" i="26"/>
  <c r="DY928" i="26"/>
  <c r="CW928" i="26"/>
  <c r="EW928" i="26"/>
  <c r="X928" i="26"/>
  <c r="AC928" i="26"/>
  <c r="EY928" i="26"/>
  <c r="BU928" i="26"/>
  <c r="CB928" i="26"/>
  <c r="L928" i="26"/>
  <c r="M928" i="26"/>
  <c r="CT928" i="26"/>
  <c r="CD928" i="26"/>
  <c r="CD929" i="26" s="1"/>
  <c r="BW928" i="26"/>
  <c r="CO928" i="26"/>
  <c r="AH928" i="26"/>
  <c r="T929" i="26"/>
  <c r="AF928" i="26"/>
  <c r="CJ928" i="26"/>
  <c r="AX928" i="26"/>
  <c r="AW928" i="26"/>
  <c r="Z928" i="26"/>
  <c r="ER928" i="26"/>
  <c r="AZ928" i="26"/>
  <c r="O928" i="26"/>
  <c r="AB44" i="25"/>
  <c r="AL40" i="25"/>
  <c r="L44" i="25"/>
  <c r="M44" i="25"/>
  <c r="AK40" i="25"/>
  <c r="AJ40" i="25"/>
  <c r="AR39" i="25"/>
  <c r="P46" i="25"/>
  <c r="Q46" i="25"/>
  <c r="AF42" i="25"/>
  <c r="AE42" i="25"/>
  <c r="AA44" i="25"/>
  <c r="Z44" i="25"/>
  <c r="W46" i="25"/>
  <c r="V46" i="25"/>
  <c r="AG42" i="25"/>
  <c r="AO43" i="25"/>
  <c r="AS39" i="25" l="1"/>
  <c r="AT39" i="25" s="1"/>
  <c r="W49" i="27"/>
  <c r="EE929" i="26"/>
  <c r="AP40" i="25"/>
  <c r="AQ40" i="25"/>
  <c r="Q929" i="26"/>
  <c r="R929" i="26"/>
  <c r="FD927" i="26"/>
  <c r="FC928" i="26" s="1"/>
  <c r="DP929" i="26"/>
  <c r="DQ929" i="26"/>
  <c r="EC929" i="26"/>
  <c r="S929" i="26"/>
  <c r="FB928" i="26"/>
  <c r="BO929" i="26"/>
  <c r="AR929" i="26"/>
  <c r="AS929" i="26"/>
  <c r="ED929" i="26"/>
  <c r="AP929" i="26"/>
  <c r="O929" i="26"/>
  <c r="AQ929" i="26"/>
  <c r="CO929" i="26"/>
  <c r="EB929" i="26"/>
  <c r="BG929" i="26"/>
  <c r="BQ929" i="26"/>
  <c r="AO929" i="26"/>
  <c r="DL929" i="26"/>
  <c r="CF929" i="26"/>
  <c r="CB929" i="26"/>
  <c r="U49" i="27"/>
  <c r="T49" i="27"/>
  <c r="M53" i="27"/>
  <c r="L53" i="27"/>
  <c r="V49" i="27"/>
  <c r="N53" i="27"/>
  <c r="X49" i="27"/>
  <c r="AN42" i="27"/>
  <c r="AP43" i="27" s="1"/>
  <c r="AQ43" i="27"/>
  <c r="AR42" i="27"/>
  <c r="AS42" i="27" s="1"/>
  <c r="AT42" i="27" s="1"/>
  <c r="Q51" i="27"/>
  <c r="AI45" i="27"/>
  <c r="AH45" i="27"/>
  <c r="AK44" i="27"/>
  <c r="Y49" i="27"/>
  <c r="AE47" i="27"/>
  <c r="AD47" i="27"/>
  <c r="Z49" i="27"/>
  <c r="CJ929" i="26"/>
  <c r="EK929" i="26"/>
  <c r="DW929" i="26"/>
  <c r="DY929" i="26"/>
  <c r="AV28" i="27"/>
  <c r="AW28" i="27" s="1"/>
  <c r="BH929" i="26"/>
  <c r="EL929" i="26"/>
  <c r="EI929" i="26"/>
  <c r="AZ929" i="26"/>
  <c r="DM929" i="26"/>
  <c r="AM929" i="26"/>
  <c r="DO929" i="26"/>
  <c r="DP930" i="26" s="1"/>
  <c r="X929" i="26"/>
  <c r="ER929" i="26"/>
  <c r="CQ929" i="26"/>
  <c r="EG929" i="26"/>
  <c r="EP929" i="26"/>
  <c r="BW929" i="26"/>
  <c r="EA929" i="26"/>
  <c r="DB929" i="26"/>
  <c r="DD929" i="26"/>
  <c r="BJ929" i="26"/>
  <c r="CT929" i="26"/>
  <c r="BI929" i="26"/>
  <c r="EO929" i="26"/>
  <c r="BU929" i="26"/>
  <c r="DH929" i="26"/>
  <c r="DI929" i="26"/>
  <c r="J929" i="26"/>
  <c r="DJ929" i="26"/>
  <c r="EN929" i="26"/>
  <c r="CR929" i="26"/>
  <c r="DG929" i="26"/>
  <c r="BF929" i="26"/>
  <c r="AH929" i="26"/>
  <c r="AC929" i="26"/>
  <c r="BE929" i="26"/>
  <c r="AF929" i="26"/>
  <c r="AU929" i="26"/>
  <c r="DF929" i="26"/>
  <c r="EH929" i="26"/>
  <c r="CH929" i="26"/>
  <c r="CL929" i="26"/>
  <c r="CG929" i="26"/>
  <c r="EY929" i="26"/>
  <c r="EJ929" i="26"/>
  <c r="L929" i="26"/>
  <c r="DK929" i="26"/>
  <c r="EF929" i="26"/>
  <c r="DT929" i="26"/>
  <c r="Z929" i="26"/>
  <c r="DE929" i="26"/>
  <c r="BP929" i="26"/>
  <c r="BZ929" i="26"/>
  <c r="AT929" i="26"/>
  <c r="AN929" i="26"/>
  <c r="CY929" i="26"/>
  <c r="DZ929" i="26"/>
  <c r="DU929" i="26"/>
  <c r="CM929" i="26"/>
  <c r="EW929" i="26"/>
  <c r="CE929" i="26"/>
  <c r="BS929" i="26"/>
  <c r="AJ929" i="26"/>
  <c r="BB929" i="26"/>
  <c r="CI929" i="26"/>
  <c r="AX929" i="26"/>
  <c r="BM929" i="26"/>
  <c r="DR929" i="26"/>
  <c r="DQ930" i="26" s="1"/>
  <c r="CW929" i="26"/>
  <c r="CN929" i="26"/>
  <c r="DS929" i="26"/>
  <c r="CS929" i="26"/>
  <c r="EM929" i="26"/>
  <c r="ET929" i="26"/>
  <c r="CP929" i="26"/>
  <c r="N929" i="26"/>
  <c r="M929" i="26"/>
  <c r="W929" i="26"/>
  <c r="BC929" i="26"/>
  <c r="BD929" i="26"/>
  <c r="DX929" i="26"/>
  <c r="CA929" i="26"/>
  <c r="AI929" i="26"/>
  <c r="CV929" i="26"/>
  <c r="EX929" i="26"/>
  <c r="BA929" i="26"/>
  <c r="DC929" i="26"/>
  <c r="AD929" i="26"/>
  <c r="CU929" i="26"/>
  <c r="EQ929" i="26"/>
  <c r="CK929" i="26"/>
  <c r="CC929" i="26"/>
  <c r="AW929" i="26"/>
  <c r="AV929" i="26"/>
  <c r="Y929" i="26"/>
  <c r="BK929" i="26"/>
  <c r="AE929" i="26"/>
  <c r="FA929" i="26"/>
  <c r="ES929" i="26"/>
  <c r="DV929" i="26"/>
  <c r="BV929" i="26"/>
  <c r="BL929" i="26"/>
  <c r="EZ929" i="26"/>
  <c r="BR929" i="26"/>
  <c r="CZ929" i="26"/>
  <c r="BT929" i="26"/>
  <c r="U930" i="26"/>
  <c r="CX929" i="26"/>
  <c r="EU929" i="26"/>
  <c r="AB929" i="26"/>
  <c r="BX929" i="26"/>
  <c r="AG929" i="26"/>
  <c r="AA929" i="26"/>
  <c r="K929" i="26"/>
  <c r="EV929" i="26"/>
  <c r="BY929" i="26"/>
  <c r="AY929" i="26"/>
  <c r="P929" i="26"/>
  <c r="AK929" i="26"/>
  <c r="AL929" i="26"/>
  <c r="BN929" i="26"/>
  <c r="DA929" i="26"/>
  <c r="AA45" i="25"/>
  <c r="M45" i="25"/>
  <c r="N45" i="25"/>
  <c r="AJ41" i="25"/>
  <c r="AI41" i="25"/>
  <c r="AK41" i="25"/>
  <c r="AE43" i="25"/>
  <c r="AD43" i="25"/>
  <c r="V47" i="25"/>
  <c r="U47" i="25"/>
  <c r="AF43" i="25"/>
  <c r="Z45" i="25"/>
  <c r="Y45" i="25"/>
  <c r="Q47" i="25"/>
  <c r="R47" i="25"/>
  <c r="AM40" i="25"/>
  <c r="AN40" i="25" s="1"/>
  <c r="I42" i="25"/>
  <c r="J43" i="25" s="1"/>
  <c r="R930" i="26" l="1"/>
  <c r="AU39" i="25"/>
  <c r="AU42" i="27"/>
  <c r="Z50" i="27"/>
  <c r="T930" i="26"/>
  <c r="S930" i="26"/>
  <c r="ED930" i="26"/>
  <c r="DX930" i="26"/>
  <c r="AQ41" i="25"/>
  <c r="EC930" i="26"/>
  <c r="AQ930" i="26"/>
  <c r="AR930" i="26"/>
  <c r="FD928" i="26"/>
  <c r="FC929" i="26" s="1"/>
  <c r="FB929" i="26"/>
  <c r="P930" i="26"/>
  <c r="AS930" i="26"/>
  <c r="AP930" i="26"/>
  <c r="DK930" i="26"/>
  <c r="DO930" i="26"/>
  <c r="DP931" i="26" s="1"/>
  <c r="BP930" i="26"/>
  <c r="EF930" i="26"/>
  <c r="EB930" i="26"/>
  <c r="DM930" i="26"/>
  <c r="CC930" i="26"/>
  <c r="CE930" i="26"/>
  <c r="EL930" i="26"/>
  <c r="DZ930" i="26"/>
  <c r="BH930" i="26"/>
  <c r="AH46" i="27"/>
  <c r="BG930" i="26"/>
  <c r="EJ930" i="26"/>
  <c r="AM43" i="27"/>
  <c r="AR43" i="27" s="1"/>
  <c r="AS43" i="27" s="1"/>
  <c r="AT43" i="27" s="1"/>
  <c r="AG46" i="27"/>
  <c r="AF47" i="27" s="1"/>
  <c r="DN930" i="26"/>
  <c r="DL930" i="26"/>
  <c r="EH930" i="26"/>
  <c r="Y50" i="27"/>
  <c r="X50" i="27"/>
  <c r="AJ45" i="27"/>
  <c r="AI46" i="27" s="1"/>
  <c r="L54" i="27"/>
  <c r="K54" i="27"/>
  <c r="M54" i="27"/>
  <c r="P52" i="27"/>
  <c r="T50" i="27"/>
  <c r="S50" i="27"/>
  <c r="V50" i="27"/>
  <c r="U50" i="27"/>
  <c r="AD48" i="27"/>
  <c r="AC48" i="27"/>
  <c r="W50" i="27"/>
  <c r="AL44" i="27"/>
  <c r="CP930" i="26"/>
  <c r="AV29" i="27"/>
  <c r="AW29" i="27" s="1"/>
  <c r="EQ930" i="26"/>
  <c r="AP41" i="25"/>
  <c r="BN930" i="26"/>
  <c r="CS930" i="26"/>
  <c r="AL41" i="25"/>
  <c r="AK42" i="25" s="1"/>
  <c r="BV930" i="26"/>
  <c r="CK930" i="26"/>
  <c r="BR930" i="26"/>
  <c r="BI930" i="26"/>
  <c r="EE930" i="26"/>
  <c r="CQ930" i="26"/>
  <c r="DE930" i="26"/>
  <c r="CI930" i="26"/>
  <c r="DI930" i="26"/>
  <c r="DH930" i="26"/>
  <c r="BF930" i="26"/>
  <c r="EO930" i="26"/>
  <c r="Y930" i="26"/>
  <c r="AG930" i="26"/>
  <c r="CG930" i="26"/>
  <c r="AI930" i="26"/>
  <c r="DJ930" i="26"/>
  <c r="DV930" i="26"/>
  <c r="BE930" i="26"/>
  <c r="DG930" i="26"/>
  <c r="AT930" i="26"/>
  <c r="AS931" i="26" s="1"/>
  <c r="BT930" i="26"/>
  <c r="EI930" i="26"/>
  <c r="EK930" i="26"/>
  <c r="CT930" i="26"/>
  <c r="DY930" i="26"/>
  <c r="CD930" i="26"/>
  <c r="CF930" i="26"/>
  <c r="BL930" i="26"/>
  <c r="EX930" i="26"/>
  <c r="EG930" i="26"/>
  <c r="BW930" i="26"/>
  <c r="AY930" i="26"/>
  <c r="CX930" i="26"/>
  <c r="EA930" i="26"/>
  <c r="CM930" i="26"/>
  <c r="CN930" i="26"/>
  <c r="AN930" i="26"/>
  <c r="AO930" i="26"/>
  <c r="AP931" i="26" s="1"/>
  <c r="CH930" i="26"/>
  <c r="AB930" i="26"/>
  <c r="EU930" i="26"/>
  <c r="AQ931" i="26"/>
  <c r="DW930" i="26"/>
  <c r="DF930" i="26"/>
  <c r="M930" i="26"/>
  <c r="ER930" i="26"/>
  <c r="DS930" i="26"/>
  <c r="DR930" i="26"/>
  <c r="EY930" i="26"/>
  <c r="DT930" i="26"/>
  <c r="BA930" i="26"/>
  <c r="EM930" i="26"/>
  <c r="CR930" i="26"/>
  <c r="AK930" i="26"/>
  <c r="BY930" i="26"/>
  <c r="AE930" i="26"/>
  <c r="EN930" i="26"/>
  <c r="CV930" i="26"/>
  <c r="CY930" i="26"/>
  <c r="BZ930" i="26"/>
  <c r="FA930" i="26"/>
  <c r="Z930" i="26"/>
  <c r="CO930" i="26"/>
  <c r="DA930" i="26"/>
  <c r="CJ930" i="26"/>
  <c r="BB930" i="26"/>
  <c r="W930" i="26"/>
  <c r="V930" i="26"/>
  <c r="BK930" i="26"/>
  <c r="CW930" i="26"/>
  <c r="AD930" i="26"/>
  <c r="DD930" i="26"/>
  <c r="DC930" i="26"/>
  <c r="EZ930" i="26"/>
  <c r="AV930" i="26"/>
  <c r="AU930" i="26"/>
  <c r="AW930" i="26"/>
  <c r="N930" i="26"/>
  <c r="BJ930" i="26"/>
  <c r="BC930" i="26"/>
  <c r="BD930" i="26"/>
  <c r="J930" i="26"/>
  <c r="K930" i="26"/>
  <c r="X930" i="26"/>
  <c r="AC930" i="26"/>
  <c r="AA930" i="26"/>
  <c r="BQ930" i="26"/>
  <c r="O930" i="26"/>
  <c r="EW930" i="26"/>
  <c r="Q930" i="26"/>
  <c r="AH930" i="26"/>
  <c r="BU930" i="26"/>
  <c r="L930" i="26"/>
  <c r="AJ930" i="26"/>
  <c r="AX930" i="26"/>
  <c r="CB930" i="26"/>
  <c r="CA930" i="26"/>
  <c r="CZ930" i="26"/>
  <c r="DB930" i="26"/>
  <c r="DU930" i="26"/>
  <c r="S931" i="26"/>
  <c r="T931" i="26"/>
  <c r="AZ930" i="26"/>
  <c r="AL930" i="26"/>
  <c r="AM930" i="26"/>
  <c r="EP930" i="26"/>
  <c r="BM930" i="26"/>
  <c r="BO930" i="26"/>
  <c r="AF930" i="26"/>
  <c r="ET930" i="26"/>
  <c r="ES930" i="26"/>
  <c r="CU930" i="26"/>
  <c r="EV930" i="26"/>
  <c r="BX930" i="26"/>
  <c r="BS930" i="26"/>
  <c r="CL930" i="26"/>
  <c r="Z46" i="25"/>
  <c r="AE44" i="25"/>
  <c r="K44" i="25"/>
  <c r="U48" i="25"/>
  <c r="T48" i="25"/>
  <c r="AI42" i="25"/>
  <c r="AH42" i="25"/>
  <c r="AR40" i="25"/>
  <c r="AS40" i="25" s="1"/>
  <c r="AT40" i="25" s="1"/>
  <c r="R48" i="25"/>
  <c r="S48" i="25"/>
  <c r="AJ42" i="25"/>
  <c r="AD44" i="25"/>
  <c r="AC44" i="25"/>
  <c r="Y46" i="25"/>
  <c r="X46" i="25"/>
  <c r="N46" i="25"/>
  <c r="O46" i="25"/>
  <c r="AO44" i="25"/>
  <c r="AR931" i="26" l="1"/>
  <c r="AU43" i="27"/>
  <c r="AU40" i="25"/>
  <c r="EC931" i="26"/>
  <c r="CD931" i="26"/>
  <c r="DL931" i="26"/>
  <c r="W51" i="27"/>
  <c r="AG47" i="27"/>
  <c r="AF48" i="27" s="1"/>
  <c r="AN43" i="27"/>
  <c r="AP44" i="27" s="1"/>
  <c r="FD929" i="26"/>
  <c r="FC930" i="26" s="1"/>
  <c r="DK931" i="26"/>
  <c r="FB930" i="26"/>
  <c r="EE931" i="26"/>
  <c r="BU931" i="26"/>
  <c r="BH931" i="26"/>
  <c r="DN931" i="26"/>
  <c r="BS931" i="26"/>
  <c r="DM931" i="26"/>
  <c r="DY931" i="26"/>
  <c r="DO931" i="26"/>
  <c r="EK931" i="26"/>
  <c r="EI931" i="26"/>
  <c r="EA931" i="26"/>
  <c r="EL931" i="26"/>
  <c r="BG931" i="26"/>
  <c r="EG931" i="26"/>
  <c r="CJ931" i="26"/>
  <c r="AH931" i="26"/>
  <c r="BO931" i="26"/>
  <c r="U51" i="27"/>
  <c r="AQ44" i="27"/>
  <c r="DR931" i="26"/>
  <c r="AE48" i="27"/>
  <c r="AD49" i="27" s="1"/>
  <c r="AM44" i="27"/>
  <c r="AC49" i="27"/>
  <c r="AB49" i="27"/>
  <c r="K55" i="27"/>
  <c r="J55" i="27"/>
  <c r="V51" i="27"/>
  <c r="L55" i="27"/>
  <c r="S51" i="27"/>
  <c r="R51" i="27"/>
  <c r="AH47" i="27"/>
  <c r="T51" i="27"/>
  <c r="O53" i="27"/>
  <c r="AK45" i="27"/>
  <c r="AJ46" i="27" s="1"/>
  <c r="X51" i="27"/>
  <c r="Y51" i="27"/>
  <c r="DW931" i="26"/>
  <c r="ED931" i="26"/>
  <c r="ED932" i="26" s="1"/>
  <c r="EF931" i="26"/>
  <c r="CQ931" i="26"/>
  <c r="AV30" i="27"/>
  <c r="AW30" i="27" s="1"/>
  <c r="DJ931" i="26"/>
  <c r="CH931" i="26"/>
  <c r="BF931" i="26"/>
  <c r="DH931" i="26"/>
  <c r="DI931" i="26"/>
  <c r="DG931" i="26"/>
  <c r="AF931" i="26"/>
  <c r="BX931" i="26"/>
  <c r="BM931" i="26"/>
  <c r="CL931" i="26"/>
  <c r="CF931" i="26"/>
  <c r="AR932" i="26"/>
  <c r="EJ931" i="26"/>
  <c r="AZ931" i="26"/>
  <c r="EN931" i="26"/>
  <c r="CE931" i="26"/>
  <c r="AJ931" i="26"/>
  <c r="EB931" i="26"/>
  <c r="AX931" i="26"/>
  <c r="EH931" i="26"/>
  <c r="DS931" i="26"/>
  <c r="CO931" i="26"/>
  <c r="EV931" i="26"/>
  <c r="CN931" i="26"/>
  <c r="DU931" i="26"/>
  <c r="CZ931" i="26"/>
  <c r="AO931" i="26"/>
  <c r="AP932" i="26" s="1"/>
  <c r="AA931" i="26"/>
  <c r="DQ931" i="26"/>
  <c r="CI931" i="26"/>
  <c r="AC931" i="26"/>
  <c r="DZ931" i="26"/>
  <c r="AQ932" i="26"/>
  <c r="EM931" i="26"/>
  <c r="DX931" i="26"/>
  <c r="CP931" i="26"/>
  <c r="CG931" i="26"/>
  <c r="EZ931" i="26"/>
  <c r="DF931" i="26"/>
  <c r="ES931" i="26"/>
  <c r="BK931" i="26"/>
  <c r="CX931" i="26"/>
  <c r="X931" i="26"/>
  <c r="V931" i="26"/>
  <c r="J931" i="26"/>
  <c r="BC931" i="26"/>
  <c r="CU931" i="26"/>
  <c r="DV931" i="26"/>
  <c r="CR931" i="26"/>
  <c r="CS931" i="26"/>
  <c r="N931" i="26"/>
  <c r="AB931" i="26"/>
  <c r="CA931" i="26"/>
  <c r="CW931" i="26"/>
  <c r="DT931" i="26"/>
  <c r="EP931" i="26"/>
  <c r="EO931" i="26"/>
  <c r="BN931" i="26"/>
  <c r="CV931" i="26"/>
  <c r="DC931" i="26"/>
  <c r="DD931" i="26"/>
  <c r="DE931" i="26"/>
  <c r="AY931" i="26"/>
  <c r="AM931" i="26"/>
  <c r="AN931" i="26"/>
  <c r="BR931" i="26"/>
  <c r="EQ931" i="26"/>
  <c r="AL931" i="26"/>
  <c r="K931" i="26"/>
  <c r="AW931" i="26"/>
  <c r="Y931" i="26"/>
  <c r="EU931" i="26"/>
  <c r="FA931" i="26"/>
  <c r="CM931" i="26"/>
  <c r="BW931" i="26"/>
  <c r="CB931" i="26"/>
  <c r="Q931" i="26"/>
  <c r="R931" i="26"/>
  <c r="BY931" i="26"/>
  <c r="W931" i="26"/>
  <c r="BZ931" i="26"/>
  <c r="P931" i="26"/>
  <c r="AD931" i="26"/>
  <c r="BB931" i="26"/>
  <c r="CY931" i="26"/>
  <c r="EW931" i="26"/>
  <c r="ET931" i="26"/>
  <c r="AI931" i="26"/>
  <c r="EX931" i="26"/>
  <c r="Z931" i="26"/>
  <c r="CK931" i="26"/>
  <c r="BT931" i="26"/>
  <c r="BT932" i="26" s="1"/>
  <c r="AG931" i="26"/>
  <c r="AK931" i="26"/>
  <c r="O931" i="26"/>
  <c r="BA931" i="26"/>
  <c r="AU931" i="26"/>
  <c r="AT931" i="26"/>
  <c r="AE931" i="26"/>
  <c r="ER931" i="26"/>
  <c r="DA931" i="26"/>
  <c r="DB931" i="26"/>
  <c r="BV931" i="26"/>
  <c r="BJ931" i="26"/>
  <c r="BI931" i="26"/>
  <c r="AV931" i="26"/>
  <c r="M931" i="26"/>
  <c r="BE931" i="26"/>
  <c r="L931" i="26"/>
  <c r="BQ931" i="26"/>
  <c r="BP931" i="26"/>
  <c r="CC931" i="26"/>
  <c r="BD931" i="26"/>
  <c r="CT931" i="26"/>
  <c r="BL931" i="26"/>
  <c r="U931" i="26"/>
  <c r="EY931" i="26"/>
  <c r="Y47" i="25"/>
  <c r="AI43" i="25"/>
  <c r="T49" i="25"/>
  <c r="AC45" i="25"/>
  <c r="AB45" i="25"/>
  <c r="AH43" i="25"/>
  <c r="AG43" i="25"/>
  <c r="AD45" i="25"/>
  <c r="AM41" i="25"/>
  <c r="AN41" i="25" s="1"/>
  <c r="L45" i="25"/>
  <c r="S49" i="25"/>
  <c r="O47" i="25"/>
  <c r="P47" i="25"/>
  <c r="AJ43" i="25"/>
  <c r="X47" i="25"/>
  <c r="W47" i="25"/>
  <c r="I43" i="25"/>
  <c r="J44" i="25" s="1"/>
  <c r="K45" i="25" s="1"/>
  <c r="DL932" i="26" l="1"/>
  <c r="AQ42" i="25"/>
  <c r="DO932" i="26"/>
  <c r="EE932" i="26"/>
  <c r="DK932" i="26"/>
  <c r="EK932" i="26"/>
  <c r="EL932" i="26"/>
  <c r="V52" i="27"/>
  <c r="FD930" i="26"/>
  <c r="FC931" i="26" s="1"/>
  <c r="EJ932" i="26"/>
  <c r="DM932" i="26"/>
  <c r="FB931" i="26"/>
  <c r="FA932" i="26" s="1"/>
  <c r="DN932" i="26"/>
  <c r="EH932" i="26"/>
  <c r="BG932" i="26"/>
  <c r="EB932" i="26"/>
  <c r="DZ932" i="26"/>
  <c r="AG932" i="26"/>
  <c r="DQ932" i="26"/>
  <c r="EF932" i="26"/>
  <c r="EE933" i="26" s="1"/>
  <c r="DX932" i="26"/>
  <c r="AI932" i="26"/>
  <c r="DJ932" i="26"/>
  <c r="DK933" i="26" s="1"/>
  <c r="DH932" i="26"/>
  <c r="DI932" i="26"/>
  <c r="EC932" i="26"/>
  <c r="AE49" i="27"/>
  <c r="AD50" i="27" s="1"/>
  <c r="DG932" i="26"/>
  <c r="CI932" i="26"/>
  <c r="S52" i="27"/>
  <c r="AI47" i="27"/>
  <c r="AH48" i="27" s="1"/>
  <c r="X52" i="27"/>
  <c r="W52" i="27"/>
  <c r="AO56" i="27"/>
  <c r="I55" i="27"/>
  <c r="J56" i="27" s="1"/>
  <c r="N54" i="27"/>
  <c r="K56" i="27"/>
  <c r="U52" i="27"/>
  <c r="AB50" i="27"/>
  <c r="AA50" i="27"/>
  <c r="AC50" i="27"/>
  <c r="T52" i="27"/>
  <c r="AG48" i="27"/>
  <c r="AN44" i="27"/>
  <c r="AP45" i="27" s="1"/>
  <c r="AR44" i="27"/>
  <c r="AS44" i="27" s="1"/>
  <c r="AT44" i="27" s="1"/>
  <c r="AQ45" i="27"/>
  <c r="R52" i="27"/>
  <c r="Q52" i="27"/>
  <c r="AL45" i="27"/>
  <c r="CM932" i="26"/>
  <c r="BN932" i="26"/>
  <c r="AP42" i="25"/>
  <c r="DT932" i="26"/>
  <c r="AV31" i="27"/>
  <c r="AW31" i="27" s="1"/>
  <c r="BO932" i="26"/>
  <c r="CE932" i="26"/>
  <c r="CQ932" i="26"/>
  <c r="DL933" i="26"/>
  <c r="DR932" i="26"/>
  <c r="CG932" i="26"/>
  <c r="BL932" i="26"/>
  <c r="DP932" i="26"/>
  <c r="CY932" i="26"/>
  <c r="CP932" i="26"/>
  <c r="EM932" i="26"/>
  <c r="DW932" i="26"/>
  <c r="AY932" i="26"/>
  <c r="EI932" i="26"/>
  <c r="AE932" i="26"/>
  <c r="EG932" i="26"/>
  <c r="DU932" i="26"/>
  <c r="AZ932" i="26"/>
  <c r="DV932" i="26"/>
  <c r="R932" i="26"/>
  <c r="AN932" i="26"/>
  <c r="AB932" i="26"/>
  <c r="CC932" i="26"/>
  <c r="EA932" i="26"/>
  <c r="CO932" i="26"/>
  <c r="CF932" i="26"/>
  <c r="ER932" i="26"/>
  <c r="CH932" i="26"/>
  <c r="BX932" i="26"/>
  <c r="AK932" i="26"/>
  <c r="DY932" i="26"/>
  <c r="CN932" i="26"/>
  <c r="EY932" i="26"/>
  <c r="BA932" i="26"/>
  <c r="AA932" i="26"/>
  <c r="DS932" i="26"/>
  <c r="BV932" i="26"/>
  <c r="BZ932" i="26"/>
  <c r="W932" i="26"/>
  <c r="CX932" i="26"/>
  <c r="CW932" i="26"/>
  <c r="DA932" i="26"/>
  <c r="O932" i="26"/>
  <c r="EW932" i="26"/>
  <c r="CR932" i="26"/>
  <c r="BU932" i="26"/>
  <c r="BQ932" i="26"/>
  <c r="DE932" i="26"/>
  <c r="BE932" i="26"/>
  <c r="CZ932" i="26"/>
  <c r="EU932" i="26"/>
  <c r="Y932" i="26"/>
  <c r="M932" i="26"/>
  <c r="AV932" i="26"/>
  <c r="EV932" i="26"/>
  <c r="S932" i="26"/>
  <c r="CU932" i="26"/>
  <c r="CV932" i="26"/>
  <c r="L932" i="26"/>
  <c r="ES932" i="26"/>
  <c r="BS932" i="26"/>
  <c r="CA932" i="26"/>
  <c r="AM932" i="26"/>
  <c r="EO932" i="26"/>
  <c r="EN932" i="26"/>
  <c r="EP932" i="26"/>
  <c r="AT932" i="26"/>
  <c r="AS932" i="26"/>
  <c r="CK932" i="26"/>
  <c r="CJ932" i="26"/>
  <c r="AW932" i="26"/>
  <c r="AU932" i="26"/>
  <c r="K932" i="26"/>
  <c r="T932" i="26"/>
  <c r="U932" i="26"/>
  <c r="Z932" i="26"/>
  <c r="BY932" i="26"/>
  <c r="BK932" i="26"/>
  <c r="CT932" i="26"/>
  <c r="CS932" i="26"/>
  <c r="CL932" i="26"/>
  <c r="BF932" i="26"/>
  <c r="Q932" i="26"/>
  <c r="AL932" i="26"/>
  <c r="DD932" i="26"/>
  <c r="N932" i="26"/>
  <c r="BD932" i="26"/>
  <c r="BJ932" i="26"/>
  <c r="EX932" i="26"/>
  <c r="BB932" i="26"/>
  <c r="CB932" i="26"/>
  <c r="BI932" i="26"/>
  <c r="BH932" i="26"/>
  <c r="AF932" i="26"/>
  <c r="BM932" i="26"/>
  <c r="BC932" i="26"/>
  <c r="AD932" i="26"/>
  <c r="BW932" i="26"/>
  <c r="AC932" i="26"/>
  <c r="CD932" i="26"/>
  <c r="EQ932" i="26"/>
  <c r="AH932" i="26"/>
  <c r="AJ932" i="26"/>
  <c r="EZ932" i="26"/>
  <c r="DB932" i="26"/>
  <c r="AX932" i="26"/>
  <c r="V932" i="26"/>
  <c r="BR932" i="26"/>
  <c r="ET932" i="26"/>
  <c r="DC932" i="26"/>
  <c r="AQ933" i="26"/>
  <c r="BP932" i="26"/>
  <c r="DF932" i="26"/>
  <c r="AO932" i="26"/>
  <c r="P932" i="26"/>
  <c r="J932" i="26"/>
  <c r="X932" i="26"/>
  <c r="X48" i="25"/>
  <c r="AH44" i="25"/>
  <c r="AL42" i="25"/>
  <c r="AR41" i="25"/>
  <c r="AS41" i="25" s="1"/>
  <c r="AT41" i="25" s="1"/>
  <c r="W48" i="25"/>
  <c r="V48" i="25"/>
  <c r="AB46" i="25"/>
  <c r="AA46" i="25"/>
  <c r="AG44" i="25"/>
  <c r="AF44" i="25"/>
  <c r="AC46" i="25"/>
  <c r="P48" i="25"/>
  <c r="Q48" i="25"/>
  <c r="L46" i="25"/>
  <c r="M46" i="25"/>
  <c r="AI44" i="25"/>
  <c r="AU44" i="27" l="1"/>
  <c r="EK933" i="26"/>
  <c r="AU41" i="25"/>
  <c r="EL933" i="26"/>
  <c r="DN933" i="26"/>
  <c r="DM933" i="26"/>
  <c r="EA933" i="26"/>
  <c r="DH933" i="26"/>
  <c r="EI933" i="26"/>
  <c r="W53" i="27"/>
  <c r="AC51" i="27"/>
  <c r="FD931" i="26"/>
  <c r="FC932" i="26" s="1"/>
  <c r="DP933" i="26"/>
  <c r="FB932" i="26"/>
  <c r="FA933" i="26" s="1"/>
  <c r="EC933" i="26"/>
  <c r="AH933" i="26"/>
  <c r="DJ933" i="26"/>
  <c r="DK934" i="26" s="1"/>
  <c r="EG933" i="26"/>
  <c r="DI933" i="26"/>
  <c r="ED933" i="26"/>
  <c r="AJ933" i="26"/>
  <c r="AY933" i="26"/>
  <c r="BM933" i="26"/>
  <c r="EJ933" i="26"/>
  <c r="CQ933" i="26"/>
  <c r="T53" i="27"/>
  <c r="EB933" i="26"/>
  <c r="DU933" i="26"/>
  <c r="CO933" i="26"/>
  <c r="CH933" i="26"/>
  <c r="Q53" i="27"/>
  <c r="P53" i="27"/>
  <c r="R53" i="27"/>
  <c r="M55" i="27"/>
  <c r="AM45" i="27"/>
  <c r="AL46" i="27" s="1"/>
  <c r="AO57" i="27"/>
  <c r="I56" i="27"/>
  <c r="J57" i="27" s="1"/>
  <c r="AG49" i="27"/>
  <c r="AF49" i="27"/>
  <c r="V53" i="27"/>
  <c r="AA51" i="27"/>
  <c r="Z51" i="27"/>
  <c r="AB51" i="27"/>
  <c r="U53" i="27"/>
  <c r="S53" i="27"/>
  <c r="AK46" i="27"/>
  <c r="J933" i="26"/>
  <c r="EX933" i="26"/>
  <c r="BP933" i="26"/>
  <c r="AV32" i="27"/>
  <c r="AW32" i="27" s="1"/>
  <c r="DQ933" i="26"/>
  <c r="DO933" i="26"/>
  <c r="DO934" i="26" s="1"/>
  <c r="DS933" i="26"/>
  <c r="DX933" i="26"/>
  <c r="AF933" i="26"/>
  <c r="CF933" i="26"/>
  <c r="DV933" i="26"/>
  <c r="ET933" i="26"/>
  <c r="CM933" i="26"/>
  <c r="EH933" i="26"/>
  <c r="EF933" i="26"/>
  <c r="AZ933" i="26"/>
  <c r="AO933" i="26"/>
  <c r="BW933" i="26"/>
  <c r="BR933" i="26"/>
  <c r="DF933" i="26"/>
  <c r="CN933" i="26"/>
  <c r="CY933" i="26"/>
  <c r="BU933" i="26"/>
  <c r="DW933" i="26"/>
  <c r="EZ933" i="26"/>
  <c r="N933" i="26"/>
  <c r="CP933" i="26"/>
  <c r="AB933" i="26"/>
  <c r="CZ933" i="26"/>
  <c r="CG933" i="26"/>
  <c r="DT933" i="26"/>
  <c r="X933" i="26"/>
  <c r="BY933" i="26"/>
  <c r="CX933" i="26"/>
  <c r="P933" i="26"/>
  <c r="DZ933" i="26"/>
  <c r="DY933" i="26"/>
  <c r="AV933" i="26"/>
  <c r="DR933" i="26"/>
  <c r="AL933" i="26"/>
  <c r="BL933" i="26"/>
  <c r="R933" i="26"/>
  <c r="V933" i="26"/>
  <c r="Z933" i="26"/>
  <c r="EV933" i="26"/>
  <c r="BD933" i="26"/>
  <c r="CB933" i="26"/>
  <c r="BB933" i="26"/>
  <c r="CK933" i="26"/>
  <c r="AD933" i="26"/>
  <c r="AA933" i="26"/>
  <c r="BZ933" i="26"/>
  <c r="BF933" i="26"/>
  <c r="BT933" i="26"/>
  <c r="BJ933" i="26"/>
  <c r="DL934" i="26"/>
  <c r="DC933" i="26"/>
  <c r="EQ933" i="26"/>
  <c r="AI933" i="26"/>
  <c r="BO933" i="26"/>
  <c r="CJ933" i="26"/>
  <c r="CI933" i="26"/>
  <c r="EU933" i="26"/>
  <c r="DE933" i="26"/>
  <c r="ES933" i="26"/>
  <c r="AK933" i="26"/>
  <c r="L933" i="26"/>
  <c r="U933" i="26"/>
  <c r="AS933" i="26"/>
  <c r="AR933" i="26"/>
  <c r="AC933" i="26"/>
  <c r="CL933" i="26"/>
  <c r="T933" i="26"/>
  <c r="AT933" i="26"/>
  <c r="BQ933" i="26"/>
  <c r="BE933" i="26"/>
  <c r="AE933" i="26"/>
  <c r="CW933" i="26"/>
  <c r="CV933" i="26"/>
  <c r="DB933" i="26"/>
  <c r="K933" i="26"/>
  <c r="EP933" i="26"/>
  <c r="BN933" i="26"/>
  <c r="CU933" i="26"/>
  <c r="BC933" i="26"/>
  <c r="AG933" i="26"/>
  <c r="AN933" i="26"/>
  <c r="CS933" i="26"/>
  <c r="CR933" i="26"/>
  <c r="DD933" i="26"/>
  <c r="CT933" i="26"/>
  <c r="Y933" i="26"/>
  <c r="AP933" i="26"/>
  <c r="BV933" i="26"/>
  <c r="AU933" i="26"/>
  <c r="W933" i="26"/>
  <c r="DG933" i="26"/>
  <c r="Q933" i="26"/>
  <c r="BK933" i="26"/>
  <c r="S933" i="26"/>
  <c r="BA933" i="26"/>
  <c r="BH933" i="26"/>
  <c r="BG933" i="26"/>
  <c r="O933" i="26"/>
  <c r="ER933" i="26"/>
  <c r="DA933" i="26"/>
  <c r="BI933" i="26"/>
  <c r="AX933" i="26"/>
  <c r="AW933" i="26"/>
  <c r="EN933" i="26"/>
  <c r="EM933" i="26"/>
  <c r="EY933" i="26"/>
  <c r="CC933" i="26"/>
  <c r="CD933" i="26"/>
  <c r="CE933" i="26"/>
  <c r="EO933" i="26"/>
  <c r="CA933" i="26"/>
  <c r="BX933" i="26"/>
  <c r="M933" i="26"/>
  <c r="EW933" i="26"/>
  <c r="AM933" i="26"/>
  <c r="BS933" i="26"/>
  <c r="AG45" i="25"/>
  <c r="W49" i="25"/>
  <c r="AA47" i="25"/>
  <c r="Z47" i="25"/>
  <c r="AK43" i="25"/>
  <c r="AM42" i="25"/>
  <c r="AN42" i="25" s="1"/>
  <c r="AH45" i="25"/>
  <c r="AB47" i="25"/>
  <c r="M47" i="25"/>
  <c r="N47" i="25"/>
  <c r="V49" i="25"/>
  <c r="U49" i="25"/>
  <c r="Q49" i="25"/>
  <c r="R49" i="25"/>
  <c r="AF45" i="25"/>
  <c r="AE45" i="25"/>
  <c r="AO45" i="25"/>
  <c r="I44" i="25"/>
  <c r="J45" i="25" s="1"/>
  <c r="DM934" i="26" l="1"/>
  <c r="ED934" i="26"/>
  <c r="DI934" i="26"/>
  <c r="EJ934" i="26"/>
  <c r="AQ43" i="25"/>
  <c r="AG934" i="26"/>
  <c r="FD932" i="26"/>
  <c r="FC933" i="26" s="1"/>
  <c r="Y934" i="26"/>
  <c r="EE934" i="26"/>
  <c r="EH934" i="26"/>
  <c r="EK934" i="26"/>
  <c r="FB933" i="26"/>
  <c r="FA934" i="26" s="1"/>
  <c r="AI934" i="26"/>
  <c r="CP934" i="26"/>
  <c r="DJ934" i="26"/>
  <c r="DK935" i="26" s="1"/>
  <c r="EB934" i="26"/>
  <c r="DV934" i="26"/>
  <c r="EY934" i="26"/>
  <c r="J934" i="26"/>
  <c r="AP934" i="26"/>
  <c r="EC934" i="26"/>
  <c r="BQ934" i="26"/>
  <c r="DP934" i="26"/>
  <c r="DN934" i="26"/>
  <c r="DR934" i="26"/>
  <c r="DQ934" i="26"/>
  <c r="CL934" i="26"/>
  <c r="S54" i="27"/>
  <c r="U54" i="27"/>
  <c r="AB52" i="27"/>
  <c r="DT934" i="26"/>
  <c r="AK47" i="27"/>
  <c r="AJ47" i="27"/>
  <c r="AO58" i="27"/>
  <c r="I57" i="27"/>
  <c r="AN45" i="27"/>
  <c r="AP46" i="27" s="1"/>
  <c r="AR45" i="27"/>
  <c r="AS45" i="27" s="1"/>
  <c r="AT45" i="27" s="1"/>
  <c r="AQ46" i="27"/>
  <c r="L56" i="27"/>
  <c r="Z52" i="27"/>
  <c r="Y52" i="27"/>
  <c r="AA52" i="27"/>
  <c r="V54" i="27"/>
  <c r="R54" i="27"/>
  <c r="T54" i="27"/>
  <c r="P54" i="27"/>
  <c r="O54" i="27"/>
  <c r="AF50" i="27"/>
  <c r="AE50" i="27"/>
  <c r="Q54" i="27"/>
  <c r="DD934" i="26"/>
  <c r="DW934" i="26"/>
  <c r="DS934" i="26"/>
  <c r="EI934" i="26"/>
  <c r="AV33" i="27"/>
  <c r="AW33" i="27" s="1"/>
  <c r="EG934" i="26"/>
  <c r="AM934" i="26"/>
  <c r="DL935" i="26"/>
  <c r="CG934" i="26"/>
  <c r="AP43" i="25"/>
  <c r="EF934" i="26"/>
  <c r="M934" i="26"/>
  <c r="CN934" i="26"/>
  <c r="CO934" i="26"/>
  <c r="BC934" i="26"/>
  <c r="BX934" i="26"/>
  <c r="CX934" i="26"/>
  <c r="CY934" i="26"/>
  <c r="BS934" i="26"/>
  <c r="DY934" i="26"/>
  <c r="AC934" i="26"/>
  <c r="DP935" i="26"/>
  <c r="DU934" i="26"/>
  <c r="AK934" i="26"/>
  <c r="BA934" i="26"/>
  <c r="BK934" i="26"/>
  <c r="Q934" i="26"/>
  <c r="BP934" i="26"/>
  <c r="O934" i="26"/>
  <c r="AA934" i="26"/>
  <c r="DZ934" i="26"/>
  <c r="EA934" i="26"/>
  <c r="ER934" i="26"/>
  <c r="W934" i="26"/>
  <c r="DX934" i="26"/>
  <c r="BN934" i="26"/>
  <c r="AU934" i="26"/>
  <c r="AH934" i="26"/>
  <c r="AE934" i="26"/>
  <c r="AF934" i="26"/>
  <c r="AO934" i="26"/>
  <c r="S934" i="26"/>
  <c r="EQ934" i="26"/>
  <c r="EU934" i="26"/>
  <c r="AJ934" i="26"/>
  <c r="CC934" i="26"/>
  <c r="ET934" i="26"/>
  <c r="K934" i="26"/>
  <c r="CU934" i="26"/>
  <c r="AR934" i="26"/>
  <c r="EP934" i="26"/>
  <c r="AD934" i="26"/>
  <c r="CW934" i="26"/>
  <c r="AZ934" i="26"/>
  <c r="Z934" i="26"/>
  <c r="DM935" i="26"/>
  <c r="AX934" i="26"/>
  <c r="CS934" i="26"/>
  <c r="BH934" i="26"/>
  <c r="AQ934" i="26"/>
  <c r="R934" i="26"/>
  <c r="DE934" i="26"/>
  <c r="EZ934" i="26"/>
  <c r="EX934" i="26"/>
  <c r="P934" i="26"/>
  <c r="DH934" i="26"/>
  <c r="DG934" i="26"/>
  <c r="BJ934" i="26"/>
  <c r="V934" i="26"/>
  <c r="BW934" i="26"/>
  <c r="DO935" i="26"/>
  <c r="BG934" i="26"/>
  <c r="L934" i="26"/>
  <c r="CI934" i="26"/>
  <c r="CH934" i="26"/>
  <c r="CJ934" i="26"/>
  <c r="EN934" i="26"/>
  <c r="AL934" i="26"/>
  <c r="AT934" i="26"/>
  <c r="BO934" i="26"/>
  <c r="AW934" i="26"/>
  <c r="BV934" i="26"/>
  <c r="BU934" i="26"/>
  <c r="CR934" i="26"/>
  <c r="CQ934" i="26"/>
  <c r="T934" i="26"/>
  <c r="BF934" i="26"/>
  <c r="X934" i="26"/>
  <c r="AV934" i="26"/>
  <c r="BB934" i="26"/>
  <c r="CB934" i="26"/>
  <c r="CA934" i="26"/>
  <c r="BY934" i="26"/>
  <c r="N934" i="26"/>
  <c r="DB934" i="26"/>
  <c r="EO934" i="26"/>
  <c r="BI934" i="26"/>
  <c r="BM934" i="26"/>
  <c r="DC934" i="26"/>
  <c r="BR934" i="26"/>
  <c r="CM934" i="26"/>
  <c r="CV934" i="26"/>
  <c r="BL934" i="26"/>
  <c r="DF934" i="26"/>
  <c r="EM934" i="26"/>
  <c r="EL934" i="26"/>
  <c r="EK935" i="26" s="1"/>
  <c r="DA934" i="26"/>
  <c r="CZ934" i="26"/>
  <c r="BT934" i="26"/>
  <c r="ES934" i="26"/>
  <c r="AN934" i="26"/>
  <c r="BZ934" i="26"/>
  <c r="AB934" i="26"/>
  <c r="EW934" i="26"/>
  <c r="EV934" i="26"/>
  <c r="CE934" i="26"/>
  <c r="CF934" i="26"/>
  <c r="BD934" i="26"/>
  <c r="BE934" i="26"/>
  <c r="AS934" i="26"/>
  <c r="CK934" i="26"/>
  <c r="CD934" i="26"/>
  <c r="CT934" i="26"/>
  <c r="U934" i="26"/>
  <c r="AY934" i="26"/>
  <c r="V50" i="25"/>
  <c r="AG46" i="25"/>
  <c r="AE46" i="25"/>
  <c r="AD46" i="25"/>
  <c r="AF46" i="25"/>
  <c r="AR42" i="25"/>
  <c r="AS42" i="25" s="1"/>
  <c r="AT42" i="25" s="1"/>
  <c r="R50" i="25"/>
  <c r="S50" i="25"/>
  <c r="AJ44" i="25"/>
  <c r="U50" i="25"/>
  <c r="T50" i="25"/>
  <c r="AL43" i="25"/>
  <c r="AK44" i="25" s="1"/>
  <c r="Z48" i="25"/>
  <c r="Y48" i="25"/>
  <c r="K46" i="25"/>
  <c r="AA48" i="25"/>
  <c r="N48" i="25"/>
  <c r="O48" i="25"/>
  <c r="AO46" i="25"/>
  <c r="DN935" i="26" l="1"/>
  <c r="AU45" i="27"/>
  <c r="AU42" i="25"/>
  <c r="DS935" i="26"/>
  <c r="EE935" i="26"/>
  <c r="DJ935" i="26"/>
  <c r="DK936" i="26" s="1"/>
  <c r="EC935" i="26"/>
  <c r="EJ935" i="26"/>
  <c r="DQ935" i="26"/>
  <c r="FD933" i="26"/>
  <c r="FC934" i="26" s="1"/>
  <c r="AH935" i="26"/>
  <c r="FB934" i="26"/>
  <c r="ED935" i="26"/>
  <c r="J935" i="26"/>
  <c r="DR935" i="26"/>
  <c r="DU935" i="26"/>
  <c r="CM935" i="26"/>
  <c r="BR935" i="26"/>
  <c r="EG935" i="26"/>
  <c r="CO935" i="26"/>
  <c r="DO936" i="26"/>
  <c r="AB935" i="26"/>
  <c r="EF935" i="26"/>
  <c r="EZ935" i="26"/>
  <c r="AD935" i="26"/>
  <c r="T55" i="27"/>
  <c r="EH935" i="26"/>
  <c r="EI935" i="26"/>
  <c r="AA53" i="27"/>
  <c r="CX935" i="26"/>
  <c r="U55" i="27"/>
  <c r="Q55" i="27"/>
  <c r="AE51" i="27"/>
  <c r="AD51" i="27"/>
  <c r="AM46" i="27"/>
  <c r="K57" i="27"/>
  <c r="O55" i="27"/>
  <c r="N55" i="27"/>
  <c r="P55" i="27"/>
  <c r="S55" i="27"/>
  <c r="R55" i="27"/>
  <c r="Y53" i="27"/>
  <c r="X53" i="27"/>
  <c r="AJ48" i="27"/>
  <c r="AI48" i="27"/>
  <c r="Z53" i="27"/>
  <c r="N935" i="26"/>
  <c r="DM936" i="26"/>
  <c r="BB935" i="26"/>
  <c r="AV34" i="27"/>
  <c r="AW34" i="27" s="1"/>
  <c r="AL935" i="26"/>
  <c r="AY935" i="26"/>
  <c r="AN935" i="26"/>
  <c r="AP935" i="26"/>
  <c r="DT935" i="26"/>
  <c r="R935" i="26"/>
  <c r="Q935" i="26"/>
  <c r="P935" i="26"/>
  <c r="BO935" i="26"/>
  <c r="AJ935" i="26"/>
  <c r="ES935" i="26"/>
  <c r="AR935" i="26"/>
  <c r="Z935" i="26"/>
  <c r="CC935" i="26"/>
  <c r="L935" i="26"/>
  <c r="AQ935" i="26"/>
  <c r="BT935" i="26"/>
  <c r="DV935" i="26"/>
  <c r="BZ935" i="26"/>
  <c r="AE935" i="26"/>
  <c r="DN936" i="26"/>
  <c r="AI935" i="26"/>
  <c r="EO935" i="26"/>
  <c r="AG935" i="26"/>
  <c r="AF935" i="26"/>
  <c r="S935" i="26"/>
  <c r="DW935" i="26"/>
  <c r="DX935" i="26"/>
  <c r="EA935" i="26"/>
  <c r="EB935" i="26"/>
  <c r="DZ935" i="26"/>
  <c r="DY935" i="26"/>
  <c r="CV935" i="26"/>
  <c r="DH935" i="26"/>
  <c r="CT935" i="26"/>
  <c r="AO935" i="26"/>
  <c r="U935" i="26"/>
  <c r="EQ935" i="26"/>
  <c r="BF935" i="26"/>
  <c r="CQ935" i="26"/>
  <c r="AA935" i="26"/>
  <c r="DP936" i="26"/>
  <c r="AV935" i="26"/>
  <c r="DG935" i="26"/>
  <c r="EM935" i="26"/>
  <c r="CI935" i="26"/>
  <c r="CE935" i="26"/>
  <c r="DE935" i="26"/>
  <c r="BL935" i="26"/>
  <c r="DB935" i="26"/>
  <c r="BW935" i="26"/>
  <c r="CK935" i="26"/>
  <c r="BA935" i="26"/>
  <c r="EW935" i="26"/>
  <c r="AT935" i="26"/>
  <c r="BJ935" i="26"/>
  <c r="AM935" i="26"/>
  <c r="BC935" i="26"/>
  <c r="DL936" i="26"/>
  <c r="CB935" i="26"/>
  <c r="K935" i="26"/>
  <c r="J936" i="26" s="1"/>
  <c r="EL935" i="26"/>
  <c r="CS935" i="26"/>
  <c r="AK935" i="26"/>
  <c r="CH935" i="26"/>
  <c r="CG935" i="26"/>
  <c r="EY935" i="26"/>
  <c r="W935" i="26"/>
  <c r="X935" i="26"/>
  <c r="V935" i="26"/>
  <c r="AX935" i="26"/>
  <c r="CF935" i="26"/>
  <c r="CW935" i="26"/>
  <c r="BN935" i="26"/>
  <c r="FA935" i="26"/>
  <c r="EV935" i="26"/>
  <c r="ET935" i="26"/>
  <c r="BG935" i="26"/>
  <c r="CN935" i="26"/>
  <c r="CN936" i="26" s="1"/>
  <c r="T935" i="26"/>
  <c r="EN935" i="26"/>
  <c r="CZ935" i="26"/>
  <c r="CY935" i="26"/>
  <c r="BY935" i="26"/>
  <c r="CJ935" i="26"/>
  <c r="EU935" i="26"/>
  <c r="CD935" i="26"/>
  <c r="DA935" i="26"/>
  <c r="CA935" i="26"/>
  <c r="CR935" i="26"/>
  <c r="BQ935" i="26"/>
  <c r="AC935" i="26"/>
  <c r="BU935" i="26"/>
  <c r="EP935" i="26"/>
  <c r="DD935" i="26"/>
  <c r="BS935" i="26"/>
  <c r="DC935" i="26"/>
  <c r="BV935" i="26"/>
  <c r="AZ935" i="26"/>
  <c r="CU935" i="26"/>
  <c r="O935" i="26"/>
  <c r="ER935" i="26"/>
  <c r="BM935" i="26"/>
  <c r="AU935" i="26"/>
  <c r="DI935" i="26"/>
  <c r="BX935" i="26"/>
  <c r="AW935" i="26"/>
  <c r="CP935" i="26"/>
  <c r="EX935" i="26"/>
  <c r="DQ936" i="26"/>
  <c r="M935" i="26"/>
  <c r="AS935" i="26"/>
  <c r="Y935" i="26"/>
  <c r="BD935" i="26"/>
  <c r="BE935" i="26"/>
  <c r="BK935" i="26"/>
  <c r="DF935" i="26"/>
  <c r="BI935" i="26"/>
  <c r="CL935" i="26"/>
  <c r="BP935" i="26"/>
  <c r="BH935" i="26"/>
  <c r="U51" i="25"/>
  <c r="AF47" i="25"/>
  <c r="S51" i="25"/>
  <c r="AJ45" i="25"/>
  <c r="AI45" i="25"/>
  <c r="O49" i="25"/>
  <c r="P49" i="25"/>
  <c r="Z49" i="25"/>
  <c r="AD47" i="25"/>
  <c r="AC47" i="25"/>
  <c r="Y49" i="25"/>
  <c r="X49" i="25"/>
  <c r="T51" i="25"/>
  <c r="AE47" i="25"/>
  <c r="AM43" i="25"/>
  <c r="AN43" i="25" s="1"/>
  <c r="L47" i="25"/>
  <c r="I45" i="25"/>
  <c r="DR936" i="26" l="1"/>
  <c r="ED936" i="26"/>
  <c r="EI936" i="26"/>
  <c r="BS936" i="26"/>
  <c r="EF936" i="26"/>
  <c r="AQ44" i="25"/>
  <c r="FD934" i="26"/>
  <c r="FC935" i="26" s="1"/>
  <c r="FB935" i="26"/>
  <c r="FA936" i="26" s="1"/>
  <c r="EG936" i="26"/>
  <c r="DT936" i="26"/>
  <c r="EE936" i="26"/>
  <c r="EJ936" i="26"/>
  <c r="EH936" i="26"/>
  <c r="EG937" i="26" s="1"/>
  <c r="DU936" i="26"/>
  <c r="O936" i="26"/>
  <c r="DL937" i="26"/>
  <c r="CW936" i="26"/>
  <c r="AI936" i="26"/>
  <c r="P56" i="27"/>
  <c r="AM936" i="26"/>
  <c r="R56" i="27"/>
  <c r="T56" i="27"/>
  <c r="CU936" i="26"/>
  <c r="DN937" i="26"/>
  <c r="DS936" i="26"/>
  <c r="Z54" i="27"/>
  <c r="N56" i="27"/>
  <c r="M56" i="27"/>
  <c r="O56" i="27"/>
  <c r="AI49" i="27"/>
  <c r="AH49" i="27"/>
  <c r="X54" i="27"/>
  <c r="W54" i="27"/>
  <c r="Y54" i="27"/>
  <c r="J58" i="27"/>
  <c r="AN46" i="27"/>
  <c r="AM47" i="27" s="1"/>
  <c r="AQ47" i="27"/>
  <c r="AR46" i="27"/>
  <c r="AS46" i="27" s="1"/>
  <c r="AT46" i="27" s="1"/>
  <c r="AL47" i="27"/>
  <c r="AD52" i="27"/>
  <c r="AC52" i="27"/>
  <c r="Q56" i="27"/>
  <c r="S56" i="27"/>
  <c r="AV35" i="27"/>
  <c r="AW35" i="27" s="1"/>
  <c r="R936" i="26"/>
  <c r="AP44" i="25"/>
  <c r="AL44" i="25"/>
  <c r="AK45" i="25" s="1"/>
  <c r="AA936" i="26"/>
  <c r="AS936" i="26"/>
  <c r="DQ937" i="26"/>
  <c r="AQ936" i="26"/>
  <c r="CA936" i="26"/>
  <c r="M936" i="26"/>
  <c r="AP936" i="26"/>
  <c r="Q936" i="26"/>
  <c r="CJ936" i="26"/>
  <c r="EP936" i="26"/>
  <c r="CL936" i="26"/>
  <c r="EF937" i="26"/>
  <c r="BB936" i="26"/>
  <c r="AO936" i="26"/>
  <c r="AZ936" i="26"/>
  <c r="T936" i="26"/>
  <c r="DO937" i="26"/>
  <c r="AE936" i="26"/>
  <c r="AB936" i="26"/>
  <c r="AH936" i="26"/>
  <c r="DF936" i="26"/>
  <c r="DY936" i="26"/>
  <c r="AN936" i="26"/>
  <c r="AF936" i="26"/>
  <c r="AG936" i="26"/>
  <c r="BM936" i="26"/>
  <c r="DZ936" i="26"/>
  <c r="CD936" i="26"/>
  <c r="AW936" i="26"/>
  <c r="BK936" i="26"/>
  <c r="T52" i="25"/>
  <c r="CR936" i="26"/>
  <c r="BV936" i="26"/>
  <c r="EB936" i="26"/>
  <c r="EC936" i="26"/>
  <c r="EA936" i="26"/>
  <c r="DX936" i="26"/>
  <c r="DW936" i="26"/>
  <c r="DV936" i="26"/>
  <c r="AL936" i="26"/>
  <c r="CF936" i="26"/>
  <c r="EN936" i="26"/>
  <c r="Y936" i="26"/>
  <c r="EX936" i="26"/>
  <c r="V936" i="26"/>
  <c r="BW936" i="26"/>
  <c r="AT936" i="26"/>
  <c r="EL936" i="26"/>
  <c r="BP936" i="26"/>
  <c r="BD936" i="26"/>
  <c r="EM936" i="26"/>
  <c r="P936" i="26"/>
  <c r="BY936" i="26"/>
  <c r="EV936" i="26"/>
  <c r="K936" i="26"/>
  <c r="J937" i="26" s="1"/>
  <c r="DB936" i="26"/>
  <c r="BU936" i="26"/>
  <c r="DD936" i="26"/>
  <c r="BI936" i="26"/>
  <c r="ES936" i="26"/>
  <c r="DM937" i="26"/>
  <c r="DI936" i="26"/>
  <c r="DJ936" i="26"/>
  <c r="BL936" i="26"/>
  <c r="CM936" i="26"/>
  <c r="CM937" i="26" s="1"/>
  <c r="U936" i="26"/>
  <c r="BT936" i="26"/>
  <c r="DG936" i="26"/>
  <c r="DE936" i="26"/>
  <c r="EZ936" i="26"/>
  <c r="BJ936" i="26"/>
  <c r="DP937" i="26"/>
  <c r="CI936" i="26"/>
  <c r="CK936" i="26"/>
  <c r="AV936" i="26"/>
  <c r="BO936" i="26"/>
  <c r="CQ936" i="26"/>
  <c r="CP936" i="26"/>
  <c r="CO936" i="26"/>
  <c r="ER936" i="26"/>
  <c r="EQ936" i="26"/>
  <c r="BA936" i="26"/>
  <c r="N936" i="26"/>
  <c r="AY936" i="26"/>
  <c r="AX936" i="26"/>
  <c r="AU936" i="26"/>
  <c r="EO936" i="26"/>
  <c r="BH936" i="26"/>
  <c r="DH936" i="26"/>
  <c r="BR936" i="26"/>
  <c r="CB936" i="26"/>
  <c r="EU936" i="26"/>
  <c r="CE936" i="26"/>
  <c r="CV936" i="26"/>
  <c r="EE937" i="26"/>
  <c r="DR937" i="26"/>
  <c r="AC936" i="26"/>
  <c r="AD936" i="26"/>
  <c r="EW936" i="26"/>
  <c r="CT936" i="26"/>
  <c r="Z936" i="26"/>
  <c r="BN936" i="26"/>
  <c r="EY936" i="26"/>
  <c r="AR936" i="26"/>
  <c r="BZ936" i="26"/>
  <c r="BG936" i="26"/>
  <c r="L936" i="26"/>
  <c r="CG936" i="26"/>
  <c r="EH937" i="26"/>
  <c r="CH936" i="26"/>
  <c r="EK936" i="26"/>
  <c r="BE936" i="26"/>
  <c r="CY936" i="26"/>
  <c r="CX936" i="26"/>
  <c r="BF936" i="26"/>
  <c r="X936" i="26"/>
  <c r="AK936" i="26"/>
  <c r="AJ936" i="26"/>
  <c r="BC936" i="26"/>
  <c r="BX936" i="26"/>
  <c r="DC936" i="26"/>
  <c r="BQ936" i="26"/>
  <c r="DA936" i="26"/>
  <c r="CZ936" i="26"/>
  <c r="ET936" i="26"/>
  <c r="S936" i="26"/>
  <c r="W936" i="26"/>
  <c r="CS936" i="26"/>
  <c r="CC936" i="26"/>
  <c r="AD48" i="25"/>
  <c r="Y50" i="25"/>
  <c r="M48" i="25"/>
  <c r="P50" i="25"/>
  <c r="Q50" i="25"/>
  <c r="AR43" i="25"/>
  <c r="AS43" i="25" s="1"/>
  <c r="AT43" i="25" s="1"/>
  <c r="AE48" i="25"/>
  <c r="J46" i="25"/>
  <c r="AI46" i="25"/>
  <c r="AH46" i="25"/>
  <c r="AC48" i="25"/>
  <c r="AB48" i="25"/>
  <c r="X50" i="25"/>
  <c r="W50" i="25"/>
  <c r="AU46" i="27" l="1"/>
  <c r="AU43" i="25"/>
  <c r="DS937" i="26"/>
  <c r="DT937" i="26"/>
  <c r="I46" i="25"/>
  <c r="EI937" i="26"/>
  <c r="O57" i="27"/>
  <c r="S57" i="27"/>
  <c r="Q57" i="27"/>
  <c r="FD935" i="26"/>
  <c r="FC936" i="26" s="1"/>
  <c r="FB936" i="26"/>
  <c r="P937" i="26"/>
  <c r="DM938" i="26"/>
  <c r="AR937" i="26"/>
  <c r="DR938" i="26"/>
  <c r="N937" i="26"/>
  <c r="EK937" i="26"/>
  <c r="S937" i="26"/>
  <c r="BZ937" i="26"/>
  <c r="AM937" i="26"/>
  <c r="AL937" i="26"/>
  <c r="W55" i="27"/>
  <c r="V55" i="27"/>
  <c r="X55" i="27"/>
  <c r="R57" i="27"/>
  <c r="AC53" i="27"/>
  <c r="AB53" i="27"/>
  <c r="AH50" i="27"/>
  <c r="AG50" i="27"/>
  <c r="AL48" i="27"/>
  <c r="AK48" i="27"/>
  <c r="M57" i="27"/>
  <c r="L57" i="27"/>
  <c r="AP47" i="27"/>
  <c r="AN47" i="27"/>
  <c r="AP48" i="27" s="1"/>
  <c r="AR47" i="27"/>
  <c r="AQ48" i="27"/>
  <c r="N57" i="27"/>
  <c r="AO59" i="27"/>
  <c r="I58" i="27"/>
  <c r="P57" i="27"/>
  <c r="P58" i="27" s="1"/>
  <c r="Y55" i="27"/>
  <c r="AO47" i="25"/>
  <c r="AO937" i="26"/>
  <c r="CK937" i="26"/>
  <c r="AV36" i="27"/>
  <c r="AW36" i="27" s="1"/>
  <c r="L937" i="26"/>
  <c r="CE937" i="26"/>
  <c r="DO938" i="26"/>
  <c r="BA937" i="26"/>
  <c r="AP937" i="26"/>
  <c r="BW937" i="26"/>
  <c r="EO937" i="26"/>
  <c r="DP938" i="26"/>
  <c r="AN937" i="26"/>
  <c r="AH937" i="26"/>
  <c r="Z937" i="26"/>
  <c r="AF937" i="26"/>
  <c r="X937" i="26"/>
  <c r="CC937" i="26"/>
  <c r="EC937" i="26"/>
  <c r="ET937" i="26"/>
  <c r="V937" i="26"/>
  <c r="DC937" i="26"/>
  <c r="BV937" i="26"/>
  <c r="AG937" i="26"/>
  <c r="Q937" i="26"/>
  <c r="BU937" i="26"/>
  <c r="EF938" i="26"/>
  <c r="DF937" i="26"/>
  <c r="CX937" i="26"/>
  <c r="AT937" i="26"/>
  <c r="AZ937" i="26"/>
  <c r="BC937" i="26"/>
  <c r="BF937" i="26"/>
  <c r="ED937" i="26"/>
  <c r="EE938" i="26" s="1"/>
  <c r="U937" i="26"/>
  <c r="EY937" i="26"/>
  <c r="CJ937" i="26"/>
  <c r="DV937" i="26"/>
  <c r="DU937" i="26"/>
  <c r="DW937" i="26"/>
  <c r="EM937" i="26"/>
  <c r="DX937" i="26"/>
  <c r="EA937" i="26"/>
  <c r="DZ937" i="26"/>
  <c r="EB937" i="26"/>
  <c r="DE937" i="26"/>
  <c r="DY937" i="26"/>
  <c r="AW937" i="26"/>
  <c r="DH937" i="26"/>
  <c r="EW937" i="26"/>
  <c r="CS937" i="26"/>
  <c r="CL937" i="26"/>
  <c r="CL938" i="26" s="1"/>
  <c r="AY937" i="26"/>
  <c r="DS938" i="26"/>
  <c r="BD937" i="26"/>
  <c r="BT937" i="26"/>
  <c r="CO937" i="26"/>
  <c r="DN938" i="26"/>
  <c r="AC937" i="26"/>
  <c r="BH937" i="26"/>
  <c r="DA937" i="26"/>
  <c r="CU937" i="26"/>
  <c r="EN937" i="26"/>
  <c r="DQ938" i="26"/>
  <c r="BQ937" i="26"/>
  <c r="CH937" i="26"/>
  <c r="BJ937" i="26"/>
  <c r="K937" i="26"/>
  <c r="O937" i="26"/>
  <c r="O938" i="26" s="1"/>
  <c r="EQ937" i="26"/>
  <c r="EH938" i="26"/>
  <c r="BN937" i="26"/>
  <c r="EP937" i="26"/>
  <c r="CI937" i="26"/>
  <c r="CA937" i="26"/>
  <c r="EG938" i="26"/>
  <c r="Y937" i="26"/>
  <c r="AD937" i="26"/>
  <c r="AE937" i="26"/>
  <c r="ER937" i="26"/>
  <c r="BK937" i="26"/>
  <c r="BL937" i="26"/>
  <c r="DG937" i="26"/>
  <c r="BR937" i="26"/>
  <c r="CP937" i="26"/>
  <c r="CD937" i="26"/>
  <c r="CW937" i="26"/>
  <c r="CQ937" i="26"/>
  <c r="EJ937" i="26"/>
  <c r="CV937" i="26"/>
  <c r="AJ937" i="26"/>
  <c r="AI937" i="26"/>
  <c r="BO937" i="26"/>
  <c r="M937" i="26"/>
  <c r="AK937" i="26"/>
  <c r="AU937" i="26"/>
  <c r="AV937" i="26"/>
  <c r="EL937" i="26"/>
  <c r="CR937" i="26"/>
  <c r="BS937" i="26"/>
  <c r="R937" i="26"/>
  <c r="DJ937" i="26"/>
  <c r="DK937" i="26"/>
  <c r="CN937" i="26"/>
  <c r="T937" i="26"/>
  <c r="FA937" i="26"/>
  <c r="DI937" i="26"/>
  <c r="CY937" i="26"/>
  <c r="CF937" i="26"/>
  <c r="CG937" i="26"/>
  <c r="EU937" i="26"/>
  <c r="W937" i="26"/>
  <c r="BI937" i="26"/>
  <c r="CB937" i="26"/>
  <c r="AX937" i="26"/>
  <c r="AB937" i="26"/>
  <c r="AS937" i="26"/>
  <c r="AA937" i="26"/>
  <c r="CT937" i="26"/>
  <c r="DD937" i="26"/>
  <c r="ES937" i="26"/>
  <c r="BY937" i="26"/>
  <c r="BX937" i="26"/>
  <c r="BG937" i="26"/>
  <c r="BB937" i="26"/>
  <c r="EX937" i="26"/>
  <c r="BM937" i="26"/>
  <c r="DB937" i="26"/>
  <c r="CZ937" i="26"/>
  <c r="BE937" i="26"/>
  <c r="AQ937" i="26"/>
  <c r="BP937" i="26"/>
  <c r="EZ937" i="26"/>
  <c r="EV937" i="26"/>
  <c r="AC49" i="25"/>
  <c r="X51" i="25"/>
  <c r="AM44" i="25"/>
  <c r="AN44" i="25" s="1"/>
  <c r="W51" i="25"/>
  <c r="V51" i="25"/>
  <c r="Q51" i="25"/>
  <c r="R51" i="25"/>
  <c r="N49" i="25"/>
  <c r="J47" i="25"/>
  <c r="K47" i="25"/>
  <c r="AH47" i="25"/>
  <c r="AG47" i="25"/>
  <c r="AJ46" i="25"/>
  <c r="AI47" i="25" s="1"/>
  <c r="AB49" i="25"/>
  <c r="AA49" i="25"/>
  <c r="AD49" i="25"/>
  <c r="AO48" i="25" l="1"/>
  <c r="AQ45" i="25"/>
  <c r="EX938" i="26"/>
  <c r="AM938" i="26"/>
  <c r="FD936" i="26"/>
  <c r="FC937" i="26" s="1"/>
  <c r="EL938" i="26"/>
  <c r="R938" i="26"/>
  <c r="DQ939" i="26"/>
  <c r="FB937" i="26"/>
  <c r="AL938" i="26"/>
  <c r="Y938" i="26"/>
  <c r="EJ938" i="26"/>
  <c r="K938" i="26"/>
  <c r="M938" i="26"/>
  <c r="AN938" i="26"/>
  <c r="BP938" i="26"/>
  <c r="AS47" i="27"/>
  <c r="AT47" i="27" s="1"/>
  <c r="AX938" i="26"/>
  <c r="X56" i="27"/>
  <c r="N58" i="27"/>
  <c r="AO938" i="26"/>
  <c r="DO939" i="26"/>
  <c r="AK49" i="27"/>
  <c r="AJ49" i="27"/>
  <c r="AG51" i="27"/>
  <c r="AF51" i="27"/>
  <c r="AB54" i="27"/>
  <c r="AA54" i="27"/>
  <c r="AM48" i="27"/>
  <c r="Q58" i="27"/>
  <c r="R58" i="27"/>
  <c r="L58" i="27"/>
  <c r="K58" i="27"/>
  <c r="J59" i="27" s="1"/>
  <c r="V56" i="27"/>
  <c r="U56" i="27"/>
  <c r="M58" i="27"/>
  <c r="W56" i="27"/>
  <c r="O58" i="27"/>
  <c r="AP45" i="25"/>
  <c r="CN938" i="26"/>
  <c r="AV37" i="27"/>
  <c r="AW37" i="27" s="1"/>
  <c r="Z938" i="26"/>
  <c r="DB938" i="26"/>
  <c r="CT938" i="26"/>
  <c r="W938" i="26"/>
  <c r="BB938" i="26"/>
  <c r="CD938" i="26"/>
  <c r="BG938" i="26"/>
  <c r="DD938" i="26"/>
  <c r="T938" i="26"/>
  <c r="CK938" i="26"/>
  <c r="BV938" i="26"/>
  <c r="AG938" i="26"/>
  <c r="CB938" i="26"/>
  <c r="EV938" i="26"/>
  <c r="BE938" i="26"/>
  <c r="BU938" i="26"/>
  <c r="AS938" i="26"/>
  <c r="CX938" i="26"/>
  <c r="DR939" i="26"/>
  <c r="ES938" i="26"/>
  <c r="AZ938" i="26"/>
  <c r="BI938" i="26"/>
  <c r="DU938" i="26"/>
  <c r="N938" i="26"/>
  <c r="ED938" i="26"/>
  <c r="EE939" i="26" s="1"/>
  <c r="DG938" i="26"/>
  <c r="BM938" i="26"/>
  <c r="EN938" i="26"/>
  <c r="DY938" i="26"/>
  <c r="DN939" i="26"/>
  <c r="J938" i="26"/>
  <c r="CR938" i="26"/>
  <c r="EC938" i="26"/>
  <c r="DZ938" i="26"/>
  <c r="EA938" i="26"/>
  <c r="DX938" i="26"/>
  <c r="U938" i="26"/>
  <c r="DW938" i="26"/>
  <c r="DV938" i="26"/>
  <c r="DF938" i="26"/>
  <c r="EZ938" i="26"/>
  <c r="EB938" i="26"/>
  <c r="DT938" i="26"/>
  <c r="CZ938" i="26"/>
  <c r="S938" i="26"/>
  <c r="EP938" i="26"/>
  <c r="BR938" i="26"/>
  <c r="BA938" i="26"/>
  <c r="AY938" i="26"/>
  <c r="EG939" i="26"/>
  <c r="Q938" i="26"/>
  <c r="CW938" i="26"/>
  <c r="EO938" i="26"/>
  <c r="CI938" i="26"/>
  <c r="BZ938" i="26"/>
  <c r="CC938" i="26"/>
  <c r="AU938" i="26"/>
  <c r="CP938" i="26"/>
  <c r="EF939" i="26"/>
  <c r="EM938" i="26"/>
  <c r="CG938" i="26"/>
  <c r="EI938" i="26"/>
  <c r="BY938" i="26"/>
  <c r="X938" i="26"/>
  <c r="AW938" i="26"/>
  <c r="CM938" i="26"/>
  <c r="BS938" i="26"/>
  <c r="AB938" i="26"/>
  <c r="P938" i="26"/>
  <c r="DP939" i="26"/>
  <c r="CJ938" i="26"/>
  <c r="BC938" i="26"/>
  <c r="AC938" i="26"/>
  <c r="CH938" i="26"/>
  <c r="CA938" i="26"/>
  <c r="BT938" i="26"/>
  <c r="BL938" i="26"/>
  <c r="CU938" i="26"/>
  <c r="BO938" i="26"/>
  <c r="BK938" i="26"/>
  <c r="BN938" i="26"/>
  <c r="DE938" i="26"/>
  <c r="EU938" i="26"/>
  <c r="BD938" i="26"/>
  <c r="ER938" i="26"/>
  <c r="DK938" i="26"/>
  <c r="DL938" i="26"/>
  <c r="BQ938" i="26"/>
  <c r="EY938" i="26"/>
  <c r="AE938" i="26"/>
  <c r="AF938" i="26"/>
  <c r="DJ938" i="26"/>
  <c r="AI938" i="26"/>
  <c r="AH938" i="26"/>
  <c r="AD938" i="26"/>
  <c r="EW938" i="26"/>
  <c r="AA938" i="26"/>
  <c r="CF938" i="26"/>
  <c r="AJ938" i="26"/>
  <c r="EK938" i="26"/>
  <c r="CY938" i="26"/>
  <c r="BJ938" i="26"/>
  <c r="AV938" i="26"/>
  <c r="CV938" i="26"/>
  <c r="DC938" i="26"/>
  <c r="DA938" i="26"/>
  <c r="CS938" i="26"/>
  <c r="ET938" i="26"/>
  <c r="CE938" i="26"/>
  <c r="BH938" i="26"/>
  <c r="CQ938" i="26"/>
  <c r="V938" i="26"/>
  <c r="AQ938" i="26"/>
  <c r="AP938" i="26"/>
  <c r="DI938" i="26"/>
  <c r="DH938" i="26"/>
  <c r="EQ938" i="26"/>
  <c r="AT938" i="26"/>
  <c r="BF938" i="26"/>
  <c r="FA938" i="26"/>
  <c r="BX938" i="26"/>
  <c r="L938" i="26"/>
  <c r="AK938" i="26"/>
  <c r="AR938" i="26"/>
  <c r="CO938" i="26"/>
  <c r="BW938" i="26"/>
  <c r="AC50" i="25"/>
  <c r="R52" i="25"/>
  <c r="S52" i="25"/>
  <c r="V52" i="25"/>
  <c r="U52" i="25"/>
  <c r="W52" i="25"/>
  <c r="O50" i="25"/>
  <c r="AG48" i="25"/>
  <c r="AF48" i="25"/>
  <c r="AH48" i="25"/>
  <c r="AM45" i="25"/>
  <c r="AN45" i="25" s="1"/>
  <c r="AR44" i="25"/>
  <c r="AS44" i="25" s="1"/>
  <c r="AT44" i="25" s="1"/>
  <c r="AL45" i="25"/>
  <c r="AA50" i="25"/>
  <c r="Z50" i="25"/>
  <c r="AB50" i="25"/>
  <c r="K48" i="25"/>
  <c r="L48" i="25"/>
  <c r="I47" i="25"/>
  <c r="J48" i="25" s="1"/>
  <c r="AU47" i="27" l="1"/>
  <c r="AU44" i="25"/>
  <c r="EK939" i="26"/>
  <c r="N939" i="26"/>
  <c r="AQ46" i="25"/>
  <c r="AM939" i="26"/>
  <c r="FD937" i="26"/>
  <c r="FC938" i="26" s="1"/>
  <c r="J939" i="26"/>
  <c r="X939" i="26"/>
  <c r="EI939" i="26"/>
  <c r="FB938" i="26"/>
  <c r="AN939" i="26"/>
  <c r="DP940" i="26"/>
  <c r="EW939" i="26"/>
  <c r="AX939" i="26"/>
  <c r="CM939" i="26"/>
  <c r="R939" i="26"/>
  <c r="BH939" i="26"/>
  <c r="DC939" i="26"/>
  <c r="W57" i="27"/>
  <c r="M59" i="27"/>
  <c r="BA939" i="26"/>
  <c r="BQ939" i="26"/>
  <c r="DT939" i="26"/>
  <c r="AO60" i="27"/>
  <c r="I59" i="27"/>
  <c r="Q59" i="27"/>
  <c r="AN48" i="27"/>
  <c r="AP49" i="27" s="1"/>
  <c r="AR48" i="27"/>
  <c r="AS48" i="27" s="1"/>
  <c r="AT48" i="27" s="1"/>
  <c r="AQ49" i="27"/>
  <c r="P59" i="27"/>
  <c r="O59" i="27"/>
  <c r="AA55" i="27"/>
  <c r="Z55" i="27"/>
  <c r="N59" i="27"/>
  <c r="AF52" i="27"/>
  <c r="AE52" i="27"/>
  <c r="U57" i="27"/>
  <c r="T57" i="27"/>
  <c r="V57" i="27"/>
  <c r="AL49" i="27"/>
  <c r="AJ50" i="27"/>
  <c r="AI50" i="27"/>
  <c r="K59" i="27"/>
  <c r="L59" i="27"/>
  <c r="V939" i="26"/>
  <c r="AY939" i="26"/>
  <c r="AP46" i="25"/>
  <c r="BV939" i="26"/>
  <c r="AV38" i="27"/>
  <c r="AW38" i="27" s="1"/>
  <c r="S939" i="26"/>
  <c r="CC939" i="26"/>
  <c r="CO939" i="26"/>
  <c r="BF939" i="26"/>
  <c r="O939" i="26"/>
  <c r="BY939" i="26"/>
  <c r="DV939" i="26"/>
  <c r="AV939" i="26"/>
  <c r="DG939" i="26"/>
  <c r="BJ939" i="26"/>
  <c r="CV939" i="26"/>
  <c r="EN939" i="26"/>
  <c r="CY939" i="26"/>
  <c r="ED939" i="26"/>
  <c r="EE940" i="26" s="1"/>
  <c r="DA939" i="26"/>
  <c r="CA939" i="26"/>
  <c r="EY939" i="26"/>
  <c r="EM939" i="26"/>
  <c r="T939" i="26"/>
  <c r="EO939" i="26"/>
  <c r="ET939" i="26"/>
  <c r="BT939" i="26"/>
  <c r="AK939" i="26"/>
  <c r="BB939" i="26"/>
  <c r="EB939" i="26"/>
  <c r="CB939" i="26"/>
  <c r="DS939" i="26"/>
  <c r="DW939" i="26"/>
  <c r="DX939" i="26"/>
  <c r="EA939" i="26"/>
  <c r="EC939" i="26"/>
  <c r="DE939" i="26"/>
  <c r="DZ939" i="26"/>
  <c r="CQ939" i="26"/>
  <c r="AA939" i="26"/>
  <c r="DY939" i="26"/>
  <c r="CE939" i="26"/>
  <c r="AZ939" i="26"/>
  <c r="DU939" i="26"/>
  <c r="FA939" i="26"/>
  <c r="CL939" i="26"/>
  <c r="BM939" i="26"/>
  <c r="AT939" i="26"/>
  <c r="CJ939" i="26"/>
  <c r="Y939" i="26"/>
  <c r="DO940" i="26"/>
  <c r="EV939" i="26"/>
  <c r="EF940" i="26"/>
  <c r="AF939" i="26"/>
  <c r="BP939" i="26"/>
  <c r="EQ939" i="26"/>
  <c r="P939" i="26"/>
  <c r="CT939" i="26"/>
  <c r="DQ940" i="26"/>
  <c r="AB939" i="26"/>
  <c r="AI939" i="26"/>
  <c r="BO939" i="26"/>
  <c r="EH939" i="26"/>
  <c r="BS939" i="26"/>
  <c r="DF939" i="26"/>
  <c r="EX939" i="26"/>
  <c r="BI939" i="26"/>
  <c r="BU939" i="26"/>
  <c r="AR939" i="26"/>
  <c r="DI939" i="26"/>
  <c r="EJ939" i="26"/>
  <c r="AD939" i="26"/>
  <c r="BD939" i="26"/>
  <c r="CH939" i="26"/>
  <c r="Q939" i="26"/>
  <c r="AH939" i="26"/>
  <c r="AG939" i="26"/>
  <c r="CN939" i="26"/>
  <c r="AS939" i="26"/>
  <c r="DJ939" i="26"/>
  <c r="EP939" i="26"/>
  <c r="W939" i="26"/>
  <c r="L939" i="26"/>
  <c r="K939" i="26"/>
  <c r="DH939" i="26"/>
  <c r="BG939" i="26"/>
  <c r="CG939" i="26"/>
  <c r="ER939" i="26"/>
  <c r="DD939" i="26"/>
  <c r="ES939" i="26"/>
  <c r="BR939" i="26"/>
  <c r="BK939" i="26"/>
  <c r="CZ939" i="26"/>
  <c r="CD939" i="26"/>
  <c r="AJ939" i="26"/>
  <c r="AU939" i="26"/>
  <c r="EL939" i="26"/>
  <c r="CU939" i="26"/>
  <c r="CW939" i="26"/>
  <c r="AP939" i="26"/>
  <c r="AO939" i="26"/>
  <c r="U939" i="26"/>
  <c r="EU939" i="26"/>
  <c r="CX939" i="26"/>
  <c r="M939" i="26"/>
  <c r="AQ939" i="26"/>
  <c r="CR939" i="26"/>
  <c r="CS939" i="26"/>
  <c r="CF939" i="26"/>
  <c r="AE939" i="26"/>
  <c r="CK939" i="26"/>
  <c r="Z939" i="26"/>
  <c r="CI939" i="26"/>
  <c r="DB939" i="26"/>
  <c r="BX939" i="26"/>
  <c r="BW939" i="26"/>
  <c r="EZ939" i="26"/>
  <c r="BE939" i="26"/>
  <c r="DL939" i="26"/>
  <c r="DM939" i="26"/>
  <c r="CP939" i="26"/>
  <c r="BL939" i="26"/>
  <c r="AC939" i="26"/>
  <c r="DK939" i="26"/>
  <c r="AW939" i="26"/>
  <c r="BC939" i="26"/>
  <c r="BZ939" i="26"/>
  <c r="BN939" i="26"/>
  <c r="AL939" i="26"/>
  <c r="S53" i="25"/>
  <c r="AB51" i="25"/>
  <c r="AG49" i="25"/>
  <c r="L49" i="25"/>
  <c r="M49" i="25"/>
  <c r="P51" i="25"/>
  <c r="U53" i="25"/>
  <c r="T53" i="25"/>
  <c r="AF49" i="25"/>
  <c r="AE49" i="25"/>
  <c r="Z51" i="25"/>
  <c r="Y51" i="25"/>
  <c r="V53" i="25"/>
  <c r="AA51" i="25"/>
  <c r="AO49" i="25"/>
  <c r="K49" i="25"/>
  <c r="AL46" i="25"/>
  <c r="AR45" i="25"/>
  <c r="AS45" i="25" s="1"/>
  <c r="AT45" i="25" s="1"/>
  <c r="AK46" i="25"/>
  <c r="I48" i="25"/>
  <c r="J49" i="25" s="1"/>
  <c r="AU48" i="27" l="1"/>
  <c r="AU45" i="25"/>
  <c r="EJ940" i="26"/>
  <c r="AM940" i="26"/>
  <c r="AN940" i="26"/>
  <c r="V58" i="27"/>
  <c r="FD938" i="26"/>
  <c r="FC939" i="26" s="1"/>
  <c r="CZ940" i="26"/>
  <c r="FB939" i="26"/>
  <c r="FA940" i="26" s="1"/>
  <c r="DB940" i="26"/>
  <c r="O940" i="26"/>
  <c r="BG940" i="26"/>
  <c r="BZ940" i="26"/>
  <c r="W940" i="26"/>
  <c r="P60" i="27"/>
  <c r="K60" i="27"/>
  <c r="O60" i="27"/>
  <c r="S940" i="26"/>
  <c r="Z56" i="27"/>
  <c r="Y56" i="27"/>
  <c r="AI51" i="27"/>
  <c r="AH51" i="27"/>
  <c r="AM49" i="27"/>
  <c r="T58" i="27"/>
  <c r="S58" i="27"/>
  <c r="U58" i="27"/>
  <c r="AE53" i="27"/>
  <c r="AD53" i="27"/>
  <c r="L60" i="27"/>
  <c r="N60" i="27"/>
  <c r="J60" i="27"/>
  <c r="AK50" i="27"/>
  <c r="M60" i="27"/>
  <c r="ES940" i="26"/>
  <c r="DU940" i="26"/>
  <c r="AV39" i="27"/>
  <c r="AW39" i="27" s="1"/>
  <c r="AU940" i="26"/>
  <c r="BI940" i="26"/>
  <c r="CU940" i="26"/>
  <c r="Z940" i="26"/>
  <c r="EX940" i="26"/>
  <c r="EZ940" i="26"/>
  <c r="DE940" i="26"/>
  <c r="EL940" i="26"/>
  <c r="CI940" i="26"/>
  <c r="EU940" i="26"/>
  <c r="CP940" i="26"/>
  <c r="EM940" i="26"/>
  <c r="DD940" i="26"/>
  <c r="DP941" i="26"/>
  <c r="U940" i="26"/>
  <c r="EN940" i="26"/>
  <c r="BA940" i="26"/>
  <c r="BC940" i="26"/>
  <c r="CB940" i="26"/>
  <c r="BE940" i="26"/>
  <c r="BN940" i="26"/>
  <c r="CK940" i="26"/>
  <c r="BU940" i="26"/>
  <c r="DF940" i="26"/>
  <c r="AJ940" i="26"/>
  <c r="AZ940" i="26"/>
  <c r="EC940" i="26"/>
  <c r="AF940" i="26"/>
  <c r="CF940" i="26"/>
  <c r="BT940" i="26"/>
  <c r="CV940" i="26"/>
  <c r="BP940" i="26"/>
  <c r="AC940" i="26"/>
  <c r="DY940" i="26"/>
  <c r="AR940" i="26"/>
  <c r="DZ940" i="26"/>
  <c r="EI940" i="26"/>
  <c r="ED940" i="26"/>
  <c r="AY940" i="26"/>
  <c r="EA940" i="26"/>
  <c r="Q940" i="26"/>
  <c r="DX940" i="26"/>
  <c r="DW940" i="26"/>
  <c r="DV940" i="26"/>
  <c r="DR940" i="26"/>
  <c r="DQ941" i="26" s="1"/>
  <c r="DS940" i="26"/>
  <c r="EW940" i="26"/>
  <c r="EB940" i="26"/>
  <c r="BH940" i="26"/>
  <c r="AE940" i="26"/>
  <c r="DT940" i="26"/>
  <c r="EQ940" i="26"/>
  <c r="AP940" i="26"/>
  <c r="P940" i="26"/>
  <c r="AG940" i="26"/>
  <c r="BF940" i="26"/>
  <c r="DL940" i="26"/>
  <c r="CE940" i="26"/>
  <c r="AS940" i="26"/>
  <c r="R940" i="26"/>
  <c r="CX940" i="26"/>
  <c r="BK940" i="26"/>
  <c r="BR940" i="26"/>
  <c r="AA940" i="26"/>
  <c r="V940" i="26"/>
  <c r="Y940" i="26"/>
  <c r="BX940" i="26"/>
  <c r="DH940" i="26"/>
  <c r="EH940" i="26"/>
  <c r="EG940" i="26"/>
  <c r="BL940" i="26"/>
  <c r="BS940" i="26"/>
  <c r="AI940" i="26"/>
  <c r="CQ940" i="26"/>
  <c r="BM940" i="26"/>
  <c r="M940" i="26"/>
  <c r="N940" i="26"/>
  <c r="K940" i="26"/>
  <c r="J940" i="26"/>
  <c r="CY940" i="26"/>
  <c r="L940" i="26"/>
  <c r="DM940" i="26"/>
  <c r="DN940" i="26"/>
  <c r="BW940" i="26"/>
  <c r="AB940" i="26"/>
  <c r="CH940" i="26"/>
  <c r="BO940" i="26"/>
  <c r="AH940" i="26"/>
  <c r="EP940" i="26"/>
  <c r="EO940" i="26"/>
  <c r="BJ940" i="26"/>
  <c r="DK940" i="26"/>
  <c r="DC940" i="26"/>
  <c r="AD940" i="26"/>
  <c r="EY940" i="26"/>
  <c r="AO940" i="26"/>
  <c r="AO941" i="26" s="1"/>
  <c r="EV940" i="26"/>
  <c r="DJ940" i="26"/>
  <c r="ET940" i="26"/>
  <c r="BB940" i="26"/>
  <c r="AT940" i="26"/>
  <c r="AA52" i="25"/>
  <c r="DA940" i="26"/>
  <c r="AK940" i="26"/>
  <c r="AV940" i="26"/>
  <c r="AW940" i="26"/>
  <c r="DI940" i="26"/>
  <c r="DG940" i="26"/>
  <c r="AL940" i="26"/>
  <c r="CW940" i="26"/>
  <c r="CJ940" i="26"/>
  <c r="T940" i="26"/>
  <c r="X940" i="26"/>
  <c r="CA940" i="26"/>
  <c r="ER940" i="26"/>
  <c r="BV940" i="26"/>
  <c r="CO940" i="26"/>
  <c r="CR940" i="26"/>
  <c r="CS940" i="26"/>
  <c r="BD940" i="26"/>
  <c r="CD940" i="26"/>
  <c r="CC940" i="26"/>
  <c r="CG940" i="26"/>
  <c r="CN940" i="26"/>
  <c r="CM940" i="26"/>
  <c r="CT940" i="26"/>
  <c r="AX940" i="26"/>
  <c r="BQ940" i="26"/>
  <c r="CL940" i="26"/>
  <c r="BY940" i="26"/>
  <c r="T54" i="25"/>
  <c r="AQ940" i="26"/>
  <c r="EK940" i="26"/>
  <c r="U54" i="25"/>
  <c r="Q52" i="25"/>
  <c r="AK47" i="25"/>
  <c r="AJ47" i="25"/>
  <c r="M50" i="25"/>
  <c r="N50" i="25"/>
  <c r="AE50" i="25"/>
  <c r="AD50" i="25"/>
  <c r="L50" i="25"/>
  <c r="AF50" i="25"/>
  <c r="K50" i="25"/>
  <c r="Y52" i="25"/>
  <c r="X52" i="25"/>
  <c r="Z52" i="25"/>
  <c r="AM46" i="25"/>
  <c r="AN46" i="25" s="1"/>
  <c r="DA941" i="26" l="1"/>
  <c r="AQ47" i="25"/>
  <c r="O61" i="27"/>
  <c r="FD939" i="26"/>
  <c r="FC940" i="26" s="1"/>
  <c r="FB940" i="26"/>
  <c r="FA941" i="26" s="1"/>
  <c r="CA941" i="26"/>
  <c r="BH941" i="26"/>
  <c r="P941" i="26"/>
  <c r="M61" i="27"/>
  <c r="ET941" i="26"/>
  <c r="O941" i="26"/>
  <c r="S59" i="27"/>
  <c r="R59" i="27"/>
  <c r="T59" i="27"/>
  <c r="AN49" i="27"/>
  <c r="AP50" i="27" s="1"/>
  <c r="AQ50" i="27"/>
  <c r="AR49" i="27"/>
  <c r="AS49" i="27" s="1"/>
  <c r="AT49" i="27" s="1"/>
  <c r="L61" i="27"/>
  <c r="AJ51" i="27"/>
  <c r="AL50" i="27"/>
  <c r="AO61" i="27"/>
  <c r="I60" i="27"/>
  <c r="J61" i="27" s="1"/>
  <c r="AH52" i="27"/>
  <c r="AG52" i="27"/>
  <c r="AD54" i="27"/>
  <c r="AC54" i="27"/>
  <c r="N61" i="27"/>
  <c r="N62" i="27" s="1"/>
  <c r="Y57" i="27"/>
  <c r="X57" i="27"/>
  <c r="U59" i="27"/>
  <c r="K61" i="27"/>
  <c r="AP47" i="25"/>
  <c r="AV40" i="27"/>
  <c r="AW40" i="27" s="1"/>
  <c r="EN941" i="26"/>
  <c r="AR46" i="25"/>
  <c r="AS46" i="25" s="1"/>
  <c r="AT46" i="25" s="1"/>
  <c r="EM941" i="26"/>
  <c r="T941" i="26"/>
  <c r="CU941" i="26"/>
  <c r="BO941" i="26"/>
  <c r="DC941" i="26"/>
  <c r="V941" i="26"/>
  <c r="J941" i="26"/>
  <c r="CJ941" i="26"/>
  <c r="DE941" i="26"/>
  <c r="Z941" i="26"/>
  <c r="BY941" i="26"/>
  <c r="AQ941" i="26"/>
  <c r="EI941" i="26"/>
  <c r="ER941" i="26"/>
  <c r="AZ941" i="26"/>
  <c r="AD941" i="26"/>
  <c r="AB941" i="26"/>
  <c r="BG941" i="26"/>
  <c r="AF941" i="26"/>
  <c r="EA941" i="26"/>
  <c r="EV941" i="26"/>
  <c r="ED941" i="26"/>
  <c r="DS941" i="26"/>
  <c r="AG941" i="26"/>
  <c r="X941" i="26"/>
  <c r="AA941" i="26"/>
  <c r="BC941" i="26"/>
  <c r="CL941" i="26"/>
  <c r="AJ941" i="26"/>
  <c r="AS941" i="26"/>
  <c r="DR941" i="26"/>
  <c r="DU941" i="26"/>
  <c r="DV941" i="26"/>
  <c r="DW941" i="26"/>
  <c r="BV941" i="26"/>
  <c r="DX941" i="26"/>
  <c r="DZ941" i="26"/>
  <c r="DT941" i="26"/>
  <c r="EE941" i="26"/>
  <c r="BF941" i="26"/>
  <c r="DY941" i="26"/>
  <c r="Q941" i="26"/>
  <c r="EB941" i="26"/>
  <c r="EC941" i="26"/>
  <c r="BS941" i="26"/>
  <c r="BR941" i="26"/>
  <c r="CG941" i="26"/>
  <c r="CW941" i="26"/>
  <c r="AT941" i="26"/>
  <c r="AE941" i="26"/>
  <c r="R941" i="26"/>
  <c r="CF941" i="26"/>
  <c r="DK941" i="26"/>
  <c r="CY941" i="26"/>
  <c r="N941" i="26"/>
  <c r="EW941" i="26"/>
  <c r="DI941" i="26"/>
  <c r="CO941" i="26"/>
  <c r="EH941" i="26"/>
  <c r="CS941" i="26"/>
  <c r="EG941" i="26"/>
  <c r="EF941" i="26"/>
  <c r="BT941" i="26"/>
  <c r="M941" i="26"/>
  <c r="BU941" i="26"/>
  <c r="BM941" i="26"/>
  <c r="AV941" i="26"/>
  <c r="AI941" i="26"/>
  <c r="DD941" i="26"/>
  <c r="CV941" i="26"/>
  <c r="EU941" i="26"/>
  <c r="CD941" i="26"/>
  <c r="EY941" i="26"/>
  <c r="EX941" i="26"/>
  <c r="BW941" i="26"/>
  <c r="U941" i="26"/>
  <c r="DN941" i="26"/>
  <c r="DO941" i="26"/>
  <c r="CQ941" i="26"/>
  <c r="CR941" i="26"/>
  <c r="BE941" i="26"/>
  <c r="DM941" i="26"/>
  <c r="BL941" i="26"/>
  <c r="BD941" i="26"/>
  <c r="DB941" i="26"/>
  <c r="AR941" i="26"/>
  <c r="CE941" i="26"/>
  <c r="EQ941" i="26"/>
  <c r="BJ941" i="26"/>
  <c r="BI941" i="26"/>
  <c r="W941" i="26"/>
  <c r="L941" i="26"/>
  <c r="DH941" i="26"/>
  <c r="BQ941" i="26"/>
  <c r="BP941" i="26"/>
  <c r="AN941" i="26"/>
  <c r="BK941" i="26"/>
  <c r="CZ941" i="26"/>
  <c r="AY941" i="26"/>
  <c r="AX941" i="26"/>
  <c r="AP941" i="26"/>
  <c r="EO941" i="26"/>
  <c r="EP941" i="26"/>
  <c r="CH941" i="26"/>
  <c r="CX941" i="26"/>
  <c r="AU941" i="26"/>
  <c r="AW941" i="26"/>
  <c r="BB941" i="26"/>
  <c r="BA941" i="26"/>
  <c r="BN941" i="26"/>
  <c r="CP941" i="26"/>
  <c r="CK941" i="26"/>
  <c r="CT941" i="26"/>
  <c r="DL941" i="26"/>
  <c r="AK941" i="26"/>
  <c r="BX941" i="26"/>
  <c r="BZ941" i="26"/>
  <c r="Y941" i="26"/>
  <c r="CC941" i="26"/>
  <c r="CB941" i="26"/>
  <c r="EK941" i="26"/>
  <c r="EJ941" i="26"/>
  <c r="CM941" i="26"/>
  <c r="AM941" i="26"/>
  <c r="AL941" i="26"/>
  <c r="EZ941" i="26"/>
  <c r="Z53" i="25"/>
  <c r="CN941" i="26"/>
  <c r="DG941" i="26"/>
  <c r="DF941" i="26"/>
  <c r="DJ941" i="26"/>
  <c r="CI941" i="26"/>
  <c r="S941" i="26"/>
  <c r="EL941" i="26"/>
  <c r="ES941" i="26"/>
  <c r="AH941" i="26"/>
  <c r="K941" i="26"/>
  <c r="J942" i="26" s="1"/>
  <c r="AC941" i="26"/>
  <c r="AL47" i="25"/>
  <c r="AK48" i="25" s="1"/>
  <c r="L51" i="25"/>
  <c r="AD51" i="25"/>
  <c r="AC51" i="25"/>
  <c r="M51" i="25"/>
  <c r="AJ48" i="25"/>
  <c r="AI48" i="25"/>
  <c r="Y53" i="25"/>
  <c r="N51" i="25"/>
  <c r="O51" i="25"/>
  <c r="R53" i="25"/>
  <c r="AE51" i="25"/>
  <c r="X53" i="25"/>
  <c r="W53" i="25"/>
  <c r="AO50" i="25"/>
  <c r="I49" i="25"/>
  <c r="J50" i="25" s="1"/>
  <c r="AU49" i="27" l="1"/>
  <c r="AU46" i="25"/>
  <c r="O942" i="26"/>
  <c r="P942" i="26"/>
  <c r="K51" i="25"/>
  <c r="FD940" i="26"/>
  <c r="FC941" i="26" s="1"/>
  <c r="EZ942" i="26"/>
  <c r="FB941" i="26"/>
  <c r="BZ942" i="26"/>
  <c r="U942" i="26"/>
  <c r="L62" i="27"/>
  <c r="AM47" i="25"/>
  <c r="DB942" i="26"/>
  <c r="X58" i="27"/>
  <c r="W58" i="27"/>
  <c r="AM50" i="27"/>
  <c r="AI52" i="27"/>
  <c r="AK51" i="27"/>
  <c r="AC55" i="27"/>
  <c r="AB55" i="27"/>
  <c r="T60" i="27"/>
  <c r="AG53" i="27"/>
  <c r="AF53" i="27"/>
  <c r="R60" i="27"/>
  <c r="Q60" i="27"/>
  <c r="S60" i="27"/>
  <c r="M62" i="27"/>
  <c r="M63" i="27" s="1"/>
  <c r="K62" i="27"/>
  <c r="AO62" i="27"/>
  <c r="I61" i="27"/>
  <c r="J62" i="27" s="1"/>
  <c r="CK942" i="26"/>
  <c r="DD942" i="26"/>
  <c r="AV41" i="27"/>
  <c r="AW41" i="27" s="1"/>
  <c r="EU942" i="26"/>
  <c r="ES942" i="26"/>
  <c r="Y942" i="26"/>
  <c r="AP942" i="26"/>
  <c r="AC942" i="26"/>
  <c r="BM942" i="26"/>
  <c r="AF942" i="26"/>
  <c r="BU942" i="26"/>
  <c r="AE942" i="26"/>
  <c r="DJ942" i="26"/>
  <c r="AH942" i="26"/>
  <c r="EV942" i="26"/>
  <c r="AA942" i="26"/>
  <c r="BG942" i="26"/>
  <c r="BS942" i="26"/>
  <c r="EC942" i="26"/>
  <c r="CF942" i="26"/>
  <c r="BT942" i="26"/>
  <c r="CT942" i="26"/>
  <c r="DR942" i="26"/>
  <c r="Q942" i="26"/>
  <c r="P943" i="26" s="1"/>
  <c r="DA942" i="26"/>
  <c r="CG942" i="26"/>
  <c r="DT942" i="26"/>
  <c r="DL942" i="26"/>
  <c r="BV942" i="26"/>
  <c r="BF942" i="26"/>
  <c r="AX942" i="26"/>
  <c r="CZ942" i="26"/>
  <c r="CV942" i="26"/>
  <c r="DY942" i="26"/>
  <c r="EB942" i="26"/>
  <c r="EA942" i="26"/>
  <c r="BJ942" i="26"/>
  <c r="ED942" i="26"/>
  <c r="DZ942" i="26"/>
  <c r="EG942" i="26"/>
  <c r="DX942" i="26"/>
  <c r="DS942" i="26"/>
  <c r="DW942" i="26"/>
  <c r="CR942" i="26"/>
  <c r="DV942" i="26"/>
  <c r="DU942" i="26"/>
  <c r="DQ942" i="26"/>
  <c r="EH942" i="26"/>
  <c r="AU942" i="26"/>
  <c r="CX942" i="26"/>
  <c r="DN942" i="26"/>
  <c r="EQ942" i="26"/>
  <c r="CW942" i="26"/>
  <c r="AQ942" i="26"/>
  <c r="BX942" i="26"/>
  <c r="BD942" i="26"/>
  <c r="N942" i="26"/>
  <c r="O943" i="26" s="1"/>
  <c r="CI942" i="26"/>
  <c r="BB942" i="26"/>
  <c r="DC942" i="26"/>
  <c r="Z942" i="26"/>
  <c r="BQ942" i="26"/>
  <c r="CY942" i="26"/>
  <c r="AL942" i="26"/>
  <c r="DH942" i="26"/>
  <c r="EF942" i="26"/>
  <c r="EE942" i="26"/>
  <c r="CC942" i="26"/>
  <c r="CO942" i="26"/>
  <c r="L942" i="26"/>
  <c r="CM942" i="26"/>
  <c r="EO942" i="26"/>
  <c r="EX942" i="26"/>
  <c r="CL942" i="26"/>
  <c r="BY942" i="26"/>
  <c r="EY942" i="26"/>
  <c r="W942" i="26"/>
  <c r="V942" i="26"/>
  <c r="AS942" i="26"/>
  <c r="AR942" i="26"/>
  <c r="CQ942" i="26"/>
  <c r="AK942" i="26"/>
  <c r="BI942" i="26"/>
  <c r="BH942" i="26"/>
  <c r="DO942" i="26"/>
  <c r="DP942" i="26"/>
  <c r="FA942" i="26"/>
  <c r="CA942" i="26"/>
  <c r="AY942" i="26"/>
  <c r="CD942" i="26"/>
  <c r="EL942" i="26"/>
  <c r="EM942" i="26"/>
  <c r="ET942" i="26"/>
  <c r="BA942" i="26"/>
  <c r="AZ942" i="26"/>
  <c r="AT942" i="26"/>
  <c r="AD942" i="26"/>
  <c r="S942" i="26"/>
  <c r="R942" i="26"/>
  <c r="AM942" i="26"/>
  <c r="AW942" i="26"/>
  <c r="BK942" i="26"/>
  <c r="CJ942" i="26"/>
  <c r="T942" i="26"/>
  <c r="CU942" i="26"/>
  <c r="EN942" i="26"/>
  <c r="CS942" i="26"/>
  <c r="AO942" i="26"/>
  <c r="CP942" i="26"/>
  <c r="AJ942" i="26"/>
  <c r="AI942" i="26"/>
  <c r="EJ942" i="26"/>
  <c r="EI942" i="26"/>
  <c r="AB942" i="26"/>
  <c r="AN942" i="26"/>
  <c r="BL942" i="26"/>
  <c r="BW942" i="26"/>
  <c r="DI942" i="26"/>
  <c r="DF942" i="26"/>
  <c r="DE942" i="26"/>
  <c r="AG942" i="26"/>
  <c r="DM942" i="26"/>
  <c r="EK942" i="26"/>
  <c r="K942" i="26"/>
  <c r="DG942" i="26"/>
  <c r="CB942" i="26"/>
  <c r="AV942" i="26"/>
  <c r="BP942" i="26"/>
  <c r="EW942" i="26"/>
  <c r="X942" i="26"/>
  <c r="BO942" i="26"/>
  <c r="BN942" i="26"/>
  <c r="CH942" i="26"/>
  <c r="DK942" i="26"/>
  <c r="BE942" i="26"/>
  <c r="M942" i="26"/>
  <c r="BR942" i="26"/>
  <c r="CN942" i="26"/>
  <c r="ER942" i="26"/>
  <c r="EP942" i="26"/>
  <c r="CE942" i="26"/>
  <c r="BC942" i="26"/>
  <c r="Y54" i="25"/>
  <c r="AL48" i="25"/>
  <c r="AK49" i="25" s="1"/>
  <c r="AR47" i="25"/>
  <c r="AS47" i="25" s="1"/>
  <c r="AT47" i="25" s="1"/>
  <c r="L52" i="25"/>
  <c r="AI49" i="25"/>
  <c r="AH49" i="25"/>
  <c r="X54" i="25"/>
  <c r="O52" i="25"/>
  <c r="P52" i="25"/>
  <c r="AJ49" i="25"/>
  <c r="N52" i="25"/>
  <c r="M52" i="25"/>
  <c r="W54" i="25"/>
  <c r="V54" i="25"/>
  <c r="S54" i="25"/>
  <c r="AC52" i="25"/>
  <c r="AB52" i="25"/>
  <c r="AD52" i="25"/>
  <c r="AO51" i="25"/>
  <c r="AU47" i="25" l="1"/>
  <c r="AN47" i="25"/>
  <c r="AP48" i="25" s="1"/>
  <c r="AQ48" i="25"/>
  <c r="FD941" i="26"/>
  <c r="FC942" i="26" s="1"/>
  <c r="FB942" i="26"/>
  <c r="FA943" i="26" s="1"/>
  <c r="BG943" i="26"/>
  <c r="ET943" i="26"/>
  <c r="BE943" i="26"/>
  <c r="ER943" i="26"/>
  <c r="EP943" i="26"/>
  <c r="DK943" i="26"/>
  <c r="AB56" i="27"/>
  <c r="AA56" i="27"/>
  <c r="AO63" i="27"/>
  <c r="I62" i="27"/>
  <c r="J63" i="27" s="1"/>
  <c r="K63" i="27"/>
  <c r="S61" i="27"/>
  <c r="AN50" i="27"/>
  <c r="AP51" i="27" s="1"/>
  <c r="AR50" i="27"/>
  <c r="AS50" i="27" s="1"/>
  <c r="AT50" i="27" s="1"/>
  <c r="AQ51" i="27"/>
  <c r="Q61" i="27"/>
  <c r="P61" i="27"/>
  <c r="R61" i="27"/>
  <c r="W59" i="27"/>
  <c r="V59" i="27"/>
  <c r="AH53" i="27"/>
  <c r="AG54" i="27" s="1"/>
  <c r="AF54" i="27"/>
  <c r="AE54" i="27"/>
  <c r="L63" i="27"/>
  <c r="AJ52" i="27"/>
  <c r="AI53" i="27" s="1"/>
  <c r="AL51" i="27"/>
  <c r="AK52" i="27" s="1"/>
  <c r="DI943" i="26"/>
  <c r="DM943" i="26"/>
  <c r="AG943" i="26"/>
  <c r="BU943" i="26"/>
  <c r="DB943" i="26"/>
  <c r="AD943" i="26"/>
  <c r="AV42" i="27"/>
  <c r="AW42" i="27" s="1"/>
  <c r="BW943" i="26"/>
  <c r="AB943" i="26"/>
  <c r="CJ943" i="26"/>
  <c r="Z943" i="26"/>
  <c r="BR943" i="26"/>
  <c r="BT943" i="26"/>
  <c r="EC943" i="26"/>
  <c r="K943" i="26"/>
  <c r="M943" i="26"/>
  <c r="DA943" i="26"/>
  <c r="CH943" i="26"/>
  <c r="BC943" i="26"/>
  <c r="BY943" i="26"/>
  <c r="BN943" i="26"/>
  <c r="CS943" i="26"/>
  <c r="DC943" i="26"/>
  <c r="CU943" i="26"/>
  <c r="CY943" i="26"/>
  <c r="EZ943" i="26"/>
  <c r="AV943" i="26"/>
  <c r="CZ943" i="26"/>
  <c r="CW943" i="26"/>
  <c r="DG943" i="26"/>
  <c r="AQ943" i="26"/>
  <c r="CN943" i="26"/>
  <c r="V943" i="26"/>
  <c r="BL943" i="26"/>
  <c r="CX943" i="26"/>
  <c r="CB943" i="26"/>
  <c r="DU943" i="26"/>
  <c r="DT943" i="26"/>
  <c r="DV943" i="26"/>
  <c r="DW943" i="26"/>
  <c r="DS943" i="26"/>
  <c r="DR943" i="26"/>
  <c r="DX943" i="26"/>
  <c r="DY943" i="26"/>
  <c r="DZ943" i="26"/>
  <c r="EG943" i="26"/>
  <c r="EA943" i="26"/>
  <c r="EB943" i="26"/>
  <c r="EW943" i="26"/>
  <c r="AE943" i="26"/>
  <c r="BP943" i="26"/>
  <c r="AL943" i="26"/>
  <c r="BZ943" i="26"/>
  <c r="Y943" i="26"/>
  <c r="CV943" i="26"/>
  <c r="S943" i="26"/>
  <c r="AX943" i="26"/>
  <c r="EK943" i="26"/>
  <c r="EF943" i="26"/>
  <c r="BJ943" i="26"/>
  <c r="AS943" i="26"/>
  <c r="CD943" i="26"/>
  <c r="AH943" i="26"/>
  <c r="EE943" i="26"/>
  <c r="ED943" i="26"/>
  <c r="AJ943" i="26"/>
  <c r="CP943" i="26"/>
  <c r="AO943" i="26"/>
  <c r="EV943" i="26"/>
  <c r="EN943" i="26"/>
  <c r="CL943" i="26"/>
  <c r="BA943" i="26"/>
  <c r="CT943" i="26"/>
  <c r="DF943" i="26"/>
  <c r="BV943" i="26"/>
  <c r="R943" i="26"/>
  <c r="Q943" i="26"/>
  <c r="AZ943" i="26"/>
  <c r="BX943" i="26"/>
  <c r="CM943" i="26"/>
  <c r="J943" i="26"/>
  <c r="EX943" i="26"/>
  <c r="DJ943" i="26"/>
  <c r="N943" i="26"/>
  <c r="W943" i="26"/>
  <c r="CR943" i="26"/>
  <c r="EQ943" i="26"/>
  <c r="EM943" i="26"/>
  <c r="AN943" i="26"/>
  <c r="BD943" i="26"/>
  <c r="EL943" i="26"/>
  <c r="DH943" i="26"/>
  <c r="CG943" i="26"/>
  <c r="BS943" i="26"/>
  <c r="EO943" i="26"/>
  <c r="AC943" i="26"/>
  <c r="DP943" i="26"/>
  <c r="DQ943" i="26"/>
  <c r="BQ943" i="26"/>
  <c r="ES943" i="26"/>
  <c r="EI943" i="26"/>
  <c r="CK943" i="26"/>
  <c r="BB943" i="26"/>
  <c r="U943" i="26"/>
  <c r="DO943" i="26"/>
  <c r="EJ943" i="26"/>
  <c r="AY943" i="26"/>
  <c r="BI943" i="26"/>
  <c r="BH943" i="26"/>
  <c r="EY943" i="26"/>
  <c r="CI943" i="26"/>
  <c r="EU943" i="26"/>
  <c r="BO943" i="26"/>
  <c r="DL943" i="26"/>
  <c r="T943" i="26"/>
  <c r="CA943" i="26"/>
  <c r="AF943" i="26"/>
  <c r="AK943" i="26"/>
  <c r="L943" i="26"/>
  <c r="BM943" i="26"/>
  <c r="CC943" i="26"/>
  <c r="AA943" i="26"/>
  <c r="AU943" i="26"/>
  <c r="BK943" i="26"/>
  <c r="AT943" i="26"/>
  <c r="AR943" i="26"/>
  <c r="AP943" i="26"/>
  <c r="X55" i="25"/>
  <c r="CE943" i="26"/>
  <c r="X943" i="26"/>
  <c r="BF943" i="26"/>
  <c r="BF944" i="26" s="1"/>
  <c r="AI943" i="26"/>
  <c r="AW943" i="26"/>
  <c r="CF943" i="26"/>
  <c r="EH943" i="26"/>
  <c r="DE943" i="26"/>
  <c r="DD943" i="26"/>
  <c r="AM943" i="26"/>
  <c r="DN943" i="26"/>
  <c r="CQ943" i="26"/>
  <c r="CO943" i="26"/>
  <c r="AI50" i="25"/>
  <c r="V55" i="25"/>
  <c r="U55" i="25"/>
  <c r="P53" i="25"/>
  <c r="Q53" i="25"/>
  <c r="T55" i="25"/>
  <c r="O53" i="25"/>
  <c r="AB53" i="25"/>
  <c r="AA53" i="25"/>
  <c r="AC53" i="25"/>
  <c r="N53" i="25"/>
  <c r="AH50" i="25"/>
  <c r="AG50" i="25"/>
  <c r="W55" i="25"/>
  <c r="M53" i="25"/>
  <c r="AJ50" i="25"/>
  <c r="AM48" i="25"/>
  <c r="AN48" i="25" s="1"/>
  <c r="I50" i="25"/>
  <c r="J51" i="25" s="1"/>
  <c r="AU50" i="27" l="1"/>
  <c r="DL944" i="26"/>
  <c r="AQ49" i="25"/>
  <c r="FD942" i="26"/>
  <c r="FC943" i="26" s="1"/>
  <c r="EQ944" i="26"/>
  <c r="FB943" i="26"/>
  <c r="DH944" i="26"/>
  <c r="BX944" i="26"/>
  <c r="AC944" i="26"/>
  <c r="L64" i="27"/>
  <c r="BV944" i="26"/>
  <c r="AH54" i="27"/>
  <c r="AG55" i="27" s="1"/>
  <c r="AM51" i="27"/>
  <c r="AL52" i="27" s="1"/>
  <c r="AE55" i="27"/>
  <c r="AD55" i="27"/>
  <c r="AF55" i="27"/>
  <c r="K64" i="27"/>
  <c r="V60" i="27"/>
  <c r="U60" i="27"/>
  <c r="R62" i="27"/>
  <c r="AO64" i="27"/>
  <c r="I63" i="27"/>
  <c r="J64" i="27" s="1"/>
  <c r="P62" i="27"/>
  <c r="O62" i="27"/>
  <c r="AA57" i="27"/>
  <c r="Z57" i="27"/>
  <c r="Q62" i="27"/>
  <c r="AJ53" i="27"/>
  <c r="AI54" i="27" s="1"/>
  <c r="BS944" i="26"/>
  <c r="AP49" i="25"/>
  <c r="DB944" i="26"/>
  <c r="AY944" i="26"/>
  <c r="AV43" i="27"/>
  <c r="AW43" i="27" s="1"/>
  <c r="AW944" i="26"/>
  <c r="AL49" i="25"/>
  <c r="L944" i="26"/>
  <c r="AI944" i="26"/>
  <c r="AK944" i="26"/>
  <c r="BB944" i="26"/>
  <c r="AF944" i="26"/>
  <c r="CO944" i="26"/>
  <c r="N944" i="26"/>
  <c r="BD944" i="26"/>
  <c r="AR944" i="26"/>
  <c r="CI944" i="26"/>
  <c r="J944" i="26"/>
  <c r="CQ944" i="26"/>
  <c r="CZ944" i="26"/>
  <c r="CT944" i="26"/>
  <c r="DA944" i="26"/>
  <c r="CY944" i="26"/>
  <c r="EW944" i="26"/>
  <c r="BM944" i="26"/>
  <c r="BK944" i="26"/>
  <c r="CX944" i="26"/>
  <c r="EP944" i="26"/>
  <c r="EB944" i="26"/>
  <c r="BU944" i="26"/>
  <c r="AP944" i="26"/>
  <c r="BQ944" i="26"/>
  <c r="CV944" i="26"/>
  <c r="CA944" i="26"/>
  <c r="AD944" i="26"/>
  <c r="CW944" i="26"/>
  <c r="EH944" i="26"/>
  <c r="DN944" i="26"/>
  <c r="CC944" i="26"/>
  <c r="EO944" i="26"/>
  <c r="CU944" i="26"/>
  <c r="X944" i="26"/>
  <c r="EK944" i="26"/>
  <c r="EE944" i="26"/>
  <c r="EA944" i="26"/>
  <c r="CL944" i="26"/>
  <c r="DZ944" i="26"/>
  <c r="DY944" i="26"/>
  <c r="EF944" i="26"/>
  <c r="DX944" i="26"/>
  <c r="DT944" i="26"/>
  <c r="DS944" i="26"/>
  <c r="DW944" i="26"/>
  <c r="DV944" i="26"/>
  <c r="DU944" i="26"/>
  <c r="T944" i="26"/>
  <c r="AM944" i="26"/>
  <c r="DD944" i="26"/>
  <c r="CD944" i="26"/>
  <c r="O944" i="26"/>
  <c r="BN944" i="26"/>
  <c r="AU944" i="26"/>
  <c r="EU944" i="26"/>
  <c r="BY944" i="26"/>
  <c r="EM944" i="26"/>
  <c r="EY944" i="26"/>
  <c r="BH944" i="26"/>
  <c r="EV944" i="26"/>
  <c r="AB944" i="26"/>
  <c r="CM944" i="26"/>
  <c r="CK944" i="26"/>
  <c r="CS944" i="26"/>
  <c r="ED944" i="26"/>
  <c r="EC944" i="26"/>
  <c r="DO944" i="26"/>
  <c r="M944" i="26"/>
  <c r="BL944" i="26"/>
  <c r="S944" i="26"/>
  <c r="AJ944" i="26"/>
  <c r="U944" i="26"/>
  <c r="EG944" i="26"/>
  <c r="CN944" i="26"/>
  <c r="CB944" i="26"/>
  <c r="CP944" i="26"/>
  <c r="AL944" i="26"/>
  <c r="CG944" i="26"/>
  <c r="DE944" i="26"/>
  <c r="FA944" i="26"/>
  <c r="AE944" i="26"/>
  <c r="Y944" i="26"/>
  <c r="DC944" i="26"/>
  <c r="EI944" i="26"/>
  <c r="EX944" i="26"/>
  <c r="AZ944" i="26"/>
  <c r="AT944" i="26"/>
  <c r="CJ944" i="26"/>
  <c r="DM944" i="26"/>
  <c r="ET944" i="26"/>
  <c r="ES944" i="26"/>
  <c r="V944" i="26"/>
  <c r="Q944" i="26"/>
  <c r="P944" i="26"/>
  <c r="BE944" i="26"/>
  <c r="BJ944" i="26"/>
  <c r="R944" i="26"/>
  <c r="AO944" i="26"/>
  <c r="DQ944" i="26"/>
  <c r="DR944" i="26"/>
  <c r="DF944" i="26"/>
  <c r="AA944" i="26"/>
  <c r="Z944" i="26"/>
  <c r="BI944" i="26"/>
  <c r="DP944" i="26"/>
  <c r="DG944" i="26"/>
  <c r="ER944" i="26"/>
  <c r="EL944" i="26"/>
  <c r="BW944" i="26"/>
  <c r="BG944" i="26"/>
  <c r="CR944" i="26"/>
  <c r="AV944" i="26"/>
  <c r="AH944" i="26"/>
  <c r="EJ944" i="26"/>
  <c r="EN944" i="26"/>
  <c r="W944" i="26"/>
  <c r="EZ944" i="26"/>
  <c r="BT944" i="26"/>
  <c r="BC944" i="26"/>
  <c r="AG944" i="26"/>
  <c r="AN944" i="26"/>
  <c r="AX944" i="26"/>
  <c r="AS944" i="26"/>
  <c r="CF944" i="26"/>
  <c r="CE944" i="26"/>
  <c r="BR944" i="26"/>
  <c r="BP944" i="26"/>
  <c r="BO944" i="26"/>
  <c r="CH944" i="26"/>
  <c r="DK944" i="26"/>
  <c r="K944" i="26"/>
  <c r="AQ944" i="26"/>
  <c r="DI944" i="26"/>
  <c r="DJ944" i="26"/>
  <c r="BA944" i="26"/>
  <c r="BZ944" i="26"/>
  <c r="W56" i="25"/>
  <c r="O54" i="25"/>
  <c r="K52" i="25"/>
  <c r="AB54" i="25"/>
  <c r="Q54" i="25"/>
  <c r="R54" i="25"/>
  <c r="P54" i="25"/>
  <c r="U56" i="25"/>
  <c r="V56" i="25"/>
  <c r="AA54" i="25"/>
  <c r="Z54" i="25"/>
  <c r="AR48" i="25"/>
  <c r="AS48" i="25" s="1"/>
  <c r="AT48" i="25" s="1"/>
  <c r="AH51" i="25"/>
  <c r="AG51" i="25"/>
  <c r="AF51" i="25"/>
  <c r="N54" i="25"/>
  <c r="AI51" i="25"/>
  <c r="AO52" i="25"/>
  <c r="I51" i="25"/>
  <c r="AU48" i="25" l="1"/>
  <c r="AK50" i="25"/>
  <c r="FD943" i="26"/>
  <c r="FC944" i="26" s="1"/>
  <c r="AQ945" i="26"/>
  <c r="FB944" i="26"/>
  <c r="BE945" i="26"/>
  <c r="BT945" i="26"/>
  <c r="BW945" i="26"/>
  <c r="AX945" i="26"/>
  <c r="K945" i="26"/>
  <c r="DM945" i="26"/>
  <c r="AV945" i="26"/>
  <c r="CH945" i="26"/>
  <c r="BC945" i="26"/>
  <c r="AM49" i="25"/>
  <c r="K65" i="27"/>
  <c r="AF56" i="27"/>
  <c r="Q63" i="27"/>
  <c r="CP945" i="26"/>
  <c r="DH945" i="26"/>
  <c r="AH55" i="27"/>
  <c r="U61" i="27"/>
  <c r="T61" i="27"/>
  <c r="AK53" i="27"/>
  <c r="Z58" i="27"/>
  <c r="Y58" i="27"/>
  <c r="O63" i="27"/>
  <c r="N63" i="27"/>
  <c r="P63" i="27"/>
  <c r="AD56" i="27"/>
  <c r="AC56" i="27"/>
  <c r="AE56" i="27"/>
  <c r="AR51" i="27"/>
  <c r="AS51" i="27" s="1"/>
  <c r="AT51" i="27" s="1"/>
  <c r="AN51" i="27"/>
  <c r="AM52" i="27" s="1"/>
  <c r="AQ52" i="27"/>
  <c r="AO65" i="27"/>
  <c r="I64" i="27"/>
  <c r="J65" i="27" s="1"/>
  <c r="EQ945" i="26"/>
  <c r="AJ945" i="26"/>
  <c r="BL945" i="26"/>
  <c r="AV44" i="27"/>
  <c r="AW44" i="27" s="1"/>
  <c r="M945" i="26"/>
  <c r="O945" i="26"/>
  <c r="CN945" i="26"/>
  <c r="DA945" i="26"/>
  <c r="CX945" i="26"/>
  <c r="EX945" i="26"/>
  <c r="CZ945" i="26"/>
  <c r="CY945" i="26"/>
  <c r="CJ945" i="26"/>
  <c r="BR945" i="26"/>
  <c r="AE945" i="26"/>
  <c r="BZ945" i="26"/>
  <c r="CW945" i="26"/>
  <c r="N945" i="26"/>
  <c r="EN945" i="26"/>
  <c r="BG945" i="26"/>
  <c r="CB945" i="26"/>
  <c r="AC945" i="26"/>
  <c r="CU945" i="26"/>
  <c r="EG945" i="26"/>
  <c r="EP945" i="26"/>
  <c r="EL945" i="26"/>
  <c r="CV945" i="26"/>
  <c r="EE945" i="26"/>
  <c r="BM945" i="26"/>
  <c r="CT945" i="26"/>
  <c r="AN945" i="26"/>
  <c r="ED945" i="26"/>
  <c r="U945" i="26"/>
  <c r="BO945" i="26"/>
  <c r="DF945" i="26"/>
  <c r="EH945" i="26"/>
  <c r="EU945" i="26"/>
  <c r="DU945" i="26"/>
  <c r="EV945" i="26"/>
  <c r="DW945" i="26"/>
  <c r="AS945" i="26"/>
  <c r="DV945" i="26"/>
  <c r="DT945" i="26"/>
  <c r="DX945" i="26"/>
  <c r="DY945" i="26"/>
  <c r="DZ945" i="26"/>
  <c r="DN945" i="26"/>
  <c r="EA945" i="26"/>
  <c r="AL945" i="26"/>
  <c r="CM945" i="26"/>
  <c r="CO945" i="26"/>
  <c r="CL945" i="26"/>
  <c r="EF945" i="26"/>
  <c r="EJ945" i="26"/>
  <c r="DD945" i="26"/>
  <c r="BA945" i="26"/>
  <c r="CF945" i="26"/>
  <c r="CC945" i="26"/>
  <c r="AH945" i="26"/>
  <c r="Z945" i="26"/>
  <c r="CR945" i="26"/>
  <c r="EC945" i="26"/>
  <c r="EB945" i="26"/>
  <c r="DK945" i="26"/>
  <c r="EZ945" i="26"/>
  <c r="ER945" i="26"/>
  <c r="W945" i="26"/>
  <c r="R945" i="26"/>
  <c r="AD945" i="26"/>
  <c r="BJ945" i="26"/>
  <c r="T945" i="26"/>
  <c r="P55" i="25"/>
  <c r="CI945" i="26"/>
  <c r="AT945" i="26"/>
  <c r="FA945" i="26"/>
  <c r="DL945" i="26"/>
  <c r="AK945" i="26"/>
  <c r="AZ945" i="26"/>
  <c r="DE945" i="26"/>
  <c r="BF945" i="26"/>
  <c r="AY945" i="26"/>
  <c r="DR945" i="26"/>
  <c r="DS945" i="26"/>
  <c r="BX945" i="26"/>
  <c r="DQ945" i="26"/>
  <c r="BQ945" i="26"/>
  <c r="S945" i="26"/>
  <c r="AG945" i="26"/>
  <c r="AW945" i="26"/>
  <c r="BH945" i="26"/>
  <c r="BN945" i="26"/>
  <c r="EI945" i="26"/>
  <c r="AF945" i="26"/>
  <c r="BK945" i="26"/>
  <c r="CG945" i="26"/>
  <c r="X945" i="26"/>
  <c r="BD945" i="26"/>
  <c r="AU945" i="26"/>
  <c r="P945" i="26"/>
  <c r="BB945" i="26"/>
  <c r="BS945" i="26"/>
  <c r="DG945" i="26"/>
  <c r="BV945" i="26"/>
  <c r="Q945" i="26"/>
  <c r="AR945" i="26"/>
  <c r="DO945" i="26"/>
  <c r="BP945" i="26"/>
  <c r="V945" i="26"/>
  <c r="EW945" i="26"/>
  <c r="BY945" i="26"/>
  <c r="DP945" i="26"/>
  <c r="AO945" i="26"/>
  <c r="EM945" i="26"/>
  <c r="DC945" i="26"/>
  <c r="DB945" i="26"/>
  <c r="L945" i="26"/>
  <c r="CE945" i="26"/>
  <c r="BI945" i="26"/>
  <c r="EK945" i="26"/>
  <c r="Y945" i="26"/>
  <c r="AP945" i="26"/>
  <c r="AM945" i="26"/>
  <c r="CA945" i="26"/>
  <c r="EY945" i="26"/>
  <c r="ES945" i="26"/>
  <c r="CD945" i="26"/>
  <c r="DI945" i="26"/>
  <c r="CQ945" i="26"/>
  <c r="ET945" i="26"/>
  <c r="J945" i="26"/>
  <c r="DJ945" i="26"/>
  <c r="V57" i="25"/>
  <c r="EO945" i="26"/>
  <c r="CS945" i="26"/>
  <c r="AI945" i="26"/>
  <c r="AA945" i="26"/>
  <c r="BU945" i="26"/>
  <c r="CK945" i="26"/>
  <c r="AB945" i="26"/>
  <c r="AG52" i="25"/>
  <c r="AJ51" i="25"/>
  <c r="AF52" i="25"/>
  <c r="AE52" i="25"/>
  <c r="R55" i="25"/>
  <c r="S55" i="25"/>
  <c r="Q55" i="25"/>
  <c r="AH52" i="25"/>
  <c r="L53" i="25"/>
  <c r="J52" i="25"/>
  <c r="Z55" i="25"/>
  <c r="Y55" i="25"/>
  <c r="AA55" i="25"/>
  <c r="O55" i="25"/>
  <c r="AU51" i="27" l="1"/>
  <c r="AW946" i="26"/>
  <c r="AQ50" i="25"/>
  <c r="AN49" i="25"/>
  <c r="K53" i="25"/>
  <c r="J946" i="26"/>
  <c r="AR49" i="25"/>
  <c r="AS49" i="25" s="1"/>
  <c r="AT49" i="25" s="1"/>
  <c r="AP50" i="25"/>
  <c r="AL50" i="25"/>
  <c r="AK51" i="25" s="1"/>
  <c r="AJ52" i="25" s="1"/>
  <c r="FD944" i="26"/>
  <c r="FC945" i="26" s="1"/>
  <c r="BD946" i="26"/>
  <c r="FB945" i="26"/>
  <c r="CS946" i="26"/>
  <c r="AI946" i="26"/>
  <c r="AM946" i="26"/>
  <c r="CQ946" i="26"/>
  <c r="CA946" i="26"/>
  <c r="L946" i="26"/>
  <c r="CO946" i="26"/>
  <c r="O64" i="27"/>
  <c r="AP52" i="27"/>
  <c r="AE57" i="27"/>
  <c r="N946" i="26"/>
  <c r="CG946" i="26"/>
  <c r="N64" i="27"/>
  <c r="M64" i="27"/>
  <c r="AO66" i="27"/>
  <c r="I65" i="27"/>
  <c r="J66" i="27" s="1"/>
  <c r="Y59" i="27"/>
  <c r="X59" i="27"/>
  <c r="AN52" i="27"/>
  <c r="AP53" i="27" s="1"/>
  <c r="AR52" i="27"/>
  <c r="AQ53" i="27"/>
  <c r="AL53" i="27"/>
  <c r="AK54" i="27" s="1"/>
  <c r="AJ54" i="27"/>
  <c r="AC57" i="27"/>
  <c r="AB57" i="27"/>
  <c r="AD57" i="27"/>
  <c r="T62" i="27"/>
  <c r="S62" i="27"/>
  <c r="P64" i="27"/>
  <c r="AG56" i="27"/>
  <c r="CZ946" i="26"/>
  <c r="EM946" i="26"/>
  <c r="CK946" i="26"/>
  <c r="CI946" i="26"/>
  <c r="CX946" i="26"/>
  <c r="DG946" i="26"/>
  <c r="AV45" i="27"/>
  <c r="AW45" i="27" s="1"/>
  <c r="BS946" i="26"/>
  <c r="CY946" i="26"/>
  <c r="CW946" i="26"/>
  <c r="CN946" i="26"/>
  <c r="BY946" i="26"/>
  <c r="BN946" i="26"/>
  <c r="DK946" i="26"/>
  <c r="BF946" i="26"/>
  <c r="EY946" i="26"/>
  <c r="EQ946" i="26"/>
  <c r="EW946" i="26"/>
  <c r="EK946" i="26"/>
  <c r="EO946" i="26"/>
  <c r="EF946" i="26"/>
  <c r="CV946" i="26"/>
  <c r="EU946" i="26"/>
  <c r="AD946" i="26"/>
  <c r="CU946" i="26"/>
  <c r="EI946" i="26"/>
  <c r="EE946" i="26"/>
  <c r="BK946" i="26"/>
  <c r="DE946" i="26"/>
  <c r="ED946" i="26"/>
  <c r="BB946" i="26"/>
  <c r="DV946" i="26"/>
  <c r="EG946" i="26"/>
  <c r="DL946" i="26"/>
  <c r="AR946" i="26"/>
  <c r="BI946" i="26"/>
  <c r="CM946" i="26"/>
  <c r="AE946" i="26"/>
  <c r="DM946" i="26"/>
  <c r="AK946" i="26"/>
  <c r="W946" i="26"/>
  <c r="CL946" i="26"/>
  <c r="DZ946" i="26"/>
  <c r="DY946" i="26"/>
  <c r="DI946" i="26"/>
  <c r="AO946" i="26"/>
  <c r="DX946" i="26"/>
  <c r="DW946" i="26"/>
  <c r="DU946" i="26"/>
  <c r="CE946" i="26"/>
  <c r="AU946" i="26"/>
  <c r="AZ946" i="26"/>
  <c r="DO946" i="26"/>
  <c r="EC946" i="26"/>
  <c r="BU946" i="26"/>
  <c r="CD946" i="26"/>
  <c r="S946" i="26"/>
  <c r="ES946" i="26"/>
  <c r="P946" i="26"/>
  <c r="EB946" i="26"/>
  <c r="EA946" i="26"/>
  <c r="DQ946" i="26"/>
  <c r="BW946" i="26"/>
  <c r="V946" i="26"/>
  <c r="EH946" i="26"/>
  <c r="X946" i="26"/>
  <c r="AA946" i="26"/>
  <c r="AS946" i="26"/>
  <c r="BP946" i="26"/>
  <c r="CR946" i="26"/>
  <c r="CR947" i="26" s="1"/>
  <c r="BQ946" i="26"/>
  <c r="FA946" i="26"/>
  <c r="BC946" i="26"/>
  <c r="AT946" i="26"/>
  <c r="BT946" i="26"/>
  <c r="EL946" i="26"/>
  <c r="R946" i="26"/>
  <c r="BL946" i="26"/>
  <c r="AH946" i="26"/>
  <c r="CC946" i="26"/>
  <c r="BA946" i="26"/>
  <c r="CT946" i="26"/>
  <c r="O946" i="26"/>
  <c r="AN946" i="26"/>
  <c r="CP946" i="26"/>
  <c r="EJ946" i="26"/>
  <c r="AJ946" i="26"/>
  <c r="DB946" i="26"/>
  <c r="DA946" i="26"/>
  <c r="BH946" i="26"/>
  <c r="BX946" i="26"/>
  <c r="DC946" i="26"/>
  <c r="EX946" i="26"/>
  <c r="EP946" i="26"/>
  <c r="CJ946" i="26"/>
  <c r="DJ946" i="26"/>
  <c r="U946" i="26"/>
  <c r="AL946" i="26"/>
  <c r="CH946" i="26"/>
  <c r="AV946" i="26"/>
  <c r="BE946" i="26"/>
  <c r="BJ946" i="26"/>
  <c r="DD946" i="26"/>
  <c r="EZ946" i="26"/>
  <c r="DS946" i="26"/>
  <c r="DT946" i="26"/>
  <c r="DF946" i="26"/>
  <c r="CB946" i="26"/>
  <c r="CF946" i="26"/>
  <c r="DP946" i="26"/>
  <c r="Q946" i="26"/>
  <c r="M946" i="26"/>
  <c r="K946" i="26"/>
  <c r="DR946" i="26"/>
  <c r="BG946" i="26"/>
  <c r="DN946" i="26"/>
  <c r="BV946" i="26"/>
  <c r="AY946" i="26"/>
  <c r="EN946" i="26"/>
  <c r="AC946" i="26"/>
  <c r="AB946" i="26"/>
  <c r="AP946" i="26"/>
  <c r="BR946" i="26"/>
  <c r="AG946" i="26"/>
  <c r="AF946" i="26"/>
  <c r="EV946" i="26"/>
  <c r="AQ946" i="26"/>
  <c r="AX946" i="26"/>
  <c r="T946" i="26"/>
  <c r="ET946" i="26"/>
  <c r="Z946" i="26"/>
  <c r="Y946" i="26"/>
  <c r="BZ946" i="26"/>
  <c r="BO946" i="26"/>
  <c r="ER946" i="26"/>
  <c r="BM946" i="26"/>
  <c r="DH946" i="26"/>
  <c r="AG53" i="25"/>
  <c r="I52" i="25"/>
  <c r="J53" i="25" s="1"/>
  <c r="P56" i="25"/>
  <c r="S56" i="25"/>
  <c r="T56" i="25"/>
  <c r="AE53" i="25"/>
  <c r="AD53" i="25"/>
  <c r="AF53" i="25"/>
  <c r="AI52" i="25"/>
  <c r="AH53" i="25" s="1"/>
  <c r="Y56" i="25"/>
  <c r="X56" i="25"/>
  <c r="R56" i="25"/>
  <c r="AO53" i="25"/>
  <c r="Z56" i="25"/>
  <c r="L54" i="25"/>
  <c r="M54" i="25"/>
  <c r="Q56" i="25"/>
  <c r="AM50" i="25"/>
  <c r="AN50" i="25" s="1"/>
  <c r="AU49" i="25" l="1"/>
  <c r="AQ51" i="25"/>
  <c r="AO54" i="25"/>
  <c r="O65" i="27"/>
  <c r="AS52" i="27"/>
  <c r="AT52" i="27" s="1"/>
  <c r="FD945" i="26"/>
  <c r="FC946" i="26" s="1"/>
  <c r="K947" i="26"/>
  <c r="FB946" i="26"/>
  <c r="EL947" i="26"/>
  <c r="BE947" i="26"/>
  <c r="BZ947" i="26"/>
  <c r="CN947" i="26"/>
  <c r="CH947" i="26"/>
  <c r="M947" i="26"/>
  <c r="EP947" i="26"/>
  <c r="EX947" i="26"/>
  <c r="DH947" i="26"/>
  <c r="EN947" i="26"/>
  <c r="AE947" i="26"/>
  <c r="EV947" i="26"/>
  <c r="BO947" i="26"/>
  <c r="BC947" i="26"/>
  <c r="BM947" i="26"/>
  <c r="CY947" i="26"/>
  <c r="AD58" i="27"/>
  <c r="CX947" i="26"/>
  <c r="BR947" i="26"/>
  <c r="DL947" i="26"/>
  <c r="AO67" i="27"/>
  <c r="I66" i="27"/>
  <c r="X60" i="27"/>
  <c r="W60" i="27"/>
  <c r="AB58" i="27"/>
  <c r="AA58" i="27"/>
  <c r="AC58" i="27"/>
  <c r="S63" i="27"/>
  <c r="R63" i="27"/>
  <c r="AJ55" i="27"/>
  <c r="AI55" i="27"/>
  <c r="AF57" i="27"/>
  <c r="AM53" i="27"/>
  <c r="M65" i="27"/>
  <c r="L65" i="27"/>
  <c r="N65" i="27"/>
  <c r="CW947" i="26"/>
  <c r="BF947" i="26"/>
  <c r="AL947" i="26"/>
  <c r="DJ947" i="26"/>
  <c r="AP51" i="25"/>
  <c r="AV46" i="27"/>
  <c r="AW46" i="27" s="1"/>
  <c r="BJ947" i="26"/>
  <c r="EJ947" i="26"/>
  <c r="CV947" i="26"/>
  <c r="AL51" i="25"/>
  <c r="AK52" i="25" s="1"/>
  <c r="AV947" i="26"/>
  <c r="DP947" i="26"/>
  <c r="EE947" i="26"/>
  <c r="ED947" i="26"/>
  <c r="AJ947" i="26"/>
  <c r="DF947" i="26"/>
  <c r="EF947" i="26"/>
  <c r="ET947" i="26"/>
  <c r="CF947" i="26"/>
  <c r="EH947" i="26"/>
  <c r="DN947" i="26"/>
  <c r="AN947" i="26"/>
  <c r="AX947" i="26"/>
  <c r="CL947" i="26"/>
  <c r="EC947" i="26"/>
  <c r="CM947" i="26"/>
  <c r="EY947" i="26"/>
  <c r="EG947" i="26"/>
  <c r="EB947" i="26"/>
  <c r="AM947" i="26"/>
  <c r="BA947" i="26"/>
  <c r="CD947" i="26"/>
  <c r="W947" i="26"/>
  <c r="BT947" i="26"/>
  <c r="AR947" i="26"/>
  <c r="DX947" i="26"/>
  <c r="CB947" i="26"/>
  <c r="AT947" i="26"/>
  <c r="DW947" i="26"/>
  <c r="DV947" i="26"/>
  <c r="DY947" i="26"/>
  <c r="Q947" i="26"/>
  <c r="U947" i="26"/>
  <c r="AC947" i="26"/>
  <c r="AS947" i="26"/>
  <c r="DM947" i="26"/>
  <c r="BK947" i="26"/>
  <c r="V947" i="26"/>
  <c r="R947" i="26"/>
  <c r="AA947" i="26"/>
  <c r="BB947" i="26"/>
  <c r="EA947" i="26"/>
  <c r="DZ947" i="26"/>
  <c r="AU947" i="26"/>
  <c r="BX947" i="26"/>
  <c r="AG947" i="26"/>
  <c r="CG947" i="26"/>
  <c r="DS947" i="26"/>
  <c r="BH947" i="26"/>
  <c r="Z947" i="26"/>
  <c r="DE947" i="26"/>
  <c r="BV947" i="26"/>
  <c r="EZ947" i="26"/>
  <c r="BD947" i="26"/>
  <c r="DD947" i="26"/>
  <c r="AP947" i="26"/>
  <c r="DB947" i="26"/>
  <c r="CE947" i="26"/>
  <c r="EM947" i="26"/>
  <c r="BP947" i="26"/>
  <c r="CP947" i="26"/>
  <c r="CO947" i="26"/>
  <c r="EU947" i="26"/>
  <c r="BI947" i="26"/>
  <c r="ER947" i="26"/>
  <c r="EQ947" i="26"/>
  <c r="AY947" i="26"/>
  <c r="CZ947" i="26"/>
  <c r="DA947" i="26"/>
  <c r="AI947" i="26"/>
  <c r="CQ947" i="26"/>
  <c r="FA947" i="26"/>
  <c r="O947" i="26"/>
  <c r="N947" i="26"/>
  <c r="AZ947" i="26"/>
  <c r="Y947" i="26"/>
  <c r="DT947" i="26"/>
  <c r="DU947" i="26"/>
  <c r="CK947" i="26"/>
  <c r="CJ947" i="26"/>
  <c r="BQ947" i="26"/>
  <c r="BN947" i="26"/>
  <c r="CT947" i="26"/>
  <c r="CU947" i="26"/>
  <c r="AD947" i="26"/>
  <c r="BS947" i="26"/>
  <c r="BU947" i="26"/>
  <c r="AO947" i="26"/>
  <c r="AW947" i="26"/>
  <c r="EW947" i="26"/>
  <c r="BY947" i="26"/>
  <c r="BG947" i="26"/>
  <c r="X947" i="26"/>
  <c r="ES947" i="26"/>
  <c r="T947" i="26"/>
  <c r="S947" i="26"/>
  <c r="J947" i="26"/>
  <c r="J948" i="26" s="1"/>
  <c r="DO947" i="26"/>
  <c r="EO947" i="26"/>
  <c r="CS947" i="26"/>
  <c r="DI947" i="26"/>
  <c r="EK947" i="26"/>
  <c r="DR947" i="26"/>
  <c r="DC947" i="26"/>
  <c r="CC947" i="26"/>
  <c r="AQ947" i="26"/>
  <c r="DG947" i="26"/>
  <c r="CA947" i="26"/>
  <c r="AK947" i="26"/>
  <c r="AH947" i="26"/>
  <c r="L947" i="26"/>
  <c r="AB947" i="26"/>
  <c r="CI947" i="26"/>
  <c r="EI947" i="26"/>
  <c r="BL947" i="26"/>
  <c r="DQ947" i="26"/>
  <c r="DK947" i="26"/>
  <c r="AF947" i="26"/>
  <c r="P947" i="26"/>
  <c r="BW947" i="26"/>
  <c r="AF54" i="25"/>
  <c r="Q57" i="25"/>
  <c r="AG54" i="25"/>
  <c r="AI53" i="25"/>
  <c r="M55" i="25"/>
  <c r="N55" i="25"/>
  <c r="AD54" i="25"/>
  <c r="AC54" i="25"/>
  <c r="AE54" i="25"/>
  <c r="AR50" i="25"/>
  <c r="AS50" i="25" s="1"/>
  <c r="AT50" i="25" s="1"/>
  <c r="Y57" i="25"/>
  <c r="R57" i="25"/>
  <c r="T57" i="25"/>
  <c r="U57" i="25"/>
  <c r="X57" i="25"/>
  <c r="W57" i="25"/>
  <c r="S57" i="25"/>
  <c r="K54" i="25"/>
  <c r="L55" i="25" s="1"/>
  <c r="I53" i="25"/>
  <c r="J54" i="25" s="1"/>
  <c r="AU52" i="27" l="1"/>
  <c r="AU50" i="25"/>
  <c r="FD946" i="26"/>
  <c r="FC947" i="26" s="1"/>
  <c r="L948" i="26"/>
  <c r="FB947" i="26"/>
  <c r="AK948" i="26"/>
  <c r="CA948" i="26"/>
  <c r="EM948" i="26"/>
  <c r="DK948" i="26"/>
  <c r="EW948" i="26"/>
  <c r="AW948" i="26"/>
  <c r="EK948" i="26"/>
  <c r="BD948" i="26"/>
  <c r="DI948" i="26"/>
  <c r="CX948" i="26"/>
  <c r="EO948" i="26"/>
  <c r="BN948" i="26"/>
  <c r="BW948" i="26"/>
  <c r="BL948" i="26"/>
  <c r="AN948" i="26"/>
  <c r="DG948" i="26"/>
  <c r="BJ948" i="26"/>
  <c r="CG948" i="26"/>
  <c r="CW948" i="26"/>
  <c r="AB59" i="27"/>
  <c r="EE948" i="26"/>
  <c r="AA59" i="27"/>
  <c r="Z59" i="27"/>
  <c r="L66" i="27"/>
  <c r="K66" i="27"/>
  <c r="J67" i="27" s="1"/>
  <c r="M66" i="27"/>
  <c r="AN53" i="27"/>
  <c r="AP54" i="27" s="1"/>
  <c r="AR53" i="27"/>
  <c r="AS53" i="27" s="1"/>
  <c r="AT53" i="27" s="1"/>
  <c r="AQ54" i="27"/>
  <c r="W61" i="27"/>
  <c r="V61" i="27"/>
  <c r="AE58" i="27"/>
  <c r="AL54" i="27"/>
  <c r="AI56" i="27"/>
  <c r="AH56" i="27"/>
  <c r="R64" i="27"/>
  <c r="Q64" i="27"/>
  <c r="N66" i="27"/>
  <c r="AC59" i="27"/>
  <c r="ED948" i="26"/>
  <c r="AV47" i="27"/>
  <c r="AW47" i="27" s="1"/>
  <c r="CM948" i="26"/>
  <c r="EU948" i="26"/>
  <c r="EG948" i="26"/>
  <c r="EY948" i="26"/>
  <c r="ES948" i="26"/>
  <c r="CC948" i="26"/>
  <c r="CE948" i="26"/>
  <c r="CH948" i="26"/>
  <c r="DO948" i="26"/>
  <c r="EC948" i="26"/>
  <c r="DM948" i="26"/>
  <c r="EF948" i="26"/>
  <c r="AM948" i="26"/>
  <c r="AF948" i="26"/>
  <c r="BB948" i="26"/>
  <c r="AV948" i="26"/>
  <c r="BC948" i="26"/>
  <c r="AQ948" i="26"/>
  <c r="BY948" i="26"/>
  <c r="P948" i="26"/>
  <c r="BG948" i="26"/>
  <c r="BS948" i="26"/>
  <c r="AD948" i="26"/>
  <c r="AB948" i="26"/>
  <c r="AS948" i="26"/>
  <c r="AT948" i="26"/>
  <c r="EQ948" i="26"/>
  <c r="BU948" i="26"/>
  <c r="EA948" i="26"/>
  <c r="U58" i="25"/>
  <c r="DC948" i="26"/>
  <c r="BE948" i="26"/>
  <c r="EB948" i="26"/>
  <c r="AX948" i="26"/>
  <c r="FA948" i="26"/>
  <c r="DX948" i="26"/>
  <c r="AU948" i="26"/>
  <c r="EJ948" i="26"/>
  <c r="V948" i="26"/>
  <c r="DW948" i="26"/>
  <c r="AH948" i="26"/>
  <c r="R948" i="26"/>
  <c r="AZ948" i="26"/>
  <c r="DP948" i="26"/>
  <c r="BI948" i="26"/>
  <c r="DE948" i="26"/>
  <c r="DH948" i="26"/>
  <c r="AO948" i="26"/>
  <c r="Z948" i="26"/>
  <c r="AP948" i="26"/>
  <c r="T948" i="26"/>
  <c r="BP948" i="26"/>
  <c r="K948" i="26"/>
  <c r="M948" i="26"/>
  <c r="DD948" i="26"/>
  <c r="EZ948" i="26"/>
  <c r="DR948" i="26"/>
  <c r="CJ948" i="26"/>
  <c r="DZ948" i="26"/>
  <c r="DY948" i="26"/>
  <c r="EV948" i="26"/>
  <c r="BK948" i="26"/>
  <c r="CD948" i="26"/>
  <c r="AG948" i="26"/>
  <c r="BA948" i="26"/>
  <c r="CS948" i="26"/>
  <c r="DL948" i="26"/>
  <c r="EN948" i="26"/>
  <c r="AJ948" i="26"/>
  <c r="ER948" i="26"/>
  <c r="X948" i="26"/>
  <c r="W948" i="26"/>
  <c r="CK948" i="26"/>
  <c r="CL948" i="26"/>
  <c r="DB948" i="26"/>
  <c r="DV948" i="26"/>
  <c r="DU948" i="26"/>
  <c r="CP948" i="26"/>
  <c r="CO948" i="26"/>
  <c r="CN948" i="26"/>
  <c r="BX948" i="26"/>
  <c r="BF948" i="26"/>
  <c r="CU948" i="26"/>
  <c r="CV948" i="26"/>
  <c r="DT948" i="26"/>
  <c r="BH948" i="26"/>
  <c r="ET948" i="26"/>
  <c r="CT948" i="26"/>
  <c r="Q948" i="26"/>
  <c r="EX948" i="26"/>
  <c r="Y948" i="26"/>
  <c r="AC948" i="26"/>
  <c r="CR948" i="26"/>
  <c r="CQ948" i="26"/>
  <c r="CB948" i="26"/>
  <c r="EL948" i="26"/>
  <c r="AI948" i="26"/>
  <c r="AR948" i="26"/>
  <c r="N948" i="26"/>
  <c r="DA948" i="26"/>
  <c r="EP948" i="26"/>
  <c r="O948" i="26"/>
  <c r="CZ948" i="26"/>
  <c r="CY948" i="26"/>
  <c r="DQ948" i="26"/>
  <c r="DS948" i="26"/>
  <c r="U948" i="26"/>
  <c r="AA948" i="26"/>
  <c r="S948" i="26"/>
  <c r="DN948" i="26"/>
  <c r="DJ948" i="26"/>
  <c r="DF948" i="26"/>
  <c r="EI948" i="26"/>
  <c r="EH948" i="26"/>
  <c r="BM948" i="26"/>
  <c r="BO948" i="26"/>
  <c r="AY948" i="26"/>
  <c r="AL948" i="26"/>
  <c r="BZ948" i="26"/>
  <c r="CI948" i="26"/>
  <c r="BT948" i="26"/>
  <c r="BQ948" i="26"/>
  <c r="BV948" i="26"/>
  <c r="BR948" i="26"/>
  <c r="CF948" i="26"/>
  <c r="AE948" i="26"/>
  <c r="AF55" i="25"/>
  <c r="S58" i="25"/>
  <c r="N56" i="25"/>
  <c r="O56" i="25"/>
  <c r="M56" i="25"/>
  <c r="T58" i="25"/>
  <c r="X58" i="25"/>
  <c r="AC55" i="25"/>
  <c r="AB55" i="25"/>
  <c r="AH54" i="25"/>
  <c r="AD55" i="25"/>
  <c r="R58" i="25"/>
  <c r="AJ53" i="25"/>
  <c r="AI54" i="25" s="1"/>
  <c r="W58" i="25"/>
  <c r="V58" i="25"/>
  <c r="AM51" i="25"/>
  <c r="AN51" i="25" s="1"/>
  <c r="K55" i="25"/>
  <c r="AE55" i="25"/>
  <c r="AO55" i="25"/>
  <c r="K949" i="26" l="1"/>
  <c r="EL949" i="26"/>
  <c r="AU53" i="27"/>
  <c r="EE949" i="26"/>
  <c r="AQ52" i="25"/>
  <c r="AW949" i="26"/>
  <c r="DJ949" i="26"/>
  <c r="FD947" i="26"/>
  <c r="FC948" i="26" s="1"/>
  <c r="ED949" i="26"/>
  <c r="AL949" i="26"/>
  <c r="FB948" i="26"/>
  <c r="FA949" i="26" s="1"/>
  <c r="BM949" i="26"/>
  <c r="EN949" i="26"/>
  <c r="AN949" i="26"/>
  <c r="EB949" i="26"/>
  <c r="DH949" i="26"/>
  <c r="BD949" i="26"/>
  <c r="AE949" i="26"/>
  <c r="BK949" i="26"/>
  <c r="CW949" i="26"/>
  <c r="CF949" i="26"/>
  <c r="CI949" i="26"/>
  <c r="EX949" i="26"/>
  <c r="EV949" i="26"/>
  <c r="BX949" i="26"/>
  <c r="BZ949" i="26"/>
  <c r="CB949" i="26"/>
  <c r="CD949" i="26"/>
  <c r="ET949" i="26"/>
  <c r="V62" i="27"/>
  <c r="U62" i="27"/>
  <c r="AO68" i="27"/>
  <c r="I67" i="27"/>
  <c r="AM54" i="27"/>
  <c r="P65" i="27"/>
  <c r="Q65" i="27"/>
  <c r="M67" i="27"/>
  <c r="AH57" i="27"/>
  <c r="AG57" i="27"/>
  <c r="K67" i="27"/>
  <c r="L67" i="27"/>
  <c r="AK55" i="27"/>
  <c r="AB60" i="27"/>
  <c r="AD59" i="27"/>
  <c r="Z60" i="27"/>
  <c r="Y60" i="27"/>
  <c r="AA60" i="27"/>
  <c r="AY949" i="26"/>
  <c r="AV48" i="27"/>
  <c r="AW48" i="27" s="1"/>
  <c r="DL949" i="26"/>
  <c r="AP52" i="25"/>
  <c r="EF949" i="26"/>
  <c r="EE950" i="26" s="1"/>
  <c r="L949" i="26"/>
  <c r="AC949" i="26"/>
  <c r="S949" i="26"/>
  <c r="BT949" i="26"/>
  <c r="U949" i="26"/>
  <c r="EG949" i="26"/>
  <c r="BV949" i="26"/>
  <c r="BH949" i="26"/>
  <c r="BC949" i="26"/>
  <c r="EP949" i="26"/>
  <c r="DE949" i="26"/>
  <c r="AV949" i="26"/>
  <c r="AR949" i="26"/>
  <c r="EC949" i="26"/>
  <c r="DQ949" i="26"/>
  <c r="EA949" i="26"/>
  <c r="DO949" i="26"/>
  <c r="AT949" i="26"/>
  <c r="BF949" i="26"/>
  <c r="AA949" i="26"/>
  <c r="AU949" i="26"/>
  <c r="BO949" i="26"/>
  <c r="P949" i="26"/>
  <c r="EZ949" i="26"/>
  <c r="AG949" i="26"/>
  <c r="Q949" i="26"/>
  <c r="DZ949" i="26"/>
  <c r="BA949" i="26"/>
  <c r="AP949" i="26"/>
  <c r="AO949" i="26"/>
  <c r="DG949" i="26"/>
  <c r="DD949" i="26"/>
  <c r="J949" i="26"/>
  <c r="J950" i="26" s="1"/>
  <c r="CC949" i="26"/>
  <c r="BJ949" i="26"/>
  <c r="CR949" i="26"/>
  <c r="R949" i="26"/>
  <c r="EW949" i="26"/>
  <c r="EK949" i="26"/>
  <c r="DC949" i="26"/>
  <c r="BB949" i="26"/>
  <c r="DS949" i="26"/>
  <c r="AI949" i="26"/>
  <c r="CK949" i="26"/>
  <c r="DX949" i="26"/>
  <c r="DY949" i="26"/>
  <c r="BR949" i="26"/>
  <c r="DK949" i="26"/>
  <c r="BP949" i="26"/>
  <c r="EY949" i="26"/>
  <c r="EM949" i="26"/>
  <c r="Y949" i="26"/>
  <c r="CO949" i="26"/>
  <c r="AQ949" i="26"/>
  <c r="DA949" i="26"/>
  <c r="N949" i="26"/>
  <c r="CT949" i="26"/>
  <c r="DU949" i="26"/>
  <c r="AD56" i="25"/>
  <c r="CA949" i="26"/>
  <c r="BW949" i="26"/>
  <c r="AX949" i="26"/>
  <c r="AJ949" i="26"/>
  <c r="AF949" i="26"/>
  <c r="BS949" i="26"/>
  <c r="AM949" i="26"/>
  <c r="ES949" i="26"/>
  <c r="EH949" i="26"/>
  <c r="EI949" i="26"/>
  <c r="CQ949" i="26"/>
  <c r="DR949" i="26"/>
  <c r="BQ949" i="26"/>
  <c r="BN949" i="26"/>
  <c r="AZ949" i="26"/>
  <c r="CN949" i="26"/>
  <c r="CM949" i="26"/>
  <c r="M949" i="26"/>
  <c r="T59" i="25"/>
  <c r="DF949" i="26"/>
  <c r="CS949" i="26"/>
  <c r="CP949" i="26"/>
  <c r="BI949" i="26"/>
  <c r="AK949" i="26"/>
  <c r="AS949" i="26"/>
  <c r="CJ949" i="26"/>
  <c r="DN949" i="26"/>
  <c r="DM949" i="26"/>
  <c r="CE949" i="26"/>
  <c r="DV949" i="26"/>
  <c r="DW949" i="26"/>
  <c r="CY949" i="26"/>
  <c r="CX949" i="26"/>
  <c r="AD949" i="26"/>
  <c r="W949" i="26"/>
  <c r="V949" i="26"/>
  <c r="EJ949" i="26"/>
  <c r="BU949" i="26"/>
  <c r="CZ949" i="26"/>
  <c r="X949" i="26"/>
  <c r="BE949" i="26"/>
  <c r="O949" i="26"/>
  <c r="Z949" i="26"/>
  <c r="DT949" i="26"/>
  <c r="DP949" i="26"/>
  <c r="BL949" i="26"/>
  <c r="DI949" i="26"/>
  <c r="CV949" i="26"/>
  <c r="EU949" i="26"/>
  <c r="AB949" i="26"/>
  <c r="BG949" i="26"/>
  <c r="BY949" i="26"/>
  <c r="AH949" i="26"/>
  <c r="CU949" i="26"/>
  <c r="DB949" i="26"/>
  <c r="EQ949" i="26"/>
  <c r="ER949" i="26"/>
  <c r="CG949" i="26"/>
  <c r="T949" i="26"/>
  <c r="EO949" i="26"/>
  <c r="CL949" i="26"/>
  <c r="CH949" i="26"/>
  <c r="V59" i="25"/>
  <c r="U59" i="25"/>
  <c r="AH55" i="25"/>
  <c r="AE56" i="25"/>
  <c r="L56" i="25"/>
  <c r="M57" i="25" s="1"/>
  <c r="S59" i="25"/>
  <c r="AC56" i="25"/>
  <c r="O57" i="25"/>
  <c r="P57" i="25"/>
  <c r="W59" i="25"/>
  <c r="AB56" i="25"/>
  <c r="AA56" i="25"/>
  <c r="AG55" i="25"/>
  <c r="AL52" i="25"/>
  <c r="AR51" i="25"/>
  <c r="AS51" i="25" s="1"/>
  <c r="AT51" i="25" s="1"/>
  <c r="N57" i="25"/>
  <c r="I54" i="25"/>
  <c r="J55" i="25" s="1"/>
  <c r="AU51" i="25" l="1"/>
  <c r="EW950" i="26"/>
  <c r="AF950" i="26"/>
  <c r="AX950" i="26"/>
  <c r="EC950" i="26"/>
  <c r="DK950" i="26"/>
  <c r="EM950" i="26"/>
  <c r="AM950" i="26"/>
  <c r="FD948" i="26"/>
  <c r="FC949" i="26" s="1"/>
  <c r="FB949" i="26"/>
  <c r="EO950" i="26"/>
  <c r="BA950" i="26"/>
  <c r="CC950" i="26"/>
  <c r="EU950" i="26"/>
  <c r="BY950" i="26"/>
  <c r="CA950" i="26"/>
  <c r="EG950" i="26"/>
  <c r="L68" i="27"/>
  <c r="T950" i="26"/>
  <c r="EF950" i="26"/>
  <c r="Z61" i="27"/>
  <c r="J68" i="27"/>
  <c r="AO69" i="27" s="1"/>
  <c r="Y61" i="27"/>
  <c r="X61" i="27"/>
  <c r="P66" i="27"/>
  <c r="O66" i="27"/>
  <c r="AN54" i="27"/>
  <c r="AP55" i="27" s="1"/>
  <c r="AR54" i="27"/>
  <c r="AS54" i="27" s="1"/>
  <c r="AT54" i="27" s="1"/>
  <c r="AQ55" i="27"/>
  <c r="AJ56" i="27"/>
  <c r="AL55" i="27"/>
  <c r="K68" i="27"/>
  <c r="AG58" i="27"/>
  <c r="AF58" i="27"/>
  <c r="AE59" i="27" s="1"/>
  <c r="U63" i="27"/>
  <c r="T63" i="27"/>
  <c r="AA61" i="27"/>
  <c r="AC60" i="27"/>
  <c r="AB61" i="27" s="1"/>
  <c r="DZ950" i="26"/>
  <c r="AV49" i="27"/>
  <c r="AW49" i="27" s="1"/>
  <c r="EA950" i="26"/>
  <c r="DP950" i="26"/>
  <c r="EY950" i="26"/>
  <c r="EB950" i="26"/>
  <c r="BW950" i="26"/>
  <c r="ED950" i="26"/>
  <c r="EL950" i="26"/>
  <c r="O950" i="26"/>
  <c r="EX950" i="26"/>
  <c r="AV950" i="26"/>
  <c r="BE950" i="26"/>
  <c r="BG950" i="26"/>
  <c r="BB950" i="26"/>
  <c r="DE950" i="26"/>
  <c r="AB950" i="26"/>
  <c r="Z950" i="26"/>
  <c r="BN950" i="26"/>
  <c r="BQ950" i="26"/>
  <c r="AU950" i="26"/>
  <c r="Q950" i="26"/>
  <c r="R950" i="26"/>
  <c r="BI950" i="26"/>
  <c r="AR950" i="26"/>
  <c r="AO950" i="26"/>
  <c r="CS950" i="26"/>
  <c r="AQ950" i="26"/>
  <c r="CT950" i="26"/>
  <c r="AI950" i="26"/>
  <c r="DA950" i="26"/>
  <c r="M950" i="26"/>
  <c r="DD950" i="26"/>
  <c r="K950" i="26"/>
  <c r="J951" i="26" s="1"/>
  <c r="BO950" i="26"/>
  <c r="T60" i="25"/>
  <c r="CG950" i="26"/>
  <c r="EJ950" i="26"/>
  <c r="AK950" i="26"/>
  <c r="DT950" i="26"/>
  <c r="CX950" i="26"/>
  <c r="DN950" i="26"/>
  <c r="AZ950" i="26"/>
  <c r="CJ950" i="26"/>
  <c r="DR950" i="26"/>
  <c r="DY950" i="26"/>
  <c r="BS950" i="26"/>
  <c r="CM950" i="26"/>
  <c r="BC950" i="26"/>
  <c r="DL950" i="26"/>
  <c r="BX950" i="26"/>
  <c r="BZ950" i="26"/>
  <c r="EQ950" i="26"/>
  <c r="CI950" i="26"/>
  <c r="CN950" i="26"/>
  <c r="DU950" i="26"/>
  <c r="Y950" i="26"/>
  <c r="AW950" i="26"/>
  <c r="DG950" i="26"/>
  <c r="CK950" i="26"/>
  <c r="X950" i="26"/>
  <c r="AP950" i="26"/>
  <c r="DF950" i="26"/>
  <c r="CV950" i="26"/>
  <c r="CP950" i="26"/>
  <c r="U60" i="25"/>
  <c r="BF950" i="26"/>
  <c r="AC950" i="26"/>
  <c r="AD950" i="26"/>
  <c r="BV950" i="26"/>
  <c r="ES950" i="26"/>
  <c r="FA950" i="26"/>
  <c r="EZ950" i="26"/>
  <c r="ET950" i="26"/>
  <c r="CB950" i="26"/>
  <c r="CB951" i="26" s="1"/>
  <c r="CY950" i="26"/>
  <c r="U950" i="26"/>
  <c r="DI950" i="26"/>
  <c r="DH950" i="26"/>
  <c r="BH950" i="26"/>
  <c r="EV950" i="26"/>
  <c r="DS950" i="26"/>
  <c r="S950" i="26"/>
  <c r="AL950" i="26"/>
  <c r="BJ950" i="26"/>
  <c r="BR950" i="26"/>
  <c r="AE950" i="26"/>
  <c r="ER950" i="26"/>
  <c r="EP950" i="26"/>
  <c r="DJ950" i="26"/>
  <c r="BD950" i="26"/>
  <c r="BL950" i="26"/>
  <c r="BK950" i="26"/>
  <c r="CZ950" i="26"/>
  <c r="DW950" i="26"/>
  <c r="DX950" i="26"/>
  <c r="CW950" i="26"/>
  <c r="DC950" i="26"/>
  <c r="DB950" i="26"/>
  <c r="AY950" i="26"/>
  <c r="DV950" i="26"/>
  <c r="AN950" i="26"/>
  <c r="CQ950" i="26"/>
  <c r="L950" i="26"/>
  <c r="BP950" i="26"/>
  <c r="CU950" i="26"/>
  <c r="AS950" i="26"/>
  <c r="AT950" i="26"/>
  <c r="EN950" i="26"/>
  <c r="N950" i="26"/>
  <c r="DO950" i="26"/>
  <c r="BT950" i="26"/>
  <c r="BU950" i="26"/>
  <c r="CO950" i="26"/>
  <c r="P950" i="26"/>
  <c r="DQ950" i="26"/>
  <c r="EK950" i="26"/>
  <c r="BM950" i="26"/>
  <c r="AH950" i="26"/>
  <c r="AG950" i="26"/>
  <c r="CH950" i="26"/>
  <c r="V950" i="26"/>
  <c r="CE950" i="26"/>
  <c r="CD950" i="26"/>
  <c r="CR950" i="26"/>
  <c r="EH950" i="26"/>
  <c r="EI950" i="26"/>
  <c r="CF950" i="26"/>
  <c r="CL950" i="26"/>
  <c r="AA950" i="26"/>
  <c r="W950" i="26"/>
  <c r="DM950" i="26"/>
  <c r="AJ950" i="26"/>
  <c r="AC57" i="25"/>
  <c r="N58" i="25"/>
  <c r="P58" i="25"/>
  <c r="Q58" i="25"/>
  <c r="AD57" i="25"/>
  <c r="AB57" i="25"/>
  <c r="K56" i="25"/>
  <c r="O58" i="25"/>
  <c r="AM52" i="25"/>
  <c r="AN52" i="25" s="1"/>
  <c r="AA57" i="25"/>
  <c r="Z57" i="25"/>
  <c r="AK53" i="25"/>
  <c r="AG56" i="25"/>
  <c r="AF56" i="25"/>
  <c r="V60" i="25"/>
  <c r="AO56" i="25"/>
  <c r="AU54" i="27" l="1"/>
  <c r="ED951" i="26"/>
  <c r="EF951" i="26"/>
  <c r="AQ53" i="25"/>
  <c r="EV951" i="26"/>
  <c r="K69" i="27"/>
  <c r="I68" i="27"/>
  <c r="J69" i="27" s="1"/>
  <c r="DY951" i="26"/>
  <c r="FD949" i="26"/>
  <c r="FC950" i="26" s="1"/>
  <c r="BZ951" i="26"/>
  <c r="FB950" i="26"/>
  <c r="EK951" i="26"/>
  <c r="EA951" i="26"/>
  <c r="AA951" i="26"/>
  <c r="EB951" i="26"/>
  <c r="P951" i="26"/>
  <c r="BX951" i="26"/>
  <c r="DZ951" i="26"/>
  <c r="AL951" i="26"/>
  <c r="EX951" i="26"/>
  <c r="AW951" i="26"/>
  <c r="AM55" i="27"/>
  <c r="AF59" i="27"/>
  <c r="O67" i="27"/>
  <c r="N67" i="27"/>
  <c r="AD60" i="27"/>
  <c r="AA62" i="27"/>
  <c r="Z62" i="27"/>
  <c r="AL56" i="27"/>
  <c r="T64" i="27"/>
  <c r="S64" i="27"/>
  <c r="AI57" i="27"/>
  <c r="X62" i="27"/>
  <c r="W62" i="27"/>
  <c r="AK56" i="27"/>
  <c r="Y62" i="27"/>
  <c r="EE951" i="26"/>
  <c r="EE952" i="26" s="1"/>
  <c r="AP951" i="26"/>
  <c r="DK951" i="26"/>
  <c r="BA951" i="26"/>
  <c r="AV50" i="27"/>
  <c r="AW50" i="27" s="1"/>
  <c r="DM951" i="26"/>
  <c r="AP53" i="25"/>
  <c r="EC951" i="26"/>
  <c r="BF951" i="26"/>
  <c r="BB951" i="26"/>
  <c r="DO951" i="26"/>
  <c r="N951" i="26"/>
  <c r="CH951" i="26"/>
  <c r="AY951" i="26"/>
  <c r="AJ951" i="26"/>
  <c r="BH951" i="26"/>
  <c r="BM951" i="26"/>
  <c r="CU951" i="26"/>
  <c r="BY951" i="26"/>
  <c r="EW951" i="26"/>
  <c r="BP951" i="26"/>
  <c r="CZ951" i="26"/>
  <c r="DE951" i="26"/>
  <c r="BR951" i="26"/>
  <c r="AV951" i="26"/>
  <c r="DJ951" i="26"/>
  <c r="ET951" i="26"/>
  <c r="DS951" i="26"/>
  <c r="DQ951" i="26"/>
  <c r="O59" i="25"/>
  <c r="CL951" i="26"/>
  <c r="EQ951" i="26"/>
  <c r="CR951" i="26"/>
  <c r="BW951" i="26"/>
  <c r="CJ951" i="26"/>
  <c r="DG951" i="26"/>
  <c r="CO951" i="26"/>
  <c r="BG951" i="26"/>
  <c r="CW951" i="26"/>
  <c r="AG951" i="26"/>
  <c r="W951" i="26"/>
  <c r="DH951" i="26"/>
  <c r="CF951" i="26"/>
  <c r="AS951" i="26"/>
  <c r="DF951" i="26"/>
  <c r="Y951" i="26"/>
  <c r="BK951" i="26"/>
  <c r="CV951" i="26"/>
  <c r="Z951" i="26"/>
  <c r="EJ951" i="26"/>
  <c r="BS951" i="26"/>
  <c r="EU951" i="26"/>
  <c r="BO951" i="26"/>
  <c r="ER951" i="26"/>
  <c r="EH951" i="26"/>
  <c r="DV951" i="26"/>
  <c r="Q951" i="26"/>
  <c r="DB951" i="26"/>
  <c r="AE951" i="26"/>
  <c r="AQ951" i="26"/>
  <c r="L951" i="26"/>
  <c r="K951" i="26"/>
  <c r="CS951" i="26"/>
  <c r="AB951" i="26"/>
  <c r="M951" i="26"/>
  <c r="BT951" i="26"/>
  <c r="BU951" i="26"/>
  <c r="CQ951" i="26"/>
  <c r="CG951" i="26"/>
  <c r="DU951" i="26"/>
  <c r="AH951" i="26"/>
  <c r="BL951" i="26"/>
  <c r="CY951" i="26"/>
  <c r="DP951" i="26"/>
  <c r="AN951" i="26"/>
  <c r="AO951" i="26"/>
  <c r="X951" i="26"/>
  <c r="CN951" i="26"/>
  <c r="DN951" i="26"/>
  <c r="S951" i="26"/>
  <c r="R951" i="26"/>
  <c r="EZ951" i="26"/>
  <c r="EY951" i="26"/>
  <c r="AD951" i="26"/>
  <c r="CP951" i="26"/>
  <c r="FA951" i="26"/>
  <c r="AC951" i="26"/>
  <c r="DR951" i="26"/>
  <c r="CI951" i="26"/>
  <c r="EL951" i="26"/>
  <c r="AF951" i="26"/>
  <c r="BD951" i="26"/>
  <c r="BC951" i="26"/>
  <c r="CX951" i="26"/>
  <c r="DC951" i="26"/>
  <c r="BE951" i="26"/>
  <c r="AI951" i="26"/>
  <c r="EI951" i="26"/>
  <c r="DD951" i="26"/>
  <c r="EN951" i="26"/>
  <c r="EM951" i="26"/>
  <c r="EO951" i="26"/>
  <c r="EP951" i="26"/>
  <c r="CA951" i="26"/>
  <c r="AX951" i="26"/>
  <c r="DA951" i="26"/>
  <c r="AT951" i="26"/>
  <c r="AU951" i="26"/>
  <c r="T951" i="26"/>
  <c r="AM951" i="26"/>
  <c r="ES951" i="26"/>
  <c r="EG951" i="26"/>
  <c r="CM951" i="26"/>
  <c r="CT951" i="26"/>
  <c r="DI951" i="26"/>
  <c r="BI951" i="26"/>
  <c r="CD951" i="26"/>
  <c r="CC951" i="26"/>
  <c r="CE951" i="26"/>
  <c r="AZ951" i="26"/>
  <c r="BQ951" i="26"/>
  <c r="O951" i="26"/>
  <c r="DL951" i="26"/>
  <c r="V951" i="26"/>
  <c r="DX951" i="26"/>
  <c r="BJ951" i="26"/>
  <c r="U951" i="26"/>
  <c r="AR951" i="26"/>
  <c r="CK951" i="26"/>
  <c r="DT951" i="26"/>
  <c r="AK951" i="26"/>
  <c r="DW951" i="26"/>
  <c r="BN951" i="26"/>
  <c r="BV951" i="26"/>
  <c r="AA58" i="25"/>
  <c r="AF57" i="25"/>
  <c r="AB58" i="25"/>
  <c r="L57" i="25"/>
  <c r="AC58" i="25"/>
  <c r="AE57" i="25"/>
  <c r="P59" i="25"/>
  <c r="AJ54" i="25"/>
  <c r="AR52" i="25"/>
  <c r="AS52" i="25" s="1"/>
  <c r="AT52" i="25" s="1"/>
  <c r="AL53" i="25"/>
  <c r="AK54" i="25" s="1"/>
  <c r="U61" i="25"/>
  <c r="Q59" i="25"/>
  <c r="R59" i="25"/>
  <c r="Z58" i="25"/>
  <c r="Y58" i="25"/>
  <c r="AV51" i="27"/>
  <c r="AW51" i="27" s="1"/>
  <c r="I55" i="25"/>
  <c r="J56" i="25" s="1"/>
  <c r="AU52" i="25" l="1"/>
  <c r="EA952" i="26"/>
  <c r="DY952" i="26"/>
  <c r="EC952" i="26"/>
  <c r="FD950" i="26"/>
  <c r="FC951" i="26" s="1"/>
  <c r="FB951" i="26"/>
  <c r="EW952" i="26"/>
  <c r="DZ952" i="26"/>
  <c r="BY952" i="26"/>
  <c r="BX952" i="26"/>
  <c r="DL952" i="26"/>
  <c r="AZ952" i="26"/>
  <c r="AK952" i="26"/>
  <c r="ED952" i="26"/>
  <c r="BN952" i="26"/>
  <c r="EB952" i="26"/>
  <c r="EA953" i="26" s="1"/>
  <c r="BB952" i="26"/>
  <c r="BG952" i="26"/>
  <c r="AK57" i="27"/>
  <c r="Y63" i="27"/>
  <c r="DN952" i="26"/>
  <c r="EU952" i="26"/>
  <c r="DI952" i="26"/>
  <c r="ES952" i="26"/>
  <c r="AC61" i="27"/>
  <c r="W63" i="27"/>
  <c r="V63" i="27"/>
  <c r="AO70" i="27"/>
  <c r="I69" i="27"/>
  <c r="J70" i="27" s="1"/>
  <c r="X63" i="27"/>
  <c r="N68" i="27"/>
  <c r="M68" i="27"/>
  <c r="AH58" i="27"/>
  <c r="AJ57" i="27"/>
  <c r="S65" i="27"/>
  <c r="R65" i="27"/>
  <c r="AE60" i="27"/>
  <c r="AD61" i="27" s="1"/>
  <c r="AR55" i="27"/>
  <c r="AS55" i="27" s="1"/>
  <c r="AT55" i="27" s="1"/>
  <c r="AN55" i="27"/>
  <c r="AM56" i="27" s="1"/>
  <c r="AQ56" i="27"/>
  <c r="Z63" i="27"/>
  <c r="EV952" i="26"/>
  <c r="O952" i="26"/>
  <c r="BH952" i="26"/>
  <c r="AI952" i="26"/>
  <c r="CI952" i="26"/>
  <c r="BW952" i="26"/>
  <c r="CK952" i="26"/>
  <c r="BQ952" i="26"/>
  <c r="CC952" i="26"/>
  <c r="DT952" i="26"/>
  <c r="CG952" i="26"/>
  <c r="DP952" i="26"/>
  <c r="DR952" i="26"/>
  <c r="DA952" i="26"/>
  <c r="EP952" i="26"/>
  <c r="AM952" i="26"/>
  <c r="DF952" i="26"/>
  <c r="EJ952" i="26"/>
  <c r="CR952" i="26"/>
  <c r="AE952" i="26"/>
  <c r="AE58" i="25"/>
  <c r="Y952" i="26"/>
  <c r="DG952" i="26"/>
  <c r="BL952" i="26"/>
  <c r="X952" i="26"/>
  <c r="Z952" i="26"/>
  <c r="CV952" i="26"/>
  <c r="DJ952" i="26"/>
  <c r="DC952" i="26"/>
  <c r="AU952" i="26"/>
  <c r="M952" i="26"/>
  <c r="CW952" i="26"/>
  <c r="DW952" i="26"/>
  <c r="CE952" i="26"/>
  <c r="R952" i="26"/>
  <c r="BR952" i="26"/>
  <c r="CT952" i="26"/>
  <c r="CM952" i="26"/>
  <c r="EG952" i="26"/>
  <c r="AD952" i="26"/>
  <c r="BU952" i="26"/>
  <c r="AT952" i="26"/>
  <c r="BT952" i="26"/>
  <c r="AG952" i="26"/>
  <c r="AF952" i="26"/>
  <c r="U952" i="26"/>
  <c r="EL952" i="26"/>
  <c r="CY952" i="26"/>
  <c r="BJ952" i="26"/>
  <c r="ET952" i="26"/>
  <c r="EI952" i="26"/>
  <c r="AL952" i="26"/>
  <c r="BE952" i="26"/>
  <c r="CP952" i="26"/>
  <c r="BA952" i="26"/>
  <c r="T952" i="26"/>
  <c r="CL952" i="26"/>
  <c r="AO952" i="26"/>
  <c r="AP952" i="26"/>
  <c r="AN952" i="26"/>
  <c r="P952" i="26"/>
  <c r="CJ952" i="26"/>
  <c r="EY952" i="26"/>
  <c r="EX952" i="26"/>
  <c r="DM952" i="26"/>
  <c r="EH952" i="26"/>
  <c r="EZ952" i="26"/>
  <c r="AJ952" i="26"/>
  <c r="N952" i="26"/>
  <c r="CB952" i="26"/>
  <c r="AX952" i="26"/>
  <c r="AW952" i="26"/>
  <c r="BO952" i="26"/>
  <c r="AA952" i="26"/>
  <c r="AB952" i="26"/>
  <c r="AV952" i="26"/>
  <c r="CA952" i="26"/>
  <c r="BZ952" i="26"/>
  <c r="BF952" i="26"/>
  <c r="BP952" i="26"/>
  <c r="S952" i="26"/>
  <c r="DK952" i="26"/>
  <c r="CS952" i="26"/>
  <c r="AS952" i="26"/>
  <c r="DO952" i="26"/>
  <c r="AH952" i="26"/>
  <c r="CZ952" i="26"/>
  <c r="AR952" i="26"/>
  <c r="AQ952" i="26"/>
  <c r="CD952" i="26"/>
  <c r="EF952" i="26"/>
  <c r="EO952" i="26"/>
  <c r="CX952" i="26"/>
  <c r="EK952" i="26"/>
  <c r="DV952" i="26"/>
  <c r="K952" i="26"/>
  <c r="J952" i="26"/>
  <c r="EM952" i="26"/>
  <c r="AC952" i="26"/>
  <c r="L952" i="26"/>
  <c r="BM952" i="26"/>
  <c r="EN952" i="26"/>
  <c r="FA952" i="26"/>
  <c r="DZ953" i="26"/>
  <c r="DD952" i="26"/>
  <c r="BC952" i="26"/>
  <c r="BD952" i="26"/>
  <c r="CN952" i="26"/>
  <c r="DU952" i="26"/>
  <c r="CH952" i="26"/>
  <c r="DB952" i="26"/>
  <c r="DS952" i="26"/>
  <c r="DX952" i="26"/>
  <c r="CU952" i="26"/>
  <c r="DE952" i="26"/>
  <c r="CO952" i="26"/>
  <c r="BI952" i="26"/>
  <c r="CF952" i="26"/>
  <c r="AY952" i="26"/>
  <c r="BK952" i="26"/>
  <c r="DH952" i="26"/>
  <c r="BV952" i="26"/>
  <c r="V952" i="26"/>
  <c r="ER952" i="26"/>
  <c r="W952" i="26"/>
  <c r="DQ952" i="26"/>
  <c r="Q952" i="26"/>
  <c r="EQ952" i="26"/>
  <c r="CQ952" i="26"/>
  <c r="BS952" i="26"/>
  <c r="Z59" i="25"/>
  <c r="P60" i="25"/>
  <c r="AA59" i="25"/>
  <c r="AJ55" i="25"/>
  <c r="AI55" i="25"/>
  <c r="Q60" i="25"/>
  <c r="AD58" i="25"/>
  <c r="Y59" i="25"/>
  <c r="X59" i="25"/>
  <c r="M58" i="25"/>
  <c r="AM53" i="25"/>
  <c r="AN53" i="25" s="1"/>
  <c r="AB59" i="25"/>
  <c r="R60" i="25"/>
  <c r="S60" i="25"/>
  <c r="K57" i="25"/>
  <c r="AO57" i="25"/>
  <c r="AU55" i="27" l="1"/>
  <c r="BX953" i="26"/>
  <c r="AQ54" i="25"/>
  <c r="AJ58" i="27"/>
  <c r="X64" i="27"/>
  <c r="EC953" i="26"/>
  <c r="FD951" i="26"/>
  <c r="FC952" i="26" s="1"/>
  <c r="EB953" i="26"/>
  <c r="ED953" i="26"/>
  <c r="FB952" i="26"/>
  <c r="BA953" i="26"/>
  <c r="BM953" i="26"/>
  <c r="DO953" i="26"/>
  <c r="Q953" i="26"/>
  <c r="DM953" i="26"/>
  <c r="ET953" i="26"/>
  <c r="CH953" i="26"/>
  <c r="EV953" i="26"/>
  <c r="BG953" i="26"/>
  <c r="CD953" i="26"/>
  <c r="CF953" i="26"/>
  <c r="DK953" i="26"/>
  <c r="EI953" i="26"/>
  <c r="J953" i="26"/>
  <c r="AH953" i="26"/>
  <c r="AJ953" i="26"/>
  <c r="CJ953" i="26"/>
  <c r="DS953" i="26"/>
  <c r="AN56" i="27"/>
  <c r="AP57" i="27" s="1"/>
  <c r="AR56" i="27"/>
  <c r="AQ57" i="27"/>
  <c r="AO71" i="27"/>
  <c r="I70" i="27"/>
  <c r="R66" i="27"/>
  <c r="Q66" i="27"/>
  <c r="V64" i="27"/>
  <c r="U64" i="27"/>
  <c r="W64" i="27"/>
  <c r="AG59" i="27"/>
  <c r="AC62" i="27"/>
  <c r="AB62" i="27"/>
  <c r="AI58" i="27"/>
  <c r="Y64" i="27"/>
  <c r="AL57" i="27"/>
  <c r="AK58" i="27" s="1"/>
  <c r="AP56" i="27"/>
  <c r="M69" i="27"/>
  <c r="L69" i="27"/>
  <c r="CQ953" i="26"/>
  <c r="AP54" i="25"/>
  <c r="BQ953" i="26"/>
  <c r="DQ953" i="26"/>
  <c r="AR53" i="25"/>
  <c r="AS53" i="25" s="1"/>
  <c r="AT53" i="25" s="1"/>
  <c r="AD953" i="26"/>
  <c r="CS953" i="26"/>
  <c r="BV953" i="26"/>
  <c r="DJ953" i="26"/>
  <c r="U953" i="26"/>
  <c r="AD59" i="25"/>
  <c r="DH953" i="26"/>
  <c r="BI953" i="26"/>
  <c r="DX953" i="26"/>
  <c r="S953" i="26"/>
  <c r="AL953" i="26"/>
  <c r="EU953" i="26"/>
  <c r="Y953" i="26"/>
  <c r="CU953" i="26"/>
  <c r="W953" i="26"/>
  <c r="DU953" i="26"/>
  <c r="AM953" i="26"/>
  <c r="DB953" i="26"/>
  <c r="EH953" i="26"/>
  <c r="EQ953" i="26"/>
  <c r="CL953" i="26"/>
  <c r="L953" i="26"/>
  <c r="N953" i="26"/>
  <c r="CK953" i="26"/>
  <c r="AN953" i="26"/>
  <c r="AE953" i="26"/>
  <c r="BS953" i="26"/>
  <c r="FA953" i="26"/>
  <c r="BO953" i="26"/>
  <c r="DL953" i="26"/>
  <c r="DE953" i="26"/>
  <c r="EK953" i="26"/>
  <c r="CX953" i="26"/>
  <c r="AK953" i="26"/>
  <c r="BK953" i="26"/>
  <c r="BC953" i="26"/>
  <c r="AF953" i="26"/>
  <c r="AR953" i="26"/>
  <c r="BL953" i="26"/>
  <c r="EY953" i="26"/>
  <c r="EM953" i="26"/>
  <c r="M953" i="26"/>
  <c r="EG953" i="26"/>
  <c r="BN953" i="26"/>
  <c r="AP953" i="26"/>
  <c r="CN953" i="26"/>
  <c r="BF953" i="26"/>
  <c r="AZ953" i="26"/>
  <c r="CA953" i="26"/>
  <c r="AY953" i="26"/>
  <c r="AV953" i="26"/>
  <c r="BT953" i="26"/>
  <c r="CY953" i="26"/>
  <c r="CZ953" i="26"/>
  <c r="CB953" i="26"/>
  <c r="CP953" i="26"/>
  <c r="CO953" i="26"/>
  <c r="BD953" i="26"/>
  <c r="CE953" i="26"/>
  <c r="DR953" i="26"/>
  <c r="EL953" i="26"/>
  <c r="CV953" i="26"/>
  <c r="EX953" i="26"/>
  <c r="EW953" i="26"/>
  <c r="BE953" i="26"/>
  <c r="DD953" i="26"/>
  <c r="DA953" i="26"/>
  <c r="AU953" i="26"/>
  <c r="CR953" i="26"/>
  <c r="AC953" i="26"/>
  <c r="AB953" i="26"/>
  <c r="DY953" i="26"/>
  <c r="DY954" i="26" s="1"/>
  <c r="ER953" i="26"/>
  <c r="DI953" i="26"/>
  <c r="DT953" i="26"/>
  <c r="EP953" i="26"/>
  <c r="AA953" i="26"/>
  <c r="Z953" i="26"/>
  <c r="ES953" i="26"/>
  <c r="CT953" i="26"/>
  <c r="BU953" i="26"/>
  <c r="AT953" i="26"/>
  <c r="AS953" i="26"/>
  <c r="V953" i="26"/>
  <c r="X953" i="26"/>
  <c r="K953" i="26"/>
  <c r="CC953" i="26"/>
  <c r="R953" i="26"/>
  <c r="DW953" i="26"/>
  <c r="AO953" i="26"/>
  <c r="DN953" i="26"/>
  <c r="DV953" i="26"/>
  <c r="AG953" i="26"/>
  <c r="EJ953" i="26"/>
  <c r="EZ953" i="26"/>
  <c r="DP953" i="26"/>
  <c r="EN953" i="26"/>
  <c r="AW953" i="26"/>
  <c r="AI953" i="26"/>
  <c r="EC954" i="26"/>
  <c r="EO953" i="26"/>
  <c r="AX953" i="26"/>
  <c r="DC953" i="26"/>
  <c r="CI953" i="26"/>
  <c r="T953" i="26"/>
  <c r="DF953" i="26"/>
  <c r="BJ953" i="26"/>
  <c r="EF953" i="26"/>
  <c r="EE953" i="26"/>
  <c r="BP953" i="26"/>
  <c r="BH953" i="26"/>
  <c r="BR953" i="26"/>
  <c r="BB953" i="26"/>
  <c r="CM953" i="26"/>
  <c r="P953" i="26"/>
  <c r="CG953" i="26"/>
  <c r="DG953" i="26"/>
  <c r="AQ953" i="26"/>
  <c r="BZ953" i="26"/>
  <c r="BY953" i="26"/>
  <c r="CW953" i="26"/>
  <c r="O953" i="26"/>
  <c r="BW953" i="26"/>
  <c r="Q61" i="25"/>
  <c r="Z60" i="25"/>
  <c r="N59" i="25"/>
  <c r="X60" i="25"/>
  <c r="W60" i="25"/>
  <c r="Y60" i="25"/>
  <c r="S61" i="25"/>
  <c r="T61" i="25"/>
  <c r="AI56" i="25"/>
  <c r="AH56" i="25"/>
  <c r="AC59" i="25"/>
  <c r="R61" i="25"/>
  <c r="L58" i="25"/>
  <c r="M59" i="25" s="1"/>
  <c r="AA60" i="25"/>
  <c r="AL54" i="25"/>
  <c r="I56" i="25"/>
  <c r="J57" i="25" s="1"/>
  <c r="EB954" i="26" l="1"/>
  <c r="AU53" i="25"/>
  <c r="DN954" i="26"/>
  <c r="EA954" i="26"/>
  <c r="AI59" i="27"/>
  <c r="W65" i="27"/>
  <c r="K58" i="25"/>
  <c r="AM54" i="25"/>
  <c r="AN54" i="25" s="1"/>
  <c r="DP954" i="26"/>
  <c r="FD952" i="26"/>
  <c r="FC953" i="26" s="1"/>
  <c r="EU954" i="26"/>
  <c r="R954" i="26"/>
  <c r="FB953" i="26"/>
  <c r="BC954" i="26"/>
  <c r="AI954" i="26"/>
  <c r="DL954" i="26"/>
  <c r="CE954" i="26"/>
  <c r="CI954" i="26"/>
  <c r="BN954" i="26"/>
  <c r="BP954" i="26"/>
  <c r="DR954" i="26"/>
  <c r="DT954" i="26"/>
  <c r="CF954" i="26"/>
  <c r="V954" i="26"/>
  <c r="CT954" i="26"/>
  <c r="BW954" i="26"/>
  <c r="CR954" i="26"/>
  <c r="AG954" i="26"/>
  <c r="T954" i="26"/>
  <c r="AJ59" i="27"/>
  <c r="Q67" i="27"/>
  <c r="P67" i="27"/>
  <c r="AB63" i="27"/>
  <c r="AA63" i="27"/>
  <c r="AH59" i="27"/>
  <c r="AH60" i="27" s="1"/>
  <c r="X65" i="27"/>
  <c r="AF60" i="27"/>
  <c r="AE61" i="27" s="1"/>
  <c r="AS56" i="27"/>
  <c r="AT56" i="27" s="1"/>
  <c r="AM57" i="27"/>
  <c r="AC60" i="25"/>
  <c r="U65" i="27"/>
  <c r="T65" i="27"/>
  <c r="L70" i="27"/>
  <c r="K70" i="27"/>
  <c r="V65" i="27"/>
  <c r="V66" i="27" s="1"/>
  <c r="BJ954" i="26"/>
  <c r="DK954" i="26"/>
  <c r="BH954" i="26"/>
  <c r="DI954" i="26"/>
  <c r="AY954" i="26"/>
  <c r="AV52" i="27"/>
  <c r="AW52" i="27" s="1"/>
  <c r="AL954" i="26"/>
  <c r="EZ954" i="26"/>
  <c r="AK954" i="26"/>
  <c r="DC954" i="26"/>
  <c r="CM954" i="26"/>
  <c r="EH954" i="26"/>
  <c r="CW954" i="26"/>
  <c r="EJ954" i="26"/>
  <c r="K954" i="26"/>
  <c r="AM954" i="26"/>
  <c r="CK954" i="26"/>
  <c r="BM954" i="26"/>
  <c r="AE954" i="26"/>
  <c r="T62" i="25"/>
  <c r="CC954" i="26"/>
  <c r="M954" i="26"/>
  <c r="BR954" i="26"/>
  <c r="DG954" i="26"/>
  <c r="AO954" i="26"/>
  <c r="Y61" i="25"/>
  <c r="DE954" i="26"/>
  <c r="CG954" i="26"/>
  <c r="CH954" i="26"/>
  <c r="EM954" i="26"/>
  <c r="BU954" i="26"/>
  <c r="EQ954" i="26"/>
  <c r="DJ954" i="26"/>
  <c r="AQ954" i="26"/>
  <c r="AW954" i="26"/>
  <c r="AS954" i="26"/>
  <c r="BL954" i="26"/>
  <c r="EE954" i="26"/>
  <c r="DD954" i="26"/>
  <c r="BE954" i="26"/>
  <c r="BF954" i="26"/>
  <c r="EL954" i="26"/>
  <c r="DW954" i="26"/>
  <c r="AZ954" i="26"/>
  <c r="DZ954" i="26"/>
  <c r="DZ955" i="26" s="1"/>
  <c r="BD954" i="26"/>
  <c r="CO954" i="26"/>
  <c r="BZ954" i="26"/>
  <c r="CS954" i="26"/>
  <c r="DB954" i="26"/>
  <c r="AU954" i="26"/>
  <c r="P954" i="26"/>
  <c r="EY954" i="26"/>
  <c r="CZ954" i="26"/>
  <c r="ES954" i="26"/>
  <c r="S954" i="26"/>
  <c r="DO954" i="26"/>
  <c r="DO955" i="26" s="1"/>
  <c r="BY954" i="26"/>
  <c r="BG954" i="26"/>
  <c r="DX954" i="26"/>
  <c r="CV954" i="26"/>
  <c r="CB954" i="26"/>
  <c r="AV954" i="26"/>
  <c r="EK954" i="26"/>
  <c r="AJ954" i="26"/>
  <c r="EB955" i="26"/>
  <c r="FA954" i="26"/>
  <c r="Y954" i="26"/>
  <c r="CY954" i="26"/>
  <c r="Z954" i="26"/>
  <c r="AA954" i="26"/>
  <c r="CN954" i="26"/>
  <c r="EP954" i="26"/>
  <c r="DA954" i="26"/>
  <c r="DM954" i="26"/>
  <c r="BI954" i="26"/>
  <c r="BT954" i="26"/>
  <c r="BS954" i="26"/>
  <c r="EF954" i="26"/>
  <c r="ED954" i="26"/>
  <c r="W954" i="26"/>
  <c r="X954" i="26"/>
  <c r="BX954" i="26"/>
  <c r="EG954" i="26"/>
  <c r="AH954" i="26"/>
  <c r="DF954" i="26"/>
  <c r="BO954" i="26"/>
  <c r="BO955" i="26" s="1"/>
  <c r="AP954" i="26"/>
  <c r="ER954" i="26"/>
  <c r="CA954" i="26"/>
  <c r="BK954" i="26"/>
  <c r="CX954" i="26"/>
  <c r="BQ954" i="26"/>
  <c r="CU954" i="26"/>
  <c r="AR954" i="26"/>
  <c r="DH954" i="26"/>
  <c r="EO954" i="26"/>
  <c r="EN954" i="26"/>
  <c r="DV954" i="26"/>
  <c r="CJ954" i="26"/>
  <c r="CP954" i="26"/>
  <c r="EI954" i="26"/>
  <c r="ET954" i="26"/>
  <c r="EW954" i="26"/>
  <c r="EV954" i="26"/>
  <c r="Q954" i="26"/>
  <c r="O954" i="26"/>
  <c r="CD954" i="26"/>
  <c r="CL954" i="26"/>
  <c r="DS954" i="26"/>
  <c r="AB954" i="26"/>
  <c r="EX954" i="26"/>
  <c r="CQ954" i="26"/>
  <c r="DU954" i="26"/>
  <c r="L954" i="26"/>
  <c r="BV954" i="26"/>
  <c r="AT954" i="26"/>
  <c r="AC954" i="26"/>
  <c r="N954" i="26"/>
  <c r="AN954" i="26"/>
  <c r="U954" i="26"/>
  <c r="BA954" i="26"/>
  <c r="BB954" i="26"/>
  <c r="AX954" i="26"/>
  <c r="DQ954" i="26"/>
  <c r="J954" i="26"/>
  <c r="AF954" i="26"/>
  <c r="AD954" i="26"/>
  <c r="AH57" i="25"/>
  <c r="AG57" i="25"/>
  <c r="W61" i="25"/>
  <c r="V61" i="25"/>
  <c r="X61" i="25"/>
  <c r="AB60" i="25"/>
  <c r="AB61" i="25" s="1"/>
  <c r="S62" i="25"/>
  <c r="R62" i="25"/>
  <c r="N60" i="25"/>
  <c r="O60" i="25"/>
  <c r="AL55" i="25"/>
  <c r="AK55" i="25"/>
  <c r="AR54" i="25"/>
  <c r="AS54" i="25" s="1"/>
  <c r="AT54" i="25" s="1"/>
  <c r="L59" i="25"/>
  <c r="Z61" i="25"/>
  <c r="AO58" i="25"/>
  <c r="DK955" i="26" l="1"/>
  <c r="AU56" i="27"/>
  <c r="AU54" i="25"/>
  <c r="AP55" i="25"/>
  <c r="AQ55" i="25"/>
  <c r="FD953" i="26"/>
  <c r="FC954" i="26" s="1"/>
  <c r="DS955" i="26"/>
  <c r="FB954" i="26"/>
  <c r="DQ955" i="26"/>
  <c r="CF955" i="26"/>
  <c r="AH955" i="26"/>
  <c r="S955" i="26"/>
  <c r="U955" i="26"/>
  <c r="CS955" i="26"/>
  <c r="J955" i="26"/>
  <c r="DH955" i="26"/>
  <c r="CD955" i="26"/>
  <c r="BI955" i="26"/>
  <c r="L955" i="26"/>
  <c r="AL955" i="26"/>
  <c r="DJ955" i="26"/>
  <c r="AJ955" i="26"/>
  <c r="CH955" i="26"/>
  <c r="AG60" i="27"/>
  <c r="K71" i="27"/>
  <c r="J71" i="27"/>
  <c r="AA64" i="27"/>
  <c r="Z64" i="27"/>
  <c r="T66" i="27"/>
  <c r="S66" i="27"/>
  <c r="U66" i="27"/>
  <c r="P68" i="27"/>
  <c r="O68" i="27"/>
  <c r="AL58" i="27"/>
  <c r="AN57" i="27"/>
  <c r="AP58" i="27" s="1"/>
  <c r="AR57" i="27"/>
  <c r="AS57" i="27" s="1"/>
  <c r="AT57" i="27" s="1"/>
  <c r="AQ58" i="27"/>
  <c r="AI60" i="27"/>
  <c r="W66" i="27"/>
  <c r="AD62" i="27"/>
  <c r="AC63" i="27" s="1"/>
  <c r="DD955" i="26"/>
  <c r="AV53" i="27"/>
  <c r="AW53" i="27" s="1"/>
  <c r="BF955" i="26"/>
  <c r="EI955" i="26"/>
  <c r="DF955" i="26"/>
  <c r="CM955" i="26"/>
  <c r="CJ955" i="26"/>
  <c r="CG955" i="26"/>
  <c r="AF955" i="26"/>
  <c r="AV955" i="26"/>
  <c r="AT955" i="26"/>
  <c r="AX955" i="26"/>
  <c r="BM955" i="26"/>
  <c r="BQ955" i="26"/>
  <c r="ED955" i="26"/>
  <c r="AN955" i="26"/>
  <c r="EZ955" i="26"/>
  <c r="BK955" i="26"/>
  <c r="BD955" i="26"/>
  <c r="BE955" i="26"/>
  <c r="DW955" i="26"/>
  <c r="ET955" i="26"/>
  <c r="CW955" i="26"/>
  <c r="CN955" i="26"/>
  <c r="X62" i="25"/>
  <c r="DC955" i="26"/>
  <c r="CA955" i="26"/>
  <c r="BS955" i="26"/>
  <c r="AP955" i="26"/>
  <c r="AR955" i="26"/>
  <c r="EA955" i="26"/>
  <c r="EA956" i="26" s="1"/>
  <c r="EU955" i="26"/>
  <c r="BL955" i="26"/>
  <c r="AI955" i="26"/>
  <c r="Q955" i="26"/>
  <c r="EK955" i="26"/>
  <c r="EM955" i="26"/>
  <c r="P955" i="26"/>
  <c r="CO955" i="26"/>
  <c r="ER955" i="26"/>
  <c r="DN955" i="26"/>
  <c r="DX955" i="26"/>
  <c r="DA955" i="26"/>
  <c r="BG955" i="26"/>
  <c r="EO955" i="26"/>
  <c r="CU955" i="26"/>
  <c r="BX955" i="26"/>
  <c r="DY955" i="26"/>
  <c r="W955" i="26"/>
  <c r="CI955" i="26"/>
  <c r="AS955" i="26"/>
  <c r="R955" i="26"/>
  <c r="BH955" i="26"/>
  <c r="EG955" i="26"/>
  <c r="EL955" i="26"/>
  <c r="DU955" i="26"/>
  <c r="AK955" i="26"/>
  <c r="BZ955" i="26"/>
  <c r="CQ955" i="26"/>
  <c r="AM955" i="26"/>
  <c r="CY955" i="26"/>
  <c r="AB955" i="26"/>
  <c r="BW955" i="26"/>
  <c r="EV955" i="26"/>
  <c r="EW955" i="26"/>
  <c r="EP955" i="26"/>
  <c r="X955" i="26"/>
  <c r="K955" i="26"/>
  <c r="AU955" i="26"/>
  <c r="CT955" i="26"/>
  <c r="Y955" i="26"/>
  <c r="BB955" i="26"/>
  <c r="AG955" i="26"/>
  <c r="BP955" i="26"/>
  <c r="BR955" i="26"/>
  <c r="EX955" i="26"/>
  <c r="T955" i="26"/>
  <c r="EF955" i="26"/>
  <c r="AQ955" i="26"/>
  <c r="CB955" i="26"/>
  <c r="EH955" i="26"/>
  <c r="CV955" i="26"/>
  <c r="DI955" i="26"/>
  <c r="BT955" i="26"/>
  <c r="DG955" i="26"/>
  <c r="AY955" i="26"/>
  <c r="BN955" i="26"/>
  <c r="V955" i="26"/>
  <c r="DR955" i="26"/>
  <c r="EY955" i="26"/>
  <c r="CZ955" i="26"/>
  <c r="AO955" i="26"/>
  <c r="N955" i="26"/>
  <c r="M955" i="26"/>
  <c r="CL955" i="26"/>
  <c r="CK955" i="26"/>
  <c r="CP955" i="26"/>
  <c r="CX955" i="26"/>
  <c r="DT955" i="26"/>
  <c r="AA955" i="26"/>
  <c r="BC955" i="26"/>
  <c r="EJ955" i="26"/>
  <c r="AC955" i="26"/>
  <c r="AW955" i="26"/>
  <c r="Z955" i="26"/>
  <c r="EQ955" i="26"/>
  <c r="BJ955" i="26"/>
  <c r="CC955" i="26"/>
  <c r="ES955" i="26"/>
  <c r="BY955" i="26"/>
  <c r="AD955" i="26"/>
  <c r="BU955" i="26"/>
  <c r="BV955" i="26"/>
  <c r="O955" i="26"/>
  <c r="EE955" i="26"/>
  <c r="DB955" i="26"/>
  <c r="BA955" i="26"/>
  <c r="AZ955" i="26"/>
  <c r="DV955" i="26"/>
  <c r="CE955" i="26"/>
  <c r="CE956" i="26" s="1"/>
  <c r="EC955" i="26"/>
  <c r="EC956" i="26" s="1"/>
  <c r="DP955" i="26"/>
  <c r="CR955" i="26"/>
  <c r="EN955" i="26"/>
  <c r="DM955" i="26"/>
  <c r="DL955" i="26"/>
  <c r="AE955" i="26"/>
  <c r="DE955" i="26"/>
  <c r="W62" i="25"/>
  <c r="Y62" i="25"/>
  <c r="V62" i="25"/>
  <c r="U62" i="25"/>
  <c r="AG58" i="25"/>
  <c r="AF58" i="25"/>
  <c r="S63" i="25"/>
  <c r="AA61" i="25"/>
  <c r="AA62" i="25" s="1"/>
  <c r="O61" i="25"/>
  <c r="P61" i="25"/>
  <c r="AK56" i="25"/>
  <c r="AJ56" i="25"/>
  <c r="M60" i="25"/>
  <c r="I57" i="25"/>
  <c r="J58" i="25" s="1"/>
  <c r="AU57" i="27" l="1"/>
  <c r="DR956" i="26"/>
  <c r="AG956" i="26"/>
  <c r="AM55" i="25"/>
  <c r="AN55" i="25" s="1"/>
  <c r="DG956" i="26"/>
  <c r="FD954" i="26"/>
  <c r="FC955" i="26" s="1"/>
  <c r="DE956" i="26"/>
  <c r="T956" i="26"/>
  <c r="FB955" i="26"/>
  <c r="FA955" i="26"/>
  <c r="EZ956" i="26" s="1"/>
  <c r="K956" i="26"/>
  <c r="AW956" i="26"/>
  <c r="DT956" i="26"/>
  <c r="DI956" i="26"/>
  <c r="AI956" i="26"/>
  <c r="AK956" i="26"/>
  <c r="EJ956" i="26"/>
  <c r="CI956" i="26"/>
  <c r="AU956" i="26"/>
  <c r="DB956" i="26"/>
  <c r="AO956" i="26"/>
  <c r="S67" i="27"/>
  <c r="R67" i="27"/>
  <c r="T67" i="27"/>
  <c r="Z65" i="27"/>
  <c r="Y65" i="27"/>
  <c r="AM58" i="27"/>
  <c r="AL59" i="27" s="1"/>
  <c r="AO72" i="27"/>
  <c r="I71" i="27"/>
  <c r="J72" i="27" s="1"/>
  <c r="AK59" i="27"/>
  <c r="O69" i="27"/>
  <c r="N69" i="27"/>
  <c r="AH61" i="27"/>
  <c r="AB64" i="27"/>
  <c r="AA65" i="27" s="1"/>
  <c r="V67" i="27"/>
  <c r="U67" i="27"/>
  <c r="AF61" i="27"/>
  <c r="AG61" i="27"/>
  <c r="BP956" i="26"/>
  <c r="AV54" i="27"/>
  <c r="AW54" i="27" s="1"/>
  <c r="CH956" i="26"/>
  <c r="AM956" i="26"/>
  <c r="BL956" i="26"/>
  <c r="DN956" i="26"/>
  <c r="CG956" i="26"/>
  <c r="AQ956" i="26"/>
  <c r="BJ956" i="26"/>
  <c r="BE956" i="26"/>
  <c r="BF956" i="26"/>
  <c r="BD956" i="26"/>
  <c r="DV956" i="26"/>
  <c r="V956" i="26"/>
  <c r="BR956" i="26"/>
  <c r="EE956" i="26"/>
  <c r="CN956" i="26"/>
  <c r="X63" i="25"/>
  <c r="CR956" i="26"/>
  <c r="AJ956" i="26"/>
  <c r="BG956" i="26"/>
  <c r="CZ956" i="26"/>
  <c r="AS956" i="26"/>
  <c r="AT956" i="26"/>
  <c r="DY956" i="26"/>
  <c r="DL956" i="26"/>
  <c r="R956" i="26"/>
  <c r="CA956" i="26"/>
  <c r="EN956" i="26"/>
  <c r="Q956" i="26"/>
  <c r="CP956" i="26"/>
  <c r="CX956" i="26"/>
  <c r="CV956" i="26"/>
  <c r="W63" i="25"/>
  <c r="M956" i="26"/>
  <c r="O956" i="26"/>
  <c r="DX956" i="26"/>
  <c r="EL956" i="26"/>
  <c r="CK956" i="26"/>
  <c r="U956" i="26"/>
  <c r="EK956" i="26"/>
  <c r="S956" i="26"/>
  <c r="BH956" i="26"/>
  <c r="DZ956" i="26"/>
  <c r="EQ956" i="26"/>
  <c r="EI956" i="26"/>
  <c r="J956" i="26"/>
  <c r="BY956" i="26"/>
  <c r="BA956" i="26"/>
  <c r="CD956" i="26"/>
  <c r="AX956" i="26"/>
  <c r="X956" i="26"/>
  <c r="CB956" i="26"/>
  <c r="EO956" i="26"/>
  <c r="BU956" i="26"/>
  <c r="BK956" i="26"/>
  <c r="AC956" i="26"/>
  <c r="EV956" i="26"/>
  <c r="CF956" i="26"/>
  <c r="EX956" i="26"/>
  <c r="AL956" i="26"/>
  <c r="BI956" i="26"/>
  <c r="ER956" i="26"/>
  <c r="AN956" i="26"/>
  <c r="CO956" i="26"/>
  <c r="DC956" i="26"/>
  <c r="BX956" i="26"/>
  <c r="AB956" i="26"/>
  <c r="CT956" i="26"/>
  <c r="CS956" i="26"/>
  <c r="DQ956" i="26"/>
  <c r="CW956" i="26"/>
  <c r="EB956" i="26"/>
  <c r="DA956" i="26"/>
  <c r="DP956" i="26"/>
  <c r="DO956" i="26"/>
  <c r="CJ956" i="26"/>
  <c r="AA956" i="26"/>
  <c r="Z956" i="26"/>
  <c r="CL956" i="26"/>
  <c r="BT956" i="26"/>
  <c r="EF956" i="26"/>
  <c r="DK956" i="26"/>
  <c r="AP956" i="26"/>
  <c r="AH956" i="26"/>
  <c r="AR956" i="26"/>
  <c r="ET956" i="26"/>
  <c r="BV956" i="26"/>
  <c r="N956" i="26"/>
  <c r="BQ956" i="26"/>
  <c r="CU956" i="26"/>
  <c r="ES956" i="26"/>
  <c r="DD956" i="26"/>
  <c r="BW956" i="26"/>
  <c r="DU956" i="26"/>
  <c r="AE956" i="26"/>
  <c r="AD956" i="26"/>
  <c r="BB956" i="26"/>
  <c r="AV956" i="26"/>
  <c r="EU956" i="26"/>
  <c r="EY956" i="26"/>
  <c r="CQ956" i="26"/>
  <c r="Y956" i="26"/>
  <c r="CY956" i="26"/>
  <c r="L956" i="26"/>
  <c r="W956" i="26"/>
  <c r="EP956" i="26"/>
  <c r="EM956" i="26"/>
  <c r="DM956" i="26"/>
  <c r="EG956" i="26"/>
  <c r="EH956" i="26"/>
  <c r="BO956" i="26"/>
  <c r="DJ956" i="26"/>
  <c r="CC956" i="26"/>
  <c r="BN956" i="26"/>
  <c r="BM956" i="26"/>
  <c r="CM956" i="26"/>
  <c r="AF956" i="26"/>
  <c r="BC956" i="26"/>
  <c r="AY956" i="26"/>
  <c r="BS956" i="26"/>
  <c r="ED956" i="26"/>
  <c r="DH956" i="26"/>
  <c r="P956" i="26"/>
  <c r="AZ956" i="26"/>
  <c r="DS956" i="26"/>
  <c r="DF956" i="26"/>
  <c r="BZ956" i="26"/>
  <c r="EW956" i="26"/>
  <c r="DW956" i="26"/>
  <c r="AF59" i="25"/>
  <c r="AE59" i="25"/>
  <c r="P62" i="25"/>
  <c r="Q62" i="25"/>
  <c r="V63" i="25"/>
  <c r="AJ57" i="25"/>
  <c r="AI57" i="25"/>
  <c r="K59" i="25"/>
  <c r="U63" i="25"/>
  <c r="T63" i="25"/>
  <c r="N61" i="25"/>
  <c r="O62" i="25" s="1"/>
  <c r="Z62" i="25"/>
  <c r="AO59" i="25"/>
  <c r="DF957" i="26" l="1"/>
  <c r="FA956" i="26"/>
  <c r="AM56" i="25"/>
  <c r="AN56" i="25" s="1"/>
  <c r="AQ56" i="25"/>
  <c r="AL56" i="25"/>
  <c r="AK57" i="25" s="1"/>
  <c r="AR55" i="25"/>
  <c r="AS55" i="25" s="1"/>
  <c r="AP56" i="25"/>
  <c r="J957" i="26"/>
  <c r="FD955" i="26"/>
  <c r="FC956" i="26" s="1"/>
  <c r="FB956" i="26"/>
  <c r="AH957" i="26"/>
  <c r="DS957" i="26"/>
  <c r="AN957" i="26"/>
  <c r="DH957" i="26"/>
  <c r="AJ957" i="26"/>
  <c r="CH957" i="26"/>
  <c r="AV957" i="26"/>
  <c r="AP957" i="26"/>
  <c r="AL957" i="26"/>
  <c r="BK957" i="26"/>
  <c r="CF957" i="26"/>
  <c r="EM957" i="26"/>
  <c r="AG62" i="27"/>
  <c r="U68" i="27"/>
  <c r="EY957" i="26"/>
  <c r="EW957" i="26"/>
  <c r="AO73" i="27"/>
  <c r="I72" i="27"/>
  <c r="AN58" i="27"/>
  <c r="AP59" i="27" s="1"/>
  <c r="AR58" i="27"/>
  <c r="AS58" i="27" s="1"/>
  <c r="AT58" i="27" s="1"/>
  <c r="AQ59" i="27"/>
  <c r="Y66" i="27"/>
  <c r="X66" i="27"/>
  <c r="Z66" i="27"/>
  <c r="AF62" i="27"/>
  <c r="AE62" i="27"/>
  <c r="AD63" i="27" s="1"/>
  <c r="N70" i="27"/>
  <c r="M70" i="27"/>
  <c r="T68" i="27"/>
  <c r="R68" i="27"/>
  <c r="Q68" i="27"/>
  <c r="S68" i="27"/>
  <c r="AK60" i="27"/>
  <c r="AJ60" i="27"/>
  <c r="AV55" i="27"/>
  <c r="AW55" i="27" s="1"/>
  <c r="AR56" i="25"/>
  <c r="BF957" i="26"/>
  <c r="P957" i="26"/>
  <c r="BE957" i="26"/>
  <c r="ED957" i="26"/>
  <c r="DU957" i="26"/>
  <c r="BS957" i="26"/>
  <c r="CY957" i="26"/>
  <c r="BJ957" i="26"/>
  <c r="EJ957" i="26"/>
  <c r="DM957" i="26"/>
  <c r="L957" i="26"/>
  <c r="BQ957" i="26"/>
  <c r="DA957" i="26"/>
  <c r="N957" i="26"/>
  <c r="S957" i="26"/>
  <c r="EP957" i="26"/>
  <c r="CW957" i="26"/>
  <c r="BZ957" i="26"/>
  <c r="AF957" i="26"/>
  <c r="AR957" i="26"/>
  <c r="T957" i="26"/>
  <c r="AT957" i="26"/>
  <c r="U957" i="26"/>
  <c r="DZ957" i="26"/>
  <c r="BG957" i="26"/>
  <c r="CQ957" i="26"/>
  <c r="CG957" i="26"/>
  <c r="DD957" i="26"/>
  <c r="CO957" i="26"/>
  <c r="DY957" i="26"/>
  <c r="W957" i="26"/>
  <c r="DW957" i="26"/>
  <c r="EK957" i="26"/>
  <c r="EU957" i="26"/>
  <c r="R957" i="26"/>
  <c r="Y957" i="26"/>
  <c r="BI957" i="26"/>
  <c r="BH957" i="26"/>
  <c r="ES957" i="26"/>
  <c r="CE957" i="26"/>
  <c r="BU957" i="26"/>
  <c r="DO957" i="26"/>
  <c r="CC957" i="26"/>
  <c r="BW957" i="26"/>
  <c r="BC957" i="26"/>
  <c r="CM957" i="26"/>
  <c r="AB957" i="26"/>
  <c r="DJ957" i="26"/>
  <c r="CA957" i="26"/>
  <c r="AY957" i="26"/>
  <c r="CV957" i="26"/>
  <c r="AM957" i="26"/>
  <c r="AM958" i="26" s="1"/>
  <c r="AO957" i="26"/>
  <c r="CL957" i="26"/>
  <c r="CU957" i="26"/>
  <c r="AK957" i="26"/>
  <c r="CZ957" i="26"/>
  <c r="CN957" i="26"/>
  <c r="DC957" i="26"/>
  <c r="BM957" i="26"/>
  <c r="BL957" i="26"/>
  <c r="DL957" i="26"/>
  <c r="DP957" i="26"/>
  <c r="AU957" i="26"/>
  <c r="BN957" i="26"/>
  <c r="DI957" i="26"/>
  <c r="M957" i="26"/>
  <c r="X957" i="26"/>
  <c r="CB957" i="26"/>
  <c r="EV957" i="26"/>
  <c r="BB957" i="26"/>
  <c r="EC957" i="26"/>
  <c r="AG957" i="26"/>
  <c r="DX957" i="26"/>
  <c r="AX957" i="26"/>
  <c r="BD957" i="26"/>
  <c r="BR957" i="26"/>
  <c r="EX957" i="26"/>
  <c r="O957" i="26"/>
  <c r="AQ957" i="26"/>
  <c r="CX957" i="26"/>
  <c r="EL957" i="26"/>
  <c r="AS957" i="26"/>
  <c r="CK957" i="26"/>
  <c r="DB957" i="26"/>
  <c r="DR957" i="26"/>
  <c r="DQ957" i="26"/>
  <c r="DT957" i="26"/>
  <c r="BO957" i="26"/>
  <c r="BY957" i="26"/>
  <c r="DK957" i="26"/>
  <c r="K957" i="26"/>
  <c r="CR957" i="26"/>
  <c r="CS957" i="26"/>
  <c r="AC957" i="26"/>
  <c r="AD957" i="26"/>
  <c r="AW957" i="26"/>
  <c r="EF957" i="26"/>
  <c r="CT957" i="26"/>
  <c r="BA957" i="26"/>
  <c r="EN957" i="26"/>
  <c r="EG957" i="26"/>
  <c r="EH957" i="26"/>
  <c r="AE957" i="26"/>
  <c r="BV957" i="26"/>
  <c r="BT957" i="26"/>
  <c r="BP957" i="26"/>
  <c r="EI957" i="26"/>
  <c r="ER957" i="26"/>
  <c r="EB957" i="26"/>
  <c r="EA957" i="26"/>
  <c r="EO957" i="26"/>
  <c r="V957" i="26"/>
  <c r="DE957" i="26"/>
  <c r="EE957" i="26"/>
  <c r="Z957" i="26"/>
  <c r="DG957" i="26"/>
  <c r="BX957" i="26"/>
  <c r="EZ957" i="26"/>
  <c r="AZ957" i="26"/>
  <c r="AI957" i="26"/>
  <c r="AA957" i="26"/>
  <c r="CP957" i="26"/>
  <c r="CD957" i="26"/>
  <c r="EQ957" i="26"/>
  <c r="Q957" i="26"/>
  <c r="DV957" i="26"/>
  <c r="ET957" i="26"/>
  <c r="CJ957" i="26"/>
  <c r="CI957" i="26"/>
  <c r="DN957" i="26"/>
  <c r="V64" i="25"/>
  <c r="U64" i="25"/>
  <c r="AI58" i="25"/>
  <c r="AH58" i="25"/>
  <c r="AJ58" i="25"/>
  <c r="Z63" i="25"/>
  <c r="Y63" i="25"/>
  <c r="W64" i="25"/>
  <c r="Q63" i="25"/>
  <c r="R63" i="25"/>
  <c r="P63" i="25"/>
  <c r="T64" i="25"/>
  <c r="AL57" i="25"/>
  <c r="AK58" i="25" s="1"/>
  <c r="AE60" i="25"/>
  <c r="AD60" i="25"/>
  <c r="L60" i="25"/>
  <c r="I58" i="25"/>
  <c r="J59" i="25" s="1"/>
  <c r="AU58" i="27" l="1"/>
  <c r="AT55" i="25"/>
  <c r="AU55" i="25"/>
  <c r="K958" i="26"/>
  <c r="AS56" i="25"/>
  <c r="DG958" i="26"/>
  <c r="AO958" i="26"/>
  <c r="AP57" i="25"/>
  <c r="AQ57" i="25"/>
  <c r="K60" i="25"/>
  <c r="S69" i="27"/>
  <c r="FD956" i="26"/>
  <c r="FC957" i="26" s="1"/>
  <c r="CG958" i="26"/>
  <c r="AI958" i="26"/>
  <c r="FB957" i="26"/>
  <c r="AK958" i="26"/>
  <c r="FA957" i="26"/>
  <c r="EZ958" i="26" s="1"/>
  <c r="M958" i="26"/>
  <c r="EX958" i="26"/>
  <c r="CX958" i="26"/>
  <c r="AG958" i="26"/>
  <c r="DV958" i="26"/>
  <c r="DT958" i="26"/>
  <c r="AQ958" i="26"/>
  <c r="BX958" i="26"/>
  <c r="X958" i="26"/>
  <c r="EV958" i="26"/>
  <c r="X67" i="27"/>
  <c r="W67" i="27"/>
  <c r="Y67" i="27"/>
  <c r="Q69" i="27"/>
  <c r="P69" i="27"/>
  <c r="AM59" i="27"/>
  <c r="R69" i="27"/>
  <c r="T69" i="27"/>
  <c r="M71" i="27"/>
  <c r="L71" i="27"/>
  <c r="AC64" i="27"/>
  <c r="AJ61" i="27"/>
  <c r="AI61" i="27"/>
  <c r="AE63" i="27"/>
  <c r="AF63" i="27"/>
  <c r="AV56" i="27"/>
  <c r="AW56" i="27" s="1"/>
  <c r="AS958" i="26"/>
  <c r="V958" i="26"/>
  <c r="BJ958" i="26"/>
  <c r="BG958" i="26"/>
  <c r="T958" i="26"/>
  <c r="O958" i="26"/>
  <c r="CF958" i="26"/>
  <c r="BF958" i="26"/>
  <c r="BT958" i="26"/>
  <c r="BR958" i="26"/>
  <c r="BV958" i="26"/>
  <c r="CZ958" i="26"/>
  <c r="ET958" i="26"/>
  <c r="DE958" i="26"/>
  <c r="S958" i="26"/>
  <c r="CP958" i="26"/>
  <c r="DN958" i="26"/>
  <c r="EL958" i="26"/>
  <c r="DX958" i="26"/>
  <c r="BI958" i="26"/>
  <c r="BH958" i="26"/>
  <c r="CD958" i="26"/>
  <c r="CV958" i="26"/>
  <c r="AW958" i="26"/>
  <c r="DB958" i="26"/>
  <c r="CN958" i="26"/>
  <c r="EK958" i="26"/>
  <c r="DS958" i="26"/>
  <c r="AN958" i="26"/>
  <c r="BD958" i="26"/>
  <c r="J958" i="26"/>
  <c r="J959" i="26" s="1"/>
  <c r="AD958" i="26"/>
  <c r="CB958" i="26"/>
  <c r="EI958" i="26"/>
  <c r="DI958" i="26"/>
  <c r="CT958" i="26"/>
  <c r="AZ958" i="26"/>
  <c r="CM958" i="26"/>
  <c r="AF958" i="26"/>
  <c r="EO958" i="26"/>
  <c r="EB958" i="26"/>
  <c r="DO958" i="26"/>
  <c r="EP958" i="26"/>
  <c r="ER958" i="26"/>
  <c r="BP958" i="26"/>
  <c r="CK958" i="26"/>
  <c r="CR958" i="26"/>
  <c r="BC958" i="26"/>
  <c r="EE958" i="26"/>
  <c r="DK958" i="26"/>
  <c r="N958" i="26"/>
  <c r="AL958" i="26"/>
  <c r="AL959" i="26" s="1"/>
  <c r="Z958" i="26"/>
  <c r="EY958" i="26"/>
  <c r="DY958" i="26"/>
  <c r="BE958" i="26"/>
  <c r="CO958" i="26"/>
  <c r="ED958" i="26"/>
  <c r="AU958" i="26"/>
  <c r="AT958" i="26"/>
  <c r="Y958" i="26"/>
  <c r="BA958" i="26"/>
  <c r="AH958" i="26"/>
  <c r="BY958" i="26"/>
  <c r="CU958" i="26"/>
  <c r="BO958" i="26"/>
  <c r="DD958" i="26"/>
  <c r="DL958" i="26"/>
  <c r="EF958" i="26"/>
  <c r="CW958" i="26"/>
  <c r="BU958" i="26"/>
  <c r="BL958" i="26"/>
  <c r="BK958" i="26"/>
  <c r="BZ958" i="26"/>
  <c r="AV958" i="26"/>
  <c r="BM958" i="26"/>
  <c r="CA958" i="26"/>
  <c r="Q958" i="26"/>
  <c r="R958" i="26"/>
  <c r="EQ958" i="26"/>
  <c r="AC958" i="26"/>
  <c r="DP958" i="26"/>
  <c r="DQ958" i="26"/>
  <c r="DW958" i="26"/>
  <c r="BS958" i="26"/>
  <c r="EJ958" i="26"/>
  <c r="DC958" i="26"/>
  <c r="AE958" i="26"/>
  <c r="L958" i="26"/>
  <c r="L959" i="26" s="1"/>
  <c r="AP958" i="26"/>
  <c r="AX958" i="26"/>
  <c r="DH958" i="26"/>
  <c r="CY958" i="26"/>
  <c r="BQ958" i="26"/>
  <c r="DA958" i="26"/>
  <c r="AA958" i="26"/>
  <c r="EH958" i="26"/>
  <c r="DF958" i="26"/>
  <c r="AR958" i="26"/>
  <c r="AJ958" i="26"/>
  <c r="AB958" i="26"/>
  <c r="EG958" i="26"/>
  <c r="DR958" i="26"/>
  <c r="ES958" i="26"/>
  <c r="EC958" i="26"/>
  <c r="EU958" i="26"/>
  <c r="BW958" i="26"/>
  <c r="DU958" i="26"/>
  <c r="EA958" i="26"/>
  <c r="DZ958" i="26"/>
  <c r="EN958" i="26"/>
  <c r="CS958" i="26"/>
  <c r="DJ958" i="26"/>
  <c r="BB958" i="26"/>
  <c r="EM958" i="26"/>
  <c r="CE958" i="26"/>
  <c r="CI958" i="26"/>
  <c r="CH958" i="26"/>
  <c r="CQ958" i="26"/>
  <c r="AY958" i="26"/>
  <c r="W958" i="26"/>
  <c r="BN958" i="26"/>
  <c r="DM958" i="26"/>
  <c r="CJ958" i="26"/>
  <c r="U958" i="26"/>
  <c r="CL958" i="26"/>
  <c r="CC958" i="26"/>
  <c r="P958" i="26"/>
  <c r="EW958" i="26"/>
  <c r="R64" i="25"/>
  <c r="U65" i="25"/>
  <c r="Y64" i="25"/>
  <c r="X64" i="25"/>
  <c r="V65" i="25"/>
  <c r="AJ59" i="25"/>
  <c r="AD61" i="25"/>
  <c r="AC61" i="25"/>
  <c r="AH59" i="25"/>
  <c r="AG59" i="25"/>
  <c r="AI59" i="25"/>
  <c r="L61" i="25"/>
  <c r="M61" i="25"/>
  <c r="AM57" i="25"/>
  <c r="AN57" i="25" s="1"/>
  <c r="Q64" i="25"/>
  <c r="S64" i="25"/>
  <c r="AT56" i="25" l="1"/>
  <c r="FA958" i="26"/>
  <c r="AU56" i="25"/>
  <c r="R70" i="27"/>
  <c r="AN959" i="26"/>
  <c r="AQ58" i="25"/>
  <c r="EY959" i="26"/>
  <c r="FD957" i="26"/>
  <c r="FC958" i="26" s="1"/>
  <c r="EW959" i="26"/>
  <c r="BS959" i="26"/>
  <c r="FB958" i="26"/>
  <c r="AH959" i="26"/>
  <c r="DU959" i="26"/>
  <c r="EU959" i="26"/>
  <c r="DY959" i="26"/>
  <c r="W959" i="26"/>
  <c r="AR959" i="26"/>
  <c r="U959" i="26"/>
  <c r="N959" i="26"/>
  <c r="BU959" i="26"/>
  <c r="BG959" i="26"/>
  <c r="BW959" i="26"/>
  <c r="AN59" i="27"/>
  <c r="AP60" i="27" s="1"/>
  <c r="AR59" i="27"/>
  <c r="AS59" i="27" s="1"/>
  <c r="AT59" i="27" s="1"/>
  <c r="AQ60" i="27"/>
  <c r="AL60" i="27"/>
  <c r="P70" i="27"/>
  <c r="O70" i="27"/>
  <c r="AE64" i="27"/>
  <c r="AI62" i="27"/>
  <c r="AH62" i="27"/>
  <c r="Q70" i="27"/>
  <c r="AB65" i="27"/>
  <c r="W68" i="27"/>
  <c r="V68" i="27"/>
  <c r="AD64" i="27"/>
  <c r="AC65" i="27" s="1"/>
  <c r="X68" i="27"/>
  <c r="S70" i="27"/>
  <c r="L72" i="27"/>
  <c r="K72" i="27"/>
  <c r="ES959" i="26"/>
  <c r="CE959" i="26"/>
  <c r="CC959" i="26"/>
  <c r="DF959" i="26"/>
  <c r="AV57" i="27"/>
  <c r="AW57" i="27" s="1"/>
  <c r="AP58" i="25"/>
  <c r="AR57" i="25"/>
  <c r="AS57" i="25" s="1"/>
  <c r="AT57" i="25" s="1"/>
  <c r="BI959" i="26"/>
  <c r="BH959" i="26"/>
  <c r="CQ959" i="26"/>
  <c r="P959" i="26"/>
  <c r="DW959" i="26"/>
  <c r="CL959" i="26"/>
  <c r="S65" i="25"/>
  <c r="DH959" i="26"/>
  <c r="BB959" i="26"/>
  <c r="CU959" i="26"/>
  <c r="EJ959" i="26"/>
  <c r="BE959" i="26"/>
  <c r="AY959" i="26"/>
  <c r="AT959" i="26"/>
  <c r="X65" i="25"/>
  <c r="BQ959" i="26"/>
  <c r="EQ959" i="26"/>
  <c r="BY959" i="26"/>
  <c r="CA959" i="26"/>
  <c r="CS959" i="26"/>
  <c r="EO959" i="26"/>
  <c r="DJ959" i="26"/>
  <c r="DR959" i="26"/>
  <c r="AE959" i="26"/>
  <c r="DX959" i="26"/>
  <c r="EC959" i="26"/>
  <c r="BF959" i="26"/>
  <c r="BN959" i="26"/>
  <c r="EG959" i="26"/>
  <c r="EM959" i="26"/>
  <c r="AG959" i="26"/>
  <c r="EX959" i="26"/>
  <c r="EB959" i="26"/>
  <c r="BD959" i="26"/>
  <c r="DT959" i="26"/>
  <c r="Y959" i="26"/>
  <c r="AM959" i="26"/>
  <c r="AM960" i="26" s="1"/>
  <c r="CJ959" i="26"/>
  <c r="DE959" i="26"/>
  <c r="DG959" i="26"/>
  <c r="AU959" i="26"/>
  <c r="DM959" i="26"/>
  <c r="DZ959" i="26"/>
  <c r="DC959" i="26"/>
  <c r="AA959" i="26"/>
  <c r="BL959" i="26"/>
  <c r="DN959" i="26"/>
  <c r="AP959" i="26"/>
  <c r="AO959" i="26"/>
  <c r="R959" i="26"/>
  <c r="O959" i="26"/>
  <c r="CK959" i="26"/>
  <c r="Q959" i="26"/>
  <c r="AZ959" i="26"/>
  <c r="K959" i="26"/>
  <c r="CH959" i="26"/>
  <c r="CG959" i="26"/>
  <c r="CM959" i="26"/>
  <c r="CW959" i="26"/>
  <c r="CV959" i="26"/>
  <c r="CT959" i="26"/>
  <c r="T959" i="26"/>
  <c r="CI959" i="26"/>
  <c r="DA959" i="26"/>
  <c r="CZ959" i="26"/>
  <c r="CD959" i="26"/>
  <c r="BC959" i="26"/>
  <c r="DS959" i="26"/>
  <c r="EF959" i="26"/>
  <c r="BX959" i="26"/>
  <c r="EL959" i="26"/>
  <c r="AD959" i="26"/>
  <c r="EI959" i="26"/>
  <c r="DV959" i="26"/>
  <c r="ED959" i="26"/>
  <c r="AB959" i="26"/>
  <c r="BT959" i="26"/>
  <c r="Z959" i="26"/>
  <c r="CO959" i="26"/>
  <c r="CN959" i="26"/>
  <c r="BM959" i="26"/>
  <c r="DL959" i="26"/>
  <c r="CB959" i="26"/>
  <c r="DB959" i="26"/>
  <c r="AJ959" i="26"/>
  <c r="AK959" i="26"/>
  <c r="CX959" i="26"/>
  <c r="CY959" i="26"/>
  <c r="AV959" i="26"/>
  <c r="M959" i="26"/>
  <c r="AQ959" i="26"/>
  <c r="DK959" i="26"/>
  <c r="CP959" i="26"/>
  <c r="DQ959" i="26"/>
  <c r="BR959" i="26"/>
  <c r="DD959" i="26"/>
  <c r="AF959" i="26"/>
  <c r="EN959" i="26"/>
  <c r="DI959" i="26"/>
  <c r="DP959" i="26"/>
  <c r="BZ959" i="26"/>
  <c r="AS959" i="26"/>
  <c r="EK959" i="26"/>
  <c r="AC959" i="26"/>
  <c r="AW959" i="26"/>
  <c r="BO959" i="26"/>
  <c r="BA959" i="26"/>
  <c r="AI959" i="26"/>
  <c r="EA959" i="26"/>
  <c r="CF959" i="26"/>
  <c r="BV959" i="26"/>
  <c r="BP959" i="26"/>
  <c r="ET959" i="26"/>
  <c r="CR959" i="26"/>
  <c r="AX959" i="26"/>
  <c r="V959" i="26"/>
  <c r="V960" i="26" s="1"/>
  <c r="EE959" i="26"/>
  <c r="ER959" i="26"/>
  <c r="EZ959" i="26"/>
  <c r="DO959" i="26"/>
  <c r="EH959" i="26"/>
  <c r="S959" i="26"/>
  <c r="BK959" i="26"/>
  <c r="BJ959" i="26"/>
  <c r="X959" i="26"/>
  <c r="EV959" i="26"/>
  <c r="EV960" i="26" s="1"/>
  <c r="EP959" i="26"/>
  <c r="AH60" i="25"/>
  <c r="M62" i="25"/>
  <c r="N62" i="25"/>
  <c r="W65" i="25"/>
  <c r="T65" i="25"/>
  <c r="AI60" i="25"/>
  <c r="R65" i="25"/>
  <c r="AL58" i="25"/>
  <c r="AC62" i="25"/>
  <c r="AB62" i="25"/>
  <c r="AG60" i="25"/>
  <c r="AF60" i="25"/>
  <c r="I59" i="25"/>
  <c r="J60" i="25" s="1"/>
  <c r="AO60" i="25"/>
  <c r="AU59" i="27" l="1"/>
  <c r="AU57" i="25"/>
  <c r="EX960" i="26"/>
  <c r="Q71" i="27"/>
  <c r="FD958" i="26"/>
  <c r="FC959" i="26" s="1"/>
  <c r="M960" i="26"/>
  <c r="DV960" i="26"/>
  <c r="FB959" i="26"/>
  <c r="BR960" i="26"/>
  <c r="BT960" i="26"/>
  <c r="FA959" i="26"/>
  <c r="DI960" i="26"/>
  <c r="ET960" i="26"/>
  <c r="CD960" i="26"/>
  <c r="BV960" i="26"/>
  <c r="AS960" i="26"/>
  <c r="BH960" i="26"/>
  <c r="ER960" i="26"/>
  <c r="AM58" i="25"/>
  <c r="BG960" i="26"/>
  <c r="DX960" i="26"/>
  <c r="X960" i="26"/>
  <c r="AH63" i="27"/>
  <c r="AG63" i="27"/>
  <c r="AD65" i="27"/>
  <c r="O71" i="27"/>
  <c r="N71" i="27"/>
  <c r="K73" i="27"/>
  <c r="J73" i="27"/>
  <c r="P71" i="27"/>
  <c r="AK61" i="27"/>
  <c r="V69" i="27"/>
  <c r="U69" i="27"/>
  <c r="W69" i="27"/>
  <c r="AM60" i="27"/>
  <c r="AB66" i="27"/>
  <c r="AA66" i="27"/>
  <c r="R71" i="27"/>
  <c r="CK960" i="26"/>
  <c r="AV58" i="27"/>
  <c r="AW58" i="27" s="1"/>
  <c r="AO960" i="26"/>
  <c r="T66" i="25"/>
  <c r="W66" i="25"/>
  <c r="DN960" i="26"/>
  <c r="CT960" i="26"/>
  <c r="CR960" i="26"/>
  <c r="CB960" i="26"/>
  <c r="AF960" i="26"/>
  <c r="DG960" i="26"/>
  <c r="BF960" i="26"/>
  <c r="BZ960" i="26"/>
  <c r="BX960" i="26"/>
  <c r="EP960" i="26"/>
  <c r="EN960" i="26"/>
  <c r="S960" i="26"/>
  <c r="CP960" i="26"/>
  <c r="AQ960" i="26"/>
  <c r="Q960" i="26"/>
  <c r="BE960" i="26"/>
  <c r="DY960" i="26"/>
  <c r="DF960" i="26"/>
  <c r="DB960" i="26"/>
  <c r="DD960" i="26"/>
  <c r="EH960" i="26"/>
  <c r="BN960" i="26"/>
  <c r="BM960" i="26"/>
  <c r="AN960" i="26"/>
  <c r="AY960" i="26"/>
  <c r="BP960" i="26"/>
  <c r="DS960" i="26"/>
  <c r="BC960" i="26"/>
  <c r="CF960" i="26"/>
  <c r="EA960" i="26"/>
  <c r="DH960" i="26"/>
  <c r="CZ960" i="26"/>
  <c r="AI960" i="26"/>
  <c r="FA960" i="26"/>
  <c r="BA960" i="26"/>
  <c r="EW960" i="26"/>
  <c r="EW961" i="26" s="1"/>
  <c r="EE960" i="26"/>
  <c r="CU960" i="26"/>
  <c r="AX960" i="26"/>
  <c r="CW960" i="26"/>
  <c r="DP960" i="26"/>
  <c r="CM960" i="26"/>
  <c r="AD960" i="26"/>
  <c r="EM960" i="26"/>
  <c r="BS960" i="26"/>
  <c r="BB960" i="26"/>
  <c r="DE960" i="26"/>
  <c r="DJ960" i="26"/>
  <c r="AG960" i="26"/>
  <c r="DZ960" i="26"/>
  <c r="Z960" i="26"/>
  <c r="EK960" i="26"/>
  <c r="AV960" i="26"/>
  <c r="EQ960" i="26"/>
  <c r="AB960" i="26"/>
  <c r="Y960" i="26"/>
  <c r="BJ960" i="26"/>
  <c r="BI960" i="26"/>
  <c r="BQ960" i="26"/>
  <c r="BK960" i="26"/>
  <c r="AR960" i="26"/>
  <c r="BD960" i="26"/>
  <c r="L960" i="26"/>
  <c r="CS960" i="26"/>
  <c r="AA960" i="26"/>
  <c r="U960" i="26"/>
  <c r="DK960" i="26"/>
  <c r="DL960" i="26"/>
  <c r="ED960" i="26"/>
  <c r="CC960" i="26"/>
  <c r="ES960" i="26"/>
  <c r="EU960" i="26"/>
  <c r="AT960" i="26"/>
  <c r="CG960" i="26"/>
  <c r="EI960" i="26"/>
  <c r="CH960" i="26"/>
  <c r="O960" i="26"/>
  <c r="N960" i="26"/>
  <c r="K960" i="26"/>
  <c r="J960" i="26"/>
  <c r="BL960" i="26"/>
  <c r="DC960" i="26"/>
  <c r="R960" i="26"/>
  <c r="EL960" i="26"/>
  <c r="AZ960" i="26"/>
  <c r="EZ960" i="26"/>
  <c r="EY960" i="26"/>
  <c r="DW960" i="26"/>
  <c r="EB960" i="26"/>
  <c r="EG960" i="26"/>
  <c r="DA960" i="26"/>
  <c r="BY960" i="26"/>
  <c r="AP960" i="26"/>
  <c r="CX960" i="26"/>
  <c r="CY960" i="26"/>
  <c r="CN960" i="26"/>
  <c r="CE960" i="26"/>
  <c r="DR960" i="26"/>
  <c r="EO960" i="26"/>
  <c r="W960" i="26"/>
  <c r="CO960" i="26"/>
  <c r="CJ960" i="26"/>
  <c r="CI960" i="26"/>
  <c r="CA960" i="26"/>
  <c r="BW960" i="26"/>
  <c r="AK960" i="26"/>
  <c r="AL960" i="26"/>
  <c r="AH960" i="26"/>
  <c r="AU960" i="26"/>
  <c r="CL960" i="26"/>
  <c r="AE960" i="26"/>
  <c r="BO960" i="26"/>
  <c r="AJ960" i="26"/>
  <c r="T960" i="26"/>
  <c r="EC960" i="26"/>
  <c r="P960" i="26"/>
  <c r="EF960" i="26"/>
  <c r="CQ960" i="26"/>
  <c r="DO960" i="26"/>
  <c r="AW960" i="26"/>
  <c r="DU960" i="26"/>
  <c r="AC960" i="26"/>
  <c r="DQ960" i="26"/>
  <c r="DM960" i="26"/>
  <c r="EJ960" i="26"/>
  <c r="DT960" i="26"/>
  <c r="CV960" i="26"/>
  <c r="BU960" i="26"/>
  <c r="AG61" i="25"/>
  <c r="AF61" i="25"/>
  <c r="AE61" i="25"/>
  <c r="S66" i="25"/>
  <c r="N63" i="25"/>
  <c r="O63" i="25"/>
  <c r="AB63" i="25"/>
  <c r="AA63" i="25"/>
  <c r="V66" i="25"/>
  <c r="U66" i="25"/>
  <c r="K61" i="25"/>
  <c r="AK59" i="25"/>
  <c r="AH61" i="25"/>
  <c r="I60" i="25"/>
  <c r="J61" i="25" s="1"/>
  <c r="AO61" i="25"/>
  <c r="DW961" i="26" l="1"/>
  <c r="AQ59" i="25"/>
  <c r="AN58" i="25"/>
  <c r="AP59" i="25" s="1"/>
  <c r="BS961" i="26"/>
  <c r="AR58" i="25"/>
  <c r="AS58" i="25" s="1"/>
  <c r="AT58" i="25" s="1"/>
  <c r="AL59" i="25"/>
  <c r="AK60" i="25" s="1"/>
  <c r="FD959" i="26"/>
  <c r="FC960" i="26" s="1"/>
  <c r="BU961" i="26"/>
  <c r="FB960" i="26"/>
  <c r="EU961" i="26"/>
  <c r="ES961" i="26"/>
  <c r="W961" i="26"/>
  <c r="BG961" i="26"/>
  <c r="BF961" i="26"/>
  <c r="DI961" i="26"/>
  <c r="CS961" i="26"/>
  <c r="CC961" i="26"/>
  <c r="DM961" i="26"/>
  <c r="AN961" i="26"/>
  <c r="BO961" i="26"/>
  <c r="AO74" i="27"/>
  <c r="I73" i="27"/>
  <c r="J74" i="27" s="1"/>
  <c r="AA67" i="27"/>
  <c r="Z67" i="27"/>
  <c r="AN60" i="27"/>
  <c r="AP61" i="27" s="1"/>
  <c r="AR60" i="27"/>
  <c r="AS60" i="27" s="1"/>
  <c r="AT60" i="27" s="1"/>
  <c r="AQ61" i="27"/>
  <c r="N72" i="27"/>
  <c r="M72" i="27"/>
  <c r="O72" i="27"/>
  <c r="U70" i="27"/>
  <c r="T70" i="27"/>
  <c r="V70" i="27"/>
  <c r="AJ62" i="27"/>
  <c r="AL61" i="27"/>
  <c r="AK62" i="27" s="1"/>
  <c r="AF64" i="27"/>
  <c r="AG64" i="27"/>
  <c r="P72" i="27"/>
  <c r="Q72" i="27"/>
  <c r="AC66" i="27"/>
  <c r="AB67" i="27" s="1"/>
  <c r="AV59" i="27"/>
  <c r="AW59" i="27" s="1"/>
  <c r="AP961" i="26"/>
  <c r="AR961" i="26"/>
  <c r="DH961" i="26"/>
  <c r="CE961" i="26"/>
  <c r="DC961" i="26"/>
  <c r="R961" i="26"/>
  <c r="DY961" i="26"/>
  <c r="EQ961" i="26"/>
  <c r="BY961" i="26"/>
  <c r="DA961" i="26"/>
  <c r="BW961" i="26"/>
  <c r="CA961" i="26"/>
  <c r="EA961" i="26"/>
  <c r="P961" i="26"/>
  <c r="AE961" i="26"/>
  <c r="DG961" i="26"/>
  <c r="CQ961" i="26"/>
  <c r="DF961" i="26"/>
  <c r="DE961" i="26"/>
  <c r="T961" i="26"/>
  <c r="CL961" i="26"/>
  <c r="AZ961" i="26"/>
  <c r="CY961" i="26"/>
  <c r="BQ961" i="26"/>
  <c r="EV961" i="26"/>
  <c r="EH961" i="26"/>
  <c r="BB961" i="26"/>
  <c r="BR961" i="26"/>
  <c r="BD961" i="26"/>
  <c r="DZ961" i="26"/>
  <c r="BC961" i="26"/>
  <c r="AH961" i="26"/>
  <c r="EF961" i="26"/>
  <c r="CT961" i="26"/>
  <c r="CV961" i="26"/>
  <c r="AW961" i="26"/>
  <c r="EL961" i="26"/>
  <c r="AA961" i="26"/>
  <c r="DQ961" i="26"/>
  <c r="BE961" i="26"/>
  <c r="AC961" i="26"/>
  <c r="BA961" i="26"/>
  <c r="N961" i="26"/>
  <c r="CB961" i="26"/>
  <c r="BK961" i="26"/>
  <c r="BX961" i="26"/>
  <c r="AO961" i="26"/>
  <c r="AL961" i="26"/>
  <c r="CN961" i="26"/>
  <c r="CG961" i="26"/>
  <c r="AT961" i="26"/>
  <c r="CW961" i="26"/>
  <c r="AF961" i="26"/>
  <c r="EC961" i="26"/>
  <c r="ER961" i="26"/>
  <c r="M961" i="26"/>
  <c r="BZ961" i="26"/>
  <c r="DU961" i="26"/>
  <c r="X961" i="26"/>
  <c r="Z961" i="26"/>
  <c r="BL961" i="26"/>
  <c r="DJ961" i="26"/>
  <c r="V961" i="26"/>
  <c r="DD961" i="26"/>
  <c r="CJ961" i="26"/>
  <c r="K961" i="26"/>
  <c r="ET961" i="26"/>
  <c r="Y961" i="26"/>
  <c r="AG961" i="26"/>
  <c r="EN961" i="26"/>
  <c r="EO961" i="26"/>
  <c r="S961" i="26"/>
  <c r="AK961" i="26"/>
  <c r="DR961" i="26"/>
  <c r="EY961" i="26"/>
  <c r="EX961" i="26"/>
  <c r="BP961" i="26"/>
  <c r="Q961" i="26"/>
  <c r="EZ961" i="26"/>
  <c r="CK961" i="26"/>
  <c r="CM961" i="26"/>
  <c r="J961" i="26"/>
  <c r="CX961" i="26"/>
  <c r="CZ961" i="26"/>
  <c r="DV961" i="26"/>
  <c r="EP961" i="26"/>
  <c r="AJ961" i="26"/>
  <c r="AD961" i="26"/>
  <c r="BM961" i="26"/>
  <c r="CP961" i="26"/>
  <c r="DP961" i="26"/>
  <c r="DO961" i="26"/>
  <c r="AQ961" i="26"/>
  <c r="AY961" i="26"/>
  <c r="CR961" i="26"/>
  <c r="CI961" i="26"/>
  <c r="AV961" i="26"/>
  <c r="AS961" i="26"/>
  <c r="BI961" i="26"/>
  <c r="BH961" i="26"/>
  <c r="AM961" i="26"/>
  <c r="AX961" i="26"/>
  <c r="CF961" i="26"/>
  <c r="BV961" i="26"/>
  <c r="L961" i="26"/>
  <c r="BJ961" i="26"/>
  <c r="CU961" i="26"/>
  <c r="CO961" i="26"/>
  <c r="BN961" i="26"/>
  <c r="O961" i="26"/>
  <c r="ED961" i="26"/>
  <c r="DX961" i="26"/>
  <c r="T67" i="25"/>
  <c r="DT961" i="26"/>
  <c r="BT961" i="26"/>
  <c r="AI961" i="26"/>
  <c r="EG961" i="26"/>
  <c r="CD961" i="26"/>
  <c r="CH961" i="26"/>
  <c r="DL961" i="26"/>
  <c r="AB961" i="26"/>
  <c r="EM961" i="26"/>
  <c r="EK961" i="26"/>
  <c r="EJ961" i="26"/>
  <c r="EE961" i="26"/>
  <c r="EB961" i="26"/>
  <c r="DS961" i="26"/>
  <c r="DK961" i="26"/>
  <c r="DB961" i="26"/>
  <c r="FA961" i="26"/>
  <c r="AU961" i="26"/>
  <c r="EI961" i="26"/>
  <c r="U961" i="26"/>
  <c r="DN961" i="26"/>
  <c r="V67" i="25"/>
  <c r="O64" i="25"/>
  <c r="P64" i="25"/>
  <c r="AJ60" i="25"/>
  <c r="AA64" i="25"/>
  <c r="Z64" i="25"/>
  <c r="AF62" i="25"/>
  <c r="K62" i="25"/>
  <c r="L62" i="25"/>
  <c r="AE62" i="25"/>
  <c r="AD62" i="25"/>
  <c r="U67" i="25"/>
  <c r="AG62" i="25"/>
  <c r="AM59" i="25"/>
  <c r="AN59" i="25" s="1"/>
  <c r="I61" i="25"/>
  <c r="J62" i="25" s="1"/>
  <c r="AO62" i="25"/>
  <c r="AU60" i="27" l="1"/>
  <c r="AU58" i="25"/>
  <c r="ET962" i="26"/>
  <c r="AQ60" i="25"/>
  <c r="EV962" i="26"/>
  <c r="ER962" i="26"/>
  <c r="FD960" i="26"/>
  <c r="FC961" i="26" s="1"/>
  <c r="DX962" i="26"/>
  <c r="CR962" i="26"/>
  <c r="FB961" i="26"/>
  <c r="FA962" i="26" s="1"/>
  <c r="BP962" i="26"/>
  <c r="AO962" i="26"/>
  <c r="EG962" i="26"/>
  <c r="AQ962" i="26"/>
  <c r="DH962" i="26"/>
  <c r="DI962" i="26"/>
  <c r="CD962" i="26"/>
  <c r="Q962" i="26"/>
  <c r="EM962" i="26"/>
  <c r="M73" i="27"/>
  <c r="L73" i="27"/>
  <c r="N73" i="27"/>
  <c r="AF65" i="27"/>
  <c r="AE65" i="27"/>
  <c r="AJ63" i="27"/>
  <c r="AI63" i="27"/>
  <c r="AM61" i="27"/>
  <c r="Z68" i="27"/>
  <c r="Y68" i="27"/>
  <c r="AA68" i="27"/>
  <c r="T71" i="27"/>
  <c r="S71" i="27"/>
  <c r="U71" i="27"/>
  <c r="P73" i="27"/>
  <c r="O73" i="27"/>
  <c r="AO75" i="27"/>
  <c r="I74" i="27"/>
  <c r="AB962" i="26"/>
  <c r="BV962" i="26"/>
  <c r="CF962" i="26"/>
  <c r="BX962" i="26"/>
  <c r="S962" i="26"/>
  <c r="U962" i="26"/>
  <c r="BZ962" i="26"/>
  <c r="AP60" i="25"/>
  <c r="DB962" i="26"/>
  <c r="AV60" i="27"/>
  <c r="AW60" i="27" s="1"/>
  <c r="CB962" i="26"/>
  <c r="DZ962" i="26"/>
  <c r="AL60" i="25"/>
  <c r="AK61" i="25" s="1"/>
  <c r="DG962" i="26"/>
  <c r="O962" i="26"/>
  <c r="DD962" i="26"/>
  <c r="BB962" i="26"/>
  <c r="AS962" i="26"/>
  <c r="CZ962" i="26"/>
  <c r="EE962" i="26"/>
  <c r="BC962" i="26"/>
  <c r="BA962" i="26"/>
  <c r="BR962" i="26"/>
  <c r="AI962" i="26"/>
  <c r="DF962" i="26"/>
  <c r="CU962" i="26"/>
  <c r="AM962" i="26"/>
  <c r="EB962" i="26"/>
  <c r="CA962" i="26"/>
  <c r="BE962" i="26"/>
  <c r="CK962" i="26"/>
  <c r="CM962" i="26"/>
  <c r="R962" i="26"/>
  <c r="BF962" i="26"/>
  <c r="ES962" i="26"/>
  <c r="BD962" i="26"/>
  <c r="AT962" i="26"/>
  <c r="CL962" i="26"/>
  <c r="AR962" i="26"/>
  <c r="AD962" i="26"/>
  <c r="BY962" i="26"/>
  <c r="Y962" i="26"/>
  <c r="DK962" i="26"/>
  <c r="EU962" i="26"/>
  <c r="EU963" i="26" s="1"/>
  <c r="DE962" i="26"/>
  <c r="J962" i="26"/>
  <c r="AE962" i="26"/>
  <c r="DS962" i="26"/>
  <c r="AF962" i="26"/>
  <c r="L962" i="26"/>
  <c r="DC962" i="26"/>
  <c r="EY962" i="26"/>
  <c r="Z962" i="26"/>
  <c r="W962" i="26"/>
  <c r="CG962" i="26"/>
  <c r="CX962" i="26"/>
  <c r="CY962" i="26"/>
  <c r="DP962" i="26"/>
  <c r="EK962" i="26"/>
  <c r="DN962" i="26"/>
  <c r="BL962" i="26"/>
  <c r="EC962" i="26"/>
  <c r="N962" i="26"/>
  <c r="X962" i="26"/>
  <c r="EI962" i="26"/>
  <c r="EP962" i="26"/>
  <c r="CO962" i="26"/>
  <c r="CI962" i="26"/>
  <c r="CS962" i="26"/>
  <c r="DV962" i="26"/>
  <c r="AC962" i="26"/>
  <c r="AY962" i="26"/>
  <c r="AX962" i="26"/>
  <c r="EL962" i="26"/>
  <c r="CC962" i="26"/>
  <c r="CT962" i="26"/>
  <c r="BW962" i="26"/>
  <c r="K962" i="26"/>
  <c r="AJ962" i="26"/>
  <c r="AZ962" i="26"/>
  <c r="EA962" i="26"/>
  <c r="EO962" i="26"/>
  <c r="BT962" i="26"/>
  <c r="BS962" i="26"/>
  <c r="BH962" i="26"/>
  <c r="BG962" i="26"/>
  <c r="EN962" i="26"/>
  <c r="DT962" i="26"/>
  <c r="BI962" i="26"/>
  <c r="V962" i="26"/>
  <c r="AA962" i="26"/>
  <c r="AL962" i="26"/>
  <c r="EQ962" i="26"/>
  <c r="AN962" i="26"/>
  <c r="EH962" i="26"/>
  <c r="AH962" i="26"/>
  <c r="AG962" i="26"/>
  <c r="EX962" i="26"/>
  <c r="EW962" i="26"/>
  <c r="EJ962" i="26"/>
  <c r="ED962" i="26"/>
  <c r="BJ962" i="26"/>
  <c r="AW962" i="26"/>
  <c r="AV962" i="26"/>
  <c r="DO962" i="26"/>
  <c r="CN962" i="26"/>
  <c r="M962" i="26"/>
  <c r="BU962" i="26"/>
  <c r="DR962" i="26"/>
  <c r="EF962" i="26"/>
  <c r="T962" i="26"/>
  <c r="AK962" i="26"/>
  <c r="DQ962" i="26"/>
  <c r="CP962" i="26"/>
  <c r="P962" i="26"/>
  <c r="DW962" i="26"/>
  <c r="DY962" i="26"/>
  <c r="BO962" i="26"/>
  <c r="DU962" i="26"/>
  <c r="CW962" i="26"/>
  <c r="U68" i="25"/>
  <c r="DA962" i="26"/>
  <c r="AU962" i="26"/>
  <c r="DL962" i="26"/>
  <c r="CV962" i="26"/>
  <c r="AP962" i="26"/>
  <c r="CQ962" i="26"/>
  <c r="BN962" i="26"/>
  <c r="BM962" i="26"/>
  <c r="BQ962" i="26"/>
  <c r="EZ962" i="26"/>
  <c r="BK962" i="26"/>
  <c r="DJ962" i="26"/>
  <c r="DM962" i="26"/>
  <c r="CH962" i="26"/>
  <c r="CJ962" i="26"/>
  <c r="CE962" i="26"/>
  <c r="AF63" i="25"/>
  <c r="Z65" i="25"/>
  <c r="Y65" i="25"/>
  <c r="AR59" i="25"/>
  <c r="AS59" i="25" s="1"/>
  <c r="AT59" i="25" s="1"/>
  <c r="AJ61" i="25"/>
  <c r="AI61" i="25"/>
  <c r="K63" i="25"/>
  <c r="P65" i="25"/>
  <c r="Q65" i="25"/>
  <c r="AD63" i="25"/>
  <c r="AC63" i="25"/>
  <c r="AE63" i="25"/>
  <c r="L63" i="25"/>
  <c r="M63" i="25"/>
  <c r="I62" i="25"/>
  <c r="AO63" i="25"/>
  <c r="AU59" i="25" l="1"/>
  <c r="ES963" i="26"/>
  <c r="DH963" i="26"/>
  <c r="AM60" i="25"/>
  <c r="AN60" i="25" s="1"/>
  <c r="FD961" i="26"/>
  <c r="FC962" i="26" s="1"/>
  <c r="FB962" i="26"/>
  <c r="BW963" i="26"/>
  <c r="BC963" i="26"/>
  <c r="T963" i="26"/>
  <c r="EF963" i="26"/>
  <c r="CE963" i="26"/>
  <c r="DC963" i="26"/>
  <c r="DA963" i="26"/>
  <c r="BY963" i="26"/>
  <c r="R963" i="26"/>
  <c r="AN963" i="26"/>
  <c r="DJ963" i="26"/>
  <c r="O74" i="27"/>
  <c r="EA963" i="26"/>
  <c r="DY963" i="26"/>
  <c r="Z69" i="27"/>
  <c r="AL62" i="27"/>
  <c r="AN61" i="27"/>
  <c r="AP62" i="27" s="1"/>
  <c r="AQ62" i="27"/>
  <c r="AR61" i="27"/>
  <c r="AS61" i="27" s="1"/>
  <c r="AT61" i="27" s="1"/>
  <c r="AI64" i="27"/>
  <c r="AH64" i="27"/>
  <c r="AE66" i="27"/>
  <c r="AD66" i="27"/>
  <c r="N74" i="27"/>
  <c r="Y69" i="27"/>
  <c r="X69" i="27"/>
  <c r="S72" i="27"/>
  <c r="R72" i="27"/>
  <c r="L74" i="27"/>
  <c r="K74" i="27"/>
  <c r="T72" i="27"/>
  <c r="M74" i="27"/>
  <c r="DW963" i="26"/>
  <c r="P963" i="26"/>
  <c r="CA963" i="26"/>
  <c r="AV61" i="27"/>
  <c r="BF963" i="26"/>
  <c r="DF963" i="26"/>
  <c r="BA963" i="26"/>
  <c r="CQ963" i="26"/>
  <c r="AR963" i="26"/>
  <c r="DG963" i="26"/>
  <c r="EZ963" i="26"/>
  <c r="AQ963" i="26"/>
  <c r="CJ963" i="26"/>
  <c r="BB963" i="26"/>
  <c r="DE963" i="26"/>
  <c r="BE963" i="26"/>
  <c r="BU963" i="26"/>
  <c r="AS963" i="26"/>
  <c r="BZ963" i="26"/>
  <c r="AE963" i="26"/>
  <c r="BD963" i="26"/>
  <c r="AT963" i="26"/>
  <c r="CL963" i="26"/>
  <c r="DD963" i="26"/>
  <c r="AC963" i="26"/>
  <c r="CH963" i="26"/>
  <c r="M963" i="26"/>
  <c r="CN963" i="26"/>
  <c r="AD963" i="26"/>
  <c r="ET963" i="26"/>
  <c r="ET964" i="26" s="1"/>
  <c r="ED963" i="26"/>
  <c r="K963" i="26"/>
  <c r="EL963" i="26"/>
  <c r="CW963" i="26"/>
  <c r="EH963" i="26"/>
  <c r="BK963" i="26"/>
  <c r="AG963" i="26"/>
  <c r="AK963" i="26"/>
  <c r="CY963" i="26"/>
  <c r="DS963" i="26"/>
  <c r="DU963" i="26"/>
  <c r="DO963" i="26"/>
  <c r="DN963" i="26"/>
  <c r="AB963" i="26"/>
  <c r="Y963" i="26"/>
  <c r="CM963" i="26"/>
  <c r="V963" i="26"/>
  <c r="EX963" i="26"/>
  <c r="DZ963" i="26"/>
  <c r="X963" i="26"/>
  <c r="AZ963" i="26"/>
  <c r="EJ963" i="26"/>
  <c r="O963" i="26"/>
  <c r="BN963" i="26"/>
  <c r="EB963" i="26"/>
  <c r="EN963" i="26"/>
  <c r="CT963" i="26"/>
  <c r="Q963" i="26"/>
  <c r="BG963" i="26"/>
  <c r="CG963" i="26"/>
  <c r="S963" i="26"/>
  <c r="BV963" i="26"/>
  <c r="AW963" i="26"/>
  <c r="BX963" i="26"/>
  <c r="DL963" i="26"/>
  <c r="EK963" i="26"/>
  <c r="DQ963" i="26"/>
  <c r="CI963" i="26"/>
  <c r="EW963" i="26"/>
  <c r="EV963" i="26"/>
  <c r="DT963" i="26"/>
  <c r="N963" i="26"/>
  <c r="AF963" i="26"/>
  <c r="DV963" i="26"/>
  <c r="CF963" i="26"/>
  <c r="EY963" i="26"/>
  <c r="AJ963" i="26"/>
  <c r="BP963" i="26"/>
  <c r="BQ963" i="26"/>
  <c r="AY963" i="26"/>
  <c r="AX963" i="26"/>
  <c r="BM963" i="26"/>
  <c r="BO963" i="26"/>
  <c r="CX963" i="26"/>
  <c r="AM963" i="26"/>
  <c r="DX963" i="26"/>
  <c r="EQ963" i="26"/>
  <c r="ER963" i="26"/>
  <c r="AI963" i="26"/>
  <c r="CD963" i="26"/>
  <c r="AV963" i="26"/>
  <c r="EE963" i="26"/>
  <c r="BH963" i="26"/>
  <c r="DK963" i="26"/>
  <c r="FA963" i="26"/>
  <c r="AL963" i="26"/>
  <c r="CU963" i="26"/>
  <c r="CV963" i="26"/>
  <c r="EI963" i="26"/>
  <c r="DI963" i="26"/>
  <c r="BJ963" i="26"/>
  <c r="AA963" i="26"/>
  <c r="Z963" i="26"/>
  <c r="BS963" i="26"/>
  <c r="BR963" i="26"/>
  <c r="CR963" i="26"/>
  <c r="DR963" i="26"/>
  <c r="AH963" i="26"/>
  <c r="BT963" i="26"/>
  <c r="EO963" i="26"/>
  <c r="EC963" i="26"/>
  <c r="AU963" i="26"/>
  <c r="CZ963" i="26"/>
  <c r="U963" i="26"/>
  <c r="J963" i="26"/>
  <c r="W963" i="26"/>
  <c r="CC963" i="26"/>
  <c r="CB963" i="26"/>
  <c r="DM963" i="26"/>
  <c r="CK963" i="26"/>
  <c r="DP963" i="26"/>
  <c r="CS963" i="26"/>
  <c r="BI963" i="26"/>
  <c r="EG963" i="26"/>
  <c r="BL963" i="26"/>
  <c r="AP963" i="26"/>
  <c r="AO963" i="26"/>
  <c r="EM963" i="26"/>
  <c r="CP963" i="26"/>
  <c r="L963" i="26"/>
  <c r="CO963" i="26"/>
  <c r="EP963" i="26"/>
  <c r="DB963" i="26"/>
  <c r="AE64" i="25"/>
  <c r="L64" i="25"/>
  <c r="AL61" i="25"/>
  <c r="AK62" i="25" s="1"/>
  <c r="AR60" i="25"/>
  <c r="AS60" i="25" s="1"/>
  <c r="AT60" i="25" s="1"/>
  <c r="AI62" i="25"/>
  <c r="AH62" i="25"/>
  <c r="Q66" i="25"/>
  <c r="R66" i="25"/>
  <c r="AJ62" i="25"/>
  <c r="M64" i="25"/>
  <c r="N64" i="25"/>
  <c r="Y66" i="25"/>
  <c r="X66" i="25"/>
  <c r="AC64" i="25"/>
  <c r="AB64" i="25"/>
  <c r="J63" i="25"/>
  <c r="AD64" i="25"/>
  <c r="AU61" i="27" l="1"/>
  <c r="AU60" i="25"/>
  <c r="AW61" i="27"/>
  <c r="Q964" i="26"/>
  <c r="AP61" i="25"/>
  <c r="AQ61" i="25"/>
  <c r="EE964" i="26"/>
  <c r="FD962" i="26"/>
  <c r="FC963" i="26" s="1"/>
  <c r="BX964" i="26"/>
  <c r="FB963" i="26"/>
  <c r="FA964" i="26" s="1"/>
  <c r="S964" i="26"/>
  <c r="AC964" i="26"/>
  <c r="DI964" i="26"/>
  <c r="BZ964" i="26"/>
  <c r="DZ964" i="26"/>
  <c r="ES964" i="26"/>
  <c r="DX964" i="26"/>
  <c r="BF964" i="26"/>
  <c r="U964" i="26"/>
  <c r="BL964" i="26"/>
  <c r="DE964" i="26"/>
  <c r="BB964" i="26"/>
  <c r="CK964" i="26"/>
  <c r="AR964" i="26"/>
  <c r="DG964" i="26"/>
  <c r="M75" i="27"/>
  <c r="AM61" i="25"/>
  <c r="AN61" i="25" s="1"/>
  <c r="AC67" i="27"/>
  <c r="AD67" i="27"/>
  <c r="K75" i="27"/>
  <c r="AH65" i="27"/>
  <c r="AG65" i="27"/>
  <c r="L75" i="27"/>
  <c r="J75" i="27"/>
  <c r="R73" i="27"/>
  <c r="Q73" i="27"/>
  <c r="S73" i="27"/>
  <c r="AM62" i="27"/>
  <c r="AL63" i="27" s="1"/>
  <c r="X70" i="27"/>
  <c r="W70" i="27"/>
  <c r="Y70" i="27"/>
  <c r="AK63" i="27"/>
  <c r="N75" i="27"/>
  <c r="BD964" i="26"/>
  <c r="EG964" i="26"/>
  <c r="DF964" i="26"/>
  <c r="AV62" i="27"/>
  <c r="BA964" i="26"/>
  <c r="AP62" i="25"/>
  <c r="BV964" i="26"/>
  <c r="CM964" i="26"/>
  <c r="P964" i="26"/>
  <c r="BC964" i="26"/>
  <c r="AS964" i="26"/>
  <c r="BE964" i="26"/>
  <c r="L964" i="26"/>
  <c r="DD964" i="26"/>
  <c r="EY964" i="26"/>
  <c r="J964" i="26"/>
  <c r="BW964" i="26"/>
  <c r="AF964" i="26"/>
  <c r="EI964" i="26"/>
  <c r="DM964" i="26"/>
  <c r="CI964" i="26"/>
  <c r="AD964" i="26"/>
  <c r="EM964" i="26"/>
  <c r="DV964" i="26"/>
  <c r="EC964" i="26"/>
  <c r="CX964" i="26"/>
  <c r="AU964" i="26"/>
  <c r="DT964" i="26"/>
  <c r="EK964" i="26"/>
  <c r="AO964" i="26"/>
  <c r="AW964" i="26"/>
  <c r="W964" i="26"/>
  <c r="BR964" i="26"/>
  <c r="DP964" i="26"/>
  <c r="AL964" i="26"/>
  <c r="BT964" i="26"/>
  <c r="BN964" i="26"/>
  <c r="AH964" i="26"/>
  <c r="DK964" i="26"/>
  <c r="DR964" i="26"/>
  <c r="EA964" i="26"/>
  <c r="R964" i="26"/>
  <c r="R965" i="26" s="1"/>
  <c r="CH964" i="26"/>
  <c r="BI964" i="26"/>
  <c r="CL964" i="26"/>
  <c r="DL964" i="26"/>
  <c r="DH964" i="26"/>
  <c r="EP964" i="26"/>
  <c r="CO964" i="26"/>
  <c r="EX964" i="26"/>
  <c r="N964" i="26"/>
  <c r="AE964" i="26"/>
  <c r="BY964" i="26"/>
  <c r="BY965" i="26" s="1"/>
  <c r="AY964" i="26"/>
  <c r="CC964" i="26"/>
  <c r="AG964" i="26"/>
  <c r="AJ964" i="26"/>
  <c r="CS964" i="26"/>
  <c r="CJ964" i="26"/>
  <c r="CV964" i="26"/>
  <c r="CF964" i="26"/>
  <c r="CR964" i="26"/>
  <c r="ER964" i="26"/>
  <c r="AX964" i="26"/>
  <c r="AZ964" i="26"/>
  <c r="EH964" i="26"/>
  <c r="CT964" i="26"/>
  <c r="K964" i="26"/>
  <c r="EQ964" i="26"/>
  <c r="EO964" i="26"/>
  <c r="EF964" i="26"/>
  <c r="EF965" i="26" s="1"/>
  <c r="AD65" i="25"/>
  <c r="EZ964" i="26"/>
  <c r="V964" i="26"/>
  <c r="BS964" i="26"/>
  <c r="DW964" i="26"/>
  <c r="DO964" i="26"/>
  <c r="AT964" i="26"/>
  <c r="Z964" i="26"/>
  <c r="Y964" i="26"/>
  <c r="T964" i="26"/>
  <c r="CN964" i="26"/>
  <c r="M964" i="26"/>
  <c r="AP964" i="26"/>
  <c r="CB964" i="26"/>
  <c r="CA964" i="26"/>
  <c r="EJ964" i="26"/>
  <c r="AA964" i="26"/>
  <c r="DY964" i="26"/>
  <c r="DQ964" i="26"/>
  <c r="EV964" i="26"/>
  <c r="EU964" i="26"/>
  <c r="BH964" i="26"/>
  <c r="BQ964" i="26"/>
  <c r="EW964" i="26"/>
  <c r="BJ964" i="26"/>
  <c r="BP964" i="26"/>
  <c r="X964" i="26"/>
  <c r="O964" i="26"/>
  <c r="AV964" i="26"/>
  <c r="AM964" i="26"/>
  <c r="EN964" i="26"/>
  <c r="CG964" i="26"/>
  <c r="AB964" i="26"/>
  <c r="CZ964" i="26"/>
  <c r="CY964" i="26"/>
  <c r="CU964" i="26"/>
  <c r="CQ964" i="26"/>
  <c r="AN964" i="26"/>
  <c r="BU964" i="26"/>
  <c r="ED964" i="26"/>
  <c r="CE964" i="26"/>
  <c r="CW964" i="26"/>
  <c r="DJ964" i="26"/>
  <c r="BK964" i="26"/>
  <c r="CD964" i="26"/>
  <c r="BO964" i="26"/>
  <c r="AK964" i="26"/>
  <c r="DB964" i="26"/>
  <c r="DC964" i="26"/>
  <c r="AJ63" i="25"/>
  <c r="CP964" i="26"/>
  <c r="DN964" i="26"/>
  <c r="AI964" i="26"/>
  <c r="BM964" i="26"/>
  <c r="DU964" i="26"/>
  <c r="AQ964" i="26"/>
  <c r="DA964" i="26"/>
  <c r="BG964" i="26"/>
  <c r="EL964" i="26"/>
  <c r="EB964" i="26"/>
  <c r="DS964" i="26"/>
  <c r="AR61" i="25"/>
  <c r="AS61" i="25" s="1"/>
  <c r="AT61" i="25" s="1"/>
  <c r="R67" i="25"/>
  <c r="S67" i="25"/>
  <c r="AH63" i="25"/>
  <c r="AG63" i="25"/>
  <c r="AI63" i="25"/>
  <c r="AB65" i="25"/>
  <c r="AA65" i="25"/>
  <c r="K64" i="25"/>
  <c r="AL62" i="25"/>
  <c r="AC65" i="25"/>
  <c r="AO64" i="25"/>
  <c r="N65" i="25"/>
  <c r="O65" i="25"/>
  <c r="I63" i="25"/>
  <c r="J64" i="25" s="1"/>
  <c r="X67" i="25"/>
  <c r="W67" i="25"/>
  <c r="M65" i="25"/>
  <c r="AU61" i="25" l="1"/>
  <c r="L76" i="27"/>
  <c r="AQ62" i="25"/>
  <c r="AM62" i="25"/>
  <c r="AN62" i="25" s="1"/>
  <c r="FD963" i="26"/>
  <c r="FC964" i="26" s="1"/>
  <c r="FB964" i="26"/>
  <c r="DF965" i="26"/>
  <c r="DY965" i="26"/>
  <c r="EB965" i="26"/>
  <c r="ED965" i="26"/>
  <c r="DH965" i="26"/>
  <c r="EH965" i="26"/>
  <c r="DJ965" i="26"/>
  <c r="P965" i="26"/>
  <c r="BC965" i="26"/>
  <c r="BE965" i="26"/>
  <c r="DE965" i="26"/>
  <c r="EZ965" i="26"/>
  <c r="R74" i="27"/>
  <c r="DW965" i="26"/>
  <c r="DQ965" i="26"/>
  <c r="CL965" i="26"/>
  <c r="AO76" i="27"/>
  <c r="I75" i="27"/>
  <c r="J76" i="27" s="1"/>
  <c r="AG66" i="27"/>
  <c r="AF66" i="27"/>
  <c r="AK64" i="27"/>
  <c r="AJ64" i="27"/>
  <c r="K76" i="27"/>
  <c r="X71" i="27"/>
  <c r="AN62" i="27"/>
  <c r="AM63" i="27" s="1"/>
  <c r="AL64" i="27" s="1"/>
  <c r="AQ63" i="27"/>
  <c r="AR62" i="27"/>
  <c r="AS62" i="27" s="1"/>
  <c r="AT62" i="27" s="1"/>
  <c r="W71" i="27"/>
  <c r="V71" i="27"/>
  <c r="Q74" i="27"/>
  <c r="P74" i="27"/>
  <c r="AC68" i="27"/>
  <c r="AB68" i="27"/>
  <c r="M76" i="27"/>
  <c r="V965" i="26"/>
  <c r="BB965" i="26"/>
  <c r="BS965" i="26"/>
  <c r="AP63" i="25"/>
  <c r="BW965" i="26"/>
  <c r="BD965" i="26"/>
  <c r="AV63" i="27"/>
  <c r="CH965" i="26"/>
  <c r="CJ965" i="26"/>
  <c r="AV965" i="26"/>
  <c r="J965" i="26"/>
  <c r="DU965" i="26"/>
  <c r="BM965" i="26"/>
  <c r="DS965" i="26"/>
  <c r="BU965" i="26"/>
  <c r="BX965" i="26"/>
  <c r="AF965" i="26"/>
  <c r="EJ965" i="26"/>
  <c r="AZ965" i="26"/>
  <c r="AT965" i="26"/>
  <c r="AS965" i="26"/>
  <c r="EM965" i="26"/>
  <c r="BG965" i="26"/>
  <c r="CS965" i="26"/>
  <c r="DN965" i="26"/>
  <c r="W965" i="26"/>
  <c r="L965" i="26"/>
  <c r="Q965" i="26"/>
  <c r="EP965" i="26"/>
  <c r="AG965" i="26"/>
  <c r="AI965" i="26"/>
  <c r="BI965" i="26"/>
  <c r="AK965" i="26"/>
  <c r="BO965" i="26"/>
  <c r="DL965" i="26"/>
  <c r="K965" i="26"/>
  <c r="DP965" i="26"/>
  <c r="BK965" i="26"/>
  <c r="EN965" i="26"/>
  <c r="DZ965" i="26"/>
  <c r="AY965" i="26"/>
  <c r="AX965" i="26"/>
  <c r="CW965" i="26"/>
  <c r="DG965" i="26"/>
  <c r="AB965" i="26"/>
  <c r="CE965" i="26"/>
  <c r="CI965" i="26"/>
  <c r="CU965" i="26"/>
  <c r="DC965" i="26"/>
  <c r="CK965" i="26"/>
  <c r="AC965" i="26"/>
  <c r="AM965" i="26"/>
  <c r="DR965" i="26"/>
  <c r="EA965" i="26"/>
  <c r="CX965" i="26"/>
  <c r="X965" i="26"/>
  <c r="M965" i="26"/>
  <c r="DI965" i="26"/>
  <c r="CP965" i="26"/>
  <c r="CO965" i="26"/>
  <c r="EQ965" i="26"/>
  <c r="CG965" i="26"/>
  <c r="EG965" i="26"/>
  <c r="FA965" i="26"/>
  <c r="BL965" i="26"/>
  <c r="EW965" i="26"/>
  <c r="EI965" i="26"/>
  <c r="BQ965" i="26"/>
  <c r="BT965" i="26"/>
  <c r="AE965" i="26"/>
  <c r="AD965" i="26"/>
  <c r="AI64" i="25"/>
  <c r="DB965" i="26"/>
  <c r="CA965" i="26"/>
  <c r="BZ965" i="26"/>
  <c r="DO965" i="26"/>
  <c r="DV965" i="26"/>
  <c r="CB965" i="26"/>
  <c r="AP965" i="26"/>
  <c r="AW965" i="26"/>
  <c r="DT965" i="26"/>
  <c r="BN965" i="26"/>
  <c r="CT965" i="26"/>
  <c r="DA965" i="26"/>
  <c r="AR965" i="26"/>
  <c r="AQ965" i="26"/>
  <c r="BH965" i="26"/>
  <c r="CN965" i="26"/>
  <c r="CM965" i="26"/>
  <c r="CD965" i="26"/>
  <c r="CV965" i="26"/>
  <c r="T965" i="26"/>
  <c r="S965" i="26"/>
  <c r="BF965" i="26"/>
  <c r="AU965" i="26"/>
  <c r="AN965" i="26"/>
  <c r="U965" i="26"/>
  <c r="N965" i="26"/>
  <c r="O965" i="26"/>
  <c r="CC965" i="26"/>
  <c r="Y965" i="26"/>
  <c r="BR965" i="26"/>
  <c r="EU965" i="26"/>
  <c r="ET965" i="26"/>
  <c r="Z965" i="26"/>
  <c r="BA965" i="26"/>
  <c r="ER965" i="26"/>
  <c r="CQ965" i="26"/>
  <c r="BP965" i="26"/>
  <c r="EV965" i="26"/>
  <c r="CF965" i="26"/>
  <c r="AL965" i="26"/>
  <c r="CR965" i="26"/>
  <c r="DM965" i="26"/>
  <c r="AH965" i="26"/>
  <c r="AJ965" i="26"/>
  <c r="EE965" i="26"/>
  <c r="EE966" i="26" s="1"/>
  <c r="AO965" i="26"/>
  <c r="DX965" i="26"/>
  <c r="EC965" i="26"/>
  <c r="EC966" i="26" s="1"/>
  <c r="BJ965" i="26"/>
  <c r="DK965" i="26"/>
  <c r="BV965" i="26"/>
  <c r="EO965" i="26"/>
  <c r="EL965" i="26"/>
  <c r="EK965" i="26"/>
  <c r="EY965" i="26"/>
  <c r="CY965" i="26"/>
  <c r="CZ965" i="26"/>
  <c r="ES965" i="26"/>
  <c r="AA965" i="26"/>
  <c r="DD965" i="26"/>
  <c r="EX965" i="26"/>
  <c r="AB66" i="25"/>
  <c r="AO65" i="25"/>
  <c r="AR62" i="25"/>
  <c r="AS62" i="25" s="1"/>
  <c r="AT62" i="25" s="1"/>
  <c r="AH64" i="25"/>
  <c r="S68" i="25"/>
  <c r="T68" i="25"/>
  <c r="N66" i="25"/>
  <c r="AA66" i="25"/>
  <c r="Z66" i="25"/>
  <c r="O66" i="25"/>
  <c r="P66" i="25"/>
  <c r="AC66" i="25"/>
  <c r="W68" i="25"/>
  <c r="V68" i="25"/>
  <c r="AL63" i="25"/>
  <c r="AK63" i="25"/>
  <c r="AG64" i="25"/>
  <c r="AF64" i="25"/>
  <c r="K65" i="25"/>
  <c r="L65" i="25"/>
  <c r="I64" i="25"/>
  <c r="J65" i="25" s="1"/>
  <c r="AU62" i="27" l="1"/>
  <c r="AU62" i="25"/>
  <c r="K77" i="27"/>
  <c r="AQ63" i="25"/>
  <c r="AW62" i="27"/>
  <c r="FD964" i="26"/>
  <c r="FC965" i="26" s="1"/>
  <c r="EG966" i="26"/>
  <c r="DG966" i="26"/>
  <c r="Q966" i="26"/>
  <c r="FB965" i="26"/>
  <c r="DI966" i="26"/>
  <c r="BN966" i="26"/>
  <c r="DX966" i="26"/>
  <c r="FA966" i="26"/>
  <c r="X966" i="26"/>
  <c r="BC966" i="26"/>
  <c r="W966" i="26"/>
  <c r="BD966" i="26"/>
  <c r="AU966" i="26"/>
  <c r="BX966" i="26"/>
  <c r="AS966" i="26"/>
  <c r="BT966" i="26"/>
  <c r="DR966" i="26"/>
  <c r="AP63" i="27"/>
  <c r="AM63" i="25"/>
  <c r="CH966" i="26"/>
  <c r="CI966" i="26"/>
  <c r="P75" i="27"/>
  <c r="O75" i="27"/>
  <c r="AJ65" i="27"/>
  <c r="AI65" i="27"/>
  <c r="AB69" i="27"/>
  <c r="AA69" i="27"/>
  <c r="Q75" i="27"/>
  <c r="AK65" i="27"/>
  <c r="V72" i="27"/>
  <c r="U72" i="27"/>
  <c r="AF67" i="27"/>
  <c r="AE67" i="27"/>
  <c r="W72" i="27"/>
  <c r="L77" i="27"/>
  <c r="AO77" i="27"/>
  <c r="I76" i="27"/>
  <c r="J77" i="27" s="1"/>
  <c r="AN63" i="27"/>
  <c r="AP64" i="27" s="1"/>
  <c r="AR63" i="27"/>
  <c r="AQ64" i="27"/>
  <c r="BJ966" i="26"/>
  <c r="BA966" i="26"/>
  <c r="BH966" i="26"/>
  <c r="DT966" i="26"/>
  <c r="CK966" i="26"/>
  <c r="DV966" i="26"/>
  <c r="AV64" i="27"/>
  <c r="K966" i="26"/>
  <c r="AF966" i="26"/>
  <c r="DF966" i="26"/>
  <c r="AX966" i="26"/>
  <c r="EI966" i="26"/>
  <c r="J966" i="26"/>
  <c r="BL966" i="26"/>
  <c r="CF966" i="26"/>
  <c r="DH966" i="26"/>
  <c r="DH967" i="26" s="1"/>
  <c r="DQ966" i="26"/>
  <c r="DO966" i="26"/>
  <c r="EO966" i="26"/>
  <c r="EA966" i="26"/>
  <c r="CZ966" i="26"/>
  <c r="AJ966" i="26"/>
  <c r="CV966" i="26"/>
  <c r="EW966" i="26"/>
  <c r="DK966" i="26"/>
  <c r="AL966" i="26"/>
  <c r="CT966" i="26"/>
  <c r="DS966" i="26"/>
  <c r="L966" i="26"/>
  <c r="AD966" i="26"/>
  <c r="BR966" i="26"/>
  <c r="O966" i="26"/>
  <c r="AH65" i="25"/>
  <c r="CO966" i="26"/>
  <c r="DB966" i="26"/>
  <c r="EK966" i="26"/>
  <c r="CJ966" i="26"/>
  <c r="CQ966" i="26"/>
  <c r="DZ966" i="26"/>
  <c r="DU966" i="26"/>
  <c r="CU966" i="26"/>
  <c r="CP966" i="26"/>
  <c r="AC966" i="26"/>
  <c r="AY966" i="26"/>
  <c r="AA966" i="26"/>
  <c r="BP966" i="26"/>
  <c r="AE966" i="26"/>
  <c r="AK966" i="26"/>
  <c r="BS966" i="26"/>
  <c r="AP966" i="26"/>
  <c r="DJ966" i="26"/>
  <c r="CG966" i="26"/>
  <c r="CD966" i="26"/>
  <c r="EV966" i="26"/>
  <c r="CA966" i="26"/>
  <c r="U966" i="26"/>
  <c r="EY966" i="26"/>
  <c r="AN966" i="26"/>
  <c r="EL966" i="26"/>
  <c r="BK966" i="26"/>
  <c r="BI966" i="26"/>
  <c r="EH966" i="26"/>
  <c r="S966" i="26"/>
  <c r="R966" i="26"/>
  <c r="ES966" i="26"/>
  <c r="ER966" i="26"/>
  <c r="N966" i="26"/>
  <c r="T966" i="26"/>
  <c r="EZ966" i="26"/>
  <c r="BZ966" i="26"/>
  <c r="BY966" i="26"/>
  <c r="M966" i="26"/>
  <c r="Z966" i="26"/>
  <c r="CS966" i="26"/>
  <c r="AV966" i="26"/>
  <c r="AO966" i="26"/>
  <c r="ET966" i="26"/>
  <c r="EU966" i="26"/>
  <c r="BM966" i="26"/>
  <c r="AW966" i="26"/>
  <c r="DW966" i="26"/>
  <c r="CY966" i="26"/>
  <c r="DY966" i="26"/>
  <c r="AZ966" i="26"/>
  <c r="P966" i="26"/>
  <c r="ED966" i="26"/>
  <c r="ED967" i="26" s="1"/>
  <c r="CW966" i="26"/>
  <c r="EF966" i="26"/>
  <c r="CM966" i="26"/>
  <c r="CL966" i="26"/>
  <c r="EQ966" i="26"/>
  <c r="AH966" i="26"/>
  <c r="AG966" i="26"/>
  <c r="AI966" i="26"/>
  <c r="CN966" i="26"/>
  <c r="V966" i="26"/>
  <c r="CB966" i="26"/>
  <c r="AT966" i="26"/>
  <c r="EJ966" i="26"/>
  <c r="DM966" i="26"/>
  <c r="DL966" i="26"/>
  <c r="EM966" i="26"/>
  <c r="AB966" i="26"/>
  <c r="BQ966" i="26"/>
  <c r="EN966" i="26"/>
  <c r="BW966" i="26"/>
  <c r="BV966" i="26"/>
  <c r="EB966" i="26"/>
  <c r="BF966" i="26"/>
  <c r="BE966" i="26"/>
  <c r="BO966" i="26"/>
  <c r="AM966" i="26"/>
  <c r="BB966" i="26"/>
  <c r="EP966" i="26"/>
  <c r="BU966" i="26"/>
  <c r="AR966" i="26"/>
  <c r="AQ966" i="26"/>
  <c r="CE966" i="26"/>
  <c r="DP966" i="26"/>
  <c r="EX966" i="26"/>
  <c r="DN966" i="26"/>
  <c r="Y966" i="26"/>
  <c r="CX966" i="26"/>
  <c r="AB67" i="25"/>
  <c r="DD966" i="26"/>
  <c r="DE966" i="26"/>
  <c r="CR966" i="26"/>
  <c r="CC966" i="26"/>
  <c r="DA966" i="26"/>
  <c r="BG966" i="26"/>
  <c r="DC966" i="26"/>
  <c r="L66" i="25"/>
  <c r="K66" i="25"/>
  <c r="AK64" i="25"/>
  <c r="AJ64" i="25"/>
  <c r="M66" i="25"/>
  <c r="T69" i="25"/>
  <c r="P67" i="25"/>
  <c r="Q67" i="25"/>
  <c r="AG65" i="25"/>
  <c r="V69" i="25"/>
  <c r="U69" i="25"/>
  <c r="O67" i="25"/>
  <c r="Z67" i="25"/>
  <c r="Y67" i="25"/>
  <c r="AF65" i="25"/>
  <c r="AE65" i="25"/>
  <c r="AA67" i="25"/>
  <c r="AO66" i="25"/>
  <c r="AS63" i="27" l="1"/>
  <c r="AU63" i="27" s="1"/>
  <c r="AQ64" i="25"/>
  <c r="AN63" i="25"/>
  <c r="AP64" i="25" s="1"/>
  <c r="AL64" i="25"/>
  <c r="AR63" i="25"/>
  <c r="AS63" i="25" s="1"/>
  <c r="AT63" i="25" s="1"/>
  <c r="BB967" i="26"/>
  <c r="FD965" i="26"/>
  <c r="FC966" i="26" s="1"/>
  <c r="DG967" i="26"/>
  <c r="FB966" i="26"/>
  <c r="W967" i="26"/>
  <c r="AT967" i="26"/>
  <c r="DW967" i="26"/>
  <c r="DS967" i="26"/>
  <c r="J967" i="26"/>
  <c r="DR967" i="26"/>
  <c r="BK967" i="26"/>
  <c r="BI967" i="26"/>
  <c r="DP967" i="26"/>
  <c r="P967" i="26"/>
  <c r="CJ967" i="26"/>
  <c r="CG967" i="26"/>
  <c r="DI967" i="26"/>
  <c r="AT63" i="27"/>
  <c r="AW63" i="27"/>
  <c r="V73" i="27"/>
  <c r="DU967" i="26"/>
  <c r="I77" i="27"/>
  <c r="J78" i="27" s="1"/>
  <c r="AO78" i="27"/>
  <c r="AA70" i="27"/>
  <c r="Z70" i="27"/>
  <c r="AI66" i="27"/>
  <c r="AH66" i="27"/>
  <c r="AJ66" i="27"/>
  <c r="O76" i="27"/>
  <c r="N76" i="27"/>
  <c r="AE68" i="27"/>
  <c r="AD68" i="27"/>
  <c r="P76" i="27"/>
  <c r="K78" i="27"/>
  <c r="AM64" i="27"/>
  <c r="U73" i="27"/>
  <c r="T73" i="27"/>
  <c r="EH967" i="26"/>
  <c r="DK967" i="26"/>
  <c r="K967" i="26"/>
  <c r="AV65" i="27"/>
  <c r="Y967" i="26"/>
  <c r="DA967" i="26"/>
  <c r="BO967" i="26"/>
  <c r="CU967" i="26"/>
  <c r="CE967" i="26"/>
  <c r="CI967" i="26"/>
  <c r="EX967" i="26"/>
  <c r="AM967" i="26"/>
  <c r="CA967" i="26"/>
  <c r="BS967" i="26"/>
  <c r="DN967" i="26"/>
  <c r="AK967" i="26"/>
  <c r="AE967" i="26"/>
  <c r="CT967" i="26"/>
  <c r="BQ967" i="26"/>
  <c r="EV967" i="26"/>
  <c r="AJ967" i="26"/>
  <c r="CP967" i="26"/>
  <c r="DY967" i="26"/>
  <c r="DT967" i="26"/>
  <c r="EZ967" i="26"/>
  <c r="R967" i="26"/>
  <c r="AB967" i="26"/>
  <c r="EE967" i="26"/>
  <c r="DH968" i="26"/>
  <c r="AP967" i="26"/>
  <c r="DJ967" i="26"/>
  <c r="AD967" i="26"/>
  <c r="CR967" i="26"/>
  <c r="Q967" i="26"/>
  <c r="BJ967" i="26"/>
  <c r="CH967" i="26"/>
  <c r="EO967" i="26"/>
  <c r="FA967" i="26"/>
  <c r="AO967" i="26"/>
  <c r="CC967" i="26"/>
  <c r="DZ967" i="26"/>
  <c r="BR967" i="26"/>
  <c r="EL967" i="26"/>
  <c r="DV967" i="26"/>
  <c r="DC967" i="26"/>
  <c r="AA967" i="26"/>
  <c r="V967" i="26"/>
  <c r="EN967" i="26"/>
  <c r="BZ967" i="26"/>
  <c r="CM967" i="26"/>
  <c r="ET967" i="26"/>
  <c r="CQ967" i="26"/>
  <c r="BW967" i="26"/>
  <c r="AV967" i="26"/>
  <c r="AR967" i="26"/>
  <c r="CW967" i="26"/>
  <c r="EP967" i="26"/>
  <c r="AH967" i="26"/>
  <c r="AA68" i="25"/>
  <c r="M67" i="25"/>
  <c r="DM967" i="26"/>
  <c r="AF967" i="26"/>
  <c r="AG967" i="26"/>
  <c r="CF967" i="26"/>
  <c r="DQ967" i="26"/>
  <c r="EC967" i="26"/>
  <c r="BF967" i="26"/>
  <c r="BG967" i="26"/>
  <c r="BE967" i="26"/>
  <c r="EJ967" i="26"/>
  <c r="EI967" i="26"/>
  <c r="EK967" i="26"/>
  <c r="DO967" i="26"/>
  <c r="DO968" i="26" s="1"/>
  <c r="BH967" i="26"/>
  <c r="EQ967" i="26"/>
  <c r="EY967" i="26"/>
  <c r="M967" i="26"/>
  <c r="L967" i="26"/>
  <c r="EB967" i="26"/>
  <c r="EA967" i="26"/>
  <c r="CZ967" i="26"/>
  <c r="CV967" i="26"/>
  <c r="S967" i="26"/>
  <c r="AQ967" i="26"/>
  <c r="BV967" i="26"/>
  <c r="CL967" i="26"/>
  <c r="CK967" i="26"/>
  <c r="AC967" i="26"/>
  <c r="U967" i="26"/>
  <c r="O967" i="26"/>
  <c r="BP967" i="26"/>
  <c r="CD967" i="26"/>
  <c r="BA967" i="26"/>
  <c r="DE967" i="26"/>
  <c r="BU967" i="26"/>
  <c r="BT967" i="26"/>
  <c r="AZ967" i="26"/>
  <c r="AY967" i="26"/>
  <c r="AU967" i="26"/>
  <c r="BY967" i="26"/>
  <c r="BX967" i="26"/>
  <c r="X967" i="26"/>
  <c r="CB967" i="26"/>
  <c r="DX967" i="26"/>
  <c r="BC967" i="26"/>
  <c r="CY967" i="26"/>
  <c r="AL967" i="26"/>
  <c r="CN967" i="26"/>
  <c r="DB967" i="26"/>
  <c r="BN967" i="26"/>
  <c r="T967" i="26"/>
  <c r="CO967" i="26"/>
  <c r="BD967" i="26"/>
  <c r="CX967" i="26"/>
  <c r="EM967" i="26"/>
  <c r="AS967" i="26"/>
  <c r="AW967" i="26"/>
  <c r="CS967" i="26"/>
  <c r="N967" i="26"/>
  <c r="AX967" i="26"/>
  <c r="DD967" i="26"/>
  <c r="DF967" i="26"/>
  <c r="AI967" i="26"/>
  <c r="BM967" i="26"/>
  <c r="BL967" i="26"/>
  <c r="AN967" i="26"/>
  <c r="ER967" i="26"/>
  <c r="DL967" i="26"/>
  <c r="EF967" i="26"/>
  <c r="EG967" i="26"/>
  <c r="EU967" i="26"/>
  <c r="Z967" i="26"/>
  <c r="ES967" i="26"/>
  <c r="EW967" i="26"/>
  <c r="U70" i="25"/>
  <c r="AF66" i="25"/>
  <c r="Y68" i="25"/>
  <c r="X68" i="25"/>
  <c r="L67" i="25"/>
  <c r="AJ65" i="25"/>
  <c r="AI65" i="25"/>
  <c r="Q68" i="25"/>
  <c r="R68" i="25"/>
  <c r="Z68" i="25"/>
  <c r="AE66" i="25"/>
  <c r="AD66" i="25"/>
  <c r="AM64" i="25"/>
  <c r="AN64" i="25" s="1"/>
  <c r="AG66" i="25"/>
  <c r="AK65" i="25"/>
  <c r="P68" i="25"/>
  <c r="N67" i="25"/>
  <c r="I65" i="25"/>
  <c r="J66" i="25" s="1"/>
  <c r="AU63" i="25" l="1"/>
  <c r="DG968" i="26"/>
  <c r="DS968" i="26"/>
  <c r="K67" i="25"/>
  <c r="AQ65" i="25"/>
  <c r="FD966" i="26"/>
  <c r="FC967" i="26" s="1"/>
  <c r="DQ968" i="26"/>
  <c r="K968" i="26"/>
  <c r="FB967" i="26"/>
  <c r="FA968" i="26" s="1"/>
  <c r="BJ968" i="26"/>
  <c r="DV968" i="26"/>
  <c r="J968" i="26"/>
  <c r="J969" i="26" s="1"/>
  <c r="DB968" i="26"/>
  <c r="DI968" i="26"/>
  <c r="DH969" i="26" s="1"/>
  <c r="CS968" i="26"/>
  <c r="X968" i="26"/>
  <c r="Z968" i="26"/>
  <c r="V968" i="26"/>
  <c r="DJ968" i="26"/>
  <c r="DT968" i="26"/>
  <c r="BZ968" i="26"/>
  <c r="CH968" i="26"/>
  <c r="AN968" i="26"/>
  <c r="AL968" i="26"/>
  <c r="T74" i="27"/>
  <c r="S74" i="27"/>
  <c r="AH67" i="27"/>
  <c r="AG67" i="27"/>
  <c r="U74" i="27"/>
  <c r="AI67" i="27"/>
  <c r="AL65" i="27"/>
  <c r="AN64" i="27"/>
  <c r="AM65" i="27" s="1"/>
  <c r="AQ65" i="27"/>
  <c r="AR64" i="27"/>
  <c r="AS64" i="27" s="1"/>
  <c r="AU64" i="27" s="1"/>
  <c r="Z71" i="27"/>
  <c r="Y71" i="27"/>
  <c r="AD69" i="27"/>
  <c r="AC69" i="27"/>
  <c r="N77" i="27"/>
  <c r="M77" i="27"/>
  <c r="I78" i="27"/>
  <c r="J79" i="27" s="1"/>
  <c r="AO79" i="27"/>
  <c r="O77" i="27"/>
  <c r="BP968" i="26"/>
  <c r="P968" i="26"/>
  <c r="AC968" i="26"/>
  <c r="EW968" i="26"/>
  <c r="CF968" i="26"/>
  <c r="AP65" i="25"/>
  <c r="AV66" i="27"/>
  <c r="BR968" i="26"/>
  <c r="DU968" i="26"/>
  <c r="N68" i="25"/>
  <c r="EY968" i="26"/>
  <c r="CB968" i="26"/>
  <c r="CD968" i="26"/>
  <c r="AE968" i="26"/>
  <c r="ED968" i="26"/>
  <c r="CI968" i="26"/>
  <c r="DX968" i="26"/>
  <c r="AS968" i="26"/>
  <c r="CP968" i="26"/>
  <c r="AI968" i="26"/>
  <c r="BQ968" i="26"/>
  <c r="Q968" i="26"/>
  <c r="AV968" i="26"/>
  <c r="EU968" i="26"/>
  <c r="DR968" i="26"/>
  <c r="DR969" i="26" s="1"/>
  <c r="CQ968" i="26"/>
  <c r="CG968" i="26"/>
  <c r="EZ968" i="26"/>
  <c r="CV968" i="26"/>
  <c r="CW968" i="26"/>
  <c r="EP968" i="26"/>
  <c r="ER968" i="26"/>
  <c r="BL968" i="26"/>
  <c r="BX968" i="26"/>
  <c r="DL968" i="26"/>
  <c r="EM968" i="26"/>
  <c r="W968" i="26"/>
  <c r="EA968" i="26"/>
  <c r="BD968" i="26"/>
  <c r="DZ968" i="26"/>
  <c r="AB968" i="26"/>
  <c r="AU968" i="26"/>
  <c r="DD968" i="26"/>
  <c r="AQ968" i="26"/>
  <c r="EO968" i="26"/>
  <c r="CY968" i="26"/>
  <c r="AA968" i="26"/>
  <c r="S968" i="26"/>
  <c r="BU968" i="26"/>
  <c r="BA968" i="26"/>
  <c r="DW968" i="26"/>
  <c r="R968" i="26"/>
  <c r="EC968" i="26"/>
  <c r="CU968" i="26"/>
  <c r="BO968" i="26"/>
  <c r="CN968" i="26"/>
  <c r="DK968" i="26"/>
  <c r="EF968" i="26"/>
  <c r="EV968" i="26"/>
  <c r="AX968" i="26"/>
  <c r="AG968" i="26"/>
  <c r="CL968" i="26"/>
  <c r="BH968" i="26"/>
  <c r="BK968" i="26"/>
  <c r="CC968" i="26"/>
  <c r="DA968" i="26"/>
  <c r="EN968" i="26"/>
  <c r="DC968" i="26"/>
  <c r="BT968" i="26"/>
  <c r="BS968" i="26"/>
  <c r="CK968" i="26"/>
  <c r="CJ968" i="26"/>
  <c r="L968" i="26"/>
  <c r="AO968" i="26"/>
  <c r="DN968" i="26"/>
  <c r="N968" i="26"/>
  <c r="M968" i="26"/>
  <c r="EJ968" i="26"/>
  <c r="EK968" i="26"/>
  <c r="DE968" i="26"/>
  <c r="BV968" i="26"/>
  <c r="EI968" i="26"/>
  <c r="EH968" i="26"/>
  <c r="ET968" i="26"/>
  <c r="CR968" i="26"/>
  <c r="EQ968" i="26"/>
  <c r="BE968" i="26"/>
  <c r="AT968" i="26"/>
  <c r="EX968" i="26"/>
  <c r="AF968" i="26"/>
  <c r="BB968" i="26"/>
  <c r="AK968" i="26"/>
  <c r="CM968" i="26"/>
  <c r="BG968" i="26"/>
  <c r="DM968" i="26"/>
  <c r="CX968" i="26"/>
  <c r="CZ968" i="26"/>
  <c r="DP968" i="26"/>
  <c r="DP969" i="26" s="1"/>
  <c r="BF968" i="26"/>
  <c r="AM968" i="26"/>
  <c r="AW968" i="26"/>
  <c r="BM968" i="26"/>
  <c r="BY968" i="26"/>
  <c r="BW968" i="26"/>
  <c r="CT968" i="26"/>
  <c r="Y968" i="26"/>
  <c r="ES968" i="26"/>
  <c r="AD968" i="26"/>
  <c r="BC968" i="26"/>
  <c r="AR968" i="26"/>
  <c r="BI968" i="26"/>
  <c r="AP968" i="26"/>
  <c r="CO968" i="26"/>
  <c r="AY968" i="26"/>
  <c r="EL968" i="26"/>
  <c r="T968" i="26"/>
  <c r="DY968" i="26"/>
  <c r="AZ968" i="26"/>
  <c r="O968" i="26"/>
  <c r="EB968" i="26"/>
  <c r="EE968" i="26"/>
  <c r="CA968" i="26"/>
  <c r="Z69" i="25"/>
  <c r="EG968" i="26"/>
  <c r="DF968" i="26"/>
  <c r="BN968" i="26"/>
  <c r="AJ968" i="26"/>
  <c r="U968" i="26"/>
  <c r="CE968" i="26"/>
  <c r="AH968" i="26"/>
  <c r="AE67" i="25"/>
  <c r="Q69" i="25"/>
  <c r="AI66" i="25"/>
  <c r="AH66" i="25"/>
  <c r="AG67" i="25" s="1"/>
  <c r="AJ66" i="25"/>
  <c r="L68" i="25"/>
  <c r="X69" i="25"/>
  <c r="W69" i="25"/>
  <c r="Y69" i="25"/>
  <c r="M68" i="25"/>
  <c r="AF67" i="25"/>
  <c r="O68" i="25"/>
  <c r="R69" i="25"/>
  <c r="S69" i="25"/>
  <c r="AD67" i="25"/>
  <c r="AC67" i="25"/>
  <c r="AL65" i="25"/>
  <c r="AR64" i="25"/>
  <c r="AS64" i="25" s="1"/>
  <c r="AT64" i="25" s="1"/>
  <c r="AO67" i="25"/>
  <c r="AU64" i="25" l="1"/>
  <c r="FD967" i="26"/>
  <c r="FC968" i="26" s="1"/>
  <c r="Y969" i="26"/>
  <c r="FB968" i="26"/>
  <c r="BK969" i="26"/>
  <c r="DU969" i="26"/>
  <c r="BP969" i="26"/>
  <c r="DI969" i="26"/>
  <c r="W969" i="26"/>
  <c r="AM969" i="26"/>
  <c r="CE969" i="26"/>
  <c r="CA969" i="26"/>
  <c r="AD969" i="26"/>
  <c r="BO969" i="26"/>
  <c r="DS969" i="26"/>
  <c r="CC969" i="26"/>
  <c r="AM65" i="25"/>
  <c r="BQ969" i="26"/>
  <c r="CG969" i="26"/>
  <c r="AT64" i="27"/>
  <c r="AW64" i="27"/>
  <c r="AO80" i="27"/>
  <c r="I79" i="27"/>
  <c r="AP65" i="27"/>
  <c r="AN65" i="27"/>
  <c r="AP66" i="27" s="1"/>
  <c r="AQ66" i="27"/>
  <c r="AR65" i="27"/>
  <c r="AL66" i="27"/>
  <c r="AK66" i="27"/>
  <c r="M78" i="27"/>
  <c r="L78" i="27"/>
  <c r="N78" i="27"/>
  <c r="AG68" i="27"/>
  <c r="AF68" i="27"/>
  <c r="AH68" i="27"/>
  <c r="AC70" i="27"/>
  <c r="AB70" i="27"/>
  <c r="S75" i="27"/>
  <c r="R75" i="27"/>
  <c r="Y72" i="27"/>
  <c r="X72" i="27"/>
  <c r="W73" i="27" s="1"/>
  <c r="T75" i="27"/>
  <c r="EX969" i="26"/>
  <c r="BY969" i="26"/>
  <c r="DT969" i="26"/>
  <c r="Q969" i="26"/>
  <c r="O69" i="25"/>
  <c r="AV67" i="27"/>
  <c r="AH969" i="26"/>
  <c r="S969" i="26"/>
  <c r="EL969" i="26"/>
  <c r="EQ969" i="26"/>
  <c r="CX969" i="26"/>
  <c r="FA969" i="26"/>
  <c r="EV969" i="26"/>
  <c r="EZ969" i="26"/>
  <c r="AW969" i="26"/>
  <c r="AR969" i="26"/>
  <c r="EE969" i="26"/>
  <c r="EG969" i="26"/>
  <c r="EB969" i="26"/>
  <c r="DY969" i="26"/>
  <c r="CV969" i="26"/>
  <c r="CH969" i="26"/>
  <c r="EA969" i="26"/>
  <c r="DK969" i="26"/>
  <c r="CT969" i="26"/>
  <c r="BW969" i="26"/>
  <c r="R969" i="26"/>
  <c r="AT969" i="26"/>
  <c r="M69" i="25"/>
  <c r="DD969" i="26"/>
  <c r="AX969" i="26"/>
  <c r="AF969" i="26"/>
  <c r="AA969" i="26"/>
  <c r="EU969" i="26"/>
  <c r="DF969" i="26"/>
  <c r="AJ969" i="26"/>
  <c r="BI969" i="26"/>
  <c r="EN969" i="26"/>
  <c r="ES969" i="26"/>
  <c r="AZ969" i="26"/>
  <c r="DJ969" i="26"/>
  <c r="L969" i="26"/>
  <c r="CZ969" i="26"/>
  <c r="BJ969" i="26"/>
  <c r="AB969" i="26"/>
  <c r="BG969" i="26"/>
  <c r="DC969" i="26"/>
  <c r="O969" i="26"/>
  <c r="CM969" i="26"/>
  <c r="AO969" i="26"/>
  <c r="CF969" i="26"/>
  <c r="CK969" i="26"/>
  <c r="EI969" i="26"/>
  <c r="BM969" i="26"/>
  <c r="U969" i="26"/>
  <c r="BH969" i="26"/>
  <c r="DX969" i="26"/>
  <c r="DQ969" i="26"/>
  <c r="DQ970" i="26" s="1"/>
  <c r="DW969" i="26"/>
  <c r="DV969" i="26"/>
  <c r="BE969" i="26"/>
  <c r="BX969" i="26"/>
  <c r="BC969" i="26"/>
  <c r="V969" i="26"/>
  <c r="DN969" i="26"/>
  <c r="AY969" i="26"/>
  <c r="CJ969" i="26"/>
  <c r="P969" i="26"/>
  <c r="BA969" i="26"/>
  <c r="DE969" i="26"/>
  <c r="CN969" i="26"/>
  <c r="CO969" i="26"/>
  <c r="BL969" i="26"/>
  <c r="X969" i="26"/>
  <c r="BZ969" i="26"/>
  <c r="BS969" i="26"/>
  <c r="BR969" i="26"/>
  <c r="CB969" i="26"/>
  <c r="AI969" i="26"/>
  <c r="CY969" i="26"/>
  <c r="BT969" i="26"/>
  <c r="DA969" i="26"/>
  <c r="Z969" i="26"/>
  <c r="DM969" i="26"/>
  <c r="EM969" i="26"/>
  <c r="ET969" i="26"/>
  <c r="K969" i="26"/>
  <c r="DG969" i="26"/>
  <c r="ER969" i="26"/>
  <c r="AG969" i="26"/>
  <c r="EH969" i="26"/>
  <c r="EK969" i="26"/>
  <c r="EF969" i="26"/>
  <c r="EJ969" i="26"/>
  <c r="DL969" i="26"/>
  <c r="CP969" i="26"/>
  <c r="EC969" i="26"/>
  <c r="BV969" i="26"/>
  <c r="M969" i="26"/>
  <c r="EY969" i="26"/>
  <c r="AP969" i="26"/>
  <c r="T969" i="26"/>
  <c r="ED969" i="26"/>
  <c r="EW969" i="26"/>
  <c r="AK969" i="26"/>
  <c r="CR969" i="26"/>
  <c r="CQ969" i="26"/>
  <c r="N969" i="26"/>
  <c r="DO969" i="26"/>
  <c r="BD969" i="26"/>
  <c r="Y70" i="25"/>
  <c r="CI969" i="26"/>
  <c r="DZ969" i="26"/>
  <c r="BB969" i="26"/>
  <c r="CD969" i="26"/>
  <c r="CU969" i="26"/>
  <c r="CL969" i="26"/>
  <c r="AC969" i="26"/>
  <c r="AQ969" i="26"/>
  <c r="AN969" i="26"/>
  <c r="AL969" i="26"/>
  <c r="BU969" i="26"/>
  <c r="AV969" i="26"/>
  <c r="BF969" i="26"/>
  <c r="AE969" i="26"/>
  <c r="CS969" i="26"/>
  <c r="CW969" i="26"/>
  <c r="P69" i="25"/>
  <c r="BN969" i="26"/>
  <c r="AU969" i="26"/>
  <c r="AS969" i="26"/>
  <c r="EP969" i="26"/>
  <c r="DB969" i="26"/>
  <c r="EO969" i="26"/>
  <c r="AH67" i="25"/>
  <c r="AG68" i="25" s="1"/>
  <c r="AD68" i="25"/>
  <c r="AF68" i="25"/>
  <c r="X70" i="25"/>
  <c r="N69" i="25"/>
  <c r="AC68" i="25"/>
  <c r="AB68" i="25"/>
  <c r="AK66" i="25"/>
  <c r="AE68" i="25"/>
  <c r="AI67" i="25"/>
  <c r="S70" i="25"/>
  <c r="T70" i="25"/>
  <c r="R70" i="25"/>
  <c r="W70" i="25"/>
  <c r="V70" i="25"/>
  <c r="I66" i="25"/>
  <c r="AQ66" i="25" l="1"/>
  <c r="AN65" i="25"/>
  <c r="AM66" i="25" s="1"/>
  <c r="AN66" i="25" s="1"/>
  <c r="AL66" i="25"/>
  <c r="AR65" i="25"/>
  <c r="AS65" i="25" s="1"/>
  <c r="AT65" i="25" s="1"/>
  <c r="FD968" i="26"/>
  <c r="FC969" i="26" s="1"/>
  <c r="DS970" i="26"/>
  <c r="CB970" i="26"/>
  <c r="EF970" i="26"/>
  <c r="FB969" i="26"/>
  <c r="DT970" i="26"/>
  <c r="BP970" i="26"/>
  <c r="CD970" i="26"/>
  <c r="K970" i="26"/>
  <c r="BZ970" i="26"/>
  <c r="EY970" i="26"/>
  <c r="P70" i="25"/>
  <c r="AI970" i="26"/>
  <c r="CU970" i="26"/>
  <c r="S76" i="27"/>
  <c r="AK67" i="27"/>
  <c r="AJ67" i="27"/>
  <c r="AB71" i="27"/>
  <c r="AA71" i="27"/>
  <c r="AM66" i="27"/>
  <c r="AF69" i="27"/>
  <c r="AE69" i="27"/>
  <c r="AS65" i="27"/>
  <c r="AU65" i="27" s="1"/>
  <c r="AG69" i="27"/>
  <c r="L79" i="27"/>
  <c r="K79" i="27"/>
  <c r="J80" i="27" s="1"/>
  <c r="V74" i="27"/>
  <c r="X73" i="27"/>
  <c r="M79" i="27"/>
  <c r="R76" i="27"/>
  <c r="Q76" i="27"/>
  <c r="CW970" i="26"/>
  <c r="EN970" i="26"/>
  <c r="R970" i="26"/>
  <c r="BN970" i="26"/>
  <c r="DJ970" i="26"/>
  <c r="AV68" i="27"/>
  <c r="BF970" i="26"/>
  <c r="CL970" i="26"/>
  <c r="FA970" i="26"/>
  <c r="AG970" i="26"/>
  <c r="N70" i="25"/>
  <c r="DZ970" i="26"/>
  <c r="AE970" i="26"/>
  <c r="DG970" i="26"/>
  <c r="DI970" i="26"/>
  <c r="T970" i="26"/>
  <c r="EH970" i="26"/>
  <c r="AS970" i="26"/>
  <c r="BX970" i="26"/>
  <c r="AX970" i="26"/>
  <c r="AH68" i="25"/>
  <c r="AG69" i="25" s="1"/>
  <c r="AA970" i="26"/>
  <c r="AH970" i="26"/>
  <c r="BD970" i="26"/>
  <c r="DW970" i="26"/>
  <c r="BI970" i="26"/>
  <c r="AZ970" i="26"/>
  <c r="ER970" i="26"/>
  <c r="BJ970" i="26"/>
  <c r="ET970" i="26"/>
  <c r="EM970" i="26"/>
  <c r="DE970" i="26"/>
  <c r="AE69" i="25"/>
  <c r="DR970" i="26"/>
  <c r="DR971" i="26" s="1"/>
  <c r="CM970" i="26"/>
  <c r="DV970" i="26"/>
  <c r="BH970" i="26"/>
  <c r="EQ970" i="26"/>
  <c r="DH970" i="26"/>
  <c r="DA970" i="26"/>
  <c r="P970" i="26"/>
  <c r="CS970" i="26"/>
  <c r="DO970" i="26"/>
  <c r="AU970" i="26"/>
  <c r="AN970" i="26"/>
  <c r="EU970" i="26"/>
  <c r="CY970" i="26"/>
  <c r="AY970" i="26"/>
  <c r="DP970" i="26"/>
  <c r="AO970" i="26"/>
  <c r="BL970" i="26"/>
  <c r="BU970" i="26"/>
  <c r="Q970" i="26"/>
  <c r="AL970" i="26"/>
  <c r="L970" i="26"/>
  <c r="DD970" i="26"/>
  <c r="BC970" i="26"/>
  <c r="CN970" i="26"/>
  <c r="DX970" i="26"/>
  <c r="EX970" i="26"/>
  <c r="DF970" i="26"/>
  <c r="AQ970" i="26"/>
  <c r="CR970" i="26"/>
  <c r="CX970" i="26"/>
  <c r="EK970" i="26"/>
  <c r="DU970" i="26"/>
  <c r="ED970" i="26"/>
  <c r="CF970" i="26"/>
  <c r="CG970" i="26"/>
  <c r="J970" i="26"/>
  <c r="V970" i="26"/>
  <c r="Q70" i="25"/>
  <c r="AD970" i="26"/>
  <c r="X970" i="26"/>
  <c r="W970" i="26"/>
  <c r="M970" i="26"/>
  <c r="AT970" i="26"/>
  <c r="BV970" i="26"/>
  <c r="BG970" i="26"/>
  <c r="EG970" i="26"/>
  <c r="O970" i="26"/>
  <c r="N970" i="26"/>
  <c r="AV970" i="26"/>
  <c r="CQ970" i="26"/>
  <c r="BT970" i="26"/>
  <c r="CT970" i="26"/>
  <c r="CC970" i="26"/>
  <c r="AC970" i="26"/>
  <c r="AB970" i="26"/>
  <c r="EZ970" i="26"/>
  <c r="CJ970" i="26"/>
  <c r="BA970" i="26"/>
  <c r="BB970" i="26"/>
  <c r="AK970" i="26"/>
  <c r="EC970" i="26"/>
  <c r="CO970" i="26"/>
  <c r="CV970" i="26"/>
  <c r="AW970" i="26"/>
  <c r="EW970" i="26"/>
  <c r="EV970" i="26"/>
  <c r="DY970" i="26"/>
  <c r="BW970" i="26"/>
  <c r="CA970" i="26"/>
  <c r="CI970" i="26"/>
  <c r="CH970" i="26"/>
  <c r="CP970" i="26"/>
  <c r="EE970" i="26"/>
  <c r="AM970" i="26"/>
  <c r="U970" i="26"/>
  <c r="CE970" i="26"/>
  <c r="DL970" i="26"/>
  <c r="DK970" i="26"/>
  <c r="S970" i="26"/>
  <c r="EL970" i="26"/>
  <c r="EJ970" i="26"/>
  <c r="BK970" i="26"/>
  <c r="DN970" i="26"/>
  <c r="DB970" i="26"/>
  <c r="EI970" i="26"/>
  <c r="DM970" i="26"/>
  <c r="CZ970" i="26"/>
  <c r="CK970" i="26"/>
  <c r="AP970" i="26"/>
  <c r="BY970" i="26"/>
  <c r="BM970" i="26"/>
  <c r="BE970" i="26"/>
  <c r="Y970" i="26"/>
  <c r="Z970" i="26"/>
  <c r="BR970" i="26"/>
  <c r="BQ970" i="26"/>
  <c r="BO970" i="26"/>
  <c r="EO970" i="26"/>
  <c r="EP970" i="26"/>
  <c r="AR970" i="26"/>
  <c r="AF970" i="26"/>
  <c r="AJ970" i="26"/>
  <c r="ES970" i="26"/>
  <c r="EA970" i="26"/>
  <c r="DC970" i="26"/>
  <c r="EB970" i="26"/>
  <c r="BS970" i="26"/>
  <c r="AK67" i="25"/>
  <c r="AD69" i="25"/>
  <c r="O70" i="25"/>
  <c r="W71" i="25"/>
  <c r="T71" i="25"/>
  <c r="AB69" i="25"/>
  <c r="AA69" i="25"/>
  <c r="AC69" i="25"/>
  <c r="X71" i="25"/>
  <c r="V71" i="25"/>
  <c r="U71" i="25"/>
  <c r="AJ67" i="25"/>
  <c r="AF69" i="25"/>
  <c r="J67" i="25"/>
  <c r="S71" i="25"/>
  <c r="AU65" i="25" l="1"/>
  <c r="AQ67" i="25"/>
  <c r="I67" i="25"/>
  <c r="CC971" i="26"/>
  <c r="DT971" i="26"/>
  <c r="J971" i="26"/>
  <c r="AP66" i="25"/>
  <c r="AP67" i="25"/>
  <c r="AR66" i="25"/>
  <c r="AL67" i="25"/>
  <c r="Q71" i="25"/>
  <c r="CA971" i="26"/>
  <c r="FD969" i="26"/>
  <c r="FC970" i="26" s="1"/>
  <c r="FB970" i="26"/>
  <c r="FA971" i="26" s="1"/>
  <c r="CV971" i="26"/>
  <c r="BO971" i="26"/>
  <c r="BE971" i="26"/>
  <c r="EG971" i="26"/>
  <c r="ES971" i="26"/>
  <c r="S971" i="26"/>
  <c r="BG971" i="26"/>
  <c r="EY971" i="26"/>
  <c r="DH971" i="26"/>
  <c r="L80" i="27"/>
  <c r="AH971" i="26"/>
  <c r="EE971" i="26"/>
  <c r="AO81" i="27"/>
  <c r="I80" i="27"/>
  <c r="Q77" i="27"/>
  <c r="P77" i="27"/>
  <c r="AT65" i="27"/>
  <c r="AW65" i="27"/>
  <c r="R77" i="27"/>
  <c r="AE70" i="27"/>
  <c r="AD70" i="27"/>
  <c r="AF70" i="27"/>
  <c r="AL67" i="27"/>
  <c r="AK68" i="27" s="1"/>
  <c r="AN66" i="27"/>
  <c r="AM67" i="27" s="1"/>
  <c r="AR66" i="27"/>
  <c r="AS66" i="27" s="1"/>
  <c r="AU66" i="27" s="1"/>
  <c r="AQ67" i="27"/>
  <c r="W74" i="27"/>
  <c r="V75" i="27" s="1"/>
  <c r="AA72" i="27"/>
  <c r="Z72" i="27"/>
  <c r="U75" i="27"/>
  <c r="AM67" i="25"/>
  <c r="AN67" i="25" s="1"/>
  <c r="AJ68" i="27"/>
  <c r="AI68" i="27"/>
  <c r="K80" i="27"/>
  <c r="AF971" i="26"/>
  <c r="O71" i="25"/>
  <c r="AV69" i="27"/>
  <c r="CX971" i="26"/>
  <c r="DS971" i="26"/>
  <c r="DS972" i="26" s="1"/>
  <c r="DU971" i="26"/>
  <c r="CN971" i="26"/>
  <c r="DF971" i="26"/>
  <c r="DI971" i="26"/>
  <c r="AJ68" i="25"/>
  <c r="R71" i="25"/>
  <c r="R72" i="25" s="1"/>
  <c r="DG971" i="26"/>
  <c r="CP971" i="26"/>
  <c r="AM971" i="26"/>
  <c r="AR971" i="26"/>
  <c r="AT971" i="26"/>
  <c r="AY971" i="26"/>
  <c r="Z971" i="26"/>
  <c r="DE971" i="26"/>
  <c r="CD971" i="26"/>
  <c r="CS971" i="26"/>
  <c r="AX971" i="26"/>
  <c r="BI971" i="26"/>
  <c r="AP971" i="26"/>
  <c r="U971" i="26"/>
  <c r="DV971" i="26"/>
  <c r="BA971" i="26"/>
  <c r="BW971" i="26"/>
  <c r="P971" i="26"/>
  <c r="CZ971" i="26"/>
  <c r="BQ971" i="26"/>
  <c r="DW971" i="26"/>
  <c r="BU971" i="26"/>
  <c r="CM971" i="26"/>
  <c r="AE70" i="25"/>
  <c r="DC971" i="26"/>
  <c r="DP971" i="26"/>
  <c r="DO971" i="26"/>
  <c r="EL971" i="26"/>
  <c r="EV971" i="26"/>
  <c r="BD971" i="26"/>
  <c r="DQ971" i="26"/>
  <c r="Q971" i="26"/>
  <c r="BF971" i="26"/>
  <c r="CK971" i="26"/>
  <c r="EO971" i="26"/>
  <c r="AE971" i="26"/>
  <c r="DA971" i="26"/>
  <c r="AN971" i="26"/>
  <c r="DZ971" i="26"/>
  <c r="CW971" i="26"/>
  <c r="K971" i="26"/>
  <c r="J972" i="26" s="1"/>
  <c r="AB971" i="26"/>
  <c r="EH971" i="26"/>
  <c r="AD971" i="26"/>
  <c r="BS971" i="26"/>
  <c r="EA971" i="26"/>
  <c r="AZ971" i="26"/>
  <c r="BL971" i="26"/>
  <c r="EM971" i="26"/>
  <c r="T971" i="26"/>
  <c r="AV971" i="26"/>
  <c r="AJ971" i="26"/>
  <c r="EJ971" i="26"/>
  <c r="DM971" i="26"/>
  <c r="EF971" i="26"/>
  <c r="CI971" i="26"/>
  <c r="BH971" i="26"/>
  <c r="AC70" i="25"/>
  <c r="BY971" i="26"/>
  <c r="BX971" i="26"/>
  <c r="BP971" i="26"/>
  <c r="EC971" i="26"/>
  <c r="CU971" i="26"/>
  <c r="CT971" i="26"/>
  <c r="R971" i="26"/>
  <c r="AK971" i="26"/>
  <c r="BT971" i="26"/>
  <c r="BB971" i="26"/>
  <c r="ER971" i="26"/>
  <c r="AG971" i="26"/>
  <c r="BR971" i="26"/>
  <c r="CQ971" i="26"/>
  <c r="M971" i="26"/>
  <c r="BZ971" i="26"/>
  <c r="W971" i="26"/>
  <c r="V971" i="26"/>
  <c r="EB971" i="26"/>
  <c r="Y971" i="26"/>
  <c r="CH971" i="26"/>
  <c r="CG971" i="26"/>
  <c r="DY971" i="26"/>
  <c r="DX971" i="26"/>
  <c r="O971" i="26"/>
  <c r="N971" i="26"/>
  <c r="X971" i="26"/>
  <c r="DD971" i="26"/>
  <c r="BC971" i="26"/>
  <c r="EW971" i="26"/>
  <c r="CJ971" i="26"/>
  <c r="ET971" i="26"/>
  <c r="AW971" i="26"/>
  <c r="EZ971" i="26"/>
  <c r="BJ971" i="26"/>
  <c r="BK971" i="26"/>
  <c r="AI68" i="25"/>
  <c r="EI971" i="26"/>
  <c r="DK971" i="26"/>
  <c r="DJ971" i="26"/>
  <c r="EK971" i="26"/>
  <c r="AL971" i="26"/>
  <c r="CR971" i="26"/>
  <c r="AS971" i="26"/>
  <c r="DL971" i="26"/>
  <c r="AO971" i="26"/>
  <c r="AQ971" i="26"/>
  <c r="EU971" i="26"/>
  <c r="CE971" i="26"/>
  <c r="CF971" i="26"/>
  <c r="AI971" i="26"/>
  <c r="AA971" i="26"/>
  <c r="AU971" i="26"/>
  <c r="AK68" i="25"/>
  <c r="BV971" i="26"/>
  <c r="EN971" i="26"/>
  <c r="BN971" i="26"/>
  <c r="BM971" i="26"/>
  <c r="DB971" i="26"/>
  <c r="CO971" i="26"/>
  <c r="AC971" i="26"/>
  <c r="L971" i="26"/>
  <c r="EP971" i="26"/>
  <c r="CB971" i="26"/>
  <c r="DN971" i="26"/>
  <c r="ED971" i="26"/>
  <c r="CY971" i="26"/>
  <c r="EX971" i="26"/>
  <c r="CL971" i="26"/>
  <c r="EQ971" i="26"/>
  <c r="AD70" i="25"/>
  <c r="P71" i="25"/>
  <c r="U72" i="25"/>
  <c r="V72" i="25"/>
  <c r="J68" i="25"/>
  <c r="K68" i="25"/>
  <c r="T72" i="25"/>
  <c r="AB70" i="25"/>
  <c r="AO68" i="25"/>
  <c r="AF70" i="25"/>
  <c r="W72" i="25"/>
  <c r="AA70" i="25"/>
  <c r="Z70" i="25"/>
  <c r="AS66" i="25" l="1"/>
  <c r="AT66" i="25" s="1"/>
  <c r="AQ68" i="25"/>
  <c r="CB972" i="26"/>
  <c r="DT972" i="26"/>
  <c r="AR67" i="25"/>
  <c r="AS67" i="25" s="1"/>
  <c r="AT67" i="25" s="1"/>
  <c r="AP68" i="25"/>
  <c r="AL68" i="25"/>
  <c r="AK69" i="25" s="1"/>
  <c r="P72" i="25"/>
  <c r="K81" i="27"/>
  <c r="FD970" i="26"/>
  <c r="FC971" i="26" s="1"/>
  <c r="BF972" i="26"/>
  <c r="DG972" i="26"/>
  <c r="FB971" i="26"/>
  <c r="DR972" i="26"/>
  <c r="BH972" i="26"/>
  <c r="EF972" i="26"/>
  <c r="DV972" i="26"/>
  <c r="EN972" i="26"/>
  <c r="AG972" i="26"/>
  <c r="CL972" i="26"/>
  <c r="CW972" i="26"/>
  <c r="BP972" i="26"/>
  <c r="DD972" i="26"/>
  <c r="AD71" i="27"/>
  <c r="AC71" i="27"/>
  <c r="U76" i="27"/>
  <c r="T76" i="27"/>
  <c r="AE71" i="27"/>
  <c r="S72" i="25"/>
  <c r="T73" i="25" s="1"/>
  <c r="Y73" i="27"/>
  <c r="Z73" i="27"/>
  <c r="P78" i="27"/>
  <c r="O78" i="27"/>
  <c r="AT66" i="27"/>
  <c r="AW66" i="27"/>
  <c r="Q78" i="27"/>
  <c r="AP67" i="27"/>
  <c r="AN67" i="27"/>
  <c r="AP68" i="27" s="1"/>
  <c r="AR67" i="27"/>
  <c r="AQ68" i="27"/>
  <c r="AI69" i="27"/>
  <c r="AH69" i="27"/>
  <c r="AL68" i="27"/>
  <c r="AK69" i="27" s="1"/>
  <c r="J81" i="27"/>
  <c r="AJ69" i="27"/>
  <c r="AA972" i="26"/>
  <c r="DN972" i="26"/>
  <c r="AC972" i="26"/>
  <c r="CO972" i="26"/>
  <c r="BZ972" i="26"/>
  <c r="DU972" i="26"/>
  <c r="AV70" i="27"/>
  <c r="DH972" i="26"/>
  <c r="AI69" i="25"/>
  <c r="AS972" i="26"/>
  <c r="DF972" i="26"/>
  <c r="DW972" i="26"/>
  <c r="ED972" i="26"/>
  <c r="DB972" i="26"/>
  <c r="CZ972" i="26"/>
  <c r="AD71" i="25"/>
  <c r="AQ972" i="26"/>
  <c r="AO972" i="26"/>
  <c r="AY972" i="26"/>
  <c r="BR972" i="26"/>
  <c r="EU972" i="26"/>
  <c r="EA972" i="26"/>
  <c r="CV972" i="26"/>
  <c r="T972" i="26"/>
  <c r="AW972" i="26"/>
  <c r="BV972" i="26"/>
  <c r="AU972" i="26"/>
  <c r="BE972" i="26"/>
  <c r="S972" i="26"/>
  <c r="DZ972" i="26"/>
  <c r="BT972" i="26"/>
  <c r="DP972" i="26"/>
  <c r="EI972" i="26"/>
  <c r="FA972" i="26"/>
  <c r="CJ972" i="26"/>
  <c r="AX972" i="26"/>
  <c r="DQ972" i="26"/>
  <c r="AF972" i="26"/>
  <c r="ES972" i="26"/>
  <c r="BX972" i="26"/>
  <c r="AE71" i="25"/>
  <c r="AJ69" i="25"/>
  <c r="BL972" i="26"/>
  <c r="EK972" i="26"/>
  <c r="DJ972" i="26"/>
  <c r="L972" i="26"/>
  <c r="BG972" i="26"/>
  <c r="AL972" i="26"/>
  <c r="AE972" i="26"/>
  <c r="AJ972" i="26"/>
  <c r="EG972" i="26"/>
  <c r="CF972" i="26"/>
  <c r="BK972" i="26"/>
  <c r="DM972" i="26"/>
  <c r="AZ972" i="26"/>
  <c r="EX972" i="26"/>
  <c r="BS972" i="26"/>
  <c r="CR972" i="26"/>
  <c r="V972" i="26"/>
  <c r="CU972" i="26"/>
  <c r="AV972" i="26"/>
  <c r="Z972" i="26"/>
  <c r="CK972" i="26"/>
  <c r="BN972" i="26"/>
  <c r="O972" i="26"/>
  <c r="P972" i="26"/>
  <c r="DI972" i="26"/>
  <c r="DL972" i="26"/>
  <c r="DY972" i="26"/>
  <c r="EP972" i="26"/>
  <c r="U972" i="26"/>
  <c r="BB972" i="26"/>
  <c r="Q72" i="25"/>
  <c r="AH69" i="25"/>
  <c r="CE972" i="26"/>
  <c r="AT972" i="26"/>
  <c r="W972" i="26"/>
  <c r="ER972" i="26"/>
  <c r="CT972" i="26"/>
  <c r="CC972" i="26"/>
  <c r="DK972" i="26"/>
  <c r="BU972" i="26"/>
  <c r="CN972" i="26"/>
  <c r="EC972" i="26"/>
  <c r="AB972" i="26"/>
  <c r="N972" i="26"/>
  <c r="EO972" i="26"/>
  <c r="EW972" i="26"/>
  <c r="EJ972" i="26"/>
  <c r="BO972" i="26"/>
  <c r="K972" i="26"/>
  <c r="AN972" i="26"/>
  <c r="CM972" i="26"/>
  <c r="CS972" i="26"/>
  <c r="CA972" i="26"/>
  <c r="DX972" i="26"/>
  <c r="BQ972" i="26"/>
  <c r="AP972" i="26"/>
  <c r="AR972" i="26"/>
  <c r="BJ972" i="26"/>
  <c r="BI972" i="26"/>
  <c r="EY972" i="26"/>
  <c r="CG972" i="26"/>
  <c r="M972" i="26"/>
  <c r="BY972" i="26"/>
  <c r="CH972" i="26"/>
  <c r="CQ972" i="26"/>
  <c r="AK972" i="26"/>
  <c r="EH972" i="26"/>
  <c r="AC71" i="25"/>
  <c r="AM972" i="26"/>
  <c r="EZ972" i="26"/>
  <c r="AD972" i="26"/>
  <c r="EL972" i="26"/>
  <c r="BA972" i="26"/>
  <c r="R972" i="26"/>
  <c r="Q972" i="26"/>
  <c r="EQ972" i="26"/>
  <c r="DC972" i="26"/>
  <c r="BC972" i="26"/>
  <c r="BW972" i="26"/>
  <c r="EE972" i="26"/>
  <c r="CD972" i="26"/>
  <c r="CY972" i="26"/>
  <c r="CX972" i="26"/>
  <c r="DE972" i="26"/>
  <c r="DA972" i="26"/>
  <c r="EV972" i="26"/>
  <c r="X972" i="26"/>
  <c r="Y972" i="26"/>
  <c r="CP972" i="26"/>
  <c r="EM972" i="26"/>
  <c r="BM972" i="26"/>
  <c r="AI972" i="26"/>
  <c r="AH972" i="26"/>
  <c r="ET972" i="26"/>
  <c r="CI972" i="26"/>
  <c r="EB972" i="26"/>
  <c r="BD972" i="26"/>
  <c r="DO972" i="26"/>
  <c r="U73" i="25"/>
  <c r="AA71" i="25"/>
  <c r="K69" i="25"/>
  <c r="L69" i="25"/>
  <c r="S73" i="25"/>
  <c r="V73" i="25"/>
  <c r="Z71" i="25"/>
  <c r="Y71" i="25"/>
  <c r="AB71" i="25"/>
  <c r="AO69" i="25"/>
  <c r="I68" i="25"/>
  <c r="J69" i="25" s="1"/>
  <c r="AU66" i="25" l="1"/>
  <c r="AU67" i="25" s="1"/>
  <c r="DS973" i="26"/>
  <c r="Q73" i="25"/>
  <c r="AM68" i="25"/>
  <c r="BG973" i="26"/>
  <c r="DR973" i="26"/>
  <c r="DU973" i="26"/>
  <c r="FD971" i="26"/>
  <c r="FC972" i="26" s="1"/>
  <c r="FB972" i="26"/>
  <c r="DG973" i="26"/>
  <c r="AB973" i="26"/>
  <c r="AR973" i="26"/>
  <c r="DE973" i="26"/>
  <c r="DN973" i="26"/>
  <c r="AP973" i="26"/>
  <c r="CA973" i="26"/>
  <c r="CK973" i="26"/>
  <c r="DT973" i="26"/>
  <c r="DS974" i="26" s="1"/>
  <c r="P79" i="27"/>
  <c r="AW973" i="26"/>
  <c r="BS973" i="26"/>
  <c r="DV973" i="26"/>
  <c r="AM68" i="27"/>
  <c r="AL69" i="27" s="1"/>
  <c r="Y74" i="27"/>
  <c r="X74" i="27"/>
  <c r="AS67" i="27"/>
  <c r="AU67" i="27" s="1"/>
  <c r="T77" i="27"/>
  <c r="S77" i="27"/>
  <c r="AH70" i="25"/>
  <c r="AI70" i="27"/>
  <c r="AJ70" i="27"/>
  <c r="AC72" i="27"/>
  <c r="AB72" i="27"/>
  <c r="AO82" i="27"/>
  <c r="I81" i="27"/>
  <c r="J82" i="27" s="1"/>
  <c r="AD72" i="27"/>
  <c r="AH70" i="27"/>
  <c r="AG70" i="27"/>
  <c r="O79" i="27"/>
  <c r="N79" i="27"/>
  <c r="AG973" i="26"/>
  <c r="P973" i="26"/>
  <c r="EV973" i="26"/>
  <c r="EB973" i="26"/>
  <c r="AV71" i="27"/>
  <c r="R73" i="25"/>
  <c r="S74" i="25" s="1"/>
  <c r="BQ973" i="26"/>
  <c r="ET973" i="26"/>
  <c r="AD72" i="25"/>
  <c r="AI70" i="25"/>
  <c r="BU973" i="26"/>
  <c r="AT973" i="26"/>
  <c r="AV973" i="26"/>
  <c r="CV973" i="26"/>
  <c r="AX973" i="26"/>
  <c r="CL973" i="26"/>
  <c r="DM973" i="26"/>
  <c r="BF973" i="26"/>
  <c r="AF973" i="26"/>
  <c r="AK973" i="26"/>
  <c r="DK973" i="26"/>
  <c r="BW973" i="26"/>
  <c r="BY973" i="26"/>
  <c r="AY973" i="26"/>
  <c r="CP973" i="26"/>
  <c r="AC973" i="26"/>
  <c r="DQ973" i="26"/>
  <c r="DR974" i="26" s="1"/>
  <c r="BR973" i="26"/>
  <c r="AA973" i="26"/>
  <c r="K973" i="26"/>
  <c r="EJ973" i="26"/>
  <c r="BA973" i="26"/>
  <c r="BM973" i="26"/>
  <c r="EH973" i="26"/>
  <c r="EA973" i="26"/>
  <c r="BB973" i="26"/>
  <c r="DY973" i="26"/>
  <c r="DZ973" i="26"/>
  <c r="DI973" i="26"/>
  <c r="EQ973" i="26"/>
  <c r="BT973" i="26"/>
  <c r="AG70" i="25"/>
  <c r="AM973" i="26"/>
  <c r="U973" i="26"/>
  <c r="M973" i="26"/>
  <c r="BD973" i="26"/>
  <c r="V973" i="26"/>
  <c r="EO973" i="26"/>
  <c r="CD973" i="26"/>
  <c r="ED973" i="26"/>
  <c r="DH973" i="26"/>
  <c r="DX973" i="26"/>
  <c r="AI973" i="26"/>
  <c r="Y973" i="26"/>
  <c r="CM973" i="26"/>
  <c r="CU973" i="26"/>
  <c r="BO973" i="26"/>
  <c r="CB973" i="26"/>
  <c r="CI973" i="26"/>
  <c r="EZ973" i="26"/>
  <c r="BJ973" i="26"/>
  <c r="BK973" i="26"/>
  <c r="DO973" i="26"/>
  <c r="DJ973" i="26"/>
  <c r="DL973" i="26"/>
  <c r="T973" i="26"/>
  <c r="EU973" i="26"/>
  <c r="AS973" i="26"/>
  <c r="R973" i="26"/>
  <c r="EL973" i="26"/>
  <c r="CG973" i="26"/>
  <c r="CS973" i="26"/>
  <c r="CY973" i="26"/>
  <c r="AU973" i="26"/>
  <c r="AB72" i="25"/>
  <c r="BV973" i="26"/>
  <c r="EP973" i="26"/>
  <c r="AE973" i="26"/>
  <c r="AD973" i="26"/>
  <c r="AN973" i="26"/>
  <c r="BN973" i="26"/>
  <c r="EE973" i="26"/>
  <c r="EF973" i="26"/>
  <c r="DP973" i="26"/>
  <c r="CF973" i="26"/>
  <c r="AO973" i="26"/>
  <c r="N973" i="26"/>
  <c r="EY973" i="26"/>
  <c r="CJ973" i="26"/>
  <c r="CC973" i="26"/>
  <c r="EM973" i="26"/>
  <c r="BC973" i="26"/>
  <c r="BI973" i="26"/>
  <c r="BH973" i="26"/>
  <c r="L973" i="26"/>
  <c r="EI973" i="26"/>
  <c r="BZ973" i="26"/>
  <c r="AQ973" i="26"/>
  <c r="AZ973" i="26"/>
  <c r="DD973" i="26"/>
  <c r="DC973" i="26"/>
  <c r="EN973" i="26"/>
  <c r="AL973" i="26"/>
  <c r="T74" i="25"/>
  <c r="AC72" i="25"/>
  <c r="X973" i="26"/>
  <c r="S973" i="26"/>
  <c r="CE973" i="26"/>
  <c r="DB973" i="26"/>
  <c r="CO973" i="26"/>
  <c r="EC973" i="26"/>
  <c r="CT973" i="26"/>
  <c r="CR973" i="26"/>
  <c r="CZ973" i="26"/>
  <c r="DA973" i="26"/>
  <c r="EX973" i="26"/>
  <c r="J973" i="26"/>
  <c r="J974" i="26" s="1"/>
  <c r="O973" i="26"/>
  <c r="CN973" i="26"/>
  <c r="ER973" i="26"/>
  <c r="AJ973" i="26"/>
  <c r="CQ973" i="26"/>
  <c r="BX973" i="26"/>
  <c r="EW973" i="26"/>
  <c r="W973" i="26"/>
  <c r="BL973" i="26"/>
  <c r="AH973" i="26"/>
  <c r="CH973" i="26"/>
  <c r="DF973" i="26"/>
  <c r="BE973" i="26"/>
  <c r="EG973" i="26"/>
  <c r="ES973" i="26"/>
  <c r="CX973" i="26"/>
  <c r="CW973" i="26"/>
  <c r="Q973" i="26"/>
  <c r="FA973" i="26"/>
  <c r="Z973" i="26"/>
  <c r="BP973" i="26"/>
  <c r="DW973" i="26"/>
  <c r="EK973" i="26"/>
  <c r="AJ70" i="25"/>
  <c r="Y72" i="25"/>
  <c r="X72" i="25"/>
  <c r="L70" i="25"/>
  <c r="M70" i="25"/>
  <c r="K70" i="25"/>
  <c r="U74" i="25"/>
  <c r="AA72" i="25"/>
  <c r="Z72" i="25"/>
  <c r="AO70" i="25"/>
  <c r="AQ69" i="25" l="1"/>
  <c r="AN68" i="25"/>
  <c r="AR68" i="25"/>
  <c r="AS68" i="25" s="1"/>
  <c r="DF974" i="26"/>
  <c r="AQ974" i="26"/>
  <c r="AM69" i="25"/>
  <c r="AN69" i="25" s="1"/>
  <c r="AL69" i="25"/>
  <c r="DT974" i="26"/>
  <c r="DS975" i="26" s="1"/>
  <c r="AU974" i="26"/>
  <c r="FD972" i="26"/>
  <c r="FC973" i="26" s="1"/>
  <c r="FB973" i="26"/>
  <c r="DU974" i="26"/>
  <c r="DT975" i="26" s="1"/>
  <c r="BS974" i="26"/>
  <c r="AB974" i="26"/>
  <c r="AS974" i="26"/>
  <c r="EP974" i="26"/>
  <c r="AH974" i="26"/>
  <c r="EU974" i="26"/>
  <c r="BQ974" i="26"/>
  <c r="AW974" i="26"/>
  <c r="DW974" i="26"/>
  <c r="AH71" i="27"/>
  <c r="R74" i="25"/>
  <c r="S75" i="25" s="1"/>
  <c r="AG71" i="25"/>
  <c r="Z974" i="26"/>
  <c r="EQ974" i="26"/>
  <c r="Q974" i="26"/>
  <c r="CL974" i="26"/>
  <c r="AI71" i="27"/>
  <c r="N80" i="27"/>
  <c r="M80" i="27"/>
  <c r="O80" i="27"/>
  <c r="S78" i="27"/>
  <c r="R78" i="27"/>
  <c r="AG71" i="27"/>
  <c r="AF71" i="27"/>
  <c r="AK70" i="27"/>
  <c r="AT67" i="27"/>
  <c r="AW67" i="27"/>
  <c r="X75" i="27"/>
  <c r="W75" i="27"/>
  <c r="AO83" i="27"/>
  <c r="I82" i="27"/>
  <c r="AN68" i="27"/>
  <c r="AP69" i="27" s="1"/>
  <c r="AQ69" i="27"/>
  <c r="AR68" i="27"/>
  <c r="AS68" i="27" s="1"/>
  <c r="AU68" i="27" s="1"/>
  <c r="AB73" i="27"/>
  <c r="AA73" i="27"/>
  <c r="AC73" i="27"/>
  <c r="BT974" i="26"/>
  <c r="BV974" i="26"/>
  <c r="BR974" i="26"/>
  <c r="EC974" i="26"/>
  <c r="BZ974" i="26"/>
  <c r="BX974" i="26"/>
  <c r="AV72" i="27"/>
  <c r="AH71" i="25"/>
  <c r="AF71" i="25"/>
  <c r="AF72" i="25" s="1"/>
  <c r="AZ974" i="26"/>
  <c r="EI974" i="26"/>
  <c r="FA974" i="26"/>
  <c r="DN974" i="26"/>
  <c r="DH974" i="26"/>
  <c r="BE974" i="26"/>
  <c r="AJ974" i="26"/>
  <c r="DL974" i="26"/>
  <c r="AL974" i="26"/>
  <c r="DK974" i="26"/>
  <c r="DZ974" i="26"/>
  <c r="EA974" i="26"/>
  <c r="DY974" i="26"/>
  <c r="AX974" i="26"/>
  <c r="CM974" i="26"/>
  <c r="DJ974" i="26"/>
  <c r="U974" i="26"/>
  <c r="BL974" i="26"/>
  <c r="BN974" i="26"/>
  <c r="BC974" i="26"/>
  <c r="EO974" i="26"/>
  <c r="CC974" i="26"/>
  <c r="S974" i="26"/>
  <c r="EK974" i="26"/>
  <c r="DO974" i="26"/>
  <c r="CA974" i="26"/>
  <c r="L974" i="26"/>
  <c r="AC73" i="25"/>
  <c r="AD974" i="26"/>
  <c r="DM974" i="26"/>
  <c r="BU974" i="26"/>
  <c r="CJ974" i="26"/>
  <c r="CT974" i="26"/>
  <c r="W974" i="26"/>
  <c r="CI974" i="26"/>
  <c r="CO974" i="26"/>
  <c r="DP974" i="26"/>
  <c r="CD974" i="26"/>
  <c r="DI974" i="26"/>
  <c r="DG974" i="26"/>
  <c r="CY974" i="26"/>
  <c r="EM974" i="26"/>
  <c r="DV974" i="26"/>
  <c r="DC974" i="26"/>
  <c r="AI974" i="26"/>
  <c r="R974" i="26"/>
  <c r="AV974" i="26"/>
  <c r="N974" i="26"/>
  <c r="AO974" i="26"/>
  <c r="EJ974" i="26"/>
  <c r="CF974" i="26"/>
  <c r="ES974" i="26"/>
  <c r="AK974" i="26"/>
  <c r="AT974" i="26"/>
  <c r="CH974" i="26"/>
  <c r="EX974" i="26"/>
  <c r="EB974" i="26"/>
  <c r="EF974" i="26"/>
  <c r="DA974" i="26"/>
  <c r="DD974" i="26"/>
  <c r="ED974" i="26"/>
  <c r="EE974" i="26"/>
  <c r="Y974" i="26"/>
  <c r="BH974" i="26"/>
  <c r="BG974" i="26"/>
  <c r="CW974" i="26"/>
  <c r="CV974" i="26"/>
  <c r="CZ974" i="26"/>
  <c r="BI974" i="26"/>
  <c r="CU974" i="26"/>
  <c r="CS974" i="26"/>
  <c r="CX974" i="26"/>
  <c r="EW974" i="26"/>
  <c r="ET974" i="26"/>
  <c r="AR974" i="26"/>
  <c r="AN974" i="26"/>
  <c r="BK974" i="26"/>
  <c r="X974" i="26"/>
  <c r="CG974" i="26"/>
  <c r="BA974" i="26"/>
  <c r="CR974" i="26"/>
  <c r="CQ974" i="26"/>
  <c r="AE974" i="26"/>
  <c r="BF974" i="26"/>
  <c r="BW974" i="26"/>
  <c r="EG974" i="26"/>
  <c r="AA974" i="26"/>
  <c r="T974" i="26"/>
  <c r="CP974" i="26"/>
  <c r="V974" i="26"/>
  <c r="BM974" i="26"/>
  <c r="BD974" i="26"/>
  <c r="BB974" i="26"/>
  <c r="EN974" i="26"/>
  <c r="DQ974" i="26"/>
  <c r="P974" i="26"/>
  <c r="ER974" i="26"/>
  <c r="EH974" i="26"/>
  <c r="K974" i="26"/>
  <c r="BJ974" i="26"/>
  <c r="AF974" i="26"/>
  <c r="DE974" i="26"/>
  <c r="CN974" i="26"/>
  <c r="DB974" i="26"/>
  <c r="AY974" i="26"/>
  <c r="CK974" i="26"/>
  <c r="AP974" i="26"/>
  <c r="BY974" i="26"/>
  <c r="AG974" i="26"/>
  <c r="O974" i="26"/>
  <c r="EV974" i="26"/>
  <c r="DX974" i="26"/>
  <c r="EY974" i="26"/>
  <c r="M974" i="26"/>
  <c r="EL974" i="26"/>
  <c r="BO974" i="26"/>
  <c r="BP974" i="26"/>
  <c r="CE974" i="26"/>
  <c r="AM974" i="26"/>
  <c r="EZ974" i="26"/>
  <c r="AC974" i="26"/>
  <c r="CB974" i="26"/>
  <c r="T75" i="25"/>
  <c r="Y73" i="25"/>
  <c r="AA73" i="25"/>
  <c r="AB73" i="25"/>
  <c r="M71" i="25"/>
  <c r="N71" i="25"/>
  <c r="AI71" i="25"/>
  <c r="X73" i="25"/>
  <c r="W73" i="25"/>
  <c r="Z73" i="25"/>
  <c r="L71" i="25"/>
  <c r="I69" i="25"/>
  <c r="J70" i="25" s="1"/>
  <c r="AT68" i="25" l="1"/>
  <c r="AU68" i="25"/>
  <c r="K71" i="25"/>
  <c r="AK70" i="25"/>
  <c r="AJ71" i="25" s="1"/>
  <c r="AQ70" i="25"/>
  <c r="AR69" i="25"/>
  <c r="DU975" i="26"/>
  <c r="AP70" i="25"/>
  <c r="AL70" i="25"/>
  <c r="AP69" i="25"/>
  <c r="AS69" i="25" s="1"/>
  <c r="BR975" i="26"/>
  <c r="AT975" i="26"/>
  <c r="AM70" i="25"/>
  <c r="AN70" i="25" s="1"/>
  <c r="FD973" i="26"/>
  <c r="FC974" i="26" s="1"/>
  <c r="AV975" i="26"/>
  <c r="BY975" i="26"/>
  <c r="AR975" i="26"/>
  <c r="FB974" i="26"/>
  <c r="FA975" i="26" s="1"/>
  <c r="BW975" i="26"/>
  <c r="AC975" i="26"/>
  <c r="AA975" i="26"/>
  <c r="K975" i="26"/>
  <c r="DF975" i="26"/>
  <c r="CK975" i="26"/>
  <c r="EP975" i="26"/>
  <c r="M975" i="26"/>
  <c r="BT975" i="26"/>
  <c r="BD975" i="26"/>
  <c r="DI975" i="26"/>
  <c r="AH72" i="27"/>
  <c r="DG975" i="26"/>
  <c r="AB74" i="27"/>
  <c r="AK975" i="26"/>
  <c r="BS975" i="26"/>
  <c r="R975" i="26"/>
  <c r="AI975" i="26"/>
  <c r="AT68" i="27"/>
  <c r="AW68" i="27"/>
  <c r="AM69" i="27"/>
  <c r="AF72" i="27"/>
  <c r="AE72" i="27"/>
  <c r="AG72" i="27"/>
  <c r="R79" i="27"/>
  <c r="Q79" i="27"/>
  <c r="AE72" i="25"/>
  <c r="AE73" i="25" s="1"/>
  <c r="AG72" i="25"/>
  <c r="W76" i="27"/>
  <c r="V76" i="27"/>
  <c r="M81" i="27"/>
  <c r="L81" i="27"/>
  <c r="AJ71" i="27"/>
  <c r="N81" i="27"/>
  <c r="AA74" i="27"/>
  <c r="Z74" i="27"/>
  <c r="DW975" i="26"/>
  <c r="T975" i="26"/>
  <c r="DM975" i="26"/>
  <c r="AV73" i="27"/>
  <c r="Q975" i="26"/>
  <c r="DO975" i="26"/>
  <c r="DH975" i="26"/>
  <c r="DJ975" i="26"/>
  <c r="EB975" i="26"/>
  <c r="DK975" i="26"/>
  <c r="EJ975" i="26"/>
  <c r="DZ975" i="26"/>
  <c r="DV975" i="26"/>
  <c r="DU976" i="26" s="1"/>
  <c r="BM975" i="26"/>
  <c r="BB975" i="26"/>
  <c r="AM975" i="26"/>
  <c r="AP975" i="26"/>
  <c r="AI72" i="25"/>
  <c r="CE975" i="26"/>
  <c r="CB975" i="26"/>
  <c r="DQ975" i="26"/>
  <c r="EL975" i="26"/>
  <c r="CY975" i="26"/>
  <c r="AS975" i="26"/>
  <c r="AW975" i="26"/>
  <c r="DB975" i="26"/>
  <c r="DN975" i="26"/>
  <c r="BU975" i="26"/>
  <c r="EA975" i="26"/>
  <c r="EX975" i="26"/>
  <c r="ET975" i="26"/>
  <c r="DL975" i="26"/>
  <c r="ER975" i="26"/>
  <c r="CZ975" i="26"/>
  <c r="CI975" i="26"/>
  <c r="AB74" i="25"/>
  <c r="CN975" i="26"/>
  <c r="EN975" i="26"/>
  <c r="AJ975" i="26"/>
  <c r="EE975" i="26"/>
  <c r="N975" i="26"/>
  <c r="DT976" i="26"/>
  <c r="EC975" i="26"/>
  <c r="BF975" i="26"/>
  <c r="EG975" i="26"/>
  <c r="CT975" i="26"/>
  <c r="CQ975" i="26"/>
  <c r="BO975" i="26"/>
  <c r="EF975" i="26"/>
  <c r="AF975" i="26"/>
  <c r="X975" i="26"/>
  <c r="DC975" i="26"/>
  <c r="W975" i="26"/>
  <c r="CC975" i="26"/>
  <c r="AU975" i="26"/>
  <c r="EZ975" i="26"/>
  <c r="AL975" i="26"/>
  <c r="BZ975" i="26"/>
  <c r="P975" i="26"/>
  <c r="CO975" i="26"/>
  <c r="CV975" i="26"/>
  <c r="AZ975" i="26"/>
  <c r="CJ975" i="26"/>
  <c r="CG975" i="26"/>
  <c r="J975" i="26"/>
  <c r="CF975" i="26"/>
  <c r="BJ975" i="26"/>
  <c r="BI975" i="26"/>
  <c r="BV975" i="26"/>
  <c r="BC975" i="26"/>
  <c r="BP975" i="26"/>
  <c r="CR975" i="26"/>
  <c r="S975" i="26"/>
  <c r="ED975" i="26"/>
  <c r="AG975" i="26"/>
  <c r="AB975" i="26"/>
  <c r="BA975" i="26"/>
  <c r="DE975" i="26"/>
  <c r="DD975" i="26"/>
  <c r="EH975" i="26"/>
  <c r="CA975" i="26"/>
  <c r="AD975" i="26"/>
  <c r="BK975" i="26"/>
  <c r="CW975" i="26"/>
  <c r="AN975" i="26"/>
  <c r="BN975" i="26"/>
  <c r="BL975" i="26"/>
  <c r="CH975" i="26"/>
  <c r="BE975" i="26"/>
  <c r="EQ975" i="26"/>
  <c r="EM975" i="26"/>
  <c r="AO975" i="26"/>
  <c r="L975" i="26"/>
  <c r="EY975" i="26"/>
  <c r="AY975" i="26"/>
  <c r="AX975" i="26"/>
  <c r="Z975" i="26"/>
  <c r="ES975" i="26"/>
  <c r="AQ975" i="26"/>
  <c r="BG975" i="26"/>
  <c r="CL975" i="26"/>
  <c r="BH975" i="26"/>
  <c r="CM975" i="26"/>
  <c r="DX975" i="26"/>
  <c r="DY975" i="26"/>
  <c r="EW975" i="26"/>
  <c r="Y975" i="26"/>
  <c r="BQ975" i="26"/>
  <c r="EV975" i="26"/>
  <c r="EU975" i="26"/>
  <c r="DP975" i="26"/>
  <c r="BX975" i="26"/>
  <c r="CX975" i="26"/>
  <c r="EI975" i="26"/>
  <c r="O975" i="26"/>
  <c r="V975" i="26"/>
  <c r="U975" i="26"/>
  <c r="AE975" i="26"/>
  <c r="CS975" i="26"/>
  <c r="EK975" i="26"/>
  <c r="CD975" i="26"/>
  <c r="AH975" i="26"/>
  <c r="CP975" i="26"/>
  <c r="DR975" i="26"/>
  <c r="CU975" i="26"/>
  <c r="DA975" i="26"/>
  <c r="EO975" i="26"/>
  <c r="Z74" i="25"/>
  <c r="M72" i="25"/>
  <c r="L72" i="25"/>
  <c r="AA74" i="25"/>
  <c r="Y74" i="25"/>
  <c r="W74" i="25"/>
  <c r="V74" i="25"/>
  <c r="AH72" i="25"/>
  <c r="X74" i="25"/>
  <c r="N72" i="25"/>
  <c r="O72" i="25"/>
  <c r="AO71" i="25"/>
  <c r="AK71" i="25" l="1"/>
  <c r="AJ72" i="25" s="1"/>
  <c r="AT69" i="25"/>
  <c r="AU69" i="25"/>
  <c r="BR976" i="26"/>
  <c r="AQ71" i="25"/>
  <c r="J976" i="26"/>
  <c r="AS976" i="26"/>
  <c r="AB976" i="26"/>
  <c r="BX976" i="26"/>
  <c r="AL71" i="25"/>
  <c r="BS976" i="26"/>
  <c r="FD974" i="26"/>
  <c r="FC975" i="26" s="1"/>
  <c r="FB975" i="26"/>
  <c r="L976" i="26"/>
  <c r="DG976" i="26"/>
  <c r="DI976" i="26"/>
  <c r="CD976" i="26"/>
  <c r="DH976" i="26"/>
  <c r="BT976" i="26"/>
  <c r="BS977" i="26" s="1"/>
  <c r="AJ976" i="26"/>
  <c r="DV976" i="26"/>
  <c r="DU977" i="26" s="1"/>
  <c r="CA976" i="26"/>
  <c r="ES976" i="26"/>
  <c r="CU976" i="26"/>
  <c r="AG73" i="27"/>
  <c r="DJ976" i="26"/>
  <c r="BC976" i="26"/>
  <c r="AF73" i="25"/>
  <c r="AA75" i="27"/>
  <c r="AH73" i="25"/>
  <c r="Q976" i="26"/>
  <c r="AW976" i="26"/>
  <c r="DL976" i="26"/>
  <c r="CS976" i="26"/>
  <c r="DN976" i="26"/>
  <c r="Q80" i="27"/>
  <c r="P80" i="27"/>
  <c r="L82" i="27"/>
  <c r="K82" i="27"/>
  <c r="M82" i="27"/>
  <c r="AE73" i="27"/>
  <c r="AD73" i="27"/>
  <c r="AF73" i="27"/>
  <c r="AN69" i="27"/>
  <c r="AM70" i="27" s="1"/>
  <c r="AQ70" i="27"/>
  <c r="AR69" i="27"/>
  <c r="AS69" i="27" s="1"/>
  <c r="AL70" i="27"/>
  <c r="V77" i="27"/>
  <c r="U77" i="27"/>
  <c r="AD73" i="25"/>
  <c r="AC74" i="25" s="1"/>
  <c r="AI72" i="27"/>
  <c r="Z75" i="27"/>
  <c r="Y75" i="27"/>
  <c r="EK976" i="26"/>
  <c r="AV74" i="27"/>
  <c r="AL976" i="26"/>
  <c r="EA976" i="26"/>
  <c r="BV976" i="26"/>
  <c r="AQ976" i="26"/>
  <c r="EB976" i="26"/>
  <c r="EQ976" i="26"/>
  <c r="CJ976" i="26"/>
  <c r="CH976" i="26"/>
  <c r="BE976" i="26"/>
  <c r="CX976" i="26"/>
  <c r="EO976" i="26"/>
  <c r="DA976" i="26"/>
  <c r="AH976" i="26"/>
  <c r="AV976" i="26"/>
  <c r="DK976" i="26"/>
  <c r="EC976" i="26"/>
  <c r="CN976" i="26"/>
  <c r="EI976" i="26"/>
  <c r="BN976" i="26"/>
  <c r="DM976" i="26"/>
  <c r="EM976" i="26"/>
  <c r="EY976" i="26"/>
  <c r="BO976" i="26"/>
  <c r="AK976" i="26"/>
  <c r="O976" i="26"/>
  <c r="EF976" i="26"/>
  <c r="ED976" i="26"/>
  <c r="AC976" i="26"/>
  <c r="ET976" i="26"/>
  <c r="W976" i="26"/>
  <c r="DD976" i="26"/>
  <c r="BA976" i="26"/>
  <c r="DX976" i="26"/>
  <c r="BZ976" i="26"/>
  <c r="Y976" i="26"/>
  <c r="DC976" i="26"/>
  <c r="K976" i="26"/>
  <c r="DE976" i="26"/>
  <c r="CL976" i="26"/>
  <c r="M976" i="26"/>
  <c r="BW976" i="26"/>
  <c r="BG976" i="26"/>
  <c r="AA976" i="26"/>
  <c r="AN976" i="26"/>
  <c r="AU976" i="26"/>
  <c r="AT976" i="26"/>
  <c r="U976" i="26"/>
  <c r="EW976" i="26"/>
  <c r="AY976" i="26"/>
  <c r="CF976" i="26"/>
  <c r="BK976" i="26"/>
  <c r="CB976" i="26"/>
  <c r="AD976" i="26"/>
  <c r="AA75" i="25"/>
  <c r="DR976" i="26"/>
  <c r="DS976" i="26"/>
  <c r="CE976" i="26"/>
  <c r="EP976" i="26"/>
  <c r="CW976" i="26"/>
  <c r="CC976" i="26"/>
  <c r="DF976" i="26"/>
  <c r="AG976" i="26"/>
  <c r="DY976" i="26"/>
  <c r="DZ976" i="26"/>
  <c r="AR976" i="26"/>
  <c r="CK976" i="26"/>
  <c r="CY976" i="26"/>
  <c r="BI976" i="26"/>
  <c r="CQ976" i="26"/>
  <c r="CP976" i="26"/>
  <c r="BJ976" i="26"/>
  <c r="AP976" i="26"/>
  <c r="AI976" i="26"/>
  <c r="N976" i="26"/>
  <c r="CM976" i="26"/>
  <c r="Z976" i="26"/>
  <c r="DW976" i="26"/>
  <c r="EH976" i="26"/>
  <c r="EE976" i="26"/>
  <c r="CT976" i="26"/>
  <c r="BF976" i="26"/>
  <c r="BH976" i="26"/>
  <c r="P976" i="26"/>
  <c r="BL976" i="26"/>
  <c r="BY976" i="26"/>
  <c r="S976" i="26"/>
  <c r="R976" i="26"/>
  <c r="T976" i="26"/>
  <c r="DP976" i="26"/>
  <c r="DO976" i="26"/>
  <c r="AX976" i="26"/>
  <c r="BD976" i="26"/>
  <c r="CR976" i="26"/>
  <c r="BB976" i="26"/>
  <c r="EG976" i="26"/>
  <c r="AF976" i="26"/>
  <c r="AE976" i="26"/>
  <c r="EU976" i="26"/>
  <c r="CI976" i="26"/>
  <c r="CG976" i="26"/>
  <c r="FA976" i="26"/>
  <c r="EX976" i="26"/>
  <c r="EJ976" i="26"/>
  <c r="EV976" i="26"/>
  <c r="V976" i="26"/>
  <c r="AM976" i="26"/>
  <c r="DQ976" i="26"/>
  <c r="BM976" i="26"/>
  <c r="CV976" i="26"/>
  <c r="CZ976" i="26"/>
  <c r="BU976" i="26"/>
  <c r="AZ976" i="26"/>
  <c r="EN976" i="26"/>
  <c r="EZ976" i="26"/>
  <c r="DB976" i="26"/>
  <c r="ER976" i="26"/>
  <c r="X976" i="26"/>
  <c r="CO976" i="26"/>
  <c r="BP976" i="26"/>
  <c r="BQ976" i="26"/>
  <c r="AO976" i="26"/>
  <c r="EL976" i="26"/>
  <c r="W75" i="25"/>
  <c r="Y75" i="25"/>
  <c r="AI73" i="25"/>
  <c r="AG73" i="25"/>
  <c r="Z75" i="25"/>
  <c r="O73" i="25"/>
  <c r="P73" i="25"/>
  <c r="N73" i="25"/>
  <c r="M73" i="25"/>
  <c r="X75" i="25"/>
  <c r="V75" i="25"/>
  <c r="U75" i="25"/>
  <c r="I70" i="25"/>
  <c r="J71" i="25" s="1"/>
  <c r="AR70" i="25"/>
  <c r="AS70" i="25" s="1"/>
  <c r="AT70" i="25" s="1"/>
  <c r="AW69" i="27" l="1"/>
  <c r="AU69" i="27"/>
  <c r="DH977" i="26"/>
  <c r="AU70" i="25"/>
  <c r="DG977" i="26"/>
  <c r="AF74" i="25"/>
  <c r="K977" i="26"/>
  <c r="DJ977" i="26"/>
  <c r="AK72" i="25"/>
  <c r="AM71" i="25"/>
  <c r="AN71" i="25" s="1"/>
  <c r="AP71" i="25"/>
  <c r="FD975" i="26"/>
  <c r="FC976" i="26" s="1"/>
  <c r="FB976" i="26"/>
  <c r="FA977" i="26" s="1"/>
  <c r="BU977" i="26"/>
  <c r="DI977" i="26"/>
  <c r="J977" i="26"/>
  <c r="ER977" i="26"/>
  <c r="CI977" i="26"/>
  <c r="CT977" i="26"/>
  <c r="DM977" i="26"/>
  <c r="DB977" i="26"/>
  <c r="AT69" i="27"/>
  <c r="BW977" i="26"/>
  <c r="P977" i="26"/>
  <c r="EP977" i="26"/>
  <c r="DK977" i="26"/>
  <c r="Z76" i="27"/>
  <c r="AP70" i="27"/>
  <c r="AD74" i="25"/>
  <c r="AC75" i="25" s="1"/>
  <c r="EA977" i="26"/>
  <c r="AX977" i="26"/>
  <c r="EB977" i="26"/>
  <c r="X977" i="26"/>
  <c r="AK977" i="26"/>
  <c r="AE74" i="27"/>
  <c r="AD74" i="27"/>
  <c r="AC74" i="27"/>
  <c r="U78" i="27"/>
  <c r="T78" i="27"/>
  <c r="K83" i="27"/>
  <c r="J83" i="27"/>
  <c r="L83" i="27"/>
  <c r="AH73" i="27"/>
  <c r="AL71" i="27"/>
  <c r="AK71" i="27"/>
  <c r="P81" i="27"/>
  <c r="O81" i="27"/>
  <c r="AN70" i="27"/>
  <c r="AP71" i="27" s="1"/>
  <c r="AR70" i="27"/>
  <c r="AQ71" i="27"/>
  <c r="AE74" i="25"/>
  <c r="AD75" i="25" s="1"/>
  <c r="Y76" i="27"/>
  <c r="X76" i="27"/>
  <c r="AF74" i="27"/>
  <c r="V977" i="26"/>
  <c r="EZ977" i="26"/>
  <c r="CV977" i="26"/>
  <c r="EC977" i="26"/>
  <c r="BF977" i="26"/>
  <c r="BM977" i="26"/>
  <c r="BD977" i="26"/>
  <c r="AV75" i="27"/>
  <c r="EE977" i="26"/>
  <c r="DL977" i="26"/>
  <c r="AB977" i="26"/>
  <c r="AO977" i="26"/>
  <c r="EJ977" i="26"/>
  <c r="AV977" i="26"/>
  <c r="EN977" i="26"/>
  <c r="AZ977" i="26"/>
  <c r="EL977" i="26"/>
  <c r="BB977" i="26"/>
  <c r="EX977" i="26"/>
  <c r="BY977" i="26"/>
  <c r="BH977" i="26"/>
  <c r="L977" i="26"/>
  <c r="T977" i="26"/>
  <c r="CB977" i="26"/>
  <c r="CO977" i="26"/>
  <c r="ED977" i="26"/>
  <c r="DE977" i="26"/>
  <c r="AC977" i="26"/>
  <c r="DW977" i="26"/>
  <c r="CG977" i="26"/>
  <c r="DD977" i="26"/>
  <c r="CA977" i="26"/>
  <c r="Z76" i="25"/>
  <c r="CM977" i="26"/>
  <c r="CR977" i="26"/>
  <c r="AH977" i="26"/>
  <c r="O977" i="26"/>
  <c r="AU977" i="26"/>
  <c r="BA977" i="26"/>
  <c r="BQ977" i="26"/>
  <c r="AD977" i="26"/>
  <c r="CE977" i="26"/>
  <c r="AT977" i="26"/>
  <c r="EO977" i="26"/>
  <c r="DY977" i="26"/>
  <c r="EV977" i="26"/>
  <c r="Z977" i="26"/>
  <c r="BX977" i="26"/>
  <c r="DF977" i="26"/>
  <c r="N977" i="26"/>
  <c r="BJ977" i="26"/>
  <c r="BE977" i="26"/>
  <c r="CY977" i="26"/>
  <c r="DP977" i="26"/>
  <c r="DC977" i="26"/>
  <c r="DZ977" i="26"/>
  <c r="AF977" i="26"/>
  <c r="ES977" i="26"/>
  <c r="DV977" i="26"/>
  <c r="CX977" i="26"/>
  <c r="CC977" i="26"/>
  <c r="X76" i="25"/>
  <c r="DO977" i="26"/>
  <c r="DN977" i="26"/>
  <c r="W977" i="26"/>
  <c r="CW977" i="26"/>
  <c r="CS977" i="26"/>
  <c r="EH977" i="26"/>
  <c r="EI977" i="26"/>
  <c r="CK977" i="26"/>
  <c r="CJ977" i="26"/>
  <c r="AR977" i="26"/>
  <c r="AS977" i="26"/>
  <c r="CL977" i="26"/>
  <c r="EG977" i="26"/>
  <c r="EF977" i="26"/>
  <c r="R977" i="26"/>
  <c r="Q977" i="26"/>
  <c r="BP977" i="26"/>
  <c r="AN977" i="26"/>
  <c r="S977" i="26"/>
  <c r="BT977" i="26"/>
  <c r="AW977" i="26"/>
  <c r="AY977" i="26"/>
  <c r="DA977" i="26"/>
  <c r="CZ977" i="26"/>
  <c r="AA977" i="26"/>
  <c r="CD977" i="26"/>
  <c r="M977" i="26"/>
  <c r="BV977" i="26"/>
  <c r="EQ977" i="26"/>
  <c r="DH978" i="26"/>
  <c r="CN977" i="26"/>
  <c r="BO977" i="26"/>
  <c r="AQ977" i="26"/>
  <c r="BZ977" i="26"/>
  <c r="BL977" i="26"/>
  <c r="Y977" i="26"/>
  <c r="DX977" i="26"/>
  <c r="AG977" i="26"/>
  <c r="EW977" i="26"/>
  <c r="CF977" i="26"/>
  <c r="BK977" i="26"/>
  <c r="DS977" i="26"/>
  <c r="DT977" i="26"/>
  <c r="CU977" i="26"/>
  <c r="DQ977" i="26"/>
  <c r="EY977" i="26"/>
  <c r="CQ977" i="26"/>
  <c r="CP977" i="26"/>
  <c r="CH977" i="26"/>
  <c r="DR977" i="26"/>
  <c r="AM977" i="26"/>
  <c r="AL977" i="26"/>
  <c r="AI977" i="26"/>
  <c r="AJ977" i="26"/>
  <c r="BG977" i="26"/>
  <c r="BR977" i="26"/>
  <c r="EU977" i="26"/>
  <c r="EK977" i="26"/>
  <c r="ET977" i="26"/>
  <c r="BC977" i="26"/>
  <c r="U977" i="26"/>
  <c r="AE977" i="26"/>
  <c r="BN977" i="26"/>
  <c r="EM977" i="26"/>
  <c r="AP977" i="26"/>
  <c r="BI977" i="26"/>
  <c r="O74" i="25"/>
  <c r="AH74" i="25"/>
  <c r="AG74" i="25"/>
  <c r="Y76" i="25"/>
  <c r="AB75" i="25"/>
  <c r="P74" i="25"/>
  <c r="Q74" i="25"/>
  <c r="W76" i="25"/>
  <c r="U76" i="25"/>
  <c r="T76" i="25"/>
  <c r="V76" i="25"/>
  <c r="K72" i="25"/>
  <c r="N74" i="25"/>
  <c r="AO72" i="25"/>
  <c r="J978" i="26" l="1"/>
  <c r="AE978" i="26"/>
  <c r="DI978" i="26"/>
  <c r="AS70" i="27"/>
  <c r="AU70" i="27" s="1"/>
  <c r="AQ72" i="25"/>
  <c r="K978" i="26"/>
  <c r="DJ978" i="26"/>
  <c r="AP72" i="25"/>
  <c r="AL72" i="25"/>
  <c r="AK73" i="25" s="1"/>
  <c r="AJ73" i="25"/>
  <c r="EM978" i="26"/>
  <c r="FD976" i="26"/>
  <c r="FC977" i="26" s="1"/>
  <c r="FB977" i="26"/>
  <c r="FA978" i="26" s="1"/>
  <c r="BV978" i="26"/>
  <c r="BZ978" i="26"/>
  <c r="BC978" i="26"/>
  <c r="EO978" i="26"/>
  <c r="CU978" i="26"/>
  <c r="AY978" i="26"/>
  <c r="EB978" i="26"/>
  <c r="EY978" i="26"/>
  <c r="EQ978" i="26"/>
  <c r="Y978" i="26"/>
  <c r="W978" i="26"/>
  <c r="EC978" i="26"/>
  <c r="DL978" i="26"/>
  <c r="DM978" i="26"/>
  <c r="EA978" i="26"/>
  <c r="AF75" i="25"/>
  <c r="AW978" i="26"/>
  <c r="EE978" i="26"/>
  <c r="P978" i="26"/>
  <c r="BA978" i="26"/>
  <c r="BG978" i="26"/>
  <c r="AC978" i="26"/>
  <c r="ED978" i="26"/>
  <c r="BE978" i="26"/>
  <c r="AT70" i="27"/>
  <c r="AW70" i="27"/>
  <c r="AO84" i="27"/>
  <c r="I83" i="27"/>
  <c r="J84" i="27" s="1"/>
  <c r="AM71" i="27"/>
  <c r="AL72" i="27" s="1"/>
  <c r="K84" i="27"/>
  <c r="T79" i="27"/>
  <c r="S79" i="27"/>
  <c r="AG74" i="27"/>
  <c r="AE75" i="25"/>
  <c r="X77" i="27"/>
  <c r="W77" i="27"/>
  <c r="O82" i="27"/>
  <c r="N82" i="27"/>
  <c r="Y77" i="27"/>
  <c r="AC75" i="27"/>
  <c r="AB75" i="27"/>
  <c r="AK72" i="27"/>
  <c r="AJ72" i="27"/>
  <c r="AD75" i="27"/>
  <c r="AE75" i="27"/>
  <c r="AA978" i="26"/>
  <c r="DK978" i="26"/>
  <c r="CB978" i="26"/>
  <c r="BI978" i="26"/>
  <c r="EI978" i="26"/>
  <c r="EK978" i="26"/>
  <c r="U978" i="26"/>
  <c r="CN978" i="26"/>
  <c r="AV76" i="27"/>
  <c r="DX978" i="26"/>
  <c r="BX978" i="26"/>
  <c r="L978" i="26"/>
  <c r="AU978" i="26"/>
  <c r="DD978" i="26"/>
  <c r="CF978" i="26"/>
  <c r="DV978" i="26"/>
  <c r="DB978" i="26"/>
  <c r="DU978" i="26"/>
  <c r="DE978" i="26"/>
  <c r="DF978" i="26"/>
  <c r="Y77" i="25"/>
  <c r="CS978" i="26"/>
  <c r="DC978" i="26"/>
  <c r="BR978" i="26"/>
  <c r="CY978" i="26"/>
  <c r="BL978" i="26"/>
  <c r="ET978" i="26"/>
  <c r="V77" i="25"/>
  <c r="BW978" i="26"/>
  <c r="ER978" i="26"/>
  <c r="DZ978" i="26"/>
  <c r="CA978" i="26"/>
  <c r="O978" i="26"/>
  <c r="X978" i="26"/>
  <c r="M978" i="26"/>
  <c r="AM978" i="26"/>
  <c r="EW978" i="26"/>
  <c r="CD978" i="26"/>
  <c r="AF978" i="26"/>
  <c r="AG978" i="26"/>
  <c r="BP978" i="26"/>
  <c r="CQ978" i="26"/>
  <c r="CX978" i="26"/>
  <c r="DG978" i="26"/>
  <c r="BN978" i="26"/>
  <c r="CJ978" i="26"/>
  <c r="CW978" i="26"/>
  <c r="R978" i="26"/>
  <c r="CZ978" i="26"/>
  <c r="DQ978" i="26"/>
  <c r="EG978" i="26"/>
  <c r="CC978" i="26"/>
  <c r="DS978" i="26"/>
  <c r="AD978" i="26"/>
  <c r="BQ978" i="26"/>
  <c r="BK978" i="26"/>
  <c r="EX978" i="26"/>
  <c r="BJ978" i="26"/>
  <c r="N978" i="26"/>
  <c r="AJ978" i="26"/>
  <c r="BU978" i="26"/>
  <c r="AZ978" i="26"/>
  <c r="AS978" i="26"/>
  <c r="AT978" i="26"/>
  <c r="CP978" i="26"/>
  <c r="CV978" i="26"/>
  <c r="EJ978" i="26"/>
  <c r="AR978" i="26"/>
  <c r="EL978" i="26"/>
  <c r="AX978" i="26"/>
  <c r="DP978" i="26"/>
  <c r="DW978" i="26"/>
  <c r="BH978" i="26"/>
  <c r="CE978" i="26"/>
  <c r="EP978" i="26"/>
  <c r="T978" i="26"/>
  <c r="BB978" i="26"/>
  <c r="CT978" i="26"/>
  <c r="DN978" i="26"/>
  <c r="DO978" i="26"/>
  <c r="AI978" i="26"/>
  <c r="Z978" i="26"/>
  <c r="BF978" i="26"/>
  <c r="CR978" i="26"/>
  <c r="AL978" i="26"/>
  <c r="AK978" i="26"/>
  <c r="DT978" i="26"/>
  <c r="EN978" i="26"/>
  <c r="Q978" i="26"/>
  <c r="CK978" i="26"/>
  <c r="BM978" i="26"/>
  <c r="ES978" i="26"/>
  <c r="BD978" i="26"/>
  <c r="CO978" i="26"/>
  <c r="BS978" i="26"/>
  <c r="BT978" i="26"/>
  <c r="EF978" i="26"/>
  <c r="EH978" i="26"/>
  <c r="AB978" i="26"/>
  <c r="EU978" i="26"/>
  <c r="CM978" i="26"/>
  <c r="AH978" i="26"/>
  <c r="CI978" i="26"/>
  <c r="CH978" i="26"/>
  <c r="V978" i="26"/>
  <c r="AQ978" i="26"/>
  <c r="S978" i="26"/>
  <c r="DI979" i="26"/>
  <c r="AP978" i="26"/>
  <c r="AV978" i="26"/>
  <c r="BY978" i="26"/>
  <c r="DA978" i="26"/>
  <c r="AN978" i="26"/>
  <c r="AO978" i="26"/>
  <c r="DY978" i="26"/>
  <c r="DR978" i="26"/>
  <c r="CG978" i="26"/>
  <c r="BO978" i="26"/>
  <c r="EV978" i="26"/>
  <c r="CL978" i="26"/>
  <c r="EZ978" i="26"/>
  <c r="K979" i="26"/>
  <c r="P75" i="25"/>
  <c r="AG75" i="25"/>
  <c r="AB76" i="25"/>
  <c r="AA76" i="25"/>
  <c r="X77" i="25"/>
  <c r="O75" i="25"/>
  <c r="U77" i="25"/>
  <c r="Q75" i="25"/>
  <c r="R75" i="25"/>
  <c r="L73" i="25"/>
  <c r="W77" i="25"/>
  <c r="AC76" i="25"/>
  <c r="I71" i="25"/>
  <c r="J72" i="25" s="1"/>
  <c r="AR71" i="25"/>
  <c r="AS71" i="25" s="1"/>
  <c r="AT71" i="25" s="1"/>
  <c r="J979" i="26" l="1"/>
  <c r="AU71" i="25"/>
  <c r="EN979" i="26"/>
  <c r="AE76" i="25"/>
  <c r="EH979" i="26"/>
  <c r="BH979" i="26"/>
  <c r="AJ74" i="25"/>
  <c r="AI74" i="25"/>
  <c r="AM72" i="25"/>
  <c r="AN72" i="25" s="1"/>
  <c r="EL979" i="26"/>
  <c r="CA979" i="26"/>
  <c r="FD977" i="26"/>
  <c r="FC978" i="26" s="1"/>
  <c r="AZ979" i="26"/>
  <c r="FB978" i="26"/>
  <c r="FA979" i="26" s="1"/>
  <c r="EB979" i="26"/>
  <c r="EA979" i="26"/>
  <c r="DK979" i="26"/>
  <c r="AX979" i="26"/>
  <c r="EC979" i="26"/>
  <c r="DJ979" i="26"/>
  <c r="EZ979" i="26"/>
  <c r="AB979" i="26"/>
  <c r="X979" i="26"/>
  <c r="DM979" i="26"/>
  <c r="ED979" i="26"/>
  <c r="AD979" i="26"/>
  <c r="V979" i="26"/>
  <c r="BD979" i="26"/>
  <c r="BO979" i="26"/>
  <c r="DG979" i="26"/>
  <c r="CE979" i="26"/>
  <c r="BW979" i="26"/>
  <c r="ES979" i="26"/>
  <c r="AD76" i="27"/>
  <c r="AK73" i="27"/>
  <c r="AF76" i="25"/>
  <c r="AD76" i="25"/>
  <c r="DW979" i="26"/>
  <c r="Z979" i="26"/>
  <c r="DL979" i="26"/>
  <c r="DA979" i="26"/>
  <c r="EJ979" i="26"/>
  <c r="L979" i="26"/>
  <c r="K980" i="26" s="1"/>
  <c r="AJ73" i="27"/>
  <c r="AI73" i="27"/>
  <c r="AB76" i="27"/>
  <c r="AA76" i="27"/>
  <c r="S80" i="27"/>
  <c r="R80" i="27"/>
  <c r="AC76" i="27"/>
  <c r="AN71" i="27"/>
  <c r="AP72" i="27" s="1"/>
  <c r="AR71" i="27"/>
  <c r="AS71" i="27" s="1"/>
  <c r="AU71" i="27" s="1"/>
  <c r="AQ72" i="27"/>
  <c r="N83" i="27"/>
  <c r="M83" i="27"/>
  <c r="I84" i="27"/>
  <c r="J85" i="27" s="1"/>
  <c r="AO85" i="27"/>
  <c r="W78" i="27"/>
  <c r="V78" i="27"/>
  <c r="X78" i="27"/>
  <c r="AF75" i="27"/>
  <c r="DC979" i="26"/>
  <c r="DE979" i="26"/>
  <c r="CT979" i="26"/>
  <c r="AV77" i="27"/>
  <c r="DY979" i="26"/>
  <c r="CG979" i="26"/>
  <c r="DD979" i="26"/>
  <c r="AT979" i="26"/>
  <c r="CC979" i="26"/>
  <c r="DF979" i="26"/>
  <c r="EF979" i="26"/>
  <c r="BQ979" i="26"/>
  <c r="BV979" i="26"/>
  <c r="BZ979" i="26"/>
  <c r="CB979" i="26"/>
  <c r="EQ979" i="26"/>
  <c r="DT979" i="26"/>
  <c r="BU979" i="26"/>
  <c r="BI979" i="26"/>
  <c r="EV979" i="26"/>
  <c r="BM979" i="26"/>
  <c r="S979" i="26"/>
  <c r="DR979" i="26"/>
  <c r="CR979" i="26"/>
  <c r="N979" i="26"/>
  <c r="DH979" i="26"/>
  <c r="BG979" i="26"/>
  <c r="EX979" i="26"/>
  <c r="BS979" i="26"/>
  <c r="BJ979" i="26"/>
  <c r="AF979" i="26"/>
  <c r="CY979" i="26"/>
  <c r="AW979" i="26"/>
  <c r="M979" i="26"/>
  <c r="CX979" i="26"/>
  <c r="DP979" i="26"/>
  <c r="AK979" i="26"/>
  <c r="Q979" i="26"/>
  <c r="CV979" i="26"/>
  <c r="O979" i="26"/>
  <c r="CF979" i="26"/>
  <c r="CD979" i="26"/>
  <c r="CP979" i="26"/>
  <c r="AQ979" i="26"/>
  <c r="AE979" i="26"/>
  <c r="P979" i="26"/>
  <c r="BK979" i="26"/>
  <c r="EM979" i="26"/>
  <c r="EM980" i="26" s="1"/>
  <c r="AN979" i="26"/>
  <c r="BL979" i="26"/>
  <c r="CM979" i="26"/>
  <c r="AI979" i="26"/>
  <c r="CK979" i="26"/>
  <c r="DO979" i="26"/>
  <c r="AA979" i="26"/>
  <c r="CQ979" i="26"/>
  <c r="AL979" i="26"/>
  <c r="DQ979" i="26"/>
  <c r="DX979" i="26"/>
  <c r="W979" i="26"/>
  <c r="CZ979" i="26"/>
  <c r="R979" i="26"/>
  <c r="CN979" i="26"/>
  <c r="DV979" i="26"/>
  <c r="EU979" i="26"/>
  <c r="BN979" i="26"/>
  <c r="AO979" i="26"/>
  <c r="U979" i="26"/>
  <c r="CJ979" i="26"/>
  <c r="EW979" i="26"/>
  <c r="DU979" i="26"/>
  <c r="DN979" i="26"/>
  <c r="CW979" i="26"/>
  <c r="DS979" i="26"/>
  <c r="EE979" i="26"/>
  <c r="AM979" i="26"/>
  <c r="AC979" i="26"/>
  <c r="T979" i="26"/>
  <c r="AS979" i="26"/>
  <c r="BB979" i="26"/>
  <c r="BA979" i="26"/>
  <c r="BY979" i="26"/>
  <c r="BX979" i="26"/>
  <c r="BT979" i="26"/>
  <c r="EK979" i="26"/>
  <c r="CU979" i="26"/>
  <c r="EY979" i="26"/>
  <c r="EP979" i="26"/>
  <c r="EO979" i="26"/>
  <c r="DB979" i="26"/>
  <c r="CH979" i="26"/>
  <c r="AJ979" i="26"/>
  <c r="AY979" i="26"/>
  <c r="BC979" i="26"/>
  <c r="CI979" i="26"/>
  <c r="ET979" i="26"/>
  <c r="AU979" i="26"/>
  <c r="AV979" i="26"/>
  <c r="AH979" i="26"/>
  <c r="CO979" i="26"/>
  <c r="AG979" i="26"/>
  <c r="Y979" i="26"/>
  <c r="EI979" i="26"/>
  <c r="AP979" i="26"/>
  <c r="J980" i="26"/>
  <c r="AR979" i="26"/>
  <c r="CS979" i="26"/>
  <c r="CL979" i="26"/>
  <c r="EG979" i="26"/>
  <c r="ER979" i="26"/>
  <c r="BF979" i="26"/>
  <c r="BE979" i="26"/>
  <c r="DZ979" i="26"/>
  <c r="BR979" i="26"/>
  <c r="BP979" i="26"/>
  <c r="P76" i="25"/>
  <c r="V78" i="25"/>
  <c r="X78" i="25"/>
  <c r="AA77" i="25"/>
  <c r="Z77" i="25"/>
  <c r="AB77" i="25"/>
  <c r="M74" i="25"/>
  <c r="K73" i="25"/>
  <c r="R76" i="25"/>
  <c r="S76" i="25"/>
  <c r="W78" i="25"/>
  <c r="Q76" i="25"/>
  <c r="AO73" i="25"/>
  <c r="EB980" i="26" l="1"/>
  <c r="AD77" i="25"/>
  <c r="DJ980" i="26"/>
  <c r="AQ73" i="25"/>
  <c r="EC980" i="26"/>
  <c r="DI980" i="26"/>
  <c r="DK980" i="26"/>
  <c r="DZ980" i="26"/>
  <c r="AC77" i="25"/>
  <c r="AE77" i="25"/>
  <c r="AP73" i="25"/>
  <c r="AL73" i="25"/>
  <c r="AI75" i="25"/>
  <c r="AH75" i="25"/>
  <c r="AA980" i="26"/>
  <c r="FD978" i="26"/>
  <c r="FC979" i="26" s="1"/>
  <c r="AY980" i="26"/>
  <c r="FB979" i="26"/>
  <c r="FA980" i="26" s="1"/>
  <c r="W980" i="26"/>
  <c r="Y980" i="26"/>
  <c r="AC980" i="26"/>
  <c r="DL980" i="26"/>
  <c r="CU980" i="26"/>
  <c r="DM980" i="26"/>
  <c r="CS980" i="26"/>
  <c r="CD980" i="26"/>
  <c r="EK980" i="26"/>
  <c r="EI980" i="26"/>
  <c r="DS980" i="26"/>
  <c r="AE980" i="26"/>
  <c r="BZ980" i="26"/>
  <c r="DD980" i="26"/>
  <c r="CA980" i="26"/>
  <c r="ER980" i="26"/>
  <c r="AC77" i="27"/>
  <c r="AJ74" i="27"/>
  <c r="AM72" i="27"/>
  <c r="CF980" i="26"/>
  <c r="DE980" i="26"/>
  <c r="W79" i="27"/>
  <c r="R81" i="27"/>
  <c r="Q81" i="27"/>
  <c r="AO86" i="27"/>
  <c r="I85" i="27"/>
  <c r="AA77" i="27"/>
  <c r="Z77" i="27"/>
  <c r="M84" i="27"/>
  <c r="L84" i="27"/>
  <c r="AB77" i="27"/>
  <c r="AI74" i="27"/>
  <c r="AH74" i="27"/>
  <c r="V79" i="27"/>
  <c r="U79" i="27"/>
  <c r="AT71" i="27"/>
  <c r="AW71" i="27"/>
  <c r="AN72" i="27"/>
  <c r="AP73" i="27" s="1"/>
  <c r="AR72" i="27"/>
  <c r="AS72" i="27" s="1"/>
  <c r="AU72" i="27" s="1"/>
  <c r="AQ73" i="27"/>
  <c r="AE76" i="27"/>
  <c r="AL73" i="27"/>
  <c r="BN980" i="26"/>
  <c r="BP980" i="26"/>
  <c r="EG980" i="26"/>
  <c r="CL980" i="26"/>
  <c r="BH980" i="26"/>
  <c r="J981" i="26"/>
  <c r="EE980" i="26"/>
  <c r="DF980" i="26"/>
  <c r="AV78" i="27"/>
  <c r="BI980" i="26"/>
  <c r="CE980" i="26"/>
  <c r="CG980" i="26"/>
  <c r="DH980" i="26"/>
  <c r="BV980" i="26"/>
  <c r="BT980" i="26"/>
  <c r="CB980" i="26"/>
  <c r="CY980" i="26"/>
  <c r="BK980" i="26"/>
  <c r="R980" i="26"/>
  <c r="DQ980" i="26"/>
  <c r="S980" i="26"/>
  <c r="AJ980" i="26"/>
  <c r="P980" i="26"/>
  <c r="CC980" i="26"/>
  <c r="EW980" i="26"/>
  <c r="M980" i="26"/>
  <c r="L980" i="26"/>
  <c r="DG980" i="26"/>
  <c r="DT980" i="26"/>
  <c r="AR980" i="26"/>
  <c r="ET980" i="26"/>
  <c r="BJ980" i="26"/>
  <c r="CQ980" i="26"/>
  <c r="N980" i="26"/>
  <c r="CZ980" i="26"/>
  <c r="EV980" i="26"/>
  <c r="AM980" i="26"/>
  <c r="EO980" i="26"/>
  <c r="CO980" i="26"/>
  <c r="O980" i="26"/>
  <c r="AH980" i="26"/>
  <c r="AV980" i="26"/>
  <c r="AT980" i="26"/>
  <c r="AN980" i="26"/>
  <c r="BM980" i="26"/>
  <c r="CI980" i="26"/>
  <c r="DU980" i="26"/>
  <c r="BC980" i="26"/>
  <c r="BA980" i="26"/>
  <c r="BL980" i="26"/>
  <c r="BE980" i="26"/>
  <c r="Z980" i="26"/>
  <c r="CR980" i="26"/>
  <c r="U980" i="26"/>
  <c r="AD980" i="26"/>
  <c r="CV980" i="26"/>
  <c r="DY980" i="26"/>
  <c r="DV980" i="26"/>
  <c r="AP980" i="26"/>
  <c r="Q980" i="26"/>
  <c r="DP980" i="26"/>
  <c r="BD980" i="26"/>
  <c r="BR980" i="26"/>
  <c r="BQ980" i="26"/>
  <c r="EJ980" i="26"/>
  <c r="AU980" i="26"/>
  <c r="BY980" i="26"/>
  <c r="BX980" i="26"/>
  <c r="CJ980" i="26"/>
  <c r="BF980" i="26"/>
  <c r="BG980" i="26"/>
  <c r="CT980" i="26"/>
  <c r="CT981" i="26" s="1"/>
  <c r="CM980" i="26"/>
  <c r="CK980" i="26"/>
  <c r="BB980" i="26"/>
  <c r="CN980" i="26"/>
  <c r="BS980" i="26"/>
  <c r="AS980" i="26"/>
  <c r="EH980" i="26"/>
  <c r="AO980" i="26"/>
  <c r="CH980" i="26"/>
  <c r="EL980" i="26"/>
  <c r="V980" i="26"/>
  <c r="AI980" i="26"/>
  <c r="AK980" i="26"/>
  <c r="BW980" i="26"/>
  <c r="DR980" i="26"/>
  <c r="T980" i="26"/>
  <c r="CW980" i="26"/>
  <c r="CX980" i="26"/>
  <c r="AZ980" i="26"/>
  <c r="EQ980" i="26"/>
  <c r="AX980" i="26"/>
  <c r="X980" i="26"/>
  <c r="DC980" i="26"/>
  <c r="DB980" i="26"/>
  <c r="DO980" i="26"/>
  <c r="DN980" i="26"/>
  <c r="AW980" i="26"/>
  <c r="EZ980" i="26"/>
  <c r="DW980" i="26"/>
  <c r="DX980" i="26"/>
  <c r="BO980" i="26"/>
  <c r="EP980" i="26"/>
  <c r="EF980" i="26"/>
  <c r="AB980" i="26"/>
  <c r="BU980" i="26"/>
  <c r="W79" i="25"/>
  <c r="CP980" i="26"/>
  <c r="EY980" i="26"/>
  <c r="EX980" i="26"/>
  <c r="ED980" i="26"/>
  <c r="EU980" i="26"/>
  <c r="AL980" i="26"/>
  <c r="AG980" i="26"/>
  <c r="AF980" i="26"/>
  <c r="EA980" i="26"/>
  <c r="EN980" i="26"/>
  <c r="DA980" i="26"/>
  <c r="AQ980" i="26"/>
  <c r="ES980" i="26"/>
  <c r="Q77" i="25"/>
  <c r="Z78" i="25"/>
  <c r="Y78" i="25"/>
  <c r="AA78" i="25"/>
  <c r="N75" i="25"/>
  <c r="S77" i="25"/>
  <c r="T77" i="25"/>
  <c r="L74" i="25"/>
  <c r="R77" i="25"/>
  <c r="AC78" i="25"/>
  <c r="AB78" i="25"/>
  <c r="I72" i="25"/>
  <c r="J73" i="25" s="1"/>
  <c r="AR72" i="25"/>
  <c r="AS72" i="25" s="1"/>
  <c r="AT72" i="25" s="1"/>
  <c r="AD78" i="25" l="1"/>
  <c r="AU72" i="25"/>
  <c r="DL981" i="26"/>
  <c r="DJ981" i="26"/>
  <c r="DI981" i="26"/>
  <c r="DK981" i="26"/>
  <c r="K74" i="25"/>
  <c r="X981" i="26"/>
  <c r="Z981" i="26"/>
  <c r="AB981" i="26"/>
  <c r="L981" i="26"/>
  <c r="AG76" i="25"/>
  <c r="AH76" i="25"/>
  <c r="AK74" i="25"/>
  <c r="AM73" i="25"/>
  <c r="AN73" i="25" s="1"/>
  <c r="FD979" i="26"/>
  <c r="FC980" i="26" s="1"/>
  <c r="EJ981" i="26"/>
  <c r="FB980" i="26"/>
  <c r="FA981" i="26" s="1"/>
  <c r="EL981" i="26"/>
  <c r="CA981" i="26"/>
  <c r="AD981" i="26"/>
  <c r="BZ981" i="26"/>
  <c r="ED981" i="26"/>
  <c r="CE981" i="26"/>
  <c r="DD981" i="26"/>
  <c r="EH981" i="26"/>
  <c r="EF981" i="26"/>
  <c r="DE981" i="26"/>
  <c r="BU981" i="26"/>
  <c r="BO981" i="26"/>
  <c r="CB981" i="26"/>
  <c r="AI75" i="27"/>
  <c r="V80" i="27"/>
  <c r="CC981" i="26"/>
  <c r="AM73" i="27"/>
  <c r="AL74" i="27" s="1"/>
  <c r="Z78" i="27"/>
  <c r="Y78" i="27"/>
  <c r="AA78" i="27"/>
  <c r="L85" i="27"/>
  <c r="K85" i="27"/>
  <c r="J86" i="27" s="1"/>
  <c r="U80" i="27"/>
  <c r="T80" i="27"/>
  <c r="AH75" i="27"/>
  <c r="AG75" i="27"/>
  <c r="Q82" i="27"/>
  <c r="P82" i="27"/>
  <c r="AT72" i="27"/>
  <c r="AW72" i="27"/>
  <c r="AK74" i="27"/>
  <c r="AD77" i="27"/>
  <c r="AB78" i="27"/>
  <c r="CF981" i="26"/>
  <c r="DH981" i="26"/>
  <c r="DI982" i="26" s="1"/>
  <c r="DG981" i="26"/>
  <c r="CD981" i="26"/>
  <c r="DP981" i="26"/>
  <c r="AO981" i="26"/>
  <c r="DF981" i="26"/>
  <c r="S981" i="26"/>
  <c r="DR981" i="26"/>
  <c r="AV79" i="27"/>
  <c r="BJ981" i="26"/>
  <c r="DV981" i="26"/>
  <c r="AL981" i="26"/>
  <c r="M981" i="26"/>
  <c r="O981" i="26"/>
  <c r="AZ981" i="26"/>
  <c r="N981" i="26"/>
  <c r="EP981" i="26"/>
  <c r="BI981" i="26"/>
  <c r="DY981" i="26"/>
  <c r="V981" i="26"/>
  <c r="ES981" i="26"/>
  <c r="AQ981" i="26"/>
  <c r="CH981" i="26"/>
  <c r="CZ981" i="26"/>
  <c r="K981" i="26"/>
  <c r="K982" i="26" s="1"/>
  <c r="CP981" i="26"/>
  <c r="CS981" i="26"/>
  <c r="EU981" i="26"/>
  <c r="Q981" i="26"/>
  <c r="DQ981" i="26"/>
  <c r="AS981" i="26"/>
  <c r="DT981" i="26"/>
  <c r="CL981" i="26"/>
  <c r="AU981" i="26"/>
  <c r="CR981" i="26"/>
  <c r="EX981" i="26"/>
  <c r="BK981" i="26"/>
  <c r="AI981" i="26"/>
  <c r="BD981" i="26"/>
  <c r="AX981" i="26"/>
  <c r="AA981" i="26"/>
  <c r="AA982" i="26" s="1"/>
  <c r="BE981" i="26"/>
  <c r="BM981" i="26"/>
  <c r="CX981" i="26"/>
  <c r="BL981" i="26"/>
  <c r="CN981" i="26"/>
  <c r="DU981" i="26"/>
  <c r="EZ981" i="26"/>
  <c r="T981" i="26"/>
  <c r="P981" i="26"/>
  <c r="DS981" i="26"/>
  <c r="BB981" i="26"/>
  <c r="CU981" i="26"/>
  <c r="CI981" i="26"/>
  <c r="AV981" i="26"/>
  <c r="DN981" i="26"/>
  <c r="DB981" i="26"/>
  <c r="BC981" i="26"/>
  <c r="CJ981" i="26"/>
  <c r="BX981" i="26"/>
  <c r="DX981" i="26"/>
  <c r="EO981" i="26"/>
  <c r="R981" i="26"/>
  <c r="AN981" i="26"/>
  <c r="AY981" i="26"/>
  <c r="BG981" i="26"/>
  <c r="W981" i="26"/>
  <c r="BS981" i="26"/>
  <c r="EI981" i="26"/>
  <c r="EN981" i="26"/>
  <c r="EM981" i="26"/>
  <c r="AM981" i="26"/>
  <c r="AK981" i="26"/>
  <c r="U981" i="26"/>
  <c r="EG981" i="26"/>
  <c r="BA981" i="26"/>
  <c r="EQ981" i="26"/>
  <c r="EK981" i="26"/>
  <c r="EK982" i="26" s="1"/>
  <c r="EA981" i="26"/>
  <c r="EB981" i="26"/>
  <c r="AG981" i="26"/>
  <c r="BY981" i="26"/>
  <c r="BT981" i="26"/>
  <c r="DZ981" i="26"/>
  <c r="AR981" i="26"/>
  <c r="EV981" i="26"/>
  <c r="AF981" i="26"/>
  <c r="AE981" i="26"/>
  <c r="AW981" i="26"/>
  <c r="Y981" i="26"/>
  <c r="Y982" i="26" s="1"/>
  <c r="ET981" i="26"/>
  <c r="AH981" i="26"/>
  <c r="CQ981" i="26"/>
  <c r="BH981" i="26"/>
  <c r="DO981" i="26"/>
  <c r="DM981" i="26"/>
  <c r="R78" i="25"/>
  <c r="DK982" i="26"/>
  <c r="EC981" i="26"/>
  <c r="AC981" i="26"/>
  <c r="CW981" i="26"/>
  <c r="CK981" i="26"/>
  <c r="BQ981" i="26"/>
  <c r="BR981" i="26"/>
  <c r="CM981" i="26"/>
  <c r="AJ981" i="26"/>
  <c r="DC981" i="26"/>
  <c r="AP981" i="26"/>
  <c r="AT981" i="26"/>
  <c r="DJ982" i="26"/>
  <c r="EY981" i="26"/>
  <c r="CY981" i="26"/>
  <c r="BW981" i="26"/>
  <c r="ER981" i="26"/>
  <c r="EW981" i="26"/>
  <c r="CG981" i="26"/>
  <c r="DA981" i="26"/>
  <c r="BV981" i="26"/>
  <c r="DW981" i="26"/>
  <c r="CO981" i="26"/>
  <c r="BF981" i="26"/>
  <c r="EE981" i="26"/>
  <c r="BN981" i="26"/>
  <c r="BP981" i="26"/>
  <c r="CV981" i="26"/>
  <c r="AB79" i="25"/>
  <c r="AA79" i="25"/>
  <c r="AC79" i="25"/>
  <c r="T78" i="25"/>
  <c r="U78" i="25"/>
  <c r="Y79" i="25"/>
  <c r="X79" i="25"/>
  <c r="Z79" i="25"/>
  <c r="L75" i="25"/>
  <c r="O76" i="25"/>
  <c r="S78" i="25"/>
  <c r="M75" i="25"/>
  <c r="I73" i="25"/>
  <c r="J74" i="25" s="1"/>
  <c r="AQ74" i="25" l="1"/>
  <c r="AC982" i="26"/>
  <c r="AM74" i="25"/>
  <c r="AN74" i="25" s="1"/>
  <c r="AJ75" i="25"/>
  <c r="AL74" i="25"/>
  <c r="AQ75" i="25" s="1"/>
  <c r="AF77" i="25"/>
  <c r="AG77" i="25"/>
  <c r="DE982" i="26"/>
  <c r="FD980" i="26"/>
  <c r="FC981" i="26" s="1"/>
  <c r="EG982" i="26"/>
  <c r="FB981" i="26"/>
  <c r="FA982" i="26" s="1"/>
  <c r="EE982" i="26"/>
  <c r="EI982" i="26"/>
  <c r="CT982" i="26"/>
  <c r="CB982" i="26"/>
  <c r="CA982" i="26"/>
  <c r="CU982" i="26"/>
  <c r="L982" i="26"/>
  <c r="DF982" i="26"/>
  <c r="N982" i="26"/>
  <c r="CE982" i="26"/>
  <c r="CC982" i="26"/>
  <c r="CD982" i="26"/>
  <c r="ET982" i="26"/>
  <c r="DG982" i="26"/>
  <c r="DH982" i="26"/>
  <c r="DI983" i="26" s="1"/>
  <c r="BK982" i="26"/>
  <c r="AH982" i="26"/>
  <c r="M982" i="26"/>
  <c r="AY982" i="26"/>
  <c r="O982" i="26"/>
  <c r="AH76" i="27"/>
  <c r="W982" i="26"/>
  <c r="Q982" i="26"/>
  <c r="DC982" i="26"/>
  <c r="BJ982" i="26"/>
  <c r="AC78" i="27"/>
  <c r="I86" i="27"/>
  <c r="AO87" i="27"/>
  <c r="T81" i="27"/>
  <c r="S81" i="27"/>
  <c r="U81" i="27"/>
  <c r="AJ75" i="27"/>
  <c r="AK75" i="27"/>
  <c r="K86" i="27"/>
  <c r="AA79" i="27"/>
  <c r="P83" i="27"/>
  <c r="O83" i="27"/>
  <c r="Y79" i="27"/>
  <c r="X79" i="27"/>
  <c r="Z79" i="27"/>
  <c r="AN73" i="27"/>
  <c r="AP74" i="27" s="1"/>
  <c r="AR73" i="27"/>
  <c r="AS73" i="27" s="1"/>
  <c r="AU73" i="27" s="1"/>
  <c r="AQ74" i="27"/>
  <c r="AG76" i="27"/>
  <c r="AF76" i="27"/>
  <c r="AR982" i="26"/>
  <c r="AP982" i="26"/>
  <c r="CM982" i="26"/>
  <c r="CG982" i="26"/>
  <c r="AV80" i="27"/>
  <c r="AT982" i="26"/>
  <c r="DU982" i="26"/>
  <c r="CY982" i="26"/>
  <c r="DA982" i="26"/>
  <c r="T982" i="26"/>
  <c r="CK982" i="26"/>
  <c r="AW982" i="26"/>
  <c r="DW982" i="26"/>
  <c r="DS982" i="26"/>
  <c r="U982" i="26"/>
  <c r="EY982" i="26"/>
  <c r="CO982" i="26"/>
  <c r="AN982" i="26"/>
  <c r="J982" i="26"/>
  <c r="J983" i="26" s="1"/>
  <c r="EO982" i="26"/>
  <c r="AJ982" i="26"/>
  <c r="BD982" i="26"/>
  <c r="DR982" i="26"/>
  <c r="DQ982" i="26"/>
  <c r="BA982" i="26"/>
  <c r="ER982" i="26"/>
  <c r="CS982" i="26"/>
  <c r="BY982" i="26"/>
  <c r="BF982" i="26"/>
  <c r="DT982" i="26"/>
  <c r="BH982" i="26"/>
  <c r="AL982" i="26"/>
  <c r="EH982" i="26"/>
  <c r="DO982" i="26"/>
  <c r="BP982" i="26"/>
  <c r="EC982" i="26"/>
  <c r="DZ982" i="26"/>
  <c r="CI982" i="26"/>
  <c r="BT982" i="26"/>
  <c r="BL982" i="26"/>
  <c r="AB80" i="25"/>
  <c r="DM982" i="26"/>
  <c r="EU982" i="26"/>
  <c r="AB982" i="26"/>
  <c r="AB983" i="26" s="1"/>
  <c r="Z982" i="26"/>
  <c r="Z983" i="26" s="1"/>
  <c r="EW982" i="26"/>
  <c r="AS982" i="26"/>
  <c r="S982" i="26"/>
  <c r="BW982" i="26"/>
  <c r="AO982" i="26"/>
  <c r="P982" i="26"/>
  <c r="DJ983" i="26"/>
  <c r="DX982" i="26"/>
  <c r="R982" i="26"/>
  <c r="BC982" i="26"/>
  <c r="CV982" i="26"/>
  <c r="BU982" i="26"/>
  <c r="AQ982" i="26"/>
  <c r="V982" i="26"/>
  <c r="AZ982" i="26"/>
  <c r="DL982" i="26"/>
  <c r="DK983" i="26" s="1"/>
  <c r="AM982" i="26"/>
  <c r="M76" i="25"/>
  <c r="BR982" i="26"/>
  <c r="BO982" i="26"/>
  <c r="BQ982" i="26"/>
  <c r="EX982" i="26"/>
  <c r="EQ982" i="26"/>
  <c r="CZ982" i="26"/>
  <c r="BS982" i="26"/>
  <c r="AX982" i="26"/>
  <c r="CW982" i="26"/>
  <c r="AU982" i="26"/>
  <c r="EF982" i="26"/>
  <c r="CP982" i="26"/>
  <c r="BE982" i="26"/>
  <c r="BG982" i="26"/>
  <c r="EL982" i="26"/>
  <c r="EJ982" i="26"/>
  <c r="AE982" i="26"/>
  <c r="AD982" i="26"/>
  <c r="AK982" i="26"/>
  <c r="ED982" i="26"/>
  <c r="AF982" i="26"/>
  <c r="X982" i="26"/>
  <c r="EV982" i="26"/>
  <c r="DD982" i="26"/>
  <c r="CQ982" i="26"/>
  <c r="CR982" i="26"/>
  <c r="AG982" i="26"/>
  <c r="AI982" i="26"/>
  <c r="DY982" i="26"/>
  <c r="DB982" i="26"/>
  <c r="DN982" i="26"/>
  <c r="EB982" i="26"/>
  <c r="EN982" i="26"/>
  <c r="EM982" i="26"/>
  <c r="BZ982" i="26"/>
  <c r="EP982" i="26"/>
  <c r="CN982" i="26"/>
  <c r="EA982" i="26"/>
  <c r="EZ982" i="26"/>
  <c r="BN982" i="26"/>
  <c r="BM982" i="26"/>
  <c r="BI982" i="26"/>
  <c r="BB982" i="26"/>
  <c r="CH982" i="26"/>
  <c r="DP982" i="26"/>
  <c r="BV982" i="26"/>
  <c r="ES982" i="26"/>
  <c r="DV982" i="26"/>
  <c r="CL982" i="26"/>
  <c r="CX982" i="26"/>
  <c r="CF982" i="26"/>
  <c r="BX982" i="26"/>
  <c r="CJ982" i="26"/>
  <c r="AV982" i="26"/>
  <c r="T79" i="25"/>
  <c r="AA80" i="25"/>
  <c r="K75" i="25"/>
  <c r="L76" i="25" s="1"/>
  <c r="U79" i="25"/>
  <c r="V79" i="25"/>
  <c r="P77" i="25"/>
  <c r="S79" i="25"/>
  <c r="Z80" i="25"/>
  <c r="X80" i="25"/>
  <c r="N76" i="25"/>
  <c r="Y80" i="25"/>
  <c r="AR73" i="25"/>
  <c r="AS73" i="25" s="1"/>
  <c r="AT73" i="25" s="1"/>
  <c r="AO74" i="25"/>
  <c r="AO75" i="25"/>
  <c r="AU73" i="25" l="1"/>
  <c r="CC983" i="26"/>
  <c r="CB983" i="26"/>
  <c r="EH983" i="26"/>
  <c r="EF983" i="26"/>
  <c r="DG983" i="26"/>
  <c r="CU983" i="26"/>
  <c r="AL75" i="25"/>
  <c r="AF78" i="25"/>
  <c r="AE78" i="25"/>
  <c r="AI76" i="25"/>
  <c r="AK75" i="25"/>
  <c r="AK76" i="25" s="1"/>
  <c r="AP74" i="25"/>
  <c r="AP75" i="25"/>
  <c r="CT983" i="26"/>
  <c r="FD981" i="26"/>
  <c r="FC982" i="26" s="1"/>
  <c r="L983" i="26"/>
  <c r="CD983" i="26"/>
  <c r="FB982" i="26"/>
  <c r="DF983" i="26"/>
  <c r="AQ983" i="26"/>
  <c r="N983" i="26"/>
  <c r="ES983" i="26"/>
  <c r="M983" i="26"/>
  <c r="BE983" i="26"/>
  <c r="DH983" i="26"/>
  <c r="DH984" i="26" s="1"/>
  <c r="EZ983" i="26"/>
  <c r="O983" i="26"/>
  <c r="DB983" i="26"/>
  <c r="DD983" i="26"/>
  <c r="BI983" i="26"/>
  <c r="CX983" i="26"/>
  <c r="ED983" i="26"/>
  <c r="BK983" i="26"/>
  <c r="AS983" i="26"/>
  <c r="AG77" i="27"/>
  <c r="AX983" i="26"/>
  <c r="DV983" i="26"/>
  <c r="BV983" i="26"/>
  <c r="CH983" i="26"/>
  <c r="Z80" i="27"/>
  <c r="BG983" i="26"/>
  <c r="AT73" i="27"/>
  <c r="AW73" i="27"/>
  <c r="AM74" i="27"/>
  <c r="AJ76" i="27"/>
  <c r="AI76" i="27"/>
  <c r="X80" i="27"/>
  <c r="W80" i="27"/>
  <c r="S82" i="27"/>
  <c r="R82" i="27"/>
  <c r="Y80" i="27"/>
  <c r="T82" i="27"/>
  <c r="O84" i="27"/>
  <c r="N84" i="27"/>
  <c r="J87" i="27"/>
  <c r="AF77" i="27"/>
  <c r="AE77" i="27"/>
  <c r="AB79" i="27"/>
  <c r="AA80" i="27" s="1"/>
  <c r="CL983" i="26"/>
  <c r="CZ983" i="26"/>
  <c r="AI983" i="26"/>
  <c r="AV983" i="26"/>
  <c r="AV81" i="27"/>
  <c r="DR983" i="26"/>
  <c r="BX983" i="26"/>
  <c r="V983" i="26"/>
  <c r="DT983" i="26"/>
  <c r="AK983" i="26"/>
  <c r="K983" i="26"/>
  <c r="AO983" i="26"/>
  <c r="DS983" i="26"/>
  <c r="T983" i="26"/>
  <c r="AZ983" i="26"/>
  <c r="BB983" i="26"/>
  <c r="DP983" i="26"/>
  <c r="DN983" i="26"/>
  <c r="AM983" i="26"/>
  <c r="EP983" i="26"/>
  <c r="S983" i="26"/>
  <c r="AY983" i="26"/>
  <c r="EX983" i="26"/>
  <c r="R983" i="26"/>
  <c r="EV983" i="26"/>
  <c r="U983" i="26"/>
  <c r="V80" i="25"/>
  <c r="DY983" i="26"/>
  <c r="P983" i="26"/>
  <c r="DJ984" i="26"/>
  <c r="AA983" i="26"/>
  <c r="AA984" i="26" s="1"/>
  <c r="AC983" i="26"/>
  <c r="CV983" i="26"/>
  <c r="N77" i="25"/>
  <c r="Q983" i="26"/>
  <c r="DL983" i="26"/>
  <c r="DK984" i="26" s="1"/>
  <c r="BC983" i="26"/>
  <c r="DM983" i="26"/>
  <c r="BQ983" i="26"/>
  <c r="EN983" i="26"/>
  <c r="AR983" i="26"/>
  <c r="AL983" i="26"/>
  <c r="AG983" i="26"/>
  <c r="EA983" i="26"/>
  <c r="AP983" i="26"/>
  <c r="AN983" i="26"/>
  <c r="AH983" i="26"/>
  <c r="CP983" i="26"/>
  <c r="BF983" i="26"/>
  <c r="BY983" i="26"/>
  <c r="CC984" i="26"/>
  <c r="EG983" i="26"/>
  <c r="EG984" i="26" s="1"/>
  <c r="BD983" i="26"/>
  <c r="AE983" i="26"/>
  <c r="EE983" i="26"/>
  <c r="EL983" i="26"/>
  <c r="BA983" i="26"/>
  <c r="BS983" i="26"/>
  <c r="DE983" i="26"/>
  <c r="AA81" i="25"/>
  <c r="BM983" i="26"/>
  <c r="BL983" i="26"/>
  <c r="BN983" i="26"/>
  <c r="DZ983" i="26"/>
  <c r="AJ983" i="26"/>
  <c r="AU983" i="26"/>
  <c r="CK983" i="26"/>
  <c r="CJ983" i="26"/>
  <c r="CI983" i="26"/>
  <c r="X983" i="26"/>
  <c r="W983" i="26"/>
  <c r="DX983" i="26"/>
  <c r="CW983" i="26"/>
  <c r="CM983" i="26"/>
  <c r="CN983" i="26"/>
  <c r="Y983" i="26"/>
  <c r="BW983" i="26"/>
  <c r="BO983" i="26"/>
  <c r="AF983" i="26"/>
  <c r="EJ983" i="26"/>
  <c r="EI983" i="26"/>
  <c r="EW983" i="26"/>
  <c r="CF983" i="26"/>
  <c r="CE983" i="26"/>
  <c r="BZ983" i="26"/>
  <c r="CA983" i="26"/>
  <c r="CB984" i="26" s="1"/>
  <c r="CR983" i="26"/>
  <c r="CS983" i="26"/>
  <c r="ER983" i="26"/>
  <c r="DA983" i="26"/>
  <c r="AT983" i="26"/>
  <c r="CQ983" i="26"/>
  <c r="EO983" i="26"/>
  <c r="EK983" i="26"/>
  <c r="DQ983" i="26"/>
  <c r="EQ983" i="26"/>
  <c r="EM983" i="26"/>
  <c r="EY983" i="26"/>
  <c r="BT983" i="26"/>
  <c r="BJ983" i="26"/>
  <c r="ET983" i="26"/>
  <c r="DO983" i="26"/>
  <c r="CO983" i="26"/>
  <c r="EC983" i="26"/>
  <c r="EB983" i="26"/>
  <c r="CY983" i="26"/>
  <c r="AW983" i="26"/>
  <c r="EU983" i="26"/>
  <c r="BR983" i="26"/>
  <c r="DW983" i="26"/>
  <c r="BH983" i="26"/>
  <c r="DC983" i="26"/>
  <c r="DU983" i="26"/>
  <c r="BP983" i="26"/>
  <c r="CG983" i="26"/>
  <c r="AD983" i="26"/>
  <c r="FA983" i="26"/>
  <c r="BU983" i="26"/>
  <c r="Y81" i="25"/>
  <c r="T80" i="25"/>
  <c r="O77" i="25"/>
  <c r="U80" i="25"/>
  <c r="W80" i="25"/>
  <c r="Q78" i="25"/>
  <c r="M77" i="25"/>
  <c r="Z81" i="25"/>
  <c r="I74" i="25"/>
  <c r="J75" i="25" s="1"/>
  <c r="AR74" i="25"/>
  <c r="K76" i="25" l="1"/>
  <c r="M984" i="26"/>
  <c r="L984" i="26"/>
  <c r="CY984" i="26"/>
  <c r="CU984" i="26"/>
  <c r="CT984" i="26"/>
  <c r="AM75" i="25"/>
  <c r="AL76" i="25" s="1"/>
  <c r="AH77" i="25"/>
  <c r="AJ76" i="25"/>
  <c r="AJ77" i="25" s="1"/>
  <c r="AS74" i="25"/>
  <c r="AT74" i="25" s="1"/>
  <c r="AE79" i="25"/>
  <c r="AD79" i="25"/>
  <c r="N984" i="26"/>
  <c r="M985" i="26" s="1"/>
  <c r="FD982" i="26"/>
  <c r="FC983" i="26" s="1"/>
  <c r="FB983" i="26"/>
  <c r="FA984" i="26" s="1"/>
  <c r="DI984" i="26"/>
  <c r="DI985" i="26" s="1"/>
  <c r="DG984" i="26"/>
  <c r="DC984" i="26"/>
  <c r="DE984" i="26"/>
  <c r="O984" i="26"/>
  <c r="BH984" i="26"/>
  <c r="AW984" i="26"/>
  <c r="DA984" i="26"/>
  <c r="EE984" i="26"/>
  <c r="BJ984" i="26"/>
  <c r="U984" i="26"/>
  <c r="AR984" i="26"/>
  <c r="AP984" i="26"/>
  <c r="BF984" i="26"/>
  <c r="T984" i="26"/>
  <c r="DQ984" i="26"/>
  <c r="AJ984" i="26"/>
  <c r="AF78" i="27"/>
  <c r="X81" i="27"/>
  <c r="BD984" i="26"/>
  <c r="Z81" i="27"/>
  <c r="R83" i="27"/>
  <c r="Q83" i="27"/>
  <c r="AE78" i="27"/>
  <c r="AD78" i="27"/>
  <c r="S83" i="27"/>
  <c r="W81" i="27"/>
  <c r="V81" i="27"/>
  <c r="AO88" i="27"/>
  <c r="I87" i="27"/>
  <c r="AH77" i="27"/>
  <c r="AI77" i="27"/>
  <c r="N85" i="27"/>
  <c r="M85" i="27"/>
  <c r="AN74" i="27"/>
  <c r="AP75" i="27" s="1"/>
  <c r="AR74" i="27"/>
  <c r="AS74" i="27" s="1"/>
  <c r="AU74" i="27" s="1"/>
  <c r="AQ75" i="27"/>
  <c r="AL75" i="27"/>
  <c r="AK76" i="27" s="1"/>
  <c r="Y81" i="27"/>
  <c r="J984" i="26"/>
  <c r="K984" i="26"/>
  <c r="L985" i="26" s="1"/>
  <c r="BC984" i="26"/>
  <c r="BW984" i="26"/>
  <c r="DS984" i="26"/>
  <c r="AV82" i="27"/>
  <c r="AN984" i="26"/>
  <c r="AL984" i="26"/>
  <c r="AY984" i="26"/>
  <c r="BA984" i="26"/>
  <c r="EY984" i="26"/>
  <c r="EW984" i="26"/>
  <c r="DM984" i="26"/>
  <c r="BX984" i="26"/>
  <c r="S984" i="26"/>
  <c r="O78" i="25"/>
  <c r="W81" i="25"/>
  <c r="AD984" i="26"/>
  <c r="AB984" i="26"/>
  <c r="AF984" i="26"/>
  <c r="DF984" i="26"/>
  <c r="DF985" i="26" s="1"/>
  <c r="BR984" i="26"/>
  <c r="BB984" i="26"/>
  <c r="AZ984" i="26"/>
  <c r="Q984" i="26"/>
  <c r="BE984" i="26"/>
  <c r="CW984" i="26"/>
  <c r="DZ984" i="26"/>
  <c r="DL984" i="26"/>
  <c r="P984" i="26"/>
  <c r="AM984" i="26"/>
  <c r="BP984" i="26"/>
  <c r="R984" i="26"/>
  <c r="EK984" i="26"/>
  <c r="AQ984" i="26"/>
  <c r="EO984" i="26"/>
  <c r="U81" i="25"/>
  <c r="AH984" i="26"/>
  <c r="EV984" i="26"/>
  <c r="CL984" i="26"/>
  <c r="CO984" i="26"/>
  <c r="AO984" i="26"/>
  <c r="BU984" i="26"/>
  <c r="CQ984" i="26"/>
  <c r="Y984" i="26"/>
  <c r="EI984" i="26"/>
  <c r="AG984" i="26"/>
  <c r="EM984" i="26"/>
  <c r="CA984" i="26"/>
  <c r="CB985" i="26" s="1"/>
  <c r="AK984" i="26"/>
  <c r="CI984" i="26"/>
  <c r="EU984" i="26"/>
  <c r="AI984" i="26"/>
  <c r="EF984" i="26"/>
  <c r="DY984" i="26"/>
  <c r="EH984" i="26"/>
  <c r="CM984" i="26"/>
  <c r="EA984" i="26"/>
  <c r="EQ984" i="26"/>
  <c r="BZ984" i="26"/>
  <c r="EC984" i="26"/>
  <c r="CF984" i="26"/>
  <c r="Z82" i="25"/>
  <c r="DU984" i="26"/>
  <c r="DT984" i="26"/>
  <c r="BT984" i="26"/>
  <c r="DR984" i="26"/>
  <c r="CE984" i="26"/>
  <c r="CD984" i="26"/>
  <c r="EP984" i="26"/>
  <c r="EB984" i="26"/>
  <c r="AC984" i="26"/>
  <c r="BQ984" i="26"/>
  <c r="CJ984" i="26"/>
  <c r="BM984" i="26"/>
  <c r="BN984" i="26"/>
  <c r="CK984" i="26"/>
  <c r="AT984" i="26"/>
  <c r="AS984" i="26"/>
  <c r="CH984" i="26"/>
  <c r="EJ984" i="26"/>
  <c r="AX984" i="26"/>
  <c r="CP984" i="26"/>
  <c r="CN984" i="26"/>
  <c r="AU984" i="26"/>
  <c r="AE984" i="26"/>
  <c r="DP984" i="26"/>
  <c r="DO984" i="26"/>
  <c r="CG984" i="26"/>
  <c r="DV984" i="26"/>
  <c r="DW984" i="26"/>
  <c r="ET984" i="26"/>
  <c r="BG984" i="26"/>
  <c r="ER984" i="26"/>
  <c r="BV984" i="26"/>
  <c r="Z984" i="26"/>
  <c r="DB984" i="26"/>
  <c r="EX984" i="26"/>
  <c r="ED984" i="26"/>
  <c r="EL984" i="26"/>
  <c r="CX984" i="26"/>
  <c r="EZ984" i="26"/>
  <c r="BL984" i="26"/>
  <c r="BK984" i="26"/>
  <c r="BO984" i="26"/>
  <c r="ES984" i="26"/>
  <c r="CS984" i="26"/>
  <c r="BS984" i="26"/>
  <c r="DX984" i="26"/>
  <c r="AV984" i="26"/>
  <c r="DD984" i="26"/>
  <c r="CR984" i="26"/>
  <c r="W984" i="26"/>
  <c r="V984" i="26"/>
  <c r="DN984" i="26"/>
  <c r="EN984" i="26"/>
  <c r="X984" i="26"/>
  <c r="BI984" i="26"/>
  <c r="CZ984" i="26"/>
  <c r="CV984" i="26"/>
  <c r="BY984" i="26"/>
  <c r="N78" i="25"/>
  <c r="L77" i="25"/>
  <c r="M78" i="25" s="1"/>
  <c r="X81" i="25"/>
  <c r="P78" i="25"/>
  <c r="V81" i="25"/>
  <c r="R79" i="25"/>
  <c r="AU74" i="25" l="1"/>
  <c r="DD985" i="26"/>
  <c r="AQ76" i="25"/>
  <c r="AN75" i="25"/>
  <c r="AP76" i="25" s="1"/>
  <c r="AQ985" i="26"/>
  <c r="N985" i="26"/>
  <c r="DJ985" i="26"/>
  <c r="DH985" i="26"/>
  <c r="AD80" i="25"/>
  <c r="AC80" i="25"/>
  <c r="AG78" i="25"/>
  <c r="AI77" i="25"/>
  <c r="AI78" i="25" s="1"/>
  <c r="AM76" i="25"/>
  <c r="AN76" i="25" s="1"/>
  <c r="AK77" i="25"/>
  <c r="FD983" i="26"/>
  <c r="FC984" i="26" s="1"/>
  <c r="AX985" i="26"/>
  <c r="BI985" i="26"/>
  <c r="EF985" i="26"/>
  <c r="BE985" i="26"/>
  <c r="CZ985" i="26"/>
  <c r="FB984" i="26"/>
  <c r="T985" i="26"/>
  <c r="J985" i="26"/>
  <c r="K985" i="26"/>
  <c r="L986" i="26" s="1"/>
  <c r="BX985" i="26"/>
  <c r="X82" i="27"/>
  <c r="AE985" i="26"/>
  <c r="BC985" i="26"/>
  <c r="DR985" i="26"/>
  <c r="AZ985" i="26"/>
  <c r="AE79" i="27"/>
  <c r="AK985" i="26"/>
  <c r="AM985" i="26"/>
  <c r="BD985" i="26"/>
  <c r="AT74" i="27"/>
  <c r="AW74" i="27"/>
  <c r="AM75" i="27"/>
  <c r="V82" i="27"/>
  <c r="U82" i="27"/>
  <c r="W82" i="27"/>
  <c r="M86" i="27"/>
  <c r="L86" i="27"/>
  <c r="AD79" i="27"/>
  <c r="AC79" i="27"/>
  <c r="AJ77" i="27"/>
  <c r="AI78" i="27" s="1"/>
  <c r="Q84" i="27"/>
  <c r="P84" i="27"/>
  <c r="AH78" i="27"/>
  <c r="AG78" i="27"/>
  <c r="Y82" i="27"/>
  <c r="R84" i="27"/>
  <c r="AI985" i="26"/>
  <c r="EZ985" i="26"/>
  <c r="EX985" i="26"/>
  <c r="AP985" i="26"/>
  <c r="DL985" i="26"/>
  <c r="AV83" i="27"/>
  <c r="BV985" i="26"/>
  <c r="P79" i="25"/>
  <c r="X82" i="25"/>
  <c r="DG985" i="26"/>
  <c r="DG986" i="26" s="1"/>
  <c r="S985" i="26"/>
  <c r="EJ985" i="26"/>
  <c r="BB985" i="26"/>
  <c r="EL985" i="26"/>
  <c r="BA985" i="26"/>
  <c r="CA985" i="26"/>
  <c r="EN985" i="26"/>
  <c r="V82" i="25"/>
  <c r="CX985" i="26"/>
  <c r="EP985" i="26"/>
  <c r="AO985" i="26"/>
  <c r="DZ985" i="26"/>
  <c r="P985" i="26"/>
  <c r="EV985" i="26"/>
  <c r="AN985" i="26"/>
  <c r="Q985" i="26"/>
  <c r="DK985" i="26"/>
  <c r="BQ985" i="26"/>
  <c r="O985" i="26"/>
  <c r="N986" i="26" s="1"/>
  <c r="EB985" i="26"/>
  <c r="BO985" i="26"/>
  <c r="R985" i="26"/>
  <c r="CL985" i="26"/>
  <c r="CN985" i="26"/>
  <c r="BZ985" i="26"/>
  <c r="BS985" i="26"/>
  <c r="CP985" i="26"/>
  <c r="AG985" i="26"/>
  <c r="DX985" i="26"/>
  <c r="CK985" i="26"/>
  <c r="EH985" i="26"/>
  <c r="AH985" i="26"/>
  <c r="EC985" i="26"/>
  <c r="AJ985" i="26"/>
  <c r="AV985" i="26"/>
  <c r="DE985" i="26"/>
  <c r="DE986" i="26" s="1"/>
  <c r="AD985" i="26"/>
  <c r="ET985" i="26"/>
  <c r="V985" i="26"/>
  <c r="CQ985" i="26"/>
  <c r="CG985" i="26"/>
  <c r="EI985" i="26"/>
  <c r="AL985" i="26"/>
  <c r="EG985" i="26"/>
  <c r="BL985" i="26"/>
  <c r="BR985" i="26"/>
  <c r="DC985" i="26"/>
  <c r="AF985" i="26"/>
  <c r="EK985" i="26"/>
  <c r="CS985" i="26"/>
  <c r="ER985" i="26"/>
  <c r="CI985" i="26"/>
  <c r="BP985" i="26"/>
  <c r="BY985" i="26"/>
  <c r="Z985" i="26"/>
  <c r="AA985" i="26"/>
  <c r="AU985" i="26"/>
  <c r="AS985" i="26"/>
  <c r="AR985" i="26"/>
  <c r="EY985" i="26"/>
  <c r="AT985" i="26"/>
  <c r="BK985" i="26"/>
  <c r="BG985" i="26"/>
  <c r="BF985" i="26"/>
  <c r="EQ985" i="26"/>
  <c r="EM985" i="26"/>
  <c r="DY985" i="26"/>
  <c r="FA985" i="26"/>
  <c r="DN985" i="26"/>
  <c r="DM985" i="26"/>
  <c r="DW985" i="26"/>
  <c r="BH985" i="26"/>
  <c r="DV985" i="26"/>
  <c r="CF985" i="26"/>
  <c r="EO985" i="26"/>
  <c r="AW985" i="26"/>
  <c r="CH985" i="26"/>
  <c r="AC985" i="26"/>
  <c r="AB985" i="26"/>
  <c r="BT985" i="26"/>
  <c r="DO985" i="26"/>
  <c r="BJ985" i="26"/>
  <c r="W985" i="26"/>
  <c r="ES985" i="26"/>
  <c r="ED985" i="26"/>
  <c r="EE985" i="26"/>
  <c r="DP985" i="26"/>
  <c r="DT985" i="26"/>
  <c r="DS985" i="26"/>
  <c r="CY985" i="26"/>
  <c r="BW985" i="26"/>
  <c r="CW985" i="26"/>
  <c r="CO985" i="26"/>
  <c r="U985" i="26"/>
  <c r="DU985" i="26"/>
  <c r="CV985" i="26"/>
  <c r="CU985" i="26"/>
  <c r="CT985" i="26"/>
  <c r="CR985" i="26"/>
  <c r="CM985" i="26"/>
  <c r="BN985" i="26"/>
  <c r="BU985" i="26"/>
  <c r="AY985" i="26"/>
  <c r="BM985" i="26"/>
  <c r="M986" i="26"/>
  <c r="CJ985" i="26"/>
  <c r="EA985" i="26"/>
  <c r="EU985" i="26"/>
  <c r="DQ985" i="26"/>
  <c r="Y985" i="26"/>
  <c r="CD985" i="26"/>
  <c r="CC985" i="26"/>
  <c r="X985" i="26"/>
  <c r="DA985" i="26"/>
  <c r="DB985" i="26"/>
  <c r="EW985" i="26"/>
  <c r="CE985" i="26"/>
  <c r="O79" i="25"/>
  <c r="W82" i="25"/>
  <c r="Q79" i="25"/>
  <c r="S80" i="25"/>
  <c r="N79" i="25"/>
  <c r="Y82" i="25"/>
  <c r="AO76" i="25"/>
  <c r="I75" i="25"/>
  <c r="J76" i="25" s="1"/>
  <c r="AQ77" i="25" s="1"/>
  <c r="AR75" i="25"/>
  <c r="AS75" i="25" s="1"/>
  <c r="AT75" i="25" s="1"/>
  <c r="DI986" i="26" l="1"/>
  <c r="AU75" i="25"/>
  <c r="AJ78" i="25"/>
  <c r="AP77" i="25"/>
  <c r="AF79" i="25"/>
  <c r="AH78" i="25"/>
  <c r="AH79" i="25" s="1"/>
  <c r="AL77" i="25"/>
  <c r="AK78" i="25" s="1"/>
  <c r="AC81" i="25"/>
  <c r="AB81" i="25"/>
  <c r="K986" i="26"/>
  <c r="J986" i="26"/>
  <c r="BW986" i="26"/>
  <c r="FD984" i="26"/>
  <c r="FC985" i="26" s="1"/>
  <c r="BC986" i="26"/>
  <c r="FB985" i="26"/>
  <c r="FA986" i="26" s="1"/>
  <c r="BE986" i="26"/>
  <c r="BA986" i="26"/>
  <c r="DY986" i="26"/>
  <c r="AL986" i="26"/>
  <c r="AJ986" i="26"/>
  <c r="BB986" i="26"/>
  <c r="BD986" i="26"/>
  <c r="EM986" i="26"/>
  <c r="EY986" i="26"/>
  <c r="Y83" i="25"/>
  <c r="AD80" i="27"/>
  <c r="AP986" i="26"/>
  <c r="W83" i="27"/>
  <c r="Q80" i="25"/>
  <c r="L87" i="27"/>
  <c r="K87" i="27"/>
  <c r="AG79" i="27"/>
  <c r="AF79" i="27"/>
  <c r="AH79" i="27"/>
  <c r="P85" i="27"/>
  <c r="O85" i="27"/>
  <c r="U83" i="27"/>
  <c r="T83" i="27"/>
  <c r="V83" i="27"/>
  <c r="Q85" i="27"/>
  <c r="AL76" i="27"/>
  <c r="AN75" i="27"/>
  <c r="AP76" i="27" s="1"/>
  <c r="AR75" i="27"/>
  <c r="AS75" i="27" s="1"/>
  <c r="AU75" i="27" s="1"/>
  <c r="AQ76" i="27"/>
  <c r="X83" i="27"/>
  <c r="AC80" i="27"/>
  <c r="AB80" i="27"/>
  <c r="AM986" i="26"/>
  <c r="DK986" i="26"/>
  <c r="AO986" i="26"/>
  <c r="EK986" i="26"/>
  <c r="DH986" i="26"/>
  <c r="DH987" i="26" s="1"/>
  <c r="AV84" i="27"/>
  <c r="W83" i="25"/>
  <c r="EA986" i="26"/>
  <c r="BS986" i="26"/>
  <c r="EO986" i="26"/>
  <c r="CA986" i="26"/>
  <c r="O986" i="26"/>
  <c r="AN986" i="26"/>
  <c r="DJ986" i="26"/>
  <c r="P986" i="26"/>
  <c r="Q986" i="26"/>
  <c r="EC986" i="26"/>
  <c r="R986" i="26"/>
  <c r="S986" i="26"/>
  <c r="CO986" i="26"/>
  <c r="CM986" i="26"/>
  <c r="EU986" i="26"/>
  <c r="CR986" i="26"/>
  <c r="BP986" i="26"/>
  <c r="U986" i="26"/>
  <c r="EQ986" i="26"/>
  <c r="AF986" i="26"/>
  <c r="AH986" i="26"/>
  <c r="CJ986" i="26"/>
  <c r="EG986" i="26"/>
  <c r="BY986" i="26"/>
  <c r="AI986" i="26"/>
  <c r="BR986" i="26"/>
  <c r="BU986" i="26"/>
  <c r="EX986" i="26"/>
  <c r="AE986" i="26"/>
  <c r="DD986" i="26"/>
  <c r="AK986" i="26"/>
  <c r="EI986" i="26"/>
  <c r="AG986" i="26"/>
  <c r="DF986" i="26"/>
  <c r="DF987" i="26" s="1"/>
  <c r="DQ986" i="26"/>
  <c r="AW986" i="26"/>
  <c r="ES986" i="26"/>
  <c r="CZ986" i="26"/>
  <c r="BZ986" i="26"/>
  <c r="EH986" i="26"/>
  <c r="EJ986" i="26"/>
  <c r="K987" i="26"/>
  <c r="BJ986" i="26"/>
  <c r="BM986" i="26"/>
  <c r="DU986" i="26"/>
  <c r="EB986" i="26"/>
  <c r="BG986" i="26"/>
  <c r="ER986" i="26"/>
  <c r="AT986" i="26"/>
  <c r="CT986" i="26"/>
  <c r="DZ986" i="26"/>
  <c r="CU986" i="26"/>
  <c r="W986" i="26"/>
  <c r="BQ986" i="26"/>
  <c r="CW986" i="26"/>
  <c r="DW986" i="26"/>
  <c r="EL986" i="26"/>
  <c r="EZ986" i="26"/>
  <c r="EP986" i="26"/>
  <c r="CX986" i="26"/>
  <c r="AU986" i="26"/>
  <c r="BN986" i="26"/>
  <c r="DB986" i="26"/>
  <c r="AC986" i="26"/>
  <c r="CH986" i="26"/>
  <c r="M987" i="26"/>
  <c r="BI986" i="26"/>
  <c r="CY986" i="26"/>
  <c r="CL986" i="26"/>
  <c r="BK986" i="26"/>
  <c r="DA986" i="26"/>
  <c r="DM986" i="26"/>
  <c r="DL986" i="26"/>
  <c r="EN986" i="26"/>
  <c r="T986" i="26"/>
  <c r="DN986" i="26"/>
  <c r="X986" i="26"/>
  <c r="CF986" i="26"/>
  <c r="DO986" i="26"/>
  <c r="CK986" i="26"/>
  <c r="CP986" i="26"/>
  <c r="AA986" i="26"/>
  <c r="ET986" i="26"/>
  <c r="DX986" i="26"/>
  <c r="Z986" i="26"/>
  <c r="CC986" i="26"/>
  <c r="CB986" i="26"/>
  <c r="CD986" i="26"/>
  <c r="DC986" i="26"/>
  <c r="DV986" i="26"/>
  <c r="BL986" i="26"/>
  <c r="Y986" i="26"/>
  <c r="BO986" i="26"/>
  <c r="DR986" i="26"/>
  <c r="DS986" i="26"/>
  <c r="V986" i="26"/>
  <c r="CS986" i="26"/>
  <c r="DT986" i="26"/>
  <c r="BT986" i="26"/>
  <c r="AD986" i="26"/>
  <c r="AR986" i="26"/>
  <c r="AQ986" i="26"/>
  <c r="EW986" i="26"/>
  <c r="EV986" i="26"/>
  <c r="AB986" i="26"/>
  <c r="AS986" i="26"/>
  <c r="CQ986" i="26"/>
  <c r="DP986" i="26"/>
  <c r="CN986" i="26"/>
  <c r="BX986" i="26"/>
  <c r="EE986" i="26"/>
  <c r="EF986" i="26"/>
  <c r="BV986" i="26"/>
  <c r="L987" i="26"/>
  <c r="CV986" i="26"/>
  <c r="ED986" i="26"/>
  <c r="CG986" i="26"/>
  <c r="BH986" i="26"/>
  <c r="CE986" i="26"/>
  <c r="AY986" i="26"/>
  <c r="AZ986" i="26"/>
  <c r="AX986" i="26"/>
  <c r="BF986" i="26"/>
  <c r="AV986" i="26"/>
  <c r="CI986" i="26"/>
  <c r="X83" i="25"/>
  <c r="R80" i="25"/>
  <c r="S81" i="25" s="1"/>
  <c r="P80" i="25"/>
  <c r="T81" i="25"/>
  <c r="O80" i="25"/>
  <c r="K77" i="25"/>
  <c r="AO77" i="25"/>
  <c r="J987" i="26" l="1"/>
  <c r="BB987" i="26"/>
  <c r="V84" i="27"/>
  <c r="BD987" i="26"/>
  <c r="AJ79" i="25"/>
  <c r="AE80" i="25"/>
  <c r="AG79" i="25"/>
  <c r="AG80" i="25" s="1"/>
  <c r="AI79" i="25"/>
  <c r="AM77" i="25"/>
  <c r="AN77" i="25" s="1"/>
  <c r="AA82" i="25"/>
  <c r="AB82" i="25"/>
  <c r="FD985" i="26"/>
  <c r="FC986" i="26" s="1"/>
  <c r="BF987" i="26"/>
  <c r="FB986" i="26"/>
  <c r="FA987" i="26" s="1"/>
  <c r="BC987" i="26"/>
  <c r="BC988" i="26" s="1"/>
  <c r="EN987" i="26"/>
  <c r="EZ987" i="26"/>
  <c r="EL987" i="26"/>
  <c r="DI987" i="26"/>
  <c r="DJ987" i="26"/>
  <c r="J988" i="26"/>
  <c r="R987" i="26"/>
  <c r="Q987" i="26"/>
  <c r="AL987" i="26"/>
  <c r="DZ987" i="26"/>
  <c r="O987" i="26"/>
  <c r="X84" i="25"/>
  <c r="O86" i="27"/>
  <c r="N86" i="27"/>
  <c r="AB81" i="27"/>
  <c r="AA81" i="27"/>
  <c r="AF80" i="27"/>
  <c r="AE80" i="27"/>
  <c r="W84" i="27"/>
  <c r="AM76" i="27"/>
  <c r="AL77" i="27" s="1"/>
  <c r="AK77" i="27"/>
  <c r="T84" i="27"/>
  <c r="S84" i="27"/>
  <c r="P86" i="27"/>
  <c r="AT75" i="27"/>
  <c r="AW75" i="27"/>
  <c r="AG80" i="27"/>
  <c r="U84" i="27"/>
  <c r="AC81" i="27"/>
  <c r="K88" i="27"/>
  <c r="J88" i="27"/>
  <c r="N987" i="26"/>
  <c r="AN987" i="26"/>
  <c r="DE987" i="26"/>
  <c r="AM987" i="26"/>
  <c r="AJ987" i="26"/>
  <c r="AO987" i="26"/>
  <c r="AV85" i="27"/>
  <c r="CV987" i="26"/>
  <c r="BV987" i="26"/>
  <c r="BT987" i="26"/>
  <c r="ET987" i="26"/>
  <c r="EP987" i="26"/>
  <c r="P987" i="26"/>
  <c r="CN987" i="26"/>
  <c r="EB987" i="26"/>
  <c r="T987" i="26"/>
  <c r="AH987" i="26"/>
  <c r="DL987" i="26"/>
  <c r="CI987" i="26"/>
  <c r="BQ987" i="26"/>
  <c r="L988" i="26"/>
  <c r="AI987" i="26"/>
  <c r="AV987" i="26"/>
  <c r="BX987" i="26"/>
  <c r="EA987" i="26"/>
  <c r="BZ987" i="26"/>
  <c r="AF987" i="26"/>
  <c r="EK987" i="26"/>
  <c r="AK987" i="26"/>
  <c r="AL988" i="26" s="1"/>
  <c r="EQ987" i="26"/>
  <c r="ER987" i="26"/>
  <c r="AG987" i="26"/>
  <c r="EH987" i="26"/>
  <c r="CS987" i="26"/>
  <c r="DG987" i="26"/>
  <c r="DG988" i="26" s="1"/>
  <c r="P81" i="25"/>
  <c r="CQ987" i="26"/>
  <c r="AD987" i="26"/>
  <c r="EJ987" i="26"/>
  <c r="EU987" i="26"/>
  <c r="DX987" i="26"/>
  <c r="DV987" i="26"/>
  <c r="EI987" i="26"/>
  <c r="EM987" i="26"/>
  <c r="BO987" i="26"/>
  <c r="CG987" i="26"/>
  <c r="AB987" i="26"/>
  <c r="CE987" i="26"/>
  <c r="ED987" i="26"/>
  <c r="V987" i="26"/>
  <c r="AS987" i="26"/>
  <c r="CY987" i="26"/>
  <c r="BH987" i="26"/>
  <c r="EW987" i="26"/>
  <c r="DP987" i="26"/>
  <c r="BE987" i="26"/>
  <c r="EY987" i="26"/>
  <c r="DK987" i="26"/>
  <c r="ES987" i="26"/>
  <c r="BU987" i="26"/>
  <c r="CX987" i="26"/>
  <c r="CR987" i="26"/>
  <c r="AW987" i="26"/>
  <c r="CK987" i="26"/>
  <c r="AY987" i="26"/>
  <c r="AQ987" i="26"/>
  <c r="BL987" i="26"/>
  <c r="CU987" i="26"/>
  <c r="X987" i="26"/>
  <c r="DA987" i="26"/>
  <c r="DN987" i="26"/>
  <c r="DY987" i="26"/>
  <c r="DT987" i="26"/>
  <c r="EO987" i="26"/>
  <c r="BR987" i="26"/>
  <c r="R81" i="25"/>
  <c r="S82" i="25" s="1"/>
  <c r="AZ987" i="26"/>
  <c r="CM987" i="26"/>
  <c r="AT987" i="26"/>
  <c r="DI988" i="26"/>
  <c r="CJ987" i="26"/>
  <c r="AU987" i="26"/>
  <c r="BM987" i="26"/>
  <c r="AA987" i="26"/>
  <c r="BG987" i="26"/>
  <c r="CH987" i="26"/>
  <c r="DB987" i="26"/>
  <c r="DC987" i="26"/>
  <c r="DW987" i="26"/>
  <c r="EF987" i="26"/>
  <c r="EG987" i="26"/>
  <c r="CP987" i="26"/>
  <c r="EE987" i="26"/>
  <c r="BA987" i="26"/>
  <c r="W987" i="26"/>
  <c r="CD987" i="26"/>
  <c r="DO987" i="26"/>
  <c r="BS987" i="26"/>
  <c r="DU987" i="26"/>
  <c r="BP987" i="26"/>
  <c r="CW987" i="26"/>
  <c r="DD987" i="26"/>
  <c r="CB987" i="26"/>
  <c r="CA987" i="26"/>
  <c r="EC987" i="26"/>
  <c r="DQ987" i="26"/>
  <c r="DS987" i="26"/>
  <c r="CC987" i="26"/>
  <c r="BI987" i="26"/>
  <c r="CT987" i="26"/>
  <c r="EV987" i="26"/>
  <c r="DR987" i="26"/>
  <c r="Z987" i="26"/>
  <c r="BK987" i="26"/>
  <c r="AP987" i="26"/>
  <c r="CF987" i="26"/>
  <c r="DM987" i="26"/>
  <c r="CZ987" i="26"/>
  <c r="S987" i="26"/>
  <c r="AC987" i="26"/>
  <c r="AR987" i="26"/>
  <c r="Y987" i="26"/>
  <c r="BN987" i="26"/>
  <c r="CL987" i="26"/>
  <c r="K988" i="26"/>
  <c r="AX987" i="26"/>
  <c r="AE987" i="26"/>
  <c r="BJ987" i="26"/>
  <c r="BY987" i="26"/>
  <c r="BW987" i="26"/>
  <c r="CO987" i="26"/>
  <c r="U987" i="26"/>
  <c r="EX987" i="26"/>
  <c r="Q81" i="25"/>
  <c r="T82" i="25"/>
  <c r="U82" i="25"/>
  <c r="L78" i="25"/>
  <c r="I76" i="25"/>
  <c r="J77" i="25" s="1"/>
  <c r="AQ78" i="25" s="1"/>
  <c r="AR76" i="25"/>
  <c r="AS76" i="25" s="1"/>
  <c r="AT76" i="25" s="1"/>
  <c r="AU76" i="25" l="1"/>
  <c r="AI80" i="25"/>
  <c r="V85" i="27"/>
  <c r="BD988" i="26"/>
  <c r="AI988" i="26"/>
  <c r="AL78" i="25"/>
  <c r="AK79" i="25" s="1"/>
  <c r="AJ80" i="25" s="1"/>
  <c r="AP78" i="25"/>
  <c r="AA83" i="25"/>
  <c r="Z83" i="25"/>
  <c r="AD81" i="25"/>
  <c r="AF80" i="25"/>
  <c r="AF81" i="25" s="1"/>
  <c r="AH80" i="25"/>
  <c r="AH81" i="25" s="1"/>
  <c r="T85" i="27"/>
  <c r="FD986" i="26"/>
  <c r="FC987" i="26" s="1"/>
  <c r="EM988" i="26"/>
  <c r="DJ988" i="26"/>
  <c r="FB987" i="26"/>
  <c r="FA988" i="26" s="1"/>
  <c r="DY988" i="26"/>
  <c r="Q988" i="26"/>
  <c r="P988" i="26"/>
  <c r="N988" i="26"/>
  <c r="EX988" i="26"/>
  <c r="EO988" i="26"/>
  <c r="U988" i="26"/>
  <c r="ES988" i="26"/>
  <c r="M988" i="26"/>
  <c r="L989" i="26" s="1"/>
  <c r="DE988" i="26"/>
  <c r="AM988" i="26"/>
  <c r="AK988" i="26"/>
  <c r="AN988" i="26"/>
  <c r="DH988" i="26"/>
  <c r="O87" i="27"/>
  <c r="BU988" i="26"/>
  <c r="O988" i="26"/>
  <c r="AN76" i="27"/>
  <c r="AM77" i="27" s="1"/>
  <c r="AR76" i="27"/>
  <c r="AS76" i="27" s="1"/>
  <c r="AU76" i="27" s="1"/>
  <c r="AQ77" i="27"/>
  <c r="U85" i="27"/>
  <c r="AE81" i="27"/>
  <c r="AD81" i="27"/>
  <c r="AF81" i="27"/>
  <c r="AO89" i="27"/>
  <c r="I88" i="27"/>
  <c r="J89" i="27" s="1"/>
  <c r="AA82" i="27"/>
  <c r="Z82" i="27"/>
  <c r="AK78" i="27"/>
  <c r="AJ78" i="27"/>
  <c r="AB82" i="27"/>
  <c r="N87" i="27"/>
  <c r="M87" i="27"/>
  <c r="S85" i="27"/>
  <c r="R85" i="27"/>
  <c r="EK988" i="26"/>
  <c r="EV988" i="26"/>
  <c r="DM988" i="26"/>
  <c r="AV86" i="27"/>
  <c r="EA988" i="26"/>
  <c r="K989" i="26"/>
  <c r="BE988" i="26"/>
  <c r="BD989" i="26" s="1"/>
  <c r="AC988" i="26"/>
  <c r="BT988" i="26"/>
  <c r="BW988" i="26"/>
  <c r="BY988" i="26"/>
  <c r="AE988" i="26"/>
  <c r="CH988" i="26"/>
  <c r="EZ988" i="26"/>
  <c r="AJ988" i="26"/>
  <c r="CF988" i="26"/>
  <c r="AH988" i="26"/>
  <c r="AG988" i="26"/>
  <c r="EJ988" i="26"/>
  <c r="W988" i="26"/>
  <c r="AP988" i="26"/>
  <c r="AR988" i="26"/>
  <c r="CT988" i="26"/>
  <c r="EL988" i="26"/>
  <c r="BH988" i="26"/>
  <c r="ET988" i="26"/>
  <c r="BL988" i="26"/>
  <c r="DZ988" i="26"/>
  <c r="DF988" i="26"/>
  <c r="EQ988" i="26"/>
  <c r="CR988" i="26"/>
  <c r="DW988" i="26"/>
  <c r="EI988" i="26"/>
  <c r="R82" i="25"/>
  <c r="S83" i="25" s="1"/>
  <c r="EC988" i="26"/>
  <c r="DX988" i="26"/>
  <c r="Q82" i="25"/>
  <c r="CO988" i="26"/>
  <c r="CX988" i="26"/>
  <c r="DK988" i="26"/>
  <c r="BG988" i="26"/>
  <c r="EN988" i="26"/>
  <c r="AV988" i="26"/>
  <c r="CZ988" i="26"/>
  <c r="ER988" i="26"/>
  <c r="DB988" i="26"/>
  <c r="CS988" i="26"/>
  <c r="AO988" i="26"/>
  <c r="BA988" i="26"/>
  <c r="CJ988" i="26"/>
  <c r="BF988" i="26"/>
  <c r="EP988" i="26"/>
  <c r="DR988" i="26"/>
  <c r="BJ988" i="26"/>
  <c r="EB988" i="26"/>
  <c r="CW988" i="26"/>
  <c r="CY988" i="26"/>
  <c r="DA988" i="26"/>
  <c r="CU988" i="26"/>
  <c r="AT988" i="26"/>
  <c r="AQ988" i="26"/>
  <c r="DU988" i="26"/>
  <c r="Y988" i="26"/>
  <c r="CV988" i="26"/>
  <c r="DO988" i="26"/>
  <c r="CD988" i="26"/>
  <c r="DC988" i="26"/>
  <c r="BX988" i="26"/>
  <c r="AY988" i="26"/>
  <c r="AX988" i="26"/>
  <c r="EF988" i="26"/>
  <c r="EE988" i="26"/>
  <c r="EU988" i="26"/>
  <c r="AS988" i="26"/>
  <c r="CK988" i="26"/>
  <c r="CL988" i="26"/>
  <c r="Z988" i="26"/>
  <c r="BS988" i="26"/>
  <c r="BR988" i="26"/>
  <c r="CE988" i="26"/>
  <c r="CN988" i="26"/>
  <c r="CB988" i="26"/>
  <c r="CA988" i="26"/>
  <c r="BZ988" i="26"/>
  <c r="CP988" i="26"/>
  <c r="CG988" i="26"/>
  <c r="BO988" i="26"/>
  <c r="BN988" i="26"/>
  <c r="J989" i="26"/>
  <c r="ED988" i="26"/>
  <c r="V988" i="26"/>
  <c r="AB988" i="26"/>
  <c r="AA988" i="26"/>
  <c r="CM988" i="26"/>
  <c r="S988" i="26"/>
  <c r="R988" i="26"/>
  <c r="BK988" i="26"/>
  <c r="DV988" i="26"/>
  <c r="DL988" i="26"/>
  <c r="EG988" i="26"/>
  <c r="EH988" i="26"/>
  <c r="BM988" i="26"/>
  <c r="DT988" i="26"/>
  <c r="X988" i="26"/>
  <c r="AF988" i="26"/>
  <c r="T988" i="26"/>
  <c r="CQ988" i="26"/>
  <c r="BV988" i="26"/>
  <c r="BI988" i="26"/>
  <c r="DD988" i="26"/>
  <c r="AZ988" i="26"/>
  <c r="EW988" i="26"/>
  <c r="CC988" i="26"/>
  <c r="AU988" i="26"/>
  <c r="AW988" i="26"/>
  <c r="AD988" i="26"/>
  <c r="DS988" i="26"/>
  <c r="BB988" i="26"/>
  <c r="DP988" i="26"/>
  <c r="CI988" i="26"/>
  <c r="DQ988" i="26"/>
  <c r="BP988" i="26"/>
  <c r="BQ988" i="26"/>
  <c r="EY988" i="26"/>
  <c r="DN988" i="26"/>
  <c r="U83" i="25"/>
  <c r="V83" i="25"/>
  <c r="T83" i="25"/>
  <c r="M79" i="25"/>
  <c r="K78" i="25"/>
  <c r="AO78" i="25"/>
  <c r="AL989" i="26" l="1"/>
  <c r="DI989" i="26"/>
  <c r="U86" i="27"/>
  <c r="DJ989" i="26"/>
  <c r="S86" i="27"/>
  <c r="AM78" i="25"/>
  <c r="AN78" i="25" s="1"/>
  <c r="AI81" i="25"/>
  <c r="AC82" i="25"/>
  <c r="AE81" i="25"/>
  <c r="AE82" i="25" s="1"/>
  <c r="AG81" i="25"/>
  <c r="AG82" i="25" s="1"/>
  <c r="Z84" i="25"/>
  <c r="Y84" i="25"/>
  <c r="N989" i="26"/>
  <c r="FD987" i="26"/>
  <c r="FC988" i="26" s="1"/>
  <c r="P989" i="26"/>
  <c r="EW989" i="26"/>
  <c r="M989" i="26"/>
  <c r="L990" i="26" s="1"/>
  <c r="FB988" i="26"/>
  <c r="EN989" i="26"/>
  <c r="EY989" i="26"/>
  <c r="O989" i="26"/>
  <c r="AM989" i="26"/>
  <c r="V989" i="26"/>
  <c r="J990" i="26"/>
  <c r="DH989" i="26"/>
  <c r="AK989" i="26"/>
  <c r="AL990" i="26" s="1"/>
  <c r="DG989" i="26"/>
  <c r="AJ989" i="26"/>
  <c r="AI989" i="26"/>
  <c r="EL989" i="26"/>
  <c r="DZ989" i="26"/>
  <c r="CI989" i="26"/>
  <c r="BB989" i="26"/>
  <c r="AO90" i="27"/>
  <c r="I89" i="27"/>
  <c r="N88" i="27"/>
  <c r="AE82" i="27"/>
  <c r="AJ79" i="27"/>
  <c r="AI79" i="27"/>
  <c r="Z83" i="27"/>
  <c r="Y83" i="27"/>
  <c r="AA83" i="27"/>
  <c r="AT76" i="27"/>
  <c r="AW76" i="27"/>
  <c r="AP77" i="27"/>
  <c r="M88" i="27"/>
  <c r="L88" i="27"/>
  <c r="AN77" i="27"/>
  <c r="AM78" i="27" s="1"/>
  <c r="AR77" i="27"/>
  <c r="AQ78" i="27"/>
  <c r="AC82" i="27"/>
  <c r="AD82" i="27"/>
  <c r="T86" i="27"/>
  <c r="T87" i="27" s="1"/>
  <c r="R86" i="27"/>
  <c r="Q86" i="27"/>
  <c r="AL78" i="27"/>
  <c r="AK79" i="27" s="1"/>
  <c r="AF989" i="26"/>
  <c r="AD989" i="26"/>
  <c r="BX989" i="26"/>
  <c r="AV87" i="27"/>
  <c r="DF989" i="26"/>
  <c r="CG989" i="26"/>
  <c r="AH989" i="26"/>
  <c r="R83" i="25"/>
  <c r="S84" i="25" s="1"/>
  <c r="EJ989" i="26"/>
  <c r="AQ989" i="26"/>
  <c r="AU989" i="26"/>
  <c r="BZ989" i="26"/>
  <c r="CZ989" i="26"/>
  <c r="AO989" i="26"/>
  <c r="DY989" i="26"/>
  <c r="EM989" i="26"/>
  <c r="AN989" i="26"/>
  <c r="EK989" i="26"/>
  <c r="EU989" i="26"/>
  <c r="DM989" i="26"/>
  <c r="EP989" i="26"/>
  <c r="DL989" i="26"/>
  <c r="CS989" i="26"/>
  <c r="ER989" i="26"/>
  <c r="DX989" i="26"/>
  <c r="AR989" i="26"/>
  <c r="AP989" i="26"/>
  <c r="BI989" i="26"/>
  <c r="BK989" i="26"/>
  <c r="EB989" i="26"/>
  <c r="X989" i="26"/>
  <c r="CT989" i="26"/>
  <c r="BQ989" i="26"/>
  <c r="CC989" i="26"/>
  <c r="BF989" i="26"/>
  <c r="ES989" i="26"/>
  <c r="EQ989" i="26"/>
  <c r="AW989" i="26"/>
  <c r="AA989" i="26"/>
  <c r="CE989" i="26"/>
  <c r="CW989" i="26"/>
  <c r="DV989" i="26"/>
  <c r="DD989" i="26"/>
  <c r="EO989" i="26"/>
  <c r="BM989" i="26"/>
  <c r="EA989" i="26"/>
  <c r="BE989" i="26"/>
  <c r="BG989" i="26"/>
  <c r="DA989" i="26"/>
  <c r="DW989" i="26"/>
  <c r="CX989" i="26"/>
  <c r="BS989" i="26"/>
  <c r="DB989" i="26"/>
  <c r="CM989" i="26"/>
  <c r="CP989" i="26"/>
  <c r="AS989" i="26"/>
  <c r="CV989" i="26"/>
  <c r="DP989" i="26"/>
  <c r="U989" i="26"/>
  <c r="AZ989" i="26"/>
  <c r="EG989" i="26"/>
  <c r="S989" i="26"/>
  <c r="CK989" i="26"/>
  <c r="DS989" i="26"/>
  <c r="CU989" i="26"/>
  <c r="EV989" i="26"/>
  <c r="AG989" i="26"/>
  <c r="CQ989" i="26"/>
  <c r="W989" i="26"/>
  <c r="CY989" i="26"/>
  <c r="EH989" i="26"/>
  <c r="EI989" i="26"/>
  <c r="BC989" i="26"/>
  <c r="BJ989" i="26"/>
  <c r="Z989" i="26"/>
  <c r="EF989" i="26"/>
  <c r="DQ989" i="26"/>
  <c r="CL989" i="26"/>
  <c r="BH989" i="26"/>
  <c r="AV989" i="26"/>
  <c r="AB989" i="26"/>
  <c r="CJ989" i="26"/>
  <c r="CF989" i="26"/>
  <c r="EZ989" i="26"/>
  <c r="CD989" i="26"/>
  <c r="BY989" i="26"/>
  <c r="AX989" i="26"/>
  <c r="BV989" i="26"/>
  <c r="BU989" i="26"/>
  <c r="EE989" i="26"/>
  <c r="ED989" i="26"/>
  <c r="AY989" i="26"/>
  <c r="AC989" i="26"/>
  <c r="CA989" i="26"/>
  <c r="DK989" i="26"/>
  <c r="DC989" i="26"/>
  <c r="BP989" i="26"/>
  <c r="CB989" i="26"/>
  <c r="DU989" i="26"/>
  <c r="DE989" i="26"/>
  <c r="CN989" i="26"/>
  <c r="DR989" i="26"/>
  <c r="EC989" i="26"/>
  <c r="EX989" i="26"/>
  <c r="T989" i="26"/>
  <c r="BN989" i="26"/>
  <c r="AE989" i="26"/>
  <c r="BO989" i="26"/>
  <c r="Y989" i="26"/>
  <c r="ET989" i="26"/>
  <c r="BA989" i="26"/>
  <c r="AT989" i="26"/>
  <c r="BT989" i="26"/>
  <c r="CH989" i="26"/>
  <c r="K990" i="26"/>
  <c r="DT989" i="26"/>
  <c r="BW989" i="26"/>
  <c r="CO989" i="26"/>
  <c r="DO989" i="26"/>
  <c r="DN989" i="26"/>
  <c r="R989" i="26"/>
  <c r="Q989" i="26"/>
  <c r="BR989" i="26"/>
  <c r="CR989" i="26"/>
  <c r="BL989" i="26"/>
  <c r="T84" i="25"/>
  <c r="V84" i="25"/>
  <c r="W84" i="25"/>
  <c r="U84" i="25"/>
  <c r="L79" i="25"/>
  <c r="M80" i="25" s="1"/>
  <c r="N80" i="25"/>
  <c r="I77" i="25"/>
  <c r="J78" i="25" s="1"/>
  <c r="AQ79" i="25" s="1"/>
  <c r="AR77" i="25"/>
  <c r="AS77" i="25" s="1"/>
  <c r="AT77" i="25" s="1"/>
  <c r="AL79" i="25" l="1"/>
  <c r="AK80" i="25" s="1"/>
  <c r="AP79" i="25"/>
  <c r="AU77" i="25"/>
  <c r="M990" i="26"/>
  <c r="R87" i="27"/>
  <c r="Y85" i="25"/>
  <c r="N990" i="26"/>
  <c r="AS77" i="27"/>
  <c r="AU77" i="27" s="1"/>
  <c r="AJ81" i="25"/>
  <c r="AF82" i="25"/>
  <c r="AF83" i="25" s="1"/>
  <c r="AM79" i="25"/>
  <c r="AN79" i="25" s="1"/>
  <c r="AB83" i="25"/>
  <c r="AD82" i="25"/>
  <c r="AD83" i="25" s="1"/>
  <c r="AH82" i="25"/>
  <c r="EM990" i="26"/>
  <c r="DH990" i="26"/>
  <c r="K991" i="26"/>
  <c r="FD988" i="26"/>
  <c r="FC989" i="26" s="1"/>
  <c r="AK990" i="26"/>
  <c r="DG990" i="26"/>
  <c r="O990" i="26"/>
  <c r="FB989" i="26"/>
  <c r="EX990" i="26"/>
  <c r="AM990" i="26"/>
  <c r="AI990" i="26"/>
  <c r="DI990" i="26"/>
  <c r="FA989" i="26"/>
  <c r="EZ990" i="26" s="1"/>
  <c r="AJ990" i="26"/>
  <c r="BC990" i="26"/>
  <c r="CH990" i="26"/>
  <c r="BA990" i="26"/>
  <c r="DK990" i="26"/>
  <c r="BR990" i="26"/>
  <c r="AD83" i="27"/>
  <c r="AO990" i="26"/>
  <c r="AG990" i="26"/>
  <c r="AE990" i="26"/>
  <c r="AP78" i="27"/>
  <c r="EO990" i="26"/>
  <c r="M89" i="27"/>
  <c r="DE990" i="26"/>
  <c r="AN990" i="26"/>
  <c r="AC83" i="27"/>
  <c r="Z84" i="27"/>
  <c r="AH80" i="27"/>
  <c r="AI80" i="27"/>
  <c r="AJ80" i="27"/>
  <c r="AT77" i="27"/>
  <c r="AW77" i="27"/>
  <c r="S87" i="27"/>
  <c r="S88" i="27" s="1"/>
  <c r="AB83" i="27"/>
  <c r="AA84" i="27" s="1"/>
  <c r="AN78" i="27"/>
  <c r="AP79" i="27" s="1"/>
  <c r="AR78" i="27"/>
  <c r="AQ79" i="27"/>
  <c r="AL79" i="27"/>
  <c r="AK80" i="27" s="1"/>
  <c r="L89" i="27"/>
  <c r="K89" i="27"/>
  <c r="J90" i="27" s="1"/>
  <c r="Y84" i="27"/>
  <c r="X84" i="27"/>
  <c r="Q87" i="27"/>
  <c r="P87" i="27"/>
  <c r="AQ990" i="26"/>
  <c r="BY990" i="26"/>
  <c r="EK990" i="26"/>
  <c r="AP990" i="26"/>
  <c r="AV88" i="27"/>
  <c r="BH990" i="26"/>
  <c r="EV990" i="26"/>
  <c r="CD990" i="26"/>
  <c r="ET990" i="26"/>
  <c r="W990" i="26"/>
  <c r="EN990" i="26"/>
  <c r="CV990" i="26"/>
  <c r="EL990" i="26"/>
  <c r="EQ990" i="26"/>
  <c r="CF990" i="26"/>
  <c r="DY990" i="26"/>
  <c r="BT990" i="26"/>
  <c r="BJ990" i="26"/>
  <c r="AR990" i="26"/>
  <c r="BL990" i="26"/>
  <c r="CQ990" i="26"/>
  <c r="DA990" i="26"/>
  <c r="CP990" i="26"/>
  <c r="BE990" i="26"/>
  <c r="EA990" i="26"/>
  <c r="T990" i="26"/>
  <c r="BF990" i="26"/>
  <c r="AV990" i="26"/>
  <c r="DZ990" i="26"/>
  <c r="EP990" i="26"/>
  <c r="CT990" i="26"/>
  <c r="ER990" i="26"/>
  <c r="V990" i="26"/>
  <c r="CW990" i="26"/>
  <c r="DW990" i="26"/>
  <c r="DT990" i="26"/>
  <c r="DV990" i="26"/>
  <c r="BO990" i="26"/>
  <c r="BD990" i="26"/>
  <c r="AT990" i="26"/>
  <c r="DR990" i="26"/>
  <c r="DP990" i="26"/>
  <c r="AH990" i="26"/>
  <c r="DX990" i="26"/>
  <c r="CX990" i="26"/>
  <c r="EI990" i="26"/>
  <c r="CN990" i="26"/>
  <c r="EU990" i="26"/>
  <c r="EG990" i="26"/>
  <c r="BM990" i="26"/>
  <c r="BI990" i="26"/>
  <c r="CU990" i="26"/>
  <c r="BG990" i="26"/>
  <c r="AY990" i="26"/>
  <c r="CJ990" i="26"/>
  <c r="CB990" i="26"/>
  <c r="U990" i="26"/>
  <c r="DN990" i="26"/>
  <c r="AB990" i="26"/>
  <c r="CZ990" i="26"/>
  <c r="BK990" i="26"/>
  <c r="BV990" i="26"/>
  <c r="EJ990" i="26"/>
  <c r="CY990" i="26"/>
  <c r="Y990" i="26"/>
  <c r="EC990" i="26"/>
  <c r="EB990" i="26"/>
  <c r="CG990" i="26"/>
  <c r="Q990" i="26"/>
  <c r="P990" i="26"/>
  <c r="CA990" i="26"/>
  <c r="L991" i="26"/>
  <c r="M991" i="26"/>
  <c r="R990" i="26"/>
  <c r="AZ990" i="26"/>
  <c r="AF990" i="26"/>
  <c r="AC990" i="26"/>
  <c r="DL990" i="26"/>
  <c r="AX990" i="26"/>
  <c r="ES990" i="26"/>
  <c r="BB990" i="26"/>
  <c r="AW990" i="26"/>
  <c r="AA990" i="26"/>
  <c r="EY990" i="26"/>
  <c r="DS990" i="26"/>
  <c r="CC990" i="26"/>
  <c r="CE990" i="26"/>
  <c r="CI990" i="26"/>
  <c r="BS990" i="26"/>
  <c r="DO990" i="26"/>
  <c r="BN990" i="26"/>
  <c r="DU990" i="26"/>
  <c r="AD990" i="26"/>
  <c r="CM990" i="26"/>
  <c r="CL990" i="26"/>
  <c r="EF990" i="26"/>
  <c r="S990" i="26"/>
  <c r="Z990" i="26"/>
  <c r="CO990" i="26"/>
  <c r="J991" i="26"/>
  <c r="J992" i="26" s="1"/>
  <c r="AS990" i="26"/>
  <c r="EH990" i="26"/>
  <c r="BW990" i="26"/>
  <c r="EW990" i="26"/>
  <c r="X990" i="26"/>
  <c r="DJ990" i="26"/>
  <c r="BZ990" i="26"/>
  <c r="AU990" i="26"/>
  <c r="ED990" i="26"/>
  <c r="DD990" i="26"/>
  <c r="DM990" i="26"/>
  <c r="CR990" i="26"/>
  <c r="CS990" i="26"/>
  <c r="DF990" i="26"/>
  <c r="BQ990" i="26"/>
  <c r="BP990" i="26"/>
  <c r="EE990" i="26"/>
  <c r="U85" i="25"/>
  <c r="BX990" i="26"/>
  <c r="DC990" i="26"/>
  <c r="DB990" i="26"/>
  <c r="BU990" i="26"/>
  <c r="CK990" i="26"/>
  <c r="DQ990" i="26"/>
  <c r="N81" i="25"/>
  <c r="O81" i="25"/>
  <c r="T85" i="25"/>
  <c r="K79" i="25"/>
  <c r="W85" i="25"/>
  <c r="X85" i="25"/>
  <c r="V85" i="25"/>
  <c r="AO79" i="25"/>
  <c r="N991" i="26" l="1"/>
  <c r="AS78" i="27"/>
  <c r="AU78" i="27" s="1"/>
  <c r="AJ991" i="26"/>
  <c r="AF991" i="26"/>
  <c r="AN991" i="26"/>
  <c r="DH991" i="26"/>
  <c r="AC83" i="25"/>
  <c r="AC84" i="25" s="1"/>
  <c r="AE83" i="25"/>
  <c r="AE84" i="25" s="1"/>
  <c r="AL80" i="25"/>
  <c r="AP80" i="25"/>
  <c r="AB84" i="25"/>
  <c r="AA84" i="25"/>
  <c r="AG83" i="25"/>
  <c r="AI82" i="25"/>
  <c r="AM991" i="26"/>
  <c r="FD989" i="26"/>
  <c r="FC990" i="26" s="1"/>
  <c r="FA990" i="26"/>
  <c r="DJ991" i="26"/>
  <c r="AK991" i="26"/>
  <c r="FB990" i="26"/>
  <c r="AI991" i="26"/>
  <c r="AL991" i="26"/>
  <c r="BB991" i="26"/>
  <c r="DF991" i="26"/>
  <c r="EY991" i="26"/>
  <c r="EU991" i="26"/>
  <c r="CE991" i="26"/>
  <c r="EN991" i="26"/>
  <c r="AO991" i="26"/>
  <c r="DX991" i="26"/>
  <c r="Y85" i="27"/>
  <c r="L90" i="27"/>
  <c r="AM79" i="27"/>
  <c r="AL80" i="27" s="1"/>
  <c r="AK81" i="27" s="1"/>
  <c r="AP991" i="26"/>
  <c r="BS991" i="26"/>
  <c r="AQ991" i="26"/>
  <c r="X85" i="27"/>
  <c r="W85" i="27"/>
  <c r="K90" i="27"/>
  <c r="AJ81" i="27"/>
  <c r="AI81" i="27"/>
  <c r="AT78" i="27"/>
  <c r="AW78" i="27"/>
  <c r="AH81" i="27"/>
  <c r="AG81" i="27"/>
  <c r="AO91" i="27"/>
  <c r="I90" i="27"/>
  <c r="Z85" i="27"/>
  <c r="Q88" i="27"/>
  <c r="P88" i="27"/>
  <c r="O88" i="27"/>
  <c r="AB84" i="27"/>
  <c r="AC84" i="27"/>
  <c r="R88" i="27"/>
  <c r="EO991" i="26"/>
  <c r="BL991" i="26"/>
  <c r="EM991" i="26"/>
  <c r="AV89" i="27"/>
  <c r="CG991" i="26"/>
  <c r="DY991" i="26"/>
  <c r="AU991" i="26"/>
  <c r="BG991" i="26"/>
  <c r="BK991" i="26"/>
  <c r="EL991" i="26"/>
  <c r="CW991" i="26"/>
  <c r="CV991" i="26"/>
  <c r="AH991" i="26"/>
  <c r="AI992" i="26" s="1"/>
  <c r="BU991" i="26"/>
  <c r="CO991" i="26"/>
  <c r="AG991" i="26"/>
  <c r="EJ991" i="26"/>
  <c r="BD991" i="26"/>
  <c r="DZ991" i="26"/>
  <c r="DU991" i="26"/>
  <c r="DW991" i="26"/>
  <c r="EP991" i="26"/>
  <c r="V991" i="26"/>
  <c r="BE991" i="26"/>
  <c r="EQ991" i="26"/>
  <c r="BF991" i="26"/>
  <c r="DQ991" i="26"/>
  <c r="DS991" i="26"/>
  <c r="U991" i="26"/>
  <c r="CY991" i="26"/>
  <c r="BX991" i="26"/>
  <c r="CX991" i="26"/>
  <c r="ET991" i="26"/>
  <c r="BR991" i="26"/>
  <c r="BP991" i="26"/>
  <c r="CU991" i="26"/>
  <c r="CJ991" i="26"/>
  <c r="CI991" i="26"/>
  <c r="AY991" i="26"/>
  <c r="EK991" i="26"/>
  <c r="EH991" i="26"/>
  <c r="BH991" i="26"/>
  <c r="AJ992" i="26"/>
  <c r="CB991" i="26"/>
  <c r="BI991" i="26"/>
  <c r="DM991" i="26"/>
  <c r="BN991" i="26"/>
  <c r="DO991" i="26"/>
  <c r="BA991" i="26"/>
  <c r="AB991" i="26"/>
  <c r="Z991" i="26"/>
  <c r="AZ991" i="26"/>
  <c r="BZ991" i="26"/>
  <c r="CZ991" i="26"/>
  <c r="S991" i="26"/>
  <c r="CC991" i="26"/>
  <c r="M992" i="26"/>
  <c r="CS991" i="26"/>
  <c r="EG991" i="26"/>
  <c r="CM991" i="26"/>
  <c r="DC991" i="26"/>
  <c r="AD991" i="26"/>
  <c r="CF991" i="26"/>
  <c r="BC991" i="26"/>
  <c r="DG991" i="26"/>
  <c r="DG992" i="26" s="1"/>
  <c r="EE991" i="26"/>
  <c r="T991" i="26"/>
  <c r="AK992" i="26"/>
  <c r="AX991" i="26"/>
  <c r="BJ991" i="26"/>
  <c r="DB991" i="26"/>
  <c r="DI991" i="26"/>
  <c r="DI992" i="26" s="1"/>
  <c r="CL991" i="26"/>
  <c r="CR991" i="26"/>
  <c r="AS991" i="26"/>
  <c r="AR991" i="26"/>
  <c r="ES991" i="26"/>
  <c r="ER991" i="26"/>
  <c r="AV991" i="26"/>
  <c r="BV991" i="26"/>
  <c r="DD991" i="26"/>
  <c r="X991" i="26"/>
  <c r="W991" i="26"/>
  <c r="L992" i="26"/>
  <c r="AT991" i="26"/>
  <c r="CA991" i="26"/>
  <c r="EB991" i="26"/>
  <c r="EA991" i="26"/>
  <c r="BT991" i="26"/>
  <c r="CH991" i="26"/>
  <c r="CN991" i="26"/>
  <c r="EC991" i="26"/>
  <c r="ED991" i="26"/>
  <c r="EI991" i="26"/>
  <c r="AE991" i="26"/>
  <c r="Y991" i="26"/>
  <c r="BM991" i="26"/>
  <c r="P991" i="26"/>
  <c r="O991" i="26"/>
  <c r="DA991" i="26"/>
  <c r="K992" i="26"/>
  <c r="J993" i="26" s="1"/>
  <c r="DL991" i="26"/>
  <c r="Q991" i="26"/>
  <c r="CP991" i="26"/>
  <c r="AC991" i="26"/>
  <c r="CQ991" i="26"/>
  <c r="EW991" i="26"/>
  <c r="EV991" i="26"/>
  <c r="AA991" i="26"/>
  <c r="DP991" i="26"/>
  <c r="CT991" i="26"/>
  <c r="AW991" i="26"/>
  <c r="DK991" i="26"/>
  <c r="BQ991" i="26"/>
  <c r="DN991" i="26"/>
  <c r="BW991" i="26"/>
  <c r="CD991" i="26"/>
  <c r="BY991" i="26"/>
  <c r="R991" i="26"/>
  <c r="DR991" i="26"/>
  <c r="CK991" i="26"/>
  <c r="EX991" i="26"/>
  <c r="DT991" i="26"/>
  <c r="BO991" i="26"/>
  <c r="EF991" i="26"/>
  <c r="DE991" i="26"/>
  <c r="DV991" i="26"/>
  <c r="V86" i="25"/>
  <c r="O82" i="25"/>
  <c r="P82" i="25"/>
  <c r="U86" i="25"/>
  <c r="L80" i="25"/>
  <c r="X86" i="25"/>
  <c r="W86" i="25"/>
  <c r="AR78" i="25"/>
  <c r="AS78" i="25" s="1"/>
  <c r="AT78" i="25" s="1"/>
  <c r="I78" i="25"/>
  <c r="AU78" i="25" l="1"/>
  <c r="AH992" i="26"/>
  <c r="AL992" i="26"/>
  <c r="FA991" i="26"/>
  <c r="AF84" i="25"/>
  <c r="AG992" i="26"/>
  <c r="AQ80" i="27"/>
  <c r="AR79" i="27"/>
  <c r="AS79" i="27" s="1"/>
  <c r="AU79" i="27" s="1"/>
  <c r="AN992" i="26"/>
  <c r="EZ991" i="26"/>
  <c r="AN79" i="27"/>
  <c r="AP80" i="27" s="1"/>
  <c r="AM992" i="26"/>
  <c r="AD84" i="25"/>
  <c r="AD85" i="25" s="1"/>
  <c r="AM80" i="25"/>
  <c r="AN80" i="25" s="1"/>
  <c r="AB85" i="25"/>
  <c r="AK81" i="25"/>
  <c r="AJ82" i="25" s="1"/>
  <c r="AH83" i="25"/>
  <c r="AG84" i="25" s="1"/>
  <c r="AA85" i="25"/>
  <c r="Z85" i="25"/>
  <c r="AC85" i="25"/>
  <c r="BC992" i="26"/>
  <c r="FD990" i="26"/>
  <c r="FC991" i="26" s="1"/>
  <c r="CF992" i="26"/>
  <c r="FB991" i="26"/>
  <c r="AO992" i="26"/>
  <c r="BT992" i="26"/>
  <c r="DY992" i="26"/>
  <c r="EM992" i="26"/>
  <c r="AP992" i="26"/>
  <c r="AO993" i="26" s="1"/>
  <c r="P89" i="27"/>
  <c r="CH992" i="26"/>
  <c r="EN992" i="26"/>
  <c r="AH82" i="27"/>
  <c r="AJ82" i="27"/>
  <c r="CV992" i="26"/>
  <c r="EO992" i="26"/>
  <c r="DP992" i="26"/>
  <c r="CW992" i="26"/>
  <c r="O89" i="27"/>
  <c r="N89" i="27"/>
  <c r="Q89" i="27"/>
  <c r="J91" i="27"/>
  <c r="K91" i="27"/>
  <c r="Y86" i="27"/>
  <c r="W86" i="27"/>
  <c r="V86" i="27"/>
  <c r="X86" i="27"/>
  <c r="AG82" i="27"/>
  <c r="AF82" i="27"/>
  <c r="AW79" i="27"/>
  <c r="R89" i="27"/>
  <c r="AA85" i="27"/>
  <c r="Z86" i="27" s="1"/>
  <c r="AB85" i="27"/>
  <c r="AI82" i="27"/>
  <c r="DX992" i="26"/>
  <c r="DV992" i="26"/>
  <c r="AV90" i="27"/>
  <c r="BJ992" i="26"/>
  <c r="EK992" i="26"/>
  <c r="V992" i="26"/>
  <c r="BG992" i="26"/>
  <c r="Y992" i="26"/>
  <c r="CD992" i="26"/>
  <c r="BW992" i="26"/>
  <c r="CX992" i="26"/>
  <c r="BE992" i="26"/>
  <c r="BO992" i="26"/>
  <c r="BQ992" i="26"/>
  <c r="BF992" i="26"/>
  <c r="CY992" i="26"/>
  <c r="ET992" i="26"/>
  <c r="EP992" i="26"/>
  <c r="BB992" i="26"/>
  <c r="AA992" i="26"/>
  <c r="AZ992" i="26"/>
  <c r="EF992" i="26"/>
  <c r="AX992" i="26"/>
  <c r="DT992" i="26"/>
  <c r="DR992" i="26"/>
  <c r="DE992" i="26"/>
  <c r="BH992" i="26"/>
  <c r="T992" i="26"/>
  <c r="CK992" i="26"/>
  <c r="BA992" i="26"/>
  <c r="BY992" i="26"/>
  <c r="DH992" i="26"/>
  <c r="DH993" i="26" s="1"/>
  <c r="EI992" i="26"/>
  <c r="AK993" i="26"/>
  <c r="CT992" i="26"/>
  <c r="W87" i="25"/>
  <c r="BI992" i="26"/>
  <c r="AC992" i="26"/>
  <c r="AE992" i="26"/>
  <c r="DN992" i="26"/>
  <c r="CA992" i="26"/>
  <c r="EX992" i="26"/>
  <c r="BM992" i="26"/>
  <c r="EL992" i="26"/>
  <c r="BU992" i="26"/>
  <c r="CS992" i="26"/>
  <c r="BD992" i="26"/>
  <c r="S992" i="26"/>
  <c r="U992" i="26"/>
  <c r="DK992" i="26"/>
  <c r="DF992" i="26"/>
  <c r="AY992" i="26"/>
  <c r="DQ992" i="26"/>
  <c r="CN992" i="26"/>
  <c r="EH992" i="26"/>
  <c r="O992" i="26"/>
  <c r="AT992" i="26"/>
  <c r="R992" i="26"/>
  <c r="AH993" i="26"/>
  <c r="L993" i="26"/>
  <c r="W992" i="26"/>
  <c r="BK992" i="26"/>
  <c r="EY992" i="26"/>
  <c r="CP992" i="26"/>
  <c r="EC992" i="26"/>
  <c r="AD992" i="26"/>
  <c r="N992" i="26"/>
  <c r="M993" i="26" s="1"/>
  <c r="AF992" i="26"/>
  <c r="CO992" i="26"/>
  <c r="BP992" i="26"/>
  <c r="BS992" i="26"/>
  <c r="CM992" i="26"/>
  <c r="DM992" i="26"/>
  <c r="DJ992" i="26"/>
  <c r="P992" i="26"/>
  <c r="CC992" i="26"/>
  <c r="AB992" i="26"/>
  <c r="AU992" i="26"/>
  <c r="BR992" i="26"/>
  <c r="ER992" i="26"/>
  <c r="EQ992" i="26"/>
  <c r="ES992" i="26"/>
  <c r="EG992" i="26"/>
  <c r="DO992" i="26"/>
  <c r="CL992" i="26"/>
  <c r="Z992" i="26"/>
  <c r="CE992" i="26"/>
  <c r="DU992" i="26"/>
  <c r="AR992" i="26"/>
  <c r="AQ992" i="26"/>
  <c r="EV992" i="26"/>
  <c r="EU992" i="26"/>
  <c r="EA992" i="26"/>
  <c r="DZ992" i="26"/>
  <c r="AS992" i="26"/>
  <c r="EW992" i="26"/>
  <c r="EB992" i="26"/>
  <c r="BZ992" i="26"/>
  <c r="DC992" i="26"/>
  <c r="DB992" i="26"/>
  <c r="BL992" i="26"/>
  <c r="Q992" i="26"/>
  <c r="X992" i="26"/>
  <c r="CR992" i="26"/>
  <c r="CI992" i="26"/>
  <c r="AV992" i="26"/>
  <c r="AW992" i="26"/>
  <c r="EE992" i="26"/>
  <c r="DL992" i="26"/>
  <c r="AI993" i="26"/>
  <c r="DD992" i="26"/>
  <c r="BX992" i="26"/>
  <c r="CJ992" i="26"/>
  <c r="CQ992" i="26"/>
  <c r="K993" i="26"/>
  <c r="AJ993" i="26"/>
  <c r="BV992" i="26"/>
  <c r="CG992" i="26"/>
  <c r="CB992" i="26"/>
  <c r="CU992" i="26"/>
  <c r="EJ992" i="26"/>
  <c r="DW992" i="26"/>
  <c r="BN992" i="26"/>
  <c r="DS992" i="26"/>
  <c r="DA992" i="26"/>
  <c r="CZ992" i="26"/>
  <c r="ED992" i="26"/>
  <c r="V87" i="25"/>
  <c r="M81" i="25"/>
  <c r="J79" i="25"/>
  <c r="P83" i="25"/>
  <c r="Q83" i="25"/>
  <c r="AN993" i="26" l="1"/>
  <c r="EZ992" i="26"/>
  <c r="AT79" i="27"/>
  <c r="AE85" i="25"/>
  <c r="AM993" i="26"/>
  <c r="AC86" i="25"/>
  <c r="AR79" i="25"/>
  <c r="AS79" i="25" s="1"/>
  <c r="AT79" i="25" s="1"/>
  <c r="AQ80" i="25"/>
  <c r="AL993" i="26"/>
  <c r="AM80" i="27"/>
  <c r="AN80" i="27" s="1"/>
  <c r="AP81" i="27" s="1"/>
  <c r="P90" i="27"/>
  <c r="AL81" i="25"/>
  <c r="AK82" i="25" s="1"/>
  <c r="AJ83" i="25" s="1"/>
  <c r="AP81" i="25"/>
  <c r="AF85" i="25"/>
  <c r="AE86" i="25" s="1"/>
  <c r="AB86" i="25"/>
  <c r="AA86" i="25"/>
  <c r="AD86" i="25"/>
  <c r="Z86" i="25"/>
  <c r="Y86" i="25"/>
  <c r="AI83" i="25"/>
  <c r="FD991" i="26"/>
  <c r="FC992" i="26" s="1"/>
  <c r="BP993" i="26"/>
  <c r="FB992" i="26"/>
  <c r="FA992" i="26"/>
  <c r="EN993" i="26"/>
  <c r="DU993" i="26"/>
  <c r="CW993" i="26"/>
  <c r="BX993" i="26"/>
  <c r="DE993" i="26"/>
  <c r="EM993" i="26"/>
  <c r="EO993" i="26"/>
  <c r="BD993" i="26"/>
  <c r="DO993" i="26"/>
  <c r="CX993" i="26"/>
  <c r="AN994" i="26"/>
  <c r="AI83" i="27"/>
  <c r="AG83" i="27"/>
  <c r="X87" i="27"/>
  <c r="BF993" i="26"/>
  <c r="V87" i="27"/>
  <c r="U87" i="27"/>
  <c r="Y87" i="27"/>
  <c r="AA86" i="27"/>
  <c r="AO92" i="27"/>
  <c r="I91" i="27"/>
  <c r="J92" i="27" s="1"/>
  <c r="Q90" i="27"/>
  <c r="W87" i="27"/>
  <c r="AH83" i="27"/>
  <c r="N90" i="27"/>
  <c r="M90" i="27"/>
  <c r="AF83" i="27"/>
  <c r="AE83" i="27"/>
  <c r="O90" i="27"/>
  <c r="BB993" i="26"/>
  <c r="CE993" i="26"/>
  <c r="V993" i="26"/>
  <c r="BG993" i="26"/>
  <c r="CU993" i="26"/>
  <c r="Z993" i="26"/>
  <c r="BI993" i="26"/>
  <c r="DS993" i="26"/>
  <c r="AV91" i="27"/>
  <c r="BA993" i="26"/>
  <c r="BE993" i="26"/>
  <c r="AY993" i="26"/>
  <c r="AZ993" i="26"/>
  <c r="EI993" i="26"/>
  <c r="CS993" i="26"/>
  <c r="BV993" i="26"/>
  <c r="DJ993" i="26"/>
  <c r="BH993" i="26"/>
  <c r="BJ993" i="26"/>
  <c r="DQ993" i="26"/>
  <c r="DF993" i="26"/>
  <c r="U993" i="26"/>
  <c r="AB993" i="26"/>
  <c r="AE993" i="26"/>
  <c r="DG993" i="26"/>
  <c r="O993" i="26"/>
  <c r="AC993" i="26"/>
  <c r="CL993" i="26"/>
  <c r="K994" i="26"/>
  <c r="AL994" i="26"/>
  <c r="BZ993" i="26"/>
  <c r="AD993" i="26"/>
  <c r="DL993" i="26"/>
  <c r="S993" i="26"/>
  <c r="N993" i="26"/>
  <c r="M994" i="26" s="1"/>
  <c r="EL993" i="26"/>
  <c r="AF993" i="26"/>
  <c r="EY993" i="26"/>
  <c r="BT993" i="26"/>
  <c r="X993" i="26"/>
  <c r="T993" i="26"/>
  <c r="BC993" i="26"/>
  <c r="Q993" i="26"/>
  <c r="CZ993" i="26"/>
  <c r="DV993" i="26"/>
  <c r="CP993" i="26"/>
  <c r="CB993" i="26"/>
  <c r="EG993" i="26"/>
  <c r="EH993" i="26"/>
  <c r="EU993" i="26"/>
  <c r="ER993" i="26"/>
  <c r="CQ993" i="26"/>
  <c r="BR993" i="26"/>
  <c r="CO993" i="26"/>
  <c r="W993" i="26"/>
  <c r="EB993" i="26"/>
  <c r="AT993" i="26"/>
  <c r="AV993" i="26"/>
  <c r="CH993" i="26"/>
  <c r="AJ994" i="26"/>
  <c r="ED993" i="26"/>
  <c r="CT993" i="26"/>
  <c r="CN993" i="26"/>
  <c r="R993" i="26"/>
  <c r="BO993" i="26"/>
  <c r="DC993" i="26"/>
  <c r="BQ993" i="26"/>
  <c r="AG993" i="26"/>
  <c r="AI994" i="26"/>
  <c r="CV993" i="26"/>
  <c r="DP993" i="26"/>
  <c r="CY993" i="26"/>
  <c r="DB993" i="26"/>
  <c r="ET993" i="26"/>
  <c r="BW993" i="26"/>
  <c r="EC993" i="26"/>
  <c r="BU993" i="26"/>
  <c r="DA993" i="26"/>
  <c r="EE993" i="26"/>
  <c r="AM994" i="26"/>
  <c r="CG993" i="26"/>
  <c r="CF993" i="26"/>
  <c r="AW993" i="26"/>
  <c r="EQ993" i="26"/>
  <c r="EP993" i="26"/>
  <c r="CD993" i="26"/>
  <c r="AK994" i="26"/>
  <c r="BS993" i="26"/>
  <c r="EF993" i="26"/>
  <c r="EV993" i="26"/>
  <c r="EW993" i="26"/>
  <c r="AQ993" i="26"/>
  <c r="AP993" i="26"/>
  <c r="CI993" i="26"/>
  <c r="DK993" i="26"/>
  <c r="AR993" i="26"/>
  <c r="CR993" i="26"/>
  <c r="AA993" i="26"/>
  <c r="DN993" i="26"/>
  <c r="BM993" i="26"/>
  <c r="BN993" i="26"/>
  <c r="DM993" i="26"/>
  <c r="DW993" i="26"/>
  <c r="DX993" i="26"/>
  <c r="CA993" i="26"/>
  <c r="AS993" i="26"/>
  <c r="DT993" i="26"/>
  <c r="AU993" i="26"/>
  <c r="EJ993" i="26"/>
  <c r="EK993" i="26"/>
  <c r="Y993" i="26"/>
  <c r="EX993" i="26"/>
  <c r="CK993" i="26"/>
  <c r="CJ993" i="26"/>
  <c r="DZ993" i="26"/>
  <c r="DY993" i="26"/>
  <c r="ES993" i="26"/>
  <c r="CC993" i="26"/>
  <c r="BL993" i="26"/>
  <c r="BK993" i="26"/>
  <c r="EA993" i="26"/>
  <c r="DI993" i="26"/>
  <c r="L994" i="26"/>
  <c r="P993" i="26"/>
  <c r="CM993" i="26"/>
  <c r="BY993" i="26"/>
  <c r="DR993" i="26"/>
  <c r="DD993" i="26"/>
  <c r="J994" i="26"/>
  <c r="AX993" i="26"/>
  <c r="I79" i="25"/>
  <c r="J80" i="25" s="1"/>
  <c r="K80" i="25"/>
  <c r="AO80" i="25"/>
  <c r="N82" i="25"/>
  <c r="Q84" i="25"/>
  <c r="R84" i="25"/>
  <c r="AL81" i="27" l="1"/>
  <c r="AK82" i="27" s="1"/>
  <c r="AQ81" i="27"/>
  <c r="AR80" i="27"/>
  <c r="AS80" i="27" s="1"/>
  <c r="AU80" i="27" s="1"/>
  <c r="AQ81" i="25"/>
  <c r="AU79" i="25"/>
  <c r="FA993" i="26"/>
  <c r="AD87" i="25"/>
  <c r="AM81" i="25"/>
  <c r="AL82" i="25" s="1"/>
  <c r="AK83" i="25" s="1"/>
  <c r="AI84" i="25"/>
  <c r="AH84" i="25"/>
  <c r="AC87" i="25"/>
  <c r="AB87" i="25"/>
  <c r="Y87" i="25"/>
  <c r="X87" i="25"/>
  <c r="AA87" i="25"/>
  <c r="Z87" i="25"/>
  <c r="AH84" i="27"/>
  <c r="EN994" i="26"/>
  <c r="EZ993" i="26"/>
  <c r="EZ994" i="26" s="1"/>
  <c r="FD992" i="26"/>
  <c r="FC993" i="26" s="1"/>
  <c r="FB993" i="26"/>
  <c r="J995" i="26"/>
  <c r="EM994" i="26"/>
  <c r="CM994" i="26"/>
  <c r="BG994" i="26"/>
  <c r="CV994" i="26"/>
  <c r="BI994" i="26"/>
  <c r="V994" i="26"/>
  <c r="AZ994" i="26"/>
  <c r="AA994" i="26"/>
  <c r="BC994" i="26"/>
  <c r="EH994" i="26"/>
  <c r="BH994" i="26"/>
  <c r="CT994" i="26"/>
  <c r="N91" i="27"/>
  <c r="W88" i="27"/>
  <c r="DT994" i="26"/>
  <c r="DP994" i="26"/>
  <c r="DF994" i="26"/>
  <c r="BA994" i="26"/>
  <c r="BQ994" i="26"/>
  <c r="M91" i="27"/>
  <c r="L91" i="27"/>
  <c r="X88" i="27"/>
  <c r="AT80" i="27"/>
  <c r="AW80" i="27"/>
  <c r="AJ83" i="27"/>
  <c r="AM81" i="27"/>
  <c r="P91" i="27"/>
  <c r="I92" i="27"/>
  <c r="AO93" i="27"/>
  <c r="U88" i="27"/>
  <c r="T88" i="27"/>
  <c r="V88" i="27"/>
  <c r="O91" i="27"/>
  <c r="AE84" i="27"/>
  <c r="AD84" i="27"/>
  <c r="AF84" i="27"/>
  <c r="AG84" i="27"/>
  <c r="Z87" i="27"/>
  <c r="Y88" i="27" s="1"/>
  <c r="AK995" i="26"/>
  <c r="BF994" i="26"/>
  <c r="DK994" i="26"/>
  <c r="BE994" i="26"/>
  <c r="BB994" i="26"/>
  <c r="AV92" i="27"/>
  <c r="DG994" i="26"/>
  <c r="BX994" i="26"/>
  <c r="N994" i="26"/>
  <c r="M995" i="26" s="1"/>
  <c r="P994" i="26"/>
  <c r="CA994" i="26"/>
  <c r="Y994" i="26"/>
  <c r="AG994" i="26"/>
  <c r="AC994" i="26"/>
  <c r="AD994" i="26"/>
  <c r="AX994" i="26"/>
  <c r="DW994" i="26"/>
  <c r="AE994" i="26"/>
  <c r="BU994" i="26"/>
  <c r="T994" i="26"/>
  <c r="U994" i="26"/>
  <c r="ES994" i="26"/>
  <c r="DA994" i="26"/>
  <c r="L995" i="26"/>
  <c r="W994" i="26"/>
  <c r="BD994" i="26"/>
  <c r="CO994" i="26"/>
  <c r="CC994" i="26"/>
  <c r="R994" i="26"/>
  <c r="CW994" i="26"/>
  <c r="BN994" i="26"/>
  <c r="EK994" i="26"/>
  <c r="BY994" i="26"/>
  <c r="BP994" i="26"/>
  <c r="CG994" i="26"/>
  <c r="CP994" i="26"/>
  <c r="AU994" i="26"/>
  <c r="EX994" i="26"/>
  <c r="CR994" i="26"/>
  <c r="AQ994" i="26"/>
  <c r="CU994" i="26"/>
  <c r="EC994" i="26"/>
  <c r="EF994" i="26"/>
  <c r="CK994" i="26"/>
  <c r="AB994" i="26"/>
  <c r="BS994" i="26"/>
  <c r="EA994" i="26"/>
  <c r="DO994" i="26"/>
  <c r="DM994" i="26"/>
  <c r="DU994" i="26"/>
  <c r="AF994" i="26"/>
  <c r="AH994" i="26"/>
  <c r="ER994" i="26"/>
  <c r="DB994" i="26"/>
  <c r="S994" i="26"/>
  <c r="BO994" i="26"/>
  <c r="AT994" i="26"/>
  <c r="AS994" i="26"/>
  <c r="AP994" i="26"/>
  <c r="AO994" i="26"/>
  <c r="BK994" i="26"/>
  <c r="BJ994" i="26"/>
  <c r="EL994" i="26"/>
  <c r="AM995" i="26"/>
  <c r="AL995" i="26"/>
  <c r="ET994" i="26"/>
  <c r="BL994" i="26"/>
  <c r="EW994" i="26"/>
  <c r="DY994" i="26"/>
  <c r="DX994" i="26"/>
  <c r="CQ994" i="26"/>
  <c r="EV994" i="26"/>
  <c r="CL994" i="26"/>
  <c r="BZ994" i="26"/>
  <c r="EE994" i="26"/>
  <c r="ED994" i="26"/>
  <c r="CB994" i="26"/>
  <c r="EG994" i="26"/>
  <c r="O994" i="26"/>
  <c r="EB994" i="26"/>
  <c r="CY994" i="26"/>
  <c r="CX994" i="26"/>
  <c r="AY994" i="26"/>
  <c r="AV994" i="26"/>
  <c r="AR994" i="26"/>
  <c r="CD994" i="26"/>
  <c r="CE994" i="26"/>
  <c r="X994" i="26"/>
  <c r="DL994" i="26"/>
  <c r="EP994" i="26"/>
  <c r="EO994" i="26"/>
  <c r="CI994" i="26"/>
  <c r="EQ994" i="26"/>
  <c r="DV994" i="26"/>
  <c r="DR994" i="26"/>
  <c r="DQ994" i="26"/>
  <c r="EJ994" i="26"/>
  <c r="K995" i="26"/>
  <c r="DJ994" i="26"/>
  <c r="Z994" i="26"/>
  <c r="DE994" i="26"/>
  <c r="DD994" i="26"/>
  <c r="EY994" i="26"/>
  <c r="BM994" i="26"/>
  <c r="DS994" i="26"/>
  <c r="BR994" i="26"/>
  <c r="CS994" i="26"/>
  <c r="EU994" i="26"/>
  <c r="BT994" i="26"/>
  <c r="DC994" i="26"/>
  <c r="DZ994" i="26"/>
  <c r="AW994" i="26"/>
  <c r="CZ994" i="26"/>
  <c r="Q994" i="26"/>
  <c r="DN994" i="26"/>
  <c r="CN994" i="26"/>
  <c r="CF994" i="26"/>
  <c r="BV994" i="26"/>
  <c r="BW994" i="26"/>
  <c r="CH994" i="26"/>
  <c r="DI994" i="26"/>
  <c r="DH994" i="26"/>
  <c r="CJ994" i="26"/>
  <c r="AJ995" i="26"/>
  <c r="EI994" i="26"/>
  <c r="K81" i="25"/>
  <c r="L81" i="25"/>
  <c r="O83" i="25"/>
  <c r="R85" i="25"/>
  <c r="S85" i="25"/>
  <c r="AO81" i="25"/>
  <c r="I80" i="25"/>
  <c r="J81" i="25" s="1"/>
  <c r="AR80" i="25"/>
  <c r="AS80" i="25" s="1"/>
  <c r="AT80" i="25" s="1"/>
  <c r="Z88" i="25" l="1"/>
  <c r="AU80" i="25"/>
  <c r="AQ82" i="25"/>
  <c r="AN81" i="25"/>
  <c r="AP82" i="25" s="1"/>
  <c r="AG85" i="27"/>
  <c r="O92" i="27"/>
  <c r="V89" i="27"/>
  <c r="AJ84" i="25"/>
  <c r="AB88" i="25"/>
  <c r="AC88" i="25"/>
  <c r="Y88" i="25"/>
  <c r="AM82" i="25"/>
  <c r="AN82" i="25" s="1"/>
  <c r="AH85" i="25"/>
  <c r="AG85" i="25"/>
  <c r="AA88" i="25"/>
  <c r="AA89" i="25" s="1"/>
  <c r="X88" i="25"/>
  <c r="W88" i="25"/>
  <c r="BG995" i="26"/>
  <c r="FD993" i="26"/>
  <c r="FC994" i="26" s="1"/>
  <c r="K996" i="26"/>
  <c r="FB994" i="26"/>
  <c r="AB995" i="26"/>
  <c r="BH995" i="26"/>
  <c r="FA994" i="26"/>
  <c r="CU995" i="26"/>
  <c r="BA995" i="26"/>
  <c r="BX995" i="26"/>
  <c r="BB995" i="26"/>
  <c r="Z995" i="26"/>
  <c r="W89" i="27"/>
  <c r="CV995" i="26"/>
  <c r="BF995" i="26"/>
  <c r="AH995" i="26"/>
  <c r="BC995" i="26"/>
  <c r="CB995" i="26"/>
  <c r="AI84" i="27"/>
  <c r="X89" i="27"/>
  <c r="U89" i="27"/>
  <c r="N92" i="27"/>
  <c r="T89" i="27"/>
  <c r="S89" i="27"/>
  <c r="L92" i="27"/>
  <c r="K92" i="27"/>
  <c r="J93" i="27" s="1"/>
  <c r="AD85" i="27"/>
  <c r="AC85" i="27"/>
  <c r="M92" i="27"/>
  <c r="AE85" i="27"/>
  <c r="AF85" i="27"/>
  <c r="AL82" i="27"/>
  <c r="AN81" i="27"/>
  <c r="AP82" i="27" s="1"/>
  <c r="AQ82" i="27"/>
  <c r="AR81" i="27"/>
  <c r="AS81" i="27" s="1"/>
  <c r="AU81" i="27" s="1"/>
  <c r="O995" i="26"/>
  <c r="AV93" i="27"/>
  <c r="AY995" i="26"/>
  <c r="BT995" i="26"/>
  <c r="AF995" i="26"/>
  <c r="U995" i="26"/>
  <c r="EG995" i="26"/>
  <c r="AD995" i="26"/>
  <c r="V995" i="26"/>
  <c r="EL995" i="26"/>
  <c r="AU995" i="26"/>
  <c r="ES995" i="26"/>
  <c r="S995" i="26"/>
  <c r="CS995" i="26"/>
  <c r="CJ995" i="26"/>
  <c r="DV995" i="26"/>
  <c r="BD995" i="26"/>
  <c r="BE995" i="26"/>
  <c r="DZ995" i="26"/>
  <c r="AE995" i="26"/>
  <c r="AW995" i="26"/>
  <c r="BZ995" i="26"/>
  <c r="CZ995" i="26"/>
  <c r="DE995" i="26"/>
  <c r="DS995" i="26"/>
  <c r="CF995" i="26"/>
  <c r="AI995" i="26"/>
  <c r="AG995" i="26"/>
  <c r="BO995" i="26"/>
  <c r="BU995" i="26"/>
  <c r="CM995" i="26"/>
  <c r="EM995" i="26"/>
  <c r="T995" i="26"/>
  <c r="CL995" i="26"/>
  <c r="BM995" i="26"/>
  <c r="CX995" i="26"/>
  <c r="DN995" i="26"/>
  <c r="DL995" i="26"/>
  <c r="DC995" i="26"/>
  <c r="CC995" i="26"/>
  <c r="EU995" i="26"/>
  <c r="AC995" i="26"/>
  <c r="EE995" i="26"/>
  <c r="EI995" i="26"/>
  <c r="DX995" i="26"/>
  <c r="AK996" i="26"/>
  <c r="AA995" i="26"/>
  <c r="L996" i="26"/>
  <c r="EB995" i="26"/>
  <c r="CH995" i="26"/>
  <c r="J996" i="26"/>
  <c r="EW995" i="26"/>
  <c r="DK995" i="26"/>
  <c r="AL996" i="26"/>
  <c r="BP995" i="26"/>
  <c r="AX995" i="26"/>
  <c r="AR995" i="26"/>
  <c r="BJ995" i="26"/>
  <c r="DQ995" i="26"/>
  <c r="EC995" i="26"/>
  <c r="EQ995" i="26"/>
  <c r="BN995" i="26"/>
  <c r="AV995" i="26"/>
  <c r="CO995" i="26"/>
  <c r="DF995" i="26"/>
  <c r="EH995" i="26"/>
  <c r="EJ995" i="26"/>
  <c r="X995" i="26"/>
  <c r="W995" i="26"/>
  <c r="N995" i="26"/>
  <c r="CN995" i="26"/>
  <c r="CA995" i="26"/>
  <c r="BR995" i="26"/>
  <c r="BQ995" i="26"/>
  <c r="Y995" i="26"/>
  <c r="DM995" i="26"/>
  <c r="ED995" i="26"/>
  <c r="DB995" i="26"/>
  <c r="DI995" i="26"/>
  <c r="DR995" i="26"/>
  <c r="BK995" i="26"/>
  <c r="EY995" i="26"/>
  <c r="EZ995" i="26"/>
  <c r="CE995" i="26"/>
  <c r="EF995" i="26"/>
  <c r="ER995" i="26"/>
  <c r="BV995" i="26"/>
  <c r="BW995" i="26"/>
  <c r="BS995" i="26"/>
  <c r="CD995" i="26"/>
  <c r="CY995" i="26"/>
  <c r="DW995" i="26"/>
  <c r="CR995" i="26"/>
  <c r="AO995" i="26"/>
  <c r="AN995" i="26"/>
  <c r="AM996" i="26" s="1"/>
  <c r="CI995" i="26"/>
  <c r="BY995" i="26"/>
  <c r="BI995" i="26"/>
  <c r="AP995" i="26"/>
  <c r="DD995" i="26"/>
  <c r="EK995" i="26"/>
  <c r="EX995" i="26"/>
  <c r="DU995" i="26"/>
  <c r="BL995" i="26"/>
  <c r="AS995" i="26"/>
  <c r="ET995" i="26"/>
  <c r="AT995" i="26"/>
  <c r="DH995" i="26"/>
  <c r="DG995" i="26"/>
  <c r="DT995" i="26"/>
  <c r="CT995" i="26"/>
  <c r="CW995" i="26"/>
  <c r="EV995" i="26"/>
  <c r="CK995" i="26"/>
  <c r="CG995" i="26"/>
  <c r="Q995" i="26"/>
  <c r="R995" i="26"/>
  <c r="EN995" i="26"/>
  <c r="EO995" i="26"/>
  <c r="CQ995" i="26"/>
  <c r="CP995" i="26"/>
  <c r="EA995" i="26"/>
  <c r="DJ995" i="26"/>
  <c r="EP995" i="26"/>
  <c r="DP995" i="26"/>
  <c r="DO995" i="26"/>
  <c r="P995" i="26"/>
  <c r="AZ995" i="26"/>
  <c r="DA995" i="26"/>
  <c r="DY995" i="26"/>
  <c r="AQ995" i="26"/>
  <c r="L82" i="25"/>
  <c r="M82" i="25"/>
  <c r="K82" i="25"/>
  <c r="P84" i="25"/>
  <c r="S86" i="25"/>
  <c r="T86" i="25"/>
  <c r="AO82" i="25"/>
  <c r="FA995" i="26" l="1"/>
  <c r="J997" i="26"/>
  <c r="AL83" i="25"/>
  <c r="AP83" i="25"/>
  <c r="AG86" i="25"/>
  <c r="AF86" i="25"/>
  <c r="Y89" i="25"/>
  <c r="X89" i="25"/>
  <c r="AB89" i="25"/>
  <c r="Z89" i="25"/>
  <c r="AI85" i="25"/>
  <c r="BG996" i="26"/>
  <c r="W90" i="27"/>
  <c r="FD994" i="26"/>
  <c r="FC995" i="26" s="1"/>
  <c r="FB995" i="26"/>
  <c r="FA996" i="26" s="1"/>
  <c r="AZ996" i="26"/>
  <c r="AA996" i="26"/>
  <c r="BB996" i="26"/>
  <c r="S996" i="26"/>
  <c r="CT996" i="26"/>
  <c r="AI996" i="26"/>
  <c r="T996" i="26"/>
  <c r="BC996" i="26"/>
  <c r="N93" i="27"/>
  <c r="I93" i="27"/>
  <c r="AO94" i="27"/>
  <c r="AT81" i="27"/>
  <c r="AW81" i="27"/>
  <c r="L93" i="27"/>
  <c r="AM82" i="27"/>
  <c r="AL83" i="27" s="1"/>
  <c r="S90" i="27"/>
  <c r="R90" i="27"/>
  <c r="AK83" i="27"/>
  <c r="T90" i="27"/>
  <c r="U90" i="27"/>
  <c r="M93" i="27"/>
  <c r="V90" i="27"/>
  <c r="AE86" i="27"/>
  <c r="AF86" i="27"/>
  <c r="AH85" i="27"/>
  <c r="K93" i="27"/>
  <c r="AC86" i="27"/>
  <c r="AB86" i="27"/>
  <c r="AD86" i="27"/>
  <c r="AC996" i="26"/>
  <c r="AX996" i="26"/>
  <c r="AG996" i="26"/>
  <c r="AV94" i="27"/>
  <c r="BD996" i="26"/>
  <c r="AB996" i="26"/>
  <c r="BE996" i="26"/>
  <c r="AE996" i="26"/>
  <c r="ET996" i="26"/>
  <c r="ER996" i="26"/>
  <c r="DY996" i="26"/>
  <c r="AV996" i="26"/>
  <c r="K997" i="26"/>
  <c r="J998" i="26" s="1"/>
  <c r="CA996" i="26"/>
  <c r="CB996" i="26"/>
  <c r="BY996" i="26"/>
  <c r="EH996" i="26"/>
  <c r="BF996" i="26"/>
  <c r="CG996" i="26"/>
  <c r="CK996" i="26"/>
  <c r="CI996" i="26"/>
  <c r="EF996" i="26"/>
  <c r="AJ996" i="26"/>
  <c r="AJ997" i="26" s="1"/>
  <c r="BN996" i="26"/>
  <c r="AH996" i="26"/>
  <c r="U996" i="26"/>
  <c r="EV996" i="26"/>
  <c r="BI996" i="26"/>
  <c r="CC996" i="26"/>
  <c r="DM996" i="26"/>
  <c r="Z996" i="26"/>
  <c r="EX996" i="26"/>
  <c r="AF996" i="26"/>
  <c r="AQ996" i="26"/>
  <c r="CY996" i="26"/>
  <c r="BV996" i="26"/>
  <c r="CW996" i="26"/>
  <c r="W996" i="26"/>
  <c r="DJ996" i="26"/>
  <c r="EA996" i="26"/>
  <c r="DO996" i="26"/>
  <c r="DH996" i="26"/>
  <c r="EG996" i="26"/>
  <c r="ED996" i="26"/>
  <c r="O996" i="26"/>
  <c r="BL996" i="26"/>
  <c r="CP996" i="26"/>
  <c r="EO996" i="26"/>
  <c r="DA996" i="26"/>
  <c r="DL996" i="26"/>
  <c r="BO996" i="26"/>
  <c r="DW996" i="26"/>
  <c r="AD996" i="26"/>
  <c r="CL996" i="26"/>
  <c r="Y996" i="26"/>
  <c r="EK996" i="26"/>
  <c r="BP996" i="26"/>
  <c r="DC996" i="26"/>
  <c r="V996" i="26"/>
  <c r="EW996" i="26"/>
  <c r="AP996" i="26"/>
  <c r="AW996" i="26"/>
  <c r="AN996" i="26"/>
  <c r="AM997" i="26" s="1"/>
  <c r="Q996" i="26"/>
  <c r="EL996" i="26"/>
  <c r="DX996" i="26"/>
  <c r="AS996" i="26"/>
  <c r="BZ996" i="26"/>
  <c r="DR996" i="26"/>
  <c r="EC996" i="26"/>
  <c r="BK996" i="26"/>
  <c r="CQ996" i="26"/>
  <c r="BH996" i="26"/>
  <c r="DF996" i="26"/>
  <c r="P996" i="26"/>
  <c r="DT996" i="26"/>
  <c r="AR996" i="26"/>
  <c r="CX996" i="26"/>
  <c r="ES996" i="26"/>
  <c r="CO996" i="26"/>
  <c r="EN996" i="26"/>
  <c r="DG996" i="26"/>
  <c r="DZ996" i="26"/>
  <c r="EQ996" i="26"/>
  <c r="BM996" i="26"/>
  <c r="BQ996" i="26"/>
  <c r="BR996" i="26"/>
  <c r="DK996" i="26"/>
  <c r="DV996" i="26"/>
  <c r="DU996" i="26"/>
  <c r="CH996" i="26"/>
  <c r="DN996" i="26"/>
  <c r="R996" i="26"/>
  <c r="AT996" i="26"/>
  <c r="AO996" i="26"/>
  <c r="DI996" i="26"/>
  <c r="CJ996" i="26"/>
  <c r="EU996" i="26"/>
  <c r="CR996" i="26"/>
  <c r="BJ996" i="26"/>
  <c r="CZ996" i="26"/>
  <c r="EB996" i="26"/>
  <c r="DB996" i="26"/>
  <c r="CN996" i="26"/>
  <c r="DP996" i="26"/>
  <c r="EM996" i="26"/>
  <c r="EE996" i="26"/>
  <c r="N996" i="26"/>
  <c r="M996" i="26"/>
  <c r="BU996" i="26"/>
  <c r="EP996" i="26"/>
  <c r="CD996" i="26"/>
  <c r="CE996" i="26"/>
  <c r="AY996" i="26"/>
  <c r="CV996" i="26"/>
  <c r="DE996" i="26"/>
  <c r="DD996" i="26"/>
  <c r="BS996" i="26"/>
  <c r="EZ996" i="26"/>
  <c r="X996" i="26"/>
  <c r="CU996" i="26"/>
  <c r="BA996" i="26"/>
  <c r="AL997" i="26"/>
  <c r="AU996" i="26"/>
  <c r="EY996" i="26"/>
  <c r="DQ996" i="26"/>
  <c r="EJ996" i="26"/>
  <c r="BX996" i="26"/>
  <c r="EI996" i="26"/>
  <c r="BT996" i="26"/>
  <c r="CF996" i="26"/>
  <c r="BW996" i="26"/>
  <c r="DS996" i="26"/>
  <c r="CS996" i="26"/>
  <c r="CM996" i="26"/>
  <c r="L83" i="25"/>
  <c r="M83" i="25"/>
  <c r="N83" i="25"/>
  <c r="T87" i="25"/>
  <c r="U87" i="25"/>
  <c r="Q85" i="25"/>
  <c r="I81" i="25"/>
  <c r="J82" i="25" s="1"/>
  <c r="AQ83" i="25" s="1"/>
  <c r="AR81" i="25"/>
  <c r="AS81" i="25" s="1"/>
  <c r="AT81" i="25" s="1"/>
  <c r="Z90" i="25" l="1"/>
  <c r="AU81" i="25"/>
  <c r="AM83" i="25"/>
  <c r="Y90" i="25"/>
  <c r="AF87" i="25"/>
  <c r="AE87" i="25"/>
  <c r="AL84" i="25"/>
  <c r="AK84" i="25"/>
  <c r="AH86" i="25"/>
  <c r="AA90" i="25"/>
  <c r="FD995" i="26"/>
  <c r="FC996" i="26" s="1"/>
  <c r="FB996" i="26"/>
  <c r="BC997" i="26"/>
  <c r="T997" i="26"/>
  <c r="AA997" i="26"/>
  <c r="BH997" i="26"/>
  <c r="EU997" i="26"/>
  <c r="CC997" i="26"/>
  <c r="AW997" i="26"/>
  <c r="BZ997" i="26"/>
  <c r="AB997" i="26"/>
  <c r="CJ997" i="26"/>
  <c r="AD87" i="27"/>
  <c r="CB997" i="26"/>
  <c r="K94" i="27"/>
  <c r="V91" i="27"/>
  <c r="M94" i="27"/>
  <c r="BD997" i="26"/>
  <c r="AD997" i="26"/>
  <c r="AF997" i="26"/>
  <c r="AH997" i="26"/>
  <c r="AB87" i="27"/>
  <c r="AA87" i="27"/>
  <c r="AK84" i="27"/>
  <c r="AJ84" i="27"/>
  <c r="AC87" i="27"/>
  <c r="R91" i="27"/>
  <c r="Q91" i="27"/>
  <c r="AG86" i="27"/>
  <c r="T91" i="27"/>
  <c r="S91" i="27"/>
  <c r="AN82" i="27"/>
  <c r="AP83" i="27" s="1"/>
  <c r="AQ83" i="27"/>
  <c r="AR82" i="27"/>
  <c r="AS82" i="27" s="1"/>
  <c r="AU82" i="27" s="1"/>
  <c r="L94" i="27"/>
  <c r="AE87" i="27"/>
  <c r="U91" i="27"/>
  <c r="J94" i="27"/>
  <c r="ES997" i="26"/>
  <c r="BE997" i="26"/>
  <c r="AV95" i="27"/>
  <c r="BF997" i="26"/>
  <c r="CH997" i="26"/>
  <c r="EE997" i="26"/>
  <c r="DN997" i="26"/>
  <c r="CZ997" i="26"/>
  <c r="BM997" i="26"/>
  <c r="DS997" i="26"/>
  <c r="X997" i="26"/>
  <c r="AK997" i="26"/>
  <c r="AL998" i="26" s="1"/>
  <c r="EG997" i="26"/>
  <c r="BJ997" i="26"/>
  <c r="AI997" i="26"/>
  <c r="EK997" i="26"/>
  <c r="Z997" i="26"/>
  <c r="DI997" i="26"/>
  <c r="AR997" i="26"/>
  <c r="EW997" i="26"/>
  <c r="DW997" i="26"/>
  <c r="DK997" i="26"/>
  <c r="AS997" i="26"/>
  <c r="CX997" i="26"/>
  <c r="AG997" i="26"/>
  <c r="V997" i="26"/>
  <c r="DZ997" i="26"/>
  <c r="U997" i="26"/>
  <c r="DX997" i="26"/>
  <c r="AO997" i="26"/>
  <c r="EM997" i="26"/>
  <c r="P997" i="26"/>
  <c r="BO997" i="26"/>
  <c r="CM997" i="26"/>
  <c r="AQ997" i="26"/>
  <c r="AC997" i="26"/>
  <c r="CP997" i="26"/>
  <c r="DD997" i="26"/>
  <c r="DB997" i="26"/>
  <c r="EB997" i="26"/>
  <c r="EV997" i="26"/>
  <c r="CA997" i="26"/>
  <c r="BP997" i="26"/>
  <c r="ER997" i="26"/>
  <c r="DY997" i="26"/>
  <c r="AE997" i="26"/>
  <c r="ET997" i="26"/>
  <c r="EY997" i="26"/>
  <c r="CK997" i="26"/>
  <c r="R997" i="26"/>
  <c r="DJ997" i="26"/>
  <c r="EF997" i="26"/>
  <c r="CS997" i="26"/>
  <c r="BN997" i="26"/>
  <c r="AN997" i="26"/>
  <c r="AM998" i="26" s="1"/>
  <c r="BW997" i="26"/>
  <c r="EP997" i="26"/>
  <c r="CE997" i="26"/>
  <c r="DU997" i="26"/>
  <c r="N997" i="26"/>
  <c r="Q997" i="26"/>
  <c r="CT997" i="26"/>
  <c r="CY997" i="26"/>
  <c r="DM997" i="26"/>
  <c r="DP997" i="26"/>
  <c r="CV997" i="26"/>
  <c r="DG997" i="26"/>
  <c r="AU997" i="26"/>
  <c r="DF997" i="26"/>
  <c r="BK997" i="26"/>
  <c r="EN997" i="26"/>
  <c r="Y997" i="26"/>
  <c r="BI997" i="26"/>
  <c r="CR997" i="26"/>
  <c r="BL997" i="26"/>
  <c r="CF997" i="26"/>
  <c r="W997" i="26"/>
  <c r="AV997" i="26"/>
  <c r="CW997" i="26"/>
  <c r="AY997" i="26"/>
  <c r="AX997" i="26"/>
  <c r="DR997" i="26"/>
  <c r="EC997" i="26"/>
  <c r="BA997" i="26"/>
  <c r="BB997" i="26"/>
  <c r="EH997" i="26"/>
  <c r="EI997" i="26"/>
  <c r="CD997" i="26"/>
  <c r="CN997" i="26"/>
  <c r="DV997" i="26"/>
  <c r="CQ997" i="26"/>
  <c r="BV997" i="26"/>
  <c r="DH997" i="26"/>
  <c r="CI997" i="26"/>
  <c r="AZ997" i="26"/>
  <c r="AP997" i="26"/>
  <c r="EO997" i="26"/>
  <c r="CU997" i="26"/>
  <c r="CO997" i="26"/>
  <c r="DO997" i="26"/>
  <c r="EL997" i="26"/>
  <c r="BS997" i="26"/>
  <c r="BR997" i="26"/>
  <c r="BG997" i="26"/>
  <c r="EA997" i="26"/>
  <c r="BX997" i="26"/>
  <c r="FA997" i="26"/>
  <c r="CL997" i="26"/>
  <c r="BQ997" i="26"/>
  <c r="EJ997" i="26"/>
  <c r="EZ997" i="26"/>
  <c r="BT997" i="26"/>
  <c r="BU997" i="26"/>
  <c r="CG997" i="26"/>
  <c r="EX997" i="26"/>
  <c r="BY997" i="26"/>
  <c r="DA997" i="26"/>
  <c r="DQ997" i="26"/>
  <c r="M997" i="26"/>
  <c r="L997" i="26"/>
  <c r="DL997" i="26"/>
  <c r="AT997" i="26"/>
  <c r="EQ997" i="26"/>
  <c r="DT997" i="26"/>
  <c r="S997" i="26"/>
  <c r="DE997" i="26"/>
  <c r="DC997" i="26"/>
  <c r="ED997" i="26"/>
  <c r="O997" i="26"/>
  <c r="U88" i="25"/>
  <c r="V88" i="25"/>
  <c r="N84" i="25"/>
  <c r="O84" i="25"/>
  <c r="M84" i="25"/>
  <c r="K83" i="25"/>
  <c r="R86" i="25"/>
  <c r="AO83" i="25"/>
  <c r="AN83" i="25" l="1"/>
  <c r="AP84" i="25" s="1"/>
  <c r="AK85" i="25"/>
  <c r="AJ85" i="25"/>
  <c r="AG87" i="25"/>
  <c r="AF88" i="25" s="1"/>
  <c r="AE88" i="25"/>
  <c r="AD88" i="25"/>
  <c r="Z91" i="25"/>
  <c r="U92" i="27"/>
  <c r="L95" i="27"/>
  <c r="BG998" i="26"/>
  <c r="S92" i="27"/>
  <c r="FD996" i="26"/>
  <c r="FC997" i="26" s="1"/>
  <c r="ET998" i="26"/>
  <c r="FB997" i="26"/>
  <c r="FA998" i="26" s="1"/>
  <c r="CI998" i="26"/>
  <c r="BE998" i="26"/>
  <c r="CA998" i="26"/>
  <c r="AA998" i="26"/>
  <c r="BC998" i="26"/>
  <c r="AI998" i="26"/>
  <c r="BD998" i="26"/>
  <c r="EF998" i="26"/>
  <c r="AC998" i="26"/>
  <c r="AC88" i="27"/>
  <c r="AD88" i="27"/>
  <c r="T92" i="27"/>
  <c r="Q92" i="27"/>
  <c r="P92" i="27"/>
  <c r="AO95" i="27"/>
  <c r="I94" i="27"/>
  <c r="J95" i="27" s="1"/>
  <c r="R92" i="27"/>
  <c r="K95" i="27"/>
  <c r="AF87" i="27"/>
  <c r="AE88" i="27" s="1"/>
  <c r="AJ85" i="27"/>
  <c r="AI85" i="27"/>
  <c r="AH86" i="27" s="1"/>
  <c r="AG87" i="27" s="1"/>
  <c r="AT82" i="27"/>
  <c r="AW82" i="27"/>
  <c r="AA88" i="27"/>
  <c r="Z88" i="27"/>
  <c r="AB88" i="27"/>
  <c r="AM83" i="27"/>
  <c r="AR998" i="26"/>
  <c r="AT998" i="26"/>
  <c r="AK998" i="26"/>
  <c r="EV998" i="26"/>
  <c r="AJ998" i="26"/>
  <c r="CY998" i="26"/>
  <c r="AP998" i="26"/>
  <c r="AV96" i="27"/>
  <c r="BZ998" i="26"/>
  <c r="DO998" i="26"/>
  <c r="CB998" i="26"/>
  <c r="BI998" i="26"/>
  <c r="EA998" i="26"/>
  <c r="EL998" i="26"/>
  <c r="Y998" i="26"/>
  <c r="DJ998" i="26"/>
  <c r="EJ998" i="26"/>
  <c r="U998" i="26"/>
  <c r="DT998" i="26"/>
  <c r="DY998" i="26"/>
  <c r="BM998" i="26"/>
  <c r="O998" i="26"/>
  <c r="AN998" i="26"/>
  <c r="AM999" i="26" s="1"/>
  <c r="CL998" i="26"/>
  <c r="DX998" i="26"/>
  <c r="AG998" i="26"/>
  <c r="AH998" i="26"/>
  <c r="EU998" i="26"/>
  <c r="CS998" i="26"/>
  <c r="ES998" i="26"/>
  <c r="AB998" i="26"/>
  <c r="CW998" i="26"/>
  <c r="DA998" i="26"/>
  <c r="DC998" i="26"/>
  <c r="BN998" i="26"/>
  <c r="CU998" i="26"/>
  <c r="CX998" i="26"/>
  <c r="DE998" i="26"/>
  <c r="EQ998" i="26"/>
  <c r="BP998" i="26"/>
  <c r="CO998" i="26"/>
  <c r="AE998" i="26"/>
  <c r="AD998" i="26"/>
  <c r="AF998" i="26"/>
  <c r="CG998" i="26"/>
  <c r="DL998" i="26"/>
  <c r="CQ998" i="26"/>
  <c r="S998" i="26"/>
  <c r="CM998" i="26"/>
  <c r="X998" i="26"/>
  <c r="EZ998" i="26"/>
  <c r="T998" i="26"/>
  <c r="AV998" i="26"/>
  <c r="EO998" i="26"/>
  <c r="CD998" i="26"/>
  <c r="CE998" i="26"/>
  <c r="Z998" i="26"/>
  <c r="ED998" i="26"/>
  <c r="DQ998" i="26"/>
  <c r="CJ998" i="26"/>
  <c r="BO998" i="26"/>
  <c r="Q998" i="26"/>
  <c r="DN998" i="26"/>
  <c r="BT998" i="26"/>
  <c r="BV998" i="26"/>
  <c r="BL998" i="26"/>
  <c r="AU998" i="26"/>
  <c r="BB998" i="26"/>
  <c r="BX998" i="26"/>
  <c r="AZ998" i="26"/>
  <c r="CZ998" i="26"/>
  <c r="EY998" i="26"/>
  <c r="DH998" i="26"/>
  <c r="DD998" i="26"/>
  <c r="EP998" i="26"/>
  <c r="W998" i="26"/>
  <c r="V998" i="26"/>
  <c r="CK998" i="26"/>
  <c r="P998" i="26"/>
  <c r="EX998" i="26"/>
  <c r="EW998" i="26"/>
  <c r="DM998" i="26"/>
  <c r="CF998" i="26"/>
  <c r="BU998" i="26"/>
  <c r="BR998" i="26"/>
  <c r="BH998" i="26"/>
  <c r="BK998" i="26"/>
  <c r="BS998" i="26"/>
  <c r="DU998" i="26"/>
  <c r="DV998" i="26"/>
  <c r="CR998" i="26"/>
  <c r="DF998" i="26"/>
  <c r="EE998" i="26"/>
  <c r="CN998" i="26"/>
  <c r="EM998" i="26"/>
  <c r="DG998" i="26"/>
  <c r="DP998" i="26"/>
  <c r="EI998" i="26"/>
  <c r="AX998" i="26"/>
  <c r="AW998" i="26"/>
  <c r="BJ998" i="26"/>
  <c r="L998" i="26"/>
  <c r="K998" i="26"/>
  <c r="EH998" i="26"/>
  <c r="EG998" i="26"/>
  <c r="AY998" i="26"/>
  <c r="M998" i="26"/>
  <c r="BQ998" i="26"/>
  <c r="AQ998" i="26"/>
  <c r="BW998" i="26"/>
  <c r="CV998" i="26"/>
  <c r="AO998" i="26"/>
  <c r="BF998" i="26"/>
  <c r="BF999" i="26" s="1"/>
  <c r="BA998" i="26"/>
  <c r="CC998" i="26"/>
  <c r="DZ998" i="26"/>
  <c r="EC998" i="26"/>
  <c r="EK998" i="26"/>
  <c r="R998" i="26"/>
  <c r="DS998" i="26"/>
  <c r="CP998" i="26"/>
  <c r="DK998" i="26"/>
  <c r="DR998" i="26"/>
  <c r="AS998" i="26"/>
  <c r="DI998" i="26"/>
  <c r="DB998" i="26"/>
  <c r="CH998" i="26"/>
  <c r="EN998" i="26"/>
  <c r="EB998" i="26"/>
  <c r="N998" i="26"/>
  <c r="BY998" i="26"/>
  <c r="DW998" i="26"/>
  <c r="ER998" i="26"/>
  <c r="CT998" i="26"/>
  <c r="V89" i="25"/>
  <c r="W89" i="25"/>
  <c r="L84" i="25"/>
  <c r="S87" i="25"/>
  <c r="O85" i="25"/>
  <c r="P85" i="25"/>
  <c r="N85" i="25"/>
  <c r="I82" i="25"/>
  <c r="J83" i="25" s="1"/>
  <c r="AR82" i="25"/>
  <c r="AS82" i="25" s="1"/>
  <c r="AT82" i="25" s="1"/>
  <c r="BD999" i="26" l="1"/>
  <c r="AU82" i="25"/>
  <c r="AM84" i="25"/>
  <c r="K84" i="25"/>
  <c r="AQ84" i="25"/>
  <c r="T93" i="27"/>
  <c r="AD89" i="25"/>
  <c r="AC89" i="25"/>
  <c r="AE89" i="25"/>
  <c r="AJ86" i="25"/>
  <c r="AI86" i="25"/>
  <c r="AB89" i="27"/>
  <c r="FD997" i="26"/>
  <c r="FC998" i="26" s="1"/>
  <c r="BC999" i="26"/>
  <c r="AQ999" i="26"/>
  <c r="FB998" i="26"/>
  <c r="FA999" i="26" s="1"/>
  <c r="CH999" i="26"/>
  <c r="AB999" i="26"/>
  <c r="AJ999" i="26"/>
  <c r="DB999" i="26"/>
  <c r="AL999" i="26"/>
  <c r="AC89" i="27"/>
  <c r="R93" i="27"/>
  <c r="AK999" i="26"/>
  <c r="EU999" i="26"/>
  <c r="CA999" i="26"/>
  <c r="CZ999" i="26"/>
  <c r="BH999" i="26"/>
  <c r="AD89" i="27"/>
  <c r="K96" i="27"/>
  <c r="AN83" i="27"/>
  <c r="AP84" i="27" s="1"/>
  <c r="AR83" i="27"/>
  <c r="AS83" i="27" s="1"/>
  <c r="AU83" i="27" s="1"/>
  <c r="AQ84" i="27"/>
  <c r="AL84" i="27"/>
  <c r="AK85" i="27" s="1"/>
  <c r="I95" i="27"/>
  <c r="J96" i="27" s="1"/>
  <c r="AO96" i="27"/>
  <c r="Z89" i="27"/>
  <c r="Y89" i="27"/>
  <c r="S93" i="27"/>
  <c r="AA89" i="27"/>
  <c r="P93" i="27"/>
  <c r="O93" i="27"/>
  <c r="AF88" i="27"/>
  <c r="Q93" i="27"/>
  <c r="AI86" i="27"/>
  <c r="AH87" i="27" s="1"/>
  <c r="BY999" i="26"/>
  <c r="EK999" i="26"/>
  <c r="Z999" i="26"/>
  <c r="AV97" i="27"/>
  <c r="ER999" i="26"/>
  <c r="BN999" i="26"/>
  <c r="ET999" i="26"/>
  <c r="CR999" i="26"/>
  <c r="BQ999" i="26"/>
  <c r="X999" i="26"/>
  <c r="DD999" i="26"/>
  <c r="DI999" i="26"/>
  <c r="AA999" i="26"/>
  <c r="BA999" i="26"/>
  <c r="DP999" i="26"/>
  <c r="CV999" i="26"/>
  <c r="CT999" i="26"/>
  <c r="CX999" i="26"/>
  <c r="CP999" i="26"/>
  <c r="AD999" i="26"/>
  <c r="BM999" i="26"/>
  <c r="Y999" i="26"/>
  <c r="EB999" i="26"/>
  <c r="AH999" i="26"/>
  <c r="AI999" i="26"/>
  <c r="DQ999" i="26"/>
  <c r="BJ999" i="26"/>
  <c r="BO999" i="26"/>
  <c r="EN999" i="26"/>
  <c r="AU999" i="26"/>
  <c r="DE999" i="26"/>
  <c r="CK999" i="26"/>
  <c r="DW999" i="26"/>
  <c r="AC999" i="26"/>
  <c r="P999" i="26"/>
  <c r="CL999" i="26"/>
  <c r="BS999" i="26"/>
  <c r="CF999" i="26"/>
  <c r="CN999" i="26"/>
  <c r="T999" i="26"/>
  <c r="EE999" i="26"/>
  <c r="N999" i="26"/>
  <c r="CC999" i="26"/>
  <c r="BL999" i="26"/>
  <c r="AF999" i="26"/>
  <c r="AG999" i="26"/>
  <c r="AE999" i="26"/>
  <c r="AZ999" i="26"/>
  <c r="EY999" i="26"/>
  <c r="DG999" i="26"/>
  <c r="BU999" i="26"/>
  <c r="BI999" i="26"/>
  <c r="CW999" i="26"/>
  <c r="DM999" i="26"/>
  <c r="BB999" i="26"/>
  <c r="EH999" i="26"/>
  <c r="DF999" i="26"/>
  <c r="AX999" i="26"/>
  <c r="DU999" i="26"/>
  <c r="EZ999" i="26"/>
  <c r="DS999" i="26"/>
  <c r="CJ999" i="26"/>
  <c r="CY999" i="26"/>
  <c r="CU999" i="26"/>
  <c r="DL999" i="26"/>
  <c r="DK999" i="26"/>
  <c r="DJ999" i="26"/>
  <c r="AO999" i="26"/>
  <c r="AN999" i="26"/>
  <c r="AP999" i="26"/>
  <c r="CD999" i="26"/>
  <c r="EA999" i="26"/>
  <c r="DO999" i="26"/>
  <c r="DV999" i="26"/>
  <c r="CQ999" i="26"/>
  <c r="K999" i="26"/>
  <c r="J999" i="26"/>
  <c r="EL999" i="26"/>
  <c r="EO999" i="26"/>
  <c r="R999" i="26"/>
  <c r="Q999" i="26"/>
  <c r="L999" i="26"/>
  <c r="EJ999" i="26"/>
  <c r="ES999" i="26"/>
  <c r="ED999" i="26"/>
  <c r="BV999" i="26"/>
  <c r="BW999" i="26"/>
  <c r="CS999" i="26"/>
  <c r="CG999" i="26"/>
  <c r="DC999" i="26"/>
  <c r="BT999" i="26"/>
  <c r="V999" i="26"/>
  <c r="U999" i="26"/>
  <c r="DT999" i="26"/>
  <c r="W999" i="26"/>
  <c r="EM999" i="26"/>
  <c r="BK999" i="26"/>
  <c r="CE999" i="26"/>
  <c r="EC999" i="26"/>
  <c r="CB999" i="26"/>
  <c r="AW999" i="26"/>
  <c r="BG999" i="26"/>
  <c r="DH999" i="26"/>
  <c r="EW999" i="26"/>
  <c r="EV999" i="26"/>
  <c r="EQ999" i="26"/>
  <c r="EP999" i="26"/>
  <c r="DA999" i="26"/>
  <c r="CO999" i="26"/>
  <c r="M999" i="26"/>
  <c r="EI999" i="26"/>
  <c r="EX999" i="26"/>
  <c r="BX999" i="26"/>
  <c r="DX999" i="26"/>
  <c r="AT999" i="26"/>
  <c r="AS999" i="26"/>
  <c r="DZ999" i="26"/>
  <c r="DY999" i="26"/>
  <c r="S999" i="26"/>
  <c r="BR999" i="26"/>
  <c r="CM999" i="26"/>
  <c r="AR999" i="26"/>
  <c r="BE999" i="26"/>
  <c r="BE1000" i="26" s="1"/>
  <c r="AV999" i="26"/>
  <c r="AY999" i="26"/>
  <c r="BZ999" i="26"/>
  <c r="O999" i="26"/>
  <c r="DR999" i="26"/>
  <c r="CI999" i="26"/>
  <c r="EG999" i="26"/>
  <c r="EF999" i="26"/>
  <c r="DN999" i="26"/>
  <c r="BP999" i="26"/>
  <c r="W90" i="25"/>
  <c r="X90" i="25"/>
  <c r="L85" i="25"/>
  <c r="M85" i="25"/>
  <c r="T88" i="25"/>
  <c r="P86" i="25"/>
  <c r="Q86" i="25"/>
  <c r="O86" i="25"/>
  <c r="AO84" i="25"/>
  <c r="AN84" i="25" l="1"/>
  <c r="AP85" i="25" s="1"/>
  <c r="AL85" i="25"/>
  <c r="AK86" i="25" s="1"/>
  <c r="AK1000" i="26"/>
  <c r="BG1000" i="26"/>
  <c r="AI87" i="25"/>
  <c r="AH87" i="25"/>
  <c r="AM85" i="25"/>
  <c r="AN85" i="25" s="1"/>
  <c r="AJ87" i="25"/>
  <c r="AC90" i="25"/>
  <c r="AB90" i="25"/>
  <c r="AD90" i="25"/>
  <c r="Q94" i="27"/>
  <c r="S94" i="27"/>
  <c r="AL1000" i="26"/>
  <c r="AC90" i="27"/>
  <c r="FD998" i="26"/>
  <c r="FC999" i="26" s="1"/>
  <c r="FB999" i="26"/>
  <c r="FA1000" i="26" s="1"/>
  <c r="AJ1000" i="26"/>
  <c r="O1000" i="26"/>
  <c r="CM1000" i="26"/>
  <c r="BZ1000" i="26"/>
  <c r="BK1000" i="26"/>
  <c r="CY1000" i="26"/>
  <c r="AD1000" i="26"/>
  <c r="Z1000" i="26"/>
  <c r="AA90" i="27"/>
  <c r="AA1000" i="26"/>
  <c r="BP1000" i="26"/>
  <c r="I96" i="27"/>
  <c r="J97" i="27" s="1"/>
  <c r="AO97" i="27"/>
  <c r="AT83" i="27"/>
  <c r="AW83" i="27"/>
  <c r="AM84" i="27"/>
  <c r="O94" i="27"/>
  <c r="N94" i="27"/>
  <c r="P94" i="27"/>
  <c r="R94" i="27"/>
  <c r="X90" i="27"/>
  <c r="Y90" i="27"/>
  <c r="Z90" i="27"/>
  <c r="AJ86" i="27"/>
  <c r="AI87" i="27" s="1"/>
  <c r="AH88" i="27" s="1"/>
  <c r="AB90" i="27"/>
  <c r="AE89" i="27"/>
  <c r="AD90" i="27" s="1"/>
  <c r="AG88" i="27"/>
  <c r="AF89" i="27" s="1"/>
  <c r="X1000" i="26"/>
  <c r="AI1000" i="26"/>
  <c r="BT1000" i="26"/>
  <c r="CQ1000" i="26"/>
  <c r="CO1000" i="26"/>
  <c r="ES1000" i="26"/>
  <c r="AV98" i="27"/>
  <c r="AB1000" i="26"/>
  <c r="CK1000" i="26"/>
  <c r="AY1000" i="26"/>
  <c r="CS1000" i="26"/>
  <c r="BB1000" i="26"/>
  <c r="AC1000" i="26"/>
  <c r="CU1000" i="26"/>
  <c r="BN1000" i="26"/>
  <c r="CI1000" i="26"/>
  <c r="DH1000" i="26"/>
  <c r="Y1000" i="26"/>
  <c r="BR1000" i="26"/>
  <c r="CW1000" i="26"/>
  <c r="DP1000" i="26"/>
  <c r="BM1000" i="26"/>
  <c r="DE1000" i="26"/>
  <c r="DN1000" i="26"/>
  <c r="DD1000" i="26"/>
  <c r="CG1000" i="26"/>
  <c r="DR1000" i="26"/>
  <c r="BI1000" i="26"/>
  <c r="J1000" i="26"/>
  <c r="AP1000" i="26"/>
  <c r="EE1000" i="26"/>
  <c r="BC1000" i="26"/>
  <c r="BA1000" i="26"/>
  <c r="CC1000" i="26"/>
  <c r="AE1000" i="26"/>
  <c r="BU1000" i="26"/>
  <c r="BX1000" i="26"/>
  <c r="DJ1000" i="26"/>
  <c r="CT1000" i="26"/>
  <c r="DU1000" i="26"/>
  <c r="AG1000" i="26"/>
  <c r="AH1000" i="26"/>
  <c r="AF1000" i="26"/>
  <c r="EM1000" i="26"/>
  <c r="DF1000" i="26"/>
  <c r="EI1000" i="26"/>
  <c r="M1000" i="26"/>
  <c r="DV1000" i="26"/>
  <c r="BY1000" i="26"/>
  <c r="S1000" i="26"/>
  <c r="CE1000" i="26"/>
  <c r="DM1000" i="26"/>
  <c r="DX1000" i="26"/>
  <c r="AX1000" i="26"/>
  <c r="BV1000" i="26"/>
  <c r="EA1000" i="26"/>
  <c r="BQ1000" i="26"/>
  <c r="AZ1000" i="26"/>
  <c r="ED1000" i="26"/>
  <c r="EX1000" i="26"/>
  <c r="CX1000" i="26"/>
  <c r="BO1000" i="26"/>
  <c r="AO1000" i="26"/>
  <c r="P1000" i="26"/>
  <c r="AR1000" i="26"/>
  <c r="DT1000" i="26"/>
  <c r="EO1000" i="26"/>
  <c r="EW1000" i="26"/>
  <c r="BW1000" i="26"/>
  <c r="AN1000" i="26"/>
  <c r="AM1000" i="26"/>
  <c r="CN1000" i="26"/>
  <c r="EL1000" i="26"/>
  <c r="EF1000" i="26"/>
  <c r="EG1000" i="26"/>
  <c r="U1000" i="26"/>
  <c r="T1000" i="26"/>
  <c r="CL1000" i="26"/>
  <c r="V1000" i="26"/>
  <c r="EN1000" i="26"/>
  <c r="K1000" i="26"/>
  <c r="DK1000" i="26"/>
  <c r="CF1000" i="26"/>
  <c r="DS1000" i="26"/>
  <c r="DL1000" i="26"/>
  <c r="DB1000" i="26"/>
  <c r="DC1000" i="26"/>
  <c r="CJ1000" i="26"/>
  <c r="BJ1000" i="26"/>
  <c r="EJ1000" i="26"/>
  <c r="BH1000" i="26"/>
  <c r="DI1000" i="26"/>
  <c r="AQ1000" i="26"/>
  <c r="L1000" i="26"/>
  <c r="DO1000" i="26"/>
  <c r="EH1000" i="26"/>
  <c r="CZ1000" i="26"/>
  <c r="DA1000" i="26"/>
  <c r="ET1000" i="26"/>
  <c r="ER1000" i="26"/>
  <c r="EK1000" i="26"/>
  <c r="CV1000" i="26"/>
  <c r="DQ1000" i="26"/>
  <c r="BF1000" i="26"/>
  <c r="AW1000" i="26"/>
  <c r="W1000" i="26"/>
  <c r="CH1000" i="26"/>
  <c r="Q1000" i="26"/>
  <c r="CP1000" i="26"/>
  <c r="N1000" i="26"/>
  <c r="CB1000" i="26"/>
  <c r="CA1000" i="26"/>
  <c r="R1000" i="26"/>
  <c r="EZ1000" i="26"/>
  <c r="AV1000" i="26"/>
  <c r="AU1000" i="26"/>
  <c r="DY1000" i="26"/>
  <c r="DZ1000" i="26"/>
  <c r="EP1000" i="26"/>
  <c r="EC1000" i="26"/>
  <c r="BS1000" i="26"/>
  <c r="EB1000" i="26"/>
  <c r="BD1000" i="26"/>
  <c r="AT1000" i="26"/>
  <c r="AS1000" i="26"/>
  <c r="EQ1000" i="26"/>
  <c r="DG1000" i="26"/>
  <c r="CR1000" i="26"/>
  <c r="BL1000" i="26"/>
  <c r="DW1000" i="26"/>
  <c r="EV1000" i="26"/>
  <c r="EU1000" i="26"/>
  <c r="EY1000" i="26"/>
  <c r="CD1000" i="26"/>
  <c r="M86" i="25"/>
  <c r="X91" i="25"/>
  <c r="Y91" i="25"/>
  <c r="P87" i="25"/>
  <c r="N86" i="25"/>
  <c r="Q87" i="25"/>
  <c r="R87" i="25"/>
  <c r="U89" i="25"/>
  <c r="I83" i="25"/>
  <c r="J84" i="25" s="1"/>
  <c r="AQ85" i="25" s="1"/>
  <c r="AR83" i="25"/>
  <c r="AS83" i="25" s="1"/>
  <c r="AT83" i="25" s="1"/>
  <c r="AU83" i="25" l="1"/>
  <c r="BF1001" i="26"/>
  <c r="AK1001" i="26"/>
  <c r="AJ1001" i="26"/>
  <c r="CN1001" i="26"/>
  <c r="R95" i="27"/>
  <c r="AC91" i="25"/>
  <c r="AB91" i="25"/>
  <c r="AA91" i="25"/>
  <c r="AP86" i="25"/>
  <c r="AL86" i="25"/>
  <c r="AH88" i="25"/>
  <c r="AG88" i="25"/>
  <c r="AI88" i="25"/>
  <c r="AB91" i="27"/>
  <c r="Z91" i="27"/>
  <c r="FD999" i="26"/>
  <c r="FC1000" i="26" s="1"/>
  <c r="CP1001" i="26"/>
  <c r="AA1001" i="26"/>
  <c r="FB1000" i="26"/>
  <c r="BL1001" i="26"/>
  <c r="CX1001" i="26"/>
  <c r="CV1001" i="26"/>
  <c r="BD1001" i="26"/>
  <c r="BN1001" i="26"/>
  <c r="Z1001" i="26"/>
  <c r="DG1001" i="26"/>
  <c r="BS1001" i="26"/>
  <c r="Y1001" i="26"/>
  <c r="O95" i="27"/>
  <c r="BQ1001" i="26"/>
  <c r="CT1001" i="26"/>
  <c r="AB1001" i="26"/>
  <c r="BA1001" i="26"/>
  <c r="AO98" i="27"/>
  <c r="I97" i="27"/>
  <c r="N95" i="27"/>
  <c r="M95" i="27"/>
  <c r="AL85" i="27"/>
  <c r="AN84" i="27"/>
  <c r="AP85" i="27" s="1"/>
  <c r="AQ85" i="27"/>
  <c r="AR84" i="27"/>
  <c r="AS84" i="27" s="1"/>
  <c r="AU84" i="27" s="1"/>
  <c r="Y91" i="27"/>
  <c r="X91" i="27"/>
  <c r="W91" i="27"/>
  <c r="Q95" i="27"/>
  <c r="AC91" i="27"/>
  <c r="AA91" i="27"/>
  <c r="P95" i="27"/>
  <c r="AG89" i="27"/>
  <c r="AE90" i="27"/>
  <c r="AC1001" i="26"/>
  <c r="BH1001" i="26"/>
  <c r="AD1001" i="26"/>
  <c r="AZ1001" i="26"/>
  <c r="CH1001" i="26"/>
  <c r="AX1001" i="26"/>
  <c r="CJ1001" i="26"/>
  <c r="DQ1001" i="26"/>
  <c r="CR1001" i="26"/>
  <c r="AV99" i="27"/>
  <c r="DO1001" i="26"/>
  <c r="N1001" i="26"/>
  <c r="DD1001" i="26"/>
  <c r="DE1001" i="26"/>
  <c r="W1001" i="26"/>
  <c r="BB1001" i="26"/>
  <c r="BY1001" i="26"/>
  <c r="P1001" i="26"/>
  <c r="DT1001" i="26"/>
  <c r="EO1001" i="26"/>
  <c r="CD1001" i="26"/>
  <c r="DI1001" i="26"/>
  <c r="DM1001" i="26"/>
  <c r="AH1001" i="26"/>
  <c r="AI1001" i="26"/>
  <c r="DN1001" i="26"/>
  <c r="BP1001" i="26"/>
  <c r="AR1001" i="26"/>
  <c r="AY1001" i="26"/>
  <c r="DU1001" i="26"/>
  <c r="O1001" i="26"/>
  <c r="AO1001" i="26"/>
  <c r="CO1001" i="26"/>
  <c r="EI1001" i="26"/>
  <c r="AF1001" i="26"/>
  <c r="AE1001" i="26"/>
  <c r="DW1001" i="26"/>
  <c r="AQ1001" i="26"/>
  <c r="AG1001" i="26"/>
  <c r="EY1001" i="26"/>
  <c r="EN1001" i="26"/>
  <c r="BV1001" i="26"/>
  <c r="DZ1001" i="26"/>
  <c r="K1001" i="26"/>
  <c r="EQ1001" i="26"/>
  <c r="CK1001" i="26"/>
  <c r="CG1001" i="26"/>
  <c r="CA1001" i="26"/>
  <c r="BM1001" i="26"/>
  <c r="EB1001" i="26"/>
  <c r="DS1001" i="26"/>
  <c r="CF1001" i="26"/>
  <c r="BW1001" i="26"/>
  <c r="BU1001" i="26"/>
  <c r="CI1001" i="26"/>
  <c r="BX1001" i="26"/>
  <c r="AN1001" i="26"/>
  <c r="AV1001" i="26"/>
  <c r="BO1001" i="26"/>
  <c r="EK1001" i="26"/>
  <c r="EV1001" i="26"/>
  <c r="DA1001" i="26"/>
  <c r="FA1001" i="26"/>
  <c r="EG1001" i="26"/>
  <c r="AT1001" i="26"/>
  <c r="N87" i="25"/>
  <c r="S1001" i="26"/>
  <c r="R1001" i="26"/>
  <c r="DR1001" i="26"/>
  <c r="EU1001" i="26"/>
  <c r="BC1001" i="26"/>
  <c r="BR1001" i="26"/>
  <c r="DL1001" i="26"/>
  <c r="DK1001" i="26"/>
  <c r="EF1001" i="26"/>
  <c r="CB1001" i="26"/>
  <c r="CU1001" i="26"/>
  <c r="EL1001" i="26"/>
  <c r="AP1001" i="26"/>
  <c r="ER1001" i="26"/>
  <c r="DV1001" i="26"/>
  <c r="ES1001" i="26"/>
  <c r="V1001" i="26"/>
  <c r="ET1001" i="26"/>
  <c r="EJ1001" i="26"/>
  <c r="BT1001" i="26"/>
  <c r="EM1001" i="26"/>
  <c r="CS1001" i="26"/>
  <c r="EC1001" i="26"/>
  <c r="BJ1001" i="26"/>
  <c r="BI1001" i="26"/>
  <c r="EP1001" i="26"/>
  <c r="CY1001" i="26"/>
  <c r="CZ1001" i="26"/>
  <c r="BG1001" i="26"/>
  <c r="X1001" i="26"/>
  <c r="M1001" i="26"/>
  <c r="BE1001" i="26"/>
  <c r="BE1002" i="26" s="1"/>
  <c r="EW1001" i="26"/>
  <c r="DY1001" i="26"/>
  <c r="Q1001" i="26"/>
  <c r="BZ1001" i="26"/>
  <c r="EX1001" i="26"/>
  <c r="DJ1001" i="26"/>
  <c r="DX1001" i="26"/>
  <c r="AU1001" i="26"/>
  <c r="EH1001" i="26"/>
  <c r="CQ1001" i="26"/>
  <c r="J1001" i="26"/>
  <c r="AM1001" i="26"/>
  <c r="AL1001" i="26"/>
  <c r="ED1001" i="26"/>
  <c r="CM1001" i="26"/>
  <c r="CL1001" i="26"/>
  <c r="DF1001" i="26"/>
  <c r="AS1001" i="26"/>
  <c r="CC1001" i="26"/>
  <c r="AW1001" i="26"/>
  <c r="L1001" i="26"/>
  <c r="DC1001" i="26"/>
  <c r="T1001" i="26"/>
  <c r="EE1001" i="26"/>
  <c r="DB1001" i="26"/>
  <c r="U1001" i="26"/>
  <c r="EA1001" i="26"/>
  <c r="EZ1001" i="26"/>
  <c r="CW1001" i="26"/>
  <c r="CW1002" i="26" s="1"/>
  <c r="DH1001" i="26"/>
  <c r="BK1001" i="26"/>
  <c r="CE1001" i="26"/>
  <c r="DP1001" i="26"/>
  <c r="O87" i="25"/>
  <c r="P88" i="25" s="1"/>
  <c r="Y92" i="25"/>
  <c r="Z92" i="25"/>
  <c r="V90" i="25"/>
  <c r="R88" i="25"/>
  <c r="S88" i="25"/>
  <c r="Q88" i="25"/>
  <c r="K85" i="25"/>
  <c r="AO85" i="25"/>
  <c r="AA92" i="25" l="1"/>
  <c r="AA92" i="27"/>
  <c r="BM1002" i="26"/>
  <c r="DF1002" i="26"/>
  <c r="CO1002" i="26"/>
  <c r="AH89" i="25"/>
  <c r="AK87" i="25"/>
  <c r="AM86" i="25"/>
  <c r="AN86" i="25" s="1"/>
  <c r="AG89" i="25"/>
  <c r="AF89" i="25"/>
  <c r="AB92" i="25"/>
  <c r="AA93" i="25" s="1"/>
  <c r="Z1002" i="26"/>
  <c r="FD1000" i="26"/>
  <c r="FC1001" i="26" s="1"/>
  <c r="AB1002" i="26"/>
  <c r="FB1001" i="26"/>
  <c r="FA1002" i="26" s="1"/>
  <c r="DH1002" i="26"/>
  <c r="CQ1002" i="26"/>
  <c r="DP1002" i="26"/>
  <c r="CS1002" i="26"/>
  <c r="AW1002" i="26"/>
  <c r="AA1002" i="26"/>
  <c r="BG1002" i="26"/>
  <c r="AC1002" i="26"/>
  <c r="P96" i="27"/>
  <c r="AD1002" i="26"/>
  <c r="EZ1002" i="26"/>
  <c r="CC1002" i="26"/>
  <c r="AM85" i="27"/>
  <c r="AL86" i="27" s="1"/>
  <c r="Y92" i="27"/>
  <c r="Q1002" i="26"/>
  <c r="CI1002" i="26"/>
  <c r="BA1002" i="26"/>
  <c r="AY1002" i="26"/>
  <c r="Z92" i="27"/>
  <c r="O96" i="27"/>
  <c r="Q96" i="27"/>
  <c r="M96" i="27"/>
  <c r="L96" i="27"/>
  <c r="N96" i="27"/>
  <c r="AK86" i="27"/>
  <c r="W92" i="27"/>
  <c r="V92" i="27"/>
  <c r="AB92" i="27"/>
  <c r="X92" i="27"/>
  <c r="AR85" i="27"/>
  <c r="AS85" i="27" s="1"/>
  <c r="AU85" i="27" s="1"/>
  <c r="AD91" i="27"/>
  <c r="AC92" i="27" s="1"/>
  <c r="AF90" i="27"/>
  <c r="AT84" i="27"/>
  <c r="AW84" i="27"/>
  <c r="O1002" i="26"/>
  <c r="CE1002" i="26"/>
  <c r="X1002" i="26"/>
  <c r="AV100" i="27"/>
  <c r="EP1002" i="26"/>
  <c r="AZ1002" i="26"/>
  <c r="DN1002" i="26"/>
  <c r="AH1002" i="26"/>
  <c r="BK1002" i="26"/>
  <c r="AI1002" i="26"/>
  <c r="AJ1002" i="26"/>
  <c r="BP1002" i="26"/>
  <c r="AE1002" i="26"/>
  <c r="J1002" i="26"/>
  <c r="BT1002" i="26"/>
  <c r="N1002" i="26"/>
  <c r="DT1002" i="26"/>
  <c r="AS1002" i="26"/>
  <c r="EA1002" i="26"/>
  <c r="AG1002" i="26"/>
  <c r="DS1002" i="26"/>
  <c r="EH1002" i="26"/>
  <c r="AP1002" i="26"/>
  <c r="BW1002" i="26"/>
  <c r="CJ1002" i="26"/>
  <c r="O88" i="25"/>
  <c r="P89" i="25" s="1"/>
  <c r="BX1002" i="26"/>
  <c r="EQ1002" i="26"/>
  <c r="EV1002" i="26"/>
  <c r="CZ1002" i="26"/>
  <c r="BO1002" i="26"/>
  <c r="BV1002" i="26"/>
  <c r="EJ1002" i="26"/>
  <c r="AQ1002" i="26"/>
  <c r="ET1002" i="26"/>
  <c r="AF1002" i="26"/>
  <c r="BN1002" i="26"/>
  <c r="AN1002" i="26"/>
  <c r="CA1002" i="26"/>
  <c r="CL1002" i="26"/>
  <c r="AT1002" i="26"/>
  <c r="CG1002" i="26"/>
  <c r="T1002" i="26"/>
  <c r="DR1002" i="26"/>
  <c r="L1002" i="26"/>
  <c r="CH1002" i="26"/>
  <c r="AU1002" i="26"/>
  <c r="W1002" i="26"/>
  <c r="AL1002" i="26"/>
  <c r="DL1002" i="26"/>
  <c r="DI1002" i="26"/>
  <c r="CP1002" i="26"/>
  <c r="Y1002" i="26"/>
  <c r="CX1002" i="26"/>
  <c r="DX1002" i="26"/>
  <c r="DJ1002" i="26"/>
  <c r="EX1002" i="26"/>
  <c r="ED1002" i="26"/>
  <c r="EL1002" i="26"/>
  <c r="DA1002" i="26"/>
  <c r="DB1002" i="26"/>
  <c r="EC1002" i="26"/>
  <c r="BF1002" i="26"/>
  <c r="DZ1002" i="26"/>
  <c r="BD1002" i="26"/>
  <c r="DE1002" i="26"/>
  <c r="EF1002" i="26"/>
  <c r="CM1002" i="26"/>
  <c r="EM1002" i="26"/>
  <c r="EN1002" i="26"/>
  <c r="DK1002" i="26"/>
  <c r="CU1002" i="26"/>
  <c r="CT1002" i="26"/>
  <c r="BH1002" i="26"/>
  <c r="EK1002" i="26"/>
  <c r="EI1002" i="26"/>
  <c r="EE1002" i="26"/>
  <c r="DO1002" i="26"/>
  <c r="BZ1002" i="26"/>
  <c r="BY1002" i="26"/>
  <c r="CB1002" i="26"/>
  <c r="BR1002" i="26"/>
  <c r="BQ1002" i="26"/>
  <c r="S1002" i="26"/>
  <c r="R1002" i="26"/>
  <c r="CY1002" i="26"/>
  <c r="EB1002" i="26"/>
  <c r="DQ1002" i="26"/>
  <c r="CF1002" i="26"/>
  <c r="AV1002" i="26"/>
  <c r="DY1002" i="26"/>
  <c r="DW1002" i="26"/>
  <c r="BC1002" i="26"/>
  <c r="BB1002" i="26"/>
  <c r="DC1002" i="26"/>
  <c r="DG1002" i="26"/>
  <c r="EY1002" i="26"/>
  <c r="EW1002" i="26"/>
  <c r="CR1002" i="26"/>
  <c r="V1002" i="26"/>
  <c r="BL1002" i="26"/>
  <c r="AM1002" i="26"/>
  <c r="BU1002" i="26"/>
  <c r="CN1002" i="26"/>
  <c r="ES1002" i="26"/>
  <c r="AO1002" i="26"/>
  <c r="EU1002" i="26"/>
  <c r="DV1002" i="26"/>
  <c r="DU1002" i="26"/>
  <c r="K1002" i="26"/>
  <c r="DM1002" i="26"/>
  <c r="DD1002" i="26"/>
  <c r="BI1002" i="26"/>
  <c r="ER1002" i="26"/>
  <c r="AR1002" i="26"/>
  <c r="EG1002" i="26"/>
  <c r="AX1002" i="26"/>
  <c r="U1002" i="26"/>
  <c r="CD1002" i="26"/>
  <c r="M1002" i="26"/>
  <c r="BJ1002" i="26"/>
  <c r="CK1002" i="26"/>
  <c r="EO1002" i="26"/>
  <c r="AK1002" i="26"/>
  <c r="BS1002" i="26"/>
  <c r="CV1002" i="26"/>
  <c r="P1002" i="26"/>
  <c r="R89" i="25"/>
  <c r="W91" i="25"/>
  <c r="L86" i="25"/>
  <c r="Z93" i="25"/>
  <c r="Q89" i="25"/>
  <c r="S89" i="25"/>
  <c r="T89" i="25"/>
  <c r="I84" i="25"/>
  <c r="J85" i="25" s="1"/>
  <c r="AR84" i="25"/>
  <c r="AS84" i="25" s="1"/>
  <c r="AT84" i="25" s="1"/>
  <c r="AU84" i="25" l="1"/>
  <c r="AQ86" i="27"/>
  <c r="AA1003" i="26"/>
  <c r="AN85" i="27"/>
  <c r="AM86" i="27" s="1"/>
  <c r="Z93" i="27"/>
  <c r="K86" i="25"/>
  <c r="AQ86" i="25"/>
  <c r="X93" i="27"/>
  <c r="CP1003" i="26"/>
  <c r="DG1003" i="26"/>
  <c r="AB1003" i="26"/>
  <c r="AC1003" i="26"/>
  <c r="AF90" i="25"/>
  <c r="AE90" i="25"/>
  <c r="AG90" i="25"/>
  <c r="AM87" i="25"/>
  <c r="AN87" i="25" s="1"/>
  <c r="AJ88" i="25"/>
  <c r="AL87" i="25"/>
  <c r="FD1001" i="26"/>
  <c r="FC1002" i="26" s="1"/>
  <c r="BL1003" i="26"/>
  <c r="CR1003" i="26"/>
  <c r="FB1002" i="26"/>
  <c r="FA1003" i="26" s="1"/>
  <c r="P1003" i="26"/>
  <c r="AX1003" i="26"/>
  <c r="BF1003" i="26"/>
  <c r="CD1003" i="26"/>
  <c r="Y1003" i="26"/>
  <c r="AZ1003" i="26"/>
  <c r="CB1003" i="26"/>
  <c r="AD1003" i="26"/>
  <c r="AC1004" i="26" s="1"/>
  <c r="P97" i="27"/>
  <c r="Y93" i="27"/>
  <c r="N97" i="27"/>
  <c r="AI1003" i="26"/>
  <c r="AL87" i="27"/>
  <c r="L97" i="27"/>
  <c r="K97" i="27"/>
  <c r="AJ87" i="27"/>
  <c r="AK87" i="27"/>
  <c r="AT85" i="27"/>
  <c r="AW85" i="27"/>
  <c r="M97" i="27"/>
  <c r="AP86" i="27"/>
  <c r="AE91" i="27"/>
  <c r="AD92" i="27" s="1"/>
  <c r="AN86" i="27"/>
  <c r="AP87" i="27" s="1"/>
  <c r="AQ87" i="27"/>
  <c r="AR86" i="27"/>
  <c r="O97" i="27"/>
  <c r="AB93" i="27"/>
  <c r="U93" i="27"/>
  <c r="V93" i="27"/>
  <c r="AA93" i="27"/>
  <c r="W93" i="27"/>
  <c r="CI1003" i="26"/>
  <c r="CK1003" i="26"/>
  <c r="K1003" i="26"/>
  <c r="DM1003" i="26"/>
  <c r="DO1003" i="26"/>
  <c r="AV101" i="27"/>
  <c r="N1003" i="26"/>
  <c r="AR1003" i="26"/>
  <c r="AH1003" i="26"/>
  <c r="BE1003" i="26"/>
  <c r="EW1003" i="26"/>
  <c r="EY1003" i="26"/>
  <c r="AF1003" i="26"/>
  <c r="EU1003" i="26"/>
  <c r="DS1003" i="26"/>
  <c r="EO1003" i="26"/>
  <c r="EI1003" i="26"/>
  <c r="AV1003" i="26"/>
  <c r="BN1003" i="26"/>
  <c r="W1003" i="26"/>
  <c r="BW1003" i="26"/>
  <c r="AO1003" i="26"/>
  <c r="AM1003" i="26"/>
  <c r="X1003" i="26"/>
  <c r="AG1003" i="26"/>
  <c r="EA1003" i="26"/>
  <c r="CV1003" i="26"/>
  <c r="DQ1003" i="26"/>
  <c r="AB1004" i="26"/>
  <c r="ED1003" i="26"/>
  <c r="CH1003" i="26"/>
  <c r="CF1003" i="26"/>
  <c r="BO1003" i="26"/>
  <c r="BZ1003" i="26"/>
  <c r="AE1003" i="26"/>
  <c r="EG1003" i="26"/>
  <c r="CS1003" i="26"/>
  <c r="BI1003" i="26"/>
  <c r="BS1003" i="26"/>
  <c r="U1003" i="26"/>
  <c r="CY1003" i="26"/>
  <c r="BC1003" i="26"/>
  <c r="BG1003" i="26"/>
  <c r="AL1003" i="26"/>
  <c r="DR1003" i="26"/>
  <c r="EB1003" i="26"/>
  <c r="DK1003" i="26"/>
  <c r="AT1003" i="26"/>
  <c r="CQ1003" i="26"/>
  <c r="Z1003" i="26"/>
  <c r="Z1004" i="26" s="1"/>
  <c r="DV1003" i="26"/>
  <c r="M1003" i="26"/>
  <c r="S1003" i="26"/>
  <c r="ES1003" i="26"/>
  <c r="CZ1003" i="26"/>
  <c r="DH1003" i="26"/>
  <c r="EH1003" i="26"/>
  <c r="DD1003" i="26"/>
  <c r="EV1003" i="26"/>
  <c r="DZ1003" i="26"/>
  <c r="EK1003" i="26"/>
  <c r="DI1003" i="26"/>
  <c r="DC1003" i="26"/>
  <c r="O1003" i="26"/>
  <c r="T1003" i="26"/>
  <c r="AU1003" i="26"/>
  <c r="CW1003" i="26"/>
  <c r="EZ1003" i="26"/>
  <c r="EN1003" i="26"/>
  <c r="AN1003" i="26"/>
  <c r="DU1003" i="26"/>
  <c r="DT1003" i="26"/>
  <c r="BK1003" i="26"/>
  <c r="EJ1003" i="26"/>
  <c r="EM1003" i="26"/>
  <c r="AQ1003" i="26"/>
  <c r="V1003" i="26"/>
  <c r="BB1003" i="26"/>
  <c r="BA1003" i="26"/>
  <c r="R1003" i="26"/>
  <c r="CM1003" i="26"/>
  <c r="CE1003" i="26"/>
  <c r="DX1003" i="26"/>
  <c r="DW1003" i="26"/>
  <c r="BQ1003" i="26"/>
  <c r="BP1003" i="26"/>
  <c r="EX1003" i="26"/>
  <c r="DN1003" i="26"/>
  <c r="J1003" i="26"/>
  <c r="BR1003" i="26"/>
  <c r="CJ1003" i="26"/>
  <c r="EF1003" i="26"/>
  <c r="EC1003" i="26"/>
  <c r="ER1003" i="26"/>
  <c r="L1003" i="26"/>
  <c r="EL1003" i="26"/>
  <c r="DY1003" i="26"/>
  <c r="ET1003" i="26"/>
  <c r="BH1003" i="26"/>
  <c r="DF1003" i="26"/>
  <c r="DL1003" i="26"/>
  <c r="DE1003" i="26"/>
  <c r="DA1003" i="26"/>
  <c r="DB1003" i="26"/>
  <c r="AK1003" i="26"/>
  <c r="AJ1003" i="26"/>
  <c r="BY1003" i="26"/>
  <c r="BX1003" i="26"/>
  <c r="CU1003" i="26"/>
  <c r="CT1003" i="26"/>
  <c r="CO1003" i="26"/>
  <c r="CN1003" i="26"/>
  <c r="BM1003" i="26"/>
  <c r="CL1003" i="26"/>
  <c r="DP1003" i="26"/>
  <c r="AS1003" i="26"/>
  <c r="BV1003" i="26"/>
  <c r="BU1003" i="26"/>
  <c r="EP1003" i="26"/>
  <c r="BT1003" i="26"/>
  <c r="CG1003" i="26"/>
  <c r="CA1003" i="26"/>
  <c r="BJ1003" i="26"/>
  <c r="EE1003" i="26"/>
  <c r="BD1003" i="26"/>
  <c r="CX1003" i="26"/>
  <c r="CC1003" i="26"/>
  <c r="CC1004" i="26" s="1"/>
  <c r="AW1003" i="26"/>
  <c r="EQ1003" i="26"/>
  <c r="Q1003" i="26"/>
  <c r="AY1003" i="26"/>
  <c r="DJ1003" i="26"/>
  <c r="AP1003" i="26"/>
  <c r="S90" i="25"/>
  <c r="T90" i="25"/>
  <c r="U90" i="25"/>
  <c r="X92" i="25"/>
  <c r="L87" i="25"/>
  <c r="M87" i="25"/>
  <c r="Q90" i="25"/>
  <c r="R90" i="25"/>
  <c r="AO86" i="25"/>
  <c r="Y94" i="27" l="1"/>
  <c r="CQ1004" i="26"/>
  <c r="AL88" i="25"/>
  <c r="AK88" i="27"/>
  <c r="AK88" i="25"/>
  <c r="AI89" i="25"/>
  <c r="AP87" i="25"/>
  <c r="AP88" i="25"/>
  <c r="AE91" i="25"/>
  <c r="AD91" i="25"/>
  <c r="AF91" i="25"/>
  <c r="X94" i="27"/>
  <c r="Z94" i="27"/>
  <c r="O98" i="27"/>
  <c r="FD1002" i="26"/>
  <c r="FC1003" i="26" s="1"/>
  <c r="DN1004" i="26"/>
  <c r="FB1003" i="26"/>
  <c r="FA1004" i="26" s="1"/>
  <c r="AY1004" i="26"/>
  <c r="O1004" i="26"/>
  <c r="DL1004" i="26"/>
  <c r="J1004" i="26"/>
  <c r="AW1004" i="26"/>
  <c r="EJ1004" i="26"/>
  <c r="DS1004" i="26"/>
  <c r="V94" i="27"/>
  <c r="L98" i="27"/>
  <c r="M98" i="27"/>
  <c r="AI88" i="27"/>
  <c r="AJ88" i="27"/>
  <c r="K98" i="27"/>
  <c r="J98" i="27"/>
  <c r="Y95" i="27"/>
  <c r="N98" i="27"/>
  <c r="W94" i="27"/>
  <c r="AM87" i="27"/>
  <c r="AA94" i="27"/>
  <c r="U94" i="27"/>
  <c r="T94" i="27"/>
  <c r="AS86" i="27"/>
  <c r="AU86" i="27" s="1"/>
  <c r="AC93" i="27"/>
  <c r="L1004" i="26"/>
  <c r="EV1004" i="26"/>
  <c r="BF1004" i="26"/>
  <c r="EX1004" i="26"/>
  <c r="AG1004" i="26"/>
  <c r="X1004" i="26"/>
  <c r="EZ1004" i="26"/>
  <c r="AV102" i="27"/>
  <c r="CF1004" i="26"/>
  <c r="BD1004" i="26"/>
  <c r="AH1004" i="26"/>
  <c r="AE1004" i="26"/>
  <c r="DR1004" i="26"/>
  <c r="AP1004" i="26"/>
  <c r="AN1004" i="26"/>
  <c r="AF1004" i="26"/>
  <c r="DP1004" i="26"/>
  <c r="BH1004" i="26"/>
  <c r="V1004" i="26"/>
  <c r="BL1004" i="26"/>
  <c r="EO1004" i="26"/>
  <c r="DB1004" i="26"/>
  <c r="DD1004" i="26"/>
  <c r="BJ1004" i="26"/>
  <c r="T1004" i="26"/>
  <c r="DZ1004" i="26"/>
  <c r="EE1004" i="26"/>
  <c r="EK1004" i="26"/>
  <c r="AA1004" i="26"/>
  <c r="AA1005" i="26" s="1"/>
  <c r="CE1004" i="26"/>
  <c r="CA1004" i="26"/>
  <c r="EC1004" i="26"/>
  <c r="EA1004" i="26"/>
  <c r="BA1004" i="26"/>
  <c r="ET1004" i="26"/>
  <c r="EH1004" i="26"/>
  <c r="EB1004" i="26"/>
  <c r="BY1004" i="26"/>
  <c r="DG1004" i="26"/>
  <c r="CX1004" i="26"/>
  <c r="CK1004" i="26"/>
  <c r="EY1004" i="26"/>
  <c r="DH1004" i="26"/>
  <c r="AS1004" i="26"/>
  <c r="AM1004" i="26"/>
  <c r="CR1004" i="26"/>
  <c r="AD1004" i="26"/>
  <c r="AC1005" i="26" s="1"/>
  <c r="CT1004" i="26"/>
  <c r="Y1004" i="26"/>
  <c r="BS1004" i="26"/>
  <c r="N1004" i="26"/>
  <c r="EW1004" i="26"/>
  <c r="CO1004" i="26"/>
  <c r="Q1004" i="26"/>
  <c r="EQ1004" i="26"/>
  <c r="AJ1004" i="26"/>
  <c r="BP1004" i="26"/>
  <c r="ES1004" i="26"/>
  <c r="EU1004" i="26"/>
  <c r="DX1004" i="26"/>
  <c r="DU1004" i="26"/>
  <c r="EN1004" i="26"/>
  <c r="DA1004" i="26"/>
  <c r="CM1004" i="26"/>
  <c r="CZ1004" i="26"/>
  <c r="DO1004" i="26"/>
  <c r="BR1004" i="26"/>
  <c r="AO1004" i="26"/>
  <c r="BU1004" i="26"/>
  <c r="DF1004" i="26"/>
  <c r="BQ1004" i="26"/>
  <c r="BG1004" i="26"/>
  <c r="EP1004" i="26"/>
  <c r="AV1004" i="26"/>
  <c r="ER1004" i="26"/>
  <c r="DW1004" i="26"/>
  <c r="R1004" i="26"/>
  <c r="P1004" i="26"/>
  <c r="CD1004" i="26"/>
  <c r="BV1004" i="26"/>
  <c r="CU1004" i="26"/>
  <c r="CV1004" i="26"/>
  <c r="BB1004" i="26"/>
  <c r="BX1004" i="26"/>
  <c r="BW1004" i="26"/>
  <c r="BE1004" i="26"/>
  <c r="ED1004" i="26"/>
  <c r="EF1004" i="26"/>
  <c r="EG1004" i="26"/>
  <c r="DV1004" i="26"/>
  <c r="CJ1004" i="26"/>
  <c r="CI1004" i="26"/>
  <c r="CW1004" i="26"/>
  <c r="DC1004" i="26"/>
  <c r="DY1004" i="26"/>
  <c r="AQ1004" i="26"/>
  <c r="K1004" i="26"/>
  <c r="DM1004" i="26"/>
  <c r="CY1004" i="26"/>
  <c r="CL1004" i="26"/>
  <c r="M1004" i="26"/>
  <c r="AR1004" i="26"/>
  <c r="EM1004" i="26"/>
  <c r="U1004" i="26"/>
  <c r="BZ1004" i="26"/>
  <c r="S1004" i="26"/>
  <c r="AU1004" i="26"/>
  <c r="AT1004" i="26"/>
  <c r="CP1004" i="26"/>
  <c r="DQ1004" i="26"/>
  <c r="AK1004" i="26"/>
  <c r="BI1004" i="26"/>
  <c r="AX1004" i="26"/>
  <c r="BC1004" i="26"/>
  <c r="BK1004" i="26"/>
  <c r="DK1004" i="26"/>
  <c r="AL1004" i="26"/>
  <c r="BN1004" i="26"/>
  <c r="BM1004" i="26"/>
  <c r="AI1004" i="26"/>
  <c r="EI1004" i="26"/>
  <c r="W1004" i="26"/>
  <c r="CG1004" i="26"/>
  <c r="CH1004" i="26"/>
  <c r="CN1004" i="26"/>
  <c r="EL1004" i="26"/>
  <c r="AZ1004" i="26"/>
  <c r="BO1004" i="26"/>
  <c r="DJ1004" i="26"/>
  <c r="DI1004" i="26"/>
  <c r="BT1004" i="26"/>
  <c r="DE1004" i="26"/>
  <c r="CB1004" i="26"/>
  <c r="DT1004" i="26"/>
  <c r="CS1004" i="26"/>
  <c r="R91" i="25"/>
  <c r="T91" i="25"/>
  <c r="U91" i="25"/>
  <c r="V91" i="25"/>
  <c r="S91" i="25"/>
  <c r="Y93" i="25"/>
  <c r="M88" i="25"/>
  <c r="N88" i="25"/>
  <c r="I85" i="25"/>
  <c r="J86" i="25" s="1"/>
  <c r="AQ87" i="25" s="1"/>
  <c r="AR85" i="25"/>
  <c r="AS85" i="25" s="1"/>
  <c r="AT85" i="25" s="1"/>
  <c r="AU85" i="25" l="1"/>
  <c r="EW1005" i="26"/>
  <c r="AK89" i="25"/>
  <c r="AJ89" i="27"/>
  <c r="Z95" i="27"/>
  <c r="DM1005" i="26"/>
  <c r="AM88" i="25"/>
  <c r="AN88" i="25" s="1"/>
  <c r="AE92" i="25"/>
  <c r="AH90" i="25"/>
  <c r="AJ89" i="25"/>
  <c r="AD92" i="25"/>
  <c r="AC92" i="25"/>
  <c r="FD1003" i="26"/>
  <c r="FC1004" i="26" s="1"/>
  <c r="CF1005" i="26"/>
  <c r="AI1005" i="26"/>
  <c r="AG1005" i="26"/>
  <c r="AX1005" i="26"/>
  <c r="K1005" i="26"/>
  <c r="FB1004" i="26"/>
  <c r="FA1005" i="26" s="1"/>
  <c r="EJ1005" i="26"/>
  <c r="DT1005" i="26"/>
  <c r="BE1005" i="26"/>
  <c r="W95" i="27"/>
  <c r="Y1005" i="26"/>
  <c r="W1005" i="26"/>
  <c r="AF1005" i="26"/>
  <c r="EY1005" i="26"/>
  <c r="N99" i="27"/>
  <c r="M99" i="27"/>
  <c r="U95" i="27"/>
  <c r="CB1005" i="26"/>
  <c r="AO1005" i="26"/>
  <c r="AT86" i="27"/>
  <c r="AW86" i="27"/>
  <c r="AO99" i="27"/>
  <c r="I98" i="27"/>
  <c r="J99" i="27" s="1"/>
  <c r="K99" i="27"/>
  <c r="AB94" i="27"/>
  <c r="T95" i="27"/>
  <c r="S95" i="27"/>
  <c r="AI89" i="27"/>
  <c r="AH89" i="27"/>
  <c r="V95" i="27"/>
  <c r="AL88" i="27"/>
  <c r="AN87" i="27"/>
  <c r="AP88" i="27" s="1"/>
  <c r="AR87" i="27"/>
  <c r="AS87" i="27" s="1"/>
  <c r="AU87" i="27" s="1"/>
  <c r="AQ88" i="27"/>
  <c r="L99" i="27"/>
  <c r="X95" i="27"/>
  <c r="AV103" i="27"/>
  <c r="U1005" i="26"/>
  <c r="EN1005" i="26"/>
  <c r="BG1005" i="26"/>
  <c r="AZ1005" i="26"/>
  <c r="DQ1005" i="26"/>
  <c r="DO1005" i="26"/>
  <c r="CD1005" i="26"/>
  <c r="DC1005" i="26"/>
  <c r="BZ1005" i="26"/>
  <c r="M1005" i="26"/>
  <c r="BK1005" i="26"/>
  <c r="EA1005" i="26"/>
  <c r="BI1005" i="26"/>
  <c r="CL1005" i="26"/>
  <c r="EX1005" i="26"/>
  <c r="ED1005" i="26"/>
  <c r="AB1005" i="26"/>
  <c r="AB1006" i="26" s="1"/>
  <c r="EU1005" i="26"/>
  <c r="AD1005" i="26"/>
  <c r="Z1005" i="26"/>
  <c r="EB1005" i="26"/>
  <c r="DY1005" i="26"/>
  <c r="CN1005" i="26"/>
  <c r="DG1005" i="26"/>
  <c r="EE1005" i="26"/>
  <c r="BT1005" i="26"/>
  <c r="DN1005" i="26"/>
  <c r="CJ1005" i="26"/>
  <c r="CS1005" i="26"/>
  <c r="P1005" i="26"/>
  <c r="DA1005" i="26"/>
  <c r="CZ1005" i="26"/>
  <c r="S1005" i="26"/>
  <c r="AN1005" i="26"/>
  <c r="AE1005" i="26"/>
  <c r="EP1005" i="26"/>
  <c r="AP1005" i="26"/>
  <c r="DE1005" i="26"/>
  <c r="AH1005" i="26"/>
  <c r="CH1005" i="26"/>
  <c r="CP1005" i="26"/>
  <c r="EV1005" i="26"/>
  <c r="AJ1005" i="26"/>
  <c r="CE1005" i="26"/>
  <c r="ET1005" i="26"/>
  <c r="DB1005" i="26"/>
  <c r="BV1005" i="26"/>
  <c r="AR1005" i="26"/>
  <c r="BC1005" i="26"/>
  <c r="DV1005" i="26"/>
  <c r="EL1005" i="26"/>
  <c r="EG1005" i="26"/>
  <c r="ER1005" i="26"/>
  <c r="CT1005" i="26"/>
  <c r="DS1005" i="26"/>
  <c r="BH1005" i="26"/>
  <c r="AY1005" i="26"/>
  <c r="AU1005" i="26"/>
  <c r="DJ1005" i="26"/>
  <c r="T1005" i="26"/>
  <c r="CA1005" i="26"/>
  <c r="BQ1005" i="26"/>
  <c r="BO1005" i="26"/>
  <c r="AL1005" i="26"/>
  <c r="CV1005" i="26"/>
  <c r="EO1005" i="26"/>
  <c r="BU1005" i="26"/>
  <c r="DI1005" i="26"/>
  <c r="CR1005" i="26"/>
  <c r="AM1005" i="26"/>
  <c r="CY1005" i="26"/>
  <c r="EF1005" i="26"/>
  <c r="BB1005" i="26"/>
  <c r="BM1005" i="26"/>
  <c r="AT1005" i="26"/>
  <c r="DF1005" i="26"/>
  <c r="R1005" i="26"/>
  <c r="Q1005" i="26"/>
  <c r="BN1005" i="26"/>
  <c r="BY1005" i="26"/>
  <c r="DW1005" i="26"/>
  <c r="CK1005" i="26"/>
  <c r="DU1005" i="26"/>
  <c r="CX1005" i="26"/>
  <c r="CW1005" i="26"/>
  <c r="AV1005" i="26"/>
  <c r="CM1005" i="26"/>
  <c r="CU1005" i="26"/>
  <c r="BP1005" i="26"/>
  <c r="DK1005" i="26"/>
  <c r="AQ1005" i="26"/>
  <c r="CI1005" i="26"/>
  <c r="EK1005" i="26"/>
  <c r="EQ1005" i="26"/>
  <c r="N1005" i="26"/>
  <c r="S92" i="25"/>
  <c r="DH1005" i="26"/>
  <c r="V1005" i="26"/>
  <c r="CC1005" i="26"/>
  <c r="DL1005" i="26"/>
  <c r="J1005" i="26"/>
  <c r="DR1005" i="26"/>
  <c r="EC1005" i="26"/>
  <c r="DZ1005" i="26"/>
  <c r="CG1005" i="26"/>
  <c r="CQ1005" i="26"/>
  <c r="ES1005" i="26"/>
  <c r="BD1005" i="26"/>
  <c r="DD1005" i="26"/>
  <c r="BA1005" i="26"/>
  <c r="BR1005" i="26"/>
  <c r="AK1005" i="26"/>
  <c r="DP1005" i="26"/>
  <c r="AW1005" i="26"/>
  <c r="BW1005" i="26"/>
  <c r="DX1005" i="26"/>
  <c r="BS1005" i="26"/>
  <c r="CO1005" i="26"/>
  <c r="EI1005" i="26"/>
  <c r="EH1005" i="26"/>
  <c r="EM1005" i="26"/>
  <c r="O1005" i="26"/>
  <c r="BX1005" i="26"/>
  <c r="X1005" i="26"/>
  <c r="L1005" i="26"/>
  <c r="BL1005" i="26"/>
  <c r="BJ1005" i="26"/>
  <c r="BF1005" i="26"/>
  <c r="EZ1005" i="26"/>
  <c r="AS1005" i="26"/>
  <c r="V92" i="25"/>
  <c r="W92" i="25"/>
  <c r="Z94" i="25"/>
  <c r="U92" i="25"/>
  <c r="K87" i="25"/>
  <c r="N89" i="25"/>
  <c r="O89" i="25"/>
  <c r="T92" i="25"/>
  <c r="AO87" i="25"/>
  <c r="AJ90" i="25" l="1"/>
  <c r="J1006" i="26"/>
  <c r="AF1006" i="26"/>
  <c r="AC1006" i="26"/>
  <c r="AC93" i="25"/>
  <c r="AB93" i="25"/>
  <c r="AG91" i="25"/>
  <c r="AI90" i="25"/>
  <c r="AI91" i="25" s="1"/>
  <c r="AD93" i="25"/>
  <c r="AP89" i="25"/>
  <c r="AL89" i="25"/>
  <c r="BF1006" i="26"/>
  <c r="X96" i="27"/>
  <c r="V96" i="27"/>
  <c r="EO1006" i="26"/>
  <c r="FD1004" i="26"/>
  <c r="FC1005" i="26" s="1"/>
  <c r="X1006" i="26"/>
  <c r="AG1006" i="26"/>
  <c r="FB1005" i="26"/>
  <c r="V1006" i="26"/>
  <c r="AJ1006" i="26"/>
  <c r="EX1006" i="26"/>
  <c r="AA1006" i="26"/>
  <c r="Y96" i="27"/>
  <c r="L100" i="27"/>
  <c r="W96" i="27"/>
  <c r="AI90" i="27"/>
  <c r="T1006" i="26"/>
  <c r="DR1006" i="26"/>
  <c r="EV1006" i="26"/>
  <c r="AY1006" i="26"/>
  <c r="BH1006" i="26"/>
  <c r="T96" i="27"/>
  <c r="AT87" i="27"/>
  <c r="AW87" i="27"/>
  <c r="AM88" i="27"/>
  <c r="AL89" i="27" s="1"/>
  <c r="K100" i="27"/>
  <c r="AK89" i="27"/>
  <c r="AH90" i="27"/>
  <c r="AG90" i="27"/>
  <c r="S96" i="27"/>
  <c r="R96" i="27"/>
  <c r="AO100" i="27"/>
  <c r="I99" i="27"/>
  <c r="J100" i="27" s="1"/>
  <c r="M100" i="27"/>
  <c r="U96" i="27"/>
  <c r="AA95" i="27"/>
  <c r="EK1006" i="26"/>
  <c r="CA1006" i="26"/>
  <c r="CE1006" i="26"/>
  <c r="BV1006" i="26"/>
  <c r="CM1006" i="26"/>
  <c r="CC1006" i="26"/>
  <c r="DN1006" i="26"/>
  <c r="L1006" i="26"/>
  <c r="AV104" i="27"/>
  <c r="BJ1006" i="26"/>
  <c r="CK1006" i="26"/>
  <c r="DZ1006" i="26"/>
  <c r="AD1006" i="26"/>
  <c r="AC1007" i="26" s="1"/>
  <c r="Z1006" i="26"/>
  <c r="DD1006" i="26"/>
  <c r="DF1006" i="26"/>
  <c r="CI1006" i="26"/>
  <c r="CG1006" i="26"/>
  <c r="DA1006" i="26"/>
  <c r="BA1006" i="26"/>
  <c r="CQ1006" i="26"/>
  <c r="CO1006" i="26"/>
  <c r="AS1006" i="26"/>
  <c r="DB1006" i="26"/>
  <c r="DJ1006" i="26"/>
  <c r="AO1006" i="26"/>
  <c r="EM1006" i="26"/>
  <c r="BD1006" i="26"/>
  <c r="EQ1006" i="26"/>
  <c r="AN1006" i="26"/>
  <c r="EF1006" i="26"/>
  <c r="AE1006" i="26"/>
  <c r="AF1007" i="26" s="1"/>
  <c r="AI1006" i="26"/>
  <c r="AX1006" i="26"/>
  <c r="DQ1006" i="26"/>
  <c r="DL1006" i="26"/>
  <c r="AM1006" i="26"/>
  <c r="EW1006" i="26"/>
  <c r="EU1006" i="26"/>
  <c r="AH1006" i="26"/>
  <c r="AG1007" i="26" s="1"/>
  <c r="ES1006" i="26"/>
  <c r="EH1006" i="26"/>
  <c r="DY1006" i="26"/>
  <c r="AQ1006" i="26"/>
  <c r="CU1006" i="26"/>
  <c r="Q1006" i="26"/>
  <c r="CW1006" i="26"/>
  <c r="DU1006" i="26"/>
  <c r="BK1006" i="26"/>
  <c r="U1006" i="26"/>
  <c r="BZ1006" i="26"/>
  <c r="BU1006" i="26"/>
  <c r="O1006" i="26"/>
  <c r="AV1006" i="26"/>
  <c r="BX1006" i="26"/>
  <c r="DT1006" i="26"/>
  <c r="S1006" i="26"/>
  <c r="BO1006" i="26"/>
  <c r="W1006" i="26"/>
  <c r="DE1006" i="26"/>
  <c r="BM1006" i="26"/>
  <c r="BC1006" i="26"/>
  <c r="CN1006" i="26"/>
  <c r="CY1006" i="26"/>
  <c r="EA1006" i="26"/>
  <c r="BP1006" i="26"/>
  <c r="DW1006" i="26"/>
  <c r="AL1006" i="26"/>
  <c r="BS1006" i="26"/>
  <c r="EP1006" i="26"/>
  <c r="DP1006" i="26"/>
  <c r="DO1006" i="26"/>
  <c r="AK1006" i="26"/>
  <c r="AT1006" i="26"/>
  <c r="Y1006" i="26"/>
  <c r="P1006" i="26"/>
  <c r="DV1006" i="26"/>
  <c r="EC1006" i="26"/>
  <c r="EB1006" i="26"/>
  <c r="CV1006" i="26"/>
  <c r="BB1006" i="26"/>
  <c r="ET1006" i="26"/>
  <c r="DK1006" i="26"/>
  <c r="DM1006" i="26"/>
  <c r="BY1006" i="26"/>
  <c r="AR1006" i="26"/>
  <c r="BR1006" i="26"/>
  <c r="DH1006" i="26"/>
  <c r="DG1006" i="26"/>
  <c r="EL1006" i="26"/>
  <c r="DS1006" i="26"/>
  <c r="CR1006" i="26"/>
  <c r="EI1006" i="26"/>
  <c r="BG1006" i="26"/>
  <c r="CH1006" i="26"/>
  <c r="CX1006" i="26"/>
  <c r="CP1006" i="26"/>
  <c r="DI1006" i="26"/>
  <c r="AZ1006" i="26"/>
  <c r="AU1006" i="26"/>
  <c r="BN1006" i="26"/>
  <c r="ER1006" i="26"/>
  <c r="AP1006" i="26"/>
  <c r="ED1006" i="26"/>
  <c r="EZ1006" i="26"/>
  <c r="EY1006" i="26"/>
  <c r="R1006" i="26"/>
  <c r="EN1006" i="26"/>
  <c r="CT1006" i="26"/>
  <c r="BQ1006" i="26"/>
  <c r="CD1006" i="26"/>
  <c r="BT1006" i="26"/>
  <c r="DX1006" i="26"/>
  <c r="BI1006" i="26"/>
  <c r="BE1006" i="26"/>
  <c r="CS1006" i="26"/>
  <c r="K1006" i="26"/>
  <c r="DC1006" i="26"/>
  <c r="EG1006" i="26"/>
  <c r="CF1006" i="26"/>
  <c r="FA1006" i="26"/>
  <c r="BL1006" i="26"/>
  <c r="BW1006" i="26"/>
  <c r="N1006" i="26"/>
  <c r="EE1006" i="26"/>
  <c r="M1006" i="26"/>
  <c r="CZ1006" i="26"/>
  <c r="AW1006" i="26"/>
  <c r="CB1006" i="26"/>
  <c r="EJ1006" i="26"/>
  <c r="CL1006" i="26"/>
  <c r="CJ1006" i="26"/>
  <c r="U93" i="25"/>
  <c r="L88" i="25"/>
  <c r="T93" i="25"/>
  <c r="W93" i="25"/>
  <c r="X93" i="25"/>
  <c r="O90" i="25"/>
  <c r="P90" i="25"/>
  <c r="V93" i="25"/>
  <c r="I86" i="25"/>
  <c r="J87" i="25" s="1"/>
  <c r="AR86" i="25"/>
  <c r="AS86" i="25" s="1"/>
  <c r="AT86" i="25" s="1"/>
  <c r="AU86" i="25" l="1"/>
  <c r="AB1007" i="26"/>
  <c r="K88" i="25"/>
  <c r="AQ88" i="25"/>
  <c r="W1007" i="26"/>
  <c r="W97" i="27"/>
  <c r="AM89" i="25"/>
  <c r="AN89" i="25" s="1"/>
  <c r="AF92" i="25"/>
  <c r="AK90" i="25"/>
  <c r="AH91" i="25"/>
  <c r="AH92" i="25" s="1"/>
  <c r="AA94" i="25"/>
  <c r="AB94" i="25"/>
  <c r="AC94" i="25"/>
  <c r="X97" i="27"/>
  <c r="L101" i="27"/>
  <c r="FD1005" i="26"/>
  <c r="FC1006" i="26" s="1"/>
  <c r="AA1007" i="26"/>
  <c r="AB1008" i="26" s="1"/>
  <c r="FB1006" i="26"/>
  <c r="FA1007" i="26" s="1"/>
  <c r="EL1007" i="26"/>
  <c r="EN1007" i="26"/>
  <c r="BG1007" i="26"/>
  <c r="BL1007" i="26"/>
  <c r="EW1007" i="26"/>
  <c r="U1007" i="26"/>
  <c r="DE1007" i="26"/>
  <c r="U97" i="27"/>
  <c r="DF1007" i="26"/>
  <c r="CH1007" i="26"/>
  <c r="CN1007" i="26"/>
  <c r="CD1007" i="26"/>
  <c r="CF1007" i="26"/>
  <c r="AE1007" i="26"/>
  <c r="AF1008" i="26" s="1"/>
  <c r="AD1007" i="26"/>
  <c r="AC1008" i="26" s="1"/>
  <c r="K1007" i="26"/>
  <c r="DQ1007" i="26"/>
  <c r="S97" i="27"/>
  <c r="AH91" i="27"/>
  <c r="V97" i="27"/>
  <c r="AK90" i="27"/>
  <c r="AJ90" i="27"/>
  <c r="R97" i="27"/>
  <c r="Q97" i="27"/>
  <c r="Z96" i="27"/>
  <c r="Y97" i="27" s="1"/>
  <c r="K101" i="27"/>
  <c r="AG91" i="27"/>
  <c r="AF91" i="27"/>
  <c r="AR88" i="27"/>
  <c r="AS88" i="27" s="1"/>
  <c r="AU88" i="27" s="1"/>
  <c r="AN88" i="27"/>
  <c r="AP89" i="27" s="1"/>
  <c r="AQ89" i="27"/>
  <c r="AO101" i="27"/>
  <c r="I100" i="27"/>
  <c r="J101" i="27" s="1"/>
  <c r="T97" i="27"/>
  <c r="CL1007" i="26"/>
  <c r="EJ1007" i="26"/>
  <c r="CJ1007" i="26"/>
  <c r="AV105" i="27"/>
  <c r="CZ1007" i="26"/>
  <c r="DM1007" i="26"/>
  <c r="CP1007" i="26"/>
  <c r="DK1007" i="26"/>
  <c r="AW1007" i="26"/>
  <c r="BW1007" i="26"/>
  <c r="AI1007" i="26"/>
  <c r="BE1007" i="26"/>
  <c r="DJ1007" i="26"/>
  <c r="AH1007" i="26"/>
  <c r="AG1008" i="26" s="1"/>
  <c r="BT1007" i="26"/>
  <c r="BQ1007" i="26"/>
  <c r="EP1007" i="26"/>
  <c r="ER1007" i="26"/>
  <c r="AS1007" i="26"/>
  <c r="BY1007" i="26"/>
  <c r="AM1007" i="26"/>
  <c r="EG1007" i="26"/>
  <c r="DX1007" i="26"/>
  <c r="DS1007" i="26"/>
  <c r="AN1007" i="26"/>
  <c r="DD1007" i="26"/>
  <c r="P1007" i="26"/>
  <c r="DZ1007" i="26"/>
  <c r="T1007" i="26"/>
  <c r="DV1007" i="26"/>
  <c r="CV1007" i="26"/>
  <c r="EQ1007" i="26"/>
  <c r="EV1007" i="26"/>
  <c r="ET1007" i="26"/>
  <c r="ES1007" i="26"/>
  <c r="CQ1007" i="26"/>
  <c r="AP1007" i="26"/>
  <c r="BN1007" i="26"/>
  <c r="AR1007" i="26"/>
  <c r="BU1007" i="26"/>
  <c r="DU1007" i="26"/>
  <c r="CT1007" i="26"/>
  <c r="R1007" i="26"/>
  <c r="AU1007" i="26"/>
  <c r="DG1007" i="26"/>
  <c r="BP1007" i="26"/>
  <c r="J1007" i="26"/>
  <c r="CX1007" i="26"/>
  <c r="V1007" i="26"/>
  <c r="L1007" i="26"/>
  <c r="BB1007" i="26"/>
  <c r="EE1007" i="26"/>
  <c r="BX1007" i="26"/>
  <c r="EB1007" i="26"/>
  <c r="DL1007" i="26"/>
  <c r="DT1007" i="26"/>
  <c r="CO1007" i="26"/>
  <c r="EA1007" i="26"/>
  <c r="AK1007" i="26"/>
  <c r="BZ1007" i="26"/>
  <c r="N1007" i="26"/>
  <c r="CU1007" i="26"/>
  <c r="BS1007" i="26"/>
  <c r="DW1007" i="26"/>
  <c r="EK1007" i="26"/>
  <c r="CR1007" i="26"/>
  <c r="DY1007" i="26"/>
  <c r="AV1007" i="26"/>
  <c r="AZ1007" i="26"/>
  <c r="AY1007" i="26"/>
  <c r="AQ1007" i="26"/>
  <c r="BC1007" i="26"/>
  <c r="EO1007" i="26"/>
  <c r="CB1007" i="26"/>
  <c r="CA1007" i="26"/>
  <c r="CK1007" i="26"/>
  <c r="S1007" i="26"/>
  <c r="BA1007" i="26"/>
  <c r="AT1007" i="26"/>
  <c r="Y1007" i="26"/>
  <c r="Z1007" i="26"/>
  <c r="BF1007" i="26"/>
  <c r="DI1007" i="26"/>
  <c r="DH1007" i="26"/>
  <c r="CW1007" i="26"/>
  <c r="BV1007" i="26"/>
  <c r="M1007" i="26"/>
  <c r="CS1007" i="26"/>
  <c r="EY1007" i="26"/>
  <c r="EX1007" i="26"/>
  <c r="DR1007" i="26"/>
  <c r="AX1007" i="26"/>
  <c r="EU1007" i="26"/>
  <c r="CM1007" i="26"/>
  <c r="EZ1007" i="26"/>
  <c r="BD1007" i="26"/>
  <c r="BR1007" i="26"/>
  <c r="CC1007" i="26"/>
  <c r="CI1007" i="26"/>
  <c r="BJ1007" i="26"/>
  <c r="BI1007" i="26"/>
  <c r="BH1007" i="26"/>
  <c r="CE1007" i="26"/>
  <c r="EM1007" i="26"/>
  <c r="DO1007" i="26"/>
  <c r="DN1007" i="26"/>
  <c r="Q1007" i="26"/>
  <c r="EC1007" i="26"/>
  <c r="DP1007" i="26"/>
  <c r="AO1007" i="26"/>
  <c r="DA1007" i="26"/>
  <c r="EF1007" i="26"/>
  <c r="CY1007" i="26"/>
  <c r="X1007" i="26"/>
  <c r="ED1007" i="26"/>
  <c r="O1007" i="26"/>
  <c r="BM1007" i="26"/>
  <c r="BK1007" i="26"/>
  <c r="DC1007" i="26"/>
  <c r="DB1007" i="26"/>
  <c r="CG1007" i="26"/>
  <c r="BO1007" i="26"/>
  <c r="AL1007" i="26"/>
  <c r="EH1007" i="26"/>
  <c r="EI1007" i="26"/>
  <c r="AJ1007" i="26"/>
  <c r="U94" i="25"/>
  <c r="W94" i="25"/>
  <c r="L89" i="25"/>
  <c r="M89" i="25"/>
  <c r="V94" i="25"/>
  <c r="X94" i="25"/>
  <c r="Y94" i="25"/>
  <c r="P91" i="25"/>
  <c r="Q91" i="25"/>
  <c r="AO88" i="25"/>
  <c r="V1008" i="26" l="1"/>
  <c r="EM1008" i="26"/>
  <c r="V98" i="27"/>
  <c r="X98" i="27"/>
  <c r="J1008" i="26"/>
  <c r="AL90" i="25"/>
  <c r="AK91" i="25" s="1"/>
  <c r="AJ91" i="25"/>
  <c r="AA95" i="25"/>
  <c r="AE93" i="25"/>
  <c r="AG92" i="25"/>
  <c r="AG93" i="25" s="1"/>
  <c r="AB95" i="25"/>
  <c r="AP90" i="25"/>
  <c r="FD1006" i="26"/>
  <c r="FC1007" i="26" s="1"/>
  <c r="FB1007" i="26"/>
  <c r="FA1008" i="26" s="1"/>
  <c r="BM1008" i="26"/>
  <c r="DF1008" i="26"/>
  <c r="CO1008" i="26"/>
  <c r="DE1008" i="26"/>
  <c r="CM1008" i="26"/>
  <c r="CG1008" i="26"/>
  <c r="O1008" i="26"/>
  <c r="BF1008" i="26"/>
  <c r="AD1008" i="26"/>
  <c r="AC1009" i="26" s="1"/>
  <c r="W98" i="27"/>
  <c r="W99" i="27" s="1"/>
  <c r="DU1008" i="26"/>
  <c r="AE1008" i="26"/>
  <c r="K102" i="27"/>
  <c r="R98" i="27"/>
  <c r="CK1008" i="26"/>
  <c r="EQ1008" i="26"/>
  <c r="EO1008" i="26"/>
  <c r="AH1008" i="26"/>
  <c r="AG1009" i="26" s="1"/>
  <c r="CI1008" i="26"/>
  <c r="Q98" i="27"/>
  <c r="P98" i="27"/>
  <c r="AO102" i="27"/>
  <c r="I101" i="27"/>
  <c r="J102" i="27" s="1"/>
  <c r="AJ91" i="27"/>
  <c r="AI91" i="27"/>
  <c r="AM89" i="27"/>
  <c r="U98" i="27"/>
  <c r="S98" i="27"/>
  <c r="T98" i="27"/>
  <c r="AT88" i="27"/>
  <c r="AW88" i="27"/>
  <c r="AF92" i="27"/>
  <c r="AE92" i="27"/>
  <c r="AG92" i="27"/>
  <c r="DK1008" i="26"/>
  <c r="CY1008" i="26"/>
  <c r="CW1008" i="26"/>
  <c r="DY1008" i="26"/>
  <c r="AV1008" i="26"/>
  <c r="DL1008" i="26"/>
  <c r="BO1008" i="26"/>
  <c r="Q1008" i="26"/>
  <c r="DM1008" i="26"/>
  <c r="AV106" i="27"/>
  <c r="EF1008" i="26"/>
  <c r="DW1008" i="26"/>
  <c r="M1008" i="26"/>
  <c r="BX1008" i="26"/>
  <c r="U1008" i="26"/>
  <c r="DV1008" i="26"/>
  <c r="BV1008" i="26"/>
  <c r="AL1008" i="26"/>
  <c r="ES1008" i="26"/>
  <c r="AJ1008" i="26"/>
  <c r="AT1008" i="26"/>
  <c r="S1008" i="26"/>
  <c r="CT1008" i="26"/>
  <c r="CA1008" i="26"/>
  <c r="CC1008" i="26"/>
  <c r="ER1008" i="26"/>
  <c r="BT1008" i="26"/>
  <c r="BR1008" i="26"/>
  <c r="DT1008" i="26"/>
  <c r="BW1008" i="26"/>
  <c r="AQ1008" i="26"/>
  <c r="EA1008" i="26"/>
  <c r="EB1008" i="26"/>
  <c r="AX1008" i="26"/>
  <c r="K1008" i="26"/>
  <c r="J1009" i="26" s="1"/>
  <c r="EI1008" i="26"/>
  <c r="CU1008" i="26"/>
  <c r="BH1008" i="26"/>
  <c r="BZ1008" i="26"/>
  <c r="BK1008" i="26"/>
  <c r="DX1008" i="26"/>
  <c r="CN1008" i="26"/>
  <c r="BA1008" i="26"/>
  <c r="DP1008" i="26"/>
  <c r="DZ1008" i="26"/>
  <c r="AR1008" i="26"/>
  <c r="CX1008" i="26"/>
  <c r="BY1008" i="26"/>
  <c r="BU1008" i="26"/>
  <c r="CP1008" i="26"/>
  <c r="CR1008" i="26"/>
  <c r="DB1008" i="26"/>
  <c r="AU1008" i="26"/>
  <c r="P1008" i="26"/>
  <c r="EZ1008" i="26"/>
  <c r="DI1008" i="26"/>
  <c r="BE1008" i="26"/>
  <c r="AS1008" i="26"/>
  <c r="BC1008" i="26"/>
  <c r="BQ1008" i="26"/>
  <c r="CV1008" i="26"/>
  <c r="DA1008" i="26"/>
  <c r="DH1008" i="26"/>
  <c r="BB1008" i="26"/>
  <c r="BN1008" i="26"/>
  <c r="BP1008" i="26"/>
  <c r="DC1008" i="26"/>
  <c r="AW1008" i="26"/>
  <c r="R1008" i="26"/>
  <c r="CD1008" i="26"/>
  <c r="CE1008" i="26"/>
  <c r="EU1008" i="26"/>
  <c r="EV1008" i="26"/>
  <c r="CF1008" i="26"/>
  <c r="AO1008" i="26"/>
  <c r="AN1008" i="26"/>
  <c r="EH1008" i="26"/>
  <c r="AM1008" i="26"/>
  <c r="EL1008" i="26"/>
  <c r="EK1008" i="26"/>
  <c r="DQ1008" i="26"/>
  <c r="DR1008" i="26"/>
  <c r="CZ1008" i="26"/>
  <c r="ET1008" i="26"/>
  <c r="EC1008" i="26"/>
  <c r="BI1008" i="26"/>
  <c r="EX1008" i="26"/>
  <c r="EW1008" i="26"/>
  <c r="AK1008" i="26"/>
  <c r="CJ1008" i="26"/>
  <c r="CH1008" i="26"/>
  <c r="BJ1008" i="26"/>
  <c r="EY1008" i="26"/>
  <c r="Z1008" i="26"/>
  <c r="AA1008" i="26"/>
  <c r="AB1009" i="26" s="1"/>
  <c r="DS1008" i="26"/>
  <c r="CS1008" i="26"/>
  <c r="Y1008" i="26"/>
  <c r="T1008" i="26"/>
  <c r="AY1008" i="26"/>
  <c r="AZ1008" i="26"/>
  <c r="BS1008" i="26"/>
  <c r="N1008" i="26"/>
  <c r="DG1008" i="26"/>
  <c r="EG1008" i="26"/>
  <c r="AP1008" i="26"/>
  <c r="BL1008" i="26"/>
  <c r="X1008" i="26"/>
  <c r="W1008" i="26"/>
  <c r="L1008" i="26"/>
  <c r="EN1008" i="26"/>
  <c r="CL1008" i="26"/>
  <c r="EE1008" i="26"/>
  <c r="ED1008" i="26"/>
  <c r="CB1008" i="26"/>
  <c r="DD1008" i="26"/>
  <c r="BG1008" i="26"/>
  <c r="EP1008" i="26"/>
  <c r="DN1008" i="26"/>
  <c r="BD1008" i="26"/>
  <c r="CQ1008" i="26"/>
  <c r="DJ1008" i="26"/>
  <c r="AI1008" i="26"/>
  <c r="DO1008" i="26"/>
  <c r="EJ1008" i="26"/>
  <c r="W95" i="25"/>
  <c r="Q92" i="25"/>
  <c r="R92" i="25"/>
  <c r="M90" i="25"/>
  <c r="N90" i="25"/>
  <c r="Y95" i="25"/>
  <c r="Z95" i="25"/>
  <c r="X95" i="25"/>
  <c r="V95" i="25"/>
  <c r="I87" i="25"/>
  <c r="J88" i="25" s="1"/>
  <c r="AQ89" i="25" s="1"/>
  <c r="AR87" i="25"/>
  <c r="AS87" i="25" s="1"/>
  <c r="AT87" i="25" s="1"/>
  <c r="AI92" i="27" l="1"/>
  <c r="AU87" i="25"/>
  <c r="AE1009" i="26"/>
  <c r="AM90" i="25"/>
  <c r="AN90" i="25" s="1"/>
  <c r="AD94" i="25"/>
  <c r="AF93" i="25"/>
  <c r="AF94" i="25" s="1"/>
  <c r="AJ92" i="25"/>
  <c r="AI92" i="25"/>
  <c r="V99" i="27"/>
  <c r="FD1007" i="26"/>
  <c r="FC1008" i="26" s="1"/>
  <c r="CN1009" i="26"/>
  <c r="CH1009" i="26"/>
  <c r="FB1008" i="26"/>
  <c r="FA1009" i="26" s="1"/>
  <c r="AF1009" i="26"/>
  <c r="AF1010" i="26" s="1"/>
  <c r="CX1009" i="26"/>
  <c r="AD1009" i="26"/>
  <c r="AD1010" i="26" s="1"/>
  <c r="BN1009" i="26"/>
  <c r="T1009" i="26"/>
  <c r="P1009" i="26"/>
  <c r="CL1009" i="26"/>
  <c r="CJ1009" i="26"/>
  <c r="BS1009" i="26"/>
  <c r="EN1009" i="26"/>
  <c r="EP1009" i="26"/>
  <c r="S99" i="27"/>
  <c r="DL1009" i="26"/>
  <c r="Q99" i="27"/>
  <c r="BO1009" i="26"/>
  <c r="DM1009" i="26"/>
  <c r="DU1009" i="26"/>
  <c r="BG1009" i="26"/>
  <c r="DV1009" i="26"/>
  <c r="DD1009" i="26"/>
  <c r="AE93" i="27"/>
  <c r="AD93" i="27"/>
  <c r="AO103" i="27"/>
  <c r="I102" i="27"/>
  <c r="J103" i="27" s="1"/>
  <c r="AH92" i="27"/>
  <c r="AH93" i="27" s="1"/>
  <c r="R99" i="27"/>
  <c r="AF93" i="27"/>
  <c r="T99" i="27"/>
  <c r="P99" i="27"/>
  <c r="O99" i="27"/>
  <c r="U99" i="27"/>
  <c r="AN89" i="27"/>
  <c r="AP90" i="27" s="1"/>
  <c r="AQ90" i="27"/>
  <c r="AR89" i="27"/>
  <c r="AS89" i="27" s="1"/>
  <c r="AU89" i="27" s="1"/>
  <c r="AL90" i="27"/>
  <c r="AK91" i="27" s="1"/>
  <c r="EJ1009" i="26"/>
  <c r="N1009" i="26"/>
  <c r="CW1009" i="26"/>
  <c r="R1009" i="26"/>
  <c r="DX1009" i="26"/>
  <c r="BW1009" i="26"/>
  <c r="L1009" i="26"/>
  <c r="AV107" i="27"/>
  <c r="EA1009" i="26"/>
  <c r="AW1009" i="26"/>
  <c r="BD1009" i="26"/>
  <c r="AK1009" i="26"/>
  <c r="CU1009" i="26"/>
  <c r="CV1009" i="26"/>
  <c r="CA1009" i="26"/>
  <c r="ER1009" i="26"/>
  <c r="AU1009" i="26"/>
  <c r="DJ1009" i="26"/>
  <c r="DT1009" i="26"/>
  <c r="BL1009" i="26"/>
  <c r="BX1009" i="26"/>
  <c r="BV1009" i="26"/>
  <c r="BU1009" i="26"/>
  <c r="DZ1009" i="26"/>
  <c r="CQ1009" i="26"/>
  <c r="DY1009" i="26"/>
  <c r="AP1009" i="26"/>
  <c r="EF1009" i="26"/>
  <c r="BY1009" i="26"/>
  <c r="AV1009" i="26"/>
  <c r="DB1009" i="26"/>
  <c r="AT1009" i="26"/>
  <c r="AS1009" i="26"/>
  <c r="CO1009" i="26"/>
  <c r="BZ1009" i="26"/>
  <c r="EQ1009" i="26"/>
  <c r="AR1009" i="26"/>
  <c r="DW1009" i="26"/>
  <c r="CI1009" i="26"/>
  <c r="CP1009" i="26"/>
  <c r="EL1009" i="26"/>
  <c r="DO1009" i="26"/>
  <c r="EE1009" i="26"/>
  <c r="CZ1009" i="26"/>
  <c r="EG1009" i="26"/>
  <c r="EY1009" i="26"/>
  <c r="EC1009" i="26"/>
  <c r="CD1009" i="26"/>
  <c r="Z1009" i="26"/>
  <c r="CK1009" i="26"/>
  <c r="BP1009" i="26"/>
  <c r="M1009" i="26"/>
  <c r="EZ1009" i="26"/>
  <c r="BR1009" i="26"/>
  <c r="AY1009" i="26"/>
  <c r="EW1009" i="26"/>
  <c r="BB1009" i="26"/>
  <c r="CB1009" i="26"/>
  <c r="BI1009" i="26"/>
  <c r="CF1009" i="26"/>
  <c r="AN1009" i="26"/>
  <c r="AM1009" i="26"/>
  <c r="BK1009" i="26"/>
  <c r="DI1009" i="26"/>
  <c r="AA1009" i="26"/>
  <c r="AB1010" i="26" s="1"/>
  <c r="K1009" i="26"/>
  <c r="EI1009" i="26"/>
  <c r="EB1009" i="26"/>
  <c r="AX1009" i="26"/>
  <c r="CG1009" i="26"/>
  <c r="W1009" i="26"/>
  <c r="V1009" i="26"/>
  <c r="BJ1009" i="26"/>
  <c r="BC1009" i="26"/>
  <c r="BM1009" i="26"/>
  <c r="CM1009" i="26"/>
  <c r="Y1009" i="26"/>
  <c r="X1009" i="26"/>
  <c r="ET1009" i="26"/>
  <c r="ES1009" i="26"/>
  <c r="EH1009" i="26"/>
  <c r="AO1009" i="26"/>
  <c r="BT1009" i="26"/>
  <c r="DC1009" i="26"/>
  <c r="DQ1009" i="26"/>
  <c r="DK1009" i="26"/>
  <c r="DH1009" i="26"/>
  <c r="CY1009" i="26"/>
  <c r="DG1009" i="26"/>
  <c r="DF1009" i="26"/>
  <c r="CR1009" i="26"/>
  <c r="CS1009" i="26"/>
  <c r="BH1009" i="26"/>
  <c r="U1009" i="26"/>
  <c r="EO1009" i="26"/>
  <c r="BE1009" i="26"/>
  <c r="CC1009" i="26"/>
  <c r="DP1009" i="26"/>
  <c r="BF1009" i="26"/>
  <c r="ED1009" i="26"/>
  <c r="Q1009" i="26"/>
  <c r="AQ1009" i="26"/>
  <c r="EV1009" i="26"/>
  <c r="DA1009" i="26"/>
  <c r="S1009" i="26"/>
  <c r="O1009" i="26"/>
  <c r="EU1009" i="26"/>
  <c r="EM1009" i="26"/>
  <c r="BQ1009" i="26"/>
  <c r="AI1009" i="26"/>
  <c r="AH1009" i="26"/>
  <c r="DN1009" i="26"/>
  <c r="AL1009" i="26"/>
  <c r="EK1009" i="26"/>
  <c r="CE1009" i="26"/>
  <c r="AJ1009" i="26"/>
  <c r="DE1009" i="26"/>
  <c r="CT1009" i="26"/>
  <c r="AZ1009" i="26"/>
  <c r="DR1009" i="26"/>
  <c r="DS1009" i="26"/>
  <c r="EX1009" i="26"/>
  <c r="BA1009" i="26"/>
  <c r="W96" i="25"/>
  <c r="Y96" i="25"/>
  <c r="R93" i="25"/>
  <c r="S93" i="25"/>
  <c r="N91" i="25"/>
  <c r="O91" i="25"/>
  <c r="Z96" i="25"/>
  <c r="AA96" i="25"/>
  <c r="K89" i="25"/>
  <c r="X96" i="25"/>
  <c r="AO89" i="25"/>
  <c r="AC1010" i="26" l="1"/>
  <c r="R100" i="27"/>
  <c r="AE1010" i="26"/>
  <c r="AD1011" i="26" s="1"/>
  <c r="K1010" i="26"/>
  <c r="AI93" i="25"/>
  <c r="AH93" i="25"/>
  <c r="AC95" i="25"/>
  <c r="AE94" i="25"/>
  <c r="AE95" i="25" s="1"/>
  <c r="AL91" i="25"/>
  <c r="AP91" i="25"/>
  <c r="FD1008" i="26"/>
  <c r="FC1009" i="26" s="1"/>
  <c r="BO1010" i="26"/>
  <c r="CK1010" i="26"/>
  <c r="FB1009" i="26"/>
  <c r="FA1010" i="26" s="1"/>
  <c r="CI1010" i="26"/>
  <c r="EO1010" i="26"/>
  <c r="O1010" i="26"/>
  <c r="S1010" i="26"/>
  <c r="M1010" i="26"/>
  <c r="CV1010" i="26"/>
  <c r="DW1010" i="26"/>
  <c r="DU1010" i="26"/>
  <c r="AU1010" i="26"/>
  <c r="P100" i="27"/>
  <c r="T100" i="27"/>
  <c r="J1010" i="26"/>
  <c r="AV1010" i="26"/>
  <c r="AT89" i="27"/>
  <c r="AW89" i="27"/>
  <c r="AM90" i="27"/>
  <c r="U100" i="27"/>
  <c r="AO104" i="27"/>
  <c r="I103" i="27"/>
  <c r="Q100" i="27"/>
  <c r="V100" i="27"/>
  <c r="S100" i="27"/>
  <c r="AD94" i="27"/>
  <c r="AC94" i="27"/>
  <c r="AE94" i="27"/>
  <c r="AG93" i="27"/>
  <c r="AG94" i="27" s="1"/>
  <c r="O100" i="27"/>
  <c r="N100" i="27"/>
  <c r="AJ92" i="27"/>
  <c r="CW1010" i="26"/>
  <c r="AV108" i="27"/>
  <c r="DK1010" i="26"/>
  <c r="EQ1010" i="26"/>
  <c r="BX1010" i="26"/>
  <c r="EG1010" i="26"/>
  <c r="BW1010" i="26"/>
  <c r="EX1010" i="26"/>
  <c r="BT1010" i="26"/>
  <c r="DV1010" i="26"/>
  <c r="DY1010" i="26"/>
  <c r="BM1010" i="26"/>
  <c r="BV1010" i="26"/>
  <c r="CE1010" i="26"/>
  <c r="DX1010" i="26"/>
  <c r="DZ1010" i="26"/>
  <c r="DE1010" i="26"/>
  <c r="AL1010" i="26"/>
  <c r="CC1010" i="26"/>
  <c r="EB1010" i="26"/>
  <c r="CQ1010" i="26"/>
  <c r="DC1010" i="26"/>
  <c r="AT1010" i="26"/>
  <c r="AS1010" i="26"/>
  <c r="EF1010" i="26"/>
  <c r="BZ1010" i="26"/>
  <c r="CO1010" i="26"/>
  <c r="EP1010" i="26"/>
  <c r="DA1010" i="26"/>
  <c r="CL1010" i="26"/>
  <c r="ED1010" i="26"/>
  <c r="AQ1010" i="26"/>
  <c r="BC1010" i="26"/>
  <c r="BY1010" i="26"/>
  <c r="CJ1010" i="26"/>
  <c r="CA1010" i="26"/>
  <c r="BH1010" i="26"/>
  <c r="Z1010" i="26"/>
  <c r="CG1010" i="26"/>
  <c r="CP1010" i="26"/>
  <c r="U1010" i="26"/>
  <c r="EK1010" i="26"/>
  <c r="BQ1010" i="26"/>
  <c r="EM1010" i="26"/>
  <c r="CT1010" i="26"/>
  <c r="BS1010" i="26"/>
  <c r="BJ1010" i="26"/>
  <c r="AH1010" i="26"/>
  <c r="BE1010" i="26"/>
  <c r="EE1010" i="26"/>
  <c r="AA1010" i="26"/>
  <c r="AB1011" i="26" s="1"/>
  <c r="EZ1010" i="26"/>
  <c r="BF1010" i="26"/>
  <c r="DO1010" i="26"/>
  <c r="BU1010" i="26"/>
  <c r="BR1010" i="26"/>
  <c r="BD1010" i="26"/>
  <c r="BL1010" i="26"/>
  <c r="EN1010" i="26"/>
  <c r="AJ1010" i="26"/>
  <c r="EV1010" i="26"/>
  <c r="BP1010" i="26"/>
  <c r="DG1010" i="26"/>
  <c r="EH1010" i="26"/>
  <c r="AX1010" i="26"/>
  <c r="DR1010" i="26"/>
  <c r="AZ1010" i="26"/>
  <c r="AG1010" i="26"/>
  <c r="BK1010" i="26"/>
  <c r="CF1010" i="26"/>
  <c r="AM1010" i="26"/>
  <c r="DS1010" i="26"/>
  <c r="EJ1010" i="26"/>
  <c r="N1010" i="26"/>
  <c r="DJ1010" i="26"/>
  <c r="DQ1010" i="26"/>
  <c r="AN1010" i="26"/>
  <c r="V1010" i="26"/>
  <c r="BI1010" i="26"/>
  <c r="W1010" i="26"/>
  <c r="DD1010" i="26"/>
  <c r="DT1010" i="26"/>
  <c r="BB1010" i="26"/>
  <c r="ES1010" i="26"/>
  <c r="ER1010" i="26"/>
  <c r="CB1010" i="26"/>
  <c r="ET1010" i="26"/>
  <c r="EI1010" i="26"/>
  <c r="BG1010" i="26"/>
  <c r="CS1010" i="26"/>
  <c r="T1010" i="26"/>
  <c r="AR1010" i="26"/>
  <c r="AW1010" i="26"/>
  <c r="AK1010" i="26"/>
  <c r="Q1010" i="26"/>
  <c r="P1010" i="26"/>
  <c r="CR1010" i="26"/>
  <c r="AP1010" i="26"/>
  <c r="DB1010" i="26"/>
  <c r="EC1010" i="26"/>
  <c r="DL1010" i="26"/>
  <c r="DF1010" i="26"/>
  <c r="X1010" i="26"/>
  <c r="DM1010" i="26"/>
  <c r="DN1010" i="26"/>
  <c r="Y1010" i="26"/>
  <c r="EY1010" i="26"/>
  <c r="EL1010" i="26"/>
  <c r="CY1010" i="26"/>
  <c r="CX1010" i="26"/>
  <c r="CU1010" i="26"/>
  <c r="L1010" i="26"/>
  <c r="CD1010" i="26"/>
  <c r="EW1010" i="26"/>
  <c r="AI1010" i="26"/>
  <c r="EA1010" i="26"/>
  <c r="AO1010" i="26"/>
  <c r="CH1010" i="26"/>
  <c r="DP1010" i="26"/>
  <c r="CZ1010" i="26"/>
  <c r="BA1010" i="26"/>
  <c r="CM1010" i="26"/>
  <c r="CN1010" i="26"/>
  <c r="BN1010" i="26"/>
  <c r="X97" i="25"/>
  <c r="AC1011" i="26"/>
  <c r="EU1010" i="26"/>
  <c r="DH1010" i="26"/>
  <c r="AY1010" i="26"/>
  <c r="R1010" i="26"/>
  <c r="DI1010" i="26"/>
  <c r="Z97" i="25"/>
  <c r="O92" i="25"/>
  <c r="P92" i="25"/>
  <c r="S94" i="25"/>
  <c r="T94" i="25"/>
  <c r="L90" i="25"/>
  <c r="Y97" i="25"/>
  <c r="I88" i="25"/>
  <c r="J89" i="25" s="1"/>
  <c r="AR88" i="25"/>
  <c r="AS88" i="25" s="1"/>
  <c r="AT88" i="25" s="1"/>
  <c r="AU88" i="25" l="1"/>
  <c r="AE1011" i="26"/>
  <c r="J1011" i="26"/>
  <c r="L1011" i="26"/>
  <c r="CJ1011" i="26"/>
  <c r="K90" i="25"/>
  <c r="AQ90" i="25"/>
  <c r="S101" i="27"/>
  <c r="AM91" i="25"/>
  <c r="AN91" i="25" s="1"/>
  <c r="AB96" i="25"/>
  <c r="AD95" i="25"/>
  <c r="AD96" i="25" s="1"/>
  <c r="AK92" i="25"/>
  <c r="AH94" i="25"/>
  <c r="AG94" i="25"/>
  <c r="AT1011" i="26"/>
  <c r="FD1009" i="26"/>
  <c r="FC1010" i="26" s="1"/>
  <c r="BX1011" i="26"/>
  <c r="FB1010" i="26"/>
  <c r="FA1011" i="26" s="1"/>
  <c r="EY1011" i="26"/>
  <c r="DV1011" i="26"/>
  <c r="CH1011" i="26"/>
  <c r="AS1011" i="26"/>
  <c r="CD1011" i="26"/>
  <c r="EA1011" i="26"/>
  <c r="EC1011" i="26"/>
  <c r="CU1011" i="26"/>
  <c r="AU1011" i="26"/>
  <c r="EU1011" i="26"/>
  <c r="AD95" i="27"/>
  <c r="AF94" i="27"/>
  <c r="AF95" i="27" s="1"/>
  <c r="EP1011" i="26"/>
  <c r="BW1011" i="26"/>
  <c r="DU1011" i="26"/>
  <c r="P101" i="27"/>
  <c r="Q101" i="27"/>
  <c r="N101" i="27"/>
  <c r="M101" i="27"/>
  <c r="U101" i="27"/>
  <c r="AI93" i="27"/>
  <c r="O101" i="27"/>
  <c r="AL91" i="27"/>
  <c r="AN90" i="27"/>
  <c r="AP91" i="27" s="1"/>
  <c r="AR90" i="27"/>
  <c r="AS90" i="27" s="1"/>
  <c r="AU90" i="27" s="1"/>
  <c r="AQ91" i="27"/>
  <c r="T101" i="27"/>
  <c r="AC95" i="27"/>
  <c r="AB95" i="27"/>
  <c r="R101" i="27"/>
  <c r="DW1011" i="26"/>
  <c r="BN1011" i="26"/>
  <c r="AV109" i="27"/>
  <c r="EW1011" i="26"/>
  <c r="DX1011" i="26"/>
  <c r="DY1011" i="26"/>
  <c r="CO1011" i="26"/>
  <c r="BA1011" i="26"/>
  <c r="EG1011" i="26"/>
  <c r="BC1011" i="26"/>
  <c r="AY1011" i="26"/>
  <c r="EF1011" i="26"/>
  <c r="T1011" i="26"/>
  <c r="CP1011" i="26"/>
  <c r="EN1011" i="26"/>
  <c r="EL1011" i="26"/>
  <c r="CB1011" i="26"/>
  <c r="DB1011" i="26"/>
  <c r="AA1011" i="26"/>
  <c r="AB1012" i="26" s="1"/>
  <c r="BY1011" i="26"/>
  <c r="DD1011" i="26"/>
  <c r="CK1011" i="26"/>
  <c r="EE1011" i="26"/>
  <c r="BZ1011" i="26"/>
  <c r="AW1011" i="26"/>
  <c r="BR1011" i="26"/>
  <c r="BQ1011" i="26"/>
  <c r="DR1011" i="26"/>
  <c r="CF1011" i="26"/>
  <c r="BK1011" i="26"/>
  <c r="BP1011" i="26"/>
  <c r="BI1011" i="26"/>
  <c r="CA1011" i="26"/>
  <c r="U1011" i="26"/>
  <c r="DP1011" i="26"/>
  <c r="AG1011" i="26"/>
  <c r="BT1011" i="26"/>
  <c r="AF1011" i="26"/>
  <c r="AV1011" i="26"/>
  <c r="CV1011" i="26"/>
  <c r="BD1011" i="26"/>
  <c r="Y1011" i="26"/>
  <c r="BS1011" i="26"/>
  <c r="AK1011" i="26"/>
  <c r="AI1011" i="26"/>
  <c r="DT1011" i="26"/>
  <c r="AO1011" i="26"/>
  <c r="EO1011" i="26"/>
  <c r="CM1011" i="26"/>
  <c r="R1011" i="26"/>
  <c r="EK1011" i="26"/>
  <c r="DN1011" i="26"/>
  <c r="CS1011" i="26"/>
  <c r="AL1011" i="26"/>
  <c r="BO1011" i="26"/>
  <c r="BU1011" i="26"/>
  <c r="BV1011" i="26"/>
  <c r="CC1011" i="26"/>
  <c r="CZ1011" i="26"/>
  <c r="DF1011" i="26"/>
  <c r="BE1011" i="26"/>
  <c r="BM1011" i="26"/>
  <c r="DH1011" i="26"/>
  <c r="EI1011" i="26"/>
  <c r="EM1011" i="26"/>
  <c r="AC1012" i="26"/>
  <c r="DL1011" i="26"/>
  <c r="DZ1011" i="26"/>
  <c r="CL1011" i="26"/>
  <c r="DA1011" i="26"/>
  <c r="S1011" i="26"/>
  <c r="BF1011" i="26"/>
  <c r="BG1011" i="26"/>
  <c r="AJ1011" i="26"/>
  <c r="DE1011" i="26"/>
  <c r="DG1011" i="26"/>
  <c r="AN1011" i="26"/>
  <c r="EX1011" i="26"/>
  <c r="CG1011" i="26"/>
  <c r="Z1011" i="26"/>
  <c r="AP1011" i="26"/>
  <c r="ET1011" i="26"/>
  <c r="W1011" i="26"/>
  <c r="AX1011" i="26"/>
  <c r="AD1012" i="26"/>
  <c r="DM1011" i="26"/>
  <c r="CR1011" i="26"/>
  <c r="DC1011" i="26"/>
  <c r="EH1011" i="26"/>
  <c r="AZ1011" i="26"/>
  <c r="P1011" i="26"/>
  <c r="BH1011" i="26"/>
  <c r="DQ1011" i="26"/>
  <c r="BL1011" i="26"/>
  <c r="CI1011" i="26"/>
  <c r="Q1011" i="26"/>
  <c r="EV1011" i="26"/>
  <c r="DJ1011" i="26"/>
  <c r="DK1011" i="26"/>
  <c r="CT1011" i="26"/>
  <c r="N1011" i="26"/>
  <c r="M1011" i="26"/>
  <c r="CQ1011" i="26"/>
  <c r="EB1011" i="26"/>
  <c r="EJ1011" i="26"/>
  <c r="O1011" i="26"/>
  <c r="CN1011" i="26"/>
  <c r="CX1011" i="26"/>
  <c r="CW1011" i="26"/>
  <c r="CE1011" i="26"/>
  <c r="DS1011" i="26"/>
  <c r="DO1011" i="26"/>
  <c r="CY1011" i="26"/>
  <c r="X1011" i="26"/>
  <c r="ER1011" i="26"/>
  <c r="EQ1011" i="26"/>
  <c r="AM1011" i="26"/>
  <c r="K1011" i="26"/>
  <c r="K1012" i="26" s="1"/>
  <c r="AH1011" i="26"/>
  <c r="AQ1011" i="26"/>
  <c r="AR1011" i="26"/>
  <c r="ES1011" i="26"/>
  <c r="V1011" i="26"/>
  <c r="DI1011" i="26"/>
  <c r="Y98" i="25"/>
  <c r="EZ1011" i="26"/>
  <c r="ED1011" i="26"/>
  <c r="BB1011" i="26"/>
  <c r="BJ1011" i="26"/>
  <c r="T95" i="25"/>
  <c r="U95" i="25"/>
  <c r="L91" i="25"/>
  <c r="M91" i="25"/>
  <c r="P93" i="25"/>
  <c r="Q93" i="25"/>
  <c r="AO90" i="25"/>
  <c r="AL92" i="25" l="1"/>
  <c r="CI1012" i="26"/>
  <c r="AT1012" i="26"/>
  <c r="AP92" i="25"/>
  <c r="AK93" i="25"/>
  <c r="AJ93" i="25"/>
  <c r="AA97" i="25"/>
  <c r="AC96" i="25"/>
  <c r="AC97" i="25" s="1"/>
  <c r="AG95" i="25"/>
  <c r="AF95" i="25"/>
  <c r="AM92" i="25"/>
  <c r="AN92" i="25" s="1"/>
  <c r="AE95" i="27"/>
  <c r="AE96" i="27" s="1"/>
  <c r="FD1010" i="26"/>
  <c r="FC1011" i="26" s="1"/>
  <c r="EB1012" i="26"/>
  <c r="AS1012" i="26"/>
  <c r="FB1011" i="26"/>
  <c r="FA1012" i="26" s="1"/>
  <c r="BW1012" i="26"/>
  <c r="ED1012" i="26"/>
  <c r="CP1012" i="26"/>
  <c r="DV1012" i="26"/>
  <c r="DU1012" i="26"/>
  <c r="CC1012" i="26"/>
  <c r="EM1012" i="26"/>
  <c r="BX1012" i="26"/>
  <c r="EO1012" i="26"/>
  <c r="EZ1012" i="26"/>
  <c r="EV1012" i="26"/>
  <c r="EX1012" i="26"/>
  <c r="DW1012" i="26"/>
  <c r="R102" i="27"/>
  <c r="T102" i="27"/>
  <c r="O102" i="27"/>
  <c r="CE1012" i="26"/>
  <c r="CG1012" i="26"/>
  <c r="DX1012" i="26"/>
  <c r="AZ1012" i="26"/>
  <c r="BB1012" i="26"/>
  <c r="AB96" i="27"/>
  <c r="AA96" i="27"/>
  <c r="S102" i="27"/>
  <c r="AC96" i="27"/>
  <c r="N102" i="27"/>
  <c r="M102" i="27"/>
  <c r="L102" i="27"/>
  <c r="AH94" i="27"/>
  <c r="Q102" i="27"/>
  <c r="AT90" i="27"/>
  <c r="AW90" i="27"/>
  <c r="P102" i="27"/>
  <c r="AK92" i="27"/>
  <c r="AM91" i="27"/>
  <c r="EF1012" i="26"/>
  <c r="AV110" i="27"/>
  <c r="DC1012" i="26"/>
  <c r="BO1012" i="26"/>
  <c r="BY1012" i="26"/>
  <c r="BQ1012" i="26"/>
  <c r="CN1012" i="26"/>
  <c r="DQ1012" i="26"/>
  <c r="EJ1012" i="26"/>
  <c r="DS1012" i="26"/>
  <c r="AV1012" i="26"/>
  <c r="BL1012" i="26"/>
  <c r="BJ1012" i="26"/>
  <c r="BR1012" i="26"/>
  <c r="CA1012" i="26"/>
  <c r="AI1012" i="26"/>
  <c r="BH1012" i="26"/>
  <c r="Z1012" i="26"/>
  <c r="AF1012" i="26"/>
  <c r="AE1012" i="26"/>
  <c r="BU1012" i="26"/>
  <c r="DA1012" i="26"/>
  <c r="EL1012" i="26"/>
  <c r="DO1012" i="26"/>
  <c r="BD1012" i="26"/>
  <c r="BV1012" i="26"/>
  <c r="AK1012" i="26"/>
  <c r="CL1012" i="26"/>
  <c r="BZ1012" i="26"/>
  <c r="EN1012" i="26"/>
  <c r="AU1012" i="26"/>
  <c r="AW1012" i="26"/>
  <c r="BS1012" i="26"/>
  <c r="BT1012" i="26"/>
  <c r="BN1012" i="26"/>
  <c r="DI1012" i="26"/>
  <c r="DF1012" i="26"/>
  <c r="CY1012" i="26"/>
  <c r="AJ1012" i="26"/>
  <c r="V1012" i="26"/>
  <c r="AM1012" i="26"/>
  <c r="CT1012" i="26"/>
  <c r="Q1012" i="26"/>
  <c r="N1012" i="26"/>
  <c r="CB1012" i="26"/>
  <c r="BF1012" i="26"/>
  <c r="R1012" i="26"/>
  <c r="S1012" i="26"/>
  <c r="CD1012" i="26"/>
  <c r="CK1012" i="26"/>
  <c r="M1012" i="26"/>
  <c r="DB1012" i="26"/>
  <c r="CW1012" i="26"/>
  <c r="EW1012" i="26"/>
  <c r="AA1012" i="26"/>
  <c r="CU1012" i="26"/>
  <c r="DG1012" i="26"/>
  <c r="DK1012" i="26"/>
  <c r="CR1012" i="26"/>
  <c r="DE1012" i="26"/>
  <c r="AQ1012" i="26"/>
  <c r="DM1012" i="26"/>
  <c r="DR1012" i="26"/>
  <c r="BI1012" i="26"/>
  <c r="BP1012" i="26"/>
  <c r="AL1012" i="26"/>
  <c r="DL1012" i="26"/>
  <c r="CX1012" i="26"/>
  <c r="EY1012" i="26"/>
  <c r="AY1012" i="26"/>
  <c r="AX1012" i="26"/>
  <c r="EA1012" i="26"/>
  <c r="EQ1012" i="26"/>
  <c r="EP1012" i="26"/>
  <c r="BA1012" i="26"/>
  <c r="ER1012" i="26"/>
  <c r="AN1012" i="26"/>
  <c r="O1012" i="26"/>
  <c r="DP1012" i="26"/>
  <c r="ET1012" i="26"/>
  <c r="DT1012" i="26"/>
  <c r="EE1012" i="26"/>
  <c r="U1012" i="26"/>
  <c r="W1012" i="26"/>
  <c r="X1012" i="26"/>
  <c r="P1012" i="26"/>
  <c r="AP1012" i="26"/>
  <c r="EI1012" i="26"/>
  <c r="EK1012" i="26"/>
  <c r="CS1012" i="26"/>
  <c r="DN1012" i="26"/>
  <c r="EC1012" i="26"/>
  <c r="EC1013" i="26" s="1"/>
  <c r="ES1012" i="26"/>
  <c r="DJ1012" i="26"/>
  <c r="L1012" i="26"/>
  <c r="Y1012" i="26"/>
  <c r="CV1012" i="26"/>
  <c r="CO1012" i="26"/>
  <c r="AR1012" i="26"/>
  <c r="CM1012" i="26"/>
  <c r="AO1012" i="26"/>
  <c r="CH1012" i="26"/>
  <c r="CZ1012" i="26"/>
  <c r="AC1013" i="26"/>
  <c r="EU1012" i="26"/>
  <c r="DZ1012" i="26"/>
  <c r="DY1012" i="26"/>
  <c r="BC1012" i="26"/>
  <c r="BK1012" i="26"/>
  <c r="DH1012" i="26"/>
  <c r="BM1012" i="26"/>
  <c r="AH1012" i="26"/>
  <c r="AG1012" i="26"/>
  <c r="EH1012" i="26"/>
  <c r="EG1012" i="26"/>
  <c r="T1012" i="26"/>
  <c r="CQ1012" i="26"/>
  <c r="DD1012" i="26"/>
  <c r="J1012" i="26"/>
  <c r="J1013" i="26" s="1"/>
  <c r="CF1012" i="26"/>
  <c r="CJ1012" i="26"/>
  <c r="BG1012" i="26"/>
  <c r="BE1012" i="26"/>
  <c r="M92" i="25"/>
  <c r="N92" i="25"/>
  <c r="Q94" i="25"/>
  <c r="R94" i="25"/>
  <c r="U96" i="25"/>
  <c r="V96" i="25"/>
  <c r="I89" i="25"/>
  <c r="J90" i="25" s="1"/>
  <c r="AQ91" i="25" s="1"/>
  <c r="AR89" i="25"/>
  <c r="AS89" i="25" s="1"/>
  <c r="AT89" i="25" s="1"/>
  <c r="AU89" i="25" l="1"/>
  <c r="AD96" i="27"/>
  <c r="DW1013" i="26"/>
  <c r="AF96" i="25"/>
  <c r="AE96" i="25"/>
  <c r="Z98" i="25"/>
  <c r="AB97" i="25"/>
  <c r="AB98" i="25" s="1"/>
  <c r="AM93" i="25"/>
  <c r="AN93" i="25" s="1"/>
  <c r="AJ94" i="25"/>
  <c r="AI94" i="25"/>
  <c r="AL93" i="25"/>
  <c r="EN1013" i="26"/>
  <c r="FD1011" i="26"/>
  <c r="FC1012" i="26" s="1"/>
  <c r="BW1013" i="26"/>
  <c r="BX1013" i="26"/>
  <c r="FB1012" i="26"/>
  <c r="FA1013" i="26" s="1"/>
  <c r="CH1013" i="26"/>
  <c r="CO1013" i="26"/>
  <c r="DV1013" i="26"/>
  <c r="CE1013" i="26"/>
  <c r="EU1013" i="26"/>
  <c r="EY1013" i="26"/>
  <c r="EW1013" i="26"/>
  <c r="DB1013" i="26"/>
  <c r="DP1013" i="26"/>
  <c r="BY1013" i="26"/>
  <c r="CQ1013" i="26"/>
  <c r="EE1013" i="26"/>
  <c r="S103" i="27"/>
  <c r="Q103" i="27"/>
  <c r="CV1013" i="26"/>
  <c r="AE1013" i="26"/>
  <c r="N103" i="27"/>
  <c r="AC97" i="27"/>
  <c r="EK1013" i="26"/>
  <c r="AW1013" i="26"/>
  <c r="DR1013" i="26"/>
  <c r="BZ1013" i="26"/>
  <c r="L103" i="27"/>
  <c r="K103" i="27"/>
  <c r="M103" i="27"/>
  <c r="P103" i="27"/>
  <c r="R103" i="27"/>
  <c r="AJ93" i="27"/>
  <c r="Z97" i="27"/>
  <c r="AA97" i="27"/>
  <c r="AD97" i="27"/>
  <c r="AB97" i="27"/>
  <c r="AR91" i="27"/>
  <c r="AS91" i="27" s="1"/>
  <c r="AU91" i="27" s="1"/>
  <c r="AN91" i="27"/>
  <c r="AP92" i="27" s="1"/>
  <c r="AQ92" i="27"/>
  <c r="AL92" i="27"/>
  <c r="AK93" i="27" s="1"/>
  <c r="AG95" i="27"/>
  <c r="O103" i="27"/>
  <c r="BK1013" i="26"/>
  <c r="BC1013" i="26"/>
  <c r="BV1013" i="26"/>
  <c r="AV111" i="27"/>
  <c r="AU1013" i="26"/>
  <c r="CM1013" i="26"/>
  <c r="BQ1013" i="26"/>
  <c r="BT1013" i="26"/>
  <c r="BR1013" i="26"/>
  <c r="BP1013" i="26"/>
  <c r="AA1013" i="26"/>
  <c r="BI1013" i="26"/>
  <c r="CJ1013" i="26"/>
  <c r="Z1013" i="26"/>
  <c r="CZ1013" i="26"/>
  <c r="DN1013" i="26"/>
  <c r="AJ1013" i="26"/>
  <c r="AD1013" i="26"/>
  <c r="AY1013" i="26"/>
  <c r="AV1013" i="26"/>
  <c r="BU1013" i="26"/>
  <c r="BS1013" i="26"/>
  <c r="BE1013" i="26"/>
  <c r="AR1013" i="26"/>
  <c r="BG1013" i="26"/>
  <c r="BM1013" i="26"/>
  <c r="T1013" i="26"/>
  <c r="AM1013" i="26"/>
  <c r="EM1013" i="26"/>
  <c r="AL1013" i="26"/>
  <c r="DS1013" i="26"/>
  <c r="DJ1013" i="26"/>
  <c r="CX1013" i="26"/>
  <c r="AT1013" i="26"/>
  <c r="AB1013" i="26"/>
  <c r="EL1013" i="26"/>
  <c r="DD1013" i="26"/>
  <c r="AQ1013" i="26"/>
  <c r="CS1013" i="26"/>
  <c r="N1013" i="26"/>
  <c r="DL1013" i="26"/>
  <c r="AH1013" i="26"/>
  <c r="DQ1013" i="26"/>
  <c r="AO1013" i="26"/>
  <c r="DA1013" i="26"/>
  <c r="R1013" i="26"/>
  <c r="DF1013" i="26"/>
  <c r="DZ1013" i="26"/>
  <c r="CT1013" i="26"/>
  <c r="CB1013" i="26"/>
  <c r="CA1013" i="26"/>
  <c r="L1013" i="26"/>
  <c r="CU1013" i="26"/>
  <c r="P1013" i="26"/>
  <c r="EJ1013" i="26"/>
  <c r="DE1013" i="26"/>
  <c r="DO1013" i="26"/>
  <c r="CY1013" i="26"/>
  <c r="W1013" i="26"/>
  <c r="EX1013" i="26"/>
  <c r="CD1013" i="26"/>
  <c r="CC1013" i="26"/>
  <c r="CG1013" i="26"/>
  <c r="CF1013" i="26"/>
  <c r="BO1013" i="26"/>
  <c r="CR1013" i="26"/>
  <c r="EH1013" i="26"/>
  <c r="CI1013" i="26"/>
  <c r="BN1013" i="26"/>
  <c r="AK1013" i="26"/>
  <c r="AS1013" i="26"/>
  <c r="ES1013" i="26"/>
  <c r="DI1013" i="26"/>
  <c r="DH1013" i="26"/>
  <c r="EQ1013" i="26"/>
  <c r="ER1013" i="26"/>
  <c r="BD1013" i="26"/>
  <c r="CW1013" i="26"/>
  <c r="Q1013" i="26"/>
  <c r="V1013" i="26"/>
  <c r="BJ1013" i="26"/>
  <c r="K1013" i="26"/>
  <c r="CL1013" i="26"/>
  <c r="U1013" i="26"/>
  <c r="AZ1013" i="26"/>
  <c r="BA1013" i="26"/>
  <c r="BF1013" i="26"/>
  <c r="ED1013" i="26"/>
  <c r="EG1013" i="26"/>
  <c r="EF1013" i="26"/>
  <c r="DT1013" i="26"/>
  <c r="DU1013" i="26"/>
  <c r="DV1014" i="26" s="1"/>
  <c r="ET1013" i="26"/>
  <c r="BL1013" i="26"/>
  <c r="DM1013" i="26"/>
  <c r="DY1013" i="26"/>
  <c r="DX1013" i="26"/>
  <c r="BH1013" i="26"/>
  <c r="CN1013" i="26"/>
  <c r="CP1013" i="26"/>
  <c r="DK1013" i="26"/>
  <c r="EP1013" i="26"/>
  <c r="EO1013" i="26"/>
  <c r="AG1013" i="26"/>
  <c r="AF1013" i="26"/>
  <c r="EB1013" i="26"/>
  <c r="O1013" i="26"/>
  <c r="DC1013" i="26"/>
  <c r="BB1013" i="26"/>
  <c r="X1013" i="26"/>
  <c r="Y1013" i="26"/>
  <c r="EA1013" i="26"/>
  <c r="EZ1013" i="26"/>
  <c r="DG1013" i="26"/>
  <c r="EI1013" i="26"/>
  <c r="S1013" i="26"/>
  <c r="CK1013" i="26"/>
  <c r="M1013" i="26"/>
  <c r="EV1013" i="26"/>
  <c r="AP1013" i="26"/>
  <c r="AN1013" i="26"/>
  <c r="AX1013" i="26"/>
  <c r="AI1013" i="26"/>
  <c r="R95" i="25"/>
  <c r="S95" i="25"/>
  <c r="K91" i="25"/>
  <c r="N93" i="25"/>
  <c r="O93" i="25"/>
  <c r="V97" i="25"/>
  <c r="W97" i="25"/>
  <c r="AO91" i="25"/>
  <c r="BW1014" i="26" l="1"/>
  <c r="BX1014" i="26"/>
  <c r="BV1014" i="26"/>
  <c r="R104" i="27"/>
  <c r="AL94" i="25"/>
  <c r="AP94" i="25"/>
  <c r="AA98" i="25"/>
  <c r="AA99" i="25" s="1"/>
  <c r="AI95" i="25"/>
  <c r="AH95" i="25"/>
  <c r="AP93" i="25"/>
  <c r="AE97" i="25"/>
  <c r="AD97" i="25"/>
  <c r="AK94" i="25"/>
  <c r="AK95" i="25" s="1"/>
  <c r="EX1014" i="26"/>
  <c r="FD1012" i="26"/>
  <c r="FC1013" i="26" s="1"/>
  <c r="EV1014" i="26"/>
  <c r="FB1013" i="26"/>
  <c r="EZ1014" i="26"/>
  <c r="BY1014" i="26"/>
  <c r="CN1014" i="26"/>
  <c r="DO1014" i="26"/>
  <c r="AD1014" i="26"/>
  <c r="CP1014" i="26"/>
  <c r="BS1014" i="26"/>
  <c r="BU1014" i="26"/>
  <c r="AX1014" i="26"/>
  <c r="DQ1014" i="26"/>
  <c r="DA1014" i="26"/>
  <c r="AC98" i="27"/>
  <c r="CI1014" i="26"/>
  <c r="BZ1014" i="26"/>
  <c r="BL1014" i="26"/>
  <c r="M104" i="27"/>
  <c r="O104" i="27"/>
  <c r="AA98" i="27"/>
  <c r="BR1014" i="26"/>
  <c r="AV1014" i="26"/>
  <c r="Z98" i="27"/>
  <c r="Y98" i="27"/>
  <c r="AJ94" i="27"/>
  <c r="AI94" i="27"/>
  <c r="AF96" i="27"/>
  <c r="P104" i="27"/>
  <c r="AM92" i="27"/>
  <c r="N104" i="27"/>
  <c r="AT91" i="27"/>
  <c r="AW91" i="27"/>
  <c r="AB98" i="27"/>
  <c r="K104" i="27"/>
  <c r="J104" i="27"/>
  <c r="Q104" i="27"/>
  <c r="L104" i="27"/>
  <c r="BJ1014" i="26"/>
  <c r="BQ1014" i="26"/>
  <c r="CR1014" i="26"/>
  <c r="BP1014" i="26"/>
  <c r="AV112" i="27"/>
  <c r="DK1014" i="26"/>
  <c r="AI1014" i="26"/>
  <c r="AC1014" i="26"/>
  <c r="AN1014" i="26"/>
  <c r="CY1014" i="26"/>
  <c r="EM1014" i="26"/>
  <c r="AA1014" i="26"/>
  <c r="AB1014" i="26"/>
  <c r="BD1014" i="26"/>
  <c r="BF1014" i="26"/>
  <c r="AP1014" i="26"/>
  <c r="BT1014" i="26"/>
  <c r="AU1014" i="26"/>
  <c r="O1014" i="26"/>
  <c r="M1014" i="26"/>
  <c r="ET1014" i="26"/>
  <c r="AK1014" i="26"/>
  <c r="CZ1014" i="26"/>
  <c r="DP1014" i="26"/>
  <c r="DM1014" i="26"/>
  <c r="AS1014" i="26"/>
  <c r="CA1014" i="26"/>
  <c r="CS1014" i="26"/>
  <c r="EL1014" i="26"/>
  <c r="EK1014" i="26"/>
  <c r="BO1014" i="26"/>
  <c r="CU1014" i="26"/>
  <c r="CW1014" i="26"/>
  <c r="CV1014" i="26"/>
  <c r="DR1014" i="26"/>
  <c r="CE1014" i="26"/>
  <c r="CK1014" i="26"/>
  <c r="CX1014" i="26"/>
  <c r="CD1014" i="26"/>
  <c r="EF1014" i="26"/>
  <c r="BB1014" i="26"/>
  <c r="Q1014" i="26"/>
  <c r="AH1014" i="26"/>
  <c r="AL1014" i="26"/>
  <c r="CQ1014" i="26"/>
  <c r="BE1014" i="26"/>
  <c r="CF1014" i="26"/>
  <c r="EI1014" i="26"/>
  <c r="EA1014" i="26"/>
  <c r="DE1014" i="26"/>
  <c r="DT1014" i="26"/>
  <c r="CT1014" i="26"/>
  <c r="AT1014" i="26"/>
  <c r="BM1014" i="26"/>
  <c r="AR1014" i="26"/>
  <c r="K1014" i="26"/>
  <c r="T1014" i="26"/>
  <c r="CO1014" i="26"/>
  <c r="CG1014" i="26"/>
  <c r="CC1014" i="26"/>
  <c r="CB1014" i="26"/>
  <c r="EE1014" i="26"/>
  <c r="DN1014" i="26"/>
  <c r="DX1014" i="26"/>
  <c r="DL1014" i="26"/>
  <c r="CH1014" i="26"/>
  <c r="X1014" i="26"/>
  <c r="J1014" i="26"/>
  <c r="BN1014" i="26"/>
  <c r="FA1014" i="26"/>
  <c r="U1014" i="26"/>
  <c r="ER1014" i="26"/>
  <c r="BI1014" i="26"/>
  <c r="BW1015" i="26"/>
  <c r="DZ1014" i="26"/>
  <c r="EY1014" i="26"/>
  <c r="AJ1014" i="26"/>
  <c r="W1014" i="26"/>
  <c r="DS1014" i="26"/>
  <c r="EH1014" i="26"/>
  <c r="ES1014" i="26"/>
  <c r="EW1014" i="26"/>
  <c r="AY1014" i="26"/>
  <c r="EB1014" i="26"/>
  <c r="BC1014" i="26"/>
  <c r="CM1014" i="26"/>
  <c r="P1014" i="26"/>
  <c r="Y1014" i="26"/>
  <c r="BG1014" i="26"/>
  <c r="BH1014" i="26"/>
  <c r="DU1014" i="26"/>
  <c r="L1014" i="26"/>
  <c r="AF1014" i="26"/>
  <c r="AE1014" i="26"/>
  <c r="AG1014" i="26"/>
  <c r="DW1014" i="26"/>
  <c r="EQ1014" i="26"/>
  <c r="DI1014" i="26"/>
  <c r="DC1014" i="26"/>
  <c r="DB1014" i="26"/>
  <c r="DY1014" i="26"/>
  <c r="BA1014" i="26"/>
  <c r="V1014" i="26"/>
  <c r="AQ1014" i="26"/>
  <c r="AM1014" i="26"/>
  <c r="DD1014" i="26"/>
  <c r="EG1014" i="26"/>
  <c r="AZ1014" i="26"/>
  <c r="AO1014" i="26"/>
  <c r="BK1014" i="26"/>
  <c r="EO1014" i="26"/>
  <c r="EN1014" i="26"/>
  <c r="CJ1014" i="26"/>
  <c r="EC1014" i="26"/>
  <c r="ED1014" i="26"/>
  <c r="EP1014" i="26"/>
  <c r="CL1014" i="26"/>
  <c r="N1014" i="26"/>
  <c r="S1014" i="26"/>
  <c r="R1014" i="26"/>
  <c r="DH1014" i="26"/>
  <c r="DG1014" i="26"/>
  <c r="DF1014" i="26"/>
  <c r="EJ1014" i="26"/>
  <c r="EU1014" i="26"/>
  <c r="Z1014" i="26"/>
  <c r="DJ1014" i="26"/>
  <c r="AW1014" i="26"/>
  <c r="O94" i="25"/>
  <c r="P94" i="25"/>
  <c r="L92" i="25"/>
  <c r="W98" i="25"/>
  <c r="X98" i="25"/>
  <c r="S96" i="25"/>
  <c r="T96" i="25"/>
  <c r="I90" i="25"/>
  <c r="J91" i="25" s="1"/>
  <c r="AQ92" i="25" s="1"/>
  <c r="AR90" i="25"/>
  <c r="AS90" i="25" s="1"/>
  <c r="AT90" i="25" s="1"/>
  <c r="BX1015" i="26" l="1"/>
  <c r="AU90" i="25"/>
  <c r="N105" i="27"/>
  <c r="BV1015" i="26"/>
  <c r="M105" i="27"/>
  <c r="EW1015" i="26"/>
  <c r="AH96" i="25"/>
  <c r="AG96" i="25"/>
  <c r="Z99" i="25"/>
  <c r="AJ95" i="25"/>
  <c r="AJ96" i="25" s="1"/>
  <c r="AD98" i="25"/>
  <c r="AC98" i="25"/>
  <c r="AM94" i="25"/>
  <c r="AN94" i="25" s="1"/>
  <c r="AB99" i="27"/>
  <c r="FD1013" i="26"/>
  <c r="FC1014" i="26" s="1"/>
  <c r="CO1015" i="26"/>
  <c r="DP1015" i="26"/>
  <c r="FB1014" i="26"/>
  <c r="FA1015" i="26" s="1"/>
  <c r="BY1015" i="26"/>
  <c r="BX1016" i="26" s="1"/>
  <c r="BZ1015" i="26"/>
  <c r="EU1015" i="26"/>
  <c r="AC1015" i="26"/>
  <c r="AW1015" i="26"/>
  <c r="BK1015" i="26"/>
  <c r="AO1015" i="26"/>
  <c r="BS1015" i="26"/>
  <c r="BR1015" i="26"/>
  <c r="BU1015" i="26"/>
  <c r="BV1016" i="26" s="1"/>
  <c r="CQ1015" i="26"/>
  <c r="BQ1015" i="26"/>
  <c r="BP1015" i="26"/>
  <c r="AA99" i="27"/>
  <c r="CZ1015" i="26"/>
  <c r="BT1015" i="26"/>
  <c r="Z99" i="27"/>
  <c r="Q105" i="27"/>
  <c r="DQ1015" i="26"/>
  <c r="AM1015" i="26"/>
  <c r="AN92" i="27"/>
  <c r="AM93" i="27" s="1"/>
  <c r="AR92" i="27"/>
  <c r="AS92" i="27" s="1"/>
  <c r="AU92" i="27" s="1"/>
  <c r="AQ93" i="27"/>
  <c r="P105" i="27"/>
  <c r="AL93" i="27"/>
  <c r="AE97" i="27"/>
  <c r="L105" i="27"/>
  <c r="K105" i="27"/>
  <c r="AI95" i="27"/>
  <c r="AH95" i="27"/>
  <c r="Y99" i="27"/>
  <c r="X99" i="27"/>
  <c r="O105" i="27"/>
  <c r="I104" i="27"/>
  <c r="J105" i="27" s="1"/>
  <c r="AO105" i="27"/>
  <c r="AB1015" i="26"/>
  <c r="AK1015" i="26"/>
  <c r="BE1015" i="26"/>
  <c r="CD1015" i="26"/>
  <c r="BC1015" i="26"/>
  <c r="AV113" i="27"/>
  <c r="CU1015" i="26"/>
  <c r="BO1015" i="26"/>
  <c r="J1015" i="26"/>
  <c r="AU1015" i="26"/>
  <c r="P1015" i="26"/>
  <c r="N1015" i="26"/>
  <c r="BW1016" i="26"/>
  <c r="AJ1015" i="26"/>
  <c r="DN1015" i="26"/>
  <c r="CR1015" i="26"/>
  <c r="DL1015" i="26"/>
  <c r="CS1015" i="26"/>
  <c r="CE1015" i="26"/>
  <c r="CT1015" i="26"/>
  <c r="EL1015" i="26"/>
  <c r="AS1015" i="26"/>
  <c r="CV1015" i="26"/>
  <c r="CX1015" i="26"/>
  <c r="AT1015" i="26"/>
  <c r="CW1015" i="26"/>
  <c r="EE1015" i="26"/>
  <c r="CB1015" i="26"/>
  <c r="CL1015" i="26"/>
  <c r="CA1015" i="26"/>
  <c r="CY1015" i="26"/>
  <c r="CC1015" i="26"/>
  <c r="DK1015" i="26"/>
  <c r="DU1015" i="26"/>
  <c r="BF1015" i="26"/>
  <c r="Z1015" i="26"/>
  <c r="AQ1015" i="26"/>
  <c r="AI1015" i="26"/>
  <c r="AG1015" i="26"/>
  <c r="DM1015" i="26"/>
  <c r="EJ1015" i="26"/>
  <c r="DO1015" i="26"/>
  <c r="V1015" i="26"/>
  <c r="AE1015" i="26"/>
  <c r="DY1015" i="26"/>
  <c r="L1015" i="26"/>
  <c r="ER1015" i="26"/>
  <c r="CP1015" i="26"/>
  <c r="U1015" i="26"/>
  <c r="BM1015" i="26"/>
  <c r="CH1015" i="26"/>
  <c r="EG1015" i="26"/>
  <c r="S1015" i="26"/>
  <c r="AZ1015" i="26"/>
  <c r="EP1015" i="26"/>
  <c r="BN1015" i="26"/>
  <c r="DD1015" i="26"/>
  <c r="AD1015" i="26"/>
  <c r="DW1015" i="26"/>
  <c r="EC1015" i="26"/>
  <c r="Q1015" i="26"/>
  <c r="EN1015" i="26"/>
  <c r="EF1015" i="26"/>
  <c r="EM1015" i="26"/>
  <c r="CG1015" i="26"/>
  <c r="DI1015" i="26"/>
  <c r="ES1015" i="26"/>
  <c r="CF1015" i="26"/>
  <c r="BH1015" i="26"/>
  <c r="AP1015" i="26"/>
  <c r="BJ1015" i="26"/>
  <c r="BI1015" i="26"/>
  <c r="AV1015" i="26"/>
  <c r="DB1015" i="26"/>
  <c r="DA1015" i="26"/>
  <c r="EH1015" i="26"/>
  <c r="DC1015" i="26"/>
  <c r="DS1015" i="26"/>
  <c r="DR1015" i="26"/>
  <c r="CK1015" i="26"/>
  <c r="BG1015" i="26"/>
  <c r="ET1015" i="26"/>
  <c r="EI1015" i="26"/>
  <c r="BB1015" i="26"/>
  <c r="AN1015" i="26"/>
  <c r="Y1015" i="26"/>
  <c r="W1015" i="26"/>
  <c r="AH1015" i="26"/>
  <c r="EB1015" i="26"/>
  <c r="DJ1015" i="26"/>
  <c r="DG1015" i="26"/>
  <c r="BD1015" i="26"/>
  <c r="EY1015" i="26"/>
  <c r="EX1015" i="26"/>
  <c r="DV1015" i="26"/>
  <c r="DF1015" i="26"/>
  <c r="DE1015" i="26"/>
  <c r="DH1015" i="26"/>
  <c r="AL1015" i="26"/>
  <c r="K1015" i="26"/>
  <c r="EV1015" i="26"/>
  <c r="DZ1015" i="26"/>
  <c r="AA1015" i="26"/>
  <c r="R1015" i="26"/>
  <c r="ED1015" i="26"/>
  <c r="M1015" i="26"/>
  <c r="AR1015" i="26"/>
  <c r="DT1015" i="26"/>
  <c r="CM1015" i="26"/>
  <c r="AY1015" i="26"/>
  <c r="T1015" i="26"/>
  <c r="DX1015" i="26"/>
  <c r="BL1015" i="26"/>
  <c r="CJ1015" i="26"/>
  <c r="CI1015" i="26"/>
  <c r="CN1015" i="26"/>
  <c r="AX1015" i="26"/>
  <c r="EZ1015" i="26"/>
  <c r="EQ1015" i="26"/>
  <c r="AF1015" i="26"/>
  <c r="O1015" i="26"/>
  <c r="EO1015" i="26"/>
  <c r="BA1015" i="26"/>
  <c r="X1015" i="26"/>
  <c r="EK1015" i="26"/>
  <c r="EA1015" i="26"/>
  <c r="T97" i="25"/>
  <c r="U97" i="25"/>
  <c r="M93" i="25"/>
  <c r="X99" i="25"/>
  <c r="Y99" i="25"/>
  <c r="K92" i="25"/>
  <c r="P95" i="25"/>
  <c r="Q95" i="25"/>
  <c r="AO92" i="25"/>
  <c r="AA100" i="27" l="1"/>
  <c r="BZ1016" i="26"/>
  <c r="BY1016" i="26"/>
  <c r="BX1017" i="26" s="1"/>
  <c r="Z100" i="27"/>
  <c r="AP95" i="25"/>
  <c r="AL95" i="25"/>
  <c r="AK96" i="25" s="1"/>
  <c r="AC99" i="25"/>
  <c r="AB99" i="25"/>
  <c r="AI96" i="25"/>
  <c r="AI97" i="25" s="1"/>
  <c r="AG97" i="25"/>
  <c r="AF97" i="25"/>
  <c r="FD1014" i="26"/>
  <c r="FC1015" i="26" s="1"/>
  <c r="EV1016" i="26"/>
  <c r="BU1016" i="26"/>
  <c r="BV1017" i="26" s="1"/>
  <c r="FB1015" i="26"/>
  <c r="FA1016" i="26" s="1"/>
  <c r="BP1016" i="26"/>
  <c r="BQ1016" i="26"/>
  <c r="CP1016" i="26"/>
  <c r="BT1016" i="26"/>
  <c r="BS1016" i="26"/>
  <c r="BR1016" i="26"/>
  <c r="AN1016" i="26"/>
  <c r="AC1016" i="26"/>
  <c r="AL1016" i="26"/>
  <c r="L106" i="27"/>
  <c r="BD1016" i="26"/>
  <c r="DM1016" i="26"/>
  <c r="CE1016" i="26"/>
  <c r="AJ1016" i="26"/>
  <c r="O106" i="27"/>
  <c r="N106" i="27"/>
  <c r="CT1016" i="26"/>
  <c r="DO1016" i="26"/>
  <c r="EK1016" i="26"/>
  <c r="CR1016" i="26"/>
  <c r="K106" i="27"/>
  <c r="AD98" i="27"/>
  <c r="AO106" i="27"/>
  <c r="I105" i="27"/>
  <c r="J106" i="27" s="1"/>
  <c r="AL94" i="27"/>
  <c r="AK94" i="27"/>
  <c r="P106" i="27"/>
  <c r="X100" i="27"/>
  <c r="W100" i="27"/>
  <c r="AT92" i="27"/>
  <c r="AW92" i="27"/>
  <c r="Y100" i="27"/>
  <c r="Y101" i="27" s="1"/>
  <c r="AP93" i="27"/>
  <c r="AH96" i="27"/>
  <c r="AG96" i="27"/>
  <c r="AN93" i="27"/>
  <c r="AP94" i="27" s="1"/>
  <c r="AQ94" i="27"/>
  <c r="AR93" i="27"/>
  <c r="M106" i="27"/>
  <c r="AT1016" i="26"/>
  <c r="O1016" i="26"/>
  <c r="AR1016" i="26"/>
  <c r="M1016" i="26"/>
  <c r="AV114" i="27"/>
  <c r="DP1016" i="26"/>
  <c r="AP1016" i="26"/>
  <c r="CU1016" i="26"/>
  <c r="CS1016" i="26"/>
  <c r="AF1016" i="26"/>
  <c r="AW1016" i="26"/>
  <c r="AH1016" i="26"/>
  <c r="CW1016" i="26"/>
  <c r="BL1016" i="26"/>
  <c r="CA1016" i="26"/>
  <c r="BZ1017" i="26" s="1"/>
  <c r="ED1016" i="26"/>
  <c r="CC1016" i="26"/>
  <c r="CY1016" i="26"/>
  <c r="EF1016" i="26"/>
  <c r="EO1016" i="26"/>
  <c r="CD1016" i="26"/>
  <c r="CX1016" i="26"/>
  <c r="CB1016" i="26"/>
  <c r="CV1016" i="26"/>
  <c r="DL1016" i="26"/>
  <c r="DN1016" i="26"/>
  <c r="V1016" i="26"/>
  <c r="EM1016" i="26"/>
  <c r="R1016" i="26"/>
  <c r="EX1016" i="26"/>
  <c r="CQ1016" i="26"/>
  <c r="AD1016" i="26"/>
  <c r="EQ1016" i="26"/>
  <c r="ES1016" i="26"/>
  <c r="EG1016" i="26"/>
  <c r="BN1016" i="26"/>
  <c r="CM1016" i="26"/>
  <c r="DE1016" i="26"/>
  <c r="AI1016" i="26"/>
  <c r="DV1016" i="26"/>
  <c r="DJ1016" i="26"/>
  <c r="DT1016" i="26"/>
  <c r="BA1016" i="26"/>
  <c r="BO1016" i="26"/>
  <c r="EU1016" i="26"/>
  <c r="Z1016" i="26"/>
  <c r="CF1016" i="26"/>
  <c r="ET1016" i="26"/>
  <c r="AQ1016" i="26"/>
  <c r="DX1016" i="26"/>
  <c r="X1016" i="26"/>
  <c r="DB1016" i="26"/>
  <c r="CG1016" i="26"/>
  <c r="AA1016" i="26"/>
  <c r="BI1016" i="26"/>
  <c r="S1016" i="26"/>
  <c r="U1016" i="26"/>
  <c r="BG1016" i="26"/>
  <c r="AE1016" i="26"/>
  <c r="DH1016" i="26"/>
  <c r="N1016" i="26"/>
  <c r="Y1016" i="26"/>
  <c r="DA1016" i="26"/>
  <c r="CZ1016" i="26"/>
  <c r="DY1016" i="26"/>
  <c r="K1016" i="26"/>
  <c r="J1016" i="26"/>
  <c r="BY1017" i="26"/>
  <c r="ER1016" i="26"/>
  <c r="CK1016" i="26"/>
  <c r="CI1016" i="26"/>
  <c r="CH1016" i="26"/>
  <c r="DI1016" i="26"/>
  <c r="AZ1016" i="26"/>
  <c r="BK1016" i="26"/>
  <c r="CJ1016" i="26"/>
  <c r="DG1016" i="26"/>
  <c r="EP1016" i="26"/>
  <c r="BW1017" i="26"/>
  <c r="AX1016" i="26"/>
  <c r="AY1016" i="26"/>
  <c r="T1016" i="26"/>
  <c r="DR1016" i="26"/>
  <c r="DQ1016" i="26"/>
  <c r="BM1016" i="26"/>
  <c r="DS1016" i="26"/>
  <c r="AV1016" i="26"/>
  <c r="AU1016" i="26"/>
  <c r="L1016" i="26"/>
  <c r="AS1016" i="26"/>
  <c r="EA1016" i="26"/>
  <c r="EB1016" i="26"/>
  <c r="BB1016" i="26"/>
  <c r="BH1016" i="26"/>
  <c r="DW1016" i="26"/>
  <c r="DF1016" i="26"/>
  <c r="P1016" i="26"/>
  <c r="EL1016" i="26"/>
  <c r="EJ1016" i="26"/>
  <c r="EI1016" i="26"/>
  <c r="DC1016" i="26"/>
  <c r="EN1016" i="26"/>
  <c r="DK1016" i="26"/>
  <c r="CL1016" i="26"/>
  <c r="AK1016" i="26"/>
  <c r="AO1016" i="26"/>
  <c r="EE1016" i="26"/>
  <c r="EZ1016" i="26"/>
  <c r="AM1016" i="26"/>
  <c r="DD1016" i="26"/>
  <c r="AB1016" i="26"/>
  <c r="EW1016" i="26"/>
  <c r="Q1016" i="26"/>
  <c r="EH1016" i="26"/>
  <c r="BC1016" i="26"/>
  <c r="BE1016" i="26"/>
  <c r="EC1016" i="26"/>
  <c r="EY1016" i="26"/>
  <c r="W1016" i="26"/>
  <c r="DU1016" i="26"/>
  <c r="BJ1016" i="26"/>
  <c r="BF1016" i="26"/>
  <c r="CN1016" i="26"/>
  <c r="CO1016" i="26"/>
  <c r="DZ1016" i="26"/>
  <c r="AG1016" i="26"/>
  <c r="N94" i="25"/>
  <c r="L93" i="25"/>
  <c r="Q96" i="25"/>
  <c r="R96" i="25"/>
  <c r="Y100" i="25"/>
  <c r="Z100" i="25"/>
  <c r="U98" i="25"/>
  <c r="V98" i="25"/>
  <c r="I91" i="25"/>
  <c r="J92" i="25" s="1"/>
  <c r="AQ93" i="25" s="1"/>
  <c r="AR91" i="25"/>
  <c r="AS91" i="25" s="1"/>
  <c r="AT91" i="25" s="1"/>
  <c r="AH97" i="25" l="1"/>
  <c r="AU91" i="25"/>
  <c r="BR1017" i="26"/>
  <c r="BQ1017" i="26"/>
  <c r="N1017" i="26"/>
  <c r="O107" i="27"/>
  <c r="AS1017" i="26"/>
  <c r="BP1017" i="26"/>
  <c r="AH98" i="25"/>
  <c r="AJ97" i="25"/>
  <c r="AI98" i="25" s="1"/>
  <c r="AB100" i="25"/>
  <c r="AA100" i="25"/>
  <c r="Z101" i="25" s="1"/>
  <c r="AF98" i="25"/>
  <c r="AE98" i="25"/>
  <c r="AG98" i="25"/>
  <c r="AM95" i="25"/>
  <c r="AN95" i="25" s="1"/>
  <c r="BS1017" i="26"/>
  <c r="BT1017" i="26"/>
  <c r="M107" i="27"/>
  <c r="FD1015" i="26"/>
  <c r="FC1016" i="26" s="1"/>
  <c r="BU1017" i="26"/>
  <c r="BV1018" i="26" s="1"/>
  <c r="AM1017" i="26"/>
  <c r="FB1016" i="26"/>
  <c r="AK1017" i="26"/>
  <c r="CP1017" i="26"/>
  <c r="DN1017" i="26"/>
  <c r="EW1017" i="26"/>
  <c r="CD1017" i="26"/>
  <c r="DO1017" i="26"/>
  <c r="EE1017" i="26"/>
  <c r="DP1017" i="26"/>
  <c r="CT1017" i="26"/>
  <c r="AO1017" i="26"/>
  <c r="AQ1017" i="26"/>
  <c r="CR1017" i="26"/>
  <c r="AG1017" i="26"/>
  <c r="AI1017" i="26"/>
  <c r="CS1017" i="26"/>
  <c r="CQ1017" i="26"/>
  <c r="DK1017" i="26"/>
  <c r="AS93" i="27"/>
  <c r="Z101" i="27"/>
  <c r="CC1017" i="26"/>
  <c r="AM94" i="27"/>
  <c r="AK95" i="27"/>
  <c r="AJ95" i="27"/>
  <c r="AG97" i="27"/>
  <c r="AF97" i="27"/>
  <c r="AO107" i="27"/>
  <c r="I106" i="27"/>
  <c r="J107" i="27" s="1"/>
  <c r="AC99" i="27"/>
  <c r="L107" i="27"/>
  <c r="W101" i="27"/>
  <c r="V101" i="27"/>
  <c r="K107" i="27"/>
  <c r="X101" i="27"/>
  <c r="N107" i="27"/>
  <c r="CV1017" i="26"/>
  <c r="CU1017" i="26"/>
  <c r="V1017" i="26"/>
  <c r="AV115" i="27"/>
  <c r="T1017" i="26"/>
  <c r="CX1017" i="26"/>
  <c r="J1017" i="26"/>
  <c r="CE1017" i="26"/>
  <c r="CB1017" i="26"/>
  <c r="DM1017" i="26"/>
  <c r="EP1017" i="26"/>
  <c r="CA1017" i="26"/>
  <c r="BZ1018" i="26" s="1"/>
  <c r="CW1017" i="26"/>
  <c r="ER1017" i="26"/>
  <c r="O1017" i="26"/>
  <c r="EN1017" i="26"/>
  <c r="BH1017" i="26"/>
  <c r="AB1017" i="26"/>
  <c r="ET1017" i="26"/>
  <c r="DI1017" i="26"/>
  <c r="AE1017" i="26"/>
  <c r="DB1017" i="26"/>
  <c r="CL1017" i="26"/>
  <c r="EY1017" i="26"/>
  <c r="CF1017" i="26"/>
  <c r="EQ1017" i="26"/>
  <c r="DD1017" i="26"/>
  <c r="Y1017" i="26"/>
  <c r="DU1017" i="26"/>
  <c r="EU1017" i="26"/>
  <c r="BO1017" i="26"/>
  <c r="BP1018" i="26" s="1"/>
  <c r="DF1017" i="26"/>
  <c r="AD1017" i="26"/>
  <c r="DW1017" i="26"/>
  <c r="EH1017" i="26"/>
  <c r="EX1017" i="26"/>
  <c r="BB1017" i="26"/>
  <c r="BF1017" i="26"/>
  <c r="L1017" i="26"/>
  <c r="AZ1017" i="26"/>
  <c r="DS1017" i="26"/>
  <c r="EK1017" i="26"/>
  <c r="BL1017" i="26"/>
  <c r="AH1017" i="26"/>
  <c r="ES1017" i="26"/>
  <c r="EC1017" i="26"/>
  <c r="Q1017" i="26"/>
  <c r="CN1017" i="26"/>
  <c r="EA1017" i="26"/>
  <c r="DE1017" i="26"/>
  <c r="M1017" i="26"/>
  <c r="DL1017" i="26"/>
  <c r="EJ1017" i="26"/>
  <c r="BD1017" i="26"/>
  <c r="AF1017" i="26"/>
  <c r="EM1017" i="26"/>
  <c r="EO1017" i="26"/>
  <c r="CJ1017" i="26"/>
  <c r="BY1018" i="26"/>
  <c r="CM1017" i="26"/>
  <c r="BA1017" i="26"/>
  <c r="BI1017" i="26"/>
  <c r="BJ1017" i="26"/>
  <c r="EL1017" i="26"/>
  <c r="K1017" i="26"/>
  <c r="R1017" i="26"/>
  <c r="EB1017" i="26"/>
  <c r="AP1017" i="26"/>
  <c r="BK1017" i="26"/>
  <c r="X1017" i="26"/>
  <c r="AU1017" i="26"/>
  <c r="AT1017" i="26"/>
  <c r="DY1017" i="26"/>
  <c r="W1017" i="26"/>
  <c r="AW1017" i="26"/>
  <c r="AV1017" i="26"/>
  <c r="CZ1017" i="26"/>
  <c r="CY1017" i="26"/>
  <c r="AN1017" i="26"/>
  <c r="DA1017" i="26"/>
  <c r="DX1017" i="26"/>
  <c r="FA1017" i="26"/>
  <c r="DJ1017" i="26"/>
  <c r="BG1017" i="26"/>
  <c r="AC1017" i="26"/>
  <c r="U1017" i="26"/>
  <c r="EG1017" i="26"/>
  <c r="DH1017" i="26"/>
  <c r="AY1017" i="26"/>
  <c r="CH1017" i="26"/>
  <c r="CG1017" i="26"/>
  <c r="P1017" i="26"/>
  <c r="DT1017" i="26"/>
  <c r="AX1017" i="26"/>
  <c r="CI1017" i="26"/>
  <c r="EV1017" i="26"/>
  <c r="DV1017" i="26"/>
  <c r="BM1017" i="26"/>
  <c r="BN1017" i="26"/>
  <c r="BW1018" i="26"/>
  <c r="BE1017" i="26"/>
  <c r="ED1017" i="26"/>
  <c r="AA1017" i="26"/>
  <c r="BC1017" i="26"/>
  <c r="EZ1017" i="26"/>
  <c r="AJ1017" i="26"/>
  <c r="DQ1017" i="26"/>
  <c r="CK1017" i="26"/>
  <c r="DZ1017" i="26"/>
  <c r="DC1017" i="26"/>
  <c r="DR1017" i="26"/>
  <c r="DG1017" i="26"/>
  <c r="S1017" i="26"/>
  <c r="CO1017" i="26"/>
  <c r="EI1017" i="26"/>
  <c r="EF1017" i="26"/>
  <c r="AR1017" i="26"/>
  <c r="AL1017" i="26"/>
  <c r="BX1018" i="26"/>
  <c r="Z1017" i="26"/>
  <c r="R97" i="25"/>
  <c r="S97" i="25"/>
  <c r="V99" i="25"/>
  <c r="W99" i="25"/>
  <c r="K93" i="25"/>
  <c r="L94" i="25" s="1"/>
  <c r="O95" i="25"/>
  <c r="M94" i="25"/>
  <c r="N95" i="25" s="1"/>
  <c r="AO93" i="25"/>
  <c r="BQ1018" i="26" l="1"/>
  <c r="AW93" i="27"/>
  <c r="AU93" i="27"/>
  <c r="BR1018" i="26"/>
  <c r="AL1018" i="26"/>
  <c r="X102" i="27"/>
  <c r="BS1018" i="26"/>
  <c r="AA101" i="25"/>
  <c r="BU1018" i="26"/>
  <c r="N108" i="27"/>
  <c r="BT1018" i="26"/>
  <c r="K108" i="27"/>
  <c r="CD1018" i="26"/>
  <c r="AG99" i="25"/>
  <c r="AH99" i="25"/>
  <c r="AE99" i="25"/>
  <c r="AD99" i="25"/>
  <c r="AF99" i="25"/>
  <c r="AL96" i="25"/>
  <c r="AP96" i="25"/>
  <c r="DO1018" i="26"/>
  <c r="FD1016" i="26"/>
  <c r="FC1017" i="26" s="1"/>
  <c r="DN1018" i="26"/>
  <c r="FB1017" i="26"/>
  <c r="FA1018" i="26" s="1"/>
  <c r="AN1018" i="26"/>
  <c r="CS1018" i="26"/>
  <c r="CR1018" i="26"/>
  <c r="U1018" i="26"/>
  <c r="AH1018" i="26"/>
  <c r="CQ1018" i="26"/>
  <c r="AP1018" i="26"/>
  <c r="EV1018" i="26"/>
  <c r="CT1018" i="26"/>
  <c r="CV1018" i="26"/>
  <c r="AT93" i="27"/>
  <c r="P1018" i="26"/>
  <c r="Y102" i="27"/>
  <c r="CA1018" i="26"/>
  <c r="BZ1019" i="26" s="1"/>
  <c r="BE1018" i="26"/>
  <c r="CU1018" i="26"/>
  <c r="BG1018" i="26"/>
  <c r="EQ1018" i="26"/>
  <c r="CE1018" i="26"/>
  <c r="AO108" i="27"/>
  <c r="I107" i="27"/>
  <c r="J108" i="27" s="1"/>
  <c r="U102" i="27"/>
  <c r="V102" i="27"/>
  <c r="M108" i="27"/>
  <c r="W102" i="27"/>
  <c r="AF98" i="27"/>
  <c r="AE98" i="27"/>
  <c r="L108" i="27"/>
  <c r="AJ96" i="27"/>
  <c r="AI96" i="27"/>
  <c r="AB100" i="27"/>
  <c r="AL95" i="27"/>
  <c r="AN94" i="27"/>
  <c r="AP95" i="27" s="1"/>
  <c r="AR94" i="27"/>
  <c r="AS94" i="27" s="1"/>
  <c r="AQ95" i="27"/>
  <c r="CC1018" i="26"/>
  <c r="EJ1018" i="26"/>
  <c r="DL1018" i="26"/>
  <c r="CB1018" i="26"/>
  <c r="DC1018" i="26"/>
  <c r="CW1018" i="26"/>
  <c r="ER1018" i="26"/>
  <c r="AV116" i="27"/>
  <c r="S1018" i="26"/>
  <c r="ES1018" i="26"/>
  <c r="EZ1018" i="26"/>
  <c r="ED1018" i="26"/>
  <c r="AC1018" i="26"/>
  <c r="ET1018" i="26"/>
  <c r="DJ1018" i="26"/>
  <c r="N1018" i="26"/>
  <c r="BC1018" i="26"/>
  <c r="EO1018" i="26"/>
  <c r="DV1018" i="26"/>
  <c r="AF1018" i="26"/>
  <c r="Y1018" i="26"/>
  <c r="EX1018" i="26"/>
  <c r="DE1018" i="26"/>
  <c r="EF1018" i="26"/>
  <c r="DG1018" i="26"/>
  <c r="CG1018" i="26"/>
  <c r="K1018" i="26"/>
  <c r="AG1018" i="26"/>
  <c r="M1018" i="26"/>
  <c r="AE1018" i="26"/>
  <c r="BQ1019" i="26"/>
  <c r="DT1018" i="26"/>
  <c r="EB1018" i="26"/>
  <c r="AA1018" i="26"/>
  <c r="DA1018" i="26"/>
  <c r="DS1018" i="26"/>
  <c r="BN1018" i="26"/>
  <c r="CK1018" i="26"/>
  <c r="CO1018" i="26"/>
  <c r="EP1018" i="26"/>
  <c r="DQ1018" i="26"/>
  <c r="BA1018" i="26"/>
  <c r="AT1018" i="26"/>
  <c r="CM1018" i="26"/>
  <c r="DZ1018" i="26"/>
  <c r="BW1019" i="26"/>
  <c r="AY1018" i="26"/>
  <c r="EL1018" i="26"/>
  <c r="EU1018" i="26"/>
  <c r="CL1018" i="26"/>
  <c r="AW1018" i="26"/>
  <c r="BF1018" i="26"/>
  <c r="DK1018" i="26"/>
  <c r="EW1018" i="26"/>
  <c r="EN1018" i="26"/>
  <c r="DW1018" i="26"/>
  <c r="X1018" i="26"/>
  <c r="BK1018" i="26"/>
  <c r="DM1018" i="26"/>
  <c r="Q1018" i="26"/>
  <c r="DY1018" i="26"/>
  <c r="DU1018" i="26"/>
  <c r="BH1018" i="26"/>
  <c r="AZ1018" i="26"/>
  <c r="EM1018" i="26"/>
  <c r="BY1019" i="26"/>
  <c r="BM1018" i="26"/>
  <c r="DD1018" i="26"/>
  <c r="BO1018" i="26"/>
  <c r="AU1018" i="26"/>
  <c r="BL1018" i="26"/>
  <c r="EA1018" i="26"/>
  <c r="CJ1018" i="26"/>
  <c r="BV1019" i="26"/>
  <c r="DF1018" i="26"/>
  <c r="CH1018" i="26"/>
  <c r="CP1018" i="26"/>
  <c r="EY1018" i="26"/>
  <c r="BB1018" i="26"/>
  <c r="T1018" i="26"/>
  <c r="CY1018" i="26"/>
  <c r="CX1018" i="26"/>
  <c r="DR1018" i="26"/>
  <c r="DH1018" i="26"/>
  <c r="DP1018" i="26"/>
  <c r="CZ1018" i="26"/>
  <c r="EE1018" i="26"/>
  <c r="EC1018" i="26"/>
  <c r="AS1018" i="26"/>
  <c r="DI1018" i="26"/>
  <c r="CF1018" i="26"/>
  <c r="EH1018" i="26"/>
  <c r="EI1018" i="26"/>
  <c r="EG1018" i="26"/>
  <c r="BS1019" i="26"/>
  <c r="AD1018" i="26"/>
  <c r="BJ1018" i="26"/>
  <c r="Z1018" i="26"/>
  <c r="AB1018" i="26"/>
  <c r="AV1018" i="26"/>
  <c r="L1018" i="26"/>
  <c r="BI1018" i="26"/>
  <c r="BD1018" i="26"/>
  <c r="BX1019" i="26"/>
  <c r="AM1018" i="26"/>
  <c r="AM1019" i="26" s="1"/>
  <c r="J1018" i="26"/>
  <c r="DX1018" i="26"/>
  <c r="R1018" i="26"/>
  <c r="EK1018" i="26"/>
  <c r="AJ1018" i="26"/>
  <c r="AI1018" i="26"/>
  <c r="CI1018" i="26"/>
  <c r="AK1018" i="26"/>
  <c r="AO1018" i="26"/>
  <c r="DB1018" i="26"/>
  <c r="AR1018" i="26"/>
  <c r="AQ1018" i="26"/>
  <c r="CN1018" i="26"/>
  <c r="AX1018" i="26"/>
  <c r="W1018" i="26"/>
  <c r="O1018" i="26"/>
  <c r="V1018" i="26"/>
  <c r="S98" i="25"/>
  <c r="T98" i="25"/>
  <c r="W100" i="25"/>
  <c r="X100" i="25"/>
  <c r="M95" i="25"/>
  <c r="O96" i="25"/>
  <c r="P96" i="25"/>
  <c r="I92" i="25"/>
  <c r="J93" i="25" s="1"/>
  <c r="AR92" i="25"/>
  <c r="AS92" i="25" s="1"/>
  <c r="AT92" i="25" s="1"/>
  <c r="BT1019" i="26" l="1"/>
  <c r="BR1019" i="26"/>
  <c r="AU94" i="27"/>
  <c r="AU92" i="25"/>
  <c r="W103" i="27"/>
  <c r="BU1019" i="26"/>
  <c r="CS1019" i="26"/>
  <c r="CR1019" i="26"/>
  <c r="K94" i="25"/>
  <c r="AQ94" i="25"/>
  <c r="AM96" i="25"/>
  <c r="AN96" i="25" s="1"/>
  <c r="AF100" i="25"/>
  <c r="AK97" i="25"/>
  <c r="AG100" i="25"/>
  <c r="AD100" i="25"/>
  <c r="AC100" i="25"/>
  <c r="AE100" i="25"/>
  <c r="FD1017" i="26"/>
  <c r="FC1018" i="26" s="1"/>
  <c r="CA1019" i="26"/>
  <c r="AO1019" i="26"/>
  <c r="FB1018" i="26"/>
  <c r="FA1019" i="26" s="1"/>
  <c r="T1019" i="26"/>
  <c r="CU1019" i="26"/>
  <c r="O1019" i="26"/>
  <c r="DD1019" i="26"/>
  <c r="DM1019" i="26"/>
  <c r="ES1019" i="26"/>
  <c r="BD1019" i="26"/>
  <c r="CT1019" i="26"/>
  <c r="ER1019" i="26"/>
  <c r="BF1019" i="26"/>
  <c r="J1019" i="26"/>
  <c r="L1019" i="26"/>
  <c r="CB1019" i="26"/>
  <c r="CF1019" i="26"/>
  <c r="CD1019" i="26"/>
  <c r="DK1019" i="26"/>
  <c r="CV1019" i="26"/>
  <c r="CC1019" i="26"/>
  <c r="K109" i="27"/>
  <c r="M109" i="27"/>
  <c r="EQ1019" i="26"/>
  <c r="CP1019" i="26"/>
  <c r="AO109" i="27"/>
  <c r="I108" i="27"/>
  <c r="J109" i="27" s="1"/>
  <c r="AT94" i="27"/>
  <c r="AW94" i="27"/>
  <c r="AM95" i="27"/>
  <c r="AL96" i="27" s="1"/>
  <c r="V103" i="27"/>
  <c r="AK96" i="27"/>
  <c r="AJ97" i="27" s="1"/>
  <c r="U103" i="27"/>
  <c r="T103" i="27"/>
  <c r="AE99" i="27"/>
  <c r="AD99" i="27"/>
  <c r="AA101" i="27"/>
  <c r="AI97" i="27"/>
  <c r="AH97" i="27"/>
  <c r="X103" i="27"/>
  <c r="L109" i="27"/>
  <c r="R1019" i="26"/>
  <c r="AB1019" i="26"/>
  <c r="AD1019" i="26"/>
  <c r="AV117" i="27"/>
  <c r="AF1019" i="26"/>
  <c r="DR1019" i="26"/>
  <c r="EW1019" i="26"/>
  <c r="EY1019" i="26"/>
  <c r="DB1019" i="26"/>
  <c r="EE1019" i="26"/>
  <c r="AX1019" i="26"/>
  <c r="AG1019" i="26"/>
  <c r="EP1019" i="26"/>
  <c r="CE1019" i="26"/>
  <c r="EV1019" i="26"/>
  <c r="EO1019" i="26"/>
  <c r="BB1019" i="26"/>
  <c r="EC1019" i="26"/>
  <c r="V1019" i="26"/>
  <c r="Z1019" i="26"/>
  <c r="CN1019" i="26"/>
  <c r="CK1019" i="26"/>
  <c r="EA1019" i="26"/>
  <c r="DU1019" i="26"/>
  <c r="BV1020" i="26"/>
  <c r="EK1019" i="26"/>
  <c r="BX1020" i="26"/>
  <c r="BO1019" i="26"/>
  <c r="BU1020" i="26"/>
  <c r="AZ1019" i="26"/>
  <c r="CL1019" i="26"/>
  <c r="EZ1019" i="26"/>
  <c r="DG1019" i="26"/>
  <c r="BR1020" i="26"/>
  <c r="AP1019" i="26"/>
  <c r="DL1019" i="26"/>
  <c r="BL1019" i="26"/>
  <c r="AE1019" i="26"/>
  <c r="EI1019" i="26"/>
  <c r="DI1019" i="26"/>
  <c r="BA1019" i="26"/>
  <c r="AV1019" i="26"/>
  <c r="DX1019" i="26"/>
  <c r="BP1019" i="26"/>
  <c r="EN1019" i="26"/>
  <c r="CG1019" i="26"/>
  <c r="EG1019" i="26"/>
  <c r="BY1020" i="26"/>
  <c r="DJ1019" i="26"/>
  <c r="BN1019" i="26"/>
  <c r="EM1019" i="26"/>
  <c r="AR1019" i="26"/>
  <c r="M1019" i="26"/>
  <c r="EU1019" i="26"/>
  <c r="ET1019" i="26"/>
  <c r="AJ1019" i="26"/>
  <c r="EB1019" i="26"/>
  <c r="BJ1019" i="26"/>
  <c r="DQ1019" i="26"/>
  <c r="DN1019" i="26"/>
  <c r="EL1019" i="26"/>
  <c r="U1019" i="26"/>
  <c r="CX1019" i="26"/>
  <c r="CW1019" i="26"/>
  <c r="N1019" i="26"/>
  <c r="AW1019" i="26"/>
  <c r="AT1019" i="26"/>
  <c r="AS1019" i="26"/>
  <c r="CY1019" i="26"/>
  <c r="AI1019" i="26"/>
  <c r="AH1019" i="26"/>
  <c r="AY1019" i="26"/>
  <c r="AC1019" i="26"/>
  <c r="BG1019" i="26"/>
  <c r="BH1019" i="26"/>
  <c r="DC1019" i="26"/>
  <c r="DY1019" i="26"/>
  <c r="Q1019" i="26"/>
  <c r="DT1019" i="26"/>
  <c r="AQ1019" i="26"/>
  <c r="BS1020" i="26"/>
  <c r="CZ1019" i="26"/>
  <c r="BC1019" i="26"/>
  <c r="AN1019" i="26"/>
  <c r="W1019" i="26"/>
  <c r="DP1019" i="26"/>
  <c r="DO1019" i="26"/>
  <c r="BZ1020" i="26"/>
  <c r="CQ1019" i="26"/>
  <c r="EF1019" i="26"/>
  <c r="BI1019" i="26"/>
  <c r="ED1019" i="26"/>
  <c r="DH1019" i="26"/>
  <c r="P1019" i="26"/>
  <c r="Y1019" i="26"/>
  <c r="CM1019" i="26"/>
  <c r="BE1019" i="26"/>
  <c r="DZ1019" i="26"/>
  <c r="DV1019" i="26"/>
  <c r="CH1019" i="26"/>
  <c r="AU1019" i="26"/>
  <c r="BW1020" i="26"/>
  <c r="X1019" i="26"/>
  <c r="AA1019" i="26"/>
  <c r="DF1019" i="26"/>
  <c r="DE1019" i="26"/>
  <c r="DW1019" i="26"/>
  <c r="AK1019" i="26"/>
  <c r="AL1019" i="26"/>
  <c r="EH1019" i="26"/>
  <c r="K1019" i="26"/>
  <c r="CO1019" i="26"/>
  <c r="DS1019" i="26"/>
  <c r="CJ1019" i="26"/>
  <c r="CI1019" i="26"/>
  <c r="BT1020" i="26"/>
  <c r="EX1019" i="26"/>
  <c r="BK1019" i="26"/>
  <c r="S1019" i="26"/>
  <c r="BM1019" i="26"/>
  <c r="DA1019" i="26"/>
  <c r="EJ1019" i="26"/>
  <c r="L95" i="25"/>
  <c r="X101" i="25"/>
  <c r="Y101" i="25"/>
  <c r="P97" i="25"/>
  <c r="Q97" i="25"/>
  <c r="T99" i="25"/>
  <c r="U99" i="25"/>
  <c r="N96" i="25"/>
  <c r="AO94" i="25"/>
  <c r="CS1020" i="26" l="1"/>
  <c r="AE101" i="25"/>
  <c r="ER1020" i="26"/>
  <c r="CT1020" i="26"/>
  <c r="AP97" i="25"/>
  <c r="AL97" i="25"/>
  <c r="AK98" i="25" s="1"/>
  <c r="AC101" i="25"/>
  <c r="AB101" i="25"/>
  <c r="AD101" i="25"/>
  <c r="AF101" i="25"/>
  <c r="AJ98" i="25"/>
  <c r="AM97" i="25"/>
  <c r="AN97" i="25" s="1"/>
  <c r="FD1018" i="26"/>
  <c r="FC1019" i="26" s="1"/>
  <c r="BE1020" i="26"/>
  <c r="CU1020" i="26"/>
  <c r="FB1019" i="26"/>
  <c r="FA1020" i="26" s="1"/>
  <c r="CB1020" i="26"/>
  <c r="CQ1020" i="26"/>
  <c r="CC1020" i="26"/>
  <c r="CE1020" i="26"/>
  <c r="S1020" i="26"/>
  <c r="CA1020" i="26"/>
  <c r="BZ1021" i="26" s="1"/>
  <c r="K1020" i="26"/>
  <c r="DL1020" i="26"/>
  <c r="AC1020" i="26"/>
  <c r="BC1020" i="26"/>
  <c r="L110" i="27"/>
  <c r="EQ1020" i="26"/>
  <c r="CF1020" i="26"/>
  <c r="EP1020" i="26"/>
  <c r="AE1020" i="26"/>
  <c r="DC1020" i="26"/>
  <c r="U104" i="27"/>
  <c r="AK97" i="27"/>
  <c r="AH98" i="27"/>
  <c r="AG98" i="27"/>
  <c r="V104" i="27"/>
  <c r="AI98" i="27"/>
  <c r="AN95" i="27"/>
  <c r="AM96" i="27" s="1"/>
  <c r="AR95" i="27"/>
  <c r="AS95" i="27" s="1"/>
  <c r="AU95" i="27" s="1"/>
  <c r="AQ96" i="27"/>
  <c r="T104" i="27"/>
  <c r="S104" i="27"/>
  <c r="Z102" i="27"/>
  <c r="W104" i="27"/>
  <c r="AD100" i="27"/>
  <c r="AC100" i="27"/>
  <c r="AO110" i="27"/>
  <c r="I109" i="27"/>
  <c r="J110" i="27" s="1"/>
  <c r="K110" i="27"/>
  <c r="CK1020" i="26"/>
  <c r="CO1020" i="26"/>
  <c r="EV1020" i="26"/>
  <c r="AA1020" i="26"/>
  <c r="AV118" i="27"/>
  <c r="AO1020" i="26"/>
  <c r="CD1020" i="26"/>
  <c r="BP1020" i="26"/>
  <c r="DH1020" i="26"/>
  <c r="ED1020" i="26"/>
  <c r="V1020" i="26"/>
  <c r="EY1020" i="26"/>
  <c r="AW1020" i="26"/>
  <c r="EB1020" i="26"/>
  <c r="EK1020" i="26"/>
  <c r="U1020" i="26"/>
  <c r="BW1021" i="26"/>
  <c r="BQ1020" i="26"/>
  <c r="BK1020" i="26"/>
  <c r="AY1020" i="26"/>
  <c r="BO1020" i="26"/>
  <c r="DA1020" i="26"/>
  <c r="DK1020" i="26"/>
  <c r="EF1020" i="26"/>
  <c r="DM1020" i="26"/>
  <c r="AS1020" i="26"/>
  <c r="AL1020" i="26"/>
  <c r="BA1020" i="26"/>
  <c r="BM1020" i="26"/>
  <c r="AZ1020" i="26"/>
  <c r="X1020" i="26"/>
  <c r="BT1021" i="26"/>
  <c r="EM1020" i="26"/>
  <c r="N1020" i="26"/>
  <c r="EN1020" i="26"/>
  <c r="DJ1020" i="26"/>
  <c r="AU1020" i="26"/>
  <c r="EL1020" i="26"/>
  <c r="EO1020" i="26"/>
  <c r="DV1020" i="26"/>
  <c r="AF1020" i="26"/>
  <c r="CY1020" i="26"/>
  <c r="DD1020" i="26"/>
  <c r="DS1020" i="26"/>
  <c r="AD1020" i="26"/>
  <c r="AV1020" i="26"/>
  <c r="ET1020" i="26"/>
  <c r="ES1020" i="26"/>
  <c r="DZ1020" i="26"/>
  <c r="EU1020" i="26"/>
  <c r="BH1020" i="26"/>
  <c r="L1020" i="26"/>
  <c r="CN1020" i="26"/>
  <c r="DX1020" i="26"/>
  <c r="EC1020" i="26"/>
  <c r="BV1021" i="26"/>
  <c r="BX1021" i="26"/>
  <c r="CI1020" i="26"/>
  <c r="DE1020" i="26"/>
  <c r="EG1020" i="26"/>
  <c r="EH1020" i="26"/>
  <c r="CH1020" i="26"/>
  <c r="DB1020" i="26"/>
  <c r="DY1020" i="26"/>
  <c r="EA1020" i="26"/>
  <c r="BN1020" i="26"/>
  <c r="BY1021" i="26"/>
  <c r="AP1020" i="26"/>
  <c r="AQ1020" i="26"/>
  <c r="AK1020" i="26"/>
  <c r="DT1020" i="26"/>
  <c r="CW1020" i="26"/>
  <c r="CV1020" i="26"/>
  <c r="CR1020" i="26"/>
  <c r="CX1020" i="26"/>
  <c r="EI1020" i="26"/>
  <c r="EJ1020" i="26"/>
  <c r="DW1020" i="26"/>
  <c r="CM1020" i="26"/>
  <c r="CL1020" i="26"/>
  <c r="DO1020" i="26"/>
  <c r="DN1020" i="26"/>
  <c r="AX1020" i="26"/>
  <c r="AH1020" i="26"/>
  <c r="AG1020" i="26"/>
  <c r="DP1020" i="26"/>
  <c r="BB1020" i="26"/>
  <c r="DU1020" i="26"/>
  <c r="AI1020" i="26"/>
  <c r="Z1020" i="26"/>
  <c r="BD1020" i="26"/>
  <c r="EE1020" i="26"/>
  <c r="Y1020" i="26"/>
  <c r="CT1021" i="26"/>
  <c r="DG1020" i="26"/>
  <c r="DF1020" i="26"/>
  <c r="P1020" i="26"/>
  <c r="AR1020" i="26"/>
  <c r="M1020" i="26"/>
  <c r="BL1020" i="26"/>
  <c r="W1020" i="26"/>
  <c r="R1020" i="26"/>
  <c r="Q1020" i="26"/>
  <c r="BJ1020" i="26"/>
  <c r="EX1020" i="26"/>
  <c r="EW1020" i="26"/>
  <c r="CP1020" i="26"/>
  <c r="DI1020" i="26"/>
  <c r="AM1020" i="26"/>
  <c r="AN1020" i="26"/>
  <c r="CG1020" i="26"/>
  <c r="AJ1020" i="26"/>
  <c r="AT1020" i="26"/>
  <c r="T1020" i="26"/>
  <c r="J1020" i="26"/>
  <c r="CJ1020" i="26"/>
  <c r="BI1020" i="26"/>
  <c r="CZ1020" i="26"/>
  <c r="BU1021" i="26"/>
  <c r="BG1020" i="26"/>
  <c r="BF1020" i="26"/>
  <c r="DQ1020" i="26"/>
  <c r="AB1020" i="26"/>
  <c r="DR1020" i="26"/>
  <c r="BS1021" i="26"/>
  <c r="O1020" i="26"/>
  <c r="EZ1020" i="26"/>
  <c r="Q98" i="25"/>
  <c r="R98" i="25"/>
  <c r="Y102" i="25"/>
  <c r="Z102" i="25"/>
  <c r="O97" i="25"/>
  <c r="U100" i="25"/>
  <c r="V100" i="25"/>
  <c r="M96" i="25"/>
  <c r="N97" i="25" s="1"/>
  <c r="I93" i="25"/>
  <c r="J94" i="25" s="1"/>
  <c r="AQ95" i="25" s="1"/>
  <c r="AR93" i="25"/>
  <c r="AS93" i="25" s="1"/>
  <c r="AT93" i="25" s="1"/>
  <c r="AD102" i="25" l="1"/>
  <c r="AU93" i="25"/>
  <c r="CB1021" i="26"/>
  <c r="CR1021" i="26"/>
  <c r="AE102" i="25"/>
  <c r="AJ99" i="25"/>
  <c r="AI99" i="25"/>
  <c r="AP98" i="25"/>
  <c r="AL98" i="25"/>
  <c r="AA102" i="25"/>
  <c r="Z103" i="25" s="1"/>
  <c r="AB102" i="25"/>
  <c r="AC102" i="25"/>
  <c r="FD1019" i="26"/>
  <c r="FC1020" i="26" s="1"/>
  <c r="CA1021" i="26"/>
  <c r="BZ1022" i="26" s="1"/>
  <c r="CD1021" i="26"/>
  <c r="FB1020" i="26"/>
  <c r="FA1021" i="26" s="1"/>
  <c r="J1021" i="26"/>
  <c r="AD1021" i="26"/>
  <c r="CP1021" i="26"/>
  <c r="EQ1021" i="26"/>
  <c r="BD1021" i="26"/>
  <c r="CE1021" i="26"/>
  <c r="EP1021" i="26"/>
  <c r="DI1021" i="26"/>
  <c r="CC1021" i="26"/>
  <c r="AB1021" i="26"/>
  <c r="AT1021" i="26"/>
  <c r="EA1021" i="26"/>
  <c r="T1021" i="26"/>
  <c r="CG1021" i="26"/>
  <c r="T105" i="27"/>
  <c r="EL1021" i="26"/>
  <c r="EE1021" i="26"/>
  <c r="I110" i="27"/>
  <c r="J111" i="27" s="1"/>
  <c r="AO111" i="27"/>
  <c r="S105" i="27"/>
  <c r="R105" i="27"/>
  <c r="AT95" i="27"/>
  <c r="AW95" i="27"/>
  <c r="AP96" i="27"/>
  <c r="AN96" i="27"/>
  <c r="AP97" i="27" s="1"/>
  <c r="AQ97" i="27"/>
  <c r="AR96" i="27"/>
  <c r="V105" i="27"/>
  <c r="AG99" i="27"/>
  <c r="AF99" i="27"/>
  <c r="AH99" i="27"/>
  <c r="AC101" i="27"/>
  <c r="AB101" i="27"/>
  <c r="AJ98" i="27"/>
  <c r="Y103" i="27"/>
  <c r="AL97" i="27"/>
  <c r="AK98" i="27" s="1"/>
  <c r="K111" i="27"/>
  <c r="U105" i="27"/>
  <c r="BQ1021" i="26"/>
  <c r="EC1021" i="26"/>
  <c r="EZ1021" i="26"/>
  <c r="AV119" i="27"/>
  <c r="DS1021" i="26"/>
  <c r="BL1021" i="26"/>
  <c r="BR1021" i="26"/>
  <c r="BS1022" i="26" s="1"/>
  <c r="BP1021" i="26"/>
  <c r="DB1021" i="26"/>
  <c r="AX1021" i="26"/>
  <c r="EN1021" i="26"/>
  <c r="DL1021" i="26"/>
  <c r="AW1021" i="26"/>
  <c r="DK1021" i="26"/>
  <c r="BU1022" i="26"/>
  <c r="BW1022" i="26"/>
  <c r="W1021" i="26"/>
  <c r="CZ1021" i="26"/>
  <c r="CJ1021" i="26"/>
  <c r="AZ1021" i="26"/>
  <c r="BE1021" i="26"/>
  <c r="BN1021" i="26"/>
  <c r="EU1021" i="26"/>
  <c r="AE1021" i="26"/>
  <c r="EO1021" i="26"/>
  <c r="DN1021" i="26"/>
  <c r="EM1021" i="26"/>
  <c r="M1021" i="26"/>
  <c r="ET1021" i="26"/>
  <c r="AV1021" i="26"/>
  <c r="DD1021" i="26"/>
  <c r="EI1021" i="26"/>
  <c r="BC1021" i="26"/>
  <c r="CN1021" i="26"/>
  <c r="ED1021" i="26"/>
  <c r="CI1021" i="26"/>
  <c r="Y1021" i="26"/>
  <c r="EB1021" i="26"/>
  <c r="AJ1021" i="26"/>
  <c r="EX1021" i="26"/>
  <c r="DW1021" i="26"/>
  <c r="DQ1021" i="26"/>
  <c r="DU1021" i="26"/>
  <c r="DF1021" i="26"/>
  <c r="BX1022" i="26"/>
  <c r="X1021" i="26"/>
  <c r="AG1021" i="26"/>
  <c r="AO1021" i="26"/>
  <c r="BY1022" i="26"/>
  <c r="AM1021" i="26"/>
  <c r="DY1021" i="26"/>
  <c r="CM1021" i="26"/>
  <c r="AA1021" i="26"/>
  <c r="O1021" i="26"/>
  <c r="BO1021" i="26"/>
  <c r="ES1021" i="26"/>
  <c r="ER1021" i="26"/>
  <c r="BI1021" i="26"/>
  <c r="AC1021" i="26"/>
  <c r="AR1021" i="26"/>
  <c r="CX1021" i="26"/>
  <c r="AS1021" i="26"/>
  <c r="BB1021" i="26"/>
  <c r="BA1021" i="26"/>
  <c r="L1021" i="26"/>
  <c r="DP1021" i="26"/>
  <c r="AK1021" i="26"/>
  <c r="N1021" i="26"/>
  <c r="DE1021" i="26"/>
  <c r="CF1021" i="26"/>
  <c r="BF1021" i="26"/>
  <c r="BG1021" i="26"/>
  <c r="BK1021" i="26"/>
  <c r="S1021" i="26"/>
  <c r="DA1021" i="26"/>
  <c r="CS1021" i="26"/>
  <c r="U1021" i="26"/>
  <c r="AP1021" i="26"/>
  <c r="AQ1021" i="26"/>
  <c r="CH1021" i="26"/>
  <c r="DJ1021" i="26"/>
  <c r="EH1021" i="26"/>
  <c r="CQ1021" i="26"/>
  <c r="EG1021" i="26"/>
  <c r="AN1021" i="26"/>
  <c r="EW1021" i="26"/>
  <c r="EV1021" i="26"/>
  <c r="P1021" i="26"/>
  <c r="AH1021" i="26"/>
  <c r="DZ1021" i="26"/>
  <c r="CK1021" i="26"/>
  <c r="DX1021" i="26"/>
  <c r="DH1021" i="26"/>
  <c r="AL1021" i="26"/>
  <c r="DG1021" i="26"/>
  <c r="CO1021" i="26"/>
  <c r="CV1021" i="26"/>
  <c r="CU1021" i="26"/>
  <c r="AY1021" i="26"/>
  <c r="BM1021" i="26"/>
  <c r="CW1021" i="26"/>
  <c r="V1021" i="26"/>
  <c r="BV1022" i="26"/>
  <c r="DR1021" i="26"/>
  <c r="K1021" i="26"/>
  <c r="CY1021" i="26"/>
  <c r="DM1021" i="26"/>
  <c r="DO1021" i="26"/>
  <c r="AF1021" i="26"/>
  <c r="EF1021" i="26"/>
  <c r="EY1021" i="26"/>
  <c r="AU1021" i="26"/>
  <c r="BT1022" i="26"/>
  <c r="BJ1021" i="26"/>
  <c r="Z1021" i="26"/>
  <c r="CL1021" i="26"/>
  <c r="DC1021" i="26"/>
  <c r="DV1021" i="26"/>
  <c r="EK1021" i="26"/>
  <c r="BH1021" i="26"/>
  <c r="R1021" i="26"/>
  <c r="Q1021" i="26"/>
  <c r="AI1021" i="26"/>
  <c r="DT1021" i="26"/>
  <c r="EJ1021" i="26"/>
  <c r="O98" i="25"/>
  <c r="K95" i="25"/>
  <c r="P98" i="25"/>
  <c r="R99" i="25"/>
  <c r="S99" i="25"/>
  <c r="V101" i="25"/>
  <c r="W101" i="25"/>
  <c r="AO95" i="25"/>
  <c r="CS1022" i="26" l="1"/>
  <c r="AC103" i="25"/>
  <c r="CA1022" i="26"/>
  <c r="CQ1022" i="26"/>
  <c r="U106" i="27"/>
  <c r="CC1022" i="26"/>
  <c r="AM98" i="25"/>
  <c r="AN98" i="25" s="1"/>
  <c r="AB103" i="25"/>
  <c r="AD103" i="25"/>
  <c r="AI100" i="25"/>
  <c r="AH100" i="25"/>
  <c r="AA103" i="25"/>
  <c r="AK99" i="25"/>
  <c r="CD1022" i="26"/>
  <c r="FD1020" i="26"/>
  <c r="FC1021" i="26" s="1"/>
  <c r="CB1022" i="26"/>
  <c r="FB1021" i="26"/>
  <c r="FA1022" i="26" s="1"/>
  <c r="AF1022" i="26"/>
  <c r="DC1022" i="26"/>
  <c r="AY1022" i="26"/>
  <c r="BT1023" i="26"/>
  <c r="ED1022" i="26"/>
  <c r="DZ1022" i="26"/>
  <c r="BR1022" i="26"/>
  <c r="BS1023" i="26" s="1"/>
  <c r="BQ1022" i="26"/>
  <c r="DT1022" i="26"/>
  <c r="DA1022" i="26"/>
  <c r="EO1022" i="26"/>
  <c r="EB1022" i="26"/>
  <c r="BD1022" i="26"/>
  <c r="EE1022" i="26"/>
  <c r="X104" i="27"/>
  <c r="AJ99" i="27"/>
  <c r="AM97" i="27"/>
  <c r="AL98" i="27" s="1"/>
  <c r="AK99" i="27" s="1"/>
  <c r="AS96" i="27"/>
  <c r="AU96" i="27" s="1"/>
  <c r="AB102" i="27"/>
  <c r="AA102" i="27"/>
  <c r="T106" i="27"/>
  <c r="AF100" i="27"/>
  <c r="AE100" i="27"/>
  <c r="R106" i="27"/>
  <c r="Q106" i="27"/>
  <c r="AG100" i="27"/>
  <c r="S106" i="27"/>
  <c r="AI99" i="27"/>
  <c r="AH100" i="27" s="1"/>
  <c r="AO112" i="27"/>
  <c r="I111" i="27"/>
  <c r="J112" i="27" s="1"/>
  <c r="DO1022" i="26"/>
  <c r="DM1022" i="26"/>
  <c r="DJ1022" i="26"/>
  <c r="BP1022" i="26"/>
  <c r="AV120" i="27"/>
  <c r="EY1022" i="26"/>
  <c r="DR1022" i="26"/>
  <c r="DV1022" i="26"/>
  <c r="BV1023" i="26"/>
  <c r="AW1022" i="26"/>
  <c r="DF1022" i="26"/>
  <c r="ET1022" i="26"/>
  <c r="EN1022" i="26"/>
  <c r="EP1022" i="26"/>
  <c r="CO1022" i="26"/>
  <c r="EM1022" i="26"/>
  <c r="AN1022" i="26"/>
  <c r="ER1022" i="26"/>
  <c r="Z1022" i="26"/>
  <c r="BN1022" i="26"/>
  <c r="BJ1022" i="26"/>
  <c r="CY1022" i="26"/>
  <c r="BX1023" i="26"/>
  <c r="BY1023" i="26"/>
  <c r="P99" i="25"/>
  <c r="BO1022" i="26"/>
  <c r="K1022" i="26"/>
  <c r="AP1022" i="26"/>
  <c r="CM1022" i="26"/>
  <c r="AI1022" i="26"/>
  <c r="AL1022" i="26"/>
  <c r="DX1022" i="26"/>
  <c r="CH1022" i="26"/>
  <c r="CT1022" i="26"/>
  <c r="EC1022" i="26"/>
  <c r="AB1022" i="26"/>
  <c r="AS1022" i="26"/>
  <c r="BZ1023" i="26"/>
  <c r="EI1022" i="26"/>
  <c r="X1022" i="26"/>
  <c r="CK1022" i="26"/>
  <c r="BB1022" i="26"/>
  <c r="DH1022" i="26"/>
  <c r="M1022" i="26"/>
  <c r="AC1022" i="26"/>
  <c r="AD1022" i="26"/>
  <c r="P1022" i="26"/>
  <c r="EV1022" i="26"/>
  <c r="EQ1022" i="26"/>
  <c r="R1022" i="26"/>
  <c r="BU1023" i="26"/>
  <c r="EK1022" i="26"/>
  <c r="CJ1022" i="26"/>
  <c r="ES1022" i="26"/>
  <c r="V1022" i="26"/>
  <c r="AX1022" i="26"/>
  <c r="CW1022" i="26"/>
  <c r="N1022" i="26"/>
  <c r="S1022" i="26"/>
  <c r="Q1022" i="26"/>
  <c r="AU1022" i="26"/>
  <c r="AV1022" i="26"/>
  <c r="EW1022" i="26"/>
  <c r="AJ1022" i="26"/>
  <c r="BK1022" i="26"/>
  <c r="Y1022" i="26"/>
  <c r="W1022" i="26"/>
  <c r="CZ1022" i="26"/>
  <c r="EU1022" i="26"/>
  <c r="AA1022" i="26"/>
  <c r="DN1022" i="26"/>
  <c r="CI1022" i="26"/>
  <c r="BW1023" i="26"/>
  <c r="EZ1022" i="26"/>
  <c r="BC1022" i="26"/>
  <c r="BL1022" i="26"/>
  <c r="BM1022" i="26"/>
  <c r="BH1022" i="26"/>
  <c r="BG1022" i="26"/>
  <c r="EF1022" i="26"/>
  <c r="EG1022" i="26"/>
  <c r="AQ1022" i="26"/>
  <c r="BF1022" i="26"/>
  <c r="EA1022" i="26"/>
  <c r="DW1022" i="26"/>
  <c r="EL1022" i="26"/>
  <c r="AK1022" i="26"/>
  <c r="DU1022" i="26"/>
  <c r="AG1022" i="26"/>
  <c r="CR1022" i="26"/>
  <c r="CR1023" i="26" s="1"/>
  <c r="BI1022" i="26"/>
  <c r="CE1022" i="26"/>
  <c r="CF1022" i="26"/>
  <c r="DP1022" i="26"/>
  <c r="DI1022" i="26"/>
  <c r="EX1022" i="26"/>
  <c r="AR1022" i="26"/>
  <c r="U1022" i="26"/>
  <c r="DE1022" i="26"/>
  <c r="DD1022" i="26"/>
  <c r="T1022" i="26"/>
  <c r="CL1022" i="26"/>
  <c r="J1022" i="26"/>
  <c r="CU1022" i="26"/>
  <c r="AM1022" i="26"/>
  <c r="CP1022" i="26"/>
  <c r="CN1022" i="26"/>
  <c r="DL1022" i="26"/>
  <c r="DY1022" i="26"/>
  <c r="CV1022" i="26"/>
  <c r="CG1022" i="26"/>
  <c r="AT1022" i="26"/>
  <c r="BE1022" i="26"/>
  <c r="EJ1022" i="26"/>
  <c r="AE1022" i="26"/>
  <c r="DQ1022" i="26"/>
  <c r="DB1022" i="26"/>
  <c r="L1022" i="26"/>
  <c r="DS1022" i="26"/>
  <c r="AH1022" i="26"/>
  <c r="EH1022" i="26"/>
  <c r="DK1022" i="26"/>
  <c r="O1022" i="26"/>
  <c r="DG1022" i="26"/>
  <c r="CX1022" i="26"/>
  <c r="BA1022" i="26"/>
  <c r="AZ1022" i="26"/>
  <c r="AO1022" i="26"/>
  <c r="L96" i="25"/>
  <c r="W102" i="25"/>
  <c r="X102" i="25"/>
  <c r="Q99" i="25"/>
  <c r="S100" i="25"/>
  <c r="T100" i="25"/>
  <c r="I94" i="25"/>
  <c r="J95" i="25" s="1"/>
  <c r="AR94" i="25"/>
  <c r="AS94" i="25" s="1"/>
  <c r="AT94" i="25" s="1"/>
  <c r="AU94" i="25" l="1"/>
  <c r="CC1023" i="26"/>
  <c r="AB104" i="25"/>
  <c r="BQ1023" i="26"/>
  <c r="AC104" i="25"/>
  <c r="K96" i="25"/>
  <c r="AQ96" i="25"/>
  <c r="CA1023" i="26"/>
  <c r="CD1023" i="26"/>
  <c r="CB1023" i="26"/>
  <c r="CA1024" i="26" s="1"/>
  <c r="DB1023" i="26"/>
  <c r="BR1023" i="26"/>
  <c r="AH101" i="25"/>
  <c r="AG101" i="25"/>
  <c r="AJ100" i="25"/>
  <c r="AA104" i="25"/>
  <c r="AP99" i="25"/>
  <c r="AL99" i="25"/>
  <c r="FD1021" i="26"/>
  <c r="FC1022" i="26" s="1"/>
  <c r="EZ1023" i="26"/>
  <c r="DU1023" i="26"/>
  <c r="FB1022" i="26"/>
  <c r="FA1023" i="26" s="1"/>
  <c r="DS1023" i="26"/>
  <c r="EA1023" i="26"/>
  <c r="EN1023" i="26"/>
  <c r="DY1023" i="26"/>
  <c r="EO1023" i="26"/>
  <c r="DN1023" i="26"/>
  <c r="CX1023" i="26"/>
  <c r="EC1023" i="26"/>
  <c r="CP1023" i="26"/>
  <c r="T107" i="27"/>
  <c r="DI1023" i="26"/>
  <c r="AI100" i="27"/>
  <c r="AH101" i="27" s="1"/>
  <c r="DW1023" i="26"/>
  <c r="BU1024" i="26"/>
  <c r="AO113" i="27"/>
  <c r="I112" i="27"/>
  <c r="AA103" i="27"/>
  <c r="Z103" i="27"/>
  <c r="S107" i="27"/>
  <c r="AG101" i="27"/>
  <c r="AT96" i="27"/>
  <c r="AW96" i="27"/>
  <c r="AQ98" i="27"/>
  <c r="AN97" i="27"/>
  <c r="AP98" i="27" s="1"/>
  <c r="AR97" i="27"/>
  <c r="AS97" i="27" s="1"/>
  <c r="AU97" i="27" s="1"/>
  <c r="AJ100" i="27"/>
  <c r="Q107" i="27"/>
  <c r="P107" i="27"/>
  <c r="R107" i="27"/>
  <c r="W105" i="27"/>
  <c r="AE101" i="27"/>
  <c r="AD101" i="27"/>
  <c r="AF101" i="27"/>
  <c r="DG1023" i="26"/>
  <c r="AX1023" i="26"/>
  <c r="AV121" i="27"/>
  <c r="CN1023" i="26"/>
  <c r="CC1024" i="26"/>
  <c r="AM1023" i="26"/>
  <c r="BI1023" i="26"/>
  <c r="BW1024" i="26"/>
  <c r="BT1024" i="26"/>
  <c r="CZ1023" i="26"/>
  <c r="BY1024" i="26"/>
  <c r="Q100" i="25"/>
  <c r="EJ1023" i="26"/>
  <c r="AB1023" i="26"/>
  <c r="ER1023" i="26"/>
  <c r="BO1023" i="26"/>
  <c r="ES1023" i="26"/>
  <c r="L1023" i="26"/>
  <c r="J1023" i="26"/>
  <c r="EL1023" i="26"/>
  <c r="AO1023" i="26"/>
  <c r="BP1023" i="26"/>
  <c r="BQ1024" i="26" s="1"/>
  <c r="BE1023" i="26"/>
  <c r="CL1023" i="26"/>
  <c r="O1023" i="26"/>
  <c r="AT1023" i="26"/>
  <c r="BV1024" i="26"/>
  <c r="Q1023" i="26"/>
  <c r="BS1024" i="26"/>
  <c r="AH1023" i="26"/>
  <c r="W1023" i="26"/>
  <c r="ED1023" i="26"/>
  <c r="AA1023" i="26"/>
  <c r="CS1023" i="26"/>
  <c r="AC1023" i="26"/>
  <c r="CU1023" i="26"/>
  <c r="BC1023" i="26"/>
  <c r="Z1023" i="26"/>
  <c r="BJ1023" i="26"/>
  <c r="BM1023" i="26"/>
  <c r="DP1023" i="26"/>
  <c r="DZ1023" i="26"/>
  <c r="EV1023" i="26"/>
  <c r="DK1023" i="26"/>
  <c r="EH1023" i="26"/>
  <c r="EU1023" i="26"/>
  <c r="DT1023" i="26"/>
  <c r="AZ1023" i="26"/>
  <c r="EF1023" i="26"/>
  <c r="CB1024" i="26"/>
  <c r="EM1023" i="26"/>
  <c r="DE1023" i="26"/>
  <c r="AK1023" i="26"/>
  <c r="EQ1023" i="26"/>
  <c r="EP1023" i="26"/>
  <c r="U1023" i="26"/>
  <c r="CI1023" i="26"/>
  <c r="M1023" i="26"/>
  <c r="ET1023" i="26"/>
  <c r="DR1023" i="26"/>
  <c r="AR1023" i="26"/>
  <c r="DO1023" i="26"/>
  <c r="EX1023" i="26"/>
  <c r="DQ1023" i="26"/>
  <c r="K1023" i="26"/>
  <c r="BL1023" i="26"/>
  <c r="AN1023" i="26"/>
  <c r="S1023" i="26"/>
  <c r="DL1023" i="26"/>
  <c r="AY1023" i="26"/>
  <c r="AG1023" i="26"/>
  <c r="CW1023" i="26"/>
  <c r="AI1023" i="26"/>
  <c r="AE1023" i="26"/>
  <c r="AD1023" i="26"/>
  <c r="BF1023" i="26"/>
  <c r="R1023" i="26"/>
  <c r="DH1023" i="26"/>
  <c r="AQ1023" i="26"/>
  <c r="BB1023" i="26"/>
  <c r="DM1023" i="26"/>
  <c r="EG1023" i="26"/>
  <c r="Y1023" i="26"/>
  <c r="X1023" i="26"/>
  <c r="N1023" i="26"/>
  <c r="EK1023" i="26"/>
  <c r="BK1023" i="26"/>
  <c r="DA1023" i="26"/>
  <c r="CE1023" i="26"/>
  <c r="CF1023" i="26"/>
  <c r="CM1023" i="26"/>
  <c r="AJ1023" i="26"/>
  <c r="DJ1023" i="26"/>
  <c r="CT1023" i="26"/>
  <c r="EY1023" i="26"/>
  <c r="EW1023" i="26"/>
  <c r="P1023" i="26"/>
  <c r="CO1023" i="26"/>
  <c r="EB1023" i="26"/>
  <c r="AF1023" i="26"/>
  <c r="CJ1023" i="26"/>
  <c r="AL1023" i="26"/>
  <c r="DC1023" i="26"/>
  <c r="DF1023" i="26"/>
  <c r="BX1024" i="26"/>
  <c r="BZ1024" i="26"/>
  <c r="AV1023" i="26"/>
  <c r="AW1023" i="26"/>
  <c r="BA1023" i="26"/>
  <c r="T1023" i="26"/>
  <c r="AP1023" i="26"/>
  <c r="BG1023" i="26"/>
  <c r="AS1023" i="26"/>
  <c r="AU1023" i="26"/>
  <c r="BD1023" i="26"/>
  <c r="CG1023" i="26"/>
  <c r="CY1023" i="26"/>
  <c r="CQ1023" i="26"/>
  <c r="BH1023" i="26"/>
  <c r="EE1023" i="26"/>
  <c r="CK1023" i="26"/>
  <c r="DD1023" i="26"/>
  <c r="DV1023" i="26"/>
  <c r="CH1023" i="26"/>
  <c r="V1023" i="26"/>
  <c r="EI1023" i="26"/>
  <c r="CV1023" i="26"/>
  <c r="DX1023" i="26"/>
  <c r="BR1024" i="26"/>
  <c r="BN1023" i="26"/>
  <c r="R100" i="25"/>
  <c r="S101" i="25" s="1"/>
  <c r="X103" i="25"/>
  <c r="Y103" i="25"/>
  <c r="L97" i="25"/>
  <c r="M97" i="25"/>
  <c r="T101" i="25"/>
  <c r="U101" i="25"/>
  <c r="AO96" i="25"/>
  <c r="AB105" i="25" l="1"/>
  <c r="AL1024" i="26"/>
  <c r="DT1024" i="26"/>
  <c r="DA1024" i="26"/>
  <c r="BN1024" i="26"/>
  <c r="AM99" i="25"/>
  <c r="AN99" i="25" s="1"/>
  <c r="AI101" i="25"/>
  <c r="AH102" i="25" s="1"/>
  <c r="AG102" i="25"/>
  <c r="AF102" i="25"/>
  <c r="AK100" i="25"/>
  <c r="CO1024" i="26"/>
  <c r="AF102" i="27"/>
  <c r="FD1022" i="26"/>
  <c r="FC1023" i="26" s="1"/>
  <c r="DZ1024" i="26"/>
  <c r="FB1023" i="26"/>
  <c r="CY1024" i="26"/>
  <c r="CQ1024" i="26"/>
  <c r="CB1025" i="26"/>
  <c r="DH1024" i="26"/>
  <c r="BD1024" i="26"/>
  <c r="EA1024" i="26"/>
  <c r="DX1024" i="26"/>
  <c r="DV1024" i="26"/>
  <c r="EK1024" i="26"/>
  <c r="EI1024" i="26"/>
  <c r="V1024" i="26"/>
  <c r="R108" i="27"/>
  <c r="Q108" i="27"/>
  <c r="P1024" i="26"/>
  <c r="S108" i="27"/>
  <c r="Z104" i="27"/>
  <c r="Y104" i="27"/>
  <c r="P108" i="27"/>
  <c r="O108" i="27"/>
  <c r="AI101" i="27"/>
  <c r="AT97" i="27"/>
  <c r="AW97" i="27"/>
  <c r="AM98" i="27"/>
  <c r="V106" i="27"/>
  <c r="AD102" i="27"/>
  <c r="AC102" i="27"/>
  <c r="AE102" i="27"/>
  <c r="AG102" i="27"/>
  <c r="CM1024" i="26"/>
  <c r="BX1025" i="26"/>
  <c r="BI1024" i="26"/>
  <c r="BT1025" i="26"/>
  <c r="BP1024" i="26"/>
  <c r="BQ1025" i="26" s="1"/>
  <c r="BV1025" i="26"/>
  <c r="AV122" i="27"/>
  <c r="BU1025" i="26"/>
  <c r="DJ1024" i="26"/>
  <c r="DS1024" i="26"/>
  <c r="K1024" i="26"/>
  <c r="EM1024" i="26"/>
  <c r="AS1024" i="26"/>
  <c r="AN1024" i="26"/>
  <c r="AA1024" i="26"/>
  <c r="R1024" i="26"/>
  <c r="AB1024" i="26"/>
  <c r="CV1024" i="26"/>
  <c r="EY1024" i="26"/>
  <c r="EL1024" i="26"/>
  <c r="EE1024" i="26"/>
  <c r="AW1024" i="26"/>
  <c r="CT1024" i="26"/>
  <c r="ET1024" i="26"/>
  <c r="EU1024" i="26"/>
  <c r="CL1024" i="26"/>
  <c r="L1024" i="26"/>
  <c r="AO1024" i="26"/>
  <c r="EG1024" i="26"/>
  <c r="DL1024" i="26"/>
  <c r="EW1024" i="26"/>
  <c r="BR1025" i="26"/>
  <c r="AF1024" i="26"/>
  <c r="DO1024" i="26"/>
  <c r="BJ1024" i="26"/>
  <c r="N1024" i="26"/>
  <c r="DN1024" i="26"/>
  <c r="CH1024" i="26"/>
  <c r="O1024" i="26"/>
  <c r="DD1024" i="26"/>
  <c r="ED1024" i="26"/>
  <c r="ES1024" i="26"/>
  <c r="DP1024" i="26"/>
  <c r="Q1024" i="26"/>
  <c r="J1024" i="26"/>
  <c r="DF1024" i="26"/>
  <c r="AJ1024" i="26"/>
  <c r="CE1024" i="26"/>
  <c r="DR1024" i="26"/>
  <c r="BA1024" i="26"/>
  <c r="DQ1024" i="26"/>
  <c r="CI1024" i="26"/>
  <c r="EP1024" i="26"/>
  <c r="EO1024" i="26"/>
  <c r="EQ1024" i="26"/>
  <c r="AK1024" i="26"/>
  <c r="BK1024" i="26"/>
  <c r="EN1024" i="26"/>
  <c r="ER1024" i="26"/>
  <c r="Y1024" i="26"/>
  <c r="CS1024" i="26"/>
  <c r="Z1024" i="26"/>
  <c r="CG1024" i="26"/>
  <c r="CP1024" i="26"/>
  <c r="AG1024" i="26"/>
  <c r="EB1024" i="26"/>
  <c r="EC1024" i="26"/>
  <c r="X1024" i="26"/>
  <c r="EJ1024" i="26"/>
  <c r="AY1024" i="26"/>
  <c r="AX1024" i="26"/>
  <c r="CJ1024" i="26"/>
  <c r="CK1024" i="26"/>
  <c r="CF1024" i="26"/>
  <c r="BW1025" i="26"/>
  <c r="CZ1024" i="26"/>
  <c r="DG1024" i="26"/>
  <c r="BZ1025" i="26"/>
  <c r="BY1025" i="26"/>
  <c r="CA1025" i="26"/>
  <c r="CU1024" i="26"/>
  <c r="DM1024" i="26"/>
  <c r="BG1024" i="26"/>
  <c r="BF1024" i="26"/>
  <c r="M1024" i="26"/>
  <c r="BM1024" i="26"/>
  <c r="BE1024" i="26"/>
  <c r="DI1024" i="26"/>
  <c r="BO1024" i="26"/>
  <c r="BS1025" i="26"/>
  <c r="AV1024" i="26"/>
  <c r="AU1024" i="26"/>
  <c r="EH1024" i="26"/>
  <c r="BC1024" i="26"/>
  <c r="R101" i="25"/>
  <c r="S102" i="25" s="1"/>
  <c r="DC1024" i="26"/>
  <c r="DK1024" i="26"/>
  <c r="CN1024" i="26"/>
  <c r="DW1024" i="26"/>
  <c r="U1024" i="26"/>
  <c r="DE1024" i="26"/>
  <c r="DB1024" i="26"/>
  <c r="AD1024" i="26"/>
  <c r="AC1024" i="26"/>
  <c r="CR1024" i="26"/>
  <c r="AQ1024" i="26"/>
  <c r="AP1024" i="26"/>
  <c r="DU1024" i="26"/>
  <c r="BB1024" i="26"/>
  <c r="AE1024" i="26"/>
  <c r="EX1024" i="26"/>
  <c r="CX1024" i="26"/>
  <c r="CD1024" i="26"/>
  <c r="EF1024" i="26"/>
  <c r="W1024" i="26"/>
  <c r="AI1024" i="26"/>
  <c r="DY1024" i="26"/>
  <c r="AR1024" i="26"/>
  <c r="EZ1024" i="26"/>
  <c r="T1024" i="26"/>
  <c r="S1024" i="26"/>
  <c r="BH1024" i="26"/>
  <c r="AT1024" i="26"/>
  <c r="AM1024" i="26"/>
  <c r="EV1024" i="26"/>
  <c r="AZ1024" i="26"/>
  <c r="AH1024" i="26"/>
  <c r="CW1024" i="26"/>
  <c r="BL1024" i="26"/>
  <c r="T102" i="25"/>
  <c r="M98" i="25"/>
  <c r="N98" i="25"/>
  <c r="Y104" i="25"/>
  <c r="Z104" i="25"/>
  <c r="U102" i="25"/>
  <c r="V102" i="25"/>
  <c r="I95" i="25"/>
  <c r="J96" i="25" s="1"/>
  <c r="AQ97" i="25" s="1"/>
  <c r="AR95" i="25"/>
  <c r="AS95" i="25" s="1"/>
  <c r="AT95" i="25" s="1"/>
  <c r="AU95" i="25" l="1"/>
  <c r="CN1025" i="26"/>
  <c r="R109" i="27"/>
  <c r="DY1025" i="26"/>
  <c r="Q109" i="27"/>
  <c r="CP1025" i="26"/>
  <c r="AE103" i="27"/>
  <c r="CZ1025" i="26"/>
  <c r="AF103" i="25"/>
  <c r="AE103" i="25"/>
  <c r="AG103" i="25"/>
  <c r="AP100" i="25"/>
  <c r="AJ101" i="25"/>
  <c r="AL100" i="25"/>
  <c r="FD1023" i="26"/>
  <c r="FC1024" i="26" s="1"/>
  <c r="DW1025" i="26"/>
  <c r="EX1025" i="26"/>
  <c r="DU1025" i="26"/>
  <c r="FB1024" i="26"/>
  <c r="FA1024" i="26"/>
  <c r="DI1025" i="26"/>
  <c r="EJ1025" i="26"/>
  <c r="EV1025" i="26"/>
  <c r="EH1025" i="26"/>
  <c r="AM1025" i="26"/>
  <c r="DK1025" i="26"/>
  <c r="BO1025" i="26"/>
  <c r="CU1025" i="26"/>
  <c r="Q1025" i="26"/>
  <c r="BU1026" i="26"/>
  <c r="M1025" i="26"/>
  <c r="AH102" i="27"/>
  <c r="AG103" i="27" s="1"/>
  <c r="AC103" i="27"/>
  <c r="AB103" i="27"/>
  <c r="O109" i="27"/>
  <c r="N109" i="27"/>
  <c r="AD103" i="27"/>
  <c r="P109" i="27"/>
  <c r="AF103" i="27"/>
  <c r="U107" i="27"/>
  <c r="Y105" i="27"/>
  <c r="X105" i="27"/>
  <c r="AL99" i="27"/>
  <c r="AN98" i="27"/>
  <c r="AM99" i="27" s="1"/>
  <c r="AR98" i="27"/>
  <c r="AS98" i="27" s="1"/>
  <c r="AU98" i="27" s="1"/>
  <c r="AQ99" i="27"/>
  <c r="J1025" i="26"/>
  <c r="EL1025" i="26"/>
  <c r="DA1025" i="26"/>
  <c r="AV123" i="27"/>
  <c r="EF1025" i="26"/>
  <c r="BS1026" i="26"/>
  <c r="CR1025" i="26"/>
  <c r="O1025" i="26"/>
  <c r="AF1025" i="26"/>
  <c r="ET1025" i="26"/>
  <c r="DM1025" i="26"/>
  <c r="BH1025" i="26"/>
  <c r="BJ1025" i="26"/>
  <c r="DP1025" i="26"/>
  <c r="DO1025" i="26"/>
  <c r="DR1025" i="26"/>
  <c r="AI1025" i="26"/>
  <c r="W1025" i="26"/>
  <c r="BL1025" i="26"/>
  <c r="DE1025" i="26"/>
  <c r="P1025" i="26"/>
  <c r="DS1025" i="26"/>
  <c r="CA1026" i="26"/>
  <c r="DF1025" i="26"/>
  <c r="CG1025" i="26"/>
  <c r="DG1025" i="26"/>
  <c r="DQ1025" i="26"/>
  <c r="AQ1025" i="26"/>
  <c r="K1025" i="26"/>
  <c r="ER1025" i="26"/>
  <c r="EN1025" i="26"/>
  <c r="DC1025" i="26"/>
  <c r="AK1025" i="26"/>
  <c r="EC1025" i="26"/>
  <c r="BY1026" i="26"/>
  <c r="CH1025" i="26"/>
  <c r="EY1025" i="26"/>
  <c r="AZ1025" i="26"/>
  <c r="CV1025" i="26"/>
  <c r="AX1025" i="26"/>
  <c r="EE1025" i="26"/>
  <c r="AD1025" i="26"/>
  <c r="EB1025" i="26"/>
  <c r="AV1025" i="26"/>
  <c r="EQ1025" i="26"/>
  <c r="L1025" i="26"/>
  <c r="EO1025" i="26"/>
  <c r="EP1025" i="26"/>
  <c r="BE1025" i="26"/>
  <c r="EM1025" i="26"/>
  <c r="Z1025" i="26"/>
  <c r="CX1025" i="26"/>
  <c r="EI1025" i="26"/>
  <c r="EI1026" i="26" s="1"/>
  <c r="BB1025" i="26"/>
  <c r="ED1025" i="26"/>
  <c r="CF1025" i="26"/>
  <c r="ES1025" i="26"/>
  <c r="AT1025" i="26"/>
  <c r="T1025" i="26"/>
  <c r="CK1025" i="26"/>
  <c r="AN1025" i="26"/>
  <c r="U1025" i="26"/>
  <c r="EW1025" i="26"/>
  <c r="BF1025" i="26"/>
  <c r="CO1025" i="26"/>
  <c r="CO1026" i="26" s="1"/>
  <c r="CM1025" i="26"/>
  <c r="AJ1025" i="26"/>
  <c r="AR1025" i="26"/>
  <c r="AP1025" i="26"/>
  <c r="BG1025" i="26"/>
  <c r="AW1025" i="26"/>
  <c r="BA1025" i="26"/>
  <c r="AU1025" i="26"/>
  <c r="AY1025" i="26"/>
  <c r="CS1025" i="26"/>
  <c r="X1025" i="26"/>
  <c r="DJ1025" i="26"/>
  <c r="CD1025" i="26"/>
  <c r="CC1025" i="26"/>
  <c r="BZ1026" i="26"/>
  <c r="BW1026" i="26"/>
  <c r="BV1026" i="26"/>
  <c r="DN1025" i="26"/>
  <c r="AL1025" i="26"/>
  <c r="AC1025" i="26"/>
  <c r="AB1025" i="26"/>
  <c r="AS1025" i="26"/>
  <c r="AO1025" i="26"/>
  <c r="CY1025" i="26"/>
  <c r="AA1025" i="26"/>
  <c r="DT1025" i="26"/>
  <c r="DB1025" i="26"/>
  <c r="BR1026" i="26"/>
  <c r="BD1025" i="26"/>
  <c r="DZ1025" i="26"/>
  <c r="T103" i="25"/>
  <c r="CW1025" i="26"/>
  <c r="S1025" i="26"/>
  <c r="BK1025" i="26"/>
  <c r="DD1025" i="26"/>
  <c r="BX1026" i="26"/>
  <c r="DV1025" i="26"/>
  <c r="EA1025" i="26"/>
  <c r="CJ1025" i="26"/>
  <c r="BI1025" i="26"/>
  <c r="AH1025" i="26"/>
  <c r="BT1026" i="26"/>
  <c r="CT1025" i="26"/>
  <c r="BC1025" i="26"/>
  <c r="EU1025" i="26"/>
  <c r="DL1025" i="26"/>
  <c r="AG1025" i="26"/>
  <c r="CI1025" i="26"/>
  <c r="CQ1025" i="26"/>
  <c r="EK1025" i="26"/>
  <c r="BP1025" i="26"/>
  <c r="BN1025" i="26"/>
  <c r="EG1025" i="26"/>
  <c r="CL1025" i="26"/>
  <c r="V1025" i="26"/>
  <c r="AE1025" i="26"/>
  <c r="BM1025" i="26"/>
  <c r="DH1025" i="26"/>
  <c r="N1025" i="26"/>
  <c r="R1025" i="26"/>
  <c r="DX1025" i="26"/>
  <c r="CE1025" i="26"/>
  <c r="Y1025" i="26"/>
  <c r="Z105" i="25"/>
  <c r="AA105" i="25"/>
  <c r="N99" i="25"/>
  <c r="O99" i="25"/>
  <c r="V103" i="25"/>
  <c r="W103" i="25"/>
  <c r="K97" i="25"/>
  <c r="U103" i="25"/>
  <c r="AO97" i="25"/>
  <c r="DV1026" i="26" l="1"/>
  <c r="AD104" i="27"/>
  <c r="FA1025" i="26"/>
  <c r="EZ1025" i="26"/>
  <c r="DX1026" i="26"/>
  <c r="P110" i="27"/>
  <c r="AM100" i="25"/>
  <c r="AN100" i="25" s="1"/>
  <c r="AI102" i="25"/>
  <c r="AK101" i="25"/>
  <c r="AE104" i="25"/>
  <c r="AD104" i="25"/>
  <c r="AF104" i="25"/>
  <c r="FD1024" i="26"/>
  <c r="FC1025" i="26" s="1"/>
  <c r="EU1026" i="26"/>
  <c r="EW1026" i="26"/>
  <c r="FB1025" i="26"/>
  <c r="CQ1026" i="26"/>
  <c r="DJ1026" i="26"/>
  <c r="CW1026" i="26"/>
  <c r="DL1026" i="26"/>
  <c r="DN1026" i="26"/>
  <c r="L1026" i="26"/>
  <c r="BT1027" i="26"/>
  <c r="J1026" i="26"/>
  <c r="EF1026" i="26"/>
  <c r="AP99" i="27"/>
  <c r="P1026" i="26"/>
  <c r="CU1026" i="26"/>
  <c r="BI1026" i="26"/>
  <c r="ES1026" i="26"/>
  <c r="AF104" i="27"/>
  <c r="AN99" i="27"/>
  <c r="AP100" i="27" s="1"/>
  <c r="AQ100" i="27"/>
  <c r="AR99" i="27"/>
  <c r="AL100" i="27"/>
  <c r="AK100" i="27"/>
  <c r="AJ101" i="27" s="1"/>
  <c r="N110" i="27"/>
  <c r="M110" i="27"/>
  <c r="O110" i="27"/>
  <c r="AB104" i="27"/>
  <c r="AA104" i="27"/>
  <c r="X106" i="27"/>
  <c r="W106" i="27"/>
  <c r="AC104" i="27"/>
  <c r="AE104" i="27"/>
  <c r="Q110" i="27"/>
  <c r="AT98" i="27"/>
  <c r="AW98" i="27"/>
  <c r="T108" i="27"/>
  <c r="DB1026" i="26"/>
  <c r="DD1026" i="26"/>
  <c r="K1026" i="26"/>
  <c r="M1026" i="26"/>
  <c r="AV124" i="27"/>
  <c r="EE1026" i="26"/>
  <c r="DH1026" i="26"/>
  <c r="AE1026" i="26"/>
  <c r="DP1026" i="26"/>
  <c r="BK1026" i="26"/>
  <c r="DQ1026" i="26"/>
  <c r="W1026" i="26"/>
  <c r="EM1026" i="26"/>
  <c r="EC1026" i="26"/>
  <c r="BZ1027" i="26"/>
  <c r="CL1026" i="26"/>
  <c r="EN1026" i="26"/>
  <c r="CH1026" i="26"/>
  <c r="EP1026" i="26"/>
  <c r="DR1026" i="26"/>
  <c r="DT1026" i="26"/>
  <c r="EJ1026" i="26"/>
  <c r="CY1026" i="26"/>
  <c r="CJ1026" i="26"/>
  <c r="AU1026" i="26"/>
  <c r="AZ1026" i="26"/>
  <c r="AW1026" i="26"/>
  <c r="ED1026" i="26"/>
  <c r="DF1026" i="26"/>
  <c r="T1026" i="26"/>
  <c r="AL1026" i="26"/>
  <c r="AJ1026" i="26"/>
  <c r="BC1026" i="26"/>
  <c r="CG1026" i="26"/>
  <c r="AA1026" i="26"/>
  <c r="EA1026" i="26"/>
  <c r="AT1026" i="26"/>
  <c r="AY1026" i="26"/>
  <c r="AF1026" i="26"/>
  <c r="BX1027" i="26"/>
  <c r="AV1026" i="26"/>
  <c r="AO1026" i="26"/>
  <c r="ER1026" i="26"/>
  <c r="CX1026" i="26"/>
  <c r="BO1026" i="26"/>
  <c r="EH1026" i="26"/>
  <c r="EG1026" i="26"/>
  <c r="EX1026" i="26"/>
  <c r="CZ1026" i="26"/>
  <c r="X1026" i="26"/>
  <c r="BF1026" i="26"/>
  <c r="CR1026" i="26"/>
  <c r="EO1026" i="26"/>
  <c r="DI1026" i="26"/>
  <c r="EQ1026" i="26"/>
  <c r="AX1026" i="26"/>
  <c r="CE1026" i="26"/>
  <c r="CP1026" i="26"/>
  <c r="CN1026" i="26"/>
  <c r="BN1026" i="26"/>
  <c r="DY1026" i="26"/>
  <c r="BA1026" i="26"/>
  <c r="AH1026" i="26"/>
  <c r="BD1026" i="26"/>
  <c r="CF1026" i="26"/>
  <c r="CD1026" i="26"/>
  <c r="DW1026" i="26"/>
  <c r="DW1027" i="26" s="1"/>
  <c r="AP1026" i="26"/>
  <c r="AS1026" i="26"/>
  <c r="AR1026" i="26"/>
  <c r="CS1026" i="26"/>
  <c r="CT1026" i="26"/>
  <c r="CK1026" i="26"/>
  <c r="BY1027" i="26"/>
  <c r="DK1026" i="26"/>
  <c r="EV1026" i="26"/>
  <c r="EV1027" i="26" s="1"/>
  <c r="AB1026" i="26"/>
  <c r="BS1027" i="26"/>
  <c r="AI1026" i="26"/>
  <c r="BB1026" i="26"/>
  <c r="BL1026" i="26"/>
  <c r="AC1026" i="26"/>
  <c r="CM1026" i="26"/>
  <c r="ET1026" i="26"/>
  <c r="EB1026" i="26"/>
  <c r="BH1026" i="26"/>
  <c r="S1026" i="26"/>
  <c r="DG1026" i="26"/>
  <c r="BV1027" i="26"/>
  <c r="BU1027" i="26"/>
  <c r="AQ1026" i="26"/>
  <c r="V1026" i="26"/>
  <c r="U1026" i="26"/>
  <c r="EK1026" i="26"/>
  <c r="EL1026" i="26"/>
  <c r="BE1026" i="26"/>
  <c r="BW1027" i="26"/>
  <c r="DU1026" i="26"/>
  <c r="DU1027" i="26" s="1"/>
  <c r="R1026" i="26"/>
  <c r="Q1026" i="26"/>
  <c r="AD1026" i="26"/>
  <c r="AN1026" i="26"/>
  <c r="N1026" i="26"/>
  <c r="O1026" i="26"/>
  <c r="AM1026" i="26"/>
  <c r="DO1026" i="26"/>
  <c r="CV1026" i="26"/>
  <c r="CI1026" i="26"/>
  <c r="DC1026" i="26"/>
  <c r="DA1026" i="26"/>
  <c r="BG1026" i="26"/>
  <c r="AK1026" i="26"/>
  <c r="BM1026" i="26"/>
  <c r="AG1026" i="26"/>
  <c r="DZ1026" i="26"/>
  <c r="Z1026" i="26"/>
  <c r="BP1026" i="26"/>
  <c r="BQ1026" i="26"/>
  <c r="Y1026" i="26"/>
  <c r="DE1026" i="26"/>
  <c r="BJ1026" i="26"/>
  <c r="DS1026" i="26"/>
  <c r="CC1026" i="26"/>
  <c r="CB1026" i="26"/>
  <c r="DM1026" i="26"/>
  <c r="V104" i="25"/>
  <c r="AA106" i="25"/>
  <c r="U104" i="25"/>
  <c r="O100" i="25"/>
  <c r="P100" i="25"/>
  <c r="L98" i="25"/>
  <c r="W104" i="25"/>
  <c r="X104" i="25"/>
  <c r="I96" i="25"/>
  <c r="J97" i="25" s="1"/>
  <c r="AQ98" i="25" s="1"/>
  <c r="AR96" i="25"/>
  <c r="AS96" i="25" s="1"/>
  <c r="AT96" i="25" s="1"/>
  <c r="EZ1026" i="26" l="1"/>
  <c r="AU96" i="25"/>
  <c r="DM1027" i="26"/>
  <c r="FA1026" i="26"/>
  <c r="EY1026" i="26"/>
  <c r="DK1027" i="26"/>
  <c r="CP1027" i="26"/>
  <c r="DI1027" i="26"/>
  <c r="AS99" i="27"/>
  <c r="AU99" i="27" s="1"/>
  <c r="AL101" i="25"/>
  <c r="AK102" i="25" s="1"/>
  <c r="AP101" i="25"/>
  <c r="AD105" i="25"/>
  <c r="AC105" i="25"/>
  <c r="AH103" i="25"/>
  <c r="AE105" i="25"/>
  <c r="AJ102" i="25"/>
  <c r="FD1025" i="26"/>
  <c r="FC1026" i="26" s="1"/>
  <c r="DC1027" i="26"/>
  <c r="FB1026" i="26"/>
  <c r="FA1027" i="26" s="1"/>
  <c r="K1027" i="26"/>
  <c r="EF1027" i="26"/>
  <c r="DO1027" i="26"/>
  <c r="DE1027" i="26"/>
  <c r="ET1027" i="26"/>
  <c r="CV1027" i="26"/>
  <c r="BN1027" i="26"/>
  <c r="L1027" i="26"/>
  <c r="AE105" i="27"/>
  <c r="O111" i="27"/>
  <c r="X1027" i="26"/>
  <c r="J1027" i="26"/>
  <c r="AB105" i="27"/>
  <c r="AT99" i="27"/>
  <c r="AW99" i="27"/>
  <c r="M111" i="27"/>
  <c r="L111" i="27"/>
  <c r="N111" i="27"/>
  <c r="AI102" i="27"/>
  <c r="AK101" i="27"/>
  <c r="AC105" i="27"/>
  <c r="AM100" i="27"/>
  <c r="AL101" i="27" s="1"/>
  <c r="AA105" i="27"/>
  <c r="Z105" i="27"/>
  <c r="AD105" i="27"/>
  <c r="AD106" i="27" s="1"/>
  <c r="S109" i="27"/>
  <c r="W107" i="27"/>
  <c r="V107" i="27"/>
  <c r="P111" i="27"/>
  <c r="AV1027" i="26"/>
  <c r="DQ1027" i="26"/>
  <c r="CG1027" i="26"/>
  <c r="AV125" i="27"/>
  <c r="AW1027" i="26"/>
  <c r="ED1027" i="26"/>
  <c r="EB1027" i="26"/>
  <c r="EE1027" i="26"/>
  <c r="DH1027" i="26"/>
  <c r="EI1027" i="26"/>
  <c r="BY1028" i="26"/>
  <c r="BI1027" i="26"/>
  <c r="EY1027" i="26"/>
  <c r="CY1027" i="26"/>
  <c r="ER1027" i="26"/>
  <c r="AY1027" i="26"/>
  <c r="EO1027" i="26"/>
  <c r="AU1027" i="26"/>
  <c r="CO1027" i="26"/>
  <c r="CI1027" i="26"/>
  <c r="AG1027" i="26"/>
  <c r="CX1027" i="26"/>
  <c r="CK1027" i="26"/>
  <c r="EN1027" i="26"/>
  <c r="AX1027" i="26"/>
  <c r="AZ1027" i="26"/>
  <c r="AK1027" i="26"/>
  <c r="EG1027" i="26"/>
  <c r="BQ1027" i="26"/>
  <c r="BA1027" i="26"/>
  <c r="DZ1027" i="26"/>
  <c r="AD1027" i="26"/>
  <c r="CN1027" i="26"/>
  <c r="BE1027" i="26"/>
  <c r="AT1027" i="26"/>
  <c r="EL1027" i="26"/>
  <c r="EH1027" i="26"/>
  <c r="EQ1027" i="26"/>
  <c r="BB1027" i="26"/>
  <c r="CQ1027" i="26"/>
  <c r="AI1027" i="26"/>
  <c r="DA1027" i="26"/>
  <c r="BC1027" i="26"/>
  <c r="BG1027" i="26"/>
  <c r="BW1028" i="26"/>
  <c r="DL1027" i="26"/>
  <c r="AM1027" i="26"/>
  <c r="EC1027" i="26"/>
  <c r="V1027" i="26"/>
  <c r="R1027" i="26"/>
  <c r="AA1027" i="26"/>
  <c r="DX1027" i="26"/>
  <c r="CE1027" i="26"/>
  <c r="CF1027" i="26"/>
  <c r="CM1027" i="26"/>
  <c r="EP1027" i="26"/>
  <c r="CS1027" i="26"/>
  <c r="N1027" i="26"/>
  <c r="CC1027" i="26"/>
  <c r="CZ1027" i="26"/>
  <c r="BV1028" i="26"/>
  <c r="DS1027" i="26"/>
  <c r="DR1027" i="26"/>
  <c r="EK1027" i="26"/>
  <c r="DN1027" i="26"/>
  <c r="DN1028" i="26" s="1"/>
  <c r="BX1028" i="26"/>
  <c r="AE1027" i="26"/>
  <c r="AN1027" i="26"/>
  <c r="AH1027" i="26"/>
  <c r="EZ1027" i="26"/>
  <c r="DT1027" i="26"/>
  <c r="M1027" i="26"/>
  <c r="BK1027" i="26"/>
  <c r="BT1028" i="26"/>
  <c r="DV1027" i="26"/>
  <c r="DV1028" i="26" s="1"/>
  <c r="U1027" i="26"/>
  <c r="BJ1027" i="26"/>
  <c r="AP1027" i="26"/>
  <c r="W1027" i="26"/>
  <c r="AR1027" i="26"/>
  <c r="AQ1027" i="26"/>
  <c r="AB1027" i="26"/>
  <c r="AC1027" i="26"/>
  <c r="DJ1027" i="26"/>
  <c r="AF1027" i="26"/>
  <c r="BP1027" i="26"/>
  <c r="EM1027" i="26"/>
  <c r="ES1027" i="26"/>
  <c r="AO1027" i="26"/>
  <c r="CR1027" i="26"/>
  <c r="Y1027" i="26"/>
  <c r="Z1027" i="26"/>
  <c r="Q1027" i="26"/>
  <c r="P1027" i="26"/>
  <c r="BU1028" i="26"/>
  <c r="BF1027" i="26"/>
  <c r="DB1027" i="26"/>
  <c r="BR1027" i="26"/>
  <c r="EA1027" i="26"/>
  <c r="CH1027" i="26"/>
  <c r="DG1027" i="26"/>
  <c r="DF1027" i="26"/>
  <c r="AL1027" i="26"/>
  <c r="CT1027" i="26"/>
  <c r="EU1027" i="26"/>
  <c r="CU1027" i="26"/>
  <c r="S1027" i="26"/>
  <c r="BH1027" i="26"/>
  <c r="DD1027" i="26"/>
  <c r="CL1027" i="26"/>
  <c r="CD1027" i="26"/>
  <c r="EJ1027" i="26"/>
  <c r="BL1027" i="26"/>
  <c r="BM1027" i="26"/>
  <c r="CJ1027" i="26"/>
  <c r="EX1027" i="26"/>
  <c r="AJ1027" i="26"/>
  <c r="DY1027" i="26"/>
  <c r="CB1027" i="26"/>
  <c r="CA1027" i="26"/>
  <c r="CW1027" i="26"/>
  <c r="DP1027" i="26"/>
  <c r="BD1027" i="26"/>
  <c r="BO1027" i="26"/>
  <c r="O1027" i="26"/>
  <c r="EW1027" i="26"/>
  <c r="AS1027" i="26"/>
  <c r="T1027" i="26"/>
  <c r="W105" i="25"/>
  <c r="P101" i="25"/>
  <c r="Q101" i="25"/>
  <c r="K98" i="25"/>
  <c r="X105" i="25"/>
  <c r="Y105" i="25"/>
  <c r="V105" i="25"/>
  <c r="M99" i="25"/>
  <c r="AO98" i="25"/>
  <c r="DL1028" i="26" l="1"/>
  <c r="AM101" i="25"/>
  <c r="AL102" i="25" s="1"/>
  <c r="AK103" i="25" s="1"/>
  <c r="EE1028" i="26"/>
  <c r="AJ103" i="25"/>
  <c r="AG104" i="25"/>
  <c r="AI103" i="25"/>
  <c r="AC106" i="25"/>
  <c r="AB106" i="25"/>
  <c r="AD106" i="25"/>
  <c r="FD1026" i="26"/>
  <c r="FC1027" i="26" s="1"/>
  <c r="DD1028" i="26"/>
  <c r="K1028" i="26"/>
  <c r="FB1027" i="26"/>
  <c r="FA1028" i="26" s="1"/>
  <c r="EF1028" i="26"/>
  <c r="CW1028" i="26"/>
  <c r="EU1028" i="26"/>
  <c r="ED1028" i="26"/>
  <c r="BH1028" i="26"/>
  <c r="AV1028" i="26"/>
  <c r="EC1028" i="26"/>
  <c r="EA1028" i="26"/>
  <c r="ES1028" i="26"/>
  <c r="DP1028" i="26"/>
  <c r="BF1028" i="26"/>
  <c r="AU1028" i="26"/>
  <c r="CP1028" i="26"/>
  <c r="J1028" i="26"/>
  <c r="N112" i="27"/>
  <c r="BO1028" i="26"/>
  <c r="AL1028" i="26"/>
  <c r="AK102" i="27"/>
  <c r="AH103" i="27"/>
  <c r="AJ102" i="27"/>
  <c r="R110" i="27"/>
  <c r="Z106" i="27"/>
  <c r="Y106" i="27"/>
  <c r="L112" i="27"/>
  <c r="K112" i="27"/>
  <c r="M112" i="27"/>
  <c r="AA106" i="27"/>
  <c r="AN100" i="27"/>
  <c r="AP101" i="27" s="1"/>
  <c r="AQ101" i="27"/>
  <c r="AR100" i="27"/>
  <c r="AS100" i="27" s="1"/>
  <c r="AU100" i="27" s="1"/>
  <c r="O112" i="27"/>
  <c r="V108" i="27"/>
  <c r="U108" i="27"/>
  <c r="AC106" i="27"/>
  <c r="AB106" i="27"/>
  <c r="DY1028" i="26"/>
  <c r="CL1028" i="26"/>
  <c r="AW1028" i="26"/>
  <c r="AX1028" i="26"/>
  <c r="AV126" i="27"/>
  <c r="CO1028" i="26"/>
  <c r="AJ1028" i="26"/>
  <c r="BR1028" i="26"/>
  <c r="DB1028" i="26"/>
  <c r="CH1028" i="26"/>
  <c r="AY1028" i="26"/>
  <c r="DW1028" i="26"/>
  <c r="W1028" i="26"/>
  <c r="AC1028" i="26"/>
  <c r="BB1028" i="26"/>
  <c r="AZ1028" i="26"/>
  <c r="AH1028" i="26"/>
  <c r="BW1029" i="26"/>
  <c r="BD1028" i="26"/>
  <c r="DK1028" i="26"/>
  <c r="BA1028" i="26"/>
  <c r="BJ1028" i="26"/>
  <c r="EH1028" i="26"/>
  <c r="DM1028" i="26"/>
  <c r="DM1029" i="26" s="1"/>
  <c r="CF1028" i="26"/>
  <c r="EZ1028" i="26"/>
  <c r="EG1028" i="26"/>
  <c r="BX1029" i="26"/>
  <c r="EP1028" i="26"/>
  <c r="CC1028" i="26"/>
  <c r="CN1028" i="26"/>
  <c r="AS1028" i="26"/>
  <c r="DE1028" i="26"/>
  <c r="O1028" i="26"/>
  <c r="CD1028" i="26"/>
  <c r="DU1028" i="26"/>
  <c r="CT1028" i="26"/>
  <c r="Q1028" i="26"/>
  <c r="AG1028" i="26"/>
  <c r="CR1028" i="26"/>
  <c r="EJ1028" i="26"/>
  <c r="EL1028" i="26"/>
  <c r="CZ1028" i="26"/>
  <c r="AO1028" i="26"/>
  <c r="CY1028" i="26"/>
  <c r="Y1028" i="26"/>
  <c r="AE1028" i="26"/>
  <c r="V1028" i="26"/>
  <c r="EO1028" i="26"/>
  <c r="CS1028" i="26"/>
  <c r="S1028" i="26"/>
  <c r="DA1028" i="26"/>
  <c r="AI1028" i="26"/>
  <c r="CX1028" i="26"/>
  <c r="EX1028" i="26"/>
  <c r="DO1028" i="26"/>
  <c r="EQ1028" i="26"/>
  <c r="CI1028" i="26"/>
  <c r="BU1029" i="26"/>
  <c r="ER1028" i="26"/>
  <c r="DG1028" i="26"/>
  <c r="BM1028" i="26"/>
  <c r="AQ1028" i="26"/>
  <c r="DJ1028" i="26"/>
  <c r="DI1028" i="26"/>
  <c r="ET1028" i="26"/>
  <c r="DR1028" i="26"/>
  <c r="DQ1028" i="26"/>
  <c r="AD1028" i="26"/>
  <c r="DS1028" i="26"/>
  <c r="EW1028" i="26"/>
  <c r="EI1028" i="26"/>
  <c r="DZ1028" i="26"/>
  <c r="P1028" i="26"/>
  <c r="AA1028" i="26"/>
  <c r="AB1028" i="26"/>
  <c r="CE1028" i="26"/>
  <c r="BC1028" i="26"/>
  <c r="Z1028" i="26"/>
  <c r="DX1028" i="26"/>
  <c r="DT1028" i="26"/>
  <c r="BS1028" i="26"/>
  <c r="BE1028" i="26"/>
  <c r="CK1028" i="26"/>
  <c r="CG1028" i="26"/>
  <c r="CJ1028" i="26"/>
  <c r="AR1028" i="26"/>
  <c r="EB1028" i="26"/>
  <c r="U1028" i="26"/>
  <c r="BL1028" i="26"/>
  <c r="BQ1028" i="26"/>
  <c r="DC1028" i="26"/>
  <c r="AN1028" i="26"/>
  <c r="N1028" i="26"/>
  <c r="CU1028" i="26"/>
  <c r="BV1029" i="26"/>
  <c r="BG1028" i="26"/>
  <c r="AT1028" i="26"/>
  <c r="R1028" i="26"/>
  <c r="EN1028" i="26"/>
  <c r="EM1028" i="26"/>
  <c r="CA1028" i="26"/>
  <c r="BZ1028" i="26"/>
  <c r="BY1029" i="26" s="1"/>
  <c r="CV1028" i="26"/>
  <c r="CQ1028" i="26"/>
  <c r="X1028" i="26"/>
  <c r="CB1028" i="26"/>
  <c r="AP1028" i="26"/>
  <c r="CM1028" i="26"/>
  <c r="BI1028" i="26"/>
  <c r="BP1028" i="26"/>
  <c r="EV1028" i="26"/>
  <c r="BK1028" i="26"/>
  <c r="EK1028" i="26"/>
  <c r="DH1028" i="26"/>
  <c r="T1028" i="26"/>
  <c r="AM1028" i="26"/>
  <c r="DF1028" i="26"/>
  <c r="AF1028" i="26"/>
  <c r="EY1028" i="26"/>
  <c r="M1028" i="26"/>
  <c r="L1028" i="26"/>
  <c r="BN1028" i="26"/>
  <c r="AK1028" i="26"/>
  <c r="Y106" i="25"/>
  <c r="Z106" i="25"/>
  <c r="N100" i="25"/>
  <c r="X106" i="25"/>
  <c r="W106" i="25"/>
  <c r="Q102" i="25"/>
  <c r="R102" i="25"/>
  <c r="L99" i="25"/>
  <c r="M100" i="25" s="1"/>
  <c r="I97" i="25"/>
  <c r="J98" i="25" s="1"/>
  <c r="AR97" i="25"/>
  <c r="AS97" i="25" s="1"/>
  <c r="AT97" i="25" s="1"/>
  <c r="AU97" i="25" l="1"/>
  <c r="AI104" i="25"/>
  <c r="AN101" i="25"/>
  <c r="AP102" i="25" s="1"/>
  <c r="K99" i="25"/>
  <c r="AQ99" i="25"/>
  <c r="AJ103" i="27"/>
  <c r="EE1029" i="26"/>
  <c r="ED1029" i="26"/>
  <c r="EF1029" i="26"/>
  <c r="J1029" i="26"/>
  <c r="AB107" i="25"/>
  <c r="AC107" i="25"/>
  <c r="AF105" i="25"/>
  <c r="AH104" i="25"/>
  <c r="AH105" i="25" s="1"/>
  <c r="AJ104" i="25"/>
  <c r="AV1029" i="26"/>
  <c r="L113" i="27"/>
  <c r="FD1027" i="26"/>
  <c r="FC1028" i="26" s="1"/>
  <c r="EB1029" i="26"/>
  <c r="DO1029" i="26"/>
  <c r="DZ1029" i="26"/>
  <c r="FB1028" i="26"/>
  <c r="FA1029" i="26" s="1"/>
  <c r="BG1029" i="26"/>
  <c r="ET1029" i="26"/>
  <c r="AF1029" i="26"/>
  <c r="BI1029" i="26"/>
  <c r="DC1029" i="26"/>
  <c r="BN1029" i="26"/>
  <c r="BS1029" i="26"/>
  <c r="AK1029" i="26"/>
  <c r="BC1029" i="26"/>
  <c r="AW1029" i="26"/>
  <c r="AT1029" i="26"/>
  <c r="BE1029" i="26"/>
  <c r="AI1029" i="26"/>
  <c r="AM101" i="27"/>
  <c r="AL102" i="27" s="1"/>
  <c r="AK103" i="27" s="1"/>
  <c r="AR1029" i="26"/>
  <c r="AX1029" i="26"/>
  <c r="AY1029" i="26"/>
  <c r="EY1029" i="26"/>
  <c r="CO1029" i="26"/>
  <c r="U109" i="27"/>
  <c r="T109" i="27"/>
  <c r="Y107" i="27"/>
  <c r="X107" i="27"/>
  <c r="Z107" i="27"/>
  <c r="AT100" i="27"/>
  <c r="AW100" i="27"/>
  <c r="Q111" i="27"/>
  <c r="AA107" i="27"/>
  <c r="N113" i="27"/>
  <c r="AC107" i="27"/>
  <c r="M113" i="27"/>
  <c r="K113" i="27"/>
  <c r="J113" i="27"/>
  <c r="AG104" i="27"/>
  <c r="AI103" i="27"/>
  <c r="AI104" i="27" s="1"/>
  <c r="AB107" i="27"/>
  <c r="DX1029" i="26"/>
  <c r="DV1029" i="26"/>
  <c r="CG1029" i="26"/>
  <c r="BA1029" i="26"/>
  <c r="AV127" i="27"/>
  <c r="CM1029" i="26"/>
  <c r="CQ1029" i="26"/>
  <c r="BV1030" i="26"/>
  <c r="EV1029" i="26"/>
  <c r="DF1029" i="26"/>
  <c r="AZ1029" i="26"/>
  <c r="DL1029" i="26"/>
  <c r="AD1029" i="26"/>
  <c r="DN1029" i="26"/>
  <c r="P1029" i="26"/>
  <c r="DH1029" i="26"/>
  <c r="CJ1029" i="26"/>
  <c r="EK1029" i="26"/>
  <c r="ER1029" i="26"/>
  <c r="X1029" i="26"/>
  <c r="DT1029" i="26"/>
  <c r="BR1029" i="26"/>
  <c r="DD1029" i="26"/>
  <c r="AH1029" i="26"/>
  <c r="EG1029" i="26"/>
  <c r="EF1030" i="26" s="1"/>
  <c r="Q1029" i="26"/>
  <c r="CY1029" i="26"/>
  <c r="AP1029" i="26"/>
  <c r="CC1029" i="26"/>
  <c r="CE1029" i="26"/>
  <c r="DQ1029" i="26"/>
  <c r="CS1029" i="26"/>
  <c r="CH1029" i="26"/>
  <c r="CZ1029" i="26"/>
  <c r="EM1029" i="26"/>
  <c r="Z1029" i="26"/>
  <c r="CX1029" i="26"/>
  <c r="DA1029" i="26"/>
  <c r="V1029" i="26"/>
  <c r="AM1029" i="26"/>
  <c r="DJ1029" i="26"/>
  <c r="AB1029" i="26"/>
  <c r="BO1029" i="26"/>
  <c r="CU1029" i="26"/>
  <c r="EQ1029" i="26"/>
  <c r="AC1029" i="26"/>
  <c r="CR1029" i="26"/>
  <c r="CW1029" i="26"/>
  <c r="T1029" i="26"/>
  <c r="AG1029" i="26"/>
  <c r="N1029" i="26"/>
  <c r="CP1029" i="26"/>
  <c r="BB1029" i="26"/>
  <c r="CD1029" i="26"/>
  <c r="BQ1029" i="26"/>
  <c r="AE1029" i="26"/>
  <c r="EP1029" i="26"/>
  <c r="AO1029" i="26"/>
  <c r="R1029" i="26"/>
  <c r="DS1029" i="26"/>
  <c r="DU1029" i="26"/>
  <c r="BW1030" i="26"/>
  <c r="DW1029" i="26"/>
  <c r="DY1029" i="26"/>
  <c r="BZ1029" i="26"/>
  <c r="CA1029" i="26"/>
  <c r="CN1029" i="26"/>
  <c r="DI1029" i="26"/>
  <c r="AN1029" i="26"/>
  <c r="CL1029" i="26"/>
  <c r="AA1029" i="26"/>
  <c r="DG1029" i="26"/>
  <c r="EN1029" i="26"/>
  <c r="EO1029" i="26"/>
  <c r="AU1029" i="26"/>
  <c r="S1029" i="26"/>
  <c r="EA1029" i="26"/>
  <c r="BH1029" i="26"/>
  <c r="BD1029" i="26"/>
  <c r="EC1029" i="26"/>
  <c r="BX1030" i="26"/>
  <c r="EU1029" i="26"/>
  <c r="BL1029" i="26"/>
  <c r="EX1029" i="26"/>
  <c r="EI1029" i="26"/>
  <c r="EH1029" i="26"/>
  <c r="DR1029" i="26"/>
  <c r="AS1029" i="26"/>
  <c r="BP1029" i="26"/>
  <c r="BT1029" i="26"/>
  <c r="EJ1029" i="26"/>
  <c r="DP1029" i="26"/>
  <c r="EZ1029" i="26"/>
  <c r="AJ1029" i="26"/>
  <c r="EL1029" i="26"/>
  <c r="L1029" i="26"/>
  <c r="K1029" i="26"/>
  <c r="DB1029" i="26"/>
  <c r="W1029" i="26"/>
  <c r="BM1029" i="26"/>
  <c r="CF1029" i="26"/>
  <c r="EW1029" i="26"/>
  <c r="CI1029" i="26"/>
  <c r="CB1029" i="26"/>
  <c r="M1029" i="26"/>
  <c r="AL1029" i="26"/>
  <c r="O1029" i="26"/>
  <c r="AQ1029" i="26"/>
  <c r="DK1029" i="26"/>
  <c r="CV1029" i="26"/>
  <c r="U1029" i="26"/>
  <c r="Y1029" i="26"/>
  <c r="BJ1029" i="26"/>
  <c r="BK1029" i="26"/>
  <c r="CT1029" i="26"/>
  <c r="ES1029" i="26"/>
  <c r="CK1029" i="26"/>
  <c r="BF1029" i="26"/>
  <c r="DE1029" i="26"/>
  <c r="N101" i="25"/>
  <c r="O101" i="25"/>
  <c r="X107" i="25"/>
  <c r="L100" i="25"/>
  <c r="Z107" i="25"/>
  <c r="AA107" i="25"/>
  <c r="Y107" i="25"/>
  <c r="R103" i="25"/>
  <c r="S103" i="25"/>
  <c r="AO99" i="25"/>
  <c r="EE1030" i="26" l="1"/>
  <c r="AI105" i="25"/>
  <c r="AM102" i="25"/>
  <c r="AN102" i="25" s="1"/>
  <c r="AR101" i="27"/>
  <c r="AS101" i="27" s="1"/>
  <c r="AU101" i="27" s="1"/>
  <c r="AQ102" i="27"/>
  <c r="AN101" i="27"/>
  <c r="AP102" i="27" s="1"/>
  <c r="DY1030" i="26"/>
  <c r="DW1030" i="26"/>
  <c r="AU1030" i="26"/>
  <c r="EC1030" i="26"/>
  <c r="DN1030" i="26"/>
  <c r="EA1030" i="26"/>
  <c r="M114" i="27"/>
  <c r="AE106" i="25"/>
  <c r="AG105" i="25"/>
  <c r="AG106" i="25" s="1"/>
  <c r="AL103" i="25"/>
  <c r="AP103" i="25"/>
  <c r="AZ1030" i="26"/>
  <c r="BD1030" i="26"/>
  <c r="Z108" i="27"/>
  <c r="DE1030" i="26"/>
  <c r="FD1028" i="26"/>
  <c r="FC1029" i="26" s="1"/>
  <c r="CP1030" i="26"/>
  <c r="FB1029" i="26"/>
  <c r="EU1030" i="26"/>
  <c r="BH1030" i="26"/>
  <c r="Y1030" i="26"/>
  <c r="BT1030" i="26"/>
  <c r="AW1030" i="26"/>
  <c r="AX1030" i="26"/>
  <c r="AQ1030" i="26"/>
  <c r="AS1030" i="26"/>
  <c r="BF1030" i="26"/>
  <c r="CI1030" i="26"/>
  <c r="EL1030" i="26"/>
  <c r="DU1030" i="26"/>
  <c r="AY1030" i="26"/>
  <c r="EZ1030" i="26"/>
  <c r="AJ104" i="27"/>
  <c r="K114" i="27"/>
  <c r="AA108" i="27"/>
  <c r="BB1030" i="26"/>
  <c r="AM102" i="27"/>
  <c r="AL103" i="27" s="1"/>
  <c r="AK104" i="27" s="1"/>
  <c r="AB108" i="27"/>
  <c r="L114" i="27"/>
  <c r="X108" i="27"/>
  <c r="W108" i="27"/>
  <c r="P112" i="27"/>
  <c r="Y108" i="27"/>
  <c r="AH104" i="27"/>
  <c r="AH105" i="27" s="1"/>
  <c r="AF105" i="27"/>
  <c r="S110" i="27"/>
  <c r="T110" i="27"/>
  <c r="AO114" i="27"/>
  <c r="I113" i="27"/>
  <c r="J114" i="27" s="1"/>
  <c r="AT101" i="27"/>
  <c r="AW101" i="27"/>
  <c r="DM1030" i="26"/>
  <c r="U1030" i="26"/>
  <c r="AL1030" i="26"/>
  <c r="DK1030" i="26"/>
  <c r="BA1030" i="26"/>
  <c r="AV128" i="27"/>
  <c r="AE1030" i="26"/>
  <c r="O1030" i="26"/>
  <c r="CF1030" i="26"/>
  <c r="BQ1030" i="26"/>
  <c r="DR1030" i="26"/>
  <c r="DG1030" i="26"/>
  <c r="AT1030" i="26"/>
  <c r="DI1030" i="26"/>
  <c r="AH1030" i="26"/>
  <c r="AF1030" i="26"/>
  <c r="ES1030" i="26"/>
  <c r="BR1030" i="26"/>
  <c r="CK1030" i="26"/>
  <c r="W1030" i="26"/>
  <c r="AG1030" i="26"/>
  <c r="CR1030" i="26"/>
  <c r="CY1030" i="26"/>
  <c r="CD1030" i="26"/>
  <c r="CZ1030" i="26"/>
  <c r="BC1030" i="26"/>
  <c r="CX1030" i="26"/>
  <c r="BM1030" i="26"/>
  <c r="CU1030" i="26"/>
  <c r="AC1030" i="26"/>
  <c r="EY1030" i="26"/>
  <c r="AA1030" i="26"/>
  <c r="CQ1030" i="26"/>
  <c r="EI1030" i="26"/>
  <c r="EP1030" i="26"/>
  <c r="BU1030" i="26"/>
  <c r="BK1030" i="26"/>
  <c r="EN1030" i="26"/>
  <c r="AD1030" i="26"/>
  <c r="R1030" i="26"/>
  <c r="M1030" i="26"/>
  <c r="DZ1030" i="26"/>
  <c r="AV1030" i="26"/>
  <c r="DH1030" i="26"/>
  <c r="CB1030" i="26"/>
  <c r="EQ1030" i="26"/>
  <c r="BP1030" i="26"/>
  <c r="DX1030" i="26"/>
  <c r="EW1030" i="26"/>
  <c r="AM1030" i="26"/>
  <c r="BN1030" i="26"/>
  <c r="DL1030" i="26"/>
  <c r="CN1030" i="26"/>
  <c r="CO1030" i="26"/>
  <c r="CG1030" i="26"/>
  <c r="DQ1030" i="26"/>
  <c r="CE1030" i="26"/>
  <c r="CA1030" i="26"/>
  <c r="CT1030" i="26"/>
  <c r="CS1030" i="26"/>
  <c r="Z1030" i="26"/>
  <c r="BZ1030" i="26"/>
  <c r="DF1030" i="26"/>
  <c r="CJ1030" i="26"/>
  <c r="AR1030" i="26"/>
  <c r="AP1030" i="26"/>
  <c r="DS1030" i="26"/>
  <c r="DB1030" i="26"/>
  <c r="DA1030" i="26"/>
  <c r="X1030" i="26"/>
  <c r="EM1030" i="26"/>
  <c r="K1030" i="26"/>
  <c r="J1030" i="26"/>
  <c r="AN1030" i="26"/>
  <c r="AO1030" i="26"/>
  <c r="BJ1030" i="26"/>
  <c r="L1030" i="26"/>
  <c r="EH1030" i="26"/>
  <c r="EG1030" i="26"/>
  <c r="P1030" i="26"/>
  <c r="FA1030" i="26"/>
  <c r="BO1030" i="26"/>
  <c r="ED1030" i="26"/>
  <c r="ED1031" i="26" s="1"/>
  <c r="AJ1030" i="26"/>
  <c r="AI1030" i="26"/>
  <c r="EX1030" i="26"/>
  <c r="S1030" i="26"/>
  <c r="AB1030" i="26"/>
  <c r="DT1030" i="26"/>
  <c r="BY1030" i="26"/>
  <c r="BI1030" i="26"/>
  <c r="ER1030" i="26"/>
  <c r="EB1030" i="26"/>
  <c r="CM1030" i="26"/>
  <c r="BL1030" i="26"/>
  <c r="EO1030" i="26"/>
  <c r="N1030" i="26"/>
  <c r="DD1030" i="26"/>
  <c r="DJ1030" i="26"/>
  <c r="DP1030" i="26"/>
  <c r="DO1030" i="26"/>
  <c r="BW1031" i="26"/>
  <c r="Q1030" i="26"/>
  <c r="T1030" i="26"/>
  <c r="EJ1030" i="26"/>
  <c r="EK1030" i="26"/>
  <c r="DC1030" i="26"/>
  <c r="ET1030" i="26"/>
  <c r="BG1030" i="26"/>
  <c r="EV1030" i="26"/>
  <c r="DV1030" i="26"/>
  <c r="CH1030" i="26"/>
  <c r="V1030" i="26"/>
  <c r="CW1030" i="26"/>
  <c r="CV1030" i="26"/>
  <c r="AK1030" i="26"/>
  <c r="CL1030" i="26"/>
  <c r="BS1030" i="26"/>
  <c r="BE1030" i="26"/>
  <c r="CC1030" i="26"/>
  <c r="Z108" i="25"/>
  <c r="O102" i="25"/>
  <c r="P102" i="25"/>
  <c r="S104" i="25"/>
  <c r="T104" i="25"/>
  <c r="Y108" i="25"/>
  <c r="M101" i="25"/>
  <c r="N102" i="25" s="1"/>
  <c r="AA108" i="25"/>
  <c r="AB108" i="25"/>
  <c r="I98" i="25"/>
  <c r="J99" i="25" s="1"/>
  <c r="AQ100" i="25" s="1"/>
  <c r="AR98" i="25"/>
  <c r="AS98" i="25" s="1"/>
  <c r="AT98" i="25" s="1"/>
  <c r="L115" i="27" l="1"/>
  <c r="AU98" i="25"/>
  <c r="DX1031" i="26"/>
  <c r="DZ1031" i="26"/>
  <c r="EB1031" i="26"/>
  <c r="AY1031" i="26"/>
  <c r="AM103" i="25"/>
  <c r="AN103" i="25" s="1"/>
  <c r="AK104" i="25"/>
  <c r="AH106" i="25"/>
  <c r="AD107" i="25"/>
  <c r="AF106" i="25"/>
  <c r="AF107" i="25" s="1"/>
  <c r="AR1031" i="26"/>
  <c r="BU1031" i="26"/>
  <c r="Z109" i="27"/>
  <c r="FD1029" i="26"/>
  <c r="FC1030" i="26" s="1"/>
  <c r="AT1031" i="26"/>
  <c r="V1031" i="26"/>
  <c r="AV1031" i="26"/>
  <c r="FB1030" i="26"/>
  <c r="FA1031" i="26" s="1"/>
  <c r="DV1031" i="26"/>
  <c r="BE1031" i="26"/>
  <c r="BG1031" i="26"/>
  <c r="AX1031" i="26"/>
  <c r="BA1031" i="26"/>
  <c r="CC1031" i="26"/>
  <c r="BT1031" i="26"/>
  <c r="CJ1031" i="26"/>
  <c r="AZ1031" i="26"/>
  <c r="DL1031" i="26"/>
  <c r="CQ1031" i="26"/>
  <c r="BL1031" i="26"/>
  <c r="BC1031" i="26"/>
  <c r="AE1031" i="26"/>
  <c r="N1031" i="26"/>
  <c r="X109" i="27"/>
  <c r="AA109" i="27"/>
  <c r="S111" i="27"/>
  <c r="R111" i="27"/>
  <c r="AE106" i="27"/>
  <c r="W109" i="27"/>
  <c r="V109" i="27"/>
  <c r="AG105" i="27"/>
  <c r="AG106" i="27" s="1"/>
  <c r="Y109" i="27"/>
  <c r="O113" i="27"/>
  <c r="AO115" i="27"/>
  <c r="I114" i="27"/>
  <c r="J115" i="27" s="1"/>
  <c r="AN102" i="27"/>
  <c r="AP103" i="27" s="1"/>
  <c r="AR102" i="27"/>
  <c r="AS102" i="27" s="1"/>
  <c r="AU102" i="27" s="1"/>
  <c r="AQ103" i="27"/>
  <c r="AI105" i="27"/>
  <c r="K115" i="27"/>
  <c r="AJ105" i="27"/>
  <c r="DF1031" i="26"/>
  <c r="CE1031" i="26"/>
  <c r="DH1031" i="26"/>
  <c r="DJ1031" i="26"/>
  <c r="EV1031" i="26"/>
  <c r="AG1031" i="26"/>
  <c r="AV129" i="27"/>
  <c r="ET1031" i="26"/>
  <c r="ER1031" i="26"/>
  <c r="X1031" i="26"/>
  <c r="BQ1031" i="26"/>
  <c r="AF1031" i="26"/>
  <c r="DG1031" i="26"/>
  <c r="EZ1031" i="26"/>
  <c r="CY1031" i="26"/>
  <c r="J1031" i="26"/>
  <c r="AU1031" i="26"/>
  <c r="CV1031" i="26"/>
  <c r="CH1031" i="26"/>
  <c r="BB1031" i="26"/>
  <c r="DE1031" i="26"/>
  <c r="AK1031" i="26"/>
  <c r="AM1031" i="26"/>
  <c r="Z1031" i="26"/>
  <c r="AB1031" i="26"/>
  <c r="CS1031" i="26"/>
  <c r="AC1031" i="26"/>
  <c r="EO1031" i="26"/>
  <c r="BO1031" i="26"/>
  <c r="AD1031" i="26"/>
  <c r="EJ1031" i="26"/>
  <c r="T1031" i="26"/>
  <c r="Q1031" i="26"/>
  <c r="EG1031" i="26"/>
  <c r="BF1031" i="26"/>
  <c r="BI1031" i="26"/>
  <c r="DT1031" i="26"/>
  <c r="EM1031" i="26"/>
  <c r="DM1031" i="26"/>
  <c r="BV1031" i="26"/>
  <c r="CO1031" i="26"/>
  <c r="AW1031" i="26"/>
  <c r="CP1031" i="26"/>
  <c r="Y1031" i="26"/>
  <c r="EA1031" i="26"/>
  <c r="EA1032" i="26" s="1"/>
  <c r="EE1031" i="26"/>
  <c r="DY1031" i="26"/>
  <c r="DY1032" i="26" s="1"/>
  <c r="CL1031" i="26"/>
  <c r="AP1031" i="26"/>
  <c r="CR1031" i="26"/>
  <c r="EX1031" i="26"/>
  <c r="L1031" i="26"/>
  <c r="BP1031" i="26"/>
  <c r="AI1031" i="26"/>
  <c r="AH1031" i="26"/>
  <c r="EW1031" i="26"/>
  <c r="DC1031" i="26"/>
  <c r="DO1031" i="26"/>
  <c r="DN1031" i="26"/>
  <c r="DP1031" i="26"/>
  <c r="EH1031" i="26"/>
  <c r="AA1031" i="26"/>
  <c r="CD1031" i="26"/>
  <c r="DQ1031" i="26"/>
  <c r="BD1031" i="26"/>
  <c r="CG1031" i="26"/>
  <c r="AL1031" i="26"/>
  <c r="BJ1031" i="26"/>
  <c r="AS1031" i="26"/>
  <c r="EY1031" i="26"/>
  <c r="CW1031" i="26"/>
  <c r="EK1031" i="26"/>
  <c r="DD1031" i="26"/>
  <c r="AN1031" i="26"/>
  <c r="AO1031" i="26"/>
  <c r="DA1031" i="26"/>
  <c r="CZ1031" i="26"/>
  <c r="ES1031" i="26"/>
  <c r="CX1031" i="26"/>
  <c r="DB1031" i="26"/>
  <c r="EF1031" i="26"/>
  <c r="BK1031" i="26"/>
  <c r="EI1031" i="26"/>
  <c r="DW1031" i="26"/>
  <c r="U1031" i="26"/>
  <c r="EL1031" i="26"/>
  <c r="DI1031" i="26"/>
  <c r="DS1031" i="26"/>
  <c r="BZ1031" i="26"/>
  <c r="CN1031" i="26"/>
  <c r="CB1031" i="26"/>
  <c r="BX1031" i="26"/>
  <c r="BY1031" i="26"/>
  <c r="O1031" i="26"/>
  <c r="BH1031" i="26"/>
  <c r="EC1031" i="26"/>
  <c r="EC1032" i="26" s="1"/>
  <c r="M1031" i="26"/>
  <c r="DR1031" i="26"/>
  <c r="EP1031" i="26"/>
  <c r="BN1031" i="26"/>
  <c r="EQ1031" i="26"/>
  <c r="S1031" i="26"/>
  <c r="BM1031" i="26"/>
  <c r="CF1031" i="26"/>
  <c r="K1031" i="26"/>
  <c r="W1031" i="26"/>
  <c r="CK1031" i="26"/>
  <c r="BS1031" i="26"/>
  <c r="BR1031" i="26"/>
  <c r="CI1031" i="26"/>
  <c r="EN1031" i="26"/>
  <c r="CM1031" i="26"/>
  <c r="AQ1031" i="26"/>
  <c r="CT1031" i="26"/>
  <c r="DK1031" i="26"/>
  <c r="EU1031" i="26"/>
  <c r="AJ1031" i="26"/>
  <c r="P1031" i="26"/>
  <c r="R1031" i="26"/>
  <c r="DU1031" i="26"/>
  <c r="CA1031" i="26"/>
  <c r="CU1031" i="26"/>
  <c r="O103" i="25"/>
  <c r="K100" i="25"/>
  <c r="AA109" i="25"/>
  <c r="Z109" i="25"/>
  <c r="T105" i="25"/>
  <c r="U105" i="25"/>
  <c r="P103" i="25"/>
  <c r="Q103" i="25"/>
  <c r="AO100" i="25"/>
  <c r="AS1032" i="26" l="1"/>
  <c r="DW1032" i="26"/>
  <c r="AU1032" i="26"/>
  <c r="AP104" i="25"/>
  <c r="AL104" i="25"/>
  <c r="AK105" i="25" s="1"/>
  <c r="AG107" i="25"/>
  <c r="AC108" i="25"/>
  <c r="AE107" i="25"/>
  <c r="AE108" i="25" s="1"/>
  <c r="AJ105" i="25"/>
  <c r="AM104" i="25"/>
  <c r="AN104" i="25" s="1"/>
  <c r="AY1032" i="26"/>
  <c r="CD1032" i="26"/>
  <c r="FD1030" i="26"/>
  <c r="FC1031" i="26" s="1"/>
  <c r="AW1032" i="26"/>
  <c r="BU1032" i="26"/>
  <c r="AZ1032" i="26"/>
  <c r="FB1031" i="26"/>
  <c r="DK1032" i="26"/>
  <c r="BF1032" i="26"/>
  <c r="BA1032" i="26"/>
  <c r="BK1032" i="26"/>
  <c r="W1032" i="26"/>
  <c r="AD1032" i="26"/>
  <c r="CR1032" i="26"/>
  <c r="BB1032" i="26"/>
  <c r="CC1032" i="26"/>
  <c r="EU1032" i="26"/>
  <c r="DF1032" i="26"/>
  <c r="DU1032" i="26"/>
  <c r="W110" i="27"/>
  <c r="CS1032" i="26"/>
  <c r="AQ1032" i="26"/>
  <c r="AF106" i="27"/>
  <c r="AE107" i="27" s="1"/>
  <c r="Y110" i="27"/>
  <c r="AA1032" i="26"/>
  <c r="AF1032" i="26"/>
  <c r="AO116" i="27"/>
  <c r="I115" i="27"/>
  <c r="J116" i="27" s="1"/>
  <c r="AD107" i="27"/>
  <c r="N114" i="27"/>
  <c r="Q112" i="27"/>
  <c r="R112" i="27"/>
  <c r="K116" i="27"/>
  <c r="AI106" i="27"/>
  <c r="AH106" i="27"/>
  <c r="AG107" i="27" s="1"/>
  <c r="AT102" i="27"/>
  <c r="AW102" i="27"/>
  <c r="X110" i="27"/>
  <c r="AM103" i="27"/>
  <c r="V110" i="27"/>
  <c r="U110" i="27"/>
  <c r="Z110" i="27"/>
  <c r="DG1032" i="26"/>
  <c r="AG1032" i="26"/>
  <c r="BH1032" i="26"/>
  <c r="EF1032" i="26"/>
  <c r="AV130" i="27"/>
  <c r="K1032" i="26"/>
  <c r="BP1032" i="26"/>
  <c r="BV1032" i="26"/>
  <c r="CQ1032" i="26"/>
  <c r="CI1032" i="26"/>
  <c r="Y1032" i="26"/>
  <c r="CV1032" i="26"/>
  <c r="U1032" i="26"/>
  <c r="CP1032" i="26"/>
  <c r="AL1032" i="26"/>
  <c r="CK1032" i="26"/>
  <c r="BE1032" i="26"/>
  <c r="AJ1032" i="26"/>
  <c r="EL1032" i="26"/>
  <c r="AE1032" i="26"/>
  <c r="M1032" i="26"/>
  <c r="EN1032" i="26"/>
  <c r="AV1032" i="26"/>
  <c r="CZ1032" i="26"/>
  <c r="AX1032" i="26"/>
  <c r="DN1032" i="26"/>
  <c r="CM1032" i="26"/>
  <c r="AB1032" i="26"/>
  <c r="AH1032" i="26"/>
  <c r="AC1032" i="26"/>
  <c r="BG1032" i="26"/>
  <c r="DZ1032" i="26"/>
  <c r="DM1032" i="26"/>
  <c r="AO1032" i="26"/>
  <c r="CA1032" i="26"/>
  <c r="Z1032" i="26"/>
  <c r="EI1032" i="26"/>
  <c r="EW1032" i="26"/>
  <c r="DC1032" i="26"/>
  <c r="AI1032" i="26"/>
  <c r="BN1032" i="26"/>
  <c r="DR1032" i="26"/>
  <c r="DD1032" i="26"/>
  <c r="R1032" i="26"/>
  <c r="EY1032" i="26"/>
  <c r="FA1032" i="26"/>
  <c r="EX1032" i="26"/>
  <c r="ER1032" i="26"/>
  <c r="ES1032" i="26"/>
  <c r="EP1032" i="26"/>
  <c r="EK1032" i="26"/>
  <c r="DP1032" i="26"/>
  <c r="O1032" i="26"/>
  <c r="CT1032" i="26"/>
  <c r="CF1032" i="26"/>
  <c r="BL1032" i="26"/>
  <c r="CX1032" i="26"/>
  <c r="Q1032" i="26"/>
  <c r="EO1032" i="26"/>
  <c r="CY1032" i="26"/>
  <c r="DL1032" i="26"/>
  <c r="CL1032" i="26"/>
  <c r="DX1032" i="26"/>
  <c r="V1032" i="26"/>
  <c r="DA1032" i="26"/>
  <c r="AR1032" i="26"/>
  <c r="CG1032" i="26"/>
  <c r="EH1032" i="26"/>
  <c r="AN1032" i="26"/>
  <c r="BD1032" i="26"/>
  <c r="BC1032" i="26"/>
  <c r="BO1032" i="26"/>
  <c r="BZ1032" i="26"/>
  <c r="BY1032" i="26"/>
  <c r="X1032" i="26"/>
  <c r="AK1032" i="26"/>
  <c r="BX1032" i="26"/>
  <c r="AM1032" i="26"/>
  <c r="CE1032" i="26"/>
  <c r="AP1032" i="26"/>
  <c r="BW1032" i="26"/>
  <c r="CB1032" i="26"/>
  <c r="T1032" i="26"/>
  <c r="ET1032" i="26"/>
  <c r="CU1032" i="26"/>
  <c r="DV1032" i="26"/>
  <c r="CH1032" i="26"/>
  <c r="CW1032" i="26"/>
  <c r="EG1032" i="26"/>
  <c r="CN1032" i="26"/>
  <c r="DB1032" i="26"/>
  <c r="DQ1032" i="26"/>
  <c r="BM1032" i="26"/>
  <c r="CJ1032" i="26"/>
  <c r="CO1032" i="26"/>
  <c r="J1032" i="26"/>
  <c r="DS1032" i="26"/>
  <c r="N1032" i="26"/>
  <c r="AT1032" i="26"/>
  <c r="EM1032" i="26"/>
  <c r="P1032" i="26"/>
  <c r="BR1032" i="26"/>
  <c r="BQ1032" i="26"/>
  <c r="S1032" i="26"/>
  <c r="DJ1032" i="26"/>
  <c r="DI1032" i="26"/>
  <c r="DH1032" i="26"/>
  <c r="EJ1032" i="26"/>
  <c r="L1032" i="26"/>
  <c r="EQ1032" i="26"/>
  <c r="BJ1032" i="26"/>
  <c r="DO1032" i="26"/>
  <c r="BS1032" i="26"/>
  <c r="DT1032" i="26"/>
  <c r="EB1032" i="26"/>
  <c r="BT1032" i="26"/>
  <c r="EV1032" i="26"/>
  <c r="EZ1032" i="26"/>
  <c r="BI1032" i="26"/>
  <c r="ED1032" i="26"/>
  <c r="EE1032" i="26"/>
  <c r="DE1032" i="26"/>
  <c r="L101" i="25"/>
  <c r="Q104" i="25"/>
  <c r="R104" i="25"/>
  <c r="P104" i="25"/>
  <c r="U106" i="25"/>
  <c r="V106" i="25"/>
  <c r="I99" i="25"/>
  <c r="J100" i="25" s="1"/>
  <c r="AQ101" i="25" s="1"/>
  <c r="AR99" i="25"/>
  <c r="AS99" i="25" s="1"/>
  <c r="AT99" i="25" s="1"/>
  <c r="AU99" i="25" l="1"/>
  <c r="X111" i="27"/>
  <c r="AF108" i="25"/>
  <c r="AP105" i="25"/>
  <c r="AL105" i="25"/>
  <c r="AK106" i="25" s="1"/>
  <c r="AJ106" i="25"/>
  <c r="AI106" i="25"/>
  <c r="AB109" i="25"/>
  <c r="AD108" i="25"/>
  <c r="AD109" i="25" s="1"/>
  <c r="FD1031" i="26"/>
  <c r="FC1032" i="26" s="1"/>
  <c r="FD1032" i="26" s="1"/>
  <c r="FB1032" i="26"/>
  <c r="AF107" i="27"/>
  <c r="AF108" i="27" s="1"/>
  <c r="U111" i="27"/>
  <c r="T111" i="27"/>
  <c r="V111" i="27"/>
  <c r="Q113" i="27"/>
  <c r="P113" i="27"/>
  <c r="AN103" i="27"/>
  <c r="AP104" i="27" s="1"/>
  <c r="AR103" i="27"/>
  <c r="AS103" i="27" s="1"/>
  <c r="AU103" i="27" s="1"/>
  <c r="AQ104" i="27"/>
  <c r="AL104" i="27"/>
  <c r="AK105" i="27" s="1"/>
  <c r="M115" i="27"/>
  <c r="AH107" i="27"/>
  <c r="AD108" i="27"/>
  <c r="AC108" i="27"/>
  <c r="Y111" i="27"/>
  <c r="AO117" i="27"/>
  <c r="I116" i="27"/>
  <c r="J117" i="27" s="1"/>
  <c r="W111" i="27"/>
  <c r="AV131" i="27"/>
  <c r="Q105" i="25"/>
  <c r="M102" i="25"/>
  <c r="K101" i="25"/>
  <c r="R105" i="25"/>
  <c r="S105" i="25"/>
  <c r="V107" i="25"/>
  <c r="W107" i="25"/>
  <c r="AO101" i="25"/>
  <c r="W112" i="27" l="1"/>
  <c r="AE108" i="27"/>
  <c r="AA110" i="25"/>
  <c r="AE109" i="25"/>
  <c r="AI107" i="25"/>
  <c r="AH107" i="25"/>
  <c r="AC109" i="25"/>
  <c r="AC110" i="25" s="1"/>
  <c r="AJ107" i="25"/>
  <c r="AM105" i="25"/>
  <c r="AN105" i="25" s="1"/>
  <c r="AD109" i="27"/>
  <c r="AJ106" i="27"/>
  <c r="AT103" i="27"/>
  <c r="AW103" i="27"/>
  <c r="AE109" i="27"/>
  <c r="AM104" i="27"/>
  <c r="AC109" i="27"/>
  <c r="AB109" i="27"/>
  <c r="P114" i="27"/>
  <c r="O114" i="27"/>
  <c r="AO118" i="27"/>
  <c r="I117" i="27"/>
  <c r="V112" i="27"/>
  <c r="AG108" i="27"/>
  <c r="X112" i="27"/>
  <c r="T112" i="27"/>
  <c r="S112" i="27"/>
  <c r="L116" i="27"/>
  <c r="U112" i="27"/>
  <c r="AV132" i="27"/>
  <c r="R106" i="25"/>
  <c r="W108" i="25"/>
  <c r="X108" i="25"/>
  <c r="L102" i="25"/>
  <c r="M103" i="25" s="1"/>
  <c r="N103" i="25"/>
  <c r="S106" i="25"/>
  <c r="T106" i="25"/>
  <c r="I100" i="25"/>
  <c r="J101" i="25" s="1"/>
  <c r="AQ102" i="25" s="1"/>
  <c r="AR100" i="25"/>
  <c r="AS100" i="25" s="1"/>
  <c r="AT100" i="25" s="1"/>
  <c r="AU100" i="25" l="1"/>
  <c r="AP106" i="25"/>
  <c r="AH108" i="25"/>
  <c r="AG108" i="25"/>
  <c r="AD110" i="25"/>
  <c r="AL106" i="25"/>
  <c r="AK107" i="25" s="1"/>
  <c r="AI108" i="25"/>
  <c r="AB110" i="25"/>
  <c r="AB111" i="25" s="1"/>
  <c r="AC110" i="27"/>
  <c r="V113" i="27"/>
  <c r="T113" i="27"/>
  <c r="O115" i="27"/>
  <c r="N115" i="27"/>
  <c r="W113" i="27"/>
  <c r="AD110" i="27"/>
  <c r="AB110" i="27"/>
  <c r="AA110" i="27"/>
  <c r="AL105" i="27"/>
  <c r="AN104" i="27"/>
  <c r="AP105" i="27" s="1"/>
  <c r="AR104" i="27"/>
  <c r="AS104" i="27" s="1"/>
  <c r="AU104" i="27" s="1"/>
  <c r="AQ105" i="27"/>
  <c r="K117" i="27"/>
  <c r="U113" i="27"/>
  <c r="AF109" i="27"/>
  <c r="AE110" i="27" s="1"/>
  <c r="S113" i="27"/>
  <c r="R113" i="27"/>
  <c r="AI107" i="27"/>
  <c r="AV133" i="27"/>
  <c r="S107" i="25"/>
  <c r="X109" i="25"/>
  <c r="Y109" i="25"/>
  <c r="N104" i="25"/>
  <c r="O104" i="25"/>
  <c r="T107" i="25"/>
  <c r="U107" i="25"/>
  <c r="K102" i="25"/>
  <c r="L103" i="25" s="1"/>
  <c r="AO102" i="25"/>
  <c r="AC111" i="25" l="1"/>
  <c r="AG109" i="25"/>
  <c r="AF109" i="25"/>
  <c r="AM106" i="25"/>
  <c r="AN106" i="25" s="1"/>
  <c r="AH109" i="25"/>
  <c r="AJ108" i="25"/>
  <c r="AI109" i="25" s="1"/>
  <c r="AC111" i="27"/>
  <c r="U114" i="27"/>
  <c r="S114" i="27"/>
  <c r="AM105" i="27"/>
  <c r="AN105" i="27" s="1"/>
  <c r="AM106" i="27" s="1"/>
  <c r="AA111" i="27"/>
  <c r="Z111" i="27"/>
  <c r="AB111" i="27"/>
  <c r="V114" i="27"/>
  <c r="AD111" i="27"/>
  <c r="AK106" i="27"/>
  <c r="R114" i="27"/>
  <c r="Q114" i="27"/>
  <c r="N116" i="27"/>
  <c r="M116" i="27"/>
  <c r="AT104" i="27"/>
  <c r="AW104" i="27"/>
  <c r="AH108" i="27"/>
  <c r="T114" i="27"/>
  <c r="J118" i="27"/>
  <c r="AV134" i="27"/>
  <c r="T108" i="25"/>
  <c r="O105" i="25"/>
  <c r="P105" i="25"/>
  <c r="Y110" i="25"/>
  <c r="Z110" i="25"/>
  <c r="M104" i="25"/>
  <c r="U108" i="25"/>
  <c r="V108" i="25"/>
  <c r="I101" i="25"/>
  <c r="J102" i="25" s="1"/>
  <c r="AR101" i="25"/>
  <c r="AS101" i="25" s="1"/>
  <c r="AT101" i="25" s="1"/>
  <c r="AU101" i="25" l="1"/>
  <c r="AL106" i="27"/>
  <c r="AB112" i="27"/>
  <c r="T115" i="27"/>
  <c r="K103" i="25"/>
  <c r="AQ103" i="25"/>
  <c r="AQ106" i="27"/>
  <c r="AR105" i="27"/>
  <c r="AS105" i="27" s="1"/>
  <c r="AU105" i="27" s="1"/>
  <c r="AH110" i="25"/>
  <c r="AL107" i="25"/>
  <c r="AP107" i="25"/>
  <c r="AF110" i="25"/>
  <c r="AE110" i="25"/>
  <c r="AG110" i="25"/>
  <c r="R115" i="27"/>
  <c r="Q115" i="27"/>
  <c r="P115" i="27"/>
  <c r="AK107" i="27"/>
  <c r="AJ107" i="27"/>
  <c r="AP106" i="27"/>
  <c r="S115" i="27"/>
  <c r="AL107" i="27"/>
  <c r="M117" i="27"/>
  <c r="L117" i="27"/>
  <c r="U115" i="27"/>
  <c r="AN106" i="27"/>
  <c r="AP107" i="27" s="1"/>
  <c r="AR106" i="27"/>
  <c r="AQ107" i="27"/>
  <c r="Z112" i="27"/>
  <c r="Y112" i="27"/>
  <c r="AA112" i="27"/>
  <c r="AA113" i="27" s="1"/>
  <c r="AT105" i="27"/>
  <c r="AW105" i="27"/>
  <c r="AC112" i="27"/>
  <c r="AG109" i="27"/>
  <c r="I118" i="27"/>
  <c r="AO119" i="27"/>
  <c r="AV135" i="27"/>
  <c r="L104" i="25"/>
  <c r="M105" i="25" s="1"/>
  <c r="Z111" i="25"/>
  <c r="AA111" i="25"/>
  <c r="N105" i="25"/>
  <c r="V109" i="25"/>
  <c r="W109" i="25"/>
  <c r="U109" i="25"/>
  <c r="P106" i="25"/>
  <c r="Q106" i="25"/>
  <c r="AO103" i="25"/>
  <c r="AG111" i="25" l="1"/>
  <c r="S116" i="27"/>
  <c r="AE111" i="25"/>
  <c r="AD111" i="25"/>
  <c r="AF111" i="25"/>
  <c r="AM107" i="25"/>
  <c r="AN107" i="25" s="1"/>
  <c r="AK108" i="25"/>
  <c r="T116" i="27"/>
  <c r="AS106" i="27"/>
  <c r="AW106" i="27" s="1"/>
  <c r="L118" i="27"/>
  <c r="K118" i="27"/>
  <c r="J119" i="27" s="1"/>
  <c r="Y113" i="27"/>
  <c r="X113" i="27"/>
  <c r="Z113" i="27"/>
  <c r="AJ108" i="27"/>
  <c r="AI108" i="27"/>
  <c r="AK108" i="27"/>
  <c r="AM107" i="27"/>
  <c r="AL108" i="27" s="1"/>
  <c r="P116" i="27"/>
  <c r="O116" i="27"/>
  <c r="AB113" i="27"/>
  <c r="Q116" i="27"/>
  <c r="AF110" i="27"/>
  <c r="R116" i="27"/>
  <c r="AV136" i="27"/>
  <c r="N106" i="25"/>
  <c r="W110" i="25"/>
  <c r="X110" i="25"/>
  <c r="AA112" i="25"/>
  <c r="AB112" i="25"/>
  <c r="V110" i="25"/>
  <c r="O106" i="25"/>
  <c r="Q107" i="25"/>
  <c r="R107" i="25"/>
  <c r="I102" i="25"/>
  <c r="J103" i="25" s="1"/>
  <c r="AQ104" i="25" s="1"/>
  <c r="AR102" i="25"/>
  <c r="AS102" i="25" s="1"/>
  <c r="AT102" i="25" s="1"/>
  <c r="AU106" i="27" l="1"/>
  <c r="AU102" i="25"/>
  <c r="R117" i="27"/>
  <c r="Z114" i="27"/>
  <c r="AT106" i="27"/>
  <c r="AL108" i="25"/>
  <c r="AK109" i="25" s="1"/>
  <c r="AP108" i="25"/>
  <c r="AJ109" i="25"/>
  <c r="AE112" i="25"/>
  <c r="AF112" i="25"/>
  <c r="AD112" i="25"/>
  <c r="AC112" i="25"/>
  <c r="AB113" i="25" s="1"/>
  <c r="AJ109" i="27"/>
  <c r="AI109" i="27"/>
  <c r="AH109" i="27"/>
  <c r="I119" i="27"/>
  <c r="AO120" i="27"/>
  <c r="S117" i="27"/>
  <c r="Q117" i="27"/>
  <c r="X114" i="27"/>
  <c r="W114" i="27"/>
  <c r="Y114" i="27"/>
  <c r="AE111" i="27"/>
  <c r="AA114" i="27"/>
  <c r="O117" i="27"/>
  <c r="N117" i="27"/>
  <c r="P117" i="27"/>
  <c r="AN107" i="27"/>
  <c r="AP108" i="27" s="1"/>
  <c r="AQ108" i="27"/>
  <c r="AR107" i="27"/>
  <c r="AS107" i="27" s="1"/>
  <c r="AU107" i="27" s="1"/>
  <c r="K119" i="27"/>
  <c r="AK109" i="27"/>
  <c r="AJ110" i="27" s="1"/>
  <c r="AV137" i="27"/>
  <c r="O107" i="25"/>
  <c r="K104" i="25"/>
  <c r="X111" i="25"/>
  <c r="Y111" i="25"/>
  <c r="W111" i="25"/>
  <c r="P107" i="25"/>
  <c r="R108" i="25"/>
  <c r="S108" i="25"/>
  <c r="AO104" i="25"/>
  <c r="Y115" i="27" l="1"/>
  <c r="AE113" i="25"/>
  <c r="AC113" i="25"/>
  <c r="AM108" i="25"/>
  <c r="AN108" i="25" s="1"/>
  <c r="AJ110" i="25"/>
  <c r="AI110" i="25"/>
  <c r="AD113" i="25"/>
  <c r="AC114" i="25" s="1"/>
  <c r="J120" i="27"/>
  <c r="AO121" i="27" s="1"/>
  <c r="R118" i="27"/>
  <c r="P118" i="27"/>
  <c r="W115" i="27"/>
  <c r="V115" i="27"/>
  <c r="AT107" i="27"/>
  <c r="AW107" i="27"/>
  <c r="X115" i="27"/>
  <c r="Q118" i="27"/>
  <c r="N118" i="27"/>
  <c r="M118" i="27"/>
  <c r="O118" i="27"/>
  <c r="AM108" i="27"/>
  <c r="AD112" i="27"/>
  <c r="Z115" i="27"/>
  <c r="P108" i="25"/>
  <c r="AH110" i="27"/>
  <c r="AG110" i="27"/>
  <c r="AI110" i="27"/>
  <c r="AV138" i="27"/>
  <c r="X112" i="25"/>
  <c r="S109" i="25"/>
  <c r="T109" i="25"/>
  <c r="Q108" i="25"/>
  <c r="Y112" i="25"/>
  <c r="Z112" i="25"/>
  <c r="L105" i="25"/>
  <c r="I103" i="25"/>
  <c r="J104" i="25" s="1"/>
  <c r="AQ105" i="25" s="1"/>
  <c r="AR103" i="25"/>
  <c r="AS103" i="25" s="1"/>
  <c r="AT103" i="25" s="1"/>
  <c r="AI111" i="27" l="1"/>
  <c r="I120" i="27"/>
  <c r="AU103" i="25"/>
  <c r="X116" i="27"/>
  <c r="Q119" i="27"/>
  <c r="AI111" i="25"/>
  <c r="AH111" i="25"/>
  <c r="AG112" i="25" s="1"/>
  <c r="AD114" i="25"/>
  <c r="AP109" i="25"/>
  <c r="AL109" i="25"/>
  <c r="Y116" i="27"/>
  <c r="P119" i="27"/>
  <c r="V116" i="27"/>
  <c r="U116" i="27"/>
  <c r="AN108" i="27"/>
  <c r="AP109" i="27" s="1"/>
  <c r="AQ109" i="27"/>
  <c r="AR108" i="27"/>
  <c r="AS108" i="27" s="1"/>
  <c r="AU108" i="27" s="1"/>
  <c r="AL109" i="27"/>
  <c r="AK110" i="27" s="1"/>
  <c r="AC113" i="27"/>
  <c r="N119" i="27"/>
  <c r="O119" i="27"/>
  <c r="W116" i="27"/>
  <c r="M119" i="27"/>
  <c r="L119" i="27"/>
  <c r="Q109" i="25"/>
  <c r="AG111" i="27"/>
  <c r="AF111" i="27"/>
  <c r="AH111" i="27"/>
  <c r="AV139" i="27"/>
  <c r="Z113" i="25"/>
  <c r="AA113" i="25"/>
  <c r="T110" i="25"/>
  <c r="U110" i="25"/>
  <c r="Y113" i="25"/>
  <c r="R109" i="25"/>
  <c r="K105" i="25"/>
  <c r="M106" i="25"/>
  <c r="AO105" i="25"/>
  <c r="AH112" i="27" l="1"/>
  <c r="W117" i="27"/>
  <c r="AM109" i="25"/>
  <c r="AN109" i="25" s="1"/>
  <c r="AK110" i="25"/>
  <c r="AF113" i="25"/>
  <c r="AH112" i="25"/>
  <c r="AG113" i="25" s="1"/>
  <c r="O120" i="27"/>
  <c r="R110" i="25"/>
  <c r="AT108" i="27"/>
  <c r="AW108" i="27"/>
  <c r="AG112" i="27"/>
  <c r="AM109" i="27"/>
  <c r="L120" i="27"/>
  <c r="K120" i="27"/>
  <c r="U117" i="27"/>
  <c r="T117" i="27"/>
  <c r="V117" i="27"/>
  <c r="M120" i="27"/>
  <c r="AF112" i="27"/>
  <c r="AE112" i="27"/>
  <c r="X117" i="27"/>
  <c r="AJ111" i="27"/>
  <c r="AI112" i="27" s="1"/>
  <c r="P120" i="27"/>
  <c r="N120" i="27"/>
  <c r="AB114" i="27"/>
  <c r="AV140" i="27"/>
  <c r="AA114" i="25"/>
  <c r="AB114" i="25"/>
  <c r="S110" i="25"/>
  <c r="U111" i="25"/>
  <c r="V111" i="25"/>
  <c r="N107" i="25"/>
  <c r="L106" i="25"/>
  <c r="Z114" i="25"/>
  <c r="I104" i="25"/>
  <c r="J105" i="25" s="1"/>
  <c r="AQ106" i="25" s="1"/>
  <c r="AR104" i="25"/>
  <c r="AS104" i="25" s="1"/>
  <c r="AT104" i="25" s="1"/>
  <c r="AU104" i="25" l="1"/>
  <c r="V118" i="27"/>
  <c r="M121" i="27"/>
  <c r="AP110" i="25"/>
  <c r="AL110" i="25"/>
  <c r="AK111" i="25" s="1"/>
  <c r="AF114" i="25"/>
  <c r="AE114" i="25"/>
  <c r="AJ111" i="25"/>
  <c r="AM110" i="25"/>
  <c r="AN110" i="25" s="1"/>
  <c r="W118" i="27"/>
  <c r="AF113" i="27"/>
  <c r="S111" i="25"/>
  <c r="T118" i="27"/>
  <c r="S118" i="27"/>
  <c r="U118" i="27"/>
  <c r="N121" i="27"/>
  <c r="K121" i="27"/>
  <c r="J121" i="27"/>
  <c r="L121" i="27"/>
  <c r="AH113" i="27"/>
  <c r="AL110" i="27"/>
  <c r="AN109" i="27"/>
  <c r="AP110" i="27" s="1"/>
  <c r="AQ110" i="27"/>
  <c r="AR109" i="27"/>
  <c r="AS109" i="27" s="1"/>
  <c r="AU109" i="27" s="1"/>
  <c r="AG113" i="27"/>
  <c r="AA115" i="27"/>
  <c r="O121" i="27"/>
  <c r="AE113" i="27"/>
  <c r="AD113" i="27"/>
  <c r="AV141" i="27"/>
  <c r="AB115" i="25"/>
  <c r="AC115" i="25"/>
  <c r="K106" i="25"/>
  <c r="L107" i="25" s="1"/>
  <c r="V112" i="25"/>
  <c r="W112" i="25"/>
  <c r="AA115" i="25"/>
  <c r="O108" i="25"/>
  <c r="T111" i="25"/>
  <c r="M107" i="25"/>
  <c r="AV142" i="27"/>
  <c r="AO106" i="25"/>
  <c r="U119" i="27" l="1"/>
  <c r="T112" i="25"/>
  <c r="AP111" i="25"/>
  <c r="AI112" i="25"/>
  <c r="AJ112" i="25"/>
  <c r="AL111" i="25"/>
  <c r="AE115" i="25"/>
  <c r="AD115" i="25"/>
  <c r="AG114" i="27"/>
  <c r="AO122" i="27"/>
  <c r="I121" i="27"/>
  <c r="J122" i="27" s="1"/>
  <c r="K122" i="27"/>
  <c r="Z116" i="27"/>
  <c r="N122" i="27"/>
  <c r="AF114" i="27"/>
  <c r="AD114" i="27"/>
  <c r="AC114" i="27"/>
  <c r="S119" i="27"/>
  <c r="R119" i="27"/>
  <c r="T119" i="27"/>
  <c r="AE114" i="27"/>
  <c r="V119" i="27"/>
  <c r="AM110" i="27"/>
  <c r="AL111" i="27" s="1"/>
  <c r="AK111" i="27"/>
  <c r="M122" i="27"/>
  <c r="AT109" i="27"/>
  <c r="AW109" i="27"/>
  <c r="L122" i="27"/>
  <c r="M108" i="25"/>
  <c r="U112" i="25"/>
  <c r="AB116" i="25"/>
  <c r="W113" i="25"/>
  <c r="X113" i="25"/>
  <c r="P109" i="25"/>
  <c r="N108" i="25"/>
  <c r="I105" i="25"/>
  <c r="J106" i="25" s="1"/>
  <c r="AQ107" i="25" s="1"/>
  <c r="AR105" i="25"/>
  <c r="AS105" i="25" s="1"/>
  <c r="AT105" i="25" s="1"/>
  <c r="U120" i="27" l="1"/>
  <c r="AU105" i="25"/>
  <c r="AF115" i="27"/>
  <c r="AD116" i="25"/>
  <c r="AD115" i="27"/>
  <c r="L123" i="27"/>
  <c r="U113" i="25"/>
  <c r="AC116" i="25"/>
  <c r="AC117" i="25" s="1"/>
  <c r="AI113" i="25"/>
  <c r="AH113" i="25"/>
  <c r="AK112" i="25"/>
  <c r="AM111" i="25"/>
  <c r="AN111" i="25" s="1"/>
  <c r="S120" i="27"/>
  <c r="AC115" i="27"/>
  <c r="AB115" i="27"/>
  <c r="M123" i="27"/>
  <c r="AN110" i="27"/>
  <c r="AP111" i="27" s="1"/>
  <c r="AQ111" i="27"/>
  <c r="AR110" i="27"/>
  <c r="AS110" i="27" s="1"/>
  <c r="AU110" i="27" s="1"/>
  <c r="AJ112" i="27"/>
  <c r="AK112" i="27"/>
  <c r="Y117" i="27"/>
  <c r="AE115" i="27"/>
  <c r="K123" i="27"/>
  <c r="T120" i="27"/>
  <c r="AO123" i="27"/>
  <c r="I122" i="27"/>
  <c r="J123" i="27" s="1"/>
  <c r="R120" i="27"/>
  <c r="Q120" i="27"/>
  <c r="X114" i="25"/>
  <c r="Y114" i="25"/>
  <c r="K107" i="25"/>
  <c r="N109" i="25"/>
  <c r="V113" i="25"/>
  <c r="V114" i="25" s="1"/>
  <c r="Q110" i="25"/>
  <c r="O109" i="25"/>
  <c r="AO107" i="25"/>
  <c r="AE116" i="27" l="1"/>
  <c r="T121" i="27"/>
  <c r="AH114" i="25"/>
  <c r="AG114" i="25"/>
  <c r="AP112" i="25"/>
  <c r="AJ113" i="25"/>
  <c r="AL112" i="25"/>
  <c r="L124" i="27"/>
  <c r="AJ113" i="27"/>
  <c r="AI113" i="27"/>
  <c r="AT110" i="27"/>
  <c r="AW110" i="27"/>
  <c r="AM111" i="27"/>
  <c r="Q121" i="27"/>
  <c r="P121" i="27"/>
  <c r="S121" i="27"/>
  <c r="I123" i="27"/>
  <c r="J124" i="27" s="1"/>
  <c r="AO124" i="27"/>
  <c r="K124" i="27"/>
  <c r="AD116" i="27"/>
  <c r="R121" i="27"/>
  <c r="AB116" i="27"/>
  <c r="AA116" i="27"/>
  <c r="X118" i="27"/>
  <c r="AC116" i="27"/>
  <c r="O110" i="25"/>
  <c r="L108" i="25"/>
  <c r="R111" i="25"/>
  <c r="Y115" i="25"/>
  <c r="Z115" i="25"/>
  <c r="P110" i="25"/>
  <c r="W114" i="25"/>
  <c r="W115" i="25" s="1"/>
  <c r="I106" i="25"/>
  <c r="J107" i="25" s="1"/>
  <c r="AR106" i="25"/>
  <c r="AS106" i="25" s="1"/>
  <c r="AT106" i="25" s="1"/>
  <c r="S122" i="27" l="1"/>
  <c r="AU106" i="25"/>
  <c r="K108" i="25"/>
  <c r="L109" i="25" s="1"/>
  <c r="AQ108" i="25"/>
  <c r="AM112" i="25"/>
  <c r="AN112" i="25" s="1"/>
  <c r="AI114" i="25"/>
  <c r="AH115" i="25" s="1"/>
  <c r="AG115" i="25"/>
  <c r="AF115" i="25"/>
  <c r="AK113" i="25"/>
  <c r="AC117" i="27"/>
  <c r="AO125" i="27"/>
  <c r="I124" i="27"/>
  <c r="J125" i="27" s="1"/>
  <c r="P122" i="27"/>
  <c r="O122" i="27"/>
  <c r="Q122" i="27"/>
  <c r="AB117" i="27"/>
  <c r="AN111" i="27"/>
  <c r="AM112" i="27" s="1"/>
  <c r="AR111" i="27"/>
  <c r="AS111" i="27" s="1"/>
  <c r="AU111" i="27" s="1"/>
  <c r="AQ112" i="27"/>
  <c r="AL112" i="27"/>
  <c r="R122" i="27"/>
  <c r="AD117" i="27"/>
  <c r="P111" i="25"/>
  <c r="K125" i="27"/>
  <c r="AI114" i="27"/>
  <c r="AH114" i="27"/>
  <c r="W119" i="27"/>
  <c r="AA117" i="27"/>
  <c r="Z117" i="27"/>
  <c r="Q111" i="25"/>
  <c r="Z116" i="25"/>
  <c r="AA116" i="25"/>
  <c r="M109" i="25"/>
  <c r="S112" i="25"/>
  <c r="X115" i="25"/>
  <c r="X116" i="25" s="1"/>
  <c r="AO108" i="25"/>
  <c r="AF116" i="25" l="1"/>
  <c r="AE116" i="25"/>
  <c r="AG116" i="25"/>
  <c r="AP113" i="25"/>
  <c r="AL113" i="25"/>
  <c r="AK114" i="25" s="1"/>
  <c r="Q112" i="25"/>
  <c r="AJ114" i="25"/>
  <c r="AI115" i="25" s="1"/>
  <c r="Q123" i="27"/>
  <c r="AA118" i="27"/>
  <c r="I125" i="27"/>
  <c r="J126" i="27" s="1"/>
  <c r="AO126" i="27"/>
  <c r="AP112" i="27"/>
  <c r="AN112" i="27"/>
  <c r="AP113" i="27" s="1"/>
  <c r="AR112" i="27"/>
  <c r="AQ113" i="27"/>
  <c r="AB118" i="27"/>
  <c r="O123" i="27"/>
  <c r="N123" i="27"/>
  <c r="Z118" i="27"/>
  <c r="Y118" i="27"/>
  <c r="AT111" i="27"/>
  <c r="AW111" i="27"/>
  <c r="P123" i="27"/>
  <c r="V120" i="27"/>
  <c r="R123" i="27"/>
  <c r="AH115" i="27"/>
  <c r="AG115" i="27"/>
  <c r="AC118" i="27"/>
  <c r="R112" i="25"/>
  <c r="AL113" i="27"/>
  <c r="AK113" i="27"/>
  <c r="AJ114" i="27" s="1"/>
  <c r="AI115" i="27" s="1"/>
  <c r="Y116" i="25"/>
  <c r="Y117" i="25" s="1"/>
  <c r="T113" i="25"/>
  <c r="M110" i="25"/>
  <c r="N110" i="25"/>
  <c r="AA117" i="25"/>
  <c r="AB117" i="25"/>
  <c r="I107" i="25"/>
  <c r="J108" i="25" s="1"/>
  <c r="AQ109" i="25" s="1"/>
  <c r="AR107" i="25"/>
  <c r="AS107" i="25" s="1"/>
  <c r="AT107" i="25" s="1"/>
  <c r="AU107" i="25" l="1"/>
  <c r="Q124" i="27"/>
  <c r="AH116" i="25"/>
  <c r="AG117" i="25" s="1"/>
  <c r="R113" i="25"/>
  <c r="AJ115" i="25"/>
  <c r="AD117" i="25"/>
  <c r="AE117" i="25"/>
  <c r="AM113" i="25"/>
  <c r="AN113" i="25" s="1"/>
  <c r="AF117" i="25"/>
  <c r="Z119" i="27"/>
  <c r="Z117" i="25"/>
  <c r="AA118" i="25" s="1"/>
  <c r="U121" i="27"/>
  <c r="AB119" i="27"/>
  <c r="AH116" i="27"/>
  <c r="S113" i="25"/>
  <c r="T114" i="25" s="1"/>
  <c r="AM113" i="27"/>
  <c r="P124" i="27"/>
  <c r="AS112" i="27"/>
  <c r="AU112" i="27" s="1"/>
  <c r="N124" i="27"/>
  <c r="M124" i="27"/>
  <c r="AA119" i="27"/>
  <c r="O124" i="27"/>
  <c r="AG116" i="27"/>
  <c r="AF116" i="27"/>
  <c r="AK114" i="27"/>
  <c r="AJ115" i="27" s="1"/>
  <c r="Y119" i="27"/>
  <c r="X119" i="27"/>
  <c r="I126" i="27"/>
  <c r="AO127" i="27"/>
  <c r="N111" i="25"/>
  <c r="O111" i="25"/>
  <c r="U114" i="25"/>
  <c r="AB118" i="25"/>
  <c r="K109" i="25"/>
  <c r="AO109" i="25"/>
  <c r="AF118" i="25" l="1"/>
  <c r="AD118" i="25"/>
  <c r="AC118" i="25"/>
  <c r="AL114" i="25"/>
  <c r="AM114" i="25"/>
  <c r="AN114" i="25" s="1"/>
  <c r="AE118" i="25"/>
  <c r="AI116" i="25"/>
  <c r="N125" i="27"/>
  <c r="Y120" i="27"/>
  <c r="P125" i="27"/>
  <c r="Z118" i="25"/>
  <c r="AA119" i="25" s="1"/>
  <c r="AI116" i="27"/>
  <c r="AH117" i="27" s="1"/>
  <c r="AT112" i="27"/>
  <c r="AW112" i="27"/>
  <c r="AL114" i="27"/>
  <c r="AN113" i="27"/>
  <c r="AP114" i="27" s="1"/>
  <c r="AR113" i="27"/>
  <c r="AS113" i="27" s="1"/>
  <c r="AU113" i="27" s="1"/>
  <c r="AQ114" i="27"/>
  <c r="AG117" i="27"/>
  <c r="Z120" i="27"/>
  <c r="X120" i="27"/>
  <c r="W120" i="27"/>
  <c r="S114" i="25"/>
  <c r="T115" i="25" s="1"/>
  <c r="O125" i="27"/>
  <c r="T122" i="27"/>
  <c r="AA120" i="27"/>
  <c r="AF117" i="27"/>
  <c r="AE117" i="27"/>
  <c r="M125" i="27"/>
  <c r="L125" i="27"/>
  <c r="AB119" i="25"/>
  <c r="L110" i="25"/>
  <c r="O112" i="25"/>
  <c r="P112" i="25"/>
  <c r="U115" i="25"/>
  <c r="V115" i="25"/>
  <c r="I108" i="25"/>
  <c r="J109" i="25" s="1"/>
  <c r="AR108" i="25"/>
  <c r="AS108" i="25" s="1"/>
  <c r="AT108" i="25" s="1"/>
  <c r="AE119" i="25" l="1"/>
  <c r="AC119" i="25"/>
  <c r="AU108" i="25"/>
  <c r="K110" i="25"/>
  <c r="AQ110" i="25"/>
  <c r="O126" i="27"/>
  <c r="AD119" i="25"/>
  <c r="AH117" i="25"/>
  <c r="AP114" i="25"/>
  <c r="AP115" i="25"/>
  <c r="AL115" i="25"/>
  <c r="AK115" i="25"/>
  <c r="AG118" i="27"/>
  <c r="Z121" i="27"/>
  <c r="M126" i="27"/>
  <c r="N126" i="27"/>
  <c r="AF118" i="27"/>
  <c r="L126" i="27"/>
  <c r="K126" i="27"/>
  <c r="Y121" i="27"/>
  <c r="AT113" i="27"/>
  <c r="AW113" i="27"/>
  <c r="AM114" i="27"/>
  <c r="AK115" i="27"/>
  <c r="AE118" i="27"/>
  <c r="AD118" i="27"/>
  <c r="S123" i="27"/>
  <c r="W121" i="27"/>
  <c r="V121" i="27"/>
  <c r="X121" i="27"/>
  <c r="AC120" i="25"/>
  <c r="L111" i="25"/>
  <c r="M111" i="25"/>
  <c r="V116" i="25"/>
  <c r="W116" i="25"/>
  <c r="U116" i="25"/>
  <c r="AB120" i="25"/>
  <c r="P113" i="25"/>
  <c r="Q113" i="25"/>
  <c r="AO110" i="25"/>
  <c r="I109" i="25"/>
  <c r="J110" i="25" s="1"/>
  <c r="AQ111" i="25" s="1"/>
  <c r="AR109" i="25"/>
  <c r="AS109" i="25" s="1"/>
  <c r="AT109" i="25" s="1"/>
  <c r="AD120" i="25" l="1"/>
  <c r="AU109" i="25"/>
  <c r="N127" i="27"/>
  <c r="AM115" i="25"/>
  <c r="AK116" i="25"/>
  <c r="AJ116" i="25"/>
  <c r="AG118" i="25"/>
  <c r="AF119" i="27"/>
  <c r="X122" i="27"/>
  <c r="Y122" i="27"/>
  <c r="K127" i="27"/>
  <c r="J127" i="27"/>
  <c r="W122" i="27"/>
  <c r="L127" i="27"/>
  <c r="AJ116" i="27"/>
  <c r="R124" i="27"/>
  <c r="AD119" i="27"/>
  <c r="AC119" i="27"/>
  <c r="AN114" i="27"/>
  <c r="AP115" i="27" s="1"/>
  <c r="AQ115" i="27"/>
  <c r="AR114" i="27"/>
  <c r="AS114" i="27" s="1"/>
  <c r="AU114" i="27" s="1"/>
  <c r="V122" i="27"/>
  <c r="U122" i="27"/>
  <c r="AE119" i="27"/>
  <c r="M127" i="27"/>
  <c r="AL115" i="27"/>
  <c r="AC121" i="25"/>
  <c r="M112" i="25"/>
  <c r="N112" i="25"/>
  <c r="W117" i="25"/>
  <c r="X117" i="25"/>
  <c r="V117" i="25"/>
  <c r="Q114" i="25"/>
  <c r="R114" i="25"/>
  <c r="K111" i="25"/>
  <c r="L112" i="25" s="1"/>
  <c r="AO111" i="25"/>
  <c r="X123" i="27" l="1"/>
  <c r="AN115" i="25"/>
  <c r="AP116" i="25" s="1"/>
  <c r="AL116" i="25"/>
  <c r="AK117" i="25" s="1"/>
  <c r="AF119" i="25"/>
  <c r="AE120" i="25" s="1"/>
  <c r="AJ117" i="25"/>
  <c r="AI117" i="25"/>
  <c r="M128" i="27"/>
  <c r="AD120" i="27"/>
  <c r="AM115" i="27"/>
  <c r="AL116" i="27" s="1"/>
  <c r="Q125" i="27"/>
  <c r="AI117" i="27"/>
  <c r="AK116" i="27"/>
  <c r="U123" i="27"/>
  <c r="T123" i="27"/>
  <c r="L128" i="27"/>
  <c r="V123" i="27"/>
  <c r="AT114" i="27"/>
  <c r="AW114" i="27"/>
  <c r="W123" i="27"/>
  <c r="AO128" i="27"/>
  <c r="I127" i="27"/>
  <c r="J128" i="27" s="1"/>
  <c r="AE120" i="27"/>
  <c r="K128" i="27"/>
  <c r="AC120" i="27"/>
  <c r="AB120" i="27"/>
  <c r="X118" i="25"/>
  <c r="Y118" i="25"/>
  <c r="W118" i="25"/>
  <c r="R115" i="25"/>
  <c r="S115" i="25"/>
  <c r="N113" i="25"/>
  <c r="O113" i="25"/>
  <c r="M113" i="25"/>
  <c r="I110" i="25"/>
  <c r="J111" i="25" s="1"/>
  <c r="AQ112" i="25" s="1"/>
  <c r="AR110" i="25"/>
  <c r="AS110" i="25" s="1"/>
  <c r="AT110" i="25" s="1"/>
  <c r="AM116" i="25" l="1"/>
  <c r="AN116" i="25" s="1"/>
  <c r="AU110" i="25"/>
  <c r="L129" i="27"/>
  <c r="V124" i="27"/>
  <c r="AQ116" i="27"/>
  <c r="AR115" i="27"/>
  <c r="AS115" i="27" s="1"/>
  <c r="AT115" i="27" s="1"/>
  <c r="AN115" i="27"/>
  <c r="AP116" i="27" s="1"/>
  <c r="AI118" i="25"/>
  <c r="AH118" i="25"/>
  <c r="AJ118" i="25"/>
  <c r="AL117" i="25"/>
  <c r="AD121" i="25"/>
  <c r="AK117" i="27"/>
  <c r="AC121" i="27"/>
  <c r="AD121" i="27"/>
  <c r="K129" i="27"/>
  <c r="U124" i="27"/>
  <c r="AH118" i="27"/>
  <c r="T124" i="27"/>
  <c r="S124" i="27"/>
  <c r="AJ117" i="27"/>
  <c r="AO129" i="27"/>
  <c r="I128" i="27"/>
  <c r="J129" i="27" s="1"/>
  <c r="AB121" i="27"/>
  <c r="AA121" i="27"/>
  <c r="AM116" i="27"/>
  <c r="W124" i="27"/>
  <c r="P126" i="27"/>
  <c r="S116" i="25"/>
  <c r="T116" i="25"/>
  <c r="O114" i="25"/>
  <c r="P114" i="25"/>
  <c r="X119" i="25"/>
  <c r="Y119" i="25"/>
  <c r="Z119" i="25"/>
  <c r="N114" i="25"/>
  <c r="K112" i="25"/>
  <c r="AO112" i="25"/>
  <c r="I111" i="25"/>
  <c r="J112" i="25" s="1"/>
  <c r="AQ113" i="25" s="1"/>
  <c r="AR111" i="25"/>
  <c r="AS111" i="25" s="1"/>
  <c r="AT111" i="25" s="1"/>
  <c r="AP117" i="25" l="1"/>
  <c r="AW115" i="27"/>
  <c r="AU115" i="27"/>
  <c r="AU111" i="25"/>
  <c r="AJ118" i="27"/>
  <c r="AM117" i="25"/>
  <c r="AN117" i="25" s="1"/>
  <c r="AK118" i="25"/>
  <c r="AJ119" i="25" s="1"/>
  <c r="AH119" i="25"/>
  <c r="AG119" i="25"/>
  <c r="AI119" i="25"/>
  <c r="AC122" i="27"/>
  <c r="V125" i="27"/>
  <c r="AO130" i="27"/>
  <c r="I129" i="27"/>
  <c r="J130" i="27" s="1"/>
  <c r="K130" i="27"/>
  <c r="T125" i="27"/>
  <c r="AG119" i="27"/>
  <c r="AN116" i="27"/>
  <c r="AP117" i="27" s="1"/>
  <c r="AQ117" i="27"/>
  <c r="AR116" i="27"/>
  <c r="AS116" i="27" s="1"/>
  <c r="AL117" i="27"/>
  <c r="AI118" i="27"/>
  <c r="AI119" i="27" s="1"/>
  <c r="S125" i="27"/>
  <c r="R125" i="27"/>
  <c r="AA122" i="27"/>
  <c r="Z122" i="27"/>
  <c r="AB122" i="27"/>
  <c r="U125" i="27"/>
  <c r="O127" i="27"/>
  <c r="O115" i="25"/>
  <c r="T117" i="25"/>
  <c r="U117" i="25"/>
  <c r="K113" i="25"/>
  <c r="L113" i="25"/>
  <c r="Y120" i="25"/>
  <c r="P115" i="25"/>
  <c r="Q115" i="25"/>
  <c r="Z120" i="25"/>
  <c r="AA120" i="25"/>
  <c r="AO113" i="25"/>
  <c r="AU116" i="27" l="1"/>
  <c r="AB123" i="27"/>
  <c r="AL118" i="25"/>
  <c r="AK119" i="25" s="1"/>
  <c r="AF120" i="25"/>
  <c r="AG120" i="25"/>
  <c r="AH120" i="25"/>
  <c r="AI120" i="25"/>
  <c r="AP118" i="25"/>
  <c r="U126" i="27"/>
  <c r="AH119" i="27"/>
  <c r="AG120" i="27" s="1"/>
  <c r="N128" i="27"/>
  <c r="AF120" i="27"/>
  <c r="T126" i="27"/>
  <c r="AT116" i="27"/>
  <c r="AW116" i="27"/>
  <c r="Z123" i="27"/>
  <c r="Y123" i="27"/>
  <c r="AA123" i="27"/>
  <c r="AO131" i="27"/>
  <c r="I130" i="27"/>
  <c r="J131" i="27" s="1"/>
  <c r="AM117" i="27"/>
  <c r="AL118" i="27" s="1"/>
  <c r="R126" i="27"/>
  <c r="Q126" i="27"/>
  <c r="AK118" i="27"/>
  <c r="AJ119" i="27" s="1"/>
  <c r="S126" i="27"/>
  <c r="L114" i="25"/>
  <c r="M114" i="25"/>
  <c r="P116" i="25"/>
  <c r="U118" i="25"/>
  <c r="V118" i="25"/>
  <c r="Z121" i="25"/>
  <c r="Q116" i="25"/>
  <c r="R116" i="25"/>
  <c r="AA121" i="25"/>
  <c r="AB121" i="25"/>
  <c r="I112" i="25"/>
  <c r="J113" i="25" s="1"/>
  <c r="AR112" i="25"/>
  <c r="AS112" i="25" s="1"/>
  <c r="AT112" i="25" s="1"/>
  <c r="AU112" i="25" l="1"/>
  <c r="AH120" i="27"/>
  <c r="K114" i="25"/>
  <c r="AQ114" i="25"/>
  <c r="AM118" i="25"/>
  <c r="AN118" i="25" s="1"/>
  <c r="AH121" i="25"/>
  <c r="AG121" i="25"/>
  <c r="AF121" i="25"/>
  <c r="AE121" i="25"/>
  <c r="AJ120" i="25"/>
  <c r="Z124" i="27"/>
  <c r="S127" i="27"/>
  <c r="AK119" i="27"/>
  <c r="AJ120" i="27" s="1"/>
  <c r="Y124" i="27"/>
  <c r="X124" i="27"/>
  <c r="T127" i="27"/>
  <c r="R127" i="27"/>
  <c r="AN117" i="27"/>
  <c r="AP118" i="27" s="1"/>
  <c r="AQ118" i="27"/>
  <c r="AR117" i="27"/>
  <c r="AS117" i="27" s="1"/>
  <c r="AU117" i="27" s="1"/>
  <c r="AF121" i="27"/>
  <c r="AE121" i="27"/>
  <c r="AG121" i="27"/>
  <c r="Q127" i="27"/>
  <c r="P127" i="27"/>
  <c r="AA124" i="27"/>
  <c r="M129" i="27"/>
  <c r="AO132" i="27"/>
  <c r="I131" i="27"/>
  <c r="AI120" i="27"/>
  <c r="AH121" i="27" s="1"/>
  <c r="Q117" i="25"/>
  <c r="M115" i="25"/>
  <c r="N115" i="25"/>
  <c r="AB122" i="25"/>
  <c r="AC122" i="25"/>
  <c r="AA122" i="25"/>
  <c r="V119" i="25"/>
  <c r="W119" i="25"/>
  <c r="L115" i="25"/>
  <c r="R117" i="25"/>
  <c r="S117" i="25"/>
  <c r="AO114" i="25"/>
  <c r="R128" i="27" l="1"/>
  <c r="AL119" i="25"/>
  <c r="AK120" i="25" s="1"/>
  <c r="AP119" i="25"/>
  <c r="AG122" i="25"/>
  <c r="AE122" i="25"/>
  <c r="AD122" i="25"/>
  <c r="AC123" i="25" s="1"/>
  <c r="AI121" i="25"/>
  <c r="AF122" i="25"/>
  <c r="S128" i="27"/>
  <c r="Y125" i="27"/>
  <c r="AF122" i="27"/>
  <c r="AE122" i="27"/>
  <c r="AD122" i="27"/>
  <c r="AT117" i="27"/>
  <c r="AW117" i="27"/>
  <c r="AM118" i="27"/>
  <c r="L130" i="27"/>
  <c r="AI121" i="27"/>
  <c r="P128" i="27"/>
  <c r="O128" i="27"/>
  <c r="X125" i="27"/>
  <c r="W125" i="27"/>
  <c r="Q128" i="27"/>
  <c r="AG122" i="27"/>
  <c r="Z125" i="27"/>
  <c r="R118" i="25"/>
  <c r="W120" i="25"/>
  <c r="X120" i="25"/>
  <c r="N116" i="25"/>
  <c r="O116" i="25"/>
  <c r="AB123" i="25"/>
  <c r="S118" i="25"/>
  <c r="T118" i="25"/>
  <c r="M116" i="25"/>
  <c r="I113" i="25"/>
  <c r="J114" i="25" s="1"/>
  <c r="AQ115" i="25" s="1"/>
  <c r="AR113" i="25"/>
  <c r="AS113" i="25" s="1"/>
  <c r="AT113" i="25" s="1"/>
  <c r="AF123" i="25" l="1"/>
  <c r="AU113" i="25"/>
  <c r="AM119" i="25"/>
  <c r="AN119" i="25" s="1"/>
  <c r="AE123" i="25"/>
  <c r="AD123" i="25"/>
  <c r="AH122" i="25"/>
  <c r="AG123" i="25" s="1"/>
  <c r="AJ121" i="25"/>
  <c r="Y126" i="27"/>
  <c r="AF123" i="27"/>
  <c r="O129" i="27"/>
  <c r="N129" i="27"/>
  <c r="K131" i="27"/>
  <c r="Q129" i="27"/>
  <c r="AL119" i="27"/>
  <c r="AN118" i="27"/>
  <c r="AP119" i="27" s="1"/>
  <c r="AQ119" i="27"/>
  <c r="AR118" i="27"/>
  <c r="AS118" i="27" s="1"/>
  <c r="AU118" i="27" s="1"/>
  <c r="R129" i="27"/>
  <c r="P129" i="27"/>
  <c r="W126" i="27"/>
  <c r="V126" i="27"/>
  <c r="AD123" i="27"/>
  <c r="AC123" i="27"/>
  <c r="X126" i="27"/>
  <c r="AE123" i="27"/>
  <c r="AH122" i="27"/>
  <c r="T119" i="25"/>
  <c r="U119" i="25"/>
  <c r="O117" i="25"/>
  <c r="P117" i="25"/>
  <c r="N117" i="25"/>
  <c r="K115" i="25"/>
  <c r="S119" i="25"/>
  <c r="X121" i="25"/>
  <c r="Y121" i="25"/>
  <c r="AO115" i="25"/>
  <c r="AF124" i="25" l="1"/>
  <c r="AE124" i="25"/>
  <c r="AE124" i="27"/>
  <c r="AC124" i="25"/>
  <c r="AD124" i="25"/>
  <c r="AM120" i="25"/>
  <c r="AN120" i="25" s="1"/>
  <c r="AL120" i="25"/>
  <c r="AI122" i="25"/>
  <c r="Q130" i="27"/>
  <c r="AM119" i="27"/>
  <c r="AL120" i="27" s="1"/>
  <c r="AK120" i="27"/>
  <c r="X127" i="27"/>
  <c r="AT118" i="27"/>
  <c r="AW118" i="27"/>
  <c r="J132" i="27"/>
  <c r="AC124" i="27"/>
  <c r="AB124" i="27"/>
  <c r="AD124" i="27"/>
  <c r="AG123" i="27"/>
  <c r="N130" i="27"/>
  <c r="M130" i="27"/>
  <c r="V127" i="27"/>
  <c r="U127" i="27"/>
  <c r="W127" i="27"/>
  <c r="P130" i="27"/>
  <c r="O130" i="27"/>
  <c r="L116" i="25"/>
  <c r="AE125" i="25"/>
  <c r="P118" i="25"/>
  <c r="Q118" i="25"/>
  <c r="Y122" i="25"/>
  <c r="Z122" i="25"/>
  <c r="U120" i="25"/>
  <c r="V120" i="25"/>
  <c r="T120" i="25"/>
  <c r="O118" i="25"/>
  <c r="I114" i="25"/>
  <c r="J115" i="25" s="1"/>
  <c r="AQ116" i="25" s="1"/>
  <c r="AR114" i="25"/>
  <c r="AS114" i="25" s="1"/>
  <c r="AT114" i="25" s="1"/>
  <c r="AD125" i="25" l="1"/>
  <c r="AU114" i="25"/>
  <c r="AP121" i="25"/>
  <c r="AD125" i="27"/>
  <c r="AP120" i="25"/>
  <c r="AK121" i="25"/>
  <c r="AJ122" i="25" s="1"/>
  <c r="AI123" i="25" s="1"/>
  <c r="AL121" i="25"/>
  <c r="AM121" i="25"/>
  <c r="AN121" i="25" s="1"/>
  <c r="AH123" i="25"/>
  <c r="O131" i="27"/>
  <c r="P131" i="27"/>
  <c r="W128" i="27"/>
  <c r="AF124" i="27"/>
  <c r="AC125" i="27"/>
  <c r="I132" i="27"/>
  <c r="AO133" i="27"/>
  <c r="T128" i="27"/>
  <c r="U128" i="27"/>
  <c r="V128" i="27"/>
  <c r="AB125" i="27"/>
  <c r="AA125" i="27"/>
  <c r="M131" i="27"/>
  <c r="L131" i="27"/>
  <c r="AJ121" i="27"/>
  <c r="AK121" i="27"/>
  <c r="N131" i="27"/>
  <c r="AN119" i="27"/>
  <c r="AP120" i="27" s="1"/>
  <c r="AR119" i="27"/>
  <c r="AS119" i="27" s="1"/>
  <c r="AU119" i="27" s="1"/>
  <c r="AQ120" i="27"/>
  <c r="M117" i="25"/>
  <c r="Q119" i="25"/>
  <c r="R119" i="25"/>
  <c r="V121" i="25"/>
  <c r="W121" i="25"/>
  <c r="K116" i="25"/>
  <c r="L117" i="25" s="1"/>
  <c r="P119" i="25"/>
  <c r="U121" i="25"/>
  <c r="Z123" i="25"/>
  <c r="AA123" i="25"/>
  <c r="AO116" i="25"/>
  <c r="AK122" i="25" l="1"/>
  <c r="AJ123" i="25" s="1"/>
  <c r="AI124" i="25" s="1"/>
  <c r="V129" i="27"/>
  <c r="AM122" i="25"/>
  <c r="AN122" i="25" s="1"/>
  <c r="AL122" i="25"/>
  <c r="AH124" i="25"/>
  <c r="AG124" i="25"/>
  <c r="AK123" i="25"/>
  <c r="AC126" i="27"/>
  <c r="N132" i="27"/>
  <c r="AT119" i="27"/>
  <c r="AW119" i="27"/>
  <c r="AM120" i="27"/>
  <c r="T129" i="27"/>
  <c r="S129" i="27"/>
  <c r="AJ122" i="27"/>
  <c r="AI122" i="27"/>
  <c r="L132" i="27"/>
  <c r="K132" i="27"/>
  <c r="U129" i="27"/>
  <c r="O132" i="27"/>
  <c r="M132" i="27"/>
  <c r="AE125" i="27"/>
  <c r="Z126" i="27"/>
  <c r="AA126" i="27"/>
  <c r="AB126" i="27"/>
  <c r="V122" i="25"/>
  <c r="R120" i="25"/>
  <c r="S120" i="25"/>
  <c r="AA124" i="25"/>
  <c r="AB124" i="25"/>
  <c r="Q120" i="25"/>
  <c r="W122" i="25"/>
  <c r="X122" i="25"/>
  <c r="M118" i="25"/>
  <c r="N118" i="25"/>
  <c r="I115" i="25"/>
  <c r="J116" i="25" s="1"/>
  <c r="AQ117" i="25" s="1"/>
  <c r="AR115" i="25"/>
  <c r="AS115" i="25" s="1"/>
  <c r="AT115" i="25" s="1"/>
  <c r="AU115" i="25" l="1"/>
  <c r="N133" i="27"/>
  <c r="U130" i="27"/>
  <c r="AP122" i="25"/>
  <c r="AP123" i="25"/>
  <c r="AL123" i="25"/>
  <c r="AK124" i="25" s="1"/>
  <c r="AG125" i="25"/>
  <c r="AF125" i="25"/>
  <c r="AH125" i="25"/>
  <c r="AJ124" i="25"/>
  <c r="AB127" i="27"/>
  <c r="K133" i="27"/>
  <c r="J133" i="27"/>
  <c r="L133" i="27"/>
  <c r="AI123" i="27"/>
  <c r="AH123" i="27"/>
  <c r="Z127" i="27"/>
  <c r="Y127" i="27"/>
  <c r="AA127" i="27"/>
  <c r="S130" i="27"/>
  <c r="R130" i="27"/>
  <c r="T130" i="27"/>
  <c r="M133" i="27"/>
  <c r="AN120" i="27"/>
  <c r="AP121" i="27" s="1"/>
  <c r="AR120" i="27"/>
  <c r="AS120" i="27" s="1"/>
  <c r="AU120" i="27" s="1"/>
  <c r="AQ121" i="27"/>
  <c r="AL121" i="27"/>
  <c r="AD126" i="27"/>
  <c r="S121" i="25"/>
  <c r="T121" i="25"/>
  <c r="R121" i="25"/>
  <c r="X123" i="25"/>
  <c r="Y123" i="25"/>
  <c r="AB125" i="25"/>
  <c r="AC125" i="25"/>
  <c r="W123" i="25"/>
  <c r="N119" i="25"/>
  <c r="O119" i="25"/>
  <c r="K117" i="25"/>
  <c r="AO117" i="25"/>
  <c r="I116" i="25"/>
  <c r="J117" i="25" s="1"/>
  <c r="AR116" i="25"/>
  <c r="AS116" i="25" s="1"/>
  <c r="AT116" i="25" s="1"/>
  <c r="AQ118" i="25" l="1"/>
  <c r="AU116" i="25"/>
  <c r="AM123" i="25"/>
  <c r="AA128" i="27"/>
  <c r="AJ125" i="25"/>
  <c r="AE126" i="25"/>
  <c r="AF126" i="25"/>
  <c r="AG126" i="25"/>
  <c r="AI125" i="25"/>
  <c r="AH126" i="25" s="1"/>
  <c r="L134" i="27"/>
  <c r="S131" i="27"/>
  <c r="Y128" i="27"/>
  <c r="X128" i="27"/>
  <c r="Z128" i="27"/>
  <c r="AH124" i="27"/>
  <c r="AG124" i="27"/>
  <c r="AK122" i="27"/>
  <c r="AJ123" i="27" s="1"/>
  <c r="AI124" i="27" s="1"/>
  <c r="AT120" i="27"/>
  <c r="AW120" i="27"/>
  <c r="AC127" i="27"/>
  <c r="AM121" i="27"/>
  <c r="AL122" i="27" s="1"/>
  <c r="AO134" i="27"/>
  <c r="I133" i="27"/>
  <c r="J134" i="27" s="1"/>
  <c r="M134" i="27"/>
  <c r="K134" i="27"/>
  <c r="T131" i="27"/>
  <c r="Q131" i="27"/>
  <c r="R131" i="27"/>
  <c r="T122" i="25"/>
  <c r="U122" i="25"/>
  <c r="S122" i="25"/>
  <c r="X124" i="25"/>
  <c r="Y124" i="25"/>
  <c r="Z124" i="25"/>
  <c r="K118" i="25"/>
  <c r="L118" i="25"/>
  <c r="AC126" i="25"/>
  <c r="AD126" i="25"/>
  <c r="O120" i="25"/>
  <c r="P120" i="25"/>
  <c r="AO118" i="25"/>
  <c r="Z129" i="27" l="1"/>
  <c r="AL124" i="25"/>
  <c r="AK125" i="25" s="1"/>
  <c r="AN123" i="25"/>
  <c r="AP124" i="25" s="1"/>
  <c r="R132" i="27"/>
  <c r="L135" i="27"/>
  <c r="AK123" i="27"/>
  <c r="AM124" i="25"/>
  <c r="AN124" i="25" s="1"/>
  <c r="AI126" i="25"/>
  <c r="AG127" i="25"/>
  <c r="AF127" i="25"/>
  <c r="AJ126" i="25"/>
  <c r="K135" i="27"/>
  <c r="AJ124" i="27"/>
  <c r="AG125" i="27"/>
  <c r="AF125" i="27"/>
  <c r="AH125" i="27"/>
  <c r="Q132" i="27"/>
  <c r="P132" i="27"/>
  <c r="AO135" i="27"/>
  <c r="I134" i="27"/>
  <c r="J135" i="27" s="1"/>
  <c r="X129" i="27"/>
  <c r="W129" i="27"/>
  <c r="Y129" i="27"/>
  <c r="AN121" i="27"/>
  <c r="AP122" i="27" s="1"/>
  <c r="AR121" i="27"/>
  <c r="AS121" i="27" s="1"/>
  <c r="AU121" i="27" s="1"/>
  <c r="AQ122" i="27"/>
  <c r="AB128" i="27"/>
  <c r="S132" i="27"/>
  <c r="Z125" i="25"/>
  <c r="AA125" i="25"/>
  <c r="Y125" i="25"/>
  <c r="U123" i="25"/>
  <c r="V123" i="25"/>
  <c r="T123" i="25"/>
  <c r="P121" i="25"/>
  <c r="Q121" i="25"/>
  <c r="L119" i="25"/>
  <c r="M119" i="25"/>
  <c r="AD127" i="25"/>
  <c r="AE127" i="25"/>
  <c r="I117" i="25"/>
  <c r="J118" i="25" s="1"/>
  <c r="AQ119" i="25" s="1"/>
  <c r="AR117" i="25"/>
  <c r="AS117" i="25" s="1"/>
  <c r="AT117" i="25" s="1"/>
  <c r="AU117" i="25" l="1"/>
  <c r="K136" i="27"/>
  <c r="Y130" i="27"/>
  <c r="AP125" i="25"/>
  <c r="AL125" i="25"/>
  <c r="AK126" i="25" s="1"/>
  <c r="AJ127" i="25" s="1"/>
  <c r="AI127" i="25"/>
  <c r="AH127" i="25"/>
  <c r="P133" i="27"/>
  <c r="O133" i="27"/>
  <c r="AA129" i="27"/>
  <c r="AF126" i="27"/>
  <c r="AE126" i="27"/>
  <c r="Q133" i="27"/>
  <c r="AG126" i="27"/>
  <c r="W130" i="27"/>
  <c r="V130" i="27"/>
  <c r="AT121" i="27"/>
  <c r="AW121" i="27"/>
  <c r="AM122" i="27"/>
  <c r="X130" i="27"/>
  <c r="R133" i="27"/>
  <c r="I135" i="27"/>
  <c r="J136" i="27" s="1"/>
  <c r="AO136" i="27"/>
  <c r="AI125" i="27"/>
  <c r="V124" i="25"/>
  <c r="W124" i="25"/>
  <c r="U124" i="25"/>
  <c r="Q122" i="25"/>
  <c r="R122" i="25"/>
  <c r="K119" i="25"/>
  <c r="AE128" i="25"/>
  <c r="AF128" i="25"/>
  <c r="M120" i="25"/>
  <c r="N120" i="25"/>
  <c r="AA126" i="25"/>
  <c r="AB126" i="25"/>
  <c r="Z126" i="25"/>
  <c r="AH128" i="25" l="1"/>
  <c r="AM125" i="25"/>
  <c r="AN125" i="25" s="1"/>
  <c r="AI128" i="25"/>
  <c r="AG128" i="25"/>
  <c r="AF129" i="25" s="1"/>
  <c r="Q134" i="27"/>
  <c r="AE127" i="27"/>
  <c r="AD127" i="27"/>
  <c r="AF127" i="27"/>
  <c r="V131" i="27"/>
  <c r="U131" i="27"/>
  <c r="AH126" i="27"/>
  <c r="X131" i="27"/>
  <c r="Z130" i="27"/>
  <c r="AL123" i="27"/>
  <c r="AN122" i="27"/>
  <c r="AP123" i="27" s="1"/>
  <c r="AR122" i="27"/>
  <c r="AS122" i="27" s="1"/>
  <c r="AU122" i="27" s="1"/>
  <c r="AQ123" i="27"/>
  <c r="W131" i="27"/>
  <c r="N134" i="27"/>
  <c r="O134" i="27"/>
  <c r="AO137" i="27"/>
  <c r="I136" i="27"/>
  <c r="J137" i="27" s="1"/>
  <c r="P134" i="27"/>
  <c r="R123" i="25"/>
  <c r="S123" i="25"/>
  <c r="AA127" i="25"/>
  <c r="W125" i="25"/>
  <c r="X125" i="25"/>
  <c r="AB127" i="25"/>
  <c r="AC127" i="25"/>
  <c r="V125" i="25"/>
  <c r="L120" i="25"/>
  <c r="M121" i="25" s="1"/>
  <c r="N121" i="25"/>
  <c r="O121" i="25"/>
  <c r="AO119" i="25"/>
  <c r="I118" i="25"/>
  <c r="J119" i="25" s="1"/>
  <c r="AQ120" i="25" s="1"/>
  <c r="AR118" i="25"/>
  <c r="AS118" i="25" s="1"/>
  <c r="AT118" i="25" s="1"/>
  <c r="AU118" i="25" l="1"/>
  <c r="P135" i="27"/>
  <c r="AG129" i="25"/>
  <c r="AH129" i="25"/>
  <c r="AL126" i="25"/>
  <c r="AK127" i="25" s="1"/>
  <c r="AJ128" i="25" s="1"/>
  <c r="AI129" i="25" s="1"/>
  <c r="AM126" i="25"/>
  <c r="AN126" i="25" s="1"/>
  <c r="AM123" i="27"/>
  <c r="AL124" i="27" s="1"/>
  <c r="AO138" i="27"/>
  <c r="I137" i="27"/>
  <c r="U132" i="27"/>
  <c r="T132" i="27"/>
  <c r="O135" i="27"/>
  <c r="V132" i="27"/>
  <c r="Y131" i="27"/>
  <c r="N135" i="27"/>
  <c r="M135" i="27"/>
  <c r="W132" i="27"/>
  <c r="AD128" i="27"/>
  <c r="AC128" i="27"/>
  <c r="AE128" i="27"/>
  <c r="AT122" i="27"/>
  <c r="AW122" i="27"/>
  <c r="AN123" i="27"/>
  <c r="AM124" i="27" s="1"/>
  <c r="AR123" i="27"/>
  <c r="AS123" i="27" s="1"/>
  <c r="AU123" i="27" s="1"/>
  <c r="AK124" i="27"/>
  <c r="AG127" i="27"/>
  <c r="AF128" i="27" s="1"/>
  <c r="AB128" i="25"/>
  <c r="X126" i="25"/>
  <c r="Y126" i="25"/>
  <c r="S124" i="25"/>
  <c r="T124" i="25"/>
  <c r="W126" i="25"/>
  <c r="K120" i="25"/>
  <c r="L121" i="25" s="1"/>
  <c r="O122" i="25"/>
  <c r="P122" i="25"/>
  <c r="N122" i="25"/>
  <c r="AG130" i="25"/>
  <c r="AC128" i="25"/>
  <c r="AD128" i="25"/>
  <c r="AO120" i="25"/>
  <c r="AQ124" i="27" l="1"/>
  <c r="AH130" i="25"/>
  <c r="AL127" i="25"/>
  <c r="AK128" i="25" s="1"/>
  <c r="AJ129" i="25" s="1"/>
  <c r="AI130" i="25" s="1"/>
  <c r="AP127" i="25"/>
  <c r="AP126" i="25"/>
  <c r="N136" i="27"/>
  <c r="V133" i="27"/>
  <c r="AL125" i="27"/>
  <c r="O136" i="27"/>
  <c r="T133" i="27"/>
  <c r="S133" i="27"/>
  <c r="AE129" i="27"/>
  <c r="U133" i="27"/>
  <c r="AT123" i="27"/>
  <c r="AW123" i="27"/>
  <c r="AC129" i="27"/>
  <c r="AB129" i="27"/>
  <c r="AD129" i="27"/>
  <c r="AP124" i="27"/>
  <c r="AN124" i="27"/>
  <c r="AP125" i="27" s="1"/>
  <c r="AQ125" i="27"/>
  <c r="AR124" i="27"/>
  <c r="M136" i="27"/>
  <c r="L136" i="27"/>
  <c r="AK125" i="27"/>
  <c r="AJ125" i="27"/>
  <c r="X132" i="27"/>
  <c r="W133" i="27" s="1"/>
  <c r="O123" i="25"/>
  <c r="M122" i="25"/>
  <c r="N123" i="25" s="1"/>
  <c r="T125" i="25"/>
  <c r="U125" i="25"/>
  <c r="P123" i="25"/>
  <c r="Q123" i="25"/>
  <c r="AD129" i="25"/>
  <c r="AE129" i="25"/>
  <c r="Y127" i="25"/>
  <c r="Z127" i="25"/>
  <c r="AC129" i="25"/>
  <c r="X127" i="25"/>
  <c r="I119" i="25"/>
  <c r="J120" i="25" s="1"/>
  <c r="AQ121" i="25" s="1"/>
  <c r="AR119" i="25"/>
  <c r="AS119" i="25" s="1"/>
  <c r="AT119" i="25" s="1"/>
  <c r="U134" i="27" l="1"/>
  <c r="AH131" i="25"/>
  <c r="AU119" i="25"/>
  <c r="AM127" i="25"/>
  <c r="AD130" i="27"/>
  <c r="AK126" i="27"/>
  <c r="M137" i="27"/>
  <c r="AM125" i="27"/>
  <c r="AL126" i="27" s="1"/>
  <c r="V134" i="27"/>
  <c r="AB130" i="27"/>
  <c r="AA130" i="27"/>
  <c r="AC130" i="27"/>
  <c r="S134" i="27"/>
  <c r="R134" i="27"/>
  <c r="AS124" i="27"/>
  <c r="AU124" i="27" s="1"/>
  <c r="AJ126" i="27"/>
  <c r="AI126" i="27"/>
  <c r="T134" i="27"/>
  <c r="L137" i="27"/>
  <c r="K137" i="27"/>
  <c r="N137" i="27"/>
  <c r="AD130" i="25"/>
  <c r="P124" i="25"/>
  <c r="U126" i="25"/>
  <c r="V126" i="25"/>
  <c r="AE130" i="25"/>
  <c r="AF130" i="25"/>
  <c r="K121" i="25"/>
  <c r="Q124" i="25"/>
  <c r="R124" i="25"/>
  <c r="O124" i="25"/>
  <c r="Z128" i="25"/>
  <c r="AA128" i="25"/>
  <c r="Y128" i="25"/>
  <c r="AO121" i="25"/>
  <c r="AN127" i="25" l="1"/>
  <c r="AP128" i="25" s="1"/>
  <c r="M138" i="27"/>
  <c r="AL128" i="25"/>
  <c r="AK129" i="25" s="1"/>
  <c r="AK127" i="27"/>
  <c r="AR125" i="27"/>
  <c r="AS125" i="27" s="1"/>
  <c r="AU125" i="27" s="1"/>
  <c r="AQ126" i="27"/>
  <c r="U135" i="27"/>
  <c r="AN125" i="27"/>
  <c r="AP126" i="27" s="1"/>
  <c r="AM128" i="25"/>
  <c r="AN128" i="25" s="1"/>
  <c r="AC131" i="27"/>
  <c r="AJ127" i="27"/>
  <c r="R135" i="27"/>
  <c r="Q135" i="27"/>
  <c r="S135" i="27"/>
  <c r="K138" i="27"/>
  <c r="J138" i="27"/>
  <c r="AA131" i="27"/>
  <c r="Z131" i="27"/>
  <c r="T135" i="27"/>
  <c r="AB131" i="27"/>
  <c r="AI127" i="27"/>
  <c r="AH127" i="27"/>
  <c r="AT124" i="27"/>
  <c r="AT125" i="27" s="1"/>
  <c r="AW124" i="27"/>
  <c r="L138" i="27"/>
  <c r="P125" i="25"/>
  <c r="Z129" i="25"/>
  <c r="L122" i="25"/>
  <c r="AF131" i="25"/>
  <c r="AG131" i="25"/>
  <c r="AE131" i="25"/>
  <c r="V127" i="25"/>
  <c r="W127" i="25"/>
  <c r="R125" i="25"/>
  <c r="S125" i="25"/>
  <c r="Q125" i="25"/>
  <c r="AA129" i="25"/>
  <c r="AB129" i="25"/>
  <c r="I120" i="25"/>
  <c r="J121" i="25" s="1"/>
  <c r="AQ122" i="25" s="1"/>
  <c r="AR120" i="25"/>
  <c r="AS120" i="25" s="1"/>
  <c r="AT120" i="25" s="1"/>
  <c r="AW125" i="27" l="1"/>
  <c r="AU120" i="25"/>
  <c r="AM126" i="27"/>
  <c r="AL127" i="27" s="1"/>
  <c r="AK128" i="27" s="1"/>
  <c r="T136" i="27"/>
  <c r="AJ128" i="27"/>
  <c r="AL129" i="25"/>
  <c r="AK130" i="25" s="1"/>
  <c r="AP129" i="25"/>
  <c r="AJ130" i="25"/>
  <c r="AB132" i="27"/>
  <c r="AR126" i="27"/>
  <c r="AS126" i="27" s="1"/>
  <c r="AU126" i="27" s="1"/>
  <c r="I138" i="27"/>
  <c r="J139" i="27" s="1"/>
  <c r="AO139" i="27"/>
  <c r="K139" i="27"/>
  <c r="AH128" i="27"/>
  <c r="AG128" i="27"/>
  <c r="S136" i="27"/>
  <c r="AI128" i="27"/>
  <c r="Q136" i="27"/>
  <c r="P136" i="27"/>
  <c r="L139" i="27"/>
  <c r="Z132" i="27"/>
  <c r="Y132" i="27"/>
  <c r="R136" i="27"/>
  <c r="AA132" i="27"/>
  <c r="R126" i="25"/>
  <c r="AG132" i="25"/>
  <c r="AF132" i="25"/>
  <c r="S126" i="25"/>
  <c r="T126" i="25"/>
  <c r="AB130" i="25"/>
  <c r="AC130" i="25"/>
  <c r="M123" i="25"/>
  <c r="AA130" i="25"/>
  <c r="K122" i="25"/>
  <c r="L123" i="25" s="1"/>
  <c r="W128" i="25"/>
  <c r="X128" i="25"/>
  <c r="Q126" i="25"/>
  <c r="AO122" i="25"/>
  <c r="AQ127" i="27" l="1"/>
  <c r="AN126" i="27"/>
  <c r="AP127" i="27" s="1"/>
  <c r="AA133" i="27"/>
  <c r="S137" i="27"/>
  <c r="AJ129" i="27"/>
  <c r="AM129" i="25"/>
  <c r="AN129" i="25" s="1"/>
  <c r="AJ131" i="25"/>
  <c r="AI131" i="25"/>
  <c r="AH129" i="27"/>
  <c r="AO140" i="27"/>
  <c r="I139" i="27"/>
  <c r="J140" i="27" s="1"/>
  <c r="AF129" i="27"/>
  <c r="AG129" i="27"/>
  <c r="K140" i="27"/>
  <c r="Z133" i="27"/>
  <c r="Y133" i="27"/>
  <c r="X133" i="27"/>
  <c r="R137" i="27"/>
  <c r="AT126" i="27"/>
  <c r="AW126" i="27"/>
  <c r="P137" i="27"/>
  <c r="O137" i="27"/>
  <c r="AM127" i="27"/>
  <c r="Q137" i="27"/>
  <c r="AI129" i="27"/>
  <c r="S127" i="25"/>
  <c r="AB131" i="25"/>
  <c r="AC131" i="25"/>
  <c r="AD131" i="25"/>
  <c r="T127" i="25"/>
  <c r="U127" i="25"/>
  <c r="M124" i="25"/>
  <c r="N124" i="25"/>
  <c r="X129" i="25"/>
  <c r="Y129" i="25"/>
  <c r="R127" i="25"/>
  <c r="I121" i="25"/>
  <c r="J122" i="25" s="1"/>
  <c r="AQ123" i="25" s="1"/>
  <c r="AR121" i="25"/>
  <c r="AS121" i="25" s="1"/>
  <c r="AT121" i="25" s="1"/>
  <c r="AU121" i="25" l="1"/>
  <c r="R138" i="27"/>
  <c r="AG130" i="27"/>
  <c r="AI130" i="27"/>
  <c r="AI132" i="25"/>
  <c r="AH132" i="25"/>
  <c r="AP130" i="25"/>
  <c r="AL130" i="25"/>
  <c r="X134" i="27"/>
  <c r="W134" i="27"/>
  <c r="Y134" i="27"/>
  <c r="Z134" i="27"/>
  <c r="Q138" i="27"/>
  <c r="AN127" i="27"/>
  <c r="AP128" i="27" s="1"/>
  <c r="AQ128" i="27"/>
  <c r="AR127" i="27"/>
  <c r="AS127" i="27" s="1"/>
  <c r="AU127" i="27" s="1"/>
  <c r="AL128" i="27"/>
  <c r="AH130" i="27"/>
  <c r="AH131" i="27" s="1"/>
  <c r="N138" i="27"/>
  <c r="O138" i="27"/>
  <c r="AF130" i="27"/>
  <c r="AE130" i="27"/>
  <c r="P138" i="27"/>
  <c r="AO141" i="27"/>
  <c r="I140" i="27"/>
  <c r="J141" i="27" s="1"/>
  <c r="T128" i="25"/>
  <c r="N125" i="25"/>
  <c r="O125" i="25"/>
  <c r="S128" i="25"/>
  <c r="U128" i="25"/>
  <c r="V128" i="25"/>
  <c r="K123" i="25"/>
  <c r="Y130" i="25"/>
  <c r="Z130" i="25"/>
  <c r="AD132" i="25"/>
  <c r="AE132" i="25"/>
  <c r="AC132" i="25"/>
  <c r="AO123" i="25"/>
  <c r="Q139" i="27" l="1"/>
  <c r="AK131" i="25"/>
  <c r="AM130" i="25"/>
  <c r="AN130" i="25" s="1"/>
  <c r="AH133" i="25"/>
  <c r="AG133" i="25"/>
  <c r="P139" i="27"/>
  <c r="AK129" i="27"/>
  <c r="AM128" i="27"/>
  <c r="AO142" i="27"/>
  <c r="I141" i="27"/>
  <c r="AF131" i="27"/>
  <c r="Y135" i="27"/>
  <c r="AT127" i="27"/>
  <c r="AW127" i="27"/>
  <c r="O139" i="27"/>
  <c r="W135" i="27"/>
  <c r="V135" i="27"/>
  <c r="N139" i="27"/>
  <c r="M139" i="27"/>
  <c r="X135" i="27"/>
  <c r="AE131" i="27"/>
  <c r="AD131" i="27"/>
  <c r="AG131" i="27"/>
  <c r="U129" i="25"/>
  <c r="AD133" i="25"/>
  <c r="L124" i="25"/>
  <c r="O126" i="25"/>
  <c r="P126" i="25"/>
  <c r="T129" i="25"/>
  <c r="AE133" i="25"/>
  <c r="AF133" i="25"/>
  <c r="V129" i="25"/>
  <c r="W129" i="25"/>
  <c r="Z131" i="25"/>
  <c r="AA131" i="25"/>
  <c r="I122" i="25"/>
  <c r="J123" i="25" s="1"/>
  <c r="AQ124" i="25" s="1"/>
  <c r="AR122" i="25"/>
  <c r="AS122" i="25" s="1"/>
  <c r="AT122" i="25" s="1"/>
  <c r="P140" i="27" l="1"/>
  <c r="AU122" i="25"/>
  <c r="AP131" i="25"/>
  <c r="AJ132" i="25"/>
  <c r="AL131" i="25"/>
  <c r="AG132" i="27"/>
  <c r="AF132" i="27"/>
  <c r="AE132" i="27"/>
  <c r="X136" i="27"/>
  <c r="N140" i="27"/>
  <c r="V136" i="27"/>
  <c r="U136" i="27"/>
  <c r="M140" i="27"/>
  <c r="L140" i="27"/>
  <c r="AD132" i="27"/>
  <c r="AC132" i="27"/>
  <c r="AN128" i="27"/>
  <c r="AP129" i="27" s="1"/>
  <c r="AQ129" i="27"/>
  <c r="AR128" i="27"/>
  <c r="AS128" i="27" s="1"/>
  <c r="AU128" i="27" s="1"/>
  <c r="W136" i="27"/>
  <c r="AL129" i="27"/>
  <c r="AK130" i="27" s="1"/>
  <c r="O140" i="27"/>
  <c r="AJ130" i="27"/>
  <c r="AE134" i="25"/>
  <c r="P127" i="25"/>
  <c r="Q127" i="25"/>
  <c r="AF134" i="25"/>
  <c r="AG134" i="25"/>
  <c r="AA132" i="25"/>
  <c r="AB132" i="25"/>
  <c r="M125" i="25"/>
  <c r="W130" i="25"/>
  <c r="X130" i="25"/>
  <c r="K124" i="25"/>
  <c r="L125" i="25" s="1"/>
  <c r="U130" i="25"/>
  <c r="V130" i="25"/>
  <c r="AO124" i="25"/>
  <c r="I123" i="25"/>
  <c r="J124" i="25" s="1"/>
  <c r="AR123" i="25"/>
  <c r="AS123" i="25" s="1"/>
  <c r="AT123" i="25" s="1"/>
  <c r="AU123" i="25" l="1"/>
  <c r="AQ125" i="25"/>
  <c r="AI133" i="25"/>
  <c r="AK132" i="25"/>
  <c r="AM131" i="25"/>
  <c r="AN131" i="25" s="1"/>
  <c r="AD133" i="27"/>
  <c r="AF133" i="27"/>
  <c r="O141" i="27"/>
  <c r="W137" i="27"/>
  <c r="L141" i="27"/>
  <c r="K141" i="27"/>
  <c r="M141" i="27"/>
  <c r="AJ131" i="27"/>
  <c r="AI131" i="27"/>
  <c r="U137" i="27"/>
  <c r="T137" i="27"/>
  <c r="V137" i="27"/>
  <c r="V138" i="27" s="1"/>
  <c r="N141" i="27"/>
  <c r="AT128" i="27"/>
  <c r="AW128" i="27"/>
  <c r="AM129" i="27"/>
  <c r="AE133" i="27"/>
  <c r="AC133" i="27"/>
  <c r="AB133" i="27"/>
  <c r="W131" i="25"/>
  <c r="AF135" i="25"/>
  <c r="V131" i="25"/>
  <c r="X131" i="25"/>
  <c r="Y131" i="25"/>
  <c r="M126" i="25"/>
  <c r="N126" i="25"/>
  <c r="AB133" i="25"/>
  <c r="AC133" i="25"/>
  <c r="K125" i="25"/>
  <c r="Q128" i="25"/>
  <c r="R128" i="25"/>
  <c r="AO125" i="25"/>
  <c r="AE134" i="27" l="1"/>
  <c r="N142" i="27"/>
  <c r="AP132" i="25"/>
  <c r="AH134" i="25"/>
  <c r="AJ133" i="25"/>
  <c r="AL132" i="25"/>
  <c r="AC134" i="27"/>
  <c r="T138" i="27"/>
  <c r="S138" i="27"/>
  <c r="U138" i="27"/>
  <c r="AD134" i="27"/>
  <c r="AD135" i="27" s="1"/>
  <c r="AI132" i="27"/>
  <c r="AH132" i="27"/>
  <c r="M142" i="27"/>
  <c r="AB134" i="27"/>
  <c r="AA134" i="27"/>
  <c r="AL130" i="27"/>
  <c r="AN129" i="27"/>
  <c r="AP130" i="27" s="1"/>
  <c r="AQ130" i="27"/>
  <c r="AR129" i="27"/>
  <c r="AS129" i="27" s="1"/>
  <c r="AU129" i="27" s="1"/>
  <c r="K142" i="27"/>
  <c r="J142" i="27"/>
  <c r="L142" i="27"/>
  <c r="AC134" i="25"/>
  <c r="AD134" i="25"/>
  <c r="X132" i="25"/>
  <c r="Y132" i="25"/>
  <c r="Z132" i="25"/>
  <c r="L126" i="25"/>
  <c r="R129" i="25"/>
  <c r="S129" i="25"/>
  <c r="W132" i="25"/>
  <c r="N127" i="25"/>
  <c r="O127" i="25"/>
  <c r="I124" i="25"/>
  <c r="J125" i="25" s="1"/>
  <c r="AR124" i="25"/>
  <c r="AS124" i="25" s="1"/>
  <c r="AT124" i="25" s="1"/>
  <c r="AU124" i="25" l="1"/>
  <c r="K126" i="25"/>
  <c r="AQ126" i="25"/>
  <c r="U139" i="27"/>
  <c r="AK133" i="25"/>
  <c r="AG135" i="25"/>
  <c r="AI134" i="25"/>
  <c r="AM132" i="25"/>
  <c r="AN132" i="25" s="1"/>
  <c r="AA135" i="27"/>
  <c r="Z135" i="27"/>
  <c r="AB135" i="27"/>
  <c r="AH133" i="27"/>
  <c r="AG133" i="27"/>
  <c r="I142" i="27"/>
  <c r="AC135" i="27"/>
  <c r="AC136" i="27" s="1"/>
  <c r="AM130" i="27"/>
  <c r="S139" i="27"/>
  <c r="R139" i="27"/>
  <c r="T139" i="27"/>
  <c r="AT129" i="27"/>
  <c r="AW129" i="27"/>
  <c r="AK131" i="27"/>
  <c r="Z133" i="25"/>
  <c r="AA133" i="25"/>
  <c r="X133" i="25"/>
  <c r="AD135" i="25"/>
  <c r="AE135" i="25"/>
  <c r="Y133" i="25"/>
  <c r="L127" i="25"/>
  <c r="M127" i="25"/>
  <c r="O128" i="25"/>
  <c r="P128" i="25"/>
  <c r="S130" i="25"/>
  <c r="T130" i="25"/>
  <c r="AO126" i="25"/>
  <c r="I125" i="25"/>
  <c r="J126" i="25" s="1"/>
  <c r="AQ127" i="25" s="1"/>
  <c r="AR125" i="25"/>
  <c r="AS125" i="25" s="1"/>
  <c r="AT125" i="25" s="1"/>
  <c r="AU125" i="25" l="1"/>
  <c r="Y134" i="25"/>
  <c r="AP133" i="25"/>
  <c r="AH135" i="25"/>
  <c r="AG136" i="25" s="1"/>
  <c r="AJ134" i="25"/>
  <c r="AL133" i="25"/>
  <c r="S140" i="27"/>
  <c r="AN130" i="27"/>
  <c r="AP131" i="27" s="1"/>
  <c r="AQ131" i="27"/>
  <c r="AR130" i="27"/>
  <c r="AS130" i="27" s="1"/>
  <c r="AU130" i="27" s="1"/>
  <c r="AJ132" i="27"/>
  <c r="AL131" i="27"/>
  <c r="AK132" i="27" s="1"/>
  <c r="AG134" i="27"/>
  <c r="AF134" i="27"/>
  <c r="AB136" i="27"/>
  <c r="T140" i="27"/>
  <c r="Z136" i="27"/>
  <c r="Y136" i="27"/>
  <c r="R140" i="27"/>
  <c r="Q140" i="27"/>
  <c r="AA136" i="27"/>
  <c r="M128" i="25"/>
  <c r="K127" i="25"/>
  <c r="L128" i="25" s="1"/>
  <c r="N128" i="25"/>
  <c r="P129" i="25"/>
  <c r="Q129" i="25"/>
  <c r="AA134" i="25"/>
  <c r="AB134" i="25"/>
  <c r="AE136" i="25"/>
  <c r="AF136" i="25"/>
  <c r="T131" i="25"/>
  <c r="U131" i="25"/>
  <c r="Z134" i="25"/>
  <c r="AO127" i="25"/>
  <c r="AB137" i="27" l="1"/>
  <c r="N129" i="25"/>
  <c r="AK134" i="25"/>
  <c r="AI135" i="25"/>
  <c r="AM133" i="25"/>
  <c r="AN133" i="25" s="1"/>
  <c r="Z137" i="27"/>
  <c r="AF135" i="27"/>
  <c r="AE135" i="27"/>
  <c r="AA137" i="27"/>
  <c r="AA138" i="27" s="1"/>
  <c r="AJ133" i="27"/>
  <c r="AI133" i="27"/>
  <c r="AT130" i="27"/>
  <c r="AW130" i="27"/>
  <c r="Q141" i="27"/>
  <c r="P141" i="27"/>
  <c r="R141" i="27"/>
  <c r="AM131" i="27"/>
  <c r="S141" i="27"/>
  <c r="Y137" i="27"/>
  <c r="X137" i="27"/>
  <c r="AB135" i="25"/>
  <c r="AC135" i="25"/>
  <c r="O129" i="25"/>
  <c r="O130" i="25" s="1"/>
  <c r="M129" i="25"/>
  <c r="Z135" i="25"/>
  <c r="Q130" i="25"/>
  <c r="R130" i="25"/>
  <c r="U132" i="25"/>
  <c r="V132" i="25"/>
  <c r="AA135" i="25"/>
  <c r="AF137" i="25"/>
  <c r="I126" i="25"/>
  <c r="J127" i="25" s="1"/>
  <c r="AR126" i="25"/>
  <c r="AS126" i="25" s="1"/>
  <c r="AT126" i="25" s="1"/>
  <c r="AU126" i="25" l="1"/>
  <c r="K128" i="25"/>
  <c r="AQ128" i="25"/>
  <c r="AP134" i="25"/>
  <c r="AH136" i="25"/>
  <c r="AL134" i="25"/>
  <c r="AJ135" i="25"/>
  <c r="AI136" i="25" s="1"/>
  <c r="Q142" i="27"/>
  <c r="AI134" i="27"/>
  <c r="AH134" i="27"/>
  <c r="P142" i="27"/>
  <c r="O142" i="27"/>
  <c r="Z138" i="27"/>
  <c r="X138" i="27"/>
  <c r="W138" i="27"/>
  <c r="AE136" i="27"/>
  <c r="AD136" i="27"/>
  <c r="AL132" i="27"/>
  <c r="AN131" i="27"/>
  <c r="AP132" i="27" s="1"/>
  <c r="AQ132" i="27"/>
  <c r="AR131" i="27"/>
  <c r="AS131" i="27" s="1"/>
  <c r="AU131" i="27" s="1"/>
  <c r="Y138" i="27"/>
  <c r="R142" i="27"/>
  <c r="L129" i="25"/>
  <c r="M130" i="25" s="1"/>
  <c r="R131" i="25"/>
  <c r="S131" i="25"/>
  <c r="V133" i="25"/>
  <c r="W133" i="25"/>
  <c r="N130" i="25"/>
  <c r="P130" i="25"/>
  <c r="P131" i="25" s="1"/>
  <c r="AA136" i="25"/>
  <c r="AC136" i="25"/>
  <c r="AD136" i="25"/>
  <c r="AB136" i="25"/>
  <c r="AO128" i="25"/>
  <c r="Z139" i="27" l="1"/>
  <c r="AK135" i="25"/>
  <c r="AH137" i="25"/>
  <c r="AG137" i="25"/>
  <c r="AM134" i="25"/>
  <c r="AN134" i="25" s="1"/>
  <c r="W139" i="27"/>
  <c r="V139" i="27"/>
  <c r="X139" i="27"/>
  <c r="AD137" i="27"/>
  <c r="AC137" i="27"/>
  <c r="Y139" i="27"/>
  <c r="AT131" i="27"/>
  <c r="AW131" i="27"/>
  <c r="AM132" i="27"/>
  <c r="AL133" i="27" s="1"/>
  <c r="AK133" i="27"/>
  <c r="AH135" i="27"/>
  <c r="AG135" i="27"/>
  <c r="Q131" i="25"/>
  <c r="Q132" i="25" s="1"/>
  <c r="AB137" i="25"/>
  <c r="O131" i="25"/>
  <c r="W134" i="25"/>
  <c r="X134" i="25"/>
  <c r="S132" i="25"/>
  <c r="T132" i="25"/>
  <c r="AD137" i="25"/>
  <c r="AE137" i="25"/>
  <c r="AC137" i="25"/>
  <c r="N131" i="25"/>
  <c r="I127" i="25"/>
  <c r="J128" i="25" s="1"/>
  <c r="AQ129" i="25" s="1"/>
  <c r="AR127" i="25"/>
  <c r="AS127" i="25" s="1"/>
  <c r="AT127" i="25" s="1"/>
  <c r="AU127" i="25" l="1"/>
  <c r="Y140" i="27"/>
  <c r="AG138" i="25"/>
  <c r="AP135" i="25"/>
  <c r="AJ136" i="25"/>
  <c r="AL135" i="25"/>
  <c r="R132" i="25"/>
  <c r="R133" i="25" s="1"/>
  <c r="P132" i="25"/>
  <c r="AN132" i="27"/>
  <c r="AP133" i="27" s="1"/>
  <c r="AR132" i="27"/>
  <c r="AS132" i="27" s="1"/>
  <c r="AU132" i="27" s="1"/>
  <c r="AQ133" i="27"/>
  <c r="AK134" i="27"/>
  <c r="AJ134" i="27"/>
  <c r="AI135" i="27" s="1"/>
  <c r="AC138" i="27"/>
  <c r="AB138" i="27"/>
  <c r="X140" i="27"/>
  <c r="V140" i="27"/>
  <c r="U140" i="27"/>
  <c r="W140" i="27"/>
  <c r="AG136" i="27"/>
  <c r="AF136" i="27"/>
  <c r="AD138" i="25"/>
  <c r="T133" i="25"/>
  <c r="U133" i="25"/>
  <c r="AC138" i="25"/>
  <c r="K129" i="25"/>
  <c r="S133" i="25"/>
  <c r="X135" i="25"/>
  <c r="Y135" i="25"/>
  <c r="AE138" i="25"/>
  <c r="AF138" i="25"/>
  <c r="O132" i="25"/>
  <c r="AO129" i="25"/>
  <c r="Q133" i="25" l="1"/>
  <c r="W141" i="27"/>
  <c r="AK136" i="25"/>
  <c r="AJ137" i="25" s="1"/>
  <c r="AI137" i="25"/>
  <c r="AM135" i="25"/>
  <c r="AN135" i="25" s="1"/>
  <c r="AD139" i="25"/>
  <c r="V141" i="27"/>
  <c r="X141" i="27"/>
  <c r="AB139" i="27"/>
  <c r="AA139" i="27"/>
  <c r="AJ135" i="27"/>
  <c r="AI136" i="27" s="1"/>
  <c r="AH136" i="27"/>
  <c r="AT132" i="27"/>
  <c r="AW132" i="27"/>
  <c r="AF137" i="27"/>
  <c r="AE137" i="27"/>
  <c r="AM133" i="27"/>
  <c r="U141" i="27"/>
  <c r="T141" i="27"/>
  <c r="R134" i="25"/>
  <c r="AF139" i="25"/>
  <c r="U134" i="25"/>
  <c r="V134" i="25"/>
  <c r="T134" i="25"/>
  <c r="Y136" i="25"/>
  <c r="Z136" i="25"/>
  <c r="L130" i="25"/>
  <c r="AE139" i="25"/>
  <c r="P133" i="25"/>
  <c r="S134" i="25"/>
  <c r="I128" i="25"/>
  <c r="J129" i="25" s="1"/>
  <c r="AR128" i="25"/>
  <c r="AS128" i="25" s="1"/>
  <c r="AT128" i="25" s="1"/>
  <c r="AU128" i="25" l="1"/>
  <c r="W142" i="27"/>
  <c r="K130" i="25"/>
  <c r="AQ130" i="25"/>
  <c r="AP136" i="25"/>
  <c r="AI138" i="25"/>
  <c r="AH138" i="25"/>
  <c r="AL136" i="25"/>
  <c r="AH137" i="27"/>
  <c r="AA140" i="27"/>
  <c r="Z140" i="27"/>
  <c r="AE138" i="27"/>
  <c r="AD138" i="27"/>
  <c r="T142" i="27"/>
  <c r="S142" i="27"/>
  <c r="AG137" i="27"/>
  <c r="U142" i="27"/>
  <c r="AL134" i="27"/>
  <c r="AN133" i="27"/>
  <c r="AP134" i="27" s="1"/>
  <c r="AR133" i="27"/>
  <c r="AS133" i="27" s="1"/>
  <c r="AU133" i="27" s="1"/>
  <c r="AQ134" i="27"/>
  <c r="V142" i="27"/>
  <c r="T135" i="25"/>
  <c r="Z137" i="25"/>
  <c r="AA137" i="25"/>
  <c r="V135" i="25"/>
  <c r="W135" i="25"/>
  <c r="U135" i="25"/>
  <c r="S135" i="25"/>
  <c r="AE140" i="25"/>
  <c r="Q134" i="25"/>
  <c r="L131" i="25"/>
  <c r="M131" i="25"/>
  <c r="AO130" i="25"/>
  <c r="AG138" i="27" l="1"/>
  <c r="AK137" i="25"/>
  <c r="AH139" i="25"/>
  <c r="AG139" i="25"/>
  <c r="AM136" i="25"/>
  <c r="AN136" i="25" s="1"/>
  <c r="AD139" i="27"/>
  <c r="AC139" i="27"/>
  <c r="AT133" i="27"/>
  <c r="AW133" i="27"/>
  <c r="Z141" i="27"/>
  <c r="Y141" i="27"/>
  <c r="AK135" i="27"/>
  <c r="AF138" i="27"/>
  <c r="AM134" i="27"/>
  <c r="AL135" i="27" s="1"/>
  <c r="U136" i="25"/>
  <c r="W136" i="25"/>
  <c r="X136" i="25"/>
  <c r="M132" i="25"/>
  <c r="N132" i="25"/>
  <c r="AA138" i="25"/>
  <c r="AB138" i="25"/>
  <c r="T136" i="25"/>
  <c r="R135" i="25"/>
  <c r="V136" i="25"/>
  <c r="I129" i="25"/>
  <c r="J130" i="25" s="1"/>
  <c r="AQ131" i="25" s="1"/>
  <c r="AR129" i="25"/>
  <c r="AS129" i="25" s="1"/>
  <c r="AT129" i="25" s="1"/>
  <c r="AF139" i="27" l="1"/>
  <c r="AU129" i="25"/>
  <c r="AP137" i="25"/>
  <c r="AF140" i="25"/>
  <c r="AG140" i="25"/>
  <c r="AJ138" i="25"/>
  <c r="AL137" i="25"/>
  <c r="AE139" i="27"/>
  <c r="V137" i="25"/>
  <c r="Y142" i="27"/>
  <c r="X142" i="27"/>
  <c r="AJ136" i="27"/>
  <c r="AI137" i="27" s="1"/>
  <c r="AK136" i="27"/>
  <c r="AC140" i="27"/>
  <c r="AB140" i="27"/>
  <c r="AD140" i="27"/>
  <c r="AN134" i="27"/>
  <c r="AP135" i="27" s="1"/>
  <c r="AQ135" i="27"/>
  <c r="AR134" i="27"/>
  <c r="AS134" i="27" s="1"/>
  <c r="AU134" i="27" s="1"/>
  <c r="U137" i="25"/>
  <c r="N133" i="25"/>
  <c r="O133" i="25"/>
  <c r="AB139" i="25"/>
  <c r="AC139" i="25"/>
  <c r="X137" i="25"/>
  <c r="Y137" i="25"/>
  <c r="W137" i="25"/>
  <c r="K131" i="25"/>
  <c r="S136" i="25"/>
  <c r="T137" i="25" s="1"/>
  <c r="AO131" i="25"/>
  <c r="AE140" i="27" l="1"/>
  <c r="AD141" i="27" s="1"/>
  <c r="AI139" i="25"/>
  <c r="AK138" i="25"/>
  <c r="AF141" i="25"/>
  <c r="AM137" i="25"/>
  <c r="AN137" i="25" s="1"/>
  <c r="V138" i="25"/>
  <c r="AJ137" i="27"/>
  <c r="AI138" i="27" s="1"/>
  <c r="AH138" i="27"/>
  <c r="AM135" i="27"/>
  <c r="AB141" i="27"/>
  <c r="AA141" i="27"/>
  <c r="AC141" i="27"/>
  <c r="AT134" i="27"/>
  <c r="AW134" i="27"/>
  <c r="X138" i="25"/>
  <c r="O134" i="25"/>
  <c r="P134" i="25"/>
  <c r="Y138" i="25"/>
  <c r="Z138" i="25"/>
  <c r="L132" i="25"/>
  <c r="AC140" i="25"/>
  <c r="AD140" i="25"/>
  <c r="W138" i="25"/>
  <c r="U138" i="25"/>
  <c r="I130" i="25"/>
  <c r="J131" i="25" s="1"/>
  <c r="AR130" i="25"/>
  <c r="AS130" i="25" s="1"/>
  <c r="AT130" i="25" s="1"/>
  <c r="AU130" i="25" l="1"/>
  <c r="AC142" i="27"/>
  <c r="K132" i="25"/>
  <c r="AQ132" i="25"/>
  <c r="AP138" i="25"/>
  <c r="AH140" i="25"/>
  <c r="AL138" i="25"/>
  <c r="AJ139" i="25"/>
  <c r="AA142" i="27"/>
  <c r="Z142" i="27"/>
  <c r="AB142" i="27"/>
  <c r="AN135" i="27"/>
  <c r="AM136" i="27" s="1"/>
  <c r="AQ136" i="27"/>
  <c r="AR135" i="27"/>
  <c r="AS135" i="27" s="1"/>
  <c r="AU135" i="27" s="1"/>
  <c r="AL136" i="27"/>
  <c r="AH139" i="27"/>
  <c r="AG139" i="27"/>
  <c r="W139" i="25"/>
  <c r="L133" i="25"/>
  <c r="M133" i="25"/>
  <c r="V139" i="25"/>
  <c r="Z139" i="25"/>
  <c r="AA139" i="25"/>
  <c r="AD141" i="25"/>
  <c r="AE141" i="25"/>
  <c r="Y139" i="25"/>
  <c r="X139" i="25"/>
  <c r="P135" i="25"/>
  <c r="Q135" i="25"/>
  <c r="AO132" i="25"/>
  <c r="I131" i="25"/>
  <c r="J132" i="25" s="1"/>
  <c r="AQ133" i="25" s="1"/>
  <c r="AR131" i="25"/>
  <c r="AS131" i="25" s="1"/>
  <c r="AT131" i="25" s="1"/>
  <c r="AU131" i="25" l="1"/>
  <c r="AK139" i="25"/>
  <c r="AG141" i="25"/>
  <c r="AI140" i="25"/>
  <c r="AM138" i="25"/>
  <c r="AN138" i="25" s="1"/>
  <c r="AG140" i="27"/>
  <c r="AF140" i="27"/>
  <c r="AL137" i="27"/>
  <c r="AK137" i="27"/>
  <c r="AT135" i="27"/>
  <c r="AW135" i="27"/>
  <c r="AP136" i="27"/>
  <c r="AN136" i="27"/>
  <c r="AP137" i="27" s="1"/>
  <c r="AQ137" i="27"/>
  <c r="AR136" i="27"/>
  <c r="Y140" i="25"/>
  <c r="Q136" i="25"/>
  <c r="R136" i="25"/>
  <c r="AE142" i="25"/>
  <c r="Z140" i="25"/>
  <c r="X140" i="25"/>
  <c r="M134" i="25"/>
  <c r="N134" i="25"/>
  <c r="AA140" i="25"/>
  <c r="AB140" i="25"/>
  <c r="W140" i="25"/>
  <c r="K133" i="25"/>
  <c r="L134" i="25" s="1"/>
  <c r="AO133" i="25"/>
  <c r="AM139" i="25" l="1"/>
  <c r="AN139" i="25" s="1"/>
  <c r="AH141" i="25"/>
  <c r="AG142" i="25" s="1"/>
  <c r="AF142" i="25"/>
  <c r="AL139" i="25"/>
  <c r="AJ140" i="25"/>
  <c r="AS136" i="27"/>
  <c r="AM137" i="27"/>
  <c r="AL138" i="27" s="1"/>
  <c r="AJ138" i="27"/>
  <c r="AK138" i="27"/>
  <c r="AF141" i="27"/>
  <c r="AE141" i="27"/>
  <c r="X141" i="25"/>
  <c r="AB141" i="25"/>
  <c r="AC141" i="25"/>
  <c r="AA141" i="25"/>
  <c r="Z141" i="25"/>
  <c r="Y141" i="25"/>
  <c r="N135" i="25"/>
  <c r="O135" i="25"/>
  <c r="R137" i="25"/>
  <c r="S137" i="25"/>
  <c r="M135" i="25"/>
  <c r="I132" i="25"/>
  <c r="J133" i="25" s="1"/>
  <c r="AR132" i="25"/>
  <c r="AS132" i="25" s="1"/>
  <c r="AT132" i="25" s="1"/>
  <c r="AL140" i="25" l="1"/>
  <c r="AT136" i="27"/>
  <c r="AU136" i="27"/>
  <c r="AU132" i="25"/>
  <c r="AW136" i="27"/>
  <c r="K134" i="25"/>
  <c r="AQ134" i="25"/>
  <c r="AK140" i="25"/>
  <c r="AK141" i="25" s="1"/>
  <c r="AI141" i="25"/>
  <c r="AP139" i="25"/>
  <c r="AP140" i="25"/>
  <c r="AE142" i="27"/>
  <c r="AD142" i="27"/>
  <c r="AK139" i="27"/>
  <c r="AI139" i="27"/>
  <c r="AJ139" i="27"/>
  <c r="AN137" i="27"/>
  <c r="AP138" i="27" s="1"/>
  <c r="AQ138" i="27"/>
  <c r="AR137" i="27"/>
  <c r="AS137" i="27" s="1"/>
  <c r="Y142" i="25"/>
  <c r="N136" i="25"/>
  <c r="L135" i="25"/>
  <c r="M136" i="25" s="1"/>
  <c r="S138" i="25"/>
  <c r="T138" i="25"/>
  <c r="Z142" i="25"/>
  <c r="O136" i="25"/>
  <c r="P136" i="25"/>
  <c r="AA142" i="25"/>
  <c r="AC142" i="25"/>
  <c r="AD142" i="25"/>
  <c r="AB142" i="25"/>
  <c r="AO134" i="25"/>
  <c r="I133" i="25"/>
  <c r="J134" i="25" s="1"/>
  <c r="AQ135" i="25" s="1"/>
  <c r="AR133" i="25"/>
  <c r="AS133" i="25" s="1"/>
  <c r="AT133" i="25" s="1"/>
  <c r="AU137" i="27" l="1"/>
  <c r="AU133" i="25"/>
  <c r="AJ140" i="27"/>
  <c r="AM140" i="25"/>
  <c r="AH142" i="25"/>
  <c r="AJ141" i="25"/>
  <c r="AJ142" i="25" s="1"/>
  <c r="AM138" i="27"/>
  <c r="AI140" i="27"/>
  <c r="AH140" i="27"/>
  <c r="AT137" i="27"/>
  <c r="AW137" i="27"/>
  <c r="K135" i="25"/>
  <c r="L136" i="25" s="1"/>
  <c r="P137" i="25"/>
  <c r="Q137" i="25"/>
  <c r="O137" i="25"/>
  <c r="N137" i="25"/>
  <c r="T139" i="25"/>
  <c r="U139" i="25"/>
  <c r="AO135" i="25"/>
  <c r="AL141" i="25" l="1"/>
  <c r="AK142" i="25" s="1"/>
  <c r="AN140" i="25"/>
  <c r="AP141" i="25" s="1"/>
  <c r="AI142" i="25"/>
  <c r="AH141" i="27"/>
  <c r="AG141" i="27"/>
  <c r="AI141" i="27"/>
  <c r="AN138" i="27"/>
  <c r="AP139" i="27" s="1"/>
  <c r="AR138" i="27"/>
  <c r="AS138" i="27" s="1"/>
  <c r="AU138" i="27" s="1"/>
  <c r="AQ139" i="27"/>
  <c r="AL139" i="27"/>
  <c r="O138" i="25"/>
  <c r="U140" i="25"/>
  <c r="V140" i="25"/>
  <c r="Q138" i="25"/>
  <c r="R138" i="25"/>
  <c r="P138" i="25"/>
  <c r="M137" i="25"/>
  <c r="N138" i="25" s="1"/>
  <c r="I134" i="25"/>
  <c r="J135" i="25" s="1"/>
  <c r="AQ136" i="25" s="1"/>
  <c r="AR134" i="25"/>
  <c r="AS134" i="25" s="1"/>
  <c r="AT134" i="25" s="1"/>
  <c r="AU134" i="25" l="1"/>
  <c r="AM141" i="25"/>
  <c r="AN141" i="25" s="1"/>
  <c r="AT138" i="27"/>
  <c r="AW138" i="27"/>
  <c r="AK140" i="27"/>
  <c r="AM139" i="27"/>
  <c r="AG142" i="27"/>
  <c r="AF142" i="27"/>
  <c r="AH142" i="27"/>
  <c r="P139" i="25"/>
  <c r="R139" i="25"/>
  <c r="S139" i="25"/>
  <c r="Q139" i="25"/>
  <c r="V141" i="25"/>
  <c r="W141" i="25"/>
  <c r="K136" i="25"/>
  <c r="O139" i="25"/>
  <c r="AO136" i="25"/>
  <c r="AL142" i="25" l="1"/>
  <c r="AP142" i="25"/>
  <c r="AM142" i="25"/>
  <c r="AN142" i="25" s="1"/>
  <c r="Q140" i="25"/>
  <c r="AJ141" i="27"/>
  <c r="AN139" i="27"/>
  <c r="AP140" i="27" s="1"/>
  <c r="AQ140" i="27"/>
  <c r="AR139" i="27"/>
  <c r="AS139" i="27" s="1"/>
  <c r="AU139" i="27" s="1"/>
  <c r="AL140" i="27"/>
  <c r="L137" i="25"/>
  <c r="P140" i="25"/>
  <c r="R140" i="25"/>
  <c r="W142" i="25"/>
  <c r="X142" i="25"/>
  <c r="S140" i="25"/>
  <c r="T140" i="25"/>
  <c r="I135" i="25"/>
  <c r="J136" i="25" s="1"/>
  <c r="AQ137" i="25" s="1"/>
  <c r="AR135" i="25"/>
  <c r="AS135" i="25" s="1"/>
  <c r="AT135" i="25" s="1"/>
  <c r="AU135" i="25" l="1"/>
  <c r="AT139" i="27"/>
  <c r="AW139" i="27"/>
  <c r="AM140" i="27"/>
  <c r="AK141" i="27"/>
  <c r="AJ142" i="27" s="1"/>
  <c r="AI142" i="27"/>
  <c r="T141" i="25"/>
  <c r="U141" i="25"/>
  <c r="R141" i="25"/>
  <c r="Q141" i="25"/>
  <c r="K137" i="25"/>
  <c r="L138" i="25" s="1"/>
  <c r="S141" i="25"/>
  <c r="M138" i="25"/>
  <c r="AO137" i="25"/>
  <c r="S142" i="25" l="1"/>
  <c r="AN140" i="27"/>
  <c r="AP141" i="27" s="1"/>
  <c r="AR140" i="27"/>
  <c r="AS140" i="27" s="1"/>
  <c r="AU140" i="27" s="1"/>
  <c r="AQ141" i="27"/>
  <c r="AL141" i="27"/>
  <c r="R142" i="25"/>
  <c r="U142" i="25"/>
  <c r="V142" i="25"/>
  <c r="M139" i="25"/>
  <c r="N139" i="25"/>
  <c r="T142" i="25"/>
  <c r="I136" i="25"/>
  <c r="J137" i="25" s="1"/>
  <c r="AQ138" i="25" s="1"/>
  <c r="AR136" i="25"/>
  <c r="AS136" i="25" s="1"/>
  <c r="AT136" i="25" s="1"/>
  <c r="AU136" i="25" l="1"/>
  <c r="AK142" i="27"/>
  <c r="AT140" i="27"/>
  <c r="AW140" i="27"/>
  <c r="AM141" i="27"/>
  <c r="N140" i="25"/>
  <c r="O140" i="25"/>
  <c r="K138" i="25"/>
  <c r="AO138" i="25"/>
  <c r="AN141" i="27" l="1"/>
  <c r="AP142" i="27" s="1"/>
  <c r="AR141" i="27"/>
  <c r="AS141" i="27" s="1"/>
  <c r="AU141" i="27" s="1"/>
  <c r="AQ142" i="27"/>
  <c r="AL142" i="27"/>
  <c r="L139" i="25"/>
  <c r="O141" i="25"/>
  <c r="P141" i="25"/>
  <c r="I137" i="25"/>
  <c r="J138" i="25" s="1"/>
  <c r="AQ139" i="25" s="1"/>
  <c r="AR137" i="25"/>
  <c r="AS137" i="25" s="1"/>
  <c r="AT137" i="25" s="1"/>
  <c r="AU137" i="25" l="1"/>
  <c r="AT141" i="27"/>
  <c r="AW141" i="27"/>
  <c r="AM142" i="27"/>
  <c r="P142" i="25"/>
  <c r="Q142" i="25"/>
  <c r="M140" i="25"/>
  <c r="K139" i="25"/>
  <c r="AO139" i="25"/>
  <c r="AN142" i="27" l="1"/>
  <c r="AR142" i="27"/>
  <c r="AS142" i="27" s="1"/>
  <c r="AU142" i="27" s="1"/>
  <c r="N141" i="25"/>
  <c r="L140" i="25"/>
  <c r="I138" i="25"/>
  <c r="J139" i="25" s="1"/>
  <c r="AQ140" i="25" s="1"/>
  <c r="AR138" i="25"/>
  <c r="AS138" i="25" s="1"/>
  <c r="AT138" i="25" l="1"/>
  <c r="AU138" i="25"/>
  <c r="AT142" i="27"/>
  <c r="E3" i="15" s="1"/>
  <c r="AW142" i="27"/>
  <c r="M141" i="25"/>
  <c r="N142" i="25" s="1"/>
  <c r="O142" i="25"/>
  <c r="K140" i="25"/>
  <c r="AO140" i="25"/>
  <c r="L141" i="25" l="1"/>
  <c r="M142" i="25" s="1"/>
  <c r="I139" i="25"/>
  <c r="J140" i="25" s="1"/>
  <c r="AQ141" i="25" s="1"/>
  <c r="AR139" i="25"/>
  <c r="AS139" i="25" s="1"/>
  <c r="AT139" i="25" s="1"/>
  <c r="AU139" i="25" l="1"/>
  <c r="K141" i="25"/>
  <c r="L142" i="25" s="1"/>
  <c r="AO141" i="25"/>
  <c r="I140" i="25" l="1"/>
  <c r="J141" i="25" s="1"/>
  <c r="AQ142" i="25" s="1"/>
  <c r="AR140" i="25"/>
  <c r="AS140" i="25" s="1"/>
  <c r="AT140" i="25" s="1"/>
  <c r="AU140" i="25" l="1"/>
  <c r="K142" i="25"/>
  <c r="AO142" i="25"/>
  <c r="I141" i="25" l="1"/>
  <c r="J142" i="25" s="1"/>
  <c r="AR141" i="25"/>
  <c r="AS141" i="25" s="1"/>
  <c r="AT141" i="25" s="1"/>
  <c r="AU141" i="25" l="1"/>
  <c r="AR142" i="25"/>
  <c r="AS142" i="25" s="1"/>
  <c r="AT142" i="25" s="1"/>
  <c r="E4" i="15" s="1"/>
  <c r="J2" i="15" s="1"/>
  <c r="AU142" i="25" l="1"/>
  <c r="AU143" i="25" s="1"/>
  <c r="I142" i="25"/>
</calcChain>
</file>

<file path=xl/sharedStrings.xml><?xml version="1.0" encoding="utf-8"?>
<sst xmlns="http://schemas.openxmlformats.org/spreadsheetml/2006/main" count="151" uniqueCount="89">
  <si>
    <t>delta x (m)</t>
  </si>
  <si>
    <t>delta t (día)</t>
  </si>
  <si>
    <t>t (días)</t>
  </si>
  <si>
    <t>D (m^2/día)</t>
  </si>
  <si>
    <t>A transv(m^2)</t>
  </si>
  <si>
    <t>C1</t>
  </si>
  <si>
    <t>C3</t>
  </si>
  <si>
    <t>C4</t>
  </si>
  <si>
    <t>C5</t>
  </si>
  <si>
    <t>C6</t>
  </si>
  <si>
    <t>C7</t>
  </si>
  <si>
    <t>C8</t>
  </si>
  <si>
    <t>C9</t>
  </si>
  <si>
    <t>C10</t>
  </si>
  <si>
    <t>C (kg/m3)</t>
  </si>
  <si>
    <t>C2</t>
  </si>
  <si>
    <t>x (m)</t>
  </si>
  <si>
    <t>Delta t estab</t>
  </si>
  <si>
    <t>Deltax Peclet</t>
  </si>
  <si>
    <t>Deltax Courant</t>
  </si>
  <si>
    <t>D*Dt/phiDx^2</t>
  </si>
  <si>
    <t>f</t>
  </si>
  <si>
    <t>f*dt/phi</t>
  </si>
  <si>
    <t>Trad</t>
  </si>
  <si>
    <t>qcell</t>
  </si>
  <si>
    <t>qc*dt/(2*dx*phi)</t>
  </si>
  <si>
    <t>qi.i+1*dt/(2*dx*phi)</t>
  </si>
  <si>
    <t>Prop</t>
  </si>
  <si>
    <t>Lini</t>
  </si>
  <si>
    <t>cr</t>
  </si>
  <si>
    <t>r*dt/phi</t>
  </si>
  <si>
    <t>Mass Balance</t>
  </si>
  <si>
    <t>In</t>
  </si>
  <si>
    <t>out</t>
  </si>
  <si>
    <t>Del stor</t>
  </si>
  <si>
    <t>Err</t>
  </si>
  <si>
    <t>cum</t>
  </si>
  <si>
    <t>x</t>
  </si>
  <si>
    <t>recharge cell</t>
  </si>
  <si>
    <t>qi+0.5</t>
  </si>
  <si>
    <t>Dummy</t>
  </si>
  <si>
    <t>time</t>
  </si>
  <si>
    <t xml:space="preserve">Calculations are solved using both the traditional (centered) and the proposed (averaging advective terms) forms of the ADE </t>
  </si>
  <si>
    <t xml:space="preserve">This spreadsheet solves 1D the transport equation and performs nass balance calculations </t>
  </si>
  <si>
    <t>Cinf</t>
  </si>
  <si>
    <t>Cr (kg/m3)</t>
  </si>
  <si>
    <t>r_pos</t>
  </si>
  <si>
    <t>r_neg</t>
  </si>
  <si>
    <t>Width</t>
  </si>
  <si>
    <t>Thickness</t>
  </si>
  <si>
    <t>Labels</t>
  </si>
  <si>
    <t>Bound flow (m3/d)</t>
  </si>
  <si>
    <t>dispersivity</t>
  </si>
  <si>
    <t>Porosity</t>
  </si>
  <si>
    <t>velocity at bound</t>
  </si>
  <si>
    <t>Data</t>
  </si>
  <si>
    <t>Geometry and discretization</t>
  </si>
  <si>
    <t>Stability</t>
  </si>
  <si>
    <t>Dimensionless quantities</t>
  </si>
  <si>
    <t>q_0: Boundary flux</t>
  </si>
  <si>
    <t>Water flow</t>
  </si>
  <si>
    <t>Solute Transport</t>
  </si>
  <si>
    <t>Proposed</t>
  </si>
  <si>
    <t>Cumulative mass balance error</t>
  </si>
  <si>
    <t>Traditional</t>
  </si>
  <si>
    <t>C_0: initial C</t>
  </si>
  <si>
    <t>Flow is assumed steady state, but water flux may be variable due to internal sources and sinks</t>
  </si>
  <si>
    <t xml:space="preserve">The internal sources can be evaporation ("Evap" in cell </t>
  </si>
  <si>
    <t>q*dt/(dx*phi)</t>
  </si>
  <si>
    <t>r_neg*dt/phi</t>
  </si>
  <si>
    <t>r_pos*dt/phi</t>
  </si>
  <si>
    <t>Evap</t>
  </si>
  <si>
    <t>v_min</t>
  </si>
  <si>
    <t>v_max</t>
  </si>
  <si>
    <t>not used</t>
  </si>
  <si>
    <t>auxiliary for some options</t>
  </si>
  <si>
    <t>$B$29*(AL36-AM36)-AL$9*(AM36-AL36)</t>
  </si>
  <si>
    <t>$B$29*(AN36-2*AM36+AL36)-AL$9*(AM36-AL36)-AM$9*(AN36-AM36)</t>
  </si>
  <si>
    <t>Stability coarse</t>
  </si>
  <si>
    <t>Refd</t>
  </si>
  <si>
    <t>C</t>
  </si>
  <si>
    <t>Dirichlet</t>
  </si>
  <si>
    <t>Mass flux</t>
  </si>
  <si>
    <t>BCs</t>
  </si>
  <si>
    <t>Pe_min</t>
  </si>
  <si>
    <t>Initial mass</t>
  </si>
  <si>
    <t>sq cum</t>
  </si>
  <si>
    <t>Cinf: Mass flux</t>
  </si>
  <si>
    <t>Cout: Mass 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</si>
</sst>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"/>
    <numFmt numFmtId="165" formatCode="0.000000"/>
    <numFmt numFmtId="166" formatCode="0.000E+00"/>
    <numFmt numFmtId="167" formatCode="0.0000E+00"/>
    <numFmt numFmtId="168" formatCode="0.00000E+00"/>
    <numFmt numFmtId="169" formatCode="0.0000000E+00"/>
    <numFmt numFmtId="170" formatCode="0.0E+00"/>
    <numFmt numFmtId="171" formatCode="0.000"/>
  </numFmts>
  <fonts count="5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color rgb="FFFF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88">
    <xf numFmtId="0" fontId="0" fillId="0" borderId="0" xfId="0"/>
    <xf numFmtId="2" fontId="0" fillId="0" borderId="0" xfId="0" applyNumberFormat="1"/>
    <xf numFmtId="0" fontId="1" fillId="0" borderId="0" xfId="0" applyFont="1" applyAlignment="1">
      <alignment horizontal="justify" vertical="justify"/>
    </xf>
    <xf numFmtId="0" fontId="1" fillId="0" borderId="0" xfId="0" applyFont="1"/>
    <xf numFmtId="0" fontId="0" fillId="2" borderId="0" xfId="0" applyFill="1"/>
    <xf numFmtId="11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2" fontId="1" fillId="0" borderId="0" xfId="0" applyNumberFormat="1" applyFont="1"/>
    <xf numFmtId="0" fontId="1" fillId="0" borderId="1" xfId="0" applyFont="1" applyBorder="1"/>
    <xf numFmtId="0" fontId="0" fillId="3" borderId="0" xfId="0" applyFill="1"/>
    <xf numFmtId="0" fontId="1" fillId="5" borderId="2" xfId="0" applyFont="1" applyFill="1" applyBorder="1"/>
    <xf numFmtId="0" fontId="1" fillId="5" borderId="3" xfId="0" applyFont="1" applyFill="1" applyBorder="1"/>
    <xf numFmtId="0" fontId="2" fillId="6" borderId="1" xfId="0" applyFont="1" applyFill="1" applyBorder="1"/>
    <xf numFmtId="0" fontId="0" fillId="6" borderId="4" xfId="0" applyFill="1" applyBorder="1"/>
    <xf numFmtId="0" fontId="0" fillId="6" borderId="1" xfId="0" applyFill="1" applyBorder="1"/>
    <xf numFmtId="0" fontId="0" fillId="6" borderId="5" xfId="0" applyFill="1" applyBorder="1"/>
    <xf numFmtId="0" fontId="2" fillId="6" borderId="6" xfId="0" applyFont="1" applyFill="1" applyBorder="1"/>
    <xf numFmtId="0" fontId="1" fillId="5" borderId="1" xfId="0" applyFont="1" applyFill="1" applyBorder="1"/>
    <xf numFmtId="0" fontId="1" fillId="5" borderId="4" xfId="0" applyFont="1" applyFill="1" applyBorder="1"/>
    <xf numFmtId="0" fontId="2" fillId="6" borderId="4" xfId="0" applyFont="1" applyFill="1" applyBorder="1"/>
    <xf numFmtId="0" fontId="2" fillId="4" borderId="0" xfId="0" applyFont="1" applyFill="1"/>
    <xf numFmtId="164" fontId="0" fillId="3" borderId="0" xfId="0" applyNumberFormat="1" applyFill="1"/>
    <xf numFmtId="165" fontId="0" fillId="0" borderId="0" xfId="0" applyNumberFormat="1"/>
    <xf numFmtId="0" fontId="1" fillId="0" borderId="0" xfId="0" applyFont="1" applyAlignment="1">
      <alignment horizontal="center"/>
    </xf>
    <xf numFmtId="0" fontId="0" fillId="7" borderId="8" xfId="0" applyFill="1" applyBorder="1"/>
    <xf numFmtId="0" fontId="0" fillId="7" borderId="9" xfId="0" applyFill="1" applyBorder="1"/>
    <xf numFmtId="0" fontId="1" fillId="7" borderId="10" xfId="0" applyFont="1" applyFill="1" applyBorder="1"/>
    <xf numFmtId="0" fontId="1" fillId="7" borderId="3" xfId="0" applyFont="1" applyFill="1" applyBorder="1"/>
    <xf numFmtId="2" fontId="1" fillId="7" borderId="0" xfId="0" applyNumberFormat="1" applyFont="1" applyFill="1"/>
    <xf numFmtId="0" fontId="2" fillId="7" borderId="0" xfId="0" applyFont="1" applyFill="1"/>
    <xf numFmtId="0" fontId="0" fillId="7" borderId="0" xfId="0" applyFill="1"/>
    <xf numFmtId="0" fontId="0" fillId="7" borderId="4" xfId="0" applyFill="1" applyBorder="1"/>
    <xf numFmtId="0" fontId="0" fillId="7" borderId="11" xfId="0" applyFill="1" applyBorder="1"/>
    <xf numFmtId="0" fontId="0" fillId="7" borderId="6" xfId="0" applyFill="1" applyBorder="1"/>
    <xf numFmtId="0" fontId="0" fillId="7" borderId="10" xfId="0" applyFill="1" applyBorder="1"/>
    <xf numFmtId="0" fontId="2" fillId="7" borderId="10" xfId="0" applyFont="1" applyFill="1" applyBorder="1"/>
    <xf numFmtId="0" fontId="0" fillId="7" borderId="3" xfId="0" applyFill="1" applyBorder="1"/>
    <xf numFmtId="0" fontId="1" fillId="8" borderId="7" xfId="0" applyFont="1" applyFill="1" applyBorder="1"/>
    <xf numFmtId="0" fontId="0" fillId="8" borderId="8" xfId="0" applyFill="1" applyBorder="1"/>
    <xf numFmtId="0" fontId="1" fillId="8" borderId="2" xfId="0" applyFont="1" applyFill="1" applyBorder="1"/>
    <xf numFmtId="0" fontId="1" fillId="8" borderId="10" xfId="0" applyFont="1" applyFill="1" applyBorder="1"/>
    <xf numFmtId="0" fontId="2" fillId="8" borderId="1" xfId="0" applyFont="1" applyFill="1" applyBorder="1"/>
    <xf numFmtId="2" fontId="1" fillId="8" borderId="0" xfId="0" applyNumberFormat="1" applyFont="1" applyFill="1"/>
    <xf numFmtId="0" fontId="0" fillId="8" borderId="0" xfId="0" applyFill="1"/>
    <xf numFmtId="0" fontId="2" fillId="8" borderId="2" xfId="0" applyFont="1" applyFill="1" applyBorder="1"/>
    <xf numFmtId="0" fontId="0" fillId="8" borderId="10" xfId="0" applyFill="1" applyBorder="1"/>
    <xf numFmtId="0" fontId="0" fillId="8" borderId="11" xfId="0" applyFill="1" applyBorder="1"/>
    <xf numFmtId="0" fontId="2" fillId="7" borderId="11" xfId="0" applyFont="1" applyFill="1" applyBorder="1"/>
    <xf numFmtId="0" fontId="2" fillId="8" borderId="5" xfId="0" applyFont="1" applyFill="1" applyBorder="1"/>
    <xf numFmtId="0" fontId="3" fillId="0" borderId="0" xfId="0" applyFont="1"/>
    <xf numFmtId="0" fontId="2" fillId="2" borderId="0" xfId="0" applyFont="1" applyFill="1"/>
    <xf numFmtId="167" fontId="0" fillId="0" borderId="0" xfId="0" applyNumberFormat="1"/>
    <xf numFmtId="166" fontId="0" fillId="0" borderId="0" xfId="0" applyNumberFormat="1"/>
    <xf numFmtId="0" fontId="0" fillId="3" borderId="4" xfId="0" applyFill="1" applyBorder="1"/>
    <xf numFmtId="0" fontId="2" fillId="3" borderId="6" xfId="0" applyFont="1" applyFill="1" applyBorder="1"/>
    <xf numFmtId="0" fontId="2" fillId="3" borderId="1" xfId="0" applyFont="1" applyFill="1" applyBorder="1"/>
    <xf numFmtId="0" fontId="2" fillId="3" borderId="4" xfId="0" applyFont="1" applyFill="1" applyBorder="1"/>
    <xf numFmtId="0" fontId="0" fillId="3" borderId="6" xfId="0" applyFill="1" applyBorder="1"/>
    <xf numFmtId="168" fontId="0" fillId="0" borderId="0" xfId="0" applyNumberFormat="1"/>
    <xf numFmtId="169" fontId="0" fillId="0" borderId="0" xfId="0" applyNumberFormat="1"/>
    <xf numFmtId="169" fontId="0" fillId="7" borderId="8" xfId="0" applyNumberFormat="1" applyFill="1" applyBorder="1"/>
    <xf numFmtId="169" fontId="0" fillId="7" borderId="9" xfId="0" applyNumberFormat="1" applyFill="1" applyBorder="1"/>
    <xf numFmtId="169" fontId="1" fillId="7" borderId="10" xfId="0" applyNumberFormat="1" applyFont="1" applyFill="1" applyBorder="1"/>
    <xf numFmtId="169" fontId="1" fillId="7" borderId="3" xfId="0" applyNumberFormat="1" applyFont="1" applyFill="1" applyBorder="1"/>
    <xf numFmtId="169" fontId="0" fillId="7" borderId="0" xfId="0" applyNumberFormat="1" applyFill="1"/>
    <xf numFmtId="169" fontId="0" fillId="7" borderId="4" xfId="0" applyNumberFormat="1" applyFill="1" applyBorder="1"/>
    <xf numFmtId="169" fontId="0" fillId="7" borderId="10" xfId="0" applyNumberFormat="1" applyFill="1" applyBorder="1"/>
    <xf numFmtId="169" fontId="0" fillId="7" borderId="3" xfId="0" applyNumberFormat="1" applyFill="1" applyBorder="1"/>
    <xf numFmtId="169" fontId="0" fillId="7" borderId="11" xfId="0" applyNumberFormat="1" applyFill="1" applyBorder="1"/>
    <xf numFmtId="169" fontId="1" fillId="0" borderId="0" xfId="0" applyNumberFormat="1" applyFont="1" applyAlignment="1">
      <alignment horizontal="center"/>
    </xf>
    <xf numFmtId="169" fontId="0" fillId="2" borderId="0" xfId="0" applyNumberFormat="1" applyFill="1"/>
    <xf numFmtId="169" fontId="0" fillId="9" borderId="0" xfId="0" applyNumberFormat="1" applyFill="1"/>
    <xf numFmtId="169" fontId="0" fillId="4" borderId="0" xfId="0" applyNumberFormat="1" applyFill="1"/>
    <xf numFmtId="0" fontId="1" fillId="0" borderId="0" xfId="0" applyFont="1" applyAlignment="1">
      <alignment horizontal="right" vertical="justify"/>
    </xf>
    <xf numFmtId="170" fontId="0" fillId="4" borderId="0" xfId="0" applyNumberFormat="1" applyFill="1"/>
    <xf numFmtId="171" fontId="0" fillId="0" borderId="0" xfId="0" applyNumberFormat="1"/>
    <xf numFmtId="0" fontId="2" fillId="0" borderId="0" xfId="0" applyFont="1" applyAlignment="1">
      <alignment horizontal="right"/>
    </xf>
    <xf numFmtId="170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  <xf numFmtId="0" fontId="2" fillId="0" borderId="14" xfId="0" applyFont="1" applyBorder="1" applyAlignment="1">
      <alignment horizontal="right"/>
    </xf>
    <xf numFmtId="11" fontId="0" fillId="0" borderId="14" xfId="0" applyNumberFormat="1" applyBorder="1" applyAlignment="1">
      <alignment horizontal="right"/>
    </xf>
    <xf numFmtId="170" fontId="0" fillId="0" borderId="14" xfId="0" applyNumberFormat="1" applyBorder="1" applyAlignment="1">
      <alignment horizontal="right"/>
    </xf>
    <xf numFmtId="0" fontId="2" fillId="0" borderId="12" xfId="0" applyFont="1" applyBorder="1" applyAlignment="1">
      <alignment horizontal="right"/>
    </xf>
    <xf numFmtId="170" fontId="0" fillId="0" borderId="12" xfId="0" applyNumberFormat="1" applyBorder="1" applyAlignment="1">
      <alignment horizontal="right"/>
    </xf>
    <xf numFmtId="11" fontId="0" fillId="0" borderId="0" xfId="1" applyNumberFormat="1" applyFont="1"/>
    <xf numFmtId="0" fontId="1" fillId="0" borderId="0" xfId="0" applyFont="1" applyAlignment="1">
      <alignment horizontal="center"/>
    </xf>
    <xf numFmtId="0" fontId="2" fillId="0" borderId="13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Summ!$D$8</c:f>
          <c:strCache>
            <c:ptCount val="1"/>
            <c:pt idx="0">
              <c:v> Mass flux BC, Evap</c:v>
            </c:pt>
          </c:strCache>
        </c:strRef>
      </c:tx>
      <c:layout>
        <c:manualLayout>
          <c:xMode val="edge"/>
          <c:yMode val="edge"/>
          <c:x val="0.13974709954293429"/>
          <c:y val="5.3283237191947323E-2"/>
        </c:manualLayout>
      </c:layout>
      <c:overlay val="0"/>
      <c:spPr>
        <a:solidFill>
          <a:srgbClr val="FFFFFF"/>
        </a:solidFill>
        <a:ln w="25400">
          <a:solidFill>
            <a:srgbClr val="000000"/>
          </a:solidFill>
        </a:ln>
      </c:spPr>
      <c:txPr>
        <a:bodyPr/>
        <a:lstStyle/>
        <a:p>
          <a:pPr>
            <a:defRPr sz="2000"/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1438044732659117"/>
          <c:y val="3.4882011660850726E-2"/>
          <c:w val="0.840522122421823"/>
          <c:h val="0.8714179197994989"/>
        </c:manualLayout>
      </c:layout>
      <c:scatterChart>
        <c:scatterStyle val="lineMarker"/>
        <c:varyColors val="0"/>
        <c:ser>
          <c:idx val="6"/>
          <c:order val="6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3175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Prop_small!$I$2:$FB$2</c:f>
              <c:numCache>
                <c:formatCode>General</c:formatCode>
                <c:ptCount val="150"/>
                <c:pt idx="0">
                  <c:v>-2.5000000000000001E-2</c:v>
                </c:pt>
                <c:pt idx="1">
                  <c:v>2.5000000000000001E-2</c:v>
                </c:pt>
                <c:pt idx="2">
                  <c:v>7.5000000000000011E-2</c:v>
                </c:pt>
                <c:pt idx="3">
                  <c:v>0.125</c:v>
                </c:pt>
                <c:pt idx="4">
                  <c:v>0.17499999999999999</c:v>
                </c:pt>
                <c:pt idx="5">
                  <c:v>0.22499999999999998</c:v>
                </c:pt>
                <c:pt idx="6">
                  <c:v>0.27499999999999997</c:v>
                </c:pt>
                <c:pt idx="7">
                  <c:v>0.32499999999999996</c:v>
                </c:pt>
                <c:pt idx="8">
                  <c:v>0.37499999999999994</c:v>
                </c:pt>
                <c:pt idx="9">
                  <c:v>0.42499999999999993</c:v>
                </c:pt>
                <c:pt idx="10">
                  <c:v>0.47499999999999992</c:v>
                </c:pt>
                <c:pt idx="11">
                  <c:v>0.52499999999999991</c:v>
                </c:pt>
                <c:pt idx="12">
                  <c:v>0.57499999999999996</c:v>
                </c:pt>
                <c:pt idx="13">
                  <c:v>0.625</c:v>
                </c:pt>
                <c:pt idx="14">
                  <c:v>0.67500000000000004</c:v>
                </c:pt>
                <c:pt idx="15">
                  <c:v>0.72500000000000009</c:v>
                </c:pt>
                <c:pt idx="16">
                  <c:v>0.77500000000000013</c:v>
                </c:pt>
                <c:pt idx="17">
                  <c:v>0.82500000000000018</c:v>
                </c:pt>
                <c:pt idx="18">
                  <c:v>0.87500000000000022</c:v>
                </c:pt>
                <c:pt idx="19">
                  <c:v>0.92500000000000027</c:v>
                </c:pt>
                <c:pt idx="20">
                  <c:v>0.97500000000000031</c:v>
                </c:pt>
                <c:pt idx="21">
                  <c:v>1.0250000000000004</c:v>
                </c:pt>
                <c:pt idx="22">
                  <c:v>1.0750000000000004</c:v>
                </c:pt>
                <c:pt idx="23">
                  <c:v>1.1250000000000004</c:v>
                </c:pt>
                <c:pt idx="24">
                  <c:v>1.1750000000000005</c:v>
                </c:pt>
                <c:pt idx="25">
                  <c:v>1.2250000000000005</c:v>
                </c:pt>
                <c:pt idx="26">
                  <c:v>1.2750000000000006</c:v>
                </c:pt>
                <c:pt idx="27">
                  <c:v>1.3250000000000006</c:v>
                </c:pt>
                <c:pt idx="28">
                  <c:v>1.3750000000000007</c:v>
                </c:pt>
                <c:pt idx="29">
                  <c:v>1.4250000000000007</c:v>
                </c:pt>
                <c:pt idx="30">
                  <c:v>1.4750000000000008</c:v>
                </c:pt>
                <c:pt idx="31">
                  <c:v>1.5250000000000008</c:v>
                </c:pt>
                <c:pt idx="32">
                  <c:v>1.5750000000000008</c:v>
                </c:pt>
                <c:pt idx="33">
                  <c:v>1.6250000000000009</c:v>
                </c:pt>
                <c:pt idx="34">
                  <c:v>1.6750000000000009</c:v>
                </c:pt>
                <c:pt idx="35">
                  <c:v>1.725000000000001</c:v>
                </c:pt>
                <c:pt idx="36">
                  <c:v>1.775000000000001</c:v>
                </c:pt>
                <c:pt idx="37">
                  <c:v>1.8250000000000011</c:v>
                </c:pt>
                <c:pt idx="38">
                  <c:v>1.8750000000000011</c:v>
                </c:pt>
                <c:pt idx="39">
                  <c:v>1.9250000000000012</c:v>
                </c:pt>
                <c:pt idx="40">
                  <c:v>1.9750000000000012</c:v>
                </c:pt>
                <c:pt idx="41">
                  <c:v>2.0250000000000012</c:v>
                </c:pt>
                <c:pt idx="42">
                  <c:v>2.0750000000000011</c:v>
                </c:pt>
                <c:pt idx="43">
                  <c:v>2.1250000000000009</c:v>
                </c:pt>
                <c:pt idx="44">
                  <c:v>2.1750000000000007</c:v>
                </c:pt>
                <c:pt idx="45">
                  <c:v>2.2250000000000005</c:v>
                </c:pt>
                <c:pt idx="46">
                  <c:v>2.2750000000000004</c:v>
                </c:pt>
                <c:pt idx="47">
                  <c:v>2.3250000000000002</c:v>
                </c:pt>
                <c:pt idx="48">
                  <c:v>2.375</c:v>
                </c:pt>
                <c:pt idx="49">
                  <c:v>2.4249999999999998</c:v>
                </c:pt>
                <c:pt idx="50">
                  <c:v>2.4749999999999996</c:v>
                </c:pt>
                <c:pt idx="51">
                  <c:v>2.5249999999999995</c:v>
                </c:pt>
                <c:pt idx="52">
                  <c:v>2.5749999999999993</c:v>
                </c:pt>
                <c:pt idx="53">
                  <c:v>2.6249999999999991</c:v>
                </c:pt>
                <c:pt idx="54">
                  <c:v>2.6749999999999989</c:v>
                </c:pt>
                <c:pt idx="55">
                  <c:v>2.7249999999999988</c:v>
                </c:pt>
                <c:pt idx="56">
                  <c:v>2.7749999999999986</c:v>
                </c:pt>
                <c:pt idx="57">
                  <c:v>2.8249999999999984</c:v>
                </c:pt>
                <c:pt idx="58">
                  <c:v>2.8749999999999982</c:v>
                </c:pt>
                <c:pt idx="59">
                  <c:v>2.924999999999998</c:v>
                </c:pt>
                <c:pt idx="60">
                  <c:v>2.9749999999999979</c:v>
                </c:pt>
                <c:pt idx="61">
                  <c:v>3.0249999999999977</c:v>
                </c:pt>
                <c:pt idx="62">
                  <c:v>3.0749999999999975</c:v>
                </c:pt>
                <c:pt idx="63">
                  <c:v>3.1249999999999973</c:v>
                </c:pt>
                <c:pt idx="64">
                  <c:v>3.1749999999999972</c:v>
                </c:pt>
                <c:pt idx="65">
                  <c:v>3.224999999999997</c:v>
                </c:pt>
                <c:pt idx="66">
                  <c:v>3.2749999999999968</c:v>
                </c:pt>
                <c:pt idx="67">
                  <c:v>3.3249999999999966</c:v>
                </c:pt>
                <c:pt idx="68">
                  <c:v>3.3749999999999964</c:v>
                </c:pt>
                <c:pt idx="69">
                  <c:v>3.4249999999999963</c:v>
                </c:pt>
                <c:pt idx="70">
                  <c:v>3.4749999999999961</c:v>
                </c:pt>
                <c:pt idx="71">
                  <c:v>3.5249999999999959</c:v>
                </c:pt>
                <c:pt idx="72">
                  <c:v>3.5749999999999957</c:v>
                </c:pt>
                <c:pt idx="73">
                  <c:v>3.6249999999999956</c:v>
                </c:pt>
                <c:pt idx="74">
                  <c:v>3.6749999999999954</c:v>
                </c:pt>
                <c:pt idx="75">
                  <c:v>3.7249999999999952</c:v>
                </c:pt>
                <c:pt idx="76">
                  <c:v>3.774999999999995</c:v>
                </c:pt>
                <c:pt idx="77">
                  <c:v>3.8249999999999948</c:v>
                </c:pt>
                <c:pt idx="78">
                  <c:v>3.8749999999999947</c:v>
                </c:pt>
                <c:pt idx="79">
                  <c:v>3.9249999999999945</c:v>
                </c:pt>
                <c:pt idx="80">
                  <c:v>3.9749999999999943</c:v>
                </c:pt>
                <c:pt idx="81">
                  <c:v>4.0249999999999941</c:v>
                </c:pt>
                <c:pt idx="82">
                  <c:v>4.074999999999994</c:v>
                </c:pt>
                <c:pt idx="83">
                  <c:v>4.1249999999999938</c:v>
                </c:pt>
                <c:pt idx="84">
                  <c:v>4.1749999999999936</c:v>
                </c:pt>
                <c:pt idx="85">
                  <c:v>4.2249999999999934</c:v>
                </c:pt>
                <c:pt idx="86">
                  <c:v>4.2749999999999932</c:v>
                </c:pt>
                <c:pt idx="87">
                  <c:v>4.3249999999999931</c:v>
                </c:pt>
                <c:pt idx="88">
                  <c:v>4.3749999999999929</c:v>
                </c:pt>
                <c:pt idx="89">
                  <c:v>4.4249999999999927</c:v>
                </c:pt>
                <c:pt idx="90">
                  <c:v>4.4749999999999925</c:v>
                </c:pt>
                <c:pt idx="91">
                  <c:v>4.5249999999999924</c:v>
                </c:pt>
                <c:pt idx="92">
                  <c:v>4.5749999999999922</c:v>
                </c:pt>
                <c:pt idx="93">
                  <c:v>4.624999999999992</c:v>
                </c:pt>
                <c:pt idx="94">
                  <c:v>4.6749999999999918</c:v>
                </c:pt>
                <c:pt idx="95">
                  <c:v>4.7249999999999917</c:v>
                </c:pt>
                <c:pt idx="96">
                  <c:v>4.7749999999999915</c:v>
                </c:pt>
                <c:pt idx="97">
                  <c:v>4.8249999999999913</c:v>
                </c:pt>
                <c:pt idx="98">
                  <c:v>4.8749999999999911</c:v>
                </c:pt>
                <c:pt idx="99">
                  <c:v>4.9249999999999909</c:v>
                </c:pt>
                <c:pt idx="100">
                  <c:v>4.9749999999999908</c:v>
                </c:pt>
                <c:pt idx="101">
                  <c:v>5.0249999999999906</c:v>
                </c:pt>
                <c:pt idx="102">
                  <c:v>5.0749999999999904</c:v>
                </c:pt>
                <c:pt idx="103">
                  <c:v>5.1249999999999902</c:v>
                </c:pt>
                <c:pt idx="104">
                  <c:v>5.1749999999999901</c:v>
                </c:pt>
                <c:pt idx="105">
                  <c:v>5.2249999999999899</c:v>
                </c:pt>
                <c:pt idx="106">
                  <c:v>5.2749999999999897</c:v>
                </c:pt>
                <c:pt idx="107">
                  <c:v>5.3249999999999895</c:v>
                </c:pt>
                <c:pt idx="108">
                  <c:v>5.3749999999999893</c:v>
                </c:pt>
                <c:pt idx="109">
                  <c:v>5.4249999999999892</c:v>
                </c:pt>
                <c:pt idx="110">
                  <c:v>5.474999999999989</c:v>
                </c:pt>
                <c:pt idx="111">
                  <c:v>5.5249999999999888</c:v>
                </c:pt>
                <c:pt idx="112">
                  <c:v>5.5749999999999886</c:v>
                </c:pt>
                <c:pt idx="113">
                  <c:v>5.6249999999999885</c:v>
                </c:pt>
                <c:pt idx="114">
                  <c:v>5.6749999999999883</c:v>
                </c:pt>
                <c:pt idx="115">
                  <c:v>5.7249999999999881</c:v>
                </c:pt>
                <c:pt idx="116">
                  <c:v>5.7749999999999879</c:v>
                </c:pt>
                <c:pt idx="117">
                  <c:v>5.8249999999999877</c:v>
                </c:pt>
                <c:pt idx="118">
                  <c:v>5.8749999999999876</c:v>
                </c:pt>
                <c:pt idx="119">
                  <c:v>5.9249999999999874</c:v>
                </c:pt>
                <c:pt idx="120">
                  <c:v>5.9749999999999872</c:v>
                </c:pt>
                <c:pt idx="121">
                  <c:v>6.024999999999987</c:v>
                </c:pt>
                <c:pt idx="122">
                  <c:v>6.0749999999999869</c:v>
                </c:pt>
                <c:pt idx="123">
                  <c:v>6.1249999999999867</c:v>
                </c:pt>
                <c:pt idx="124">
                  <c:v>6.1749999999999865</c:v>
                </c:pt>
                <c:pt idx="125">
                  <c:v>6.2249999999999863</c:v>
                </c:pt>
                <c:pt idx="126">
                  <c:v>6.2749999999999861</c:v>
                </c:pt>
                <c:pt idx="127">
                  <c:v>6.324999999999986</c:v>
                </c:pt>
                <c:pt idx="128">
                  <c:v>6.3749999999999858</c:v>
                </c:pt>
                <c:pt idx="129">
                  <c:v>6.4249999999999856</c:v>
                </c:pt>
                <c:pt idx="130">
                  <c:v>6.4749999999999854</c:v>
                </c:pt>
                <c:pt idx="131">
                  <c:v>6.5249999999999853</c:v>
                </c:pt>
                <c:pt idx="132">
                  <c:v>6.5749999999999851</c:v>
                </c:pt>
                <c:pt idx="133">
                  <c:v>6.6249999999999849</c:v>
                </c:pt>
                <c:pt idx="134">
                  <c:v>6.6749999999999847</c:v>
                </c:pt>
                <c:pt idx="135">
                  <c:v>6.7249999999999845</c:v>
                </c:pt>
                <c:pt idx="136">
                  <c:v>6.7749999999999844</c:v>
                </c:pt>
                <c:pt idx="137">
                  <c:v>6.8249999999999842</c:v>
                </c:pt>
                <c:pt idx="138">
                  <c:v>6.874999999999984</c:v>
                </c:pt>
                <c:pt idx="139">
                  <c:v>6.9249999999999838</c:v>
                </c:pt>
                <c:pt idx="140">
                  <c:v>6.9749999999999837</c:v>
                </c:pt>
                <c:pt idx="141">
                  <c:v>7.0249999999999835</c:v>
                </c:pt>
                <c:pt idx="142">
                  <c:v>7.0749999999999833</c:v>
                </c:pt>
                <c:pt idx="143">
                  <c:v>7.1249999999999831</c:v>
                </c:pt>
                <c:pt idx="144">
                  <c:v>7.1749999999999829</c:v>
                </c:pt>
                <c:pt idx="145">
                  <c:v>7.2249999999999828</c:v>
                </c:pt>
                <c:pt idx="146">
                  <c:v>7.2749999999999826</c:v>
                </c:pt>
                <c:pt idx="147">
                  <c:v>7.3249999999999824</c:v>
                </c:pt>
                <c:pt idx="148">
                  <c:v>7.3749999999999822</c:v>
                </c:pt>
                <c:pt idx="149">
                  <c:v>7.4249999999999821</c:v>
                </c:pt>
              </c:numCache>
            </c:numRef>
          </c:xVal>
          <c:yVal>
            <c:numRef>
              <c:f>Prop_small!$I$115:$FB$115</c:f>
              <c:numCache>
                <c:formatCode>0.00000</c:formatCode>
                <c:ptCount val="150"/>
                <c:pt idx="0" formatCode="0.00">
                  <c:v>0</c:v>
                </c:pt>
                <c:pt idx="1">
                  <c:v>1.0972370401131293E-4</c:v>
                </c:pt>
                <c:pt idx="2" formatCode="0.00">
                  <c:v>2.6313228428899562E-4</c:v>
                </c:pt>
                <c:pt idx="3" formatCode="0.00">
                  <c:v>6.3196076550336685E-4</c:v>
                </c:pt>
                <c:pt idx="4" formatCode="0.00">
                  <c:v>1.461429495229627E-3</c:v>
                </c:pt>
                <c:pt idx="5" formatCode="0.00">
                  <c:v>3.208572985030903E-3</c:v>
                </c:pt>
                <c:pt idx="6" formatCode="0.00">
                  <c:v>6.6588211404829314E-3</c:v>
                </c:pt>
                <c:pt idx="7" formatCode="0.00">
                  <c:v>1.3050220083850152E-2</c:v>
                </c:pt>
                <c:pt idx="8" formatCode="0.00">
                  <c:v>2.4160006361926733E-2</c:v>
                </c:pt>
                <c:pt idx="9" formatCode="0.00">
                  <c:v>4.228643307432E-2</c:v>
                </c:pt>
                <c:pt idx="10" formatCode="0.00">
                  <c:v>7.0056468840167044E-2</c:v>
                </c:pt>
                <c:pt idx="11" formatCode="0.00">
                  <c:v>0.11002309726710309</c:v>
                </c:pt>
                <c:pt idx="12" formatCode="0.00">
                  <c:v>0.16408721497783949</c:v>
                </c:pt>
                <c:pt idx="13" formatCode="0.00">
                  <c:v>0.2328685356803516</c:v>
                </c:pt>
                <c:pt idx="14" formatCode="0.00">
                  <c:v>0.31521706395154447</c:v>
                </c:pt>
                <c:pt idx="15" formatCode="0.00">
                  <c:v>0.40805902857381676</c:v>
                </c:pt>
                <c:pt idx="16" formatCode="0.00">
                  <c:v>0.50668983077868979</c:v>
                </c:pt>
                <c:pt idx="17" formatCode="0.00">
                  <c:v>0.60548366702529766</c:v>
                </c:pt>
                <c:pt idx="18" formatCode="0.00">
                  <c:v>0.6988426973295232</c:v>
                </c:pt>
                <c:pt idx="19" formatCode="0.00">
                  <c:v>0.78212328559636768</c:v>
                </c:pt>
                <c:pt idx="20" formatCode="0.00">
                  <c:v>0.85229112254570849</c:v>
                </c:pt>
                <c:pt idx="21" formatCode="0.00">
                  <c:v>0.90816163271050976</c:v>
                </c:pt>
                <c:pt idx="22" formatCode="0.00">
                  <c:v>0.95022672411738962</c:v>
                </c:pt>
                <c:pt idx="23" formatCode="0.00">
                  <c:v>0.98019102407544678</c:v>
                </c:pt>
                <c:pt idx="24" formatCode="0.00">
                  <c:v>1.0003972028624888</c:v>
                </c:pt>
                <c:pt idx="25" formatCode="0.00">
                  <c:v>1.0133041653974617</c:v>
                </c:pt>
                <c:pt idx="26" formatCode="0.00">
                  <c:v>1.0211185244403913</c:v>
                </c:pt>
                <c:pt idx="27" formatCode="0.00">
                  <c:v>1.0256056557917741</c:v>
                </c:pt>
                <c:pt idx="28" formatCode="0.00">
                  <c:v>1.0280509591606677</c:v>
                </c:pt>
                <c:pt idx="29" formatCode="0.00">
                  <c:v>1.0293164873555096</c:v>
                </c:pt>
                <c:pt idx="30" formatCode="0.00">
                  <c:v>1.0299388949293828</c:v>
                </c:pt>
                <c:pt idx="31" formatCode="0.00">
                  <c:v>1.0302299874626231</c:v>
                </c:pt>
                <c:pt idx="32" formatCode="0.00">
                  <c:v>1.0303595346702457</c:v>
                </c:pt>
                <c:pt idx="33" formatCode="0.00">
                  <c:v>1.0304144318674469</c:v>
                </c:pt>
                <c:pt idx="34" formatCode="0.00">
                  <c:v>1.0304365973325966</c:v>
                </c:pt>
                <c:pt idx="35" formatCode="0.00">
                  <c:v>1.0304451299298769</c:v>
                </c:pt>
                <c:pt idx="36" formatCode="0.00">
                  <c:v>1.0304482634253678</c:v>
                </c:pt>
                <c:pt idx="37" formatCode="0.00">
                  <c:v>1.0304493618685671</c:v>
                </c:pt>
                <c:pt idx="38" formatCode="0.00">
                  <c:v>1.0304497296373831</c:v>
                </c:pt>
                <c:pt idx="39" formatCode="0.00">
                  <c:v>1.0304498473056061</c:v>
                </c:pt>
                <c:pt idx="40" formatCode="0.00">
                  <c:v>1.0304498833019511</c:v>
                </c:pt>
                <c:pt idx="41" formatCode="0.00">
                  <c:v>1.0304498938358659</c:v>
                </c:pt>
                <c:pt idx="42" formatCode="0.00">
                  <c:v>1.0304498967861231</c:v>
                </c:pt>
                <c:pt idx="43" formatCode="0.00">
                  <c:v>1.030449897577282</c:v>
                </c:pt>
                <c:pt idx="44" formatCode="0.00">
                  <c:v>1.0304498977805108</c:v>
                </c:pt>
                <c:pt idx="45" formatCode="0.00">
                  <c:v>1.0304498978305372</c:v>
                </c:pt>
                <c:pt idx="46" formatCode="0.00">
                  <c:v>1.0304498978423418</c:v>
                </c:pt>
                <c:pt idx="47" formatCode="0.00">
                  <c:v>1.0304498978450094</c:v>
                </c:pt>
                <c:pt idx="48" formatCode="0.00">
                  <c:v>1.0304498978455654</c:v>
                </c:pt>
                <c:pt idx="49" formatCode="0.00">
                  <c:v>1.0304498978455492</c:v>
                </c:pt>
                <c:pt idx="50" formatCode="0.00">
                  <c:v>1.0304498978448318</c:v>
                </c:pt>
                <c:pt idx="51" formatCode="0.00">
                  <c:v>1.0304498978410077</c:v>
                </c:pt>
                <c:pt idx="52" formatCode="0.00">
                  <c:v>1.030449897822157</c:v>
                </c:pt>
                <c:pt idx="53" formatCode="0.00">
                  <c:v>1.0304498977337522</c:v>
                </c:pt>
                <c:pt idx="54" formatCode="0.00">
                  <c:v>1.030449897339206</c:v>
                </c:pt>
                <c:pt idx="55" formatCode="0.00">
                  <c:v>1.0304498956646069</c:v>
                </c:pt>
                <c:pt idx="56" formatCode="0.00">
                  <c:v>1.0304498889100078</c:v>
                </c:pt>
                <c:pt idx="57" formatCode="0.00">
                  <c:v>1.0304498630375689</c:v>
                </c:pt>
                <c:pt idx="58" formatCode="0.00">
                  <c:v>1.030449769002362</c:v>
                </c:pt>
                <c:pt idx="59" formatCode="0.00">
                  <c:v>1.0304494449468962</c:v>
                </c:pt>
                <c:pt idx="60" formatCode="0.00">
                  <c:v>1.0304483869577346</c:v>
                </c:pt>
                <c:pt idx="61" formatCode="0.00">
                  <c:v>1.0304451170675686</c:v>
                </c:pt>
                <c:pt idx="62" formatCode="0.00">
                  <c:v>1.0304355575560316</c:v>
                </c:pt>
                <c:pt idx="63" formatCode="0.00">
                  <c:v>1.0304091421685746</c:v>
                </c:pt>
                <c:pt idx="64" formatCode="0.00">
                  <c:v>1.0303402011597924</c:v>
                </c:pt>
                <c:pt idx="65" formatCode="0.00">
                  <c:v>1.0301703783259377</c:v>
                </c:pt>
                <c:pt idx="66" formatCode="0.00">
                  <c:v>1.0297757989664933</c:v>
                </c:pt>
                <c:pt idx="67" formatCode="0.00">
                  <c:v>1.0289115396304123</c:v>
                </c:pt>
                <c:pt idx="68" formatCode="0.00">
                  <c:v>1.0271278786721909</c:v>
                </c:pt>
                <c:pt idx="69" formatCode="0.00">
                  <c:v>1.0236607738128392</c:v>
                </c:pt>
                <c:pt idx="70" formatCode="0.00">
                  <c:v>1.0173150481394357</c:v>
                </c:pt>
                <c:pt idx="71" formatCode="0.00">
                  <c:v>1.0063811094143347</c:v>
                </c:pt>
                <c:pt idx="72" formatCode="0.00">
                  <c:v>0.98864642474023634</c:v>
                </c:pt>
                <c:pt idx="73" formatCode="0.00">
                  <c:v>0.96156696984154977</c:v>
                </c:pt>
                <c:pt idx="74" formatCode="0.00">
                  <c:v>0.92263666231127484</c:v>
                </c:pt>
                <c:pt idx="75" formatCode="0.00">
                  <c:v>0.86992986324996746</c:v>
                </c:pt>
                <c:pt idx="76" formatCode="0.00">
                  <c:v>0.80270878877211604</c:v>
                </c:pt>
                <c:pt idx="77" formatCode="0.00">
                  <c:v>0.72191939091169921</c:v>
                </c:pt>
                <c:pt idx="78" formatCode="0.00">
                  <c:v>0.63038673043049198</c:v>
                </c:pt>
                <c:pt idx="79" formatCode="0.00">
                  <c:v>0.5325867650350764</c:v>
                </c:pt>
                <c:pt idx="80" formatCode="0.00">
                  <c:v>0.4340017948364876</c:v>
                </c:pt>
                <c:pt idx="81" formatCode="0.00">
                  <c:v>0.34021138241535048</c:v>
                </c:pt>
                <c:pt idx="82" formatCode="0.00">
                  <c:v>0.25596602211475622</c:v>
                </c:pt>
                <c:pt idx="83" formatCode="0.00">
                  <c:v>0.18449383467044214</c:v>
                </c:pt>
                <c:pt idx="84" formatCode="0.00">
                  <c:v>0.12720127455578203</c:v>
                </c:pt>
                <c:pt idx="85" formatCode="0.00">
                  <c:v>8.3790007879957482E-2</c:v>
                </c:pt>
                <c:pt idx="86" formatCode="0.00">
                  <c:v>5.2684832635900215E-2</c:v>
                </c:pt>
                <c:pt idx="87" formatCode="0.00">
                  <c:v>3.1599314542115627E-2</c:v>
                </c:pt>
                <c:pt idx="88" formatCode="0.00">
                  <c:v>1.807027342177308E-2</c:v>
                </c:pt>
                <c:pt idx="89" formatCode="0.00">
                  <c:v>9.8496392859050395E-3</c:v>
                </c:pt>
                <c:pt idx="90" formatCode="0.00">
                  <c:v>5.1166240021376756E-3</c:v>
                </c:pt>
                <c:pt idx="91" formatCode="0.00">
                  <c:v>2.5330765449126393E-3</c:v>
                </c:pt>
                <c:pt idx="92" formatCode="0.00">
                  <c:v>1.1952383079453471E-3</c:v>
                </c:pt>
                <c:pt idx="93" formatCode="0.00">
                  <c:v>5.3762475710660679E-4</c:v>
                </c:pt>
                <c:pt idx="94" formatCode="0.00">
                  <c:v>2.305844087305527E-4</c:v>
                </c:pt>
                <c:pt idx="95" formatCode="0.00">
                  <c:v>9.4327372200313654E-5</c:v>
                </c:pt>
                <c:pt idx="96" formatCode="0.00">
                  <c:v>3.6817321192266716E-5</c:v>
                </c:pt>
                <c:pt idx="97" formatCode="0.00">
                  <c:v>1.3716283049981245E-5</c:v>
                </c:pt>
                <c:pt idx="98" formatCode="0.00">
                  <c:v>4.8793640271500251E-6</c:v>
                </c:pt>
                <c:pt idx="99" formatCode="0.00">
                  <c:v>1.6581026537836101E-6</c:v>
                </c:pt>
                <c:pt idx="100" formatCode="0.00">
                  <c:v>5.3847207100778775E-7</c:v>
                </c:pt>
                <c:pt idx="101" formatCode="0.00">
                  <c:v>1.6718663448420003E-7</c:v>
                </c:pt>
                <c:pt idx="102" formatCode="0.00">
                  <c:v>4.9648763194373313E-8</c:v>
                </c:pt>
                <c:pt idx="103" formatCode="0.00">
                  <c:v>1.4107918529303499E-8</c:v>
                </c:pt>
                <c:pt idx="104" formatCode="0.00">
                  <c:v>3.837426568532421E-9</c:v>
                </c:pt>
                <c:pt idx="105" formatCode="0.00">
                  <c:v>9.9956170627227746E-10</c:v>
                </c:pt>
                <c:pt idx="106" formatCode="0.00">
                  <c:v>2.4942225185112572E-10</c:v>
                </c:pt>
                <c:pt idx="107" formatCode="0.00">
                  <c:v>5.9644948968540765E-11</c:v>
                </c:pt>
                <c:pt idx="108" formatCode="0.00">
                  <c:v>1.3673335925915727E-11</c:v>
                </c:pt>
                <c:pt idx="109" formatCode="0.00">
                  <c:v>3.0059326642281187E-12</c:v>
                </c:pt>
                <c:pt idx="110" formatCode="0.00">
                  <c:v>6.3390094412994933E-13</c:v>
                </c:pt>
                <c:pt idx="111" formatCode="0.00">
                  <c:v>1.2827024438427404E-13</c:v>
                </c:pt>
                <c:pt idx="112" formatCode="0.00">
                  <c:v>2.4912031735846939E-14</c:v>
                </c:pt>
                <c:pt idx="113" formatCode="0.00">
                  <c:v>4.6449237977085199E-15</c:v>
                </c:pt>
                <c:pt idx="114" formatCode="0.00">
                  <c:v>8.3163515275915E-16</c:v>
                </c:pt>
                <c:pt idx="115" formatCode="0.00">
                  <c:v>1.430083629897131E-16</c:v>
                </c:pt>
                <c:pt idx="116" formatCode="0.00">
                  <c:v>2.3623532149029301E-17</c:v>
                </c:pt>
                <c:pt idx="117" formatCode="0.00">
                  <c:v>3.7493355905553418E-18</c:v>
                </c:pt>
                <c:pt idx="118" formatCode="0.00">
                  <c:v>5.7181025404914177E-19</c:v>
                </c:pt>
                <c:pt idx="119" formatCode="0.00">
                  <c:v>8.3808967048949272E-20</c:v>
                </c:pt>
                <c:pt idx="120" formatCode="0.00">
                  <c:v>1.1806288807458438E-20</c:v>
                </c:pt>
                <c:pt idx="121" formatCode="0.00">
                  <c:v>1.5986548835134439E-21</c:v>
                </c:pt>
                <c:pt idx="122" formatCode="0.00">
                  <c:v>2.0808414233812245E-22</c:v>
                </c:pt>
                <c:pt idx="123" formatCode="0.00">
                  <c:v>2.6036414117014655E-23</c:v>
                </c:pt>
                <c:pt idx="124" formatCode="0.00">
                  <c:v>3.1317461615438809E-24</c:v>
                </c:pt>
                <c:pt idx="125" formatCode="0.00">
                  <c:v>3.6211839676351138E-25</c:v>
                </c:pt>
                <c:pt idx="126" formatCode="0.00">
                  <c:v>4.0249338826461769E-26</c:v>
                </c:pt>
                <c:pt idx="127" formatCode="0.00">
                  <c:v>4.3001771989162467E-27</c:v>
                </c:pt>
                <c:pt idx="128" formatCode="0.00">
                  <c:v>4.4156875267221406E-28</c:v>
                </c:pt>
                <c:pt idx="129" formatCode="0.00">
                  <c:v>4.3576166045527004E-29</c:v>
                </c:pt>
                <c:pt idx="130" formatCode="0.00">
                  <c:v>4.132204727178962E-30</c:v>
                </c:pt>
                <c:pt idx="131" formatCode="0.00">
                  <c:v>3.764687946059543E-31</c:v>
                </c:pt>
                <c:pt idx="132" formatCode="0.00">
                  <c:v>3.2946638492264086E-32</c:v>
                </c:pt>
                <c:pt idx="133" formatCode="0.00">
                  <c:v>2.7690886419341835E-33</c:v>
                </c:pt>
                <c:pt idx="134" formatCode="0.00">
                  <c:v>2.2346135303218282E-34</c:v>
                </c:pt>
                <c:pt idx="135" formatCode="0.00">
                  <c:v>1.7309759606260252E-35</c:v>
                </c:pt>
                <c:pt idx="136" formatCode="0.00">
                  <c:v>1.286685394303183E-36</c:v>
                </c:pt>
                <c:pt idx="137" formatCode="0.00">
                  <c:v>9.1749117219976409E-38</c:v>
                </c:pt>
                <c:pt idx="138" formatCode="0.00">
                  <c:v>6.2736477212418395E-39</c:v>
                </c:pt>
                <c:pt idx="139" formatCode="0.00">
                  <c:v>4.1119878973348965E-40</c:v>
                </c:pt>
                <c:pt idx="140" formatCode="0.00">
                  <c:v>2.5822902390277655E-41</c:v>
                </c:pt>
                <c:pt idx="141" formatCode="0.00">
                  <c:v>1.5529952886302428E-42</c:v>
                </c:pt>
                <c:pt idx="142" formatCode="0.00">
                  <c:v>8.9396089113451945E-44</c:v>
                </c:pt>
                <c:pt idx="143" formatCode="0.00">
                  <c:v>4.9226780558109888E-45</c:v>
                </c:pt>
                <c:pt idx="144" formatCode="0.00">
                  <c:v>2.5914834434420639E-46</c:v>
                </c:pt>
                <c:pt idx="145" formatCode="0.00">
                  <c:v>1.3033640929637722E-47</c:v>
                </c:pt>
                <c:pt idx="146" formatCode="0.00">
                  <c:v>6.2579828941437235E-49</c:v>
                </c:pt>
                <c:pt idx="147" formatCode="0.00">
                  <c:v>2.8662095611708803E-50</c:v>
                </c:pt>
                <c:pt idx="148" formatCode="0.00">
                  <c:v>1.2511527708950319E-51</c:v>
                </c:pt>
                <c:pt idx="149" formatCode="0.00">
                  <c:v>5.2005410725567012E-53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1-4B2F-A1F9-227DB6E6E916}"/>
            </c:ext>
          </c:extLst>
        </c:ser>
        <c:ser>
          <c:idx val="7"/>
          <c:order val="7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28575">
              <a:solidFill>
                <a:srgbClr val="0000CC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1.512892265540361E-5</c:v>
                </c:pt>
                <c:pt idx="1">
                  <c:v>2.990878233381364E-5</c:v>
                </c:pt>
                <c:pt idx="2">
                  <c:v>5.5611879528778923E-5</c:v>
                </c:pt>
                <c:pt idx="3">
                  <c:v>9.9228417418008273E-5</c:v>
                </c:pt>
                <c:pt idx="4">
                  <c:v>1.7164813455049322E-4</c:v>
                </c:pt>
                <c:pt idx="5">
                  <c:v>2.89482543398527E-4</c:v>
                </c:pt>
                <c:pt idx="6">
                  <c:v>4.7753313206026987E-4</c:v>
                </c:pt>
                <c:pt idx="7">
                  <c:v>7.7202690603901723E-4</c:v>
                </c:pt>
                <c:pt idx="8">
                  <c:v>1.224709568604339E-3</c:v>
                </c:pt>
                <c:pt idx="9">
                  <c:v>1.9078229105960996E-3</c:v>
                </c:pt>
                <c:pt idx="10">
                  <c:v>2.9198892898096951E-3</c:v>
                </c:pt>
                <c:pt idx="11">
                  <c:v>4.3920790172069513E-3</c:v>
                </c:pt>
                <c:pt idx="12">
                  <c:v>6.4947493835368951E-3</c:v>
                </c:pt>
                <c:pt idx="13">
                  <c:v>9.4435297966534836E-3</c:v>
                </c:pt>
                <c:pt idx="14">
                  <c:v>1.3504110218544928E-2</c:v>
                </c:pt>
                <c:pt idx="15">
                  <c:v>1.8994705306013042E-2</c:v>
                </c:pt>
                <c:pt idx="16">
                  <c:v>2.6285058647988517E-2</c:v>
                </c:pt>
                <c:pt idx="17">
                  <c:v>3.5790867621605889E-2</c:v>
                </c:pt>
                <c:pt idx="18">
                  <c:v>4.7962691524792746E-2</c:v>
                </c:pt>
                <c:pt idx="19">
                  <c:v>6.3268779672121744E-2</c:v>
                </c:pt>
                <c:pt idx="20">
                  <c:v>8.2171821483892835E-2</c:v>
                </c:pt>
                <c:pt idx="21">
                  <c:v>0.10510034223732651</c:v>
                </c:pt>
                <c:pt idx="22">
                  <c:v>0.13241627381914844</c:v>
                </c:pt>
                <c:pt idx="23">
                  <c:v>0.16438101446788669</c:v>
                </c:pt>
                <c:pt idx="24">
                  <c:v>0.20112292981462845</c:v>
                </c:pt>
                <c:pt idx="25">
                  <c:v>0.24260961356281291</c:v>
                </c:pt>
                <c:pt idx="26">
                  <c:v>0.28862821696745483</c:v>
                </c:pt>
                <c:pt idx="27">
                  <c:v>0.33877671520278613</c:v>
                </c:pt>
                <c:pt idx="28">
                  <c:v>0.39246811277778298</c:v>
                </c:pt>
                <c:pt idx="29">
                  <c:v>0.44894837714575808</c:v>
                </c:pt>
                <c:pt idx="30">
                  <c:v>0.50732747180382209</c:v>
                </c:pt>
                <c:pt idx="31">
                  <c:v>0.56662142457538689</c:v>
                </c:pt>
                <c:pt idx="32">
                  <c:v>0.62580211536634678</c:v>
                </c:pt>
                <c:pt idx="33">
                  <c:v>0.6838505826302097</c:v>
                </c:pt>
                <c:pt idx="34">
                  <c:v>0.73980925906268269</c:v>
                </c:pt>
                <c:pt idx="35">
                  <c:v>0.79282870926510274</c:v>
                </c:pt>
                <c:pt idx="36">
                  <c:v>0.84220512520996749</c:v>
                </c:pt>
                <c:pt idx="37">
                  <c:v>0.88740593116871491</c:v>
                </c:pt>
                <c:pt idx="38">
                  <c:v>0.92808219283538507</c:v>
                </c:pt>
                <c:pt idx="39">
                  <c:v>0.96406792311843792</c:v>
                </c:pt>
                <c:pt idx="40">
                  <c:v>0.99536764309201797</c:v>
                </c:pt>
                <c:pt idx="41">
                  <c:v>1.0221345403411219</c:v>
                </c:pt>
                <c:pt idx="42">
                  <c:v>1.0446421742466239</c:v>
                </c:pt>
                <c:pt idx="43">
                  <c:v>1.0632528793824592</c:v>
                </c:pt>
                <c:pt idx="44">
                  <c:v>1.0783858460196036</c:v>
                </c:pt>
                <c:pt idx="45">
                  <c:v>1.0904873900455359</c:v>
                </c:pt>
                <c:pt idx="46">
                  <c:v>1.1000052704462051</c:v>
                </c:pt>
                <c:pt idx="47">
                  <c:v>1.1073681845580985</c:v>
                </c:pt>
                <c:pt idx="48">
                  <c:v>1.1129708715492559</c:v>
                </c:pt>
                <c:pt idx="49">
                  <c:v>1.1171646603553043</c:v>
                </c:pt>
                <c:pt idx="50">
                  <c:v>1.1202528560262697</c:v>
                </c:pt>
                <c:pt idx="51">
                  <c:v>1.1224900838084915</c:v>
                </c:pt>
                <c:pt idx="52">
                  <c:v>1.1240845931915961</c:v>
                </c:pt>
                <c:pt idx="53">
                  <c:v>1.1252025365517884</c:v>
                </c:pt>
                <c:pt idx="54">
                  <c:v>1.1259733415654303</c:v>
                </c:pt>
                <c:pt idx="55">
                  <c:v>1.1264954543311041</c:v>
                </c:pt>
                <c:pt idx="56">
                  <c:v>1.1268419064601856</c:v>
                </c:pt>
                <c:pt idx="57">
                  <c:v>1.1270653273711158</c:v>
                </c:pt>
                <c:pt idx="58">
                  <c:v>1.1272021648431578</c:v>
                </c:pt>
                <c:pt idx="59">
                  <c:v>1.1272759835124502</c:v>
                </c:pt>
                <c:pt idx="60">
                  <c:v>1.127299780809788</c:v>
                </c:pt>
                <c:pt idx="61">
                  <c:v>1.1272772968950424</c:v>
                </c:pt>
                <c:pt idx="62">
                  <c:v>1.1272033074433403</c:v>
                </c:pt>
                <c:pt idx="63">
                  <c:v>1.1270628862266856</c:v>
                </c:pt>
                <c:pt idx="64">
                  <c:v>1.1268296202969281</c:v>
                </c:pt>
                <c:pt idx="65">
                  <c:v>1.1264627667290443</c:v>
                </c:pt>
                <c:pt idx="66">
                  <c:v>1.1259033684173936</c:v>
                </c:pt>
                <c:pt idx="67">
                  <c:v>1.1250694077421839</c:v>
                </c:pt>
                <c:pt idx="68">
                  <c:v>1.1238501780671761</c:v>
                </c:pt>
                <c:pt idx="69">
                  <c:v>1.1221001955046743</c:v>
                </c:pt>
                <c:pt idx="70">
                  <c:v>1.1196331508775097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1.248871069979706E-8</c:v>
                </c:pt>
                <c:pt idx="133">
                  <c:v>5.995050343972753E-9</c:v>
                </c:pt>
                <c:pt idx="134">
                  <c:v>2.8361101668270069E-9</c:v>
                </c:pt>
                <c:pt idx="135">
                  <c:v>1.3222843379865069E-9</c:v>
                </c:pt>
                <c:pt idx="136">
                  <c:v>6.075959310017053E-10</c:v>
                </c:pt>
                <c:pt idx="137">
                  <c:v>2.7517571962105795E-10</c:v>
                </c:pt>
                <c:pt idx="138">
                  <c:v>1.2283661626892704E-10</c:v>
                </c:pt>
                <c:pt idx="139">
                  <c:v>5.4048728248700394E-11</c:v>
                </c:pt>
                <c:pt idx="140">
                  <c:v>2.3442320725460597E-11</c:v>
                </c:pt>
                <c:pt idx="141">
                  <c:v>1.0022843434289685E-11</c:v>
                </c:pt>
                <c:pt idx="142">
                  <c:v>4.2244908857240344E-12</c:v>
                </c:pt>
                <c:pt idx="143">
                  <c:v>1.7553715535705515E-12</c:v>
                </c:pt>
                <c:pt idx="144">
                  <c:v>7.1910927336497305E-13</c:v>
                </c:pt>
                <c:pt idx="145">
                  <c:v>2.9045983777666785E-13</c:v>
                </c:pt>
                <c:pt idx="146">
                  <c:v>1.1571726540929698E-13</c:v>
                </c:pt>
                <c:pt idx="147">
                  <c:v>4.559481077468379E-14</c:v>
                </c:pt>
                <c:pt idx="148">
                  <c:v>1.8170869054659255E-14</c:v>
                </c:pt>
                <c:pt idx="149">
                  <c:v>8.6166208640327814E-15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41-4B2F-A1F9-227DB6E6E916}"/>
            </c:ext>
          </c:extLst>
        </c:ser>
        <c:ser>
          <c:idx val="8"/>
          <c:order val="8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2.0106610375667593E-8</c:v>
                </c:pt>
                <c:pt idx="1">
                  <c:v>3.9707249456050463E-8</c:v>
                </c:pt>
                <c:pt idx="2">
                  <c:v>7.3749060229194476E-8</c:v>
                </c:pt>
                <c:pt idx="3">
                  <c:v>1.3156595414126219E-7</c:v>
                </c:pt>
                <c:pt idx="4">
                  <c:v>2.2797546021607117E-7</c:v>
                </c:pt>
                <c:pt idx="5">
                  <c:v>3.8622732505421902E-7</c:v>
                </c:pt>
                <c:pt idx="6">
                  <c:v>6.4239514291435178E-7</c:v>
                </c:pt>
                <c:pt idx="7">
                  <c:v>1.0518438335240943E-6</c:v>
                </c:pt>
                <c:pt idx="8">
                  <c:v>1.6986471331174304E-6</c:v>
                </c:pt>
                <c:pt idx="9">
                  <c:v>2.7091458767989799E-6</c:v>
                </c:pt>
                <c:pt idx="10">
                  <c:v>4.2712458657340266E-6</c:v>
                </c:pt>
                <c:pt idx="11">
                  <c:v>6.6615699934327404E-6</c:v>
                </c:pt>
                <c:pt idx="12">
                  <c:v>1.0283218246989763E-5</c:v>
                </c:pt>
                <c:pt idx="13">
                  <c:v>1.5717662804132863E-5</c:v>
                </c:pt>
                <c:pt idx="14">
                  <c:v>2.3795218562030746E-5</c:v>
                </c:pt>
                <c:pt idx="15">
                  <c:v>3.5689576106716501E-5</c:v>
                </c:pt>
                <c:pt idx="16">
                  <c:v>5.3043042743864119E-5</c:v>
                </c:pt>
                <c:pt idx="17">
                  <c:v>7.8130364982203246E-5</c:v>
                </c:pt>
                <c:pt idx="18">
                  <c:v>1.1407023310651861E-4</c:v>
                </c:pt>
                <c:pt idx="19">
                  <c:v>1.6509469322100709E-4</c:v>
                </c:pt>
                <c:pt idx="20">
                  <c:v>2.3688757591028812E-4</c:v>
                </c:pt>
                <c:pt idx="21">
                  <c:v>3.3700351651749631E-4</c:v>
                </c:pt>
                <c:pt idx="22">
                  <c:v>4.7537897608651287E-4</c:v>
                </c:pt>
                <c:pt idx="23">
                  <c:v>6.6494562969796327E-4</c:v>
                </c:pt>
                <c:pt idx="24">
                  <c:v>9.2235430729263807E-4</c:v>
                </c:pt>
                <c:pt idx="25">
                  <c:v>1.2688140889808627E-3</c:v>
                </c:pt>
                <c:pt idx="26">
                  <c:v>1.7310459374877526E-3</c:v>
                </c:pt>
                <c:pt idx="27">
                  <c:v>2.3423432207975489E-3</c:v>
                </c:pt>
                <c:pt idx="28">
                  <c:v>3.1437225640136945E-3</c:v>
                </c:pt>
                <c:pt idx="29">
                  <c:v>4.1851377382676981E-3</c:v>
                </c:pt>
                <c:pt idx="30">
                  <c:v>5.5267169957166178E-3</c:v>
                </c:pt>
                <c:pt idx="31">
                  <c:v>7.2399708594036351E-3</c:v>
                </c:pt>
                <c:pt idx="32">
                  <c:v>9.408903579907096E-3</c:v>
                </c:pt>
                <c:pt idx="33">
                  <c:v>1.2130948224436246E-2</c:v>
                </c:pt>
                <c:pt idx="34">
                  <c:v>1.5517633836764777E-2</c:v>
                </c:pt>
                <c:pt idx="35">
                  <c:v>1.9694884637609357E-2</c:v>
                </c:pt>
                <c:pt idx="36">
                  <c:v>2.4802847253672339E-2</c:v>
                </c:pt>
                <c:pt idx="37">
                  <c:v>3.0995143875798093E-2</c:v>
                </c:pt>
                <c:pt idx="38">
                  <c:v>3.8437458298421663E-2</c:v>
                </c:pt>
                <c:pt idx="39">
                  <c:v>4.7305378915345982E-2</c:v>
                </c:pt>
                <c:pt idx="40">
                  <c:v>5.7781448401520871E-2</c:v>
                </c:pt>
                <c:pt idx="41">
                  <c:v>7.0051403843838067E-2</c:v>
                </c:pt>
                <c:pt idx="42">
                  <c:v>8.4299632619162596E-2</c:v>
                </c:pt>
                <c:pt idx="43">
                  <c:v>0.1007039166956237</c:v>
                </c:pt>
                <c:pt idx="44">
                  <c:v>0.11942958882076078</c:v>
                </c:pt>
                <c:pt idx="45">
                  <c:v>0.14062327513867176</c:v>
                </c:pt>
                <c:pt idx="46">
                  <c:v>0.16440644651325667</c:v>
                </c:pt>
                <c:pt idx="47">
                  <c:v>0.19086904132320581</c:v>
                </c:pt>
                <c:pt idx="48">
                  <c:v>0.2200634518756221</c:v>
                </c:pt>
                <c:pt idx="49">
                  <c:v>0.25199918138819255</c:v>
                </c:pt>
                <c:pt idx="50">
                  <c:v>0.28663847598803893</c:v>
                </c:pt>
                <c:pt idx="51">
                  <c:v>0.32389321471015686</c:v>
                </c:pt>
                <c:pt idx="52">
                  <c:v>0.36362329971464974</c:v>
                </c:pt>
                <c:pt idx="53">
                  <c:v>0.40563673002216538</c:v>
                </c:pt>
                <c:pt idx="54">
                  <c:v>0.4496914676374768</c:v>
                </c:pt>
                <c:pt idx="55">
                  <c:v>0.49549911902850713</c:v>
                </c:pt>
                <c:pt idx="56">
                  <c:v>0.54273036272547748</c:v>
                </c:pt>
                <c:pt idx="57">
                  <c:v>0.59102196123646289</c:v>
                </c:pt>
                <c:pt idx="58">
                  <c:v>0.63998510876994619</c:v>
                </c:pt>
                <c:pt idx="59">
                  <c:v>0.68921479142035769</c:v>
                </c:pt>
                <c:pt idx="60">
                  <c:v>0.7382997787854918</c:v>
                </c:pt>
                <c:pt idx="61">
                  <c:v>0.78683282953208245</c:v>
                </c:pt>
                <c:pt idx="62">
                  <c:v>0.83442068074931597</c:v>
                </c:pt>
                <c:pt idx="63">
                  <c:v>0.88069340280879183</c:v>
                </c:pt>
                <c:pt idx="64">
                  <c:v>0.92531273684411131</c:v>
                </c:pt>
                <c:pt idx="65">
                  <c:v>0.9679790881266912</c:v>
                </c:pt>
                <c:pt idx="66">
                  <c:v>1.008436921355961</c:v>
                </c:pt>
                <c:pt idx="67">
                  <c:v>1.0464783879571573</c:v>
                </c:pt>
                <c:pt idx="68">
                  <c:v>1.0819451050626219</c:v>
                </c:pt>
                <c:pt idx="69">
                  <c:v>1.114728095042633</c:v>
                </c:pt>
                <c:pt idx="70">
                  <c:v>1.1447659777644383</c:v>
                </c:pt>
                <c:pt idx="71">
                  <c:v>1.1720415805485815</c:v>
                </c:pt>
                <c:pt idx="72">
                  <c:v>1.1965771895769448</c:v>
                </c:pt>
                <c:pt idx="73">
                  <c:v>1.2184287091586707</c:v>
                </c:pt>
                <c:pt idx="74">
                  <c:v>1.2376790210563213</c:v>
                </c:pt>
                <c:pt idx="75">
                  <c:v>1.2544308456164173</c:v>
                </c:pt>
                <c:pt idx="76">
                  <c:v>1.2687994014578503</c:v>
                </c:pt>
                <c:pt idx="77">
                  <c:v>1.2809051435003787</c:v>
                </c:pt>
                <c:pt idx="78">
                  <c:v>1.2908668332002737</c:v>
                </c:pt>
                <c:pt idx="79">
                  <c:v>1.2987951631638912</c:v>
                </c:pt>
                <c:pt idx="80">
                  <c:v>1.3047871237853141</c:v>
                </c:pt>
                <c:pt idx="81">
                  <c:v>1.308921264664668</c:v>
                </c:pt>
                <c:pt idx="82">
                  <c:v>1.3112539700850352</c:v>
                </c:pt>
                <c:pt idx="83">
                  <c:v>1.3118168367451177</c:v>
                </c:pt>
                <c:pt idx="84">
                  <c:v>1.310615213460814</c:v>
                </c:pt>
                <c:pt idx="85">
                  <c:v>1.3076279361700545</c:v>
                </c:pt>
                <c:pt idx="86">
                  <c:v>1.3028082662986717</c:v>
                </c:pt>
                <c:pt idx="87">
                  <c:v>1.2960860150956326</c:v>
                </c:pt>
                <c:pt idx="88">
                  <c:v>1.2873708096468623</c:v>
                </c:pt>
                <c:pt idx="89">
                  <c:v>1.2765564269211724</c:v>
                </c:pt>
                <c:pt idx="90">
                  <c:v>1.2635260898934839</c:v>
                </c:pt>
                <c:pt idx="91">
                  <c:v>1.2481585847272292</c:v>
                </c:pt>
                <c:pt idx="92">
                  <c:v>1.2303350211718624</c:v>
                </c:pt>
                <c:pt idx="93">
                  <c:v>1.2099460215336457</c:v>
                </c:pt>
                <c:pt idx="94">
                  <c:v>1.1868990892990454</c:v>
                </c:pt>
                <c:pt idx="95">
                  <c:v>1.1611258797237081</c:v>
                </c:pt>
                <c:pt idx="96">
                  <c:v>1.1325890746630365</c:v>
                </c:pt>
                <c:pt idx="97">
                  <c:v>1.1012885557167658</c:v>
                </c:pt>
                <c:pt idx="98">
                  <c:v>1.0672665760203954</c:v>
                </c:pt>
                <c:pt idx="99">
                  <c:v>1.0306116535527463</c:v>
                </c:pt>
                <c:pt idx="100">
                  <c:v>0.99146094834272525</c:v>
                </c:pt>
                <c:pt idx="101">
                  <c:v>0.95000094183835238</c:v>
                </c:pt>
                <c:pt idx="102">
                  <c:v>0.9064663069394614</c:v>
                </c:pt>
                <c:pt idx="103">
                  <c:v>0.86113693843913808</c:v>
                </c:pt>
                <c:pt idx="104">
                  <c:v>0.81433320135895071</c:v>
                </c:pt>
                <c:pt idx="105">
                  <c:v>0.76640954355048263</c:v>
                </c:pt>
                <c:pt idx="106">
                  <c:v>0.71774670319746225</c:v>
                </c:pt>
                <c:pt idx="107">
                  <c:v>0.66874281576864014</c:v>
                </c:pt>
                <c:pt idx="108">
                  <c:v>0.61980378336584496</c:v>
                </c:pt>
                <c:pt idx="109">
                  <c:v>0.57133330811002392</c:v>
                </c:pt>
                <c:pt idx="110">
                  <c:v>0.52372300741232769</c:v>
                </c:pt>
                <c:pt idx="111">
                  <c:v>0.47734302151896907</c:v>
                </c:pt>
                <c:pt idx="112">
                  <c:v>0.43253349316547129</c:v>
                </c:pt>
                <c:pt idx="113">
                  <c:v>0.38959724778072519</c:v>
                </c:pt>
                <c:pt idx="114">
                  <c:v>0.34879393417858351</c:v>
                </c:pt>
                <c:pt idx="115">
                  <c:v>0.3103358049487423</c:v>
                </c:pt>
                <c:pt idx="116">
                  <c:v>0.27438522841690804</c:v>
                </c:pt>
                <c:pt idx="117">
                  <c:v>0.24105393594152869</c:v>
                </c:pt>
                <c:pt idx="118">
                  <c:v>0.21040392507470404</c:v>
                </c:pt>
                <c:pt idx="119">
                  <c:v>0.18244986569744912</c:v>
                </c:pt>
                <c:pt idx="120">
                  <c:v>0.15716279658723936</c:v>
                </c:pt>
                <c:pt idx="121">
                  <c:v>0.13447485667529208</c:v>
                </c:pt>
                <c:pt idx="122">
                  <c:v>0.11428476981810752</c:v>
                </c:pt>
                <c:pt idx="123">
                  <c:v>9.6463794199957251E-2</c:v>
                </c:pt>
                <c:pt idx="124">
                  <c:v>8.0861856227086984E-2</c:v>
                </c:pt>
                <c:pt idx="125">
                  <c:v>6.7313611686482713E-2</c:v>
                </c:pt>
                <c:pt idx="126">
                  <c:v>5.5644211010403039E-2</c:v>
                </c:pt>
                <c:pt idx="127">
                  <c:v>4.5674587286020876E-2</c:v>
                </c:pt>
                <c:pt idx="128">
                  <c:v>3.7226131647272273E-2</c:v>
                </c:pt>
                <c:pt idx="129">
                  <c:v>3.0124667530480591E-2</c:v>
                </c:pt>
                <c:pt idx="130">
                  <c:v>2.4203680020112216E-2</c:v>
                </c:pt>
                <c:pt idx="131">
                  <c:v>1.9306796780024695E-2</c:v>
                </c:pt>
                <c:pt idx="132">
                  <c:v>1.5289551146010492E-2</c:v>
                </c:pt>
                <c:pt idx="133">
                  <c:v>1.2020484822403608E-2</c:v>
                </c:pt>
                <c:pt idx="134">
                  <c:v>9.3816669066579435E-3</c:v>
                </c:pt>
                <c:pt idx="135">
                  <c:v>7.2687178593093338E-3</c:v>
                </c:pt>
                <c:pt idx="136">
                  <c:v>5.5904321980109343E-3</c:v>
                </c:pt>
                <c:pt idx="137">
                  <c:v>4.2680931074878551E-3</c:v>
                </c:pt>
                <c:pt idx="138">
                  <c:v>3.2345670061812233E-3</c:v>
                </c:pt>
                <c:pt idx="139">
                  <c:v>2.4332576621131025E-3</c:v>
                </c:pt>
                <c:pt idx="140">
                  <c:v>1.8169889608747436E-3</c:v>
                </c:pt>
                <c:pt idx="141">
                  <c:v>1.3468740767650779E-3</c:v>
                </c:pt>
                <c:pt idx="142">
                  <c:v>9.9121765495390011E-4</c:v>
                </c:pt>
                <c:pt idx="143">
                  <c:v>7.2448764632128339E-4</c:v>
                </c:pt>
                <c:pt idx="144">
                  <c:v>5.2638555800497229E-4</c:v>
                </c:pt>
                <c:pt idx="145">
                  <c:v>3.8103903375392946E-4</c:v>
                </c:pt>
                <c:pt idx="146">
                  <c:v>2.7633997138434618E-4</c:v>
                </c:pt>
                <c:pt idx="147">
                  <c:v>2.0345630168100475E-4</c:v>
                </c:pt>
                <c:pt idx="148">
                  <c:v>1.5655821835780482E-4</c:v>
                </c:pt>
                <c:pt idx="149">
                  <c:v>1.3282319651248026E-4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41-4B2F-A1F9-227DB6E6E916}"/>
            </c:ext>
          </c:extLst>
        </c:ser>
        <c:ser>
          <c:idx val="3"/>
          <c:order val="3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9"/>
            <c:spPr>
              <a:noFill/>
              <a:ln w="19050">
                <a:solidFill>
                  <a:srgbClr val="00B05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DFTrad!$J$25:$AM$25</c:f>
              <c:numCache>
                <c:formatCode>0.00</c:formatCode>
                <c:ptCount val="30"/>
                <c:pt idx="0" formatCode="0.000E+00">
                  <c:v>1.5832287246237708E-2</c:v>
                </c:pt>
                <c:pt idx="1">
                  <c:v>-0.11784388204855849</c:v>
                </c:pt>
                <c:pt idx="2">
                  <c:v>0.30549586225148423</c:v>
                </c:pt>
                <c:pt idx="3">
                  <c:v>0.77007729459693475</c:v>
                </c:pt>
                <c:pt idx="4">
                  <c:v>0.97189085441054301</c:v>
                </c:pt>
                <c:pt idx="5">
                  <c:v>1.0216760443639781</c:v>
                </c:pt>
                <c:pt idx="6">
                  <c:v>1.0295178969048844</c:v>
                </c:pt>
                <c:pt idx="7">
                  <c:v>1.0303458519259741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41-4B2F-A1F9-227DB6E6E916}"/>
            </c:ext>
          </c:extLst>
        </c:ser>
        <c:ser>
          <c:idx val="4"/>
          <c:order val="4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9"/>
            <c:spPr>
              <a:noFill/>
              <a:ln w="19050">
                <a:solidFill>
                  <a:srgbClr val="0000CC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DFTrad!$J$55:$AM$55</c:f>
              <c:numCache>
                <c:formatCode>0.00</c:formatCode>
                <c:ptCount val="30"/>
                <c:pt idx="0" formatCode="0.000E+00">
                  <c:v>6.2962946499380218E-3</c:v>
                </c:pt>
                <c:pt idx="1">
                  <c:v>1.0496976376957855E-2</c:v>
                </c:pt>
                <c:pt idx="2">
                  <c:v>-3.1950345111487637E-2</c:v>
                </c:pt>
                <c:pt idx="3">
                  <c:v>-4.2427328305351023E-2</c:v>
                </c:pt>
                <c:pt idx="4">
                  <c:v>0.10133424107938838</c:v>
                </c:pt>
                <c:pt idx="5">
                  <c:v>0.38849697792829069</c:v>
                </c:pt>
                <c:pt idx="6">
                  <c:v>0.69502536968579631</c:v>
                </c:pt>
                <c:pt idx="7">
                  <c:v>0.92009193320113336</c:v>
                </c:pt>
                <c:pt idx="8">
                  <c:v>1.0448744841935942</c:v>
                </c:pt>
                <c:pt idx="9">
                  <c:v>1.0997433790265125</c:v>
                </c:pt>
                <c:pt idx="10">
                  <c:v>1.1194734556913755</c:v>
                </c:pt>
                <c:pt idx="11">
                  <c:v>1.1253521999475795</c:v>
                </c:pt>
                <c:pt idx="12">
                  <c:v>1.1272249587025573</c:v>
                </c:pt>
                <c:pt idx="13">
                  <c:v>1.1247666340159588</c:v>
                </c:pt>
                <c:pt idx="14">
                  <c:v>1.1401627343902885</c:v>
                </c:pt>
                <c:pt idx="15">
                  <c:v>1.1037674828327377</c:v>
                </c:pt>
                <c:pt idx="16">
                  <c:v>0.91569436872574295</c:v>
                </c:pt>
                <c:pt idx="17">
                  <c:v>0.61350784937831193</c:v>
                </c:pt>
                <c:pt idx="18">
                  <c:v>0.3282499710435543</c:v>
                </c:pt>
                <c:pt idx="19">
                  <c:v>0.14152088648204114</c:v>
                </c:pt>
                <c:pt idx="20">
                  <c:v>4.9868057159501274E-2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1.3121827552148752E-4</c:v>
                </c:pt>
                <c:pt idx="25">
                  <c:v>2.0000803109281265E-5</c:v>
                </c:pt>
                <c:pt idx="26">
                  <c:v>2.6352791961691964E-6</c:v>
                </c:pt>
                <c:pt idx="27">
                  <c:v>3.0140155757266799E-7</c:v>
                </c:pt>
                <c:pt idx="28">
                  <c:v>3.0021079526582936E-8</c:v>
                </c:pt>
                <c:pt idx="29" formatCode="0.00E+00">
                  <c:v>2.6765823806133583E-9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41-4B2F-A1F9-227DB6E6E916}"/>
            </c:ext>
          </c:extLst>
        </c:ser>
        <c:ser>
          <c:idx val="5"/>
          <c:order val="5"/>
          <c:tx>
            <c:strRef>
              <c:f>DFTrad!$F$115</c:f>
              <c:strCache>
                <c:ptCount val="1"/>
                <c:pt idx="0">
                  <c:v>Trad,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9"/>
            <c:spPr>
              <a:noFill/>
              <a:ln w="19050">
                <a:solidFill>
                  <a:srgbClr val="FF000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DFTrad!$J$115:$AM$115</c:f>
              <c:numCache>
                <c:formatCode>0.00</c:formatCode>
                <c:ptCount val="30"/>
                <c:pt idx="0" formatCode="0.000E+00">
                  <c:v>1.0201211452273419E-4</c:v>
                </c:pt>
                <c:pt idx="1">
                  <c:v>-7.4987630415038415E-5</c:v>
                </c:pt>
                <c:pt idx="2">
                  <c:v>-8.520269767541194E-4</c:v>
                </c:pt>
                <c:pt idx="3">
                  <c:v>2.547114692717319E-4</c:v>
                </c:pt>
                <c:pt idx="4">
                  <c:v>3.7846752713279839E-3</c:v>
                </c:pt>
                <c:pt idx="5">
                  <c:v>1.8571631162868833E-3</c:v>
                </c:pt>
                <c:pt idx="6">
                  <c:v>-1.1158187678533717E-2</c:v>
                </c:pt>
                <c:pt idx="7">
                  <c:v>-1.6596321351799719E-2</c:v>
                </c:pt>
                <c:pt idx="8">
                  <c:v>2.9182485350645247E-2</c:v>
                </c:pt>
                <c:pt idx="9">
                  <c:v>0.16310424756293831</c:v>
                </c:pt>
                <c:pt idx="10">
                  <c:v>0.38233773113777736</c:v>
                </c:pt>
                <c:pt idx="11">
                  <c:v>0.64314744221360864</c:v>
                </c:pt>
                <c:pt idx="12">
                  <c:v>0.88936139197488429</c:v>
                </c:pt>
                <c:pt idx="13">
                  <c:v>1.0819704564396575</c:v>
                </c:pt>
                <c:pt idx="14">
                  <c:v>1.2101724964622216</c:v>
                </c:pt>
                <c:pt idx="15">
                  <c:v>1.2852029904348108</c:v>
                </c:pt>
                <c:pt idx="16">
                  <c:v>1.3226408052991123</c:v>
                </c:pt>
                <c:pt idx="17">
                  <c:v>1.3211258930763021</c:v>
                </c:pt>
                <c:pt idx="18">
                  <c:v>1.2574527028373419</c:v>
                </c:pt>
                <c:pt idx="19">
                  <c:v>1.1096520490835706</c:v>
                </c:pt>
                <c:pt idx="20">
                  <c:v>0.88661805983582243</c:v>
                </c:pt>
                <c:pt idx="21">
                  <c:v>0.63198575635998233</c:v>
                </c:pt>
                <c:pt idx="22">
                  <c:v>0.39913318065162795</c:v>
                </c:pt>
                <c:pt idx="23">
                  <c:v>0.22297234037071945</c:v>
                </c:pt>
                <c:pt idx="24">
                  <c:v>0.11031650297013</c:v>
                </c:pt>
                <c:pt idx="25">
                  <c:v>4.8463720750528433E-2</c:v>
                </c:pt>
                <c:pt idx="26">
                  <c:v>1.8964124571910504E-2</c:v>
                </c:pt>
                <c:pt idx="27">
                  <c:v>6.6309636039849455E-3</c:v>
                </c:pt>
                <c:pt idx="28">
                  <c:v>2.0811049348378849E-3</c:v>
                </c:pt>
                <c:pt idx="29" formatCode="0.00E+00">
                  <c:v>6.2846085737594591E-4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41-4B2F-A1F9-227DB6E6E916}"/>
            </c:ext>
          </c:extLst>
        </c:ser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circle"/>
            <c:size val="8"/>
            <c:spPr>
              <a:noFill/>
              <a:ln w="19050">
                <a:solidFill>
                  <a:srgbClr val="00B05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Prop_dum!$J$25:$AM$25</c:f>
              <c:numCache>
                <c:formatCode>0.00</c:formatCode>
                <c:ptCount val="30"/>
                <c:pt idx="0" formatCode="0.000E+00">
                  <c:v>1.478740363635205E-2</c:v>
                </c:pt>
                <c:pt idx="1">
                  <c:v>-0.11338369176099795</c:v>
                </c:pt>
                <c:pt idx="2">
                  <c:v>0.30534732591096475</c:v>
                </c:pt>
                <c:pt idx="3">
                  <c:v>0.76802578959972367</c:v>
                </c:pt>
                <c:pt idx="4">
                  <c:v>0.97089438281138407</c:v>
                </c:pt>
                <c:pt idx="5">
                  <c:v>1.0214404485775821</c:v>
                </c:pt>
                <c:pt idx="6">
                  <c:v>1.0294845205926217</c:v>
                </c:pt>
                <c:pt idx="7">
                  <c:v>1.0303428288099277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41-4B2F-A1F9-227DB6E6E916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circle"/>
            <c:size val="8"/>
            <c:spPr>
              <a:noFill/>
              <a:ln w="15875">
                <a:solidFill>
                  <a:srgbClr val="0000CC"/>
                </a:solidFill>
              </a:ln>
            </c:spPr>
          </c:marker>
          <c:dPt>
            <c:idx val="7"/>
            <c:marker>
              <c:spPr>
                <a:noFill/>
                <a:ln w="19050">
                  <a:solidFill>
                    <a:srgbClr val="0000CC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A15-4604-84E1-3DCDFEA06328}"/>
              </c:ext>
            </c:extLst>
          </c:dPt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5.8406116799194288E-3</c:v>
                </c:pt>
                <c:pt idx="1">
                  <c:v>9.0308093432917291E-3</c:v>
                </c:pt>
                <c:pt idx="2">
                  <c:v>-3.0870219461124389E-2</c:v>
                </c:pt>
                <c:pt idx="3">
                  <c:v>-3.8003730144682876E-2</c:v>
                </c:pt>
                <c:pt idx="4">
                  <c:v>0.10509836050022264</c:v>
                </c:pt>
                <c:pt idx="5">
                  <c:v>0.3887094208367009</c:v>
                </c:pt>
                <c:pt idx="6">
                  <c:v>0.69264698122742019</c:v>
                </c:pt>
                <c:pt idx="7">
                  <c:v>0.91740851215426833</c:v>
                </c:pt>
                <c:pt idx="8">
                  <c:v>1.0430957730779138</c:v>
                </c:pt>
                <c:pt idx="9">
                  <c:v>1.098886474343975</c:v>
                </c:pt>
                <c:pt idx="10">
                  <c:v>1.1191484434306302</c:v>
                </c:pt>
                <c:pt idx="11">
                  <c:v>1.1252653854916692</c:v>
                </c:pt>
                <c:pt idx="12">
                  <c:v>1.1271022525322596</c:v>
                </c:pt>
                <c:pt idx="13">
                  <c:v>1.1253081073956692</c:v>
                </c:pt>
                <c:pt idx="14">
                  <c:v>1.1386574062191139</c:v>
                </c:pt>
                <c:pt idx="15">
                  <c:v>1.0995246436620445</c:v>
                </c:pt>
                <c:pt idx="16">
                  <c:v>0.91271764445021464</c:v>
                </c:pt>
                <c:pt idx="17">
                  <c:v>0.61419549364843229</c:v>
                </c:pt>
                <c:pt idx="18">
                  <c:v>0.33101491615153855</c:v>
                </c:pt>
                <c:pt idx="19">
                  <c:v>0.14404309772338206</c:v>
                </c:pt>
                <c:pt idx="20">
                  <c:v>5.1302685083082729E-2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1.4213861267061686E-4</c:v>
                </c:pt>
                <c:pt idx="25" formatCode="0.0000E+00">
                  <c:v>2.1981845924485135E-5</c:v>
                </c:pt>
                <c:pt idx="26" formatCode="0.0000E+00">
                  <c:v>2.9402346034967667E-6</c:v>
                </c:pt>
                <c:pt idx="27" formatCode="0.0000E+00">
                  <c:v>3.4156590572019562E-7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1-4B2F-A1F9-227DB6E6E916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circle"/>
            <c:size val="9"/>
            <c:spPr>
              <a:noFill/>
              <a:ln w="19050">
                <a:solidFill>
                  <a:srgbClr val="FF000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Prop_dum!$J$115:$AM$115</c:f>
              <c:numCache>
                <c:formatCode>0.00</c:formatCode>
                <c:ptCount val="30"/>
                <c:pt idx="0" formatCode="0.000E+00">
                  <c:v>8.3883754367944247E-5</c:v>
                </c:pt>
                <c:pt idx="1">
                  <c:v>-8.9570924718166824E-5</c:v>
                </c:pt>
                <c:pt idx="2">
                  <c:v>-7.0861351665799186E-4</c:v>
                </c:pt>
                <c:pt idx="3">
                  <c:v>3.7949341988419795E-4</c:v>
                </c:pt>
                <c:pt idx="4">
                  <c:v>3.3444496545141826E-3</c:v>
                </c:pt>
                <c:pt idx="5">
                  <c:v>1.0355954304123833E-3</c:v>
                </c:pt>
                <c:pt idx="6">
                  <c:v>-1.0833924968093975E-2</c:v>
                </c:pt>
                <c:pt idx="7">
                  <c:v>-1.3655439874120084E-2</c:v>
                </c:pt>
                <c:pt idx="8">
                  <c:v>3.4243997905916403E-2</c:v>
                </c:pt>
                <c:pt idx="9">
                  <c:v>0.16788839879501802</c:v>
                </c:pt>
                <c:pt idx="10">
                  <c:v>0.38450956045103635</c:v>
                </c:pt>
                <c:pt idx="11">
                  <c:v>0.64210873437329419</c:v>
                </c:pt>
                <c:pt idx="12">
                  <c:v>0.8861924901562257</c:v>
                </c:pt>
                <c:pt idx="13">
                  <c:v>1.0782999873498271</c:v>
                </c:pt>
                <c:pt idx="14">
                  <c:v>1.207224320621509</c:v>
                </c:pt>
                <c:pt idx="15">
                  <c:v>1.2831692867356357</c:v>
                </c:pt>
                <c:pt idx="16">
                  <c:v>1.3204831060918343</c:v>
                </c:pt>
                <c:pt idx="17">
                  <c:v>1.3175635485044666</c:v>
                </c:pt>
                <c:pt idx="18">
                  <c:v>1.2526142454562688</c:v>
                </c:pt>
                <c:pt idx="19">
                  <c:v>1.1053921707414713</c:v>
                </c:pt>
                <c:pt idx="20">
                  <c:v>0.88493836660940206</c:v>
                </c:pt>
                <c:pt idx="21">
                  <c:v>0.63336963087552578</c:v>
                </c:pt>
                <c:pt idx="22">
                  <c:v>0.40244481390219478</c:v>
                </c:pt>
                <c:pt idx="23">
                  <c:v>0.22658636214062619</c:v>
                </c:pt>
                <c:pt idx="24">
                  <c:v>0.11315271399112899</c:v>
                </c:pt>
                <c:pt idx="25" formatCode="0.0000E+00">
                  <c:v>5.0238895657135886E-2</c:v>
                </c:pt>
                <c:pt idx="26" formatCode="0.0000E+00">
                  <c:v>1.9890347025844756E-2</c:v>
                </c:pt>
                <c:pt idx="27" formatCode="0.0000E+00">
                  <c:v>7.0438581450668102E-3</c:v>
                </c:pt>
                <c:pt idx="28" formatCode="0.0000000E+00">
                  <c:v>2.2414237643424042E-3</c:v>
                </c:pt>
                <c:pt idx="29" formatCode="0.0000000E+00">
                  <c:v>6.8874738644706236E-4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1-4B2F-A1F9-227DB6E6E916}"/>
            </c:ext>
          </c:extLst>
        </c:ser>
        <c:ser>
          <c:idx val="9"/>
          <c:order val="9"/>
          <c:tx>
            <c:v>Init. Cond</c:v>
          </c:tx>
          <c:spPr>
            <a:ln w="254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Prop_dum!$J$15:$AM$15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6-4BF9-B929-161E26E21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9840"/>
        <c:axId val="67580416"/>
      </c:scatterChart>
      <c:valAx>
        <c:axId val="67579840"/>
        <c:scaling>
          <c:orientation val="minMax"/>
          <c:max val="7.5"/>
          <c:min val="0"/>
        </c:scaling>
        <c:delete val="0"/>
        <c:axPos val="b"/>
        <c:title>
          <c:tx>
            <c:strRef>
              <c:f>Summ!$D$10</c:f>
              <c:strCache>
                <c:ptCount val="1"/>
                <c:pt idx="0">
                  <c:v>x</c:v>
                </c:pt>
              </c:strCache>
            </c:strRef>
          </c:tx>
          <c:layout>
            <c:manualLayout>
              <c:xMode val="edge"/>
              <c:yMode val="edge"/>
              <c:x val="0.58440053226879585"/>
              <c:y val="0.92549060150375939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2000"/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/>
            </a:pPr>
            <a:endParaRPr lang="es-ES"/>
          </a:p>
        </c:txPr>
        <c:crossAx val="67580416"/>
        <c:crossesAt val="0"/>
        <c:crossBetween val="midCat"/>
        <c:majorUnit val="2.5"/>
      </c:valAx>
      <c:valAx>
        <c:axId val="67580416"/>
        <c:scaling>
          <c:orientation val="minMax"/>
          <c:min val="0"/>
        </c:scaling>
        <c:delete val="0"/>
        <c:axPos val="l"/>
        <c:title>
          <c:tx>
            <c:strRef>
              <c:f>Summ!$D$9</c:f>
              <c:strCache>
                <c:ptCount val="1"/>
                <c:pt idx="0">
                  <c:v>C</c:v>
                </c:pt>
              </c:strCache>
            </c:strRef>
          </c:tx>
          <c:layout>
            <c:manualLayout>
              <c:xMode val="edge"/>
              <c:yMode val="edge"/>
              <c:x val="1.1901080218607032E-3"/>
              <c:y val="0.52777035487655521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2000"/>
              </a:pPr>
              <a:endParaRPr lang="es-ES"/>
            </a:p>
          </c:tx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/>
            </a:pPr>
            <a:endParaRPr lang="es-ES"/>
          </a:p>
        </c:txPr>
        <c:crossAx val="67579840"/>
        <c:crossesAt val="0"/>
        <c:crossBetween val="midCat"/>
        <c:majorUnit val="0.4"/>
      </c:valAx>
      <c:spPr>
        <a:noFill/>
        <a:ln w="254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028221679840205"/>
          <c:y val="2.3323781599190498E-2"/>
          <c:w val="0.24167718253968248"/>
          <c:h val="0.671049984183434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/>
          </a:pPr>
          <a:endParaRPr lang="es-ES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+mn-lt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912525331277"/>
          <c:y val="3.8350948598437601E-2"/>
          <c:w val="0.78526859697232876"/>
          <c:h val="0.83884362015887715"/>
        </c:manualLayout>
      </c:layout>
      <c:scatterChart>
        <c:scatterStyle val="lineMarker"/>
        <c:varyColors val="0"/>
        <c:ser>
          <c:idx val="6"/>
          <c:order val="6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3175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Prop_small!$I$2:$FB$2</c:f>
              <c:numCache>
                <c:formatCode>General</c:formatCode>
                <c:ptCount val="150"/>
                <c:pt idx="0">
                  <c:v>-2.5000000000000001E-2</c:v>
                </c:pt>
                <c:pt idx="1">
                  <c:v>2.5000000000000001E-2</c:v>
                </c:pt>
                <c:pt idx="2">
                  <c:v>7.5000000000000011E-2</c:v>
                </c:pt>
                <c:pt idx="3">
                  <c:v>0.125</c:v>
                </c:pt>
                <c:pt idx="4">
                  <c:v>0.17499999999999999</c:v>
                </c:pt>
                <c:pt idx="5">
                  <c:v>0.22499999999999998</c:v>
                </c:pt>
                <c:pt idx="6">
                  <c:v>0.27499999999999997</c:v>
                </c:pt>
                <c:pt idx="7">
                  <c:v>0.32499999999999996</c:v>
                </c:pt>
                <c:pt idx="8">
                  <c:v>0.37499999999999994</c:v>
                </c:pt>
                <c:pt idx="9">
                  <c:v>0.42499999999999993</c:v>
                </c:pt>
                <c:pt idx="10">
                  <c:v>0.47499999999999992</c:v>
                </c:pt>
                <c:pt idx="11">
                  <c:v>0.52499999999999991</c:v>
                </c:pt>
                <c:pt idx="12">
                  <c:v>0.57499999999999996</c:v>
                </c:pt>
                <c:pt idx="13">
                  <c:v>0.625</c:v>
                </c:pt>
                <c:pt idx="14">
                  <c:v>0.67500000000000004</c:v>
                </c:pt>
                <c:pt idx="15">
                  <c:v>0.72500000000000009</c:v>
                </c:pt>
                <c:pt idx="16">
                  <c:v>0.77500000000000013</c:v>
                </c:pt>
                <c:pt idx="17">
                  <c:v>0.82500000000000018</c:v>
                </c:pt>
                <c:pt idx="18">
                  <c:v>0.87500000000000022</c:v>
                </c:pt>
                <c:pt idx="19">
                  <c:v>0.92500000000000027</c:v>
                </c:pt>
                <c:pt idx="20">
                  <c:v>0.97500000000000031</c:v>
                </c:pt>
                <c:pt idx="21">
                  <c:v>1.0250000000000004</c:v>
                </c:pt>
                <c:pt idx="22">
                  <c:v>1.0750000000000004</c:v>
                </c:pt>
                <c:pt idx="23">
                  <c:v>1.1250000000000004</c:v>
                </c:pt>
                <c:pt idx="24">
                  <c:v>1.1750000000000005</c:v>
                </c:pt>
                <c:pt idx="25">
                  <c:v>1.2250000000000005</c:v>
                </c:pt>
                <c:pt idx="26">
                  <c:v>1.2750000000000006</c:v>
                </c:pt>
                <c:pt idx="27">
                  <c:v>1.3250000000000006</c:v>
                </c:pt>
                <c:pt idx="28">
                  <c:v>1.3750000000000007</c:v>
                </c:pt>
                <c:pt idx="29">
                  <c:v>1.4250000000000007</c:v>
                </c:pt>
                <c:pt idx="30">
                  <c:v>1.4750000000000008</c:v>
                </c:pt>
                <c:pt idx="31">
                  <c:v>1.5250000000000008</c:v>
                </c:pt>
                <c:pt idx="32">
                  <c:v>1.5750000000000008</c:v>
                </c:pt>
                <c:pt idx="33">
                  <c:v>1.6250000000000009</c:v>
                </c:pt>
                <c:pt idx="34">
                  <c:v>1.6750000000000009</c:v>
                </c:pt>
                <c:pt idx="35">
                  <c:v>1.725000000000001</c:v>
                </c:pt>
                <c:pt idx="36">
                  <c:v>1.775000000000001</c:v>
                </c:pt>
                <c:pt idx="37">
                  <c:v>1.8250000000000011</c:v>
                </c:pt>
                <c:pt idx="38">
                  <c:v>1.8750000000000011</c:v>
                </c:pt>
                <c:pt idx="39">
                  <c:v>1.9250000000000012</c:v>
                </c:pt>
                <c:pt idx="40">
                  <c:v>1.9750000000000012</c:v>
                </c:pt>
                <c:pt idx="41">
                  <c:v>2.0250000000000012</c:v>
                </c:pt>
                <c:pt idx="42">
                  <c:v>2.0750000000000011</c:v>
                </c:pt>
                <c:pt idx="43">
                  <c:v>2.1250000000000009</c:v>
                </c:pt>
                <c:pt idx="44">
                  <c:v>2.1750000000000007</c:v>
                </c:pt>
                <c:pt idx="45">
                  <c:v>2.2250000000000005</c:v>
                </c:pt>
                <c:pt idx="46">
                  <c:v>2.2750000000000004</c:v>
                </c:pt>
                <c:pt idx="47">
                  <c:v>2.3250000000000002</c:v>
                </c:pt>
                <c:pt idx="48">
                  <c:v>2.375</c:v>
                </c:pt>
                <c:pt idx="49">
                  <c:v>2.4249999999999998</c:v>
                </c:pt>
                <c:pt idx="50">
                  <c:v>2.4749999999999996</c:v>
                </c:pt>
                <c:pt idx="51">
                  <c:v>2.5249999999999995</c:v>
                </c:pt>
                <c:pt idx="52">
                  <c:v>2.5749999999999993</c:v>
                </c:pt>
                <c:pt idx="53">
                  <c:v>2.6249999999999991</c:v>
                </c:pt>
                <c:pt idx="54">
                  <c:v>2.6749999999999989</c:v>
                </c:pt>
                <c:pt idx="55">
                  <c:v>2.7249999999999988</c:v>
                </c:pt>
                <c:pt idx="56">
                  <c:v>2.7749999999999986</c:v>
                </c:pt>
                <c:pt idx="57">
                  <c:v>2.8249999999999984</c:v>
                </c:pt>
                <c:pt idx="58">
                  <c:v>2.8749999999999982</c:v>
                </c:pt>
                <c:pt idx="59">
                  <c:v>2.924999999999998</c:v>
                </c:pt>
                <c:pt idx="60">
                  <c:v>2.9749999999999979</c:v>
                </c:pt>
                <c:pt idx="61">
                  <c:v>3.0249999999999977</c:v>
                </c:pt>
                <c:pt idx="62">
                  <c:v>3.0749999999999975</c:v>
                </c:pt>
                <c:pt idx="63">
                  <c:v>3.1249999999999973</c:v>
                </c:pt>
                <c:pt idx="64">
                  <c:v>3.1749999999999972</c:v>
                </c:pt>
                <c:pt idx="65">
                  <c:v>3.224999999999997</c:v>
                </c:pt>
                <c:pt idx="66">
                  <c:v>3.2749999999999968</c:v>
                </c:pt>
                <c:pt idx="67">
                  <c:v>3.3249999999999966</c:v>
                </c:pt>
                <c:pt idx="68">
                  <c:v>3.3749999999999964</c:v>
                </c:pt>
                <c:pt idx="69">
                  <c:v>3.4249999999999963</c:v>
                </c:pt>
                <c:pt idx="70">
                  <c:v>3.4749999999999961</c:v>
                </c:pt>
                <c:pt idx="71">
                  <c:v>3.5249999999999959</c:v>
                </c:pt>
                <c:pt idx="72">
                  <c:v>3.5749999999999957</c:v>
                </c:pt>
                <c:pt idx="73">
                  <c:v>3.6249999999999956</c:v>
                </c:pt>
                <c:pt idx="74">
                  <c:v>3.6749999999999954</c:v>
                </c:pt>
                <c:pt idx="75">
                  <c:v>3.7249999999999952</c:v>
                </c:pt>
                <c:pt idx="76">
                  <c:v>3.774999999999995</c:v>
                </c:pt>
                <c:pt idx="77">
                  <c:v>3.8249999999999948</c:v>
                </c:pt>
                <c:pt idx="78">
                  <c:v>3.8749999999999947</c:v>
                </c:pt>
                <c:pt idx="79">
                  <c:v>3.9249999999999945</c:v>
                </c:pt>
                <c:pt idx="80">
                  <c:v>3.9749999999999943</c:v>
                </c:pt>
                <c:pt idx="81">
                  <c:v>4.0249999999999941</c:v>
                </c:pt>
                <c:pt idx="82">
                  <c:v>4.074999999999994</c:v>
                </c:pt>
                <c:pt idx="83">
                  <c:v>4.1249999999999938</c:v>
                </c:pt>
                <c:pt idx="84">
                  <c:v>4.1749999999999936</c:v>
                </c:pt>
                <c:pt idx="85">
                  <c:v>4.2249999999999934</c:v>
                </c:pt>
                <c:pt idx="86">
                  <c:v>4.2749999999999932</c:v>
                </c:pt>
                <c:pt idx="87">
                  <c:v>4.3249999999999931</c:v>
                </c:pt>
                <c:pt idx="88">
                  <c:v>4.3749999999999929</c:v>
                </c:pt>
                <c:pt idx="89">
                  <c:v>4.4249999999999927</c:v>
                </c:pt>
                <c:pt idx="90">
                  <c:v>4.4749999999999925</c:v>
                </c:pt>
                <c:pt idx="91">
                  <c:v>4.5249999999999924</c:v>
                </c:pt>
                <c:pt idx="92">
                  <c:v>4.5749999999999922</c:v>
                </c:pt>
                <c:pt idx="93">
                  <c:v>4.624999999999992</c:v>
                </c:pt>
                <c:pt idx="94">
                  <c:v>4.6749999999999918</c:v>
                </c:pt>
                <c:pt idx="95">
                  <c:v>4.7249999999999917</c:v>
                </c:pt>
                <c:pt idx="96">
                  <c:v>4.7749999999999915</c:v>
                </c:pt>
                <c:pt idx="97">
                  <c:v>4.8249999999999913</c:v>
                </c:pt>
                <c:pt idx="98">
                  <c:v>4.8749999999999911</c:v>
                </c:pt>
                <c:pt idx="99">
                  <c:v>4.9249999999999909</c:v>
                </c:pt>
                <c:pt idx="100">
                  <c:v>4.9749999999999908</c:v>
                </c:pt>
                <c:pt idx="101">
                  <c:v>5.0249999999999906</c:v>
                </c:pt>
                <c:pt idx="102">
                  <c:v>5.0749999999999904</c:v>
                </c:pt>
                <c:pt idx="103">
                  <c:v>5.1249999999999902</c:v>
                </c:pt>
                <c:pt idx="104">
                  <c:v>5.1749999999999901</c:v>
                </c:pt>
                <c:pt idx="105">
                  <c:v>5.2249999999999899</c:v>
                </c:pt>
                <c:pt idx="106">
                  <c:v>5.2749999999999897</c:v>
                </c:pt>
                <c:pt idx="107">
                  <c:v>5.3249999999999895</c:v>
                </c:pt>
                <c:pt idx="108">
                  <c:v>5.3749999999999893</c:v>
                </c:pt>
                <c:pt idx="109">
                  <c:v>5.4249999999999892</c:v>
                </c:pt>
                <c:pt idx="110">
                  <c:v>5.474999999999989</c:v>
                </c:pt>
                <c:pt idx="111">
                  <c:v>5.5249999999999888</c:v>
                </c:pt>
                <c:pt idx="112">
                  <c:v>5.5749999999999886</c:v>
                </c:pt>
                <c:pt idx="113">
                  <c:v>5.6249999999999885</c:v>
                </c:pt>
                <c:pt idx="114">
                  <c:v>5.6749999999999883</c:v>
                </c:pt>
                <c:pt idx="115">
                  <c:v>5.7249999999999881</c:v>
                </c:pt>
                <c:pt idx="116">
                  <c:v>5.7749999999999879</c:v>
                </c:pt>
                <c:pt idx="117">
                  <c:v>5.8249999999999877</c:v>
                </c:pt>
                <c:pt idx="118">
                  <c:v>5.8749999999999876</c:v>
                </c:pt>
                <c:pt idx="119">
                  <c:v>5.9249999999999874</c:v>
                </c:pt>
                <c:pt idx="120">
                  <c:v>5.9749999999999872</c:v>
                </c:pt>
                <c:pt idx="121">
                  <c:v>6.024999999999987</c:v>
                </c:pt>
                <c:pt idx="122">
                  <c:v>6.0749999999999869</c:v>
                </c:pt>
                <c:pt idx="123">
                  <c:v>6.1249999999999867</c:v>
                </c:pt>
                <c:pt idx="124">
                  <c:v>6.1749999999999865</c:v>
                </c:pt>
                <c:pt idx="125">
                  <c:v>6.2249999999999863</c:v>
                </c:pt>
                <c:pt idx="126">
                  <c:v>6.2749999999999861</c:v>
                </c:pt>
                <c:pt idx="127">
                  <c:v>6.324999999999986</c:v>
                </c:pt>
                <c:pt idx="128">
                  <c:v>6.3749999999999858</c:v>
                </c:pt>
                <c:pt idx="129">
                  <c:v>6.4249999999999856</c:v>
                </c:pt>
                <c:pt idx="130">
                  <c:v>6.4749999999999854</c:v>
                </c:pt>
                <c:pt idx="131">
                  <c:v>6.5249999999999853</c:v>
                </c:pt>
                <c:pt idx="132">
                  <c:v>6.5749999999999851</c:v>
                </c:pt>
                <c:pt idx="133">
                  <c:v>6.6249999999999849</c:v>
                </c:pt>
                <c:pt idx="134">
                  <c:v>6.6749999999999847</c:v>
                </c:pt>
                <c:pt idx="135">
                  <c:v>6.7249999999999845</c:v>
                </c:pt>
                <c:pt idx="136">
                  <c:v>6.7749999999999844</c:v>
                </c:pt>
                <c:pt idx="137">
                  <c:v>6.8249999999999842</c:v>
                </c:pt>
                <c:pt idx="138">
                  <c:v>6.874999999999984</c:v>
                </c:pt>
                <c:pt idx="139">
                  <c:v>6.9249999999999838</c:v>
                </c:pt>
                <c:pt idx="140">
                  <c:v>6.9749999999999837</c:v>
                </c:pt>
                <c:pt idx="141">
                  <c:v>7.0249999999999835</c:v>
                </c:pt>
                <c:pt idx="142">
                  <c:v>7.0749999999999833</c:v>
                </c:pt>
                <c:pt idx="143">
                  <c:v>7.1249999999999831</c:v>
                </c:pt>
                <c:pt idx="144">
                  <c:v>7.1749999999999829</c:v>
                </c:pt>
                <c:pt idx="145">
                  <c:v>7.2249999999999828</c:v>
                </c:pt>
                <c:pt idx="146">
                  <c:v>7.2749999999999826</c:v>
                </c:pt>
                <c:pt idx="147">
                  <c:v>7.3249999999999824</c:v>
                </c:pt>
                <c:pt idx="148">
                  <c:v>7.3749999999999822</c:v>
                </c:pt>
                <c:pt idx="149">
                  <c:v>7.4249999999999821</c:v>
                </c:pt>
              </c:numCache>
            </c:numRef>
          </c:xVal>
          <c:yVal>
            <c:numRef>
              <c:f>Prop_small!$I$115:$FB$115</c:f>
              <c:numCache>
                <c:formatCode>0.00000</c:formatCode>
                <c:ptCount val="150"/>
                <c:pt idx="0" formatCode="0.00">
                  <c:v>0</c:v>
                </c:pt>
                <c:pt idx="1">
                  <c:v>1.0972370401131293E-4</c:v>
                </c:pt>
                <c:pt idx="2" formatCode="0.00">
                  <c:v>2.6313228428899562E-4</c:v>
                </c:pt>
                <c:pt idx="3" formatCode="0.00">
                  <c:v>6.3196076550336685E-4</c:v>
                </c:pt>
                <c:pt idx="4" formatCode="0.00">
                  <c:v>1.461429495229627E-3</c:v>
                </c:pt>
                <c:pt idx="5" formatCode="0.00">
                  <c:v>3.208572985030903E-3</c:v>
                </c:pt>
                <c:pt idx="6" formatCode="0.00">
                  <c:v>6.6588211404829314E-3</c:v>
                </c:pt>
                <c:pt idx="7" formatCode="0.00">
                  <c:v>1.3050220083850152E-2</c:v>
                </c:pt>
                <c:pt idx="8" formatCode="0.00">
                  <c:v>2.4160006361926733E-2</c:v>
                </c:pt>
                <c:pt idx="9" formatCode="0.00">
                  <c:v>4.228643307432E-2</c:v>
                </c:pt>
                <c:pt idx="10" formatCode="0.00">
                  <c:v>7.0056468840167044E-2</c:v>
                </c:pt>
                <c:pt idx="11" formatCode="0.00">
                  <c:v>0.11002309726710309</c:v>
                </c:pt>
                <c:pt idx="12" formatCode="0.00">
                  <c:v>0.16408721497783949</c:v>
                </c:pt>
                <c:pt idx="13" formatCode="0.00">
                  <c:v>0.2328685356803516</c:v>
                </c:pt>
                <c:pt idx="14" formatCode="0.00">
                  <c:v>0.31521706395154447</c:v>
                </c:pt>
                <c:pt idx="15" formatCode="0.00">
                  <c:v>0.40805902857381676</c:v>
                </c:pt>
                <c:pt idx="16" formatCode="0.00">
                  <c:v>0.50668983077868979</c:v>
                </c:pt>
                <c:pt idx="17" formatCode="0.00">
                  <c:v>0.60548366702529766</c:v>
                </c:pt>
                <c:pt idx="18" formatCode="0.00">
                  <c:v>0.6988426973295232</c:v>
                </c:pt>
                <c:pt idx="19" formatCode="0.00">
                  <c:v>0.78212328559636768</c:v>
                </c:pt>
                <c:pt idx="20" formatCode="0.00">
                  <c:v>0.85229112254570849</c:v>
                </c:pt>
                <c:pt idx="21" formatCode="0.00">
                  <c:v>0.90816163271050976</c:v>
                </c:pt>
                <c:pt idx="22" formatCode="0.00">
                  <c:v>0.95022672411738962</c:v>
                </c:pt>
                <c:pt idx="23" formatCode="0.00">
                  <c:v>0.98019102407544678</c:v>
                </c:pt>
                <c:pt idx="24" formatCode="0.00">
                  <c:v>1.0003972028624888</c:v>
                </c:pt>
                <c:pt idx="25" formatCode="0.00">
                  <c:v>1.0133041653974617</c:v>
                </c:pt>
                <c:pt idx="26" formatCode="0.00">
                  <c:v>1.0211185244403913</c:v>
                </c:pt>
                <c:pt idx="27" formatCode="0.00">
                  <c:v>1.0256056557917741</c:v>
                </c:pt>
                <c:pt idx="28" formatCode="0.00">
                  <c:v>1.0280509591606677</c:v>
                </c:pt>
                <c:pt idx="29" formatCode="0.00">
                  <c:v>1.0293164873555096</c:v>
                </c:pt>
                <c:pt idx="30" formatCode="0.00">
                  <c:v>1.0299388949293828</c:v>
                </c:pt>
                <c:pt idx="31" formatCode="0.00">
                  <c:v>1.0302299874626231</c:v>
                </c:pt>
                <c:pt idx="32" formatCode="0.00">
                  <c:v>1.0303595346702457</c:v>
                </c:pt>
                <c:pt idx="33" formatCode="0.00">
                  <c:v>1.0304144318674469</c:v>
                </c:pt>
                <c:pt idx="34" formatCode="0.00">
                  <c:v>1.0304365973325966</c:v>
                </c:pt>
                <c:pt idx="35" formatCode="0.00">
                  <c:v>1.0304451299298769</c:v>
                </c:pt>
                <c:pt idx="36" formatCode="0.00">
                  <c:v>1.0304482634253678</c:v>
                </c:pt>
                <c:pt idx="37" formatCode="0.00">
                  <c:v>1.0304493618685671</c:v>
                </c:pt>
                <c:pt idx="38" formatCode="0.00">
                  <c:v>1.0304497296373831</c:v>
                </c:pt>
                <c:pt idx="39" formatCode="0.00">
                  <c:v>1.0304498473056061</c:v>
                </c:pt>
                <c:pt idx="40" formatCode="0.00">
                  <c:v>1.0304498833019511</c:v>
                </c:pt>
                <c:pt idx="41" formatCode="0.00">
                  <c:v>1.0304498938358659</c:v>
                </c:pt>
                <c:pt idx="42" formatCode="0.00">
                  <c:v>1.0304498967861231</c:v>
                </c:pt>
                <c:pt idx="43" formatCode="0.00">
                  <c:v>1.030449897577282</c:v>
                </c:pt>
                <c:pt idx="44" formatCode="0.00">
                  <c:v>1.0304498977805108</c:v>
                </c:pt>
                <c:pt idx="45" formatCode="0.00">
                  <c:v>1.0304498978305372</c:v>
                </c:pt>
                <c:pt idx="46" formatCode="0.00">
                  <c:v>1.0304498978423418</c:v>
                </c:pt>
                <c:pt idx="47" formatCode="0.00">
                  <c:v>1.0304498978450094</c:v>
                </c:pt>
                <c:pt idx="48" formatCode="0.00">
                  <c:v>1.0304498978455654</c:v>
                </c:pt>
                <c:pt idx="49" formatCode="0.00">
                  <c:v>1.0304498978455492</c:v>
                </c:pt>
                <c:pt idx="50" formatCode="0.00">
                  <c:v>1.0304498978448318</c:v>
                </c:pt>
                <c:pt idx="51" formatCode="0.00">
                  <c:v>1.0304498978410077</c:v>
                </c:pt>
                <c:pt idx="52" formatCode="0.00">
                  <c:v>1.030449897822157</c:v>
                </c:pt>
                <c:pt idx="53" formatCode="0.00">
                  <c:v>1.0304498977337522</c:v>
                </c:pt>
                <c:pt idx="54" formatCode="0.00">
                  <c:v>1.030449897339206</c:v>
                </c:pt>
                <c:pt idx="55" formatCode="0.00">
                  <c:v>1.0304498956646069</c:v>
                </c:pt>
                <c:pt idx="56" formatCode="0.00">
                  <c:v>1.0304498889100078</c:v>
                </c:pt>
                <c:pt idx="57" formatCode="0.00">
                  <c:v>1.0304498630375689</c:v>
                </c:pt>
                <c:pt idx="58" formatCode="0.00">
                  <c:v>1.030449769002362</c:v>
                </c:pt>
                <c:pt idx="59" formatCode="0.00">
                  <c:v>1.0304494449468962</c:v>
                </c:pt>
                <c:pt idx="60" formatCode="0.00">
                  <c:v>1.0304483869577346</c:v>
                </c:pt>
                <c:pt idx="61" formatCode="0.00">
                  <c:v>1.0304451170675686</c:v>
                </c:pt>
                <c:pt idx="62" formatCode="0.00">
                  <c:v>1.0304355575560316</c:v>
                </c:pt>
                <c:pt idx="63" formatCode="0.00">
                  <c:v>1.0304091421685746</c:v>
                </c:pt>
                <c:pt idx="64" formatCode="0.00">
                  <c:v>1.0303402011597924</c:v>
                </c:pt>
                <c:pt idx="65" formatCode="0.00">
                  <c:v>1.0301703783259377</c:v>
                </c:pt>
                <c:pt idx="66" formatCode="0.00">
                  <c:v>1.0297757989664933</c:v>
                </c:pt>
                <c:pt idx="67" formatCode="0.00">
                  <c:v>1.0289115396304123</c:v>
                </c:pt>
                <c:pt idx="68" formatCode="0.00">
                  <c:v>1.0271278786721909</c:v>
                </c:pt>
                <c:pt idx="69" formatCode="0.00">
                  <c:v>1.0236607738128392</c:v>
                </c:pt>
                <c:pt idx="70" formatCode="0.00">
                  <c:v>1.0173150481394357</c:v>
                </c:pt>
                <c:pt idx="71" formatCode="0.00">
                  <c:v>1.0063811094143347</c:v>
                </c:pt>
                <c:pt idx="72" formatCode="0.00">
                  <c:v>0.98864642474023634</c:v>
                </c:pt>
                <c:pt idx="73" formatCode="0.00">
                  <c:v>0.96156696984154977</c:v>
                </c:pt>
                <c:pt idx="74" formatCode="0.00">
                  <c:v>0.92263666231127484</c:v>
                </c:pt>
                <c:pt idx="75" formatCode="0.00">
                  <c:v>0.86992986324996746</c:v>
                </c:pt>
                <c:pt idx="76" formatCode="0.00">
                  <c:v>0.80270878877211604</c:v>
                </c:pt>
                <c:pt idx="77" formatCode="0.00">
                  <c:v>0.72191939091169921</c:v>
                </c:pt>
                <c:pt idx="78" formatCode="0.00">
                  <c:v>0.63038673043049198</c:v>
                </c:pt>
                <c:pt idx="79" formatCode="0.00">
                  <c:v>0.5325867650350764</c:v>
                </c:pt>
                <c:pt idx="80" formatCode="0.00">
                  <c:v>0.4340017948364876</c:v>
                </c:pt>
                <c:pt idx="81" formatCode="0.00">
                  <c:v>0.34021138241535048</c:v>
                </c:pt>
                <c:pt idx="82" formatCode="0.00">
                  <c:v>0.25596602211475622</c:v>
                </c:pt>
                <c:pt idx="83" formatCode="0.00">
                  <c:v>0.18449383467044214</c:v>
                </c:pt>
                <c:pt idx="84" formatCode="0.00">
                  <c:v>0.12720127455578203</c:v>
                </c:pt>
                <c:pt idx="85" formatCode="0.00">
                  <c:v>8.3790007879957482E-2</c:v>
                </c:pt>
                <c:pt idx="86" formatCode="0.00">
                  <c:v>5.2684832635900215E-2</c:v>
                </c:pt>
                <c:pt idx="87" formatCode="0.00">
                  <c:v>3.1599314542115627E-2</c:v>
                </c:pt>
                <c:pt idx="88" formatCode="0.00">
                  <c:v>1.807027342177308E-2</c:v>
                </c:pt>
                <c:pt idx="89" formatCode="0.00">
                  <c:v>9.8496392859050395E-3</c:v>
                </c:pt>
                <c:pt idx="90" formatCode="0.00">
                  <c:v>5.1166240021376756E-3</c:v>
                </c:pt>
                <c:pt idx="91" formatCode="0.00">
                  <c:v>2.5330765449126393E-3</c:v>
                </c:pt>
                <c:pt idx="92" formatCode="0.00">
                  <c:v>1.1952383079453471E-3</c:v>
                </c:pt>
                <c:pt idx="93" formatCode="0.00">
                  <c:v>5.3762475710660679E-4</c:v>
                </c:pt>
                <c:pt idx="94" formatCode="0.00">
                  <c:v>2.305844087305527E-4</c:v>
                </c:pt>
                <c:pt idx="95" formatCode="0.00">
                  <c:v>9.4327372200313654E-5</c:v>
                </c:pt>
                <c:pt idx="96" formatCode="0.00">
                  <c:v>3.6817321192266716E-5</c:v>
                </c:pt>
                <c:pt idx="97" formatCode="0.00">
                  <c:v>1.3716283049981245E-5</c:v>
                </c:pt>
                <c:pt idx="98" formatCode="0.00">
                  <c:v>4.8793640271500251E-6</c:v>
                </c:pt>
                <c:pt idx="99" formatCode="0.00">
                  <c:v>1.6581026537836101E-6</c:v>
                </c:pt>
                <c:pt idx="100" formatCode="0.00">
                  <c:v>5.3847207100778775E-7</c:v>
                </c:pt>
                <c:pt idx="101" formatCode="0.00">
                  <c:v>1.6718663448420003E-7</c:v>
                </c:pt>
                <c:pt idx="102" formatCode="0.00">
                  <c:v>4.9648763194373313E-8</c:v>
                </c:pt>
                <c:pt idx="103" formatCode="0.00">
                  <c:v>1.4107918529303499E-8</c:v>
                </c:pt>
                <c:pt idx="104" formatCode="0.00">
                  <c:v>3.837426568532421E-9</c:v>
                </c:pt>
                <c:pt idx="105" formatCode="0.00">
                  <c:v>9.9956170627227746E-10</c:v>
                </c:pt>
                <c:pt idx="106" formatCode="0.00">
                  <c:v>2.4942225185112572E-10</c:v>
                </c:pt>
                <c:pt idx="107" formatCode="0.00">
                  <c:v>5.9644948968540765E-11</c:v>
                </c:pt>
                <c:pt idx="108" formatCode="0.00">
                  <c:v>1.3673335925915727E-11</c:v>
                </c:pt>
                <c:pt idx="109" formatCode="0.00">
                  <c:v>3.0059326642281187E-12</c:v>
                </c:pt>
                <c:pt idx="110" formatCode="0.00">
                  <c:v>6.3390094412994933E-13</c:v>
                </c:pt>
                <c:pt idx="111" formatCode="0.00">
                  <c:v>1.2827024438427404E-13</c:v>
                </c:pt>
                <c:pt idx="112" formatCode="0.00">
                  <c:v>2.4912031735846939E-14</c:v>
                </c:pt>
                <c:pt idx="113" formatCode="0.00">
                  <c:v>4.6449237977085199E-15</c:v>
                </c:pt>
                <c:pt idx="114" formatCode="0.00">
                  <c:v>8.3163515275915E-16</c:v>
                </c:pt>
                <c:pt idx="115" formatCode="0.00">
                  <c:v>1.430083629897131E-16</c:v>
                </c:pt>
                <c:pt idx="116" formatCode="0.00">
                  <c:v>2.3623532149029301E-17</c:v>
                </c:pt>
                <c:pt idx="117" formatCode="0.00">
                  <c:v>3.7493355905553418E-18</c:v>
                </c:pt>
                <c:pt idx="118" formatCode="0.00">
                  <c:v>5.7181025404914177E-19</c:v>
                </c:pt>
                <c:pt idx="119" formatCode="0.00">
                  <c:v>8.3808967048949272E-20</c:v>
                </c:pt>
                <c:pt idx="120" formatCode="0.00">
                  <c:v>1.1806288807458438E-20</c:v>
                </c:pt>
                <c:pt idx="121" formatCode="0.00">
                  <c:v>1.5986548835134439E-21</c:v>
                </c:pt>
                <c:pt idx="122" formatCode="0.00">
                  <c:v>2.0808414233812245E-22</c:v>
                </c:pt>
                <c:pt idx="123" formatCode="0.00">
                  <c:v>2.6036414117014655E-23</c:v>
                </c:pt>
                <c:pt idx="124" formatCode="0.00">
                  <c:v>3.1317461615438809E-24</c:v>
                </c:pt>
                <c:pt idx="125" formatCode="0.00">
                  <c:v>3.6211839676351138E-25</c:v>
                </c:pt>
                <c:pt idx="126" formatCode="0.00">
                  <c:v>4.0249338826461769E-26</c:v>
                </c:pt>
                <c:pt idx="127" formatCode="0.00">
                  <c:v>4.3001771989162467E-27</c:v>
                </c:pt>
                <c:pt idx="128" formatCode="0.00">
                  <c:v>4.4156875267221406E-28</c:v>
                </c:pt>
                <c:pt idx="129" formatCode="0.00">
                  <c:v>4.3576166045527004E-29</c:v>
                </c:pt>
                <c:pt idx="130" formatCode="0.00">
                  <c:v>4.132204727178962E-30</c:v>
                </c:pt>
                <c:pt idx="131" formatCode="0.00">
                  <c:v>3.764687946059543E-31</c:v>
                </c:pt>
                <c:pt idx="132" formatCode="0.00">
                  <c:v>3.2946638492264086E-32</c:v>
                </c:pt>
                <c:pt idx="133" formatCode="0.00">
                  <c:v>2.7690886419341835E-33</c:v>
                </c:pt>
                <c:pt idx="134" formatCode="0.00">
                  <c:v>2.2346135303218282E-34</c:v>
                </c:pt>
                <c:pt idx="135" formatCode="0.00">
                  <c:v>1.7309759606260252E-35</c:v>
                </c:pt>
                <c:pt idx="136" formatCode="0.00">
                  <c:v>1.286685394303183E-36</c:v>
                </c:pt>
                <c:pt idx="137" formatCode="0.00">
                  <c:v>9.1749117219976409E-38</c:v>
                </c:pt>
                <c:pt idx="138" formatCode="0.00">
                  <c:v>6.2736477212418395E-39</c:v>
                </c:pt>
                <c:pt idx="139" formatCode="0.00">
                  <c:v>4.1119878973348965E-40</c:v>
                </c:pt>
                <c:pt idx="140" formatCode="0.00">
                  <c:v>2.5822902390277655E-41</c:v>
                </c:pt>
                <c:pt idx="141" formatCode="0.00">
                  <c:v>1.5529952886302428E-42</c:v>
                </c:pt>
                <c:pt idx="142" formatCode="0.00">
                  <c:v>8.9396089113451945E-44</c:v>
                </c:pt>
                <c:pt idx="143" formatCode="0.00">
                  <c:v>4.9226780558109888E-45</c:v>
                </c:pt>
                <c:pt idx="144" formatCode="0.00">
                  <c:v>2.5914834434420639E-46</c:v>
                </c:pt>
                <c:pt idx="145" formatCode="0.00">
                  <c:v>1.3033640929637722E-47</c:v>
                </c:pt>
                <c:pt idx="146" formatCode="0.00">
                  <c:v>6.2579828941437235E-49</c:v>
                </c:pt>
                <c:pt idx="147" formatCode="0.00">
                  <c:v>2.8662095611708803E-50</c:v>
                </c:pt>
                <c:pt idx="148" formatCode="0.00">
                  <c:v>1.2511527708950319E-51</c:v>
                </c:pt>
                <c:pt idx="149" formatCode="0.00">
                  <c:v>5.2005410725567012E-53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9-48CB-8B3D-D53833C04870}"/>
            </c:ext>
          </c:extLst>
        </c:ser>
        <c:ser>
          <c:idx val="7"/>
          <c:order val="7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31750">
              <a:solidFill>
                <a:srgbClr val="0000CC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1.512892265540361E-5</c:v>
                </c:pt>
                <c:pt idx="1">
                  <c:v>2.990878233381364E-5</c:v>
                </c:pt>
                <c:pt idx="2">
                  <c:v>5.5611879528778923E-5</c:v>
                </c:pt>
                <c:pt idx="3">
                  <c:v>9.9228417418008273E-5</c:v>
                </c:pt>
                <c:pt idx="4">
                  <c:v>1.7164813455049322E-4</c:v>
                </c:pt>
                <c:pt idx="5">
                  <c:v>2.89482543398527E-4</c:v>
                </c:pt>
                <c:pt idx="6">
                  <c:v>4.7753313206026987E-4</c:v>
                </c:pt>
                <c:pt idx="7">
                  <c:v>7.7202690603901723E-4</c:v>
                </c:pt>
                <c:pt idx="8">
                  <c:v>1.224709568604339E-3</c:v>
                </c:pt>
                <c:pt idx="9">
                  <c:v>1.9078229105960996E-3</c:v>
                </c:pt>
                <c:pt idx="10">
                  <c:v>2.9198892898096951E-3</c:v>
                </c:pt>
                <c:pt idx="11">
                  <c:v>4.3920790172069513E-3</c:v>
                </c:pt>
                <c:pt idx="12">
                  <c:v>6.4947493835368951E-3</c:v>
                </c:pt>
                <c:pt idx="13">
                  <c:v>9.4435297966534836E-3</c:v>
                </c:pt>
                <c:pt idx="14">
                  <c:v>1.3504110218544928E-2</c:v>
                </c:pt>
                <c:pt idx="15">
                  <c:v>1.8994705306013042E-2</c:v>
                </c:pt>
                <c:pt idx="16">
                  <c:v>2.6285058647988517E-2</c:v>
                </c:pt>
                <c:pt idx="17">
                  <c:v>3.5790867621605889E-2</c:v>
                </c:pt>
                <c:pt idx="18">
                  <c:v>4.7962691524792746E-2</c:v>
                </c:pt>
                <c:pt idx="19">
                  <c:v>6.3268779672121744E-2</c:v>
                </c:pt>
                <c:pt idx="20">
                  <c:v>8.2171821483892835E-2</c:v>
                </c:pt>
                <c:pt idx="21">
                  <c:v>0.10510034223732651</c:v>
                </c:pt>
                <c:pt idx="22">
                  <c:v>0.13241627381914844</c:v>
                </c:pt>
                <c:pt idx="23">
                  <c:v>0.16438101446788669</c:v>
                </c:pt>
                <c:pt idx="24">
                  <c:v>0.20112292981462845</c:v>
                </c:pt>
                <c:pt idx="25">
                  <c:v>0.24260961356281291</c:v>
                </c:pt>
                <c:pt idx="26">
                  <c:v>0.28862821696745483</c:v>
                </c:pt>
                <c:pt idx="27">
                  <c:v>0.33877671520278613</c:v>
                </c:pt>
                <c:pt idx="28">
                  <c:v>0.39246811277778298</c:v>
                </c:pt>
                <c:pt idx="29">
                  <c:v>0.44894837714575808</c:v>
                </c:pt>
                <c:pt idx="30">
                  <c:v>0.50732747180382209</c:v>
                </c:pt>
                <c:pt idx="31">
                  <c:v>0.56662142457538689</c:v>
                </c:pt>
                <c:pt idx="32">
                  <c:v>0.62580211536634678</c:v>
                </c:pt>
                <c:pt idx="33">
                  <c:v>0.6838505826302097</c:v>
                </c:pt>
                <c:pt idx="34">
                  <c:v>0.73980925906268269</c:v>
                </c:pt>
                <c:pt idx="35">
                  <c:v>0.79282870926510274</c:v>
                </c:pt>
                <c:pt idx="36">
                  <c:v>0.84220512520996749</c:v>
                </c:pt>
                <c:pt idx="37">
                  <c:v>0.88740593116871491</c:v>
                </c:pt>
                <c:pt idx="38">
                  <c:v>0.92808219283538507</c:v>
                </c:pt>
                <c:pt idx="39">
                  <c:v>0.96406792311843792</c:v>
                </c:pt>
                <c:pt idx="40">
                  <c:v>0.99536764309201797</c:v>
                </c:pt>
                <c:pt idx="41">
                  <c:v>1.0221345403411219</c:v>
                </c:pt>
                <c:pt idx="42">
                  <c:v>1.0446421742466239</c:v>
                </c:pt>
                <c:pt idx="43">
                  <c:v>1.0632528793824592</c:v>
                </c:pt>
                <c:pt idx="44">
                  <c:v>1.0783858460196036</c:v>
                </c:pt>
                <c:pt idx="45">
                  <c:v>1.0904873900455359</c:v>
                </c:pt>
                <c:pt idx="46">
                  <c:v>1.1000052704462051</c:v>
                </c:pt>
                <c:pt idx="47">
                  <c:v>1.1073681845580985</c:v>
                </c:pt>
                <c:pt idx="48">
                  <c:v>1.1129708715492559</c:v>
                </c:pt>
                <c:pt idx="49">
                  <c:v>1.1171646603553043</c:v>
                </c:pt>
                <c:pt idx="50">
                  <c:v>1.1202528560262697</c:v>
                </c:pt>
                <c:pt idx="51">
                  <c:v>1.1224900838084915</c:v>
                </c:pt>
                <c:pt idx="52">
                  <c:v>1.1240845931915961</c:v>
                </c:pt>
                <c:pt idx="53">
                  <c:v>1.1252025365517884</c:v>
                </c:pt>
                <c:pt idx="54">
                  <c:v>1.1259733415654303</c:v>
                </c:pt>
                <c:pt idx="55">
                  <c:v>1.1264954543311041</c:v>
                </c:pt>
                <c:pt idx="56">
                  <c:v>1.1268419064601856</c:v>
                </c:pt>
                <c:pt idx="57">
                  <c:v>1.1270653273711158</c:v>
                </c:pt>
                <c:pt idx="58">
                  <c:v>1.1272021648431578</c:v>
                </c:pt>
                <c:pt idx="59">
                  <c:v>1.1272759835124502</c:v>
                </c:pt>
                <c:pt idx="60">
                  <c:v>1.127299780809788</c:v>
                </c:pt>
                <c:pt idx="61">
                  <c:v>1.1272772968950424</c:v>
                </c:pt>
                <c:pt idx="62">
                  <c:v>1.1272033074433403</c:v>
                </c:pt>
                <c:pt idx="63">
                  <c:v>1.1270628862266856</c:v>
                </c:pt>
                <c:pt idx="64">
                  <c:v>1.1268296202969281</c:v>
                </c:pt>
                <c:pt idx="65">
                  <c:v>1.1264627667290443</c:v>
                </c:pt>
                <c:pt idx="66">
                  <c:v>1.1259033684173936</c:v>
                </c:pt>
                <c:pt idx="67">
                  <c:v>1.1250694077421839</c:v>
                </c:pt>
                <c:pt idx="68">
                  <c:v>1.1238501780671761</c:v>
                </c:pt>
                <c:pt idx="69">
                  <c:v>1.1221001955046743</c:v>
                </c:pt>
                <c:pt idx="70">
                  <c:v>1.1196331508775097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1.248871069979706E-8</c:v>
                </c:pt>
                <c:pt idx="133">
                  <c:v>5.995050343972753E-9</c:v>
                </c:pt>
                <c:pt idx="134">
                  <c:v>2.8361101668270069E-9</c:v>
                </c:pt>
                <c:pt idx="135">
                  <c:v>1.3222843379865069E-9</c:v>
                </c:pt>
                <c:pt idx="136">
                  <c:v>6.075959310017053E-10</c:v>
                </c:pt>
                <c:pt idx="137">
                  <c:v>2.7517571962105795E-10</c:v>
                </c:pt>
                <c:pt idx="138">
                  <c:v>1.2283661626892704E-10</c:v>
                </c:pt>
                <c:pt idx="139">
                  <c:v>5.4048728248700394E-11</c:v>
                </c:pt>
                <c:pt idx="140">
                  <c:v>2.3442320725460597E-11</c:v>
                </c:pt>
                <c:pt idx="141">
                  <c:v>1.0022843434289685E-11</c:v>
                </c:pt>
                <c:pt idx="142">
                  <c:v>4.2244908857240344E-12</c:v>
                </c:pt>
                <c:pt idx="143">
                  <c:v>1.7553715535705515E-12</c:v>
                </c:pt>
                <c:pt idx="144">
                  <c:v>7.1910927336497305E-13</c:v>
                </c:pt>
                <c:pt idx="145">
                  <c:v>2.9045983777666785E-13</c:v>
                </c:pt>
                <c:pt idx="146">
                  <c:v>1.1571726540929698E-13</c:v>
                </c:pt>
                <c:pt idx="147">
                  <c:v>4.559481077468379E-14</c:v>
                </c:pt>
                <c:pt idx="148">
                  <c:v>1.8170869054659255E-14</c:v>
                </c:pt>
                <c:pt idx="149">
                  <c:v>8.6166208640327814E-15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9-48CB-8B3D-D53833C04870}"/>
            </c:ext>
          </c:extLst>
        </c:ser>
        <c:ser>
          <c:idx val="8"/>
          <c:order val="8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2.0106610375667593E-8</c:v>
                </c:pt>
                <c:pt idx="1">
                  <c:v>3.9707249456050463E-8</c:v>
                </c:pt>
                <c:pt idx="2">
                  <c:v>7.3749060229194476E-8</c:v>
                </c:pt>
                <c:pt idx="3">
                  <c:v>1.3156595414126219E-7</c:v>
                </c:pt>
                <c:pt idx="4">
                  <c:v>2.2797546021607117E-7</c:v>
                </c:pt>
                <c:pt idx="5">
                  <c:v>3.8622732505421902E-7</c:v>
                </c:pt>
                <c:pt idx="6">
                  <c:v>6.4239514291435178E-7</c:v>
                </c:pt>
                <c:pt idx="7">
                  <c:v>1.0518438335240943E-6</c:v>
                </c:pt>
                <c:pt idx="8">
                  <c:v>1.6986471331174304E-6</c:v>
                </c:pt>
                <c:pt idx="9">
                  <c:v>2.7091458767989799E-6</c:v>
                </c:pt>
                <c:pt idx="10">
                  <c:v>4.2712458657340266E-6</c:v>
                </c:pt>
                <c:pt idx="11">
                  <c:v>6.6615699934327404E-6</c:v>
                </c:pt>
                <c:pt idx="12">
                  <c:v>1.0283218246989763E-5</c:v>
                </c:pt>
                <c:pt idx="13">
                  <c:v>1.5717662804132863E-5</c:v>
                </c:pt>
                <c:pt idx="14">
                  <c:v>2.3795218562030746E-5</c:v>
                </c:pt>
                <c:pt idx="15">
                  <c:v>3.5689576106716501E-5</c:v>
                </c:pt>
                <c:pt idx="16">
                  <c:v>5.3043042743864119E-5</c:v>
                </c:pt>
                <c:pt idx="17">
                  <c:v>7.8130364982203246E-5</c:v>
                </c:pt>
                <c:pt idx="18">
                  <c:v>1.1407023310651861E-4</c:v>
                </c:pt>
                <c:pt idx="19">
                  <c:v>1.6509469322100709E-4</c:v>
                </c:pt>
                <c:pt idx="20">
                  <c:v>2.3688757591028812E-4</c:v>
                </c:pt>
                <c:pt idx="21">
                  <c:v>3.3700351651749631E-4</c:v>
                </c:pt>
                <c:pt idx="22">
                  <c:v>4.7537897608651287E-4</c:v>
                </c:pt>
                <c:pt idx="23">
                  <c:v>6.6494562969796327E-4</c:v>
                </c:pt>
                <c:pt idx="24">
                  <c:v>9.2235430729263807E-4</c:v>
                </c:pt>
                <c:pt idx="25">
                  <c:v>1.2688140889808627E-3</c:v>
                </c:pt>
                <c:pt idx="26">
                  <c:v>1.7310459374877526E-3</c:v>
                </c:pt>
                <c:pt idx="27">
                  <c:v>2.3423432207975489E-3</c:v>
                </c:pt>
                <c:pt idx="28">
                  <c:v>3.1437225640136945E-3</c:v>
                </c:pt>
                <c:pt idx="29">
                  <c:v>4.1851377382676981E-3</c:v>
                </c:pt>
                <c:pt idx="30">
                  <c:v>5.5267169957166178E-3</c:v>
                </c:pt>
                <c:pt idx="31">
                  <c:v>7.2399708594036351E-3</c:v>
                </c:pt>
                <c:pt idx="32">
                  <c:v>9.408903579907096E-3</c:v>
                </c:pt>
                <c:pt idx="33">
                  <c:v>1.2130948224436246E-2</c:v>
                </c:pt>
                <c:pt idx="34">
                  <c:v>1.5517633836764777E-2</c:v>
                </c:pt>
                <c:pt idx="35">
                  <c:v>1.9694884637609357E-2</c:v>
                </c:pt>
                <c:pt idx="36">
                  <c:v>2.4802847253672339E-2</c:v>
                </c:pt>
                <c:pt idx="37">
                  <c:v>3.0995143875798093E-2</c:v>
                </c:pt>
                <c:pt idx="38">
                  <c:v>3.8437458298421663E-2</c:v>
                </c:pt>
                <c:pt idx="39">
                  <c:v>4.7305378915345982E-2</c:v>
                </c:pt>
                <c:pt idx="40">
                  <c:v>5.7781448401520871E-2</c:v>
                </c:pt>
                <c:pt idx="41">
                  <c:v>7.0051403843838067E-2</c:v>
                </c:pt>
                <c:pt idx="42">
                  <c:v>8.4299632619162596E-2</c:v>
                </c:pt>
                <c:pt idx="43">
                  <c:v>0.1007039166956237</c:v>
                </c:pt>
                <c:pt idx="44">
                  <c:v>0.11942958882076078</c:v>
                </c:pt>
                <c:pt idx="45">
                  <c:v>0.14062327513867176</c:v>
                </c:pt>
                <c:pt idx="46">
                  <c:v>0.16440644651325667</c:v>
                </c:pt>
                <c:pt idx="47">
                  <c:v>0.19086904132320581</c:v>
                </c:pt>
                <c:pt idx="48">
                  <c:v>0.2200634518756221</c:v>
                </c:pt>
                <c:pt idx="49">
                  <c:v>0.25199918138819255</c:v>
                </c:pt>
                <c:pt idx="50">
                  <c:v>0.28663847598803893</c:v>
                </c:pt>
                <c:pt idx="51">
                  <c:v>0.32389321471015686</c:v>
                </c:pt>
                <c:pt idx="52">
                  <c:v>0.36362329971464974</c:v>
                </c:pt>
                <c:pt idx="53">
                  <c:v>0.40563673002216538</c:v>
                </c:pt>
                <c:pt idx="54">
                  <c:v>0.4496914676374768</c:v>
                </c:pt>
                <c:pt idx="55">
                  <c:v>0.49549911902850713</c:v>
                </c:pt>
                <c:pt idx="56">
                  <c:v>0.54273036272547748</c:v>
                </c:pt>
                <c:pt idx="57">
                  <c:v>0.59102196123646289</c:v>
                </c:pt>
                <c:pt idx="58">
                  <c:v>0.63998510876994619</c:v>
                </c:pt>
                <c:pt idx="59">
                  <c:v>0.68921479142035769</c:v>
                </c:pt>
                <c:pt idx="60">
                  <c:v>0.7382997787854918</c:v>
                </c:pt>
                <c:pt idx="61">
                  <c:v>0.78683282953208245</c:v>
                </c:pt>
                <c:pt idx="62">
                  <c:v>0.83442068074931597</c:v>
                </c:pt>
                <c:pt idx="63">
                  <c:v>0.88069340280879183</c:v>
                </c:pt>
                <c:pt idx="64">
                  <c:v>0.92531273684411131</c:v>
                </c:pt>
                <c:pt idx="65">
                  <c:v>0.9679790881266912</c:v>
                </c:pt>
                <c:pt idx="66">
                  <c:v>1.008436921355961</c:v>
                </c:pt>
                <c:pt idx="67">
                  <c:v>1.0464783879571573</c:v>
                </c:pt>
                <c:pt idx="68">
                  <c:v>1.0819451050626219</c:v>
                </c:pt>
                <c:pt idx="69">
                  <c:v>1.114728095042633</c:v>
                </c:pt>
                <c:pt idx="70">
                  <c:v>1.1447659777644383</c:v>
                </c:pt>
                <c:pt idx="71">
                  <c:v>1.1720415805485815</c:v>
                </c:pt>
                <c:pt idx="72">
                  <c:v>1.1965771895769448</c:v>
                </c:pt>
                <c:pt idx="73">
                  <c:v>1.2184287091586707</c:v>
                </c:pt>
                <c:pt idx="74">
                  <c:v>1.2376790210563213</c:v>
                </c:pt>
                <c:pt idx="75">
                  <c:v>1.2544308456164173</c:v>
                </c:pt>
                <c:pt idx="76">
                  <c:v>1.2687994014578503</c:v>
                </c:pt>
                <c:pt idx="77">
                  <c:v>1.2809051435003787</c:v>
                </c:pt>
                <c:pt idx="78">
                  <c:v>1.2908668332002737</c:v>
                </c:pt>
                <c:pt idx="79">
                  <c:v>1.2987951631638912</c:v>
                </c:pt>
                <c:pt idx="80">
                  <c:v>1.3047871237853141</c:v>
                </c:pt>
                <c:pt idx="81">
                  <c:v>1.308921264664668</c:v>
                </c:pt>
                <c:pt idx="82">
                  <c:v>1.3112539700850352</c:v>
                </c:pt>
                <c:pt idx="83">
                  <c:v>1.3118168367451177</c:v>
                </c:pt>
                <c:pt idx="84">
                  <c:v>1.310615213460814</c:v>
                </c:pt>
                <c:pt idx="85">
                  <c:v>1.3076279361700545</c:v>
                </c:pt>
                <c:pt idx="86">
                  <c:v>1.3028082662986717</c:v>
                </c:pt>
                <c:pt idx="87">
                  <c:v>1.2960860150956326</c:v>
                </c:pt>
                <c:pt idx="88">
                  <c:v>1.2873708096468623</c:v>
                </c:pt>
                <c:pt idx="89">
                  <c:v>1.2765564269211724</c:v>
                </c:pt>
                <c:pt idx="90">
                  <c:v>1.2635260898934839</c:v>
                </c:pt>
                <c:pt idx="91">
                  <c:v>1.2481585847272292</c:v>
                </c:pt>
                <c:pt idx="92">
                  <c:v>1.2303350211718624</c:v>
                </c:pt>
                <c:pt idx="93">
                  <c:v>1.2099460215336457</c:v>
                </c:pt>
                <c:pt idx="94">
                  <c:v>1.1868990892990454</c:v>
                </c:pt>
                <c:pt idx="95">
                  <c:v>1.1611258797237081</c:v>
                </c:pt>
                <c:pt idx="96">
                  <c:v>1.1325890746630365</c:v>
                </c:pt>
                <c:pt idx="97">
                  <c:v>1.1012885557167658</c:v>
                </c:pt>
                <c:pt idx="98">
                  <c:v>1.0672665760203954</c:v>
                </c:pt>
                <c:pt idx="99">
                  <c:v>1.0306116535527463</c:v>
                </c:pt>
                <c:pt idx="100">
                  <c:v>0.99146094834272525</c:v>
                </c:pt>
                <c:pt idx="101">
                  <c:v>0.95000094183835238</c:v>
                </c:pt>
                <c:pt idx="102">
                  <c:v>0.9064663069394614</c:v>
                </c:pt>
                <c:pt idx="103">
                  <c:v>0.86113693843913808</c:v>
                </c:pt>
                <c:pt idx="104">
                  <c:v>0.81433320135895071</c:v>
                </c:pt>
                <c:pt idx="105">
                  <c:v>0.76640954355048263</c:v>
                </c:pt>
                <c:pt idx="106">
                  <c:v>0.71774670319746225</c:v>
                </c:pt>
                <c:pt idx="107">
                  <c:v>0.66874281576864014</c:v>
                </c:pt>
                <c:pt idx="108">
                  <c:v>0.61980378336584496</c:v>
                </c:pt>
                <c:pt idx="109">
                  <c:v>0.57133330811002392</c:v>
                </c:pt>
                <c:pt idx="110">
                  <c:v>0.52372300741232769</c:v>
                </c:pt>
                <c:pt idx="111">
                  <c:v>0.47734302151896907</c:v>
                </c:pt>
                <c:pt idx="112">
                  <c:v>0.43253349316547129</c:v>
                </c:pt>
                <c:pt idx="113">
                  <c:v>0.38959724778072519</c:v>
                </c:pt>
                <c:pt idx="114">
                  <c:v>0.34879393417858351</c:v>
                </c:pt>
                <c:pt idx="115">
                  <c:v>0.3103358049487423</c:v>
                </c:pt>
                <c:pt idx="116">
                  <c:v>0.27438522841690804</c:v>
                </c:pt>
                <c:pt idx="117">
                  <c:v>0.24105393594152869</c:v>
                </c:pt>
                <c:pt idx="118">
                  <c:v>0.21040392507470404</c:v>
                </c:pt>
                <c:pt idx="119">
                  <c:v>0.18244986569744912</c:v>
                </c:pt>
                <c:pt idx="120">
                  <c:v>0.15716279658723936</c:v>
                </c:pt>
                <c:pt idx="121">
                  <c:v>0.13447485667529208</c:v>
                </c:pt>
                <c:pt idx="122">
                  <c:v>0.11428476981810752</c:v>
                </c:pt>
                <c:pt idx="123">
                  <c:v>9.6463794199957251E-2</c:v>
                </c:pt>
                <c:pt idx="124">
                  <c:v>8.0861856227086984E-2</c:v>
                </c:pt>
                <c:pt idx="125">
                  <c:v>6.7313611686482713E-2</c:v>
                </c:pt>
                <c:pt idx="126">
                  <c:v>5.5644211010403039E-2</c:v>
                </c:pt>
                <c:pt idx="127">
                  <c:v>4.5674587286020876E-2</c:v>
                </c:pt>
                <c:pt idx="128">
                  <c:v>3.7226131647272273E-2</c:v>
                </c:pt>
                <c:pt idx="129">
                  <c:v>3.0124667530480591E-2</c:v>
                </c:pt>
                <c:pt idx="130">
                  <c:v>2.4203680020112216E-2</c:v>
                </c:pt>
                <c:pt idx="131">
                  <c:v>1.9306796780024695E-2</c:v>
                </c:pt>
                <c:pt idx="132">
                  <c:v>1.5289551146010492E-2</c:v>
                </c:pt>
                <c:pt idx="133">
                  <c:v>1.2020484822403608E-2</c:v>
                </c:pt>
                <c:pt idx="134">
                  <c:v>9.3816669066579435E-3</c:v>
                </c:pt>
                <c:pt idx="135">
                  <c:v>7.2687178593093338E-3</c:v>
                </c:pt>
                <c:pt idx="136">
                  <c:v>5.5904321980109343E-3</c:v>
                </c:pt>
                <c:pt idx="137">
                  <c:v>4.2680931074878551E-3</c:v>
                </c:pt>
                <c:pt idx="138">
                  <c:v>3.2345670061812233E-3</c:v>
                </c:pt>
                <c:pt idx="139">
                  <c:v>2.4332576621131025E-3</c:v>
                </c:pt>
                <c:pt idx="140">
                  <c:v>1.8169889608747436E-3</c:v>
                </c:pt>
                <c:pt idx="141">
                  <c:v>1.3468740767650779E-3</c:v>
                </c:pt>
                <c:pt idx="142">
                  <c:v>9.9121765495390011E-4</c:v>
                </c:pt>
                <c:pt idx="143">
                  <c:v>7.2448764632128339E-4</c:v>
                </c:pt>
                <c:pt idx="144">
                  <c:v>5.2638555800497229E-4</c:v>
                </c:pt>
                <c:pt idx="145">
                  <c:v>3.8103903375392946E-4</c:v>
                </c:pt>
                <c:pt idx="146">
                  <c:v>2.7633997138434618E-4</c:v>
                </c:pt>
                <c:pt idx="147">
                  <c:v>2.0345630168100475E-4</c:v>
                </c:pt>
                <c:pt idx="148">
                  <c:v>1.5655821835780482E-4</c:v>
                </c:pt>
                <c:pt idx="149">
                  <c:v>1.3282319651248026E-4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9-48CB-8B3D-D53833C04870}"/>
            </c:ext>
          </c:extLst>
        </c:ser>
        <c:ser>
          <c:idx val="3"/>
          <c:order val="3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7"/>
            <c:spPr>
              <a:noFill/>
              <a:ln w="15875">
                <a:solidFill>
                  <a:srgbClr val="00B05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DFTrad!$J$25:$AM$25</c:f>
              <c:numCache>
                <c:formatCode>0.00</c:formatCode>
                <c:ptCount val="30"/>
                <c:pt idx="0" formatCode="0.000E+00">
                  <c:v>1.5832287246237708E-2</c:v>
                </c:pt>
                <c:pt idx="1">
                  <c:v>-0.11784388204855849</c:v>
                </c:pt>
                <c:pt idx="2">
                  <c:v>0.30549586225148423</c:v>
                </c:pt>
                <c:pt idx="3">
                  <c:v>0.77007729459693475</c:v>
                </c:pt>
                <c:pt idx="4">
                  <c:v>0.97189085441054301</c:v>
                </c:pt>
                <c:pt idx="5">
                  <c:v>1.0216760443639781</c:v>
                </c:pt>
                <c:pt idx="6">
                  <c:v>1.0295178969048844</c:v>
                </c:pt>
                <c:pt idx="7">
                  <c:v>1.0303458519259741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9-48CB-8B3D-D53833C04870}"/>
            </c:ext>
          </c:extLst>
        </c:ser>
        <c:ser>
          <c:idx val="4"/>
          <c:order val="4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7"/>
            <c:spPr>
              <a:noFill/>
              <a:ln w="15875">
                <a:solidFill>
                  <a:srgbClr val="0000CC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DFTrad!$J$55:$AM$55</c:f>
              <c:numCache>
                <c:formatCode>0.00</c:formatCode>
                <c:ptCount val="30"/>
                <c:pt idx="0" formatCode="0.000E+00">
                  <c:v>6.2962946499380218E-3</c:v>
                </c:pt>
                <c:pt idx="1">
                  <c:v>1.0496976376957855E-2</c:v>
                </c:pt>
                <c:pt idx="2">
                  <c:v>-3.1950345111487637E-2</c:v>
                </c:pt>
                <c:pt idx="3">
                  <c:v>-4.2427328305351023E-2</c:v>
                </c:pt>
                <c:pt idx="4">
                  <c:v>0.10133424107938838</c:v>
                </c:pt>
                <c:pt idx="5">
                  <c:v>0.38849697792829069</c:v>
                </c:pt>
                <c:pt idx="6">
                  <c:v>0.69502536968579631</c:v>
                </c:pt>
                <c:pt idx="7">
                  <c:v>0.92009193320113336</c:v>
                </c:pt>
                <c:pt idx="8">
                  <c:v>1.0448744841935942</c:v>
                </c:pt>
                <c:pt idx="9">
                  <c:v>1.0997433790265125</c:v>
                </c:pt>
                <c:pt idx="10">
                  <c:v>1.1194734556913755</c:v>
                </c:pt>
                <c:pt idx="11">
                  <c:v>1.1253521999475795</c:v>
                </c:pt>
                <c:pt idx="12">
                  <c:v>1.1272249587025573</c:v>
                </c:pt>
                <c:pt idx="13">
                  <c:v>1.1247666340159588</c:v>
                </c:pt>
                <c:pt idx="14">
                  <c:v>1.1401627343902885</c:v>
                </c:pt>
                <c:pt idx="15">
                  <c:v>1.1037674828327377</c:v>
                </c:pt>
                <c:pt idx="16">
                  <c:v>0.91569436872574295</c:v>
                </c:pt>
                <c:pt idx="17">
                  <c:v>0.61350784937831193</c:v>
                </c:pt>
                <c:pt idx="18">
                  <c:v>0.3282499710435543</c:v>
                </c:pt>
                <c:pt idx="19">
                  <c:v>0.14152088648204114</c:v>
                </c:pt>
                <c:pt idx="20">
                  <c:v>4.9868057159501274E-2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1.3121827552148752E-4</c:v>
                </c:pt>
                <c:pt idx="25">
                  <c:v>2.0000803109281265E-5</c:v>
                </c:pt>
                <c:pt idx="26">
                  <c:v>2.6352791961691964E-6</c:v>
                </c:pt>
                <c:pt idx="27">
                  <c:v>3.0140155757266799E-7</c:v>
                </c:pt>
                <c:pt idx="28">
                  <c:v>3.0021079526582936E-8</c:v>
                </c:pt>
                <c:pt idx="29" formatCode="0.00E+00">
                  <c:v>2.6765823806133583E-9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9-48CB-8B3D-D53833C04870}"/>
            </c:ext>
          </c:extLst>
        </c:ser>
        <c:ser>
          <c:idx val="5"/>
          <c:order val="5"/>
          <c:tx>
            <c:strRef>
              <c:f>DFTrad!$F$115</c:f>
              <c:strCache>
                <c:ptCount val="1"/>
                <c:pt idx="0">
                  <c:v>Trad,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8"/>
            <c:spPr>
              <a:noFill/>
              <a:ln w="25400">
                <a:solidFill>
                  <a:srgbClr val="FF0000"/>
                </a:solidFill>
              </a:ln>
            </c:spPr>
          </c:marker>
          <c:dPt>
            <c:idx val="13"/>
            <c:marker>
              <c:spPr>
                <a:noFill/>
                <a:ln w="15875">
                  <a:solidFill>
                    <a:srgbClr val="FF0000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0DF9-48CB-8B3D-D53833C04870}"/>
              </c:ext>
            </c:extLst>
          </c:dPt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DFTrad!$J$115:$AM$115</c:f>
              <c:numCache>
                <c:formatCode>0.00</c:formatCode>
                <c:ptCount val="30"/>
                <c:pt idx="0" formatCode="0.000E+00">
                  <c:v>1.0201211452273419E-4</c:v>
                </c:pt>
                <c:pt idx="1">
                  <c:v>-7.4987630415038415E-5</c:v>
                </c:pt>
                <c:pt idx="2">
                  <c:v>-8.520269767541194E-4</c:v>
                </c:pt>
                <c:pt idx="3">
                  <c:v>2.547114692717319E-4</c:v>
                </c:pt>
                <c:pt idx="4">
                  <c:v>3.7846752713279839E-3</c:v>
                </c:pt>
                <c:pt idx="5">
                  <c:v>1.8571631162868833E-3</c:v>
                </c:pt>
                <c:pt idx="6">
                  <c:v>-1.1158187678533717E-2</c:v>
                </c:pt>
                <c:pt idx="7">
                  <c:v>-1.6596321351799719E-2</c:v>
                </c:pt>
                <c:pt idx="8">
                  <c:v>2.9182485350645247E-2</c:v>
                </c:pt>
                <c:pt idx="9">
                  <c:v>0.16310424756293831</c:v>
                </c:pt>
                <c:pt idx="10">
                  <c:v>0.38233773113777736</c:v>
                </c:pt>
                <c:pt idx="11">
                  <c:v>0.64314744221360864</c:v>
                </c:pt>
                <c:pt idx="12">
                  <c:v>0.88936139197488429</c:v>
                </c:pt>
                <c:pt idx="13">
                  <c:v>1.0819704564396575</c:v>
                </c:pt>
                <c:pt idx="14">
                  <c:v>1.2101724964622216</c:v>
                </c:pt>
                <c:pt idx="15">
                  <c:v>1.2852029904348108</c:v>
                </c:pt>
                <c:pt idx="16">
                  <c:v>1.3226408052991123</c:v>
                </c:pt>
                <c:pt idx="17">
                  <c:v>1.3211258930763021</c:v>
                </c:pt>
                <c:pt idx="18">
                  <c:v>1.2574527028373419</c:v>
                </c:pt>
                <c:pt idx="19">
                  <c:v>1.1096520490835706</c:v>
                </c:pt>
                <c:pt idx="20">
                  <c:v>0.88661805983582243</c:v>
                </c:pt>
                <c:pt idx="21">
                  <c:v>0.63198575635998233</c:v>
                </c:pt>
                <c:pt idx="22">
                  <c:v>0.39913318065162795</c:v>
                </c:pt>
                <c:pt idx="23">
                  <c:v>0.22297234037071945</c:v>
                </c:pt>
                <c:pt idx="24">
                  <c:v>0.11031650297013</c:v>
                </c:pt>
                <c:pt idx="25">
                  <c:v>4.8463720750528433E-2</c:v>
                </c:pt>
                <c:pt idx="26">
                  <c:v>1.8964124571910504E-2</c:v>
                </c:pt>
                <c:pt idx="27">
                  <c:v>6.6309636039849455E-3</c:v>
                </c:pt>
                <c:pt idx="28">
                  <c:v>2.0811049348378849E-3</c:v>
                </c:pt>
                <c:pt idx="29" formatCode="0.00E+00">
                  <c:v>6.2846085737594591E-4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F9-48CB-8B3D-D53833C04870}"/>
            </c:ext>
          </c:extLst>
        </c:ser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00B050"/>
                </a:solidFill>
              </a:ln>
            </c:spPr>
          </c:marker>
          <c:dPt>
            <c:idx val="13"/>
            <c:marker>
              <c:symbol val="circle"/>
              <c:size val="8"/>
            </c:marker>
            <c:bubble3D val="0"/>
            <c:extLst>
              <c:ext xmlns:c16="http://schemas.microsoft.com/office/drawing/2014/chart" uri="{C3380CC4-5D6E-409C-BE32-E72D297353CC}">
                <c16:uniqueId val="{0000000B-0DF9-48CB-8B3D-D53833C04870}"/>
              </c:ext>
            </c:extLst>
          </c:dPt>
          <c:dPt>
            <c:idx val="14"/>
            <c:marker>
              <c:symbol val="circ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0A-0DF9-48CB-8B3D-D53833C04870}"/>
              </c:ext>
            </c:extLst>
          </c:dPt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Prop_dum!$J$25:$AM$25</c:f>
              <c:numCache>
                <c:formatCode>0.00</c:formatCode>
                <c:ptCount val="30"/>
                <c:pt idx="0" formatCode="0.000E+00">
                  <c:v>1.478740363635205E-2</c:v>
                </c:pt>
                <c:pt idx="1">
                  <c:v>-0.11338369176099795</c:v>
                </c:pt>
                <c:pt idx="2">
                  <c:v>0.30534732591096475</c:v>
                </c:pt>
                <c:pt idx="3">
                  <c:v>0.76802578959972367</c:v>
                </c:pt>
                <c:pt idx="4">
                  <c:v>0.97089438281138407</c:v>
                </c:pt>
                <c:pt idx="5">
                  <c:v>1.0214404485775821</c:v>
                </c:pt>
                <c:pt idx="6">
                  <c:v>1.0294845205926217</c:v>
                </c:pt>
                <c:pt idx="7">
                  <c:v>1.0303428288099277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9-48CB-8B3D-D53833C04870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circle"/>
            <c:size val="7"/>
            <c:spPr>
              <a:noFill/>
              <a:ln w="15875">
                <a:solidFill>
                  <a:srgbClr val="0000CC"/>
                </a:solidFill>
              </a:ln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5.8406116799194288E-3</c:v>
                </c:pt>
                <c:pt idx="1">
                  <c:v>9.0308093432917291E-3</c:v>
                </c:pt>
                <c:pt idx="2">
                  <c:v>-3.0870219461124389E-2</c:v>
                </c:pt>
                <c:pt idx="3">
                  <c:v>-3.8003730144682876E-2</c:v>
                </c:pt>
                <c:pt idx="4">
                  <c:v>0.10509836050022264</c:v>
                </c:pt>
                <c:pt idx="5">
                  <c:v>0.3887094208367009</c:v>
                </c:pt>
                <c:pt idx="6">
                  <c:v>0.69264698122742019</c:v>
                </c:pt>
                <c:pt idx="7">
                  <c:v>0.91740851215426833</c:v>
                </c:pt>
                <c:pt idx="8">
                  <c:v>1.0430957730779138</c:v>
                </c:pt>
                <c:pt idx="9">
                  <c:v>1.098886474343975</c:v>
                </c:pt>
                <c:pt idx="10">
                  <c:v>1.1191484434306302</c:v>
                </c:pt>
                <c:pt idx="11">
                  <c:v>1.1252653854916692</c:v>
                </c:pt>
                <c:pt idx="12">
                  <c:v>1.1271022525322596</c:v>
                </c:pt>
                <c:pt idx="13">
                  <c:v>1.1253081073956692</c:v>
                </c:pt>
                <c:pt idx="14">
                  <c:v>1.1386574062191139</c:v>
                </c:pt>
                <c:pt idx="15">
                  <c:v>1.0995246436620445</c:v>
                </c:pt>
                <c:pt idx="16">
                  <c:v>0.91271764445021464</c:v>
                </c:pt>
                <c:pt idx="17">
                  <c:v>0.61419549364843229</c:v>
                </c:pt>
                <c:pt idx="18">
                  <c:v>0.33101491615153855</c:v>
                </c:pt>
                <c:pt idx="19">
                  <c:v>0.14404309772338206</c:v>
                </c:pt>
                <c:pt idx="20">
                  <c:v>5.1302685083082729E-2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1.4213861267061686E-4</c:v>
                </c:pt>
                <c:pt idx="25" formatCode="0.0000E+00">
                  <c:v>2.1981845924485135E-5</c:v>
                </c:pt>
                <c:pt idx="26" formatCode="0.0000E+00">
                  <c:v>2.9402346034967667E-6</c:v>
                </c:pt>
                <c:pt idx="27" formatCode="0.0000E+00">
                  <c:v>3.4156590572019562E-7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9-48CB-8B3D-D53833C04870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FF0000"/>
                </a:solidFill>
              </a:ln>
            </c:spPr>
          </c:marker>
          <c:dPt>
            <c:idx val="13"/>
            <c:marker>
              <c:symbol val="circle"/>
              <c:size val="7"/>
            </c:marker>
            <c:bubble3D val="0"/>
            <c:extLst>
              <c:ext xmlns:c16="http://schemas.microsoft.com/office/drawing/2014/chart" uri="{C3380CC4-5D6E-409C-BE32-E72D297353CC}">
                <c16:uniqueId val="{0000000C-0DF9-48CB-8B3D-D53833C04870}"/>
              </c:ext>
            </c:extLst>
          </c:dPt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Prop_dum!$J$115:$AM$115</c:f>
              <c:numCache>
                <c:formatCode>0.00</c:formatCode>
                <c:ptCount val="30"/>
                <c:pt idx="0" formatCode="0.000E+00">
                  <c:v>8.3883754367944247E-5</c:v>
                </c:pt>
                <c:pt idx="1">
                  <c:v>-8.9570924718166824E-5</c:v>
                </c:pt>
                <c:pt idx="2">
                  <c:v>-7.0861351665799186E-4</c:v>
                </c:pt>
                <c:pt idx="3">
                  <c:v>3.7949341988419795E-4</c:v>
                </c:pt>
                <c:pt idx="4">
                  <c:v>3.3444496545141826E-3</c:v>
                </c:pt>
                <c:pt idx="5">
                  <c:v>1.0355954304123833E-3</c:v>
                </c:pt>
                <c:pt idx="6">
                  <c:v>-1.0833924968093975E-2</c:v>
                </c:pt>
                <c:pt idx="7">
                  <c:v>-1.3655439874120084E-2</c:v>
                </c:pt>
                <c:pt idx="8">
                  <c:v>3.4243997905916403E-2</c:v>
                </c:pt>
                <c:pt idx="9">
                  <c:v>0.16788839879501802</c:v>
                </c:pt>
                <c:pt idx="10">
                  <c:v>0.38450956045103635</c:v>
                </c:pt>
                <c:pt idx="11">
                  <c:v>0.64210873437329419</c:v>
                </c:pt>
                <c:pt idx="12">
                  <c:v>0.8861924901562257</c:v>
                </c:pt>
                <c:pt idx="13">
                  <c:v>1.0782999873498271</c:v>
                </c:pt>
                <c:pt idx="14">
                  <c:v>1.207224320621509</c:v>
                </c:pt>
                <c:pt idx="15">
                  <c:v>1.2831692867356357</c:v>
                </c:pt>
                <c:pt idx="16">
                  <c:v>1.3204831060918343</c:v>
                </c:pt>
                <c:pt idx="17">
                  <c:v>1.3175635485044666</c:v>
                </c:pt>
                <c:pt idx="18">
                  <c:v>1.2526142454562688</c:v>
                </c:pt>
                <c:pt idx="19">
                  <c:v>1.1053921707414713</c:v>
                </c:pt>
                <c:pt idx="20">
                  <c:v>0.88493836660940206</c:v>
                </c:pt>
                <c:pt idx="21">
                  <c:v>0.63336963087552578</c:v>
                </c:pt>
                <c:pt idx="22">
                  <c:v>0.40244481390219478</c:v>
                </c:pt>
                <c:pt idx="23">
                  <c:v>0.22658636214062619</c:v>
                </c:pt>
                <c:pt idx="24">
                  <c:v>0.11315271399112899</c:v>
                </c:pt>
                <c:pt idx="25" formatCode="0.0000E+00">
                  <c:v>5.0238895657135886E-2</c:v>
                </c:pt>
                <c:pt idx="26" formatCode="0.0000E+00">
                  <c:v>1.9890347025844756E-2</c:v>
                </c:pt>
                <c:pt idx="27" formatCode="0.0000E+00">
                  <c:v>7.0438581450668102E-3</c:v>
                </c:pt>
                <c:pt idx="28" formatCode="0.0000000E+00">
                  <c:v>2.2414237643424042E-3</c:v>
                </c:pt>
                <c:pt idx="29" formatCode="0.0000000E+00">
                  <c:v>6.8874738644706236E-4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9-48CB-8B3D-D53833C04870}"/>
            </c:ext>
          </c:extLst>
        </c:ser>
        <c:ser>
          <c:idx val="9"/>
          <c:order val="9"/>
          <c:tx>
            <c:v>Init. Cond</c:v>
          </c:tx>
          <c:spPr>
            <a:ln w="254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Prop_dum!$J$15:$AM$15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F9-48CB-8B3D-D53833C04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9840"/>
        <c:axId val="67580416"/>
      </c:scatterChart>
      <c:valAx>
        <c:axId val="67579840"/>
        <c:scaling>
          <c:orientation val="minMax"/>
          <c:max val="3.9"/>
          <c:min val="3.3"/>
        </c:scaling>
        <c:delete val="0"/>
        <c:axPos val="b"/>
        <c:title>
          <c:tx>
            <c:strRef>
              <c:f>Summ!$D$10</c:f>
              <c:strCache>
                <c:ptCount val="1"/>
                <c:pt idx="0">
                  <c:v>x</c:v>
                </c:pt>
              </c:strCache>
            </c:strRef>
          </c:tx>
          <c:layout>
            <c:manualLayout>
              <c:xMode val="edge"/>
              <c:yMode val="edge"/>
              <c:x val="0.48934069641552191"/>
              <c:y val="0.92814313015342365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s-ES"/>
          </a:p>
        </c:txPr>
        <c:crossAx val="67580416"/>
        <c:crossesAt val="0"/>
        <c:crossBetween val="midCat"/>
      </c:valAx>
      <c:valAx>
        <c:axId val="67580416"/>
        <c:scaling>
          <c:orientation val="minMax"/>
          <c:max val="1.1500000000000001"/>
          <c:min val="1.02"/>
        </c:scaling>
        <c:delete val="0"/>
        <c:axPos val="l"/>
        <c:title>
          <c:tx>
            <c:strRef>
              <c:f>Summ!$D$9</c:f>
              <c:strCache>
                <c:ptCount val="1"/>
                <c:pt idx="0">
                  <c:v>C</c:v>
                </c:pt>
              </c:strCache>
            </c:strRef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s-ES"/>
          </a:p>
        </c:txPr>
        <c:crossAx val="67579840"/>
        <c:crossesAt val="0"/>
        <c:crossBetween val="midCat"/>
        <c:majorUnit val="4.0000000000000008E-2"/>
      </c:valAx>
      <c:spPr>
        <a:solidFill>
          <a:schemeClr val="bg1"/>
        </a:solidFill>
        <a:ln w="25400">
          <a:solidFill>
            <a:srgbClr val="0000CC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+mn-lt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48857514167812"/>
          <c:y val="4.2999818345781808E-2"/>
          <c:w val="0.78281624934793947"/>
          <c:h val="0.81041131236637187"/>
        </c:manualLayout>
      </c:layout>
      <c:scatterChart>
        <c:scatterStyle val="lineMarker"/>
        <c:varyColors val="0"/>
        <c:ser>
          <c:idx val="6"/>
          <c:order val="6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2540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Prop_small!$I$2:$FB$2</c:f>
              <c:numCache>
                <c:formatCode>General</c:formatCode>
                <c:ptCount val="150"/>
                <c:pt idx="0">
                  <c:v>-2.5000000000000001E-2</c:v>
                </c:pt>
                <c:pt idx="1">
                  <c:v>2.5000000000000001E-2</c:v>
                </c:pt>
                <c:pt idx="2">
                  <c:v>7.5000000000000011E-2</c:v>
                </c:pt>
                <c:pt idx="3">
                  <c:v>0.125</c:v>
                </c:pt>
                <c:pt idx="4">
                  <c:v>0.17499999999999999</c:v>
                </c:pt>
                <c:pt idx="5">
                  <c:v>0.22499999999999998</c:v>
                </c:pt>
                <c:pt idx="6">
                  <c:v>0.27499999999999997</c:v>
                </c:pt>
                <c:pt idx="7">
                  <c:v>0.32499999999999996</c:v>
                </c:pt>
                <c:pt idx="8">
                  <c:v>0.37499999999999994</c:v>
                </c:pt>
                <c:pt idx="9">
                  <c:v>0.42499999999999993</c:v>
                </c:pt>
                <c:pt idx="10">
                  <c:v>0.47499999999999992</c:v>
                </c:pt>
                <c:pt idx="11">
                  <c:v>0.52499999999999991</c:v>
                </c:pt>
                <c:pt idx="12">
                  <c:v>0.57499999999999996</c:v>
                </c:pt>
                <c:pt idx="13">
                  <c:v>0.625</c:v>
                </c:pt>
                <c:pt idx="14">
                  <c:v>0.67500000000000004</c:v>
                </c:pt>
                <c:pt idx="15">
                  <c:v>0.72500000000000009</c:v>
                </c:pt>
                <c:pt idx="16">
                  <c:v>0.77500000000000013</c:v>
                </c:pt>
                <c:pt idx="17">
                  <c:v>0.82500000000000018</c:v>
                </c:pt>
                <c:pt idx="18">
                  <c:v>0.87500000000000022</c:v>
                </c:pt>
                <c:pt idx="19">
                  <c:v>0.92500000000000027</c:v>
                </c:pt>
                <c:pt idx="20">
                  <c:v>0.97500000000000031</c:v>
                </c:pt>
                <c:pt idx="21">
                  <c:v>1.0250000000000004</c:v>
                </c:pt>
                <c:pt idx="22">
                  <c:v>1.0750000000000004</c:v>
                </c:pt>
                <c:pt idx="23">
                  <c:v>1.1250000000000004</c:v>
                </c:pt>
                <c:pt idx="24">
                  <c:v>1.1750000000000005</c:v>
                </c:pt>
                <c:pt idx="25">
                  <c:v>1.2250000000000005</c:v>
                </c:pt>
                <c:pt idx="26">
                  <c:v>1.2750000000000006</c:v>
                </c:pt>
                <c:pt idx="27">
                  <c:v>1.3250000000000006</c:v>
                </c:pt>
                <c:pt idx="28">
                  <c:v>1.3750000000000007</c:v>
                </c:pt>
                <c:pt idx="29">
                  <c:v>1.4250000000000007</c:v>
                </c:pt>
                <c:pt idx="30">
                  <c:v>1.4750000000000008</c:v>
                </c:pt>
                <c:pt idx="31">
                  <c:v>1.5250000000000008</c:v>
                </c:pt>
                <c:pt idx="32">
                  <c:v>1.5750000000000008</c:v>
                </c:pt>
                <c:pt idx="33">
                  <c:v>1.6250000000000009</c:v>
                </c:pt>
                <c:pt idx="34">
                  <c:v>1.6750000000000009</c:v>
                </c:pt>
                <c:pt idx="35">
                  <c:v>1.725000000000001</c:v>
                </c:pt>
                <c:pt idx="36">
                  <c:v>1.775000000000001</c:v>
                </c:pt>
                <c:pt idx="37">
                  <c:v>1.8250000000000011</c:v>
                </c:pt>
                <c:pt idx="38">
                  <c:v>1.8750000000000011</c:v>
                </c:pt>
                <c:pt idx="39">
                  <c:v>1.9250000000000012</c:v>
                </c:pt>
                <c:pt idx="40">
                  <c:v>1.9750000000000012</c:v>
                </c:pt>
                <c:pt idx="41">
                  <c:v>2.0250000000000012</c:v>
                </c:pt>
                <c:pt idx="42">
                  <c:v>2.0750000000000011</c:v>
                </c:pt>
                <c:pt idx="43">
                  <c:v>2.1250000000000009</c:v>
                </c:pt>
                <c:pt idx="44">
                  <c:v>2.1750000000000007</c:v>
                </c:pt>
                <c:pt idx="45">
                  <c:v>2.2250000000000005</c:v>
                </c:pt>
                <c:pt idx="46">
                  <c:v>2.2750000000000004</c:v>
                </c:pt>
                <c:pt idx="47">
                  <c:v>2.3250000000000002</c:v>
                </c:pt>
                <c:pt idx="48">
                  <c:v>2.375</c:v>
                </c:pt>
                <c:pt idx="49">
                  <c:v>2.4249999999999998</c:v>
                </c:pt>
                <c:pt idx="50">
                  <c:v>2.4749999999999996</c:v>
                </c:pt>
                <c:pt idx="51">
                  <c:v>2.5249999999999995</c:v>
                </c:pt>
                <c:pt idx="52">
                  <c:v>2.5749999999999993</c:v>
                </c:pt>
                <c:pt idx="53">
                  <c:v>2.6249999999999991</c:v>
                </c:pt>
                <c:pt idx="54">
                  <c:v>2.6749999999999989</c:v>
                </c:pt>
                <c:pt idx="55">
                  <c:v>2.7249999999999988</c:v>
                </c:pt>
                <c:pt idx="56">
                  <c:v>2.7749999999999986</c:v>
                </c:pt>
                <c:pt idx="57">
                  <c:v>2.8249999999999984</c:v>
                </c:pt>
                <c:pt idx="58">
                  <c:v>2.8749999999999982</c:v>
                </c:pt>
                <c:pt idx="59">
                  <c:v>2.924999999999998</c:v>
                </c:pt>
                <c:pt idx="60">
                  <c:v>2.9749999999999979</c:v>
                </c:pt>
                <c:pt idx="61">
                  <c:v>3.0249999999999977</c:v>
                </c:pt>
                <c:pt idx="62">
                  <c:v>3.0749999999999975</c:v>
                </c:pt>
                <c:pt idx="63">
                  <c:v>3.1249999999999973</c:v>
                </c:pt>
                <c:pt idx="64">
                  <c:v>3.1749999999999972</c:v>
                </c:pt>
                <c:pt idx="65">
                  <c:v>3.224999999999997</c:v>
                </c:pt>
                <c:pt idx="66">
                  <c:v>3.2749999999999968</c:v>
                </c:pt>
                <c:pt idx="67">
                  <c:v>3.3249999999999966</c:v>
                </c:pt>
                <c:pt idx="68">
                  <c:v>3.3749999999999964</c:v>
                </c:pt>
                <c:pt idx="69">
                  <c:v>3.4249999999999963</c:v>
                </c:pt>
                <c:pt idx="70">
                  <c:v>3.4749999999999961</c:v>
                </c:pt>
                <c:pt idx="71">
                  <c:v>3.5249999999999959</c:v>
                </c:pt>
                <c:pt idx="72">
                  <c:v>3.5749999999999957</c:v>
                </c:pt>
                <c:pt idx="73">
                  <c:v>3.6249999999999956</c:v>
                </c:pt>
                <c:pt idx="74">
                  <c:v>3.6749999999999954</c:v>
                </c:pt>
                <c:pt idx="75">
                  <c:v>3.7249999999999952</c:v>
                </c:pt>
                <c:pt idx="76">
                  <c:v>3.774999999999995</c:v>
                </c:pt>
                <c:pt idx="77">
                  <c:v>3.8249999999999948</c:v>
                </c:pt>
                <c:pt idx="78">
                  <c:v>3.8749999999999947</c:v>
                </c:pt>
                <c:pt idx="79">
                  <c:v>3.9249999999999945</c:v>
                </c:pt>
                <c:pt idx="80">
                  <c:v>3.9749999999999943</c:v>
                </c:pt>
                <c:pt idx="81">
                  <c:v>4.0249999999999941</c:v>
                </c:pt>
                <c:pt idx="82">
                  <c:v>4.074999999999994</c:v>
                </c:pt>
                <c:pt idx="83">
                  <c:v>4.1249999999999938</c:v>
                </c:pt>
                <c:pt idx="84">
                  <c:v>4.1749999999999936</c:v>
                </c:pt>
                <c:pt idx="85">
                  <c:v>4.2249999999999934</c:v>
                </c:pt>
                <c:pt idx="86">
                  <c:v>4.2749999999999932</c:v>
                </c:pt>
                <c:pt idx="87">
                  <c:v>4.3249999999999931</c:v>
                </c:pt>
                <c:pt idx="88">
                  <c:v>4.3749999999999929</c:v>
                </c:pt>
                <c:pt idx="89">
                  <c:v>4.4249999999999927</c:v>
                </c:pt>
                <c:pt idx="90">
                  <c:v>4.4749999999999925</c:v>
                </c:pt>
                <c:pt idx="91">
                  <c:v>4.5249999999999924</c:v>
                </c:pt>
                <c:pt idx="92">
                  <c:v>4.5749999999999922</c:v>
                </c:pt>
                <c:pt idx="93">
                  <c:v>4.624999999999992</c:v>
                </c:pt>
                <c:pt idx="94">
                  <c:v>4.6749999999999918</c:v>
                </c:pt>
                <c:pt idx="95">
                  <c:v>4.7249999999999917</c:v>
                </c:pt>
                <c:pt idx="96">
                  <c:v>4.7749999999999915</c:v>
                </c:pt>
                <c:pt idx="97">
                  <c:v>4.8249999999999913</c:v>
                </c:pt>
                <c:pt idx="98">
                  <c:v>4.8749999999999911</c:v>
                </c:pt>
                <c:pt idx="99">
                  <c:v>4.9249999999999909</c:v>
                </c:pt>
                <c:pt idx="100">
                  <c:v>4.9749999999999908</c:v>
                </c:pt>
                <c:pt idx="101">
                  <c:v>5.0249999999999906</c:v>
                </c:pt>
                <c:pt idx="102">
                  <c:v>5.0749999999999904</c:v>
                </c:pt>
                <c:pt idx="103">
                  <c:v>5.1249999999999902</c:v>
                </c:pt>
                <c:pt idx="104">
                  <c:v>5.1749999999999901</c:v>
                </c:pt>
                <c:pt idx="105">
                  <c:v>5.2249999999999899</c:v>
                </c:pt>
                <c:pt idx="106">
                  <c:v>5.2749999999999897</c:v>
                </c:pt>
                <c:pt idx="107">
                  <c:v>5.3249999999999895</c:v>
                </c:pt>
                <c:pt idx="108">
                  <c:v>5.3749999999999893</c:v>
                </c:pt>
                <c:pt idx="109">
                  <c:v>5.4249999999999892</c:v>
                </c:pt>
                <c:pt idx="110">
                  <c:v>5.474999999999989</c:v>
                </c:pt>
                <c:pt idx="111">
                  <c:v>5.5249999999999888</c:v>
                </c:pt>
                <c:pt idx="112">
                  <c:v>5.5749999999999886</c:v>
                </c:pt>
                <c:pt idx="113">
                  <c:v>5.6249999999999885</c:v>
                </c:pt>
                <c:pt idx="114">
                  <c:v>5.6749999999999883</c:v>
                </c:pt>
                <c:pt idx="115">
                  <c:v>5.7249999999999881</c:v>
                </c:pt>
                <c:pt idx="116">
                  <c:v>5.7749999999999879</c:v>
                </c:pt>
                <c:pt idx="117">
                  <c:v>5.8249999999999877</c:v>
                </c:pt>
                <c:pt idx="118">
                  <c:v>5.8749999999999876</c:v>
                </c:pt>
                <c:pt idx="119">
                  <c:v>5.9249999999999874</c:v>
                </c:pt>
                <c:pt idx="120">
                  <c:v>5.9749999999999872</c:v>
                </c:pt>
                <c:pt idx="121">
                  <c:v>6.024999999999987</c:v>
                </c:pt>
                <c:pt idx="122">
                  <c:v>6.0749999999999869</c:v>
                </c:pt>
                <c:pt idx="123">
                  <c:v>6.1249999999999867</c:v>
                </c:pt>
                <c:pt idx="124">
                  <c:v>6.1749999999999865</c:v>
                </c:pt>
                <c:pt idx="125">
                  <c:v>6.2249999999999863</c:v>
                </c:pt>
                <c:pt idx="126">
                  <c:v>6.2749999999999861</c:v>
                </c:pt>
                <c:pt idx="127">
                  <c:v>6.324999999999986</c:v>
                </c:pt>
                <c:pt idx="128">
                  <c:v>6.3749999999999858</c:v>
                </c:pt>
                <c:pt idx="129">
                  <c:v>6.4249999999999856</c:v>
                </c:pt>
                <c:pt idx="130">
                  <c:v>6.4749999999999854</c:v>
                </c:pt>
                <c:pt idx="131">
                  <c:v>6.5249999999999853</c:v>
                </c:pt>
                <c:pt idx="132">
                  <c:v>6.5749999999999851</c:v>
                </c:pt>
                <c:pt idx="133">
                  <c:v>6.6249999999999849</c:v>
                </c:pt>
                <c:pt idx="134">
                  <c:v>6.6749999999999847</c:v>
                </c:pt>
                <c:pt idx="135">
                  <c:v>6.7249999999999845</c:v>
                </c:pt>
                <c:pt idx="136">
                  <c:v>6.7749999999999844</c:v>
                </c:pt>
                <c:pt idx="137">
                  <c:v>6.8249999999999842</c:v>
                </c:pt>
                <c:pt idx="138">
                  <c:v>6.874999999999984</c:v>
                </c:pt>
                <c:pt idx="139">
                  <c:v>6.9249999999999838</c:v>
                </c:pt>
                <c:pt idx="140">
                  <c:v>6.9749999999999837</c:v>
                </c:pt>
                <c:pt idx="141">
                  <c:v>7.0249999999999835</c:v>
                </c:pt>
                <c:pt idx="142">
                  <c:v>7.0749999999999833</c:v>
                </c:pt>
                <c:pt idx="143">
                  <c:v>7.1249999999999831</c:v>
                </c:pt>
                <c:pt idx="144">
                  <c:v>7.1749999999999829</c:v>
                </c:pt>
                <c:pt idx="145">
                  <c:v>7.2249999999999828</c:v>
                </c:pt>
                <c:pt idx="146">
                  <c:v>7.2749999999999826</c:v>
                </c:pt>
                <c:pt idx="147">
                  <c:v>7.3249999999999824</c:v>
                </c:pt>
                <c:pt idx="148">
                  <c:v>7.3749999999999822</c:v>
                </c:pt>
                <c:pt idx="149">
                  <c:v>7.4249999999999821</c:v>
                </c:pt>
              </c:numCache>
            </c:numRef>
          </c:xVal>
          <c:yVal>
            <c:numRef>
              <c:f>Prop_small!$I$115:$FB$115</c:f>
              <c:numCache>
                <c:formatCode>0.00000</c:formatCode>
                <c:ptCount val="150"/>
                <c:pt idx="0" formatCode="0.00">
                  <c:v>0</c:v>
                </c:pt>
                <c:pt idx="1">
                  <c:v>1.0972370401131293E-4</c:v>
                </c:pt>
                <c:pt idx="2" formatCode="0.00">
                  <c:v>2.6313228428899562E-4</c:v>
                </c:pt>
                <c:pt idx="3" formatCode="0.00">
                  <c:v>6.3196076550336685E-4</c:v>
                </c:pt>
                <c:pt idx="4" formatCode="0.00">
                  <c:v>1.461429495229627E-3</c:v>
                </c:pt>
                <c:pt idx="5" formatCode="0.00">
                  <c:v>3.208572985030903E-3</c:v>
                </c:pt>
                <c:pt idx="6" formatCode="0.00">
                  <c:v>6.6588211404829314E-3</c:v>
                </c:pt>
                <c:pt idx="7" formatCode="0.00">
                  <c:v>1.3050220083850152E-2</c:v>
                </c:pt>
                <c:pt idx="8" formatCode="0.00">
                  <c:v>2.4160006361926733E-2</c:v>
                </c:pt>
                <c:pt idx="9" formatCode="0.00">
                  <c:v>4.228643307432E-2</c:v>
                </c:pt>
                <c:pt idx="10" formatCode="0.00">
                  <c:v>7.0056468840167044E-2</c:v>
                </c:pt>
                <c:pt idx="11" formatCode="0.00">
                  <c:v>0.11002309726710309</c:v>
                </c:pt>
                <c:pt idx="12" formatCode="0.00">
                  <c:v>0.16408721497783949</c:v>
                </c:pt>
                <c:pt idx="13" formatCode="0.00">
                  <c:v>0.2328685356803516</c:v>
                </c:pt>
                <c:pt idx="14" formatCode="0.00">
                  <c:v>0.31521706395154447</c:v>
                </c:pt>
                <c:pt idx="15" formatCode="0.00">
                  <c:v>0.40805902857381676</c:v>
                </c:pt>
                <c:pt idx="16" formatCode="0.00">
                  <c:v>0.50668983077868979</c:v>
                </c:pt>
                <c:pt idx="17" formatCode="0.00">
                  <c:v>0.60548366702529766</c:v>
                </c:pt>
                <c:pt idx="18" formatCode="0.00">
                  <c:v>0.6988426973295232</c:v>
                </c:pt>
                <c:pt idx="19" formatCode="0.00">
                  <c:v>0.78212328559636768</c:v>
                </c:pt>
                <c:pt idx="20" formatCode="0.00">
                  <c:v>0.85229112254570849</c:v>
                </c:pt>
                <c:pt idx="21" formatCode="0.00">
                  <c:v>0.90816163271050976</c:v>
                </c:pt>
                <c:pt idx="22" formatCode="0.00">
                  <c:v>0.95022672411738962</c:v>
                </c:pt>
                <c:pt idx="23" formatCode="0.00">
                  <c:v>0.98019102407544678</c:v>
                </c:pt>
                <c:pt idx="24" formatCode="0.00">
                  <c:v>1.0003972028624888</c:v>
                </c:pt>
                <c:pt idx="25" formatCode="0.00">
                  <c:v>1.0133041653974617</c:v>
                </c:pt>
                <c:pt idx="26" formatCode="0.00">
                  <c:v>1.0211185244403913</c:v>
                </c:pt>
                <c:pt idx="27" formatCode="0.00">
                  <c:v>1.0256056557917741</c:v>
                </c:pt>
                <c:pt idx="28" formatCode="0.00">
                  <c:v>1.0280509591606677</c:v>
                </c:pt>
                <c:pt idx="29" formatCode="0.00">
                  <c:v>1.0293164873555096</c:v>
                </c:pt>
                <c:pt idx="30" formatCode="0.00">
                  <c:v>1.0299388949293828</c:v>
                </c:pt>
                <c:pt idx="31" formatCode="0.00">
                  <c:v>1.0302299874626231</c:v>
                </c:pt>
                <c:pt idx="32" formatCode="0.00">
                  <c:v>1.0303595346702457</c:v>
                </c:pt>
                <c:pt idx="33" formatCode="0.00">
                  <c:v>1.0304144318674469</c:v>
                </c:pt>
                <c:pt idx="34" formatCode="0.00">
                  <c:v>1.0304365973325966</c:v>
                </c:pt>
                <c:pt idx="35" formatCode="0.00">
                  <c:v>1.0304451299298769</c:v>
                </c:pt>
                <c:pt idx="36" formatCode="0.00">
                  <c:v>1.0304482634253678</c:v>
                </c:pt>
                <c:pt idx="37" formatCode="0.00">
                  <c:v>1.0304493618685671</c:v>
                </c:pt>
                <c:pt idx="38" formatCode="0.00">
                  <c:v>1.0304497296373831</c:v>
                </c:pt>
                <c:pt idx="39" formatCode="0.00">
                  <c:v>1.0304498473056061</c:v>
                </c:pt>
                <c:pt idx="40" formatCode="0.00">
                  <c:v>1.0304498833019511</c:v>
                </c:pt>
                <c:pt idx="41" formatCode="0.00">
                  <c:v>1.0304498938358659</c:v>
                </c:pt>
                <c:pt idx="42" formatCode="0.00">
                  <c:v>1.0304498967861231</c:v>
                </c:pt>
                <c:pt idx="43" formatCode="0.00">
                  <c:v>1.030449897577282</c:v>
                </c:pt>
                <c:pt idx="44" formatCode="0.00">
                  <c:v>1.0304498977805108</c:v>
                </c:pt>
                <c:pt idx="45" formatCode="0.00">
                  <c:v>1.0304498978305372</c:v>
                </c:pt>
                <c:pt idx="46" formatCode="0.00">
                  <c:v>1.0304498978423418</c:v>
                </c:pt>
                <c:pt idx="47" formatCode="0.00">
                  <c:v>1.0304498978450094</c:v>
                </c:pt>
                <c:pt idx="48" formatCode="0.00">
                  <c:v>1.0304498978455654</c:v>
                </c:pt>
                <c:pt idx="49" formatCode="0.00">
                  <c:v>1.0304498978455492</c:v>
                </c:pt>
                <c:pt idx="50" formatCode="0.00">
                  <c:v>1.0304498978448318</c:v>
                </c:pt>
                <c:pt idx="51" formatCode="0.00">
                  <c:v>1.0304498978410077</c:v>
                </c:pt>
                <c:pt idx="52" formatCode="0.00">
                  <c:v>1.030449897822157</c:v>
                </c:pt>
                <c:pt idx="53" formatCode="0.00">
                  <c:v>1.0304498977337522</c:v>
                </c:pt>
                <c:pt idx="54" formatCode="0.00">
                  <c:v>1.030449897339206</c:v>
                </c:pt>
                <c:pt idx="55" formatCode="0.00">
                  <c:v>1.0304498956646069</c:v>
                </c:pt>
                <c:pt idx="56" formatCode="0.00">
                  <c:v>1.0304498889100078</c:v>
                </c:pt>
                <c:pt idx="57" formatCode="0.00">
                  <c:v>1.0304498630375689</c:v>
                </c:pt>
                <c:pt idx="58" formatCode="0.00">
                  <c:v>1.030449769002362</c:v>
                </c:pt>
                <c:pt idx="59" formatCode="0.00">
                  <c:v>1.0304494449468962</c:v>
                </c:pt>
                <c:pt idx="60" formatCode="0.00">
                  <c:v>1.0304483869577346</c:v>
                </c:pt>
                <c:pt idx="61" formatCode="0.00">
                  <c:v>1.0304451170675686</c:v>
                </c:pt>
                <c:pt idx="62" formatCode="0.00">
                  <c:v>1.0304355575560316</c:v>
                </c:pt>
                <c:pt idx="63" formatCode="0.00">
                  <c:v>1.0304091421685746</c:v>
                </c:pt>
                <c:pt idx="64" formatCode="0.00">
                  <c:v>1.0303402011597924</c:v>
                </c:pt>
                <c:pt idx="65" formatCode="0.00">
                  <c:v>1.0301703783259377</c:v>
                </c:pt>
                <c:pt idx="66" formatCode="0.00">
                  <c:v>1.0297757989664933</c:v>
                </c:pt>
                <c:pt idx="67" formatCode="0.00">
                  <c:v>1.0289115396304123</c:v>
                </c:pt>
                <c:pt idx="68" formatCode="0.00">
                  <c:v>1.0271278786721909</c:v>
                </c:pt>
                <c:pt idx="69" formatCode="0.00">
                  <c:v>1.0236607738128392</c:v>
                </c:pt>
                <c:pt idx="70" formatCode="0.00">
                  <c:v>1.0173150481394357</c:v>
                </c:pt>
                <c:pt idx="71" formatCode="0.00">
                  <c:v>1.0063811094143347</c:v>
                </c:pt>
                <c:pt idx="72" formatCode="0.00">
                  <c:v>0.98864642474023634</c:v>
                </c:pt>
                <c:pt idx="73" formatCode="0.00">
                  <c:v>0.96156696984154977</c:v>
                </c:pt>
                <c:pt idx="74" formatCode="0.00">
                  <c:v>0.92263666231127484</c:v>
                </c:pt>
                <c:pt idx="75" formatCode="0.00">
                  <c:v>0.86992986324996746</c:v>
                </c:pt>
                <c:pt idx="76" formatCode="0.00">
                  <c:v>0.80270878877211604</c:v>
                </c:pt>
                <c:pt idx="77" formatCode="0.00">
                  <c:v>0.72191939091169921</c:v>
                </c:pt>
                <c:pt idx="78" formatCode="0.00">
                  <c:v>0.63038673043049198</c:v>
                </c:pt>
                <c:pt idx="79" formatCode="0.00">
                  <c:v>0.5325867650350764</c:v>
                </c:pt>
                <c:pt idx="80" formatCode="0.00">
                  <c:v>0.4340017948364876</c:v>
                </c:pt>
                <c:pt idx="81" formatCode="0.00">
                  <c:v>0.34021138241535048</c:v>
                </c:pt>
                <c:pt idx="82" formatCode="0.00">
                  <c:v>0.25596602211475622</c:v>
                </c:pt>
                <c:pt idx="83" formatCode="0.00">
                  <c:v>0.18449383467044214</c:v>
                </c:pt>
                <c:pt idx="84" formatCode="0.00">
                  <c:v>0.12720127455578203</c:v>
                </c:pt>
                <c:pt idx="85" formatCode="0.00">
                  <c:v>8.3790007879957482E-2</c:v>
                </c:pt>
                <c:pt idx="86" formatCode="0.00">
                  <c:v>5.2684832635900215E-2</c:v>
                </c:pt>
                <c:pt idx="87" formatCode="0.00">
                  <c:v>3.1599314542115627E-2</c:v>
                </c:pt>
                <c:pt idx="88" formatCode="0.00">
                  <c:v>1.807027342177308E-2</c:v>
                </c:pt>
                <c:pt idx="89" formatCode="0.00">
                  <c:v>9.8496392859050395E-3</c:v>
                </c:pt>
                <c:pt idx="90" formatCode="0.00">
                  <c:v>5.1166240021376756E-3</c:v>
                </c:pt>
                <c:pt idx="91" formatCode="0.00">
                  <c:v>2.5330765449126393E-3</c:v>
                </c:pt>
                <c:pt idx="92" formatCode="0.00">
                  <c:v>1.1952383079453471E-3</c:v>
                </c:pt>
                <c:pt idx="93" formatCode="0.00">
                  <c:v>5.3762475710660679E-4</c:v>
                </c:pt>
                <c:pt idx="94" formatCode="0.00">
                  <c:v>2.305844087305527E-4</c:v>
                </c:pt>
                <c:pt idx="95" formatCode="0.00">
                  <c:v>9.4327372200313654E-5</c:v>
                </c:pt>
                <c:pt idx="96" formatCode="0.00">
                  <c:v>3.6817321192266716E-5</c:v>
                </c:pt>
                <c:pt idx="97" formatCode="0.00">
                  <c:v>1.3716283049981245E-5</c:v>
                </c:pt>
                <c:pt idx="98" formatCode="0.00">
                  <c:v>4.8793640271500251E-6</c:v>
                </c:pt>
                <c:pt idx="99" formatCode="0.00">
                  <c:v>1.6581026537836101E-6</c:v>
                </c:pt>
                <c:pt idx="100" formatCode="0.00">
                  <c:v>5.3847207100778775E-7</c:v>
                </c:pt>
                <c:pt idx="101" formatCode="0.00">
                  <c:v>1.6718663448420003E-7</c:v>
                </c:pt>
                <c:pt idx="102" formatCode="0.00">
                  <c:v>4.9648763194373313E-8</c:v>
                </c:pt>
                <c:pt idx="103" formatCode="0.00">
                  <c:v>1.4107918529303499E-8</c:v>
                </c:pt>
                <c:pt idx="104" formatCode="0.00">
                  <c:v>3.837426568532421E-9</c:v>
                </c:pt>
                <c:pt idx="105" formatCode="0.00">
                  <c:v>9.9956170627227746E-10</c:v>
                </c:pt>
                <c:pt idx="106" formatCode="0.00">
                  <c:v>2.4942225185112572E-10</c:v>
                </c:pt>
                <c:pt idx="107" formatCode="0.00">
                  <c:v>5.9644948968540765E-11</c:v>
                </c:pt>
                <c:pt idx="108" formatCode="0.00">
                  <c:v>1.3673335925915727E-11</c:v>
                </c:pt>
                <c:pt idx="109" formatCode="0.00">
                  <c:v>3.0059326642281187E-12</c:v>
                </c:pt>
                <c:pt idx="110" formatCode="0.00">
                  <c:v>6.3390094412994933E-13</c:v>
                </c:pt>
                <c:pt idx="111" formatCode="0.00">
                  <c:v>1.2827024438427404E-13</c:v>
                </c:pt>
                <c:pt idx="112" formatCode="0.00">
                  <c:v>2.4912031735846939E-14</c:v>
                </c:pt>
                <c:pt idx="113" formatCode="0.00">
                  <c:v>4.6449237977085199E-15</c:v>
                </c:pt>
                <c:pt idx="114" formatCode="0.00">
                  <c:v>8.3163515275915E-16</c:v>
                </c:pt>
                <c:pt idx="115" formatCode="0.00">
                  <c:v>1.430083629897131E-16</c:v>
                </c:pt>
                <c:pt idx="116" formatCode="0.00">
                  <c:v>2.3623532149029301E-17</c:v>
                </c:pt>
                <c:pt idx="117" formatCode="0.00">
                  <c:v>3.7493355905553418E-18</c:v>
                </c:pt>
                <c:pt idx="118" formatCode="0.00">
                  <c:v>5.7181025404914177E-19</c:v>
                </c:pt>
                <c:pt idx="119" formatCode="0.00">
                  <c:v>8.3808967048949272E-20</c:v>
                </c:pt>
                <c:pt idx="120" formatCode="0.00">
                  <c:v>1.1806288807458438E-20</c:v>
                </c:pt>
                <c:pt idx="121" formatCode="0.00">
                  <c:v>1.5986548835134439E-21</c:v>
                </c:pt>
                <c:pt idx="122" formatCode="0.00">
                  <c:v>2.0808414233812245E-22</c:v>
                </c:pt>
                <c:pt idx="123" formatCode="0.00">
                  <c:v>2.6036414117014655E-23</c:v>
                </c:pt>
                <c:pt idx="124" formatCode="0.00">
                  <c:v>3.1317461615438809E-24</c:v>
                </c:pt>
                <c:pt idx="125" formatCode="0.00">
                  <c:v>3.6211839676351138E-25</c:v>
                </c:pt>
                <c:pt idx="126" formatCode="0.00">
                  <c:v>4.0249338826461769E-26</c:v>
                </c:pt>
                <c:pt idx="127" formatCode="0.00">
                  <c:v>4.3001771989162467E-27</c:v>
                </c:pt>
                <c:pt idx="128" formatCode="0.00">
                  <c:v>4.4156875267221406E-28</c:v>
                </c:pt>
                <c:pt idx="129" formatCode="0.00">
                  <c:v>4.3576166045527004E-29</c:v>
                </c:pt>
                <c:pt idx="130" formatCode="0.00">
                  <c:v>4.132204727178962E-30</c:v>
                </c:pt>
                <c:pt idx="131" formatCode="0.00">
                  <c:v>3.764687946059543E-31</c:v>
                </c:pt>
                <c:pt idx="132" formatCode="0.00">
                  <c:v>3.2946638492264086E-32</c:v>
                </c:pt>
                <c:pt idx="133" formatCode="0.00">
                  <c:v>2.7690886419341835E-33</c:v>
                </c:pt>
                <c:pt idx="134" formatCode="0.00">
                  <c:v>2.2346135303218282E-34</c:v>
                </c:pt>
                <c:pt idx="135" formatCode="0.00">
                  <c:v>1.7309759606260252E-35</c:v>
                </c:pt>
                <c:pt idx="136" formatCode="0.00">
                  <c:v>1.286685394303183E-36</c:v>
                </c:pt>
                <c:pt idx="137" formatCode="0.00">
                  <c:v>9.1749117219976409E-38</c:v>
                </c:pt>
                <c:pt idx="138" formatCode="0.00">
                  <c:v>6.2736477212418395E-39</c:v>
                </c:pt>
                <c:pt idx="139" formatCode="0.00">
                  <c:v>4.1119878973348965E-40</c:v>
                </c:pt>
                <c:pt idx="140" formatCode="0.00">
                  <c:v>2.5822902390277655E-41</c:v>
                </c:pt>
                <c:pt idx="141" formatCode="0.00">
                  <c:v>1.5529952886302428E-42</c:v>
                </c:pt>
                <c:pt idx="142" formatCode="0.00">
                  <c:v>8.9396089113451945E-44</c:v>
                </c:pt>
                <c:pt idx="143" formatCode="0.00">
                  <c:v>4.9226780558109888E-45</c:v>
                </c:pt>
                <c:pt idx="144" formatCode="0.00">
                  <c:v>2.5914834434420639E-46</c:v>
                </c:pt>
                <c:pt idx="145" formatCode="0.00">
                  <c:v>1.3033640929637722E-47</c:v>
                </c:pt>
                <c:pt idx="146" formatCode="0.00">
                  <c:v>6.2579828941437235E-49</c:v>
                </c:pt>
                <c:pt idx="147" formatCode="0.00">
                  <c:v>2.8662095611708803E-50</c:v>
                </c:pt>
                <c:pt idx="148" formatCode="0.00">
                  <c:v>1.2511527708950319E-51</c:v>
                </c:pt>
                <c:pt idx="149" formatCode="0.00">
                  <c:v>5.2005410725567012E-53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8-4532-A5CC-0232A9AD0830}"/>
            </c:ext>
          </c:extLst>
        </c:ser>
        <c:ser>
          <c:idx val="7"/>
          <c:order val="7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25400">
              <a:solidFill>
                <a:srgbClr val="0000CC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1.512892265540361E-5</c:v>
                </c:pt>
                <c:pt idx="1">
                  <c:v>2.990878233381364E-5</c:v>
                </c:pt>
                <c:pt idx="2">
                  <c:v>5.5611879528778923E-5</c:v>
                </c:pt>
                <c:pt idx="3">
                  <c:v>9.9228417418008273E-5</c:v>
                </c:pt>
                <c:pt idx="4">
                  <c:v>1.7164813455049322E-4</c:v>
                </c:pt>
                <c:pt idx="5">
                  <c:v>2.89482543398527E-4</c:v>
                </c:pt>
                <c:pt idx="6">
                  <c:v>4.7753313206026987E-4</c:v>
                </c:pt>
                <c:pt idx="7">
                  <c:v>7.7202690603901723E-4</c:v>
                </c:pt>
                <c:pt idx="8">
                  <c:v>1.224709568604339E-3</c:v>
                </c:pt>
                <c:pt idx="9">
                  <c:v>1.9078229105960996E-3</c:v>
                </c:pt>
                <c:pt idx="10">
                  <c:v>2.9198892898096951E-3</c:v>
                </c:pt>
                <c:pt idx="11">
                  <c:v>4.3920790172069513E-3</c:v>
                </c:pt>
                <c:pt idx="12">
                  <c:v>6.4947493835368951E-3</c:v>
                </c:pt>
                <c:pt idx="13">
                  <c:v>9.4435297966534836E-3</c:v>
                </c:pt>
                <c:pt idx="14">
                  <c:v>1.3504110218544928E-2</c:v>
                </c:pt>
                <c:pt idx="15">
                  <c:v>1.8994705306013042E-2</c:v>
                </c:pt>
                <c:pt idx="16">
                  <c:v>2.6285058647988517E-2</c:v>
                </c:pt>
                <c:pt idx="17">
                  <c:v>3.5790867621605889E-2</c:v>
                </c:pt>
                <c:pt idx="18">
                  <c:v>4.7962691524792746E-2</c:v>
                </c:pt>
                <c:pt idx="19">
                  <c:v>6.3268779672121744E-2</c:v>
                </c:pt>
                <c:pt idx="20">
                  <c:v>8.2171821483892835E-2</c:v>
                </c:pt>
                <c:pt idx="21">
                  <c:v>0.10510034223732651</c:v>
                </c:pt>
                <c:pt idx="22">
                  <c:v>0.13241627381914844</c:v>
                </c:pt>
                <c:pt idx="23">
                  <c:v>0.16438101446788669</c:v>
                </c:pt>
                <c:pt idx="24">
                  <c:v>0.20112292981462845</c:v>
                </c:pt>
                <c:pt idx="25">
                  <c:v>0.24260961356281291</c:v>
                </c:pt>
                <c:pt idx="26">
                  <c:v>0.28862821696745483</c:v>
                </c:pt>
                <c:pt idx="27">
                  <c:v>0.33877671520278613</c:v>
                </c:pt>
                <c:pt idx="28">
                  <c:v>0.39246811277778298</c:v>
                </c:pt>
                <c:pt idx="29">
                  <c:v>0.44894837714575808</c:v>
                </c:pt>
                <c:pt idx="30">
                  <c:v>0.50732747180382209</c:v>
                </c:pt>
                <c:pt idx="31">
                  <c:v>0.56662142457538689</c:v>
                </c:pt>
                <c:pt idx="32">
                  <c:v>0.62580211536634678</c:v>
                </c:pt>
                <c:pt idx="33">
                  <c:v>0.6838505826302097</c:v>
                </c:pt>
                <c:pt idx="34">
                  <c:v>0.73980925906268269</c:v>
                </c:pt>
                <c:pt idx="35">
                  <c:v>0.79282870926510274</c:v>
                </c:pt>
                <c:pt idx="36">
                  <c:v>0.84220512520996749</c:v>
                </c:pt>
                <c:pt idx="37">
                  <c:v>0.88740593116871491</c:v>
                </c:pt>
                <c:pt idx="38">
                  <c:v>0.92808219283538507</c:v>
                </c:pt>
                <c:pt idx="39">
                  <c:v>0.96406792311843792</c:v>
                </c:pt>
                <c:pt idx="40">
                  <c:v>0.99536764309201797</c:v>
                </c:pt>
                <c:pt idx="41">
                  <c:v>1.0221345403411219</c:v>
                </c:pt>
                <c:pt idx="42">
                  <c:v>1.0446421742466239</c:v>
                </c:pt>
                <c:pt idx="43">
                  <c:v>1.0632528793824592</c:v>
                </c:pt>
                <c:pt idx="44">
                  <c:v>1.0783858460196036</c:v>
                </c:pt>
                <c:pt idx="45">
                  <c:v>1.0904873900455359</c:v>
                </c:pt>
                <c:pt idx="46">
                  <c:v>1.1000052704462051</c:v>
                </c:pt>
                <c:pt idx="47">
                  <c:v>1.1073681845580985</c:v>
                </c:pt>
                <c:pt idx="48">
                  <c:v>1.1129708715492559</c:v>
                </c:pt>
                <c:pt idx="49">
                  <c:v>1.1171646603553043</c:v>
                </c:pt>
                <c:pt idx="50">
                  <c:v>1.1202528560262697</c:v>
                </c:pt>
                <c:pt idx="51">
                  <c:v>1.1224900838084915</c:v>
                </c:pt>
                <c:pt idx="52">
                  <c:v>1.1240845931915961</c:v>
                </c:pt>
                <c:pt idx="53">
                  <c:v>1.1252025365517884</c:v>
                </c:pt>
                <c:pt idx="54">
                  <c:v>1.1259733415654303</c:v>
                </c:pt>
                <c:pt idx="55">
                  <c:v>1.1264954543311041</c:v>
                </c:pt>
                <c:pt idx="56">
                  <c:v>1.1268419064601856</c:v>
                </c:pt>
                <c:pt idx="57">
                  <c:v>1.1270653273711158</c:v>
                </c:pt>
                <c:pt idx="58">
                  <c:v>1.1272021648431578</c:v>
                </c:pt>
                <c:pt idx="59">
                  <c:v>1.1272759835124502</c:v>
                </c:pt>
                <c:pt idx="60">
                  <c:v>1.127299780809788</c:v>
                </c:pt>
                <c:pt idx="61">
                  <c:v>1.1272772968950424</c:v>
                </c:pt>
                <c:pt idx="62">
                  <c:v>1.1272033074433403</c:v>
                </c:pt>
                <c:pt idx="63">
                  <c:v>1.1270628862266856</c:v>
                </c:pt>
                <c:pt idx="64">
                  <c:v>1.1268296202969281</c:v>
                </c:pt>
                <c:pt idx="65">
                  <c:v>1.1264627667290443</c:v>
                </c:pt>
                <c:pt idx="66">
                  <c:v>1.1259033684173936</c:v>
                </c:pt>
                <c:pt idx="67">
                  <c:v>1.1250694077421839</c:v>
                </c:pt>
                <c:pt idx="68">
                  <c:v>1.1238501780671761</c:v>
                </c:pt>
                <c:pt idx="69">
                  <c:v>1.1221001955046743</c:v>
                </c:pt>
                <c:pt idx="70">
                  <c:v>1.1196331508775097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1.248871069979706E-8</c:v>
                </c:pt>
                <c:pt idx="133">
                  <c:v>5.995050343972753E-9</c:v>
                </c:pt>
                <c:pt idx="134">
                  <c:v>2.8361101668270069E-9</c:v>
                </c:pt>
                <c:pt idx="135">
                  <c:v>1.3222843379865069E-9</c:v>
                </c:pt>
                <c:pt idx="136">
                  <c:v>6.075959310017053E-10</c:v>
                </c:pt>
                <c:pt idx="137">
                  <c:v>2.7517571962105795E-10</c:v>
                </c:pt>
                <c:pt idx="138">
                  <c:v>1.2283661626892704E-10</c:v>
                </c:pt>
                <c:pt idx="139">
                  <c:v>5.4048728248700394E-11</c:v>
                </c:pt>
                <c:pt idx="140">
                  <c:v>2.3442320725460597E-11</c:v>
                </c:pt>
                <c:pt idx="141">
                  <c:v>1.0022843434289685E-11</c:v>
                </c:pt>
                <c:pt idx="142">
                  <c:v>4.2244908857240344E-12</c:v>
                </c:pt>
                <c:pt idx="143">
                  <c:v>1.7553715535705515E-12</c:v>
                </c:pt>
                <c:pt idx="144">
                  <c:v>7.1910927336497305E-13</c:v>
                </c:pt>
                <c:pt idx="145">
                  <c:v>2.9045983777666785E-13</c:v>
                </c:pt>
                <c:pt idx="146">
                  <c:v>1.1571726540929698E-13</c:v>
                </c:pt>
                <c:pt idx="147">
                  <c:v>4.559481077468379E-14</c:v>
                </c:pt>
                <c:pt idx="148">
                  <c:v>1.8170869054659255E-14</c:v>
                </c:pt>
                <c:pt idx="149">
                  <c:v>8.6166208640327814E-15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28-4532-A5CC-0232A9AD0830}"/>
            </c:ext>
          </c:extLst>
        </c:ser>
        <c:ser>
          <c:idx val="8"/>
          <c:order val="8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317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2.0106610375667593E-8</c:v>
                </c:pt>
                <c:pt idx="1">
                  <c:v>3.9707249456050463E-8</c:v>
                </c:pt>
                <c:pt idx="2">
                  <c:v>7.3749060229194476E-8</c:v>
                </c:pt>
                <c:pt idx="3">
                  <c:v>1.3156595414126219E-7</c:v>
                </c:pt>
                <c:pt idx="4">
                  <c:v>2.2797546021607117E-7</c:v>
                </c:pt>
                <c:pt idx="5">
                  <c:v>3.8622732505421902E-7</c:v>
                </c:pt>
                <c:pt idx="6">
                  <c:v>6.4239514291435178E-7</c:v>
                </c:pt>
                <c:pt idx="7">
                  <c:v>1.0518438335240943E-6</c:v>
                </c:pt>
                <c:pt idx="8">
                  <c:v>1.6986471331174304E-6</c:v>
                </c:pt>
                <c:pt idx="9">
                  <c:v>2.7091458767989799E-6</c:v>
                </c:pt>
                <c:pt idx="10">
                  <c:v>4.2712458657340266E-6</c:v>
                </c:pt>
                <c:pt idx="11">
                  <c:v>6.6615699934327404E-6</c:v>
                </c:pt>
                <c:pt idx="12">
                  <c:v>1.0283218246989763E-5</c:v>
                </c:pt>
                <c:pt idx="13">
                  <c:v>1.5717662804132863E-5</c:v>
                </c:pt>
                <c:pt idx="14">
                  <c:v>2.3795218562030746E-5</c:v>
                </c:pt>
                <c:pt idx="15">
                  <c:v>3.5689576106716501E-5</c:v>
                </c:pt>
                <c:pt idx="16">
                  <c:v>5.3043042743864119E-5</c:v>
                </c:pt>
                <c:pt idx="17">
                  <c:v>7.8130364982203246E-5</c:v>
                </c:pt>
                <c:pt idx="18">
                  <c:v>1.1407023310651861E-4</c:v>
                </c:pt>
                <c:pt idx="19">
                  <c:v>1.6509469322100709E-4</c:v>
                </c:pt>
                <c:pt idx="20">
                  <c:v>2.3688757591028812E-4</c:v>
                </c:pt>
                <c:pt idx="21">
                  <c:v>3.3700351651749631E-4</c:v>
                </c:pt>
                <c:pt idx="22">
                  <c:v>4.7537897608651287E-4</c:v>
                </c:pt>
                <c:pt idx="23">
                  <c:v>6.6494562969796327E-4</c:v>
                </c:pt>
                <c:pt idx="24">
                  <c:v>9.2235430729263807E-4</c:v>
                </c:pt>
                <c:pt idx="25">
                  <c:v>1.2688140889808627E-3</c:v>
                </c:pt>
                <c:pt idx="26">
                  <c:v>1.7310459374877526E-3</c:v>
                </c:pt>
                <c:pt idx="27">
                  <c:v>2.3423432207975489E-3</c:v>
                </c:pt>
                <c:pt idx="28">
                  <c:v>3.1437225640136945E-3</c:v>
                </c:pt>
                <c:pt idx="29">
                  <c:v>4.1851377382676981E-3</c:v>
                </c:pt>
                <c:pt idx="30">
                  <c:v>5.5267169957166178E-3</c:v>
                </c:pt>
                <c:pt idx="31">
                  <c:v>7.2399708594036351E-3</c:v>
                </c:pt>
                <c:pt idx="32">
                  <c:v>9.408903579907096E-3</c:v>
                </c:pt>
                <c:pt idx="33">
                  <c:v>1.2130948224436246E-2</c:v>
                </c:pt>
                <c:pt idx="34">
                  <c:v>1.5517633836764777E-2</c:v>
                </c:pt>
                <c:pt idx="35">
                  <c:v>1.9694884637609357E-2</c:v>
                </c:pt>
                <c:pt idx="36">
                  <c:v>2.4802847253672339E-2</c:v>
                </c:pt>
                <c:pt idx="37">
                  <c:v>3.0995143875798093E-2</c:v>
                </c:pt>
                <c:pt idx="38">
                  <c:v>3.8437458298421663E-2</c:v>
                </c:pt>
                <c:pt idx="39">
                  <c:v>4.7305378915345982E-2</c:v>
                </c:pt>
                <c:pt idx="40">
                  <c:v>5.7781448401520871E-2</c:v>
                </c:pt>
                <c:pt idx="41">
                  <c:v>7.0051403843838067E-2</c:v>
                </c:pt>
                <c:pt idx="42">
                  <c:v>8.4299632619162596E-2</c:v>
                </c:pt>
                <c:pt idx="43">
                  <c:v>0.1007039166956237</c:v>
                </c:pt>
                <c:pt idx="44">
                  <c:v>0.11942958882076078</c:v>
                </c:pt>
                <c:pt idx="45">
                  <c:v>0.14062327513867176</c:v>
                </c:pt>
                <c:pt idx="46">
                  <c:v>0.16440644651325667</c:v>
                </c:pt>
                <c:pt idx="47">
                  <c:v>0.19086904132320581</c:v>
                </c:pt>
                <c:pt idx="48">
                  <c:v>0.2200634518756221</c:v>
                </c:pt>
                <c:pt idx="49">
                  <c:v>0.25199918138819255</c:v>
                </c:pt>
                <c:pt idx="50">
                  <c:v>0.28663847598803893</c:v>
                </c:pt>
                <c:pt idx="51">
                  <c:v>0.32389321471015686</c:v>
                </c:pt>
                <c:pt idx="52">
                  <c:v>0.36362329971464974</c:v>
                </c:pt>
                <c:pt idx="53">
                  <c:v>0.40563673002216538</c:v>
                </c:pt>
                <c:pt idx="54">
                  <c:v>0.4496914676374768</c:v>
                </c:pt>
                <c:pt idx="55">
                  <c:v>0.49549911902850713</c:v>
                </c:pt>
                <c:pt idx="56">
                  <c:v>0.54273036272547748</c:v>
                </c:pt>
                <c:pt idx="57">
                  <c:v>0.59102196123646289</c:v>
                </c:pt>
                <c:pt idx="58">
                  <c:v>0.63998510876994619</c:v>
                </c:pt>
                <c:pt idx="59">
                  <c:v>0.68921479142035769</c:v>
                </c:pt>
                <c:pt idx="60">
                  <c:v>0.7382997787854918</c:v>
                </c:pt>
                <c:pt idx="61">
                  <c:v>0.78683282953208245</c:v>
                </c:pt>
                <c:pt idx="62">
                  <c:v>0.83442068074931597</c:v>
                </c:pt>
                <c:pt idx="63">
                  <c:v>0.88069340280879183</c:v>
                </c:pt>
                <c:pt idx="64">
                  <c:v>0.92531273684411131</c:v>
                </c:pt>
                <c:pt idx="65">
                  <c:v>0.9679790881266912</c:v>
                </c:pt>
                <c:pt idx="66">
                  <c:v>1.008436921355961</c:v>
                </c:pt>
                <c:pt idx="67">
                  <c:v>1.0464783879571573</c:v>
                </c:pt>
                <c:pt idx="68">
                  <c:v>1.0819451050626219</c:v>
                </c:pt>
                <c:pt idx="69">
                  <c:v>1.114728095042633</c:v>
                </c:pt>
                <c:pt idx="70">
                  <c:v>1.1447659777644383</c:v>
                </c:pt>
                <c:pt idx="71">
                  <c:v>1.1720415805485815</c:v>
                </c:pt>
                <c:pt idx="72">
                  <c:v>1.1965771895769448</c:v>
                </c:pt>
                <c:pt idx="73">
                  <c:v>1.2184287091586707</c:v>
                </c:pt>
                <c:pt idx="74">
                  <c:v>1.2376790210563213</c:v>
                </c:pt>
                <c:pt idx="75">
                  <c:v>1.2544308456164173</c:v>
                </c:pt>
                <c:pt idx="76">
                  <c:v>1.2687994014578503</c:v>
                </c:pt>
                <c:pt idx="77">
                  <c:v>1.2809051435003787</c:v>
                </c:pt>
                <c:pt idx="78">
                  <c:v>1.2908668332002737</c:v>
                </c:pt>
                <c:pt idx="79">
                  <c:v>1.2987951631638912</c:v>
                </c:pt>
                <c:pt idx="80">
                  <c:v>1.3047871237853141</c:v>
                </c:pt>
                <c:pt idx="81">
                  <c:v>1.308921264664668</c:v>
                </c:pt>
                <c:pt idx="82">
                  <c:v>1.3112539700850352</c:v>
                </c:pt>
                <c:pt idx="83">
                  <c:v>1.3118168367451177</c:v>
                </c:pt>
                <c:pt idx="84">
                  <c:v>1.310615213460814</c:v>
                </c:pt>
                <c:pt idx="85">
                  <c:v>1.3076279361700545</c:v>
                </c:pt>
                <c:pt idx="86">
                  <c:v>1.3028082662986717</c:v>
                </c:pt>
                <c:pt idx="87">
                  <c:v>1.2960860150956326</c:v>
                </c:pt>
                <c:pt idx="88">
                  <c:v>1.2873708096468623</c:v>
                </c:pt>
                <c:pt idx="89">
                  <c:v>1.2765564269211724</c:v>
                </c:pt>
                <c:pt idx="90">
                  <c:v>1.2635260898934839</c:v>
                </c:pt>
                <c:pt idx="91">
                  <c:v>1.2481585847272292</c:v>
                </c:pt>
                <c:pt idx="92">
                  <c:v>1.2303350211718624</c:v>
                </c:pt>
                <c:pt idx="93">
                  <c:v>1.2099460215336457</c:v>
                </c:pt>
                <c:pt idx="94">
                  <c:v>1.1868990892990454</c:v>
                </c:pt>
                <c:pt idx="95">
                  <c:v>1.1611258797237081</c:v>
                </c:pt>
                <c:pt idx="96">
                  <c:v>1.1325890746630365</c:v>
                </c:pt>
                <c:pt idx="97">
                  <c:v>1.1012885557167658</c:v>
                </c:pt>
                <c:pt idx="98">
                  <c:v>1.0672665760203954</c:v>
                </c:pt>
                <c:pt idx="99">
                  <c:v>1.0306116535527463</c:v>
                </c:pt>
                <c:pt idx="100">
                  <c:v>0.99146094834272525</c:v>
                </c:pt>
                <c:pt idx="101">
                  <c:v>0.95000094183835238</c:v>
                </c:pt>
                <c:pt idx="102">
                  <c:v>0.9064663069394614</c:v>
                </c:pt>
                <c:pt idx="103">
                  <c:v>0.86113693843913808</c:v>
                </c:pt>
                <c:pt idx="104">
                  <c:v>0.81433320135895071</c:v>
                </c:pt>
                <c:pt idx="105">
                  <c:v>0.76640954355048263</c:v>
                </c:pt>
                <c:pt idx="106">
                  <c:v>0.71774670319746225</c:v>
                </c:pt>
                <c:pt idx="107">
                  <c:v>0.66874281576864014</c:v>
                </c:pt>
                <c:pt idx="108">
                  <c:v>0.61980378336584496</c:v>
                </c:pt>
                <c:pt idx="109">
                  <c:v>0.57133330811002392</c:v>
                </c:pt>
                <c:pt idx="110">
                  <c:v>0.52372300741232769</c:v>
                </c:pt>
                <c:pt idx="111">
                  <c:v>0.47734302151896907</c:v>
                </c:pt>
                <c:pt idx="112">
                  <c:v>0.43253349316547129</c:v>
                </c:pt>
                <c:pt idx="113">
                  <c:v>0.38959724778072519</c:v>
                </c:pt>
                <c:pt idx="114">
                  <c:v>0.34879393417858351</c:v>
                </c:pt>
                <c:pt idx="115">
                  <c:v>0.3103358049487423</c:v>
                </c:pt>
                <c:pt idx="116">
                  <c:v>0.27438522841690804</c:v>
                </c:pt>
                <c:pt idx="117">
                  <c:v>0.24105393594152869</c:v>
                </c:pt>
                <c:pt idx="118">
                  <c:v>0.21040392507470404</c:v>
                </c:pt>
                <c:pt idx="119">
                  <c:v>0.18244986569744912</c:v>
                </c:pt>
                <c:pt idx="120">
                  <c:v>0.15716279658723936</c:v>
                </c:pt>
                <c:pt idx="121">
                  <c:v>0.13447485667529208</c:v>
                </c:pt>
                <c:pt idx="122">
                  <c:v>0.11428476981810752</c:v>
                </c:pt>
                <c:pt idx="123">
                  <c:v>9.6463794199957251E-2</c:v>
                </c:pt>
                <c:pt idx="124">
                  <c:v>8.0861856227086984E-2</c:v>
                </c:pt>
                <c:pt idx="125">
                  <c:v>6.7313611686482713E-2</c:v>
                </c:pt>
                <c:pt idx="126">
                  <c:v>5.5644211010403039E-2</c:v>
                </c:pt>
                <c:pt idx="127">
                  <c:v>4.5674587286020876E-2</c:v>
                </c:pt>
                <c:pt idx="128">
                  <c:v>3.7226131647272273E-2</c:v>
                </c:pt>
                <c:pt idx="129">
                  <c:v>3.0124667530480591E-2</c:v>
                </c:pt>
                <c:pt idx="130">
                  <c:v>2.4203680020112216E-2</c:v>
                </c:pt>
                <c:pt idx="131">
                  <c:v>1.9306796780024695E-2</c:v>
                </c:pt>
                <c:pt idx="132">
                  <c:v>1.5289551146010492E-2</c:v>
                </c:pt>
                <c:pt idx="133">
                  <c:v>1.2020484822403608E-2</c:v>
                </c:pt>
                <c:pt idx="134">
                  <c:v>9.3816669066579435E-3</c:v>
                </c:pt>
                <c:pt idx="135">
                  <c:v>7.2687178593093338E-3</c:v>
                </c:pt>
                <c:pt idx="136">
                  <c:v>5.5904321980109343E-3</c:v>
                </c:pt>
                <c:pt idx="137">
                  <c:v>4.2680931074878551E-3</c:v>
                </c:pt>
                <c:pt idx="138">
                  <c:v>3.2345670061812233E-3</c:v>
                </c:pt>
                <c:pt idx="139">
                  <c:v>2.4332576621131025E-3</c:v>
                </c:pt>
                <c:pt idx="140">
                  <c:v>1.8169889608747436E-3</c:v>
                </c:pt>
                <c:pt idx="141">
                  <c:v>1.3468740767650779E-3</c:v>
                </c:pt>
                <c:pt idx="142">
                  <c:v>9.9121765495390011E-4</c:v>
                </c:pt>
                <c:pt idx="143">
                  <c:v>7.2448764632128339E-4</c:v>
                </c:pt>
                <c:pt idx="144">
                  <c:v>5.2638555800497229E-4</c:v>
                </c:pt>
                <c:pt idx="145">
                  <c:v>3.8103903375392946E-4</c:v>
                </c:pt>
                <c:pt idx="146">
                  <c:v>2.7633997138434618E-4</c:v>
                </c:pt>
                <c:pt idx="147">
                  <c:v>2.0345630168100475E-4</c:v>
                </c:pt>
                <c:pt idx="148">
                  <c:v>1.5655821835780482E-4</c:v>
                </c:pt>
                <c:pt idx="149">
                  <c:v>1.3282319651248026E-4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28-4532-A5CC-0232A9AD0830}"/>
            </c:ext>
          </c:extLst>
        </c:ser>
        <c:ser>
          <c:idx val="3"/>
          <c:order val="3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8"/>
            <c:spPr>
              <a:noFill/>
              <a:ln w="25400">
                <a:solidFill>
                  <a:srgbClr val="00B05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DFTrad!$J$25:$AM$25</c:f>
              <c:numCache>
                <c:formatCode>0.00</c:formatCode>
                <c:ptCount val="30"/>
                <c:pt idx="0" formatCode="0.000E+00">
                  <c:v>1.5832287246237708E-2</c:v>
                </c:pt>
                <c:pt idx="1">
                  <c:v>-0.11784388204855849</c:v>
                </c:pt>
                <c:pt idx="2">
                  <c:v>0.30549586225148423</c:v>
                </c:pt>
                <c:pt idx="3">
                  <c:v>0.77007729459693475</c:v>
                </c:pt>
                <c:pt idx="4">
                  <c:v>0.97189085441054301</c:v>
                </c:pt>
                <c:pt idx="5">
                  <c:v>1.0216760443639781</c:v>
                </c:pt>
                <c:pt idx="6">
                  <c:v>1.0295178969048844</c:v>
                </c:pt>
                <c:pt idx="7">
                  <c:v>1.0303458519259741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28-4532-A5CC-0232A9AD0830}"/>
            </c:ext>
          </c:extLst>
        </c:ser>
        <c:ser>
          <c:idx val="4"/>
          <c:order val="4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8"/>
            <c:spPr>
              <a:ln w="25400">
                <a:solidFill>
                  <a:srgbClr val="0000CC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DFTrad!$J$55:$AM$55</c:f>
              <c:numCache>
                <c:formatCode>0.00</c:formatCode>
                <c:ptCount val="30"/>
                <c:pt idx="0" formatCode="0.000E+00">
                  <c:v>6.2962946499380218E-3</c:v>
                </c:pt>
                <c:pt idx="1">
                  <c:v>1.0496976376957855E-2</c:v>
                </c:pt>
                <c:pt idx="2">
                  <c:v>-3.1950345111487637E-2</c:v>
                </c:pt>
                <c:pt idx="3">
                  <c:v>-4.2427328305351023E-2</c:v>
                </c:pt>
                <c:pt idx="4">
                  <c:v>0.10133424107938838</c:v>
                </c:pt>
                <c:pt idx="5">
                  <c:v>0.38849697792829069</c:v>
                </c:pt>
                <c:pt idx="6">
                  <c:v>0.69502536968579631</c:v>
                </c:pt>
                <c:pt idx="7">
                  <c:v>0.92009193320113336</c:v>
                </c:pt>
                <c:pt idx="8">
                  <c:v>1.0448744841935942</c:v>
                </c:pt>
                <c:pt idx="9">
                  <c:v>1.0997433790265125</c:v>
                </c:pt>
                <c:pt idx="10">
                  <c:v>1.1194734556913755</c:v>
                </c:pt>
                <c:pt idx="11">
                  <c:v>1.1253521999475795</c:v>
                </c:pt>
                <c:pt idx="12">
                  <c:v>1.1272249587025573</c:v>
                </c:pt>
                <c:pt idx="13">
                  <c:v>1.1247666340159588</c:v>
                </c:pt>
                <c:pt idx="14">
                  <c:v>1.1401627343902885</c:v>
                </c:pt>
                <c:pt idx="15">
                  <c:v>1.1037674828327377</c:v>
                </c:pt>
                <c:pt idx="16">
                  <c:v>0.91569436872574295</c:v>
                </c:pt>
                <c:pt idx="17">
                  <c:v>0.61350784937831193</c:v>
                </c:pt>
                <c:pt idx="18">
                  <c:v>0.3282499710435543</c:v>
                </c:pt>
                <c:pt idx="19">
                  <c:v>0.14152088648204114</c:v>
                </c:pt>
                <c:pt idx="20">
                  <c:v>4.9868057159501274E-2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1.3121827552148752E-4</c:v>
                </c:pt>
                <c:pt idx="25">
                  <c:v>2.0000803109281265E-5</c:v>
                </c:pt>
                <c:pt idx="26">
                  <c:v>2.6352791961691964E-6</c:v>
                </c:pt>
                <c:pt idx="27">
                  <c:v>3.0140155757266799E-7</c:v>
                </c:pt>
                <c:pt idx="28">
                  <c:v>3.0021079526582936E-8</c:v>
                </c:pt>
                <c:pt idx="29" formatCode="0.00E+00">
                  <c:v>2.6765823806133583E-9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28-4532-A5CC-0232A9AD0830}"/>
            </c:ext>
          </c:extLst>
        </c:ser>
        <c:ser>
          <c:idx val="5"/>
          <c:order val="5"/>
          <c:tx>
            <c:strRef>
              <c:f>DFTrad!$F$115</c:f>
              <c:strCache>
                <c:ptCount val="1"/>
                <c:pt idx="0">
                  <c:v>Trad,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diamond"/>
            <c:size val="7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numRef>
              <c:f>DFTrad!$J$2:$AM$2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>
                  <c:v>7.125</c:v>
                </c:pt>
                <c:pt idx="29">
                  <c:v>7.375</c:v>
                </c:pt>
              </c:numCache>
            </c:numRef>
          </c:xVal>
          <c:yVal>
            <c:numRef>
              <c:f>DFTrad!$J$115:$AM$115</c:f>
              <c:numCache>
                <c:formatCode>0.00</c:formatCode>
                <c:ptCount val="30"/>
                <c:pt idx="0" formatCode="0.000E+00">
                  <c:v>1.0201211452273419E-4</c:v>
                </c:pt>
                <c:pt idx="1">
                  <c:v>-7.4987630415038415E-5</c:v>
                </c:pt>
                <c:pt idx="2">
                  <c:v>-8.520269767541194E-4</c:v>
                </c:pt>
                <c:pt idx="3">
                  <c:v>2.547114692717319E-4</c:v>
                </c:pt>
                <c:pt idx="4">
                  <c:v>3.7846752713279839E-3</c:v>
                </c:pt>
                <c:pt idx="5">
                  <c:v>1.8571631162868833E-3</c:v>
                </c:pt>
                <c:pt idx="6">
                  <c:v>-1.1158187678533717E-2</c:v>
                </c:pt>
                <c:pt idx="7">
                  <c:v>-1.6596321351799719E-2</c:v>
                </c:pt>
                <c:pt idx="8">
                  <c:v>2.9182485350645247E-2</c:v>
                </c:pt>
                <c:pt idx="9">
                  <c:v>0.16310424756293831</c:v>
                </c:pt>
                <c:pt idx="10">
                  <c:v>0.38233773113777736</c:v>
                </c:pt>
                <c:pt idx="11">
                  <c:v>0.64314744221360864</c:v>
                </c:pt>
                <c:pt idx="12">
                  <c:v>0.88936139197488429</c:v>
                </c:pt>
                <c:pt idx="13">
                  <c:v>1.0819704564396575</c:v>
                </c:pt>
                <c:pt idx="14">
                  <c:v>1.2101724964622216</c:v>
                </c:pt>
                <c:pt idx="15">
                  <c:v>1.2852029904348108</c:v>
                </c:pt>
                <c:pt idx="16">
                  <c:v>1.3226408052991123</c:v>
                </c:pt>
                <c:pt idx="17">
                  <c:v>1.3211258930763021</c:v>
                </c:pt>
                <c:pt idx="18">
                  <c:v>1.2574527028373419</c:v>
                </c:pt>
                <c:pt idx="19">
                  <c:v>1.1096520490835706</c:v>
                </c:pt>
                <c:pt idx="20">
                  <c:v>0.88661805983582243</c:v>
                </c:pt>
                <c:pt idx="21">
                  <c:v>0.63198575635998233</c:v>
                </c:pt>
                <c:pt idx="22">
                  <c:v>0.39913318065162795</c:v>
                </c:pt>
                <c:pt idx="23">
                  <c:v>0.22297234037071945</c:v>
                </c:pt>
                <c:pt idx="24">
                  <c:v>0.11031650297013</c:v>
                </c:pt>
                <c:pt idx="25">
                  <c:v>4.8463720750528433E-2</c:v>
                </c:pt>
                <c:pt idx="26">
                  <c:v>1.8964124571910504E-2</c:v>
                </c:pt>
                <c:pt idx="27">
                  <c:v>6.6309636039849455E-3</c:v>
                </c:pt>
                <c:pt idx="28">
                  <c:v>2.0811049348378849E-3</c:v>
                </c:pt>
                <c:pt idx="29" formatCode="0.00E+00">
                  <c:v>6.2846085737594591E-4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28-4532-A5CC-0232A9AD0830}"/>
            </c:ext>
          </c:extLst>
        </c:ser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00B05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Prop_dum!$J$25:$AM$25</c:f>
              <c:numCache>
                <c:formatCode>0.00</c:formatCode>
                <c:ptCount val="30"/>
                <c:pt idx="0" formatCode="0.000E+00">
                  <c:v>1.478740363635205E-2</c:v>
                </c:pt>
                <c:pt idx="1">
                  <c:v>-0.11338369176099795</c:v>
                </c:pt>
                <c:pt idx="2">
                  <c:v>0.30534732591096475</c:v>
                </c:pt>
                <c:pt idx="3">
                  <c:v>0.76802578959972367</c:v>
                </c:pt>
                <c:pt idx="4">
                  <c:v>0.97089438281138407</c:v>
                </c:pt>
                <c:pt idx="5">
                  <c:v>1.0214404485775821</c:v>
                </c:pt>
                <c:pt idx="6">
                  <c:v>1.0294845205926217</c:v>
                </c:pt>
                <c:pt idx="7">
                  <c:v>1.0303428288099277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28-4532-A5CC-0232A9AD0830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square"/>
            <c:size val="5"/>
            <c:spPr>
              <a:noFill/>
              <a:ln w="19050">
                <a:solidFill>
                  <a:srgbClr val="0000CC"/>
                </a:solidFill>
              </a:ln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5.8406116799194288E-3</c:v>
                </c:pt>
                <c:pt idx="1">
                  <c:v>9.0308093432917291E-3</c:v>
                </c:pt>
                <c:pt idx="2">
                  <c:v>-3.0870219461124389E-2</c:v>
                </c:pt>
                <c:pt idx="3">
                  <c:v>-3.8003730144682876E-2</c:v>
                </c:pt>
                <c:pt idx="4">
                  <c:v>0.10509836050022264</c:v>
                </c:pt>
                <c:pt idx="5">
                  <c:v>0.3887094208367009</c:v>
                </c:pt>
                <c:pt idx="6">
                  <c:v>0.69264698122742019</c:v>
                </c:pt>
                <c:pt idx="7">
                  <c:v>0.91740851215426833</c:v>
                </c:pt>
                <c:pt idx="8">
                  <c:v>1.0430957730779138</c:v>
                </c:pt>
                <c:pt idx="9">
                  <c:v>1.098886474343975</c:v>
                </c:pt>
                <c:pt idx="10">
                  <c:v>1.1191484434306302</c:v>
                </c:pt>
                <c:pt idx="11">
                  <c:v>1.1252653854916692</c:v>
                </c:pt>
                <c:pt idx="12">
                  <c:v>1.1271022525322596</c:v>
                </c:pt>
                <c:pt idx="13">
                  <c:v>1.1253081073956692</c:v>
                </c:pt>
                <c:pt idx="14">
                  <c:v>1.1386574062191139</c:v>
                </c:pt>
                <c:pt idx="15">
                  <c:v>1.0995246436620445</c:v>
                </c:pt>
                <c:pt idx="16">
                  <c:v>0.91271764445021464</c:v>
                </c:pt>
                <c:pt idx="17">
                  <c:v>0.61419549364843229</c:v>
                </c:pt>
                <c:pt idx="18">
                  <c:v>0.33101491615153855</c:v>
                </c:pt>
                <c:pt idx="19">
                  <c:v>0.14404309772338206</c:v>
                </c:pt>
                <c:pt idx="20">
                  <c:v>5.1302685083082729E-2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1.4213861267061686E-4</c:v>
                </c:pt>
                <c:pt idx="25" formatCode="0.0000E+00">
                  <c:v>2.1981845924485135E-5</c:v>
                </c:pt>
                <c:pt idx="26" formatCode="0.0000E+00">
                  <c:v>2.9402346034967667E-6</c:v>
                </c:pt>
                <c:pt idx="27" formatCode="0.0000E+00">
                  <c:v>3.4156590572019562E-7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8-4532-A5CC-0232A9AD0830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circle"/>
            <c:size val="7"/>
            <c:spPr>
              <a:noFill/>
              <a:ln w="15875">
                <a:solidFill>
                  <a:srgbClr val="FF0000"/>
                </a:solidFill>
              </a:ln>
            </c:spPr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Prop_dum!$J$115:$AM$115</c:f>
              <c:numCache>
                <c:formatCode>0.00</c:formatCode>
                <c:ptCount val="30"/>
                <c:pt idx="0" formatCode="0.000E+00">
                  <c:v>8.3883754367944247E-5</c:v>
                </c:pt>
                <c:pt idx="1">
                  <c:v>-8.9570924718166824E-5</c:v>
                </c:pt>
                <c:pt idx="2">
                  <c:v>-7.0861351665799186E-4</c:v>
                </c:pt>
                <c:pt idx="3">
                  <c:v>3.7949341988419795E-4</c:v>
                </c:pt>
                <c:pt idx="4">
                  <c:v>3.3444496545141826E-3</c:v>
                </c:pt>
                <c:pt idx="5">
                  <c:v>1.0355954304123833E-3</c:v>
                </c:pt>
                <c:pt idx="6">
                  <c:v>-1.0833924968093975E-2</c:v>
                </c:pt>
                <c:pt idx="7">
                  <c:v>-1.3655439874120084E-2</c:v>
                </c:pt>
                <c:pt idx="8">
                  <c:v>3.4243997905916403E-2</c:v>
                </c:pt>
                <c:pt idx="9">
                  <c:v>0.16788839879501802</c:v>
                </c:pt>
                <c:pt idx="10">
                  <c:v>0.38450956045103635</c:v>
                </c:pt>
                <c:pt idx="11">
                  <c:v>0.64210873437329419</c:v>
                </c:pt>
                <c:pt idx="12">
                  <c:v>0.8861924901562257</c:v>
                </c:pt>
                <c:pt idx="13">
                  <c:v>1.0782999873498271</c:v>
                </c:pt>
                <c:pt idx="14">
                  <c:v>1.207224320621509</c:v>
                </c:pt>
                <c:pt idx="15">
                  <c:v>1.2831692867356357</c:v>
                </c:pt>
                <c:pt idx="16">
                  <c:v>1.3204831060918343</c:v>
                </c:pt>
                <c:pt idx="17">
                  <c:v>1.3175635485044666</c:v>
                </c:pt>
                <c:pt idx="18">
                  <c:v>1.2526142454562688</c:v>
                </c:pt>
                <c:pt idx="19">
                  <c:v>1.1053921707414713</c:v>
                </c:pt>
                <c:pt idx="20">
                  <c:v>0.88493836660940206</c:v>
                </c:pt>
                <c:pt idx="21">
                  <c:v>0.63336963087552578</c:v>
                </c:pt>
                <c:pt idx="22">
                  <c:v>0.40244481390219478</c:v>
                </c:pt>
                <c:pt idx="23">
                  <c:v>0.22658636214062619</c:v>
                </c:pt>
                <c:pt idx="24">
                  <c:v>0.11315271399112899</c:v>
                </c:pt>
                <c:pt idx="25" formatCode="0.0000E+00">
                  <c:v>5.0238895657135886E-2</c:v>
                </c:pt>
                <c:pt idx="26" formatCode="0.0000E+00">
                  <c:v>1.9890347025844756E-2</c:v>
                </c:pt>
                <c:pt idx="27" formatCode="0.0000E+00">
                  <c:v>7.0438581450668102E-3</c:v>
                </c:pt>
                <c:pt idx="28" formatCode="0.0000000E+00">
                  <c:v>2.2414237643424042E-3</c:v>
                </c:pt>
                <c:pt idx="29" formatCode="0.0000000E+00">
                  <c:v>6.8874738644706236E-4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28-4532-A5CC-0232A9AD0830}"/>
            </c:ext>
          </c:extLst>
        </c:ser>
        <c:ser>
          <c:idx val="9"/>
          <c:order val="9"/>
          <c:tx>
            <c:v>Init. Cond</c:v>
          </c:tx>
          <c:spPr>
            <a:ln w="254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Prop_dum!$J$2:$AM$2</c:f>
              <c:numCache>
                <c:formatCode>General</c:formatCode>
                <c:ptCount val="30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  <c:pt idx="28" formatCode="0.0000000E+00">
                  <c:v>7.125</c:v>
                </c:pt>
                <c:pt idx="29" formatCode="0.0000000E+00">
                  <c:v>7.375</c:v>
                </c:pt>
              </c:numCache>
            </c:numRef>
          </c:xVal>
          <c:yVal>
            <c:numRef>
              <c:f>Prop_dum!$J$15:$AM$15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 formatCode="0.0000000E+00">
                  <c:v>0</c:v>
                </c:pt>
                <c:pt idx="29" formatCode="0.000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28-4532-A5CC-0232A9AD0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9840"/>
        <c:axId val="67580416"/>
      </c:scatterChart>
      <c:valAx>
        <c:axId val="67579840"/>
        <c:scaling>
          <c:orientation val="minMax"/>
          <c:max val="4.6499999999999995"/>
          <c:min val="3.8"/>
        </c:scaling>
        <c:delete val="0"/>
        <c:axPos val="b"/>
        <c:title>
          <c:tx>
            <c:strRef>
              <c:f>Summ!$D$10</c:f>
              <c:strCache>
                <c:ptCount val="1"/>
                <c:pt idx="0">
                  <c:v>x</c:v>
                </c:pt>
              </c:strCache>
            </c:strRef>
          </c:tx>
          <c:layout>
            <c:manualLayout>
              <c:xMode val="edge"/>
              <c:yMode val="edge"/>
              <c:x val="0.59285537297861235"/>
              <c:y val="0.8726206286867294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/>
            </a:pPr>
            <a:endParaRPr lang="es-ES"/>
          </a:p>
        </c:txPr>
        <c:crossAx val="67580416"/>
        <c:crossesAt val="0"/>
        <c:crossBetween val="midCat"/>
        <c:majorUnit val="0.4"/>
      </c:valAx>
      <c:valAx>
        <c:axId val="67580416"/>
        <c:scaling>
          <c:orientation val="minMax"/>
          <c:max val="1.33"/>
          <c:min val="1.24"/>
        </c:scaling>
        <c:delete val="0"/>
        <c:axPos val="l"/>
        <c:title>
          <c:tx>
            <c:strRef>
              <c:f>Summ!$D$9</c:f>
              <c:strCache>
                <c:ptCount val="1"/>
                <c:pt idx="0">
                  <c:v>C</c:v>
                </c:pt>
              </c:strCache>
            </c:strRef>
          </c:tx>
          <c:layout>
            <c:manualLayout>
              <c:xMode val="edge"/>
              <c:yMode val="edge"/>
              <c:x val="2.020213875847679E-2"/>
              <c:y val="0.30522398316822263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600"/>
              </a:pPr>
              <a:endParaRPr lang="es-ES"/>
            </a:p>
          </c:tx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/>
            </a:pPr>
            <a:endParaRPr lang="es-ES"/>
          </a:p>
        </c:txPr>
        <c:crossAx val="67579840"/>
        <c:crossesAt val="0"/>
        <c:crossBetween val="midCat"/>
        <c:majorUnit val="4.0000000000000008E-2"/>
      </c:valAx>
      <c:spPr>
        <a:solidFill>
          <a:schemeClr val="bg1"/>
        </a:solidFill>
        <a:ln w="25400">
          <a:solidFill>
            <a:schemeClr val="accent3">
              <a:lumMod val="7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+mn-lt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Prop_dum!$D$8</c:f>
          <c:strCache>
            <c:ptCount val="1"/>
            <c:pt idx="0">
              <c:v>ADE 1D, Proposed,  Mass flux BC, Evap</c:v>
            </c:pt>
          </c:strCache>
        </c:strRef>
      </c:tx>
      <c:layout>
        <c:manualLayout>
          <c:xMode val="edge"/>
          <c:yMode val="edge"/>
          <c:x val="0.50606093852416356"/>
          <c:y val="0.149675582459707"/>
        </c:manualLayout>
      </c:layout>
      <c:overlay val="0"/>
      <c:spPr>
        <a:solidFill>
          <a:srgbClr val="FFFFFF"/>
        </a:solidFill>
        <a:ln w="25400">
          <a:solidFill>
            <a:srgbClr val="000000"/>
          </a:solidFill>
        </a:ln>
      </c:spPr>
      <c:txPr>
        <a:bodyPr/>
        <a:lstStyle/>
        <a:p>
          <a:pPr>
            <a:defRPr lang="en-US"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4015175276774097"/>
          <c:y val="5.947972934799059E-2"/>
          <c:w val="0.80050640770043036"/>
          <c:h val="0.81041131236637187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Prop_dum!$F$25</c:f>
              <c:strCache>
                <c:ptCount val="1"/>
                <c:pt idx="0">
                  <c:v>Prop,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solidFill>
                <a:srgbClr val="00B050"/>
              </a:solidFill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Prop_dum!$J$25:$AK$25</c:f>
              <c:numCache>
                <c:formatCode>0.00</c:formatCode>
                <c:ptCount val="28"/>
                <c:pt idx="0" formatCode="0.000E+00">
                  <c:v>1.478740363635205E-2</c:v>
                </c:pt>
                <c:pt idx="1">
                  <c:v>-0.11338369176099795</c:v>
                </c:pt>
                <c:pt idx="2">
                  <c:v>0.30534732591096475</c:v>
                </c:pt>
                <c:pt idx="3">
                  <c:v>0.76802578959972367</c:v>
                </c:pt>
                <c:pt idx="4">
                  <c:v>0.97089438281138407</c:v>
                </c:pt>
                <c:pt idx="5">
                  <c:v>1.0214404485775821</c:v>
                </c:pt>
                <c:pt idx="6">
                  <c:v>1.0294845205926217</c:v>
                </c:pt>
                <c:pt idx="7">
                  <c:v>1.0303428288099277</c:v>
                </c:pt>
                <c:pt idx="8">
                  <c:v>1.0304051214789209</c:v>
                </c:pt>
                <c:pt idx="9">
                  <c:v>1.030408159889644</c:v>
                </c:pt>
                <c:pt idx="10">
                  <c:v>1.0304082621466213</c:v>
                </c:pt>
                <c:pt idx="11">
                  <c:v>1.0304077946467485</c:v>
                </c:pt>
                <c:pt idx="12">
                  <c:v>1.0304329174147442</c:v>
                </c:pt>
                <c:pt idx="13">
                  <c:v>1.0293957769849602</c:v>
                </c:pt>
                <c:pt idx="14">
                  <c:v>1.0601120750913953</c:v>
                </c:pt>
                <c:pt idx="15">
                  <c:v>0.54528191049057106</c:v>
                </c:pt>
                <c:pt idx="16">
                  <c:v>0.15533757975290627</c:v>
                </c:pt>
                <c:pt idx="17">
                  <c:v>2.7414730839229587E-2</c:v>
                </c:pt>
                <c:pt idx="18">
                  <c:v>3.1903420827631302E-3</c:v>
                </c:pt>
                <c:pt idx="19">
                  <c:v>2.52189732583625E-4</c:v>
                </c:pt>
                <c:pt idx="20">
                  <c:v>1.3624590726707874E-5</c:v>
                </c:pt>
                <c:pt idx="21">
                  <c:v>4.9497711017300277E-7</c:v>
                </c:pt>
                <c:pt idx="22">
                  <c:v>1.1546666568802989E-8</c:v>
                </c:pt>
                <c:pt idx="23">
                  <c:v>1.5592555776731712E-10</c:v>
                </c:pt>
                <c:pt idx="24">
                  <c:v>9.2439458341835207E-13</c:v>
                </c:pt>
                <c:pt idx="25" formatCode="0.0000E+00">
                  <c:v>0</c:v>
                </c:pt>
                <c:pt idx="26" formatCode="0.0000E+00">
                  <c:v>0</c:v>
                </c:pt>
                <c:pt idx="27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F6-4928-AAF0-2BBE63515EC6}"/>
            </c:ext>
          </c:extLst>
        </c:ser>
        <c:ser>
          <c:idx val="1"/>
          <c:order val="1"/>
          <c:tx>
            <c:strRef>
              <c:f>Prop_dum!$F$55</c:f>
              <c:strCache>
                <c:ptCount val="1"/>
                <c:pt idx="0">
                  <c:v>Prop,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x"/>
            <c:size val="5"/>
            <c:spPr>
              <a:solidFill>
                <a:srgbClr val="0000CC"/>
              </a:solidFill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Prop_dum!$J$55:$AK$55</c:f>
              <c:numCache>
                <c:formatCode>0.00</c:formatCode>
                <c:ptCount val="28"/>
                <c:pt idx="0" formatCode="0.000E+00">
                  <c:v>5.8406116799194288E-3</c:v>
                </c:pt>
                <c:pt idx="1">
                  <c:v>9.0308093432917291E-3</c:v>
                </c:pt>
                <c:pt idx="2">
                  <c:v>-3.0870219461124389E-2</c:v>
                </c:pt>
                <c:pt idx="3">
                  <c:v>-3.8003730144682876E-2</c:v>
                </c:pt>
                <c:pt idx="4">
                  <c:v>0.10509836050022264</c:v>
                </c:pt>
                <c:pt idx="5">
                  <c:v>0.3887094208367009</c:v>
                </c:pt>
                <c:pt idx="6">
                  <c:v>0.69264698122742019</c:v>
                </c:pt>
                <c:pt idx="7">
                  <c:v>0.91740851215426833</c:v>
                </c:pt>
                <c:pt idx="8">
                  <c:v>1.0430957730779138</c:v>
                </c:pt>
                <c:pt idx="9">
                  <c:v>1.098886474343975</c:v>
                </c:pt>
                <c:pt idx="10">
                  <c:v>1.1191484434306302</c:v>
                </c:pt>
                <c:pt idx="11">
                  <c:v>1.1252653854916692</c:v>
                </c:pt>
                <c:pt idx="12">
                  <c:v>1.1271022525322596</c:v>
                </c:pt>
                <c:pt idx="13">
                  <c:v>1.1253081073956692</c:v>
                </c:pt>
                <c:pt idx="14">
                  <c:v>1.1386574062191139</c:v>
                </c:pt>
                <c:pt idx="15">
                  <c:v>1.0995246436620445</c:v>
                </c:pt>
                <c:pt idx="16">
                  <c:v>0.91271764445021464</c:v>
                </c:pt>
                <c:pt idx="17">
                  <c:v>0.61419549364843229</c:v>
                </c:pt>
                <c:pt idx="18">
                  <c:v>0.33101491615153855</c:v>
                </c:pt>
                <c:pt idx="19">
                  <c:v>0.14404309772338206</c:v>
                </c:pt>
                <c:pt idx="20">
                  <c:v>5.1302685083082729E-2</c:v>
                </c:pt>
                <c:pt idx="21">
                  <c:v>1.515867224795419E-2</c:v>
                </c:pt>
                <c:pt idx="22">
                  <c:v>3.7600676747077989E-3</c:v>
                </c:pt>
                <c:pt idx="23">
                  <c:v>7.9075058883430987E-4</c:v>
                </c:pt>
                <c:pt idx="24">
                  <c:v>1.4213861267061686E-4</c:v>
                </c:pt>
                <c:pt idx="25" formatCode="0.0000E+00">
                  <c:v>2.1981845924485135E-5</c:v>
                </c:pt>
                <c:pt idx="26" formatCode="0.0000E+00">
                  <c:v>2.9402346034967667E-6</c:v>
                </c:pt>
                <c:pt idx="27" formatCode="0.0000E+00">
                  <c:v>3.4156590572019562E-7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F6-4928-AAF0-2BBE63515EC6}"/>
            </c:ext>
          </c:extLst>
        </c:ser>
        <c:ser>
          <c:idx val="2"/>
          <c:order val="2"/>
          <c:tx>
            <c:strRef>
              <c:f>Prop_dum!$F$115</c:f>
              <c:strCache>
                <c:ptCount val="1"/>
                <c:pt idx="0">
                  <c:v>Prop,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5"/>
            <c:spPr>
              <a:solidFill>
                <a:srgbClr val="FF0000"/>
              </a:solidFill>
            </c:spPr>
          </c:marker>
          <c:xVal>
            <c:numRef>
              <c:f>Prop_dum!$J$2:$AK$2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Prop_dum!$J$115:$AK$115</c:f>
              <c:numCache>
                <c:formatCode>0.00</c:formatCode>
                <c:ptCount val="28"/>
                <c:pt idx="0" formatCode="0.000E+00">
                  <c:v>8.3883754367944247E-5</c:v>
                </c:pt>
                <c:pt idx="1">
                  <c:v>-8.9570924718166824E-5</c:v>
                </c:pt>
                <c:pt idx="2">
                  <c:v>-7.0861351665799186E-4</c:v>
                </c:pt>
                <c:pt idx="3">
                  <c:v>3.7949341988419795E-4</c:v>
                </c:pt>
                <c:pt idx="4">
                  <c:v>3.3444496545141826E-3</c:v>
                </c:pt>
                <c:pt idx="5">
                  <c:v>1.0355954304123833E-3</c:v>
                </c:pt>
                <c:pt idx="6">
                  <c:v>-1.0833924968093975E-2</c:v>
                </c:pt>
                <c:pt idx="7">
                  <c:v>-1.3655439874120084E-2</c:v>
                </c:pt>
                <c:pt idx="8">
                  <c:v>3.4243997905916403E-2</c:v>
                </c:pt>
                <c:pt idx="9">
                  <c:v>0.16788839879501802</c:v>
                </c:pt>
                <c:pt idx="10">
                  <c:v>0.38450956045103635</c:v>
                </c:pt>
                <c:pt idx="11">
                  <c:v>0.64210873437329419</c:v>
                </c:pt>
                <c:pt idx="12">
                  <c:v>0.8861924901562257</c:v>
                </c:pt>
                <c:pt idx="13">
                  <c:v>1.0782999873498271</c:v>
                </c:pt>
                <c:pt idx="14">
                  <c:v>1.207224320621509</c:v>
                </c:pt>
                <c:pt idx="15">
                  <c:v>1.2831692867356357</c:v>
                </c:pt>
                <c:pt idx="16">
                  <c:v>1.3204831060918343</c:v>
                </c:pt>
                <c:pt idx="17">
                  <c:v>1.3175635485044666</c:v>
                </c:pt>
                <c:pt idx="18">
                  <c:v>1.2526142454562688</c:v>
                </c:pt>
                <c:pt idx="19">
                  <c:v>1.1053921707414713</c:v>
                </c:pt>
                <c:pt idx="20">
                  <c:v>0.88493836660940206</c:v>
                </c:pt>
                <c:pt idx="21">
                  <c:v>0.63336963087552578</c:v>
                </c:pt>
                <c:pt idx="22">
                  <c:v>0.40244481390219478</c:v>
                </c:pt>
                <c:pt idx="23">
                  <c:v>0.22658636214062619</c:v>
                </c:pt>
                <c:pt idx="24">
                  <c:v>0.11315271399112899</c:v>
                </c:pt>
                <c:pt idx="25" formatCode="0.0000E+00">
                  <c:v>5.0238895657135886E-2</c:v>
                </c:pt>
                <c:pt idx="26" formatCode="0.0000E+00">
                  <c:v>1.9890347025844756E-2</c:v>
                </c:pt>
                <c:pt idx="27" formatCode="0.0000E+00">
                  <c:v>7.0438581450668102E-3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F6-4928-AAF0-2BBE6351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90688"/>
        <c:axId val="285691264"/>
      </c:scatterChart>
      <c:valAx>
        <c:axId val="285690688"/>
        <c:scaling>
          <c:orientation val="minMax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x (m)</a:t>
                </a:r>
              </a:p>
            </c:rich>
          </c:tx>
          <c:layout>
            <c:manualLayout>
              <c:xMode val="edge"/>
              <c:yMode val="edge"/>
              <c:x val="0.50631398972850561"/>
              <c:y val="0.921935804893854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1264"/>
        <c:crossesAt val="0"/>
        <c:crossBetween val="midCat"/>
      </c:valAx>
      <c:valAx>
        <c:axId val="285691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C (g/m3)</a:t>
                </a:r>
              </a:p>
            </c:rich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0688"/>
        <c:crossesAt val="0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499396578643104"/>
          <c:y val="0.23299450285477322"/>
          <c:w val="0.26736034351322202"/>
          <c:h val="0.2404231244837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S_tradnl"/>
              <a:t>ADE</a:t>
            </a:r>
            <a:r>
              <a:rPr lang="es-ES_tradnl" baseline="0"/>
              <a:t> </a:t>
            </a:r>
            <a:r>
              <a:rPr lang="es-ES_tradnl"/>
              <a:t>1D Trad</a:t>
            </a:r>
            <a:r>
              <a:rPr lang="es-ES_tradnl" baseline="0"/>
              <a:t>  rec</a:t>
            </a:r>
          </a:p>
        </c:rich>
      </c:tx>
      <c:layout>
        <c:manualLayout>
          <c:xMode val="edge"/>
          <c:yMode val="edge"/>
          <c:x val="0.52213804713804712"/>
          <c:y val="6.93930568158534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015175276774097"/>
          <c:y val="5.947972934799059E-2"/>
          <c:w val="0.80050640770043036"/>
          <c:h val="0.810411312366371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DFTrad!$F$25</c:f>
              <c:strCache>
                <c:ptCount val="1"/>
                <c:pt idx="0">
                  <c:v>Trad,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solidFill>
                <a:srgbClr val="00B050"/>
              </a:solidFill>
            </c:spPr>
          </c:marker>
          <c:xVal>
            <c:numRef>
              <c:f>DFTrad!$J$2:$AK$2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DFTrad!$J$25:$AK$25</c:f>
              <c:numCache>
                <c:formatCode>0.00</c:formatCode>
                <c:ptCount val="28"/>
                <c:pt idx="0" formatCode="0.000E+00">
                  <c:v>1.5832287246237708E-2</c:v>
                </c:pt>
                <c:pt idx="1">
                  <c:v>-0.11784388204855849</c:v>
                </c:pt>
                <c:pt idx="2">
                  <c:v>0.30549586225148423</c:v>
                </c:pt>
                <c:pt idx="3">
                  <c:v>0.77007729459693475</c:v>
                </c:pt>
                <c:pt idx="4">
                  <c:v>0.97189085441054301</c:v>
                </c:pt>
                <c:pt idx="5">
                  <c:v>1.0216760443639781</c:v>
                </c:pt>
                <c:pt idx="6">
                  <c:v>1.0295178969048844</c:v>
                </c:pt>
                <c:pt idx="7">
                  <c:v>1.0303458519259741</c:v>
                </c:pt>
                <c:pt idx="8">
                  <c:v>1.0304052984240752</c:v>
                </c:pt>
                <c:pt idx="9">
                  <c:v>1.030408166321094</c:v>
                </c:pt>
                <c:pt idx="10">
                  <c:v>1.030408266235471</c:v>
                </c:pt>
                <c:pt idx="11">
                  <c:v>1.0304075707850904</c:v>
                </c:pt>
                <c:pt idx="12">
                  <c:v>1.0304423340678552</c:v>
                </c:pt>
                <c:pt idx="13">
                  <c:v>1.0291220428080026</c:v>
                </c:pt>
                <c:pt idx="14">
                  <c:v>1.0644631449611794</c:v>
                </c:pt>
                <c:pt idx="15">
                  <c:v>0.54393643617026111</c:v>
                </c:pt>
                <c:pt idx="16">
                  <c:v>0.15338307085499192</c:v>
                </c:pt>
                <c:pt idx="17">
                  <c:v>2.6756391416107021E-2</c:v>
                </c:pt>
                <c:pt idx="18">
                  <c:v>3.0752394370873511E-3</c:v>
                </c:pt>
                <c:pt idx="19">
                  <c:v>2.3995435646362E-4</c:v>
                </c:pt>
                <c:pt idx="20">
                  <c:v>1.2790576966233726E-5</c:v>
                </c:pt>
                <c:pt idx="21">
                  <c:v>4.5829222084833776E-7</c:v>
                </c:pt>
                <c:pt idx="22">
                  <c:v>1.0539926070860062E-8</c:v>
                </c:pt>
                <c:pt idx="23">
                  <c:v>1.4026716588045563E-10</c:v>
                </c:pt>
                <c:pt idx="24">
                  <c:v>8.191919785307122E-13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8-40C0-A58A-F3399E3C0A24}"/>
            </c:ext>
          </c:extLst>
        </c:ser>
        <c:ser>
          <c:idx val="1"/>
          <c:order val="1"/>
          <c:tx>
            <c:strRef>
              <c:f>DFTrad!$F$55</c:f>
              <c:strCache>
                <c:ptCount val="1"/>
                <c:pt idx="0">
                  <c:v>Trad,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x"/>
            <c:size val="5"/>
            <c:spPr>
              <a:solidFill>
                <a:srgbClr val="0000CC"/>
              </a:solidFill>
            </c:spPr>
          </c:marker>
          <c:xVal>
            <c:numRef>
              <c:f>DFTrad!$J$2:$AK$2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DFTrad!$J$55:$AK$55</c:f>
              <c:numCache>
                <c:formatCode>0.00</c:formatCode>
                <c:ptCount val="28"/>
                <c:pt idx="0" formatCode="0.000E+00">
                  <c:v>6.2962946499380218E-3</c:v>
                </c:pt>
                <c:pt idx="1">
                  <c:v>1.0496976376957855E-2</c:v>
                </c:pt>
                <c:pt idx="2">
                  <c:v>-3.1950345111487637E-2</c:v>
                </c:pt>
                <c:pt idx="3">
                  <c:v>-4.2427328305351023E-2</c:v>
                </c:pt>
                <c:pt idx="4">
                  <c:v>0.10133424107938838</c:v>
                </c:pt>
                <c:pt idx="5">
                  <c:v>0.38849697792829069</c:v>
                </c:pt>
                <c:pt idx="6">
                  <c:v>0.69502536968579631</c:v>
                </c:pt>
                <c:pt idx="7">
                  <c:v>0.92009193320113336</c:v>
                </c:pt>
                <c:pt idx="8">
                  <c:v>1.0448744841935942</c:v>
                </c:pt>
                <c:pt idx="9">
                  <c:v>1.0997433790265125</c:v>
                </c:pt>
                <c:pt idx="10">
                  <c:v>1.1194734556913755</c:v>
                </c:pt>
                <c:pt idx="11">
                  <c:v>1.1253521999475795</c:v>
                </c:pt>
                <c:pt idx="12">
                  <c:v>1.1272249587025573</c:v>
                </c:pt>
                <c:pt idx="13">
                  <c:v>1.1247666340159588</c:v>
                </c:pt>
                <c:pt idx="14">
                  <c:v>1.1401627343902885</c:v>
                </c:pt>
                <c:pt idx="15">
                  <c:v>1.1037674828327377</c:v>
                </c:pt>
                <c:pt idx="16">
                  <c:v>0.91569436872574295</c:v>
                </c:pt>
                <c:pt idx="17">
                  <c:v>0.61350784937831193</c:v>
                </c:pt>
                <c:pt idx="18">
                  <c:v>0.3282499710435543</c:v>
                </c:pt>
                <c:pt idx="19">
                  <c:v>0.14152088648204114</c:v>
                </c:pt>
                <c:pt idx="20">
                  <c:v>4.9868057159501274E-2</c:v>
                </c:pt>
                <c:pt idx="21">
                  <c:v>1.4562572487201688E-2</c:v>
                </c:pt>
                <c:pt idx="22">
                  <c:v>3.5669962224892161E-3</c:v>
                </c:pt>
                <c:pt idx="23">
                  <c:v>7.4023551059240582E-4</c:v>
                </c:pt>
                <c:pt idx="24">
                  <c:v>1.3121827552148752E-4</c:v>
                </c:pt>
                <c:pt idx="25">
                  <c:v>2.0000803109281265E-5</c:v>
                </c:pt>
                <c:pt idx="26">
                  <c:v>2.6352791961691964E-6</c:v>
                </c:pt>
                <c:pt idx="27">
                  <c:v>3.0140155757266799E-7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8-40C0-A58A-F3399E3C0A24}"/>
            </c:ext>
          </c:extLst>
        </c:ser>
        <c:ser>
          <c:idx val="2"/>
          <c:order val="2"/>
          <c:tx>
            <c:strRef>
              <c:f>DFTrad!$F$142</c:f>
              <c:strCache>
                <c:ptCount val="1"/>
                <c:pt idx="0">
                  <c:v>Trad, t=6.35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5"/>
            <c:spPr>
              <a:solidFill>
                <a:srgbClr val="FF0000"/>
              </a:solidFill>
            </c:spPr>
          </c:marker>
          <c:xVal>
            <c:numRef>
              <c:f>DFTrad!$J$2:$AK$2</c:f>
              <c:numCache>
                <c:formatCode>General</c:formatCode>
                <c:ptCount val="28"/>
                <c:pt idx="0">
                  <c:v>0.125</c:v>
                </c:pt>
                <c:pt idx="1">
                  <c:v>0.375</c:v>
                </c:pt>
                <c:pt idx="2">
                  <c:v>0.625</c:v>
                </c:pt>
                <c:pt idx="3">
                  <c:v>0.875</c:v>
                </c:pt>
                <c:pt idx="4">
                  <c:v>1.125</c:v>
                </c:pt>
                <c:pt idx="5">
                  <c:v>1.375</c:v>
                </c:pt>
                <c:pt idx="6">
                  <c:v>1.625</c:v>
                </c:pt>
                <c:pt idx="7">
                  <c:v>1.875</c:v>
                </c:pt>
                <c:pt idx="8">
                  <c:v>2.125</c:v>
                </c:pt>
                <c:pt idx="9">
                  <c:v>2.375</c:v>
                </c:pt>
                <c:pt idx="10">
                  <c:v>2.625</c:v>
                </c:pt>
                <c:pt idx="11">
                  <c:v>2.875</c:v>
                </c:pt>
                <c:pt idx="12">
                  <c:v>3.125</c:v>
                </c:pt>
                <c:pt idx="13">
                  <c:v>3.375</c:v>
                </c:pt>
                <c:pt idx="14">
                  <c:v>3.625</c:v>
                </c:pt>
                <c:pt idx="15">
                  <c:v>3.875</c:v>
                </c:pt>
                <c:pt idx="16">
                  <c:v>4.125</c:v>
                </c:pt>
                <c:pt idx="17">
                  <c:v>4.375</c:v>
                </c:pt>
                <c:pt idx="18">
                  <c:v>4.625</c:v>
                </c:pt>
                <c:pt idx="19">
                  <c:v>4.875</c:v>
                </c:pt>
                <c:pt idx="20">
                  <c:v>5.125</c:v>
                </c:pt>
                <c:pt idx="21">
                  <c:v>5.375</c:v>
                </c:pt>
                <c:pt idx="22">
                  <c:v>5.625</c:v>
                </c:pt>
                <c:pt idx="23">
                  <c:v>5.875</c:v>
                </c:pt>
                <c:pt idx="24">
                  <c:v>6.125</c:v>
                </c:pt>
                <c:pt idx="25">
                  <c:v>6.375</c:v>
                </c:pt>
                <c:pt idx="26">
                  <c:v>6.625</c:v>
                </c:pt>
                <c:pt idx="27">
                  <c:v>6.875</c:v>
                </c:pt>
              </c:numCache>
            </c:numRef>
          </c:xVal>
          <c:yVal>
            <c:numRef>
              <c:f>DFTrad!$J$142:$AK$142</c:f>
              <c:numCache>
                <c:formatCode>0.00</c:formatCode>
                <c:ptCount val="28"/>
                <c:pt idx="0" formatCode="0.000E+00">
                  <c:v>-1.625155688398139E-5</c:v>
                </c:pt>
                <c:pt idx="1">
                  <c:v>4.4715011564176681E-5</c:v>
                </c:pt>
                <c:pt idx="2">
                  <c:v>1.0818301304177337E-4</c:v>
                </c:pt>
                <c:pt idx="3">
                  <c:v>-2.5634609814108322E-4</c:v>
                </c:pt>
                <c:pt idx="4">
                  <c:v>-5.2654197892510401E-4</c:v>
                </c:pt>
                <c:pt idx="5">
                  <c:v>8.2176175794897101E-4</c:v>
                </c:pt>
                <c:pt idx="6">
                  <c:v>2.4442600804670794E-3</c:v>
                </c:pt>
                <c:pt idx="7">
                  <c:v>-1.145028192363913E-3</c:v>
                </c:pt>
                <c:pt idx="8">
                  <c:v>-9.9325222983431705E-3</c:v>
                </c:pt>
                <c:pt idx="9">
                  <c:v>-5.2166869024241882E-3</c:v>
                </c:pt>
                <c:pt idx="10">
                  <c:v>4.8309877522719445E-2</c:v>
                </c:pt>
                <c:pt idx="11">
                  <c:v>0.1802898531317243</c:v>
                </c:pt>
                <c:pt idx="12">
                  <c:v>0.39090232002985875</c:v>
                </c:pt>
                <c:pt idx="13">
                  <c:v>0.64711303887643046</c:v>
                </c:pt>
                <c:pt idx="14">
                  <c:v>0.90081043887260837</c:v>
                </c:pt>
                <c:pt idx="15">
                  <c:v>1.1128830383701203</c:v>
                </c:pt>
                <c:pt idx="16">
                  <c:v>1.2662127933506142</c:v>
                </c:pt>
                <c:pt idx="17">
                  <c:v>1.3605190748171696</c:v>
                </c:pt>
                <c:pt idx="18">
                  <c:v>1.395727019892645</c:v>
                </c:pt>
                <c:pt idx="19">
                  <c:v>1.3612657997542921</c:v>
                </c:pt>
                <c:pt idx="20">
                  <c:v>1.2440472904631557</c:v>
                </c:pt>
                <c:pt idx="21">
                  <c:v>1.0477263434816875</c:v>
                </c:pt>
                <c:pt idx="22">
                  <c:v>0.80247188655035018</c:v>
                </c:pt>
                <c:pt idx="23">
                  <c:v>0.55438729258887576</c:v>
                </c:pt>
                <c:pt idx="24">
                  <c:v>0.34409220818842901</c:v>
                </c:pt>
                <c:pt idx="25">
                  <c:v>0.19166499738280482</c:v>
                </c:pt>
                <c:pt idx="26">
                  <c:v>9.587091694196094E-2</c:v>
                </c:pt>
                <c:pt idx="27">
                  <c:v>4.3132659999343806E-2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38-40C0-A58A-F3399E3C0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90688"/>
        <c:axId val="285691264"/>
      </c:scatterChart>
      <c:valAx>
        <c:axId val="285690688"/>
        <c:scaling>
          <c:orientation val="minMax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x (m)</a:t>
                </a:r>
              </a:p>
            </c:rich>
          </c:tx>
          <c:layout>
            <c:manualLayout>
              <c:xMode val="edge"/>
              <c:yMode val="edge"/>
              <c:x val="0.50631398972850561"/>
              <c:y val="0.921935804893854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1264"/>
        <c:crossesAt val="0"/>
        <c:crossBetween val="midCat"/>
      </c:valAx>
      <c:valAx>
        <c:axId val="285691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C (g/m3)</a:t>
                </a:r>
              </a:p>
            </c:rich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E+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0688"/>
        <c:crossesAt val="0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266092685384019"/>
          <c:y val="0.1045423442181459"/>
          <c:w val="0.29924293158517667"/>
          <c:h val="0.2404231244837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S_tradnl"/>
              <a:t>ADE</a:t>
            </a:r>
            <a:r>
              <a:rPr lang="es-ES_tradnl" baseline="0"/>
              <a:t> </a:t>
            </a:r>
            <a:r>
              <a:rPr lang="es-ES_tradnl"/>
              <a:t>1D Trad</a:t>
            </a:r>
            <a:r>
              <a:rPr lang="es-ES_tradnl" baseline="0"/>
              <a:t>  rec</a:t>
            </a:r>
          </a:p>
        </c:rich>
      </c:tx>
      <c:layout>
        <c:manualLayout>
          <c:xMode val="edge"/>
          <c:yMode val="edge"/>
          <c:x val="0.52213804713804712"/>
          <c:y val="6.93930568158534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015175276774097"/>
          <c:y val="5.947972934799059E-2"/>
          <c:w val="0.80050640770043036"/>
          <c:h val="0.81041131236637187"/>
        </c:manualLayout>
      </c:layout>
      <c:scatterChart>
        <c:scatterStyle val="lineMarker"/>
        <c:varyColors val="0"/>
        <c:ser>
          <c:idx val="0"/>
          <c:order val="0"/>
          <c:tx>
            <c:strRef>
              <c:f>Prop_small!$G$115</c:f>
              <c:strCache>
                <c:ptCount val="1"/>
                <c:pt idx="0">
                  <c:v>Refd, t=0.5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square"/>
            <c:size val="5"/>
            <c:spPr>
              <a:solidFill>
                <a:srgbClr val="00B050"/>
              </a:solidFill>
            </c:spPr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Prop_small!$J$115:$FC$115</c:f>
              <c:numCache>
                <c:formatCode>0.00</c:formatCode>
                <c:ptCount val="150"/>
                <c:pt idx="0" formatCode="0.00000">
                  <c:v>1.0972370401131293E-4</c:v>
                </c:pt>
                <c:pt idx="1">
                  <c:v>2.6313228428899562E-4</c:v>
                </c:pt>
                <c:pt idx="2">
                  <c:v>6.3196076550336685E-4</c:v>
                </c:pt>
                <c:pt idx="3">
                  <c:v>1.461429495229627E-3</c:v>
                </c:pt>
                <c:pt idx="4">
                  <c:v>3.208572985030903E-3</c:v>
                </c:pt>
                <c:pt idx="5">
                  <c:v>6.6588211404829314E-3</c:v>
                </c:pt>
                <c:pt idx="6">
                  <c:v>1.3050220083850152E-2</c:v>
                </c:pt>
                <c:pt idx="7">
                  <c:v>2.4160006361926733E-2</c:v>
                </c:pt>
                <c:pt idx="8">
                  <c:v>4.228643307432E-2</c:v>
                </c:pt>
                <c:pt idx="9">
                  <c:v>7.0056468840167044E-2</c:v>
                </c:pt>
                <c:pt idx="10">
                  <c:v>0.11002309726710309</c:v>
                </c:pt>
                <c:pt idx="11">
                  <c:v>0.16408721497783949</c:v>
                </c:pt>
                <c:pt idx="12">
                  <c:v>0.2328685356803516</c:v>
                </c:pt>
                <c:pt idx="13">
                  <c:v>0.31521706395154447</c:v>
                </c:pt>
                <c:pt idx="14">
                  <c:v>0.40805902857381676</c:v>
                </c:pt>
                <c:pt idx="15">
                  <c:v>0.50668983077868979</c:v>
                </c:pt>
                <c:pt idx="16">
                  <c:v>0.60548366702529766</c:v>
                </c:pt>
                <c:pt idx="17">
                  <c:v>0.6988426973295232</c:v>
                </c:pt>
                <c:pt idx="18">
                  <c:v>0.78212328559636768</c:v>
                </c:pt>
                <c:pt idx="19">
                  <c:v>0.85229112254570849</c:v>
                </c:pt>
                <c:pt idx="20">
                  <c:v>0.90816163271050976</c:v>
                </c:pt>
                <c:pt idx="21">
                  <c:v>0.95022672411738962</c:v>
                </c:pt>
                <c:pt idx="22">
                  <c:v>0.98019102407544678</c:v>
                </c:pt>
                <c:pt idx="23">
                  <c:v>1.0003972028624888</c:v>
                </c:pt>
                <c:pt idx="24">
                  <c:v>1.0133041653974617</c:v>
                </c:pt>
                <c:pt idx="25">
                  <c:v>1.0211185244403913</c:v>
                </c:pt>
                <c:pt idx="26">
                  <c:v>1.0256056557917741</c:v>
                </c:pt>
                <c:pt idx="27">
                  <c:v>1.0280509591606677</c:v>
                </c:pt>
                <c:pt idx="28">
                  <c:v>1.0293164873555096</c:v>
                </c:pt>
                <c:pt idx="29">
                  <c:v>1.0299388949293828</c:v>
                </c:pt>
                <c:pt idx="30">
                  <c:v>1.0302299874626231</c:v>
                </c:pt>
                <c:pt idx="31">
                  <c:v>1.0303595346702457</c:v>
                </c:pt>
                <c:pt idx="32">
                  <c:v>1.0304144318674469</c:v>
                </c:pt>
                <c:pt idx="33">
                  <c:v>1.0304365973325966</c:v>
                </c:pt>
                <c:pt idx="34">
                  <c:v>1.0304451299298769</c:v>
                </c:pt>
                <c:pt idx="35">
                  <c:v>1.0304482634253678</c:v>
                </c:pt>
                <c:pt idx="36">
                  <c:v>1.0304493618685671</c:v>
                </c:pt>
                <c:pt idx="37">
                  <c:v>1.0304497296373831</c:v>
                </c:pt>
                <c:pt idx="38">
                  <c:v>1.0304498473056061</c:v>
                </c:pt>
                <c:pt idx="39">
                  <c:v>1.0304498833019511</c:v>
                </c:pt>
                <c:pt idx="40">
                  <c:v>1.0304498938358659</c:v>
                </c:pt>
                <c:pt idx="41">
                  <c:v>1.0304498967861231</c:v>
                </c:pt>
                <c:pt idx="42">
                  <c:v>1.030449897577282</c:v>
                </c:pt>
                <c:pt idx="43">
                  <c:v>1.0304498977805108</c:v>
                </c:pt>
                <c:pt idx="44">
                  <c:v>1.0304498978305372</c:v>
                </c:pt>
                <c:pt idx="45">
                  <c:v>1.0304498978423418</c:v>
                </c:pt>
                <c:pt idx="46">
                  <c:v>1.0304498978450094</c:v>
                </c:pt>
                <c:pt idx="47">
                  <c:v>1.0304498978455654</c:v>
                </c:pt>
                <c:pt idx="48">
                  <c:v>1.0304498978455492</c:v>
                </c:pt>
                <c:pt idx="49">
                  <c:v>1.0304498978448318</c:v>
                </c:pt>
                <c:pt idx="50">
                  <c:v>1.0304498978410077</c:v>
                </c:pt>
                <c:pt idx="51">
                  <c:v>1.030449897822157</c:v>
                </c:pt>
                <c:pt idx="52">
                  <c:v>1.0304498977337522</c:v>
                </c:pt>
                <c:pt idx="53">
                  <c:v>1.030449897339206</c:v>
                </c:pt>
                <c:pt idx="54">
                  <c:v>1.0304498956646069</c:v>
                </c:pt>
                <c:pt idx="55">
                  <c:v>1.0304498889100078</c:v>
                </c:pt>
                <c:pt idx="56">
                  <c:v>1.0304498630375689</c:v>
                </c:pt>
                <c:pt idx="57">
                  <c:v>1.030449769002362</c:v>
                </c:pt>
                <c:pt idx="58">
                  <c:v>1.0304494449468962</c:v>
                </c:pt>
                <c:pt idx="59">
                  <c:v>1.0304483869577346</c:v>
                </c:pt>
                <c:pt idx="60">
                  <c:v>1.0304451170675686</c:v>
                </c:pt>
                <c:pt idx="61">
                  <c:v>1.0304355575560316</c:v>
                </c:pt>
                <c:pt idx="62">
                  <c:v>1.0304091421685746</c:v>
                </c:pt>
                <c:pt idx="63">
                  <c:v>1.0303402011597924</c:v>
                </c:pt>
                <c:pt idx="64">
                  <c:v>1.0301703783259377</c:v>
                </c:pt>
                <c:pt idx="65">
                  <c:v>1.0297757989664933</c:v>
                </c:pt>
                <c:pt idx="66">
                  <c:v>1.0289115396304123</c:v>
                </c:pt>
                <c:pt idx="67">
                  <c:v>1.0271278786721909</c:v>
                </c:pt>
                <c:pt idx="68">
                  <c:v>1.0236607738128392</c:v>
                </c:pt>
                <c:pt idx="69">
                  <c:v>1.0173150481394357</c:v>
                </c:pt>
                <c:pt idx="70">
                  <c:v>1.0063811094143347</c:v>
                </c:pt>
                <c:pt idx="71">
                  <c:v>0.98864642474023634</c:v>
                </c:pt>
                <c:pt idx="72">
                  <c:v>0.96156696984154977</c:v>
                </c:pt>
                <c:pt idx="73">
                  <c:v>0.92263666231127484</c:v>
                </c:pt>
                <c:pt idx="74">
                  <c:v>0.86992986324996746</c:v>
                </c:pt>
                <c:pt idx="75">
                  <c:v>0.80270878877211604</c:v>
                </c:pt>
                <c:pt idx="76">
                  <c:v>0.72191939091169921</c:v>
                </c:pt>
                <c:pt idx="77">
                  <c:v>0.63038673043049198</c:v>
                </c:pt>
                <c:pt idx="78">
                  <c:v>0.5325867650350764</c:v>
                </c:pt>
                <c:pt idx="79">
                  <c:v>0.4340017948364876</c:v>
                </c:pt>
                <c:pt idx="80">
                  <c:v>0.34021138241535048</c:v>
                </c:pt>
                <c:pt idx="81">
                  <c:v>0.25596602211475622</c:v>
                </c:pt>
                <c:pt idx="82">
                  <c:v>0.18449383467044214</c:v>
                </c:pt>
                <c:pt idx="83">
                  <c:v>0.12720127455578203</c:v>
                </c:pt>
                <c:pt idx="84">
                  <c:v>8.3790007879957482E-2</c:v>
                </c:pt>
                <c:pt idx="85">
                  <c:v>5.2684832635900215E-2</c:v>
                </c:pt>
                <c:pt idx="86">
                  <c:v>3.1599314542115627E-2</c:v>
                </c:pt>
                <c:pt idx="87">
                  <c:v>1.807027342177308E-2</c:v>
                </c:pt>
                <c:pt idx="88">
                  <c:v>9.8496392859050395E-3</c:v>
                </c:pt>
                <c:pt idx="89">
                  <c:v>5.1166240021376756E-3</c:v>
                </c:pt>
                <c:pt idx="90">
                  <c:v>2.5330765449126393E-3</c:v>
                </c:pt>
                <c:pt idx="91">
                  <c:v>1.1952383079453471E-3</c:v>
                </c:pt>
                <c:pt idx="92">
                  <c:v>5.3762475710660679E-4</c:v>
                </c:pt>
                <c:pt idx="93">
                  <c:v>2.305844087305527E-4</c:v>
                </c:pt>
                <c:pt idx="94">
                  <c:v>9.4327372200313654E-5</c:v>
                </c:pt>
                <c:pt idx="95">
                  <c:v>3.6817321192266716E-5</c:v>
                </c:pt>
                <c:pt idx="96">
                  <c:v>1.3716283049981245E-5</c:v>
                </c:pt>
                <c:pt idx="97">
                  <c:v>4.8793640271500251E-6</c:v>
                </c:pt>
                <c:pt idx="98">
                  <c:v>1.6581026537836101E-6</c:v>
                </c:pt>
                <c:pt idx="99">
                  <c:v>5.3847207100778775E-7</c:v>
                </c:pt>
                <c:pt idx="100">
                  <c:v>1.6718663448420003E-7</c:v>
                </c:pt>
                <c:pt idx="101">
                  <c:v>4.9648763194373313E-8</c:v>
                </c:pt>
                <c:pt idx="102">
                  <c:v>1.4107918529303499E-8</c:v>
                </c:pt>
                <c:pt idx="103">
                  <c:v>3.837426568532421E-9</c:v>
                </c:pt>
                <c:pt idx="104">
                  <c:v>9.9956170627227746E-10</c:v>
                </c:pt>
                <c:pt idx="105">
                  <c:v>2.4942225185112572E-10</c:v>
                </c:pt>
                <c:pt idx="106">
                  <c:v>5.9644948968540765E-11</c:v>
                </c:pt>
                <c:pt idx="107">
                  <c:v>1.3673335925915727E-11</c:v>
                </c:pt>
                <c:pt idx="108">
                  <c:v>3.0059326642281187E-12</c:v>
                </c:pt>
                <c:pt idx="109">
                  <c:v>6.3390094412994933E-13</c:v>
                </c:pt>
                <c:pt idx="110">
                  <c:v>1.2827024438427404E-13</c:v>
                </c:pt>
                <c:pt idx="111">
                  <c:v>2.4912031735846939E-14</c:v>
                </c:pt>
                <c:pt idx="112">
                  <c:v>4.6449237977085199E-15</c:v>
                </c:pt>
                <c:pt idx="113">
                  <c:v>8.3163515275915E-16</c:v>
                </c:pt>
                <c:pt idx="114">
                  <c:v>1.430083629897131E-16</c:v>
                </c:pt>
                <c:pt idx="115">
                  <c:v>2.3623532149029301E-17</c:v>
                </c:pt>
                <c:pt idx="116">
                  <c:v>3.7493355905553418E-18</c:v>
                </c:pt>
                <c:pt idx="117">
                  <c:v>5.7181025404914177E-19</c:v>
                </c:pt>
                <c:pt idx="118">
                  <c:v>8.3808967048949272E-20</c:v>
                </c:pt>
                <c:pt idx="119">
                  <c:v>1.1806288807458438E-20</c:v>
                </c:pt>
                <c:pt idx="120">
                  <c:v>1.5986548835134439E-21</c:v>
                </c:pt>
                <c:pt idx="121">
                  <c:v>2.0808414233812245E-22</c:v>
                </c:pt>
                <c:pt idx="122">
                  <c:v>2.6036414117014655E-23</c:v>
                </c:pt>
                <c:pt idx="123">
                  <c:v>3.1317461615438809E-24</c:v>
                </c:pt>
                <c:pt idx="124">
                  <c:v>3.6211839676351138E-25</c:v>
                </c:pt>
                <c:pt idx="125">
                  <c:v>4.0249338826461769E-26</c:v>
                </c:pt>
                <c:pt idx="126">
                  <c:v>4.3001771989162467E-27</c:v>
                </c:pt>
                <c:pt idx="127">
                  <c:v>4.4156875267221406E-28</c:v>
                </c:pt>
                <c:pt idx="128">
                  <c:v>4.3576166045527004E-29</c:v>
                </c:pt>
                <c:pt idx="129">
                  <c:v>4.132204727178962E-30</c:v>
                </c:pt>
                <c:pt idx="130">
                  <c:v>3.764687946059543E-31</c:v>
                </c:pt>
                <c:pt idx="131">
                  <c:v>3.2946638492264086E-32</c:v>
                </c:pt>
                <c:pt idx="132">
                  <c:v>2.7690886419341835E-33</c:v>
                </c:pt>
                <c:pt idx="133">
                  <c:v>2.2346135303218282E-34</c:v>
                </c:pt>
                <c:pt idx="134">
                  <c:v>1.7309759606260252E-35</c:v>
                </c:pt>
                <c:pt idx="135">
                  <c:v>1.286685394303183E-36</c:v>
                </c:pt>
                <c:pt idx="136">
                  <c:v>9.1749117219976409E-38</c:v>
                </c:pt>
                <c:pt idx="137">
                  <c:v>6.2736477212418395E-39</c:v>
                </c:pt>
                <c:pt idx="138">
                  <c:v>4.1119878973348965E-40</c:v>
                </c:pt>
                <c:pt idx="139">
                  <c:v>2.5822902390277655E-41</c:v>
                </c:pt>
                <c:pt idx="140">
                  <c:v>1.5529952886302428E-42</c:v>
                </c:pt>
                <c:pt idx="141">
                  <c:v>8.9396089113451945E-44</c:v>
                </c:pt>
                <c:pt idx="142">
                  <c:v>4.9226780558109888E-45</c:v>
                </c:pt>
                <c:pt idx="143">
                  <c:v>2.5914834434420639E-46</c:v>
                </c:pt>
                <c:pt idx="144">
                  <c:v>1.3033640929637722E-47</c:v>
                </c:pt>
                <c:pt idx="145">
                  <c:v>6.2579828941437235E-49</c:v>
                </c:pt>
                <c:pt idx="146">
                  <c:v>2.8662095611708803E-50</c:v>
                </c:pt>
                <c:pt idx="147">
                  <c:v>1.2511527708950319E-51</c:v>
                </c:pt>
                <c:pt idx="148">
                  <c:v>5.2005410725567012E-53</c:v>
                </c:pt>
                <c:pt idx="149">
                  <c:v>2.1196305517362589E-54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17-4649-9A31-F3C24056E032}"/>
            </c:ext>
          </c:extLst>
        </c:ser>
        <c:ser>
          <c:idx val="1"/>
          <c:order val="1"/>
          <c:tx>
            <c:strRef>
              <c:f>Prop_small!$G$415</c:f>
              <c:strCache>
                <c:ptCount val="1"/>
                <c:pt idx="0">
                  <c:v>Refd, t=2</c:v>
                </c:pt>
              </c:strCache>
            </c:strRef>
          </c:tx>
          <c:spPr>
            <a:ln w="3175">
              <a:noFill/>
              <a:prstDash val="solid"/>
            </a:ln>
          </c:spPr>
          <c:marker>
            <c:symbol val="x"/>
            <c:size val="5"/>
            <c:spPr>
              <a:solidFill>
                <a:srgbClr val="0000CC"/>
              </a:solidFill>
            </c:spPr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Prop_small!$J$415:$FC$415</c:f>
              <c:numCache>
                <c:formatCode>0.00</c:formatCode>
                <c:ptCount val="150"/>
                <c:pt idx="0" formatCode="0.00000">
                  <c:v>1.512892265540361E-5</c:v>
                </c:pt>
                <c:pt idx="1">
                  <c:v>2.990878233381364E-5</c:v>
                </c:pt>
                <c:pt idx="2">
                  <c:v>5.5611879528778923E-5</c:v>
                </c:pt>
                <c:pt idx="3">
                  <c:v>9.9228417418008273E-5</c:v>
                </c:pt>
                <c:pt idx="4">
                  <c:v>1.7164813455049322E-4</c:v>
                </c:pt>
                <c:pt idx="5">
                  <c:v>2.89482543398527E-4</c:v>
                </c:pt>
                <c:pt idx="6">
                  <c:v>4.7753313206026987E-4</c:v>
                </c:pt>
                <c:pt idx="7">
                  <c:v>7.7202690603901723E-4</c:v>
                </c:pt>
                <c:pt idx="8">
                  <c:v>1.224709568604339E-3</c:v>
                </c:pt>
                <c:pt idx="9">
                  <c:v>1.9078229105960996E-3</c:v>
                </c:pt>
                <c:pt idx="10">
                  <c:v>2.9198892898096951E-3</c:v>
                </c:pt>
                <c:pt idx="11">
                  <c:v>4.3920790172069513E-3</c:v>
                </c:pt>
                <c:pt idx="12">
                  <c:v>6.4947493835368951E-3</c:v>
                </c:pt>
                <c:pt idx="13">
                  <c:v>9.4435297966534836E-3</c:v>
                </c:pt>
                <c:pt idx="14">
                  <c:v>1.3504110218544928E-2</c:v>
                </c:pt>
                <c:pt idx="15">
                  <c:v>1.8994705306013042E-2</c:v>
                </c:pt>
                <c:pt idx="16">
                  <c:v>2.6285058647988517E-2</c:v>
                </c:pt>
                <c:pt idx="17">
                  <c:v>3.5790867621605889E-2</c:v>
                </c:pt>
                <c:pt idx="18">
                  <c:v>4.7962691524792746E-2</c:v>
                </c:pt>
                <c:pt idx="19">
                  <c:v>6.3268779672121744E-2</c:v>
                </c:pt>
                <c:pt idx="20">
                  <c:v>8.2171821483892835E-2</c:v>
                </c:pt>
                <c:pt idx="21">
                  <c:v>0.10510034223732651</c:v>
                </c:pt>
                <c:pt idx="22">
                  <c:v>0.13241627381914844</c:v>
                </c:pt>
                <c:pt idx="23">
                  <c:v>0.16438101446788669</c:v>
                </c:pt>
                <c:pt idx="24">
                  <c:v>0.20112292981462845</c:v>
                </c:pt>
                <c:pt idx="25">
                  <c:v>0.24260961356281291</c:v>
                </c:pt>
                <c:pt idx="26">
                  <c:v>0.28862821696745483</c:v>
                </c:pt>
                <c:pt idx="27">
                  <c:v>0.33877671520278613</c:v>
                </c:pt>
                <c:pt idx="28">
                  <c:v>0.39246811277778298</c:v>
                </c:pt>
                <c:pt idx="29">
                  <c:v>0.44894837714575808</c:v>
                </c:pt>
                <c:pt idx="30">
                  <c:v>0.50732747180382209</c:v>
                </c:pt>
                <c:pt idx="31">
                  <c:v>0.56662142457538689</c:v>
                </c:pt>
                <c:pt idx="32">
                  <c:v>0.62580211536634678</c:v>
                </c:pt>
                <c:pt idx="33">
                  <c:v>0.6838505826302097</c:v>
                </c:pt>
                <c:pt idx="34">
                  <c:v>0.73980925906268269</c:v>
                </c:pt>
                <c:pt idx="35">
                  <c:v>0.79282870926510274</c:v>
                </c:pt>
                <c:pt idx="36">
                  <c:v>0.84220512520996749</c:v>
                </c:pt>
                <c:pt idx="37">
                  <c:v>0.88740593116871491</c:v>
                </c:pt>
                <c:pt idx="38">
                  <c:v>0.92808219283538507</c:v>
                </c:pt>
                <c:pt idx="39">
                  <c:v>0.96406792311843792</c:v>
                </c:pt>
                <c:pt idx="40">
                  <c:v>0.99536764309201797</c:v>
                </c:pt>
                <c:pt idx="41">
                  <c:v>1.0221345403411219</c:v>
                </c:pt>
                <c:pt idx="42">
                  <c:v>1.0446421742466239</c:v>
                </c:pt>
                <c:pt idx="43">
                  <c:v>1.0632528793824592</c:v>
                </c:pt>
                <c:pt idx="44">
                  <c:v>1.0783858460196036</c:v>
                </c:pt>
                <c:pt idx="45">
                  <c:v>1.0904873900455359</c:v>
                </c:pt>
                <c:pt idx="46">
                  <c:v>1.1000052704462051</c:v>
                </c:pt>
                <c:pt idx="47">
                  <c:v>1.1073681845580985</c:v>
                </c:pt>
                <c:pt idx="48">
                  <c:v>1.1129708715492559</c:v>
                </c:pt>
                <c:pt idx="49">
                  <c:v>1.1171646603553043</c:v>
                </c:pt>
                <c:pt idx="50">
                  <c:v>1.1202528560262697</c:v>
                </c:pt>
                <c:pt idx="51">
                  <c:v>1.1224900838084915</c:v>
                </c:pt>
                <c:pt idx="52">
                  <c:v>1.1240845931915961</c:v>
                </c:pt>
                <c:pt idx="53">
                  <c:v>1.1252025365517884</c:v>
                </c:pt>
                <c:pt idx="54">
                  <c:v>1.1259733415654303</c:v>
                </c:pt>
                <c:pt idx="55">
                  <c:v>1.1264954543311041</c:v>
                </c:pt>
                <c:pt idx="56">
                  <c:v>1.1268419064601856</c:v>
                </c:pt>
                <c:pt idx="57">
                  <c:v>1.1270653273711158</c:v>
                </c:pt>
                <c:pt idx="58">
                  <c:v>1.1272021648431578</c:v>
                </c:pt>
                <c:pt idx="59">
                  <c:v>1.1272759835124502</c:v>
                </c:pt>
                <c:pt idx="60">
                  <c:v>1.127299780809788</c:v>
                </c:pt>
                <c:pt idx="61">
                  <c:v>1.1272772968950424</c:v>
                </c:pt>
                <c:pt idx="62">
                  <c:v>1.1272033074433403</c:v>
                </c:pt>
                <c:pt idx="63">
                  <c:v>1.1270628862266856</c:v>
                </c:pt>
                <c:pt idx="64">
                  <c:v>1.1268296202969281</c:v>
                </c:pt>
                <c:pt idx="65">
                  <c:v>1.1264627667290443</c:v>
                </c:pt>
                <c:pt idx="66">
                  <c:v>1.1259033684173936</c:v>
                </c:pt>
                <c:pt idx="67">
                  <c:v>1.1250694077421839</c:v>
                </c:pt>
                <c:pt idx="68">
                  <c:v>1.1238501780671761</c:v>
                </c:pt>
                <c:pt idx="69">
                  <c:v>1.1221001955046743</c:v>
                </c:pt>
                <c:pt idx="70">
                  <c:v>1.1196331508775097</c:v>
                </c:pt>
                <c:pt idx="71">
                  <c:v>1.116216598215334</c:v>
                </c:pt>
                <c:pt idx="72">
                  <c:v>1.1115682646399774</c:v>
                </c:pt>
                <c:pt idx="73">
                  <c:v>1.1053550105611314</c:v>
                </c:pt>
                <c:pt idx="74">
                  <c:v>1.0971955258416659</c:v>
                </c:pt>
                <c:pt idx="75">
                  <c:v>1.0866677739932744</c:v>
                </c:pt>
                <c:pt idx="76">
                  <c:v>1.073321957932958</c:v>
                </c:pt>
                <c:pt idx="77">
                  <c:v>1.0566993609265833</c:v>
                </c:pt>
                <c:pt idx="78">
                  <c:v>1.0363568258179436</c:v>
                </c:pt>
                <c:pt idx="79">
                  <c:v>1.0118959184289873</c:v>
                </c:pt>
                <c:pt idx="80">
                  <c:v>0.98299505489316796</c:v>
                </c:pt>
                <c:pt idx="81">
                  <c:v>0.94944216294162631</c:v>
                </c:pt>
                <c:pt idx="82">
                  <c:v>0.91116491301885705</c:v>
                </c:pt>
                <c:pt idx="83">
                  <c:v>0.86825531023528002</c:v>
                </c:pt>
                <c:pt idx="84">
                  <c:v>0.82098556849584547</c:v>
                </c:pt>
                <c:pt idx="85">
                  <c:v>0.76981273132825079</c:v>
                </c:pt>
                <c:pt idx="86">
                  <c:v>0.71537043528980038</c:v>
                </c:pt>
                <c:pt idx="87">
                  <c:v>0.65844744075961359</c:v>
                </c:pt>
                <c:pt idx="88">
                  <c:v>0.59995393389699758</c:v>
                </c:pt>
                <c:pt idx="89">
                  <c:v>0.54087794910434717</c:v>
                </c:pt>
                <c:pt idx="90">
                  <c:v>0.48223538368184177</c:v>
                </c:pt>
                <c:pt idx="91">
                  <c:v>0.42501781200493433</c:v>
                </c:pt>
                <c:pt idx="92">
                  <c:v>0.37014254732532337</c:v>
                </c:pt>
                <c:pt idx="93">
                  <c:v>0.3184091117138026</c:v>
                </c:pt>
                <c:pt idx="94">
                  <c:v>0.27046550555626342</c:v>
                </c:pt>
                <c:pt idx="95">
                  <c:v>0.2267865352843067</c:v>
                </c:pt>
                <c:pt idx="96">
                  <c:v>0.18766512870228647</c:v>
                </c:pt>
                <c:pt idx="97">
                  <c:v>0.15321622766339074</c:v>
                </c:pt>
                <c:pt idx="98">
                  <c:v>0.12339167199130122</c:v>
                </c:pt>
                <c:pt idx="99">
                  <c:v>9.8003611261024082E-2</c:v>
                </c:pt>
                <c:pt idx="100">
                  <c:v>7.6753480322569151E-2</c:v>
                </c:pt>
                <c:pt idx="101">
                  <c:v>5.9263465558368554E-2</c:v>
                </c:pt>
                <c:pt idx="102">
                  <c:v>4.5107630051668943E-2</c:v>
                </c:pt>
                <c:pt idx="103">
                  <c:v>3.3840372921111708E-2</c:v>
                </c:pt>
                <c:pt idx="104">
                  <c:v>2.5020564006277723E-2</c:v>
                </c:pt>
                <c:pt idx="105">
                  <c:v>1.8230410147657323E-2</c:v>
                </c:pt>
                <c:pt idx="106">
                  <c:v>1.3088778092039895E-2</c:v>
                </c:pt>
                <c:pt idx="107">
                  <c:v>9.2592518686832118E-3</c:v>
                </c:pt>
                <c:pt idx="108">
                  <c:v>6.4536001690740936E-3</c:v>
                </c:pt>
                <c:pt idx="109">
                  <c:v>4.4315620794545887E-3</c:v>
                </c:pt>
                <c:pt idx="110">
                  <c:v>2.9979415526105572E-3</c:v>
                </c:pt>
                <c:pt idx="111">
                  <c:v>1.997962208220334E-3</c:v>
                </c:pt>
                <c:pt idx="112">
                  <c:v>1.3117117970406187E-3</c:v>
                </c:pt>
                <c:pt idx="113">
                  <c:v>8.4833745451240493E-4</c:v>
                </c:pt>
                <c:pt idx="114">
                  <c:v>5.4047105301328045E-4</c:v>
                </c:pt>
                <c:pt idx="115">
                  <c:v>3.3919278977452528E-4</c:v>
                </c:pt>
                <c:pt idx="116">
                  <c:v>2.0969594612644531E-4</c:v>
                </c:pt>
                <c:pt idx="117">
                  <c:v>1.2770369767356503E-4</c:v>
                </c:pt>
                <c:pt idx="118">
                  <c:v>7.6610697367718829E-5</c:v>
                </c:pt>
                <c:pt idx="119">
                  <c:v>4.5274319093335468E-5</c:v>
                </c:pt>
                <c:pt idx="120">
                  <c:v>2.6357032108665809E-5</c:v>
                </c:pt>
                <c:pt idx="121">
                  <c:v>1.5115758903040616E-5</c:v>
                </c:pt>
                <c:pt idx="122">
                  <c:v>8.540047346838621E-6</c:v>
                </c:pt>
                <c:pt idx="123">
                  <c:v>4.7533145989427465E-6</c:v>
                </c:pt>
                <c:pt idx="124">
                  <c:v>2.6064468695484138E-6</c:v>
                </c:pt>
                <c:pt idx="125">
                  <c:v>1.4080828615361537E-6</c:v>
                </c:pt>
                <c:pt idx="126">
                  <c:v>7.4945639653655449E-7</c:v>
                </c:pt>
                <c:pt idx="127">
                  <c:v>3.9302113213002478E-7</c:v>
                </c:pt>
                <c:pt idx="128">
                  <c:v>2.030719963573147E-7</c:v>
                </c:pt>
                <c:pt idx="129">
                  <c:v>1.0338621242146592E-7</c:v>
                </c:pt>
                <c:pt idx="130">
                  <c:v>5.1864245852748649E-8</c:v>
                </c:pt>
                <c:pt idx="131">
                  <c:v>2.5637830571256804E-8</c:v>
                </c:pt>
                <c:pt idx="132">
                  <c:v>1.248871069979706E-8</c:v>
                </c:pt>
                <c:pt idx="133">
                  <c:v>5.995050343972753E-9</c:v>
                </c:pt>
                <c:pt idx="134">
                  <c:v>2.8361101668270069E-9</c:v>
                </c:pt>
                <c:pt idx="135">
                  <c:v>1.3222843379865069E-9</c:v>
                </c:pt>
                <c:pt idx="136">
                  <c:v>6.075959310017053E-10</c:v>
                </c:pt>
                <c:pt idx="137">
                  <c:v>2.7517571962105795E-10</c:v>
                </c:pt>
                <c:pt idx="138">
                  <c:v>1.2283661626892704E-10</c:v>
                </c:pt>
                <c:pt idx="139">
                  <c:v>5.4048728248700394E-11</c:v>
                </c:pt>
                <c:pt idx="140">
                  <c:v>2.3442320725460597E-11</c:v>
                </c:pt>
                <c:pt idx="141">
                  <c:v>1.0022843434289685E-11</c:v>
                </c:pt>
                <c:pt idx="142">
                  <c:v>4.2244908857240344E-12</c:v>
                </c:pt>
                <c:pt idx="143">
                  <c:v>1.7553715535705515E-12</c:v>
                </c:pt>
                <c:pt idx="144">
                  <c:v>7.1910927336497305E-13</c:v>
                </c:pt>
                <c:pt idx="145">
                  <c:v>2.9045983777666785E-13</c:v>
                </c:pt>
                <c:pt idx="146">
                  <c:v>1.1571726540929698E-13</c:v>
                </c:pt>
                <c:pt idx="147">
                  <c:v>4.559481077468379E-14</c:v>
                </c:pt>
                <c:pt idx="148">
                  <c:v>1.8170869054659255E-14</c:v>
                </c:pt>
                <c:pt idx="149">
                  <c:v>8.6166208640327814E-15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7-4649-9A31-F3C24056E032}"/>
            </c:ext>
          </c:extLst>
        </c:ser>
        <c:ser>
          <c:idx val="2"/>
          <c:order val="2"/>
          <c:tx>
            <c:strRef>
              <c:f>Prop_small!$G$1015</c:f>
              <c:strCache>
                <c:ptCount val="1"/>
                <c:pt idx="0">
                  <c:v>Refd, t=5</c:v>
                </c:pt>
              </c:strCache>
            </c:strRef>
          </c:tx>
          <c:spPr>
            <a:ln w="12700">
              <a:noFill/>
              <a:prstDash val="solid"/>
            </a:ln>
          </c:spPr>
          <c:marker>
            <c:symbol val="x"/>
            <c:size val="5"/>
            <c:spPr>
              <a:solidFill>
                <a:srgbClr val="FF0000"/>
              </a:solidFill>
            </c:spPr>
          </c:marker>
          <c:xVal>
            <c:numRef>
              <c:f>Prop_small!$J$2:$FC$2</c:f>
              <c:numCache>
                <c:formatCode>General</c:formatCode>
                <c:ptCount val="150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0.22499999999999998</c:v>
                </c:pt>
                <c:pt idx="5">
                  <c:v>0.27499999999999997</c:v>
                </c:pt>
                <c:pt idx="6">
                  <c:v>0.32499999999999996</c:v>
                </c:pt>
                <c:pt idx="7">
                  <c:v>0.37499999999999994</c:v>
                </c:pt>
                <c:pt idx="8">
                  <c:v>0.42499999999999993</c:v>
                </c:pt>
                <c:pt idx="9">
                  <c:v>0.47499999999999992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1.0750000000000004</c:v>
                </c:pt>
                <c:pt idx="22">
                  <c:v>1.1250000000000004</c:v>
                </c:pt>
                <c:pt idx="23">
                  <c:v>1.1750000000000005</c:v>
                </c:pt>
                <c:pt idx="24">
                  <c:v>1.2250000000000005</c:v>
                </c:pt>
                <c:pt idx="25">
                  <c:v>1.2750000000000006</c:v>
                </c:pt>
                <c:pt idx="26">
                  <c:v>1.3250000000000006</c:v>
                </c:pt>
                <c:pt idx="27">
                  <c:v>1.3750000000000007</c:v>
                </c:pt>
                <c:pt idx="28">
                  <c:v>1.4250000000000007</c:v>
                </c:pt>
                <c:pt idx="29">
                  <c:v>1.4750000000000008</c:v>
                </c:pt>
                <c:pt idx="30">
                  <c:v>1.5250000000000008</c:v>
                </c:pt>
                <c:pt idx="31">
                  <c:v>1.5750000000000008</c:v>
                </c:pt>
                <c:pt idx="32">
                  <c:v>1.6250000000000009</c:v>
                </c:pt>
                <c:pt idx="33">
                  <c:v>1.6750000000000009</c:v>
                </c:pt>
                <c:pt idx="34">
                  <c:v>1.725000000000001</c:v>
                </c:pt>
                <c:pt idx="35">
                  <c:v>1.775000000000001</c:v>
                </c:pt>
                <c:pt idx="36">
                  <c:v>1.8250000000000011</c:v>
                </c:pt>
                <c:pt idx="37">
                  <c:v>1.8750000000000011</c:v>
                </c:pt>
                <c:pt idx="38">
                  <c:v>1.9250000000000012</c:v>
                </c:pt>
                <c:pt idx="39">
                  <c:v>1.9750000000000012</c:v>
                </c:pt>
                <c:pt idx="40">
                  <c:v>2.0250000000000012</c:v>
                </c:pt>
                <c:pt idx="41">
                  <c:v>2.0750000000000011</c:v>
                </c:pt>
                <c:pt idx="42">
                  <c:v>2.1250000000000009</c:v>
                </c:pt>
                <c:pt idx="43">
                  <c:v>2.1750000000000007</c:v>
                </c:pt>
                <c:pt idx="44">
                  <c:v>2.2250000000000005</c:v>
                </c:pt>
                <c:pt idx="45">
                  <c:v>2.2750000000000004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2.4749999999999996</c:v>
                </c:pt>
                <c:pt idx="50">
                  <c:v>2.5249999999999995</c:v>
                </c:pt>
                <c:pt idx="51">
                  <c:v>2.5749999999999993</c:v>
                </c:pt>
                <c:pt idx="52">
                  <c:v>2.6249999999999991</c:v>
                </c:pt>
                <c:pt idx="53">
                  <c:v>2.6749999999999989</c:v>
                </c:pt>
                <c:pt idx="54">
                  <c:v>2.7249999999999988</c:v>
                </c:pt>
                <c:pt idx="55">
                  <c:v>2.7749999999999986</c:v>
                </c:pt>
                <c:pt idx="56">
                  <c:v>2.8249999999999984</c:v>
                </c:pt>
                <c:pt idx="57">
                  <c:v>2.8749999999999982</c:v>
                </c:pt>
                <c:pt idx="58">
                  <c:v>2.924999999999998</c:v>
                </c:pt>
                <c:pt idx="59">
                  <c:v>2.9749999999999979</c:v>
                </c:pt>
                <c:pt idx="60">
                  <c:v>3.0249999999999977</c:v>
                </c:pt>
                <c:pt idx="61">
                  <c:v>3.0749999999999975</c:v>
                </c:pt>
                <c:pt idx="62">
                  <c:v>3.1249999999999973</c:v>
                </c:pt>
                <c:pt idx="63">
                  <c:v>3.1749999999999972</c:v>
                </c:pt>
                <c:pt idx="64">
                  <c:v>3.224999999999997</c:v>
                </c:pt>
                <c:pt idx="65">
                  <c:v>3.2749999999999968</c:v>
                </c:pt>
                <c:pt idx="66">
                  <c:v>3.3249999999999966</c:v>
                </c:pt>
                <c:pt idx="67">
                  <c:v>3.3749999999999964</c:v>
                </c:pt>
                <c:pt idx="68">
                  <c:v>3.4249999999999963</c:v>
                </c:pt>
                <c:pt idx="69">
                  <c:v>3.4749999999999961</c:v>
                </c:pt>
                <c:pt idx="70">
                  <c:v>3.5249999999999959</c:v>
                </c:pt>
                <c:pt idx="71">
                  <c:v>3.5749999999999957</c:v>
                </c:pt>
                <c:pt idx="72">
                  <c:v>3.6249999999999956</c:v>
                </c:pt>
                <c:pt idx="73">
                  <c:v>3.6749999999999954</c:v>
                </c:pt>
                <c:pt idx="74">
                  <c:v>3.7249999999999952</c:v>
                </c:pt>
                <c:pt idx="75">
                  <c:v>3.774999999999995</c:v>
                </c:pt>
                <c:pt idx="76">
                  <c:v>3.8249999999999948</c:v>
                </c:pt>
                <c:pt idx="77">
                  <c:v>3.8749999999999947</c:v>
                </c:pt>
                <c:pt idx="78">
                  <c:v>3.9249999999999945</c:v>
                </c:pt>
                <c:pt idx="79">
                  <c:v>3.9749999999999943</c:v>
                </c:pt>
                <c:pt idx="80">
                  <c:v>4.0249999999999941</c:v>
                </c:pt>
                <c:pt idx="81">
                  <c:v>4.074999999999994</c:v>
                </c:pt>
                <c:pt idx="82">
                  <c:v>4.1249999999999938</c:v>
                </c:pt>
                <c:pt idx="83">
                  <c:v>4.1749999999999936</c:v>
                </c:pt>
                <c:pt idx="84">
                  <c:v>4.2249999999999934</c:v>
                </c:pt>
                <c:pt idx="85">
                  <c:v>4.2749999999999932</c:v>
                </c:pt>
                <c:pt idx="86">
                  <c:v>4.3249999999999931</c:v>
                </c:pt>
                <c:pt idx="87">
                  <c:v>4.3749999999999929</c:v>
                </c:pt>
                <c:pt idx="88">
                  <c:v>4.4249999999999927</c:v>
                </c:pt>
                <c:pt idx="89">
                  <c:v>4.4749999999999925</c:v>
                </c:pt>
                <c:pt idx="90">
                  <c:v>4.5249999999999924</c:v>
                </c:pt>
                <c:pt idx="91">
                  <c:v>4.5749999999999922</c:v>
                </c:pt>
                <c:pt idx="92">
                  <c:v>4.624999999999992</c:v>
                </c:pt>
                <c:pt idx="93">
                  <c:v>4.6749999999999918</c:v>
                </c:pt>
                <c:pt idx="94">
                  <c:v>4.7249999999999917</c:v>
                </c:pt>
                <c:pt idx="95">
                  <c:v>4.7749999999999915</c:v>
                </c:pt>
                <c:pt idx="96">
                  <c:v>4.8249999999999913</c:v>
                </c:pt>
                <c:pt idx="97">
                  <c:v>4.8749999999999911</c:v>
                </c:pt>
                <c:pt idx="98">
                  <c:v>4.9249999999999909</c:v>
                </c:pt>
                <c:pt idx="99">
                  <c:v>4.9749999999999908</c:v>
                </c:pt>
                <c:pt idx="100">
                  <c:v>5.0249999999999906</c:v>
                </c:pt>
                <c:pt idx="101">
                  <c:v>5.0749999999999904</c:v>
                </c:pt>
                <c:pt idx="102">
                  <c:v>5.1249999999999902</c:v>
                </c:pt>
                <c:pt idx="103">
                  <c:v>5.1749999999999901</c:v>
                </c:pt>
                <c:pt idx="104">
                  <c:v>5.2249999999999899</c:v>
                </c:pt>
                <c:pt idx="105">
                  <c:v>5.2749999999999897</c:v>
                </c:pt>
                <c:pt idx="106">
                  <c:v>5.3249999999999895</c:v>
                </c:pt>
                <c:pt idx="107">
                  <c:v>5.3749999999999893</c:v>
                </c:pt>
                <c:pt idx="108">
                  <c:v>5.4249999999999892</c:v>
                </c:pt>
                <c:pt idx="109">
                  <c:v>5.474999999999989</c:v>
                </c:pt>
                <c:pt idx="110">
                  <c:v>5.5249999999999888</c:v>
                </c:pt>
                <c:pt idx="111">
                  <c:v>5.5749999999999886</c:v>
                </c:pt>
                <c:pt idx="112">
                  <c:v>5.6249999999999885</c:v>
                </c:pt>
                <c:pt idx="113">
                  <c:v>5.6749999999999883</c:v>
                </c:pt>
                <c:pt idx="114">
                  <c:v>5.7249999999999881</c:v>
                </c:pt>
                <c:pt idx="115">
                  <c:v>5.7749999999999879</c:v>
                </c:pt>
                <c:pt idx="116">
                  <c:v>5.8249999999999877</c:v>
                </c:pt>
                <c:pt idx="117">
                  <c:v>5.8749999999999876</c:v>
                </c:pt>
                <c:pt idx="118">
                  <c:v>5.9249999999999874</c:v>
                </c:pt>
                <c:pt idx="119">
                  <c:v>5.9749999999999872</c:v>
                </c:pt>
                <c:pt idx="120">
                  <c:v>6.024999999999987</c:v>
                </c:pt>
                <c:pt idx="121">
                  <c:v>6.0749999999999869</c:v>
                </c:pt>
                <c:pt idx="122">
                  <c:v>6.1249999999999867</c:v>
                </c:pt>
                <c:pt idx="123">
                  <c:v>6.1749999999999865</c:v>
                </c:pt>
                <c:pt idx="124">
                  <c:v>6.2249999999999863</c:v>
                </c:pt>
                <c:pt idx="125">
                  <c:v>6.2749999999999861</c:v>
                </c:pt>
                <c:pt idx="126">
                  <c:v>6.324999999999986</c:v>
                </c:pt>
                <c:pt idx="127">
                  <c:v>6.3749999999999858</c:v>
                </c:pt>
                <c:pt idx="128">
                  <c:v>6.4249999999999856</c:v>
                </c:pt>
                <c:pt idx="129">
                  <c:v>6.4749999999999854</c:v>
                </c:pt>
                <c:pt idx="130">
                  <c:v>6.5249999999999853</c:v>
                </c:pt>
                <c:pt idx="131">
                  <c:v>6.5749999999999851</c:v>
                </c:pt>
                <c:pt idx="132">
                  <c:v>6.6249999999999849</c:v>
                </c:pt>
                <c:pt idx="133">
                  <c:v>6.6749999999999847</c:v>
                </c:pt>
                <c:pt idx="134">
                  <c:v>6.7249999999999845</c:v>
                </c:pt>
                <c:pt idx="135">
                  <c:v>6.7749999999999844</c:v>
                </c:pt>
                <c:pt idx="136">
                  <c:v>6.8249999999999842</c:v>
                </c:pt>
                <c:pt idx="137">
                  <c:v>6.874999999999984</c:v>
                </c:pt>
                <c:pt idx="138">
                  <c:v>6.9249999999999838</c:v>
                </c:pt>
                <c:pt idx="139">
                  <c:v>6.9749999999999837</c:v>
                </c:pt>
                <c:pt idx="140">
                  <c:v>7.0249999999999835</c:v>
                </c:pt>
                <c:pt idx="141">
                  <c:v>7.0749999999999833</c:v>
                </c:pt>
                <c:pt idx="142">
                  <c:v>7.1249999999999831</c:v>
                </c:pt>
                <c:pt idx="143">
                  <c:v>7.1749999999999829</c:v>
                </c:pt>
                <c:pt idx="144">
                  <c:v>7.2249999999999828</c:v>
                </c:pt>
                <c:pt idx="145">
                  <c:v>7.2749999999999826</c:v>
                </c:pt>
                <c:pt idx="146">
                  <c:v>7.3249999999999824</c:v>
                </c:pt>
                <c:pt idx="147">
                  <c:v>7.3749999999999822</c:v>
                </c:pt>
                <c:pt idx="148">
                  <c:v>7.4249999999999821</c:v>
                </c:pt>
                <c:pt idx="149">
                  <c:v>7.4749999999999819</c:v>
                </c:pt>
              </c:numCache>
            </c:numRef>
          </c:xVal>
          <c:yVal>
            <c:numRef>
              <c:f>Prop_small!$J$1015:$FC$1015</c:f>
              <c:numCache>
                <c:formatCode>0.00</c:formatCode>
                <c:ptCount val="150"/>
                <c:pt idx="0" formatCode="0.00000">
                  <c:v>2.0106610375667593E-8</c:v>
                </c:pt>
                <c:pt idx="1">
                  <c:v>3.9707249456050463E-8</c:v>
                </c:pt>
                <c:pt idx="2">
                  <c:v>7.3749060229194476E-8</c:v>
                </c:pt>
                <c:pt idx="3">
                  <c:v>1.3156595414126219E-7</c:v>
                </c:pt>
                <c:pt idx="4">
                  <c:v>2.2797546021607117E-7</c:v>
                </c:pt>
                <c:pt idx="5">
                  <c:v>3.8622732505421902E-7</c:v>
                </c:pt>
                <c:pt idx="6">
                  <c:v>6.4239514291435178E-7</c:v>
                </c:pt>
                <c:pt idx="7">
                  <c:v>1.0518438335240943E-6</c:v>
                </c:pt>
                <c:pt idx="8">
                  <c:v>1.6986471331174304E-6</c:v>
                </c:pt>
                <c:pt idx="9">
                  <c:v>2.7091458767989799E-6</c:v>
                </c:pt>
                <c:pt idx="10">
                  <c:v>4.2712458657340266E-6</c:v>
                </c:pt>
                <c:pt idx="11">
                  <c:v>6.6615699934327404E-6</c:v>
                </c:pt>
                <c:pt idx="12">
                  <c:v>1.0283218246989763E-5</c:v>
                </c:pt>
                <c:pt idx="13">
                  <c:v>1.5717662804132863E-5</c:v>
                </c:pt>
                <c:pt idx="14">
                  <c:v>2.3795218562030746E-5</c:v>
                </c:pt>
                <c:pt idx="15">
                  <c:v>3.5689576106716501E-5</c:v>
                </c:pt>
                <c:pt idx="16">
                  <c:v>5.3043042743864119E-5</c:v>
                </c:pt>
                <c:pt idx="17">
                  <c:v>7.8130364982203246E-5</c:v>
                </c:pt>
                <c:pt idx="18">
                  <c:v>1.1407023310651861E-4</c:v>
                </c:pt>
                <c:pt idx="19">
                  <c:v>1.6509469322100709E-4</c:v>
                </c:pt>
                <c:pt idx="20">
                  <c:v>2.3688757591028812E-4</c:v>
                </c:pt>
                <c:pt idx="21">
                  <c:v>3.3700351651749631E-4</c:v>
                </c:pt>
                <c:pt idx="22">
                  <c:v>4.7537897608651287E-4</c:v>
                </c:pt>
                <c:pt idx="23">
                  <c:v>6.6494562969796327E-4</c:v>
                </c:pt>
                <c:pt idx="24">
                  <c:v>9.2235430729263807E-4</c:v>
                </c:pt>
                <c:pt idx="25">
                  <c:v>1.2688140889808627E-3</c:v>
                </c:pt>
                <c:pt idx="26">
                  <c:v>1.7310459374877526E-3</c:v>
                </c:pt>
                <c:pt idx="27">
                  <c:v>2.3423432207975489E-3</c:v>
                </c:pt>
                <c:pt idx="28">
                  <c:v>3.1437225640136945E-3</c:v>
                </c:pt>
                <c:pt idx="29">
                  <c:v>4.1851377382676981E-3</c:v>
                </c:pt>
                <c:pt idx="30">
                  <c:v>5.5267169957166178E-3</c:v>
                </c:pt>
                <c:pt idx="31">
                  <c:v>7.2399708594036351E-3</c:v>
                </c:pt>
                <c:pt idx="32">
                  <c:v>9.408903579907096E-3</c:v>
                </c:pt>
                <c:pt idx="33">
                  <c:v>1.2130948224436246E-2</c:v>
                </c:pt>
                <c:pt idx="34">
                  <c:v>1.5517633836764777E-2</c:v>
                </c:pt>
                <c:pt idx="35">
                  <c:v>1.9694884637609357E-2</c:v>
                </c:pt>
                <c:pt idx="36">
                  <c:v>2.4802847253672339E-2</c:v>
                </c:pt>
                <c:pt idx="37">
                  <c:v>3.0995143875798093E-2</c:v>
                </c:pt>
                <c:pt idx="38">
                  <c:v>3.8437458298421663E-2</c:v>
                </c:pt>
                <c:pt idx="39">
                  <c:v>4.7305378915345982E-2</c:v>
                </c:pt>
                <c:pt idx="40">
                  <c:v>5.7781448401520871E-2</c:v>
                </c:pt>
                <c:pt idx="41">
                  <c:v>7.0051403843838067E-2</c:v>
                </c:pt>
                <c:pt idx="42">
                  <c:v>8.4299632619162596E-2</c:v>
                </c:pt>
                <c:pt idx="43">
                  <c:v>0.1007039166956237</c:v>
                </c:pt>
                <c:pt idx="44">
                  <c:v>0.11942958882076078</c:v>
                </c:pt>
                <c:pt idx="45">
                  <c:v>0.14062327513867176</c:v>
                </c:pt>
                <c:pt idx="46">
                  <c:v>0.16440644651325667</c:v>
                </c:pt>
                <c:pt idx="47">
                  <c:v>0.19086904132320581</c:v>
                </c:pt>
                <c:pt idx="48">
                  <c:v>0.2200634518756221</c:v>
                </c:pt>
                <c:pt idx="49">
                  <c:v>0.25199918138819255</c:v>
                </c:pt>
                <c:pt idx="50">
                  <c:v>0.28663847598803893</c:v>
                </c:pt>
                <c:pt idx="51">
                  <c:v>0.32389321471015686</c:v>
                </c:pt>
                <c:pt idx="52">
                  <c:v>0.36362329971464974</c:v>
                </c:pt>
                <c:pt idx="53">
                  <c:v>0.40563673002216538</c:v>
                </c:pt>
                <c:pt idx="54">
                  <c:v>0.4496914676374768</c:v>
                </c:pt>
                <c:pt idx="55">
                  <c:v>0.49549911902850713</c:v>
                </c:pt>
                <c:pt idx="56">
                  <c:v>0.54273036272547748</c:v>
                </c:pt>
                <c:pt idx="57">
                  <c:v>0.59102196123646289</c:v>
                </c:pt>
                <c:pt idx="58">
                  <c:v>0.63998510876994619</c:v>
                </c:pt>
                <c:pt idx="59">
                  <c:v>0.68921479142035769</c:v>
                </c:pt>
                <c:pt idx="60">
                  <c:v>0.7382997787854918</c:v>
                </c:pt>
                <c:pt idx="61">
                  <c:v>0.78683282953208245</c:v>
                </c:pt>
                <c:pt idx="62">
                  <c:v>0.83442068074931597</c:v>
                </c:pt>
                <c:pt idx="63">
                  <c:v>0.88069340280879183</c:v>
                </c:pt>
                <c:pt idx="64">
                  <c:v>0.92531273684411131</c:v>
                </c:pt>
                <c:pt idx="65">
                  <c:v>0.9679790881266912</c:v>
                </c:pt>
                <c:pt idx="66">
                  <c:v>1.008436921355961</c:v>
                </c:pt>
                <c:pt idx="67">
                  <c:v>1.0464783879571573</c:v>
                </c:pt>
                <c:pt idx="68">
                  <c:v>1.0819451050626219</c:v>
                </c:pt>
                <c:pt idx="69">
                  <c:v>1.114728095042633</c:v>
                </c:pt>
                <c:pt idx="70">
                  <c:v>1.1447659777644383</c:v>
                </c:pt>
                <c:pt idx="71">
                  <c:v>1.1720415805485815</c:v>
                </c:pt>
                <c:pt idx="72">
                  <c:v>1.1965771895769448</c:v>
                </c:pt>
                <c:pt idx="73">
                  <c:v>1.2184287091586707</c:v>
                </c:pt>
                <c:pt idx="74">
                  <c:v>1.2376790210563213</c:v>
                </c:pt>
                <c:pt idx="75">
                  <c:v>1.2544308456164173</c:v>
                </c:pt>
                <c:pt idx="76">
                  <c:v>1.2687994014578503</c:v>
                </c:pt>
                <c:pt idx="77">
                  <c:v>1.2809051435003787</c:v>
                </c:pt>
                <c:pt idx="78">
                  <c:v>1.2908668332002737</c:v>
                </c:pt>
                <c:pt idx="79">
                  <c:v>1.2987951631638912</c:v>
                </c:pt>
                <c:pt idx="80">
                  <c:v>1.3047871237853141</c:v>
                </c:pt>
                <c:pt idx="81">
                  <c:v>1.308921264664668</c:v>
                </c:pt>
                <c:pt idx="82">
                  <c:v>1.3112539700850352</c:v>
                </c:pt>
                <c:pt idx="83">
                  <c:v>1.3118168367451177</c:v>
                </c:pt>
                <c:pt idx="84">
                  <c:v>1.310615213460814</c:v>
                </c:pt>
                <c:pt idx="85">
                  <c:v>1.3076279361700545</c:v>
                </c:pt>
                <c:pt idx="86">
                  <c:v>1.3028082662986717</c:v>
                </c:pt>
                <c:pt idx="87">
                  <c:v>1.2960860150956326</c:v>
                </c:pt>
                <c:pt idx="88">
                  <c:v>1.2873708096468623</c:v>
                </c:pt>
                <c:pt idx="89">
                  <c:v>1.2765564269211724</c:v>
                </c:pt>
                <c:pt idx="90">
                  <c:v>1.2635260898934839</c:v>
                </c:pt>
                <c:pt idx="91">
                  <c:v>1.2481585847272292</c:v>
                </c:pt>
                <c:pt idx="92">
                  <c:v>1.2303350211718624</c:v>
                </c:pt>
                <c:pt idx="93">
                  <c:v>1.2099460215336457</c:v>
                </c:pt>
                <c:pt idx="94">
                  <c:v>1.1868990892990454</c:v>
                </c:pt>
                <c:pt idx="95">
                  <c:v>1.1611258797237081</c:v>
                </c:pt>
                <c:pt idx="96">
                  <c:v>1.1325890746630365</c:v>
                </c:pt>
                <c:pt idx="97">
                  <c:v>1.1012885557167658</c:v>
                </c:pt>
                <c:pt idx="98">
                  <c:v>1.0672665760203954</c:v>
                </c:pt>
                <c:pt idx="99">
                  <c:v>1.0306116535527463</c:v>
                </c:pt>
                <c:pt idx="100">
                  <c:v>0.99146094834272525</c:v>
                </c:pt>
                <c:pt idx="101">
                  <c:v>0.95000094183835238</c:v>
                </c:pt>
                <c:pt idx="102">
                  <c:v>0.9064663069394614</c:v>
                </c:pt>
                <c:pt idx="103">
                  <c:v>0.86113693843913808</c:v>
                </c:pt>
                <c:pt idx="104">
                  <c:v>0.81433320135895071</c:v>
                </c:pt>
                <c:pt idx="105">
                  <c:v>0.76640954355048263</c:v>
                </c:pt>
                <c:pt idx="106">
                  <c:v>0.71774670319746225</c:v>
                </c:pt>
                <c:pt idx="107">
                  <c:v>0.66874281576864014</c:v>
                </c:pt>
                <c:pt idx="108">
                  <c:v>0.61980378336584496</c:v>
                </c:pt>
                <c:pt idx="109">
                  <c:v>0.57133330811002392</c:v>
                </c:pt>
                <c:pt idx="110">
                  <c:v>0.52372300741232769</c:v>
                </c:pt>
                <c:pt idx="111">
                  <c:v>0.47734302151896907</c:v>
                </c:pt>
                <c:pt idx="112">
                  <c:v>0.43253349316547129</c:v>
                </c:pt>
                <c:pt idx="113">
                  <c:v>0.38959724778072519</c:v>
                </c:pt>
                <c:pt idx="114">
                  <c:v>0.34879393417858351</c:v>
                </c:pt>
                <c:pt idx="115">
                  <c:v>0.3103358049487423</c:v>
                </c:pt>
                <c:pt idx="116">
                  <c:v>0.27438522841690804</c:v>
                </c:pt>
                <c:pt idx="117">
                  <c:v>0.24105393594152869</c:v>
                </c:pt>
                <c:pt idx="118">
                  <c:v>0.21040392507470404</c:v>
                </c:pt>
                <c:pt idx="119">
                  <c:v>0.18244986569744912</c:v>
                </c:pt>
                <c:pt idx="120">
                  <c:v>0.15716279658723936</c:v>
                </c:pt>
                <c:pt idx="121">
                  <c:v>0.13447485667529208</c:v>
                </c:pt>
                <c:pt idx="122">
                  <c:v>0.11428476981810752</c:v>
                </c:pt>
                <c:pt idx="123">
                  <c:v>9.6463794199957251E-2</c:v>
                </c:pt>
                <c:pt idx="124">
                  <c:v>8.0861856227086984E-2</c:v>
                </c:pt>
                <c:pt idx="125">
                  <c:v>6.7313611686482713E-2</c:v>
                </c:pt>
                <c:pt idx="126">
                  <c:v>5.5644211010403039E-2</c:v>
                </c:pt>
                <c:pt idx="127">
                  <c:v>4.5674587286020876E-2</c:v>
                </c:pt>
                <c:pt idx="128">
                  <c:v>3.7226131647272273E-2</c:v>
                </c:pt>
                <c:pt idx="129">
                  <c:v>3.0124667530480591E-2</c:v>
                </c:pt>
                <c:pt idx="130">
                  <c:v>2.4203680020112216E-2</c:v>
                </c:pt>
                <c:pt idx="131">
                  <c:v>1.9306796780024695E-2</c:v>
                </c:pt>
                <c:pt idx="132">
                  <c:v>1.5289551146010492E-2</c:v>
                </c:pt>
                <c:pt idx="133">
                  <c:v>1.2020484822403608E-2</c:v>
                </c:pt>
                <c:pt idx="134">
                  <c:v>9.3816669066579435E-3</c:v>
                </c:pt>
                <c:pt idx="135">
                  <c:v>7.2687178593093338E-3</c:v>
                </c:pt>
                <c:pt idx="136">
                  <c:v>5.5904321980109343E-3</c:v>
                </c:pt>
                <c:pt idx="137">
                  <c:v>4.2680931074878551E-3</c:v>
                </c:pt>
                <c:pt idx="138">
                  <c:v>3.2345670061812233E-3</c:v>
                </c:pt>
                <c:pt idx="139">
                  <c:v>2.4332576621131025E-3</c:v>
                </c:pt>
                <c:pt idx="140">
                  <c:v>1.8169889608747436E-3</c:v>
                </c:pt>
                <c:pt idx="141">
                  <c:v>1.3468740767650779E-3</c:v>
                </c:pt>
                <c:pt idx="142">
                  <c:v>9.9121765495390011E-4</c:v>
                </c:pt>
                <c:pt idx="143">
                  <c:v>7.2448764632128339E-4</c:v>
                </c:pt>
                <c:pt idx="144">
                  <c:v>5.2638555800497229E-4</c:v>
                </c:pt>
                <c:pt idx="145">
                  <c:v>3.8103903375392946E-4</c:v>
                </c:pt>
                <c:pt idx="146">
                  <c:v>2.7633997138434618E-4</c:v>
                </c:pt>
                <c:pt idx="147">
                  <c:v>2.0345630168100475E-4</c:v>
                </c:pt>
                <c:pt idx="148">
                  <c:v>1.5655821835780482E-4</c:v>
                </c:pt>
                <c:pt idx="149">
                  <c:v>1.3282319651248026E-4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17-4649-9A31-F3C24056E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90688"/>
        <c:axId val="285691264"/>
      </c:scatterChart>
      <c:valAx>
        <c:axId val="285690688"/>
        <c:scaling>
          <c:orientation val="minMax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x (m)</a:t>
                </a:r>
              </a:p>
            </c:rich>
          </c:tx>
          <c:layout>
            <c:manualLayout>
              <c:xMode val="edge"/>
              <c:yMode val="edge"/>
              <c:x val="0.50631398972850561"/>
              <c:y val="0.921935804893854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1264"/>
        <c:crossesAt val="0"/>
        <c:crossBetween val="midCat"/>
      </c:valAx>
      <c:valAx>
        <c:axId val="28569126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S_tradnl"/>
                  <a:t>C (g/m3)</a:t>
                </a:r>
              </a:p>
            </c:rich>
          </c:tx>
          <c:layout>
            <c:manualLayout>
              <c:xMode val="edge"/>
              <c:yMode val="edge"/>
              <c:x val="2.0202054453007705E-2"/>
              <c:y val="0.403346914641061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285690688"/>
        <c:crossesAt val="0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140339772640955"/>
          <c:y val="0.22978319906543473"/>
          <c:w val="0.29924293158517667"/>
          <c:h val="0.2404231244837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00" b="0" i="0" u="none" strike="noStrike" kern="1100" spc="0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70246</xdr:colOff>
      <xdr:row>4</xdr:row>
      <xdr:rowOff>164307</xdr:rowOff>
    </xdr:from>
    <xdr:to>
      <xdr:col>11</xdr:col>
      <xdr:colOff>233860</xdr:colOff>
      <xdr:row>27</xdr:row>
      <xdr:rowOff>78994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0BBD54BE-07DD-4581-A3FC-B284F941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241388</xdr:colOff>
      <xdr:row>16</xdr:row>
      <xdr:rowOff>27645</xdr:rowOff>
    </xdr:from>
    <xdr:to>
      <xdr:col>15</xdr:col>
      <xdr:colOff>79893</xdr:colOff>
      <xdr:row>27</xdr:row>
      <xdr:rowOff>80756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B40206FF-817C-4E18-8796-FEF7DD2F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243302</xdr:colOff>
      <xdr:row>4</xdr:row>
      <xdr:rowOff>170830</xdr:rowOff>
    </xdr:from>
    <xdr:to>
      <xdr:col>15</xdr:col>
      <xdr:colOff>81807</xdr:colOff>
      <xdr:row>16</xdr:row>
      <xdr:rowOff>32406</xdr:rowOff>
    </xdr:to>
    <xdr:graphicFrame macro="">
      <xdr:nvGraphicFramePr>
        <xdr:cNvPr id="6" name="Chart 3">
          <a:extLst>
            <a:ext uri="{FF2B5EF4-FFF2-40B4-BE49-F238E27FC236}">
              <a16:creationId xmlns:a16="http://schemas.microsoft.com/office/drawing/2014/main" id="{07259CF9-6CF3-42FF-A075-E611B0D54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1086363</xdr:colOff>
      <xdr:row>21</xdr:row>
      <xdr:rowOff>65960</xdr:rowOff>
    </xdr:from>
    <xdr:to>
      <xdr:col>10</xdr:col>
      <xdr:colOff>194598</xdr:colOff>
      <xdr:row>37</xdr:row>
      <xdr:rowOff>81937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96238253-530D-4595-8453-9B357BF32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100013</xdr:colOff>
      <xdr:row>9</xdr:row>
      <xdr:rowOff>123825</xdr:rowOff>
    </xdr:from>
    <xdr:to>
      <xdr:col>3</xdr:col>
      <xdr:colOff>509588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4693606-79B7-4EFE-8887-021F4715B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7463" y="1643063"/>
          <a:ext cx="409575" cy="204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752475</xdr:colOff>
      <xdr:row>12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7DBB059-26E0-4B5C-9040-FA9713927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1847850"/>
          <a:ext cx="752475" cy="204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66675</xdr:colOff>
      <xdr:row>35</xdr:row>
      <xdr:rowOff>147638</xdr:rowOff>
    </xdr:from>
    <xdr:to>
      <xdr:col>23</xdr:col>
      <xdr:colOff>646747</xdr:colOff>
      <xdr:row>60</xdr:row>
      <xdr:rowOff>54293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AE8EBA82-51A8-47D6-BEFA-1ACAB8F33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100013</xdr:colOff>
      <xdr:row>9</xdr:row>
      <xdr:rowOff>123825</xdr:rowOff>
    </xdr:from>
    <xdr:to>
      <xdr:col>3</xdr:col>
      <xdr:colOff>509588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145A36-FA9B-4A8C-92E9-6431DB4C7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7913" y="1790700"/>
          <a:ext cx="409575" cy="204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752475</xdr:colOff>
      <xdr:row>12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8C802A-CCB7-47FF-87BE-EA6FB6351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1995488"/>
          <a:ext cx="752475" cy="204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261938</xdr:colOff>
      <xdr:row>13</xdr:row>
      <xdr:rowOff>42866</xdr:rowOff>
    </xdr:from>
    <xdr:to>
      <xdr:col>10</xdr:col>
      <xdr:colOff>352426</xdr:colOff>
      <xdr:row>35</xdr:row>
      <xdr:rowOff>76200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AE843B23-CC71-448A-BE0F-F1E284774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CF7B-BD4F-4951-A78E-096B52F65180}">
  <dimension ref="A1:A4"/>
  <sheetViews>
    <sheetView workbookViewId="0">
      <selection activeCell="A4" sqref="A4"/>
    </sheetView>
  </sheetViews>
  <sheetFormatPr baseColWidth="10" defaultRowHeight="12.75" x14ac:dyDescent="0.35"/>
  <sheetData>
    <row r="1" spans="1:1" x14ac:dyDescent="0.35">
      <c r="A1" t="s">
        <v>43</v>
      </c>
    </row>
    <row r="2" spans="1:1" x14ac:dyDescent="0.35">
      <c r="A2" t="s">
        <v>42</v>
      </c>
    </row>
    <row r="3" spans="1:1" x14ac:dyDescent="0.35">
      <c r="A3" s="6" t="s">
        <v>66</v>
      </c>
    </row>
    <row r="4" spans="1:1" x14ac:dyDescent="0.35">
      <c r="A4" s="6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3"/>
  <sheetViews>
    <sheetView tabSelected="1" view="pageBreakPreview" zoomScale="80" zoomScaleNormal="70" zoomScaleSheetLayoutView="80" workbookViewId="0">
      <selection activeCell="G41" sqref="G41"/>
    </sheetView>
  </sheetViews>
  <sheetFormatPr baseColWidth="10" defaultColWidth="11.1328125" defaultRowHeight="12.75" x14ac:dyDescent="0.35"/>
  <cols>
    <col min="1" max="1" width="16" customWidth="1"/>
    <col min="2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9" customWidth="1"/>
    <col min="17" max="17" width="8.86328125" customWidth="1"/>
    <col min="18" max="18" width="8.6640625" customWidth="1"/>
    <col min="19" max="19" width="9" customWidth="1"/>
    <col min="20" max="20" width="10.46484375" customWidth="1"/>
    <col min="21" max="21" width="10.6640625" customWidth="1"/>
    <col min="22" max="30" width="9.53125" bestFit="1" customWidth="1"/>
  </cols>
  <sheetData>
    <row r="1" spans="1:39" ht="15" customHeight="1" thickBot="1" x14ac:dyDescent="0.45">
      <c r="A1" s="9" t="s">
        <v>55</v>
      </c>
      <c r="D1" s="87" t="s">
        <v>63</v>
      </c>
      <c r="E1" s="87"/>
      <c r="F1" s="87"/>
      <c r="H1" s="6" t="s">
        <v>78</v>
      </c>
      <c r="I1" s="6" t="s">
        <v>85</v>
      </c>
      <c r="J1" s="3">
        <f>B5*SUM(Prop_dum!J15:AM15)*Summ!B6*Summ!B13</f>
        <v>1.625</v>
      </c>
      <c r="K1" s="3"/>
      <c r="L1" s="3"/>
      <c r="M1" s="3"/>
      <c r="N1" s="3"/>
      <c r="O1" s="3"/>
      <c r="P1" s="3"/>
      <c r="Q1" s="3"/>
      <c r="R1" s="3"/>
      <c r="S1" s="3"/>
      <c r="T1" s="86"/>
      <c r="U1" s="86"/>
      <c r="V1" s="86"/>
      <c r="W1" s="86"/>
      <c r="X1" s="86"/>
      <c r="Y1" s="86"/>
      <c r="Z1" s="86"/>
      <c r="AA1" s="86"/>
      <c r="AB1" s="86"/>
      <c r="AC1" s="86"/>
    </row>
    <row r="2" spans="1:39" ht="15" customHeight="1" x14ac:dyDescent="0.4">
      <c r="A2" s="11" t="s">
        <v>56</v>
      </c>
      <c r="B2" s="12"/>
      <c r="C2" s="6"/>
      <c r="D2" s="83" t="s">
        <v>83</v>
      </c>
      <c r="E2" s="83" t="s">
        <v>82</v>
      </c>
      <c r="F2" s="84" t="s">
        <v>81</v>
      </c>
      <c r="H2" s="50" t="str">
        <f>IF($B$7&gt;$B$24,"WARNING: unstable, reduce delta_t or increase Delta_x","")</f>
        <v/>
      </c>
      <c r="I2" s="3"/>
      <c r="J2" s="85">
        <f>E4/J1</f>
        <v>-4.6668510721606486E-5</v>
      </c>
    </row>
    <row r="3" spans="1:39" ht="15" customHeight="1" x14ac:dyDescent="0.4">
      <c r="A3" s="13" t="s">
        <v>48</v>
      </c>
      <c r="B3" s="54">
        <v>1</v>
      </c>
      <c r="C3" s="6"/>
      <c r="D3" s="77" t="s">
        <v>62</v>
      </c>
      <c r="E3" s="79">
        <f>Prop_dum!AT142</f>
        <v>-1.6602595165026003E-16</v>
      </c>
      <c r="F3" s="78">
        <v>3.9611850473394018E-16</v>
      </c>
      <c r="H3" s="50" t="str">
        <f>IF($B$6&lt;$B$26,"WARNING: unstable: violates Courant; Reduce delta_t ot increase Delta x","")</f>
        <v/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86"/>
      <c r="U3" s="86"/>
      <c r="V3" s="86"/>
      <c r="W3" s="86"/>
      <c r="X3" s="86"/>
      <c r="Y3" s="86"/>
      <c r="Z3" s="86"/>
      <c r="AA3" s="86"/>
      <c r="AB3" s="86"/>
      <c r="AC3" s="86"/>
    </row>
    <row r="4" spans="1:39" ht="15" customHeight="1" x14ac:dyDescent="0.4">
      <c r="A4" s="13" t="s">
        <v>49</v>
      </c>
      <c r="B4" s="54">
        <v>1</v>
      </c>
      <c r="D4" s="80" t="s">
        <v>64</v>
      </c>
      <c r="E4" s="81">
        <f>DFTrad!AT142</f>
        <v>-7.5836329922610536E-5</v>
      </c>
      <c r="F4" s="82">
        <v>-8.7164925450935782E-5</v>
      </c>
      <c r="H4" s="50" t="str">
        <f>IF($B$6&gt;$B$25,"WARNING: unstable violates Peclet, reduce Delta x, or increase D","")</f>
        <v>WARNING: unstable violates Peclet, reduce Delta x, or increase D</v>
      </c>
      <c r="I4" s="3"/>
    </row>
    <row r="5" spans="1:39" ht="15" customHeight="1" x14ac:dyDescent="0.4">
      <c r="A5" s="15" t="s">
        <v>4</v>
      </c>
      <c r="B5" s="14">
        <f>B3*B4</f>
        <v>1</v>
      </c>
      <c r="D5" s="6"/>
      <c r="H5" s="3"/>
      <c r="I5" s="3"/>
    </row>
    <row r="6" spans="1:39" ht="15" customHeight="1" x14ac:dyDescent="0.4">
      <c r="A6" s="15" t="s">
        <v>0</v>
      </c>
      <c r="B6" s="54">
        <v>0.25</v>
      </c>
      <c r="D6" t="str">
        <f>IF(A18="Cinf: Mass flux", " Mass flux BC,", " Dirichlet BC,")</f>
        <v xml:space="preserve"> Mass flux BC,</v>
      </c>
      <c r="H6" s="3"/>
      <c r="I6" s="3"/>
    </row>
    <row r="7" spans="1:39" ht="15" customHeight="1" thickBot="1" x14ac:dyDescent="0.45">
      <c r="A7" s="16" t="s">
        <v>1</v>
      </c>
      <c r="B7" s="55">
        <v>0.05</v>
      </c>
      <c r="D7" t="str">
        <f>CONCATENATE(" ",A10)</f>
        <v xml:space="preserve"> Evap</v>
      </c>
      <c r="J7" s="86"/>
      <c r="K7" s="86"/>
      <c r="L7" s="86"/>
      <c r="M7" s="86"/>
      <c r="N7" s="86"/>
      <c r="O7" s="86"/>
      <c r="P7" s="86"/>
      <c r="Q7" s="86"/>
      <c r="R7" s="86"/>
      <c r="S7" s="86"/>
      <c r="V7" s="86"/>
      <c r="W7" s="86"/>
      <c r="X7" s="86"/>
      <c r="Y7" s="86"/>
      <c r="Z7" s="86"/>
      <c r="AA7" s="86"/>
      <c r="AB7" s="86"/>
      <c r="AC7" s="86"/>
      <c r="AD7" s="86"/>
    </row>
    <row r="8" spans="1:39" ht="15" customHeight="1" x14ac:dyDescent="0.4">
      <c r="A8" s="11" t="s">
        <v>60</v>
      </c>
      <c r="B8" s="12"/>
      <c r="D8" s="3" t="str">
        <f>CONCATENATE(D6,D7)</f>
        <v xml:space="preserve"> Mass flux BC, Evap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ht="15" customHeight="1" x14ac:dyDescent="0.35">
      <c r="A9" s="13" t="s">
        <v>51</v>
      </c>
      <c r="B9" s="54">
        <v>0.3</v>
      </c>
      <c r="D9" s="6" t="s">
        <v>80</v>
      </c>
      <c r="K9" s="1"/>
      <c r="L9" s="1"/>
      <c r="M9" s="1"/>
      <c r="N9" s="1"/>
      <c r="O9" s="1"/>
      <c r="P9" s="1"/>
      <c r="Q9" s="1"/>
      <c r="R9" s="1"/>
      <c r="S9" s="1"/>
      <c r="T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15" customHeight="1" x14ac:dyDescent="0.35">
      <c r="A10" s="56" t="s">
        <v>71</v>
      </c>
      <c r="B10" s="54">
        <f>-0.03</f>
        <v>-0.03</v>
      </c>
      <c r="C10" t="str">
        <f>IF(A10="Evap",IF(B10&gt;0,"Warning: the rate must be negative","Evaporation"), IF(B10&gt;0,"Recharge=r*C_r","Discharge=r*C_r"))</f>
        <v>Evaporation</v>
      </c>
      <c r="D10" s="6" t="s">
        <v>37</v>
      </c>
      <c r="K10" s="6"/>
    </row>
    <row r="11" spans="1:39" ht="15" customHeight="1" thickBot="1" x14ac:dyDescent="0.4">
      <c r="A11" s="13" t="s">
        <v>59</v>
      </c>
      <c r="B11" s="14">
        <f>B9/B5</f>
        <v>0.3</v>
      </c>
    </row>
    <row r="12" spans="1:39" ht="15" customHeight="1" x14ac:dyDescent="0.4">
      <c r="A12" s="11" t="s">
        <v>61</v>
      </c>
      <c r="B12" s="12"/>
    </row>
    <row r="13" spans="1:39" ht="15" customHeight="1" x14ac:dyDescent="0.35">
      <c r="A13" s="13" t="s">
        <v>53</v>
      </c>
      <c r="B13" s="54">
        <v>0.5</v>
      </c>
    </row>
    <row r="14" spans="1:39" ht="15" customHeight="1" x14ac:dyDescent="0.35">
      <c r="A14" s="13" t="s">
        <v>52</v>
      </c>
      <c r="B14" s="20" t="s">
        <v>74</v>
      </c>
    </row>
    <row r="15" spans="1:39" ht="15" customHeight="1" x14ac:dyDescent="0.35">
      <c r="A15" s="15" t="s">
        <v>3</v>
      </c>
      <c r="B15" s="57">
        <v>0.02</v>
      </c>
    </row>
    <row r="16" spans="1:39" ht="15" customHeight="1" x14ac:dyDescent="0.35">
      <c r="A16" s="13" t="s">
        <v>65</v>
      </c>
      <c r="B16" s="54">
        <v>0</v>
      </c>
    </row>
    <row r="17" spans="1:4" ht="15" customHeight="1" x14ac:dyDescent="0.35">
      <c r="A17" s="15" t="s">
        <v>45</v>
      </c>
      <c r="B17" s="54">
        <v>0</v>
      </c>
    </row>
    <row r="18" spans="1:4" ht="15" customHeight="1" x14ac:dyDescent="0.35">
      <c r="A18" s="56" t="s">
        <v>87</v>
      </c>
      <c r="B18" s="57">
        <v>0</v>
      </c>
      <c r="C18" t="str">
        <f>IF(A18="Cinf: Mass flux", "Flux=q_0*Cinf", "prescribed C=C_inf")</f>
        <v>Flux=q_0*Cinf</v>
      </c>
    </row>
    <row r="19" spans="1:4" ht="15" customHeight="1" x14ac:dyDescent="0.35">
      <c r="A19" s="56" t="s">
        <v>88</v>
      </c>
      <c r="B19" s="57">
        <v>0</v>
      </c>
      <c r="C19" t="str">
        <f>IF(A19="Cout: Mass flux", "Flux=q_out*C_n", "prescribed C=C_out")</f>
        <v>Flux=q_out*C_n</v>
      </c>
    </row>
    <row r="20" spans="1:4" ht="15" customHeight="1" x14ac:dyDescent="0.35">
      <c r="A20" s="15" t="s">
        <v>21</v>
      </c>
      <c r="B20" s="54">
        <v>0</v>
      </c>
    </row>
    <row r="21" spans="1:4" ht="15" customHeight="1" thickBot="1" x14ac:dyDescent="0.4">
      <c r="A21" s="16" t="s">
        <v>28</v>
      </c>
      <c r="B21" s="58">
        <v>6</v>
      </c>
      <c r="C21" s="6" t="s">
        <v>75</v>
      </c>
    </row>
    <row r="22" spans="1:4" ht="15" customHeight="1" x14ac:dyDescent="0.4">
      <c r="A22" s="18" t="s">
        <v>57</v>
      </c>
      <c r="B22" s="19"/>
    </row>
    <row r="23" spans="1:4" ht="15" customHeight="1" x14ac:dyDescent="0.35">
      <c r="A23" s="13" t="s">
        <v>54</v>
      </c>
      <c r="B23" s="14">
        <f>B11/B13</f>
        <v>0.6</v>
      </c>
    </row>
    <row r="24" spans="1:4" ht="15" customHeight="1" x14ac:dyDescent="0.35">
      <c r="A24" s="13" t="s">
        <v>17</v>
      </c>
      <c r="B24" s="14">
        <f>$B$6*$B$6/(2*$B$15)</f>
        <v>1.5625</v>
      </c>
      <c r="D24" s="6" t="s">
        <v>84</v>
      </c>
    </row>
    <row r="25" spans="1:4" ht="15" customHeight="1" x14ac:dyDescent="0.35">
      <c r="A25" s="15" t="s">
        <v>18</v>
      </c>
      <c r="B25" s="14">
        <f>2*$B$15/B33</f>
        <v>0.13502109704641349</v>
      </c>
      <c r="C25" s="14">
        <f>2*$B$15/B27</f>
        <v>0.50793650793650924</v>
      </c>
    </row>
    <row r="26" spans="1:4" ht="15" customHeight="1" x14ac:dyDescent="0.35">
      <c r="A26" s="15" t="s">
        <v>19</v>
      </c>
      <c r="B26" s="14">
        <f>B33*B7</f>
        <v>1.4812500000000001E-2</v>
      </c>
    </row>
    <row r="27" spans="1:4" ht="15" customHeight="1" thickBot="1" x14ac:dyDescent="0.4">
      <c r="A27" s="16" t="s">
        <v>72</v>
      </c>
      <c r="B27" s="17">
        <f>ABS(MIN(Prop_dum!J5:AM5))</f>
        <v>7.8749999999999792E-2</v>
      </c>
    </row>
    <row r="28" spans="1:4" ht="15" customHeight="1" x14ac:dyDescent="0.4">
      <c r="A28" s="18" t="s">
        <v>58</v>
      </c>
      <c r="B28" s="19"/>
    </row>
    <row r="29" spans="1:4" ht="15" customHeight="1" x14ac:dyDescent="0.35">
      <c r="A29" s="13" t="s">
        <v>20</v>
      </c>
      <c r="B29" s="14">
        <f>B15*B7/B13/B6/B6</f>
        <v>3.2000000000000001E-2</v>
      </c>
    </row>
    <row r="30" spans="1:4" x14ac:dyDescent="0.35">
      <c r="A30" s="13" t="s">
        <v>68</v>
      </c>
      <c r="B30" s="14">
        <f>B11*B7/(B6*B13)</f>
        <v>0.12</v>
      </c>
    </row>
    <row r="31" spans="1:4" x14ac:dyDescent="0.35">
      <c r="A31" s="15" t="s">
        <v>22</v>
      </c>
      <c r="B31" s="14">
        <f>B20*B7/B13</f>
        <v>0</v>
      </c>
    </row>
    <row r="32" spans="1:4" x14ac:dyDescent="0.35">
      <c r="A32" s="15" t="s">
        <v>30</v>
      </c>
      <c r="B32" s="14">
        <f>B10*B7/B13</f>
        <v>-3.0000000000000001E-3</v>
      </c>
    </row>
    <row r="33" spans="1:2" ht="13.15" thickBot="1" x14ac:dyDescent="0.4">
      <c r="A33" s="16" t="s">
        <v>73</v>
      </c>
      <c r="B33" s="17">
        <f>ABS(MAX(Prop_dum!J5:AM5))</f>
        <v>0.29625000000000001</v>
      </c>
    </row>
  </sheetData>
  <mergeCells count="5">
    <mergeCell ref="J7:S7"/>
    <mergeCell ref="V7:AD7"/>
    <mergeCell ref="D1:F1"/>
    <mergeCell ref="T1:AC1"/>
    <mergeCell ref="T3:AC3"/>
  </mergeCells>
  <dataValidations count="3">
    <dataValidation type="list" allowBlank="1" showInputMessage="1" showErrorMessage="1" sqref="A18" xr:uid="{EE01D2E4-6200-4F0A-80A9-D1A34F76D4BF}">
      <formula1>"Cinf: Mass flux, Cinf: Dirichlet"</formula1>
    </dataValidation>
    <dataValidation type="list" allowBlank="1" showInputMessage="1" showErrorMessage="1" sqref="A10" xr:uid="{A45E066F-66E1-4C8C-BE9C-7123FF737D5B}">
      <formula1>"Evap,Recha"</formula1>
    </dataValidation>
    <dataValidation type="list" allowBlank="1" showInputMessage="1" showErrorMessage="1" sqref="A19" xr:uid="{A04EFB9C-0033-4BEE-B93B-06820B7493BB}">
      <formula1>"Cout: Mass flux, C_out: Dirichlet"</formula1>
    </dataValidation>
  </dataValidation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365E-853B-480A-A869-33477A09B69F}">
  <dimension ref="A1:AY142"/>
  <sheetViews>
    <sheetView topLeftCell="X1" zoomScale="93" zoomScaleNormal="93" workbookViewId="0">
      <selection activeCell="AO7" sqref="AO7"/>
    </sheetView>
  </sheetViews>
  <sheetFormatPr baseColWidth="10" defaultColWidth="11.1328125" defaultRowHeight="12.75" x14ac:dyDescent="0.35"/>
  <cols>
    <col min="1" max="3" width="11.46484375" customWidth="1"/>
    <col min="4" max="4" width="16" customWidth="1"/>
    <col min="5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10.33203125" customWidth="1"/>
    <col min="17" max="17" width="8.86328125" customWidth="1"/>
    <col min="18" max="18" width="10.86328125" customWidth="1"/>
    <col min="19" max="19" width="6.33203125" customWidth="1"/>
    <col min="20" max="20" width="6.6640625" customWidth="1"/>
    <col min="21" max="21" width="10.6640625" customWidth="1"/>
    <col min="22" max="30" width="9.53125" bestFit="1" customWidth="1"/>
    <col min="38" max="38" width="15.796875" style="60" customWidth="1"/>
    <col min="39" max="39" width="14.1328125" style="60" customWidth="1"/>
    <col min="40" max="40" width="17.1328125" customWidth="1"/>
    <col min="41" max="41" width="13.53125" bestFit="1" customWidth="1"/>
    <col min="46" max="47" width="11.6640625" bestFit="1" customWidth="1"/>
    <col min="50" max="50" width="13.1328125" bestFit="1" customWidth="1"/>
    <col min="51" max="51" width="13.59765625" bestFit="1" customWidth="1"/>
  </cols>
  <sheetData>
    <row r="1" spans="1:49" ht="13.5" thickBot="1" x14ac:dyDescent="0.45">
      <c r="A1" t="str">
        <f>IF(Summ!A1="","",Summ!A1)</f>
        <v>Data</v>
      </c>
      <c r="D1" s="3"/>
      <c r="J1" s="86" t="s">
        <v>16</v>
      </c>
      <c r="K1" s="86"/>
      <c r="L1" s="86"/>
      <c r="M1" s="86"/>
      <c r="N1" s="86"/>
      <c r="O1" s="86"/>
      <c r="P1" s="86"/>
      <c r="Q1" s="86"/>
      <c r="R1" s="86"/>
      <c r="S1" s="86"/>
      <c r="T1" s="86" t="s">
        <v>16</v>
      </c>
      <c r="U1" s="86"/>
      <c r="V1" s="86"/>
      <c r="W1" s="86"/>
      <c r="X1" s="86"/>
      <c r="Y1" s="86"/>
      <c r="Z1" s="86"/>
      <c r="AA1" s="86"/>
      <c r="AB1" s="86"/>
      <c r="AC1" s="86"/>
    </row>
    <row r="2" spans="1:49" ht="13.5" thickBot="1" x14ac:dyDescent="0.45">
      <c r="A2" t="str">
        <f>IF(Summ!A2="","",Summ!A2)</f>
        <v>Geometry and discretization</v>
      </c>
      <c r="B2" t="str">
        <f>IF(Summ!B2="","",Summ!B2)</f>
        <v/>
      </c>
      <c r="C2" s="7"/>
      <c r="D2" s="3"/>
      <c r="G2" s="38" t="s">
        <v>37</v>
      </c>
      <c r="H2" s="39"/>
      <c r="I2" s="25">
        <f>-B6/2</f>
        <v>-0.125</v>
      </c>
      <c r="J2" s="25">
        <f t="shared" ref="J2:AM2" si="0">I2+$B$6</f>
        <v>0.125</v>
      </c>
      <c r="K2" s="25">
        <f t="shared" si="0"/>
        <v>0.375</v>
      </c>
      <c r="L2" s="25">
        <f t="shared" si="0"/>
        <v>0.625</v>
      </c>
      <c r="M2" s="25">
        <f t="shared" si="0"/>
        <v>0.875</v>
      </c>
      <c r="N2" s="25">
        <f t="shared" si="0"/>
        <v>1.125</v>
      </c>
      <c r="O2" s="25">
        <f t="shared" si="0"/>
        <v>1.375</v>
      </c>
      <c r="P2" s="25">
        <f t="shared" si="0"/>
        <v>1.625</v>
      </c>
      <c r="Q2" s="25">
        <f t="shared" si="0"/>
        <v>1.875</v>
      </c>
      <c r="R2" s="25">
        <f t="shared" si="0"/>
        <v>2.125</v>
      </c>
      <c r="S2" s="25">
        <f t="shared" si="0"/>
        <v>2.375</v>
      </c>
      <c r="T2" s="25">
        <f t="shared" si="0"/>
        <v>2.625</v>
      </c>
      <c r="U2" s="25">
        <f t="shared" si="0"/>
        <v>2.875</v>
      </c>
      <c r="V2" s="25">
        <f t="shared" si="0"/>
        <v>3.125</v>
      </c>
      <c r="W2" s="25">
        <f t="shared" si="0"/>
        <v>3.375</v>
      </c>
      <c r="X2" s="25">
        <f t="shared" si="0"/>
        <v>3.625</v>
      </c>
      <c r="Y2" s="25">
        <f t="shared" si="0"/>
        <v>3.875</v>
      </c>
      <c r="Z2" s="25">
        <f t="shared" si="0"/>
        <v>4.125</v>
      </c>
      <c r="AA2" s="25">
        <f t="shared" si="0"/>
        <v>4.375</v>
      </c>
      <c r="AB2" s="25">
        <f t="shared" si="0"/>
        <v>4.625</v>
      </c>
      <c r="AC2" s="25">
        <f t="shared" si="0"/>
        <v>4.875</v>
      </c>
      <c r="AD2" s="25">
        <f t="shared" si="0"/>
        <v>5.125</v>
      </c>
      <c r="AE2" s="25">
        <f t="shared" si="0"/>
        <v>5.375</v>
      </c>
      <c r="AF2" s="25">
        <f t="shared" si="0"/>
        <v>5.625</v>
      </c>
      <c r="AG2" s="25">
        <f t="shared" si="0"/>
        <v>5.875</v>
      </c>
      <c r="AH2" s="25">
        <f t="shared" si="0"/>
        <v>6.125</v>
      </c>
      <c r="AI2" s="25">
        <f t="shared" si="0"/>
        <v>6.375</v>
      </c>
      <c r="AJ2" s="25">
        <f t="shared" si="0"/>
        <v>6.625</v>
      </c>
      <c r="AK2" s="25">
        <f t="shared" si="0"/>
        <v>6.875</v>
      </c>
      <c r="AL2" s="61">
        <f t="shared" si="0"/>
        <v>7.125</v>
      </c>
      <c r="AM2" s="62">
        <f t="shared" si="0"/>
        <v>7.375</v>
      </c>
    </row>
    <row r="3" spans="1:49" ht="13.15" x14ac:dyDescent="0.4">
      <c r="A3" t="str">
        <f>IF(Summ!A3="","",Summ!A3)</f>
        <v>Width</v>
      </c>
      <c r="B3">
        <f>IF(Summ!B3="","",Summ!B3)</f>
        <v>1</v>
      </c>
      <c r="D3" s="6"/>
      <c r="G3" s="40" t="s">
        <v>38</v>
      </c>
      <c r="H3" s="41"/>
      <c r="I3" s="27"/>
      <c r="J3" s="27">
        <f t="shared" ref="J3:AM3" si="1">$B$10</f>
        <v>-0.03</v>
      </c>
      <c r="K3" s="27">
        <f t="shared" si="1"/>
        <v>-0.03</v>
      </c>
      <c r="L3" s="27">
        <f t="shared" si="1"/>
        <v>-0.03</v>
      </c>
      <c r="M3" s="27">
        <f t="shared" si="1"/>
        <v>-0.03</v>
      </c>
      <c r="N3" s="27">
        <f t="shared" si="1"/>
        <v>-0.03</v>
      </c>
      <c r="O3" s="27">
        <f t="shared" si="1"/>
        <v>-0.03</v>
      </c>
      <c r="P3" s="27">
        <f t="shared" si="1"/>
        <v>-0.03</v>
      </c>
      <c r="Q3" s="27">
        <f t="shared" si="1"/>
        <v>-0.03</v>
      </c>
      <c r="R3" s="27">
        <f t="shared" si="1"/>
        <v>-0.03</v>
      </c>
      <c r="S3" s="27">
        <f t="shared" si="1"/>
        <v>-0.03</v>
      </c>
      <c r="T3" s="27">
        <f t="shared" si="1"/>
        <v>-0.03</v>
      </c>
      <c r="U3" s="27">
        <f t="shared" si="1"/>
        <v>-0.03</v>
      </c>
      <c r="V3" s="27">
        <f t="shared" si="1"/>
        <v>-0.03</v>
      </c>
      <c r="W3" s="27">
        <f t="shared" si="1"/>
        <v>-0.03</v>
      </c>
      <c r="X3" s="27">
        <f t="shared" si="1"/>
        <v>-0.03</v>
      </c>
      <c r="Y3" s="27">
        <f t="shared" si="1"/>
        <v>-0.03</v>
      </c>
      <c r="Z3" s="27">
        <f t="shared" si="1"/>
        <v>-0.03</v>
      </c>
      <c r="AA3" s="27">
        <f t="shared" si="1"/>
        <v>-0.03</v>
      </c>
      <c r="AB3" s="27">
        <f t="shared" si="1"/>
        <v>-0.03</v>
      </c>
      <c r="AC3" s="27">
        <f t="shared" si="1"/>
        <v>-0.03</v>
      </c>
      <c r="AD3" s="27">
        <f t="shared" si="1"/>
        <v>-0.03</v>
      </c>
      <c r="AE3" s="27">
        <f t="shared" si="1"/>
        <v>-0.03</v>
      </c>
      <c r="AF3" s="27">
        <f t="shared" si="1"/>
        <v>-0.03</v>
      </c>
      <c r="AG3" s="27">
        <f t="shared" si="1"/>
        <v>-0.03</v>
      </c>
      <c r="AH3" s="27">
        <f t="shared" si="1"/>
        <v>-0.03</v>
      </c>
      <c r="AI3" s="27">
        <f t="shared" si="1"/>
        <v>-0.03</v>
      </c>
      <c r="AJ3" s="27">
        <f t="shared" si="1"/>
        <v>-0.03</v>
      </c>
      <c r="AK3" s="27">
        <f t="shared" si="1"/>
        <v>-0.03</v>
      </c>
      <c r="AL3" s="63">
        <f t="shared" si="1"/>
        <v>-0.03</v>
      </c>
      <c r="AM3" s="64">
        <f t="shared" si="1"/>
        <v>-0.03</v>
      </c>
    </row>
    <row r="4" spans="1:49" ht="13.15" x14ac:dyDescent="0.4">
      <c r="A4" t="str">
        <f>IF(Summ!A4="","",Summ!A4)</f>
        <v>Thickness</v>
      </c>
      <c r="B4">
        <f>IF(Summ!B4="","",Summ!B4)</f>
        <v>1</v>
      </c>
      <c r="D4" s="6"/>
      <c r="G4" s="42" t="s">
        <v>39</v>
      </c>
      <c r="H4" s="43"/>
      <c r="I4" s="30">
        <f>B11</f>
        <v>0.3</v>
      </c>
      <c r="J4" s="31">
        <f t="shared" ref="J4:AM4" si="2">I4+J3*$B$6</f>
        <v>0.29249999999999998</v>
      </c>
      <c r="K4" s="31">
        <f t="shared" si="2"/>
        <v>0.28499999999999998</v>
      </c>
      <c r="L4" s="31">
        <f t="shared" si="2"/>
        <v>0.27749999999999997</v>
      </c>
      <c r="M4" s="31">
        <f t="shared" si="2"/>
        <v>0.26999999999999996</v>
      </c>
      <c r="N4" s="31">
        <f t="shared" si="2"/>
        <v>0.26249999999999996</v>
      </c>
      <c r="O4" s="31">
        <f t="shared" si="2"/>
        <v>0.25499999999999995</v>
      </c>
      <c r="P4" s="31">
        <f t="shared" si="2"/>
        <v>0.24749999999999994</v>
      </c>
      <c r="Q4" s="31">
        <f t="shared" si="2"/>
        <v>0.23999999999999994</v>
      </c>
      <c r="R4" s="31">
        <f t="shared" si="2"/>
        <v>0.23249999999999993</v>
      </c>
      <c r="S4" s="31">
        <f t="shared" si="2"/>
        <v>0.22499999999999992</v>
      </c>
      <c r="T4" s="31">
        <f t="shared" si="2"/>
        <v>0.21749999999999992</v>
      </c>
      <c r="U4" s="31">
        <f t="shared" si="2"/>
        <v>0.20999999999999991</v>
      </c>
      <c r="V4" s="31">
        <f t="shared" si="2"/>
        <v>0.2024999999999999</v>
      </c>
      <c r="W4" s="31">
        <f t="shared" si="2"/>
        <v>0.1949999999999999</v>
      </c>
      <c r="X4" s="31">
        <f t="shared" si="2"/>
        <v>0.18749999999999989</v>
      </c>
      <c r="Y4" s="31">
        <f t="shared" si="2"/>
        <v>0.17999999999999988</v>
      </c>
      <c r="Z4" s="31">
        <f t="shared" si="2"/>
        <v>0.17249999999999988</v>
      </c>
      <c r="AA4" s="31">
        <f t="shared" si="2"/>
        <v>0.16499999999999987</v>
      </c>
      <c r="AB4" s="31">
        <f t="shared" si="2"/>
        <v>0.15749999999999986</v>
      </c>
      <c r="AC4" s="31">
        <f t="shared" si="2"/>
        <v>0.14999999999999986</v>
      </c>
      <c r="AD4" s="31">
        <f t="shared" si="2"/>
        <v>0.14249999999999985</v>
      </c>
      <c r="AE4" s="31">
        <f t="shared" si="2"/>
        <v>0.13499999999999984</v>
      </c>
      <c r="AF4" s="31">
        <f t="shared" si="2"/>
        <v>0.12749999999999984</v>
      </c>
      <c r="AG4" s="31">
        <f t="shared" si="2"/>
        <v>0.11999999999999983</v>
      </c>
      <c r="AH4" s="31">
        <f t="shared" si="2"/>
        <v>0.11249999999999982</v>
      </c>
      <c r="AI4" s="31">
        <f t="shared" si="2"/>
        <v>0.10499999999999982</v>
      </c>
      <c r="AJ4" s="31">
        <f t="shared" si="2"/>
        <v>9.7499999999999809E-2</v>
      </c>
      <c r="AK4" s="31">
        <f t="shared" si="2"/>
        <v>8.9999999999999802E-2</v>
      </c>
      <c r="AL4" s="65">
        <f t="shared" si="2"/>
        <v>8.2499999999999796E-2</v>
      </c>
      <c r="AM4" s="66">
        <f t="shared" si="2"/>
        <v>7.4999999999999789E-2</v>
      </c>
    </row>
    <row r="5" spans="1:49" ht="13.15" x14ac:dyDescent="0.4">
      <c r="A5" t="str">
        <f>IF(Summ!A5="","",Summ!A5)</f>
        <v>A transv(m^2)</v>
      </c>
      <c r="B5">
        <f>IF(Summ!B5="","",Summ!B5)</f>
        <v>1</v>
      </c>
      <c r="D5" s="6" t="str">
        <f>IF(F14="Trad",", Traditional, ",", Proposed, ")</f>
        <v xml:space="preserve">, Proposed, </v>
      </c>
      <c r="G5" s="42" t="s">
        <v>24</v>
      </c>
      <c r="H5" s="44"/>
      <c r="I5" s="29"/>
      <c r="J5" s="31">
        <f>(I4+J4)/2</f>
        <v>0.29625000000000001</v>
      </c>
      <c r="K5" s="31">
        <f t="shared" ref="K5:AM5" si="3">(J4+K4)/2</f>
        <v>0.28874999999999995</v>
      </c>
      <c r="L5" s="31">
        <f t="shared" si="3"/>
        <v>0.28125</v>
      </c>
      <c r="M5" s="31">
        <f t="shared" si="3"/>
        <v>0.27374999999999994</v>
      </c>
      <c r="N5" s="31">
        <f t="shared" si="3"/>
        <v>0.26624999999999999</v>
      </c>
      <c r="O5" s="31">
        <f t="shared" si="3"/>
        <v>0.25874999999999992</v>
      </c>
      <c r="P5" s="31">
        <f t="shared" si="3"/>
        <v>0.25124999999999997</v>
      </c>
      <c r="Q5" s="31">
        <f t="shared" si="3"/>
        <v>0.24374999999999994</v>
      </c>
      <c r="R5" s="31">
        <f t="shared" si="3"/>
        <v>0.23624999999999993</v>
      </c>
      <c r="S5" s="31">
        <f t="shared" si="3"/>
        <v>0.22874999999999993</v>
      </c>
      <c r="T5" s="31">
        <f t="shared" si="3"/>
        <v>0.22124999999999992</v>
      </c>
      <c r="U5" s="31">
        <f t="shared" si="3"/>
        <v>0.21374999999999991</v>
      </c>
      <c r="V5" s="31">
        <f t="shared" si="3"/>
        <v>0.20624999999999991</v>
      </c>
      <c r="W5" s="31">
        <f t="shared" si="3"/>
        <v>0.1987499999999999</v>
      </c>
      <c r="X5" s="31">
        <f t="shared" si="3"/>
        <v>0.19124999999999989</v>
      </c>
      <c r="Y5" s="31">
        <f t="shared" si="3"/>
        <v>0.18374999999999989</v>
      </c>
      <c r="Z5" s="31">
        <f t="shared" si="3"/>
        <v>0.17624999999999988</v>
      </c>
      <c r="AA5" s="31">
        <f t="shared" si="3"/>
        <v>0.16874999999999987</v>
      </c>
      <c r="AB5" s="31">
        <f t="shared" si="3"/>
        <v>0.16124999999999987</v>
      </c>
      <c r="AC5" s="31">
        <f t="shared" si="3"/>
        <v>0.15374999999999986</v>
      </c>
      <c r="AD5" s="31">
        <f t="shared" si="3"/>
        <v>0.14624999999999985</v>
      </c>
      <c r="AE5" s="31">
        <f t="shared" si="3"/>
        <v>0.13874999999999985</v>
      </c>
      <c r="AF5" s="31">
        <f t="shared" si="3"/>
        <v>0.13124999999999984</v>
      </c>
      <c r="AG5" s="31">
        <f t="shared" si="3"/>
        <v>0.12374999999999983</v>
      </c>
      <c r="AH5" s="31">
        <f t="shared" si="3"/>
        <v>0.11624999999999983</v>
      </c>
      <c r="AI5" s="31">
        <f t="shared" si="3"/>
        <v>0.10874999999999982</v>
      </c>
      <c r="AJ5" s="31">
        <f t="shared" si="3"/>
        <v>0.10124999999999981</v>
      </c>
      <c r="AK5" s="31">
        <f t="shared" si="3"/>
        <v>9.3749999999999806E-2</v>
      </c>
      <c r="AL5" s="65">
        <f t="shared" si="3"/>
        <v>8.6249999999999799E-2</v>
      </c>
      <c r="AM5" s="66">
        <f t="shared" si="3"/>
        <v>7.8749999999999792E-2</v>
      </c>
    </row>
    <row r="6" spans="1:49" ht="13.15" x14ac:dyDescent="0.4">
      <c r="A6" t="str">
        <f>IF(Summ!A6="","",Summ!A6)</f>
        <v>delta x (m)</v>
      </c>
      <c r="B6">
        <f>IF(Summ!B6="","",Summ!B6)</f>
        <v>0.25</v>
      </c>
      <c r="D6" t="str">
        <f>IF(A18="Cinf: Mass flux", " Mass flux BC,", " Dirichlet BC,")</f>
        <v xml:space="preserve"> Mass flux BC,</v>
      </c>
      <c r="G6" s="42" t="s">
        <v>46</v>
      </c>
      <c r="H6" s="43"/>
      <c r="I6" s="31"/>
      <c r="J6" s="31">
        <f>IF(J$3&gt;0,J3,0)</f>
        <v>0</v>
      </c>
      <c r="K6" s="31">
        <f t="shared" ref="K6:AM6" si="4">IF(K$3&gt;0,K3,0)</f>
        <v>0</v>
      </c>
      <c r="L6" s="31">
        <f t="shared" si="4"/>
        <v>0</v>
      </c>
      <c r="M6" s="31">
        <f t="shared" si="4"/>
        <v>0</v>
      </c>
      <c r="N6" s="31">
        <f t="shared" si="4"/>
        <v>0</v>
      </c>
      <c r="O6" s="31">
        <f t="shared" si="4"/>
        <v>0</v>
      </c>
      <c r="P6" s="31">
        <f t="shared" si="4"/>
        <v>0</v>
      </c>
      <c r="Q6" s="31">
        <f t="shared" si="4"/>
        <v>0</v>
      </c>
      <c r="R6" s="31">
        <f t="shared" si="4"/>
        <v>0</v>
      </c>
      <c r="S6" s="31">
        <f t="shared" si="4"/>
        <v>0</v>
      </c>
      <c r="T6" s="31">
        <f t="shared" si="4"/>
        <v>0</v>
      </c>
      <c r="U6" s="31">
        <f t="shared" si="4"/>
        <v>0</v>
      </c>
      <c r="V6" s="31">
        <f t="shared" si="4"/>
        <v>0</v>
      </c>
      <c r="W6" s="31">
        <f t="shared" si="4"/>
        <v>0</v>
      </c>
      <c r="X6" s="31">
        <f t="shared" si="4"/>
        <v>0</v>
      </c>
      <c r="Y6" s="31">
        <f t="shared" si="4"/>
        <v>0</v>
      </c>
      <c r="Z6" s="31">
        <f t="shared" si="4"/>
        <v>0</v>
      </c>
      <c r="AA6" s="31">
        <f t="shared" si="4"/>
        <v>0</v>
      </c>
      <c r="AB6" s="31">
        <f t="shared" si="4"/>
        <v>0</v>
      </c>
      <c r="AC6" s="31">
        <f t="shared" si="4"/>
        <v>0</v>
      </c>
      <c r="AD6" s="31">
        <f t="shared" si="4"/>
        <v>0</v>
      </c>
      <c r="AE6" s="31">
        <f t="shared" si="4"/>
        <v>0</v>
      </c>
      <c r="AF6" s="31">
        <f t="shared" si="4"/>
        <v>0</v>
      </c>
      <c r="AG6" s="31">
        <f t="shared" si="4"/>
        <v>0</v>
      </c>
      <c r="AH6" s="31">
        <f t="shared" si="4"/>
        <v>0</v>
      </c>
      <c r="AI6" s="31">
        <f t="shared" si="4"/>
        <v>0</v>
      </c>
      <c r="AJ6" s="31">
        <f t="shared" si="4"/>
        <v>0</v>
      </c>
      <c r="AK6" s="31">
        <f t="shared" si="4"/>
        <v>0</v>
      </c>
      <c r="AL6" s="65">
        <f t="shared" si="4"/>
        <v>0</v>
      </c>
      <c r="AM6" s="66">
        <f t="shared" si="4"/>
        <v>0</v>
      </c>
      <c r="AQ6">
        <f>SUM(J6:AM6)</f>
        <v>0</v>
      </c>
    </row>
    <row r="7" spans="1:49" ht="13.15" thickBot="1" x14ac:dyDescent="0.4">
      <c r="A7" t="str">
        <f>IF(Summ!A7="","",Summ!A7)</f>
        <v>delta t (día)</v>
      </c>
      <c r="B7">
        <f>IF(Summ!B7="","",Summ!B7)</f>
        <v>0.05</v>
      </c>
      <c r="D7" t="str">
        <f>CONCATENATE(" ",A10)</f>
        <v xml:space="preserve"> Evap</v>
      </c>
      <c r="G7" s="42" t="s">
        <v>47</v>
      </c>
      <c r="H7" s="44"/>
      <c r="I7" s="30"/>
      <c r="J7" s="31">
        <f>IF($A$10="Evap",0,IF(J$3&lt;0,J3,0))</f>
        <v>0</v>
      </c>
      <c r="K7" s="31">
        <f t="shared" ref="K7:AM7" si="5">IF($A$10="Evap",0,IF(K$3&lt;0,K3,0))</f>
        <v>0</v>
      </c>
      <c r="L7" s="31">
        <f t="shared" si="5"/>
        <v>0</v>
      </c>
      <c r="M7" s="31">
        <f t="shared" si="5"/>
        <v>0</v>
      </c>
      <c r="N7" s="31">
        <f t="shared" si="5"/>
        <v>0</v>
      </c>
      <c r="O7" s="31">
        <f t="shared" si="5"/>
        <v>0</v>
      </c>
      <c r="P7" s="31">
        <f t="shared" si="5"/>
        <v>0</v>
      </c>
      <c r="Q7" s="31">
        <f t="shared" si="5"/>
        <v>0</v>
      </c>
      <c r="R7" s="31">
        <f t="shared" si="5"/>
        <v>0</v>
      </c>
      <c r="S7" s="31">
        <f t="shared" si="5"/>
        <v>0</v>
      </c>
      <c r="T7" s="31">
        <f t="shared" si="5"/>
        <v>0</v>
      </c>
      <c r="U7" s="31">
        <f t="shared" si="5"/>
        <v>0</v>
      </c>
      <c r="V7" s="31">
        <f t="shared" si="5"/>
        <v>0</v>
      </c>
      <c r="W7" s="31">
        <f t="shared" si="5"/>
        <v>0</v>
      </c>
      <c r="X7" s="31">
        <f t="shared" si="5"/>
        <v>0</v>
      </c>
      <c r="Y7" s="31">
        <f t="shared" si="5"/>
        <v>0</v>
      </c>
      <c r="Z7" s="31">
        <f t="shared" si="5"/>
        <v>0</v>
      </c>
      <c r="AA7" s="31">
        <f t="shared" si="5"/>
        <v>0</v>
      </c>
      <c r="AB7" s="31">
        <f t="shared" si="5"/>
        <v>0</v>
      </c>
      <c r="AC7" s="31">
        <f t="shared" si="5"/>
        <v>0</v>
      </c>
      <c r="AD7" s="31">
        <f t="shared" si="5"/>
        <v>0</v>
      </c>
      <c r="AE7" s="31">
        <f t="shared" si="5"/>
        <v>0</v>
      </c>
      <c r="AF7" s="31">
        <f t="shared" si="5"/>
        <v>0</v>
      </c>
      <c r="AG7" s="31">
        <f t="shared" si="5"/>
        <v>0</v>
      </c>
      <c r="AH7" s="31">
        <f t="shared" si="5"/>
        <v>0</v>
      </c>
      <c r="AI7" s="31">
        <f t="shared" si="5"/>
        <v>0</v>
      </c>
      <c r="AJ7" s="31">
        <f t="shared" si="5"/>
        <v>0</v>
      </c>
      <c r="AK7" s="31">
        <f t="shared" si="5"/>
        <v>0</v>
      </c>
      <c r="AL7" s="65">
        <f t="shared" si="5"/>
        <v>0</v>
      </c>
      <c r="AM7" s="66">
        <f t="shared" si="5"/>
        <v>0</v>
      </c>
      <c r="AQ7">
        <f>SUM(J7:AM7)</f>
        <v>0</v>
      </c>
    </row>
    <row r="8" spans="1:49" ht="14.25" customHeight="1" x14ac:dyDescent="0.4">
      <c r="A8" t="str">
        <f>IF(Summ!A8="","",Summ!A8)</f>
        <v>Water flow</v>
      </c>
      <c r="B8" t="str">
        <f>IF(Summ!B8="","",Summ!B8)</f>
        <v/>
      </c>
      <c r="D8" s="3" t="str">
        <f>CONCATENATE("ADE 1D",D5,D6,D7)</f>
        <v>ADE 1D, Proposed,  Mass flux BC, Evap</v>
      </c>
      <c r="G8" s="45" t="s">
        <v>25</v>
      </c>
      <c r="H8" s="46"/>
      <c r="I8" s="36"/>
      <c r="J8" s="35">
        <f t="shared" ref="J8:AM8" si="6">J5*$B$7/(2*$B$6*$B$13)</f>
        <v>5.9250000000000004E-2</v>
      </c>
      <c r="K8" s="35">
        <f t="shared" si="6"/>
        <v>5.7749999999999996E-2</v>
      </c>
      <c r="L8" s="35">
        <f t="shared" si="6"/>
        <v>5.6250000000000001E-2</v>
      </c>
      <c r="M8" s="35">
        <f t="shared" si="6"/>
        <v>5.4749999999999993E-2</v>
      </c>
      <c r="N8" s="35">
        <f t="shared" si="6"/>
        <v>5.3249999999999999E-2</v>
      </c>
      <c r="O8" s="35">
        <f t="shared" si="6"/>
        <v>5.174999999999999E-2</v>
      </c>
      <c r="P8" s="35">
        <f t="shared" si="6"/>
        <v>5.0249999999999996E-2</v>
      </c>
      <c r="Q8" s="35">
        <f t="shared" si="6"/>
        <v>4.8749999999999988E-2</v>
      </c>
      <c r="R8" s="35">
        <f t="shared" si="6"/>
        <v>4.7249999999999986E-2</v>
      </c>
      <c r="S8" s="35">
        <f t="shared" si="6"/>
        <v>4.5749999999999985E-2</v>
      </c>
      <c r="T8" s="35">
        <f t="shared" si="6"/>
        <v>4.4249999999999984E-2</v>
      </c>
      <c r="U8" s="35">
        <f t="shared" si="6"/>
        <v>4.2749999999999982E-2</v>
      </c>
      <c r="V8" s="35">
        <f t="shared" si="6"/>
        <v>4.1249999999999981E-2</v>
      </c>
      <c r="W8" s="35">
        <f t="shared" si="6"/>
        <v>3.974999999999998E-2</v>
      </c>
      <c r="X8" s="35">
        <f t="shared" si="6"/>
        <v>3.8249999999999978E-2</v>
      </c>
      <c r="Y8" s="35">
        <f t="shared" si="6"/>
        <v>3.6749999999999977E-2</v>
      </c>
      <c r="Z8" s="35">
        <f t="shared" si="6"/>
        <v>3.5249999999999976E-2</v>
      </c>
      <c r="AA8" s="35">
        <f t="shared" si="6"/>
        <v>3.3749999999999974E-2</v>
      </c>
      <c r="AB8" s="35">
        <f t="shared" si="6"/>
        <v>3.2249999999999973E-2</v>
      </c>
      <c r="AC8" s="35">
        <f t="shared" si="6"/>
        <v>3.0749999999999972E-2</v>
      </c>
      <c r="AD8" s="35">
        <f t="shared" si="6"/>
        <v>2.924999999999997E-2</v>
      </c>
      <c r="AE8" s="35">
        <f t="shared" si="6"/>
        <v>2.7749999999999969E-2</v>
      </c>
      <c r="AF8" s="35">
        <f t="shared" si="6"/>
        <v>2.6249999999999968E-2</v>
      </c>
      <c r="AG8" s="35">
        <f t="shared" si="6"/>
        <v>2.4749999999999966E-2</v>
      </c>
      <c r="AH8" s="35">
        <f t="shared" si="6"/>
        <v>2.3249999999999965E-2</v>
      </c>
      <c r="AI8" s="35">
        <f t="shared" si="6"/>
        <v>2.1749999999999964E-2</v>
      </c>
      <c r="AJ8" s="35">
        <f t="shared" si="6"/>
        <v>2.0249999999999962E-2</v>
      </c>
      <c r="AK8" s="35">
        <f t="shared" si="6"/>
        <v>1.8749999999999961E-2</v>
      </c>
      <c r="AL8" s="67">
        <f t="shared" si="6"/>
        <v>1.724999999999996E-2</v>
      </c>
      <c r="AM8" s="68">
        <f t="shared" si="6"/>
        <v>1.5749999999999958E-2</v>
      </c>
    </row>
    <row r="9" spans="1:49" x14ac:dyDescent="0.35">
      <c r="A9" t="str">
        <f>IF(Summ!A9="","",Summ!A9)</f>
        <v>Bound flow (m3/d)</v>
      </c>
      <c r="B9">
        <f>IF(Summ!B9="","",Summ!B9)</f>
        <v>0.3</v>
      </c>
      <c r="D9" s="6"/>
      <c r="G9" s="42" t="s">
        <v>26</v>
      </c>
      <c r="H9" s="44"/>
      <c r="I9" s="31">
        <f t="shared" ref="I9:AM9" si="7">I4*$B$7/(2*$B$6*$B$13)</f>
        <v>0.06</v>
      </c>
      <c r="J9" s="31">
        <f t="shared" si="7"/>
        <v>5.8499999999999996E-2</v>
      </c>
      <c r="K9" s="31">
        <f t="shared" si="7"/>
        <v>5.6999999999999995E-2</v>
      </c>
      <c r="L9" s="31">
        <f t="shared" si="7"/>
        <v>5.5499999999999994E-2</v>
      </c>
      <c r="M9" s="31">
        <f t="shared" si="7"/>
        <v>5.3999999999999992E-2</v>
      </c>
      <c r="N9" s="31">
        <f t="shared" si="7"/>
        <v>5.2499999999999991E-2</v>
      </c>
      <c r="O9" s="31">
        <f t="shared" si="7"/>
        <v>5.099999999999999E-2</v>
      </c>
      <c r="P9" s="31">
        <f t="shared" si="7"/>
        <v>4.9499999999999988E-2</v>
      </c>
      <c r="Q9" s="31">
        <f t="shared" si="7"/>
        <v>4.7999999999999987E-2</v>
      </c>
      <c r="R9" s="31">
        <f t="shared" si="7"/>
        <v>4.6499999999999986E-2</v>
      </c>
      <c r="S9" s="31">
        <f t="shared" si="7"/>
        <v>4.4999999999999984E-2</v>
      </c>
      <c r="T9" s="31">
        <f t="shared" si="7"/>
        <v>4.3499999999999983E-2</v>
      </c>
      <c r="U9" s="31">
        <f t="shared" si="7"/>
        <v>4.1999999999999982E-2</v>
      </c>
      <c r="V9" s="31">
        <f t="shared" si="7"/>
        <v>4.049999999999998E-2</v>
      </c>
      <c r="W9" s="31">
        <f t="shared" si="7"/>
        <v>3.8999999999999979E-2</v>
      </c>
      <c r="X9" s="31">
        <f t="shared" si="7"/>
        <v>3.7499999999999978E-2</v>
      </c>
      <c r="Y9" s="31">
        <f t="shared" si="7"/>
        <v>3.5999999999999976E-2</v>
      </c>
      <c r="Z9" s="31">
        <f t="shared" si="7"/>
        <v>3.4499999999999975E-2</v>
      </c>
      <c r="AA9" s="31">
        <f t="shared" si="7"/>
        <v>3.2999999999999974E-2</v>
      </c>
      <c r="AB9" s="31">
        <f t="shared" si="7"/>
        <v>3.1499999999999972E-2</v>
      </c>
      <c r="AC9" s="31">
        <f t="shared" si="7"/>
        <v>2.9999999999999971E-2</v>
      </c>
      <c r="AD9" s="31">
        <f t="shared" si="7"/>
        <v>2.849999999999997E-2</v>
      </c>
      <c r="AE9" s="31">
        <f t="shared" si="7"/>
        <v>2.6999999999999968E-2</v>
      </c>
      <c r="AF9" s="31">
        <f t="shared" si="7"/>
        <v>2.5499999999999967E-2</v>
      </c>
      <c r="AG9" s="31">
        <f t="shared" si="7"/>
        <v>2.3999999999999966E-2</v>
      </c>
      <c r="AH9" s="31">
        <f t="shared" si="7"/>
        <v>2.2499999999999964E-2</v>
      </c>
      <c r="AI9" s="31">
        <f t="shared" si="7"/>
        <v>2.0999999999999963E-2</v>
      </c>
      <c r="AJ9" s="31">
        <f t="shared" si="7"/>
        <v>1.9499999999999962E-2</v>
      </c>
      <c r="AK9" s="31">
        <f t="shared" si="7"/>
        <v>1.799999999999996E-2</v>
      </c>
      <c r="AL9" s="65">
        <f t="shared" si="7"/>
        <v>1.6499999999999959E-2</v>
      </c>
      <c r="AM9" s="66">
        <f t="shared" si="7"/>
        <v>1.4999999999999958E-2</v>
      </c>
    </row>
    <row r="10" spans="1:49" x14ac:dyDescent="0.35">
      <c r="A10" t="str">
        <f>IF(Summ!A10="","",Summ!A10)</f>
        <v>Evap</v>
      </c>
      <c r="B10">
        <f>IF(Summ!B10="","",Summ!B10)</f>
        <v>-0.03</v>
      </c>
      <c r="D10" s="6"/>
      <c r="G10" s="42" t="s">
        <v>70</v>
      </c>
      <c r="H10" s="44"/>
      <c r="I10" s="30"/>
      <c r="J10" s="31">
        <f>J6*$B$7/$B$13</f>
        <v>0</v>
      </c>
      <c r="K10" s="31">
        <f t="shared" ref="K10:AM10" si="8">K6*$B$7/$B$13</f>
        <v>0</v>
      </c>
      <c r="L10" s="31">
        <f t="shared" si="8"/>
        <v>0</v>
      </c>
      <c r="M10" s="31">
        <f t="shared" si="8"/>
        <v>0</v>
      </c>
      <c r="N10" s="31">
        <f t="shared" si="8"/>
        <v>0</v>
      </c>
      <c r="O10" s="31">
        <f t="shared" si="8"/>
        <v>0</v>
      </c>
      <c r="P10" s="31">
        <f t="shared" si="8"/>
        <v>0</v>
      </c>
      <c r="Q10" s="31">
        <f t="shared" si="8"/>
        <v>0</v>
      </c>
      <c r="R10" s="31">
        <f t="shared" si="8"/>
        <v>0</v>
      </c>
      <c r="S10" s="31">
        <f t="shared" si="8"/>
        <v>0</v>
      </c>
      <c r="T10" s="31">
        <f t="shared" si="8"/>
        <v>0</v>
      </c>
      <c r="U10" s="31">
        <f t="shared" si="8"/>
        <v>0</v>
      </c>
      <c r="V10" s="31">
        <f t="shared" si="8"/>
        <v>0</v>
      </c>
      <c r="W10" s="31">
        <f t="shared" si="8"/>
        <v>0</v>
      </c>
      <c r="X10" s="31">
        <f t="shared" si="8"/>
        <v>0</v>
      </c>
      <c r="Y10" s="31">
        <f t="shared" si="8"/>
        <v>0</v>
      </c>
      <c r="Z10" s="31">
        <f t="shared" si="8"/>
        <v>0</v>
      </c>
      <c r="AA10" s="31">
        <f t="shared" si="8"/>
        <v>0</v>
      </c>
      <c r="AB10" s="31">
        <f t="shared" si="8"/>
        <v>0</v>
      </c>
      <c r="AC10" s="31">
        <f t="shared" si="8"/>
        <v>0</v>
      </c>
      <c r="AD10" s="31">
        <f t="shared" si="8"/>
        <v>0</v>
      </c>
      <c r="AE10" s="31">
        <f t="shared" si="8"/>
        <v>0</v>
      </c>
      <c r="AF10" s="31">
        <f t="shared" si="8"/>
        <v>0</v>
      </c>
      <c r="AG10" s="31">
        <f t="shared" si="8"/>
        <v>0</v>
      </c>
      <c r="AH10" s="31">
        <f t="shared" si="8"/>
        <v>0</v>
      </c>
      <c r="AI10" s="31">
        <f t="shared" si="8"/>
        <v>0</v>
      </c>
      <c r="AJ10" s="31">
        <f t="shared" si="8"/>
        <v>0</v>
      </c>
      <c r="AK10" s="31">
        <f t="shared" si="8"/>
        <v>0</v>
      </c>
      <c r="AL10" s="65">
        <f t="shared" si="8"/>
        <v>0</v>
      </c>
      <c r="AM10" s="66">
        <f t="shared" si="8"/>
        <v>0</v>
      </c>
      <c r="AO10">
        <f>$I$4*H15*$B$7</f>
        <v>0</v>
      </c>
    </row>
    <row r="11" spans="1:49" ht="13.15" thickBot="1" x14ac:dyDescent="0.4">
      <c r="A11" t="str">
        <f>IF(Summ!A11="","",Summ!A11)</f>
        <v>q_0: Boundary flux</v>
      </c>
      <c r="B11">
        <f>IF(Summ!B11="","",Summ!B11)</f>
        <v>0.3</v>
      </c>
      <c r="E11">
        <f>I4*B6</f>
        <v>7.4999999999999997E-2</v>
      </c>
      <c r="G11" s="49" t="s">
        <v>69</v>
      </c>
      <c r="H11" s="47"/>
      <c r="I11" s="33"/>
      <c r="J11" s="33">
        <f>IF(J$3&lt;0,IF($A$10="Evap",J3*$B$7/$B$13,0),0)</f>
        <v>-3.0000000000000001E-3</v>
      </c>
      <c r="K11" s="33">
        <f t="shared" ref="K11:AM11" si="9">IF(K$3&lt;0,IF($A$10="Evap",K3*$B$7/$B$13,0),0)</f>
        <v>-3.0000000000000001E-3</v>
      </c>
      <c r="L11" s="33">
        <f t="shared" si="9"/>
        <v>-3.0000000000000001E-3</v>
      </c>
      <c r="M11" s="33">
        <f t="shared" si="9"/>
        <v>-3.0000000000000001E-3</v>
      </c>
      <c r="N11" s="33">
        <f t="shared" si="9"/>
        <v>-3.0000000000000001E-3</v>
      </c>
      <c r="O11" s="33">
        <f t="shared" si="9"/>
        <v>-3.0000000000000001E-3</v>
      </c>
      <c r="P11" s="33">
        <f t="shared" si="9"/>
        <v>-3.0000000000000001E-3</v>
      </c>
      <c r="Q11" s="33">
        <f t="shared" si="9"/>
        <v>-3.0000000000000001E-3</v>
      </c>
      <c r="R11" s="33">
        <f t="shared" si="9"/>
        <v>-3.0000000000000001E-3</v>
      </c>
      <c r="S11" s="33">
        <f t="shared" si="9"/>
        <v>-3.0000000000000001E-3</v>
      </c>
      <c r="T11" s="33">
        <f t="shared" si="9"/>
        <v>-3.0000000000000001E-3</v>
      </c>
      <c r="U11" s="33">
        <f t="shared" si="9"/>
        <v>-3.0000000000000001E-3</v>
      </c>
      <c r="V11" s="33">
        <f t="shared" si="9"/>
        <v>-3.0000000000000001E-3</v>
      </c>
      <c r="W11" s="33">
        <f t="shared" si="9"/>
        <v>-3.0000000000000001E-3</v>
      </c>
      <c r="X11" s="33">
        <f t="shared" si="9"/>
        <v>-3.0000000000000001E-3</v>
      </c>
      <c r="Y11" s="33">
        <f t="shared" si="9"/>
        <v>-3.0000000000000001E-3</v>
      </c>
      <c r="Z11" s="33">
        <f t="shared" si="9"/>
        <v>-3.0000000000000001E-3</v>
      </c>
      <c r="AA11" s="33">
        <f t="shared" si="9"/>
        <v>-3.0000000000000001E-3</v>
      </c>
      <c r="AB11" s="33">
        <f t="shared" si="9"/>
        <v>-3.0000000000000001E-3</v>
      </c>
      <c r="AC11" s="33">
        <f t="shared" si="9"/>
        <v>-3.0000000000000001E-3</v>
      </c>
      <c r="AD11" s="33">
        <f t="shared" si="9"/>
        <v>-3.0000000000000001E-3</v>
      </c>
      <c r="AE11" s="33">
        <f t="shared" si="9"/>
        <v>-3.0000000000000001E-3</v>
      </c>
      <c r="AF11" s="33">
        <f t="shared" si="9"/>
        <v>-3.0000000000000001E-3</v>
      </c>
      <c r="AG11" s="33">
        <f t="shared" si="9"/>
        <v>-3.0000000000000001E-3</v>
      </c>
      <c r="AH11" s="33">
        <f t="shared" si="9"/>
        <v>-3.0000000000000001E-3</v>
      </c>
      <c r="AI11" s="33">
        <f t="shared" si="9"/>
        <v>-3.0000000000000001E-3</v>
      </c>
      <c r="AJ11" s="33">
        <f t="shared" si="9"/>
        <v>-3.0000000000000001E-3</v>
      </c>
      <c r="AK11" s="33">
        <f t="shared" si="9"/>
        <v>-3.0000000000000001E-3</v>
      </c>
      <c r="AL11" s="69">
        <f t="shared" si="9"/>
        <v>-3.0000000000000001E-3</v>
      </c>
      <c r="AM11" s="69">
        <f t="shared" si="9"/>
        <v>-3.0000000000000001E-3</v>
      </c>
      <c r="AO11">
        <f>(2*$B$15*(H15-J15)/$B$6)*$B$7</f>
        <v>0</v>
      </c>
    </row>
    <row r="12" spans="1:49" x14ac:dyDescent="0.35">
      <c r="A12" t="str">
        <f>IF(Summ!A12="","",Summ!A12)</f>
        <v>Solute Transport</v>
      </c>
      <c r="B12" t="str">
        <f>IF(Summ!B12="","",Summ!B12)</f>
        <v/>
      </c>
      <c r="E12">
        <f>E11+2*B15</f>
        <v>0.11499999999999999</v>
      </c>
    </row>
    <row r="13" spans="1:49" ht="13.15" x14ac:dyDescent="0.4">
      <c r="A13" t="str">
        <f>IF(Summ!A13="","",Summ!A13)</f>
        <v>Porosity</v>
      </c>
      <c r="B13">
        <f>IF(Summ!B13="","",Summ!B13)</f>
        <v>0.5</v>
      </c>
      <c r="D13" s="6"/>
      <c r="F13" t="s">
        <v>50</v>
      </c>
      <c r="G13" s="3" t="s">
        <v>41</v>
      </c>
      <c r="K13" s="24" t="s">
        <v>14</v>
      </c>
      <c r="L13" s="24"/>
      <c r="M13" s="24"/>
      <c r="N13" s="24"/>
      <c r="O13" s="24"/>
      <c r="P13" s="24"/>
      <c r="Q13" s="24"/>
      <c r="R13" s="24"/>
      <c r="S13" s="24"/>
      <c r="T13" s="24"/>
      <c r="U13" s="24" t="s">
        <v>14</v>
      </c>
      <c r="V13" s="24"/>
      <c r="W13" s="24"/>
      <c r="X13" s="24"/>
      <c r="Y13" s="24"/>
      <c r="Z13" s="24"/>
      <c r="AA13" s="24"/>
      <c r="AB13" s="24"/>
      <c r="AC13" s="24"/>
      <c r="AD13" s="24" t="s">
        <v>14</v>
      </c>
      <c r="AE13" s="24"/>
      <c r="AF13" s="24"/>
      <c r="AG13" s="24"/>
      <c r="AH13" s="24"/>
      <c r="AI13" s="24"/>
      <c r="AJ13" s="24"/>
      <c r="AK13" s="24"/>
      <c r="AL13" s="70"/>
      <c r="AO13" s="6" t="s">
        <v>31</v>
      </c>
    </row>
    <row r="14" spans="1:49" ht="13.15" x14ac:dyDescent="0.4">
      <c r="A14" t="str">
        <f>IF(Summ!A14="","",Summ!A14)</f>
        <v>dispersivity</v>
      </c>
      <c r="B14" t="str">
        <f>IF(Summ!B14="","",Summ!B14)</f>
        <v>not used</v>
      </c>
      <c r="D14" s="6"/>
      <c r="F14" s="6" t="s">
        <v>27</v>
      </c>
      <c r="G14" s="2" t="s">
        <v>2</v>
      </c>
      <c r="H14" s="3" t="s">
        <v>44</v>
      </c>
      <c r="J14" s="2" t="s">
        <v>5</v>
      </c>
      <c r="K14" s="2" t="s">
        <v>15</v>
      </c>
      <c r="L14" s="2" t="s">
        <v>6</v>
      </c>
      <c r="M14" s="2" t="s">
        <v>7</v>
      </c>
      <c r="N14" s="2" t="s">
        <v>8</v>
      </c>
      <c r="O14" s="2" t="s">
        <v>9</v>
      </c>
      <c r="P14" s="2" t="s">
        <v>10</v>
      </c>
      <c r="Q14" s="2" t="s">
        <v>11</v>
      </c>
      <c r="R14" s="2" t="s">
        <v>12</v>
      </c>
      <c r="S14" s="2" t="s">
        <v>13</v>
      </c>
      <c r="T14">
        <v>11</v>
      </c>
      <c r="U14" s="2">
        <v>12</v>
      </c>
      <c r="V14" s="2">
        <v>13</v>
      </c>
      <c r="W14" s="2">
        <f>V14+1</f>
        <v>14</v>
      </c>
      <c r="X14" s="2">
        <f t="shared" ref="X14:AM14" si="10">W14+1</f>
        <v>15</v>
      </c>
      <c r="Y14" s="2">
        <f t="shared" si="10"/>
        <v>16</v>
      </c>
      <c r="Z14" s="2">
        <f t="shared" si="10"/>
        <v>17</v>
      </c>
      <c r="AA14" s="2">
        <f t="shared" si="10"/>
        <v>18</v>
      </c>
      <c r="AB14" s="2">
        <f t="shared" si="10"/>
        <v>19</v>
      </c>
      <c r="AC14" s="2">
        <f t="shared" si="10"/>
        <v>20</v>
      </c>
      <c r="AD14" s="2">
        <f t="shared" si="10"/>
        <v>21</v>
      </c>
      <c r="AE14" s="2">
        <f t="shared" si="10"/>
        <v>22</v>
      </c>
      <c r="AF14" s="2">
        <f t="shared" si="10"/>
        <v>23</v>
      </c>
      <c r="AG14" s="2">
        <f t="shared" si="10"/>
        <v>24</v>
      </c>
      <c r="AH14" s="2">
        <f t="shared" si="10"/>
        <v>25</v>
      </c>
      <c r="AI14" s="2">
        <f t="shared" si="10"/>
        <v>26</v>
      </c>
      <c r="AJ14" s="2">
        <f t="shared" si="10"/>
        <v>27</v>
      </c>
      <c r="AK14" s="2">
        <f t="shared" si="10"/>
        <v>28</v>
      </c>
      <c r="AL14" s="2">
        <f t="shared" si="10"/>
        <v>29</v>
      </c>
      <c r="AM14" s="2">
        <f t="shared" si="10"/>
        <v>30</v>
      </c>
      <c r="AN14" s="21" t="s">
        <v>40</v>
      </c>
      <c r="AO14" s="6" t="s">
        <v>32</v>
      </c>
      <c r="AP14" s="6" t="s">
        <v>33</v>
      </c>
      <c r="AR14" s="6" t="s">
        <v>34</v>
      </c>
      <c r="AS14" s="6" t="s">
        <v>35</v>
      </c>
      <c r="AT14" s="6" t="s">
        <v>36</v>
      </c>
      <c r="AU14" s="6" t="s">
        <v>86</v>
      </c>
    </row>
    <row r="15" spans="1:49" x14ac:dyDescent="0.35">
      <c r="A15" t="str">
        <f>IF(Summ!A15="","",Summ!A15)</f>
        <v>D (m^2/día)</v>
      </c>
      <c r="B15">
        <f>IF(Summ!B15="","",Summ!B15)</f>
        <v>0.02</v>
      </c>
      <c r="F15" t="str">
        <f t="shared" ref="F15:F46" si="11">$F$14&amp;", t="&amp;ROUND(G15,2)</f>
        <v>Prop, t=0</v>
      </c>
      <c r="G15" s="1">
        <v>0</v>
      </c>
      <c r="H15" s="1">
        <f>$B$18</f>
        <v>0</v>
      </c>
      <c r="I15">
        <f>IF($A$18="Cinf: Mass flux",($E$11*(2*H15-J15)+2*$B$15*J15)/$E$12,2*H15-J15)</f>
        <v>0</v>
      </c>
      <c r="J15" s="4">
        <f>$B$16</f>
        <v>0</v>
      </c>
      <c r="K15" s="4">
        <v>0</v>
      </c>
      <c r="L15" s="51">
        <v>1</v>
      </c>
      <c r="M15" s="4">
        <v>1</v>
      </c>
      <c r="N15" s="51">
        <v>1</v>
      </c>
      <c r="O15" s="4">
        <v>1</v>
      </c>
      <c r="P15" s="4">
        <v>1</v>
      </c>
      <c r="Q15" s="4">
        <v>1</v>
      </c>
      <c r="R15" s="4">
        <v>1</v>
      </c>
      <c r="S15" s="51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71">
        <v>0</v>
      </c>
      <c r="AM15" s="71">
        <v>0</v>
      </c>
      <c r="AN15" s="73">
        <f>IF($A$19="Cout: Mass flux",AM15,2*$B$19-AM15)</f>
        <v>0</v>
      </c>
      <c r="AT15">
        <v>0</v>
      </c>
      <c r="AU15">
        <v>0</v>
      </c>
    </row>
    <row r="16" spans="1:49" x14ac:dyDescent="0.35">
      <c r="A16" t="str">
        <f>IF(Summ!A16="","",Summ!A16)</f>
        <v>C_0: initial C</v>
      </c>
      <c r="B16">
        <f>IF(Summ!B16="","",Summ!B16)</f>
        <v>0</v>
      </c>
      <c r="F16" t="str">
        <f t="shared" si="11"/>
        <v>Prop, t=0.05</v>
      </c>
      <c r="G16" s="1">
        <f t="shared" ref="G16:G79" si="12">G15+$B$7</f>
        <v>0.05</v>
      </c>
      <c r="H16" s="1">
        <f t="shared" ref="H16:H79" si="13">$B$18</f>
        <v>0</v>
      </c>
      <c r="I16">
        <f t="shared" ref="I16:I79" si="14">IF($A$18="Cinf: Mass flux",($E$11*(2*H16-J16)+2*$B$15*J16)/$E$12,2*H16-J16)</f>
        <v>0</v>
      </c>
      <c r="J16" s="53">
        <f t="shared" ref="J16:AM16" si="15">J15+$B$29*(K15-2*J15+I15)-I$9*(J15-I15)-J$9*(K15-J15)+$B$31+J$10*($B$17-J15)-J$11*J15</f>
        <v>0</v>
      </c>
      <c r="K16" s="1">
        <f t="shared" si="15"/>
        <v>-2.4999999999999994E-2</v>
      </c>
      <c r="L16" s="1">
        <f t="shared" si="15"/>
        <v>0.91400000000000003</v>
      </c>
      <c r="M16" s="1">
        <f t="shared" si="15"/>
        <v>1.0029999999999999</v>
      </c>
      <c r="N16" s="1">
        <f t="shared" si="15"/>
        <v>1.0029999999999999</v>
      </c>
      <c r="O16" s="1">
        <f t="shared" si="15"/>
        <v>1.0029999999999999</v>
      </c>
      <c r="P16" s="1">
        <f t="shared" si="15"/>
        <v>1.0029999999999999</v>
      </c>
      <c r="Q16" s="1">
        <f t="shared" si="15"/>
        <v>1.0029999999999999</v>
      </c>
      <c r="R16" s="1">
        <f t="shared" si="15"/>
        <v>1.0029999999999999</v>
      </c>
      <c r="S16" s="1">
        <f t="shared" si="15"/>
        <v>1.0029999999999999</v>
      </c>
      <c r="T16" s="1">
        <f t="shared" si="15"/>
        <v>1.0029999999999999</v>
      </c>
      <c r="U16" s="1">
        <f t="shared" si="15"/>
        <v>1.0029999999999999</v>
      </c>
      <c r="V16" s="1">
        <f t="shared" si="15"/>
        <v>1.0029999999999999</v>
      </c>
      <c r="W16" s="1">
        <f t="shared" si="15"/>
        <v>1.0029999999999999</v>
      </c>
      <c r="X16" s="1">
        <f t="shared" si="15"/>
        <v>1.0085</v>
      </c>
      <c r="Y16" s="1">
        <f t="shared" si="15"/>
        <v>6.9499999999999978E-2</v>
      </c>
      <c r="Z16" s="1">
        <f t="shared" si="15"/>
        <v>0</v>
      </c>
      <c r="AA16" s="1">
        <f t="shared" si="15"/>
        <v>0</v>
      </c>
      <c r="AB16" s="1">
        <f t="shared" si="15"/>
        <v>0</v>
      </c>
      <c r="AC16" s="1">
        <f t="shared" si="15"/>
        <v>0</v>
      </c>
      <c r="AD16" s="1">
        <f t="shared" si="15"/>
        <v>0</v>
      </c>
      <c r="AE16" s="1">
        <f t="shared" si="15"/>
        <v>0</v>
      </c>
      <c r="AF16" s="1">
        <f t="shared" si="15"/>
        <v>0</v>
      </c>
      <c r="AG16" s="1">
        <f t="shared" si="15"/>
        <v>0</v>
      </c>
      <c r="AH16" s="1">
        <f t="shared" si="15"/>
        <v>0</v>
      </c>
      <c r="AI16" s="52">
        <f t="shared" si="15"/>
        <v>0</v>
      </c>
      <c r="AJ16" s="52">
        <f t="shared" si="15"/>
        <v>0</v>
      </c>
      <c r="AK16" s="52">
        <f t="shared" si="15"/>
        <v>0</v>
      </c>
      <c r="AL16" s="60">
        <f t="shared" si="15"/>
        <v>0</v>
      </c>
      <c r="AM16" s="60">
        <f t="shared" si="15"/>
        <v>0</v>
      </c>
      <c r="AN16" s="73">
        <f t="shared" ref="AN16:AN79" si="16">IF($A$19="Cout: Mass flux",AM16,2*$B$19-AM16)</f>
        <v>0</v>
      </c>
      <c r="AO16" s="52">
        <f t="shared" ref="AO16:AO80" si="17">($I$4*H15+IF($A$18="Cinf: Mass flux",0,2*$B$15*(H15-J15)/$B$6))*$B$7</f>
        <v>0</v>
      </c>
      <c r="AP16" s="5">
        <f>(($AM$4*(AM15+AN15)/2)+IF($A$19="Cout: Mass flux",0,$B$15*(AM15-AN15)/$B$6))*$B$7</f>
        <v>0</v>
      </c>
      <c r="AQ16">
        <f>($AQ$6*$B$17+SUMPRODUCT($J$7:$AM$7,J15:AM15))*$B$6*$B$7</f>
        <v>0</v>
      </c>
      <c r="AR16" s="23">
        <f>(SUM(J16:AM16)-SUM(J15:AM15))*$B$6*$B$13</f>
        <v>0</v>
      </c>
      <c r="AS16" s="5">
        <f>AO16-AP16+AQ16-AR16</f>
        <v>0</v>
      </c>
      <c r="AT16" s="5">
        <f>AT15+AS16</f>
        <v>0</v>
      </c>
      <c r="AU16" s="5">
        <f>AU15+AS16^2</f>
        <v>0</v>
      </c>
      <c r="AV16" s="5" t="e">
        <f>#REF!</f>
        <v>#REF!</v>
      </c>
      <c r="AW16" s="5" t="e">
        <f>AS16-AV16</f>
        <v>#REF!</v>
      </c>
    </row>
    <row r="17" spans="1:49" x14ac:dyDescent="0.35">
      <c r="A17" t="str">
        <f>IF(Summ!A17="","",Summ!A17)</f>
        <v>Cr (kg/m3)</v>
      </c>
      <c r="B17">
        <f>IF(Summ!B17="","",Summ!B17)</f>
        <v>0</v>
      </c>
      <c r="F17" t="str">
        <f t="shared" si="11"/>
        <v>Prop, t=0.1</v>
      </c>
      <c r="G17" s="1">
        <f t="shared" si="12"/>
        <v>0.1</v>
      </c>
      <c r="H17" s="1">
        <f t="shared" si="13"/>
        <v>0</v>
      </c>
      <c r="I17">
        <f t="shared" si="14"/>
        <v>-2.016304347826086E-4</v>
      </c>
      <c r="J17" s="53">
        <f t="shared" ref="J17:J80" si="18">J16+$B$29*(K16-2*J16+I16)-I$9*(J16-I16)-J$9*(K16-J16)+$B$31+J$10*($B$17-J16)-J$11*J16</f>
        <v>6.6249999999999979E-4</v>
      </c>
      <c r="K17" s="1">
        <f t="shared" ref="K17:K48" si="19">K16+$B$29*(L16-2*K16+J16)-J$9*(K16-J16)-K$9*(L16-K16)+$B$31+K$10*($B$17-K16)-K$11*K16</f>
        <v>-4.6287499999999995E-2</v>
      </c>
      <c r="L17" s="1">
        <f t="shared" ref="L17:L48" si="20">L16+$B$29*(M16-2*L16+K16)-K$9*(L16-K16)-L$9*(M16-L16)+$B$31+L$10*($B$17-L16)-L$11*L16</f>
        <v>0.83107950000000008</v>
      </c>
      <c r="M17" s="1">
        <f t="shared" ref="M17:M48" si="21">M16+$B$29*(N16-2*M16+L16)-L$9*(M16-L16)-M$9*(N16-M16)+$B$31+M$10*($B$17-M16)-M$11*M16</f>
        <v>0.99822149999999998</v>
      </c>
      <c r="N17" s="1">
        <f t="shared" ref="N17:N48" si="22">N16+$B$29*(O16-2*N16+M16)-M$9*(N16-M16)-N$9*(O16-N16)+$B$31+N$10*($B$17-N16)-N$11*N16</f>
        <v>1.0060089999999999</v>
      </c>
      <c r="O17" s="1">
        <f t="shared" ref="O17:O48" si="23">O16+$B$29*(P16-2*O16+N16)-N$9*(O16-N16)-O$9*(P16-O16)+$B$31+O$10*($B$17-O16)-O$11*O16</f>
        <v>1.0060089999999999</v>
      </c>
      <c r="P17" s="1">
        <f t="shared" ref="P17:P48" si="24">P16+$B$29*(Q16-2*P16+O16)-O$9*(P16-O16)-P$9*(Q16-P16)+$B$31+P$10*($B$17-P16)-P$11*P16</f>
        <v>1.0060089999999999</v>
      </c>
      <c r="Q17" s="1">
        <f t="shared" ref="Q17:Q48" si="25">Q16+$B$29*(R16-2*Q16+P16)-P$9*(Q16-P16)-Q$9*(R16-Q16)+$B$31+Q$10*($B$17-Q16)-Q$11*Q16</f>
        <v>1.0060089999999999</v>
      </c>
      <c r="R17" s="1">
        <f t="shared" ref="R17:R48" si="26">R16+$B$29*(S16-2*R16+Q16)-Q$9*(R16-Q16)-R$9*(S16-R16)+$B$31+R$10*($B$17-R16)-R$11*R16</f>
        <v>1.0060089999999999</v>
      </c>
      <c r="S17" s="1">
        <f t="shared" ref="S17:S48" si="27">S16+$B$29*(T16-2*S16+R16)-R$9*(S16-R16)-S$9*(T16-S16)+$B$31+S$10*($B$17-S16)-S$11*S16</f>
        <v>1.0060089999999999</v>
      </c>
      <c r="T17" s="1">
        <f t="shared" ref="T17:T48" si="28">T16+$B$29*(U16-2*T16+S16)-S$9*(T16-S16)-T$9*(U16-T16)+$B$31+T$10*($B$17-T16)-T$11*T16</f>
        <v>1.0060089999999999</v>
      </c>
      <c r="U17" s="1">
        <f t="shared" ref="U17:U48" si="29">U16+$B$29*(V16-2*U16+T16)-T$9*(U16-T16)-U$9*(V16-U16)+$B$31+U$10*($B$17-U16)-U$11*U16</f>
        <v>1.0060089999999999</v>
      </c>
      <c r="V17" s="1">
        <f t="shared" ref="V17:V48" si="30">V16+$B$29*(W16-2*V16+U16)-U$9*(V16-U16)-V$9*(W16-V16)+$B$31+V$10*($B$17-V16)-V$11*V16</f>
        <v>1.0060089999999999</v>
      </c>
      <c r="W17" s="1">
        <f t="shared" ref="W17:W48" si="31">W16+$B$29*(X16-2*W16+V16)-V$9*(W16-V16)-W$9*(X16-W16)+$B$31+W$10*($B$17-W16)-W$11*W16</f>
        <v>1.0059704999999999</v>
      </c>
      <c r="X17" s="1">
        <f t="shared" ref="X17:X48" si="32">X16+$B$29*(Y16-2*X16+W16)-W$9*(X16-W16)-X$9*(Y16-X16)+$B$31+X$10*($B$17-X16)-X$11*X16</f>
        <v>1.0162994999999999</v>
      </c>
      <c r="Y17" s="1">
        <f t="shared" ref="Y17:Y48" si="33">Y16+$B$29*(Z16-2*Y16+X16)-X$9*(Y16-X16)-Y$9*(Z16-Y16)+$B$31+Y$10*($B$17-Y16)-Y$11*Y16</f>
        <v>0.13524699999999995</v>
      </c>
      <c r="Z17" s="1">
        <f t="shared" ref="Z17:Z48" si="34">Z16+$B$29*(AA16-2*Z16+Y16)-Y$9*(Z16-Y16)-Z$9*(AA16-Z16)+$B$31+Z$10*($B$17-Z16)-Z$11*Z16</f>
        <v>4.7259999999999976E-3</v>
      </c>
      <c r="AA17" s="1">
        <f t="shared" ref="AA17:AA48" si="35">AA16+$B$29*(AB16-2*AA16+Z16)-Z$9*(AA16-Z16)-AA$9*(AB16-AA16)+$B$31+AA$10*($B$17-AA16)-AA$11*AA16</f>
        <v>0</v>
      </c>
      <c r="AB17" s="1">
        <f t="shared" ref="AB17:AB48" si="36">AB16+$B$29*(AC16-2*AB16+AA16)-AA$9*(AB16-AA16)-AB$9*(AC16-AB16)+$B$31+AB$10*($B$17-AB16)-AB$11*AB16</f>
        <v>0</v>
      </c>
      <c r="AC17" s="1">
        <f t="shared" ref="AC17:AC48" si="37">AC16+$B$29*(AD16-2*AC16+AB16)-AB$9*(AC16-AB16)-AC$9*(AD16-AC16)+$B$31+AC$10*($B$17-AC16)-AC$11*AC16</f>
        <v>0</v>
      </c>
      <c r="AD17" s="1">
        <f t="shared" ref="AD17:AD48" si="38">AD16+$B$29*(AE16-2*AD16+AC16)-AC$9*(AD16-AC16)-AD$9*(AE16-AD16)+$B$31+AD$10*($B$17-AD16)-AD$11*AD16</f>
        <v>0</v>
      </c>
      <c r="AE17" s="1">
        <f t="shared" ref="AE17:AE48" si="39">AE16+$B$29*(AF16-2*AE16+AD16)-AD$9*(AE16-AD16)-AE$9*(AF16-AE16)+$B$31+AE$10*($B$17-AE16)-AE$11*AE16</f>
        <v>0</v>
      </c>
      <c r="AF17" s="1">
        <f t="shared" ref="AF17:AF48" si="40">AF16+$B$29*(AG16-2*AF16+AE16)-AE$9*(AF16-AE16)-AF$9*(AG16-AF16)+$B$31+AF$10*($B$17-AF16)-AF$11*AF16</f>
        <v>0</v>
      </c>
      <c r="AG17" s="1">
        <f t="shared" ref="AG17:AG48" si="41">AG16+$B$29*(AH16-2*AG16+AF16)-AF$9*(AG16-AF16)-AG$9*(AH16-AG16)+$B$31+AG$10*($B$17-AG16)-AG$11*AG16</f>
        <v>0</v>
      </c>
      <c r="AH17" s="1">
        <f t="shared" ref="AH17:AH48" si="42">AH16+$B$29*(AI16-2*AH16+AG16)-AG$9*(AH16-AG16)-AH$9*(AI16-AH16)+$B$31+AH$10*($B$17-AH16)-AH$11*AH16</f>
        <v>0</v>
      </c>
      <c r="AI17" s="52">
        <f t="shared" ref="AI17:AI48" si="43">AI16+$B$29*(AJ16-2*AI16+AH16)-AH$9*(AI16-AH16)-AI$9*(AJ16-AI16)+$B$31+AI$10*($B$17-AI16)-AI$11*AI16</f>
        <v>0</v>
      </c>
      <c r="AJ17" s="52">
        <f t="shared" ref="AJ17:AJ48" si="44">AJ16+$B$29*(AK16-2*AJ16+AI16)-AI$9*(AJ16-AI16)-AJ$9*(AK16-AJ16)+$B$31+AJ$10*($B$17-AJ16)-AJ$11*AJ16</f>
        <v>0</v>
      </c>
      <c r="AK17" s="52">
        <f t="shared" ref="AK17:AK48" si="45">AK16+$B$29*(AL16-2*AK16+AJ16)-AJ$9*(AK16-AJ16)-AK$9*(AL16-AK16)+$B$31+AK$10*($B$17-AK16)-AK$11*AK16</f>
        <v>0</v>
      </c>
      <c r="AL17" s="60">
        <f t="shared" ref="AL17:AL48" si="46">AL16+$B$29*(AM16-2*AL16+AK16)-AK$9*(AL16-AK16)-AL$9*(AM16-AL16)+$B$31+AL$10*($B$17-AL16)-AL$11*AL16</f>
        <v>0</v>
      </c>
      <c r="AM17" s="60">
        <f t="shared" ref="AM17:AM48" si="47">AM16+$B$29*(AN16-2*AM16+AL16)-AL$9*(AM16-AL16)-AM$9*(AN16-AM16)+$B$31+AM$10*($B$17-AM16)-AM$11*AM16</f>
        <v>0</v>
      </c>
      <c r="AN17" s="73">
        <f t="shared" si="16"/>
        <v>0</v>
      </c>
      <c r="AO17" s="52">
        <f t="shared" si="17"/>
        <v>0</v>
      </c>
      <c r="AP17" s="5">
        <f t="shared" ref="AP17:AP80" si="48">(($AM$4*(AM16+AN16)/2)+IF($A$19="Cout: Mass flux",0,$B$15*(AM16-AN16)/$B$6))*$B$7</f>
        <v>0</v>
      </c>
      <c r="AQ17">
        <f t="shared" ref="AQ17:AQ80" si="49">($AQ$6*$B$17+SUMPRODUCT($J$7:$AM$7,J16:AM16))*$B$6*$B$7</f>
        <v>0</v>
      </c>
      <c r="AR17" s="23">
        <f t="shared" ref="AR17:AR80" si="50">(SUM(J17:AM17)-SUM(J16:AM16))*$B$6*$B$13</f>
        <v>0</v>
      </c>
      <c r="AS17" s="5">
        <f t="shared" ref="AS17:AS80" si="51">AO17-AP17+AQ17-AR17</f>
        <v>0</v>
      </c>
      <c r="AT17" s="5">
        <f t="shared" ref="AT17:AT80" si="52">AT16+AS17</f>
        <v>0</v>
      </c>
      <c r="AU17" s="5">
        <f t="shared" ref="AU17:AU80" si="53">AU16+AS17^2</f>
        <v>0</v>
      </c>
      <c r="AV17" s="5" t="e">
        <f>#REF!</f>
        <v>#REF!</v>
      </c>
      <c r="AW17" s="5" t="e">
        <f t="shared" ref="AW17:AW80" si="54">AS17-AV17</f>
        <v>#REF!</v>
      </c>
    </row>
    <row r="18" spans="1:49" x14ac:dyDescent="0.35">
      <c r="A18" t="str">
        <f>IF(Summ!A18="","",Summ!A18)</f>
        <v>Cinf: Mass flux</v>
      </c>
      <c r="B18">
        <f>IF(Summ!B18="","",Summ!B18)</f>
        <v>0</v>
      </c>
      <c r="C18" t="str">
        <f>IF(Summ!C18="","",Summ!C18)</f>
        <v>Flux=q_0*Cinf</v>
      </c>
      <c r="F18" t="str">
        <f t="shared" si="11"/>
        <v>Prop, t=0.15</v>
      </c>
      <c r="G18" s="1">
        <f t="shared" si="12"/>
        <v>0.15000000000000002</v>
      </c>
      <c r="H18" s="1">
        <f t="shared" si="13"/>
        <v>0</v>
      </c>
      <c r="I18">
        <f t="shared" si="14"/>
        <v>-5.5670163043478234E-4</v>
      </c>
      <c r="J18" s="53">
        <f t="shared" si="18"/>
        <v>1.8291624999999994E-3</v>
      </c>
      <c r="K18" s="1">
        <f t="shared" si="19"/>
        <v>-6.4111562499999997E-2</v>
      </c>
      <c r="L18" s="1">
        <f t="shared" si="20"/>
        <v>0.75155923850000017</v>
      </c>
      <c r="M18" s="1">
        <f t="shared" si="21"/>
        <v>0.98641991449999999</v>
      </c>
      <c r="N18" s="1">
        <f t="shared" si="22"/>
        <v>1.0083573019999998</v>
      </c>
      <c r="O18" s="1">
        <f t="shared" si="23"/>
        <v>1.0090270269999999</v>
      </c>
      <c r="P18" s="1">
        <f t="shared" si="24"/>
        <v>1.0090270269999999</v>
      </c>
      <c r="Q18" s="1">
        <f t="shared" si="25"/>
        <v>1.0090270269999999</v>
      </c>
      <c r="R18" s="1">
        <f t="shared" si="26"/>
        <v>1.0090270269999999</v>
      </c>
      <c r="S18" s="1">
        <f t="shared" si="27"/>
        <v>1.0090270269999999</v>
      </c>
      <c r="T18" s="1">
        <f t="shared" si="28"/>
        <v>1.0090270269999999</v>
      </c>
      <c r="U18" s="1">
        <f t="shared" si="29"/>
        <v>1.0090270269999999</v>
      </c>
      <c r="V18" s="1">
        <f t="shared" si="30"/>
        <v>1.0090273542499999</v>
      </c>
      <c r="W18" s="1">
        <f t="shared" si="31"/>
        <v>1.0089188997499998</v>
      </c>
      <c r="X18" s="1">
        <f t="shared" si="32"/>
        <v>1.0234608282499997</v>
      </c>
      <c r="Y18" s="1">
        <f t="shared" si="33"/>
        <v>0.19740797374999991</v>
      </c>
      <c r="Z18" s="1">
        <f t="shared" si="34"/>
        <v>1.362742099999999E-2</v>
      </c>
      <c r="AA18" s="1">
        <f t="shared" si="35"/>
        <v>3.1427899999999972E-4</v>
      </c>
      <c r="AB18" s="1">
        <f t="shared" si="36"/>
        <v>0</v>
      </c>
      <c r="AC18" s="1">
        <f t="shared" si="37"/>
        <v>0</v>
      </c>
      <c r="AD18" s="1">
        <f t="shared" si="38"/>
        <v>0</v>
      </c>
      <c r="AE18" s="1">
        <f t="shared" si="39"/>
        <v>0</v>
      </c>
      <c r="AF18" s="1">
        <f t="shared" si="40"/>
        <v>0</v>
      </c>
      <c r="AG18" s="1">
        <f t="shared" si="41"/>
        <v>0</v>
      </c>
      <c r="AH18" s="1">
        <f t="shared" si="42"/>
        <v>0</v>
      </c>
      <c r="AI18" s="52">
        <f t="shared" si="43"/>
        <v>0</v>
      </c>
      <c r="AJ18" s="52">
        <f t="shared" si="44"/>
        <v>0</v>
      </c>
      <c r="AK18" s="52">
        <f t="shared" si="45"/>
        <v>0</v>
      </c>
      <c r="AL18" s="60">
        <f t="shared" si="46"/>
        <v>0</v>
      </c>
      <c r="AM18" s="60">
        <f t="shared" si="47"/>
        <v>0</v>
      </c>
      <c r="AN18" s="73">
        <f t="shared" si="16"/>
        <v>0</v>
      </c>
      <c r="AO18" s="52">
        <f t="shared" si="17"/>
        <v>0</v>
      </c>
      <c r="AP18" s="5">
        <f t="shared" si="48"/>
        <v>0</v>
      </c>
      <c r="AQ18">
        <f t="shared" si="49"/>
        <v>0</v>
      </c>
      <c r="AR18" s="23">
        <f t="shared" si="50"/>
        <v>0</v>
      </c>
      <c r="AS18" s="5">
        <f t="shared" si="51"/>
        <v>0</v>
      </c>
      <c r="AT18" s="5">
        <f t="shared" si="52"/>
        <v>0</v>
      </c>
      <c r="AU18" s="5">
        <f t="shared" si="53"/>
        <v>0</v>
      </c>
      <c r="AV18" s="5" t="e">
        <f>#REF!</f>
        <v>#REF!</v>
      </c>
      <c r="AW18" s="5" t="e">
        <f t="shared" si="54"/>
        <v>#REF!</v>
      </c>
    </row>
    <row r="19" spans="1:49" x14ac:dyDescent="0.35">
      <c r="A19" t="str">
        <f>IF(Summ!A19="","",Summ!A19)</f>
        <v>Cout: Mass flux</v>
      </c>
      <c r="B19">
        <f>IF(Summ!B19="","",Summ!B19)</f>
        <v>0</v>
      </c>
      <c r="C19" t="str">
        <f>IF(Summ!C19="","",Summ!C19)</f>
        <v>Flux=q_out*C_n</v>
      </c>
      <c r="F19" t="str">
        <f t="shared" si="11"/>
        <v>Prop, t=0.2</v>
      </c>
      <c r="G19" s="1">
        <f t="shared" si="12"/>
        <v>0.2</v>
      </c>
      <c r="H19" s="1">
        <f t="shared" si="13"/>
        <v>0</v>
      </c>
      <c r="I19">
        <f t="shared" si="14"/>
        <v>-1.0233938217391303E-3</v>
      </c>
      <c r="J19" s="53">
        <f t="shared" si="18"/>
        <v>3.362579699999999E-3</v>
      </c>
      <c r="K19" s="1">
        <f t="shared" si="19"/>
        <v>-7.8728031600000012E-2</v>
      </c>
      <c r="L19" s="1">
        <f t="shared" si="20"/>
        <v>0.6756999890405001</v>
      </c>
      <c r="M19" s="1">
        <f t="shared" si="21"/>
        <v>0.96834624256849999</v>
      </c>
      <c r="N19" s="1">
        <f t="shared" si="22"/>
        <v>1.0094820292185001</v>
      </c>
      <c r="O19" s="1">
        <f t="shared" si="23"/>
        <v>1.0119975163185</v>
      </c>
      <c r="P19" s="1">
        <f t="shared" si="24"/>
        <v>1.0120541080809999</v>
      </c>
      <c r="Q19" s="1">
        <f t="shared" si="25"/>
        <v>1.0120541080809999</v>
      </c>
      <c r="R19" s="1">
        <f t="shared" si="26"/>
        <v>1.0120541080809999</v>
      </c>
      <c r="S19" s="1">
        <f t="shared" si="27"/>
        <v>1.0120541080809999</v>
      </c>
      <c r="T19" s="1">
        <f t="shared" si="28"/>
        <v>1.0120541080809999</v>
      </c>
      <c r="U19" s="1">
        <f t="shared" si="29"/>
        <v>1.0120541048084999</v>
      </c>
      <c r="V19" s="1">
        <f t="shared" si="30"/>
        <v>1.0120553339595</v>
      </c>
      <c r="W19" s="1">
        <f t="shared" si="31"/>
        <v>1.0118517259009996</v>
      </c>
      <c r="X19" s="1">
        <f t="shared" si="32"/>
        <v>1.0300420245109998</v>
      </c>
      <c r="Y19" s="1">
        <f t="shared" si="33"/>
        <v>0.25614599326999987</v>
      </c>
      <c r="Z19" s="1">
        <f t="shared" si="34"/>
        <v>2.6198663704999983E-2</v>
      </c>
      <c r="AA19" s="1">
        <f t="shared" si="35"/>
        <v>1.2008600589999987E-3</v>
      </c>
      <c r="AB19" s="1">
        <f t="shared" si="36"/>
        <v>2.0428134999999974E-5</v>
      </c>
      <c r="AC19" s="1">
        <f t="shared" si="37"/>
        <v>0</v>
      </c>
      <c r="AD19" s="1">
        <f t="shared" si="38"/>
        <v>0</v>
      </c>
      <c r="AE19" s="1">
        <f t="shared" si="39"/>
        <v>0</v>
      </c>
      <c r="AF19" s="1">
        <f t="shared" si="40"/>
        <v>0</v>
      </c>
      <c r="AG19" s="1">
        <f t="shared" si="41"/>
        <v>0</v>
      </c>
      <c r="AH19" s="1">
        <f t="shared" si="42"/>
        <v>0</v>
      </c>
      <c r="AI19" s="52">
        <f t="shared" si="43"/>
        <v>0</v>
      </c>
      <c r="AJ19" s="52">
        <f t="shared" si="44"/>
        <v>0</v>
      </c>
      <c r="AK19" s="52">
        <f t="shared" si="45"/>
        <v>0</v>
      </c>
      <c r="AL19" s="60">
        <f t="shared" si="46"/>
        <v>0</v>
      </c>
      <c r="AM19" s="60">
        <f t="shared" si="47"/>
        <v>0</v>
      </c>
      <c r="AN19" s="73">
        <f t="shared" si="16"/>
        <v>0</v>
      </c>
      <c r="AO19" s="52">
        <f t="shared" si="17"/>
        <v>0</v>
      </c>
      <c r="AP19" s="5">
        <f t="shared" si="48"/>
        <v>0</v>
      </c>
      <c r="AQ19">
        <f t="shared" si="49"/>
        <v>0</v>
      </c>
      <c r="AR19" s="23">
        <f t="shared" si="50"/>
        <v>0</v>
      </c>
      <c r="AS19" s="5">
        <f t="shared" si="51"/>
        <v>0</v>
      </c>
      <c r="AT19" s="5">
        <f t="shared" si="52"/>
        <v>0</v>
      </c>
      <c r="AU19" s="5">
        <f t="shared" si="53"/>
        <v>0</v>
      </c>
      <c r="AV19" s="5" t="e">
        <f>#REF!</f>
        <v>#REF!</v>
      </c>
      <c r="AW19" s="5" t="e">
        <f t="shared" si="54"/>
        <v>#REF!</v>
      </c>
    </row>
    <row r="20" spans="1:49" ht="13.15" x14ac:dyDescent="0.4">
      <c r="A20" t="str">
        <f>IF(Summ!A20="","",Summ!A20)</f>
        <v>f</v>
      </c>
      <c r="B20">
        <f>IF(Summ!B20="","",Summ!B20)</f>
        <v>0</v>
      </c>
      <c r="D20" s="3"/>
      <c r="F20" t="str">
        <f t="shared" si="11"/>
        <v>Prop, t=0.25</v>
      </c>
      <c r="G20" s="1">
        <f t="shared" si="12"/>
        <v>0.25</v>
      </c>
      <c r="H20" s="1">
        <f t="shared" si="13"/>
        <v>0</v>
      </c>
      <c r="I20">
        <f t="shared" si="14"/>
        <v>-1.5657353705152168E-3</v>
      </c>
      <c r="J20" s="53">
        <f t="shared" si="18"/>
        <v>5.1445590745499981E-3</v>
      </c>
      <c r="K20" s="1">
        <f t="shared" si="19"/>
        <v>-9.0395715888162517E-2</v>
      </c>
      <c r="L20" s="1">
        <f t="shared" si="20"/>
        <v>0.60370580821270914</v>
      </c>
      <c r="M20" s="1">
        <f t="shared" si="21"/>
        <v>0.94473974680620543</v>
      </c>
      <c r="N20" s="1">
        <f t="shared" si="22"/>
        <v>1.0089212301687056</v>
      </c>
      <c r="O20" s="1">
        <f t="shared" si="23"/>
        <v>1.014819874964018</v>
      </c>
      <c r="P20" s="1">
        <f t="shared" si="24"/>
        <v>1.0150855732889554</v>
      </c>
      <c r="Q20" s="1">
        <f t="shared" si="25"/>
        <v>1.0150902704052429</v>
      </c>
      <c r="R20" s="1">
        <f t="shared" si="26"/>
        <v>1.0150902704052429</v>
      </c>
      <c r="S20" s="1">
        <f t="shared" si="27"/>
        <v>1.0150902704052429</v>
      </c>
      <c r="T20" s="1">
        <f t="shared" si="28"/>
        <v>1.0150902704428766</v>
      </c>
      <c r="U20" s="1">
        <f t="shared" si="29"/>
        <v>1.0150902550784893</v>
      </c>
      <c r="V20" s="1">
        <f t="shared" si="30"/>
        <v>1.0150931396727019</v>
      </c>
      <c r="W20" s="1">
        <f t="shared" si="31"/>
        <v>1.0147747105726741</v>
      </c>
      <c r="X20" s="1">
        <f t="shared" si="32"/>
        <v>1.0360970675550485</v>
      </c>
      <c r="Y20" s="1">
        <f t="shared" si="33"/>
        <v>0.31161999473931939</v>
      </c>
      <c r="Z20" s="1">
        <f t="shared" si="34"/>
        <v>4.1976172615649975E-2</v>
      </c>
      <c r="AA20" s="1">
        <f t="shared" si="35"/>
        <v>2.867997013559997E-3</v>
      </c>
      <c r="AB20" s="1">
        <f t="shared" si="36"/>
        <v>9.7207280397499862E-5</v>
      </c>
      <c r="AC20" s="1">
        <f t="shared" si="37"/>
        <v>1.2971865724999977E-6</v>
      </c>
      <c r="AD20" s="1">
        <f t="shared" si="38"/>
        <v>0</v>
      </c>
      <c r="AE20" s="1">
        <f t="shared" si="39"/>
        <v>0</v>
      </c>
      <c r="AF20" s="1">
        <f t="shared" si="40"/>
        <v>0</v>
      </c>
      <c r="AG20" s="1">
        <f t="shared" si="41"/>
        <v>0</v>
      </c>
      <c r="AH20" s="1">
        <f t="shared" si="42"/>
        <v>0</v>
      </c>
      <c r="AI20" s="52">
        <f t="shared" si="43"/>
        <v>0</v>
      </c>
      <c r="AJ20" s="52">
        <f t="shared" si="44"/>
        <v>0</v>
      </c>
      <c r="AK20" s="52">
        <f t="shared" si="45"/>
        <v>0</v>
      </c>
      <c r="AL20" s="60">
        <f t="shared" si="46"/>
        <v>0</v>
      </c>
      <c r="AM20" s="60">
        <f t="shared" si="47"/>
        <v>0</v>
      </c>
      <c r="AN20" s="73">
        <f t="shared" si="16"/>
        <v>0</v>
      </c>
      <c r="AO20" s="52">
        <f t="shared" si="17"/>
        <v>0</v>
      </c>
      <c r="AP20" s="5">
        <f t="shared" si="48"/>
        <v>0</v>
      </c>
      <c r="AQ20">
        <f t="shared" si="49"/>
        <v>0</v>
      </c>
      <c r="AR20" s="23">
        <f t="shared" si="50"/>
        <v>-2.2204460492503131E-16</v>
      </c>
      <c r="AS20" s="5">
        <f t="shared" si="51"/>
        <v>2.2204460492503131E-16</v>
      </c>
      <c r="AT20" s="5">
        <f t="shared" si="52"/>
        <v>2.2204460492503131E-16</v>
      </c>
      <c r="AU20" s="5">
        <f t="shared" si="53"/>
        <v>4.9303806576313238E-32</v>
      </c>
      <c r="AV20" s="5" t="e">
        <f>#REF!</f>
        <v>#REF!</v>
      </c>
      <c r="AW20" s="5" t="e">
        <f t="shared" si="54"/>
        <v>#REF!</v>
      </c>
    </row>
    <row r="21" spans="1:49" x14ac:dyDescent="0.35">
      <c r="A21" t="str">
        <f>IF(Summ!A21="","",Summ!A21)</f>
        <v>Lini</v>
      </c>
      <c r="B21">
        <f>IF(Summ!B21="","",Summ!B21)</f>
        <v>6</v>
      </c>
      <c r="D21" s="6"/>
      <c r="F21" t="str">
        <f t="shared" si="11"/>
        <v>Prop, t=0.3</v>
      </c>
      <c r="G21" s="1">
        <f t="shared" si="12"/>
        <v>0.3</v>
      </c>
      <c r="H21" s="1">
        <f t="shared" si="13"/>
        <v>0</v>
      </c>
      <c r="I21">
        <f t="shared" si="14"/>
        <v>-2.1530974193642049E-3</v>
      </c>
      <c r="J21" s="53">
        <f t="shared" si="18"/>
        <v>7.0744629493395298E-3</v>
      </c>
      <c r="K21" s="1">
        <f t="shared" si="19"/>
        <v>-9.9373046254223316E-2</v>
      </c>
      <c r="L21" s="1">
        <f t="shared" si="20"/>
        <v>0.53572759243542256</v>
      </c>
      <c r="M21" s="1">
        <f t="shared" si="21"/>
        <v>0.91632150378571808</v>
      </c>
      <c r="N21" s="1">
        <f t="shared" si="22"/>
        <v>1.0063074640717329</v>
      </c>
      <c r="O21" s="1">
        <f t="shared" si="23"/>
        <v>1.0173608508355325</v>
      </c>
      <c r="P21" s="1">
        <f t="shared" si="24"/>
        <v>1.0181086948483173</v>
      </c>
      <c r="Q21" s="1">
        <f t="shared" si="25"/>
        <v>1.0181351584014811</v>
      </c>
      <c r="R21" s="1">
        <f t="shared" si="26"/>
        <v>1.0181355412164586</v>
      </c>
      <c r="S21" s="1">
        <f t="shared" si="27"/>
        <v>1.0181355412159694</v>
      </c>
      <c r="T21" s="1">
        <f t="shared" si="28"/>
        <v>1.018135541427998</v>
      </c>
      <c r="U21" s="1">
        <f t="shared" si="29"/>
        <v>1.0181354981577939</v>
      </c>
      <c r="V21" s="1">
        <f t="shared" si="30"/>
        <v>1.0181409122790983</v>
      </c>
      <c r="W21" s="1">
        <f t="shared" si="31"/>
        <v>1.0176928643152674</v>
      </c>
      <c r="X21" s="1">
        <f t="shared" si="32"/>
        <v>1.0416760953124515</v>
      </c>
      <c r="Y21" s="1">
        <f t="shared" si="33"/>
        <v>0.36398458657272514</v>
      </c>
      <c r="Z21" s="1">
        <f t="shared" si="34"/>
        <v>6.0535651476911659E-2</v>
      </c>
      <c r="AA21" s="1">
        <f t="shared" si="35"/>
        <v>5.4800654718728222E-3</v>
      </c>
      <c r="AB21" s="1">
        <f t="shared" si="36"/>
        <v>2.7755227984734211E-4</v>
      </c>
      <c r="AC21" s="1">
        <f t="shared" si="37"/>
        <v>7.388774716959987E-6</v>
      </c>
      <c r="AD21" s="1">
        <f t="shared" si="38"/>
        <v>8.042556749499982E-8</v>
      </c>
      <c r="AE21" s="1">
        <f t="shared" si="39"/>
        <v>0</v>
      </c>
      <c r="AF21" s="1">
        <f t="shared" si="40"/>
        <v>0</v>
      </c>
      <c r="AG21" s="1">
        <f t="shared" si="41"/>
        <v>0</v>
      </c>
      <c r="AH21" s="1">
        <f t="shared" si="42"/>
        <v>0</v>
      </c>
      <c r="AI21" s="52">
        <f t="shared" si="43"/>
        <v>0</v>
      </c>
      <c r="AJ21" s="52">
        <f t="shared" si="44"/>
        <v>0</v>
      </c>
      <c r="AK21" s="52">
        <f t="shared" si="45"/>
        <v>0</v>
      </c>
      <c r="AL21" s="60">
        <f t="shared" si="46"/>
        <v>0</v>
      </c>
      <c r="AM21" s="60">
        <f t="shared" si="47"/>
        <v>0</v>
      </c>
      <c r="AN21" s="73">
        <f t="shared" si="16"/>
        <v>0</v>
      </c>
      <c r="AO21" s="52">
        <f t="shared" si="17"/>
        <v>0</v>
      </c>
      <c r="AP21" s="5">
        <f t="shared" si="48"/>
        <v>0</v>
      </c>
      <c r="AQ21">
        <f t="shared" si="49"/>
        <v>0</v>
      </c>
      <c r="AR21" s="23">
        <f t="shared" si="50"/>
        <v>2.2204460492503131E-16</v>
      </c>
      <c r="AS21" s="5">
        <f t="shared" si="51"/>
        <v>-2.2204460492503131E-16</v>
      </c>
      <c r="AT21" s="5">
        <f t="shared" si="52"/>
        <v>0</v>
      </c>
      <c r="AU21" s="5">
        <f t="shared" si="53"/>
        <v>9.8607613152626476E-32</v>
      </c>
      <c r="AV21" s="5" t="e">
        <f>#REF!</f>
        <v>#REF!</v>
      </c>
      <c r="AW21" s="5" t="e">
        <f t="shared" si="54"/>
        <v>#REF!</v>
      </c>
    </row>
    <row r="22" spans="1:49" x14ac:dyDescent="0.35">
      <c r="A22" t="str">
        <f>IF(Summ!A22="","",Summ!A22)</f>
        <v>Stability</v>
      </c>
      <c r="B22" t="str">
        <f>IF(Summ!B22="","",Summ!B22)</f>
        <v/>
      </c>
      <c r="D22" s="6"/>
      <c r="F22" t="str">
        <f t="shared" si="11"/>
        <v>Prop, t=0.35</v>
      </c>
      <c r="G22" s="1">
        <f t="shared" si="12"/>
        <v>0.35</v>
      </c>
      <c r="H22" s="1">
        <f t="shared" si="13"/>
        <v>0</v>
      </c>
      <c r="I22">
        <f t="shared" si="14"/>
        <v>-2.7597073237881973E-3</v>
      </c>
      <c r="J22" s="53">
        <f t="shared" si="18"/>
        <v>9.0676097781612203E-3</v>
      </c>
      <c r="K22" s="1">
        <f t="shared" si="19"/>
        <v>-0.10591518177730469</v>
      </c>
      <c r="L22" s="1">
        <f t="shared" si="20"/>
        <v>0.47186686145261841</v>
      </c>
      <c r="M22" s="1">
        <f t="shared" si="21"/>
        <v>0.88378880992763209</v>
      </c>
      <c r="N22" s="1">
        <f t="shared" si="22"/>
        <v>1.0013609994506929</v>
      </c>
      <c r="O22" s="1">
        <f t="shared" si="23"/>
        <v>1.0194647131702552</v>
      </c>
      <c r="P22" s="1">
        <f t="shared" si="24"/>
        <v>1.0211004867676208</v>
      </c>
      <c r="Q22" s="1">
        <f t="shared" si="25"/>
        <v>1.021187400972063</v>
      </c>
      <c r="R22" s="1">
        <f t="shared" si="26"/>
        <v>1.0211899172149166</v>
      </c>
      <c r="S22" s="1">
        <f t="shared" si="27"/>
        <v>1.0211899478368993</v>
      </c>
      <c r="T22" s="1">
        <f t="shared" si="28"/>
        <v>1.0211899485335632</v>
      </c>
      <c r="U22" s="1">
        <f t="shared" si="29"/>
        <v>1.0211898537779547</v>
      </c>
      <c r="V22" s="1">
        <f t="shared" si="30"/>
        <v>1.0211987427786515</v>
      </c>
      <c r="W22" s="1">
        <f t="shared" si="31"/>
        <v>1.0206105437686108</v>
      </c>
      <c r="X22" s="1">
        <f t="shared" si="32"/>
        <v>1.0468256174956574</v>
      </c>
      <c r="Y22" s="1">
        <f t="shared" si="33"/>
        <v>0.41338989593023751</v>
      </c>
      <c r="Z22" s="1">
        <f t="shared" si="34"/>
        <v>8.148942498287029E-2</v>
      </c>
      <c r="AA22" s="1">
        <f t="shared" si="35"/>
        <v>9.1629046508155468E-3</v>
      </c>
      <c r="AB22" s="1">
        <f t="shared" si="36"/>
        <v>6.1641321241597501E-4</v>
      </c>
      <c r="AC22" s="1">
        <f t="shared" si="37"/>
        <v>2.4551706918591192E-5</v>
      </c>
      <c r="AD22" s="1">
        <f t="shared" si="38"/>
        <v>5.3350300197808137E-7</v>
      </c>
      <c r="AE22" s="1">
        <f t="shared" si="39"/>
        <v>4.8657468334474872E-9</v>
      </c>
      <c r="AF22" s="1">
        <f t="shared" si="40"/>
        <v>0</v>
      </c>
      <c r="AG22" s="1">
        <f t="shared" si="41"/>
        <v>0</v>
      </c>
      <c r="AH22" s="1">
        <f t="shared" si="42"/>
        <v>0</v>
      </c>
      <c r="AI22" s="52">
        <f t="shared" si="43"/>
        <v>0</v>
      </c>
      <c r="AJ22" s="52">
        <f t="shared" si="44"/>
        <v>0</v>
      </c>
      <c r="AK22" s="52">
        <f t="shared" si="45"/>
        <v>0</v>
      </c>
      <c r="AL22" s="60">
        <f t="shared" si="46"/>
        <v>0</v>
      </c>
      <c r="AM22" s="60">
        <f t="shared" si="47"/>
        <v>0</v>
      </c>
      <c r="AN22" s="73">
        <f t="shared" si="16"/>
        <v>0</v>
      </c>
      <c r="AO22" s="52">
        <f t="shared" si="17"/>
        <v>0</v>
      </c>
      <c r="AP22" s="5">
        <f t="shared" si="48"/>
        <v>0</v>
      </c>
      <c r="AQ22">
        <f t="shared" si="49"/>
        <v>0</v>
      </c>
      <c r="AR22" s="23">
        <f t="shared" si="50"/>
        <v>-2.2204460492503131E-16</v>
      </c>
      <c r="AS22" s="5">
        <f t="shared" si="51"/>
        <v>2.2204460492503131E-16</v>
      </c>
      <c r="AT22" s="5">
        <f t="shared" si="52"/>
        <v>2.2204460492503131E-16</v>
      </c>
      <c r="AU22" s="5">
        <f t="shared" si="53"/>
        <v>1.4791141972893971E-31</v>
      </c>
      <c r="AV22" s="5" t="e">
        <f>#REF!</f>
        <v>#REF!</v>
      </c>
      <c r="AW22" s="5" t="e">
        <f t="shared" si="54"/>
        <v>#REF!</v>
      </c>
    </row>
    <row r="23" spans="1:49" x14ac:dyDescent="0.35">
      <c r="A23" t="str">
        <f>IF(Summ!A23="","",Summ!A23)</f>
        <v>velocity at bound</v>
      </c>
      <c r="B23">
        <f>IF(Summ!B23="","",Summ!B23)</f>
        <v>0.6</v>
      </c>
      <c r="F23" t="str">
        <f t="shared" si="11"/>
        <v>Prop, t=0.4</v>
      </c>
      <c r="G23" s="1">
        <f t="shared" si="12"/>
        <v>0.39999999999999997</v>
      </c>
      <c r="H23" s="1">
        <f t="shared" si="13"/>
        <v>0</v>
      </c>
      <c r="I23">
        <f t="shared" si="14"/>
        <v>-3.3641827770588442E-3</v>
      </c>
      <c r="J23" s="53">
        <f t="shared" si="18"/>
        <v>1.1053743410336204E-2</v>
      </c>
      <c r="K23" s="1">
        <f t="shared" si="19"/>
        <v>-0.11027153576761502</v>
      </c>
      <c r="L23" s="1">
        <f t="shared" si="20"/>
        <v>0.41217969440035029</v>
      </c>
      <c r="M23" s="1">
        <f t="shared" si="21"/>
        <v>0.84781041769634391</v>
      </c>
      <c r="N23" s="1">
        <f t="shared" si="22"/>
        <v>0.9938827480188106</v>
      </c>
      <c r="O23" s="1">
        <f t="shared" si="23"/>
        <v>1.0209622638021132</v>
      </c>
      <c r="P23" s="1">
        <f t="shared" si="24"/>
        <v>1.0240264980207645</v>
      </c>
      <c r="Q23" s="1">
        <f t="shared" si="25"/>
        <v>1.0242438394074314</v>
      </c>
      <c r="R23" s="1">
        <f t="shared" si="26"/>
        <v>1.0242532852231145</v>
      </c>
      <c r="S23" s="1">
        <f t="shared" si="27"/>
        <v>1.0242535152675278</v>
      </c>
      <c r="T23" s="1">
        <f t="shared" si="28"/>
        <v>1.0242535194152105</v>
      </c>
      <c r="U23" s="1">
        <f t="shared" si="29"/>
        <v>1.0242533416033304</v>
      </c>
      <c r="V23" s="1">
        <f t="shared" si="30"/>
        <v>1.0242666809125214</v>
      </c>
      <c r="W23" s="1">
        <f t="shared" si="31"/>
        <v>1.0235315143120554</v>
      </c>
      <c r="X23" s="1">
        <f t="shared" si="32"/>
        <v>1.0515887205821337</v>
      </c>
      <c r="Y23" s="1">
        <f t="shared" si="33"/>
        <v>0.45998145015061437</v>
      </c>
      <c r="Z23" s="1">
        <f t="shared" si="34"/>
        <v>0.10448394158307001</v>
      </c>
      <c r="AA23" s="1">
        <f t="shared" si="35"/>
        <v>1.4008653458288032E-2</v>
      </c>
      <c r="AB23" s="1">
        <f t="shared" si="36"/>
        <v>1.1734884647964464E-3</v>
      </c>
      <c r="AC23" s="1">
        <f t="shared" si="37"/>
        <v>6.2160531230597598E-5</v>
      </c>
      <c r="AD23" s="1">
        <f t="shared" si="38"/>
        <v>2.0223819234210212E-6</v>
      </c>
      <c r="AE23" s="1">
        <f t="shared" si="39"/>
        <v>3.6838569276030926E-8</v>
      </c>
      <c r="AF23" s="1">
        <f t="shared" si="40"/>
        <v>2.870790631734016E-10</v>
      </c>
      <c r="AG23" s="1">
        <f t="shared" si="41"/>
        <v>0</v>
      </c>
      <c r="AH23" s="1">
        <f t="shared" si="42"/>
        <v>0</v>
      </c>
      <c r="AI23" s="52">
        <f t="shared" si="43"/>
        <v>0</v>
      </c>
      <c r="AJ23" s="52">
        <f t="shared" si="44"/>
        <v>0</v>
      </c>
      <c r="AK23" s="52">
        <f t="shared" si="45"/>
        <v>0</v>
      </c>
      <c r="AL23" s="60">
        <f t="shared" si="46"/>
        <v>0</v>
      </c>
      <c r="AM23" s="60">
        <f t="shared" si="47"/>
        <v>0</v>
      </c>
      <c r="AN23" s="73">
        <f t="shared" si="16"/>
        <v>0</v>
      </c>
      <c r="AO23" s="52">
        <f t="shared" si="17"/>
        <v>0</v>
      </c>
      <c r="AP23" s="5">
        <f t="shared" si="48"/>
        <v>0</v>
      </c>
      <c r="AQ23">
        <f t="shared" si="49"/>
        <v>0</v>
      </c>
      <c r="AR23" s="23">
        <f t="shared" si="50"/>
        <v>4.4408920985006262E-16</v>
      </c>
      <c r="AS23" s="5">
        <f t="shared" si="51"/>
        <v>-4.4408920985006262E-16</v>
      </c>
      <c r="AT23" s="5">
        <f t="shared" si="52"/>
        <v>-2.2204460492503131E-16</v>
      </c>
      <c r="AU23" s="5">
        <f t="shared" si="53"/>
        <v>3.4512664603419266E-31</v>
      </c>
      <c r="AV23" s="5" t="e">
        <f>#REF!</f>
        <v>#REF!</v>
      </c>
      <c r="AW23" s="5" t="e">
        <f t="shared" si="54"/>
        <v>#REF!</v>
      </c>
    </row>
    <row r="24" spans="1:49" x14ac:dyDescent="0.35">
      <c r="A24" t="str">
        <f>IF(Summ!A24="","",Summ!A24)</f>
        <v>Delta t estab</v>
      </c>
      <c r="B24">
        <f>IF(Summ!B24="","",Summ!B24)</f>
        <v>1.5625</v>
      </c>
      <c r="F24" t="str">
        <f t="shared" si="11"/>
        <v>Prop, t=0.45</v>
      </c>
      <c r="G24" s="1">
        <f t="shared" si="12"/>
        <v>0.44999999999999996</v>
      </c>
      <c r="H24" s="1">
        <f t="shared" si="13"/>
        <v>0</v>
      </c>
      <c r="I24">
        <f t="shared" si="14"/>
        <v>-3.9490881437738261E-3</v>
      </c>
      <c r="J24" s="53">
        <f t="shared" si="18"/>
        <v>1.2975575329542573E-2</v>
      </c>
      <c r="K24" s="1">
        <f t="shared" si="19"/>
        <v>-0.11268369336351242</v>
      </c>
      <c r="L24" s="1">
        <f t="shared" si="20"/>
        <v>0.35668075200114657</v>
      </c>
      <c r="M24" s="1">
        <f t="shared" si="21"/>
        <v>0.80902256939393924</v>
      </c>
      <c r="N24" s="1">
        <f t="shared" si="22"/>
        <v>0.98374704578157723</v>
      </c>
      <c r="O24" s="1">
        <f t="shared" si="23"/>
        <v>1.0216787110596763</v>
      </c>
      <c r="P24" s="1">
        <f t="shared" si="24"/>
        <v>1.0268404426004121</v>
      </c>
      <c r="Q24" s="1">
        <f t="shared" si="25"/>
        <v>1.0272987064695895</v>
      </c>
      <c r="R24" s="1">
        <f t="shared" si="26"/>
        <v>1.027325286077885</v>
      </c>
      <c r="S24" s="1">
        <f t="shared" si="27"/>
        <v>1.0273262577009239</v>
      </c>
      <c r="T24" s="1">
        <f t="shared" si="28"/>
        <v>1.027326281698921</v>
      </c>
      <c r="U24" s="1">
        <f t="shared" si="29"/>
        <v>1.0273259816598452</v>
      </c>
      <c r="V24" s="1">
        <f t="shared" si="30"/>
        <v>1.0273447427624829</v>
      </c>
      <c r="W24" s="1">
        <f t="shared" si="31"/>
        <v>1.026459007989635</v>
      </c>
      <c r="X24" s="1">
        <f t="shared" si="32"/>
        <v>1.0560052650860778</v>
      </c>
      <c r="Y24" s="1">
        <f t="shared" si="33"/>
        <v>0.50390008983032697</v>
      </c>
      <c r="Z24" s="1">
        <f t="shared" si="34"/>
        <v>0.12919741221072417</v>
      </c>
      <c r="AA24" s="1">
        <f t="shared" si="35"/>
        <v>2.0080121243954384E-2</v>
      </c>
      <c r="AB24" s="1">
        <f t="shared" si="36"/>
        <v>2.0107389908010052E-3</v>
      </c>
      <c r="AC24" s="1">
        <f t="shared" si="37"/>
        <v>1.3279606030710639E-4</v>
      </c>
      <c r="AD24" s="1">
        <f t="shared" si="38"/>
        <v>5.7500649244967226E-6</v>
      </c>
      <c r="AE24" s="1">
        <f t="shared" si="39"/>
        <v>1.5689170045856656E-7</v>
      </c>
      <c r="AF24" s="1">
        <f t="shared" si="40"/>
        <v>2.4426122090108874E-9</v>
      </c>
      <c r="AG24" s="1">
        <f t="shared" si="41"/>
        <v>1.6507046132470581E-11</v>
      </c>
      <c r="AH24" s="1">
        <f t="shared" si="42"/>
        <v>0</v>
      </c>
      <c r="AI24" s="52">
        <f t="shared" si="43"/>
        <v>0</v>
      </c>
      <c r="AJ24" s="52">
        <f t="shared" si="44"/>
        <v>0</v>
      </c>
      <c r="AK24" s="52">
        <f t="shared" si="45"/>
        <v>0</v>
      </c>
      <c r="AL24" s="60">
        <f t="shared" si="46"/>
        <v>0</v>
      </c>
      <c r="AM24" s="60">
        <f t="shared" si="47"/>
        <v>0</v>
      </c>
      <c r="AN24" s="73">
        <f t="shared" si="16"/>
        <v>0</v>
      </c>
      <c r="AO24" s="52">
        <f t="shared" si="17"/>
        <v>0</v>
      </c>
      <c r="AP24" s="5">
        <f t="shared" si="48"/>
        <v>0</v>
      </c>
      <c r="AQ24">
        <f t="shared" si="49"/>
        <v>0</v>
      </c>
      <c r="AR24" s="23">
        <f t="shared" si="50"/>
        <v>-6.6613381477509392E-16</v>
      </c>
      <c r="AS24" s="5">
        <f t="shared" si="51"/>
        <v>6.6613381477509392E-16</v>
      </c>
      <c r="AT24" s="5">
        <f t="shared" si="52"/>
        <v>4.4408920985006262E-16</v>
      </c>
      <c r="AU24" s="5">
        <f t="shared" si="53"/>
        <v>7.8886090522101181E-31</v>
      </c>
      <c r="AV24" s="5" t="e">
        <f>#REF!</f>
        <v>#REF!</v>
      </c>
      <c r="AW24" s="5" t="e">
        <f t="shared" si="54"/>
        <v>#REF!</v>
      </c>
    </row>
    <row r="25" spans="1:49" x14ac:dyDescent="0.35">
      <c r="A25" t="str">
        <f>IF(Summ!A25="","",Summ!A25)</f>
        <v>Deltax Peclet</v>
      </c>
      <c r="B25">
        <f>IF(Summ!B25="","",Summ!B25)</f>
        <v>0.13502109704641349</v>
      </c>
      <c r="F25" t="str">
        <f t="shared" si="11"/>
        <v>Prop, t=0.5</v>
      </c>
      <c r="G25" s="1">
        <f t="shared" si="12"/>
        <v>0.49999999999999994</v>
      </c>
      <c r="H25" s="1">
        <f t="shared" si="13"/>
        <v>0</v>
      </c>
      <c r="I25">
        <f t="shared" si="14"/>
        <v>-4.5005141501941034E-3</v>
      </c>
      <c r="J25" s="53">
        <f t="shared" si="18"/>
        <v>1.478740363635205E-2</v>
      </c>
      <c r="K25" s="1">
        <f t="shared" si="19"/>
        <v>-0.11338369176099795</v>
      </c>
      <c r="L25" s="1">
        <f t="shared" si="20"/>
        <v>0.30534732591096475</v>
      </c>
      <c r="M25" s="1">
        <f t="shared" si="21"/>
        <v>0.76802578959972367</v>
      </c>
      <c r="N25" s="1">
        <f t="shared" si="22"/>
        <v>0.97089438281138407</v>
      </c>
      <c r="O25" s="1">
        <f t="shared" si="23"/>
        <v>1.0214404485775821</v>
      </c>
      <c r="P25" s="1">
        <f t="shared" si="24"/>
        <v>1.0294845205926217</v>
      </c>
      <c r="Q25" s="1">
        <f t="shared" si="25"/>
        <v>1.0303428288099277</v>
      </c>
      <c r="R25" s="1">
        <f t="shared" si="26"/>
        <v>1.0304051214789209</v>
      </c>
      <c r="S25" s="1">
        <f t="shared" si="27"/>
        <v>1.030408159889644</v>
      </c>
      <c r="T25" s="1">
        <f t="shared" si="28"/>
        <v>1.0304082621466213</v>
      </c>
      <c r="U25" s="1">
        <f t="shared" si="29"/>
        <v>1.0304077946467485</v>
      </c>
      <c r="V25" s="1">
        <f t="shared" si="30"/>
        <v>1.0304329174147442</v>
      </c>
      <c r="W25" s="1">
        <f t="shared" si="31"/>
        <v>1.0293957769849602</v>
      </c>
      <c r="X25" s="1">
        <f t="shared" si="32"/>
        <v>1.0601120750913953</v>
      </c>
      <c r="Y25" s="1">
        <f t="shared" si="33"/>
        <v>0.54528191049057106</v>
      </c>
      <c r="Z25" s="1">
        <f t="shared" si="34"/>
        <v>0.15533757975290627</v>
      </c>
      <c r="AA25" s="1">
        <f t="shared" si="35"/>
        <v>2.7414730839229587E-2</v>
      </c>
      <c r="AB25" s="1">
        <f t="shared" si="36"/>
        <v>3.1903420827631302E-3</v>
      </c>
      <c r="AC25" s="1">
        <f t="shared" si="37"/>
        <v>2.52189732583625E-4</v>
      </c>
      <c r="AD25" s="1">
        <f t="shared" si="38"/>
        <v>1.3624590726707874E-5</v>
      </c>
      <c r="AE25" s="1">
        <f t="shared" si="39"/>
        <v>4.9497711017300277E-7</v>
      </c>
      <c r="AF25" s="1">
        <f t="shared" si="40"/>
        <v>1.1546666568802989E-8</v>
      </c>
      <c r="AG25" s="1">
        <f t="shared" si="41"/>
        <v>1.5592555776731712E-10</v>
      </c>
      <c r="AH25" s="1">
        <f t="shared" si="42"/>
        <v>9.2439458341835207E-13</v>
      </c>
      <c r="AI25" s="52">
        <f t="shared" si="43"/>
        <v>0</v>
      </c>
      <c r="AJ25" s="52">
        <f t="shared" si="44"/>
        <v>0</v>
      </c>
      <c r="AK25" s="52">
        <f t="shared" si="45"/>
        <v>0</v>
      </c>
      <c r="AL25" s="60">
        <f t="shared" si="46"/>
        <v>0</v>
      </c>
      <c r="AM25" s="60">
        <f t="shared" si="47"/>
        <v>0</v>
      </c>
      <c r="AN25" s="73">
        <f t="shared" si="16"/>
        <v>0</v>
      </c>
      <c r="AO25" s="52">
        <f t="shared" si="17"/>
        <v>0</v>
      </c>
      <c r="AP25" s="5">
        <f t="shared" si="48"/>
        <v>0</v>
      </c>
      <c r="AQ25">
        <f t="shared" si="49"/>
        <v>0</v>
      </c>
      <c r="AR25" s="23">
        <f t="shared" si="50"/>
        <v>2.2204460492503131E-16</v>
      </c>
      <c r="AS25" s="5">
        <f t="shared" si="51"/>
        <v>-2.2204460492503131E-16</v>
      </c>
      <c r="AT25" s="5">
        <f t="shared" si="52"/>
        <v>2.2204460492503131E-16</v>
      </c>
      <c r="AU25" s="5">
        <f t="shared" si="53"/>
        <v>8.3816471179732504E-31</v>
      </c>
      <c r="AV25" s="5" t="e">
        <f>#REF!</f>
        <v>#REF!</v>
      </c>
      <c r="AW25" s="5" t="e">
        <f t="shared" si="54"/>
        <v>#REF!</v>
      </c>
    </row>
    <row r="26" spans="1:49" x14ac:dyDescent="0.35">
      <c r="A26" t="str">
        <f>IF(Summ!A26="","",Summ!A26)</f>
        <v>Deltax Courant</v>
      </c>
      <c r="B26">
        <f>IF(Summ!B26="","",Summ!B26)</f>
        <v>1.4812500000000001E-2</v>
      </c>
      <c r="F26" t="str">
        <f t="shared" si="11"/>
        <v>Prop, t=0.55</v>
      </c>
      <c r="G26" s="1">
        <f t="shared" si="12"/>
        <v>0.54999999999999993</v>
      </c>
      <c r="H26" s="1">
        <f t="shared" si="13"/>
        <v>0</v>
      </c>
      <c r="I26">
        <f t="shared" si="14"/>
        <v>-5.0076817422826268E-3</v>
      </c>
      <c r="J26" s="53">
        <f t="shared" si="18"/>
        <v>1.6453811438928635E-2</v>
      </c>
      <c r="K26" s="1">
        <f t="shared" si="19"/>
        <v>-0.11259263414461984</v>
      </c>
      <c r="L26" s="1">
        <f t="shared" si="20"/>
        <v>0.25812336341920705</v>
      </c>
      <c r="M26" s="1">
        <f t="shared" si="21"/>
        <v>0.72538239234509982</v>
      </c>
      <c r="N26" s="1">
        <f t="shared" si="22"/>
        <v>0.95532417259540836</v>
      </c>
      <c r="O26" s="1">
        <f t="shared" si="23"/>
        <v>1.0200807899977853</v>
      </c>
      <c r="P26" s="1">
        <f t="shared" si="24"/>
        <v>1.0318902957833485</v>
      </c>
      <c r="Q26" s="1">
        <f t="shared" si="25"/>
        <v>1.0333629084939431</v>
      </c>
      <c r="R26" s="1">
        <f t="shared" si="26"/>
        <v>1.0334913093728826</v>
      </c>
      <c r="S26" s="1">
        <f t="shared" si="27"/>
        <v>1.0334991445247306</v>
      </c>
      <c r="T26" s="1">
        <f t="shared" si="28"/>
        <v>1.0334994844355223</v>
      </c>
      <c r="U26" s="1">
        <f t="shared" si="29"/>
        <v>1.033498802099249</v>
      </c>
      <c r="V26" s="1">
        <f t="shared" si="30"/>
        <v>1.0335311727758099</v>
      </c>
      <c r="W26" s="1">
        <f t="shared" si="31"/>
        <v>1.0323441429103295</v>
      </c>
      <c r="X26" s="1">
        <f t="shared" si="32"/>
        <v>1.0639431200564171</v>
      </c>
      <c r="Y26" s="1">
        <f t="shared" si="33"/>
        <v>0.58425822998475074</v>
      </c>
      <c r="Z26" s="1">
        <f t="shared" si="34"/>
        <v>0.18263961410461035</v>
      </c>
      <c r="AA26" s="1">
        <f t="shared" si="35"/>
        <v>3.6028068873263243E-2</v>
      </c>
      <c r="AB26" s="1">
        <f t="shared" si="36"/>
        <v>4.7730293020066495E-3</v>
      </c>
      <c r="AC26" s="1">
        <f t="shared" si="37"/>
        <v>4.3904184573406052E-4</v>
      </c>
      <c r="AD26" s="1">
        <f t="shared" si="38"/>
        <v>2.8410549646358979E-5</v>
      </c>
      <c r="AE26" s="1">
        <f t="shared" si="39"/>
        <v>1.28838651308586E-6</v>
      </c>
      <c r="AF26" s="1">
        <f t="shared" si="40"/>
        <v>4.0029662924585438E-8</v>
      </c>
      <c r="AG26" s="1">
        <f t="shared" si="41"/>
        <v>8.1012093326969865E-10</v>
      </c>
      <c r="AH26" s="1">
        <f t="shared" si="42"/>
        <v>9.5984511569244602E-12</v>
      </c>
      <c r="AI26" s="52">
        <f t="shared" si="43"/>
        <v>5.0379504796300151E-14</v>
      </c>
      <c r="AJ26" s="52">
        <f t="shared" si="44"/>
        <v>0</v>
      </c>
      <c r="AK26" s="52">
        <f t="shared" si="45"/>
        <v>0</v>
      </c>
      <c r="AL26" s="60">
        <f t="shared" si="46"/>
        <v>0</v>
      </c>
      <c r="AM26" s="60">
        <f t="shared" si="47"/>
        <v>0</v>
      </c>
      <c r="AN26" s="73">
        <f t="shared" si="16"/>
        <v>0</v>
      </c>
      <c r="AO26" s="52">
        <f t="shared" si="17"/>
        <v>0</v>
      </c>
      <c r="AP26" s="5">
        <f t="shared" si="48"/>
        <v>0</v>
      </c>
      <c r="AQ26">
        <f t="shared" si="49"/>
        <v>0</v>
      </c>
      <c r="AR26" s="23">
        <f t="shared" si="50"/>
        <v>0</v>
      </c>
      <c r="AS26" s="5">
        <f t="shared" si="51"/>
        <v>0</v>
      </c>
      <c r="AT26" s="5">
        <f t="shared" si="52"/>
        <v>2.2204460492503131E-16</v>
      </c>
      <c r="AU26" s="5">
        <f t="shared" si="53"/>
        <v>8.3816471179732504E-31</v>
      </c>
      <c r="AV26" s="5" t="e">
        <f>#REF!</f>
        <v>#REF!</v>
      </c>
      <c r="AW26" s="5" t="e">
        <f t="shared" si="54"/>
        <v>#REF!</v>
      </c>
    </row>
    <row r="27" spans="1:49" x14ac:dyDescent="0.35">
      <c r="A27" t="str">
        <f>IF(Summ!A27="","",Summ!A27)</f>
        <v>v_min</v>
      </c>
      <c r="B27">
        <f>IF(Summ!B27="","",Summ!B27)</f>
        <v>7.8749999999999792E-2</v>
      </c>
      <c r="F27" t="str">
        <f t="shared" si="11"/>
        <v>Prop, t=0.6</v>
      </c>
      <c r="G27" s="1">
        <f t="shared" si="12"/>
        <v>0.6</v>
      </c>
      <c r="H27" s="1">
        <f t="shared" si="13"/>
        <v>0</v>
      </c>
      <c r="I27">
        <f t="shared" si="14"/>
        <v>-5.462570615642006E-3</v>
      </c>
      <c r="J27" s="53">
        <f t="shared" si="18"/>
        <v>1.7948446308538018E-2</v>
      </c>
      <c r="K27" s="1">
        <f t="shared" si="19"/>
        <v>-0.11051960866083824</v>
      </c>
      <c r="L27" s="1">
        <f t="shared" si="20"/>
        <v>0.21492342254652563</v>
      </c>
      <c r="M27" s="1">
        <f t="shared" si="21"/>
        <v>0.68161465532561272</v>
      </c>
      <c r="N27" s="1">
        <f t="shared" si="22"/>
        <v>0.9370876413549194</v>
      </c>
      <c r="O27" s="1">
        <f t="shared" si="23"/>
        <v>1.017444717587352</v>
      </c>
      <c r="P27" s="1">
        <f t="shared" si="24"/>
        <v>1.0339800069680614</v>
      </c>
      <c r="Q27" s="1">
        <f t="shared" si="25"/>
        <v>1.0363409248694484</v>
      </c>
      <c r="R27" s="1">
        <f t="shared" si="26"/>
        <v>1.0365813976209843</v>
      </c>
      <c r="S27" s="1">
        <f t="shared" si="27"/>
        <v>1.0365990224800445</v>
      </c>
      <c r="T27" s="1">
        <f t="shared" si="28"/>
        <v>1.036599964562565</v>
      </c>
      <c r="U27" s="1">
        <f t="shared" si="29"/>
        <v>1.0365990263151696</v>
      </c>
      <c r="V27" s="1">
        <f t="shared" si="30"/>
        <v>1.0366394606179283</v>
      </c>
      <c r="W27" s="1">
        <f t="shared" si="31"/>
        <v>1.035306042164285</v>
      </c>
      <c r="X27" s="1">
        <f t="shared" si="32"/>
        <v>1.067529688934608</v>
      </c>
      <c r="Y27" s="1">
        <f t="shared" si="33"/>
        <v>0.6209555789982063</v>
      </c>
      <c r="Z27" s="1">
        <f t="shared" si="34"/>
        <v>0.2108641276898521</v>
      </c>
      <c r="AA27" s="1">
        <f t="shared" si="35"/>
        <v>4.591707587733887E-2</v>
      </c>
      <c r="AB27" s="1">
        <f t="shared" si="36"/>
        <v>6.8167589683162102E-3</v>
      </c>
      <c r="AC27" s="1">
        <f t="shared" si="37"/>
        <v>7.1474591215239661E-4</v>
      </c>
      <c r="AD27" s="1">
        <f t="shared" si="38"/>
        <v>5.3859994081769077E-5</v>
      </c>
      <c r="AE27" s="1">
        <f t="shared" si="39"/>
        <v>2.9269007579373343E-6</v>
      </c>
      <c r="AF27" s="1">
        <f t="shared" si="40"/>
        <v>1.135478790499308E-7</v>
      </c>
      <c r="AG27" s="1">
        <f t="shared" si="41"/>
        <v>3.0612707807132595E-9</v>
      </c>
      <c r="AH27" s="1">
        <f t="shared" si="42"/>
        <v>5.4365798828015341E-11</v>
      </c>
      <c r="AI27" s="52">
        <f t="shared" si="43"/>
        <v>5.7034637379891418E-13</v>
      </c>
      <c r="AJ27" s="52">
        <f t="shared" si="44"/>
        <v>2.6701137542039065E-15</v>
      </c>
      <c r="AK27" s="52">
        <f t="shared" si="45"/>
        <v>0</v>
      </c>
      <c r="AL27" s="60">
        <f t="shared" si="46"/>
        <v>0</v>
      </c>
      <c r="AM27" s="60">
        <f t="shared" si="47"/>
        <v>0</v>
      </c>
      <c r="AN27" s="73">
        <f t="shared" si="16"/>
        <v>0</v>
      </c>
      <c r="AO27" s="52">
        <f t="shared" si="17"/>
        <v>0</v>
      </c>
      <c r="AP27" s="5">
        <f t="shared" si="48"/>
        <v>0</v>
      </c>
      <c r="AQ27">
        <f t="shared" si="49"/>
        <v>0</v>
      </c>
      <c r="AR27" s="23">
        <f t="shared" si="50"/>
        <v>0</v>
      </c>
      <c r="AS27" s="5">
        <f t="shared" si="51"/>
        <v>0</v>
      </c>
      <c r="AT27" s="5">
        <f t="shared" si="52"/>
        <v>2.2204460492503131E-16</v>
      </c>
      <c r="AU27" s="5">
        <f t="shared" si="53"/>
        <v>8.3816471179732504E-31</v>
      </c>
      <c r="AV27" s="5" t="e">
        <f>#REF!</f>
        <v>#REF!</v>
      </c>
      <c r="AW27" s="5" t="e">
        <f t="shared" si="54"/>
        <v>#REF!</v>
      </c>
    </row>
    <row r="28" spans="1:49" x14ac:dyDescent="0.35">
      <c r="A28" t="str">
        <f>IF(Summ!A28="","",Summ!A28)</f>
        <v>Dimensionless quantities</v>
      </c>
      <c r="F28" t="str">
        <f t="shared" si="11"/>
        <v>Prop, t=0.65</v>
      </c>
      <c r="G28" s="1">
        <f t="shared" si="12"/>
        <v>0.65</v>
      </c>
      <c r="H28" s="1">
        <f t="shared" si="13"/>
        <v>0</v>
      </c>
      <c r="I28">
        <f t="shared" si="14"/>
        <v>-5.8595726447779458E-3</v>
      </c>
      <c r="J28" s="53">
        <f t="shared" si="18"/>
        <v>1.9252881547127537E-2</v>
      </c>
      <c r="K28" s="1">
        <f t="shared" si="19"/>
        <v>-0.10736088429227629</v>
      </c>
      <c r="L28" s="1">
        <f t="shared" si="20"/>
        <v>0.17563651906640126</v>
      </c>
      <c r="M28" s="1">
        <f t="shared" si="21"/>
        <v>0.63720361073077469</v>
      </c>
      <c r="N28" s="1">
        <f t="shared" si="22"/>
        <v>0.91628090741769896</v>
      </c>
      <c r="O28" s="1">
        <f t="shared" si="23"/>
        <v>1.0133927083002399</v>
      </c>
      <c r="P28" s="1">
        <f t="shared" si="24"/>
        <v>1.0356682019070924</v>
      </c>
      <c r="Q28" s="1">
        <f t="shared" si="25"/>
        <v>1.0392536852710694</v>
      </c>
      <c r="R28" s="1">
        <f t="shared" si="26"/>
        <v>1.0396716484332682</v>
      </c>
      <c r="S28" s="1">
        <f t="shared" si="27"/>
        <v>1.0397074237489756</v>
      </c>
      <c r="T28" s="1">
        <f t="shared" si="28"/>
        <v>1.0397097027057438</v>
      </c>
      <c r="U28" s="1">
        <f t="shared" si="29"/>
        <v>1.0397084898887661</v>
      </c>
      <c r="V28" s="1">
        <f t="shared" si="30"/>
        <v>1.039757720918234</v>
      </c>
      <c r="W28" s="1">
        <f t="shared" si="31"/>
        <v>1.0382830676012749</v>
      </c>
      <c r="X28" s="1">
        <f t="shared" si="32"/>
        <v>1.0709005566853691</v>
      </c>
      <c r="Y28" s="1">
        <f t="shared" si="33"/>
        <v>0.65549571218101432</v>
      </c>
      <c r="Z28" s="1">
        <f t="shared" si="34"/>
        <v>0.23979530639142102</v>
      </c>
      <c r="AA28" s="1">
        <f t="shared" si="35"/>
        <v>5.7062906367412035E-2</v>
      </c>
      <c r="AB28" s="1">
        <f t="shared" si="36"/>
        <v>9.3756788377795473E-3</v>
      </c>
      <c r="AC28" s="1">
        <f t="shared" si="37"/>
        <v>1.1030462071191145E-3</v>
      </c>
      <c r="AD28" s="1">
        <f t="shared" si="38"/>
        <v>9.4818235157759855E-5</v>
      </c>
      <c r="AE28" s="1">
        <f t="shared" si="39"/>
        <v>6.003066841908528E-6</v>
      </c>
      <c r="AF28" s="1">
        <f t="shared" si="40"/>
        <v>2.7915817958768742E-7</v>
      </c>
      <c r="AG28" s="1">
        <f t="shared" si="41"/>
        <v>9.399379328680321E-9</v>
      </c>
      <c r="AH28" s="1">
        <f t="shared" si="42"/>
        <v>2.2240451841175791E-10</v>
      </c>
      <c r="AI28" s="52">
        <f t="shared" si="43"/>
        <v>3.4976651328146119E-12</v>
      </c>
      <c r="AJ28" s="52">
        <f t="shared" si="44"/>
        <v>3.2731589455908593E-14</v>
      </c>
      <c r="AK28" s="52">
        <f t="shared" si="45"/>
        <v>1.3751085834150108E-16</v>
      </c>
      <c r="AL28" s="60">
        <f t="shared" si="46"/>
        <v>0</v>
      </c>
      <c r="AM28" s="60">
        <f t="shared" si="47"/>
        <v>0</v>
      </c>
      <c r="AN28" s="73">
        <f t="shared" si="16"/>
        <v>0</v>
      </c>
      <c r="AO28" s="52">
        <f t="shared" si="17"/>
        <v>0</v>
      </c>
      <c r="AP28" s="5">
        <f t="shared" si="48"/>
        <v>0</v>
      </c>
      <c r="AQ28">
        <f t="shared" si="49"/>
        <v>0</v>
      </c>
      <c r="AR28" s="23">
        <f t="shared" si="50"/>
        <v>2.2204460492503131E-16</v>
      </c>
      <c r="AS28" s="5">
        <f t="shared" si="51"/>
        <v>-2.2204460492503131E-16</v>
      </c>
      <c r="AT28" s="5">
        <f t="shared" si="52"/>
        <v>0</v>
      </c>
      <c r="AU28" s="5">
        <f t="shared" si="53"/>
        <v>8.8746851837363828E-31</v>
      </c>
      <c r="AV28" s="5" t="e">
        <f>#REF!</f>
        <v>#REF!</v>
      </c>
      <c r="AW28" s="5" t="e">
        <f t="shared" si="54"/>
        <v>#REF!</v>
      </c>
    </row>
    <row r="29" spans="1:49" x14ac:dyDescent="0.35">
      <c r="A29" t="str">
        <f>IF(Summ!A29="","",Summ!A29)</f>
        <v>D*Dt/phiDx^2</v>
      </c>
      <c r="B29">
        <f>IF(Summ!B29="","",Summ!B29)</f>
        <v>3.2000000000000001E-2</v>
      </c>
      <c r="F29" t="str">
        <f t="shared" si="11"/>
        <v>Prop, t=0.7</v>
      </c>
      <c r="G29" s="1">
        <f t="shared" si="12"/>
        <v>0.70000000000000007</v>
      </c>
      <c r="H29" s="1">
        <f t="shared" si="13"/>
        <v>0</v>
      </c>
      <c r="I29">
        <f t="shared" si="14"/>
        <v>-6.1951701915654222E-3</v>
      </c>
      <c r="J29" s="53">
        <f t="shared" si="18"/>
        <v>2.0355559200857815E-2</v>
      </c>
      <c r="K29" s="1">
        <f t="shared" si="19"/>
        <v>-0.10329935622065402</v>
      </c>
      <c r="L29" s="1">
        <f t="shared" si="20"/>
        <v>0.1401298330705654</v>
      </c>
      <c r="M29" s="1">
        <f t="shared" si="21"/>
        <v>0.5925884005152221</v>
      </c>
      <c r="N29" s="1">
        <f t="shared" si="22"/>
        <v>0.89303831070678452</v>
      </c>
      <c r="O29" s="1">
        <f t="shared" si="23"/>
        <v>1.0078037048720359</v>
      </c>
      <c r="P29" s="1">
        <f t="shared" si="24"/>
        <v>1.0368635945845752</v>
      </c>
      <c r="Q29" s="1">
        <f t="shared" si="25"/>
        <v>1.0420725420221233</v>
      </c>
      <c r="R29" s="1">
        <f t="shared" si="26"/>
        <v>1.0427567075835142</v>
      </c>
      <c r="S29" s="1">
        <f t="shared" si="27"/>
        <v>1.0428237080315017</v>
      </c>
      <c r="T29" s="1">
        <f t="shared" si="28"/>
        <v>1.0428286702815852</v>
      </c>
      <c r="U29" s="1">
        <f t="shared" si="29"/>
        <v>1.0428272146158195</v>
      </c>
      <c r="V29" s="1">
        <f t="shared" si="30"/>
        <v>1.0428858855380023</v>
      </c>
      <c r="W29" s="1">
        <f t="shared" si="31"/>
        <v>1.0412765067459697</v>
      </c>
      <c r="X29" s="1">
        <f t="shared" si="32"/>
        <v>1.0740821432752283</v>
      </c>
      <c r="Y29" s="1">
        <f t="shared" si="33"/>
        <v>0.68799563763376836</v>
      </c>
      <c r="Z29" s="1">
        <f t="shared" si="34"/>
        <v>0.26923915090434763</v>
      </c>
      <c r="AA29" s="1">
        <f t="shared" si="35"/>
        <v>6.9433486915640497E-2</v>
      </c>
      <c r="AB29" s="1">
        <f t="shared" si="36"/>
        <v>1.2499339347403665E-2</v>
      </c>
      <c r="AC29" s="1">
        <f t="shared" si="37"/>
        <v>1.6296510618434863E-3</v>
      </c>
      <c r="AD29" s="1">
        <f t="shared" si="38"/>
        <v>1.573019710357316E-4</v>
      </c>
      <c r="AE29" s="1">
        <f t="shared" si="39"/>
        <v>1.1365774182231652E-5</v>
      </c>
      <c r="AF29" s="1">
        <f t="shared" si="40"/>
        <v>6.159528330016963E-7</v>
      </c>
      <c r="AG29" s="1">
        <f t="shared" si="41"/>
        <v>2.4865292683077113E-8</v>
      </c>
      <c r="AH29" s="1">
        <f t="shared" si="42"/>
        <v>7.3490270623588246E-10</v>
      </c>
      <c r="AI29" s="52">
        <f t="shared" si="43"/>
        <v>1.540046736293851E-11</v>
      </c>
      <c r="AJ29" s="52">
        <f t="shared" si="44"/>
        <v>2.1606383603981787E-13</v>
      </c>
      <c r="AK29" s="52">
        <f t="shared" si="45"/>
        <v>1.8145932866744484E-15</v>
      </c>
      <c r="AL29" s="60">
        <f t="shared" si="46"/>
        <v>6.8755429170750487E-18</v>
      </c>
      <c r="AM29" s="60">
        <f t="shared" si="47"/>
        <v>0</v>
      </c>
      <c r="AN29" s="73">
        <f t="shared" si="16"/>
        <v>0</v>
      </c>
      <c r="AO29" s="52">
        <f t="shared" si="17"/>
        <v>0</v>
      </c>
      <c r="AP29" s="5">
        <f t="shared" si="48"/>
        <v>0</v>
      </c>
      <c r="AQ29">
        <f t="shared" si="49"/>
        <v>0</v>
      </c>
      <c r="AR29" s="23">
        <f t="shared" si="50"/>
        <v>0</v>
      </c>
      <c r="AS29" s="5">
        <f t="shared" si="51"/>
        <v>0</v>
      </c>
      <c r="AT29" s="5">
        <f t="shared" si="52"/>
        <v>0</v>
      </c>
      <c r="AU29" s="5">
        <f t="shared" si="53"/>
        <v>8.8746851837363828E-31</v>
      </c>
      <c r="AV29" s="5" t="e">
        <f>#REF!</f>
        <v>#REF!</v>
      </c>
      <c r="AW29" s="5" t="e">
        <f t="shared" si="54"/>
        <v>#REF!</v>
      </c>
    </row>
    <row r="30" spans="1:49" x14ac:dyDescent="0.35">
      <c r="A30" t="str">
        <f>IF(Summ!A30="","",Summ!A30)</f>
        <v>q*dt/(dx*phi)</v>
      </c>
      <c r="B30">
        <f>IF(Summ!B30="","",Summ!B30)</f>
        <v>0.12</v>
      </c>
      <c r="F30" t="str">
        <f t="shared" si="11"/>
        <v>Prop, t=0.75</v>
      </c>
      <c r="G30" s="1">
        <f t="shared" si="12"/>
        <v>0.75000000000000011</v>
      </c>
      <c r="H30" s="1">
        <f t="shared" si="13"/>
        <v>0</v>
      </c>
      <c r="I30">
        <f t="shared" si="14"/>
        <v>-6.4676390535301134E-3</v>
      </c>
      <c r="J30" s="53">
        <f t="shared" si="18"/>
        <v>2.1250814033027515E-2</v>
      </c>
      <c r="K30" s="1">
        <f t="shared" si="19"/>
        <v>-9.850421417594965E-2</v>
      </c>
      <c r="L30" s="1">
        <f t="shared" si="20"/>
        <v>0.10825224838790914</v>
      </c>
      <c r="M30" s="1">
        <f t="shared" si="21"/>
        <v>0.54816614304114597</v>
      </c>
      <c r="N30" s="1">
        <f t="shared" si="22"/>
        <v>0.86752604278204282</v>
      </c>
      <c r="O30" s="1">
        <f t="shared" si="23"/>
        <v>1.0005773022751498</v>
      </c>
      <c r="P30" s="1">
        <f t="shared" si="24"/>
        <v>1.037471057942031</v>
      </c>
      <c r="Q30" s="1">
        <f t="shared" si="25"/>
        <v>1.0447632837830474</v>
      </c>
      <c r="R30" s="1">
        <f t="shared" si="26"/>
        <v>1.0458292729548579</v>
      </c>
      <c r="S30" s="1">
        <f t="shared" si="27"/>
        <v>1.0459468551111781</v>
      </c>
      <c r="T30" s="1">
        <f t="shared" si="28"/>
        <v>1.0459567909393297</v>
      </c>
      <c r="U30" s="1">
        <f t="shared" si="29"/>
        <v>1.0459552194532105</v>
      </c>
      <c r="V30" s="1">
        <f t="shared" si="30"/>
        <v>1.0460238812661071</v>
      </c>
      <c r="W30" s="1">
        <f t="shared" si="31"/>
        <v>1.044287376772925</v>
      </c>
      <c r="X30" s="1">
        <f t="shared" si="32"/>
        <v>1.0770986652925048</v>
      </c>
      <c r="Y30" s="1">
        <f t="shared" si="33"/>
        <v>0.71856766263566885</v>
      </c>
      <c r="Z30" s="1">
        <f t="shared" si="34"/>
        <v>0.29902182361463303</v>
      </c>
      <c r="AA30" s="1">
        <f t="shared" si="35"/>
        <v>8.2985798179204678E-2</v>
      </c>
      <c r="AB30" s="1">
        <f t="shared" si="36"/>
        <v>1.6232122113238486E-2</v>
      </c>
      <c r="AC30" s="1">
        <f t="shared" si="37"/>
        <v>2.3218205229804719E-3</v>
      </c>
      <c r="AD30" s="1">
        <f t="shared" si="38"/>
        <v>2.4854874388993231E-4</v>
      </c>
      <c r="AE30" s="1">
        <f t="shared" si="39"/>
        <v>2.0175262307668942E-5</v>
      </c>
      <c r="AF30" s="1">
        <f t="shared" si="40"/>
        <v>1.2481980820931973E-6</v>
      </c>
      <c r="AG30" s="1">
        <f t="shared" si="41"/>
        <v>5.8734379009632194E-8</v>
      </c>
      <c r="AH30" s="1">
        <f t="shared" si="42"/>
        <v>2.0815739817884048E-9</v>
      </c>
      <c r="AI30" s="52">
        <f t="shared" si="43"/>
        <v>5.4492512344806865E-11</v>
      </c>
      <c r="AJ30" s="52">
        <f t="shared" si="44"/>
        <v>1.018807298939153E-12</v>
      </c>
      <c r="AK30" s="52">
        <f t="shared" si="45"/>
        <v>1.2828565019908745E-14</v>
      </c>
      <c r="AL30" s="60">
        <f t="shared" si="46"/>
        <v>9.7175485818480212E-17</v>
      </c>
      <c r="AM30" s="60">
        <f t="shared" si="47"/>
        <v>3.3346383147813962E-19</v>
      </c>
      <c r="AN30" s="73">
        <f t="shared" si="16"/>
        <v>3.3346383147813962E-19</v>
      </c>
      <c r="AO30" s="52">
        <f t="shared" si="17"/>
        <v>0</v>
      </c>
      <c r="AP30" s="5">
        <f t="shared" si="48"/>
        <v>0</v>
      </c>
      <c r="AQ30">
        <f t="shared" si="49"/>
        <v>0</v>
      </c>
      <c r="AR30" s="23">
        <f t="shared" si="50"/>
        <v>2.2204460492503131E-16</v>
      </c>
      <c r="AS30" s="5">
        <f t="shared" si="51"/>
        <v>-2.2204460492503131E-16</v>
      </c>
      <c r="AT30" s="5">
        <f t="shared" si="52"/>
        <v>-2.2204460492503131E-16</v>
      </c>
      <c r="AU30" s="5">
        <f t="shared" si="53"/>
        <v>9.3677232494995152E-31</v>
      </c>
      <c r="AV30" s="5" t="e">
        <f>#REF!</f>
        <v>#REF!</v>
      </c>
      <c r="AW30" s="5" t="e">
        <f t="shared" si="54"/>
        <v>#REF!</v>
      </c>
    </row>
    <row r="31" spans="1:49" x14ac:dyDescent="0.35">
      <c r="A31" t="str">
        <f>IF(Summ!A31="","",Summ!A31)</f>
        <v>f*dt/phi</v>
      </c>
      <c r="B31">
        <f>IF(Summ!B31="","",Summ!B31)</f>
        <v>0</v>
      </c>
      <c r="F31" t="str">
        <f t="shared" si="11"/>
        <v>Prop, t=0.8</v>
      </c>
      <c r="G31" s="1">
        <f t="shared" si="12"/>
        <v>0.80000000000000016</v>
      </c>
      <c r="H31" s="1">
        <f t="shared" si="13"/>
        <v>0</v>
      </c>
      <c r="I31">
        <f t="shared" si="14"/>
        <v>-6.6767756204742764E-3</v>
      </c>
      <c r="J31" s="53">
        <f t="shared" si="18"/>
        <v>2.1937977038701192E-2</v>
      </c>
      <c r="K31" s="1">
        <f t="shared" si="19"/>
        <v>-9.3130808329661544E-2</v>
      </c>
      <c r="L31" s="1">
        <f t="shared" si="20"/>
        <v>7.983770344053838E-2</v>
      </c>
      <c r="M31" s="1">
        <f t="shared" si="21"/>
        <v>0.50429225789381138</v>
      </c>
      <c r="N31" s="1">
        <f t="shared" si="22"/>
        <v>0.83993611871306306</v>
      </c>
      <c r="O31" s="1">
        <f t="shared" si="23"/>
        <v>0.99163522139713689</v>
      </c>
      <c r="P31" s="1">
        <f t="shared" si="24"/>
        <v>1.037393675443288</v>
      </c>
      <c r="Q31" s="1">
        <f t="shared" si="25"/>
        <v>1.0472862014016049</v>
      </c>
      <c r="R31" s="1">
        <f t="shared" si="26"/>
        <v>1.048879776698711</v>
      </c>
      <c r="S31" s="1">
        <f t="shared" si="27"/>
        <v>1.0490753363114744</v>
      </c>
      <c r="T31" s="1">
        <f t="shared" si="28"/>
        <v>1.0490939143254705</v>
      </c>
      <c r="U31" s="1">
        <f t="shared" si="29"/>
        <v>1.0490925171406431</v>
      </c>
      <c r="V31" s="1">
        <f t="shared" si="30"/>
        <v>1.0491716322239431</v>
      </c>
      <c r="W31" s="1">
        <f t="shared" si="31"/>
        <v>1.0473164564593624</v>
      </c>
      <c r="X31" s="1">
        <f t="shared" si="32"/>
        <v>1.0799722803181047</v>
      </c>
      <c r="Y31" s="1">
        <f t="shared" si="33"/>
        <v>0.74731945366430996</v>
      </c>
      <c r="Z31" s="1">
        <f t="shared" si="34"/>
        <v>0.32898809620249592</v>
      </c>
      <c r="AA31" s="1">
        <f t="shared" si="35"/>
        <v>9.7667904941264247E-2</v>
      </c>
      <c r="AB31" s="1">
        <f t="shared" si="36"/>
        <v>2.0612852273070872E-2</v>
      </c>
      <c r="AC31" s="1">
        <f t="shared" si="37"/>
        <v>3.2079435919726159E-3</v>
      </c>
      <c r="AD31" s="1">
        <f t="shared" si="38"/>
        <v>3.7703793323967758E-4</v>
      </c>
      <c r="AE31" s="1">
        <f t="shared" si="39"/>
        <v>3.3957748409191005E-5</v>
      </c>
      <c r="AF31" s="1">
        <f t="shared" si="40"/>
        <v>2.3609079515784022E-6</v>
      </c>
      <c r="AG31" s="1">
        <f t="shared" si="41"/>
        <v>1.2685152263374329E-7</v>
      </c>
      <c r="AH31" s="1">
        <f t="shared" si="42"/>
        <v>5.2411185113333059E-9</v>
      </c>
      <c r="AI31" s="52">
        <f t="shared" si="43"/>
        <v>1.6454371921101276E-10</v>
      </c>
      <c r="AJ31" s="52">
        <f t="shared" si="44"/>
        <v>3.8433953540929665E-12</v>
      </c>
      <c r="AK31" s="52">
        <f t="shared" si="45"/>
        <v>6.4496716058332238E-14</v>
      </c>
      <c r="AL31" s="60">
        <f t="shared" si="46"/>
        <v>7.3253543763964978E-16</v>
      </c>
      <c r="AM31" s="60">
        <f t="shared" si="47"/>
        <v>5.0313022893421708E-18</v>
      </c>
      <c r="AN31" s="73">
        <f t="shared" si="16"/>
        <v>5.0313022893421708E-18</v>
      </c>
      <c r="AO31" s="52">
        <f t="shared" si="17"/>
        <v>0</v>
      </c>
      <c r="AP31" s="5">
        <f t="shared" si="48"/>
        <v>1.2504893680430202E-21</v>
      </c>
      <c r="AQ31">
        <f t="shared" si="49"/>
        <v>0</v>
      </c>
      <c r="AR31" s="23">
        <f t="shared" si="50"/>
        <v>-4.4408920985006262E-16</v>
      </c>
      <c r="AS31" s="5">
        <f t="shared" si="51"/>
        <v>4.4408795936069456E-16</v>
      </c>
      <c r="AT31" s="5">
        <f t="shared" si="52"/>
        <v>2.2204335443566325E-16</v>
      </c>
      <c r="AU31" s="5">
        <f t="shared" si="53"/>
        <v>1.1339864405990974E-30</v>
      </c>
      <c r="AV31" s="5" t="e">
        <f>#REF!</f>
        <v>#REF!</v>
      </c>
      <c r="AW31" s="5" t="e">
        <f t="shared" si="54"/>
        <v>#REF!</v>
      </c>
    </row>
    <row r="32" spans="1:49" x14ac:dyDescent="0.35">
      <c r="A32" t="str">
        <f>IF(Summ!A32="","",Summ!A32)</f>
        <v>r*dt/phi</v>
      </c>
      <c r="B32">
        <f>IF(Summ!B32="","",Summ!B32)</f>
        <v>-3.0000000000000001E-3</v>
      </c>
      <c r="F32" t="str">
        <f t="shared" si="11"/>
        <v>Prop, t=0.85</v>
      </c>
      <c r="G32" s="1">
        <f t="shared" si="12"/>
        <v>0.8500000000000002</v>
      </c>
      <c r="H32" s="1">
        <f t="shared" si="13"/>
        <v>0</v>
      </c>
      <c r="I32">
        <f t="shared" si="14"/>
        <v>-6.8236476418279705E-3</v>
      </c>
      <c r="J32" s="53">
        <f t="shared" si="18"/>
        <v>2.2420556537434761E-2</v>
      </c>
      <c r="K32" s="1">
        <f t="shared" si="19"/>
        <v>-8.7320688473068703E-2</v>
      </c>
      <c r="L32" s="1">
        <f t="shared" si="20"/>
        <v>5.4708336973660288E-2</v>
      </c>
      <c r="M32" s="1">
        <f t="shared" si="21"/>
        <v>0.46128119621480795</v>
      </c>
      <c r="N32" s="1">
        <f t="shared" si="22"/>
        <v>0.81048072343372313</v>
      </c>
      <c r="O32" s="1">
        <f t="shared" si="23"/>
        <v>0.98092214225764729</v>
      </c>
      <c r="P32" s="1">
        <f t="shared" si="24"/>
        <v>1.0365347855795168</v>
      </c>
      <c r="Q32" s="1">
        <f t="shared" si="25"/>
        <v>1.0495963219354532</v>
      </c>
      <c r="R32" s="1">
        <f t="shared" si="26"/>
        <v>1.0518960943906537</v>
      </c>
      <c r="S32" s="1">
        <f t="shared" si="27"/>
        <v>1.0522069693766252</v>
      </c>
      <c r="T32" s="1">
        <f t="shared" si="28"/>
        <v>1.0522397816289948</v>
      </c>
      <c r="U32" s="1">
        <f t="shared" si="29"/>
        <v>1.0522391090286864</v>
      </c>
      <c r="V32" s="1">
        <f t="shared" si="30"/>
        <v>1.0523290615984495</v>
      </c>
      <c r="W32" s="1">
        <f t="shared" si="31"/>
        <v>1.0503643153046613</v>
      </c>
      <c r="X32" s="1">
        <f t="shared" si="32"/>
        <v>1.082723224211684</v>
      </c>
      <c r="Y32" s="1">
        <f t="shared" si="33"/>
        <v>0.77435410890758893</v>
      </c>
      <c r="Z32" s="1">
        <f t="shared" si="34"/>
        <v>0.35899989327665982</v>
      </c>
      <c r="AA32" s="1">
        <f t="shared" si="35"/>
        <v>0.11342075642762812</v>
      </c>
      <c r="AB32" s="1">
        <f t="shared" si="36"/>
        <v>2.5674566798982106E-2</v>
      </c>
      <c r="AC32" s="1">
        <f t="shared" si="37"/>
        <v>4.3171173126808063E-3</v>
      </c>
      <c r="AD32" s="1">
        <f t="shared" si="38"/>
        <v>5.5248441723393209E-4</v>
      </c>
      <c r="AE32" s="1">
        <f t="shared" si="39"/>
        <v>5.4657988634374936E-5</v>
      </c>
      <c r="AF32" s="1">
        <f t="shared" si="40"/>
        <v>4.2176828956441395E-6</v>
      </c>
      <c r="AG32" s="1">
        <f t="shared" si="41"/>
        <v>2.5471743863298303E-7</v>
      </c>
      <c r="AH32" s="1">
        <f t="shared" si="42"/>
        <v>1.2018797037197101E-8</v>
      </c>
      <c r="AI32" s="52">
        <f t="shared" si="43"/>
        <v>4.3994297297688445E-10</v>
      </c>
      <c r="AJ32" s="52">
        <f t="shared" si="44"/>
        <v>1.2324806471596556E-11</v>
      </c>
      <c r="AK32" s="52">
        <f t="shared" si="45"/>
        <v>2.5841078753660108E-13</v>
      </c>
      <c r="AL32" s="60">
        <f t="shared" si="46"/>
        <v>3.9116657608892654E-15</v>
      </c>
      <c r="AM32" s="60">
        <f t="shared" si="47"/>
        <v>4.0330346760700088E-17</v>
      </c>
      <c r="AN32" s="73">
        <f t="shared" si="16"/>
        <v>4.0330346760700088E-17</v>
      </c>
      <c r="AO32" s="52">
        <f t="shared" si="17"/>
        <v>0</v>
      </c>
      <c r="AP32" s="5">
        <f t="shared" si="48"/>
        <v>1.8867383585033088E-20</v>
      </c>
      <c r="AQ32">
        <f t="shared" si="49"/>
        <v>0</v>
      </c>
      <c r="AR32" s="23">
        <f t="shared" si="50"/>
        <v>-2.2204460492503131E-16</v>
      </c>
      <c r="AS32" s="5">
        <f t="shared" si="51"/>
        <v>2.2202573754144627E-16</v>
      </c>
      <c r="AT32" s="5">
        <f t="shared" si="52"/>
        <v>4.4406909197710952E-16</v>
      </c>
      <c r="AU32" s="5">
        <f t="shared" si="53"/>
        <v>1.1832818687299205E-30</v>
      </c>
      <c r="AV32" s="5" t="e">
        <f>#REF!</f>
        <v>#REF!</v>
      </c>
      <c r="AW32" s="5" t="e">
        <f t="shared" si="54"/>
        <v>#REF!</v>
      </c>
    </row>
    <row r="33" spans="1:51" x14ac:dyDescent="0.35">
      <c r="A33" s="6" t="s">
        <v>29</v>
      </c>
      <c r="F33" t="str">
        <f t="shared" si="11"/>
        <v>Prop, t=0.9</v>
      </c>
      <c r="G33" s="1">
        <f t="shared" si="12"/>
        <v>0.90000000000000024</v>
      </c>
      <c r="H33" s="1">
        <f t="shared" si="13"/>
        <v>0</v>
      </c>
      <c r="I33">
        <f t="shared" si="14"/>
        <v>-6.9103678655362032E-3</v>
      </c>
      <c r="J33" s="53">
        <f t="shared" si="18"/>
        <v>2.2705494415333236E-2</v>
      </c>
      <c r="K33" s="1">
        <f t="shared" si="19"/>
        <v>-8.1201793501205571E-2</v>
      </c>
      <c r="L33" s="1">
        <f t="shared" si="20"/>
        <v>3.2677416527655427E-2</v>
      </c>
      <c r="M33" s="1">
        <f t="shared" si="21"/>
        <v>0.41940752502103579</v>
      </c>
      <c r="N33" s="1">
        <f t="shared" si="22"/>
        <v>0.77938695717730722</v>
      </c>
      <c r="O33" s="1">
        <f t="shared" si="23"/>
        <v>0.96840596857068306</v>
      </c>
      <c r="P33" s="1">
        <f t="shared" si="24"/>
        <v>1.0347999636543115</v>
      </c>
      <c r="Q33" s="1">
        <f t="shared" si="25"/>
        <v>1.0516437993289678</v>
      </c>
      <c r="R33" s="1">
        <f t="shared" si="26"/>
        <v>1.054863293190113</v>
      </c>
      <c r="S33" s="1">
        <f t="shared" si="27"/>
        <v>1.0553387600390753</v>
      </c>
      <c r="T33" s="1">
        <f t="shared" si="28"/>
        <v>1.0553939821653529</v>
      </c>
      <c r="U33" s="1">
        <f t="shared" si="29"/>
        <v>1.0553949776113982</v>
      </c>
      <c r="V33" s="1">
        <f t="shared" si="30"/>
        <v>1.0554960926365797</v>
      </c>
      <c r="W33" s="1">
        <f t="shared" si="31"/>
        <v>1.0534313399945259</v>
      </c>
      <c r="X33" s="1">
        <f t="shared" si="32"/>
        <v>1.0853699414860927</v>
      </c>
      <c r="Y33" s="1">
        <f t="shared" si="33"/>
        <v>0.79977024161047006</v>
      </c>
      <c r="Z33" s="1">
        <f t="shared" si="34"/>
        <v>0.38893492746151559</v>
      </c>
      <c r="AA33" s="1">
        <f t="shared" si="35"/>
        <v>0.13017977748700024</v>
      </c>
      <c r="AB33" s="1">
        <f t="shared" si="36"/>
        <v>3.1444414100497885E-2</v>
      </c>
      <c r="AC33" s="1">
        <f t="shared" si="37"/>
        <v>5.6787374412080871E-3</v>
      </c>
      <c r="AD33" s="1">
        <f t="shared" si="38"/>
        <v>7.858067175032415E-4</v>
      </c>
      <c r="AE33" s="1">
        <f t="shared" si="39"/>
        <v>8.4688260001857581E-5</v>
      </c>
      <c r="AF33" s="1">
        <f t="shared" si="40"/>
        <v>7.1805547074456152E-6</v>
      </c>
      <c r="AG33" s="1">
        <f t="shared" si="41"/>
        <v>4.8141051559425712E-7</v>
      </c>
      <c r="AH33" s="1">
        <f t="shared" si="42"/>
        <v>2.5535978244062608E-8</v>
      </c>
      <c r="AI33" s="52">
        <f t="shared" si="43"/>
        <v>1.0676065485642584E-9</v>
      </c>
      <c r="AJ33" s="52">
        <f t="shared" si="44"/>
        <v>3.487471376974084E-11</v>
      </c>
      <c r="AK33" s="52">
        <f t="shared" si="45"/>
        <v>8.7704240992343816E-13</v>
      </c>
      <c r="AL33" s="60">
        <f t="shared" si="46"/>
        <v>1.658835114803852E-14</v>
      </c>
      <c r="AM33" s="60">
        <f t="shared" si="47"/>
        <v>2.2821110538621744E-16</v>
      </c>
      <c r="AN33" s="73">
        <f t="shared" si="16"/>
        <v>2.2821110538621744E-16</v>
      </c>
      <c r="AO33" s="52">
        <f t="shared" si="17"/>
        <v>0</v>
      </c>
      <c r="AP33" s="5">
        <f t="shared" si="48"/>
        <v>1.5123880035262492E-19</v>
      </c>
      <c r="AQ33">
        <f t="shared" si="49"/>
        <v>0</v>
      </c>
      <c r="AR33" s="23">
        <f t="shared" si="50"/>
        <v>6.6613381477509392E-16</v>
      </c>
      <c r="AS33" s="5">
        <f t="shared" si="51"/>
        <v>-6.6628505357544651E-16</v>
      </c>
      <c r="AT33" s="5">
        <f t="shared" si="52"/>
        <v>-2.2221596159833699E-16</v>
      </c>
      <c r="AU33" s="5">
        <f t="shared" si="53"/>
        <v>1.6272176413479561E-30</v>
      </c>
      <c r="AV33" s="5" t="e">
        <f>#REF!</f>
        <v>#REF!</v>
      </c>
      <c r="AW33" s="5" t="e">
        <f t="shared" si="54"/>
        <v>#REF!</v>
      </c>
    </row>
    <row r="34" spans="1:51" x14ac:dyDescent="0.35">
      <c r="F34" t="str">
        <f t="shared" si="11"/>
        <v>Prop, t=0.95</v>
      </c>
      <c r="G34" s="1">
        <f t="shared" si="12"/>
        <v>0.95000000000000029</v>
      </c>
      <c r="H34" s="1">
        <f t="shared" si="13"/>
        <v>0</v>
      </c>
      <c r="I34">
        <f t="shared" si="14"/>
        <v>-6.9398896908562033E-3</v>
      </c>
      <c r="J34" s="53">
        <f t="shared" si="18"/>
        <v>2.2802494698527527E-2</v>
      </c>
      <c r="K34" s="1">
        <f t="shared" si="19"/>
        <v>-7.4888769575983949E-2</v>
      </c>
      <c r="L34" s="1">
        <f t="shared" si="20"/>
        <v>1.3552041535075332E-2</v>
      </c>
      <c r="M34" s="1">
        <f t="shared" si="21"/>
        <v>0.37890731559549012</v>
      </c>
      <c r="N34" s="1">
        <f t="shared" si="22"/>
        <v>0.74689199714983567</v>
      </c>
      <c r="O34" s="1">
        <f t="shared" si="23"/>
        <v>0.95407759410706605</v>
      </c>
      <c r="P34" s="1">
        <f t="shared" si="24"/>
        <v>1.0320988948290266</v>
      </c>
      <c r="Q34" s="1">
        <f t="shared" si="25"/>
        <v>1.0533744462176917</v>
      </c>
      <c r="R34" s="1">
        <f t="shared" si="26"/>
        <v>1.0577634292914817</v>
      </c>
      <c r="S34" s="1">
        <f t="shared" si="27"/>
        <v>1.0584667342839074</v>
      </c>
      <c r="T34" s="1">
        <f t="shared" si="28"/>
        <v>1.0585559005604961</v>
      </c>
      <c r="U34" s="1">
        <f t="shared" si="29"/>
        <v>1.058560076237804</v>
      </c>
      <c r="V34" s="1">
        <f t="shared" si="30"/>
        <v>1.0586726488000833</v>
      </c>
      <c r="W34" s="1">
        <f t="shared" si="31"/>
        <v>1.0565177583706173</v>
      </c>
      <c r="X34" s="1">
        <f t="shared" si="32"/>
        <v>1.0879292089539658</v>
      </c>
      <c r="Y34" s="1">
        <f t="shared" si="33"/>
        <v>0.82366207273325309</v>
      </c>
      <c r="Z34" s="1">
        <f t="shared" si="34"/>
        <v>0.41868542148096527</v>
      </c>
      <c r="AA34" s="1">
        <f t="shared" si="35"/>
        <v>0.14787626965615303</v>
      </c>
      <c r="AB34" s="1">
        <f t="shared" si="36"/>
        <v>3.7943663124592387E-2</v>
      </c>
      <c r="AC34" s="1">
        <f t="shared" si="37"/>
        <v>7.3221082599492036E-3</v>
      </c>
      <c r="AD34" s="1">
        <f t="shared" si="38"/>
        <v>1.0890719279241965E-3</v>
      </c>
      <c r="AE34" s="1">
        <f t="shared" si="39"/>
        <v>1.2697245293422478E-4</v>
      </c>
      <c r="AF34" s="1">
        <f t="shared" si="40"/>
        <v>1.1731506546691221E-5</v>
      </c>
      <c r="AG34" s="1">
        <f t="shared" si="41"/>
        <v>8.6440854187369129E-7</v>
      </c>
      <c r="AH34" s="1">
        <f t="shared" si="42"/>
        <v>5.0909110739298441E-8</v>
      </c>
      <c r="AI34" s="52">
        <f t="shared" si="43"/>
        <v>2.3929755754318706E-9</v>
      </c>
      <c r="AJ34" s="52">
        <f t="shared" si="44"/>
        <v>8.9289154263161746E-11</v>
      </c>
      <c r="AK34" s="52">
        <f t="shared" si="45"/>
        <v>2.6185072553609478E-12</v>
      </c>
      <c r="AL34" s="60">
        <f t="shared" si="46"/>
        <v>5.9407236969591465E-14</v>
      </c>
      <c r="AM34" s="60">
        <f t="shared" si="47"/>
        <v>1.0223625307710122E-15</v>
      </c>
      <c r="AN34" s="73">
        <f t="shared" si="16"/>
        <v>1.0223625307710122E-15</v>
      </c>
      <c r="AO34" s="52">
        <f t="shared" si="17"/>
        <v>0</v>
      </c>
      <c r="AP34" s="5">
        <f t="shared" si="48"/>
        <v>8.5579164519831292E-19</v>
      </c>
      <c r="AQ34">
        <f t="shared" si="49"/>
        <v>0</v>
      </c>
      <c r="AR34" s="23">
        <f t="shared" si="50"/>
        <v>-6.6613381477509392E-16</v>
      </c>
      <c r="AS34" s="5">
        <f t="shared" si="51"/>
        <v>6.6527802312989557E-16</v>
      </c>
      <c r="AT34" s="5">
        <f t="shared" si="52"/>
        <v>4.4306206153155858E-16</v>
      </c>
      <c r="AU34" s="5">
        <f t="shared" si="53"/>
        <v>2.0698124894075782E-30</v>
      </c>
      <c r="AV34" s="5" t="e">
        <f>#REF!</f>
        <v>#REF!</v>
      </c>
      <c r="AW34" s="5" t="e">
        <f t="shared" si="54"/>
        <v>#REF!</v>
      </c>
    </row>
    <row r="35" spans="1:51" x14ac:dyDescent="0.35">
      <c r="F35" t="str">
        <f t="shared" si="11"/>
        <v>Prop, t=1</v>
      </c>
      <c r="G35" s="1">
        <f t="shared" si="12"/>
        <v>1.0000000000000002</v>
      </c>
      <c r="H35" s="1">
        <f t="shared" si="13"/>
        <v>0</v>
      </c>
      <c r="I35">
        <f t="shared" si="14"/>
        <v>-6.9158238806313272E-3</v>
      </c>
      <c r="J35" s="53">
        <f t="shared" si="18"/>
        <v>2.2723421322074361E-2</v>
      </c>
      <c r="K35" s="1">
        <f t="shared" si="19"/>
        <v>-6.8483396745645089E-2</v>
      </c>
      <c r="L35" s="1">
        <f t="shared" si="20"/>
        <v>-2.8643834696234628E-3</v>
      </c>
      <c r="M35" s="1">
        <f t="shared" si="21"/>
        <v>0.33997978806779477</v>
      </c>
      <c r="N35" s="1">
        <f t="shared" si="22"/>
        <v>0.71323868578998828</v>
      </c>
      <c r="O35" s="1">
        <f t="shared" si="23"/>
        <v>0.93795023923278409</v>
      </c>
      <c r="P35" s="1">
        <f t="shared" si="24"/>
        <v>1.0283471014042893</v>
      </c>
      <c r="Q35" s="1">
        <f t="shared" si="25"/>
        <v>1.054730388388988</v>
      </c>
      <c r="R35" s="1">
        <f t="shared" si="26"/>
        <v>1.060575403011063</v>
      </c>
      <c r="S35" s="1">
        <f t="shared" si="27"/>
        <v>1.0615857658832579</v>
      </c>
      <c r="T35" s="1">
        <f t="shared" si="28"/>
        <v>1.0617246544385912</v>
      </c>
      <c r="U35" s="1">
        <f t="shared" si="29"/>
        <v>1.0617343154772581</v>
      </c>
      <c r="V35" s="1">
        <f t="shared" si="30"/>
        <v>1.0618586529455254</v>
      </c>
      <c r="W35" s="1">
        <f t="shared" si="31"/>
        <v>1.0596236610477821</v>
      </c>
      <c r="X35" s="1">
        <f t="shared" si="32"/>
        <v>1.0904162528386239</v>
      </c>
      <c r="Y35" s="1">
        <f t="shared" si="33"/>
        <v>0.84611953152380148</v>
      </c>
      <c r="Z35" s="1">
        <f t="shared" si="34"/>
        <v>0.44815691291012583</v>
      </c>
      <c r="AA35" s="1">
        <f t="shared" si="35"/>
        <v>0.16643863966800304</v>
      </c>
      <c r="AB35" s="1">
        <f t="shared" si="36"/>
        <v>4.5187802761085277E-2</v>
      </c>
      <c r="AC35" s="1">
        <f t="shared" si="37"/>
        <v>9.2760772459698423E-3</v>
      </c>
      <c r="AD35" s="1">
        <f t="shared" si="38"/>
        <v>1.4754200481310543E-3</v>
      </c>
      <c r="AE35" s="1">
        <f t="shared" si="39"/>
        <v>1.8498418379798306E-4</v>
      </c>
      <c r="AF35" s="1">
        <f t="shared" si="40"/>
        <v>1.8495280766164456E-5</v>
      </c>
      <c r="AG35" s="1">
        <f t="shared" si="41"/>
        <v>1.485351907327245E-6</v>
      </c>
      <c r="AH35" s="1">
        <f t="shared" si="42"/>
        <v>9.6156902930985579E-8</v>
      </c>
      <c r="AI35" s="52">
        <f t="shared" si="43"/>
        <v>5.0189433179560366E-9</v>
      </c>
      <c r="AJ35" s="52">
        <f t="shared" si="44"/>
        <v>2.1056901896029519E-10</v>
      </c>
      <c r="AK35" s="52">
        <f t="shared" si="45"/>
        <v>7.0540736977712904E-12</v>
      </c>
      <c r="AL35" s="60">
        <f t="shared" si="46"/>
        <v>1.8663549404626624E-13</v>
      </c>
      <c r="AM35" s="60">
        <f t="shared" si="47"/>
        <v>3.8570960286461145E-15</v>
      </c>
      <c r="AN35" s="73">
        <f t="shared" si="16"/>
        <v>3.8570960286461145E-15</v>
      </c>
      <c r="AO35" s="52">
        <f t="shared" si="17"/>
        <v>0</v>
      </c>
      <c r="AP35" s="5">
        <f t="shared" si="48"/>
        <v>3.8338594903912849E-18</v>
      </c>
      <c r="AQ35">
        <f t="shared" si="49"/>
        <v>0</v>
      </c>
      <c r="AR35" s="23">
        <f t="shared" si="50"/>
        <v>2.2204460492503131E-16</v>
      </c>
      <c r="AS35" s="5">
        <f t="shared" si="51"/>
        <v>-2.2587846441542258E-16</v>
      </c>
      <c r="AT35" s="5">
        <f t="shared" si="52"/>
        <v>2.17183597116136E-16</v>
      </c>
      <c r="AU35" s="5">
        <f t="shared" si="53"/>
        <v>2.1208335700942476E-30</v>
      </c>
      <c r="AV35" s="5" t="e">
        <f>#REF!</f>
        <v>#REF!</v>
      </c>
      <c r="AW35" s="5" t="e">
        <f t="shared" si="54"/>
        <v>#REF!</v>
      </c>
    </row>
    <row r="36" spans="1:51" x14ac:dyDescent="0.35">
      <c r="F36" t="str">
        <f t="shared" si="11"/>
        <v>Prop, t=1.05</v>
      </c>
      <c r="G36" s="1">
        <f t="shared" si="12"/>
        <v>1.0500000000000003</v>
      </c>
      <c r="H36" s="1">
        <f t="shared" si="13"/>
        <v>0</v>
      </c>
      <c r="I36">
        <f t="shared" si="14"/>
        <v>-6.8422753018827645E-3</v>
      </c>
      <c r="J36" s="53">
        <f t="shared" si="18"/>
        <v>2.2481761706186223E-2</v>
      </c>
      <c r="K36" s="1">
        <f t="shared" si="19"/>
        <v>-6.2075105232653957E-2</v>
      </c>
      <c r="L36" s="1">
        <f t="shared" si="20"/>
        <v>-1.6769906832727586E-2</v>
      </c>
      <c r="M36" s="1">
        <f t="shared" si="21"/>
        <v>0.30278916667258576</v>
      </c>
      <c r="N36" s="1">
        <f t="shared" si="22"/>
        <v>0.6786715497976723</v>
      </c>
      <c r="O36" s="1">
        <f t="shared" si="23"/>
        <v>0.92005842330330767</v>
      </c>
      <c r="P36" s="1">
        <f t="shared" si="24"/>
        <v>1.023467495626035</v>
      </c>
      <c r="Q36" s="1">
        <f t="shared" si="25"/>
        <v>1.0556508214309488</v>
      </c>
      <c r="R36" s="1">
        <f t="shared" si="26"/>
        <v>1.0632748777886833</v>
      </c>
      <c r="S36" s="1">
        <f t="shared" si="27"/>
        <v>1.064689404144221</v>
      </c>
      <c r="T36" s="1">
        <f t="shared" si="28"/>
        <v>1.0648990228812016</v>
      </c>
      <c r="U36" s="1">
        <f t="shared" si="29"/>
        <v>1.0649175456405879</v>
      </c>
      <c r="V36" s="1">
        <f t="shared" si="30"/>
        <v>1.0650540253628409</v>
      </c>
      <c r="W36" s="1">
        <f t="shared" si="31"/>
        <v>1.062749020800976</v>
      </c>
      <c r="X36" s="1">
        <f t="shared" si="32"/>
        <v>1.0928448595472215</v>
      </c>
      <c r="Y36" s="1">
        <f t="shared" si="33"/>
        <v>0.86722836272420767</v>
      </c>
      <c r="Z36" s="1">
        <f t="shared" si="34"/>
        <v>0.47726713739769144</v>
      </c>
      <c r="AA36" s="1">
        <f t="shared" si="35"/>
        <v>0.18579347159451512</v>
      </c>
      <c r="AB36" s="1">
        <f t="shared" si="36"/>
        <v>5.318671470556062E-2</v>
      </c>
      <c r="AC36" s="1">
        <f t="shared" si="37"/>
        <v>1.1568698733521902E-2</v>
      </c>
      <c r="AD36" s="1">
        <f t="shared" si="38"/>
        <v>1.9589705290162865E-3</v>
      </c>
      <c r="AE36" s="1">
        <f t="shared" si="39"/>
        <v>2.6277806162636864E-4</v>
      </c>
      <c r="AF36" s="1">
        <f t="shared" si="40"/>
        <v>2.8263047349757799E-5</v>
      </c>
      <c r="AG36" s="1">
        <f t="shared" si="41"/>
        <v>2.4567653123971956E-6</v>
      </c>
      <c r="AH36" s="1">
        <f t="shared" si="42"/>
        <v>1.7337448326964524E-7</v>
      </c>
      <c r="AI36" s="52">
        <f t="shared" si="43"/>
        <v>9.9481268295310591E-9</v>
      </c>
      <c r="AJ36" s="52">
        <f t="shared" si="44"/>
        <v>4.6350062704816867E-10</v>
      </c>
      <c r="AK36" s="52">
        <f t="shared" si="45"/>
        <v>1.7460111465032426E-11</v>
      </c>
      <c r="AL36" s="72">
        <f t="shared" si="46"/>
        <v>5.2773424554538284E-13</v>
      </c>
      <c r="AM36" s="72">
        <f t="shared" si="47"/>
        <v>1.2733419620586623E-14</v>
      </c>
      <c r="AN36" s="73">
        <f t="shared" si="16"/>
        <v>1.2733419620586623E-14</v>
      </c>
      <c r="AO36" s="52">
        <f t="shared" si="17"/>
        <v>0</v>
      </c>
      <c r="AP36" s="5">
        <f t="shared" si="48"/>
        <v>1.4464110107422888E-17</v>
      </c>
      <c r="AQ36">
        <f t="shared" si="49"/>
        <v>0</v>
      </c>
      <c r="AR36" s="23">
        <f t="shared" si="50"/>
        <v>-2.2204460492503131E-16</v>
      </c>
      <c r="AS36" s="5">
        <f t="shared" si="51"/>
        <v>2.0758049481760843E-16</v>
      </c>
      <c r="AT36" s="5">
        <f t="shared" si="52"/>
        <v>4.2476409193374443E-16</v>
      </c>
      <c r="AU36" s="5">
        <f t="shared" si="53"/>
        <v>2.1639232319229706E-30</v>
      </c>
      <c r="AV36" s="5" t="e">
        <f>#REF!</f>
        <v>#REF!</v>
      </c>
      <c r="AW36" s="5" t="e">
        <f t="shared" si="54"/>
        <v>#REF!</v>
      </c>
      <c r="AX36" s="6" t="s">
        <v>76</v>
      </c>
    </row>
    <row r="37" spans="1:51" x14ac:dyDescent="0.35">
      <c r="F37" t="str">
        <f t="shared" si="11"/>
        <v>Prop, t=1.1</v>
      </c>
      <c r="G37" s="1">
        <f t="shared" si="12"/>
        <v>1.1000000000000003</v>
      </c>
      <c r="H37" s="1">
        <f t="shared" si="13"/>
        <v>0</v>
      </c>
      <c r="I37">
        <f t="shared" si="14"/>
        <v>-6.7236986053518209E-3</v>
      </c>
      <c r="J37" s="53">
        <f t="shared" si="18"/>
        <v>2.20921525604417E-2</v>
      </c>
      <c r="K37" s="1">
        <f t="shared" si="19"/>
        <v>-5.5741564050385037E-2</v>
      </c>
      <c r="L37" s="1">
        <f t="shared" si="20"/>
        <v>-2.8362017438194081E-2</v>
      </c>
      <c r="M37" s="1">
        <f t="shared" si="21"/>
        <v>0.26746670281213669</v>
      </c>
      <c r="N37" s="1">
        <f t="shared" si="22"/>
        <v>0.64343324859144235</v>
      </c>
      <c r="O37" s="1">
        <f t="shared" si="23"/>
        <v>0.90045663538785958</v>
      </c>
      <c r="P37" s="1">
        <f t="shared" si="24"/>
        <v>1.0173917369085408</v>
      </c>
      <c r="Q37" s="1">
        <f t="shared" si="25"/>
        <v>1.0560728479404173</v>
      </c>
      <c r="R37" s="1">
        <f t="shared" si="26"/>
        <v>1.0658342672812755</v>
      </c>
      <c r="S37" s="1">
        <f t="shared" si="27"/>
        <v>1.0677697069941634</v>
      </c>
      <c r="T37" s="1">
        <f t="shared" si="28"/>
        <v>1.0680773662953646</v>
      </c>
      <c r="U37" s="1">
        <f t="shared" si="29"/>
        <v>1.0681095350119534</v>
      </c>
      <c r="V37" s="1">
        <f t="shared" si="30"/>
        <v>1.0682586804782586</v>
      </c>
      <c r="W37" s="1">
        <f t="shared" si="31"/>
        <v>1.0658937098228904</v>
      </c>
      <c r="X37" s="1">
        <f t="shared" si="32"/>
        <v>1.0952274803074065</v>
      </c>
      <c r="Y37" s="1">
        <f t="shared" si="33"/>
        <v>0.88707023924288586</v>
      </c>
      <c r="Z37" s="1">
        <f t="shared" si="34"/>
        <v>0.50594498629659557</v>
      </c>
      <c r="AA37" s="1">
        <f t="shared" si="35"/>
        <v>0.20586645754209884</v>
      </c>
      <c r="AB37" s="1">
        <f t="shared" si="36"/>
        <v>6.1944905039473315E-2</v>
      </c>
      <c r="AC37" s="1">
        <f t="shared" si="37"/>
        <v>1.4226929387537912E-2</v>
      </c>
      <c r="AD37" s="1">
        <f t="shared" si="38"/>
        <v>2.5547139156468185E-3</v>
      </c>
      <c r="AE37" s="1">
        <f t="shared" si="39"/>
        <v>3.6501346501695465E-4</v>
      </c>
      <c r="AF37" s="1">
        <f t="shared" si="40"/>
        <v>4.2016481500884261E-5</v>
      </c>
      <c r="AG37" s="1">
        <f t="shared" si="41"/>
        <v>3.9297296988496001E-6</v>
      </c>
      <c r="AH37" s="1">
        <f t="shared" si="42"/>
        <v>3.0021194276441581E-7</v>
      </c>
      <c r="AI37" s="52">
        <f t="shared" si="43"/>
        <v>1.878037674777856E-8</v>
      </c>
      <c r="AJ37" s="52">
        <f t="shared" si="44"/>
        <v>9.6200081121611688E-10</v>
      </c>
      <c r="AK37" s="52">
        <f t="shared" si="45"/>
        <v>4.02465250708862E-11</v>
      </c>
      <c r="AL37" s="72">
        <f t="shared" si="46"/>
        <v>1.3679537964545361E-12</v>
      </c>
      <c r="AM37" s="72">
        <f t="shared" si="47"/>
        <v>3.7749159936800973E-14</v>
      </c>
      <c r="AN37" s="73">
        <f t="shared" si="16"/>
        <v>3.7749159936800973E-14</v>
      </c>
      <c r="AO37" s="52">
        <f t="shared" si="17"/>
        <v>0</v>
      </c>
      <c r="AP37" s="5">
        <f t="shared" si="48"/>
        <v>4.7750323577199701E-17</v>
      </c>
      <c r="AQ37">
        <f t="shared" si="49"/>
        <v>0</v>
      </c>
      <c r="AR37" s="23">
        <f t="shared" si="50"/>
        <v>2.2204460492503131E-16</v>
      </c>
      <c r="AS37" s="5">
        <f t="shared" si="51"/>
        <v>-2.6979492850223101E-16</v>
      </c>
      <c r="AT37" s="5">
        <f t="shared" si="52"/>
        <v>1.5496916343151342E-16</v>
      </c>
      <c r="AU37" s="5">
        <f t="shared" si="53"/>
        <v>2.2367125353684945E-30</v>
      </c>
      <c r="AV37" s="5" t="e">
        <f>#REF!</f>
        <v>#REF!</v>
      </c>
      <c r="AW37" s="5" t="e">
        <f t="shared" si="54"/>
        <v>#REF!</v>
      </c>
      <c r="AX37" s="60">
        <f>-AL$9*(AM36-AL36)</f>
        <v>8.4975136277591156E-15</v>
      </c>
      <c r="AY37" s="60">
        <f>$B$31+AM$10*($B$17-AM36)-AM$11*AM36</f>
        <v>3.8200258861759872E-17</v>
      </c>
    </row>
    <row r="38" spans="1:51" x14ac:dyDescent="0.35">
      <c r="F38" t="str">
        <f t="shared" si="11"/>
        <v>Prop, t=1.15</v>
      </c>
      <c r="G38" s="1">
        <f t="shared" si="12"/>
        <v>1.1500000000000004</v>
      </c>
      <c r="H38" s="1">
        <f t="shared" si="13"/>
        <v>0</v>
      </c>
      <c r="I38">
        <f t="shared" si="14"/>
        <v>-6.5647717133651522E-3</v>
      </c>
      <c r="J38" s="53">
        <f t="shared" si="18"/>
        <v>2.1569964201056929E-2</v>
      </c>
      <c r="K38" s="1">
        <f t="shared" si="19"/>
        <v>-4.9549326054561152E-2</v>
      </c>
      <c r="L38" s="1">
        <f t="shared" si="20"/>
        <v>-3.7835858064876431E-2</v>
      </c>
      <c r="M38" s="1">
        <f t="shared" si="21"/>
        <v>0.23411282589152443</v>
      </c>
      <c r="N38" s="1">
        <f t="shared" si="22"/>
        <v>0.60776144597086978</v>
      </c>
      <c r="O38" s="1">
        <f t="shared" si="23"/>
        <v>0.87921776218083292</v>
      </c>
      <c r="P38" s="1">
        <f t="shared" si="24"/>
        <v>1.010061379249992</v>
      </c>
      <c r="Q38" s="1">
        <f t="shared" si="25"/>
        <v>1.0559323732256869</v>
      </c>
      <c r="R38" s="1">
        <f t="shared" si="26"/>
        <v>1.0682227926600136</v>
      </c>
      <c r="S38" s="1">
        <f t="shared" si="27"/>
        <v>1.0708170845267686</v>
      </c>
      <c r="T38" s="1">
        <f t="shared" si="28"/>
        <v>1.0712575386878174</v>
      </c>
      <c r="U38" s="1">
        <f t="shared" si="29"/>
        <v>1.0713099434242237</v>
      </c>
      <c r="V38" s="1">
        <f t="shared" si="30"/>
        <v>1.0714725220057575</v>
      </c>
      <c r="W38" s="1">
        <f t="shared" si="31"/>
        <v>1.0690575149314816</v>
      </c>
      <c r="X38" s="1">
        <f t="shared" si="32"/>
        <v>1.0975753298697828</v>
      </c>
      <c r="Y38" s="1">
        <f t="shared" si="33"/>
        <v>0.90572287922638384</v>
      </c>
      <c r="Z38" s="1">
        <f t="shared" si="34"/>
        <v>0.53412953477771941</v>
      </c>
      <c r="AA38" s="1">
        <f t="shared" si="35"/>
        <v>0.22658320062940177</v>
      </c>
      <c r="AB38" s="1">
        <f t="shared" si="36"/>
        <v>7.1461781679436426E-2</v>
      </c>
      <c r="AC38" s="1">
        <f t="shared" si="37"/>
        <v>1.727635719865464E-2</v>
      </c>
      <c r="AD38" s="1">
        <f t="shared" si="38"/>
        <v>3.2783914650738014E-3</v>
      </c>
      <c r="AE38" s="1">
        <f t="shared" si="39"/>
        <v>4.9697039775753189E-4</v>
      </c>
      <c r="AF38" s="1">
        <f t="shared" si="40"/>
        <v>6.0951789086121836E-5</v>
      </c>
      <c r="AG38" s="1">
        <f t="shared" si="41"/>
        <v>6.1024709745144594E-6</v>
      </c>
      <c r="AH38" s="1">
        <f t="shared" si="42"/>
        <v>5.0169197305632123E-7</v>
      </c>
      <c r="AI38" s="52">
        <f t="shared" si="43"/>
        <v>3.3978736090626435E-8</v>
      </c>
      <c r="AJ38" s="52">
        <f t="shared" si="44"/>
        <v>1.8977388097107585E-9</v>
      </c>
      <c r="AK38" s="52">
        <f t="shared" si="45"/>
        <v>8.7293310384736167E-11</v>
      </c>
      <c r="AL38" s="72">
        <f t="shared" si="46"/>
        <v>3.2953680496994564E-12</v>
      </c>
      <c r="AM38" s="72">
        <f t="shared" si="47"/>
        <v>1.0237733228772148E-13</v>
      </c>
      <c r="AN38" s="73">
        <f t="shared" si="16"/>
        <v>1.0237733228772148E-13</v>
      </c>
      <c r="AO38" s="52">
        <f t="shared" si="17"/>
        <v>0</v>
      </c>
      <c r="AP38" s="5">
        <f t="shared" si="48"/>
        <v>1.4155934976300325E-16</v>
      </c>
      <c r="AQ38">
        <f t="shared" si="49"/>
        <v>0</v>
      </c>
      <c r="AR38" s="23">
        <f t="shared" si="50"/>
        <v>0</v>
      </c>
      <c r="AS38" s="5">
        <f t="shared" si="51"/>
        <v>-1.4155934976300325E-16</v>
      </c>
      <c r="AT38" s="5">
        <f t="shared" si="52"/>
        <v>1.3409813668510165E-17</v>
      </c>
      <c r="AU38" s="5">
        <f t="shared" si="53"/>
        <v>2.2567515848738187E-30</v>
      </c>
      <c r="AV38" s="5" t="e">
        <f>#REF!</f>
        <v>#REF!</v>
      </c>
      <c r="AW38" s="5" t="e">
        <f t="shared" si="54"/>
        <v>#REF!</v>
      </c>
      <c r="AX38" s="60"/>
      <c r="AY38" s="60">
        <f>-AM$9*(AN34-AM34)+$B$31+AM$10*($B$17-AM34)-AM$11*AM34</f>
        <v>3.0670875923130366E-18</v>
      </c>
    </row>
    <row r="39" spans="1:51" x14ac:dyDescent="0.35">
      <c r="F39" t="str">
        <f t="shared" si="11"/>
        <v>Prop, t=1.2</v>
      </c>
      <c r="G39" s="1">
        <f t="shared" si="12"/>
        <v>1.2000000000000004</v>
      </c>
      <c r="H39" s="1">
        <f t="shared" si="13"/>
        <v>0</v>
      </c>
      <c r="I39">
        <f t="shared" si="14"/>
        <v>-6.3702859595282622E-3</v>
      </c>
      <c r="J39" s="53">
        <f t="shared" si="18"/>
        <v>2.0930939581307147E-2</v>
      </c>
      <c r="K39" s="1">
        <f t="shared" si="19"/>
        <v>-4.3554514964333518E-2</v>
      </c>
      <c r="L39" s="1">
        <f t="shared" si="20"/>
        <v>-4.5382658363128416E-2</v>
      </c>
      <c r="M39" s="1">
        <f t="shared" si="21"/>
        <v>0.20279938488126831</v>
      </c>
      <c r="N39" s="1">
        <f t="shared" si="22"/>
        <v>0.57188609449965433</v>
      </c>
      <c r="O39" s="1">
        <f t="shared" si="23"/>
        <v>0.85643132802331956</v>
      </c>
      <c r="P39" s="1">
        <f t="shared" si="24"/>
        <v>1.0014288007764272</v>
      </c>
      <c r="Q39" s="1">
        <f t="shared" si="25"/>
        <v>1.0551650376253954</v>
      </c>
      <c r="R39" s="1">
        <f t="shared" si="26"/>
        <v>1.0704066102511796</v>
      </c>
      <c r="S39" s="1">
        <f t="shared" si="27"/>
        <v>1.0738201579647149</v>
      </c>
      <c r="T39" s="1">
        <f t="shared" si="28"/>
        <v>1.0744367936790113</v>
      </c>
      <c r="U39" s="1">
        <f t="shared" si="29"/>
        <v>1.0745182909110824</v>
      </c>
      <c r="V39" s="1">
        <f t="shared" si="30"/>
        <v>1.0746954363168726</v>
      </c>
      <c r="W39" s="1">
        <f t="shared" si="31"/>
        <v>1.0722401507845929</v>
      </c>
      <c r="X39" s="1">
        <f t="shared" si="32"/>
        <v>1.0998984794773115</v>
      </c>
      <c r="Y39" s="1">
        <f t="shared" si="33"/>
        <v>0.92326016656157384</v>
      </c>
      <c r="Z39" s="1">
        <f t="shared" si="34"/>
        <v>0.56176913663993255</v>
      </c>
      <c r="AA39" s="1">
        <f t="shared" si="35"/>
        <v>0.24786990287110305</v>
      </c>
      <c r="AB39" s="1">
        <f t="shared" si="36"/>
        <v>8.1731966543982099E-2</v>
      </c>
      <c r="AC39" s="1">
        <f t="shared" si="37"/>
        <v>2.0740964793313086E-2</v>
      </c>
      <c r="AD39" s="1">
        <f t="shared" si="38"/>
        <v>4.1463655412154266E-3</v>
      </c>
      <c r="AE39" s="1">
        <f t="shared" si="39"/>
        <v>6.6455719048008166E-4</v>
      </c>
      <c r="AF39" s="1">
        <f t="shared" si="40"/>
        <v>8.6503221797267938E-5</v>
      </c>
      <c r="AG39" s="1">
        <f t="shared" si="41"/>
        <v>9.2298079468437591E-6</v>
      </c>
      <c r="AH39" s="1">
        <f t="shared" si="42"/>
        <v>8.1239739730597162E-7</v>
      </c>
      <c r="AI39" s="52">
        <f t="shared" si="43"/>
        <v>5.9218152743438585E-8</v>
      </c>
      <c r="AJ39" s="52">
        <f t="shared" si="44"/>
        <v>3.5810943132868448E-9</v>
      </c>
      <c r="AK39" s="52">
        <f t="shared" si="45"/>
        <v>1.7961716233848993E-10</v>
      </c>
      <c r="AL39" s="60">
        <f t="shared" si="46"/>
        <v>7.4556599144805056E-12</v>
      </c>
      <c r="AM39" s="72">
        <f t="shared" si="47"/>
        <v>2.5754451407905362E-13</v>
      </c>
      <c r="AN39" s="73">
        <f t="shared" si="16"/>
        <v>2.5754451407905362E-13</v>
      </c>
      <c r="AO39" s="52">
        <f t="shared" si="17"/>
        <v>0</v>
      </c>
      <c r="AP39" s="5">
        <f t="shared" si="48"/>
        <v>3.8391499607895449E-16</v>
      </c>
      <c r="AQ39">
        <f t="shared" si="49"/>
        <v>0</v>
      </c>
      <c r="AR39" s="23">
        <f t="shared" si="50"/>
        <v>-4.4408920985006262E-16</v>
      </c>
      <c r="AS39" s="5">
        <f t="shared" si="51"/>
        <v>6.0174213771108123E-17</v>
      </c>
      <c r="AT39" s="5">
        <f t="shared" si="52"/>
        <v>7.3584027439618288E-17</v>
      </c>
      <c r="AU39" s="5">
        <f t="shared" si="53"/>
        <v>2.2603725208767899E-30</v>
      </c>
      <c r="AV39" s="5" t="e">
        <f>#REF!</f>
        <v>#REF!</v>
      </c>
      <c r="AW39" s="5" t="e">
        <f t="shared" si="54"/>
        <v>#REF!</v>
      </c>
      <c r="AX39" s="60">
        <f>-AM$9*(AN36-AM36)</f>
        <v>0</v>
      </c>
      <c r="AY39" s="60">
        <f>-AM$9*(AN35-AM35)+$B$31+AM$10*($B$17-AM35)-AM$11*AM35</f>
        <v>1.1571288085938344E-17</v>
      </c>
    </row>
    <row r="40" spans="1:51" x14ac:dyDescent="0.35">
      <c r="F40" t="str">
        <f t="shared" si="11"/>
        <v>Prop, t=1.25</v>
      </c>
      <c r="G40" s="1">
        <f t="shared" si="12"/>
        <v>1.2500000000000004</v>
      </c>
      <c r="H40" s="1">
        <f t="shared" si="13"/>
        <v>0</v>
      </c>
      <c r="I40">
        <f t="shared" si="14"/>
        <v>-6.145051711751121E-3</v>
      </c>
      <c r="J40" s="53">
        <f t="shared" si="18"/>
        <v>2.0190884195753687E-2</v>
      </c>
      <c r="K40" s="1">
        <f t="shared" si="19"/>
        <v>-3.7803541287876163E-2</v>
      </c>
      <c r="L40" s="1">
        <f t="shared" si="20"/>
        <v>-5.1188379591968369E-2</v>
      </c>
      <c r="M40" s="1">
        <f t="shared" si="21"/>
        <v>0.17357194664042291</v>
      </c>
      <c r="N40" s="1">
        <f t="shared" si="22"/>
        <v>0.53602711846873696</v>
      </c>
      <c r="O40" s="1">
        <f t="shared" si="23"/>
        <v>0.83220159779233072</v>
      </c>
      <c r="P40" s="1">
        <f t="shared" si="24"/>
        <v>0.99145791279539164</v>
      </c>
      <c r="Q40" s="1">
        <f t="shared" si="25"/>
        <v>1.053707164273068</v>
      </c>
      <c r="R40" s="1">
        <f t="shared" si="26"/>
        <v>1.072349007830024</v>
      </c>
      <c r="S40" s="1">
        <f t="shared" si="27"/>
        <v>1.0767656386788105</v>
      </c>
      <c r="T40" s="1">
        <f t="shared" si="28"/>
        <v>1.0776116858918787</v>
      </c>
      <c r="U40" s="1">
        <f t="shared" si="29"/>
        <v>1.0777339212887367</v>
      </c>
      <c r="V40" s="1">
        <f t="shared" si="30"/>
        <v>1.0779272837928191</v>
      </c>
      <c r="W40" s="1">
        <f t="shared" si="31"/>
        <v>1.0754412711371881</v>
      </c>
      <c r="X40" s="1">
        <f t="shared" si="32"/>
        <v>1.1022059442995971</v>
      </c>
      <c r="Y40" s="1">
        <f t="shared" si="33"/>
        <v>0.93975227392858873</v>
      </c>
      <c r="Z40" s="1">
        <f t="shared" si="34"/>
        <v>0.58882058216894606</v>
      </c>
      <c r="AA40" s="1">
        <f t="shared" si="35"/>
        <v>0.2696539495616706</v>
      </c>
      <c r="AB40" s="1">
        <f t="shared" si="36"/>
        <v>9.2745632804001554E-2</v>
      </c>
      <c r="AC40" s="1">
        <f t="shared" si="37"/>
        <v>2.4642927100356312E-2</v>
      </c>
      <c r="AD40" s="1">
        <f t="shared" si="38"/>
        <v>5.1754834622415539E-3</v>
      </c>
      <c r="AE40" s="1">
        <f t="shared" si="39"/>
        <v>8.7430999742759612E-4</v>
      </c>
      <c r="AF40" s="1">
        <f t="shared" si="40"/>
        <v>1.2036563842491797E-4</v>
      </c>
      <c r="AG40" s="1">
        <f t="shared" si="41"/>
        <v>1.3633379382687375E-5</v>
      </c>
      <c r="AH40" s="1">
        <f t="shared" si="42"/>
        <v>1.2790543774486612E-6</v>
      </c>
      <c r="AI40" s="52">
        <f t="shared" si="43"/>
        <v>9.9832068387595261E-8</v>
      </c>
      <c r="AJ40" s="52">
        <f t="shared" si="44"/>
        <v>6.4980832286378917E-9</v>
      </c>
      <c r="AK40" s="52">
        <f t="shared" si="45"/>
        <v>3.5292182606540943E-10</v>
      </c>
      <c r="AL40" s="60">
        <f t="shared" si="46"/>
        <v>1.5974531226718188E-11</v>
      </c>
      <c r="AM40" s="72">
        <f t="shared" si="47"/>
        <v>6.0742574454076087E-13</v>
      </c>
      <c r="AN40" s="73">
        <f t="shared" si="16"/>
        <v>6.0742574454076087E-13</v>
      </c>
      <c r="AO40" s="52">
        <f t="shared" si="17"/>
        <v>0</v>
      </c>
      <c r="AP40" s="5">
        <f t="shared" si="48"/>
        <v>9.6579192779644851E-16</v>
      </c>
      <c r="AQ40">
        <f t="shared" si="49"/>
        <v>0</v>
      </c>
      <c r="AR40" s="23">
        <f t="shared" si="50"/>
        <v>-1.1102230246251565E-15</v>
      </c>
      <c r="AS40" s="5">
        <f t="shared" si="51"/>
        <v>1.4443109682870803E-16</v>
      </c>
      <c r="AT40" s="5">
        <f t="shared" si="52"/>
        <v>2.1801512426832631E-16</v>
      </c>
      <c r="AU40" s="5">
        <f t="shared" si="53"/>
        <v>2.2812328626079335E-30</v>
      </c>
      <c r="AV40" s="5" t="e">
        <f>#REF!</f>
        <v>#REF!</v>
      </c>
      <c r="AW40" s="5" t="e">
        <f t="shared" si="54"/>
        <v>#REF!</v>
      </c>
      <c r="AX40" s="60">
        <f>-(AN36-AM36)</f>
        <v>0</v>
      </c>
      <c r="AY40" s="60">
        <f>$B$31+AM$10*($B$17-AM36)-AM$11*AM36</f>
        <v>3.8200258861759872E-17</v>
      </c>
    </row>
    <row r="41" spans="1:51" x14ac:dyDescent="0.35">
      <c r="F41" t="str">
        <f t="shared" si="11"/>
        <v>Prop, t=1.3</v>
      </c>
      <c r="G41" s="1">
        <f t="shared" si="12"/>
        <v>1.3000000000000005</v>
      </c>
      <c r="H41" s="1">
        <f t="shared" si="13"/>
        <v>0</v>
      </c>
      <c r="I41">
        <f t="shared" si="14"/>
        <v>-5.8938183104855152E-3</v>
      </c>
      <c r="J41" s="53">
        <f t="shared" si="18"/>
        <v>1.9365403020166694E-2</v>
      </c>
      <c r="K41" s="1">
        <f t="shared" si="19"/>
        <v>-3.2333835447868983E-2</v>
      </c>
      <c r="L41" s="1">
        <f t="shared" si="20"/>
        <v>-5.5432561788141252E-2</v>
      </c>
      <c r="M41" s="1">
        <f t="shared" si="21"/>
        <v>0.14645212015478704</v>
      </c>
      <c r="N41" s="1">
        <f t="shared" si="22"/>
        <v>0.50039247822077459</v>
      </c>
      <c r="O41" s="1">
        <f t="shared" si="23"/>
        <v>0.80664558909780582</v>
      </c>
      <c r="P41" s="1">
        <f t="shared" si="24"/>
        <v>0.98012465048766428</v>
      </c>
      <c r="Q41" s="1">
        <f t="shared" si="25"/>
        <v>1.0514967022735453</v>
      </c>
      <c r="R41" s="1">
        <f t="shared" si="26"/>
        <v>1.07401066622165</v>
      </c>
      <c r="S41" s="1">
        <f t="shared" si="27"/>
        <v>1.0796382314594473</v>
      </c>
      <c r="T41" s="1">
        <f t="shared" si="28"/>
        <v>1.0807779696070841</v>
      </c>
      <c r="U41" s="1">
        <f t="shared" si="29"/>
        <v>1.0809559606550991</v>
      </c>
      <c r="V41" s="1">
        <f t="shared" si="30"/>
        <v>1.0811678879264681</v>
      </c>
      <c r="W41" s="1">
        <f t="shared" si="31"/>
        <v>1.0786604781559961</v>
      </c>
      <c r="X41" s="1">
        <f t="shared" si="32"/>
        <v>1.1045057655250055</v>
      </c>
      <c r="Y41" s="1">
        <f t="shared" si="33"/>
        <v>0.95526578760819814</v>
      </c>
      <c r="Z41" s="1">
        <f t="shared" si="34"/>
        <v>0.61524831553662673</v>
      </c>
      <c r="AA41" s="1">
        <f t="shared" si="35"/>
        <v>0.29186440079549703</v>
      </c>
      <c r="AB41" s="1">
        <f t="shared" si="36"/>
        <v>0.10448885893881021</v>
      </c>
      <c r="AC41" s="1">
        <f t="shared" si="37"/>
        <v>2.9002442806562626E-2</v>
      </c>
      <c r="AD41" s="1">
        <f t="shared" si="38"/>
        <v>6.3829373110645439E-3</v>
      </c>
      <c r="AE41" s="1">
        <f t="shared" si="39"/>
        <v>1.1333842002461099E-3</v>
      </c>
      <c r="AF41" s="1">
        <f t="shared" si="40"/>
        <v>1.6451569283757622E-4</v>
      </c>
      <c r="AG41" s="1">
        <f t="shared" si="41"/>
        <v>1.971254981572178E-5</v>
      </c>
      <c r="AH41" s="1">
        <f t="shared" si="42"/>
        <v>1.9635311289382946E-6</v>
      </c>
      <c r="AI41" s="52">
        <f t="shared" si="43"/>
        <v>1.6337250659983758E-7</v>
      </c>
      <c r="AJ41" s="52">
        <f t="shared" si="44"/>
        <v>1.1387464174216387E-8</v>
      </c>
      <c r="AK41" s="52">
        <f t="shared" si="45"/>
        <v>6.657391416483466E-10</v>
      </c>
      <c r="AL41" s="60">
        <f t="shared" si="46"/>
        <v>3.2631629427359139E-11</v>
      </c>
      <c r="AM41" s="72">
        <f t="shared" si="47"/>
        <v>1.3545526376599878E-12</v>
      </c>
      <c r="AN41" s="73">
        <f t="shared" si="16"/>
        <v>1.3545526376599878E-12</v>
      </c>
      <c r="AO41" s="52">
        <f t="shared" si="17"/>
        <v>0</v>
      </c>
      <c r="AP41" s="5">
        <f t="shared" si="48"/>
        <v>2.277846542027847E-15</v>
      </c>
      <c r="AQ41">
        <f t="shared" si="49"/>
        <v>0</v>
      </c>
      <c r="AR41" s="23">
        <f t="shared" si="50"/>
        <v>-2.2204460492503131E-15</v>
      </c>
      <c r="AS41" s="5">
        <f t="shared" si="51"/>
        <v>-5.7400492777533904E-17</v>
      </c>
      <c r="AT41" s="5">
        <f t="shared" si="52"/>
        <v>1.6061463149079241E-16</v>
      </c>
      <c r="AU41" s="5">
        <f t="shared" si="53"/>
        <v>2.2845276791790371E-30</v>
      </c>
      <c r="AV41" s="5" t="e">
        <f>#REF!</f>
        <v>#REF!</v>
      </c>
      <c r="AW41" s="5" t="e">
        <f t="shared" si="54"/>
        <v>#REF!</v>
      </c>
      <c r="AX41" s="6" t="s">
        <v>77</v>
      </c>
    </row>
    <row r="42" spans="1:51" x14ac:dyDescent="0.35">
      <c r="F42" t="str">
        <f t="shared" si="11"/>
        <v>Prop, t=1.35</v>
      </c>
      <c r="G42" s="1">
        <f t="shared" si="12"/>
        <v>1.3500000000000005</v>
      </c>
      <c r="H42" s="1">
        <f t="shared" si="13"/>
        <v>0</v>
      </c>
      <c r="I42">
        <f t="shared" si="14"/>
        <v>-5.6212071653683011E-3</v>
      </c>
      <c r="J42" s="53">
        <f t="shared" si="18"/>
        <v>1.8469680686210136E-2</v>
      </c>
      <c r="K42" s="1">
        <f t="shared" si="19"/>
        <v>-2.7174587714348556E-2</v>
      </c>
      <c r="L42" s="1">
        <f t="shared" si="20"/>
        <v>-5.8287362854880252E-2</v>
      </c>
      <c r="M42" s="1">
        <f t="shared" si="21"/>
        <v>0.12143987896779346</v>
      </c>
      <c r="N42" s="1">
        <f t="shared" si="22"/>
        <v>0.46517659608878287</v>
      </c>
      <c r="O42" s="1">
        <f t="shared" si="23"/>
        <v>0.77989103582958275</v>
      </c>
      <c r="P42" s="1">
        <f t="shared" si="24"/>
        <v>0.967417251437516</v>
      </c>
      <c r="Q42" s="1">
        <f t="shared" si="25"/>
        <v>1.048474146736647</v>
      </c>
      <c r="R42" s="1">
        <f t="shared" si="26"/>
        <v>1.0753499814085183</v>
      </c>
      <c r="S42" s="1">
        <f t="shared" si="27"/>
        <v>1.0824205656867392</v>
      </c>
      <c r="T42" s="1">
        <f t="shared" si="28"/>
        <v>1.0839304967814851</v>
      </c>
      <c r="U42" s="1">
        <f t="shared" si="29"/>
        <v>1.0841832709402257</v>
      </c>
      <c r="V42" s="1">
        <f t="shared" si="30"/>
        <v>1.0844170219552154</v>
      </c>
      <c r="W42" s="1">
        <f t="shared" si="31"/>
        <v>1.0818973297872403</v>
      </c>
      <c r="X42" s="1">
        <f t="shared" si="32"/>
        <v>1.1068050872969231</v>
      </c>
      <c r="Y42" s="1">
        <f t="shared" si="33"/>
        <v>0.96986383332452708</v>
      </c>
      <c r="Z42" s="1">
        <f t="shared" si="34"/>
        <v>0.64102370837095624</v>
      </c>
      <c r="AA42" s="1">
        <f t="shared" si="35"/>
        <v>0.3144323998700253</v>
      </c>
      <c r="AB42" s="1">
        <f t="shared" si="36"/>
        <v>0.11694399252824515</v>
      </c>
      <c r="AC42" s="1">
        <f t="shared" si="37"/>
        <v>3.3837598548389039E-2</v>
      </c>
      <c r="AD42" s="1">
        <f t="shared" si="38"/>
        <v>7.7861220278307537E-3</v>
      </c>
      <c r="AE42" s="1">
        <f t="shared" si="39"/>
        <v>1.4495379735143205E-3</v>
      </c>
      <c r="AF42" s="1">
        <f t="shared" si="40"/>
        <v>2.2123126142355035E-4</v>
      </c>
      <c r="AG42" s="1">
        <f t="shared" si="41"/>
        <v>2.7955876039431304E-5</v>
      </c>
      <c r="AH42" s="1">
        <f t="shared" si="42"/>
        <v>2.9462652618727689E-6</v>
      </c>
      <c r="AI42" s="52">
        <f t="shared" si="43"/>
        <v>2.6029943357040112E-7</v>
      </c>
      <c r="AJ42" s="52">
        <f t="shared" si="44"/>
        <v>1.9342812252389851E-8</v>
      </c>
      <c r="AK42" s="52">
        <f t="shared" si="45"/>
        <v>1.2110416930794512E-9</v>
      </c>
      <c r="AL42" s="60">
        <f t="shared" si="46"/>
        <v>6.3900105236450234E-11</v>
      </c>
      <c r="AM42" s="60">
        <f t="shared" si="47"/>
        <v>2.8755545198733757E-12</v>
      </c>
      <c r="AN42" s="73">
        <f t="shared" si="16"/>
        <v>2.8755545198733757E-12</v>
      </c>
      <c r="AO42" s="52">
        <f t="shared" si="17"/>
        <v>0</v>
      </c>
      <c r="AP42" s="5">
        <f t="shared" si="48"/>
        <v>5.0795723912249402E-15</v>
      </c>
      <c r="AQ42">
        <f t="shared" si="49"/>
        <v>0</v>
      </c>
      <c r="AR42" s="23">
        <f t="shared" si="50"/>
        <v>-4.8849813083506888E-15</v>
      </c>
      <c r="AS42" s="5">
        <f t="shared" si="51"/>
        <v>-1.9459108287425146E-16</v>
      </c>
      <c r="AT42" s="5">
        <f t="shared" si="52"/>
        <v>-3.3976451383459054E-17</v>
      </c>
      <c r="AU42" s="5">
        <f t="shared" si="53"/>
        <v>2.322393368713211E-30</v>
      </c>
      <c r="AV42" s="5" t="e">
        <f>#REF!</f>
        <v>#REF!</v>
      </c>
      <c r="AW42" s="5" t="e">
        <f t="shared" si="54"/>
        <v>#REF!</v>
      </c>
    </row>
    <row r="43" spans="1:51" x14ac:dyDescent="0.35">
      <c r="F43" t="str">
        <f t="shared" si="11"/>
        <v>Prop, t=1.4</v>
      </c>
      <c r="G43" s="1">
        <f t="shared" si="12"/>
        <v>1.4000000000000006</v>
      </c>
      <c r="H43" s="1">
        <f t="shared" si="13"/>
        <v>0</v>
      </c>
      <c r="I43">
        <f t="shared" si="14"/>
        <v>-5.3316568743377599E-3</v>
      </c>
      <c r="J43" s="53">
        <f t="shared" si="18"/>
        <v>1.7518301158538356E-2</v>
      </c>
      <c r="K43" s="1">
        <f t="shared" si="19"/>
        <v>-2.2347485808727748E-2</v>
      </c>
      <c r="L43" s="1">
        <f t="shared" si="20"/>
        <v>-5.9916778138770402E-2</v>
      </c>
      <c r="M43" s="1">
        <f t="shared" si="21"/>
        <v>9.8515857168551144E-2</v>
      </c>
      <c r="N43" s="1">
        <f t="shared" si="22"/>
        <v>0.43055912218995773</v>
      </c>
      <c r="O43" s="1">
        <f t="shared" si="23"/>
        <v>0.75207434068242318</v>
      </c>
      <c r="P43" s="1">
        <f t="shared" si="24"/>
        <v>0.95333633162863529</v>
      </c>
      <c r="Q43" s="1">
        <f t="shared" si="25"/>
        <v>1.0445834188552277</v>
      </c>
      <c r="R43" s="1">
        <f t="shared" si="26"/>
        <v>1.07632344110696</v>
      </c>
      <c r="S43" s="1">
        <f t="shared" si="27"/>
        <v>1.0850931574137275</v>
      </c>
      <c r="T43" s="1">
        <f t="shared" si="28"/>
        <v>1.0870631166747089</v>
      </c>
      <c r="U43" s="1">
        <f t="shared" si="29"/>
        <v>1.0874143987939118</v>
      </c>
      <c r="V43" s="1">
        <f t="shared" si="30"/>
        <v>1.0876743928293997</v>
      </c>
      <c r="W43" s="1">
        <f t="shared" si="31"/>
        <v>1.0851513451562127</v>
      </c>
      <c r="X43" s="1">
        <f t="shared" si="32"/>
        <v>1.1091102286724748</v>
      </c>
      <c r="Y43" s="1">
        <f t="shared" si="33"/>
        <v>0.98360620247539654</v>
      </c>
      <c r="Z43" s="1">
        <f t="shared" si="34"/>
        <v>0.66612438626416437</v>
      </c>
      <c r="AA43" s="1">
        <f t="shared" si="35"/>
        <v>0.33729150749228903</v>
      </c>
      <c r="AB43" s="1">
        <f t="shared" si="36"/>
        <v>0.13009001778605567</v>
      </c>
      <c r="AC43" s="1">
        <f t="shared" si="37"/>
        <v>3.9164264408713949E-2</v>
      </c>
      <c r="AD43" s="1">
        <f t="shared" si="38"/>
        <v>9.4024938939987531E-3</v>
      </c>
      <c r="AE43" s="1">
        <f t="shared" si="39"/>
        <v>1.8311083891605535E-3</v>
      </c>
      <c r="AF43" s="1">
        <f t="shared" si="40"/>
        <v>2.9310876121617959E-4</v>
      </c>
      <c r="AG43" s="1">
        <f t="shared" si="41"/>
        <v>3.8953001440915968E-5</v>
      </c>
      <c r="AH43" s="1">
        <f t="shared" si="42"/>
        <v>4.3301255858327912E-6</v>
      </c>
      <c r="AI43" s="52">
        <f t="shared" si="43"/>
        <v>4.0481494667909319E-7</v>
      </c>
      <c r="AJ43" s="52">
        <f t="shared" si="44"/>
        <v>3.1944894487010227E-8</v>
      </c>
      <c r="AK43" s="52">
        <f t="shared" si="45"/>
        <v>2.1324010197333722E-9</v>
      </c>
      <c r="AL43" s="60">
        <f t="shared" si="46"/>
        <v>1.2050300440820265E-10</v>
      </c>
      <c r="AM43" s="60">
        <f t="shared" si="47"/>
        <v>5.8438718931869706E-12</v>
      </c>
      <c r="AN43" s="73">
        <f t="shared" si="16"/>
        <v>5.8438718931869706E-12</v>
      </c>
      <c r="AO43" s="52">
        <f t="shared" si="17"/>
        <v>0</v>
      </c>
      <c r="AP43" s="5">
        <f t="shared" si="48"/>
        <v>1.0783329449525129E-14</v>
      </c>
      <c r="AQ43">
        <f t="shared" si="49"/>
        <v>0</v>
      </c>
      <c r="AR43" s="23">
        <f t="shared" si="50"/>
        <v>-1.1324274851176597E-14</v>
      </c>
      <c r="AS43" s="5">
        <f t="shared" si="51"/>
        <v>5.4094540165146796E-16</v>
      </c>
      <c r="AT43" s="5">
        <f t="shared" si="52"/>
        <v>5.0696895026800891E-16</v>
      </c>
      <c r="AU43" s="5">
        <f t="shared" si="53"/>
        <v>2.6150152962810789E-30</v>
      </c>
      <c r="AV43" s="5" t="e">
        <f>#REF!</f>
        <v>#REF!</v>
      </c>
      <c r="AW43" s="5" t="e">
        <f t="shared" si="54"/>
        <v>#REF!</v>
      </c>
    </row>
    <row r="44" spans="1:51" x14ac:dyDescent="0.35">
      <c r="F44" t="str">
        <f t="shared" si="11"/>
        <v>Prop, t=1.45</v>
      </c>
      <c r="G44" s="1">
        <f t="shared" si="12"/>
        <v>1.4500000000000006</v>
      </c>
      <c r="H44" s="1">
        <f t="shared" si="13"/>
        <v>0</v>
      </c>
      <c r="I44">
        <f t="shared" si="14"/>
        <v>-5.0293792584066707E-3</v>
      </c>
      <c r="J44" s="53">
        <f t="shared" si="18"/>
        <v>1.6525103277621918E-2</v>
      </c>
      <c r="K44" s="1">
        <f t="shared" si="19"/>
        <v>-1.7867442237365284E-2</v>
      </c>
      <c r="L44" s="1">
        <f t="shared" si="20"/>
        <v>-6.0476028385534973E-2</v>
      </c>
      <c r="M44" s="1">
        <f t="shared" si="21"/>
        <v>7.7643597320195212E-2</v>
      </c>
      <c r="N44" s="1">
        <f t="shared" si="22"/>
        <v>0.39670401678559108</v>
      </c>
      <c r="O44" s="1">
        <f t="shared" si="23"/>
        <v>0.72333854991387914</v>
      </c>
      <c r="P44" s="1">
        <f t="shared" si="24"/>
        <v>0.93789477134852028</v>
      </c>
      <c r="Q44" s="1">
        <f t="shared" si="25"/>
        <v>1.0397726911467984</v>
      </c>
      <c r="R44" s="1">
        <f t="shared" si="26"/>
        <v>1.076886048763694</v>
      </c>
      <c r="S44" s="1">
        <f t="shared" si="27"/>
        <v>1.0876344046854944</v>
      </c>
      <c r="T44" s="1">
        <f t="shared" si="28"/>
        <v>1.0901685794172664</v>
      </c>
      <c r="U44" s="1">
        <f t="shared" si="29"/>
        <v>1.0906475202499388</v>
      </c>
      <c r="V44" s="1">
        <f t="shared" si="30"/>
        <v>1.0909396223544841</v>
      </c>
      <c r="W44" s="1">
        <f t="shared" si="31"/>
        <v>1.0884220079633735</v>
      </c>
      <c r="X44" s="1">
        <f t="shared" si="32"/>
        <v>1.1114267507729214</v>
      </c>
      <c r="Y44" s="1">
        <f t="shared" si="33"/>
        <v>0.99654947816836448</v>
      </c>
      <c r="Z44" s="1">
        <f t="shared" si="34"/>
        <v>0.69053360512225026</v>
      </c>
      <c r="AA44" s="1">
        <f t="shared" si="35"/>
        <v>0.3603779699428018</v>
      </c>
      <c r="AB44" s="1">
        <f t="shared" si="36"/>
        <v>0.14390292179363035</v>
      </c>
      <c r="AC44" s="1">
        <f t="shared" si="37"/>
        <v>4.4996019000371854E-2</v>
      </c>
      <c r="AD44" s="1">
        <f t="shared" si="38"/>
        <v>1.1249431298326158E-2</v>
      </c>
      <c r="AE44" s="1">
        <f t="shared" si="39"/>
        <v>2.2869805392310241E-3</v>
      </c>
      <c r="AF44" s="1">
        <f t="shared" si="40"/>
        <v>3.8307805311000692E-4</v>
      </c>
      <c r="AG44" s="1">
        <f t="shared" si="41"/>
        <v>5.34068336254757E-5</v>
      </c>
      <c r="AH44" s="1">
        <f t="shared" si="42"/>
        <v>6.2447065594029864E-6</v>
      </c>
      <c r="AI44" s="52">
        <f t="shared" si="43"/>
        <v>6.1585725077889395E-7</v>
      </c>
      <c r="AJ44" s="52">
        <f t="shared" si="44"/>
        <v>5.1430185768310679E-8</v>
      </c>
      <c r="AK44" s="52">
        <f t="shared" si="45"/>
        <v>3.6459750641427767E-9</v>
      </c>
      <c r="AL44" s="60">
        <f t="shared" si="46"/>
        <v>2.1968219763370289E-10</v>
      </c>
      <c r="AM44" s="60">
        <f t="shared" si="47"/>
        <v>1.1422371435844788E-11</v>
      </c>
      <c r="AN44" s="73">
        <f t="shared" si="16"/>
        <v>1.1422371435844788E-11</v>
      </c>
      <c r="AO44" s="52">
        <f t="shared" si="17"/>
        <v>0</v>
      </c>
      <c r="AP44" s="5">
        <f t="shared" si="48"/>
        <v>2.1914519599451078E-14</v>
      </c>
      <c r="AQ44">
        <f t="shared" si="49"/>
        <v>0</v>
      </c>
      <c r="AR44" s="23">
        <f t="shared" si="50"/>
        <v>-2.1316282072803006E-14</v>
      </c>
      <c r="AS44" s="5">
        <f t="shared" si="51"/>
        <v>-5.9823752664807212E-16</v>
      </c>
      <c r="AT44" s="5">
        <f t="shared" si="52"/>
        <v>-9.1268576380063207E-17</v>
      </c>
      <c r="AU44" s="5">
        <f t="shared" si="53"/>
        <v>2.9729034345710818E-30</v>
      </c>
      <c r="AV44" s="5" t="e">
        <f>#REF!</f>
        <v>#REF!</v>
      </c>
      <c r="AW44" s="5" t="e">
        <f t="shared" si="54"/>
        <v>#REF!</v>
      </c>
    </row>
    <row r="45" spans="1:51" x14ac:dyDescent="0.35">
      <c r="F45" t="str">
        <f t="shared" si="11"/>
        <v>Prop, t=1.5</v>
      </c>
      <c r="G45" s="1">
        <f t="shared" si="12"/>
        <v>1.5000000000000007</v>
      </c>
      <c r="H45" s="1">
        <f t="shared" si="13"/>
        <v>0</v>
      </c>
      <c r="I45">
        <f t="shared" si="14"/>
        <v>-4.7183252413917909E-3</v>
      </c>
      <c r="J45" s="53">
        <f t="shared" si="18"/>
        <v>1.5503068650287314E-2</v>
      </c>
      <c r="K45" s="1">
        <f t="shared" si="19"/>
        <v>-1.3743304541266798E-2</v>
      </c>
      <c r="L45" s="1">
        <f t="shared" si="20"/>
        <v>-6.0111103507589136E-2</v>
      </c>
      <c r="M45" s="1">
        <f t="shared" si="21"/>
        <v>5.877173163466571E-2</v>
      </c>
      <c r="N45" s="1">
        <f t="shared" si="22"/>
        <v>0.36375892483279387</v>
      </c>
      <c r="O45" s="1">
        <f t="shared" si="23"/>
        <v>0.69383137930702221</v>
      </c>
      <c r="P45" s="1">
        <f t="shared" si="24"/>
        <v>0.92111742568702082</v>
      </c>
      <c r="Q45" s="1">
        <f t="shared" si="25"/>
        <v>1.0339951450348088</v>
      </c>
      <c r="R45" s="1">
        <f t="shared" si="26"/>
        <v>1.0769917871397674</v>
      </c>
      <c r="S45" s="1">
        <f t="shared" si="27"/>
        <v>1.0900206176881768</v>
      </c>
      <c r="T45" s="1">
        <f t="shared" si="28"/>
        <v>1.0932384458815958</v>
      </c>
      <c r="U45" s="1">
        <f t="shared" si="29"/>
        <v>1.0938803817567764</v>
      </c>
      <c r="V45" s="1">
        <f t="shared" si="30"/>
        <v>1.0942122253881357</v>
      </c>
      <c r="W45" s="1">
        <f t="shared" si="31"/>
        <v>1.0917087678309523</v>
      </c>
      <c r="X45" s="1">
        <f t="shared" si="32"/>
        <v>1.1137595192850873</v>
      </c>
      <c r="Y45" s="1">
        <f t="shared" si="33"/>
        <v>1.0087471605410707</v>
      </c>
      <c r="Z45" s="1">
        <f t="shared" si="34"/>
        <v>0.71423967439270131</v>
      </c>
      <c r="AA45" s="1">
        <f t="shared" si="35"/>
        <v>0.3836309286402127</v>
      </c>
      <c r="AB45" s="1">
        <f t="shared" si="36"/>
        <v>0.15835605523731075</v>
      </c>
      <c r="AC45" s="1">
        <f t="shared" si="37"/>
        <v>5.1344102209340783E-2</v>
      </c>
      <c r="AD45" s="1">
        <f t="shared" si="38"/>
        <v>1.3344099452091134E-2</v>
      </c>
      <c r="AE45" s="1">
        <f t="shared" si="39"/>
        <v>2.8265502393433669E-3</v>
      </c>
      <c r="AF45" s="1">
        <f t="shared" si="40"/>
        <v>4.9441467102382742E-4</v>
      </c>
      <c r="AG45" s="1">
        <f t="shared" si="41"/>
        <v>7.2145852230184082E-5</v>
      </c>
      <c r="AH45" s="1">
        <f t="shared" si="42"/>
        <v>8.8510457263493364E-6</v>
      </c>
      <c r="AI45" s="52">
        <f t="shared" si="43"/>
        <v>9.1826841213612702E-7</v>
      </c>
      <c r="AJ45" s="52">
        <f t="shared" si="44"/>
        <v>8.0901808137374395E-8</v>
      </c>
      <c r="AK45" s="52">
        <f t="shared" si="45"/>
        <v>6.0698317404687229E-9</v>
      </c>
      <c r="AL45" s="60">
        <f t="shared" si="46"/>
        <v>3.8842786024599069E-10</v>
      </c>
      <c r="AM45" s="60">
        <f t="shared" si="47"/>
        <v>2.1557240120748431E-11</v>
      </c>
      <c r="AN45" s="73">
        <f t="shared" si="16"/>
        <v>2.1557240120748431E-11</v>
      </c>
      <c r="AO45" s="52">
        <f t="shared" si="17"/>
        <v>0</v>
      </c>
      <c r="AP45" s="5">
        <f t="shared" si="48"/>
        <v>4.2833892884417834E-14</v>
      </c>
      <c r="AQ45">
        <f t="shared" si="49"/>
        <v>0</v>
      </c>
      <c r="AR45" s="23">
        <f t="shared" si="50"/>
        <v>-4.3298697960381105E-14</v>
      </c>
      <c r="AS45" s="5">
        <f t="shared" si="51"/>
        <v>4.6480507596327081E-16</v>
      </c>
      <c r="AT45" s="5">
        <f t="shared" si="52"/>
        <v>3.735364995832076E-16</v>
      </c>
      <c r="AU45" s="5">
        <f t="shared" si="53"/>
        <v>3.1889471932123035E-30</v>
      </c>
      <c r="AV45" s="5" t="e">
        <f>#REF!</f>
        <v>#REF!</v>
      </c>
      <c r="AW45" s="5" t="e">
        <f t="shared" si="54"/>
        <v>#REF!</v>
      </c>
    </row>
    <row r="46" spans="1:51" x14ac:dyDescent="0.35">
      <c r="F46" t="str">
        <f t="shared" si="11"/>
        <v>Prop, t=1.55</v>
      </c>
      <c r="G46" s="1">
        <f t="shared" si="12"/>
        <v>1.5500000000000007</v>
      </c>
      <c r="H46" s="1">
        <f t="shared" si="13"/>
        <v>0</v>
      </c>
      <c r="I46">
        <f t="shared" si="14"/>
        <v>-4.4021595458460508E-3</v>
      </c>
      <c r="J46" s="53">
        <f t="shared" si="18"/>
        <v>1.4464238507779883E-2</v>
      </c>
      <c r="K46" s="1">
        <f t="shared" si="19"/>
        <v>-9.9785427068968934E-3</v>
      </c>
      <c r="L46" s="1">
        <f t="shared" si="20"/>
        <v>-5.8958449335952207E-2</v>
      </c>
      <c r="M46" s="1">
        <f t="shared" si="21"/>
        <v>4.1836080504263587E-2</v>
      </c>
      <c r="N46" s="1">
        <f t="shared" si="22"/>
        <v>0.3318548176755316</v>
      </c>
      <c r="O46" s="1">
        <f t="shared" si="23"/>
        <v>0.66370331616065104</v>
      </c>
      <c r="P46" s="1">
        <f t="shared" si="24"/>
        <v>0.90304067602595572</v>
      </c>
      <c r="Q46" s="1">
        <f t="shared" si="25"/>
        <v>1.027209650069389</v>
      </c>
      <c r="R46" s="1">
        <f t="shared" si="26"/>
        <v>1.076594113089838</v>
      </c>
      <c r="S46" s="1">
        <f t="shared" si="27"/>
        <v>1.0922260845766769</v>
      </c>
      <c r="T46" s="1">
        <f t="shared" si="28"/>
        <v>1.0962630061857828</v>
      </c>
      <c r="U46" s="1">
        <f t="shared" si="29"/>
        <v>1.0971102383071571</v>
      </c>
      <c r="V46" s="1">
        <f t="shared" si="30"/>
        <v>1.0974915850248157</v>
      </c>
      <c r="W46" s="1">
        <f t="shared" si="31"/>
        <v>1.0950110395471622</v>
      </c>
      <c r="X46" s="1">
        <f t="shared" si="32"/>
        <v>1.1161127624627911</v>
      </c>
      <c r="Y46" s="1">
        <f t="shared" si="33"/>
        <v>1.0202497908999963</v>
      </c>
      <c r="Z46" s="1">
        <f t="shared" si="34"/>
        <v>0.73723542433834965</v>
      </c>
      <c r="AA46" s="1">
        <f t="shared" si="35"/>
        <v>0.40699257789207671</v>
      </c>
      <c r="AB46" s="1">
        <f t="shared" si="36"/>
        <v>0.17342048419769729</v>
      </c>
      <c r="AC46" s="1">
        <f t="shared" si="37"/>
        <v>5.8217393527730393E-2</v>
      </c>
      <c r="AD46" s="1">
        <f t="shared" si="38"/>
        <v>1.5703320499152264E-2</v>
      </c>
      <c r="AE46" s="1">
        <f t="shared" si="39"/>
        <v>3.4596809395910392E-3</v>
      </c>
      <c r="AF46" s="1">
        <f t="shared" si="40"/>
        <v>6.3074916624559303E-4</v>
      </c>
      <c r="AG46" s="1">
        <f t="shared" si="41"/>
        <v>9.6136388415478426E-5</v>
      </c>
      <c r="AH46" s="1">
        <f t="shared" si="42"/>
        <v>1.2346746643258102E-5</v>
      </c>
      <c r="AI46" s="52">
        <f t="shared" si="43"/>
        <v>1.3441485483531688E-6</v>
      </c>
      <c r="AJ46" s="52">
        <f t="shared" si="44"/>
        <v>1.2458954386875907E-7</v>
      </c>
      <c r="AK46" s="52">
        <f t="shared" si="45"/>
        <v>9.8623483658076517E-9</v>
      </c>
      <c r="AL46" s="60">
        <f t="shared" si="46"/>
        <v>6.6797684322592373E-10</v>
      </c>
      <c r="AM46" s="60">
        <f t="shared" si="47"/>
        <v>3.9415136917184908E-11</v>
      </c>
      <c r="AN46" s="73">
        <f t="shared" si="16"/>
        <v>3.9415136917184908E-11</v>
      </c>
      <c r="AO46" s="52">
        <f t="shared" si="17"/>
        <v>0</v>
      </c>
      <c r="AP46" s="5">
        <f t="shared" si="48"/>
        <v>8.0839650452806399E-14</v>
      </c>
      <c r="AQ46">
        <f t="shared" si="49"/>
        <v>0</v>
      </c>
      <c r="AR46" s="23">
        <f t="shared" si="50"/>
        <v>-8.0602191587786365E-14</v>
      </c>
      <c r="AS46" s="5">
        <f t="shared" si="51"/>
        <v>-2.3745886502003384E-16</v>
      </c>
      <c r="AT46" s="5">
        <f t="shared" si="52"/>
        <v>1.3607763456317376E-16</v>
      </c>
      <c r="AU46" s="5">
        <f t="shared" si="53"/>
        <v>3.245333905788906E-30</v>
      </c>
      <c r="AV46" s="5" t="e">
        <f>#REF!</f>
        <v>#REF!</v>
      </c>
      <c r="AW46" s="5" t="e">
        <f t="shared" si="54"/>
        <v>#REF!</v>
      </c>
    </row>
    <row r="47" spans="1:51" x14ac:dyDescent="0.35">
      <c r="F47" t="str">
        <f t="shared" ref="F47:F78" si="55">$F$14&amp;", t="&amp;ROUND(G47,2)</f>
        <v>Prop, t=1.6</v>
      </c>
      <c r="G47" s="1">
        <f t="shared" si="12"/>
        <v>1.6000000000000008</v>
      </c>
      <c r="H47" s="1">
        <f t="shared" si="13"/>
        <v>0</v>
      </c>
      <c r="I47">
        <f t="shared" si="14"/>
        <v>-4.0842432231265212E-3</v>
      </c>
      <c r="J47" s="53">
        <f t="shared" si="18"/>
        <v>1.3419656304558571E-2</v>
      </c>
      <c r="K47" s="1">
        <f t="shared" si="19"/>
        <v>-6.5719089693629523E-3</v>
      </c>
      <c r="L47" s="1">
        <f t="shared" si="20"/>
        <v>-5.7144784445219213E-2</v>
      </c>
      <c r="M47" s="1">
        <f t="shared" si="21"/>
        <v>2.6761655166989605E-2</v>
      </c>
      <c r="N47" s="1">
        <f t="shared" si="22"/>
        <v>0.30110587651288417</v>
      </c>
      <c r="O47" s="1">
        <f t="shared" si="23"/>
        <v>0.63310581814969968</v>
      </c>
      <c r="P47" s="1">
        <f t="shared" si="24"/>
        <v>0.88371184013945325</v>
      </c>
      <c r="Q47" s="1">
        <f t="shared" si="25"/>
        <v>1.0193813562267302</v>
      </c>
      <c r="R47" s="1">
        <f t="shared" si="26"/>
        <v>1.0756464748009122</v>
      </c>
      <c r="S47" s="1">
        <f t="shared" si="27"/>
        <v>1.0942231730877718</v>
      </c>
      <c r="T47" s="1">
        <f t="shared" si="28"/>
        <v>1.0992312090710432</v>
      </c>
      <c r="U47" s="1">
        <f t="shared" si="29"/>
        <v>1.1003337895297383</v>
      </c>
      <c r="V47" s="1">
        <f t="shared" si="30"/>
        <v>1.1007769247593435</v>
      </c>
      <c r="W47" s="1">
        <f t="shared" si="31"/>
        <v>1.0983282001525243</v>
      </c>
      <c r="X47" s="1">
        <f t="shared" si="32"/>
        <v>1.1184901247667653</v>
      </c>
      <c r="Y47" s="1">
        <f t="shared" si="33"/>
        <v>1.0311050742625572</v>
      </c>
      <c r="Z47" s="1">
        <f t="shared" si="34"/>
        <v>0.75951771465367235</v>
      </c>
      <c r="AA47" s="1">
        <f t="shared" si="35"/>
        <v>0.43040827700812445</v>
      </c>
      <c r="AB47" s="1">
        <f t="shared" si="36"/>
        <v>0.18906533019509003</v>
      </c>
      <c r="AC47" s="1">
        <f t="shared" si="37"/>
        <v>6.5622413819799316E-2</v>
      </c>
      <c r="AD47" s="1">
        <f t="shared" si="38"/>
        <v>1.83434502499631E-2</v>
      </c>
      <c r="AE47" s="1">
        <f t="shared" si="39"/>
        <v>4.1966555168965391E-3</v>
      </c>
      <c r="AF47" s="1">
        <f t="shared" si="40"/>
        <v>7.9607340531581521E-4</v>
      </c>
      <c r="AG47" s="1">
        <f t="shared" si="41"/>
        <v>1.2649471517177868E-4</v>
      </c>
      <c r="AH47" s="1">
        <f t="shared" si="42"/>
        <v>1.6971482140530615E-5</v>
      </c>
      <c r="AI47" s="52">
        <f t="shared" si="43"/>
        <v>1.9344074411212179E-6</v>
      </c>
      <c r="AJ47" s="52">
        <f t="shared" si="44"/>
        <v>1.881658497942521E-7</v>
      </c>
      <c r="AK47" s="52">
        <f t="shared" si="45"/>
        <v>1.5671664777990923E-8</v>
      </c>
      <c r="AL47" s="60">
        <f t="shared" si="46"/>
        <v>1.1199566434369022E-9</v>
      </c>
      <c r="AM47" s="60">
        <f t="shared" si="47"/>
        <v>7.001862508391027E-11</v>
      </c>
      <c r="AN47" s="73">
        <f t="shared" si="16"/>
        <v>7.001862508391027E-11</v>
      </c>
      <c r="AO47" s="52">
        <f t="shared" si="17"/>
        <v>0</v>
      </c>
      <c r="AP47" s="5">
        <f t="shared" si="48"/>
        <v>1.4780676343944302E-13</v>
      </c>
      <c r="AQ47">
        <f t="shared" si="49"/>
        <v>0</v>
      </c>
      <c r="AR47" s="23">
        <f t="shared" si="50"/>
        <v>-1.4788170688007085E-13</v>
      </c>
      <c r="AS47" s="5">
        <f t="shared" si="51"/>
        <v>7.4943440627832072E-17</v>
      </c>
      <c r="AT47" s="5">
        <f t="shared" si="52"/>
        <v>2.1102107519100583E-16</v>
      </c>
      <c r="AU47" s="5">
        <f t="shared" si="53"/>
        <v>3.2509504250820434E-30</v>
      </c>
      <c r="AV47" s="5" t="e">
        <f>#REF!</f>
        <v>#REF!</v>
      </c>
      <c r="AW47" s="5" t="e">
        <f t="shared" si="54"/>
        <v>#REF!</v>
      </c>
    </row>
    <row r="48" spans="1:51" x14ac:dyDescent="0.35">
      <c r="F48" t="str">
        <f t="shared" si="55"/>
        <v>Prop, t=1.65</v>
      </c>
      <c r="G48" s="1">
        <f t="shared" si="12"/>
        <v>1.6500000000000008</v>
      </c>
      <c r="H48" s="1">
        <f t="shared" si="13"/>
        <v>0</v>
      </c>
      <c r="I48">
        <f t="shared" si="14"/>
        <v>-3.7676230859473468E-3</v>
      </c>
      <c r="J48" s="53">
        <f t="shared" si="18"/>
        <v>1.237933299668414E-2</v>
      </c>
      <c r="K48" s="1">
        <f t="shared" si="19"/>
        <v>-3.5180661520847374E-3</v>
      </c>
      <c r="L48" s="1">
        <f t="shared" si="20"/>
        <v>-5.4787034212090573E-2</v>
      </c>
      <c r="M48" s="1">
        <f t="shared" si="21"/>
        <v>1.346455379681262E-2</v>
      </c>
      <c r="N48" s="1">
        <f t="shared" si="22"/>
        <v>0.27160959230312115</v>
      </c>
      <c r="O48" s="1">
        <f t="shared" si="23"/>
        <v>0.60218962611803251</v>
      </c>
      <c r="P48" s="1">
        <f t="shared" si="24"/>
        <v>0.86318845930319488</v>
      </c>
      <c r="Q48" s="1">
        <f t="shared" si="25"/>
        <v>1.0104821928371102</v>
      </c>
      <c r="R48" s="1">
        <f t="shared" si="26"/>
        <v>1.074102842614221</v>
      </c>
      <c r="S48" s="1">
        <f t="shared" si="27"/>
        <v>1.0959824673237344</v>
      </c>
      <c r="T48" s="1">
        <f t="shared" si="28"/>
        <v>1.1021306042522696</v>
      </c>
      <c r="U48" s="1">
        <f t="shared" si="29"/>
        <v>1.1035471147214</v>
      </c>
      <c r="V48" s="1">
        <f t="shared" si="30"/>
        <v>1.1040672776857889</v>
      </c>
      <c r="W48" s="1">
        <f t="shared" si="31"/>
        <v>1.1016595838146765</v>
      </c>
      <c r="X48" s="1">
        <f t="shared" si="32"/>
        <v>1.1208947162712277</v>
      </c>
      <c r="Y48" s="1">
        <f t="shared" si="33"/>
        <v>1.0413579999338229</v>
      </c>
      <c r="Z48" s="1">
        <f t="shared" si="34"/>
        <v>0.78108698184515146</v>
      </c>
      <c r="AA48" s="1">
        <f t="shared" si="35"/>
        <v>0.45382662238939081</v>
      </c>
      <c r="AB48" s="1">
        <f t="shared" si="36"/>
        <v>0.20525809627033489</v>
      </c>
      <c r="AC48" s="1">
        <f t="shared" si="37"/>
        <v>7.3563348323949992E-2</v>
      </c>
      <c r="AD48" s="1">
        <f t="shared" si="38"/>
        <v>2.12802625604771E-2</v>
      </c>
      <c r="AE48" s="1">
        <f t="shared" si="39"/>
        <v>5.0481236542398514E-3</v>
      </c>
      <c r="AF48" s="1">
        <f t="shared" si="40"/>
        <v>9.9474370862908897E-4</v>
      </c>
      <c r="AG48" s="1">
        <f t="shared" si="41"/>
        <v>1.6449878813632612E-4</v>
      </c>
      <c r="AH48" s="1">
        <f t="shared" si="42"/>
        <v>2.3012845427057706E-5</v>
      </c>
      <c r="AI48" s="52">
        <f t="shared" si="43"/>
        <v>2.7405225770577968E-6</v>
      </c>
      <c r="AJ48" s="52">
        <f t="shared" si="44"/>
        <v>2.7912497437126075E-7</v>
      </c>
      <c r="AK48" s="52">
        <f t="shared" si="45"/>
        <v>2.4398406386778582E-8</v>
      </c>
      <c r="AL48" s="60">
        <f t="shared" si="46"/>
        <v>1.8346278808104424E-9</v>
      </c>
      <c r="AM48" s="60">
        <f t="shared" si="47"/>
        <v>1.2115067484928206E-10</v>
      </c>
      <c r="AN48" s="73">
        <f t="shared" si="16"/>
        <v>1.2115067484928206E-10</v>
      </c>
      <c r="AO48" s="52">
        <f t="shared" si="17"/>
        <v>0</v>
      </c>
      <c r="AP48" s="5">
        <f t="shared" si="48"/>
        <v>2.6256984406466278E-13</v>
      </c>
      <c r="AQ48">
        <f t="shared" si="49"/>
        <v>0</v>
      </c>
      <c r="AR48" s="23">
        <f t="shared" si="50"/>
        <v>-2.6267876762631204E-13</v>
      </c>
      <c r="AS48" s="5">
        <f t="shared" si="51"/>
        <v>1.0892356164925922E-16</v>
      </c>
      <c r="AT48" s="5">
        <f t="shared" si="52"/>
        <v>3.1994463684026506E-16</v>
      </c>
      <c r="AU48" s="5">
        <f t="shared" si="53"/>
        <v>3.2628147673644034E-30</v>
      </c>
      <c r="AV48" s="5" t="e">
        <f>#REF!</f>
        <v>#REF!</v>
      </c>
      <c r="AW48" s="5" t="e">
        <f t="shared" si="54"/>
        <v>#REF!</v>
      </c>
    </row>
    <row r="49" spans="6:49" x14ac:dyDescent="0.35">
      <c r="F49" t="str">
        <f t="shared" si="55"/>
        <v>Prop, t=1.7</v>
      </c>
      <c r="G49" s="1">
        <f t="shared" si="12"/>
        <v>1.7000000000000008</v>
      </c>
      <c r="H49" s="1">
        <f t="shared" si="13"/>
        <v>0</v>
      </c>
      <c r="I49">
        <f t="shared" si="14"/>
        <v>-3.455027164982665E-3</v>
      </c>
      <c r="J49" s="53">
        <f t="shared" si="18"/>
        <v>1.1352232113514471E-2</v>
      </c>
      <c r="K49" s="1">
        <f t="shared" ref="K49:K80" si="56">K48+$B$29*(L48-2*K48+J48)-J$9*(K48-J48)-K$9*(L48-K48)+$B$31+K$10*($B$17-K48)-K$11*K48</f>
        <v>-8.0818152607726307E-4</v>
      </c>
      <c r="L49" s="1">
        <f t="shared" ref="L49:L80" si="57">L48+$B$29*(M48-2*L48+K48)-K$9*(L48-K48)-L$9*(M48-L48)+$B$31+L$10*($B$17-L48)-L$11*L48</f>
        <v>-5.1992369475595546E-2</v>
      </c>
      <c r="M49" s="1">
        <f t="shared" ref="M49:M80" si="58">M48+$B$29*(N48-2*M48+L48)-L$9*(M48-L48)-M$9*(N48-M48)+$B$31+M$10*($B$17-M48)-M$11*M48</f>
        <v>1.8537426602852425E-3</v>
      </c>
      <c r="N49" s="1">
        <f t="shared" ref="N49:N80" si="59">N48+$B$29*(O48-2*N48+M48)-M$9*(N48-M48)-N$9*(O48-N48)+$B$31+N$10*($B$17-N48)-N$11*N48</f>
        <v>0.24344705707528227</v>
      </c>
      <c r="O49" s="1">
        <f t="shared" ref="O49:O80" si="60">O48+$B$29*(P48-2*O48+N48)-N$9*(O48-N48)-O$9*(P48-O48)+$B$31+O$10*($B$17-O48)-O$11*O48</f>
        <v>0.57110320430850847</v>
      </c>
      <c r="P49" s="1">
        <f t="shared" ref="P49:P80" si="61">P48+$B$29*(Q48-2*P48+O48)-O$9*(P48-O48)-P$9*(Q48-P48)+$B$31+P$10*($B$17-P48)-P$11*P48</f>
        <v>0.84153748118989236</v>
      </c>
      <c r="Q49" s="1">
        <f t="shared" ref="Q49:Q80" si="62">Q48+$B$29*(R48-2*Q48+P48)-P$9*(Q48-P48)-Q$9*(R48-Q48)+$B$31+Q$10*($B$17-Q48)-Q$11*Q48</f>
        <v>1.0004912697361736</v>
      </c>
      <c r="R49" s="1">
        <f t="shared" ref="R49:R80" si="63">R48+$B$29*(S48-2*R48+Q48)-Q$9*(R48-Q48)-R$9*(S48-R48)+$B$31+R$10*($B$17-R48)-R$11*R48</f>
        <v>1.0719182446016067</v>
      </c>
      <c r="S49" s="1">
        <f t="shared" ref="S49:S80" si="64">S48+$B$29*(T48-2*S48+R48)-R$9*(S48-R48)-S$9*(T48-S48)+$B$31+S$10*($B$17-S48)-S$11*S48</f>
        <v>1.0974729384059376</v>
      </c>
      <c r="T49" s="1">
        <f t="shared" ref="T49:T80" si="65">T48+$B$29*(U48-2*T48+S48)-S$9*(T48-S48)-T$9*(U48-T48)+$B$31+T$10*($B$17-T48)-T$11*T48</f>
        <v>1.104947299651134</v>
      </c>
      <c r="U49" s="1">
        <f t="shared" ref="U49:U80" si="66">U48+$B$29*(V48-2*U48+T48)-T$9*(U48-T48)-U$9*(V48-U48)+$B$31+U$10*($B$17-U48)-U$11*U48</f>
        <v>1.1067456078955009</v>
      </c>
      <c r="V49" s="1">
        <f t="shared" ref="V49:V80" si="67">V48+$B$29*(W48-2*V48+U48)-U$9*(V48-U48)-V$9*(W48-V48)+$B$31+V$10*($B$17-V48)-V$11*V48</f>
        <v>1.1073614528573861</v>
      </c>
      <c r="W49" s="1">
        <f t="shared" ref="W49:W80" si="68">W48+$B$29*(X48-2*W48+V48)-V$9*(W48-V48)-W$9*(X48-W48)+$B$31+W$10*($B$17-W48)-W$11*W48</f>
        <v>1.1050044744445804</v>
      </c>
      <c r="X49" s="1">
        <f t="shared" ref="X49:X80" si="69">X48+$B$29*(Y48-2*X48+W48)-W$9*(X48-W48)-X$9*(Y48-X48)+$B$31+X$10*($B$17-X48)-X$11*X48</f>
        <v>1.123329157955482</v>
      </c>
      <c r="Y49" s="1">
        <f t="shared" ref="Y49:Y80" si="70">Y48+$B$29*(Z48-2*Y48+X48)-X$9*(Y48-X48)-Y$9*(Z48-Y48)+$B$31+Y$10*($B$17-Y48)-Y$11*Y48</f>
        <v>1.0510509597914288</v>
      </c>
      <c r="Z49" s="1">
        <f t="shared" ref="Z49:Z80" si="71">Z48+$B$29*(AA48-2*Z48+Y48)-Y$9*(Z48-Y48)-Z$9*(AA48-Z48)+$B$31+Z$10*($B$17-Z48)-Z$11*Z48</f>
        <v>0.80194682291935604</v>
      </c>
      <c r="AA49" s="1">
        <f t="shared" ref="AA49:AA80" si="72">AA48+$B$29*(AB48-2*AA48+Z48)-Z$9*(AA48-Z48)-AA$9*(AB48-AA48)+$B$31+AA$10*($B$17-AA48)-AA$11*AA48</f>
        <v>0.47719948468648604</v>
      </c>
      <c r="AB49" s="1">
        <f t="shared" ref="AB49:AB80" si="73">AB48+$B$29*(AC48-2*AB48+AA48)-AA$9*(AB48-AA48)-AB$9*(AC48-AB48)+$B$31+AB$10*($B$17-AB48)-AB$11*AB48</f>
        <v>0.22196497738291135</v>
      </c>
      <c r="AC49" s="1">
        <f t="shared" ref="AC49:AC80" si="74">AC48+$B$29*(AD48-2*AC48+AB48)-AB$9*(AC48-AB48)-AC$9*(AD48-AC48)+$B$31+AC$10*($B$17-AC48)-AC$11*AC48</f>
        <v>8.2042088691990339E-2</v>
      </c>
      <c r="AD49" s="1">
        <f t="shared" ref="AD49:AD80" si="75">AD48+$B$29*(AE48-2*AD48+AC48)-AC$9*(AD48-AC48)-AD$9*(AE48-AD48)+$B$31+AD$10*($B$17-AD48)-AD$11*AD48</f>
        <v>2.4528842179322018E-2</v>
      </c>
      <c r="AE49" s="1">
        <f t="shared" ref="AE49:AE80" si="76">AE48+$B$29*(AF48-2*AE48+AD48)-AD$9*(AE48-AD48)-AE$9*(AF48-AE48)+$B$31+AE$10*($B$17-AE48)-AE$11*AE48</f>
        <v>6.0250455293018694E-3</v>
      </c>
      <c r="AF49" s="1">
        <f t="shared" ref="AF49:AF80" si="77">AF48+$B$29*(AG48-2*AF48+AE48)-AE$9*(AF48-AE48)-AF$9*(AG48-AF48)+$B$31+AF$10*($B$17-AF48)-AF$11*AF48</f>
        <v>1.2314807645628081E-3</v>
      </c>
      <c r="AG49" s="1">
        <f t="shared" ref="AG49:AG80" si="78">AG48+$B$29*(AH48-2*AG48+AF48)-AF$9*(AG48-AF48)-AG$9*(AH48-AG48)+$B$31+AG$10*($B$17-AG48)-AG$11*AG48</f>
        <v>2.1159947988739477E-4</v>
      </c>
      <c r="AH49" s="1">
        <f t="shared" ref="AH49:AH80" si="79">AH48+$B$29*(AI48-2*AH48+AG48)-AG$9*(AH48-AG48)-AH$9*(AI48-AH48)+$B$31+AH$10*($B$17-AH48)-AH$11*AH48</f>
        <v>3.0812509687982902E-5</v>
      </c>
      <c r="AI49" s="52">
        <f t="shared" ref="AI49:AI80" si="80">AI48+$B$29*(AJ48-2*AI48+AH48)-AH$9*(AI48-AH48)-AI$9*(AJ48-AI48)+$B$31+AI$10*($B$17-AI48)-AI$11*AI48</f>
        <v>3.8265103664844133E-6</v>
      </c>
      <c r="AJ49" s="52">
        <f t="shared" ref="AJ49:AJ80" si="81">AJ48+$B$29*(AK48-2*AJ48+AI48)-AI$9*(AJ48-AI48)-AJ$9*(AK48-AJ48)+$B$31+AJ$10*($B$17-AJ48)-AJ$11*AJ48</f>
        <v>4.0723234013695479E-7</v>
      </c>
      <c r="AK49" s="52">
        <f t="shared" ref="AK49:AK80" si="82">AK48+$B$29*(AL48-2*AK48+AJ48)-AJ$9*(AK48-AJ48)-AK$9*(AL48-AK48)+$B$31+AK$10*($B$17-AK48)-AK$11*AK48</f>
        <v>3.7274126958056177E-8</v>
      </c>
      <c r="AL49" s="60">
        <f t="shared" ref="AL49:AL80" si="83">AL48+$B$29*(AM48-2*AL48+AK48)-AK$9*(AL48-AK48)-AL$9*(AM48-AL48)+$B$31+AL$10*($B$17-AL48)-AL$11*AL48</f>
        <v>2.9417617930588815E-9</v>
      </c>
      <c r="AM49" s="60">
        <f t="shared" ref="AM49:AM80" si="84">AM48+$B$29*(AN48-2*AM48+AL48)-AL$9*(AM48-AL48)-AM$9*(AN48-AM48)+$B$31+AM$10*($B$17-AM48)-AM$11*AM48</f>
        <v>2.046177713629461E-10</v>
      </c>
      <c r="AN49" s="73">
        <f t="shared" si="16"/>
        <v>2.046177713629461E-10</v>
      </c>
      <c r="AO49" s="52">
        <f t="shared" si="17"/>
        <v>0</v>
      </c>
      <c r="AP49" s="5">
        <f t="shared" si="48"/>
        <v>4.5431503068480642E-13</v>
      </c>
      <c r="AQ49">
        <f t="shared" si="49"/>
        <v>0</v>
      </c>
      <c r="AR49" s="23">
        <f t="shared" si="50"/>
        <v>-4.5363712786183896E-13</v>
      </c>
      <c r="AS49" s="5">
        <f t="shared" si="51"/>
        <v>-6.7790282296745384E-16</v>
      </c>
      <c r="AT49" s="5">
        <f t="shared" si="52"/>
        <v>-3.5795818612718879E-16</v>
      </c>
      <c r="AU49" s="5">
        <f t="shared" si="53"/>
        <v>3.7223670047516463E-30</v>
      </c>
      <c r="AV49" s="5" t="e">
        <f>#REF!</f>
        <v>#REF!</v>
      </c>
      <c r="AW49" s="5" t="e">
        <f t="shared" si="54"/>
        <v>#REF!</v>
      </c>
    </row>
    <row r="50" spans="6:49" x14ac:dyDescent="0.35">
      <c r="F50" t="str">
        <f t="shared" si="55"/>
        <v>Prop, t=1.75</v>
      </c>
      <c r="G50" s="1">
        <f t="shared" si="12"/>
        <v>1.7500000000000009</v>
      </c>
      <c r="H50" s="1">
        <f t="shared" si="13"/>
        <v>0</v>
      </c>
      <c r="I50">
        <f t="shared" si="14"/>
        <v>-3.1488653662511837E-3</v>
      </c>
      <c r="J50" s="53">
        <f t="shared" si="18"/>
        <v>1.034627191768246E-2</v>
      </c>
      <c r="K50" s="1">
        <f t="shared" si="56"/>
        <v>1.5695160624655143E-3</v>
      </c>
      <c r="L50" s="1">
        <f t="shared" si="57"/>
        <v>-4.8858337491708405E-2</v>
      </c>
      <c r="M50" s="1">
        <f t="shared" si="58"/>
        <v>-8.1672838407534053E-3</v>
      </c>
      <c r="N50" s="1">
        <f t="shared" si="59"/>
        <v>0.21668342218853723</v>
      </c>
      <c r="O50" s="1">
        <f t="shared" si="60"/>
        <v>0.5399913182194801</v>
      </c>
      <c r="P50" s="1">
        <f t="shared" si="61"/>
        <v>0.81883435735274734</v>
      </c>
      <c r="Q50" s="1">
        <f t="shared" si="62"/>
        <v>0.9893951781810133</v>
      </c>
      <c r="R50" s="1">
        <f t="shared" si="63"/>
        <v>1.069049298286014</v>
      </c>
      <c r="S50" s="1">
        <f t="shared" si="64"/>
        <v>1.098662147061328</v>
      </c>
      <c r="T50" s="1">
        <f t="shared" si="65"/>
        <v>1.1076659351893974</v>
      </c>
      <c r="U50" s="1">
        <f t="shared" si="66"/>
        <v>1.1099239139971189</v>
      </c>
      <c r="V50" s="1">
        <f t="shared" si="67"/>
        <v>1.1106579990052876</v>
      </c>
      <c r="W50" s="1">
        <f t="shared" si="68"/>
        <v>1.1083620960182661</v>
      </c>
      <c r="X50" s="1">
        <f t="shared" si="69"/>
        <v>1.1257956229899766</v>
      </c>
      <c r="Y50" s="1">
        <f t="shared" si="70"/>
        <v>1.0602238639906931</v>
      </c>
      <c r="Z50" s="1">
        <f t="shared" si="71"/>
        <v>0.82210361304099722</v>
      </c>
      <c r="AA50" s="1">
        <f t="shared" si="72"/>
        <v>0.5004820156403349</v>
      </c>
      <c r="AB50" s="1">
        <f t="shared" si="73"/>
        <v>0.239151153845447</v>
      </c>
      <c r="AC50" s="1">
        <f t="shared" si="74"/>
        <v>9.1058291896914459E-2</v>
      </c>
      <c r="AD50" s="1">
        <f t="shared" si="75"/>
        <v>2.8103486701370348E-2</v>
      </c>
      <c r="AE50" s="1">
        <f t="shared" si="76"/>
        <v>7.138632539392298E-3</v>
      </c>
      <c r="AF50" s="1">
        <f t="shared" si="77"/>
        <v>1.5113662996257108E-3</v>
      </c>
      <c r="AG50" s="1">
        <f t="shared" si="78"/>
        <v>2.694311564342979E-4</v>
      </c>
      <c r="AH50" s="1">
        <f t="shared" si="79"/>
        <v>4.0772650554659671E-5</v>
      </c>
      <c r="AI50" s="52">
        <f t="shared" si="80"/>
        <v>5.2711148023157099E-6</v>
      </c>
      <c r="AJ50" s="52">
        <f t="shared" si="81"/>
        <v>5.8505129488904456E-7</v>
      </c>
      <c r="AK50" s="52">
        <f t="shared" si="82"/>
        <v>5.5958144205333641E-8</v>
      </c>
      <c r="AL50" s="60">
        <f t="shared" si="83"/>
        <v>4.6247796043516344E-9</v>
      </c>
      <c r="AM50" s="60">
        <f t="shared" si="84"/>
        <v>3.3798310972928773E-10</v>
      </c>
      <c r="AN50" s="73">
        <f t="shared" si="16"/>
        <v>3.3798310972928773E-10</v>
      </c>
      <c r="AO50" s="52">
        <f t="shared" si="17"/>
        <v>0</v>
      </c>
      <c r="AP50" s="5">
        <f t="shared" si="48"/>
        <v>7.6731664261104569E-13</v>
      </c>
      <c r="AQ50">
        <f t="shared" si="49"/>
        <v>0</v>
      </c>
      <c r="AR50" s="23">
        <f t="shared" si="50"/>
        <v>-7.6760819922583323E-13</v>
      </c>
      <c r="AS50" s="5">
        <f t="shared" si="51"/>
        <v>2.915566147875402E-16</v>
      </c>
      <c r="AT50" s="5">
        <f t="shared" si="52"/>
        <v>-6.6401571339648586E-17</v>
      </c>
      <c r="AU50" s="5">
        <f t="shared" si="53"/>
        <v>3.8073722643780165E-30</v>
      </c>
      <c r="AV50" s="5" t="e">
        <f>#REF!</f>
        <v>#REF!</v>
      </c>
      <c r="AW50" s="5" t="e">
        <f t="shared" si="54"/>
        <v>#REF!</v>
      </c>
    </row>
    <row r="51" spans="6:49" x14ac:dyDescent="0.35">
      <c r="F51" t="str">
        <f t="shared" si="55"/>
        <v>Prop, t=1.8</v>
      </c>
      <c r="G51" s="1">
        <f t="shared" si="12"/>
        <v>1.8000000000000009</v>
      </c>
      <c r="H51" s="1">
        <f t="shared" si="13"/>
        <v>0</v>
      </c>
      <c r="I51">
        <f t="shared" si="14"/>
        <v>-2.8512345623625231E-3</v>
      </c>
      <c r="J51" s="53">
        <f t="shared" si="18"/>
        <v>9.3683421334768615E-3</v>
      </c>
      <c r="K51" s="1">
        <f t="shared" si="56"/>
        <v>3.6292173544043918E-3</v>
      </c>
      <c r="L51" s="1">
        <f t="shared" si="57"/>
        <v>-4.5473073298659496E-2</v>
      </c>
      <c r="M51" s="1">
        <f t="shared" si="58"/>
        <v>-1.6698968419378617E-2</v>
      </c>
      <c r="N51" s="1">
        <f t="shared" si="59"/>
        <v>0.19136849986794952</v>
      </c>
      <c r="O51" s="1">
        <f t="shared" si="60"/>
        <v>0.50899375721599172</v>
      </c>
      <c r="P51" s="1">
        <f t="shared" si="61"/>
        <v>0.79516207381224979</v>
      </c>
      <c r="Q51" s="1">
        <f t="shared" si="62"/>
        <v>0.97718819089637265</v>
      </c>
      <c r="R51" s="1">
        <f t="shared" si="63"/>
        <v>1.06545473026523</v>
      </c>
      <c r="S51" s="1">
        <f t="shared" si="64"/>
        <v>1.0995164756279849</v>
      </c>
      <c r="T51" s="1">
        <f t="shared" si="65"/>
        <v>1.1102696745528156</v>
      </c>
      <c r="U51" s="1">
        <f t="shared" si="66"/>
        <v>1.1130758674890457</v>
      </c>
      <c r="V51" s="1">
        <f t="shared" si="67"/>
        <v>1.113955165887089</v>
      </c>
      <c r="W51" s="1">
        <f t="shared" si="68"/>
        <v>1.1117316005840781</v>
      </c>
      <c r="X51" s="1">
        <f t="shared" si="69"/>
        <v>1.1282958741184512</v>
      </c>
      <c r="Y51" s="1">
        <f t="shared" si="70"/>
        <v>1.0689142538369141</v>
      </c>
      <c r="Z51" s="1">
        <f t="shared" si="71"/>
        <v>0.84156615493820119</v>
      </c>
      <c r="AA51" s="1">
        <f t="shared" si="72"/>
        <v>0.52363262877619488</v>
      </c>
      <c r="AB51" s="1">
        <f t="shared" si="73"/>
        <v>0.25678106689267677</v>
      </c>
      <c r="AC51" s="1">
        <f t="shared" si="74"/>
        <v>0.10060945389594592</v>
      </c>
      <c r="AD51" s="1">
        <f t="shared" si="75"/>
        <v>3.2017618094031267E-2</v>
      </c>
      <c r="AE51" s="1">
        <f t="shared" si="76"/>
        <v>8.4002857826113112E-3</v>
      </c>
      <c r="AF51" s="1">
        <f t="shared" si="77"/>
        <v>1.8398365282400724E-3</v>
      </c>
      <c r="AG51" s="1">
        <f t="shared" si="78"/>
        <v>3.3982145259006988E-4</v>
      </c>
      <c r="AH51" s="1">
        <f t="shared" si="79"/>
        <v>5.3362580245936113E-5</v>
      </c>
      <c r="AI51" s="52">
        <f t="shared" si="80"/>
        <v>7.1702151466437078E-6</v>
      </c>
      <c r="AJ51" s="52">
        <f t="shared" si="81"/>
        <v>8.2855415028377828E-7</v>
      </c>
      <c r="AK51" s="52">
        <f t="shared" si="82"/>
        <v>8.2655648793746994E-8</v>
      </c>
      <c r="AL51" s="60">
        <f t="shared" si="83"/>
        <v>7.13887682754714E-9</v>
      </c>
      <c r="AM51" s="60">
        <f t="shared" si="84"/>
        <v>5.4690668904765917E-10</v>
      </c>
      <c r="AN51" s="73">
        <f t="shared" si="16"/>
        <v>5.4690668904765917E-10</v>
      </c>
      <c r="AO51" s="52">
        <f t="shared" si="17"/>
        <v>0</v>
      </c>
      <c r="AP51" s="5">
        <f t="shared" si="48"/>
        <v>1.2674366614848254E-12</v>
      </c>
      <c r="AQ51">
        <f t="shared" si="49"/>
        <v>0</v>
      </c>
      <c r="AR51" s="23">
        <f t="shared" si="50"/>
        <v>-1.2674306049120787E-12</v>
      </c>
      <c r="AS51" s="5">
        <f t="shared" si="51"/>
        <v>-6.0565727467124711E-18</v>
      </c>
      <c r="AT51" s="5">
        <f t="shared" si="52"/>
        <v>-7.2458144086361057E-17</v>
      </c>
      <c r="AU51" s="5">
        <f t="shared" si="53"/>
        <v>3.8074089464514531E-30</v>
      </c>
      <c r="AV51" s="5" t="e">
        <f>#REF!</f>
        <v>#REF!</v>
      </c>
      <c r="AW51" s="5" t="e">
        <f t="shared" si="54"/>
        <v>#REF!</v>
      </c>
    </row>
    <row r="52" spans="6:49" x14ac:dyDescent="0.35">
      <c r="F52" t="str">
        <f t="shared" si="55"/>
        <v>Prop, t=1.85</v>
      </c>
      <c r="G52" s="1">
        <f t="shared" si="12"/>
        <v>1.850000000000001</v>
      </c>
      <c r="H52" s="1">
        <f t="shared" si="13"/>
        <v>0</v>
      </c>
      <c r="I52">
        <f t="shared" si="14"/>
        <v>-2.5639274075451492E-3</v>
      </c>
      <c r="J52" s="53">
        <f t="shared" si="18"/>
        <v>8.4243329105054901E-3</v>
      </c>
      <c r="K52" s="1">
        <f t="shared" si="56"/>
        <v>5.387053065300261E-3</v>
      </c>
      <c r="L52" s="1">
        <f t="shared" si="57"/>
        <v>-4.1915580115095885E-2</v>
      </c>
      <c r="M52" s="1">
        <f t="shared" si="58"/>
        <v>-2.3844283803895045E-2</v>
      </c>
      <c r="N52" s="1">
        <f t="shared" si="59"/>
        <v>0.16753748531920828</v>
      </c>
      <c r="O52" s="1">
        <f t="shared" si="60"/>
        <v>0.47824420622640118</v>
      </c>
      <c r="P52" s="1">
        <f t="shared" si="61"/>
        <v>0.770610132707225</v>
      </c>
      <c r="Q52" s="1">
        <f t="shared" si="62"/>
        <v>0.96387236229680406</v>
      </c>
      <c r="R52" s="1">
        <f t="shared" si="63"/>
        <v>1.0610958759987572</v>
      </c>
      <c r="S52" s="1">
        <f t="shared" si="64"/>
        <v>1.1000013864578699</v>
      </c>
      <c r="T52" s="1">
        <f t="shared" si="65"/>
        <v>1.1127402160404953</v>
      </c>
      <c r="U52" s="1">
        <f t="shared" si="66"/>
        <v>1.116194434540847</v>
      </c>
      <c r="V52" s="1">
        <f t="shared" si="67"/>
        <v>1.1172508636083707</v>
      </c>
      <c r="W52" s="1">
        <f t="shared" si="68"/>
        <v>1.1151120539555577</v>
      </c>
      <c r="X52" s="1">
        <f t="shared" si="69"/>
        <v>1.1308312972314145</v>
      </c>
      <c r="Y52" s="1">
        <f t="shared" si="70"/>
        <v>1.0771574116035865</v>
      </c>
      <c r="Z52" s="1">
        <f t="shared" si="71"/>
        <v>0.86034535794353328</v>
      </c>
      <c r="AA52" s="1">
        <f t="shared" si="72"/>
        <v>0.54661295771418039</v>
      </c>
      <c r="AB52" s="1">
        <f t="shared" si="73"/>
        <v>0.27481867580928515</v>
      </c>
      <c r="AC52" s="1">
        <f t="shared" si="74"/>
        <v>0.11069099601132233</v>
      </c>
      <c r="AD52" s="1">
        <f t="shared" si="75"/>
        <v>3.6283704104942097E-2</v>
      </c>
      <c r="AE52" s="1">
        <f t="shared" si="76"/>
        <v>9.821532998528195E-3</v>
      </c>
      <c r="AF52" s="1">
        <f t="shared" si="77"/>
        <v>2.2226724458409707E-3</v>
      </c>
      <c r="AG52" s="1">
        <f t="shared" si="78"/>
        <v>4.2480011281896215E-4</v>
      </c>
      <c r="AH52" s="1">
        <f t="shared" si="79"/>
        <v>6.9125537369502127E-5</v>
      </c>
      <c r="AI52" s="52">
        <f t="shared" si="80"/>
        <v>9.6394514190351144E-6</v>
      </c>
      <c r="AJ52" s="52">
        <f t="shared" si="81"/>
        <v>1.1578241142730804E-6</v>
      </c>
      <c r="AK52" s="52">
        <f t="shared" si="82"/>
        <v>1.20260153759338E-7</v>
      </c>
      <c r="AL52" s="60">
        <f t="shared" si="83"/>
        <v>1.0833956519193028E-8</v>
      </c>
      <c r="AM52" s="60">
        <f t="shared" si="84"/>
        <v>8.6825796083202683E-10</v>
      </c>
      <c r="AN52" s="73">
        <f t="shared" si="16"/>
        <v>8.6825796083202683E-10</v>
      </c>
      <c r="AO52" s="52">
        <f t="shared" si="17"/>
        <v>0</v>
      </c>
      <c r="AP52" s="5">
        <f t="shared" si="48"/>
        <v>2.0509000839287161E-12</v>
      </c>
      <c r="AQ52">
        <f t="shared" si="49"/>
        <v>0</v>
      </c>
      <c r="AR52" s="23">
        <f t="shared" si="50"/>
        <v>-2.0510260156925142E-12</v>
      </c>
      <c r="AS52" s="5">
        <f t="shared" si="51"/>
        <v>1.2593176379810231E-16</v>
      </c>
      <c r="AT52" s="5">
        <f t="shared" si="52"/>
        <v>5.347361971174125E-17</v>
      </c>
      <c r="AU52" s="5">
        <f t="shared" si="53"/>
        <v>3.8232677555847541E-30</v>
      </c>
      <c r="AV52" s="5" t="e">
        <f>#REF!</f>
        <v>#REF!</v>
      </c>
      <c r="AW52" s="5" t="e">
        <f t="shared" si="54"/>
        <v>#REF!</v>
      </c>
    </row>
    <row r="53" spans="6:49" x14ac:dyDescent="0.35">
      <c r="F53" t="str">
        <f t="shared" si="55"/>
        <v>Prop, t=1.9</v>
      </c>
      <c r="G53" s="1">
        <f t="shared" si="12"/>
        <v>1.900000000000001</v>
      </c>
      <c r="H53" s="1">
        <f t="shared" si="13"/>
        <v>0</v>
      </c>
      <c r="I53">
        <f t="shared" si="14"/>
        <v>-2.2884442230921734E-3</v>
      </c>
      <c r="J53" s="53">
        <f t="shared" si="18"/>
        <v>7.5191738758742859E-3</v>
      </c>
      <c r="K53" s="1">
        <f t="shared" si="56"/>
        <v>6.8606538799971381E-3</v>
      </c>
      <c r="L53" s="1">
        <f t="shared" si="57"/>
        <v>-3.825606796569913E-2</v>
      </c>
      <c r="M53" s="1">
        <f t="shared" si="58"/>
        <v>-2.9707454003245076E-2</v>
      </c>
      <c r="N53" s="1">
        <f t="shared" si="59"/>
        <v>0.14521177785198155</v>
      </c>
      <c r="O53" s="1">
        <f t="shared" si="60"/>
        <v>0.44786926832528695</v>
      </c>
      <c r="P53" s="1">
        <f t="shared" si="61"/>
        <v>0.74527350218962052</v>
      </c>
      <c r="Q53" s="1">
        <f t="shared" si="62"/>
        <v>0.94945753145291245</v>
      </c>
      <c r="R53" s="1">
        <f t="shared" si="63"/>
        <v>1.0559371526289401</v>
      </c>
      <c r="S53" s="1">
        <f t="shared" si="64"/>
        <v>1.100081703261629</v>
      </c>
      <c r="T53" s="1">
        <f t="shared" si="65"/>
        <v>1.1150578232980006</v>
      </c>
      <c r="U53" s="1">
        <f t="shared" si="66"/>
        <v>1.1192716600570181</v>
      </c>
      <c r="V53" s="1">
        <f t="shared" si="67"/>
        <v>1.120542620330248</v>
      </c>
      <c r="W53" s="1">
        <f t="shared" si="68"/>
        <v>1.1185024191143225</v>
      </c>
      <c r="X53" s="1">
        <f t="shared" si="69"/>
        <v>1.133402931221476</v>
      </c>
      <c r="Y53" s="1">
        <f t="shared" si="70"/>
        <v>1.0849864671041713</v>
      </c>
      <c r="Z53" s="1">
        <f t="shared" si="71"/>
        <v>0.87845394466682092</v>
      </c>
      <c r="AA53" s="1">
        <f t="shared" si="72"/>
        <v>0.56938779548447982</v>
      </c>
      <c r="AB53" s="1">
        <f t="shared" si="73"/>
        <v>0.29322769632063223</v>
      </c>
      <c r="AC53" s="1">
        <f t="shared" si="74"/>
        <v>0.12129636208271417</v>
      </c>
      <c r="AD53" s="1">
        <f t="shared" si="75"/>
        <v>4.0913189716580048E-2</v>
      </c>
      <c r="AE53" s="1">
        <f t="shared" si="76"/>
        <v>1.1413964646698383E-2</v>
      </c>
      <c r="AF53" s="1">
        <f t="shared" si="77"/>
        <v>2.6659870656223963E-3</v>
      </c>
      <c r="AG53" s="1">
        <f t="shared" si="78"/>
        <v>5.2660677570258885E-4</v>
      </c>
      <c r="AH53" s="1">
        <f t="shared" si="79"/>
        <v>8.8685572390250942E-5</v>
      </c>
      <c r="AI53" s="52">
        <f t="shared" si="80"/>
        <v>1.2817063557240286E-5</v>
      </c>
      <c r="AJ53" s="52">
        <f t="shared" si="81"/>
        <v>1.5978542842618653E-6</v>
      </c>
      <c r="AK53" s="52">
        <f t="shared" si="82"/>
        <v>1.7252351142571166E-7</v>
      </c>
      <c r="AL53" s="60">
        <f t="shared" si="83"/>
        <v>1.6183299923103255E-8</v>
      </c>
      <c r="AM53" s="60">
        <f t="shared" si="84"/>
        <v>1.3541991147950311E-9</v>
      </c>
      <c r="AN53" s="73">
        <f t="shared" si="16"/>
        <v>1.3541991147950311E-9</v>
      </c>
      <c r="AO53" s="52">
        <f t="shared" si="17"/>
        <v>0</v>
      </c>
      <c r="AP53" s="5">
        <f t="shared" si="48"/>
        <v>3.2559673531200917E-12</v>
      </c>
      <c r="AQ53">
        <f t="shared" si="49"/>
        <v>0</v>
      </c>
      <c r="AR53" s="23">
        <f t="shared" si="50"/>
        <v>-3.2558400420157341E-12</v>
      </c>
      <c r="AS53" s="5">
        <f t="shared" si="51"/>
        <v>-1.2731110435767069E-16</v>
      </c>
      <c r="AT53" s="5">
        <f t="shared" si="52"/>
        <v>-7.3837484645929438E-17</v>
      </c>
      <c r="AU53" s="5">
        <f t="shared" si="53"/>
        <v>3.8394758728775237E-30</v>
      </c>
      <c r="AV53" s="5" t="e">
        <f>#REF!</f>
        <v>#REF!</v>
      </c>
      <c r="AW53" s="5" t="e">
        <f t="shared" si="54"/>
        <v>#REF!</v>
      </c>
    </row>
    <row r="54" spans="6:49" x14ac:dyDescent="0.35">
      <c r="F54" t="str">
        <f t="shared" si="55"/>
        <v>Prop, t=1.95</v>
      </c>
      <c r="G54" s="1">
        <f t="shared" si="12"/>
        <v>1.9500000000000011</v>
      </c>
      <c r="H54" s="1">
        <f t="shared" si="13"/>
        <v>0</v>
      </c>
      <c r="I54">
        <f t="shared" si="14"/>
        <v>-2.0260073559136595E-3</v>
      </c>
      <c r="J54" s="53">
        <f t="shared" si="18"/>
        <v>6.656881312287739E-3</v>
      </c>
      <c r="K54" s="1">
        <f t="shared" si="56"/>
        <v>8.0687499474064173E-3</v>
      </c>
      <c r="L54" s="1">
        <f t="shared" si="57"/>
        <v>-3.4556340353446929E-2</v>
      </c>
      <c r="M54" s="1">
        <f t="shared" si="58"/>
        <v>-3.4392803187784531E-2</v>
      </c>
      <c r="N54" s="1">
        <f t="shared" si="59"/>
        <v>0.12439988069128527</v>
      </c>
      <c r="O54" s="1">
        <f t="shared" si="60"/>
        <v>0.41798763774184622</v>
      </c>
      <c r="P54" s="1">
        <f t="shared" si="61"/>
        <v>0.71925155077334202</v>
      </c>
      <c r="Q54" s="1">
        <f t="shared" si="62"/>
        <v>0.93396123172349643</v>
      </c>
      <c r="R54" s="1">
        <f t="shared" si="63"/>
        <v>1.0499464984085707</v>
      </c>
      <c r="S54" s="1">
        <f t="shared" si="64"/>
        <v>1.0997219115862751</v>
      </c>
      <c r="T54" s="1">
        <f t="shared" si="65"/>
        <v>1.1172013764023652</v>
      </c>
      <c r="U54" s="1">
        <f t="shared" si="66"/>
        <v>1.122298620759151</v>
      </c>
      <c r="V54" s="1">
        <f t="shared" si="67"/>
        <v>1.123827538841355</v>
      </c>
      <c r="W54" s="1">
        <f t="shared" si="68"/>
        <v>1.12190153737507</v>
      </c>
      <c r="X54" s="1">
        <f t="shared" si="69"/>
        <v>1.1360114942081776</v>
      </c>
      <c r="Y54" s="1">
        <f t="shared" si="70"/>
        <v>1.092432500851386</v>
      </c>
      <c r="Z54" s="1">
        <f t="shared" si="71"/>
        <v>0.895906183399517</v>
      </c>
      <c r="AA54" s="1">
        <f t="shared" si="72"/>
        <v>0.59192501789072272</v>
      </c>
      <c r="AB54" s="1">
        <f t="shared" si="73"/>
        <v>0.31197182018812525</v>
      </c>
      <c r="AC54" s="1">
        <f t="shared" si="74"/>
        <v>0.13241712454833784</v>
      </c>
      <c r="AD54" s="1">
        <f t="shared" si="75"/>
        <v>4.5916438684685514E-2</v>
      </c>
      <c r="AE54" s="1">
        <f t="shared" si="76"/>
        <v>1.3189169769460937E-2</v>
      </c>
      <c r="AF54" s="1">
        <f t="shared" si="77"/>
        <v>3.1762097322182675E-3</v>
      </c>
      <c r="AG54" s="1">
        <f t="shared" si="78"/>
        <v>6.476975930735868E-4</v>
      </c>
      <c r="AH54" s="1">
        <f t="shared" si="79"/>
        <v>1.1275446565899902E-4</v>
      </c>
      <c r="AI54" s="52">
        <f t="shared" si="80"/>
        <v>1.686693717730832E-5</v>
      </c>
      <c r="AJ54" s="52">
        <f t="shared" si="81"/>
        <v>2.1794493039220547E-6</v>
      </c>
      <c r="AK54" s="52">
        <f t="shared" si="82"/>
        <v>2.4425685380001411E-7</v>
      </c>
      <c r="AL54" s="60">
        <f t="shared" si="83"/>
        <v>2.3819009335474201E-8</v>
      </c>
      <c r="AM54" s="60">
        <f t="shared" si="84"/>
        <v>2.0774731013423644E-9</v>
      </c>
      <c r="AN54" s="73">
        <f t="shared" si="16"/>
        <v>2.0774731013423644E-9</v>
      </c>
      <c r="AO54" s="52">
        <f t="shared" si="17"/>
        <v>0</v>
      </c>
      <c r="AP54" s="5">
        <f t="shared" si="48"/>
        <v>5.0782466804813521E-12</v>
      </c>
      <c r="AQ54">
        <f t="shared" si="49"/>
        <v>0</v>
      </c>
      <c r="AR54" s="23">
        <f t="shared" si="50"/>
        <v>-5.078382159240391E-12</v>
      </c>
      <c r="AS54" s="5">
        <f t="shared" si="51"/>
        <v>1.3547875903894004E-16</v>
      </c>
      <c r="AT54" s="5">
        <f t="shared" si="52"/>
        <v>6.1641274393010601E-17</v>
      </c>
      <c r="AU54" s="5">
        <f t="shared" si="53"/>
        <v>3.8578303670282548E-30</v>
      </c>
      <c r="AV54" s="5" t="e">
        <f>#REF!</f>
        <v>#REF!</v>
      </c>
      <c r="AW54" s="5" t="e">
        <f t="shared" si="54"/>
        <v>#REF!</v>
      </c>
    </row>
    <row r="55" spans="6:49" x14ac:dyDescent="0.35">
      <c r="F55" t="str">
        <f t="shared" si="55"/>
        <v>Prop, t=2</v>
      </c>
      <c r="G55" s="1">
        <f t="shared" si="12"/>
        <v>2.0000000000000009</v>
      </c>
      <c r="H55" s="1">
        <f t="shared" si="13"/>
        <v>0</v>
      </c>
      <c r="I55">
        <f t="shared" si="14"/>
        <v>-1.7775774678015653E-3</v>
      </c>
      <c r="J55" s="53">
        <f t="shared" si="18"/>
        <v>5.8406116799194288E-3</v>
      </c>
      <c r="K55" s="1">
        <f t="shared" si="56"/>
        <v>9.0308093432917291E-3</v>
      </c>
      <c r="L55" s="1">
        <f t="shared" si="57"/>
        <v>-3.0870219461124389E-2</v>
      </c>
      <c r="M55" s="1">
        <f t="shared" si="58"/>
        <v>-3.8003730144682876E-2</v>
      </c>
      <c r="N55" s="1">
        <f t="shared" si="59"/>
        <v>0.10509836050022264</v>
      </c>
      <c r="O55" s="1">
        <f t="shared" si="60"/>
        <v>0.3887094208367009</v>
      </c>
      <c r="P55" s="1">
        <f t="shared" si="61"/>
        <v>0.69264698122742019</v>
      </c>
      <c r="Q55" s="1">
        <f t="shared" si="62"/>
        <v>0.91740851215426833</v>
      </c>
      <c r="R55" s="1">
        <f t="shared" si="63"/>
        <v>1.0430957730779138</v>
      </c>
      <c r="S55" s="1">
        <f t="shared" si="64"/>
        <v>1.098886474343975</v>
      </c>
      <c r="T55" s="1">
        <f t="shared" si="65"/>
        <v>1.1191484434306302</v>
      </c>
      <c r="U55" s="1">
        <f t="shared" si="66"/>
        <v>1.1252653854916692</v>
      </c>
      <c r="V55" s="1">
        <f t="shared" si="67"/>
        <v>1.1271022525322596</v>
      </c>
      <c r="W55" s="1">
        <f t="shared" si="68"/>
        <v>1.1253081073956692</v>
      </c>
      <c r="X55" s="1">
        <f t="shared" si="69"/>
        <v>1.1386574062191139</v>
      </c>
      <c r="Y55" s="1">
        <f t="shared" si="70"/>
        <v>1.0995246436620445</v>
      </c>
      <c r="Z55" s="1">
        <f t="shared" si="71"/>
        <v>0.91271764445021464</v>
      </c>
      <c r="AA55" s="1">
        <f t="shared" si="72"/>
        <v>0.61419549364843229</v>
      </c>
      <c r="AB55" s="1">
        <f t="shared" si="73"/>
        <v>0.33101491615153855</v>
      </c>
      <c r="AC55" s="1">
        <f t="shared" si="74"/>
        <v>0.14404309772338206</v>
      </c>
      <c r="AD55" s="1">
        <f t="shared" si="75"/>
        <v>5.1302685083082729E-2</v>
      </c>
      <c r="AE55" s="1">
        <f t="shared" si="76"/>
        <v>1.515867224795419E-2</v>
      </c>
      <c r="AF55" s="1">
        <f t="shared" si="77"/>
        <v>3.7600676747077989E-3</v>
      </c>
      <c r="AG55" s="1">
        <f t="shared" si="78"/>
        <v>7.9075058883430987E-4</v>
      </c>
      <c r="AH55" s="1">
        <f t="shared" si="79"/>
        <v>1.4213861267061686E-4</v>
      </c>
      <c r="AI55" s="52">
        <f t="shared" si="80"/>
        <v>2.1981845924485135E-5</v>
      </c>
      <c r="AJ55" s="52">
        <f t="shared" si="81"/>
        <v>2.9402346034967667E-6</v>
      </c>
      <c r="AK55" s="52">
        <f t="shared" si="82"/>
        <v>3.4156590572019562E-7</v>
      </c>
      <c r="AL55" s="60">
        <f t="shared" si="83"/>
        <v>3.4575364775078564E-8</v>
      </c>
      <c r="AM55" s="60">
        <f t="shared" si="84"/>
        <v>3.1381700280017844E-9</v>
      </c>
      <c r="AN55" s="73">
        <f t="shared" si="16"/>
        <v>3.1381700280017844E-9</v>
      </c>
      <c r="AO55" s="52">
        <f t="shared" si="17"/>
        <v>0</v>
      </c>
      <c r="AP55" s="5">
        <f t="shared" si="48"/>
        <v>7.7905241300338441E-12</v>
      </c>
      <c r="AQ55">
        <f t="shared" si="49"/>
        <v>0</v>
      </c>
      <c r="AR55" s="23">
        <f t="shared" si="50"/>
        <v>-7.7902129191897984E-12</v>
      </c>
      <c r="AS55" s="5">
        <f t="shared" si="51"/>
        <v>-3.1121084404572406E-16</v>
      </c>
      <c r="AT55" s="5">
        <f t="shared" si="52"/>
        <v>-2.4956956965271346E-16</v>
      </c>
      <c r="AU55" s="5">
        <f t="shared" si="53"/>
        <v>3.9546825564799069E-30</v>
      </c>
      <c r="AV55" s="5" t="e">
        <f>#REF!</f>
        <v>#REF!</v>
      </c>
      <c r="AW55" s="5" t="e">
        <f t="shared" si="54"/>
        <v>#REF!</v>
      </c>
    </row>
    <row r="56" spans="6:49" x14ac:dyDescent="0.35">
      <c r="F56" t="str">
        <f t="shared" si="55"/>
        <v>Prop, t=2.05</v>
      </c>
      <c r="G56" s="1">
        <f t="shared" si="12"/>
        <v>2.0500000000000007</v>
      </c>
      <c r="H56" s="1">
        <f t="shared" si="13"/>
        <v>0</v>
      </c>
      <c r="I56">
        <f t="shared" si="14"/>
        <v>-1.5438712663924535E-3</v>
      </c>
      <c r="J56" s="53">
        <f t="shared" si="18"/>
        <v>5.0727198752894892E-3</v>
      </c>
      <c r="K56" s="1">
        <f t="shared" si="56"/>
        <v>9.7667146028968133E-3</v>
      </c>
      <c r="L56" s="1">
        <f t="shared" si="57"/>
        <v>-2.7244001054851103E-2</v>
      </c>
      <c r="M56" s="1">
        <f t="shared" si="58"/>
        <v>-4.0641805144493483E-2</v>
      </c>
      <c r="N56" s="1">
        <f t="shared" si="59"/>
        <v>8.7292849049363644E-2</v>
      </c>
      <c r="O56" s="1">
        <f t="shared" si="60"/>
        <v>0.36013560085335494</v>
      </c>
      <c r="P56" s="1">
        <f t="shared" si="61"/>
        <v>0.66556477786745294</v>
      </c>
      <c r="Q56" s="1">
        <f t="shared" si="62"/>
        <v>0.89983167674541475</v>
      </c>
      <c r="R56" s="1">
        <f t="shared" si="63"/>
        <v>1.035361114354898</v>
      </c>
      <c r="S56" s="1">
        <f t="shared" si="64"/>
        <v>1.0975401581194946</v>
      </c>
      <c r="T56" s="1">
        <f t="shared" si="65"/>
        <v>1.1208753723075477</v>
      </c>
      <c r="U56" s="1">
        <f t="shared" si="66"/>
        <v>1.12816098385213</v>
      </c>
      <c r="V56" s="1">
        <f t="shared" si="67"/>
        <v>1.1303628813625137</v>
      </c>
      <c r="W56" s="1">
        <f t="shared" si="68"/>
        <v>1.1287206621484949</v>
      </c>
      <c r="X56" s="1">
        <f t="shared" si="69"/>
        <v>1.1413408084153707</v>
      </c>
      <c r="Y56" s="1">
        <f t="shared" si="70"/>
        <v>1.1062901725875942</v>
      </c>
      <c r="Z56" s="1">
        <f t="shared" si="71"/>
        <v>0.92890497870697408</v>
      </c>
      <c r="AA56" s="1">
        <f t="shared" si="72"/>
        <v>0.63617298373519293</v>
      </c>
      <c r="AB56" s="1">
        <f t="shared" si="73"/>
        <v>0.35032121252807713</v>
      </c>
      <c r="AC56" s="1">
        <f t="shared" si="74"/>
        <v>0.15616245666145956</v>
      </c>
      <c r="AD56" s="1">
        <f t="shared" si="75"/>
        <v>5.7079994677107587E-2</v>
      </c>
      <c r="AE56" s="1">
        <f t="shared" si="76"/>
        <v>1.7333868018357092E-2</v>
      </c>
      <c r="AF56" s="1">
        <f t="shared" si="77"/>
        <v>4.4245649864952811E-3</v>
      </c>
      <c r="AG56" s="1">
        <f t="shared" si="78"/>
        <v>9.5866967722922874E-4</v>
      </c>
      <c r="AH56" s="1">
        <f t="shared" si="79"/>
        <v>1.7774580988970726E-4</v>
      </c>
      <c r="AI56" s="52">
        <f t="shared" si="80"/>
        <v>2.8386877525391892E-5</v>
      </c>
      <c r="AJ56" s="52">
        <f t="shared" si="81"/>
        <v>3.9257773485974328E-6</v>
      </c>
      <c r="AK56" s="52">
        <f t="shared" si="82"/>
        <v>4.7212417379961786E-7</v>
      </c>
      <c r="AL56" s="60">
        <f t="shared" si="83"/>
        <v>4.9541341398079948E-8</v>
      </c>
      <c r="AM56" s="60">
        <f t="shared" si="84"/>
        <v>4.6722884833190126E-9</v>
      </c>
      <c r="AN56" s="73">
        <f t="shared" si="16"/>
        <v>4.6722884833190126E-9</v>
      </c>
      <c r="AO56" s="52">
        <f t="shared" si="17"/>
        <v>0</v>
      </c>
      <c r="AP56" s="5">
        <f t="shared" si="48"/>
        <v>1.1768137605006659E-11</v>
      </c>
      <c r="AQ56">
        <f t="shared" si="49"/>
        <v>0</v>
      </c>
      <c r="AR56" s="23">
        <f t="shared" si="50"/>
        <v>-1.1767919971816809E-11</v>
      </c>
      <c r="AS56" s="5">
        <f t="shared" si="51"/>
        <v>-2.1763318984942515E-16</v>
      </c>
      <c r="AT56" s="5">
        <f t="shared" si="52"/>
        <v>-4.6720275950213862E-16</v>
      </c>
      <c r="AU56" s="5">
        <f t="shared" si="53"/>
        <v>4.0020467618039431E-30</v>
      </c>
      <c r="AV56" s="5" t="e">
        <f>#REF!</f>
        <v>#REF!</v>
      </c>
      <c r="AW56" s="5" t="e">
        <f t="shared" si="54"/>
        <v>#REF!</v>
      </c>
    </row>
    <row r="57" spans="6:49" x14ac:dyDescent="0.35">
      <c r="F57" t="str">
        <f t="shared" si="55"/>
        <v>Prop, t=2.1</v>
      </c>
      <c r="G57" s="1">
        <f t="shared" si="12"/>
        <v>2.1000000000000005</v>
      </c>
      <c r="H57" s="1">
        <f t="shared" si="13"/>
        <v>0</v>
      </c>
      <c r="I57">
        <f t="shared" si="14"/>
        <v>-1.3253802403127466E-3</v>
      </c>
      <c r="J57" s="53">
        <f t="shared" si="18"/>
        <v>4.3548207895990248E-3</v>
      </c>
      <c r="K57" s="1">
        <f t="shared" si="56"/>
        <v>1.0296476115300738E-2</v>
      </c>
      <c r="L57" s="1">
        <f t="shared" si="57"/>
        <v>-2.3716930968369496E-2</v>
      </c>
      <c r="M57" s="1">
        <f t="shared" si="58"/>
        <v>-4.2405985094348106E-2</v>
      </c>
      <c r="N57" s="1">
        <f t="shared" si="59"/>
        <v>7.0959070923858197E-2</v>
      </c>
      <c r="O57" s="1">
        <f t="shared" si="60"/>
        <v>0.33235764076520985</v>
      </c>
      <c r="P57" s="1">
        <f t="shared" si="61"/>
        <v>0.63811117977852094</v>
      </c>
      <c r="Q57" s="1">
        <f t="shared" si="62"/>
        <v>0.88126994851534535</v>
      </c>
      <c r="R57" s="1">
        <f t="shared" si="63"/>
        <v>1.0267232465546174</v>
      </c>
      <c r="S57" s="1">
        <f t="shared" si="64"/>
        <v>1.0956483658738874</v>
      </c>
      <c r="T57" s="1">
        <f t="shared" si="65"/>
        <v>1.1223574023992273</v>
      </c>
      <c r="U57" s="1">
        <f t="shared" si="66"/>
        <v>1.1309733841569667</v>
      </c>
      <c r="V57" s="1">
        <f t="shared" si="67"/>
        <v>1.1336049884541521</v>
      </c>
      <c r="W57" s="1">
        <f t="shared" si="68"/>
        <v>1.1321375440040886</v>
      </c>
      <c r="X57" s="1">
        <f t="shared" si="69"/>
        <v>1.1440615789527213</v>
      </c>
      <c r="Y57" s="1">
        <f t="shared" si="70"/>
        <v>1.1127546030709099</v>
      </c>
      <c r="Z57" s="1">
        <f t="shared" si="71"/>
        <v>0.94448571681440663</v>
      </c>
      <c r="AA57" s="1">
        <f t="shared" si="72"/>
        <v>0.657834032123229</v>
      </c>
      <c r="AB57" s="1">
        <f t="shared" si="73"/>
        <v>0.36985546191619056</v>
      </c>
      <c r="AC57" s="1">
        <f t="shared" si="74"/>
        <v>0.16876186010500543</v>
      </c>
      <c r="AD57" s="1">
        <f t="shared" si="75"/>
        <v>6.3255235860863096E-2</v>
      </c>
      <c r="AE57" s="1">
        <f t="shared" si="76"/>
        <v>1.9725963770107262E-2</v>
      </c>
      <c r="AF57" s="1">
        <f t="shared" si="77"/>
        <v>5.1769592408243848E-3</v>
      </c>
      <c r="AG57" s="1">
        <f t="shared" si="78"/>
        <v>1.1545872756049981E-3</v>
      </c>
      <c r="AH57" s="1">
        <f t="shared" si="79"/>
        <v>2.2059187403292857E-4</v>
      </c>
      <c r="AI57" s="52">
        <f t="shared" si="80"/>
        <v>3.6343027869878505E-5</v>
      </c>
      <c r="AJ57" s="52">
        <f t="shared" si="81"/>
        <v>5.1908223253283573E-6</v>
      </c>
      <c r="AK57" s="52">
        <f t="shared" si="82"/>
        <v>6.4548752516948247E-7</v>
      </c>
      <c r="AL57" s="60">
        <f t="shared" si="83"/>
        <v>7.0123636722172273E-8</v>
      </c>
      <c r="AM57" s="60">
        <f t="shared" si="84"/>
        <v>6.862454415134873E-9</v>
      </c>
      <c r="AN57" s="73">
        <f t="shared" si="16"/>
        <v>6.862454415134873E-9</v>
      </c>
      <c r="AO57" s="52">
        <f t="shared" si="17"/>
        <v>0</v>
      </c>
      <c r="AP57" s="5">
        <f t="shared" si="48"/>
        <v>1.752108181244625E-11</v>
      </c>
      <c r="AQ57">
        <f t="shared" si="49"/>
        <v>0</v>
      </c>
      <c r="AR57" s="23">
        <f t="shared" si="50"/>
        <v>-1.7521761819239146E-11</v>
      </c>
      <c r="AS57" s="5">
        <f t="shared" si="51"/>
        <v>6.8000679289600025E-16</v>
      </c>
      <c r="AT57" s="5">
        <f t="shared" si="52"/>
        <v>2.1280403339386163E-16</v>
      </c>
      <c r="AU57" s="5">
        <f t="shared" si="53"/>
        <v>4.4644560001886471E-30</v>
      </c>
      <c r="AV57" s="5" t="e">
        <f>#REF!</f>
        <v>#REF!</v>
      </c>
      <c r="AW57" s="5" t="e">
        <f t="shared" si="54"/>
        <v>#REF!</v>
      </c>
    </row>
    <row r="58" spans="6:49" x14ac:dyDescent="0.35">
      <c r="F58" t="str">
        <f t="shared" si="55"/>
        <v>Prop, t=2.15</v>
      </c>
      <c r="G58" s="1">
        <f t="shared" si="12"/>
        <v>2.1500000000000004</v>
      </c>
      <c r="H58" s="1">
        <f t="shared" si="13"/>
        <v>0</v>
      </c>
      <c r="I58">
        <f t="shared" si="14"/>
        <v>-1.1223900103301699E-3</v>
      </c>
      <c r="J58" s="53">
        <f t="shared" si="18"/>
        <v>3.6878528910848436E-3</v>
      </c>
      <c r="K58" s="1">
        <f t="shared" si="56"/>
        <v>1.0639980913762391E-2</v>
      </c>
      <c r="L58" s="1">
        <f t="shared" si="57"/>
        <v>-2.0321695758867456E-2</v>
      </c>
      <c r="M58" s="1">
        <f t="shared" si="58"/>
        <v>-4.3391942046008561E-2</v>
      </c>
      <c r="N58" s="1">
        <f t="shared" si="59"/>
        <v>5.6063882637316313E-2</v>
      </c>
      <c r="O58" s="1">
        <f t="shared" si="60"/>
        <v>0.30545721729465836</v>
      </c>
      <c r="P58" s="1">
        <f t="shared" si="61"/>
        <v>0.61039269112685723</v>
      </c>
      <c r="Q58" s="1">
        <f t="shared" si="62"/>
        <v>0.86176906594021174</v>
      </c>
      <c r="R58" s="1">
        <f t="shared" si="63"/>
        <v>1.01716773822101</v>
      </c>
      <c r="S58" s="1">
        <f t="shared" si="64"/>
        <v>1.0931774716301168</v>
      </c>
      <c r="T58" s="1">
        <f t="shared" si="65"/>
        <v>1.1235687950037596</v>
      </c>
      <c r="U58" s="1">
        <f t="shared" si="66"/>
        <v>1.1336894816437564</v>
      </c>
      <c r="V58" s="1">
        <f t="shared" si="67"/>
        <v>1.1368235379793483</v>
      </c>
      <c r="W58" s="1">
        <f t="shared" si="68"/>
        <v>1.1355568781140901</v>
      </c>
      <c r="X58" s="1">
        <f t="shared" si="69"/>
        <v>1.1468193455755764</v>
      </c>
      <c r="Y58" s="1">
        <f t="shared" si="70"/>
        <v>1.1189417772489345</v>
      </c>
      <c r="Z58" s="1">
        <f t="shared" si="71"/>
        <v>0.95947808744202001</v>
      </c>
      <c r="AA58" s="1">
        <f t="shared" si="72"/>
        <v>0.67915784982176897</v>
      </c>
      <c r="AB58" s="1">
        <f t="shared" si="73"/>
        <v>0.38958308856449103</v>
      </c>
      <c r="AC58" s="1">
        <f t="shared" si="74"/>
        <v>0.18182657615184242</v>
      </c>
      <c r="AD58" s="1">
        <f t="shared" si="75"/>
        <v>6.9834059819264854E-2</v>
      </c>
      <c r="AE58" s="1">
        <f t="shared" si="76"/>
        <v>2.2345917600261892E-2</v>
      </c>
      <c r="AF58" s="1">
        <f t="shared" si="77"/>
        <v>6.0247359680006213E-3</v>
      </c>
      <c r="AG58" s="1">
        <f t="shared" si="78"/>
        <v>1.381865462219351E-3</v>
      </c>
      <c r="AH58" s="1">
        <f t="shared" si="79"/>
        <v>2.7180702810451421E-4</v>
      </c>
      <c r="AI58" s="52">
        <f t="shared" si="80"/>
        <v>4.6150944808384304E-5</v>
      </c>
      <c r="AJ58" s="52">
        <f t="shared" si="81"/>
        <v>6.8006450011635136E-6</v>
      </c>
      <c r="AK58" s="52">
        <f t="shared" si="82"/>
        <v>8.7345363551491041E-7</v>
      </c>
      <c r="AL58" s="60">
        <f t="shared" si="83"/>
        <v>9.8121653728945194E-8</v>
      </c>
      <c r="AM58" s="60">
        <f t="shared" si="84"/>
        <v>9.9512091202715876E-9</v>
      </c>
      <c r="AN58" s="73">
        <f t="shared" si="16"/>
        <v>9.9512091202715876E-9</v>
      </c>
      <c r="AO58" s="52">
        <f t="shared" si="17"/>
        <v>0</v>
      </c>
      <c r="AP58" s="5">
        <f t="shared" si="48"/>
        <v>2.57342040567557E-11</v>
      </c>
      <c r="AQ58">
        <f t="shared" si="49"/>
        <v>0</v>
      </c>
      <c r="AR58" s="23">
        <f t="shared" si="50"/>
        <v>-2.5734081532391428E-11</v>
      </c>
      <c r="AS58" s="5">
        <f t="shared" si="51"/>
        <v>-1.2252436427176096E-16</v>
      </c>
      <c r="AT58" s="5">
        <f t="shared" si="52"/>
        <v>9.027966912210068E-17</v>
      </c>
      <c r="AU58" s="5">
        <f t="shared" si="53"/>
        <v>4.4794682200288464E-30</v>
      </c>
      <c r="AV58" s="5" t="e">
        <f>#REF!</f>
        <v>#REF!</v>
      </c>
      <c r="AW58" s="5" t="e">
        <f t="shared" si="54"/>
        <v>#REF!</v>
      </c>
    </row>
    <row r="59" spans="6:49" x14ac:dyDescent="0.35">
      <c r="F59" t="str">
        <f t="shared" si="55"/>
        <v>Prop, t=2.2</v>
      </c>
      <c r="G59" s="1">
        <f t="shared" si="12"/>
        <v>2.2000000000000002</v>
      </c>
      <c r="H59" s="1">
        <f t="shared" si="13"/>
        <v>0</v>
      </c>
      <c r="I59">
        <f t="shared" si="14"/>
        <v>-9.3499995528646663E-4</v>
      </c>
      <c r="J59" s="53">
        <f t="shared" si="18"/>
        <v>3.0721427102269618E-3</v>
      </c>
      <c r="K59" s="1">
        <f t="shared" si="56"/>
        <v>1.0816775187267107E-2</v>
      </c>
      <c r="L59" s="1">
        <f t="shared" si="57"/>
        <v>-1.7084920834532186E-2</v>
      </c>
      <c r="M59" s="1">
        <f t="shared" si="58"/>
        <v>-4.3691499465054878E-2</v>
      </c>
      <c r="N59" s="1">
        <f t="shared" si="59"/>
        <v>4.2566310001986817E-2</v>
      </c>
      <c r="O59" s="1">
        <f t="shared" si="60"/>
        <v>0.27950607816518513</v>
      </c>
      <c r="P59" s="1">
        <f t="shared" si="61"/>
        <v>0.58251513831293167</v>
      </c>
      <c r="Q59" s="1">
        <f t="shared" si="62"/>
        <v>0.84138081983425117</v>
      </c>
      <c r="R59" s="1">
        <f t="shared" si="63"/>
        <v>1.0066852065187772</v>
      </c>
      <c r="S59" s="1">
        <f t="shared" si="64"/>
        <v>1.090095152768535</v>
      </c>
      <c r="T59" s="1">
        <f t="shared" si="65"/>
        <v>1.1244829815926403</v>
      </c>
      <c r="U59" s="1">
        <f t="shared" si="66"/>
        <v>1.136295097684012</v>
      </c>
      <c r="V59" s="1">
        <f t="shared" si="67"/>
        <v>1.1400128550333073</v>
      </c>
      <c r="W59" s="1">
        <f t="shared" si="68"/>
        <v>1.1389765443164332</v>
      </c>
      <c r="X59" s="1">
        <f t="shared" si="69"/>
        <v>1.1496134950483341</v>
      </c>
      <c r="Y59" s="1">
        <f t="shared" si="70"/>
        <v>1.1248739483386108</v>
      </c>
      <c r="Z59" s="1">
        <f t="shared" si="71"/>
        <v>0.97390085320526687</v>
      </c>
      <c r="AA59" s="1">
        <f t="shared" si="72"/>
        <v>0.70012619393423825</v>
      </c>
      <c r="AB59" s="1">
        <f t="shared" si="73"/>
        <v>0.40947031905570125</v>
      </c>
      <c r="AC59" s="1">
        <f t="shared" si="74"/>
        <v>0.19534060938583597</v>
      </c>
      <c r="AD59" s="1">
        <f t="shared" si="75"/>
        <v>7.6820889513575949E-2</v>
      </c>
      <c r="AE59" s="1">
        <f t="shared" si="76"/>
        <v>2.5204382049151049E-2</v>
      </c>
      <c r="AF59" s="1">
        <f t="shared" si="77"/>
        <v>6.9755812339204601E-3</v>
      </c>
      <c r="AG59" s="1">
        <f t="shared" si="78"/>
        <v>1.6440956452155133E-3</v>
      </c>
      <c r="AH59" s="1">
        <f t="shared" si="79"/>
        <v>3.3264198870794532E-4</v>
      </c>
      <c r="AI59" s="52">
        <f t="shared" si="80"/>
        <v>5.8154800884569091E-5</v>
      </c>
      <c r="AJ59" s="52">
        <f t="shared" si="81"/>
        <v>8.8325229338790972E-6</v>
      </c>
      <c r="AK59" s="52">
        <f t="shared" si="82"/>
        <v>1.1704697040073546E-6</v>
      </c>
      <c r="AL59" s="60">
        <f t="shared" si="83"/>
        <v>1.358159758879958E-7</v>
      </c>
      <c r="AM59" s="60">
        <f t="shared" si="84"/>
        <v>1.4257329311153069E-8</v>
      </c>
      <c r="AN59" s="73">
        <f t="shared" si="16"/>
        <v>1.4257329311153069E-8</v>
      </c>
      <c r="AO59" s="52">
        <f t="shared" si="17"/>
        <v>0</v>
      </c>
      <c r="AP59" s="5">
        <f t="shared" si="48"/>
        <v>3.731703420101835E-11</v>
      </c>
      <c r="AQ59">
        <f t="shared" si="49"/>
        <v>0</v>
      </c>
      <c r="AR59" s="23">
        <f t="shared" si="50"/>
        <v>-3.7317482437515537E-11</v>
      </c>
      <c r="AS59" s="5">
        <f t="shared" si="51"/>
        <v>4.4823649718634082E-16</v>
      </c>
      <c r="AT59" s="5">
        <f t="shared" si="52"/>
        <v>5.385161663084415E-16</v>
      </c>
      <c r="AU59" s="5">
        <f t="shared" si="53"/>
        <v>4.680384177438727E-30</v>
      </c>
      <c r="AV59" s="5" t="e">
        <f>#REF!</f>
        <v>#REF!</v>
      </c>
      <c r="AW59" s="5" t="e">
        <f t="shared" si="54"/>
        <v>#REF!</v>
      </c>
    </row>
    <row r="60" spans="6:49" x14ac:dyDescent="0.35">
      <c r="F60" t="str">
        <f t="shared" si="55"/>
        <v>Prop, t=2.25</v>
      </c>
      <c r="G60" s="1">
        <f t="shared" si="12"/>
        <v>2.25</v>
      </c>
      <c r="H60" s="1">
        <f t="shared" si="13"/>
        <v>0</v>
      </c>
      <c r="I60">
        <f t="shared" si="14"/>
        <v>-7.6314281597486533E-4</v>
      </c>
      <c r="J60" s="53">
        <f t="shared" si="18"/>
        <v>2.5074692524888437E-3</v>
      </c>
      <c r="K60" s="1">
        <f t="shared" si="56"/>
        <v>1.0845878674201758E-2</v>
      </c>
      <c r="L60" s="1">
        <f t="shared" si="57"/>
        <v>-1.4027670053278363E-2</v>
      </c>
      <c r="M60" s="1">
        <f t="shared" si="58"/>
        <v>-4.3392170141554227E-2</v>
      </c>
      <c r="N60" s="1">
        <f t="shared" si="59"/>
        <v>3.0418572070481629E-2</v>
      </c>
      <c r="O60" s="1">
        <f t="shared" si="60"/>
        <v>0.25456601384708322</v>
      </c>
      <c r="P60" s="1">
        <f t="shared" si="61"/>
        <v>0.5545827823089845</v>
      </c>
      <c r="Q60" s="1">
        <f t="shared" si="62"/>
        <v>0.820162539062814</v>
      </c>
      <c r="R60" s="1">
        <f t="shared" si="63"/>
        <v>0.99527146698294999</v>
      </c>
      <c r="S60" s="1">
        <f t="shared" si="64"/>
        <v>1.0863707156715212</v>
      </c>
      <c r="T60" s="1">
        <f t="shared" si="65"/>
        <v>1.1250727283829114</v>
      </c>
      <c r="U60" s="1">
        <f t="shared" si="66"/>
        <v>1.1387749906386726</v>
      </c>
      <c r="V60" s="1">
        <f t="shared" si="67"/>
        <v>1.143166588195653</v>
      </c>
      <c r="W60" s="1">
        <f t="shared" si="68"/>
        <v>1.1423941478212327</v>
      </c>
      <c r="X60" s="1">
        <f t="shared" si="69"/>
        <v>1.1524431795384176</v>
      </c>
      <c r="Y60" s="1">
        <f t="shared" si="70"/>
        <v>1.1305718610604858</v>
      </c>
      <c r="Z60" s="1">
        <f t="shared" si="71"/>
        <v>0.98777316288212769</v>
      </c>
      <c r="AA60" s="1">
        <f t="shared" si="72"/>
        <v>0.72072324323244297</v>
      </c>
      <c r="AB60" s="1">
        <f t="shared" si="73"/>
        <v>0.4294842970251383</v>
      </c>
      <c r="AC60" s="1">
        <f t="shared" si="74"/>
        <v>0.20928682833828541</v>
      </c>
      <c r="AD60" s="1">
        <f t="shared" si="75"/>
        <v>8.4218917038071286E-2</v>
      </c>
      <c r="AE60" s="1">
        <f t="shared" si="76"/>
        <v>2.8311649892820052E-2</v>
      </c>
      <c r="AF60" s="1">
        <f t="shared" si="77"/>
        <v>8.0373525693942429E-3</v>
      </c>
      <c r="AG60" s="1">
        <f t="shared" si="78"/>
        <v>1.9450967242496335E-3</v>
      </c>
      <c r="AH60" s="1">
        <f t="shared" si="79"/>
        <v>4.0447369115417082E-4</v>
      </c>
      <c r="AI60" s="52">
        <f t="shared" si="80"/>
        <v>7.2746271966139196E-5</v>
      </c>
      <c r="AJ60" s="52">
        <f t="shared" si="81"/>
        <v>1.1377325568693905E-5</v>
      </c>
      <c r="AK60" s="52">
        <f t="shared" si="82"/>
        <v>1.5540917022641001E-6</v>
      </c>
      <c r="AL60" s="60">
        <f t="shared" si="83"/>
        <v>1.8607195119968662E-7</v>
      </c>
      <c r="AM60" s="60">
        <f t="shared" si="84"/>
        <v>2.0195695658063394E-8</v>
      </c>
      <c r="AN60" s="73">
        <f t="shared" si="16"/>
        <v>2.0195695658063394E-8</v>
      </c>
      <c r="AO60" s="52">
        <f t="shared" si="17"/>
        <v>0</v>
      </c>
      <c r="AP60" s="5">
        <f t="shared" si="48"/>
        <v>5.3464984916823853E-11</v>
      </c>
      <c r="AQ60">
        <f t="shared" si="49"/>
        <v>0</v>
      </c>
      <c r="AR60" s="23">
        <f t="shared" si="50"/>
        <v>-5.3464344063058888E-11</v>
      </c>
      <c r="AS60" s="5">
        <f t="shared" si="51"/>
        <v>-6.4085376496422778E-16</v>
      </c>
      <c r="AT60" s="5">
        <f t="shared" si="52"/>
        <v>-1.0233759865578628E-16</v>
      </c>
      <c r="AU60" s="5">
        <f t="shared" si="53"/>
        <v>5.0910777255075529E-30</v>
      </c>
      <c r="AV60" s="5" t="e">
        <f>#REF!</f>
        <v>#REF!</v>
      </c>
      <c r="AW60" s="5" t="e">
        <f t="shared" si="54"/>
        <v>#REF!</v>
      </c>
    </row>
    <row r="61" spans="6:49" x14ac:dyDescent="0.35">
      <c r="F61" t="str">
        <f t="shared" si="55"/>
        <v>Prop, t=2.3</v>
      </c>
      <c r="G61" s="1">
        <f t="shared" si="12"/>
        <v>2.2999999999999998</v>
      </c>
      <c r="H61" s="1">
        <f t="shared" si="13"/>
        <v>0</v>
      </c>
      <c r="I61">
        <f t="shared" si="14"/>
        <v>-6.06604021821991E-4</v>
      </c>
      <c r="J61" s="53">
        <f t="shared" si="18"/>
        <v>1.9931275002722567E-3</v>
      </c>
      <c r="K61" s="1">
        <f t="shared" si="56"/>
        <v>1.0745628975746348E-2</v>
      </c>
      <c r="L61" s="1">
        <f t="shared" si="57"/>
        <v>-1.1165941474617986E-2</v>
      </c>
      <c r="M61" s="1">
        <f t="shared" si="58"/>
        <v>-4.2576789222919534E-2</v>
      </c>
      <c r="N61" s="1">
        <f t="shared" si="59"/>
        <v>1.9567081400037663E-2</v>
      </c>
      <c r="O61" s="1">
        <f t="shared" si="60"/>
        <v>0.23068893445772551</v>
      </c>
      <c r="P61" s="1">
        <f t="shared" si="61"/>
        <v>0.52669749313038161</v>
      </c>
      <c r="Q61" s="1">
        <f t="shared" si="62"/>
        <v>0.79817653365784302</v>
      </c>
      <c r="R61" s="1">
        <f t="shared" si="63"/>
        <v>0.98292762804430356</v>
      </c>
      <c r="S61" s="1">
        <f t="shared" si="64"/>
        <v>1.0819754106312347</v>
      </c>
      <c r="T61" s="1">
        <f t="shared" si="65"/>
        <v>1.1253103155733419</v>
      </c>
      <c r="U61" s="1">
        <f t="shared" si="66"/>
        <v>1.1411128788347089</v>
      </c>
      <c r="V61" s="1">
        <f t="shared" si="67"/>
        <v>1.1462776754842059</v>
      </c>
      <c r="W61" s="1">
        <f t="shared" si="68"/>
        <v>1.1458069889698215</v>
      </c>
      <c r="X61" s="1">
        <f t="shared" si="69"/>
        <v>1.1553073200767414</v>
      </c>
      <c r="Y61" s="1">
        <f t="shared" si="70"/>
        <v>1.1360548280705971</v>
      </c>
      <c r="Z61" s="1">
        <f t="shared" si="71"/>
        <v>1.0011144186460266</v>
      </c>
      <c r="AA61" s="1">
        <f t="shared" si="72"/>
        <v>0.74093547156505146</v>
      </c>
      <c r="AB61" s="1">
        <f t="shared" si="73"/>
        <v>0.44959318268534509</v>
      </c>
      <c r="AC61" s="1">
        <f t="shared" si="74"/>
        <v>0.22364709226231499</v>
      </c>
      <c r="AD61" s="1">
        <f t="shared" si="75"/>
        <v>9.2030108854790391E-2</v>
      </c>
      <c r="AE61" s="1">
        <f t="shared" si="76"/>
        <v>3.1677603018169083E-2</v>
      </c>
      <c r="AF61" s="1">
        <f t="shared" si="77"/>
        <v>9.2180485061911094E-3</v>
      </c>
      <c r="AG61" s="1">
        <f t="shared" si="78"/>
        <v>2.2889117412534334E-3</v>
      </c>
      <c r="AH61" s="1">
        <f t="shared" si="79"/>
        <v>4.8881059159869289E-4</v>
      </c>
      <c r="AI61" s="52">
        <f t="shared" si="80"/>
        <v>9.0368596717413423E-5</v>
      </c>
      <c r="AJ61" s="52">
        <f t="shared" si="81"/>
        <v>1.4541221281134211E-5</v>
      </c>
      <c r="AK61" s="52">
        <f t="shared" si="82"/>
        <v>2.0454982449771251E-6</v>
      </c>
      <c r="AL61" s="60">
        <f t="shared" si="83"/>
        <v>2.5246007264561118E-7</v>
      </c>
      <c r="AM61" s="60">
        <f t="shared" si="84"/>
        <v>2.8301281138806303E-8</v>
      </c>
      <c r="AN61" s="73">
        <f t="shared" si="16"/>
        <v>2.8301281138806303E-8</v>
      </c>
      <c r="AO61" s="52">
        <f t="shared" si="17"/>
        <v>0</v>
      </c>
      <c r="AP61" s="5">
        <f t="shared" si="48"/>
        <v>7.5733858717737519E-11</v>
      </c>
      <c r="AQ61">
        <f t="shared" si="49"/>
        <v>0</v>
      </c>
      <c r="AR61" s="23">
        <f t="shared" si="50"/>
        <v>-7.5734085669409978E-11</v>
      </c>
      <c r="AS61" s="5">
        <f t="shared" si="51"/>
        <v>2.2695167245917996E-16</v>
      </c>
      <c r="AT61" s="5">
        <f t="shared" si="52"/>
        <v>1.2461407380339368E-16</v>
      </c>
      <c r="AU61" s="5">
        <f t="shared" si="53"/>
        <v>5.142584787139572E-30</v>
      </c>
      <c r="AV61" s="5" t="e">
        <f>#REF!</f>
        <v>#REF!</v>
      </c>
      <c r="AW61" s="5" t="e">
        <f t="shared" si="54"/>
        <v>#REF!</v>
      </c>
    </row>
    <row r="62" spans="6:49" x14ac:dyDescent="0.35">
      <c r="F62" t="str">
        <f t="shared" si="55"/>
        <v>Prop, t=2.35</v>
      </c>
      <c r="G62" s="1">
        <f t="shared" si="12"/>
        <v>2.3499999999999996</v>
      </c>
      <c r="H62" s="1">
        <f t="shared" si="13"/>
        <v>0</v>
      </c>
      <c r="I62">
        <f t="shared" si="14"/>
        <v>-4.6504052415140761E-4</v>
      </c>
      <c r="J62" s="53">
        <f t="shared" si="18"/>
        <v>1.5279902936403389E-3</v>
      </c>
      <c r="K62" s="1">
        <f t="shared" si="56"/>
        <v>1.0533553740402291E-2</v>
      </c>
      <c r="L62" s="1">
        <f t="shared" si="57"/>
        <v>-8.5111546068743285E-3</v>
      </c>
      <c r="M62" s="1">
        <f t="shared" si="58"/>
        <v>-4.1323235566316958E-2</v>
      </c>
      <c r="N62" s="1">
        <f t="shared" si="59"/>
        <v>9.9534117829808595E-3</v>
      </c>
      <c r="O62" s="1">
        <f t="shared" si="60"/>
        <v>0.20791704206294359</v>
      </c>
      <c r="P62" s="1">
        <f t="shared" si="61"/>
        <v>0.49895799203071178</v>
      </c>
      <c r="Q62" s="1">
        <f t="shared" si="62"/>
        <v>0.77548950394564509</v>
      </c>
      <c r="R62" s="1">
        <f t="shared" si="63"/>
        <v>0.9696601305300091</v>
      </c>
      <c r="S62" s="1">
        <f t="shared" si="64"/>
        <v>1.076882732165807</v>
      </c>
      <c r="T62" s="1">
        <f t="shared" si="65"/>
        <v>1.1251677293620139</v>
      </c>
      <c r="U62" s="1">
        <f t="shared" si="66"/>
        <v>1.1432914759784847</v>
      </c>
      <c r="V62" s="1">
        <f t="shared" si="67"/>
        <v>1.1493383143939679</v>
      </c>
      <c r="W62" s="1">
        <f t="shared" si="68"/>
        <v>1.1492120323912753</v>
      </c>
      <c r="X62" s="1">
        <f t="shared" si="69"/>
        <v>1.1582046072344141</v>
      </c>
      <c r="Y62" s="1">
        <f t="shared" si="70"/>
        <v>1.1413408023869343</v>
      </c>
      <c r="Z62" s="1">
        <f t="shared" si="71"/>
        <v>1.0139441571105379</v>
      </c>
      <c r="AA62" s="1">
        <f t="shared" si="72"/>
        <v>0.76075152024951109</v>
      </c>
      <c r="AB62" s="1">
        <f t="shared" si="73"/>
        <v>0.46976623796537048</v>
      </c>
      <c r="AC62" s="1">
        <f t="shared" si="74"/>
        <v>0.23840237631414926</v>
      </c>
      <c r="AD62" s="1">
        <f t="shared" si="75"/>
        <v>0.10025521838219309</v>
      </c>
      <c r="AE62" s="1">
        <f t="shared" si="76"/>
        <v>3.5311664657779282E-2</v>
      </c>
      <c r="AF62" s="1">
        <f t="shared" si="77"/>
        <v>1.0525776978944287E-2</v>
      </c>
      <c r="AG62" s="1">
        <f t="shared" si="78"/>
        <v>2.6798030312638718E-3</v>
      </c>
      <c r="AH62" s="1">
        <f t="shared" si="79"/>
        <v>5.8729748880278208E-4</v>
      </c>
      <c r="AI62" s="52">
        <f t="shared" si="80"/>
        <v>1.1152069009879631E-4</v>
      </c>
      <c r="AJ62" s="52">
        <f t="shared" si="81"/>
        <v>1.8447499305148447E-5</v>
      </c>
      <c r="AK62" s="52">
        <f t="shared" si="82"/>
        <v>2.6700619416615052E-6</v>
      </c>
      <c r="AL62" s="60">
        <f t="shared" si="83"/>
        <v>3.393949002117682E-7</v>
      </c>
      <c r="AM62" s="60">
        <f t="shared" si="84"/>
        <v>3.925788637030275E-8</v>
      </c>
      <c r="AN62" s="73">
        <f t="shared" si="16"/>
        <v>3.925788637030275E-8</v>
      </c>
      <c r="AO62" s="52">
        <f t="shared" si="17"/>
        <v>0</v>
      </c>
      <c r="AP62" s="5">
        <f t="shared" si="48"/>
        <v>1.0612980427052335E-10</v>
      </c>
      <c r="AQ62">
        <f t="shared" si="49"/>
        <v>0</v>
      </c>
      <c r="AR62" s="23">
        <f t="shared" si="50"/>
        <v>-1.0612977163759751E-10</v>
      </c>
      <c r="AS62" s="5">
        <f t="shared" si="51"/>
        <v>-3.2632925833241594E-17</v>
      </c>
      <c r="AT62" s="5">
        <f t="shared" si="52"/>
        <v>9.1981147970152085E-17</v>
      </c>
      <c r="AU62" s="5">
        <f t="shared" si="53"/>
        <v>5.1436496949880096E-30</v>
      </c>
      <c r="AV62" s="5" t="e">
        <f>#REF!</f>
        <v>#REF!</v>
      </c>
      <c r="AW62" s="5" t="e">
        <f t="shared" si="54"/>
        <v>#REF!</v>
      </c>
    </row>
    <row r="63" spans="6:49" x14ac:dyDescent="0.35">
      <c r="F63" t="str">
        <f t="shared" si="55"/>
        <v>Prop, t=2.4</v>
      </c>
      <c r="G63" s="1">
        <f t="shared" si="12"/>
        <v>2.3999999999999995</v>
      </c>
      <c r="H63" s="1">
        <f t="shared" si="13"/>
        <v>0</v>
      </c>
      <c r="I63">
        <f t="shared" si="14"/>
        <v>-3.3799895589637356E-4</v>
      </c>
      <c r="J63" s="53">
        <f t="shared" si="18"/>
        <v>1.1105679979452276E-3</v>
      </c>
      <c r="K63" s="1">
        <f t="shared" si="56"/>
        <v>1.0226268618373459E-2</v>
      </c>
      <c r="L63" s="1">
        <f t="shared" si="57"/>
        <v>-6.0706251252404314E-3</v>
      </c>
      <c r="M63" s="1">
        <f t="shared" si="58"/>
        <v>-3.9704234430749226E-2</v>
      </c>
      <c r="N63" s="1">
        <f t="shared" si="59"/>
        <v>1.5152259255509586E-3</v>
      </c>
      <c r="O63" s="1">
        <f t="shared" si="60"/>
        <v>0.18628308838108801</v>
      </c>
      <c r="P63" s="1">
        <f t="shared" si="61"/>
        <v>0.47145916570096785</v>
      </c>
      <c r="Q63" s="1">
        <f t="shared" si="62"/>
        <v>0.75217192421106516</v>
      </c>
      <c r="R63" s="1">
        <f t="shared" si="63"/>
        <v>0.95548073307113091</v>
      </c>
      <c r="S63" s="1">
        <f t="shared" si="64"/>
        <v>1.0710687011703437</v>
      </c>
      <c r="T63" s="1">
        <f t="shared" si="65"/>
        <v>1.1246168646799024</v>
      </c>
      <c r="U63" s="1">
        <f t="shared" si="66"/>
        <v>1.1452925391527218</v>
      </c>
      <c r="V63" s="1">
        <f t="shared" si="67"/>
        <v>1.1523399366914271</v>
      </c>
      <c r="W63" s="1">
        <f t="shared" si="68"/>
        <v>1.1526058759097424</v>
      </c>
      <c r="X63" s="1">
        <f t="shared" si="69"/>
        <v>1.1611334991689155</v>
      </c>
      <c r="Y63" s="1">
        <f t="shared" si="70"/>
        <v>1.1464464458121004</v>
      </c>
      <c r="Z63" s="1">
        <f t="shared" si="71"/>
        <v>1.0262819430528169</v>
      </c>
      <c r="AA63" s="1">
        <f t="shared" si="72"/>
        <v>0.78016207044380204</v>
      </c>
      <c r="AB63" s="1">
        <f t="shared" si="73"/>
        <v>0.48997389809691011</v>
      </c>
      <c r="AC63" s="1">
        <f t="shared" si="74"/>
        <v>0.25353289434208037</v>
      </c>
      <c r="AD63" s="1">
        <f t="shared" si="75"/>
        <v>0.10889380539108551</v>
      </c>
      <c r="AE63" s="1">
        <f t="shared" si="76"/>
        <v>3.9222755213685477E-2</v>
      </c>
      <c r="AF63" s="1">
        <f t="shared" si="77"/>
        <v>1.1968722852272462E-2</v>
      </c>
      <c r="AG63" s="1">
        <f t="shared" si="78"/>
        <v>3.1222458980095982E-3</v>
      </c>
      <c r="AH63" s="1">
        <f t="shared" si="79"/>
        <v>7.0171981205932349E-4</v>
      </c>
      <c r="AI63" s="52">
        <f t="shared" si="80"/>
        <v>1.3676128259972978E-4</v>
      </c>
      <c r="AJ63" s="52">
        <f t="shared" si="81"/>
        <v>2.3238502948083636E-5</v>
      </c>
      <c r="AK63" s="52">
        <f t="shared" si="82"/>
        <v>3.4579808131257703E-6</v>
      </c>
      <c r="AL63" s="60">
        <f t="shared" si="83"/>
        <v>4.5229431327034746E-7</v>
      </c>
      <c r="AM63" s="60">
        <f t="shared" si="84"/>
        <v>5.3932305200724724E-8</v>
      </c>
      <c r="AN63" s="73">
        <f t="shared" si="16"/>
        <v>5.3932305200724724E-8</v>
      </c>
      <c r="AO63" s="52">
        <f t="shared" si="17"/>
        <v>0</v>
      </c>
      <c r="AP63" s="5">
        <f t="shared" si="48"/>
        <v>1.472170738886349E-10</v>
      </c>
      <c r="AQ63">
        <f t="shared" si="49"/>
        <v>0</v>
      </c>
      <c r="AR63" s="23">
        <f t="shared" si="50"/>
        <v>-1.4721690533292531E-10</v>
      </c>
      <c r="AS63" s="5">
        <f t="shared" si="51"/>
        <v>-1.6855570959676951E-16</v>
      </c>
      <c r="AT63" s="5">
        <f t="shared" si="52"/>
        <v>-7.6574561626617428E-17</v>
      </c>
      <c r="AU63" s="5">
        <f t="shared" si="53"/>
        <v>5.1720607222256798E-30</v>
      </c>
      <c r="AV63" s="5" t="e">
        <f>#REF!</f>
        <v>#REF!</v>
      </c>
      <c r="AW63" s="5" t="e">
        <f t="shared" si="54"/>
        <v>#REF!</v>
      </c>
    </row>
    <row r="64" spans="6:49" x14ac:dyDescent="0.35">
      <c r="F64" t="str">
        <f t="shared" si="55"/>
        <v>Prop, t=2.45</v>
      </c>
      <c r="G64" s="1">
        <f t="shared" si="12"/>
        <v>2.4499999999999993</v>
      </c>
      <c r="H64" s="1">
        <f t="shared" si="13"/>
        <v>0</v>
      </c>
      <c r="I64">
        <f t="shared" si="14"/>
        <v>-2.2493297087869629E-4</v>
      </c>
      <c r="J64" s="53">
        <f t="shared" si="18"/>
        <v>7.3906547574428794E-4</v>
      </c>
      <c r="K64" s="1">
        <f t="shared" si="56"/>
        <v>9.8393988616701702E-3</v>
      </c>
      <c r="L64" s="1">
        <f t="shared" si="57"/>
        <v>-3.8480236387550605E-3</v>
      </c>
      <c r="M64" s="1">
        <f t="shared" si="58"/>
        <v>-3.7787234447648053E-2</v>
      </c>
      <c r="N64" s="1">
        <f t="shared" si="59"/>
        <v>-5.8128431676527119E-3</v>
      </c>
      <c r="O64" s="1">
        <f t="shared" si="60"/>
        <v>0.1658107077996607</v>
      </c>
      <c r="P64" s="1">
        <f t="shared" si="61"/>
        <v>0.44429145550659405</v>
      </c>
      <c r="Q64" s="1">
        <f t="shared" si="62"/>
        <v>0.72829740922336428</v>
      </c>
      <c r="R64" s="1">
        <f t="shared" si="63"/>
        <v>0.94040644502410042</v>
      </c>
      <c r="S64" s="1">
        <f t="shared" si="64"/>
        <v>1.0645121256524424</v>
      </c>
      <c r="T64" s="1">
        <f t="shared" si="65"/>
        <v>1.1236297364272687</v>
      </c>
      <c r="U64" s="1">
        <f t="shared" si="66"/>
        <v>1.147096929372095</v>
      </c>
      <c r="V64" s="1">
        <f t="shared" si="67"/>
        <v>1.1552731886002814</v>
      </c>
      <c r="W64" s="1">
        <f t="shared" si="68"/>
        <v>1.1559847195813295</v>
      </c>
      <c r="X64" s="1">
        <f t="shared" si="69"/>
        <v>1.1640922172084838</v>
      </c>
      <c r="Y64" s="1">
        <f t="shared" si="70"/>
        <v>1.1513871933688726</v>
      </c>
      <c r="Z64" s="1">
        <f t="shared" si="71"/>
        <v>1.0381472747511291</v>
      </c>
      <c r="AA64" s="1">
        <f t="shared" si="72"/>
        <v>0.79915971635597982</v>
      </c>
      <c r="AB64" s="1">
        <f t="shared" si="73"/>
        <v>0.51018783049187133</v>
      </c>
      <c r="AC64" s="1">
        <f t="shared" si="74"/>
        <v>0.26901821858563629</v>
      </c>
      <c r="AD64" s="1">
        <f t="shared" si="75"/>
        <v>0.11794426164659955</v>
      </c>
      <c r="AE64" s="1">
        <f t="shared" si="76"/>
        <v>4.3419251853252169E-2</v>
      </c>
      <c r="AF64" s="1">
        <f t="shared" si="77"/>
        <v>1.3555114829949935E-2</v>
      </c>
      <c r="AG64" s="1">
        <f t="shared" si="78"/>
        <v>3.6209208518861394E-3</v>
      </c>
      <c r="AH64" s="1">
        <f t="shared" si="79"/>
        <v>8.3400732627885072E-4</v>
      </c>
      <c r="AI64" s="52">
        <f t="shared" si="80"/>
        <v>1.6671305572690868E-4</v>
      </c>
      <c r="AJ64" s="52">
        <f t="shared" si="81"/>
        <v>2.9077669251778155E-5</v>
      </c>
      <c r="AK64" s="52">
        <f t="shared" si="82"/>
        <v>4.4449720345175013E-6</v>
      </c>
      <c r="AL64" s="60">
        <f t="shared" si="83"/>
        <v>5.9776091007785047E-7</v>
      </c>
      <c r="AM64" s="60">
        <f t="shared" si="84"/>
        <v>7.3414659507703574E-8</v>
      </c>
      <c r="AN64" s="73">
        <f t="shared" si="16"/>
        <v>7.3414659507703574E-8</v>
      </c>
      <c r="AO64" s="52">
        <f t="shared" si="17"/>
        <v>0</v>
      </c>
      <c r="AP64" s="5">
        <f t="shared" si="48"/>
        <v>2.0224614450271715E-10</v>
      </c>
      <c r="AQ64">
        <f t="shared" si="49"/>
        <v>0</v>
      </c>
      <c r="AR64" s="23">
        <f t="shared" si="50"/>
        <v>-2.0224621977149582E-10</v>
      </c>
      <c r="AS64" s="5">
        <f t="shared" si="51"/>
        <v>7.5268778663778057E-17</v>
      </c>
      <c r="AT64" s="5">
        <f t="shared" si="52"/>
        <v>-1.3057829628393715E-18</v>
      </c>
      <c r="AU64" s="5">
        <f t="shared" si="53"/>
        <v>5.1777261112672166E-30</v>
      </c>
      <c r="AV64" s="5" t="e">
        <f>#REF!</f>
        <v>#REF!</v>
      </c>
      <c r="AW64" s="5" t="e">
        <f t="shared" si="54"/>
        <v>#REF!</v>
      </c>
    </row>
    <row r="65" spans="6:49" x14ac:dyDescent="0.35">
      <c r="F65" t="str">
        <f t="shared" si="55"/>
        <v>Prop, t=2.5</v>
      </c>
      <c r="G65" s="1">
        <f t="shared" si="12"/>
        <v>2.4999999999999991</v>
      </c>
      <c r="H65" s="1">
        <f t="shared" si="13"/>
        <v>0</v>
      </c>
      <c r="I65">
        <f t="shared" si="14"/>
        <v>-1.2521964619505188E-4</v>
      </c>
      <c r="J65" s="53">
        <f t="shared" si="18"/>
        <v>4.1143598035517045E-4</v>
      </c>
      <c r="K65" s="1">
        <f t="shared" si="56"/>
        <v>9.3875224493395193E-3</v>
      </c>
      <c r="L65" s="1">
        <f t="shared" si="57"/>
        <v>-1.8438156531244952E-3</v>
      </c>
      <c r="M65" s="1">
        <f t="shared" si="58"/>
        <v>-3.563435181337276E-2</v>
      </c>
      <c r="N65" s="1">
        <f t="shared" si="59"/>
        <v>-1.2098362142065193E-2</v>
      </c>
      <c r="O65" s="1">
        <f t="shared" si="60"/>
        <v>0.14651481565988997</v>
      </c>
      <c r="P65" s="1">
        <f t="shared" si="61"/>
        <v>0.41754032362339488</v>
      </c>
      <c r="Q65" s="1">
        <f t="shared" si="62"/>
        <v>0.70394207165030576</v>
      </c>
      <c r="R65" s="1">
        <f t="shared" si="63"/>
        <v>0.92445940912600277</v>
      </c>
      <c r="S65" s="1">
        <f t="shared" si="64"/>
        <v>1.0571948371600022</v>
      </c>
      <c r="T65" s="1">
        <f t="shared" si="65"/>
        <v>1.1221786968880236</v>
      </c>
      <c r="U65" s="1">
        <f t="shared" si="66"/>
        <v>1.1486846845005951</v>
      </c>
      <c r="V65" s="1">
        <f t="shared" si="67"/>
        <v>1.1581279169698577</v>
      </c>
      <c r="W65" s="1">
        <f t="shared" si="68"/>
        <v>1.1593443352605572</v>
      </c>
      <c r="X65" s="1">
        <f t="shared" si="69"/>
        <v>1.1670787391596991</v>
      </c>
      <c r="Y65" s="1">
        <f t="shared" si="70"/>
        <v>1.1561773137803033</v>
      </c>
      <c r="Z65" s="1">
        <f t="shared" si="71"/>
        <v>1.049559499937377</v>
      </c>
      <c r="AA65" s="1">
        <f t="shared" si="72"/>
        <v>0.8177388400241894</v>
      </c>
      <c r="AB65" s="1">
        <f t="shared" si="73"/>
        <v>0.53038098175856085</v>
      </c>
      <c r="AC65" s="1">
        <f t="shared" si="74"/>
        <v>0.28483739568356109</v>
      </c>
      <c r="AD65" s="1">
        <f t="shared" si="75"/>
        <v>0.12740384222748291</v>
      </c>
      <c r="AE65" s="1">
        <f t="shared" si="76"/>
        <v>4.7908952016192927E-2</v>
      </c>
      <c r="AF65" s="1">
        <f t="shared" si="77"/>
        <v>1.5293191997957201E-2</v>
      </c>
      <c r="AG65" s="1">
        <f t="shared" si="78"/>
        <v>4.1807044599756083E-3</v>
      </c>
      <c r="AH65" s="1">
        <f t="shared" si="79"/>
        <v>9.8623721012145197E-4</v>
      </c>
      <c r="AI65" s="52">
        <f t="shared" si="80"/>
        <v>2.0206674338794377E-4</v>
      </c>
      <c r="AJ65" s="52">
        <f t="shared" si="81"/>
        <v>3.615166902749964E-5</v>
      </c>
      <c r="AK65" s="52">
        <f t="shared" si="82"/>
        <v>5.6730299015678218E-6</v>
      </c>
      <c r="AL65" s="60">
        <f t="shared" si="83"/>
        <v>7.8378738214622911E-7</v>
      </c>
      <c r="AM65" s="60">
        <f t="shared" si="84"/>
        <v>9.9065696638878787E-8</v>
      </c>
      <c r="AN65" s="73">
        <f t="shared" si="16"/>
        <v>9.9065696638878787E-8</v>
      </c>
      <c r="AO65" s="52">
        <f t="shared" si="17"/>
        <v>0</v>
      </c>
      <c r="AP65" s="5">
        <f t="shared" si="48"/>
        <v>2.7530497315388766E-10</v>
      </c>
      <c r="AQ65">
        <f t="shared" si="49"/>
        <v>0</v>
      </c>
      <c r="AR65" s="23">
        <f t="shared" si="50"/>
        <v>-2.7530488999616409E-10</v>
      </c>
      <c r="AS65" s="5">
        <f t="shared" si="51"/>
        <v>-8.3157723570703917E-17</v>
      </c>
      <c r="AT65" s="5">
        <f t="shared" si="52"/>
        <v>-8.4463506533543288E-17</v>
      </c>
      <c r="AU65" s="5">
        <f t="shared" si="53"/>
        <v>5.1846413182566781E-30</v>
      </c>
      <c r="AV65" s="5" t="e">
        <f>#REF!</f>
        <v>#REF!</v>
      </c>
      <c r="AW65" s="5" t="e">
        <f t="shared" si="54"/>
        <v>#REF!</v>
      </c>
    </row>
    <row r="66" spans="6:49" x14ac:dyDescent="0.35">
      <c r="F66" t="str">
        <f t="shared" si="55"/>
        <v>Prop, t=2.55</v>
      </c>
      <c r="G66" s="1">
        <f t="shared" si="12"/>
        <v>2.5499999999999989</v>
      </c>
      <c r="H66" s="1">
        <f t="shared" si="13"/>
        <v>0</v>
      </c>
      <c r="I66">
        <f t="shared" si="14"/>
        <v>-3.8174858894726612E-5</v>
      </c>
      <c r="J66" s="53">
        <f t="shared" si="18"/>
        <v>1.2543167922553032E-4</v>
      </c>
      <c r="K66" s="1">
        <f t="shared" si="56"/>
        <v>8.8841326438060548E-3</v>
      </c>
      <c r="L66" s="1">
        <f t="shared" si="57"/>
        <v>-5.5680409198737485E-5</v>
      </c>
      <c r="M66" s="1">
        <f t="shared" si="58"/>
        <v>-3.3302374727559918E-2</v>
      </c>
      <c r="N66" s="1">
        <f t="shared" si="59"/>
        <v>-1.7410322485163918E-2</v>
      </c>
      <c r="O66" s="1">
        <f t="shared" si="60"/>
        <v>0.12840206193129783</v>
      </c>
      <c r="P66" s="1">
        <f t="shared" si="61"/>
        <v>0.39128579684282327</v>
      </c>
      <c r="Q66" s="1">
        <f t="shared" si="62"/>
        <v>0.6791838780014523</v>
      </c>
      <c r="R66" s="1">
        <f t="shared" si="63"/>
        <v>0.90766673664883202</v>
      </c>
      <c r="S66" s="1">
        <f t="shared" si="64"/>
        <v>1.0491019003943489</v>
      </c>
      <c r="T66" s="1">
        <f t="shared" si="65"/>
        <v>1.1202366569220854</v>
      </c>
      <c r="U66" s="1">
        <f t="shared" si="66"/>
        <v>1.1500351041646553</v>
      </c>
      <c r="V66" s="1">
        <f t="shared" si="67"/>
        <v>1.1608931619625709</v>
      </c>
      <c r="W66" s="1">
        <f t="shared" si="68"/>
        <v>1.1626800371129693</v>
      </c>
      <c r="X66" s="1">
        <f t="shared" si="69"/>
        <v>1.1700907905399258</v>
      </c>
      <c r="Y66" s="1">
        <f t="shared" si="70"/>
        <v>1.1608299660408841</v>
      </c>
      <c r="Z66" s="1">
        <f t="shared" si="71"/>
        <v>1.060537741428291</v>
      </c>
      <c r="AA66" s="1">
        <f t="shared" si="72"/>
        <v>0.83589548828675453</v>
      </c>
      <c r="AB66" s="1">
        <f t="shared" si="73"/>
        <v>0.55052761369806491</v>
      </c>
      <c r="AC66" s="1">
        <f t="shared" si="74"/>
        <v>0.30096905847946215</v>
      </c>
      <c r="AD66" s="1">
        <f t="shared" si="75"/>
        <v>0.13726870195270269</v>
      </c>
      <c r="AE66" s="1">
        <f t="shared" si="76"/>
        <v>5.2699040929933362E-2</v>
      </c>
      <c r="AF66" s="1">
        <f t="shared" si="77"/>
        <v>1.7191170246030101E-2</v>
      </c>
      <c r="AG66" s="1">
        <f t="shared" si="78"/>
        <v>4.8066588687906428E-3</v>
      </c>
      <c r="AH66" s="1">
        <f t="shared" si="79"/>
        <v>1.1606364683096806E-3</v>
      </c>
      <c r="AI66" s="52">
        <f t="shared" si="80"/>
        <v>2.4358516823711889E-4</v>
      </c>
      <c r="AJ66" s="52">
        <f t="shared" si="81"/>
        <v>4.4672639986611519E-5</v>
      </c>
      <c r="AK66" s="52">
        <f t="shared" si="82"/>
        <v>7.1912495109861099E-6</v>
      </c>
      <c r="AL66" s="60">
        <f t="shared" si="83"/>
        <v>1.0199876841383834E-6</v>
      </c>
      <c r="AM66" s="60">
        <f t="shared" si="84"/>
        <v>1.3257189547590188E-7</v>
      </c>
      <c r="AN66" s="73">
        <f t="shared" si="16"/>
        <v>1.3257189547590188E-7</v>
      </c>
      <c r="AO66" s="52">
        <f t="shared" si="17"/>
        <v>0</v>
      </c>
      <c r="AP66" s="5">
        <f t="shared" si="48"/>
        <v>3.7149636239579441E-10</v>
      </c>
      <c r="AQ66">
        <f t="shared" si="49"/>
        <v>0</v>
      </c>
      <c r="AR66" s="23">
        <f t="shared" si="50"/>
        <v>-3.7149661125113198E-10</v>
      </c>
      <c r="AS66" s="5">
        <f t="shared" si="51"/>
        <v>2.488553375701758E-16</v>
      </c>
      <c r="AT66" s="5">
        <f t="shared" si="52"/>
        <v>1.6439183103663251E-16</v>
      </c>
      <c r="AU66" s="5">
        <f t="shared" si="53"/>
        <v>5.2465702972938441E-30</v>
      </c>
      <c r="AV66" s="5" t="e">
        <f>#REF!</f>
        <v>#REF!</v>
      </c>
      <c r="AW66" s="5" t="e">
        <f t="shared" si="54"/>
        <v>#REF!</v>
      </c>
    </row>
    <row r="67" spans="6:49" x14ac:dyDescent="0.35">
      <c r="F67" t="str">
        <f t="shared" si="55"/>
        <v>Prop, t=2.6</v>
      </c>
      <c r="G67" s="1">
        <f t="shared" si="12"/>
        <v>2.5999999999999988</v>
      </c>
      <c r="H67" s="1">
        <f t="shared" si="13"/>
        <v>0</v>
      </c>
      <c r="I67">
        <f t="shared" si="14"/>
        <v>3.6932426940725393E-5</v>
      </c>
      <c r="J67" s="53">
        <f t="shared" si="18"/>
        <v>-1.2134940280524059E-4</v>
      </c>
      <c r="K67" s="1">
        <f t="shared" si="56"/>
        <v>8.3416179307680572E-3</v>
      </c>
      <c r="L67" s="1">
        <f t="shared" si="57"/>
        <v>1.5210932277725801E-3</v>
      </c>
      <c r="M67" s="1">
        <f t="shared" si="58"/>
        <v>-3.0842821248218705E-2</v>
      </c>
      <c r="N67" s="1">
        <f t="shared" si="59"/>
        <v>-2.1818423826002929E-2</v>
      </c>
      <c r="O67" s="1">
        <f t="shared" si="60"/>
        <v>0.11147133067058171</v>
      </c>
      <c r="P67" s="1">
        <f t="shared" si="61"/>
        <v>0.36560208781541914</v>
      </c>
      <c r="Q67" s="1">
        <f t="shared" si="62"/>
        <v>0.65410201028267023</v>
      </c>
      <c r="R67" s="1">
        <f t="shared" si="63"/>
        <v>0.89006029829267819</v>
      </c>
      <c r="S67" s="1">
        <f t="shared" si="64"/>
        <v>1.0402217939066483</v>
      </c>
      <c r="T67" s="1">
        <f t="shared" si="65"/>
        <v>1.1177773084969262</v>
      </c>
      <c r="U67" s="1">
        <f t="shared" si="66"/>
        <v>1.1511268461323561</v>
      </c>
      <c r="V67" s="1">
        <f t="shared" si="67"/>
        <v>1.1635571567326346</v>
      </c>
      <c r="W67" s="1">
        <f t="shared" si="68"/>
        <v>1.1659866535019157</v>
      </c>
      <c r="X67" s="1">
        <f t="shared" si="69"/>
        <v>1.1731258339529764</v>
      </c>
      <c r="Y67" s="1">
        <f t="shared" si="70"/>
        <v>1.1653572521401407</v>
      </c>
      <c r="Z67" s="1">
        <f t="shared" si="71"/>
        <v>1.071100831559086</v>
      </c>
      <c r="AA67" s="1">
        <f t="shared" si="72"/>
        <v>0.85362725246011573</v>
      </c>
      <c r="AB67" s="1">
        <f t="shared" si="73"/>
        <v>0.57060332910981471</v>
      </c>
      <c r="AC67" s="1">
        <f t="shared" si="74"/>
        <v>0.31739153319822833</v>
      </c>
      <c r="AD67" s="1">
        <f t="shared" si="75"/>
        <v>0.14753393634964018</v>
      </c>
      <c r="AE67" s="1">
        <f t="shared" si="76"/>
        <v>5.7796063191181191E-2</v>
      </c>
      <c r="AF67" s="1">
        <f t="shared" si="77"/>
        <v>1.9257208803166427E-2</v>
      </c>
      <c r="AG67" s="1">
        <f t="shared" si="78"/>
        <v>5.5040200703844362E-3</v>
      </c>
      <c r="AH67" s="1">
        <f t="shared" si="79"/>
        <v>1.3595836447908539E-3</v>
      </c>
      <c r="AI67" s="52">
        <f t="shared" si="80"/>
        <v>2.9210718178502925E-4</v>
      </c>
      <c r="AJ67" s="52">
        <f t="shared" si="81"/>
        <v>5.4880504522902924E-5</v>
      </c>
      <c r="AK67" s="52">
        <f t="shared" si="82"/>
        <v>9.0567172034379074E-6</v>
      </c>
      <c r="AL67" s="60">
        <f t="shared" si="83"/>
        <v>1.3178557938089162E-6</v>
      </c>
      <c r="AM67" s="60">
        <f t="shared" si="84"/>
        <v>1.7600927691245991E-7</v>
      </c>
      <c r="AN67" s="73">
        <f t="shared" si="16"/>
        <v>1.7600927691245991E-7</v>
      </c>
      <c r="AO67" s="52">
        <f t="shared" si="17"/>
        <v>0</v>
      </c>
      <c r="AP67" s="5">
        <f t="shared" si="48"/>
        <v>4.9714460803463061E-10</v>
      </c>
      <c r="AQ67">
        <f t="shared" si="49"/>
        <v>0</v>
      </c>
      <c r="AR67" s="23">
        <f t="shared" si="50"/>
        <v>-4.9714432570624467E-10</v>
      </c>
      <c r="AS67" s="5">
        <f t="shared" si="51"/>
        <v>-2.8232838594166276E-16</v>
      </c>
      <c r="AT67" s="5">
        <f t="shared" si="52"/>
        <v>-1.1793655490503025E-16</v>
      </c>
      <c r="AU67" s="5">
        <f t="shared" si="53"/>
        <v>5.3262796148022689E-30</v>
      </c>
      <c r="AV67" s="5" t="e">
        <f>#REF!</f>
        <v>#REF!</v>
      </c>
      <c r="AW67" s="5" t="e">
        <f t="shared" si="54"/>
        <v>#REF!</v>
      </c>
    </row>
    <row r="68" spans="6:49" x14ac:dyDescent="0.35">
      <c r="F68" t="str">
        <f t="shared" si="55"/>
        <v>Prop, t=2.65</v>
      </c>
      <c r="G68" s="1">
        <f t="shared" si="12"/>
        <v>2.6499999999999986</v>
      </c>
      <c r="H68" s="1">
        <f t="shared" si="13"/>
        <v>0</v>
      </c>
      <c r="I68">
        <f t="shared" si="14"/>
        <v>1.0086700430943646E-4</v>
      </c>
      <c r="J68" s="53">
        <f t="shared" si="18"/>
        <v>-3.3142015701671974E-4</v>
      </c>
      <c r="K68" s="1">
        <f t="shared" si="56"/>
        <v>7.7712573584468661E-3</v>
      </c>
      <c r="L68" s="1">
        <f t="shared" si="57"/>
        <v>2.8932351962082906E-3</v>
      </c>
      <c r="M68" s="1">
        <f t="shared" si="58"/>
        <v>-2.8302043938602871E-2</v>
      </c>
      <c r="N68" s="1">
        <f t="shared" si="59"/>
        <v>-2.539241724297148E-2</v>
      </c>
      <c r="O68" s="1">
        <f t="shared" si="60"/>
        <v>9.5714276021880138E-2</v>
      </c>
      <c r="P68" s="1">
        <f t="shared" si="61"/>
        <v>0.34055729259266698</v>
      </c>
      <c r="Q68" s="1">
        <f t="shared" si="62"/>
        <v>0.62877624002427712</v>
      </c>
      <c r="R68" s="1">
        <f t="shared" si="63"/>
        <v>0.87167647446035301</v>
      </c>
      <c r="S68" s="1">
        <f t="shared" si="64"/>
        <v>1.030546560192998</v>
      </c>
      <c r="T68" s="1">
        <f t="shared" si="65"/>
        <v>1.114775346116158</v>
      </c>
      <c r="U68" s="1">
        <f t="shared" si="66"/>
        <v>1.1519380334732754</v>
      </c>
      <c r="V68" s="1">
        <f t="shared" si="67"/>
        <v>1.1661073344958728</v>
      </c>
      <c r="W68" s="1">
        <f t="shared" si="68"/>
        <v>1.169258500683491</v>
      </c>
      <c r="X68" s="1">
        <f t="shared" si="69"/>
        <v>1.1761810568427806</v>
      </c>
      <c r="Y68" s="1">
        <f t="shared" si="70"/>
        <v>1.1697702660148777</v>
      </c>
      <c r="Z68" s="1">
        <f t="shared" si="71"/>
        <v>1.0812672546010222</v>
      </c>
      <c r="AA68" s="1">
        <f t="shared" si="72"/>
        <v>0.87093315115092784</v>
      </c>
      <c r="AB68" s="1">
        <f t="shared" si="73"/>
        <v>0.59058508821695788</v>
      </c>
      <c r="AC68" s="1">
        <f t="shared" si="74"/>
        <v>0.33408294164451152</v>
      </c>
      <c r="AD68" s="1">
        <f t="shared" si="75"/>
        <v>0.15819362660724698</v>
      </c>
      <c r="AE68" s="1">
        <f t="shared" si="76"/>
        <v>6.3205898434901431E-2</v>
      </c>
      <c r="AF68" s="1">
        <f t="shared" si="77"/>
        <v>2.1499377111705711E-2</v>
      </c>
      <c r="AG68" s="1">
        <f t="shared" si="78"/>
        <v>6.2781849913258053E-3</v>
      </c>
      <c r="AH68" s="1">
        <f t="shared" si="79"/>
        <v>1.5856098091599116E-3</v>
      </c>
      <c r="AI68" s="52">
        <f t="shared" si="80"/>
        <v>3.4855147711431838E-4</v>
      </c>
      <c r="AJ68" s="52">
        <f t="shared" si="81"/>
        <v>6.7045362589871017E-5</v>
      </c>
      <c r="AK68" s="52">
        <f t="shared" si="82"/>
        <v>1.1335468342265862E-5</v>
      </c>
      <c r="AL68" s="60">
        <f t="shared" si="83"/>
        <v>1.6910538106598971E-6</v>
      </c>
      <c r="AM68" s="60">
        <f t="shared" si="84"/>
        <v>2.3191686081267538E-7</v>
      </c>
      <c r="AN68" s="73">
        <f t="shared" si="16"/>
        <v>2.3191686081267538E-7</v>
      </c>
      <c r="AO68" s="52">
        <f t="shared" si="17"/>
        <v>0</v>
      </c>
      <c r="AP68" s="5">
        <f t="shared" si="48"/>
        <v>6.6003478842172283E-10</v>
      </c>
      <c r="AQ68">
        <f t="shared" si="49"/>
        <v>0</v>
      </c>
      <c r="AR68" s="23">
        <f t="shared" si="50"/>
        <v>-6.6003535970082794E-10</v>
      </c>
      <c r="AS68" s="5">
        <f t="shared" si="51"/>
        <v>5.712791051109772E-16</v>
      </c>
      <c r="AT68" s="5">
        <f t="shared" si="52"/>
        <v>4.5334255020594695E-16</v>
      </c>
      <c r="AU68" s="5">
        <f t="shared" si="53"/>
        <v>5.6526394307386677E-30</v>
      </c>
      <c r="AV68" s="5" t="e">
        <f>#REF!</f>
        <v>#REF!</v>
      </c>
      <c r="AW68" s="5" t="e">
        <f t="shared" si="54"/>
        <v>#REF!</v>
      </c>
    </row>
    <row r="69" spans="6:49" x14ac:dyDescent="0.35">
      <c r="F69" t="str">
        <f t="shared" si="55"/>
        <v>Prop, t=2.7</v>
      </c>
      <c r="G69" s="1">
        <f t="shared" si="12"/>
        <v>2.6999999999999984</v>
      </c>
      <c r="H69" s="1">
        <f t="shared" si="13"/>
        <v>0</v>
      </c>
      <c r="I69">
        <f t="shared" si="14"/>
        <v>1.5441542041908001E-4</v>
      </c>
      <c r="J69" s="53">
        <f t="shared" si="18"/>
        <v>-5.0736495280554849E-4</v>
      </c>
      <c r="K69" s="1">
        <f t="shared" si="56"/>
        <v>7.183229369428717E-3</v>
      </c>
      <c r="L69" s="1">
        <f t="shared" si="57"/>
        <v>4.0691479339042104E-3</v>
      </c>
      <c r="M69" s="1">
        <f t="shared" si="58"/>
        <v>-2.5721374933426591E-2</v>
      </c>
      <c r="N69" s="1">
        <f t="shared" si="59"/>
        <v>-2.8201509602454152E-2</v>
      </c>
      <c r="O69" s="1">
        <f t="shared" si="60"/>
        <v>8.1115885954220868E-2</v>
      </c>
      <c r="P69" s="1">
        <f t="shared" si="61"/>
        <v>0.31621316251501647</v>
      </c>
      <c r="Q69" s="1">
        <f t="shared" si="62"/>
        <v>0.60328632077769662</v>
      </c>
      <c r="R69" s="1">
        <f t="shared" si="63"/>
        <v>0.85255586888572465</v>
      </c>
      <c r="S69" s="1">
        <f t="shared" si="64"/>
        <v>1.0200719239265632</v>
      </c>
      <c r="T69" s="1">
        <f t="shared" si="65"/>
        <v>1.1112066847338162</v>
      </c>
      <c r="U69" s="1">
        <f t="shared" si="66"/>
        <v>1.1524463716680067</v>
      </c>
      <c r="V69" s="1">
        <f t="shared" si="67"/>
        <v>1.1685303433110934</v>
      </c>
      <c r="W69" s="1">
        <f t="shared" si="68"/>
        <v>1.1724893587438241</v>
      </c>
      <c r="X69" s="1">
        <f t="shared" si="69"/>
        <v>1.1792533578755529</v>
      </c>
      <c r="Y69" s="1">
        <f t="shared" si="70"/>
        <v>1.1740791388211171</v>
      </c>
      <c r="Z69" s="1">
        <f t="shared" si="71"/>
        <v>1.0910550963995926</v>
      </c>
      <c r="AA69" s="1">
        <f t="shared" si="72"/>
        <v>0.8878135165467459</v>
      </c>
      <c r="AB69" s="1">
        <f t="shared" si="73"/>
        <v>0.61045121649903056</v>
      </c>
      <c r="AC69" s="1">
        <f t="shared" si="74"/>
        <v>0.35102129814672089</v>
      </c>
      <c r="AD69" s="1">
        <f t="shared" si="75"/>
        <v>0.16924088797077591</v>
      </c>
      <c r="AE69" s="1">
        <f t="shared" si="76"/>
        <v>6.8933741078017058E-2</v>
      </c>
      <c r="AF69" s="1">
        <f t="shared" si="77"/>
        <v>2.3925622252326903E-2</v>
      </c>
      <c r="AG69" s="1">
        <f t="shared" si="78"/>
        <v>7.1346974917643E-3</v>
      </c>
      <c r="AH69" s="1">
        <f t="shared" si="79"/>
        <v>1.8413987946342481E-3</v>
      </c>
      <c r="AI69" s="52">
        <f t="shared" si="80"/>
        <v>4.1392024338237721E-4</v>
      </c>
      <c r="AJ69" s="52">
        <f t="shared" si="81"/>
        <v>8.1469949069341266E-5</v>
      </c>
      <c r="AK69" s="52">
        <f t="shared" si="82"/>
        <v>1.4103512497601839E-5</v>
      </c>
      <c r="AL69" s="60">
        <f t="shared" si="83"/>
        <v>2.1557310759495427E-6</v>
      </c>
      <c r="AM69" s="60">
        <f t="shared" si="84"/>
        <v>3.0338075346270359E-7</v>
      </c>
      <c r="AN69" s="73">
        <f t="shared" si="16"/>
        <v>3.0338075346270359E-7</v>
      </c>
      <c r="AO69" s="52">
        <f t="shared" si="17"/>
        <v>0</v>
      </c>
      <c r="AP69" s="5">
        <f t="shared" si="48"/>
        <v>8.6968822804753022E-10</v>
      </c>
      <c r="AQ69">
        <f t="shared" si="49"/>
        <v>0</v>
      </c>
      <c r="AR69" s="23">
        <f t="shared" si="50"/>
        <v>-8.6968765522499325E-10</v>
      </c>
      <c r="AS69" s="5">
        <f t="shared" si="51"/>
        <v>-5.728225369698441E-16</v>
      </c>
      <c r="AT69" s="5">
        <f t="shared" si="52"/>
        <v>-1.1947998676389715E-16</v>
      </c>
      <c r="AU69" s="5">
        <f t="shared" si="53"/>
        <v>5.980765089599236E-30</v>
      </c>
      <c r="AV69" s="5" t="e">
        <f>#REF!</f>
        <v>#REF!</v>
      </c>
      <c r="AW69" s="5" t="e">
        <f t="shared" si="54"/>
        <v>#REF!</v>
      </c>
    </row>
    <row r="70" spans="6:49" x14ac:dyDescent="0.35">
      <c r="F70" t="str">
        <f t="shared" si="55"/>
        <v>Prop, t=2.75</v>
      </c>
      <c r="G70" s="1">
        <f t="shared" si="12"/>
        <v>2.7499999999999982</v>
      </c>
      <c r="H70" s="1">
        <f t="shared" si="13"/>
        <v>0</v>
      </c>
      <c r="I70">
        <f t="shared" si="14"/>
        <v>1.9837513130719793E-4</v>
      </c>
      <c r="J70" s="53">
        <f t="shared" si="18"/>
        <v>-6.5180400286650735E-4</v>
      </c>
      <c r="K70" s="1">
        <f t="shared" si="56"/>
        <v>6.586632307262915E-3</v>
      </c>
      <c r="L70" s="1">
        <f t="shared" si="57"/>
        <v>5.0585859128498781E-3</v>
      </c>
      <c r="M70" s="1">
        <f t="shared" si="58"/>
        <v>-2.3137305344616818E-2</v>
      </c>
      <c r="N70" s="1">
        <f t="shared" si="59"/>
        <v>-3.0313829158636979E-2</v>
      </c>
      <c r="O70" s="1">
        <f t="shared" si="60"/>
        <v>6.7655065432889377E-2</v>
      </c>
      <c r="P70" s="1">
        <f t="shared" si="61"/>
        <v>0.29262494777841852</v>
      </c>
      <c r="Q70" s="1">
        <f t="shared" si="62"/>
        <v>0.57771140457189285</v>
      </c>
      <c r="R70" s="1">
        <f t="shared" si="63"/>
        <v>0.83274298984564754</v>
      </c>
      <c r="S70" s="1">
        <f t="shared" si="64"/>
        <v>1.0087973774871428</v>
      </c>
      <c r="T70" s="1">
        <f t="shared" si="65"/>
        <v>1.1070486718061159</v>
      </c>
      <c r="U70" s="1">
        <f t="shared" si="66"/>
        <v>1.1526292747030484</v>
      </c>
      <c r="V70" s="1">
        <f t="shared" si="67"/>
        <v>1.1708120688082599</v>
      </c>
      <c r="W70" s="1">
        <f t="shared" si="68"/>
        <v>1.1756724502072606</v>
      </c>
      <c r="X70" s="1">
        <f t="shared" si="69"/>
        <v>1.1823393322156261</v>
      </c>
      <c r="Y70" s="1">
        <f t="shared" si="70"/>
        <v>1.1782930806315499</v>
      </c>
      <c r="Z70" s="1">
        <f t="shared" si="71"/>
        <v>1.1004820005230873</v>
      </c>
      <c r="AA70" s="1">
        <f t="shared" si="72"/>
        <v>0.90426988445664802</v>
      </c>
      <c r="AB70" s="1">
        <f t="shared" si="73"/>
        <v>0.63018140469245298</v>
      </c>
      <c r="AC70" s="1">
        <f t="shared" si="74"/>
        <v>0.36818460103618084</v>
      </c>
      <c r="AD70" s="1">
        <f t="shared" si="75"/>
        <v>0.18066792105147217</v>
      </c>
      <c r="AE70" s="1">
        <f t="shared" si="76"/>
        <v>7.4984084094134568E-2</v>
      </c>
      <c r="AF70" s="1">
        <f t="shared" si="77"/>
        <v>2.6543737118855944E-2</v>
      </c>
      <c r="AG70" s="1">
        <f t="shared" si="78"/>
        <v>8.0792333683949013E-3</v>
      </c>
      <c r="AH70" s="1">
        <f t="shared" si="79"/>
        <v>2.1297866718205409E-3</v>
      </c>
      <c r="AI70" s="52">
        <f t="shared" si="80"/>
        <v>4.8930263191830777E-4</v>
      </c>
      <c r="AJ70" s="52">
        <f t="shared" si="81"/>
        <v>9.8492144057993431E-5</v>
      </c>
      <c r="AK70" s="52">
        <f t="shared" si="82"/>
        <v>1.7447925578636088E-5</v>
      </c>
      <c r="AL70" s="60">
        <f t="shared" si="83"/>
        <v>2.7308759102614596E-6</v>
      </c>
      <c r="AM70" s="60">
        <f t="shared" si="84"/>
        <v>3.941298863637033E-7</v>
      </c>
      <c r="AN70" s="73">
        <f t="shared" si="16"/>
        <v>3.941298863637033E-7</v>
      </c>
      <c r="AO70" s="52">
        <f t="shared" si="17"/>
        <v>0</v>
      </c>
      <c r="AP70" s="5">
        <f t="shared" si="48"/>
        <v>1.1376778254851353E-9</v>
      </c>
      <c r="AQ70">
        <f t="shared" si="49"/>
        <v>0</v>
      </c>
      <c r="AR70" s="23">
        <f t="shared" si="50"/>
        <v>-1.1376781738903219E-9</v>
      </c>
      <c r="AS70" s="5">
        <f t="shared" si="51"/>
        <v>3.4840518658478582E-16</v>
      </c>
      <c r="AT70" s="5">
        <f t="shared" si="52"/>
        <v>2.2892519982088867E-16</v>
      </c>
      <c r="AU70" s="5">
        <f t="shared" si="53"/>
        <v>6.1021512636384155E-30</v>
      </c>
      <c r="AV70" s="5" t="e">
        <f>#REF!</f>
        <v>#REF!</v>
      </c>
      <c r="AW70" s="5" t="e">
        <f t="shared" si="54"/>
        <v>#REF!</v>
      </c>
    </row>
    <row r="71" spans="6:49" x14ac:dyDescent="0.35">
      <c r="F71" t="str">
        <f t="shared" si="55"/>
        <v>Prop, t=2.8</v>
      </c>
      <c r="G71" s="1">
        <f t="shared" si="12"/>
        <v>2.799999999999998</v>
      </c>
      <c r="H71" s="1">
        <f t="shared" si="13"/>
        <v>0</v>
      </c>
      <c r="I71">
        <f t="shared" si="14"/>
        <v>2.3354480335856037E-4</v>
      </c>
      <c r="J71" s="53">
        <f t="shared" si="18"/>
        <v>-7.673614967495557E-4</v>
      </c>
      <c r="K71" s="1">
        <f t="shared" si="56"/>
        <v>5.9895148779783173E-3</v>
      </c>
      <c r="L71" s="1">
        <f t="shared" si="57"/>
        <v>5.872361244241656E-3</v>
      </c>
      <c r="M71" s="1">
        <f t="shared" si="58"/>
        <v>-2.0581693251713894E-2</v>
      </c>
      <c r="N71" s="1">
        <f t="shared" si="59"/>
        <v>-3.1795951937233446E-2</v>
      </c>
      <c r="O71" s="1">
        <f t="shared" si="60"/>
        <v>5.5305231271639013E-2</v>
      </c>
      <c r="P71" s="1">
        <f t="shared" si="61"/>
        <v>0.26984130939318907</v>
      </c>
      <c r="Q71" s="1">
        <f t="shared" si="62"/>
        <v>0.55212948719256039</v>
      </c>
      <c r="R71" s="1">
        <f t="shared" si="63"/>
        <v>0.81228590337248252</v>
      </c>
      <c r="S71" s="1">
        <f t="shared" si="64"/>
        <v>0.99672623336360011</v>
      </c>
      <c r="T71" s="1">
        <f t="shared" si="65"/>
        <v>1.1022802912256584</v>
      </c>
      <c r="U71" s="1">
        <f t="shared" si="66"/>
        <v>1.1524639990673871</v>
      </c>
      <c r="V71" s="1">
        <f t="shared" si="67"/>
        <v>1.1729376650090075</v>
      </c>
      <c r="W71" s="1">
        <f t="shared" si="68"/>
        <v>1.1788004217323966</v>
      </c>
      <c r="X71" s="1">
        <f t="shared" si="69"/>
        <v>1.1854352559733914</v>
      </c>
      <c r="Y71" s="1">
        <f t="shared" si="70"/>
        <v>1.1824204186789717</v>
      </c>
      <c r="Z71" s="1">
        <f t="shared" si="71"/>
        <v>1.1095651302621983</v>
      </c>
      <c r="AA71" s="1">
        <f t="shared" si="72"/>
        <v>0.92030488830820034</v>
      </c>
      <c r="AB71" s="1">
        <f t="shared" si="73"/>
        <v>0.64975670168937483</v>
      </c>
      <c r="AC71" s="1">
        <f t="shared" si="74"/>
        <v>0.38555091851149326</v>
      </c>
      <c r="AD71" s="1">
        <f t="shared" si="75"/>
        <v>0.19246606554432785</v>
      </c>
      <c r="AE71" s="1">
        <f t="shared" si="76"/>
        <v>8.1360706747459502E-2</v>
      </c>
      <c r="AF71" s="1">
        <f t="shared" si="77"/>
        <v>2.936132952737595E-2</v>
      </c>
      <c r="AG71" s="1">
        <f t="shared" si="78"/>
        <v>9.1175844605790018E-3</v>
      </c>
      <c r="AH71" s="1">
        <f t="shared" si="79"/>
        <v>2.4537604484650951E-3</v>
      </c>
      <c r="AI71" s="52">
        <f t="shared" si="80"/>
        <v>5.7587800462227082E-4</v>
      </c>
      <c r="AJ71" s="52">
        <f t="shared" si="81"/>
        <v>1.184875236157721E-4</v>
      </c>
      <c r="AK71" s="52">
        <f t="shared" si="82"/>
        <v>2.146800791170165E-5</v>
      </c>
      <c r="AL71" s="60">
        <f t="shared" si="83"/>
        <v>3.4387014580405595E-6</v>
      </c>
      <c r="AM71" s="60">
        <f t="shared" si="84"/>
        <v>5.0864445818183543E-7</v>
      </c>
      <c r="AN71" s="73">
        <f t="shared" si="16"/>
        <v>5.0864445818183543E-7</v>
      </c>
      <c r="AO71" s="52">
        <f t="shared" si="17"/>
        <v>0</v>
      </c>
      <c r="AP71" s="5">
        <f t="shared" si="48"/>
        <v>1.4779870738638832E-9</v>
      </c>
      <c r="AQ71">
        <f t="shared" si="49"/>
        <v>0</v>
      </c>
      <c r="AR71" s="23">
        <f t="shared" si="50"/>
        <v>-1.4779870660674987E-9</v>
      </c>
      <c r="AS71" s="5">
        <f t="shared" si="51"/>
        <v>-7.7963844820557304E-18</v>
      </c>
      <c r="AT71" s="5">
        <f t="shared" si="52"/>
        <v>2.2112881533883294E-16</v>
      </c>
      <c r="AU71" s="5">
        <f t="shared" si="53"/>
        <v>6.1022120472494077E-30</v>
      </c>
      <c r="AV71" s="5" t="e">
        <f>#REF!</f>
        <v>#REF!</v>
      </c>
      <c r="AW71" s="5" t="e">
        <f t="shared" si="54"/>
        <v>#REF!</v>
      </c>
    </row>
    <row r="72" spans="6:49" x14ac:dyDescent="0.35">
      <c r="F72" t="str">
        <f t="shared" si="55"/>
        <v>Prop, t=2.85</v>
      </c>
      <c r="G72" s="1">
        <f t="shared" si="12"/>
        <v>2.8499999999999979</v>
      </c>
      <c r="H72" s="1">
        <f t="shared" si="13"/>
        <v>0</v>
      </c>
      <c r="I72">
        <f t="shared" si="14"/>
        <v>2.6071573821395759E-4</v>
      </c>
      <c r="J72" s="53">
        <f t="shared" si="18"/>
        <v>-8.566374255601463E-4</v>
      </c>
      <c r="K72" s="1">
        <f t="shared" si="56"/>
        <v>5.3989149515427963E-3</v>
      </c>
      <c r="L72" s="1">
        <f t="shared" si="57"/>
        <v>6.5220752820318983E-3</v>
      </c>
      <c r="M72" s="1">
        <f t="shared" si="58"/>
        <v>-1.8081994871991493E-2</v>
      </c>
      <c r="N72" s="1">
        <f t="shared" si="59"/>
        <v>-3.2712487801872352E-2</v>
      </c>
      <c r="O72" s="1">
        <f t="shared" si="60"/>
        <v>4.4034911499994764E-2</v>
      </c>
      <c r="P72" s="1">
        <f t="shared" si="61"/>
        <v>0.24790429572579098</v>
      </c>
      <c r="Q72" s="1">
        <f t="shared" si="62"/>
        <v>0.52661688650461058</v>
      </c>
      <c r="R72" s="1">
        <f t="shared" si="63"/>
        <v>0.79123586300333504</v>
      </c>
      <c r="S72" s="1">
        <f t="shared" si="64"/>
        <v>0.98386564340718141</v>
      </c>
      <c r="T72" s="1">
        <f t="shared" si="65"/>
        <v>1.0968823570037771</v>
      </c>
      <c r="U72" s="1">
        <f t="shared" si="66"/>
        <v>1.1519277844631224</v>
      </c>
      <c r="V72" s="1">
        <f t="shared" si="67"/>
        <v>1.1748915932922057</v>
      </c>
      <c r="W72" s="1">
        <f t="shared" si="68"/>
        <v>1.1818653292954613</v>
      </c>
      <c r="X72" s="1">
        <f t="shared" si="69"/>
        <v>1.1885370701153204</v>
      </c>
      <c r="Y72" s="1">
        <f t="shared" si="70"/>
        <v>1.1864686322806379</v>
      </c>
      <c r="Z72" s="1">
        <f t="shared" si="71"/>
        <v>1.1183211358702105</v>
      </c>
      <c r="AA72" s="1">
        <f t="shared" si="72"/>
        <v>0.93592215724968453</v>
      </c>
      <c r="AB72" s="1">
        <f t="shared" si="73"/>
        <v>0.66915950103307764</v>
      </c>
      <c r="AC72" s="1">
        <f t="shared" si="74"/>
        <v>0.40309846879288891</v>
      </c>
      <c r="AD72" s="1">
        <f t="shared" si="75"/>
        <v>0.20462585586913606</v>
      </c>
      <c r="AE72" s="1">
        <f t="shared" si="76"/>
        <v>8.8066666188811996E-2</v>
      </c>
      <c r="AF72" s="1">
        <f t="shared" si="77"/>
        <v>3.2385792429008832E-2</v>
      </c>
      <c r="AG72" s="1">
        <f t="shared" si="78"/>
        <v>1.0255641963204651E-2</v>
      </c>
      <c r="AH72" s="1">
        <f t="shared" si="79"/>
        <v>2.8164559912723618E-3</v>
      </c>
      <c r="AI72" s="52">
        <f t="shared" si="80"/>
        <v>6.7491893653450006E-4</v>
      </c>
      <c r="AJ72" s="52">
        <f t="shared" si="81"/>
        <v>1.4187193773366298E-4</v>
      </c>
      <c r="AK72" s="52">
        <f t="shared" si="82"/>
        <v>2.6276506703845126E-5</v>
      </c>
      <c r="AL72" s="60">
        <f t="shared" si="83"/>
        <v>4.3050670015999243E-6</v>
      </c>
      <c r="AM72" s="60">
        <f t="shared" si="84"/>
        <v>6.5227815604952892E-7</v>
      </c>
      <c r="AN72" s="73">
        <f t="shared" si="16"/>
        <v>6.5227815604952892E-7</v>
      </c>
      <c r="AO72" s="52">
        <f t="shared" si="17"/>
        <v>0</v>
      </c>
      <c r="AP72" s="5">
        <f t="shared" si="48"/>
        <v>1.9074167181818776E-9</v>
      </c>
      <c r="AQ72">
        <f t="shared" si="49"/>
        <v>0</v>
      </c>
      <c r="AR72" s="23">
        <f t="shared" si="50"/>
        <v>-1.907416224966596E-9</v>
      </c>
      <c r="AS72" s="5">
        <f t="shared" si="51"/>
        <v>-4.9321528155472002E-16</v>
      </c>
      <c r="AT72" s="5">
        <f t="shared" si="52"/>
        <v>-2.7208646621588709E-16</v>
      </c>
      <c r="AU72" s="5">
        <f t="shared" si="53"/>
        <v>6.3454733612085101E-30</v>
      </c>
      <c r="AV72" s="5" t="e">
        <f>#REF!</f>
        <v>#REF!</v>
      </c>
      <c r="AW72" s="5" t="e">
        <f t="shared" si="54"/>
        <v>#REF!</v>
      </c>
    </row>
    <row r="73" spans="6:49" x14ac:dyDescent="0.35">
      <c r="F73" t="str">
        <f t="shared" si="55"/>
        <v>Prop, t=2.9</v>
      </c>
      <c r="G73" s="1">
        <f t="shared" si="12"/>
        <v>2.8999999999999977</v>
      </c>
      <c r="H73" s="1">
        <f t="shared" si="13"/>
        <v>0</v>
      </c>
      <c r="I73">
        <f t="shared" si="14"/>
        <v>2.8066438666695038E-4</v>
      </c>
      <c r="J73" s="53">
        <f t="shared" si="18"/>
        <v>-9.2218298476283715E-4</v>
      </c>
      <c r="K73" s="1">
        <f t="shared" si="56"/>
        <v>4.8209051980073808E-3</v>
      </c>
      <c r="L73" s="1">
        <f t="shared" si="57"/>
        <v>7.019875887084014E-3</v>
      </c>
      <c r="M73" s="1">
        <f t="shared" si="58"/>
        <v>-1.5661513873673042E-2</v>
      </c>
      <c r="N73" s="1">
        <f t="shared" si="59"/>
        <v>-3.312572455899649E-2</v>
      </c>
      <c r="O73" s="1">
        <f t="shared" si="60"/>
        <v>3.3808342693196852E-2</v>
      </c>
      <c r="P73" s="1">
        <f t="shared" si="61"/>
        <v>0.22684937938359789</v>
      </c>
      <c r="Q73" s="1">
        <f t="shared" si="62"/>
        <v>0.50124775739167104</v>
      </c>
      <c r="R73" s="1">
        <f t="shared" si="63"/>
        <v>0.76964692065659135</v>
      </c>
      <c r="S73" s="1">
        <f t="shared" si="64"/>
        <v>0.97022658529894523</v>
      </c>
      <c r="T73" s="1">
        <f t="shared" si="65"/>
        <v>1.0908376947120679</v>
      </c>
      <c r="U73" s="1">
        <f t="shared" si="66"/>
        <v>1.1509979999550404</v>
      </c>
      <c r="V73" s="1">
        <f t="shared" si="67"/>
        <v>1.1766576694627024</v>
      </c>
      <c r="W73" s="1">
        <f t="shared" si="68"/>
        <v>1.1848586272373725</v>
      </c>
      <c r="X73" s="1">
        <f t="shared" si="69"/>
        <v>1.1916403641355471</v>
      </c>
      <c r="Y73" s="1">
        <f t="shared" si="70"/>
        <v>1.190444384592632</v>
      </c>
      <c r="Z73" s="1">
        <f t="shared" si="71"/>
        <v>1.1267661264802815</v>
      </c>
      <c r="AA73" s="1">
        <f t="shared" si="72"/>
        <v>0.95112621845591516</v>
      </c>
      <c r="AB73" s="1">
        <f t="shared" si="73"/>
        <v>0.68837352167413624</v>
      </c>
      <c r="AC73" s="1">
        <f t="shared" si="74"/>
        <v>0.42080569452067201</v>
      </c>
      <c r="AD73" s="1">
        <f t="shared" si="75"/>
        <v>0.217137078274135</v>
      </c>
      <c r="AE73" s="1">
        <f t="shared" si="76"/>
        <v>9.5104292794239015E-2</v>
      </c>
      <c r="AF73" s="1">
        <f t="shared" si="77"/>
        <v>3.5624275380096514E-2</v>
      </c>
      <c r="AG73" s="1">
        <f t="shared" si="78"/>
        <v>1.1499379053102547E-2</v>
      </c>
      <c r="AH73" s="1">
        <f t="shared" si="79"/>
        <v>3.2211551716543768E-3</v>
      </c>
      <c r="AI73" s="52">
        <f t="shared" si="80"/>
        <v>7.8779394584050776E-4</v>
      </c>
      <c r="AJ73" s="52">
        <f t="shared" si="81"/>
        <v>1.6910410159543557E-4</v>
      </c>
      <c r="AK73" s="52">
        <f t="shared" si="82"/>
        <v>3.2000900766160844E-5</v>
      </c>
      <c r="AL73" s="60">
        <f t="shared" si="83"/>
        <v>5.3599359606109523E-6</v>
      </c>
      <c r="AM73" s="60">
        <f t="shared" si="84"/>
        <v>8.3139524952687156E-7</v>
      </c>
      <c r="AN73" s="73">
        <f t="shared" si="16"/>
        <v>8.3139524952687156E-7</v>
      </c>
      <c r="AO73" s="52">
        <f t="shared" si="17"/>
        <v>0</v>
      </c>
      <c r="AP73" s="5">
        <f t="shared" si="48"/>
        <v>2.4460430851857268E-9</v>
      </c>
      <c r="AQ73">
        <f t="shared" si="49"/>
        <v>0</v>
      </c>
      <c r="AR73" s="23">
        <f t="shared" si="50"/>
        <v>-2.44604314580954E-9</v>
      </c>
      <c r="AS73" s="5">
        <f t="shared" si="51"/>
        <v>6.0623813149563345E-17</v>
      </c>
      <c r="AT73" s="5">
        <f t="shared" si="52"/>
        <v>-2.1146265306632374E-16</v>
      </c>
      <c r="AU73" s="5">
        <f t="shared" si="53"/>
        <v>6.3491486079293038E-30</v>
      </c>
      <c r="AV73" s="5" t="e">
        <f>#REF!</f>
        <v>#REF!</v>
      </c>
      <c r="AW73" s="5" t="e">
        <f t="shared" si="54"/>
        <v>#REF!</v>
      </c>
    </row>
    <row r="74" spans="6:49" x14ac:dyDescent="0.35">
      <c r="F74" t="str">
        <f t="shared" si="55"/>
        <v>Prop, t=2.95</v>
      </c>
      <c r="G74" s="1">
        <f t="shared" si="12"/>
        <v>2.9499999999999975</v>
      </c>
      <c r="H74" s="1">
        <f t="shared" si="13"/>
        <v>0</v>
      </c>
      <c r="I74">
        <f t="shared" si="14"/>
        <v>2.9414590811839011E-4</v>
      </c>
      <c r="J74" s="53">
        <f t="shared" si="18"/>
        <v>-9.664794123889959E-4</v>
      </c>
      <c r="K74" s="1">
        <f t="shared" si="56"/>
        <v>4.2606441658337825E-3</v>
      </c>
      <c r="L74" s="1">
        <f t="shared" si="57"/>
        <v>7.3782397827952375E-3</v>
      </c>
      <c r="M74" s="1">
        <f t="shared" si="58"/>
        <v>-1.3339664176150704E-2</v>
      </c>
      <c r="N74" s="1">
        <f t="shared" si="59"/>
        <v>-3.3095327992405624E-2</v>
      </c>
      <c r="O74" s="1">
        <f t="shared" si="60"/>
        <v>2.4586059341348485E-2</v>
      </c>
      <c r="P74" s="1">
        <f t="shared" si="61"/>
        <v>0.2067055498613041</v>
      </c>
      <c r="Q74" s="1">
        <f t="shared" si="62"/>
        <v>0.47609364624394934</v>
      </c>
      <c r="R74" s="1">
        <f t="shared" si="63"/>
        <v>0.74757552322005327</v>
      </c>
      <c r="S74" s="1">
        <f t="shared" si="64"/>
        <v>0.95582381695804675</v>
      </c>
      <c r="T74" s="1">
        <f t="shared" si="65"/>
        <v>1.0841313088610995</v>
      </c>
      <c r="U74" s="1">
        <f t="shared" si="66"/>
        <v>1.1496522942139844</v>
      </c>
      <c r="V74" s="1">
        <f t="shared" si="67"/>
        <v>1.178219118786439</v>
      </c>
      <c r="W74" s="1">
        <f t="shared" si="68"/>
        <v>1.187771161522134</v>
      </c>
      <c r="X74" s="1">
        <f t="shared" si="69"/>
        <v>1.1947403597956694</v>
      </c>
      <c r="Y74" s="1">
        <f t="shared" si="70"/>
        <v>1.194353551357092</v>
      </c>
      <c r="Z74" s="1">
        <f t="shared" si="71"/>
        <v>1.1349156461814232</v>
      </c>
      <c r="AA74" s="1">
        <f t="shared" si="72"/>
        <v>0.96592240369168503</v>
      </c>
      <c r="AB74" s="1">
        <f t="shared" si="73"/>
        <v>0.70738378361639753</v>
      </c>
      <c r="AC74" s="1">
        <f t="shared" si="74"/>
        <v>0.43865133139598589</v>
      </c>
      <c r="AD74" s="1">
        <f t="shared" si="75"/>
        <v>0.22998882896706305</v>
      </c>
      <c r="AE74" s="1">
        <f t="shared" si="76"/>
        <v>0.10247518910708472</v>
      </c>
      <c r="AF74" s="1">
        <f t="shared" si="77"/>
        <v>3.9083657407545748E-2</v>
      </c>
      <c r="AG74" s="1">
        <f t="shared" si="78"/>
        <v>1.2854832938012421E-2</v>
      </c>
      <c r="AH74" s="1">
        <f t="shared" si="79"/>
        <v>3.6712822428852051E-3</v>
      </c>
      <c r="AI74" s="52">
        <f t="shared" si="80"/>
        <v>9.159699261981892E-4</v>
      </c>
      <c r="AJ74" s="52">
        <f t="shared" si="81"/>
        <v>2.0068818563484471E-4</v>
      </c>
      <c r="AK74" s="52">
        <f t="shared" si="82"/>
        <v>3.8784744803889272E-5</v>
      </c>
      <c r="AL74" s="60">
        <f t="shared" si="83"/>
        <v>6.6378716277484757E-6</v>
      </c>
      <c r="AM74" s="60">
        <f t="shared" si="84"/>
        <v>1.0535236597630298E-6</v>
      </c>
      <c r="AN74" s="73">
        <f t="shared" si="16"/>
        <v>1.0535236597630298E-6</v>
      </c>
      <c r="AO74" s="52">
        <f t="shared" si="17"/>
        <v>0</v>
      </c>
      <c r="AP74" s="5">
        <f t="shared" si="48"/>
        <v>3.1177321857257599E-9</v>
      </c>
      <c r="AQ74">
        <f t="shared" si="49"/>
        <v>0</v>
      </c>
      <c r="AR74" s="23">
        <f t="shared" si="50"/>
        <v>-3.1177327386444631E-9</v>
      </c>
      <c r="AS74" s="5">
        <f t="shared" si="51"/>
        <v>5.529187032444048E-16</v>
      </c>
      <c r="AT74" s="5">
        <f t="shared" si="52"/>
        <v>3.4145605017808106E-16</v>
      </c>
      <c r="AU74" s="5">
        <f t="shared" si="53"/>
        <v>6.6548677003267786E-30</v>
      </c>
      <c r="AV74" s="5" t="e">
        <f>#REF!</f>
        <v>#REF!</v>
      </c>
      <c r="AW74" s="5" t="e">
        <f t="shared" si="54"/>
        <v>#REF!</v>
      </c>
    </row>
    <row r="75" spans="6:49" x14ac:dyDescent="0.35">
      <c r="F75" t="str">
        <f t="shared" si="55"/>
        <v>Prop, t=3</v>
      </c>
      <c r="G75" s="1">
        <f t="shared" si="12"/>
        <v>2.9999999999999973</v>
      </c>
      <c r="H75" s="1">
        <f t="shared" si="13"/>
        <v>0</v>
      </c>
      <c r="I75">
        <f t="shared" si="14"/>
        <v>3.0188872485811775E-4</v>
      </c>
      <c r="J75" s="53">
        <f t="shared" si="18"/>
        <v>-9.9192009596238699E-4</v>
      </c>
      <c r="K75" s="1">
        <f t="shared" si="56"/>
        <v>3.7224315240780861E-3</v>
      </c>
      <c r="L75" s="1">
        <f t="shared" si="57"/>
        <v>7.6097792352692829E-3</v>
      </c>
      <c r="M75" s="1">
        <f t="shared" si="58"/>
        <v>-1.1132241968313779E-2</v>
      </c>
      <c r="N75" s="1">
        <f t="shared" si="59"/>
        <v>-3.2678095328526877E-2</v>
      </c>
      <c r="O75" s="1">
        <f t="shared" si="60"/>
        <v>1.6325469969791152E-2</v>
      </c>
      <c r="P75" s="1">
        <f t="shared" si="61"/>
        <v>0.18749545711103541</v>
      </c>
      <c r="Q75" s="1">
        <f t="shared" si="62"/>
        <v>0.45122308729587801</v>
      </c>
      <c r="R75" s="1">
        <f t="shared" si="63"/>
        <v>0.72508009937242424</v>
      </c>
      <c r="S75" s="1">
        <f t="shared" si="64"/>
        <v>0.94067579995574879</v>
      </c>
      <c r="T75" s="1">
        <f t="shared" si="65"/>
        <v>1.0767505345795898</v>
      </c>
      <c r="U75" s="1">
        <f t="shared" si="66"/>
        <v>1.1478687484567589</v>
      </c>
      <c r="V75" s="1">
        <f t="shared" si="67"/>
        <v>1.1795586387611832</v>
      </c>
      <c r="W75" s="1">
        <f t="shared" si="68"/>
        <v>1.1905931675204477</v>
      </c>
      <c r="X75" s="1">
        <f t="shared" si="69"/>
        <v>1.1978318952440477</v>
      </c>
      <c r="Y75" s="1">
        <f t="shared" si="70"/>
        <v>1.1982012468183472</v>
      </c>
      <c r="Z75" s="1">
        <f t="shared" si="71"/>
        <v>1.1427846537781374</v>
      </c>
      <c r="AA75" s="1">
        <f t="shared" si="72"/>
        <v>0.98031676014840285</v>
      </c>
      <c r="AB75" s="1">
        <f t="shared" si="73"/>
        <v>0.72617657904603006</v>
      </c>
      <c r="AC75" s="1">
        <f t="shared" si="74"/>
        <v>0.45661447110131215</v>
      </c>
      <c r="AD75" s="1">
        <f t="shared" si="75"/>
        <v>0.24316957286504753</v>
      </c>
      <c r="AE75" s="1">
        <f t="shared" si="76"/>
        <v>0.11018023222743696</v>
      </c>
      <c r="AF75" s="1">
        <f t="shared" si="77"/>
        <v>4.2770521390989212E-2</v>
      </c>
      <c r="AG75" s="1">
        <f t="shared" si="78"/>
        <v>1.4328086438263606E-2</v>
      </c>
      <c r="AH75" s="1">
        <f t="shared" si="79"/>
        <v>4.1703994615324581E-3</v>
      </c>
      <c r="AI75" s="52">
        <f t="shared" si="80"/>
        <v>1.061014258090029E-3</v>
      </c>
      <c r="AJ75" s="52">
        <f t="shared" si="81"/>
        <v>2.3717638943121955E-4</v>
      </c>
      <c r="AK75" s="52">
        <f t="shared" si="82"/>
        <v>4.6789070016629168E-5</v>
      </c>
      <c r="AL75" s="60">
        <f t="shared" si="83"/>
        <v>8.1785715079349863E-6</v>
      </c>
      <c r="AM75" s="60">
        <f t="shared" si="84"/>
        <v>1.3275251071896129E-6</v>
      </c>
      <c r="AN75" s="73">
        <f t="shared" si="16"/>
        <v>1.3275251071896129E-6</v>
      </c>
      <c r="AO75" s="52">
        <f t="shared" si="17"/>
        <v>0</v>
      </c>
      <c r="AP75" s="5">
        <f t="shared" si="48"/>
        <v>3.950713724111351E-9</v>
      </c>
      <c r="AQ75">
        <f t="shared" si="49"/>
        <v>0</v>
      </c>
      <c r="AR75" s="23">
        <f t="shared" si="50"/>
        <v>-3.9507133120508797E-9</v>
      </c>
      <c r="AS75" s="5">
        <f t="shared" si="51"/>
        <v>-4.1206047130236335E-16</v>
      </c>
      <c r="AT75" s="5">
        <f t="shared" si="52"/>
        <v>-7.0604421124282291E-17</v>
      </c>
      <c r="AU75" s="5">
        <f t="shared" si="53"/>
        <v>6.8246615323367044E-30</v>
      </c>
      <c r="AV75" s="5" t="e">
        <f>#REF!</f>
        <v>#REF!</v>
      </c>
      <c r="AW75" s="5" t="e">
        <f t="shared" si="54"/>
        <v>#REF!</v>
      </c>
    </row>
    <row r="76" spans="6:49" x14ac:dyDescent="0.35">
      <c r="F76" t="str">
        <f t="shared" si="55"/>
        <v>Prop, t=3.05</v>
      </c>
      <c r="G76" s="1">
        <f t="shared" si="12"/>
        <v>3.0499999999999972</v>
      </c>
      <c r="H76" s="1">
        <f t="shared" si="13"/>
        <v>0</v>
      </c>
      <c r="I76">
        <f t="shared" si="14"/>
        <v>3.0459001472439221E-4</v>
      </c>
      <c r="J76" s="53">
        <f t="shared" si="18"/>
        <v>-1.0007957626658602E-3</v>
      </c>
      <c r="K76" s="1">
        <f t="shared" si="56"/>
        <v>3.2097663042568777E-3</v>
      </c>
      <c r="L76" s="1">
        <f t="shared" si="57"/>
        <v>7.7270721249632756E-3</v>
      </c>
      <c r="M76" s="1">
        <f t="shared" si="58"/>
        <v>-9.0517030649805152E-3</v>
      </c>
      <c r="N76" s="1">
        <f t="shared" si="59"/>
        <v>-3.1927759314149651E-2</v>
      </c>
      <c r="O76" s="1">
        <f t="shared" si="60"/>
        <v>8.9814153563090096E-3</v>
      </c>
      <c r="P76" s="1">
        <f t="shared" si="61"/>
        <v>0.1692356010214105</v>
      </c>
      <c r="Q76" s="1">
        <f t="shared" si="62"/>
        <v>0.42670124250447622</v>
      </c>
      <c r="R76" s="1">
        <f t="shared" si="63"/>
        <v>0.7022206410459596</v>
      </c>
      <c r="S76" s="1">
        <f t="shared" si="64"/>
        <v>0.92480459330971521</v>
      </c>
      <c r="T76" s="1">
        <f t="shared" si="65"/>
        <v>1.0686851721577053</v>
      </c>
      <c r="U76" s="1">
        <f t="shared" si="66"/>
        <v>1.1456260306513584</v>
      </c>
      <c r="V76" s="1">
        <f t="shared" si="67"/>
        <v>1.1806584693004856</v>
      </c>
      <c r="W76" s="1">
        <f t="shared" si="68"/>
        <v>1.1933142725938972</v>
      </c>
      <c r="X76" s="1">
        <f t="shared" si="69"/>
        <v>1.2009094098277457</v>
      </c>
      <c r="Y76" s="1">
        <f t="shared" si="70"/>
        <v>1.2019918469965494</v>
      </c>
      <c r="Z76" s="1">
        <f t="shared" si="71"/>
        <v>1.1503875058002806</v>
      </c>
      <c r="AA76" s="1">
        <f t="shared" si="72"/>
        <v>0.99431596553632773</v>
      </c>
      <c r="AB76" s="1">
        <f t="shared" si="73"/>
        <v>0.74473943950084998</v>
      </c>
      <c r="AC76" s="1">
        <f t="shared" si="74"/>
        <v>0.47467461857263316</v>
      </c>
      <c r="AD76" s="1">
        <f t="shared" si="75"/>
        <v>0.25666720258205938</v>
      </c>
      <c r="AE76" s="1">
        <f t="shared" si="76"/>
        <v>0.11821957947851246</v>
      </c>
      <c r="AF76" s="1">
        <f t="shared" si="77"/>
        <v>4.6691130067319869E-2</v>
      </c>
      <c r="AG76" s="1">
        <f t="shared" si="78"/>
        <v>1.5925249211546266E-2</v>
      </c>
      <c r="AH76" s="1">
        <f t="shared" si="79"/>
        <v>4.7222019711812965E-3</v>
      </c>
      <c r="AI76" s="52">
        <f t="shared" si="80"/>
        <v>1.2245965778966647E-3</v>
      </c>
      <c r="AJ76" s="52">
        <f t="shared" si="81"/>
        <v>2.7917148414574773E-4</v>
      </c>
      <c r="AK76" s="52">
        <f t="shared" si="82"/>
        <v>5.6193837197408731E-5</v>
      </c>
      <c r="AL76" s="60">
        <f t="shared" si="83"/>
        <v>1.0027440928681946E-5</v>
      </c>
      <c r="AM76" s="60">
        <f t="shared" si="84"/>
        <v>1.6637834329473319E-6</v>
      </c>
      <c r="AN76" s="73">
        <f t="shared" si="16"/>
        <v>1.6637834329473319E-6</v>
      </c>
      <c r="AO76" s="52">
        <f t="shared" si="17"/>
        <v>0</v>
      </c>
      <c r="AP76" s="5">
        <f t="shared" si="48"/>
        <v>4.9782191519610347E-9</v>
      </c>
      <c r="AQ76">
        <f t="shared" si="49"/>
        <v>0</v>
      </c>
      <c r="AR76" s="23">
        <f t="shared" si="50"/>
        <v>-4.978218948181734E-9</v>
      </c>
      <c r="AS76" s="5">
        <f t="shared" si="51"/>
        <v>-2.0377930060136411E-16</v>
      </c>
      <c r="AT76" s="5">
        <f t="shared" si="52"/>
        <v>-2.743837217256464E-16</v>
      </c>
      <c r="AU76" s="5">
        <f t="shared" si="53"/>
        <v>6.8661875356902851E-30</v>
      </c>
      <c r="AV76" s="5" t="e">
        <f>#REF!</f>
        <v>#REF!</v>
      </c>
      <c r="AW76" s="5" t="e">
        <f t="shared" si="54"/>
        <v>#REF!</v>
      </c>
    </row>
    <row r="77" spans="6:49" x14ac:dyDescent="0.35">
      <c r="F77" t="str">
        <f t="shared" si="55"/>
        <v>Prop, t=3.1</v>
      </c>
      <c r="G77" s="1">
        <f t="shared" si="12"/>
        <v>3.099999999999997</v>
      </c>
      <c r="H77" s="1">
        <f t="shared" si="13"/>
        <v>0</v>
      </c>
      <c r="I77">
        <f t="shared" si="14"/>
        <v>3.0291208141094999E-4</v>
      </c>
      <c r="J77" s="53">
        <f t="shared" si="18"/>
        <v>-9.9528255320740729E-4</v>
      </c>
      <c r="K77" s="1">
        <f t="shared" si="56"/>
        <v>2.7254070905954808E-3</v>
      </c>
      <c r="L77" s="1">
        <f t="shared" si="57"/>
        <v>7.7425143402589753E-3</v>
      </c>
      <c r="M77" s="1">
        <f t="shared" si="58"/>
        <v>-7.1074421075736551E-3</v>
      </c>
      <c r="N77" s="1">
        <f t="shared" si="59"/>
        <v>-3.0894839835407955E-2</v>
      </c>
      <c r="O77" s="1">
        <f t="shared" si="60"/>
        <v>2.5067048150872536E-3</v>
      </c>
      <c r="P77" s="1">
        <f t="shared" si="61"/>
        <v>0.15193656168831762</v>
      </c>
      <c r="Q77" s="1">
        <f t="shared" si="62"/>
        <v>0.40258958607445611</v>
      </c>
      <c r="R77" s="1">
        <f t="shared" si="63"/>
        <v>0.67905828377795441</v>
      </c>
      <c r="S77" s="1">
        <f t="shared" si="64"/>
        <v>0.90823571931191571</v>
      </c>
      <c r="T77" s="1">
        <f t="shared" si="65"/>
        <v>1.0599276032302061</v>
      </c>
      <c r="U77" s="1">
        <f t="shared" si="66"/>
        <v>1.1429035495405502</v>
      </c>
      <c r="V77" s="1">
        <f t="shared" si="67"/>
        <v>1.1815004699203575</v>
      </c>
      <c r="W77" s="1">
        <f t="shared" si="68"/>
        <v>1.1959235037122697</v>
      </c>
      <c r="X77" s="1">
        <f t="shared" si="69"/>
        <v>1.2039669299091973</v>
      </c>
      <c r="Y77" s="1">
        <f t="shared" si="70"/>
        <v>1.2057290105190923</v>
      </c>
      <c r="Z77" s="1">
        <f t="shared" si="71"/>
        <v>1.1577379423696876</v>
      </c>
      <c r="AA77" s="1">
        <f t="shared" si="72"/>
        <v>1.0079272473865251</v>
      </c>
      <c r="AB77" s="1">
        <f t="shared" si="73"/>
        <v>0.7630610996011945</v>
      </c>
      <c r="AC77" s="1">
        <f t="shared" si="74"/>
        <v>0.49281174372531167</v>
      </c>
      <c r="AD77" s="1">
        <f t="shared" si="75"/>
        <v>0.27046909730035867</v>
      </c>
      <c r="AE77" s="1">
        <f t="shared" si="76"/>
        <v>0.12659267716765663</v>
      </c>
      <c r="AF77" s="1">
        <f t="shared" si="77"/>
        <v>5.0851403747219658E-2</v>
      </c>
      <c r="AG77" s="1">
        <f t="shared" si="78"/>
        <v>1.7652438730464966E-2</v>
      </c>
      <c r="AH77" s="1">
        <f t="shared" si="79"/>
        <v>5.3305119713190742E-3</v>
      </c>
      <c r="AI77" s="52">
        <f t="shared" si="80"/>
        <v>1.4084901855331068E-3</v>
      </c>
      <c r="AJ77" s="52">
        <f t="shared" si="81"/>
        <v>3.2732930798012931E-4</v>
      </c>
      <c r="AK77" s="52">
        <f t="shared" si="82"/>
        <v>6.7199437979078235E-5</v>
      </c>
      <c r="AL77" s="60">
        <f t="shared" si="83"/>
        <v>1.2236206373720443E-5</v>
      </c>
      <c r="AM77" s="60">
        <f t="shared" si="84"/>
        <v>2.0744121717893023E-6</v>
      </c>
      <c r="AN77" s="73">
        <f t="shared" si="16"/>
        <v>2.0744121717893023E-6</v>
      </c>
      <c r="AO77" s="52">
        <f t="shared" si="17"/>
        <v>0</v>
      </c>
      <c r="AP77" s="5">
        <f t="shared" si="48"/>
        <v>6.2391878735524773E-9</v>
      </c>
      <c r="AQ77">
        <f t="shared" si="49"/>
        <v>0</v>
      </c>
      <c r="AR77" s="23">
        <f t="shared" si="50"/>
        <v>-6.2391882771350993E-9</v>
      </c>
      <c r="AS77" s="5">
        <f t="shared" si="51"/>
        <v>4.0358262193087163E-16</v>
      </c>
      <c r="AT77" s="5">
        <f t="shared" si="52"/>
        <v>1.2919890020522523E-16</v>
      </c>
      <c r="AU77" s="5">
        <f t="shared" si="53"/>
        <v>7.0290664684148819E-30</v>
      </c>
      <c r="AV77" s="5" t="e">
        <f>#REF!</f>
        <v>#REF!</v>
      </c>
      <c r="AW77" s="5" t="e">
        <f t="shared" si="54"/>
        <v>#REF!</v>
      </c>
    </row>
    <row r="78" spans="6:49" x14ac:dyDescent="0.35">
      <c r="F78" t="str">
        <f t="shared" si="55"/>
        <v>Prop, t=3.15</v>
      </c>
      <c r="G78" s="1">
        <f t="shared" si="12"/>
        <v>3.1499999999999968</v>
      </c>
      <c r="H78" s="1">
        <f t="shared" si="13"/>
        <v>0</v>
      </c>
      <c r="I78">
        <f t="shared" si="14"/>
        <v>2.9747953870871383E-4</v>
      </c>
      <c r="J78" s="53">
        <f t="shared" si="18"/>
        <v>-9.774327700429171E-4</v>
      </c>
      <c r="K78" s="1">
        <f t="shared" si="56"/>
        <v>2.2714332178615181E-3</v>
      </c>
      <c r="L78" s="1">
        <f t="shared" si="57"/>
        <v>7.6681933145837673E-3</v>
      </c>
      <c r="M78" s="1">
        <f t="shared" si="58"/>
        <v>-5.306070494698667E-3</v>
      </c>
      <c r="N78" s="1">
        <f t="shared" si="59"/>
        <v>-2.9626539815655585E-2</v>
      </c>
      <c r="O78" s="1">
        <f t="shared" si="60"/>
        <v>-3.1473728740257067E-3</v>
      </c>
      <c r="P78" s="1">
        <f t="shared" si="61"/>
        <v>0.13560326532614705</v>
      </c>
      <c r="Q78" s="1">
        <f t="shared" si="62"/>
        <v>0.37894563418195321</v>
      </c>
      <c r="R78" s="1">
        <f t="shared" si="63"/>
        <v>0.65565488999776589</v>
      </c>
      <c r="S78" s="1">
        <f t="shared" si="64"/>
        <v>0.89099800328949763</v>
      </c>
      <c r="T78" s="1">
        <f t="shared" si="65"/>
        <v>1.0504728875956195</v>
      </c>
      <c r="U78" s="1">
        <f t="shared" si="66"/>
        <v>1.1396816070389428</v>
      </c>
      <c r="V78" s="1">
        <f t="shared" si="67"/>
        <v>1.1820662034347815</v>
      </c>
      <c r="W78" s="1">
        <f t="shared" si="68"/>
        <v>1.1984093002901146</v>
      </c>
      <c r="X78" s="1">
        <f t="shared" si="69"/>
        <v>1.2069980559955886</v>
      </c>
      <c r="Y78" s="1">
        <f t="shared" si="70"/>
        <v>1.2094156972208594</v>
      </c>
      <c r="Z78" s="1">
        <f t="shared" si="71"/>
        <v>1.1648490755684142</v>
      </c>
      <c r="AA78" s="1">
        <f t="shared" si="72"/>
        <v>1.0211583064928504</v>
      </c>
      <c r="AB78" s="1">
        <f t="shared" si="73"/>
        <v>0.78113145782810667</v>
      </c>
      <c r="AC78" s="1">
        <f t="shared" si="74"/>
        <v>0.51100632776175625</v>
      </c>
      <c r="AD78" s="1">
        <f t="shared" si="75"/>
        <v>0.28456218120014237</v>
      </c>
      <c r="AE78" s="1">
        <f t="shared" si="76"/>
        <v>0.13529827225008587</v>
      </c>
      <c r="AF78" s="1">
        <f t="shared" si="77"/>
        <v>5.5256899817658196E-2</v>
      </c>
      <c r="AG78" s="1">
        <f t="shared" si="78"/>
        <v>1.9515761121046585E-2</v>
      </c>
      <c r="AH78" s="1">
        <f t="shared" si="79"/>
        <v>5.9992721987802344E-3</v>
      </c>
      <c r="AI78" s="52">
        <f t="shared" si="80"/>
        <v>1.6145730737619584E-3</v>
      </c>
      <c r="AJ78" s="52">
        <f t="shared" si="81"/>
        <v>3.8236119903936432E-4</v>
      </c>
      <c r="AK78" s="52">
        <f t="shared" si="82"/>
        <v>8.0028239355594576E-5</v>
      </c>
      <c r="AL78" s="60">
        <f t="shared" si="83"/>
        <v>1.4863568762979559E-5</v>
      </c>
      <c r="AM78" s="60">
        <f t="shared" si="84"/>
        <v>2.5734824270983298E-6</v>
      </c>
      <c r="AN78" s="73">
        <f t="shared" si="16"/>
        <v>2.5734824270983298E-6</v>
      </c>
      <c r="AO78" s="52">
        <f t="shared" si="17"/>
        <v>0</v>
      </c>
      <c r="AP78" s="5">
        <f t="shared" si="48"/>
        <v>7.7790456442098616E-9</v>
      </c>
      <c r="AQ78">
        <f t="shared" si="49"/>
        <v>0</v>
      </c>
      <c r="AR78" s="23">
        <f t="shared" si="50"/>
        <v>-7.7790456298743038E-9</v>
      </c>
      <c r="AS78" s="5">
        <f t="shared" si="51"/>
        <v>-1.4335557830607428E-17</v>
      </c>
      <c r="AT78" s="5">
        <f t="shared" si="52"/>
        <v>1.148633423746178E-16</v>
      </c>
      <c r="AU78" s="5">
        <f t="shared" si="53"/>
        <v>7.0292719766331967E-30</v>
      </c>
      <c r="AV78" s="5" t="e">
        <f>#REF!</f>
        <v>#REF!</v>
      </c>
      <c r="AW78" s="5" t="e">
        <f t="shared" si="54"/>
        <v>#REF!</v>
      </c>
    </row>
    <row r="79" spans="6:49" x14ac:dyDescent="0.35">
      <c r="F79" t="str">
        <f t="shared" ref="F79:F110" si="85">$F$14&amp;", t="&amp;ROUND(G79,2)</f>
        <v>Prop, t=3.2</v>
      </c>
      <c r="G79" s="1">
        <f t="shared" si="12"/>
        <v>3.1999999999999966</v>
      </c>
      <c r="H79" s="1">
        <f t="shared" si="13"/>
        <v>0</v>
      </c>
      <c r="I79">
        <f t="shared" si="14"/>
        <v>2.8887724314745843E-4</v>
      </c>
      <c r="J79" s="53">
        <f t="shared" si="18"/>
        <v>-9.4916808462736329E-4</v>
      </c>
      <c r="K79" s="1">
        <f t="shared" si="56"/>
        <v>1.849306143191695E-3</v>
      </c>
      <c r="L79" s="1">
        <f t="shared" si="57"/>
        <v>7.5157814454373754E-3</v>
      </c>
      <c r="M79" s="1">
        <f t="shared" si="58"/>
        <v>-3.6516902978094975E-3</v>
      </c>
      <c r="N79" s="1">
        <f t="shared" si="59"/>
        <v>-2.8166681995803668E-2</v>
      </c>
      <c r="O79" s="1">
        <f t="shared" si="60"/>
        <v>-8.0305667250187892E-3</v>
      </c>
      <c r="P79" s="1">
        <f t="shared" si="61"/>
        <v>0.12023528069653457</v>
      </c>
      <c r="Q79" s="1">
        <f t="shared" si="62"/>
        <v>0.35582271992969783</v>
      </c>
      <c r="R79" s="1">
        <f t="shared" si="63"/>
        <v>0.63207263905976396</v>
      </c>
      <c r="S79" s="1">
        <f t="shared" si="64"/>
        <v>0.87312338940998557</v>
      </c>
      <c r="T79" s="1">
        <f t="shared" si="65"/>
        <v>1.0403188398932368</v>
      </c>
      <c r="U79" s="1">
        <f t="shared" si="66"/>
        <v>1.1359415475781305</v>
      </c>
      <c r="V79" s="1">
        <f t="shared" si="67"/>
        <v>1.1823370255885235</v>
      </c>
      <c r="W79" s="1">
        <f t="shared" si="68"/>
        <v>1.2007595323790352</v>
      </c>
      <c r="X79" s="1">
        <f t="shared" si="69"/>
        <v>1.2099959514817478</v>
      </c>
      <c r="Y79" s="1">
        <f t="shared" si="70"/>
        <v>1.2130541847339755</v>
      </c>
      <c r="Z79" s="1">
        <f t="shared" si="71"/>
        <v>1.1717333799901744</v>
      </c>
      <c r="AA79" s="1">
        <f t="shared" si="72"/>
        <v>1.0340172444045186</v>
      </c>
      <c r="AB79" s="1">
        <f t="shared" si="73"/>
        <v>0.79894153479976615</v>
      </c>
      <c r="AC79" s="1">
        <f t="shared" si="74"/>
        <v>0.52923940421113158</v>
      </c>
      <c r="AD79" s="1">
        <f t="shared" si="75"/>
        <v>0.29893298114923761</v>
      </c>
      <c r="AE79" s="1">
        <f t="shared" si="76"/>
        <v>0.1443344266961524</v>
      </c>
      <c r="AF79" s="1">
        <f t="shared" si="77"/>
        <v>5.9912794089096423E-2</v>
      </c>
      <c r="AG79" s="1">
        <f t="shared" si="78"/>
        <v>2.1521291968086761E-2</v>
      </c>
      <c r="AH79" s="1">
        <f t="shared" si="79"/>
        <v>6.7325387533358171E-3</v>
      </c>
      <c r="AI79" s="52">
        <f t="shared" si="80"/>
        <v>1.8448285646747915E-3</v>
      </c>
      <c r="AJ79" s="52">
        <f t="shared" si="81"/>
        <v>4.4503635000073277E-4</v>
      </c>
      <c r="AK79" s="52">
        <f t="shared" si="82"/>
        <v>9.492616610907889E-5</v>
      </c>
      <c r="AL79" s="60">
        <f t="shared" si="83"/>
        <v>1.7975896660693086E-5</v>
      </c>
      <c r="AM79" s="60">
        <f t="shared" si="84"/>
        <v>3.1772720616698644E-6</v>
      </c>
      <c r="AN79" s="73">
        <f t="shared" si="16"/>
        <v>3.1772720616698644E-6</v>
      </c>
      <c r="AO79" s="52">
        <f t="shared" si="17"/>
        <v>0</v>
      </c>
      <c r="AP79" s="5">
        <f t="shared" si="48"/>
        <v>9.6505591016187097E-9</v>
      </c>
      <c r="AQ79">
        <f t="shared" si="49"/>
        <v>0</v>
      </c>
      <c r="AR79" s="23">
        <f t="shared" si="50"/>
        <v>-9.6505590185813617E-9</v>
      </c>
      <c r="AS79" s="5">
        <f t="shared" si="51"/>
        <v>-8.3037348008664561E-17</v>
      </c>
      <c r="AT79" s="5">
        <f t="shared" si="52"/>
        <v>3.1825994365953242E-17</v>
      </c>
      <c r="AU79" s="5">
        <f t="shared" si="53"/>
        <v>7.0361671777975089E-30</v>
      </c>
      <c r="AV79" s="5" t="e">
        <f>#REF!</f>
        <v>#REF!</v>
      </c>
      <c r="AW79" s="5" t="e">
        <f t="shared" si="54"/>
        <v>#REF!</v>
      </c>
    </row>
    <row r="80" spans="6:49" x14ac:dyDescent="0.35">
      <c r="F80" t="str">
        <f t="shared" si="85"/>
        <v>Prop, t=3.25</v>
      </c>
      <c r="G80" s="1">
        <f t="shared" ref="G80:G142" si="86">G79+$B$7</f>
        <v>3.2499999999999964</v>
      </c>
      <c r="H80" s="1">
        <f t="shared" ref="H80:H142" si="87">$B$18</f>
        <v>0</v>
      </c>
      <c r="I80">
        <f t="shared" ref="I80:I142" si="88">IF($A$18="Cinf: Mass flux",($E$11*(2*H80-J80)+2*$B$15*J80)/$E$12,2*H80-J80)</f>
        <v>2.7764890871052894E-4</v>
      </c>
      <c r="J80" s="53">
        <f t="shared" si="18"/>
        <v>-9.1227498576316676E-4</v>
      </c>
      <c r="K80" s="1">
        <f t="shared" si="56"/>
        <v>1.4599302614475033E-3</v>
      </c>
      <c r="L80" s="1">
        <f t="shared" si="57"/>
        <v>7.2964480738401238E-3</v>
      </c>
      <c r="M80" s="1">
        <f t="shared" si="58"/>
        <v>-2.1461617738129531E-3</v>
      </c>
      <c r="N80" s="1">
        <f t="shared" si="59"/>
        <v>-2.655568311881467E-2</v>
      </c>
      <c r="O80" s="1">
        <f t="shared" si="60"/>
        <v>-1.219321126658468E-2</v>
      </c>
      <c r="P80" s="1">
        <f t="shared" si="61"/>
        <v>0.10582714101605489</v>
      </c>
      <c r="Q80" s="1">
        <f t="shared" si="62"/>
        <v>0.33326981308590303</v>
      </c>
      <c r="R80" s="1">
        <f t="shared" si="63"/>
        <v>0.60837362756645985</v>
      </c>
      <c r="S80" s="1">
        <f t="shared" si="64"/>
        <v>0.85464673481944098</v>
      </c>
      <c r="T80" s="1">
        <f t="shared" si="65"/>
        <v>1.0294660855873299</v>
      </c>
      <c r="U80" s="1">
        <f t="shared" si="66"/>
        <v>1.1316659030105516</v>
      </c>
      <c r="V80" s="1">
        <f t="shared" si="67"/>
        <v>1.1822941799848004</v>
      </c>
      <c r="W80" s="1">
        <f t="shared" si="68"/>
        <v>1.2029615243001412</v>
      </c>
      <c r="X80" s="1">
        <f t="shared" si="69"/>
        <v>1.2129533332970133</v>
      </c>
      <c r="Y80" s="1">
        <f t="shared" si="70"/>
        <v>1.2166460832961228</v>
      </c>
      <c r="Z80" s="1">
        <f t="shared" si="71"/>
        <v>1.1784026851916876</v>
      </c>
      <c r="AA80" s="1">
        <f t="shared" si="72"/>
        <v>1.0465124948637832</v>
      </c>
      <c r="AB80" s="1">
        <f t="shared" si="73"/>
        <v>0.81648342946317998</v>
      </c>
      <c r="AC80" s="1">
        <f t="shared" si="74"/>
        <v>0.54749259487001944</v>
      </c>
      <c r="AD80" s="1">
        <f t="shared" si="75"/>
        <v>0.31356768338193691</v>
      </c>
      <c r="AE80" s="1">
        <f t="shared" si="76"/>
        <v>0.15369853435761724</v>
      </c>
      <c r="AF80" s="1">
        <f t="shared" si="77"/>
        <v>6.4823864031393452E-2</v>
      </c>
      <c r="AG80" s="1">
        <f t="shared" si="78"/>
        <v>2.3675057190231066E-2</v>
      </c>
      <c r="AH80" s="1">
        <f t="shared" si="79"/>
        <v>7.5344733028295972E-3</v>
      </c>
      <c r="AI80" s="52">
        <f t="shared" si="80"/>
        <v>2.1013455412894262E-3</v>
      </c>
      <c r="AJ80" s="52">
        <f t="shared" si="81"/>
        <v>5.1618406912981433E-4</v>
      </c>
      <c r="AK80" s="52">
        <f t="shared" si="82"/>
        <v>1.1216431530554889E-4</v>
      </c>
      <c r="AL80" s="60">
        <f t="shared" si="83"/>
        <v>2.164795914180959E-5</v>
      </c>
      <c r="AM80" s="60">
        <f t="shared" si="84"/>
        <v>3.9045371709074997E-6</v>
      </c>
      <c r="AN80" s="73">
        <f t="shared" ref="AN80:AN142" si="89">IF($A$19="Cout: Mass flux",AM80,2*$B$19-AM80)</f>
        <v>3.9045371709074997E-6</v>
      </c>
      <c r="AO80" s="52">
        <f t="shared" si="17"/>
        <v>0</v>
      </c>
      <c r="AP80" s="5">
        <f t="shared" si="48"/>
        <v>1.1914770231261959E-8</v>
      </c>
      <c r="AQ80">
        <f t="shared" si="49"/>
        <v>0</v>
      </c>
      <c r="AR80" s="23">
        <f t="shared" si="50"/>
        <v>-1.1914770503551608E-8</v>
      </c>
      <c r="AS80" s="5">
        <f t="shared" si="51"/>
        <v>2.7228964975281319E-16</v>
      </c>
      <c r="AT80" s="5">
        <f t="shared" si="52"/>
        <v>3.0411564411876644E-16</v>
      </c>
      <c r="AU80" s="5">
        <f t="shared" si="53"/>
        <v>7.1103088311600193E-30</v>
      </c>
      <c r="AV80" s="5" t="e">
        <f>#REF!</f>
        <v>#REF!</v>
      </c>
      <c r="AW80" s="5" t="e">
        <f t="shared" si="54"/>
        <v>#REF!</v>
      </c>
    </row>
    <row r="81" spans="6:49" x14ac:dyDescent="0.35">
      <c r="F81" t="str">
        <f t="shared" si="85"/>
        <v>Prop, t=3.3</v>
      </c>
      <c r="G81" s="1">
        <f t="shared" si="86"/>
        <v>3.2999999999999963</v>
      </c>
      <c r="H81" s="1">
        <f t="shared" si="87"/>
        <v>0</v>
      </c>
      <c r="I81">
        <f t="shared" si="88"/>
        <v>2.6429633740694398E-4</v>
      </c>
      <c r="J81" s="53">
        <f t="shared" ref="J81:J142" si="90">J80+$B$29*(K80-2*J80+I80)-I$9*(J80-I80)-J$9*(K80-J80)+$B$31+J$10*($B$17-J80)-J$11*J80</f>
        <v>-8.6840225147995893E-4</v>
      </c>
      <c r="K81" s="1">
        <f t="shared" ref="K81:K112" si="91">K80+$B$29*(L80-2*K80+J80)-J$9*(K80-J80)-K$9*(L80-K80)+$B$31+K$10*($B$17-K80)-K$11*K80</f>
        <v>1.1037125320494643E-3</v>
      </c>
      <c r="L81" s="1">
        <f t="shared" ref="L81:L112" si="92">L80+$B$29*(M80-2*L80+K80)-K$9*(L80-K80)-L$9*(M80-L80)+$B$31+L$10*($B$17-L80)-L$11*L80</f>
        <v>7.0207886641785481E-3</v>
      </c>
      <c r="M81" s="1">
        <f t="shared" ref="M81:M112" si="93">M80+$B$29*(N80-2*M80+L80)-L$9*(M80-L80)-M$9*(N80-M80)+$B$31+M$10*($B$17-M80)-M$11*M80</f>
        <v>-7.8936242787471E-4</v>
      </c>
      <c r="N81" s="1">
        <f t="shared" ref="N81:N112" si="94">N80+$B$29*(O80-2*N80+M80)-M$9*(N80-M80)-N$9*(O80-N80)+$B$31+N$10*($B$17-N80)-N$11*N80</f>
        <v>-2.4830562005471683E-2</v>
      </c>
      <c r="O81" s="1">
        <f t="shared" ref="O81:O112" si="95">O80+$B$29*(P80-2*O80+N80)-N$9*(O80-N80)-O$9*(P80-O80)+$B$31+O$10*($B$17-O80)-O$11*O80</f>
        <v>-1.5685806465268019E-2</v>
      </c>
      <c r="P81" s="1">
        <f t="shared" ref="P81:P112" si="96">P80+$B$29*(Q80-2*P80+O80)-O$9*(P80-O80)-P$9*(Q80-P80)+$B$31+P$10*($B$17-P80)-P$11*P80</f>
        <v>9.2368686438421624E-2</v>
      </c>
      <c r="Q81" s="1">
        <f t="shared" ref="Q81:Q112" si="97">Q80+$B$29*(R80-2*Q80+P80)-P$9*(Q80-P80)-Q$9*(R80-Q80)+$B$31+Q$10*($B$17-Q80)-Q$11*Q80</f>
        <v>0.3113313837197792</v>
      </c>
      <c r="R81" s="1">
        <f t="shared" ref="R81:R112" si="98">R80+$B$29*(S80-2*R80+Q80)-Q$9*(R80-Q80)-R$9*(S80-R80)+$B$31+R$10*($B$17-R80)-R$11*R80</f>
        <v>0.58461948323554647</v>
      </c>
      <c r="S81" s="1">
        <f t="shared" ref="S81:S112" si="99">S80+$B$29*(T80-2*S80+R80)-R$9*(S80-R80)-S$9*(T80-S80)+$B$31+S$10*($B$17-S80)-S$11*S80</f>
        <v>0.83560558454455769</v>
      </c>
      <c r="T81" s="1">
        <f t="shared" ref="T81:T112" si="100">T80+$B$29*(U80-2*T80+S80)-S$9*(T80-S80)-T$9*(U80-T80)+$B$31+T$10*($B$17-T80)-T$11*T80</f>
        <v>1.0179180959345973</v>
      </c>
      <c r="U81" s="1">
        <f t="shared" ref="U81:U112" si="101">U80+$B$29*(V80-2*U80+T80)-T$9*(U80-T80)-U$9*(V80-U80)+$B$31+U$10*($B$17-U80)-U$11*U80</f>
        <v>1.1268385317343876</v>
      </c>
      <c r="V81" s="1">
        <f t="shared" ref="V81:V112" si="102">V80+$B$29*(W80-2*V80+U80)-U$9*(V80-U80)-V$9*(W80-V80)+$B$31+V$10*($B$17-V80)-V$11*V80</f>
        <v>1.1819188976019799</v>
      </c>
      <c r="W81" s="1">
        <f t="shared" ref="W81:W112" si="103">W80+$B$29*(X80-2*W80+V80)-V$9*(W80-V80)-W$9*(X80-W80)+$B$31+W$10*($B$17-W80)-W$11*W80</f>
        <v>1.2050020837472011</v>
      </c>
      <c r="X81" s="1">
        <f t="shared" ref="X81:X112" si="104">X80+$B$29*(Y80-2*X80+W80)-W$9*(X80-W80)-X$9*(Y80-X80)+$B$31+X$10*($B$17-X80)-X$11*X80</f>
        <v>1.2158624647331313</v>
      </c>
      <c r="Y81" s="1">
        <f t="shared" ref="Y81:Y112" si="105">Y80+$B$29*(Z80-2*Y80+X80)-X$9*(Y80-X80)-Y$9*(Z80-Y80)+$B$31+Y$10*($B$17-Y80)-Y$11*Y80</f>
        <v>1.2201923490134909</v>
      </c>
      <c r="Z81" s="1">
        <f t="shared" ref="Z81:Z112" si="106">Z80+$B$29*(AA80-2*Z80+Y80)-Y$9*(Z80-Y80)-Z$9*(AA80-Z80)+$B$31+Z$10*($B$17-Z80)-Z$11*Z80</f>
        <v>1.1848681697941841</v>
      </c>
      <c r="AA81" s="1">
        <f t="shared" ref="AA81:AA112" si="107">AA80+$B$29*(AB80-2*AA80+Z80)-Z$9*(AA80-Z80)-AA$9*(AB80-AA80)+$B$31+AA$10*($B$17-AA80)-AA$11*AA80</f>
        <v>1.0586527590705808</v>
      </c>
      <c r="AB81" s="1">
        <f t="shared" ref="AB81:AB112" si="108">AB80+$B$29*(AC80-2*AB80+AA80)-AA$9*(AB80-AA80)-AB$9*(AC80-AB80)+$B$31+AB$10*($B$17-AB80)-AB$11*AB80</f>
        <v>0.83375027358531217</v>
      </c>
      <c r="AC81" s="1">
        <f t="shared" ref="AC81:AC112" si="109">AC80+$B$29*(AD80-2*AC80+AB80)-AB$9*(AC80-AB80)-AC$9*(AD80-AC80)+$B$31+AC$10*($B$17-AC80)-AC$11*AC80</f>
        <v>0.56574814082831903</v>
      </c>
      <c r="AD81" s="1">
        <f t="shared" ref="AD81:AD112" si="110">AD80+$B$29*(AE80-2*AD80+AC80)-AC$9*(AD80-AC80)-AD$9*(AE80-AD80)+$B$31+AD$10*($B$17-AD80)-AD$11*AD80</f>
        <v>0.32845218892275868</v>
      </c>
      <c r="AE81" s="1">
        <f t="shared" ref="AE81:AE112" si="111">AE80+$B$29*(AF80-2*AE80+AD80)-AD$9*(AE80-AD80)-AE$9*(AF80-AE80)+$B$31+AE$10*($B$17-AE80)-AE$11*AE80</f>
        <v>0.16338734012503031</v>
      </c>
      <c r="AF81" s="1">
        <f t="shared" ref="AF81:AF112" si="112">AF80+$B$29*(AG80-2*AF80+AE80)-AE$9*(AF80-AE80)-AF$9*(AG80-AF80)+$B$31+AF$10*($B$17-AF80)-AF$11*AF80</f>
        <v>6.999447392826727E-2</v>
      </c>
      <c r="AG81" s="1">
        <f t="shared" ref="AG81:AG112" si="113">AG80+$B$29*(AH80-2*AG80+AF80)-AF$9*(AG80-AF80)-AG$9*(AH80-AG80)+$B$31+AG$10*($B$17-AG80)-AG$11*AG80</f>
        <v>2.5983014084069382E-2</v>
      </c>
      <c r="AH81" s="1">
        <f t="shared" ref="AH81:AH112" si="114">AH80+$B$29*(AI80-2*AH80+AG80)-AG$9*(AH80-AG80)-AH$9*(AI80-AH80)+$B$31+AH$10*($B$17-AH80)-AH$11*AH80</f>
        <v>8.4093347066979355E-3</v>
      </c>
      <c r="AI81" s="52">
        <f t="shared" ref="AI81:AI112" si="115">AI80+$B$29*(AJ80-2*AI80+AH80)-AH$9*(AI80-AH80)-AI$9*(AJ80-AI80)+$B$31+AI$10*($B$17-AI80)-AI$11*AI80</f>
        <v>2.3863182647234781E-3</v>
      </c>
      <c r="AJ81" s="52">
        <f t="shared" ref="AJ81:AJ112" si="116">AJ80+$B$29*(AK80-2*AJ80+AI80)-AI$9*(AJ80-AI80)-AJ$9*(AK80-AJ80)+$B$31+AJ$10*($B$17-AJ80)-AJ$11*AJ80</f>
        <v>5.9669593243885991E-4</v>
      </c>
      <c r="AK81" s="52">
        <f t="shared" ref="AK81:AK112" si="117">AK80+$B$29*(AL80-2*AK80+AJ80)-AJ$9*(AK80-AJ80)-AK$9*(AL80-AK80)+$B$31+AK$10*($B$17-AK80)-AK$11*AK80</f>
        <v>1.3204059658712287E-4</v>
      </c>
      <c r="AL81" s="60">
        <f t="shared" ref="AL81:AL112" si="118">AL80+$B$29*(AM80-2*AL80+AK80)-AK$9*(AL80-AK80)-AL$9*(AM80-AL80)+$B$31+AL$10*($B$17-AL80)-AL$11*AL80</f>
        <v>2.5963697786872997E-5</v>
      </c>
      <c r="AM81" s="60">
        <f t="shared" ref="AM81:AM112" si="119">AM80+$B$29*(AN80-2*AM80+AL80)-AL$9*(AM80-AL80)-AM$9*(AN80-AM80)+$B$31+AM$10*($B$17-AM80)-AM$11*AM80</f>
        <v>4.7768067480089727E-6</v>
      </c>
      <c r="AN81" s="73">
        <f t="shared" si="89"/>
        <v>4.7768067480089727E-6</v>
      </c>
      <c r="AO81" s="52">
        <f t="shared" ref="AO81:AO142" si="120">($I$4*H80+IF($A$18="Cinf: Mass flux",0,2*$B$15*(H80-J80)/$B$6))*$B$7</f>
        <v>0</v>
      </c>
      <c r="AP81" s="5">
        <f t="shared" ref="AP81:AP142" si="121">(($AM$4*(AM80+AN80)/2)+IF($A$19="Cout: Mass flux",0,$B$15*(AM80-AN80)/$B$6))*$B$7</f>
        <v>1.4642014390903084E-8</v>
      </c>
      <c r="AQ81">
        <f t="shared" ref="AQ81:AQ142" si="122">($AQ$6*$B$17+SUMPRODUCT($J$7:$AM$7,J80:AM80))*$B$6*$B$7</f>
        <v>0</v>
      </c>
      <c r="AR81" s="23">
        <f t="shared" ref="AR81:AR142" si="123">(SUM(J81:AM81)-SUM(J80:AM80))*$B$6*$B$13</f>
        <v>-1.4642014045662677E-8</v>
      </c>
      <c r="AS81" s="5">
        <f t="shared" ref="AS81:AS142" si="124">AO81-AP81+AQ81-AR81</f>
        <v>-3.4524040700284289E-16</v>
      </c>
      <c r="AT81" s="5">
        <f t="shared" ref="AT81:AT142" si="125">AT80+AS81</f>
        <v>-4.1124762884076452E-17</v>
      </c>
      <c r="AU81" s="5">
        <f t="shared" ref="AU81:AU142" si="126">AU80+AS81^2</f>
        <v>7.2294997697875074E-30</v>
      </c>
      <c r="AV81" s="5" t="e">
        <f>#REF!</f>
        <v>#REF!</v>
      </c>
      <c r="AW81" s="5" t="e">
        <f t="shared" ref="AW81:AW142" si="127">AS81-AV81</f>
        <v>#REF!</v>
      </c>
    </row>
    <row r="82" spans="6:49" x14ac:dyDescent="0.35">
      <c r="F82" t="str">
        <f t="shared" si="85"/>
        <v>Prop, t=3.35</v>
      </c>
      <c r="G82" s="1">
        <f t="shared" si="86"/>
        <v>3.3499999999999961</v>
      </c>
      <c r="H82" s="1">
        <f t="shared" si="87"/>
        <v>0</v>
      </c>
      <c r="I82">
        <f t="shared" si="88"/>
        <v>2.4927920038010149E-4</v>
      </c>
      <c r="J82" s="53">
        <f t="shared" si="90"/>
        <v>-8.1906022982033348E-4</v>
      </c>
      <c r="K82" s="1">
        <f t="shared" si="91"/>
        <v>7.8062037843297277E-4</v>
      </c>
      <c r="L82" s="1">
        <f t="shared" si="92"/>
        <v>6.6987698050748464E-3</v>
      </c>
      <c r="M82" s="1">
        <f t="shared" si="93"/>
        <v>4.2056409610345918E-4</v>
      </c>
      <c r="N82" s="1">
        <f t="shared" si="94"/>
        <v>-2.3024978016388933E-2</v>
      </c>
      <c r="O82" s="1">
        <f t="shared" si="95"/>
        <v>-1.8558631092981132E-2</v>
      </c>
      <c r="P82" s="1">
        <f t="shared" si="96"/>
        <v>7.9845422384306877E-2</v>
      </c>
      <c r="Q82" s="1">
        <f t="shared" si="97"/>
        <v>0.29004730845025567</v>
      </c>
      <c r="R82" s="1">
        <f t="shared" si="98"/>
        <v>0.56087099525501105</v>
      </c>
      <c r="S82" s="1">
        <f t="shared" si="99"/>
        <v>0.81603992969736328</v>
      </c>
      <c r="T82" s="1">
        <f t="shared" si="100"/>
        <v>1.0056812018336705</v>
      </c>
      <c r="U82" s="1">
        <f t="shared" si="101"/>
        <v>1.1214447507680307</v>
      </c>
      <c r="V82" s="1">
        <f t="shared" si="102"/>
        <v>1.1811925001383496</v>
      </c>
      <c r="W82" s="1">
        <f t="shared" si="103"/>
        <v>1.2068675363360126</v>
      </c>
      <c r="X82" s="1">
        <f t="shared" si="104"/>
        <v>1.2187151507137879</v>
      </c>
      <c r="Y82" s="1">
        <f t="shared" si="105"/>
        <v>1.2236932958199238</v>
      </c>
      <c r="Z82" s="1">
        <f t="shared" si="106"/>
        <v>1.1911403570172887</v>
      </c>
      <c r="AA82" s="1">
        <f t="shared" si="107"/>
        <v>1.0704469446463976</v>
      </c>
      <c r="AB82" s="1">
        <f t="shared" si="108"/>
        <v>0.85073618489623204</v>
      </c>
      <c r="AC82" s="1">
        <f t="shared" si="109"/>
        <v>0.58398892877706188</v>
      </c>
      <c r="AD82" s="1">
        <f t="shared" si="110"/>
        <v>0.34357216753687964</v>
      </c>
      <c r="AE82" s="1">
        <f t="shared" si="111"/>
        <v>0.17339696116668415</v>
      </c>
      <c r="AF82" s="1">
        <f t="shared" si="112"/>
        <v>7.5428561966673788E-2</v>
      </c>
      <c r="AG82" s="1">
        <f t="shared" si="113"/>
        <v>2.8451032632343994E-2</v>
      </c>
      <c r="AH82" s="1">
        <f t="shared" si="114"/>
        <v>9.3614700997520731E-3</v>
      </c>
      <c r="AI82" s="52">
        <f t="shared" si="115"/>
        <v>2.7020457699501255E-3</v>
      </c>
      <c r="AJ82" s="52">
        <f t="shared" si="116"/>
        <v>6.8752781214911451E-4</v>
      </c>
      <c r="AK82" s="52">
        <f t="shared" si="117"/>
        <v>1.5488139159004516E-4</v>
      </c>
      <c r="AL82" s="60">
        <f t="shared" si="118"/>
        <v>3.1017037009143713E-5</v>
      </c>
      <c r="AM82" s="60">
        <f t="shared" si="119"/>
        <v>5.8187013836379042E-6</v>
      </c>
      <c r="AN82" s="73">
        <f t="shared" si="89"/>
        <v>5.8187013836379042E-6</v>
      </c>
      <c r="AO82" s="52">
        <f t="shared" si="120"/>
        <v>0</v>
      </c>
      <c r="AP82" s="5">
        <f t="shared" si="121"/>
        <v>1.7913025305033599E-8</v>
      </c>
      <c r="AQ82">
        <f t="shared" si="122"/>
        <v>0</v>
      </c>
      <c r="AR82" s="23">
        <f t="shared" si="123"/>
        <v>-1.7913025285309914E-8</v>
      </c>
      <c r="AS82" s="5">
        <f t="shared" si="124"/>
        <v>-1.9723684954963517E-17</v>
      </c>
      <c r="AT82" s="5">
        <f t="shared" si="125"/>
        <v>-6.0848447839039969E-17</v>
      </c>
      <c r="AU82" s="5">
        <f t="shared" si="126"/>
        <v>7.22988879353571E-30</v>
      </c>
      <c r="AV82" s="5" t="e">
        <f>#REF!</f>
        <v>#REF!</v>
      </c>
      <c r="AW82" s="5" t="e">
        <f t="shared" si="127"/>
        <v>#REF!</v>
      </c>
    </row>
    <row r="83" spans="6:49" x14ac:dyDescent="0.35">
      <c r="F83" t="str">
        <f t="shared" si="85"/>
        <v>Prop, t=3.4</v>
      </c>
      <c r="G83" s="1">
        <f t="shared" si="86"/>
        <v>3.3999999999999959</v>
      </c>
      <c r="H83" s="1">
        <f t="shared" si="87"/>
        <v>0</v>
      </c>
      <c r="I83">
        <f t="shared" si="88"/>
        <v>2.3301530579784651E-4</v>
      </c>
      <c r="J83" s="53">
        <f t="shared" si="90"/>
        <v>-7.6562171905006707E-4</v>
      </c>
      <c r="K83" s="1">
        <f t="shared" si="91"/>
        <v>4.9023740885530066E-4</v>
      </c>
      <c r="L83" s="1">
        <f t="shared" si="92"/>
        <v>6.3396886496797714E-3</v>
      </c>
      <c r="M83" s="1">
        <f t="shared" si="93"/>
        <v>1.4869707144015986E-3</v>
      </c>
      <c r="N83" s="1">
        <f t="shared" si="94"/>
        <v>-2.1169296440693614E-2</v>
      </c>
      <c r="O83" s="1">
        <f t="shared" si="95"/>
        <v>-2.0861390317356503E-2</v>
      </c>
      <c r="P83" s="1">
        <f t="shared" si="96"/>
        <v>6.82388892066908E-2</v>
      </c>
      <c r="Q83" s="1">
        <f t="shared" si="97"/>
        <v>0.26945281767235557</v>
      </c>
      <c r="R83" s="1">
        <f t="shared" si="98"/>
        <v>0.53718776374698152</v>
      </c>
      <c r="S83" s="1">
        <f t="shared" si="99"/>
        <v>0.79599195159495861</v>
      </c>
      <c r="T83" s="1">
        <f t="shared" si="100"/>
        <v>0.99276458667193057</v>
      </c>
      <c r="U83" s="1">
        <f t="shared" si="101"/>
        <v>1.1154714595820876</v>
      </c>
      <c r="V83" s="1">
        <f t="shared" si="102"/>
        <v>1.1800965063776809</v>
      </c>
      <c r="W83" s="1">
        <f t="shared" si="103"/>
        <v>1.2085437655200457</v>
      </c>
      <c r="X83" s="1">
        <f t="shared" si="104"/>
        <v>1.2215027357470234</v>
      </c>
      <c r="Y83" s="1">
        <f t="shared" si="105"/>
        <v>1.2271486063777177</v>
      </c>
      <c r="Z83" s="1">
        <f t="shared" si="106"/>
        <v>1.1972291114578471</v>
      </c>
      <c r="AA83" s="1">
        <f t="shared" si="107"/>
        <v>1.0819041081627512</v>
      </c>
      <c r="AB83" s="1">
        <f t="shared" si="108"/>
        <v>0.86743621920662195</v>
      </c>
      <c r="AC83" s="1">
        <f t="shared" si="109"/>
        <v>0.60219851280447989</v>
      </c>
      <c r="AD83" s="1">
        <f t="shared" si="110"/>
        <v>0.35891311001408593</v>
      </c>
      <c r="AE83" s="1">
        <f t="shared" si="111"/>
        <v>0.18372291003958097</v>
      </c>
      <c r="AF83" s="1">
        <f t="shared" si="112"/>
        <v>8.1129629264701283E-2</v>
      </c>
      <c r="AG83" s="1">
        <f t="shared" si="113"/>
        <v>3.1084877166704248E-2</v>
      </c>
      <c r="AH83" s="1">
        <f t="shared" si="114"/>
        <v>1.0395305480743357E-2</v>
      </c>
      <c r="AI83" s="52">
        <f t="shared" si="115"/>
        <v>3.0509308356983706E-3</v>
      </c>
      <c r="AJ83" s="52">
        <f t="shared" si="116"/>
        <v>7.8970176709202691E-4</v>
      </c>
      <c r="AK83" s="52">
        <f t="shared" si="117"/>
        <v>1.8104322545947472E-4</v>
      </c>
      <c r="AL83" s="60">
        <f t="shared" si="118"/>
        <v>3.691273164702087E-5</v>
      </c>
      <c r="AM83" s="60">
        <f t="shared" si="119"/>
        <v>7.0582767656258482E-6</v>
      </c>
      <c r="AN83" s="73">
        <f t="shared" si="89"/>
        <v>7.0582767656258482E-6</v>
      </c>
      <c r="AO83" s="52">
        <f t="shared" si="120"/>
        <v>0</v>
      </c>
      <c r="AP83" s="5">
        <f t="shared" si="121"/>
        <v>2.182013018864208E-8</v>
      </c>
      <c r="AQ83">
        <f t="shared" si="122"/>
        <v>0</v>
      </c>
      <c r="AR83" s="23">
        <f t="shared" si="123"/>
        <v>-2.1820130369221147E-8</v>
      </c>
      <c r="AS83" s="5">
        <f t="shared" si="124"/>
        <v>1.805790665217076E-16</v>
      </c>
      <c r="AT83" s="5">
        <f t="shared" si="125"/>
        <v>1.1973061868266763E-16</v>
      </c>
      <c r="AU83" s="5">
        <f t="shared" si="126"/>
        <v>7.2624975928015612E-30</v>
      </c>
      <c r="AV83" s="5" t="e">
        <f>#REF!</f>
        <v>#REF!</v>
      </c>
      <c r="AW83" s="5" t="e">
        <f t="shared" si="127"/>
        <v>#REF!</v>
      </c>
    </row>
    <row r="84" spans="6:49" x14ac:dyDescent="0.35">
      <c r="F84" t="str">
        <f t="shared" si="85"/>
        <v>Prop, t=3.45</v>
      </c>
      <c r="G84" s="1">
        <f t="shared" si="86"/>
        <v>3.4499999999999957</v>
      </c>
      <c r="H84" s="1">
        <f t="shared" si="87"/>
        <v>0</v>
      </c>
      <c r="I84">
        <f t="shared" si="88"/>
        <v>2.1588129189890914E-4</v>
      </c>
      <c r="J84" s="53">
        <f t="shared" si="90"/>
        <v>-7.0932424481070144E-4</v>
      </c>
      <c r="K84" s="1">
        <f t="shared" si="91"/>
        <v>2.3181658898581894E-4</v>
      </c>
      <c r="L84" s="1">
        <f t="shared" si="92"/>
        <v>5.9521454266744699E-3</v>
      </c>
      <c r="M84" s="1">
        <f t="shared" si="93"/>
        <v>2.4144823232937376E-3</v>
      </c>
      <c r="N84" s="1">
        <f t="shared" si="94"/>
        <v>-1.9290677430205922E-2</v>
      </c>
      <c r="O84" s="1">
        <f t="shared" si="95"/>
        <v>-2.2642897866687457E-2</v>
      </c>
      <c r="P84" s="1">
        <f t="shared" si="96"/>
        <v>5.7527038925665817E-2</v>
      </c>
      <c r="Q84" s="1">
        <f t="shared" si="97"/>
        <v>0.24957848181822695</v>
      </c>
      <c r="R84" s="1">
        <f t="shared" si="98"/>
        <v>0.51362787062845661</v>
      </c>
      <c r="S84" s="1">
        <f t="shared" si="99"/>
        <v>0.77550575444767667</v>
      </c>
      <c r="T84" s="1">
        <f t="shared" si="100"/>
        <v>0.97918025849255286</v>
      </c>
      <c r="U84" s="1">
        <f t="shared" si="101"/>
        <v>1.1089072545881611</v>
      </c>
      <c r="V84" s="1">
        <f t="shared" si="102"/>
        <v>1.1786127407312301</v>
      </c>
      <c r="W84" s="1">
        <f t="shared" si="103"/>
        <v>1.2100162577371956</v>
      </c>
      <c r="X84" s="1">
        <f t="shared" si="104"/>
        <v>1.22421610477968</v>
      </c>
      <c r="Y84" s="1">
        <f t="shared" si="105"/>
        <v>1.2305573421676972</v>
      </c>
      <c r="Z84" s="1">
        <f t="shared" si="106"/>
        <v>1.2031436369550095</v>
      </c>
      <c r="AA84" s="1">
        <f t="shared" si="107"/>
        <v>1.0930334010953193</v>
      </c>
      <c r="AB84" s="1">
        <f t="shared" si="108"/>
        <v>0.88384632179318912</v>
      </c>
      <c r="AC84" s="1">
        <f t="shared" si="109"/>
        <v>0.62036113189384856</v>
      </c>
      <c r="AD84" s="1">
        <f t="shared" si="110"/>
        <v>0.37446037861722187</v>
      </c>
      <c r="AE84" s="1">
        <f t="shared" si="111"/>
        <v>0.19436011946428283</v>
      </c>
      <c r="AF84" s="1">
        <f t="shared" si="112"/>
        <v>8.7100730829576298E-2</v>
      </c>
      <c r="AG84" s="1">
        <f t="shared" si="113"/>
        <v>3.3890188470351502E-2</v>
      </c>
      <c r="AH84" s="1">
        <f t="shared" si="114"/>
        <v>1.151533585247147E-2</v>
      </c>
      <c r="AI84" s="52">
        <f t="shared" si="115"/>
        <v>3.4354785266057473E-3</v>
      </c>
      <c r="AJ84" s="52">
        <f t="shared" si="116"/>
        <v>9.0430778125903221E-4</v>
      </c>
      <c r="AK84" s="52">
        <f t="shared" si="117"/>
        <v>2.1091444311655517E-4</v>
      </c>
      <c r="AL84" s="60">
        <f t="shared" si="118"/>
        <v>4.3767250481923E-5</v>
      </c>
      <c r="AM84" s="60">
        <f t="shared" si="119"/>
        <v>8.5273926576703823E-6</v>
      </c>
      <c r="AN84" s="73">
        <f t="shared" si="89"/>
        <v>8.5273926576703823E-6</v>
      </c>
      <c r="AO84" s="52">
        <f t="shared" si="120"/>
        <v>0</v>
      </c>
      <c r="AP84" s="5">
        <f t="shared" si="121"/>
        <v>2.646853787109686E-8</v>
      </c>
      <c r="AQ84">
        <f t="shared" si="122"/>
        <v>0</v>
      </c>
      <c r="AR84" s="23">
        <f t="shared" si="123"/>
        <v>-2.6468537583923535E-8</v>
      </c>
      <c r="AS84" s="5">
        <f t="shared" si="124"/>
        <v>-2.8717332558143908E-16</v>
      </c>
      <c r="AT84" s="5">
        <f t="shared" si="125"/>
        <v>-1.6744270689877146E-16</v>
      </c>
      <c r="AU84" s="5">
        <f t="shared" si="126"/>
        <v>7.3449661117270643E-30</v>
      </c>
      <c r="AV84" s="5" t="e">
        <f>#REF!</f>
        <v>#REF!</v>
      </c>
      <c r="AW84" s="5" t="e">
        <f t="shared" si="127"/>
        <v>#REF!</v>
      </c>
    </row>
    <row r="85" spans="6:49" x14ac:dyDescent="0.35">
      <c r="F85" t="str">
        <f t="shared" si="85"/>
        <v>Prop, t=3.5</v>
      </c>
      <c r="G85" s="1">
        <f t="shared" si="86"/>
        <v>3.4999999999999956</v>
      </c>
      <c r="H85" s="1">
        <f t="shared" si="87"/>
        <v>0</v>
      </c>
      <c r="I85">
        <f t="shared" si="88"/>
        <v>1.9821368616713909E-4</v>
      </c>
      <c r="J85" s="53">
        <f t="shared" si="90"/>
        <v>-6.5127354026345708E-4</v>
      </c>
      <c r="K85" s="1">
        <f t="shared" si="91"/>
        <v>4.3305723519750483E-6</v>
      </c>
      <c r="L85" s="1">
        <f t="shared" si="92"/>
        <v>5.5440276793296507E-3</v>
      </c>
      <c r="M85" s="1">
        <f t="shared" si="93"/>
        <v>3.2087848063864252E-3</v>
      </c>
      <c r="N85" s="1">
        <f t="shared" si="94"/>
        <v>-1.7413185204747696E-2</v>
      </c>
      <c r="O85" s="1">
        <f t="shared" si="95"/>
        <v>-2.3950792732459539E-2</v>
      </c>
      <c r="P85" s="1">
        <f t="shared" si="96"/>
        <v>4.7684615038057675E-2</v>
      </c>
      <c r="Q85" s="1">
        <f t="shared" si="97"/>
        <v>0.23045023444697421</v>
      </c>
      <c r="R85" s="1">
        <f t="shared" si="98"/>
        <v>0.49024757382014494</v>
      </c>
      <c r="S85" s="1">
        <f t="shared" si="99"/>
        <v>0.75462708927862743</v>
      </c>
      <c r="T85" s="1">
        <f t="shared" si="100"/>
        <v>0.96494300200147554</v>
      </c>
      <c r="U85" s="1">
        <f t="shared" si="101"/>
        <v>1.1017425332852766</v>
      </c>
      <c r="V85" s="1">
        <f t="shared" si="102"/>
        <v>1.1767234430842861</v>
      </c>
      <c r="W85" s="1">
        <f t="shared" si="103"/>
        <v>1.2112701525981771</v>
      </c>
      <c r="X85" s="1">
        <f t="shared" si="104"/>
        <v>1.2268456871483686</v>
      </c>
      <c r="Y85" s="1">
        <f t="shared" si="105"/>
        <v>1.2339179530165838</v>
      </c>
      <c r="Z85" s="1">
        <f t="shared" si="106"/>
        <v>1.2088924754099863</v>
      </c>
      <c r="AA85" s="1">
        <f t="shared" si="107"/>
        <v>1.1038440190625769</v>
      </c>
      <c r="AB85" s="1">
        <f t="shared" si="108"/>
        <v>0.89996327831825751</v>
      </c>
      <c r="AC85" s="1">
        <f t="shared" si="109"/>
        <v>0.63846172334158502</v>
      </c>
      <c r="AD85" s="1">
        <f t="shared" si="110"/>
        <v>0.39019925554918911</v>
      </c>
      <c r="AE85" s="1">
        <f t="shared" si="111"/>
        <v>0.20530296855825494</v>
      </c>
      <c r="AF85" s="1">
        <f t="shared" si="112"/>
        <v>9.3344468426177732E-2</v>
      </c>
      <c r="AG85" s="1">
        <f t="shared" si="113"/>
        <v>3.6872466400474938E-2</v>
      </c>
      <c r="AH85" s="1">
        <f t="shared" si="114"/>
        <v>1.2726114962034442E-2</v>
      </c>
      <c r="AI85" s="52">
        <f t="shared" si="115"/>
        <v>3.8582943082464322E-3</v>
      </c>
      <c r="AJ85" s="52">
        <f t="shared" si="116"/>
        <v>1.0325053373794041E-3</v>
      </c>
      <c r="AK85" s="52">
        <f t="shared" si="117"/>
        <v>2.4491688266335752E-4</v>
      </c>
      <c r="AL85" s="60">
        <f t="shared" si="118"/>
        <v>5.170969406882445E-5</v>
      </c>
      <c r="AM85" s="60">
        <f t="shared" si="119"/>
        <v>1.0262107940119644E-5</v>
      </c>
      <c r="AN85" s="73">
        <f t="shared" si="89"/>
        <v>1.0262107940119644E-5</v>
      </c>
      <c r="AO85" s="52">
        <f t="shared" si="120"/>
        <v>0</v>
      </c>
      <c r="AP85" s="5">
        <f t="shared" si="121"/>
        <v>3.1977722466263845E-8</v>
      </c>
      <c r="AQ85">
        <f t="shared" si="122"/>
        <v>0</v>
      </c>
      <c r="AR85" s="23">
        <f t="shared" si="123"/>
        <v>-3.1977722692033694E-8</v>
      </c>
      <c r="AS85" s="5">
        <f t="shared" si="124"/>
        <v>2.2576984920961082E-16</v>
      </c>
      <c r="AT85" s="5">
        <f t="shared" si="125"/>
        <v>5.8327142310839364E-17</v>
      </c>
      <c r="AU85" s="5">
        <f t="shared" si="126"/>
        <v>7.3959381365391946E-30</v>
      </c>
      <c r="AV85" s="5" t="e">
        <f>#REF!</f>
        <v>#REF!</v>
      </c>
      <c r="AW85" s="5" t="e">
        <f t="shared" si="127"/>
        <v>#REF!</v>
      </c>
    </row>
    <row r="86" spans="6:49" x14ac:dyDescent="0.35">
      <c r="F86" t="str">
        <f t="shared" si="85"/>
        <v>Prop, t=3.55</v>
      </c>
      <c r="G86" s="1">
        <f t="shared" si="86"/>
        <v>3.5499999999999954</v>
      </c>
      <c r="H86" s="1">
        <f t="shared" si="87"/>
        <v>0</v>
      </c>
      <c r="I86">
        <f t="shared" si="88"/>
        <v>1.8031027457646049E-4</v>
      </c>
      <c r="J86" s="53">
        <f t="shared" si="90"/>
        <v>-5.924480450369416E-4</v>
      </c>
      <c r="K86" s="1">
        <f t="shared" si="91"/>
        <v>-1.9348103579710751E-4</v>
      </c>
      <c r="L86" s="1">
        <f t="shared" si="92"/>
        <v>5.1225049273607923E-3</v>
      </c>
      <c r="M86" s="1">
        <f t="shared" si="93"/>
        <v>3.876428252433067E-3</v>
      </c>
      <c r="N86" s="1">
        <f t="shared" si="94"/>
        <v>-1.5557914385086311E-2</v>
      </c>
      <c r="O86" s="1">
        <f t="shared" si="95"/>
        <v>-2.4831290022205091E-2</v>
      </c>
      <c r="P86" s="1">
        <f t="shared" si="96"/>
        <v>3.8683531698562888E-2</v>
      </c>
      <c r="Q86" s="1">
        <f t="shared" si="97"/>
        <v>0.21208942973851772</v>
      </c>
      <c r="R86" s="1">
        <f t="shared" si="98"/>
        <v>0.4671010264176037</v>
      </c>
      <c r="S86" s="1">
        <f t="shared" si="99"/>
        <v>0.73340307171757535</v>
      </c>
      <c r="T86" s="1">
        <f t="shared" si="100"/>
        <v>0.95007031111805706</v>
      </c>
      <c r="U86" s="1">
        <f t="shared" si="101"/>
        <v>1.0939695871752153</v>
      </c>
      <c r="V86" s="1">
        <f t="shared" si="102"/>
        <v>1.1744113790575443</v>
      </c>
      <c r="W86" s="1">
        <f t="shared" si="103"/>
        <v>1.212290297874363</v>
      </c>
      <c r="X86" s="1">
        <f t="shared" si="104"/>
        <v>1.2293814637944749</v>
      </c>
      <c r="Y86" s="1">
        <f t="shared" si="105"/>
        <v>1.2372282863082191</v>
      </c>
      <c r="Z86" s="1">
        <f t="shared" si="106"/>
        <v>1.2144835064543333</v>
      </c>
      <c r="AA86" s="1">
        <f t="shared" si="107"/>
        <v>1.1143451542076117</v>
      </c>
      <c r="AB86" s="1">
        <f t="shared" si="108"/>
        <v>0.91578466552410465</v>
      </c>
      <c r="AC86" s="1">
        <f t="shared" si="109"/>
        <v>0.65648593231704366</v>
      </c>
      <c r="AD86" s="1">
        <f t="shared" si="110"/>
        <v>0.40611498931449697</v>
      </c>
      <c r="AE86" s="1">
        <f t="shared" si="111"/>
        <v>0.21654531032622082</v>
      </c>
      <c r="AF86" s="1">
        <f t="shared" si="112"/>
        <v>9.9862985326081746E-2</v>
      </c>
      <c r="AG86" s="1">
        <f t="shared" si="113"/>
        <v>4.0037053104646746E-2</v>
      </c>
      <c r="AH86" s="1">
        <f t="shared" si="114"/>
        <v>1.4032244691262226E-2</v>
      </c>
      <c r="AI86" s="52">
        <f t="shared" si="115"/>
        <v>4.3220817381230802E-3</v>
      </c>
      <c r="AJ86" s="52">
        <f t="shared" si="116"/>
        <v>1.1755248131635442E-3</v>
      </c>
      <c r="AK86" s="52">
        <f t="shared" si="117"/>
        <v>2.8350753808890048E-4</v>
      </c>
      <c r="AL86" s="60">
        <f t="shared" si="118"/>
        <v>6.0882744995762642E-5</v>
      </c>
      <c r="AM86" s="60">
        <f t="shared" si="119"/>
        <v>1.2303102191182185E-5</v>
      </c>
      <c r="AN86" s="73">
        <f t="shared" si="89"/>
        <v>1.2303102191182185E-5</v>
      </c>
      <c r="AO86" s="52">
        <f t="shared" si="120"/>
        <v>0</v>
      </c>
      <c r="AP86" s="5">
        <f t="shared" si="121"/>
        <v>3.8482904775448562E-8</v>
      </c>
      <c r="AQ86">
        <f t="shared" si="122"/>
        <v>0</v>
      </c>
      <c r="AR86" s="23">
        <f t="shared" si="123"/>
        <v>-3.8482904640702031E-8</v>
      </c>
      <c r="AS86" s="5">
        <f t="shared" si="124"/>
        <v>-1.3474653064480613E-16</v>
      </c>
      <c r="AT86" s="5">
        <f t="shared" si="125"/>
        <v>-7.6419388333966768E-17</v>
      </c>
      <c r="AU86" s="5">
        <f t="shared" si="126"/>
        <v>7.4140947640600063E-30</v>
      </c>
      <c r="AV86" s="5" t="e">
        <f>#REF!</f>
        <v>#REF!</v>
      </c>
      <c r="AW86" s="5" t="e">
        <f t="shared" si="127"/>
        <v>#REF!</v>
      </c>
    </row>
    <row r="87" spans="6:49" x14ac:dyDescent="0.35">
      <c r="F87" t="str">
        <f t="shared" si="85"/>
        <v>Prop, t=3.6</v>
      </c>
      <c r="G87" s="1">
        <f t="shared" si="86"/>
        <v>3.5999999999999952</v>
      </c>
      <c r="H87" s="1">
        <f t="shared" si="87"/>
        <v>0</v>
      </c>
      <c r="I87">
        <f t="shared" si="88"/>
        <v>1.6243172811249241E-4</v>
      </c>
      <c r="J87" s="53">
        <f t="shared" si="90"/>
        <v>-5.3370424951247511E-4</v>
      </c>
      <c r="K87" s="1">
        <f t="shared" si="91"/>
        <v>-3.6306764231965126E-4</v>
      </c>
      <c r="L87" s="1">
        <f t="shared" si="92"/>
        <v>4.694032493282623E-3</v>
      </c>
      <c r="M87" s="1">
        <f t="shared" si="93"/>
        <v>4.4246447842719687E-3</v>
      </c>
      <c r="N87" s="1">
        <f t="shared" si="94"/>
        <v>-1.3743130460853967E-2</v>
      </c>
      <c r="O87" s="1">
        <f t="shared" si="95"/>
        <v>-2.5328965263629759E-2</v>
      </c>
      <c r="P87" s="1">
        <f t="shared" si="96"/>
        <v>3.0493248875135631E-2</v>
      </c>
      <c r="Q87" s="1">
        <f t="shared" si="97"/>
        <v>0.1945129317906116</v>
      </c>
      <c r="R87" s="1">
        <f t="shared" si="98"/>
        <v>0.44424002210568003</v>
      </c>
      <c r="S87" s="1">
        <f t="shared" si="99"/>
        <v>0.71188189626447407</v>
      </c>
      <c r="T87" s="1">
        <f t="shared" si="100"/>
        <v>0.93458230294291689</v>
      </c>
      <c r="U87" s="1">
        <f t="shared" si="101"/>
        <v>1.0855826826756023</v>
      </c>
      <c r="V87" s="1">
        <f t="shared" si="102"/>
        <v>1.1716599497854818</v>
      </c>
      <c r="W87" s="1">
        <f t="shared" si="103"/>
        <v>1.2130613089923261</v>
      </c>
      <c r="X87" s="1">
        <f t="shared" si="104"/>
        <v>1.2318129778817049</v>
      </c>
      <c r="Y87" s="1">
        <f t="shared" si="105"/>
        <v>1.2404855961218542</v>
      </c>
      <c r="Z87" s="1">
        <f t="shared" si="106"/>
        <v>1.2199239478843773</v>
      </c>
      <c r="AA87" s="1">
        <f t="shared" si="107"/>
        <v>1.1245459505833251</v>
      </c>
      <c r="AB87" s="1">
        <f t="shared" si="108"/>
        <v>0.93130880191850141</v>
      </c>
      <c r="AC87" s="1">
        <f t="shared" si="109"/>
        <v>0.67442011778663813</v>
      </c>
      <c r="AD87" s="1">
        <f t="shared" si="110"/>
        <v>0.42219283887213932</v>
      </c>
      <c r="AE87" s="1">
        <f t="shared" si="111"/>
        <v>0.22808050021098947</v>
      </c>
      <c r="AF87" s="1">
        <f t="shared" si="112"/>
        <v>0.10665796289762887</v>
      </c>
      <c r="AG87" s="1">
        <f t="shared" si="113"/>
        <v>4.338911689938612E-2</v>
      </c>
      <c r="AH87" s="1">
        <f t="shared" si="114"/>
        <v>1.5438364148430722E-2</v>
      </c>
      <c r="AI87" s="52">
        <f t="shared" si="115"/>
        <v>4.8296397381089777E-3</v>
      </c>
      <c r="AJ87" s="52">
        <f t="shared" si="116"/>
        <v>1.3346686886874571E-3</v>
      </c>
      <c r="AK87" s="52">
        <f t="shared" si="117"/>
        <v>3.2718020326620735E-4</v>
      </c>
      <c r="AL87" s="60">
        <f t="shared" si="118"/>
        <v>7.1443648421935815E-5</v>
      </c>
      <c r="AM87" s="60">
        <f t="shared" si="119"/>
        <v>1.4696124173777881E-5</v>
      </c>
      <c r="AN87" s="73">
        <f t="shared" si="89"/>
        <v>1.4696124173777881E-5</v>
      </c>
      <c r="AO87" s="52">
        <f t="shared" si="120"/>
        <v>0</v>
      </c>
      <c r="AP87" s="5">
        <f t="shared" si="121"/>
        <v>4.6136633216933062E-8</v>
      </c>
      <c r="AQ87">
        <f t="shared" si="122"/>
        <v>0</v>
      </c>
      <c r="AR87" s="23">
        <f t="shared" si="123"/>
        <v>-4.6136633624627166E-8</v>
      </c>
      <c r="AS87" s="5">
        <f t="shared" si="124"/>
        <v>4.0769410331323175E-16</v>
      </c>
      <c r="AT87" s="5">
        <f t="shared" si="125"/>
        <v>3.3127471497926498E-16</v>
      </c>
      <c r="AU87" s="5">
        <f t="shared" si="126"/>
        <v>7.5803092459363863E-30</v>
      </c>
      <c r="AV87" s="5" t="e">
        <f>#REF!</f>
        <v>#REF!</v>
      </c>
      <c r="AW87" s="5" t="e">
        <f t="shared" si="127"/>
        <v>#REF!</v>
      </c>
    </row>
    <row r="88" spans="6:49" x14ac:dyDescent="0.35">
      <c r="F88" t="str">
        <f t="shared" si="85"/>
        <v>Prop, t=3.65</v>
      </c>
      <c r="G88" s="1">
        <f t="shared" si="86"/>
        <v>3.649999999999995</v>
      </c>
      <c r="H88" s="1">
        <f t="shared" si="87"/>
        <v>0</v>
      </c>
      <c r="I88">
        <f t="shared" si="88"/>
        <v>1.4480343725525557E-4</v>
      </c>
      <c r="J88" s="53">
        <f t="shared" si="90"/>
        <v>-4.7578272241012538E-4</v>
      </c>
      <c r="K88" s="1">
        <f t="shared" si="91"/>
        <v>-5.0602696158761761E-4</v>
      </c>
      <c r="L88" s="1">
        <f t="shared" si="92"/>
        <v>4.264363289855618E-3</v>
      </c>
      <c r="M88" s="1">
        <f t="shared" si="93"/>
        <v>4.8611811985559876E-3</v>
      </c>
      <c r="N88" s="1">
        <f t="shared" si="94"/>
        <v>-1.1984421567698795E-2</v>
      </c>
      <c r="O88" s="1">
        <f t="shared" si="95"/>
        <v>-2.5486571187222636E-2</v>
      </c>
      <c r="P88" s="1">
        <f t="shared" si="96"/>
        <v>2.3081140397222682E-2</v>
      </c>
      <c r="Q88" s="1">
        <f t="shared" si="97"/>
        <v>0.17773323298333107</v>
      </c>
      <c r="R88" s="1">
        <f t="shared" si="98"/>
        <v>0.42171376777148906</v>
      </c>
      <c r="S88" s="1">
        <f t="shared" si="99"/>
        <v>0.69011254954498236</v>
      </c>
      <c r="T88" s="1">
        <f t="shared" si="100"/>
        <v>0.91850161417057974</v>
      </c>
      <c r="U88" s="1">
        <f t="shared" si="101"/>
        <v>1.0765781293827126</v>
      </c>
      <c r="V88" s="1">
        <f t="shared" si="102"/>
        <v>1.1684533003154489</v>
      </c>
      <c r="W88" s="1">
        <f t="shared" si="103"/>
        <v>1.2135676326945815</v>
      </c>
      <c r="X88" s="1">
        <f t="shared" si="104"/>
        <v>1.2341293489238834</v>
      </c>
      <c r="Y88" s="1">
        <f t="shared" si="105"/>
        <v>1.2436865525354792</v>
      </c>
      <c r="Z88" s="1">
        <f t="shared" si="106"/>
        <v>1.2252203568014315</v>
      </c>
      <c r="AA88" s="1">
        <f t="shared" si="107"/>
        <v>1.1344554624042598</v>
      </c>
      <c r="AB88" s="1">
        <f t="shared" si="108"/>
        <v>0.9465346986454044</v>
      </c>
      <c r="AC88" s="1">
        <f t="shared" si="109"/>
        <v>0.69225135502454238</v>
      </c>
      <c r="AD88" s="1">
        <f t="shared" si="110"/>
        <v>0.43841811549614063</v>
      </c>
      <c r="AE88" s="1">
        <f t="shared" si="111"/>
        <v>0.23990142551405519</v>
      </c>
      <c r="AF88" s="1">
        <f t="shared" si="112"/>
        <v>0.11373061898882146</v>
      </c>
      <c r="AG88" s="1">
        <f t="shared" si="113"/>
        <v>4.6933636872975588E-2</v>
      </c>
      <c r="AH88" s="1">
        <f t="shared" si="114"/>
        <v>1.694913851303146E-2</v>
      </c>
      <c r="AI88" s="52">
        <f t="shared" si="115"/>
        <v>5.3838594561422025E-3</v>
      </c>
      <c r="AJ88" s="52">
        <f t="shared" si="116"/>
        <v>1.5113125543050943E-3</v>
      </c>
      <c r="AK88" s="52">
        <f t="shared" si="117"/>
        <v>3.764670891073805E-4</v>
      </c>
      <c r="AL88" s="60">
        <f t="shared" si="118"/>
        <v>8.3565220483568743E-5</v>
      </c>
      <c r="AM88" s="60">
        <f t="shared" si="119"/>
        <v>1.7492467472334874E-5</v>
      </c>
      <c r="AN88" s="73">
        <f t="shared" si="89"/>
        <v>1.7492467472334874E-5</v>
      </c>
      <c r="AO88" s="52">
        <f t="shared" si="120"/>
        <v>0</v>
      </c>
      <c r="AP88" s="5">
        <f t="shared" si="121"/>
        <v>5.5110465651666903E-8</v>
      </c>
      <c r="AQ88">
        <f t="shared" si="122"/>
        <v>0</v>
      </c>
      <c r="AR88" s="23">
        <f t="shared" si="123"/>
        <v>-5.5110465302377065E-8</v>
      </c>
      <c r="AS88" s="5">
        <f t="shared" si="124"/>
        <v>-3.4928983825873296E-16</v>
      </c>
      <c r="AT88" s="5">
        <f t="shared" si="125"/>
        <v>-1.8015123279467973E-17</v>
      </c>
      <c r="AU88" s="5">
        <f t="shared" si="126"/>
        <v>7.7023126370471989E-30</v>
      </c>
      <c r="AV88" s="5" t="e">
        <f>#REF!</f>
        <v>#REF!</v>
      </c>
      <c r="AW88" s="5" t="e">
        <f t="shared" si="127"/>
        <v>#REF!</v>
      </c>
    </row>
    <row r="89" spans="6:49" x14ac:dyDescent="0.35">
      <c r="F89" t="str">
        <f t="shared" si="85"/>
        <v>Prop, t=3.7</v>
      </c>
      <c r="G89" s="1">
        <f t="shared" si="86"/>
        <v>3.6999999999999948</v>
      </c>
      <c r="H89" s="1">
        <f t="shared" si="87"/>
        <v>0</v>
      </c>
      <c r="I89">
        <f t="shared" si="88"/>
        <v>1.2761750873258956E-4</v>
      </c>
      <c r="J89" s="53">
        <f t="shared" si="90"/>
        <v>-4.1931467154993714E-4</v>
      </c>
      <c r="K89" s="1">
        <f t="shared" si="91"/>
        <v>-6.2406769511289819E-4</v>
      </c>
      <c r="L89" s="1">
        <f t="shared" si="92"/>
        <v>3.838566426492278E-3</v>
      </c>
      <c r="M89" s="1">
        <f t="shared" si="93"/>
        <v>5.1941464359979784E-3</v>
      </c>
      <c r="N89" s="1">
        <f t="shared" si="94"/>
        <v>-1.0294858927303739E-2</v>
      </c>
      <c r="O89" s="1">
        <f t="shared" si="95"/>
        <v>-2.5344885778038999E-2</v>
      </c>
      <c r="P89" s="1">
        <f t="shared" si="96"/>
        <v>1.6412852136648497E-2</v>
      </c>
      <c r="Q89" s="1">
        <f t="shared" si="97"/>
        <v>0.16175859857990271</v>
      </c>
      <c r="R89" s="1">
        <f t="shared" si="98"/>
        <v>0.39956868395603518</v>
      </c>
      <c r="S89" s="1">
        <f t="shared" si="99"/>
        <v>0.66814452498426535</v>
      </c>
      <c r="T89" s="1">
        <f t="shared" si="100"/>
        <v>0.90185328111198093</v>
      </c>
      <c r="U89" s="1">
        <f t="shared" si="101"/>
        <v>1.0669543351630175</v>
      </c>
      <c r="V89" s="1">
        <f t="shared" si="102"/>
        <v>1.1647764257421502</v>
      </c>
      <c r="W89" s="1">
        <f t="shared" si="103"/>
        <v>1.2137936144815731</v>
      </c>
      <c r="X89" s="1">
        <f t="shared" si="104"/>
        <v>1.2363192904985107</v>
      </c>
      <c r="Y89" s="1">
        <f t="shared" si="105"/>
        <v>1.2468272513250158</v>
      </c>
      <c r="Z89" s="1">
        <f t="shared" si="106"/>
        <v>1.2303786314177438</v>
      </c>
      <c r="AA89" s="1">
        <f t="shared" si="107"/>
        <v>1.1440826150326433</v>
      </c>
      <c r="AB89" s="1">
        <f t="shared" si="108"/>
        <v>0.96146201071385584</v>
      </c>
      <c r="AC89" s="1">
        <f t="shared" si="109"/>
        <v>0.70996743493048386</v>
      </c>
      <c r="AD89" s="1">
        <f t="shared" si="110"/>
        <v>0.45477622227845266</v>
      </c>
      <c r="AE89" s="1">
        <f t="shared" si="111"/>
        <v>0.25200053550188733</v>
      </c>
      <c r="AF89" s="1">
        <f t="shared" si="112"/>
        <v>0.1210817080470237</v>
      </c>
      <c r="AG89" s="1">
        <f t="shared" si="113"/>
        <v>5.0675388268376094E-2</v>
      </c>
      <c r="AH89" s="1">
        <f t="shared" si="114"/>
        <v>1.856924768568698E-2</v>
      </c>
      <c r="AI89" s="52">
        <f t="shared" si="115"/>
        <v>5.987720727190885E-3</v>
      </c>
      <c r="AJ89" s="52">
        <f t="shared" si="116"/>
        <v>1.7069059094504048E-3</v>
      </c>
      <c r="AK89" s="52">
        <f t="shared" si="117"/>
        <v>4.3194040567165151E-4</v>
      </c>
      <c r="AL89" s="60">
        <f t="shared" si="118"/>
        <v>9.7436881904535897E-5</v>
      </c>
      <c r="AM89" s="60">
        <f t="shared" si="119"/>
        <v>2.0749473395796722E-5</v>
      </c>
      <c r="AN89" s="73">
        <f t="shared" si="89"/>
        <v>2.0749473395796722E-5</v>
      </c>
      <c r="AO89" s="52">
        <f t="shared" si="120"/>
        <v>0</v>
      </c>
      <c r="AP89" s="5">
        <f t="shared" si="121"/>
        <v>6.5596753021255596E-8</v>
      </c>
      <c r="AQ89">
        <f t="shared" si="122"/>
        <v>0</v>
      </c>
      <c r="AR89" s="23">
        <f t="shared" si="123"/>
        <v>-6.5596752918395396E-8</v>
      </c>
      <c r="AS89" s="5">
        <f t="shared" si="124"/>
        <v>-1.0286020033854461E-16</v>
      </c>
      <c r="AT89" s="5">
        <f t="shared" si="125"/>
        <v>-1.2087532361801258E-16</v>
      </c>
      <c r="AU89" s="5">
        <f t="shared" si="126"/>
        <v>7.7128928578608842E-30</v>
      </c>
      <c r="AV89" s="5" t="e">
        <f>#REF!</f>
        <v>#REF!</v>
      </c>
      <c r="AW89" s="5" t="e">
        <f t="shared" si="127"/>
        <v>#REF!</v>
      </c>
    </row>
    <row r="90" spans="6:49" x14ac:dyDescent="0.35">
      <c r="F90" t="str">
        <f t="shared" si="85"/>
        <v>Prop, t=3.75</v>
      </c>
      <c r="G90" s="1">
        <f t="shared" si="86"/>
        <v>3.7499999999999947</v>
      </c>
      <c r="H90" s="1">
        <f t="shared" si="87"/>
        <v>0</v>
      </c>
      <c r="I90">
        <f t="shared" si="88"/>
        <v>1.1103488256431443E-4</v>
      </c>
      <c r="J90" s="53">
        <f t="shared" si="90"/>
        <v>-3.6482889985417597E-4</v>
      </c>
      <c r="K90" s="1">
        <f t="shared" si="91"/>
        <v>-7.1897560260591824E-4</v>
      </c>
      <c r="L90" s="1">
        <f t="shared" si="92"/>
        <v>3.4210515587255099E-3</v>
      </c>
      <c r="M90" s="1">
        <f t="shared" si="93"/>
        <v>5.4318737424668608E-3</v>
      </c>
      <c r="N90" s="1">
        <f t="shared" si="94"/>
        <v>-8.6851634924016308E-3</v>
      </c>
      <c r="O90" s="1">
        <f t="shared" si="95"/>
        <v>-2.4942590186865048E-2</v>
      </c>
      <c r="P90" s="1">
        <f t="shared" si="96"/>
        <v>1.0452647883382432E-2</v>
      </c>
      <c r="Q90" s="1">
        <f t="shared" si="97"/>
        <v>0.14659323467449906</v>
      </c>
      <c r="R90" s="1">
        <f t="shared" si="98"/>
        <v>0.37784823348290336</v>
      </c>
      <c r="S90" s="1">
        <f t="shared" si="99"/>
        <v>0.64602754120884187</v>
      </c>
      <c r="T90" s="1">
        <f t="shared" si="100"/>
        <v>0.88466460461189589</v>
      </c>
      <c r="U90" s="1">
        <f t="shared" si="101"/>
        <v>1.056711847681862</v>
      </c>
      <c r="V90" s="1">
        <f t="shared" si="102"/>
        <v>1.160615274212236</v>
      </c>
      <c r="W90" s="1">
        <f t="shared" si="103"/>
        <v>1.2137235694092912</v>
      </c>
      <c r="X90" s="1">
        <f t="shared" si="104"/>
        <v>1.238371131588258</v>
      </c>
      <c r="Y90" s="1">
        <f t="shared" si="105"/>
        <v>1.2499032242811778</v>
      </c>
      <c r="Z90" s="1">
        <f t="shared" si="106"/>
        <v>1.2354040135066544</v>
      </c>
      <c r="AA90" s="1">
        <f t="shared" si="107"/>
        <v>1.1534361685716692</v>
      </c>
      <c r="AB90" s="1">
        <f t="shared" si="108"/>
        <v>0.97609098873882705</v>
      </c>
      <c r="AC90" s="1">
        <f t="shared" si="109"/>
        <v>0.72755686037221545</v>
      </c>
      <c r="AD90" s="1">
        <f t="shared" si="110"/>
        <v>0.47125269122599595</v>
      </c>
      <c r="AE90" s="1">
        <f t="shared" si="111"/>
        <v>0.2643698720211009</v>
      </c>
      <c r="AF90" s="1">
        <f t="shared" si="112"/>
        <v>0.12871152291244053</v>
      </c>
      <c r="AG90" s="1">
        <f t="shared" si="113"/>
        <v>5.4618928695791935E-2</v>
      </c>
      <c r="AH90" s="1">
        <f t="shared" si="114"/>
        <v>2.0303374795268919E-2</v>
      </c>
      <c r="AI90" s="52">
        <f t="shared" si="115"/>
        <v>6.6442881456153487E-3</v>
      </c>
      <c r="AJ90" s="52">
        <f t="shared" si="116"/>
        <v>1.9229727437217669E-3</v>
      </c>
      <c r="AK90" s="52">
        <f t="shared" si="117"/>
        <v>4.9421390100053261E-4</v>
      </c>
      <c r="AL90" s="60">
        <f t="shared" si="118"/>
        <v>1.1326571390671981E-4</v>
      </c>
      <c r="AM90" s="60">
        <f t="shared" si="119"/>
        <v>2.4531061128657958E-5</v>
      </c>
      <c r="AN90" s="73">
        <f t="shared" si="89"/>
        <v>2.4531061128657958E-5</v>
      </c>
      <c r="AO90" s="52">
        <f t="shared" si="120"/>
        <v>0</v>
      </c>
      <c r="AP90" s="5">
        <f t="shared" si="121"/>
        <v>7.7810525234237491E-8</v>
      </c>
      <c r="AQ90">
        <f t="shared" si="122"/>
        <v>0</v>
      </c>
      <c r="AR90" s="23">
        <f t="shared" si="123"/>
        <v>-7.7810524912180767E-8</v>
      </c>
      <c r="AS90" s="5">
        <f t="shared" si="124"/>
        <v>-3.2205672315288234E-16</v>
      </c>
      <c r="AT90" s="5">
        <f t="shared" si="125"/>
        <v>-4.4293204677089492E-16</v>
      </c>
      <c r="AU90" s="5">
        <f t="shared" si="126"/>
        <v>7.8166133907888558E-30</v>
      </c>
      <c r="AV90" s="5" t="e">
        <f>#REF!</f>
        <v>#REF!</v>
      </c>
      <c r="AW90" s="5" t="e">
        <f t="shared" si="127"/>
        <v>#REF!</v>
      </c>
    </row>
    <row r="91" spans="6:49" x14ac:dyDescent="0.35">
      <c r="F91" t="str">
        <f t="shared" si="85"/>
        <v>Prop, t=3.8</v>
      </c>
      <c r="G91" s="1">
        <f t="shared" si="86"/>
        <v>3.7999999999999945</v>
      </c>
      <c r="H91" s="1">
        <f t="shared" si="87"/>
        <v>0</v>
      </c>
      <c r="I91">
        <f t="shared" si="88"/>
        <v>9.5187531158183201E-5</v>
      </c>
      <c r="J91" s="53">
        <f t="shared" si="90"/>
        <v>-3.1275903094831619E-4</v>
      </c>
      <c r="K91" s="1">
        <f t="shared" si="91"/>
        <v>-7.9258293184798897E-4</v>
      </c>
      <c r="L91" s="1">
        <f t="shared" si="92"/>
        <v>3.0155979747252671E-3</v>
      </c>
      <c r="M91" s="1">
        <f t="shared" si="93"/>
        <v>5.5827972417839995E-3</v>
      </c>
      <c r="N91" s="1">
        <f t="shared" si="94"/>
        <v>-7.1638765334436465E-3</v>
      </c>
      <c r="O91" s="1">
        <f t="shared" si="95"/>
        <v>-2.4316174925078184E-2</v>
      </c>
      <c r="P91" s="1">
        <f t="shared" si="96"/>
        <v>5.1637407983575008E-3</v>
      </c>
      <c r="Q91" s="1">
        <f t="shared" si="97"/>
        <v>0.13223747657411211</v>
      </c>
      <c r="R91" s="1">
        <f t="shared" si="98"/>
        <v>0.35659277831665359</v>
      </c>
      <c r="S91" s="1">
        <f t="shared" si="99"/>
        <v>0.62381126635174255</v>
      </c>
      <c r="T91" s="1">
        <f t="shared" si="100"/>
        <v>0.86696500124839182</v>
      </c>
      <c r="U91" s="1">
        <f t="shared" si="101"/>
        <v>1.0458533821078213</v>
      </c>
      <c r="V91" s="1">
        <f t="shared" si="102"/>
        <v>1.1559568459624501</v>
      </c>
      <c r="W91" s="1">
        <f t="shared" si="103"/>
        <v>1.2133418557804796</v>
      </c>
      <c r="X91" s="1">
        <f t="shared" si="104"/>
        <v>1.2402728415585049</v>
      </c>
      <c r="Y91" s="1">
        <f t="shared" si="105"/>
        <v>1.2529094503549616</v>
      </c>
      <c r="Z91" s="1">
        <f t="shared" si="106"/>
        <v>1.2403010914921795</v>
      </c>
      <c r="AA91" s="1">
        <f t="shared" si="107"/>
        <v>1.1625246839453935</v>
      </c>
      <c r="AB91" s="1">
        <f t="shared" si="108"/>
        <v>0.99042243132999486</v>
      </c>
      <c r="AC91" s="1">
        <f t="shared" si="109"/>
        <v>0.74500883976631938</v>
      </c>
      <c r="AD91" s="1">
        <f t="shared" si="110"/>
        <v>0.48783321791952244</v>
      </c>
      <c r="AE91" s="1">
        <f t="shared" si="111"/>
        <v>0.27700110045351711</v>
      </c>
      <c r="AF91" s="1">
        <f t="shared" si="112"/>
        <v>0.13661989821618059</v>
      </c>
      <c r="AG91" s="1">
        <f t="shared" si="113"/>
        <v>5.8768585218132413E-2</v>
      </c>
      <c r="AH91" s="1">
        <f t="shared" si="114"/>
        <v>2.2156194614912309E-2</v>
      </c>
      <c r="AI91" s="52">
        <f t="shared" si="115"/>
        <v>7.3567067630374841E-3</v>
      </c>
      <c r="AJ91" s="52">
        <f t="shared" si="116"/>
        <v>2.1611118927192764E-3</v>
      </c>
      <c r="AK91" s="52">
        <f t="shared" si="117"/>
        <v>5.6394434848436445E-4</v>
      </c>
      <c r="AL91" s="60">
        <f t="shared" si="118"/>
        <v>1.3127753328507065E-4</v>
      </c>
      <c r="AM91" s="60">
        <f t="shared" si="119"/>
        <v>2.8908284971779926E-5</v>
      </c>
      <c r="AN91" s="73">
        <f t="shared" si="89"/>
        <v>2.8908284971779926E-5</v>
      </c>
      <c r="AO91" s="52">
        <f t="shared" si="120"/>
        <v>0</v>
      </c>
      <c r="AP91" s="5">
        <f t="shared" si="121"/>
        <v>9.1991479232467091E-8</v>
      </c>
      <c r="AQ91">
        <f t="shared" si="122"/>
        <v>0</v>
      </c>
      <c r="AR91" s="23">
        <f t="shared" si="123"/>
        <v>-9.1991479767017381E-8</v>
      </c>
      <c r="AS91" s="5">
        <f t="shared" si="124"/>
        <v>5.3455029044379256E-16</v>
      </c>
      <c r="AT91" s="5">
        <f t="shared" si="125"/>
        <v>9.1618243672897641E-17</v>
      </c>
      <c r="AU91" s="5">
        <f t="shared" si="126"/>
        <v>8.1023574038023981E-30</v>
      </c>
      <c r="AV91" s="5" t="e">
        <f>#REF!</f>
        <v>#REF!</v>
      </c>
      <c r="AW91" s="5" t="e">
        <f t="shared" si="127"/>
        <v>#REF!</v>
      </c>
    </row>
    <row r="92" spans="6:49" x14ac:dyDescent="0.35">
      <c r="F92" t="str">
        <f t="shared" si="85"/>
        <v>Prop, t=3.85</v>
      </c>
      <c r="G92" s="1">
        <f t="shared" si="86"/>
        <v>3.8499999999999943</v>
      </c>
      <c r="H92" s="1">
        <f t="shared" si="87"/>
        <v>0</v>
      </c>
      <c r="I92">
        <f t="shared" si="88"/>
        <v>8.0180705942376233E-5</v>
      </c>
      <c r="J92" s="53">
        <f t="shared" si="90"/>
        <v>-2.6345089095352193E-4</v>
      </c>
      <c r="K92" s="1">
        <f t="shared" si="91"/>
        <v>-8.4674114027644392E-4</v>
      </c>
      <c r="L92" s="1">
        <f t="shared" si="92"/>
        <v>2.6253874851885433E-3</v>
      </c>
      <c r="M92" s="1">
        <f t="shared" si="93"/>
        <v>5.6553425206967208E-3</v>
      </c>
      <c r="N92" s="1">
        <f t="shared" si="94"/>
        <v>-5.7375321013458918E-3</v>
      </c>
      <c r="O92" s="1">
        <f t="shared" si="95"/>
        <v>-2.3499872634505578E-2</v>
      </c>
      <c r="P92" s="1">
        <f t="shared" si="96"/>
        <v>5.08608639631707E-4</v>
      </c>
      <c r="Q92" s="1">
        <f t="shared" si="97"/>
        <v>0.11868799471022978</v>
      </c>
      <c r="R92" s="1">
        <f t="shared" si="98"/>
        <v>0.33583946443569151</v>
      </c>
      <c r="S92" s="1">
        <f t="shared" si="99"/>
        <v>0.60154505028638683</v>
      </c>
      <c r="T92" s="1">
        <f t="shared" si="100"/>
        <v>0.84878584228521159</v>
      </c>
      <c r="U92" s="1">
        <f t="shared" si="101"/>
        <v>1.0343838348607115</v>
      </c>
      <c r="V92" s="1">
        <f t="shared" si="102"/>
        <v>1.1507892875916417</v>
      </c>
      <c r="W92" s="1">
        <f t="shared" si="103"/>
        <v>1.2126329512355676</v>
      </c>
      <c r="X92" s="1">
        <f t="shared" si="104"/>
        <v>1.24201205874456</v>
      </c>
      <c r="Y92" s="1">
        <f t="shared" si="105"/>
        <v>1.2558403678301238</v>
      </c>
      <c r="Z92" s="1">
        <f t="shared" si="106"/>
        <v>1.2450738041881919</v>
      </c>
      <c r="AA92" s="1">
        <f t="shared" si="107"/>
        <v>1.1713564913517063</v>
      </c>
      <c r="AB92" s="1">
        <f t="shared" si="108"/>
        <v>1.0044576382482038</v>
      </c>
      <c r="AC92" s="1">
        <f t="shared" si="109"/>
        <v>0.76231327810621818</v>
      </c>
      <c r="AD92" s="1">
        <f t="shared" si="110"/>
        <v>0.50450369371665138</v>
      </c>
      <c r="AE92" s="1">
        <f t="shared" si="111"/>
        <v>0.28988554085038426</v>
      </c>
      <c r="AF92" s="1">
        <f t="shared" si="112"/>
        <v>0.14480621530834467</v>
      </c>
      <c r="AG92" s="1">
        <f t="shared" si="113"/>
        <v>6.3128442346348831E-2</v>
      </c>
      <c r="AH92" s="1">
        <f t="shared" si="114"/>
        <v>2.413236193794456E-2</v>
      </c>
      <c r="AI92" s="52">
        <f t="shared" si="115"/>
        <v>8.1281974276802733E-3</v>
      </c>
      <c r="AJ92" s="52">
        <f t="shared" si="116"/>
        <v>2.4229971622213627E-3</v>
      </c>
      <c r="AK92" s="52">
        <f t="shared" si="117"/>
        <v>6.418329746451253E-4</v>
      </c>
      <c r="AL92" s="60">
        <f t="shared" si="118"/>
        <v>1.5171798329603455E-4</v>
      </c>
      <c r="AM92" s="60">
        <f t="shared" si="119"/>
        <v>3.3959918369889865E-5</v>
      </c>
      <c r="AN92" s="73">
        <f t="shared" si="89"/>
        <v>3.3959918369889865E-5</v>
      </c>
      <c r="AO92" s="52">
        <f t="shared" si="120"/>
        <v>0</v>
      </c>
      <c r="AP92" s="5">
        <f t="shared" si="121"/>
        <v>1.0840606864417443E-7</v>
      </c>
      <c r="AQ92">
        <f t="shared" si="122"/>
        <v>0</v>
      </c>
      <c r="AR92" s="23">
        <f t="shared" si="123"/>
        <v>-1.0840606834428002E-7</v>
      </c>
      <c r="AS92" s="5">
        <f t="shared" si="124"/>
        <v>-2.9989441049043899E-16</v>
      </c>
      <c r="AT92" s="5">
        <f t="shared" si="125"/>
        <v>-2.0827616681754135E-16</v>
      </c>
      <c r="AU92" s="5">
        <f t="shared" si="126"/>
        <v>8.1922940612458059E-30</v>
      </c>
      <c r="AV92" s="5" t="e">
        <f>#REF!</f>
        <v>#REF!</v>
      </c>
      <c r="AW92" s="5" t="e">
        <f t="shared" si="127"/>
        <v>#REF!</v>
      </c>
    </row>
    <row r="93" spans="6:49" x14ac:dyDescent="0.35">
      <c r="F93" t="str">
        <f t="shared" si="85"/>
        <v>Prop, t=3.9</v>
      </c>
      <c r="G93" s="1">
        <f t="shared" si="86"/>
        <v>3.8999999999999941</v>
      </c>
      <c r="H93" s="1">
        <f t="shared" si="87"/>
        <v>0</v>
      </c>
      <c r="I93">
        <f t="shared" si="88"/>
        <v>6.6095200684100749E-5</v>
      </c>
      <c r="J93" s="53">
        <f t="shared" si="90"/>
        <v>-2.1716994510490243E-4</v>
      </c>
      <c r="K93" s="1">
        <f t="shared" si="91"/>
        <v>-8.8329681177017343E-4</v>
      </c>
      <c r="L93" s="1">
        <f t="shared" si="92"/>
        <v>2.2530402566432826E-3</v>
      </c>
      <c r="M93" s="1">
        <f t="shared" si="93"/>
        <v>5.6578307243367832E-3</v>
      </c>
      <c r="N93" s="1">
        <f t="shared" si="94"/>
        <v>-4.4108294992244914E-3</v>
      </c>
      <c r="O93" s="1">
        <f t="shared" si="95"/>
        <v>-2.2525615621565711E-2</v>
      </c>
      <c r="P93" s="1">
        <f t="shared" si="96"/>
        <v>-3.5507087364382577E-3</v>
      </c>
      <c r="Q93" s="1">
        <f t="shared" si="97"/>
        <v>0.10593801521399934</v>
      </c>
      <c r="R93" s="1">
        <f t="shared" si="98"/>
        <v>0.31562213425612656</v>
      </c>
      <c r="S93" s="1">
        <f t="shared" si="99"/>
        <v>0.57927766665198177</v>
      </c>
      <c r="T93" s="1">
        <f t="shared" si="100"/>
        <v>0.83016028191353952</v>
      </c>
      <c r="U93" s="1">
        <f t="shared" si="101"/>
        <v>1.0223102833985342</v>
      </c>
      <c r="V93" s="1">
        <f t="shared" si="102"/>
        <v>1.1451019808113545</v>
      </c>
      <c r="W93" s="1">
        <f t="shared" si="103"/>
        <v>1.2115815307225268</v>
      </c>
      <c r="X93" s="1">
        <f t="shared" si="104"/>
        <v>1.2435761225876847</v>
      </c>
      <c r="Y93" s="1">
        <f t="shared" si="105"/>
        <v>1.2586898877067352</v>
      </c>
      <c r="Z93" s="1">
        <f t="shared" si="106"/>
        <v>1.2497254452104991</v>
      </c>
      <c r="AA93" s="1">
        <f t="shared" si="107"/>
        <v>1.1799396609824913</v>
      </c>
      <c r="AB93" s="1">
        <f t="shared" si="108"/>
        <v>1.0181983644346049</v>
      </c>
      <c r="AC93" s="1">
        <f t="shared" si="109"/>
        <v>0.77946076564077382</v>
      </c>
      <c r="AD93" s="1">
        <f t="shared" si="110"/>
        <v>0.52125023549492255</v>
      </c>
      <c r="AE93" s="1">
        <f t="shared" si="111"/>
        <v>0.30301419909363442</v>
      </c>
      <c r="AF93" s="1">
        <f t="shared" si="112"/>
        <v>0.15326940863699706</v>
      </c>
      <c r="AG93" s="1">
        <f t="shared" si="113"/>
        <v>6.770233097543539E-2</v>
      </c>
      <c r="AH93" s="1">
        <f t="shared" si="114"/>
        <v>2.623649996378152E-2</v>
      </c>
      <c r="AI93" s="52">
        <f t="shared" si="115"/>
        <v>8.9620517828526685E-3</v>
      </c>
      <c r="AJ93" s="52">
        <f t="shared" si="116"/>
        <v>2.710377215432646E-3</v>
      </c>
      <c r="AK93" s="52">
        <f t="shared" si="117"/>
        <v>7.2862681935034963E-4</v>
      </c>
      <c r="AL93" s="60">
        <f t="shared" si="118"/>
        <v>1.7485363680702192E-4</v>
      </c>
      <c r="AM93" s="60">
        <f t="shared" si="119"/>
        <v>3.9773064273917542E-5</v>
      </c>
      <c r="AN93" s="73">
        <f t="shared" si="89"/>
        <v>3.9773064273917542E-5</v>
      </c>
      <c r="AO93" s="52">
        <f t="shared" si="120"/>
        <v>0</v>
      </c>
      <c r="AP93" s="5">
        <f t="shared" si="121"/>
        <v>1.2734969388708666E-7</v>
      </c>
      <c r="AQ93">
        <f t="shared" si="122"/>
        <v>0</v>
      </c>
      <c r="AR93" s="23">
        <f t="shared" si="123"/>
        <v>-1.2734969367933502E-7</v>
      </c>
      <c r="AS93" s="5">
        <f t="shared" si="124"/>
        <v>-2.0775163862416424E-16</v>
      </c>
      <c r="AT93" s="5">
        <f t="shared" si="125"/>
        <v>-4.1602780544170558E-16</v>
      </c>
      <c r="AU93" s="5">
        <f t="shared" si="126"/>
        <v>8.2354548045968319E-30</v>
      </c>
      <c r="AV93" s="5" t="e">
        <f>#REF!</f>
        <v>#REF!</v>
      </c>
      <c r="AW93" s="5" t="e">
        <f t="shared" si="127"/>
        <v>#REF!</v>
      </c>
    </row>
    <row r="94" spans="6:49" x14ac:dyDescent="0.35">
      <c r="F94" t="str">
        <f t="shared" si="85"/>
        <v>Prop, t=3.95</v>
      </c>
      <c r="G94" s="1">
        <f t="shared" si="86"/>
        <v>3.949999999999994</v>
      </c>
      <c r="H94" s="1">
        <f t="shared" si="87"/>
        <v>0</v>
      </c>
      <c r="I94">
        <f t="shared" si="88"/>
        <v>5.2989604214217135E-5</v>
      </c>
      <c r="J94" s="53">
        <f t="shared" si="90"/>
        <v>-1.7410869956099916E-4</v>
      </c>
      <c r="K94" s="1">
        <f t="shared" si="91"/>
        <v>-9.040706474826133E-4</v>
      </c>
      <c r="L94" s="1">
        <f t="shared" si="92"/>
        <v>1.9006528023336178E-3</v>
      </c>
      <c r="M94" s="1">
        <f t="shared" si="93"/>
        <v>5.5983955755049605E-3</v>
      </c>
      <c r="N94" s="1">
        <f t="shared" si="94"/>
        <v>-3.1868040929879009E-3</v>
      </c>
      <c r="O94" s="1">
        <f t="shared" si="95"/>
        <v>-2.1423016271909998E-2</v>
      </c>
      <c r="P94" s="1">
        <f t="shared" si="96"/>
        <v>-7.0523308032458066E-3</v>
      </c>
      <c r="Q94" s="1">
        <f t="shared" si="97"/>
        <v>9.3977552353006658E-2</v>
      </c>
      <c r="R94" s="1">
        <f t="shared" si="98"/>
        <v>0.29597126591578482</v>
      </c>
      <c r="S94" s="1">
        <f t="shared" si="99"/>
        <v>0.55705706636046282</v>
      </c>
      <c r="T94" s="1">
        <f t="shared" si="100"/>
        <v>0.81112307636706282</v>
      </c>
      <c r="U94" s="1">
        <f t="shared" si="101"/>
        <v>1.0096419721624845</v>
      </c>
      <c r="V94" s="1">
        <f t="shared" si="102"/>
        <v>1.1388856249709951</v>
      </c>
      <c r="W94" s="1">
        <f t="shared" si="103"/>
        <v>1.2101725458030785</v>
      </c>
      <c r="X94" s="1">
        <f t="shared" si="104"/>
        <v>1.2449521092248668</v>
      </c>
      <c r="Y94" s="1">
        <f t="shared" si="105"/>
        <v>1.2614514084640662</v>
      </c>
      <c r="Z94" s="1">
        <f t="shared" si="106"/>
        <v>1.2542586680964447</v>
      </c>
      <c r="AA94" s="1">
        <f t="shared" si="107"/>
        <v>1.1882819759131491</v>
      </c>
      <c r="AB94" s="1">
        <f t="shared" si="108"/>
        <v>1.0316467750041245</v>
      </c>
      <c r="AC94" s="1">
        <f t="shared" si="109"/>
        <v>0.79644256440081274</v>
      </c>
      <c r="AD94" s="1">
        <f t="shared" si="110"/>
        <v>0.53805921294304559</v>
      </c>
      <c r="AE94" s="1">
        <f t="shared" si="111"/>
        <v>0.31637779794091009</v>
      </c>
      <c r="AF94" s="1">
        <f t="shared" si="112"/>
        <v>0.1620079734950495</v>
      </c>
      <c r="AG94" s="1">
        <f t="shared" si="113"/>
        <v>7.2493818285808267E-2</v>
      </c>
      <c r="AH94" s="1">
        <f t="shared" si="114"/>
        <v>2.8473188742606653E-2</v>
      </c>
      <c r="AI94" s="52">
        <f t="shared" si="115"/>
        <v>9.8616269438202286E-3</v>
      </c>
      <c r="AJ94" s="52">
        <f t="shared" si="116"/>
        <v>3.0250752192011758E-3</v>
      </c>
      <c r="AK94" s="52">
        <f t="shared" si="117"/>
        <v>8.2512002065103214E-4</v>
      </c>
      <c r="AL94" s="60">
        <f t="shared" si="118"/>
        <v>2.0097310797034625E-4</v>
      </c>
      <c r="AM94" s="60">
        <f t="shared" si="119"/>
        <v>4.6443791234594854E-5</v>
      </c>
      <c r="AN94" s="73">
        <f t="shared" si="89"/>
        <v>4.6443791234594854E-5</v>
      </c>
      <c r="AO94" s="52">
        <f t="shared" si="120"/>
        <v>0</v>
      </c>
      <c r="AP94" s="5">
        <f t="shared" si="121"/>
        <v>1.4914899102719037E-7</v>
      </c>
      <c r="AQ94">
        <f t="shared" si="122"/>
        <v>0</v>
      </c>
      <c r="AR94" s="23">
        <f t="shared" si="123"/>
        <v>-1.4914899115758828E-7</v>
      </c>
      <c r="AS94" s="5">
        <f t="shared" si="124"/>
        <v>1.3039791643316176E-16</v>
      </c>
      <c r="AT94" s="5">
        <f t="shared" si="125"/>
        <v>-2.8562988900854383E-16</v>
      </c>
      <c r="AU94" s="5">
        <f t="shared" si="126"/>
        <v>8.2524584212069417E-30</v>
      </c>
      <c r="AV94" s="5" t="e">
        <f>#REF!</f>
        <v>#REF!</v>
      </c>
      <c r="AW94" s="5" t="e">
        <f t="shared" si="127"/>
        <v>#REF!</v>
      </c>
    </row>
    <row r="95" spans="6:49" x14ac:dyDescent="0.35">
      <c r="F95" t="str">
        <f t="shared" si="85"/>
        <v>Prop, t=4</v>
      </c>
      <c r="G95" s="1">
        <f t="shared" si="86"/>
        <v>3.9999999999999938</v>
      </c>
      <c r="H95" s="1">
        <f t="shared" si="87"/>
        <v>0</v>
      </c>
      <c r="I95">
        <f t="shared" si="88"/>
        <v>4.0902518723785926E-5</v>
      </c>
      <c r="J95" s="53">
        <f t="shared" si="90"/>
        <v>-1.343939900924395E-4</v>
      </c>
      <c r="K95" s="1">
        <f t="shared" si="91"/>
        <v>-9.1083938938356075E-4</v>
      </c>
      <c r="L95" s="1">
        <f t="shared" si="92"/>
        <v>1.5698374185374475E-3</v>
      </c>
      <c r="M95" s="1">
        <f t="shared" si="93"/>
        <v>5.4849126622858258E-3</v>
      </c>
      <c r="N95" s="1">
        <f t="shared" si="94"/>
        <v>-2.0669949841085754E-3</v>
      </c>
      <c r="O95" s="1">
        <f t="shared" si="95"/>
        <v>-2.0219368415511432E-2</v>
      </c>
      <c r="P95" s="1">
        <f t="shared" si="96"/>
        <v>-1.003427764478909E-2</v>
      </c>
      <c r="Q95" s="1">
        <f t="shared" si="97"/>
        <v>8.279365011582665E-2</v>
      </c>
      <c r="R95" s="1">
        <f t="shared" si="98"/>
        <v>0.27691393852206203</v>
      </c>
      <c r="S95" s="1">
        <f t="shared" si="99"/>
        <v>0.5349301440945512</v>
      </c>
      <c r="T95" s="1">
        <f t="shared" si="100"/>
        <v>0.79171039552400846</v>
      </c>
      <c r="U95" s="1">
        <f t="shared" si="101"/>
        <v>0.99639028491833259</v>
      </c>
      <c r="V95" s="1">
        <f t="shared" si="102"/>
        <v>1.1321323127110057</v>
      </c>
      <c r="W95" s="1">
        <f t="shared" si="103"/>
        <v>1.2083913047362094</v>
      </c>
      <c r="X95" s="1">
        <f t="shared" si="104"/>
        <v>1.2461268704037791</v>
      </c>
      <c r="Y95" s="1">
        <f t="shared" si="105"/>
        <v>1.2641178323538045</v>
      </c>
      <c r="Z95" s="1">
        <f t="shared" si="106"/>
        <v>1.2586754921761905</v>
      </c>
      <c r="AA95" s="1">
        <f t="shared" si="107"/>
        <v>1.1963909070719869</v>
      </c>
      <c r="AB95" s="1">
        <f t="shared" si="108"/>
        <v>1.044805401282922</v>
      </c>
      <c r="AC95" s="1">
        <f t="shared" si="109"/>
        <v>0.81325059276440992</v>
      </c>
      <c r="AD95" s="1">
        <f t="shared" si="110"/>
        <v>0.55491727341974872</v>
      </c>
      <c r="AE95" s="1">
        <f t="shared" si="111"/>
        <v>0.32996680782013271</v>
      </c>
      <c r="AF95" s="1">
        <f t="shared" si="112"/>
        <v>0.17101997504898031</v>
      </c>
      <c r="AG95" s="1">
        <f t="shared" si="113"/>
        <v>7.7506198628851442E-2</v>
      </c>
      <c r="AH95" s="1">
        <f t="shared" si="114"/>
        <v>3.0846953726165291E-2</v>
      </c>
      <c r="AI95" s="52">
        <f t="shared" si="115"/>
        <v>1.0830339873714737E-2</v>
      </c>
      <c r="AJ95" s="52">
        <f t="shared" si="116"/>
        <v>3.3689882462817119E-3</v>
      </c>
      <c r="AK95" s="52">
        <f t="shared" si="117"/>
        <v>9.3215501666078792E-4</v>
      </c>
      <c r="AL95" s="60">
        <f t="shared" si="118"/>
        <v>2.3038816851888742E-4</v>
      </c>
      <c r="AM95" s="60">
        <f t="shared" si="119"/>
        <v>5.4077794469982576E-5</v>
      </c>
      <c r="AN95" s="73">
        <f t="shared" si="89"/>
        <v>5.4077794469982576E-5</v>
      </c>
      <c r="AO95" s="52">
        <f t="shared" si="120"/>
        <v>0</v>
      </c>
      <c r="AP95" s="5">
        <f t="shared" si="121"/>
        <v>1.7416421712973023E-7</v>
      </c>
      <c r="AQ95">
        <f t="shared" si="122"/>
        <v>0</v>
      </c>
      <c r="AR95" s="23">
        <f t="shared" si="123"/>
        <v>-1.7416421704830043E-7</v>
      </c>
      <c r="AS95" s="5">
        <f t="shared" si="124"/>
        <v>-8.1429803551867782E-17</v>
      </c>
      <c r="AT95" s="5">
        <f t="shared" si="125"/>
        <v>-3.6705969256041161E-16</v>
      </c>
      <c r="AU95" s="5">
        <f t="shared" si="126"/>
        <v>8.2590892341134368E-30</v>
      </c>
      <c r="AV95" s="5" t="e">
        <f>#REF!</f>
        <v>#REF!</v>
      </c>
      <c r="AW95" s="5" t="e">
        <f t="shared" si="127"/>
        <v>#REF!</v>
      </c>
    </row>
    <row r="96" spans="6:49" x14ac:dyDescent="0.35">
      <c r="F96" t="str">
        <f t="shared" si="85"/>
        <v>Prop, t=4.05</v>
      </c>
      <c r="G96" s="1">
        <f t="shared" si="86"/>
        <v>4.0499999999999936</v>
      </c>
      <c r="H96" s="1">
        <f t="shared" si="87"/>
        <v>0</v>
      </c>
      <c r="I96">
        <f t="shared" si="88"/>
        <v>2.9854723095341978E-5</v>
      </c>
      <c r="J96" s="53">
        <f t="shared" si="90"/>
        <v>-9.809409017040936E-5</v>
      </c>
      <c r="K96" s="1">
        <f t="shared" si="91"/>
        <v>-9.0532051911389015E-4</v>
      </c>
      <c r="L96" s="1">
        <f t="shared" si="92"/>
        <v>1.2617624266600034E-3</v>
      </c>
      <c r="M96" s="1">
        <f t="shared" si="93"/>
        <v>5.3249402846653766E-3</v>
      </c>
      <c r="N96" s="1">
        <f t="shared" si="94"/>
        <v>-1.0516082561272246E-3</v>
      </c>
      <c r="O96" s="1">
        <f t="shared" si="95"/>
        <v>-1.893966769044815E-2</v>
      </c>
      <c r="P96" s="1">
        <f t="shared" si="96"/>
        <v>-1.2534231747504185E-2</v>
      </c>
      <c r="Q96" s="1">
        <f t="shared" si="97"/>
        <v>7.2370630339184172E-2</v>
      </c>
      <c r="R96" s="1">
        <f t="shared" si="98"/>
        <v>0.2584738222843283</v>
      </c>
      <c r="S96" s="1">
        <f t="shared" si="99"/>
        <v>0.51294251912081157</v>
      </c>
      <c r="T96" s="1">
        <f t="shared" si="100"/>
        <v>0.77195962862247758</v>
      </c>
      <c r="U96" s="1">
        <f t="shared" si="101"/>
        <v>0.98256870384588935</v>
      </c>
      <c r="V96" s="1">
        <f t="shared" si="102"/>
        <v>1.1248355981602667</v>
      </c>
      <c r="W96" s="1">
        <f t="shared" si="103"/>
        <v>1.2062235527689178</v>
      </c>
      <c r="X96" s="1">
        <f t="shared" si="104"/>
        <v>1.2470870755618679</v>
      </c>
      <c r="Y96" s="1">
        <f t="shared" si="105"/>
        <v>1.2666815833560496</v>
      </c>
      <c r="Z96" s="1">
        <f t="shared" si="106"/>
        <v>1.2629773092475571</v>
      </c>
      <c r="AA96" s="1">
        <f t="shared" si="107"/>
        <v>1.2042735902084214</v>
      </c>
      <c r="AB96" s="1">
        <f t="shared" si="108"/>
        <v>1.0576770979588006</v>
      </c>
      <c r="AC96" s="1">
        <f t="shared" si="109"/>
        <v>0.82987740824493927</v>
      </c>
      <c r="AD96" s="1">
        <f t="shared" si="110"/>
        <v>0.57181136440977831</v>
      </c>
      <c r="AE96" s="1">
        <f t="shared" si="111"/>
        <v>0.34377147724851409</v>
      </c>
      <c r="AF96" s="1">
        <f t="shared" si="112"/>
        <v>0.1803030585608944</v>
      </c>
      <c r="AG96" s="1">
        <f t="shared" si="113"/>
        <v>8.2742485409673897E-2</v>
      </c>
      <c r="AH96" s="1">
        <f t="shared" si="114"/>
        <v>3.3362254470295935E-2</v>
      </c>
      <c r="AI96" s="52">
        <f t="shared" si="115"/>
        <v>1.1871661480392674E-2</v>
      </c>
      <c r="AJ96" s="52">
        <f t="shared" si="116"/>
        <v>3.7440864319042452E-3</v>
      </c>
      <c r="AK96" s="52">
        <f t="shared" si="117"/>
        <v>1.0506236571622611E-3</v>
      </c>
      <c r="AL96" s="60">
        <f t="shared" si="118"/>
        <v>2.6343486463378102E-4</v>
      </c>
      <c r="AM96" s="60">
        <f t="shared" si="119"/>
        <v>6.2791080994764392E-5</v>
      </c>
      <c r="AN96" s="73">
        <f t="shared" si="89"/>
        <v>6.2791080994764392E-5</v>
      </c>
      <c r="AO96" s="52">
        <f t="shared" si="120"/>
        <v>0</v>
      </c>
      <c r="AP96" s="5">
        <f t="shared" si="121"/>
        <v>2.027917292624341E-7</v>
      </c>
      <c r="AQ96">
        <f t="shared" si="122"/>
        <v>0</v>
      </c>
      <c r="AR96" s="23">
        <f t="shared" si="123"/>
        <v>-2.0279172896486841E-7</v>
      </c>
      <c r="AS96" s="5">
        <f t="shared" si="124"/>
        <v>-2.975656919253103E-16</v>
      </c>
      <c r="AT96" s="5">
        <f t="shared" si="125"/>
        <v>-6.6462538448572191E-16</v>
      </c>
      <c r="AU96" s="5">
        <f t="shared" si="126"/>
        <v>8.3476345751244255E-30</v>
      </c>
      <c r="AV96" s="5" t="e">
        <f>#REF!</f>
        <v>#REF!</v>
      </c>
      <c r="AW96" s="5" t="e">
        <f t="shared" si="127"/>
        <v>#REF!</v>
      </c>
    </row>
    <row r="97" spans="6:49" x14ac:dyDescent="0.35">
      <c r="F97" t="str">
        <f t="shared" si="85"/>
        <v>Prop, t=4.1</v>
      </c>
      <c r="G97" s="1">
        <f t="shared" si="86"/>
        <v>4.0999999999999934</v>
      </c>
      <c r="H97" s="1">
        <f t="shared" si="87"/>
        <v>0</v>
      </c>
      <c r="I97">
        <f t="shared" si="88"/>
        <v>1.9851263859751502E-5</v>
      </c>
      <c r="J97" s="53">
        <f t="shared" si="90"/>
        <v>-6.5225581253469238E-5</v>
      </c>
      <c r="K97" s="1">
        <f t="shared" si="91"/>
        <v>-8.891595624961942E-4</v>
      </c>
      <c r="L97" s="1">
        <f t="shared" si="92"/>
        <v>9.7719265210298076E-4</v>
      </c>
      <c r="M97" s="1">
        <f t="shared" si="93"/>
        <v>5.1256711108413405E-3</v>
      </c>
      <c r="N97" s="1">
        <f t="shared" si="94"/>
        <v>-1.3967468798386395E-4</v>
      </c>
      <c r="O97" s="1">
        <f t="shared" si="95"/>
        <v>-1.7606648954235311E-2</v>
      </c>
      <c r="P97" s="1">
        <f t="shared" si="96"/>
        <v>-1.4589320712528093E-2</v>
      </c>
      <c r="Q97" s="1">
        <f t="shared" si="97"/>
        <v>6.269034489901433E-2</v>
      </c>
      <c r="R97" s="1">
        <f t="shared" si="98"/>
        <v>0.24067119229144077</v>
      </c>
      <c r="S97" s="1">
        <f t="shared" si="99"/>
        <v>0.49113833155298853</v>
      </c>
      <c r="T97" s="1">
        <f t="shared" si="100"/>
        <v>0.75190918571164755</v>
      </c>
      <c r="U97" s="1">
        <f t="shared" si="101"/>
        <v>0.96819275583491571</v>
      </c>
      <c r="V97" s="1">
        <f t="shared" si="102"/>
        <v>1.1169905571613101</v>
      </c>
      <c r="W97" s="1">
        <f t="shared" si="103"/>
        <v>1.2036555520585466</v>
      </c>
      <c r="X97" s="1">
        <f t="shared" si="104"/>
        <v>1.247819256877386</v>
      </c>
      <c r="Y97" s="1">
        <f t="shared" si="105"/>
        <v>1.2691346269108563</v>
      </c>
      <c r="Z97" s="1">
        <f t="shared" si="106"/>
        <v>1.2671648911122753</v>
      </c>
      <c r="AA97" s="1">
        <f t="shared" si="107"/>
        <v>1.2119368047873986</v>
      </c>
      <c r="AB97" s="1">
        <f t="shared" si="108"/>
        <v>1.0702650014040453</v>
      </c>
      <c r="AC97" s="1">
        <f t="shared" si="109"/>
        <v>0.84631618867883396</v>
      </c>
      <c r="AD97" s="1">
        <f t="shared" si="110"/>
        <v>0.58872875361572308</v>
      </c>
      <c r="AE97" s="1">
        <f t="shared" si="111"/>
        <v>0.35778186276007801</v>
      </c>
      <c r="AF97" s="1">
        <f t="shared" si="112"/>
        <v>0.18985446071366371</v>
      </c>
      <c r="AG97" s="1">
        <f t="shared" si="113"/>
        <v>8.8205403974583069E-2</v>
      </c>
      <c r="AH97" s="1">
        <f t="shared" si="114"/>
        <v>3.6023473532907899E-2</v>
      </c>
      <c r="AI97" s="52">
        <f t="shared" si="115"/>
        <v>1.2989110457250206E-2</v>
      </c>
      <c r="AJ97" s="52">
        <f t="shared" si="116"/>
        <v>4.1524118840855695E-3</v>
      </c>
      <c r="AK97" s="52">
        <f t="shared" si="117"/>
        <v>1.1814682179375612E-3</v>
      </c>
      <c r="AL97" s="60">
        <f t="shared" si="118"/>
        <v>3.0047463020770157E-4</v>
      </c>
      <c r="AM97" s="60">
        <f t="shared" si="119"/>
        <v>7.2710677744240978E-5</v>
      </c>
      <c r="AN97" s="73">
        <f t="shared" si="89"/>
        <v>7.2710677744240978E-5</v>
      </c>
      <c r="AO97" s="52">
        <f t="shared" si="120"/>
        <v>0</v>
      </c>
      <c r="AP97" s="5">
        <f t="shared" si="121"/>
        <v>2.3546655373036583E-7</v>
      </c>
      <c r="AQ97">
        <f t="shared" si="122"/>
        <v>0</v>
      </c>
      <c r="AR97" s="23">
        <f t="shared" si="123"/>
        <v>-2.354665542547707E-7</v>
      </c>
      <c r="AS97" s="5">
        <f t="shared" si="124"/>
        <v>5.2440487390871537E-16</v>
      </c>
      <c r="AT97" s="5">
        <f t="shared" si="125"/>
        <v>-1.4022051057700654E-16</v>
      </c>
      <c r="AU97" s="5">
        <f t="shared" si="126"/>
        <v>8.6226350469036412E-30</v>
      </c>
      <c r="AV97" s="5" t="e">
        <f>#REF!</f>
        <v>#REF!</v>
      </c>
      <c r="AW97" s="5" t="e">
        <f t="shared" si="127"/>
        <v>#REF!</v>
      </c>
    </row>
    <row r="98" spans="6:49" x14ac:dyDescent="0.35">
      <c r="F98" t="str">
        <f t="shared" si="85"/>
        <v>Prop, t=4.15</v>
      </c>
      <c r="G98" s="1">
        <f t="shared" si="86"/>
        <v>4.1499999999999932</v>
      </c>
      <c r="H98" s="1">
        <f t="shared" si="87"/>
        <v>0</v>
      </c>
      <c r="I98">
        <f t="shared" si="88"/>
        <v>1.0883459313355129E-5</v>
      </c>
      <c r="J98" s="53">
        <f t="shared" si="90"/>
        <v>-3.5759937743881137E-5</v>
      </c>
      <c r="K98" s="1">
        <f t="shared" si="91"/>
        <v>-8.639198212461955E-4</v>
      </c>
      <c r="L98" s="1">
        <f t="shared" si="92"/>
        <v>7.1652963917961162E-4</v>
      </c>
      <c r="M98" s="1">
        <f t="shared" si="93"/>
        <v>4.8938938666084116E-3</v>
      </c>
      <c r="N98" s="1">
        <f t="shared" si="94"/>
        <v>6.7079899910930658E-4</v>
      </c>
      <c r="O98" s="1">
        <f t="shared" si="95"/>
        <v>-1.6240838812192206E-2</v>
      </c>
      <c r="P98" s="1">
        <f t="shared" si="96"/>
        <v>-1.6235921066929369E-2</v>
      </c>
      <c r="Q98" s="1">
        <f t="shared" si="97"/>
        <v>5.3732429628091848E-2</v>
      </c>
      <c r="R98" s="1">
        <f t="shared" si="98"/>
        <v>0.22352296455762852</v>
      </c>
      <c r="S98" s="1">
        <f t="shared" si="99"/>
        <v>0.46956005501155346</v>
      </c>
      <c r="T98" s="1">
        <f t="shared" si="100"/>
        <v>0.73159829644214824</v>
      </c>
      <c r="U98" s="1">
        <f t="shared" si="101"/>
        <v>0.95327994654484993</v>
      </c>
      <c r="V98" s="1">
        <f t="shared" si="102"/>
        <v>1.1085938390780143</v>
      </c>
      <c r="W98" s="1">
        <f t="shared" si="103"/>
        <v>1.2006741606509406</v>
      </c>
      <c r="X98" s="1">
        <f t="shared" si="104"/>
        <v>1.2483098570706963</v>
      </c>
      <c r="Y98" s="1">
        <f t="shared" si="105"/>
        <v>1.271468491517457</v>
      </c>
      <c r="Z98" s="1">
        <f t="shared" si="106"/>
        <v>1.2712383980357278</v>
      </c>
      <c r="AA98" s="1">
        <f t="shared" si="107"/>
        <v>1.2193869547457485</v>
      </c>
      <c r="AB98" s="1">
        <f t="shared" si="108"/>
        <v>1.0825724892218129</v>
      </c>
      <c r="AC98" s="1">
        <f t="shared" si="109"/>
        <v>0.86256071198279527</v>
      </c>
      <c r="AD98" s="1">
        <f t="shared" si="110"/>
        <v>0.60565704673248832</v>
      </c>
      <c r="AE98" s="1">
        <f t="shared" si="111"/>
        <v>0.37198785823489272</v>
      </c>
      <c r="AF98" s="1">
        <f t="shared" si="112"/>
        <v>0.19967102194773911</v>
      </c>
      <c r="AG98" s="1">
        <f t="shared" si="113"/>
        <v>9.3897385505470554E-2</v>
      </c>
      <c r="AH98" s="1">
        <f t="shared" si="114"/>
        <v>3.8834905609021683E-2</v>
      </c>
      <c r="AI98" s="52">
        <f t="shared" si="115"/>
        <v>1.4186246891940488E-2</v>
      </c>
      <c r="AJ98" s="52">
        <f t="shared" si="116"/>
        <v>4.5960773482887013E-3</v>
      </c>
      <c r="AK98" s="52">
        <f t="shared" si="117"/>
        <v>1.325682311169778E-3</v>
      </c>
      <c r="AL98" s="60">
        <f t="shared" si="118"/>
        <v>3.4189539222163402E-4</v>
      </c>
      <c r="AM98" s="60">
        <f t="shared" si="119"/>
        <v>8.3975361471951541E-5</v>
      </c>
      <c r="AN98" s="73">
        <f t="shared" si="89"/>
        <v>8.3975361471951541E-5</v>
      </c>
      <c r="AO98" s="52">
        <f t="shared" si="120"/>
        <v>0</v>
      </c>
      <c r="AP98" s="5">
        <f t="shared" si="121"/>
        <v>2.7266504154090293E-7</v>
      </c>
      <c r="AQ98">
        <f t="shared" si="122"/>
        <v>0</v>
      </c>
      <c r="AR98" s="23">
        <f t="shared" si="123"/>
        <v>-2.7266504143419468E-7</v>
      </c>
      <c r="AS98" s="5">
        <f t="shared" si="124"/>
        <v>-1.067082577830311E-16</v>
      </c>
      <c r="AT98" s="5">
        <f t="shared" si="125"/>
        <v>-2.4692876836003763E-16</v>
      </c>
      <c r="AU98" s="5">
        <f t="shared" si="126"/>
        <v>8.634021699182731E-30</v>
      </c>
      <c r="AV98" s="5" t="e">
        <f>#REF!</f>
        <v>#REF!</v>
      </c>
      <c r="AW98" s="5" t="e">
        <f t="shared" si="127"/>
        <v>#REF!</v>
      </c>
    </row>
    <row r="99" spans="6:49" x14ac:dyDescent="0.35">
      <c r="F99" t="str">
        <f t="shared" si="85"/>
        <v>Prop, t=4.2</v>
      </c>
      <c r="G99" s="1">
        <f t="shared" si="86"/>
        <v>4.1999999999999931</v>
      </c>
      <c r="H99" s="1">
        <f t="shared" si="87"/>
        <v>0</v>
      </c>
      <c r="I99">
        <f t="shared" si="88"/>
        <v>2.9308050784891331E-6</v>
      </c>
      <c r="J99" s="53">
        <f t="shared" si="90"/>
        <v>-9.6297881150357218E-6</v>
      </c>
      <c r="K99" s="1">
        <f t="shared" si="91"/>
        <v>-8.3107434776361988E-4</v>
      </c>
      <c r="L99" s="1">
        <f t="shared" si="92"/>
        <v>4.7985116677467675E-4</v>
      </c>
      <c r="M99" s="1">
        <f t="shared" si="93"/>
        <v>4.6359642653931964E-3</v>
      </c>
      <c r="N99" s="1">
        <f t="shared" si="94"/>
        <v>1.3826861298432383E-3</v>
      </c>
      <c r="O99" s="1">
        <f t="shared" si="95"/>
        <v>-1.4860621370733799E-2</v>
      </c>
      <c r="P99" s="1">
        <f t="shared" si="96"/>
        <v>-1.7509483140149842E-2</v>
      </c>
      <c r="Q99" s="1">
        <f t="shared" si="97"/>
        <v>4.5474557776459305E-2</v>
      </c>
      <c r="R99" s="1">
        <f t="shared" si="98"/>
        <v>0.20704275284535656</v>
      </c>
      <c r="S99" s="1">
        <f t="shared" si="99"/>
        <v>0.44824832643735729</v>
      </c>
      <c r="T99" s="1">
        <f t="shared" si="100"/>
        <v>0.71106680776513775</v>
      </c>
      <c r="U99" s="1">
        <f t="shared" si="101"/>
        <v>0.93784968287639892</v>
      </c>
      <c r="V99" s="1">
        <f t="shared" si="102"/>
        <v>1.0996437098144245</v>
      </c>
      <c r="W99" s="1">
        <f t="shared" si="103"/>
        <v>1.1972669099439182</v>
      </c>
      <c r="X99" s="1">
        <f t="shared" si="104"/>
        <v>1.2485452797066485</v>
      </c>
      <c r="Y99" s="1">
        <f t="shared" si="105"/>
        <v>1.2736742922718864</v>
      </c>
      <c r="Z99" s="1">
        <f t="shared" si="106"/>
        <v>1.2751973881948173</v>
      </c>
      <c r="AA99" s="1">
        <f t="shared" si="107"/>
        <v>1.2266300510542931</v>
      </c>
      <c r="AB99" s="1">
        <f t="shared" si="108"/>
        <v>1.0946031410599146</v>
      </c>
      <c r="AC99" s="1">
        <f t="shared" si="109"/>
        <v>0.87860533464292068</v>
      </c>
      <c r="AD99" s="1">
        <f t="shared" si="110"/>
        <v>0.62258420295846317</v>
      </c>
      <c r="AE99" s="1">
        <f t="shared" si="111"/>
        <v>0.38637922353226617</v>
      </c>
      <c r="AF99" s="1">
        <f t="shared" si="112"/>
        <v>0.20974919971764966</v>
      </c>
      <c r="AG99" s="1">
        <f t="shared" si="113"/>
        <v>9.9820561918245815E-2</v>
      </c>
      <c r="AH99" s="1">
        <f t="shared" si="114"/>
        <v>4.1800746942237614E-2</v>
      </c>
      <c r="AI99" s="52">
        <f t="shared" si="115"/>
        <v>1.5466665667717061E-2</v>
      </c>
      <c r="AJ99" s="52">
        <f t="shared" si="116"/>
        <v>5.077264628183125E-3</v>
      </c>
      <c r="AK99" s="52">
        <f t="shared" si="117"/>
        <v>1.4843116856496379E-3</v>
      </c>
      <c r="AL99" s="60">
        <f t="shared" si="118"/>
        <v>3.8811266386908598E-4</v>
      </c>
      <c r="AM99" s="60">
        <f t="shared" si="119"/>
        <v>9.6736409047726982E-5</v>
      </c>
      <c r="AN99" s="73">
        <f t="shared" si="89"/>
        <v>9.6736409047726982E-5</v>
      </c>
      <c r="AO99" s="52">
        <f t="shared" si="120"/>
        <v>0</v>
      </c>
      <c r="AP99" s="5">
        <f t="shared" si="121"/>
        <v>3.1490760551981745E-7</v>
      </c>
      <c r="AQ99">
        <f t="shared" si="122"/>
        <v>0</v>
      </c>
      <c r="AR99" s="23">
        <f t="shared" si="123"/>
        <v>-3.1490760576957655E-7</v>
      </c>
      <c r="AS99" s="5">
        <f t="shared" si="124"/>
        <v>2.4975909944271839E-16</v>
      </c>
      <c r="AT99" s="5">
        <f t="shared" si="125"/>
        <v>2.8303310826807562E-18</v>
      </c>
      <c r="AU99" s="5">
        <f t="shared" si="126"/>
        <v>8.6964013069371687E-30</v>
      </c>
      <c r="AV99" s="5" t="e">
        <f>#REF!</f>
        <v>#REF!</v>
      </c>
      <c r="AW99" s="5" t="e">
        <f t="shared" si="127"/>
        <v>#REF!</v>
      </c>
    </row>
    <row r="100" spans="6:49" x14ac:dyDescent="0.35">
      <c r="F100" t="str">
        <f t="shared" si="85"/>
        <v>Prop, t=4.25</v>
      </c>
      <c r="G100" s="1">
        <f t="shared" si="86"/>
        <v>4.2499999999999929</v>
      </c>
      <c r="H100" s="1">
        <f t="shared" si="87"/>
        <v>0</v>
      </c>
      <c r="I100">
        <f t="shared" si="88"/>
        <v>-4.037228064164195E-6</v>
      </c>
      <c r="J100" s="53">
        <f t="shared" si="90"/>
        <v>1.3265177925110928E-5</v>
      </c>
      <c r="K100" s="1">
        <f t="shared" si="91"/>
        <v>-7.9199997602217133E-4</v>
      </c>
      <c r="L100" s="1">
        <f t="shared" si="92"/>
        <v>2.6694969166355721E-4</v>
      </c>
      <c r="M100" s="1">
        <f t="shared" si="93"/>
        <v>4.3577843810423539E-3</v>
      </c>
      <c r="N100" s="1">
        <f t="shared" si="94"/>
        <v>1.9996039116518933E-3</v>
      </c>
      <c r="O100" s="1">
        <f t="shared" si="95"/>
        <v>-1.3482315377428337E-2</v>
      </c>
      <c r="P100" s="1">
        <f t="shared" si="96"/>
        <v>-1.8444376778749418E-2</v>
      </c>
      <c r="Q100" s="1">
        <f t="shared" si="97"/>
        <v>3.7892690993982681E-2</v>
      </c>
      <c r="R100" s="1">
        <f t="shared" si="98"/>
        <v>0.19124094468129685</v>
      </c>
      <c r="S100" s="1">
        <f t="shared" si="99"/>
        <v>0.4272417936324362</v>
      </c>
      <c r="T100" s="1">
        <f t="shared" si="100"/>
        <v>0.69035498206241475</v>
      </c>
      <c r="U100" s="1">
        <f t="shared" si="101"/>
        <v>0.92192318458474765</v>
      </c>
      <c r="V100" s="1">
        <f t="shared" si="102"/>
        <v>1.0901400857493533</v>
      </c>
      <c r="W100" s="1">
        <f t="shared" si="103"/>
        <v>1.1934220800760225</v>
      </c>
      <c r="X100" s="1">
        <f t="shared" si="104"/>
        <v>1.248511941723506</v>
      </c>
      <c r="Y100" s="1">
        <f t="shared" si="105"/>
        <v>1.2757427563917263</v>
      </c>
      <c r="Z100" s="1">
        <f t="shared" si="106"/>
        <v>1.2790408281794936</v>
      </c>
      <c r="AA100" s="1">
        <f t="shared" si="107"/>
        <v>1.2336716960372951</v>
      </c>
      <c r="AB100" s="1">
        <f t="shared" si="108"/>
        <v>1.1063607007295204</v>
      </c>
      <c r="AC100" s="1">
        <f t="shared" si="109"/>
        <v>0.89444496909095972</v>
      </c>
      <c r="AD100" s="1">
        <f t="shared" si="110"/>
        <v>0.63949854830378328</v>
      </c>
      <c r="AE100" s="1">
        <f t="shared" si="111"/>
        <v>0.40094561233907478</v>
      </c>
      <c r="AF100" s="1">
        <f t="shared" si="112"/>
        <v>0.22008508257616885</v>
      </c>
      <c r="AG100" s="1">
        <f t="shared" si="113"/>
        <v>0.10597676175765819</v>
      </c>
      <c r="AH100" s="1">
        <f t="shared" si="114"/>
        <v>4.4925085049612831E-2</v>
      </c>
      <c r="AI100" s="52">
        <f t="shared" si="115"/>
        <v>1.683398968274671E-2</v>
      </c>
      <c r="AJ100" s="52">
        <f t="shared" si="116"/>
        <v>5.5982227653813034E-3</v>
      </c>
      <c r="AK100" s="52">
        <f t="shared" si="117"/>
        <v>1.6584549109421333E-3</v>
      </c>
      <c r="AL100" s="60">
        <f t="shared" si="118"/>
        <v>4.3957062099998968E-4</v>
      </c>
      <c r="AM100" s="60">
        <f t="shared" si="119"/>
        <v>1.1115836663370606E-4</v>
      </c>
      <c r="AN100" s="73">
        <f t="shared" si="89"/>
        <v>1.1115836663370606E-4</v>
      </c>
      <c r="AO100" s="52">
        <f t="shared" si="120"/>
        <v>0</v>
      </c>
      <c r="AP100" s="5">
        <f t="shared" si="121"/>
        <v>3.6276153392897518E-7</v>
      </c>
      <c r="AQ100">
        <f t="shared" si="122"/>
        <v>0</v>
      </c>
      <c r="AR100" s="23">
        <f t="shared" si="123"/>
        <v>-3.6276153347891693E-7</v>
      </c>
      <c r="AS100" s="5">
        <f t="shared" si="124"/>
        <v>-4.5005825102936367E-16</v>
      </c>
      <c r="AT100" s="5">
        <f t="shared" si="125"/>
        <v>-4.4722791994668291E-16</v>
      </c>
      <c r="AU100" s="5">
        <f t="shared" si="126"/>
        <v>8.8989537362567784E-30</v>
      </c>
      <c r="AV100" s="5" t="e">
        <f>#REF!</f>
        <v>#REF!</v>
      </c>
      <c r="AW100" s="5" t="e">
        <f t="shared" si="127"/>
        <v>#REF!</v>
      </c>
    </row>
    <row r="101" spans="6:49" x14ac:dyDescent="0.35">
      <c r="F101" t="str">
        <f t="shared" si="85"/>
        <v>Prop, t=4.3</v>
      </c>
      <c r="G101" s="1">
        <f t="shared" si="86"/>
        <v>4.2999999999999927</v>
      </c>
      <c r="H101" s="1">
        <f t="shared" si="87"/>
        <v>0</v>
      </c>
      <c r="I101">
        <f t="shared" si="88"/>
        <v>-1.0059510904883976E-5</v>
      </c>
      <c r="J101" s="53">
        <f t="shared" si="90"/>
        <v>3.3052678687475924E-5</v>
      </c>
      <c r="K101" s="1">
        <f t="shared" si="91"/>
        <v>-7.4797322121015206E-4</v>
      </c>
      <c r="L101" s="1">
        <f t="shared" si="92"/>
        <v>7.736940511411639E-5</v>
      </c>
      <c r="M101" s="1">
        <f t="shared" si="93"/>
        <v>4.0647896691914263E-3</v>
      </c>
      <c r="N101" s="1">
        <f t="shared" si="94"/>
        <v>2.5257855891805733E-3</v>
      </c>
      <c r="O101" s="1">
        <f t="shared" si="95"/>
        <v>-1.2120260977008241E-2</v>
      </c>
      <c r="P101" s="1">
        <f t="shared" si="96"/>
        <v>-1.9073757498798829E-2</v>
      </c>
      <c r="Q101" s="1">
        <f t="shared" si="97"/>
        <v>3.0961325984489942E-2</v>
      </c>
      <c r="R101" s="1">
        <f t="shared" si="98"/>
        <v>0.1761247949105641</v>
      </c>
      <c r="S101" s="1">
        <f t="shared" si="99"/>
        <v>0.4065769809210793</v>
      </c>
      <c r="T101" s="1">
        <f t="shared" si="100"/>
        <v>0.66950329717048684</v>
      </c>
      <c r="U101" s="1">
        <f t="shared" si="101"/>
        <v>0.90552338583641978</v>
      </c>
      <c r="V101" s="1">
        <f t="shared" si="102"/>
        <v>1.0800845583686438</v>
      </c>
      <c r="W101" s="1">
        <f t="shared" si="103"/>
        <v>1.1891287726960347</v>
      </c>
      <c r="X101" s="1">
        <f t="shared" si="104"/>
        <v>1.24819632789103</v>
      </c>
      <c r="Y101" s="1">
        <f t="shared" si="105"/>
        <v>1.277664250754309</v>
      </c>
      <c r="Z101" s="1">
        <f t="shared" si="106"/>
        <v>1.2827671046128195</v>
      </c>
      <c r="AA101" s="1">
        <f t="shared" si="107"/>
        <v>1.2405170694081711</v>
      </c>
      <c r="AB101" s="1">
        <f t="shared" si="108"/>
        <v>1.1178490396608951</v>
      </c>
      <c r="AC101" s="1">
        <f t="shared" si="109"/>
        <v>0.91007506011570682</v>
      </c>
      <c r="AD101" s="1">
        <f t="shared" si="110"/>
        <v>0.65638878676162293</v>
      </c>
      <c r="AE101" s="1">
        <f t="shared" si="111"/>
        <v>0.41567659915314231</v>
      </c>
      <c r="AF101" s="1">
        <f t="shared" si="112"/>
        <v>0.23067440499458849</v>
      </c>
      <c r="AG101" s="1">
        <f t="shared" si="113"/>
        <v>0.11236750707633117</v>
      </c>
      <c r="AH101" s="1">
        <f t="shared" si="114"/>
        <v>4.8211888794426977E-2</v>
      </c>
      <c r="AI101" s="52">
        <f t="shared" si="115"/>
        <v>1.8291862913198134E-2</v>
      </c>
      <c r="AJ101" s="52">
        <f t="shared" si="116"/>
        <v>6.1612659821173232E-3</v>
      </c>
      <c r="AK101" s="52">
        <f t="shared" si="117"/>
        <v>1.8492639401193867E-3</v>
      </c>
      <c r="AL101" s="60">
        <f t="shared" si="118"/>
        <v>4.9674315741741939E-4</v>
      </c>
      <c r="AM101" s="60">
        <f t="shared" si="119"/>
        <v>1.274198360703719E-4</v>
      </c>
      <c r="AN101" s="73">
        <f t="shared" si="89"/>
        <v>1.274198360703719E-4</v>
      </c>
      <c r="AO101" s="52">
        <f t="shared" si="120"/>
        <v>0</v>
      </c>
      <c r="AP101" s="5">
        <f t="shared" si="121"/>
        <v>4.1684387487639655E-7</v>
      </c>
      <c r="AQ101">
        <f t="shared" si="122"/>
        <v>0</v>
      </c>
      <c r="AR101" s="23">
        <f t="shared" si="123"/>
        <v>-4.1684387519502764E-7</v>
      </c>
      <c r="AS101" s="5">
        <f t="shared" si="124"/>
        <v>3.1863108368616953E-16</v>
      </c>
      <c r="AT101" s="5">
        <f t="shared" si="125"/>
        <v>-1.2859683626051338E-16</v>
      </c>
      <c r="AU101" s="5">
        <f t="shared" si="126"/>
        <v>9.0004795037478012E-30</v>
      </c>
      <c r="AV101" s="5" t="e">
        <f>#REF!</f>
        <v>#REF!</v>
      </c>
      <c r="AW101" s="5" t="e">
        <f t="shared" si="127"/>
        <v>#REF!</v>
      </c>
    </row>
    <row r="102" spans="6:49" x14ac:dyDescent="0.35">
      <c r="F102" t="str">
        <f t="shared" si="85"/>
        <v>Prop, t=4.35</v>
      </c>
      <c r="G102" s="1">
        <f t="shared" si="86"/>
        <v>4.3499999999999925</v>
      </c>
      <c r="H102" s="1">
        <f t="shared" si="87"/>
        <v>0</v>
      </c>
      <c r="I102">
        <f t="shared" si="88"/>
        <v>-1.5181691799926028E-5</v>
      </c>
      <c r="J102" s="53">
        <f t="shared" si="90"/>
        <v>4.9882701628328375E-5</v>
      </c>
      <c r="K102" s="1">
        <f t="shared" si="91"/>
        <v>-7.0016786259115402E-4</v>
      </c>
      <c r="L102" s="1">
        <f t="shared" si="92"/>
        <v>-8.9558356619217892E-5</v>
      </c>
      <c r="M102" s="1">
        <f t="shared" si="93"/>
        <v>3.7619428548524747E-3</v>
      </c>
      <c r="N102" s="1">
        <f t="shared" si="94"/>
        <v>2.965961251435919E-3</v>
      </c>
      <c r="O102" s="1">
        <f t="shared" si="95"/>
        <v>-1.078691439118229E-2</v>
      </c>
      <c r="P102" s="1">
        <f t="shared" si="96"/>
        <v>-1.9429452520944163E-2</v>
      </c>
      <c r="Q102" s="1">
        <f t="shared" si="97"/>
        <v>2.4653735155738189E-2</v>
      </c>
      <c r="R102" s="1">
        <f t="shared" si="98"/>
        <v>0.16169853508405738</v>
      </c>
      <c r="S102" s="1">
        <f t="shared" si="99"/>
        <v>0.38628817315077479</v>
      </c>
      <c r="T102" s="1">
        <f t="shared" si="100"/>
        <v>0.64855224969113567</v>
      </c>
      <c r="U102" s="1">
        <f t="shared" si="101"/>
        <v>0.88867482757432892</v>
      </c>
      <c r="V102" s="1">
        <f t="shared" si="102"/>
        <v>1.0694804094545822</v>
      </c>
      <c r="W102" s="1">
        <f t="shared" si="103"/>
        <v>1.1843769805890219</v>
      </c>
      <c r="X102" s="1">
        <f t="shared" si="104"/>
        <v>1.2475850468801104</v>
      </c>
      <c r="Y102" s="1">
        <f t="shared" si="105"/>
        <v>1.2794288114521399</v>
      </c>
      <c r="Z102" s="1">
        <f t="shared" si="106"/>
        <v>1.2863740369522909</v>
      </c>
      <c r="AA102" s="1">
        <f t="shared" si="107"/>
        <v>1.2471709159872519</v>
      </c>
      <c r="AB102" s="1">
        <f t="shared" si="108"/>
        <v>1.1290721217236781</v>
      </c>
      <c r="AC102" s="1">
        <f t="shared" si="109"/>
        <v>0.92549156045046532</v>
      </c>
      <c r="AD102" s="1">
        <f t="shared" si="110"/>
        <v>0.67324400941323137</v>
      </c>
      <c r="AE102" s="1">
        <f t="shared" si="111"/>
        <v>0.43056170533012206</v>
      </c>
      <c r="AF102" s="1">
        <f t="shared" si="112"/>
        <v>0.24151256282845826</v>
      </c>
      <c r="AG102" s="1">
        <f t="shared" si="113"/>
        <v>0.11899401128160472</v>
      </c>
      <c r="AH102" s="1">
        <f t="shared" si="114"/>
        <v>5.1664998838725211E-2</v>
      </c>
      <c r="AI102" s="52">
        <f t="shared" si="115"/>
        <v>1.984394334622281E-2</v>
      </c>
      <c r="AJ102" s="52">
        <f t="shared" si="116"/>
        <v>6.7687713918859835E-3</v>
      </c>
      <c r="AK102" s="52">
        <f t="shared" si="117"/>
        <v>2.0579445461448107E-3</v>
      </c>
      <c r="AL102" s="60">
        <f t="shared" si="118"/>
        <v>5.601349145438906E-4</v>
      </c>
      <c r="AM102" s="60">
        <f t="shared" si="119"/>
        <v>1.4571427666391481E-4</v>
      </c>
      <c r="AN102" s="73">
        <f t="shared" si="89"/>
        <v>1.4571427666391481E-4</v>
      </c>
      <c r="AO102" s="52">
        <f t="shared" si="120"/>
        <v>0</v>
      </c>
      <c r="AP102" s="5">
        <f t="shared" si="121"/>
        <v>4.7782438526389327E-7</v>
      </c>
      <c r="AQ102">
        <f t="shared" si="122"/>
        <v>0</v>
      </c>
      <c r="AR102" s="23">
        <f t="shared" si="123"/>
        <v>-4.7782438539201166E-7</v>
      </c>
      <c r="AS102" s="5">
        <f t="shared" si="124"/>
        <v>1.2811839195342282E-16</v>
      </c>
      <c r="AT102" s="5">
        <f t="shared" si="125"/>
        <v>-4.7844430709055787E-19</v>
      </c>
      <c r="AU102" s="5">
        <f t="shared" si="126"/>
        <v>9.016893826104532E-30</v>
      </c>
      <c r="AV102" s="5" t="e">
        <f>#REF!</f>
        <v>#REF!</v>
      </c>
      <c r="AW102" s="5" t="e">
        <f t="shared" si="127"/>
        <v>#REF!</v>
      </c>
    </row>
    <row r="103" spans="6:49" x14ac:dyDescent="0.35">
      <c r="F103" t="str">
        <f t="shared" si="85"/>
        <v>Prop, t=4.4</v>
      </c>
      <c r="G103" s="1">
        <f t="shared" si="86"/>
        <v>4.3999999999999924</v>
      </c>
      <c r="H103" s="1">
        <f t="shared" si="87"/>
        <v>0</v>
      </c>
      <c r="I103">
        <f t="shared" si="88"/>
        <v>-1.9454754714235284E-5</v>
      </c>
      <c r="J103" s="53">
        <f t="shared" si="90"/>
        <v>6.3922765489630236E-5</v>
      </c>
      <c r="K103" s="1">
        <f t="shared" si="91"/>
        <v>-6.4965402776636272E-4</v>
      </c>
      <c r="L103" s="1">
        <f t="shared" si="92"/>
        <v>-2.3468155619016262E-4</v>
      </c>
      <c r="M103" s="1">
        <f t="shared" si="93"/>
        <v>3.4537339226884236E-3</v>
      </c>
      <c r="N103" s="1">
        <f t="shared" si="94"/>
        <v>3.3252475037577238E-3</v>
      </c>
      <c r="O103" s="1">
        <f t="shared" si="95"/>
        <v>-9.4929489180891231E-3</v>
      </c>
      <c r="P103" s="1">
        <f t="shared" si="96"/>
        <v>-1.9541865998078698E-2</v>
      </c>
      <c r="Q103" s="1">
        <f t="shared" si="97"/>
        <v>1.8942199766702691E-2</v>
      </c>
      <c r="R103" s="1">
        <f t="shared" si="98"/>
        <v>0.14796349694307662</v>
      </c>
      <c r="S103" s="1">
        <f t="shared" si="99"/>
        <v>0.36640731808696514</v>
      </c>
      <c r="T103" s="1">
        <f t="shared" si="100"/>
        <v>0.62754216290094467</v>
      </c>
      <c r="U103" s="1">
        <f t="shared" si="101"/>
        <v>0.87140354160806832</v>
      </c>
      <c r="V103" s="1">
        <f t="shared" si="102"/>
        <v>1.0583326167691645</v>
      </c>
      <c r="W103" s="1">
        <f t="shared" si="103"/>
        <v>1.1791576536595045</v>
      </c>
      <c r="X103" s="1">
        <f t="shared" si="104"/>
        <v>1.2466648886089373</v>
      </c>
      <c r="Y103" s="1">
        <f t="shared" si="105"/>
        <v>1.2810261753467398</v>
      </c>
      <c r="Z103" s="1">
        <f t="shared" si="106"/>
        <v>1.2898588915315501</v>
      </c>
      <c r="AA103" s="1">
        <f t="shared" si="107"/>
        <v>1.2536375350736524</v>
      </c>
      <c r="AB103" s="1">
        <f t="shared" si="108"/>
        <v>1.1400339694353447</v>
      </c>
      <c r="AC103" s="1">
        <f t="shared" si="109"/>
        <v>0.94069090567059133</v>
      </c>
      <c r="AD103" s="1">
        <f t="shared" si="110"/>
        <v>0.6900537015414886</v>
      </c>
      <c r="AE103" s="1">
        <f t="shared" si="111"/>
        <v>0.44559042413063221</v>
      </c>
      <c r="AF103" s="1">
        <f t="shared" si="112"/>
        <v>0.25259462933948723</v>
      </c>
      <c r="AG103" s="1">
        <f t="shared" si="113"/>
        <v>0.12585717792985057</v>
      </c>
      <c r="AH103" s="1">
        <f t="shared" si="114"/>
        <v>5.5288118504863863E-2</v>
      </c>
      <c r="AI103" s="52">
        <f t="shared" si="115"/>
        <v>2.1493895809105153E-2</v>
      </c>
      <c r="AJ103" s="52">
        <f t="shared" si="116"/>
        <v>7.423176484069728E-3</v>
      </c>
      <c r="AK103" s="52">
        <f t="shared" si="117"/>
        <v>2.2857566274965021E-3</v>
      </c>
      <c r="AL103" s="60">
        <f t="shared" si="118"/>
        <v>6.3028228098042862E-4</v>
      </c>
      <c r="AM103" s="60">
        <f t="shared" si="119"/>
        <v>1.6625082043108538E-4</v>
      </c>
      <c r="AN103" s="73">
        <f t="shared" si="89"/>
        <v>1.6625082043108538E-4</v>
      </c>
      <c r="AO103" s="52">
        <f t="shared" si="120"/>
        <v>0</v>
      </c>
      <c r="AP103" s="5">
        <f t="shared" si="121"/>
        <v>5.46428537489679E-7</v>
      </c>
      <c r="AQ103">
        <f t="shared" si="122"/>
        <v>0</v>
      </c>
      <c r="AR103" s="23">
        <f t="shared" si="123"/>
        <v>-5.4642853730690888E-7</v>
      </c>
      <c r="AS103" s="5">
        <f t="shared" si="124"/>
        <v>-1.8277012238057276E-16</v>
      </c>
      <c r="AT103" s="5">
        <f t="shared" si="125"/>
        <v>-1.8324856668766332E-16</v>
      </c>
      <c r="AU103" s="5">
        <f t="shared" si="126"/>
        <v>9.0502987437395416E-30</v>
      </c>
      <c r="AV103" s="5" t="e">
        <f>#REF!</f>
        <v>#REF!</v>
      </c>
      <c r="AW103" s="5" t="e">
        <f t="shared" si="127"/>
        <v>#REF!</v>
      </c>
    </row>
    <row r="104" spans="6:49" x14ac:dyDescent="0.35">
      <c r="F104" t="str">
        <f t="shared" si="85"/>
        <v>Prop, t=4.45</v>
      </c>
      <c r="G104" s="1">
        <f t="shared" si="86"/>
        <v>4.4499999999999922</v>
      </c>
      <c r="H104" s="1">
        <f t="shared" si="87"/>
        <v>0</v>
      </c>
      <c r="I104">
        <f t="shared" si="88"/>
        <v>-2.2933700375669189E-5</v>
      </c>
      <c r="J104" s="53">
        <f t="shared" si="90"/>
        <v>7.5353586948627324E-5</v>
      </c>
      <c r="K104" s="1">
        <f t="shared" si="91"/>
        <v>-5.9739860184939949E-4</v>
      </c>
      <c r="L104" s="1">
        <f t="shared" si="92"/>
        <v>-3.5899591458266164E-4</v>
      </c>
      <c r="M104" s="1">
        <f t="shared" si="93"/>
        <v>3.144185471271088E-3</v>
      </c>
      <c r="N104" s="1">
        <f t="shared" si="94"/>
        <v>3.6090461049448973E-3</v>
      </c>
      <c r="O104" s="1">
        <f t="shared" si="95"/>
        <v>-8.247360742677531E-3</v>
      </c>
      <c r="P104" s="1">
        <f t="shared" si="96"/>
        <v>-1.9439902629317472E-2</v>
      </c>
      <c r="Q104" s="1">
        <f t="shared" si="97"/>
        <v>1.3798234251351134E-2</v>
      </c>
      <c r="R104" s="1">
        <f t="shared" si="98"/>
        <v>0.13491824825320958</v>
      </c>
      <c r="S104" s="1">
        <f t="shared" si="99"/>
        <v>0.34696394709884903</v>
      </c>
      <c r="T104" s="1">
        <f t="shared" si="100"/>
        <v>0.60651300048383916</v>
      </c>
      <c r="U104" s="1">
        <f t="shared" si="101"/>
        <v>0.85373692738889373</v>
      </c>
      <c r="V104" s="1">
        <f t="shared" si="102"/>
        <v>1.0466478502439829</v>
      </c>
      <c r="W104" s="1">
        <f t="shared" si="103"/>
        <v>1.1734627608012873</v>
      </c>
      <c r="X104" s="1">
        <f t="shared" si="104"/>
        <v>1.2454228825162963</v>
      </c>
      <c r="Y104" s="1">
        <f t="shared" si="105"/>
        <v>1.2824458135797634</v>
      </c>
      <c r="Z104" s="1">
        <f t="shared" si="106"/>
        <v>1.2932183968967224</v>
      </c>
      <c r="AA104" s="1">
        <f t="shared" si="107"/>
        <v>1.2599207714489618</v>
      </c>
      <c r="AB104" s="1">
        <f t="shared" si="108"/>
        <v>1.1507386315782584</v>
      </c>
      <c r="AC104" s="1">
        <f t="shared" si="109"/>
        <v>0.95566998852840679</v>
      </c>
      <c r="AD104" s="1">
        <f t="shared" si="110"/>
        <v>0.70680774783117939</v>
      </c>
      <c r="AE104" s="1">
        <f t="shared" si="111"/>
        <v>0.46075224471242515</v>
      </c>
      <c r="AF104" s="1">
        <f t="shared" si="112"/>
        <v>0.26391537168602058</v>
      </c>
      <c r="AG104" s="1">
        <f t="shared" si="113"/>
        <v>0.13295760044429433</v>
      </c>
      <c r="AH104" s="1">
        <f t="shared" si="114"/>
        <v>5.9084805072568004E-2</v>
      </c>
      <c r="AI104" s="52">
        <f t="shared" si="115"/>
        <v>2.3245384720875926E-2</v>
      </c>
      <c r="AJ104" s="52">
        <f t="shared" si="116"/>
        <v>8.1269763895416482E-3</v>
      </c>
      <c r="AK104" s="52">
        <f t="shared" si="117"/>
        <v>2.5340143791412872E-3</v>
      </c>
      <c r="AL104" s="60">
        <f t="shared" si="118"/>
        <v>7.0775435751065877E-4</v>
      </c>
      <c r="AM104" s="60">
        <f t="shared" si="119"/>
        <v>1.8925509872902177E-4</v>
      </c>
      <c r="AN104" s="73">
        <f t="shared" si="89"/>
        <v>1.8925509872902177E-4</v>
      </c>
      <c r="AO104" s="52">
        <f t="shared" si="120"/>
        <v>0</v>
      </c>
      <c r="AP104" s="5">
        <f t="shared" si="121"/>
        <v>6.2344057661656847E-7</v>
      </c>
      <c r="AQ104">
        <f t="shared" si="122"/>
        <v>0</v>
      </c>
      <c r="AR104" s="23">
        <f t="shared" si="123"/>
        <v>-6.2344057649710294E-7</v>
      </c>
      <c r="AS104" s="5">
        <f t="shared" si="124"/>
        <v>-1.1946552688074652E-16</v>
      </c>
      <c r="AT104" s="5">
        <f t="shared" si="125"/>
        <v>-3.0271409356840984E-16</v>
      </c>
      <c r="AU104" s="5">
        <f t="shared" si="126"/>
        <v>9.064570755852436E-30</v>
      </c>
      <c r="AV104" s="5" t="e">
        <f>#REF!</f>
        <v>#REF!</v>
      </c>
      <c r="AW104" s="5" t="e">
        <f t="shared" si="127"/>
        <v>#REF!</v>
      </c>
    </row>
    <row r="105" spans="6:49" x14ac:dyDescent="0.35">
      <c r="F105" t="str">
        <f t="shared" si="85"/>
        <v>Prop, t=4.5</v>
      </c>
      <c r="G105" s="1">
        <f t="shared" si="86"/>
        <v>4.499999999999992</v>
      </c>
      <c r="H105" s="1">
        <f t="shared" si="87"/>
        <v>0</v>
      </c>
      <c r="I105">
        <f t="shared" si="88"/>
        <v>-2.5676350084847799E-5</v>
      </c>
      <c r="J105" s="53">
        <f t="shared" si="90"/>
        <v>8.4365150278785627E-5</v>
      </c>
      <c r="K105" s="1">
        <f t="shared" si="91"/>
        <v>-5.442667917503948E-4</v>
      </c>
      <c r="L105" s="1">
        <f t="shared" si="92"/>
        <v>-4.6361550406071234E-4</v>
      </c>
      <c r="M105" s="1">
        <f t="shared" si="93"/>
        <v>2.8368627224818741E-3</v>
      </c>
      <c r="N105" s="1">
        <f t="shared" si="94"/>
        <v>3.8229515691400439E-3</v>
      </c>
      <c r="O105" s="1">
        <f t="shared" si="95"/>
        <v>-7.0575781504353102E-3</v>
      </c>
      <c r="P105" s="1">
        <f t="shared" si="96"/>
        <v>-1.9150908756026007E-2</v>
      </c>
      <c r="Q105" s="1">
        <f t="shared" si="97"/>
        <v>9.1928005743009619E-3</v>
      </c>
      <c r="R105" s="1">
        <f t="shared" si="98"/>
        <v>0.12255873924455878</v>
      </c>
      <c r="S105" s="1">
        <f t="shared" si="99"/>
        <v>0.327985113886758</v>
      </c>
      <c r="T105" s="1">
        <f t="shared" si="100"/>
        <v>0.58550418721523823</v>
      </c>
      <c r="U105" s="1">
        <f t="shared" si="101"/>
        <v>0.8357036224611778</v>
      </c>
      <c r="V105" s="1">
        <f t="shared" si="102"/>
        <v>1.0344344587637013</v>
      </c>
      <c r="W105" s="1">
        <f t="shared" si="103"/>
        <v>1.1672853472162814</v>
      </c>
      <c r="X105" s="1">
        <f t="shared" si="104"/>
        <v>1.2438463564012303</v>
      </c>
      <c r="Y105" s="1">
        <f t="shared" si="105"/>
        <v>1.2836769669783237</v>
      </c>
      <c r="Z105" s="1">
        <f t="shared" si="106"/>
        <v>1.2964487604854786</v>
      </c>
      <c r="AA105" s="1">
        <f t="shared" si="107"/>
        <v>1.2660240079954557</v>
      </c>
      <c r="AB105" s="1">
        <f t="shared" si="108"/>
        <v>1.1611901522430639</v>
      </c>
      <c r="AC105" s="1">
        <f t="shared" si="109"/>
        <v>0.97042613284626311</v>
      </c>
      <c r="AD105" s="1">
        <f t="shared" si="110"/>
        <v>0.7234964357369853</v>
      </c>
      <c r="AE105" s="1">
        <f t="shared" si="111"/>
        <v>0.47603667502011504</v>
      </c>
      <c r="AF105" s="1">
        <f t="shared" si="112"/>
        <v>0.27546926779656528</v>
      </c>
      <c r="AG105" s="1">
        <f t="shared" si="113"/>
        <v>0.14029556272905266</v>
      </c>
      <c r="AH105" s="1">
        <f t="shared" si="114"/>
        <v>6.3058461535261304E-2</v>
      </c>
      <c r="AI105" s="52">
        <f t="shared" si="115"/>
        <v>2.5102066792561096E-2</v>
      </c>
      <c r="AJ105" s="52">
        <f t="shared" si="116"/>
        <v>8.8827209351409839E-3</v>
      </c>
      <c r="AK105" s="52">
        <f t="shared" si="117"/>
        <v>2.8040863255115009E-3</v>
      </c>
      <c r="AL105" s="60">
        <f t="shared" si="118"/>
        <v>7.9315388315360678E-4</v>
      </c>
      <c r="AM105" s="60">
        <f t="shared" si="119"/>
        <v>2.149700780761182E-4</v>
      </c>
      <c r="AN105" s="73">
        <f t="shared" si="89"/>
        <v>2.149700780761182E-4</v>
      </c>
      <c r="AO105" s="52">
        <f t="shared" si="120"/>
        <v>0</v>
      </c>
      <c r="AP105" s="5">
        <f t="shared" si="121"/>
        <v>7.0970662023382973E-7</v>
      </c>
      <c r="AQ105">
        <f t="shared" si="122"/>
        <v>0</v>
      </c>
      <c r="AR105" s="23">
        <f t="shared" si="123"/>
        <v>-7.0970662036096144E-7</v>
      </c>
      <c r="AS105" s="5">
        <f t="shared" si="124"/>
        <v>1.2713170444898997E-16</v>
      </c>
      <c r="AT105" s="5">
        <f t="shared" si="125"/>
        <v>-1.7558238911941986E-16</v>
      </c>
      <c r="AU105" s="5">
        <f t="shared" si="126"/>
        <v>9.0807332261285413E-30</v>
      </c>
      <c r="AV105" s="5" t="e">
        <f>#REF!</f>
        <v>#REF!</v>
      </c>
      <c r="AW105" s="5" t="e">
        <f t="shared" si="127"/>
        <v>#REF!</v>
      </c>
    </row>
    <row r="106" spans="6:49" x14ac:dyDescent="0.35">
      <c r="F106" t="str">
        <f t="shared" si="85"/>
        <v>Prop, t=4.55</v>
      </c>
      <c r="G106" s="1">
        <f t="shared" si="86"/>
        <v>4.5499999999999918</v>
      </c>
      <c r="H106" s="1">
        <f t="shared" si="87"/>
        <v>0</v>
      </c>
      <c r="I106">
        <f t="shared" si="88"/>
        <v>-2.7742270396503781E-5</v>
      </c>
      <c r="J106" s="53">
        <f t="shared" si="90"/>
        <v>9.1153174159940985E-5</v>
      </c>
      <c r="K106" s="1">
        <f t="shared" si="91"/>
        <v>-4.9102468356424726E-4</v>
      </c>
      <c r="L106" s="1">
        <f t="shared" si="92"/>
        <v>-5.4974555350102705E-4</v>
      </c>
      <c r="M106" s="1">
        <f t="shared" si="93"/>
        <v>2.5348875112003637E-3</v>
      </c>
      <c r="N106" s="1">
        <f t="shared" si="94"/>
        <v>3.9726676422861557E-3</v>
      </c>
      <c r="O106" s="1">
        <f t="shared" si="95"/>
        <v>-5.929572842076276E-3</v>
      </c>
      <c r="P106" s="1">
        <f t="shared" si="96"/>
        <v>-1.8700629955310778E-2</v>
      </c>
      <c r="Q106" s="1">
        <f t="shared" si="97"/>
        <v>5.0965116468780942E-3</v>
      </c>
      <c r="R106" s="1">
        <f t="shared" si="98"/>
        <v>0.11087845793635993</v>
      </c>
      <c r="S106" s="1">
        <f t="shared" si="99"/>
        <v>0.30949535086573543</v>
      </c>
      <c r="T106" s="1">
        <f t="shared" si="100"/>
        <v>0.5645544376252627</v>
      </c>
      <c r="U106" s="1">
        <f t="shared" si="101"/>
        <v>0.81733336760446773</v>
      </c>
      <c r="V106" s="1">
        <f t="shared" si="102"/>
        <v>1.0217024477017587</v>
      </c>
      <c r="W106" s="1">
        <f t="shared" si="103"/>
        <v>1.1606195867808236</v>
      </c>
      <c r="X106" s="1">
        <f t="shared" si="104"/>
        <v>1.2419229954601287</v>
      </c>
      <c r="Y106" s="1">
        <f t="shared" si="105"/>
        <v>1.2847086832701222</v>
      </c>
      <c r="Z106" s="1">
        <f t="shared" si="106"/>
        <v>1.2995456866896735</v>
      </c>
      <c r="AA106" s="1">
        <f t="shared" si="107"/>
        <v>1.2719501599157808</v>
      </c>
      <c r="AB106" s="1">
        <f t="shared" si="108"/>
        <v>1.1713925413140001</v>
      </c>
      <c r="AC106" s="1">
        <f t="shared" si="109"/>
        <v>0.98495706708228015</v>
      </c>
      <c r="AD106" s="1">
        <f t="shared" si="110"/>
        <v>0.74011045710246237</v>
      </c>
      <c r="AE106" s="1">
        <f t="shared" si="111"/>
        <v>0.49143326353242828</v>
      </c>
      <c r="AF106" s="1">
        <f t="shared" si="112"/>
        <v>0.28725052354320563</v>
      </c>
      <c r="AG106" s="1">
        <f t="shared" si="113"/>
        <v>0.14787104064907147</v>
      </c>
      <c r="AH106" s="1">
        <f t="shared" si="114"/>
        <v>6.7212328836663754E-2</v>
      </c>
      <c r="AI106" s="52">
        <f t="shared" si="115"/>
        <v>2.7067583701984321E-2</v>
      </c>
      <c r="AJ106" s="52">
        <f t="shared" si="116"/>
        <v>9.6930114957693037E-3</v>
      </c>
      <c r="AK106" s="52">
        <f t="shared" si="117"/>
        <v>3.0973952126909427E-3</v>
      </c>
      <c r="AL106" s="60">
        <f t="shared" si="118"/>
        <v>8.871181179422611E-4</v>
      </c>
      <c r="AM106" s="60">
        <f t="shared" si="119"/>
        <v>2.4365690285660472E-4</v>
      </c>
      <c r="AN106" s="73">
        <f t="shared" si="89"/>
        <v>2.4365690285660472E-4</v>
      </c>
      <c r="AO106" s="52">
        <f t="shared" si="120"/>
        <v>0</v>
      </c>
      <c r="AP106" s="5">
        <f t="shared" si="121"/>
        <v>8.0613779278544103E-7</v>
      </c>
      <c r="AQ106">
        <f t="shared" si="122"/>
        <v>0</v>
      </c>
      <c r="AR106" s="23">
        <f t="shared" si="123"/>
        <v>-8.0613779229743443E-7</v>
      </c>
      <c r="AS106" s="5">
        <f t="shared" si="124"/>
        <v>-4.8800659761577721E-16</v>
      </c>
      <c r="AT106" s="5">
        <f t="shared" si="125"/>
        <v>-6.6358898673519707E-16</v>
      </c>
      <c r="AU106" s="5">
        <f t="shared" si="126"/>
        <v>9.3188836654450684E-30</v>
      </c>
      <c r="AV106" s="5" t="e">
        <f>#REF!</f>
        <v>#REF!</v>
      </c>
      <c r="AW106" s="5" t="e">
        <f t="shared" si="127"/>
        <v>#REF!</v>
      </c>
    </row>
    <row r="107" spans="6:49" x14ac:dyDescent="0.35">
      <c r="F107" t="str">
        <f t="shared" si="85"/>
        <v>Prop, t=4.6</v>
      </c>
      <c r="G107" s="1">
        <f t="shared" si="86"/>
        <v>4.5999999999999917</v>
      </c>
      <c r="H107" s="1">
        <f t="shared" si="87"/>
        <v>0</v>
      </c>
      <c r="I107">
        <f t="shared" si="88"/>
        <v>-2.9191815743062267E-5</v>
      </c>
      <c r="J107" s="53">
        <f t="shared" si="90"/>
        <v>9.5915966012918874E-5</v>
      </c>
      <c r="K107" s="1">
        <f t="shared" si="91"/>
        <v>-4.3834263974248147E-4</v>
      </c>
      <c r="L107" s="1">
        <f t="shared" si="92"/>
        <v>-6.1865750975763942E-4</v>
      </c>
      <c r="M107" s="1">
        <f t="shared" si="93"/>
        <v>2.2409556176887055E-3</v>
      </c>
      <c r="N107" s="1">
        <f t="shared" si="94"/>
        <v>4.0639324838690656E-3</v>
      </c>
      <c r="O107" s="1">
        <f t="shared" si="95"/>
        <v>-4.8679721545224243E-3</v>
      </c>
      <c r="P107" s="1">
        <f t="shared" si="96"/>
        <v>-1.8113184082816553E-2</v>
      </c>
      <c r="Q107" s="1">
        <f t="shared" si="97"/>
        <v>1.4798230006086285E-3</v>
      </c>
      <c r="R107" s="1">
        <f t="shared" si="98"/>
        <v>9.986859265953453E-2</v>
      </c>
      <c r="S107" s="1">
        <f t="shared" si="99"/>
        <v>0.29151664269550281</v>
      </c>
      <c r="T107" s="1">
        <f t="shared" si="100"/>
        <v>0.54370159356289405</v>
      </c>
      <c r="U107" s="1">
        <f t="shared" si="101"/>
        <v>0.79865686769287825</v>
      </c>
      <c r="V107" s="1">
        <f t="shared" si="102"/>
        <v>1.0084634474354923</v>
      </c>
      <c r="W107" s="1">
        <f t="shared" si="103"/>
        <v>1.1534608290971786</v>
      </c>
      <c r="X107" s="1">
        <f t="shared" si="104"/>
        <v>1.2396409011473235</v>
      </c>
      <c r="Y107" s="1">
        <f t="shared" si="105"/>
        <v>1.28552985600346</v>
      </c>
      <c r="Z107" s="1">
        <f t="shared" si="106"/>
        <v>1.3025043963341478</v>
      </c>
      <c r="AA107" s="1">
        <f t="shared" si="107"/>
        <v>1.2777016705445938</v>
      </c>
      <c r="AB107" s="1">
        <f t="shared" si="108"/>
        <v>1.1813497464099418</v>
      </c>
      <c r="AC107" s="1">
        <f t="shared" si="109"/>
        <v>0.99926089767728155</v>
      </c>
      <c r="AD107" s="1">
        <f t="shared" si="110"/>
        <v>0.75664090811502327</v>
      </c>
      <c r="AE107" s="1">
        <f t="shared" si="111"/>
        <v>0.50693161983406654</v>
      </c>
      <c r="AF107" s="1">
        <f t="shared" si="112"/>
        <v>0.2992530901343875</v>
      </c>
      <c r="AG107" s="1">
        <f t="shared" si="113"/>
        <v>0.15568370434293211</v>
      </c>
      <c r="AH107" s="1">
        <f t="shared" si="114"/>
        <v>7.1549478605889116E-2</v>
      </c>
      <c r="AI107" s="52">
        <f t="shared" si="115"/>
        <v>2.9145554768661937E-2</v>
      </c>
      <c r="AJ107" s="52">
        <f t="shared" si="116"/>
        <v>1.0560497653647529E-2</v>
      </c>
      <c r="AK107" s="52">
        <f t="shared" si="117"/>
        <v>3.4154177575810691E-3</v>
      </c>
      <c r="AL107" s="60">
        <f t="shared" si="118"/>
        <v>9.9031967819969424E-4</v>
      </c>
      <c r="AM107" s="60">
        <f t="shared" si="119"/>
        <v>2.7559574249682884E-4</v>
      </c>
      <c r="AN107" s="73">
        <f t="shared" si="89"/>
        <v>2.7559574249682884E-4</v>
      </c>
      <c r="AO107" s="52">
        <f t="shared" si="120"/>
        <v>0</v>
      </c>
      <c r="AP107" s="5">
        <f t="shared" si="121"/>
        <v>9.1371338571226513E-7</v>
      </c>
      <c r="AQ107">
        <f t="shared" si="122"/>
        <v>0</v>
      </c>
      <c r="AR107" s="23">
        <f t="shared" si="123"/>
        <v>-9.1371338606371921E-7</v>
      </c>
      <c r="AS107" s="5">
        <f t="shared" si="124"/>
        <v>3.514540868483065E-16</v>
      </c>
      <c r="AT107" s="5">
        <f t="shared" si="125"/>
        <v>-3.1213489988689057E-16</v>
      </c>
      <c r="AU107" s="5">
        <f t="shared" si="126"/>
        <v>9.4424036406074453E-30</v>
      </c>
      <c r="AV107" s="5" t="e">
        <f>#REF!</f>
        <v>#REF!</v>
      </c>
      <c r="AW107" s="5" t="e">
        <f t="shared" si="127"/>
        <v>#REF!</v>
      </c>
    </row>
    <row r="108" spans="6:49" x14ac:dyDescent="0.35">
      <c r="F108" t="str">
        <f t="shared" si="85"/>
        <v>Prop, t=4.65</v>
      </c>
      <c r="G108" s="1">
        <f t="shared" si="86"/>
        <v>4.6499999999999915</v>
      </c>
      <c r="H108" s="1">
        <f t="shared" si="87"/>
        <v>0</v>
      </c>
      <c r="I108">
        <f t="shared" si="88"/>
        <v>-3.0085285099716443E-5</v>
      </c>
      <c r="J108" s="53">
        <f t="shared" si="90"/>
        <v>9.8851651041925468E-5</v>
      </c>
      <c r="K108" s="1">
        <f t="shared" si="91"/>
        <v>-3.8679939209046622E-4</v>
      </c>
      <c r="L108" s="1">
        <f t="shared" si="92"/>
        <v>-6.7166636735055223E-4</v>
      </c>
      <c r="M108" s="1">
        <f t="shared" si="93"/>
        <v>1.9573568448342485E-3</v>
      </c>
      <c r="N108" s="1">
        <f t="shared" si="94"/>
        <v>4.1024523159161877E-3</v>
      </c>
      <c r="O108" s="1">
        <f t="shared" si="95"/>
        <v>-3.8761711024043223E-3</v>
      </c>
      <c r="P108" s="1">
        <f t="shared" si="96"/>
        <v>-1.7411048668976529E-2</v>
      </c>
      <c r="Q108" s="1">
        <f t="shared" si="97"/>
        <v>-1.6867879222315116E-3</v>
      </c>
      <c r="R108" s="1">
        <f t="shared" si="98"/>
        <v>8.9518200139277526E-2</v>
      </c>
      <c r="S108" s="1">
        <f t="shared" si="99"/>
        <v>0.27406841633448975</v>
      </c>
      <c r="T108" s="1">
        <f t="shared" si="100"/>
        <v>0.52298247147429877</v>
      </c>
      <c r="U108" s="1">
        <f t="shared" si="101"/>
        <v>0.77970564930171693</v>
      </c>
      <c r="V108" s="1">
        <f t="shared" si="102"/>
        <v>0.99473067313272101</v>
      </c>
      <c r="W108" s="1">
        <f t="shared" si="103"/>
        <v>1.1458056409096471</v>
      </c>
      <c r="X108" s="1">
        <f t="shared" si="104"/>
        <v>1.2369886494834965</v>
      </c>
      <c r="Y108" s="1">
        <f t="shared" si="105"/>
        <v>1.2861292650476461</v>
      </c>
      <c r="Z108" s="1">
        <f t="shared" si="106"/>
        <v>1.3053196475951372</v>
      </c>
      <c r="AA108" s="1">
        <f t="shared" si="107"/>
        <v>1.2832805087453674</v>
      </c>
      <c r="AB108" s="1">
        <f t="shared" si="108"/>
        <v>1.1910656262935577</v>
      </c>
      <c r="AC108" s="1">
        <f t="shared" si="109"/>
        <v>1.0133360822857129</v>
      </c>
      <c r="AD108" s="1">
        <f t="shared" si="110"/>
        <v>0.77307928768324508</v>
      </c>
      <c r="AE108" s="1">
        <f t="shared" si="111"/>
        <v>0.52252143398606821</v>
      </c>
      <c r="AF108" s="1">
        <f t="shared" si="112"/>
        <v>0.31147068164942721</v>
      </c>
      <c r="AG108" s="1">
        <f t="shared" si="113"/>
        <v>0.16373292133307327</v>
      </c>
      <c r="AH108" s="1">
        <f t="shared" si="114"/>
        <v>7.6072806406527527E-2</v>
      </c>
      <c r="AI108" s="52">
        <f t="shared" si="115"/>
        <v>3.1339569653831646E-2</v>
      </c>
      <c r="AJ108" s="52">
        <f t="shared" si="116"/>
        <v>1.1487873675003403E-2</v>
      </c>
      <c r="AK108" s="52">
        <f t="shared" si="117"/>
        <v>3.7596842523898956E-3</v>
      </c>
      <c r="AL108" s="60">
        <f t="shared" si="118"/>
        <v>1.1034673201999676E-3</v>
      </c>
      <c r="AM108" s="60">
        <f t="shared" si="119"/>
        <v>3.1108664060590824E-4</v>
      </c>
      <c r="AN108" s="73">
        <f t="shared" si="89"/>
        <v>3.1108664060590824E-4</v>
      </c>
      <c r="AO108" s="52">
        <f t="shared" si="120"/>
        <v>0</v>
      </c>
      <c r="AP108" s="5">
        <f t="shared" si="121"/>
        <v>1.0334840343631053E-6</v>
      </c>
      <c r="AQ108">
        <f t="shared" si="122"/>
        <v>0</v>
      </c>
      <c r="AR108" s="23">
        <f t="shared" si="123"/>
        <v>-1.0334840345738172E-6</v>
      </c>
      <c r="AS108" s="5">
        <f t="shared" si="124"/>
        <v>2.1071193936547921E-16</v>
      </c>
      <c r="AT108" s="5">
        <f t="shared" si="125"/>
        <v>-1.0142296052141136E-16</v>
      </c>
      <c r="AU108" s="5">
        <f t="shared" si="126"/>
        <v>9.4868031619986067E-30</v>
      </c>
      <c r="AV108" s="5" t="e">
        <f>#REF!</f>
        <v>#REF!</v>
      </c>
      <c r="AW108" s="5" t="e">
        <f t="shared" si="127"/>
        <v>#REF!</v>
      </c>
    </row>
    <row r="109" spans="6:49" x14ac:dyDescent="0.35">
      <c r="F109" t="str">
        <f t="shared" si="85"/>
        <v>Prop, t=4.7</v>
      </c>
      <c r="G109" s="1">
        <f t="shared" si="86"/>
        <v>4.6999999999999913</v>
      </c>
      <c r="H109" s="1">
        <f t="shared" si="87"/>
        <v>0</v>
      </c>
      <c r="I109">
        <f t="shared" si="88"/>
        <v>-3.0482187982226082E-5</v>
      </c>
      <c r="J109" s="53">
        <f t="shared" si="90"/>
        <v>1.0015576051302858E-4</v>
      </c>
      <c r="K109" s="1">
        <f t="shared" si="91"/>
        <v>-3.36886696481754E-4</v>
      </c>
      <c r="L109" s="1">
        <f t="shared" si="92"/>
        <v>-7.1011025114079904E-4</v>
      </c>
      <c r="M109" s="1">
        <f t="shared" si="93"/>
        <v>1.6859972839387786E-3</v>
      </c>
      <c r="N109" s="1">
        <f t="shared" si="94"/>
        <v>4.0938432424264606E-3</v>
      </c>
      <c r="O109" s="1">
        <f t="shared" si="95"/>
        <v>-2.9564432630985803E-3</v>
      </c>
      <c r="P109" s="1">
        <f t="shared" si="96"/>
        <v>-1.6615061540026007E-2</v>
      </c>
      <c r="Q109" s="1">
        <f t="shared" si="97"/>
        <v>-4.4326553458420674E-3</v>
      </c>
      <c r="R109" s="1">
        <f t="shared" si="98"/>
        <v>7.9814377559944069E-2</v>
      </c>
      <c r="S109" s="1">
        <f t="shared" si="99"/>
        <v>0.25716754689535154</v>
      </c>
      <c r="T109" s="1">
        <f t="shared" si="100"/>
        <v>0.50243272009794104</v>
      </c>
      <c r="U109" s="1">
        <f t="shared" si="101"/>
        <v>0.76051191608534197</v>
      </c>
      <c r="V109" s="1">
        <f t="shared" si="102"/>
        <v>0.98051887616252098</v>
      </c>
      <c r="W109" s="1">
        <f t="shared" si="103"/>
        <v>1.1376518416085317</v>
      </c>
      <c r="X109" s="1">
        <f t="shared" si="104"/>
        <v>1.2339553484376007</v>
      </c>
      <c r="Y109" s="1">
        <f t="shared" si="105"/>
        <v>1.2864956185308909</v>
      </c>
      <c r="Z109" s="1">
        <f t="shared" si="106"/>
        <v>1.3079857583718177</v>
      </c>
      <c r="AA109" s="1">
        <f t="shared" si="107"/>
        <v>1.2886881678875648</v>
      </c>
      <c r="AB109" s="1">
        <f t="shared" si="108"/>
        <v>1.2005439257598018</v>
      </c>
      <c r="AC109" s="1">
        <f t="shared" si="109"/>
        <v>1.0271814029878632</v>
      </c>
      <c r="AD109" s="1">
        <f t="shared" si="110"/>
        <v>0.78941749432370767</v>
      </c>
      <c r="AE109" s="1">
        <f t="shared" si="111"/>
        <v>0.53819249467502239</v>
      </c>
      <c r="AF109" s="1">
        <f t="shared" si="112"/>
        <v>0.32389679264018095</v>
      </c>
      <c r="AG109" s="1">
        <f t="shared" si="113"/>
        <v>0.17201776039585048</v>
      </c>
      <c r="AH109" s="1">
        <f t="shared" si="114"/>
        <v>8.0785025512483052E-2</v>
      </c>
      <c r="AI109" s="52">
        <f t="shared" si="115"/>
        <v>3.3653181110047947E-2</v>
      </c>
      <c r="AJ109" s="52">
        <f t="shared" si="116"/>
        <v>1.2477874815123639E-2</v>
      </c>
      <c r="AK109" s="52">
        <f t="shared" si="117"/>
        <v>4.1317780233610015E-3</v>
      </c>
      <c r="AL109" s="60">
        <f t="shared" si="118"/>
        <v>1.2273066682363556E-3</v>
      </c>
      <c r="AM109" s="60">
        <f t="shared" si="119"/>
        <v>3.5045036348803783E-4</v>
      </c>
      <c r="AN109" s="73">
        <f t="shared" si="89"/>
        <v>3.5045036348803783E-4</v>
      </c>
      <c r="AO109" s="52">
        <f t="shared" si="120"/>
        <v>0</v>
      </c>
      <c r="AP109" s="5">
        <f t="shared" si="121"/>
        <v>1.1665749022721527E-6</v>
      </c>
      <c r="AQ109">
        <f t="shared" si="122"/>
        <v>0</v>
      </c>
      <c r="AR109" s="23">
        <f t="shared" si="123"/>
        <v>-1.166574902233819E-6</v>
      </c>
      <c r="AS109" s="5">
        <f t="shared" si="124"/>
        <v>-3.8333746577414243E-17</v>
      </c>
      <c r="AT109" s="5">
        <f t="shared" si="125"/>
        <v>-1.397567070988256E-16</v>
      </c>
      <c r="AU109" s="5">
        <f t="shared" si="126"/>
        <v>9.4882726381252682E-30</v>
      </c>
      <c r="AV109" s="5" t="e">
        <f>#REF!</f>
        <v>#REF!</v>
      </c>
      <c r="AW109" s="5" t="e">
        <f t="shared" si="127"/>
        <v>#REF!</v>
      </c>
    </row>
    <row r="110" spans="6:49" x14ac:dyDescent="0.35">
      <c r="F110" t="str">
        <f t="shared" si="85"/>
        <v>Prop, t=4.75</v>
      </c>
      <c r="G110" s="1">
        <f t="shared" si="86"/>
        <v>4.7499999999999911</v>
      </c>
      <c r="H110" s="1">
        <f t="shared" si="87"/>
        <v>0</v>
      </c>
      <c r="I110">
        <f t="shared" si="88"/>
        <v>-3.0440614413198341E-5</v>
      </c>
      <c r="J110" s="53">
        <f t="shared" si="90"/>
        <v>1.0001916164336596E-4</v>
      </c>
      <c r="K110" s="1">
        <f t="shared" si="91"/>
        <v>-2.8901442534669535E-4</v>
      </c>
      <c r="L110" s="1">
        <f t="shared" si="92"/>
        <v>-7.3533221260393652E-4</v>
      </c>
      <c r="M110" s="1">
        <f t="shared" si="93"/>
        <v>1.4284232553844029E-3</v>
      </c>
      <c r="N110" s="1">
        <f t="shared" si="94"/>
        <v>4.0435808930870632E-3</v>
      </c>
      <c r="O110" s="1">
        <f t="shared" si="95"/>
        <v>-2.1100496359093891E-3</v>
      </c>
      <c r="P110" s="1">
        <f t="shared" si="96"/>
        <v>-1.5744433516059329E-2</v>
      </c>
      <c r="Q110" s="1">
        <f t="shared" si="97"/>
        <v>-6.7867719431981615E-3</v>
      </c>
      <c r="R110" s="1">
        <f t="shared" si="98"/>
        <v>7.074243710479762E-2</v>
      </c>
      <c r="S110" s="1">
        <f t="shared" si="99"/>
        <v>0.24082837849157446</v>
      </c>
      <c r="T110" s="1">
        <f t="shared" si="100"/>
        <v>0.48208668916778036</v>
      </c>
      <c r="U110" s="1">
        <f t="shared" si="101"/>
        <v>0.74110840293577751</v>
      </c>
      <c r="V110" s="1">
        <f t="shared" si="102"/>
        <v>0.96584428753900631</v>
      </c>
      <c r="W110" s="1">
        <f t="shared" si="103"/>
        <v>1.1289985325907181</v>
      </c>
      <c r="X110" s="1">
        <f t="shared" si="104"/>
        <v>1.2305306940125365</v>
      </c>
      <c r="Y110" s="1">
        <f t="shared" si="105"/>
        <v>1.2866175960556361</v>
      </c>
      <c r="Z110" s="1">
        <f t="shared" si="106"/>
        <v>1.3104966301139607</v>
      </c>
      <c r="AA110" s="1">
        <f t="shared" si="107"/>
        <v>1.2939256664005583</v>
      </c>
      <c r="AB110" s="1">
        <f t="shared" si="108"/>
        <v>1.209788252014</v>
      </c>
      <c r="AC110" s="1">
        <f t="shared" si="109"/>
        <v>1.0407959395755164</v>
      </c>
      <c r="AD110" s="1">
        <f t="shared" si="110"/>
        <v>0.80564782164508608</v>
      </c>
      <c r="AE110" s="1">
        <f t="shared" si="111"/>
        <v>0.55393470612761864</v>
      </c>
      <c r="AF110" s="1">
        <f t="shared" si="112"/>
        <v>0.33652471572856901</v>
      </c>
      <c r="AG110" s="1">
        <f t="shared" si="113"/>
        <v>0.1805369961520201</v>
      </c>
      <c r="AH110" s="1">
        <f t="shared" si="114"/>
        <v>8.5688661220665943E-2</v>
      </c>
      <c r="AI110" s="52">
        <f t="shared" si="115"/>
        <v>3.6089897804066629E-2</v>
      </c>
      <c r="AJ110" s="52">
        <f t="shared" si="116"/>
        <v>1.3533273463302964E-2</v>
      </c>
      <c r="AK110" s="52">
        <f t="shared" si="117"/>
        <v>4.5333347432351149E-3</v>
      </c>
      <c r="AL110" s="60">
        <f t="shared" si="118"/>
        <v>1.362620883273698E-3</v>
      </c>
      <c r="AM110" s="60">
        <f t="shared" si="119"/>
        <v>3.940292453587953E-4</v>
      </c>
      <c r="AN110" s="73">
        <f t="shared" si="89"/>
        <v>3.940292453587953E-4</v>
      </c>
      <c r="AO110" s="52">
        <f t="shared" si="120"/>
        <v>0</v>
      </c>
      <c r="AP110" s="5">
        <f t="shared" si="121"/>
        <v>1.3141888630801382E-6</v>
      </c>
      <c r="AQ110">
        <f t="shared" si="122"/>
        <v>0</v>
      </c>
      <c r="AR110" s="23">
        <f t="shared" si="123"/>
        <v>-1.3141888635104237E-6</v>
      </c>
      <c r="AS110" s="5">
        <f t="shared" si="124"/>
        <v>4.3028553742513291E-16</v>
      </c>
      <c r="AT110" s="5">
        <f t="shared" si="125"/>
        <v>2.9052883032630731E-16</v>
      </c>
      <c r="AU110" s="5">
        <f t="shared" si="126"/>
        <v>9.6734182818425036E-30</v>
      </c>
      <c r="AV110" s="5" t="e">
        <f>#REF!</f>
        <v>#REF!</v>
      </c>
      <c r="AW110" s="5" t="e">
        <f t="shared" si="127"/>
        <v>#REF!</v>
      </c>
    </row>
    <row r="111" spans="6:49" x14ac:dyDescent="0.35">
      <c r="F111" t="str">
        <f t="shared" ref="F111:F142" si="128">$F$14&amp;", t="&amp;ROUND(G111,2)</f>
        <v>Prop, t=4.8</v>
      </c>
      <c r="G111" s="1">
        <f t="shared" si="86"/>
        <v>4.7999999999999909</v>
      </c>
      <c r="H111" s="1">
        <f t="shared" si="87"/>
        <v>0</v>
      </c>
      <c r="I111">
        <f t="shared" si="88"/>
        <v>-3.0016702978447889E-5</v>
      </c>
      <c r="J111" s="53">
        <f t="shared" si="90"/>
        <v>9.8626309786328765E-5</v>
      </c>
      <c r="K111" s="1">
        <f t="shared" si="91"/>
        <v>-2.435159843187038E-4</v>
      </c>
      <c r="L111" s="1">
        <f t="shared" si="92"/>
        <v>-7.4866417967357985E-4</v>
      </c>
      <c r="M111" s="1">
        <f t="shared" si="93"/>
        <v>1.1858464536721176E-3</v>
      </c>
      <c r="N111" s="1">
        <f t="shared" si="94"/>
        <v>3.9569575047683223E-3</v>
      </c>
      <c r="O111" s="1">
        <f t="shared" si="95"/>
        <v>-1.3373447113940683E-3</v>
      </c>
      <c r="P111" s="1">
        <f t="shared" si="96"/>
        <v>-1.4816772032080133E-2</v>
      </c>
      <c r="Q111" s="1">
        <f t="shared" si="97"/>
        <v>-8.7776490219838715E-3</v>
      </c>
      <c r="R111" s="1">
        <f t="shared" si="98"/>
        <v>6.2286081542164085E-2</v>
      </c>
      <c r="S111" s="1">
        <f t="shared" si="99"/>
        <v>0.22506275918939653</v>
      </c>
      <c r="T111" s="1">
        <f t="shared" si="100"/>
        <v>0.46197730960488392</v>
      </c>
      <c r="U111" s="1">
        <f t="shared" si="101"/>
        <v>0.72152822990906873</v>
      </c>
      <c r="V111" s="1">
        <f t="shared" si="102"/>
        <v>0.95072455385804489</v>
      </c>
      <c r="W111" s="1">
        <f t="shared" si="103"/>
        <v>1.1198461202922885</v>
      </c>
      <c r="X111" s="1">
        <f t="shared" si="104"/>
        <v>1.2267050246723878</v>
      </c>
      <c r="Y111" s="1">
        <f t="shared" si="105"/>
        <v>1.2864838930155742</v>
      </c>
      <c r="Z111" s="1">
        <f t="shared" si="106"/>
        <v>1.3128457730976202</v>
      </c>
      <c r="AA111" s="1">
        <f t="shared" si="107"/>
        <v>1.2989935499010876</v>
      </c>
      <c r="AB111" s="1">
        <f t="shared" si="108"/>
        <v>1.2188020525489489</v>
      </c>
      <c r="AC111" s="1">
        <f t="shared" si="109"/>
        <v>1.0541790429982258</v>
      </c>
      <c r="AD111" s="1">
        <f t="shared" si="110"/>
        <v>0.82176295251739695</v>
      </c>
      <c r="AE111" s="1">
        <f t="shared" si="111"/>
        <v>0.56973810378281309</v>
      </c>
      <c r="AF111" s="1">
        <f t="shared" si="112"/>
        <v>0.34934755913205101</v>
      </c>
      <c r="AG111" s="1">
        <f t="shared" si="113"/>
        <v>0.18928911433667689</v>
      </c>
      <c r="AH111" s="1">
        <f t="shared" si="114"/>
        <v>9.0786045708026078E-2</v>
      </c>
      <c r="AI111" s="52">
        <f t="shared" si="115"/>
        <v>3.8653177235935081E-2</v>
      </c>
      <c r="AJ111" s="52">
        <f t="shared" si="116"/>
        <v>1.4656875139752499E-2</v>
      </c>
      <c r="AK111" s="52">
        <f t="shared" si="117"/>
        <v>4.9660415975088532E-3</v>
      </c>
      <c r="AL111" s="60">
        <f t="shared" si="118"/>
        <v>1.5102312685339086E-3</v>
      </c>
      <c r="AM111" s="60">
        <f t="shared" si="119"/>
        <v>4.4218802753374448E-4</v>
      </c>
      <c r="AN111" s="73">
        <f t="shared" si="89"/>
        <v>4.4218802753374448E-4</v>
      </c>
      <c r="AO111" s="52">
        <f t="shared" si="120"/>
        <v>0</v>
      </c>
      <c r="AP111" s="5">
        <f t="shared" si="121"/>
        <v>1.4776096700954782E-6</v>
      </c>
      <c r="AQ111">
        <f t="shared" si="122"/>
        <v>0</v>
      </c>
      <c r="AR111" s="23">
        <f t="shared" si="123"/>
        <v>-1.4776096697310948E-6</v>
      </c>
      <c r="AS111" s="5">
        <f t="shared" si="124"/>
        <v>-3.6438340951343295E-16</v>
      </c>
      <c r="AT111" s="5">
        <f t="shared" si="125"/>
        <v>-7.3854579187125647E-17</v>
      </c>
      <c r="AU111" s="5">
        <f t="shared" si="126"/>
        <v>9.8061935509711378E-30</v>
      </c>
      <c r="AV111" s="5" t="e">
        <f>#REF!</f>
        <v>#REF!</v>
      </c>
      <c r="AW111" s="5" t="e">
        <f t="shared" si="127"/>
        <v>#REF!</v>
      </c>
    </row>
    <row r="112" spans="6:49" x14ac:dyDescent="0.35">
      <c r="F112" t="str">
        <f t="shared" si="128"/>
        <v>Prop, t=4.85</v>
      </c>
      <c r="G112" s="1">
        <f t="shared" si="86"/>
        <v>4.8499999999999908</v>
      </c>
      <c r="H112" s="1">
        <f t="shared" si="87"/>
        <v>0</v>
      </c>
      <c r="I112">
        <f t="shared" si="88"/>
        <v>-2.9264200710686152E-5</v>
      </c>
      <c r="J112" s="53">
        <f t="shared" si="90"/>
        <v>9.6153802335111651E-5</v>
      </c>
      <c r="K112" s="1">
        <f t="shared" si="91"/>
        <v>-2.0065394977128258E-4</v>
      </c>
      <c r="L112" s="1">
        <f t="shared" si="92"/>
        <v>-7.5141298270964036E-4</v>
      </c>
      <c r="M112" s="1">
        <f t="shared" si="93"/>
        <v>9.5916986949126897E-4</v>
      </c>
      <c r="N112" s="1">
        <f t="shared" si="94"/>
        <v>3.8390460223196822E-3</v>
      </c>
      <c r="O112" s="1">
        <f t="shared" si="95"/>
        <v>-6.3787908916949356E-4</v>
      </c>
      <c r="P112" s="1">
        <f t="shared" si="96"/>
        <v>-1.3848114533236117E-2</v>
      </c>
      <c r="Q112" s="1">
        <f t="shared" si="97"/>
        <v>-1.0433190183399036E-2</v>
      </c>
      <c r="R112" s="1">
        <f t="shared" si="98"/>
        <v>5.4427579515773879E-2</v>
      </c>
      <c r="S112" s="1">
        <f t="shared" si="99"/>
        <v>0.20988008911625564</v>
      </c>
      <c r="T112" s="1">
        <f t="shared" si="100"/>
        <v>0.44213598556820788</v>
      </c>
      <c r="U112" s="1">
        <f t="shared" si="101"/>
        <v>0.70180475687634025</v>
      </c>
      <c r="V112" s="1">
        <f t="shared" si="102"/>
        <v>0.93517866623270374</v>
      </c>
      <c r="W112" s="1">
        <f t="shared" si="103"/>
        <v>1.110196332756022</v>
      </c>
      <c r="X112" s="1">
        <f t="shared" si="104"/>
        <v>1.2224693737595302</v>
      </c>
      <c r="Y112" s="1">
        <f t="shared" si="105"/>
        <v>1.2860832658244412</v>
      </c>
      <c r="Z112" s="1">
        <f t="shared" si="106"/>
        <v>1.3150263331293253</v>
      </c>
      <c r="AA112" s="1">
        <f t="shared" si="107"/>
        <v>1.3038918948907123</v>
      </c>
      <c r="AB112" s="1">
        <f t="shared" si="108"/>
        <v>1.2275885945297094</v>
      </c>
      <c r="AC112" s="1">
        <f t="shared" si="109"/>
        <v>1.0673303090527297</v>
      </c>
      <c r="AD112" s="1">
        <f t="shared" si="110"/>
        <v>0.8377559520141894</v>
      </c>
      <c r="AE112" s="1">
        <f t="shared" si="111"/>
        <v>0.58559286871935001</v>
      </c>
      <c r="AF112" s="1">
        <f t="shared" si="112"/>
        <v>0.36235826405267219</v>
      </c>
      <c r="AG112" s="1">
        <f t="shared" si="113"/>
        <v>0.19827231770639173</v>
      </c>
      <c r="AH112" s="1">
        <f t="shared" si="114"/>
        <v>9.6079313437869726E-2</v>
      </c>
      <c r="AI112" s="52">
        <f t="shared" si="115"/>
        <v>4.1346418776313835E-2</v>
      </c>
      <c r="AJ112" s="52">
        <f t="shared" si="116"/>
        <v>1.5851514356991388E-2</v>
      </c>
      <c r="AK112" s="52">
        <f t="shared" si="117"/>
        <v>5.4316363051212773E-3</v>
      </c>
      <c r="AL112" s="60">
        <f t="shared" si="118"/>
        <v>1.6709978085527547E-3</v>
      </c>
      <c r="AM112" s="60">
        <f t="shared" si="119"/>
        <v>4.953146888048536E-4</v>
      </c>
      <c r="AN112" s="73">
        <f t="shared" si="89"/>
        <v>4.953146888048536E-4</v>
      </c>
      <c r="AO112" s="52">
        <f t="shared" si="120"/>
        <v>0</v>
      </c>
      <c r="AP112" s="5">
        <f t="shared" si="121"/>
        <v>1.6582051032515371E-6</v>
      </c>
      <c r="AQ112">
        <f t="shared" si="122"/>
        <v>0</v>
      </c>
      <c r="AR112" s="23">
        <f t="shared" si="123"/>
        <v>-1.6582051027835831E-6</v>
      </c>
      <c r="AS112" s="5">
        <f t="shared" si="124"/>
        <v>-4.679539396224789E-16</v>
      </c>
      <c r="AT112" s="5">
        <f t="shared" si="125"/>
        <v>-5.4180851880960455E-16</v>
      </c>
      <c r="AU112" s="5">
        <f t="shared" si="126"/>
        <v>1.0025174440579336E-29</v>
      </c>
      <c r="AV112" s="5" t="e">
        <f>#REF!</f>
        <v>#REF!</v>
      </c>
      <c r="AW112" s="5" t="e">
        <f t="shared" si="127"/>
        <v>#REF!</v>
      </c>
    </row>
    <row r="113" spans="6:49" x14ac:dyDescent="0.35">
      <c r="F113" t="str">
        <f t="shared" si="128"/>
        <v>Prop, t=4.9</v>
      </c>
      <c r="G113" s="1">
        <f t="shared" si="86"/>
        <v>4.8999999999999906</v>
      </c>
      <c r="H113" s="1">
        <f t="shared" si="87"/>
        <v>0</v>
      </c>
      <c r="I113">
        <f t="shared" si="88"/>
        <v>-2.8234108271698306E-5</v>
      </c>
      <c r="J113" s="53">
        <f t="shared" si="90"/>
        <v>9.2769212892723015E-5</v>
      </c>
      <c r="K113" s="1">
        <f t="shared" ref="K113:K142" si="129">K112+$B$29*(L112-2*K112+J112)-J$9*(K112-J112)-K$9*(L112-K112)+$B$31+K$10*($B$17-K112)-K$11*K112</f>
        <v>-1.6062583423150878E-4</v>
      </c>
      <c r="L113" s="1">
        <f t="shared" ref="L113:L142" si="130">L112+$B$29*(M112-2*L112+K112)-K$9*(L112-K112)-L$9*(M112-L112)+$B$31+L$10*($B$17-L112)-L$11*L112</f>
        <v>-7.4484836475297684E-4</v>
      </c>
      <c r="M113" s="1">
        <f t="shared" ref="M113:M142" si="131">M112+$B$29*(N112-2*M112+L112)-L$9*(M112-L112)-M$9*(N112-M112)+$B$31+M$10*($B$17-M112)-M$11*M112</f>
        <v>7.4901410416993819E-4</v>
      </c>
      <c r="N113" s="1">
        <f t="shared" ref="N113:N142" si="132">N112+$B$29*(O112-2*N112+M112)-M$9*(N112-M112)-N$9*(O112-N112)+$B$31+N$10*($B$17-N112)-N$11*N112</f>
        <v>3.6946707760289253E-3</v>
      </c>
      <c r="O113" s="1">
        <f t="shared" ref="O113:O142" si="133">O112+$B$29*(P112-2*O112+N112)-N$9*(O112-N112)-O$9*(P112-O112)+$B$31+O$10*($B$17-O112)-O$11*O112</f>
        <v>-1.0498081078901022E-5</v>
      </c>
      <c r="P113" s="1">
        <f t="shared" ref="P113:P142" si="134">P112+$B$29*(Q112-2*P112+O112)-O$9*(P112-O112)-P$9*(Q112-P112)+$B$31+P$10*($B$17-P112)-P$11*P112</f>
        <v>-1.2852970511100443E-2</v>
      </c>
      <c r="Q113" s="1">
        <f t="shared" ref="Q113:Q142" si="135">Q112+$B$29*(R112-2*Q112+P112)-P$9*(Q112-P112)-Q$9*(R112-Q112)+$B$31+Q$10*($B$17-Q112)-Q$11*Q112</f>
        <v>-1.1780578403647721E-2</v>
      </c>
      <c r="R113" s="1">
        <f t="shared" ref="R113:R142" si="136">R112+$B$29*(S112-2*R112+Q112)-Q$9*(R112-Q112)-R$9*(S112-R112)+$B$31+R$10*($B$17-R112)-R$11*R112</f>
        <v>4.7147939289180388E-2</v>
      </c>
      <c r="S113" s="1">
        <f t="shared" ref="S113:S142" si="137">S112+$B$29*(T112-2*S112+R112)-R$9*(S112-R112)-S$9*(T112-S112)+$B$31+S$10*($B$17-S112)-S$11*S112</f>
        <v>0.19528738072609123</v>
      </c>
      <c r="T113" s="1">
        <f t="shared" ref="T113:T142" si="138">T112+$B$29*(U112-2*T112+S112)-S$9*(T112-S112)-T$9*(U112-T112)+$B$31+T$10*($B$17-T112)-T$11*T112</f>
        <v>0.42259249862806869</v>
      </c>
      <c r="U113" s="1">
        <f t="shared" ref="U113:U142" si="139">U112+$B$29*(V112-2*U112+T112)-T$9*(U112-T112)-U$9*(V112-U112)+$B$31+U$10*($B$17-U112)-U$11*U112</f>
        <v>0.6819714398196417</v>
      </c>
      <c r="V113" s="1">
        <f t="shared" ref="V113:V142" si="140">V112+$B$29*(W112-2*V112+U112)-U$9*(V112-U112)-V$9*(W112-V112)+$B$31+V$10*($B$17-V112)-V$11*V112</f>
        <v>0.91922688277358289</v>
      </c>
      <c r="W113" s="1">
        <f t="shared" ref="W113:W142" si="141">W112+$B$29*(X112-2*W112+V112)-V$9*(W112-V112)-W$9*(X112-W112)+$B$31+W$10*($B$17-W112)-W$11*W112</f>
        <v>1.1000522296443247</v>
      </c>
      <c r="X113" s="1">
        <f t="shared" ref="X113:X142" si="142">X112+$B$29*(Y112-2*X112+W112)-W$9*(X112-W112)-X$9*(Y112-X112)+$B$31+X$10*($B$17-X112)-X$11*X112</f>
        <v>1.2178155195632028</v>
      </c>
      <c r="Y113" s="1">
        <f t="shared" ref="Y113:Y142" si="143">Y112+$B$29*(Z112-2*Y112+X112)-X$9*(Y112-X112)-Y$9*(Z112-Y112)+$B$31+Y$10*($B$17-Y112)-Y$11*Y112</f>
        <v>1.2854045778541838</v>
      </c>
      <c r="Z113" s="1">
        <f t="shared" ref="Z113:Z142" si="144">Z112+$B$29*(AA112-2*Z112+Y112)-Y$9*(Z112-Y112)-Z$9*(AA112-Z112)+$B$31+Z$10*($B$17-Z112)-Z$11*Z112</f>
        <v>1.3170311196475779</v>
      </c>
      <c r="AA113" s="1">
        <f t="shared" ref="AA113:AA142" si="145">AA112+$B$29*(AB112-2*AA112+Z112)-Z$9*(AA112-Z112)-AA$9*(AB112-AA112)+$B$31+AA$10*($B$17-AA112)-AA$11*AA112</f>
        <v>1.3086203140186132</v>
      </c>
      <c r="AB113" s="1">
        <f t="shared" ref="AB113:AB142" si="146">AB112+$B$29*(AC112-2*AB112+AA112)-AA$9*(AB112-AA112)-AB$9*(AC112-AB112)+$B$31+AB$10*($B$17-AB112)-AB$11*AB112</f>
        <v>1.2361509456940252</v>
      </c>
      <c r="AC113" s="1">
        <f t="shared" ref="AC113:AC142" si="147">AC112+$B$29*(AD112-2*AC112+AB112)-AB$9*(AC112-AB112)-AC$9*(AD112-AC112)+$B$31+AC$10*($B$17-AC112)-AC$11*AC112</f>
        <v>1.0802495523935991</v>
      </c>
      <c r="AD113" s="1">
        <f t="shared" ref="AD113:AD142" si="148">AD112+$B$29*(AE112-2*AD112+AC112)-AC$9*(AD112-AC112)-AD$9*(AE112-AD112)+$B$31+AD$10*($B$17-AD112)-AD$11*AD112</f>
        <v>0.85362025921508944</v>
      </c>
      <c r="AE113" s="1">
        <f t="shared" ref="AE113:AE142" si="149">AE112+$B$29*(AF112-2*AE112+AD112)-AD$9*(AE112-AD112)-AE$9*(AF112-AE112)+$B$31+AE$10*($B$17-AE112)-AE$11*AE112</f>
        <v>0.60148934084151251</v>
      </c>
      <c r="AF113" s="1">
        <f t="shared" ref="AF113:AF142" si="150">AF112+$B$29*(AG112-2*AF112+AE112)-AE$9*(AF112-AE112)-AF$9*(AG112-AF112)+$B$31+AF$10*($B$17-AF112)-AF$11*AF112</f>
        <v>0.37554962186891333</v>
      </c>
      <c r="AG113" s="1">
        <f t="shared" ref="AG113:AG142" si="151">AG112+$B$29*(AH112-2*AG112+AF112)-AF$9*(AG112-AF112)-AG$9*(AH112-AG112)+$B$31+AG$10*($B$17-AG112)-AG$11*AG112</f>
        <v>0.20748453254027385</v>
      </c>
      <c r="AH113" s="1">
        <f t="shared" ref="AH113:AH142" si="152">AH112+$B$29*(AI112-2*AH112+AG112)-AG$9*(AH112-AG112)-AH$9*(AI112-AH112)+$B$31+AH$10*($B$17-AH112)-AH$11*AH112</f>
        <v>0.10157039711793579</v>
      </c>
      <c r="AI113" s="52">
        <f t="shared" ref="AI113:AI142" si="153">AI112+$B$29*(AJ112-2*AI112+AH112)-AH$9*(AI112-AH112)-AI$9*(AJ112-AI112)+$B$31+AI$10*($B$17-AI112)-AI$11*AI112</f>
        <v>4.4172956843085025E-2</v>
      </c>
      <c r="AJ113" s="52">
        <f t="shared" ref="AJ113:AJ142" si="154">AJ112+$B$29*(AK112-2*AJ112+AI112)-AI$9*(AJ112-AI112)-AJ$9*(AK112-AJ112)+$B$31+AJ$10*($B$17-AJ112)-AJ$11*AJ112</f>
        <v>1.7120050358638075E-2</v>
      </c>
      <c r="AK113" s="52">
        <f t="shared" ref="AK113:AK142" si="155">AK112+$B$29*(AL112-2*AK112+AJ112)-AJ$9*(AK112-AJ112)-AK$9*(AL112-AK112)+$B$31+AK$10*($B$17-AK112)-AK$11*AK112</f>
        <v>5.9319059947559932E-3</v>
      </c>
      <c r="AL113" s="60">
        <f t="shared" ref="AL113:AL142" si="156">AL112+$B$29*(AM112-2*AL112+AK112)-AK$9*(AL112-AK112)-AL$9*(AM112-AL112)+$B$31+AL$10*($B$17-AL112)-AL$11*AL112</f>
        <v>1.8458196384507468E-3</v>
      </c>
      <c r="AM113" s="60">
        <f t="shared" ref="AM113:AM142" si="157">AM112+$B$29*(AN112-2*AM112+AL112)-AL$9*(AM112-AL112)-AM$9*(AN112-AM112)+$B$31+AM$10*($B$17-AM112)-AM$11*AM112</f>
        <v>5.538212641790413E-4</v>
      </c>
      <c r="AN113" s="73">
        <f t="shared" si="89"/>
        <v>5.538212641790413E-4</v>
      </c>
      <c r="AO113" s="52">
        <f t="shared" si="120"/>
        <v>0</v>
      </c>
      <c r="AP113" s="5">
        <f t="shared" si="121"/>
        <v>1.8574300830181959E-6</v>
      </c>
      <c r="AQ113">
        <f t="shared" si="122"/>
        <v>0</v>
      </c>
      <c r="AR113" s="23">
        <f t="shared" si="123"/>
        <v>-1.8574300837403968E-6</v>
      </c>
      <c r="AS113" s="5">
        <f t="shared" si="124"/>
        <v>7.2220083137798739E-16</v>
      </c>
      <c r="AT113" s="5">
        <f t="shared" si="125"/>
        <v>1.8039231256838284E-16</v>
      </c>
      <c r="AU113" s="5">
        <f t="shared" si="126"/>
        <v>1.0546748481422393E-29</v>
      </c>
      <c r="AV113" s="5" t="e">
        <f>#REF!</f>
        <v>#REF!</v>
      </c>
      <c r="AW113" s="5" t="e">
        <f t="shared" si="127"/>
        <v>#REF!</v>
      </c>
    </row>
    <row r="114" spans="6:49" x14ac:dyDescent="0.35">
      <c r="F114" t="str">
        <f t="shared" si="128"/>
        <v>Prop, t=4.95</v>
      </c>
      <c r="G114" s="1">
        <f t="shared" si="86"/>
        <v>4.9499999999999904</v>
      </c>
      <c r="H114" s="1">
        <f t="shared" si="87"/>
        <v>0</v>
      </c>
      <c r="I114">
        <f t="shared" si="88"/>
        <v>-2.6974403744846342E-5</v>
      </c>
      <c r="J114" s="53">
        <f t="shared" si="90"/>
        <v>8.8630183733066545E-5</v>
      </c>
      <c r="K114" s="1">
        <f t="shared" si="129"/>
        <v>-1.2356989670642366E-4</v>
      </c>
      <c r="L114" s="1">
        <f t="shared" si="130"/>
        <v>-7.3019287265051365E-4</v>
      </c>
      <c r="M114" s="1">
        <f t="shared" si="131"/>
        <v>5.5574373367079527E-4</v>
      </c>
      <c r="N114" s="1">
        <f t="shared" si="132"/>
        <v>3.5283842761478497E-3</v>
      </c>
      <c r="O114" s="1">
        <f t="shared" si="133"/>
        <v>5.465641692738826E-4</v>
      </c>
      <c r="P114" s="1">
        <f t="shared" si="134"/>
        <v>-1.1844371072822378E-2</v>
      </c>
      <c r="Q114" s="1">
        <f t="shared" si="135"/>
        <v>-1.2846176378701309E-2</v>
      </c>
      <c r="R114" s="1">
        <f t="shared" si="136"/>
        <v>4.0427079790786483E-2</v>
      </c>
      <c r="S114" s="1">
        <f t="shared" si="137"/>
        <v>0.18128933018274626</v>
      </c>
      <c r="T114" s="1">
        <f t="shared" si="138"/>
        <v>0.40337492422179755</v>
      </c>
      <c r="U114" s="1">
        <f t="shared" si="139"/>
        <v>0.66206168964959744</v>
      </c>
      <c r="V114" s="1">
        <f t="shared" si="140"/>
        <v>0.90289064519491069</v>
      </c>
      <c r="W114" s="1">
        <f t="shared" si="141"/>
        <v>1.0894182056556967</v>
      </c>
      <c r="X114" s="1">
        <f t="shared" si="142"/>
        <v>1.2127360327170518</v>
      </c>
      <c r="Y114" s="1">
        <f t="shared" si="143"/>
        <v>1.2844368458693496</v>
      </c>
      <c r="Z114" s="1">
        <f t="shared" si="144"/>
        <v>1.3188526351786423</v>
      </c>
      <c r="AA114" s="1">
        <f t="shared" si="145"/>
        <v>1.3131779629033198</v>
      </c>
      <c r="AB114" s="1">
        <f t="shared" si="146"/>
        <v>1.2444919567755555</v>
      </c>
      <c r="AC114" s="1">
        <f t="shared" si="147"/>
        <v>1.092936780939</v>
      </c>
      <c r="AD114" s="1">
        <f t="shared" si="148"/>
        <v>0.86934967795549478</v>
      </c>
      <c r="AE114" s="1">
        <f t="shared" si="149"/>
        <v>0.6174180308307754</v>
      </c>
      <c r="AF114" s="1">
        <f t="shared" si="150"/>
        <v>0.3889142910732673</v>
      </c>
      <c r="AG114" s="1">
        <f t="shared" si="151"/>
        <v>0.21692341569091272</v>
      </c>
      <c r="AH114" s="1">
        <f t="shared" si="152"/>
        <v>0.10726102421032946</v>
      </c>
      <c r="AI114" s="52">
        <f t="shared" si="153"/>
        <v>4.7136054237264732E-2</v>
      </c>
      <c r="AJ114" s="52">
        <f t="shared" si="154"/>
        <v>1.8465362748841148E-2</v>
      </c>
      <c r="AK114" s="52">
        <f t="shared" si="155"/>
        <v>6.4686859384919144E-3</v>
      </c>
      <c r="AL114" s="60">
        <f t="shared" si="156"/>
        <v>2.0356354403801495E-3</v>
      </c>
      <c r="AM114" s="60">
        <f t="shared" si="157"/>
        <v>6.181446491237561E-4</v>
      </c>
      <c r="AN114" s="73">
        <f t="shared" si="89"/>
        <v>6.181446491237561E-4</v>
      </c>
      <c r="AO114" s="52">
        <f t="shared" si="120"/>
        <v>0</v>
      </c>
      <c r="AP114" s="5">
        <f t="shared" si="121"/>
        <v>2.076829740671399E-6</v>
      </c>
      <c r="AQ114">
        <f t="shared" si="122"/>
        <v>0</v>
      </c>
      <c r="AR114" s="23">
        <f t="shared" si="123"/>
        <v>-2.0768297406270619E-6</v>
      </c>
      <c r="AS114" s="5">
        <f t="shared" si="124"/>
        <v>-4.4337092591079097E-17</v>
      </c>
      <c r="AT114" s="5">
        <f t="shared" si="125"/>
        <v>1.3605521997730374E-16</v>
      </c>
      <c r="AU114" s="5">
        <f t="shared" si="126"/>
        <v>1.0548714259201823E-29</v>
      </c>
      <c r="AV114" s="5" t="e">
        <f>#REF!</f>
        <v>#REF!</v>
      </c>
      <c r="AW114" s="5" t="e">
        <f t="shared" si="127"/>
        <v>#REF!</v>
      </c>
    </row>
    <row r="115" spans="6:49" x14ac:dyDescent="0.35">
      <c r="F115" t="str">
        <f t="shared" si="128"/>
        <v>Prop, t=5</v>
      </c>
      <c r="G115" s="1">
        <f t="shared" si="86"/>
        <v>4.9999999999999902</v>
      </c>
      <c r="H115" s="1">
        <f t="shared" si="87"/>
        <v>0</v>
      </c>
      <c r="I115">
        <f t="shared" si="88"/>
        <v>-2.5529838285896074E-5</v>
      </c>
      <c r="J115" s="53">
        <f t="shared" si="90"/>
        <v>8.3883754367944247E-5</v>
      </c>
      <c r="K115" s="1">
        <f t="shared" si="129"/>
        <v>-8.9570924718166824E-5</v>
      </c>
      <c r="L115" s="1">
        <f t="shared" si="130"/>
        <v>-7.0861351665799186E-4</v>
      </c>
      <c r="M115" s="1">
        <f t="shared" si="131"/>
        <v>3.7949341988419795E-4</v>
      </c>
      <c r="N115" s="1">
        <f t="shared" si="132"/>
        <v>3.3444496545141826E-3</v>
      </c>
      <c r="O115" s="1">
        <f t="shared" si="133"/>
        <v>1.0355954304123833E-3</v>
      </c>
      <c r="P115" s="1">
        <f t="shared" si="134"/>
        <v>-1.0833924968093975E-2</v>
      </c>
      <c r="Q115" s="1">
        <f t="shared" si="135"/>
        <v>-1.3655439874120084E-2</v>
      </c>
      <c r="R115" s="1">
        <f t="shared" si="136"/>
        <v>3.4243997905916403E-2</v>
      </c>
      <c r="S115" s="1">
        <f t="shared" si="137"/>
        <v>0.16788839879501802</v>
      </c>
      <c r="T115" s="1">
        <f t="shared" si="138"/>
        <v>0.38450956045103635</v>
      </c>
      <c r="U115" s="1">
        <f t="shared" si="139"/>
        <v>0.64210873437329419</v>
      </c>
      <c r="V115" s="1">
        <f t="shared" si="140"/>
        <v>0.8861924901562257</v>
      </c>
      <c r="W115" s="1">
        <f t="shared" si="141"/>
        <v>1.0782999873498271</v>
      </c>
      <c r="X115" s="1">
        <f t="shared" si="142"/>
        <v>1.207224320621509</v>
      </c>
      <c r="Y115" s="1">
        <f t="shared" si="143"/>
        <v>1.2831692867356357</v>
      </c>
      <c r="Z115" s="1">
        <f t="shared" si="144"/>
        <v>1.3204831060918343</v>
      </c>
      <c r="AA115" s="1">
        <f t="shared" si="145"/>
        <v>1.3175635485044666</v>
      </c>
      <c r="AB115" s="1">
        <f t="shared" si="146"/>
        <v>1.2526142454562688</v>
      </c>
      <c r="AC115" s="1">
        <f t="shared" si="147"/>
        <v>1.1053921707414713</v>
      </c>
      <c r="AD115" s="1">
        <f t="shared" si="148"/>
        <v>0.88493836660940206</v>
      </c>
      <c r="AE115" s="1">
        <f t="shared" si="149"/>
        <v>0.63336963087552578</v>
      </c>
      <c r="AF115" s="1">
        <f t="shared" si="150"/>
        <v>0.40244481390219478</v>
      </c>
      <c r="AG115" s="1">
        <f t="shared" si="151"/>
        <v>0.22658636214062619</v>
      </c>
      <c r="AH115" s="1">
        <f t="shared" si="152"/>
        <v>0.11315271399112899</v>
      </c>
      <c r="AI115" s="52">
        <f t="shared" si="153"/>
        <v>5.0238895657135886E-2</v>
      </c>
      <c r="AJ115" s="52">
        <f t="shared" si="154"/>
        <v>1.9890347025844756E-2</v>
      </c>
      <c r="AK115" s="52">
        <f t="shared" si="155"/>
        <v>7.0438581450668102E-3</v>
      </c>
      <c r="AL115" s="60">
        <f t="shared" si="156"/>
        <v>2.2414237643424042E-3</v>
      </c>
      <c r="AM115" s="60">
        <f t="shared" si="157"/>
        <v>6.8874738644706236E-4</v>
      </c>
      <c r="AN115" s="73">
        <f t="shared" si="89"/>
        <v>6.8874738644706236E-4</v>
      </c>
      <c r="AO115" s="52">
        <f t="shared" si="120"/>
        <v>0</v>
      </c>
      <c r="AP115" s="5">
        <f t="shared" si="121"/>
        <v>2.3180424342140792E-6</v>
      </c>
      <c r="AQ115">
        <f t="shared" si="122"/>
        <v>0</v>
      </c>
      <c r="AR115" s="23">
        <f t="shared" si="123"/>
        <v>-2.3180424342239547E-6</v>
      </c>
      <c r="AS115" s="5">
        <f t="shared" si="124"/>
        <v>9.8755571320378877E-18</v>
      </c>
      <c r="AT115" s="5">
        <f t="shared" si="125"/>
        <v>1.4593077710934163E-16</v>
      </c>
      <c r="AU115" s="59">
        <f t="shared" si="126"/>
        <v>1.0548811785830491E-29</v>
      </c>
      <c r="AV115" s="5" t="e">
        <f>#REF!</f>
        <v>#REF!</v>
      </c>
      <c r="AW115" s="5" t="e">
        <f t="shared" si="127"/>
        <v>#REF!</v>
      </c>
    </row>
    <row r="116" spans="6:49" x14ac:dyDescent="0.35">
      <c r="F116" t="str">
        <f t="shared" si="128"/>
        <v>Prop, t=5.05</v>
      </c>
      <c r="G116" s="1">
        <f t="shared" si="86"/>
        <v>5.0499999999999901</v>
      </c>
      <c r="H116" s="1">
        <f t="shared" si="87"/>
        <v>0</v>
      </c>
      <c r="I116">
        <f t="shared" si="88"/>
        <v>-2.3941796900814651E-5</v>
      </c>
      <c r="J116" s="53">
        <f t="shared" si="90"/>
        <v>7.866590410267671E-5</v>
      </c>
      <c r="K116" s="1">
        <f t="shared" si="129"/>
        <v>-5.8665924236532659E-5</v>
      </c>
      <c r="L116" s="1">
        <f t="shared" si="130"/>
        <v>-6.8121507953406292E-4</v>
      </c>
      <c r="M116" s="1">
        <f t="shared" si="131"/>
        <v>2.2019350603454932E-4</v>
      </c>
      <c r="N116" s="1">
        <f t="shared" si="132"/>
        <v>3.1468282788936334E-3</v>
      </c>
      <c r="O116" s="1">
        <f t="shared" si="133"/>
        <v>1.4593212862118433E-3</v>
      </c>
      <c r="P116" s="1">
        <f t="shared" si="134"/>
        <v>-9.8318800390667718E-3</v>
      </c>
      <c r="Q116" s="1">
        <f t="shared" si="135"/>
        <v>-1.4232843733381899E-2</v>
      </c>
      <c r="R116" s="1">
        <f t="shared" si="136"/>
        <v>2.8576931064339263E-2</v>
      </c>
      <c r="S116" s="1">
        <f t="shared" si="137"/>
        <v>0.15508490342008036</v>
      </c>
      <c r="T116" s="1">
        <f t="shared" si="138"/>
        <v>0.36602086918477006</v>
      </c>
      <c r="U116" s="1">
        <f t="shared" si="139"/>
        <v>0.62214548538745418</v>
      </c>
      <c r="V116" s="1">
        <f t="shared" si="140"/>
        <v>0.86915595597261186</v>
      </c>
      <c r="W116" s="1">
        <f t="shared" si="141"/>
        <v>1.0667046234324389</v>
      </c>
      <c r="X116" s="1">
        <f t="shared" si="142"/>
        <v>1.2012746686074565</v>
      </c>
      <c r="Y116" s="1">
        <f t="shared" si="143"/>
        <v>1.2815913641734862</v>
      </c>
      <c r="Z116" s="1">
        <f t="shared" si="144"/>
        <v>1.3219145145878568</v>
      </c>
      <c r="AA116" s="1">
        <f t="shared" si="145"/>
        <v>1.3217753390325881</v>
      </c>
      <c r="AB116" s="1">
        <f t="shared" si="146"/>
        <v>1.2605201818534131</v>
      </c>
      <c r="AC116" s="1">
        <f t="shared" si="147"/>
        <v>1.1176160413898215</v>
      </c>
      <c r="AD116" s="1">
        <f t="shared" si="148"/>
        <v>0.90038082699035005</v>
      </c>
      <c r="AE116" s="1">
        <f t="shared" si="149"/>
        <v>0.64933502419518518</v>
      </c>
      <c r="AF116" s="1">
        <f t="shared" si="150"/>
        <v>0.4161336326088777</v>
      </c>
      <c r="AG116" s="1">
        <f t="shared" si="151"/>
        <v>0.23647051301814226</v>
      </c>
      <c r="AH116" s="1">
        <f t="shared" si="152"/>
        <v>0.11924677515530129</v>
      </c>
      <c r="AI116" s="52">
        <f t="shared" si="153"/>
        <v>5.3484581408365713E-2</v>
      </c>
      <c r="AJ116" s="52">
        <f t="shared" si="154"/>
        <v>2.1397910033370993E-2</v>
      </c>
      <c r="AK116" s="52">
        <f t="shared" si="155"/>
        <v>7.659349815531933E-3</v>
      </c>
      <c r="AL116" s="60">
        <f t="shared" si="156"/>
        <v>2.4642032708142737E-3</v>
      </c>
      <c r="AM116" s="60">
        <f t="shared" si="157"/>
        <v>7.6611843293432759E-4</v>
      </c>
      <c r="AN116" s="73">
        <f t="shared" si="89"/>
        <v>7.6611843293432759E-4</v>
      </c>
      <c r="AO116" s="52">
        <f t="shared" si="120"/>
        <v>0</v>
      </c>
      <c r="AP116" s="5">
        <f t="shared" si="121"/>
        <v>2.582802699176477E-6</v>
      </c>
      <c r="AQ116">
        <f t="shared" si="122"/>
        <v>0</v>
      </c>
      <c r="AR116" s="23">
        <f t="shared" si="123"/>
        <v>-2.5828026986030039E-6</v>
      </c>
      <c r="AS116" s="5">
        <f t="shared" si="124"/>
        <v>-5.7347306902668337E-16</v>
      </c>
      <c r="AT116" s="5">
        <f t="shared" si="125"/>
        <v>-4.2754229191734174E-16</v>
      </c>
      <c r="AU116" s="5">
        <f t="shared" si="126"/>
        <v>1.0877683146729374E-29</v>
      </c>
      <c r="AV116" s="5" t="e">
        <f>#REF!</f>
        <v>#REF!</v>
      </c>
      <c r="AW116" s="5" t="e">
        <f t="shared" si="127"/>
        <v>#REF!</v>
      </c>
    </row>
    <row r="117" spans="6:49" x14ac:dyDescent="0.35">
      <c r="F117" t="str">
        <f t="shared" si="128"/>
        <v>Prop, t=5.1</v>
      </c>
      <c r="G117" s="1">
        <f t="shared" si="86"/>
        <v>5.0999999999999899</v>
      </c>
      <c r="H117" s="1">
        <f t="shared" si="87"/>
        <v>0</v>
      </c>
      <c r="I117">
        <f t="shared" si="88"/>
        <v>-2.2248217713720347E-5</v>
      </c>
      <c r="J117" s="53">
        <f t="shared" si="90"/>
        <v>7.3101286773652585E-5</v>
      </c>
      <c r="K117" s="1">
        <f t="shared" si="129"/>
        <v>-3.0849662662105556E-5</v>
      </c>
      <c r="L117" s="1">
        <f t="shared" si="130"/>
        <v>-6.4903495171204733E-4</v>
      </c>
      <c r="M117" s="1">
        <f t="shared" si="131"/>
        <v>7.7594870312499588E-5</v>
      </c>
      <c r="N117" s="1">
        <f t="shared" si="132"/>
        <v>2.93917206661441E-3</v>
      </c>
      <c r="O117" s="1">
        <f t="shared" si="133"/>
        <v>1.8208264161323838E-3</v>
      </c>
      <c r="P117" s="1">
        <f t="shared" si="134"/>
        <v>-8.8471891045353319E-3</v>
      </c>
      <c r="Q117" s="1">
        <f t="shared" si="135"/>
        <v>-1.46018201202589E-2</v>
      </c>
      <c r="R117" s="1">
        <f t="shared" si="136"/>
        <v>2.3403514274556347E-2</v>
      </c>
      <c r="S117" s="1">
        <f t="shared" si="137"/>
        <v>0.14287711474547396</v>
      </c>
      <c r="T117" s="1">
        <f t="shared" si="138"/>
        <v>0.34793142934211241</v>
      </c>
      <c r="U117" s="1">
        <f t="shared" si="139"/>
        <v>0.60220440861446234</v>
      </c>
      <c r="V117" s="1">
        <f t="shared" si="140"/>
        <v>0.8518054853438195</v>
      </c>
      <c r="W117" s="1">
        <f t="shared" si="141"/>
        <v>1.0546404685956736</v>
      </c>
      <c r="X117" s="1">
        <f t="shared" si="142"/>
        <v>1.1948822775802395</v>
      </c>
      <c r="Y117" s="1">
        <f t="shared" si="143"/>
        <v>1.2796928353225101</v>
      </c>
      <c r="Z117" s="1">
        <f t="shared" si="144"/>
        <v>1.3231386318423315</v>
      </c>
      <c r="AA117" s="1">
        <f t="shared" si="145"/>
        <v>1.3258111753812905</v>
      </c>
      <c r="AB117" s="1">
        <f t="shared" si="146"/>
        <v>1.2682118755453879</v>
      </c>
      <c r="AC117" s="1">
        <f t="shared" si="147"/>
        <v>1.1296088320046298</v>
      </c>
      <c r="AD117" s="1">
        <f t="shared" si="148"/>
        <v>0.91567189245430536</v>
      </c>
      <c r="AE117" s="1">
        <f t="shared" si="149"/>
        <v>0.66530529337894662</v>
      </c>
      <c r="AF117" s="1">
        <f t="shared" si="150"/>
        <v>0.42997310533295668</v>
      </c>
      <c r="AG117" s="1">
        <f t="shared" si="151"/>
        <v>0.24657276403076123</v>
      </c>
      <c r="AH117" s="1">
        <f t="shared" si="152"/>
        <v>0.12554430396049041</v>
      </c>
      <c r="AI117" s="52">
        <f t="shared" si="153"/>
        <v>5.6876121326673849E-2</v>
      </c>
      <c r="AJ117" s="52">
        <f t="shared" si="154"/>
        <v>2.2990965343622837E-2</v>
      </c>
      <c r="AK117" s="52">
        <f t="shared" si="155"/>
        <v>8.3171316645711917E-3</v>
      </c>
      <c r="AL117" s="60">
        <f t="shared" si="156"/>
        <v>2.7050328928754602E-3</v>
      </c>
      <c r="AM117" s="60">
        <f t="shared" si="157"/>
        <v>8.5077390287030779E-4</v>
      </c>
      <c r="AN117" s="73">
        <f t="shared" si="89"/>
        <v>8.5077390287030779E-4</v>
      </c>
      <c r="AO117" s="52">
        <f t="shared" si="120"/>
        <v>0</v>
      </c>
      <c r="AP117" s="5">
        <f t="shared" si="121"/>
        <v>2.8729441235037205E-6</v>
      </c>
      <c r="AQ117">
        <f t="shared" si="122"/>
        <v>0</v>
      </c>
      <c r="AR117" s="23">
        <f t="shared" si="123"/>
        <v>-2.8729441241548415E-6</v>
      </c>
      <c r="AS117" s="5">
        <f t="shared" si="124"/>
        <v>6.5112100281795871E-16</v>
      </c>
      <c r="AT117" s="5">
        <f t="shared" si="125"/>
        <v>2.2357871090061697E-16</v>
      </c>
      <c r="AU117" s="5">
        <f t="shared" si="126"/>
        <v>1.1301641707040038E-29</v>
      </c>
      <c r="AV117" s="5" t="e">
        <f>#REF!</f>
        <v>#REF!</v>
      </c>
      <c r="AW117" s="5" t="e">
        <f t="shared" si="127"/>
        <v>#REF!</v>
      </c>
    </row>
    <row r="118" spans="6:49" x14ac:dyDescent="0.35">
      <c r="F118" t="str">
        <f t="shared" si="128"/>
        <v>Prop, t=5.15</v>
      </c>
      <c r="G118" s="1">
        <f t="shared" si="86"/>
        <v>5.1499999999999897</v>
      </c>
      <c r="H118" s="1">
        <f t="shared" si="87"/>
        <v>0</v>
      </c>
      <c r="I118">
        <f t="shared" si="88"/>
        <v>-2.0483563246446947E-5</v>
      </c>
      <c r="J118" s="53">
        <f t="shared" si="90"/>
        <v>6.7303136381182825E-5</v>
      </c>
      <c r="K118" s="1">
        <f t="shared" si="129"/>
        <v>-6.0800184999072177E-6</v>
      </c>
      <c r="L118" s="1">
        <f t="shared" si="130"/>
        <v>-6.1303936665931544E-4</v>
      </c>
      <c r="M118" s="1">
        <f t="shared" si="131"/>
        <v>-4.8707152822352795E-5</v>
      </c>
      <c r="N118" s="1">
        <f t="shared" si="132"/>
        <v>2.7248200297671707E-3</v>
      </c>
      <c r="O118" s="1">
        <f t="shared" si="133"/>
        <v>2.1234813977391988E-3</v>
      </c>
      <c r="P118" s="1">
        <f t="shared" si="134"/>
        <v>-7.8875793408583542E-3</v>
      </c>
      <c r="Q118" s="1">
        <f t="shared" si="135"/>
        <v>-1.4784708503155249E-2</v>
      </c>
      <c r="R118" s="1">
        <f t="shared" si="136"/>
        <v>1.8700930858966493E-2</v>
      </c>
      <c r="S118" s="1">
        <f t="shared" si="137"/>
        <v>0.13126136236298708</v>
      </c>
      <c r="T118" s="1">
        <f t="shared" si="138"/>
        <v>0.33026190214456558</v>
      </c>
      <c r="U118" s="1">
        <f t="shared" si="139"/>
        <v>0.58231740113794972</v>
      </c>
      <c r="V118" s="1">
        <f t="shared" si="140"/>
        <v>0.83416632476423769</v>
      </c>
      <c r="W118" s="1">
        <f t="shared" si="141"/>
        <v>1.0421171610528093</v>
      </c>
      <c r="X118" s="1">
        <f t="shared" si="142"/>
        <v>1.1880432979074935</v>
      </c>
      <c r="Y118" s="1">
        <f t="shared" si="143"/>
        <v>1.2774637968793106</v>
      </c>
      <c r="Z118" s="1">
        <f t="shared" si="144"/>
        <v>1.3241470522156635</v>
      </c>
      <c r="AA118" s="1">
        <f t="shared" si="145"/>
        <v>1.3296684840619293</v>
      </c>
      <c r="AB118" s="1">
        <f t="shared" si="146"/>
        <v>1.2756911641395872</v>
      </c>
      <c r="AC118" s="1">
        <f t="shared" si="147"/>
        <v>1.141371077886381</v>
      </c>
      <c r="AD118" s="1">
        <f t="shared" si="148"/>
        <v>0.93080671528702463</v>
      </c>
      <c r="AE118" s="1">
        <f t="shared" si="149"/>
        <v>0.68127172756291265</v>
      </c>
      <c r="AF118" s="1">
        <f t="shared" si="150"/>
        <v>0.44395552152520468</v>
      </c>
      <c r="AG118" s="1">
        <f t="shared" si="151"/>
        <v>0.25688977426716758</v>
      </c>
      <c r="AH118" s="1">
        <f t="shared" si="152"/>
        <v>0.13204618290128581</v>
      </c>
      <c r="AI118" s="52">
        <f t="shared" si="153"/>
        <v>6.0416428928383309E-2</v>
      </c>
      <c r="AJ118" s="52">
        <f t="shared" si="154"/>
        <v>2.4672428585767261E-2</v>
      </c>
      <c r="AK118" s="52">
        <f t="shared" si="155"/>
        <v>9.0192161112323237E-3</v>
      </c>
      <c r="AL118" s="60">
        <f t="shared" si="156"/>
        <v>2.9650119157937933E-3</v>
      </c>
      <c r="AM118" s="60">
        <f t="shared" si="157"/>
        <v>9.4325778559416846E-4</v>
      </c>
      <c r="AN118" s="73">
        <f t="shared" si="89"/>
        <v>9.4325778559416846E-4</v>
      </c>
      <c r="AO118" s="52">
        <f t="shared" si="120"/>
        <v>0</v>
      </c>
      <c r="AP118" s="5">
        <f t="shared" si="121"/>
        <v>3.1904021357636457E-6</v>
      </c>
      <c r="AQ118">
        <f t="shared" si="122"/>
        <v>0</v>
      </c>
      <c r="AR118" s="23">
        <f t="shared" si="123"/>
        <v>-3.1904021355888545E-6</v>
      </c>
      <c r="AS118" s="5">
        <f t="shared" si="124"/>
        <v>-1.7479117789655566E-16</v>
      </c>
      <c r="AT118" s="5">
        <f t="shared" si="125"/>
        <v>4.8787533004061313E-17</v>
      </c>
      <c r="AU118" s="5">
        <f t="shared" si="126"/>
        <v>1.1332193662910503E-29</v>
      </c>
      <c r="AV118" s="5" t="e">
        <f>#REF!</f>
        <v>#REF!</v>
      </c>
      <c r="AW118" s="5" t="e">
        <f t="shared" si="127"/>
        <v>#REF!</v>
      </c>
    </row>
    <row r="119" spans="6:49" x14ac:dyDescent="0.35">
      <c r="F119" t="str">
        <f t="shared" si="128"/>
        <v>Prop, t=5.2</v>
      </c>
      <c r="G119" s="1">
        <f t="shared" si="86"/>
        <v>5.1999999999999895</v>
      </c>
      <c r="H119" s="1">
        <f t="shared" si="87"/>
        <v>0</v>
      </c>
      <c r="I119">
        <f t="shared" si="88"/>
        <v>-1.8678837443588403E-5</v>
      </c>
      <c r="J119" s="53">
        <f t="shared" si="90"/>
        <v>6.1373323028933324E-5</v>
      </c>
      <c r="K119" s="1">
        <f t="shared" si="129"/>
        <v>1.5716900665316911E-5</v>
      </c>
      <c r="L119" s="1">
        <f t="shared" si="130"/>
        <v>-5.7412090979827471E-4</v>
      </c>
      <c r="M119" s="1">
        <f t="shared" si="131"/>
        <v>-1.5924994100852358E-4</v>
      </c>
      <c r="N119" s="1">
        <f t="shared" si="132"/>
        <v>2.5067985941103466E-3</v>
      </c>
      <c r="O119" s="1">
        <f t="shared" si="133"/>
        <v>2.3708751103721335E-3</v>
      </c>
      <c r="P119" s="1">
        <f t="shared" si="134"/>
        <v>-6.9596242772371371E-3</v>
      </c>
      <c r="Q119" s="1">
        <f t="shared" si="135"/>
        <v>-1.4802716831731464E-2</v>
      </c>
      <c r="R119" s="1">
        <f t="shared" si="136"/>
        <v>1.4446056245765357E-2</v>
      </c>
      <c r="S119" s="1">
        <f t="shared" si="137"/>
        <v>0.1202321455598499</v>
      </c>
      <c r="T119" s="1">
        <f t="shared" si="138"/>
        <v>0.31303100804939382</v>
      </c>
      <c r="U119" s="1">
        <f t="shared" si="139"/>
        <v>0.56251567393110014</v>
      </c>
      <c r="V119" s="1">
        <f t="shared" si="140"/>
        <v>0.81626442128173216</v>
      </c>
      <c r="W119" s="1">
        <f t="shared" si="141"/>
        <v>1.0291455939470635</v>
      </c>
      <c r="X119" s="1">
        <f t="shared" si="142"/>
        <v>1.1807548593401886</v>
      </c>
      <c r="Y119" s="1">
        <f t="shared" si="143"/>
        <v>1.2748947305700618</v>
      </c>
      <c r="Z119" s="1">
        <f t="shared" si="144"/>
        <v>1.3249312284298229</v>
      </c>
      <c r="AA119" s="1">
        <f t="shared" si="145"/>
        <v>1.3333442916162608</v>
      </c>
      <c r="AB119" s="1">
        <f t="shared" si="146"/>
        <v>1.2829596033838317</v>
      </c>
      <c r="AC119" s="1">
        <f t="shared" si="147"/>
        <v>1.1529033878719201</v>
      </c>
      <c r="AD119" s="1">
        <f t="shared" si="148"/>
        <v>0.9457807534570114</v>
      </c>
      <c r="AE119" s="1">
        <f t="shared" si="149"/>
        <v>0.69722582847272163</v>
      </c>
      <c r="AF119" s="1">
        <f t="shared" si="150"/>
        <v>0.45807311688882779</v>
      </c>
      <c r="AG119" s="1">
        <f t="shared" si="151"/>
        <v>0.26741797532637918</v>
      </c>
      <c r="AH119" s="1">
        <f t="shared" si="152"/>
        <v>0.13875307990373648</v>
      </c>
      <c r="AI119" s="52">
        <f t="shared" si="153"/>
        <v>6.4108315802922852E-2</v>
      </c>
      <c r="AJ119" s="52">
        <f t="shared" si="154"/>
        <v>2.6445212733751524E-2</v>
      </c>
      <c r="AK119" s="52">
        <f t="shared" si="155"/>
        <v>9.7676553432684311E-3</v>
      </c>
      <c r="AL119" s="60">
        <f t="shared" si="156"/>
        <v>3.2452799722950064E-3</v>
      </c>
      <c r="AM119" s="60">
        <f t="shared" si="157"/>
        <v>1.0441426342656325E-3</v>
      </c>
      <c r="AN119" s="73">
        <f t="shared" si="89"/>
        <v>1.0441426342656325E-3</v>
      </c>
      <c r="AO119" s="52">
        <f t="shared" si="120"/>
        <v>0</v>
      </c>
      <c r="AP119" s="5">
        <f t="shared" si="121"/>
        <v>3.5372166959781222E-6</v>
      </c>
      <c r="AQ119">
        <f t="shared" si="122"/>
        <v>0</v>
      </c>
      <c r="AR119" s="23">
        <f t="shared" si="123"/>
        <v>-3.5372166957703399E-6</v>
      </c>
      <c r="AS119" s="5">
        <f t="shared" si="124"/>
        <v>-2.077822641591634E-16</v>
      </c>
      <c r="AT119" s="5">
        <f t="shared" si="125"/>
        <v>-1.5899473115510209E-16</v>
      </c>
      <c r="AU119" s="5">
        <f t="shared" si="126"/>
        <v>1.1375367132209612E-29</v>
      </c>
      <c r="AV119" s="5" t="e">
        <f>#REF!</f>
        <v>#REF!</v>
      </c>
      <c r="AW119" s="5" t="e">
        <f t="shared" si="127"/>
        <v>#REF!</v>
      </c>
    </row>
    <row r="120" spans="6:49" x14ac:dyDescent="0.35">
      <c r="F120" t="str">
        <f t="shared" si="128"/>
        <v>Prop, t=5.25</v>
      </c>
      <c r="G120" s="1">
        <f t="shared" si="86"/>
        <v>5.2499999999999893</v>
      </c>
      <c r="H120" s="1">
        <f t="shared" si="87"/>
        <v>0</v>
      </c>
      <c r="I120">
        <f t="shared" si="88"/>
        <v>-1.6861642434360335E-5</v>
      </c>
      <c r="J120" s="53">
        <f t="shared" si="90"/>
        <v>5.5402539427183961E-5</v>
      </c>
      <c r="K120" s="1">
        <f t="shared" si="129"/>
        <v>3.4641902852809932E-5</v>
      </c>
      <c r="L120" s="1">
        <f t="shared" si="130"/>
        <v>-5.3309717516296894E-4</v>
      </c>
      <c r="M120" s="1">
        <f t="shared" si="131"/>
        <v>-2.5468196837326746E-4</v>
      </c>
      <c r="N120" s="1">
        <f t="shared" si="132"/>
        <v>2.2878252472890879E-3</v>
      </c>
      <c r="O120" s="1">
        <f t="shared" si="133"/>
        <v>2.5667527584437052E-3</v>
      </c>
      <c r="P120" s="1">
        <f t="shared" si="134"/>
        <v>-6.0688175811936286E-3</v>
      </c>
      <c r="Q120" s="1">
        <f t="shared" si="135"/>
        <v>-1.4675893308275319E-2</v>
      </c>
      <c r="R120" s="1">
        <f t="shared" si="136"/>
        <v>1.0615594273248683E-2</v>
      </c>
      <c r="S120" s="1">
        <f t="shared" si="137"/>
        <v>0.10978224877300975</v>
      </c>
      <c r="T120" s="1">
        <f t="shared" si="138"/>
        <v>0.29625551500420749</v>
      </c>
      <c r="U120" s="1">
        <f t="shared" si="139"/>
        <v>0.54282964120531829</v>
      </c>
      <c r="V120" s="1">
        <f t="shared" si="140"/>
        <v>0.79812631727397532</v>
      </c>
      <c r="W120" s="1">
        <f t="shared" si="141"/>
        <v>1.0157378808529165</v>
      </c>
      <c r="X120" s="1">
        <f t="shared" si="142"/>
        <v>1.1730150967835329</v>
      </c>
      <c r="Y120" s="1">
        <f t="shared" si="143"/>
        <v>1.2719765477198568</v>
      </c>
      <c r="Z120" s="1">
        <f t="shared" si="144"/>
        <v>1.3254825076026826</v>
      </c>
      <c r="AA120" s="1">
        <f t="shared" si="145"/>
        <v>1.3368352404774442</v>
      </c>
      <c r="AB120" s="1">
        <f t="shared" si="146"/>
        <v>1.2900184588213353</v>
      </c>
      <c r="AC120" s="1">
        <f t="shared" si="147"/>
        <v>1.1642064224517124</v>
      </c>
      <c r="AD120" s="1">
        <f t="shared" si="148"/>
        <v>0.96058975681366177</v>
      </c>
      <c r="AE120" s="1">
        <f t="shared" si="149"/>
        <v>0.71315931536176991</v>
      </c>
      <c r="AF120" s="1">
        <f t="shared" si="150"/>
        <v>0.47231808780278811</v>
      </c>
      <c r="AG120" s="1">
        <f t="shared" si="151"/>
        <v>0.27815358072881796</v>
      </c>
      <c r="AH120" s="1">
        <f t="shared" si="152"/>
        <v>0.14566544802815795</v>
      </c>
      <c r="AI120" s="52">
        <f t="shared" si="153"/>
        <v>6.7954486260065089E-2</v>
      </c>
      <c r="AJ120" s="52">
        <f t="shared" si="154"/>
        <v>2.8312223367237821E-2</v>
      </c>
      <c r="AK120" s="52">
        <f t="shared" si="155"/>
        <v>1.0564539259714487E-2</v>
      </c>
      <c r="AL120" s="60">
        <f t="shared" si="156"/>
        <v>3.547016952021107E-3</v>
      </c>
      <c r="AM120" s="60">
        <f t="shared" si="157"/>
        <v>1.1540302230628539E-3</v>
      </c>
      <c r="AN120" s="73">
        <f t="shared" si="89"/>
        <v>1.1540302230628539E-3</v>
      </c>
      <c r="AO120" s="52">
        <f t="shared" si="120"/>
        <v>0</v>
      </c>
      <c r="AP120" s="5">
        <f t="shared" si="121"/>
        <v>3.9155348784961111E-6</v>
      </c>
      <c r="AQ120">
        <f t="shared" si="122"/>
        <v>0</v>
      </c>
      <c r="AR120" s="23">
        <f t="shared" si="123"/>
        <v>-3.9155348785513411E-6</v>
      </c>
      <c r="AS120" s="5">
        <f t="shared" si="124"/>
        <v>5.5229936292769399E-17</v>
      </c>
      <c r="AT120" s="5">
        <f t="shared" si="125"/>
        <v>-1.0376479486233269E-16</v>
      </c>
      <c r="AU120" s="5">
        <f t="shared" si="126"/>
        <v>1.1378417478072515E-29</v>
      </c>
      <c r="AV120" s="5" t="e">
        <f>#REF!</f>
        <v>#REF!</v>
      </c>
      <c r="AW120" s="5" t="e">
        <f t="shared" si="127"/>
        <v>#REF!</v>
      </c>
    </row>
    <row r="121" spans="6:49" x14ac:dyDescent="0.35">
      <c r="F121" t="str">
        <f t="shared" si="128"/>
        <v>Prop, t=5.3</v>
      </c>
      <c r="G121" s="1">
        <f t="shared" si="86"/>
        <v>5.2999999999999892</v>
      </c>
      <c r="H121" s="1">
        <f t="shared" si="87"/>
        <v>0</v>
      </c>
      <c r="I121">
        <f t="shared" si="88"/>
        <v>-1.5056269316694369E-5</v>
      </c>
      <c r="J121" s="53">
        <f t="shared" si="90"/>
        <v>4.9470599183424352E-5</v>
      </c>
      <c r="K121" s="1">
        <f t="shared" si="129"/>
        <v>5.0818143121743678E-5</v>
      </c>
      <c r="L121" s="1">
        <f t="shared" si="130"/>
        <v>-4.9071044610461147E-4</v>
      </c>
      <c r="M121" s="1">
        <f t="shared" si="131"/>
        <v>-3.3574250361705793E-4</v>
      </c>
      <c r="N121" s="1">
        <f t="shared" si="132"/>
        <v>2.070315088505323E-3</v>
      </c>
      <c r="O121" s="1">
        <f t="shared" si="133"/>
        <v>2.71495947847958E-3</v>
      </c>
      <c r="P121" s="1">
        <f t="shared" si="134"/>
        <v>-5.2196478705233808E-3</v>
      </c>
      <c r="Q121" s="1">
        <f t="shared" si="135"/>
        <v>-1.4423108117747373E-2</v>
      </c>
      <c r="R121" s="1">
        <f t="shared" si="136"/>
        <v>7.1862055592999755E-3</v>
      </c>
      <c r="S121" s="1">
        <f t="shared" si="137"/>
        <v>9.9902860680091979E-2</v>
      </c>
      <c r="T121" s="1">
        <f t="shared" si="138"/>
        <v>0.27995023759810511</v>
      </c>
      <c r="U121" s="1">
        <f t="shared" si="139"/>
        <v>0.5232888168400639</v>
      </c>
      <c r="V121" s="1">
        <f t="shared" si="140"/>
        <v>0.77977904390629571</v>
      </c>
      <c r="W121" s="1">
        <f t="shared" si="141"/>
        <v>1.0019073156244878</v>
      </c>
      <c r="X121" s="1">
        <f t="shared" si="142"/>
        <v>1.1648231717626598</v>
      </c>
      <c r="Y121" s="1">
        <f t="shared" si="143"/>
        <v>1.2687006326834105</v>
      </c>
      <c r="Z121" s="1">
        <f t="shared" si="144"/>
        <v>1.3257921680212719</v>
      </c>
      <c r="AA121" s="1">
        <f t="shared" si="145"/>
        <v>1.3401376062443611</v>
      </c>
      <c r="AB121" s="1">
        <f t="shared" si="146"/>
        <v>1.2968686989872615</v>
      </c>
      <c r="AC121" s="1">
        <f t="shared" si="147"/>
        <v>1.1752808726972623</v>
      </c>
      <c r="AD121" s="1">
        <f t="shared" si="148"/>
        <v>0.97522975280858037</v>
      </c>
      <c r="AE121" s="1">
        <f t="shared" si="149"/>
        <v>0.72906412887789973</v>
      </c>
      <c r="AF121" s="1">
        <f t="shared" si="150"/>
        <v>0.48668260519619555</v>
      </c>
      <c r="AG121" s="1">
        <f t="shared" si="151"/>
        <v>0.28909259556615247</v>
      </c>
      <c r="AH121" s="1">
        <f t="shared" si="152"/>
        <v>0.15278352566668249</v>
      </c>
      <c r="AI121" s="52">
        <f t="shared" si="153"/>
        <v>7.1957532243385233E-2</v>
      </c>
      <c r="AJ121" s="52">
        <f t="shared" si="154"/>
        <v>3.0276353919315335E-2</v>
      </c>
      <c r="AK121" s="52">
        <f t="shared" si="155"/>
        <v>1.1411993296723376E-2</v>
      </c>
      <c r="AL121" s="60">
        <f t="shared" si="156"/>
        <v>3.8714428239629861E-3</v>
      </c>
      <c r="AM121" s="60">
        <f t="shared" si="157"/>
        <v>1.2735521700865176E-3</v>
      </c>
      <c r="AN121" s="73">
        <f t="shared" si="89"/>
        <v>1.2735521700865176E-3</v>
      </c>
      <c r="AO121" s="52">
        <f t="shared" si="120"/>
        <v>0</v>
      </c>
      <c r="AP121" s="5">
        <f t="shared" si="121"/>
        <v>4.3276133364856903E-6</v>
      </c>
      <c r="AQ121">
        <f t="shared" si="122"/>
        <v>0</v>
      </c>
      <c r="AR121" s="23">
        <f t="shared" si="123"/>
        <v>-4.3276133361302982E-6</v>
      </c>
      <c r="AS121" s="5">
        <f t="shared" si="124"/>
        <v>-3.5539215477832856E-16</v>
      </c>
      <c r="AT121" s="5">
        <f t="shared" si="125"/>
        <v>-4.5915694964066124E-16</v>
      </c>
      <c r="AU121" s="5">
        <f t="shared" si="126"/>
        <v>1.1504721061750499E-29</v>
      </c>
      <c r="AV121" s="5" t="e">
        <f>#REF!</f>
        <v>#REF!</v>
      </c>
      <c r="AW121" s="5" t="e">
        <f t="shared" si="127"/>
        <v>#REF!</v>
      </c>
    </row>
    <row r="122" spans="6:49" x14ac:dyDescent="0.35">
      <c r="F122" t="str">
        <f t="shared" si="128"/>
        <v>Prop, t=5.35</v>
      </c>
      <c r="G122" s="1">
        <f t="shared" si="86"/>
        <v>5.349999999999989</v>
      </c>
      <c r="H122" s="1">
        <f t="shared" si="87"/>
        <v>0</v>
      </c>
      <c r="I122">
        <f t="shared" si="88"/>
        <v>-1.3283817571834248E-5</v>
      </c>
      <c r="J122" s="53">
        <f t="shared" si="90"/>
        <v>4.3646829164598251E-5</v>
      </c>
      <c r="K122" s="1">
        <f t="shared" si="129"/>
        <v>6.4386859555349887E-5</v>
      </c>
      <c r="L122" s="1">
        <f t="shared" si="130"/>
        <v>-4.476282796502372E-4</v>
      </c>
      <c r="M122" s="1">
        <f t="shared" si="131"/>
        <v>-4.0324269312226238E-4</v>
      </c>
      <c r="N122" s="1">
        <f t="shared" si="132"/>
        <v>1.8563898708538417E-3</v>
      </c>
      <c r="O122" s="1">
        <f t="shared" si="133"/>
        <v>2.8193894455932505E-3</v>
      </c>
      <c r="P122" s="1">
        <f t="shared" si="134"/>
        <v>-4.4156738498412852E-3</v>
      </c>
      <c r="Q122" s="1">
        <f t="shared" si="135"/>
        <v>-1.4062044450784617E-2</v>
      </c>
      <c r="R122" s="1">
        <f t="shared" si="136"/>
        <v>4.134627582562605E-3</v>
      </c>
      <c r="S122" s="1">
        <f t="shared" si="137"/>
        <v>9.058369593521591E-2</v>
      </c>
      <c r="T122" s="1">
        <f t="shared" si="138"/>
        <v>0.26412804662692985</v>
      </c>
      <c r="U122" s="1">
        <f t="shared" si="139"/>
        <v>0.50392171828715382</v>
      </c>
      <c r="V122" s="1">
        <f t="shared" si="140"/>
        <v>0.76125001392550873</v>
      </c>
      <c r="W122" s="1">
        <f t="shared" si="141"/>
        <v>0.98766832687882511</v>
      </c>
      <c r="X122" s="1">
        <f t="shared" si="142"/>
        <v>1.1561792894570737</v>
      </c>
      <c r="Y122" s="1">
        <f t="shared" si="143"/>
        <v>1.2650588849061171</v>
      </c>
      <c r="Z122" s="1">
        <f t="shared" si="144"/>
        <v>1.3258514565268034</v>
      </c>
      <c r="AA122" s="1">
        <f t="shared" si="145"/>
        <v>1.3432473163285157</v>
      </c>
      <c r="AB122" s="1">
        <f t="shared" si="146"/>
        <v>1.3035109901427895</v>
      </c>
      <c r="AC122" s="1">
        <f t="shared" si="147"/>
        <v>1.1861274400449917</v>
      </c>
      <c r="AD122" s="1">
        <f t="shared" si="148"/>
        <v>0.98969703181634694</v>
      </c>
      <c r="AE122" s="1">
        <f t="shared" si="149"/>
        <v>0.74493243389393093</v>
      </c>
      <c r="AF122" s="1">
        <f t="shared" si="150"/>
        <v>0.50115882784640942</v>
      </c>
      <c r="AG122" s="1">
        <f t="shared" si="151"/>
        <v>0.30023082634738263</v>
      </c>
      <c r="AH122" s="1">
        <f t="shared" si="152"/>
        <v>0.16010733722053153</v>
      </c>
      <c r="AI122" s="52">
        <f t="shared" si="153"/>
        <v>7.6119928520120311E-2</v>
      </c>
      <c r="AJ122" s="52">
        <f t="shared" si="154"/>
        <v>3.2340480924466584E-2</v>
      </c>
      <c r="AK122" s="52">
        <f t="shared" si="155"/>
        <v>1.2312176142058385E-2</v>
      </c>
      <c r="AL122" s="60">
        <f t="shared" si="156"/>
        <v>4.219817370937809E-3</v>
      </c>
      <c r="AM122" s="60">
        <f t="shared" si="157"/>
        <v>1.4033705233097858E-3</v>
      </c>
      <c r="AN122" s="73">
        <f t="shared" si="89"/>
        <v>1.4033705233097858E-3</v>
      </c>
      <c r="AO122" s="52">
        <f t="shared" si="120"/>
        <v>0</v>
      </c>
      <c r="AP122" s="5">
        <f t="shared" si="121"/>
        <v>4.7758206378244285E-6</v>
      </c>
      <c r="AQ122">
        <f t="shared" si="122"/>
        <v>0</v>
      </c>
      <c r="AR122" s="23">
        <f t="shared" si="123"/>
        <v>-4.7758206380699164E-6</v>
      </c>
      <c r="AS122" s="5">
        <f t="shared" si="124"/>
        <v>2.4548793580618858E-16</v>
      </c>
      <c r="AT122" s="5">
        <f t="shared" si="125"/>
        <v>-2.1366901383447266E-16</v>
      </c>
      <c r="AU122" s="5">
        <f t="shared" si="126"/>
        <v>1.1564985388376882E-29</v>
      </c>
      <c r="AV122" s="5" t="e">
        <f>#REF!</f>
        <v>#REF!</v>
      </c>
      <c r="AW122" s="5" t="e">
        <f t="shared" si="127"/>
        <v>#REF!</v>
      </c>
    </row>
    <row r="123" spans="6:49" x14ac:dyDescent="0.35">
      <c r="F123" t="str">
        <f t="shared" si="128"/>
        <v>Prop, t=5.4</v>
      </c>
      <c r="G123" s="1">
        <f t="shared" si="86"/>
        <v>5.3999999999999888</v>
      </c>
      <c r="H123" s="1">
        <f t="shared" si="87"/>
        <v>0</v>
      </c>
      <c r="I123">
        <f t="shared" si="88"/>
        <v>-1.1562338062125972E-5</v>
      </c>
      <c r="J123" s="53">
        <f t="shared" si="90"/>
        <v>3.7990539346985334E-5</v>
      </c>
      <c r="K123" s="1">
        <f t="shared" si="129"/>
        <v>7.550342586379258E-5</v>
      </c>
      <c r="L123" s="1">
        <f t="shared" si="130"/>
        <v>-4.0444487838329807E-4</v>
      </c>
      <c r="M123" s="1">
        <f t="shared" si="131"/>
        <v>-4.5804807643030123E-4</v>
      </c>
      <c r="N123" s="1">
        <f t="shared" si="132"/>
        <v>1.6478891486823005E-3</v>
      </c>
      <c r="O123" s="1">
        <f t="shared" si="133"/>
        <v>2.8839403524778063E-3</v>
      </c>
      <c r="P123" s="1">
        <f t="shared" si="134"/>
        <v>-3.6595991323532346E-3</v>
      </c>
      <c r="Q123" s="1">
        <f t="shared" si="135"/>
        <v>-1.3609198132693644E-2</v>
      </c>
      <c r="R123" s="1">
        <f t="shared" si="136"/>
        <v>1.4377862115290453E-3</v>
      </c>
      <c r="S123" s="1">
        <f t="shared" si="137"/>
        <v>8.1813118598346002E-2</v>
      </c>
      <c r="T123" s="1">
        <f t="shared" si="138"/>
        <v>0.24879988853945609</v>
      </c>
      <c r="U123" s="1">
        <f t="shared" si="139"/>
        <v>0.48475577827528488</v>
      </c>
      <c r="V123" s="1">
        <f t="shared" si="140"/>
        <v>0.74256691442994383</v>
      </c>
      <c r="W123" s="1">
        <f t="shared" si="141"/>
        <v>0.97303642743229846</v>
      </c>
      <c r="X123" s="1">
        <f t="shared" si="142"/>
        <v>1.1470847112074196</v>
      </c>
      <c r="Y123" s="1">
        <f t="shared" si="143"/>
        <v>1.2610437593906443</v>
      </c>
      <c r="Z123" s="1">
        <f t="shared" si="144"/>
        <v>1.3256516263766729</v>
      </c>
      <c r="AA123" s="1">
        <f t="shared" si="145"/>
        <v>1.3461599699268734</v>
      </c>
      <c r="AB123" s="1">
        <f t="shared" si="146"/>
        <v>1.3099456925402413</v>
      </c>
      <c r="AC123" s="1">
        <f t="shared" si="147"/>
        <v>1.1967468169798796</v>
      </c>
      <c r="AD123" s="1">
        <f t="shared" si="148"/>
        <v>1.0039881321292434</v>
      </c>
      <c r="AE123" s="1">
        <f t="shared" si="149"/>
        <v>0.76075662133968114</v>
      </c>
      <c r="AF123" s="1">
        <f t="shared" si="150"/>
        <v>0.51573891507700864</v>
      </c>
      <c r="AG123" s="1">
        <f t="shared" si="151"/>
        <v>0.31156389099960402</v>
      </c>
      <c r="AH123" s="1">
        <f t="shared" si="152"/>
        <v>0.16763669424064287</v>
      </c>
      <c r="AI123" s="52">
        <f t="shared" si="153"/>
        <v>8.044402815630089E-2</v>
      </c>
      <c r="AJ123" s="52">
        <f t="shared" si="154"/>
        <v>3.4507459280029532E-2</v>
      </c>
      <c r="AK123" s="52">
        <f t="shared" si="155"/>
        <v>1.3267277343982895E-2</v>
      </c>
      <c r="AL123" s="60">
        <f t="shared" si="156"/>
        <v>4.5934398354684162E-3</v>
      </c>
      <c r="AM123" s="60">
        <f t="shared" si="157"/>
        <v>1.5441783069896743E-3</v>
      </c>
      <c r="AN123" s="73">
        <f t="shared" si="89"/>
        <v>1.5441783069896743E-3</v>
      </c>
      <c r="AO123" s="52">
        <f t="shared" si="120"/>
        <v>0</v>
      </c>
      <c r="AP123" s="5">
        <f t="shared" si="121"/>
        <v>5.2626394624116822E-6</v>
      </c>
      <c r="AQ123">
        <f t="shared" si="122"/>
        <v>0</v>
      </c>
      <c r="AR123" s="23">
        <f t="shared" si="123"/>
        <v>-5.2626394622112826E-6</v>
      </c>
      <c r="AS123" s="5">
        <f t="shared" si="124"/>
        <v>-2.0039952499089492E-16</v>
      </c>
      <c r="AT123" s="5">
        <f t="shared" si="125"/>
        <v>-4.1406853882536758E-16</v>
      </c>
      <c r="AU123" s="5">
        <f t="shared" si="126"/>
        <v>1.1605145357993458E-29</v>
      </c>
      <c r="AV123" s="5" t="e">
        <f>#REF!</f>
        <v>#REF!</v>
      </c>
      <c r="AW123" s="5" t="e">
        <f t="shared" si="127"/>
        <v>#REF!</v>
      </c>
    </row>
    <row r="124" spans="6:49" x14ac:dyDescent="0.35">
      <c r="F124" t="str">
        <f t="shared" si="128"/>
        <v>Prop, t=5.45</v>
      </c>
      <c r="G124" s="1">
        <f t="shared" si="86"/>
        <v>5.4499999999999886</v>
      </c>
      <c r="H124" s="1">
        <f t="shared" si="87"/>
        <v>0</v>
      </c>
      <c r="I124">
        <f t="shared" si="88"/>
        <v>-9.906994924123854E-6</v>
      </c>
      <c r="J124" s="53">
        <f t="shared" si="90"/>
        <v>3.2551554750692663E-5</v>
      </c>
      <c r="K124" s="1">
        <f t="shared" si="129"/>
        <v>8.4333727517790159E-5</v>
      </c>
      <c r="L124" s="1">
        <f t="shared" si="130"/>
        <v>-3.6168313878635232E-4</v>
      </c>
      <c r="M124" s="1">
        <f t="shared" si="131"/>
        <v>-5.0106255978295657E-4</v>
      </c>
      <c r="N124" s="1">
        <f t="shared" si="132"/>
        <v>1.4463831650908558E-3</v>
      </c>
      <c r="O124" s="1">
        <f t="shared" si="133"/>
        <v>2.9124730970263094E-3</v>
      </c>
      <c r="P124" s="1">
        <f t="shared" si="134"/>
        <v>-2.9533461700033611E-3</v>
      </c>
      <c r="Q124" s="1">
        <f t="shared" si="135"/>
        <v>-1.3079885158071545E-2</v>
      </c>
      <c r="R124" s="1">
        <f t="shared" si="136"/>
        <v>-9.2710149698302759E-4</v>
      </c>
      <c r="S124" s="1">
        <f t="shared" si="137"/>
        <v>7.3578266352541472E-2</v>
      </c>
      <c r="T124" s="1">
        <f t="shared" si="138"/>
        <v>0.23397481418764696</v>
      </c>
      <c r="U124" s="1">
        <f t="shared" si="139"/>
        <v>0.46581726457350914</v>
      </c>
      <c r="V124" s="1">
        <f t="shared" si="140"/>
        <v>0.72375760023726887</v>
      </c>
      <c r="W124" s="1">
        <f t="shared" si="141"/>
        <v>0.95802815903549876</v>
      </c>
      <c r="X124" s="1">
        <f t="shared" si="142"/>
        <v>1.1375417624280004</v>
      </c>
      <c r="Y124" s="1">
        <f t="shared" si="143"/>
        <v>1.256648305352138</v>
      </c>
      <c r="Z124" s="1">
        <f t="shared" si="144"/>
        <v>1.3251839754418775</v>
      </c>
      <c r="AA124" s="1">
        <f t="shared" si="145"/>
        <v>1.3488708592679524</v>
      </c>
      <c r="AB124" s="1">
        <f t="shared" si="146"/>
        <v>1.316172858210213</v>
      </c>
      <c r="AC124" s="1">
        <f t="shared" si="147"/>
        <v>1.2071396686592011</v>
      </c>
      <c r="AD124" s="1">
        <f t="shared" si="148"/>
        <v>1.0180998246986073</v>
      </c>
      <c r="AE124" s="1">
        <f t="shared" si="149"/>
        <v>0.77652930907515527</v>
      </c>
      <c r="AF124" s="1">
        <f t="shared" si="150"/>
        <v>0.53041503883523422</v>
      </c>
      <c r="AG124" s="1">
        <f t="shared" si="151"/>
        <v>0.32308722898298192</v>
      </c>
      <c r="AH124" s="1">
        <f t="shared" si="152"/>
        <v>0.17537119701406537</v>
      </c>
      <c r="AI124" s="52">
        <f t="shared" si="153"/>
        <v>8.4932058284727441E-2</v>
      </c>
      <c r="AJ124" s="52">
        <f t="shared" si="154"/>
        <v>3.6780117534111416E-2</v>
      </c>
      <c r="AK124" s="52">
        <f t="shared" si="155"/>
        <v>1.4279514820602043E-2</v>
      </c>
      <c r="AL124" s="60">
        <f t="shared" si="156"/>
        <v>4.9936484767091243E-3</v>
      </c>
      <c r="AM124" s="60">
        <f t="shared" si="157"/>
        <v>1.696700026041862E-3</v>
      </c>
      <c r="AN124" s="73">
        <f t="shared" si="89"/>
        <v>1.696700026041862E-3</v>
      </c>
      <c r="AO124" s="52">
        <f t="shared" si="120"/>
        <v>0</v>
      </c>
      <c r="AP124" s="5">
        <f t="shared" si="121"/>
        <v>5.7906686512112629E-6</v>
      </c>
      <c r="AQ124">
        <f t="shared" si="122"/>
        <v>0</v>
      </c>
      <c r="AR124" s="23">
        <f t="shared" si="123"/>
        <v>-5.7906686516950856E-6</v>
      </c>
      <c r="AS124" s="5">
        <f t="shared" si="124"/>
        <v>4.8382267837281459E-16</v>
      </c>
      <c r="AT124" s="5">
        <f t="shared" si="125"/>
        <v>6.9754139547447009E-17</v>
      </c>
      <c r="AU124" s="5">
        <f t="shared" si="126"/>
        <v>1.1839229742101302E-29</v>
      </c>
      <c r="AV124" s="5" t="e">
        <f>#REF!</f>
        <v>#REF!</v>
      </c>
      <c r="AW124" s="5" t="e">
        <f t="shared" si="127"/>
        <v>#REF!</v>
      </c>
    </row>
    <row r="125" spans="6:49" x14ac:dyDescent="0.35">
      <c r="F125" t="str">
        <f t="shared" si="128"/>
        <v>Prop, t=5.5</v>
      </c>
      <c r="G125" s="1">
        <f t="shared" si="86"/>
        <v>5.4999999999999885</v>
      </c>
      <c r="H125" s="1">
        <f t="shared" si="87"/>
        <v>0</v>
      </c>
      <c r="I125">
        <f t="shared" si="88"/>
        <v>-8.3302420376406417E-6</v>
      </c>
      <c r="J125" s="53">
        <f t="shared" si="90"/>
        <v>2.7370795266533539E-5</v>
      </c>
      <c r="K125" s="1">
        <f t="shared" si="129"/>
        <v>9.1050863722524753E-5</v>
      </c>
      <c r="L125" s="1">
        <f t="shared" si="130"/>
        <v>-3.1979727070822247E-4</v>
      </c>
      <c r="M125" s="1">
        <f t="shared" si="131"/>
        <v>-5.3321385407232636E-4</v>
      </c>
      <c r="N125" s="1">
        <f t="shared" si="132"/>
        <v>1.253187138642304E-3</v>
      </c>
      <c r="O125" s="1">
        <f t="shared" si="133"/>
        <v>2.9087764831424059E-3</v>
      </c>
      <c r="P125" s="1">
        <f t="shared" si="134"/>
        <v>-2.2981287770587155E-3</v>
      </c>
      <c r="Q125" s="1">
        <f t="shared" si="135"/>
        <v>-1.2488256424595619E-2</v>
      </c>
      <c r="R125" s="1">
        <f t="shared" si="136"/>
        <v>-2.9824333281791618E-3</v>
      </c>
      <c r="S125" s="1">
        <f t="shared" si="137"/>
        <v>6.5865174653555056E-2</v>
      </c>
      <c r="T125" s="1">
        <f t="shared" si="138"/>
        <v>0.21966001626746939</v>
      </c>
      <c r="U125" s="1">
        <f t="shared" si="139"/>
        <v>0.44713120800645945</v>
      </c>
      <c r="V125" s="1">
        <f t="shared" si="140"/>
        <v>0.70484998844907754</v>
      </c>
      <c r="W125" s="1">
        <f t="shared" si="141"/>
        <v>0.94266103277598601</v>
      </c>
      <c r="X125" s="1">
        <f t="shared" si="142"/>
        <v>1.1275538358883339</v>
      </c>
      <c r="Y125" s="1">
        <f t="shared" si="143"/>
        <v>1.2518662028546079</v>
      </c>
      <c r="Z125" s="1">
        <f t="shared" si="144"/>
        <v>1.3244398845925356</v>
      </c>
      <c r="AA125" s="1">
        <f t="shared" si="145"/>
        <v>1.3513749920723801</v>
      </c>
      <c r="AB125" s="1">
        <f t="shared" si="146"/>
        <v>1.3221922302588212</v>
      </c>
      <c r="AC125" s="1">
        <f t="shared" si="147"/>
        <v>1.2173066155137466</v>
      </c>
      <c r="AD125" s="1">
        <f t="shared" si="148"/>
        <v>1.0320290976935778</v>
      </c>
      <c r="AE125" s="1">
        <f t="shared" si="149"/>
        <v>0.7922433418464</v>
      </c>
      <c r="AF125" s="1">
        <f t="shared" si="150"/>
        <v>0.54517939513185554</v>
      </c>
      <c r="AG125" s="1">
        <f t="shared" si="151"/>
        <v>0.33479611148068406</v>
      </c>
      <c r="AH125" s="1">
        <f t="shared" si="152"/>
        <v>0.1833102365774382</v>
      </c>
      <c r="AI125" s="52">
        <f t="shared" si="153"/>
        <v>8.9586116172073765E-2</v>
      </c>
      <c r="AJ125" s="52">
        <f t="shared" si="154"/>
        <v>3.9161253212577525E-2</v>
      </c>
      <c r="AK125" s="52">
        <f t="shared" si="155"/>
        <v>1.5351132275995079E-2</v>
      </c>
      <c r="AL125" s="60">
        <f t="shared" si="156"/>
        <v>5.4218200383485543E-3</v>
      </c>
      <c r="AM125" s="60">
        <f t="shared" si="157"/>
        <v>1.8616921259773497E-3</v>
      </c>
      <c r="AN125" s="73">
        <f t="shared" si="89"/>
        <v>1.8616921259773497E-3</v>
      </c>
      <c r="AO125" s="52">
        <f t="shared" si="120"/>
        <v>0</v>
      </c>
      <c r="AP125" s="5">
        <f t="shared" si="121"/>
        <v>6.3626250976569653E-6</v>
      </c>
      <c r="AQ125">
        <f t="shared" si="122"/>
        <v>0</v>
      </c>
      <c r="AR125" s="23">
        <f t="shared" si="123"/>
        <v>-6.3626250972337317E-6</v>
      </c>
      <c r="AS125" s="5">
        <f t="shared" si="124"/>
        <v>-4.2323356462276723E-16</v>
      </c>
      <c r="AT125" s="5">
        <f t="shared" si="125"/>
        <v>-3.5347942507532022E-16</v>
      </c>
      <c r="AU125" s="5">
        <f t="shared" si="126"/>
        <v>1.2018356392324596E-29</v>
      </c>
      <c r="AV125" s="5" t="e">
        <f>#REF!</f>
        <v>#REF!</v>
      </c>
      <c r="AW125" s="5" t="e">
        <f t="shared" si="127"/>
        <v>#REF!</v>
      </c>
    </row>
    <row r="126" spans="6:49" x14ac:dyDescent="0.35">
      <c r="F126" t="str">
        <f t="shared" si="128"/>
        <v>Prop, t=5.55</v>
      </c>
      <c r="G126" s="1">
        <f t="shared" si="86"/>
        <v>5.5499999999999883</v>
      </c>
      <c r="H126" s="1">
        <f t="shared" si="87"/>
        <v>0</v>
      </c>
      <c r="I126">
        <f t="shared" si="88"/>
        <v>-6.8420101236459756E-6</v>
      </c>
      <c r="J126" s="53">
        <f t="shared" si="90"/>
        <v>2.2480890406265349E-5</v>
      </c>
      <c r="K126" s="1">
        <f t="shared" si="129"/>
        <v>9.5832173479193792E-5</v>
      </c>
      <c r="L126" s="1">
        <f t="shared" si="130"/>
        <v>-2.7917588884695421E-4</v>
      </c>
      <c r="M126" s="1">
        <f t="shared" si="131"/>
        <v>-5.554403664299062E-4</v>
      </c>
      <c r="N126" s="1">
        <f t="shared" si="132"/>
        <v>1.0693766331225207E-3</v>
      </c>
      <c r="O126" s="1">
        <f t="shared" si="133"/>
        <v>2.8765367129253957E-3</v>
      </c>
      <c r="P126" s="1">
        <f t="shared" si="134"/>
        <v>-1.6945227929613029E-3</v>
      </c>
      <c r="Q126" s="1">
        <f t="shared" si="135"/>
        <v>-1.184731896013781E-2</v>
      </c>
      <c r="R126" s="1">
        <f t="shared" si="136"/>
        <v>-4.7501367916121607E-3</v>
      </c>
      <c r="S126" s="1">
        <f t="shared" si="137"/>
        <v>5.8658900009968706E-2</v>
      </c>
      <c r="T126" s="1">
        <f t="shared" si="138"/>
        <v>0.20586087480700202</v>
      </c>
      <c r="U126" s="1">
        <f t="shared" si="139"/>
        <v>0.42872133884975888</v>
      </c>
      <c r="V126" s="1">
        <f t="shared" si="140"/>
        <v>0.68587195478489238</v>
      </c>
      <c r="W126" s="1">
        <f t="shared" si="141"/>
        <v>0.92695346553882674</v>
      </c>
      <c r="X126" s="1">
        <f t="shared" si="142"/>
        <v>1.1171253903567078</v>
      </c>
      <c r="Y126" s="1">
        <f t="shared" si="143"/>
        <v>1.2466917972320639</v>
      </c>
      <c r="Z126" s="1">
        <f t="shared" si="144"/>
        <v>1.3234108561194344</v>
      </c>
      <c r="AA126" s="1">
        <f t="shared" si="145"/>
        <v>1.3536671151630011</v>
      </c>
      <c r="AB126" s="1">
        <f t="shared" si="146"/>
        <v>1.3280032436601064</v>
      </c>
      <c r="AC126" s="1">
        <f t="shared" si="147"/>
        <v>1.2272482168609598</v>
      </c>
      <c r="AD126" s="1">
        <f t="shared" si="148"/>
        <v>1.0457731409460438</v>
      </c>
      <c r="AE126" s="1">
        <f t="shared" si="149"/>
        <v>0.80789179036712067</v>
      </c>
      <c r="AF126" s="1">
        <f t="shared" si="150"/>
        <v>0.56002421482967646</v>
      </c>
      <c r="AG126" s="1">
        <f t="shared" si="151"/>
        <v>0.34668565162584242</v>
      </c>
      <c r="AH126" s="1">
        <f t="shared" si="152"/>
        <v>0.19145299713790132</v>
      </c>
      <c r="AI126" s="52">
        <f t="shared" si="153"/>
        <v>9.4408165590127879E-2</v>
      </c>
      <c r="AJ126" s="52">
        <f t="shared" si="154"/>
        <v>4.1653628197361271E-2</v>
      </c>
      <c r="AK126" s="52">
        <f t="shared" si="155"/>
        <v>1.6484396529730008E-2</v>
      </c>
      <c r="AL126" s="60">
        <f t="shared" si="156"/>
        <v>5.8793691277041725E-3</v>
      </c>
      <c r="AM126" s="60">
        <f t="shared" si="157"/>
        <v>2.0399434061052846E-3</v>
      </c>
      <c r="AN126" s="73">
        <f t="shared" si="89"/>
        <v>2.0399434061052846E-3</v>
      </c>
      <c r="AO126" s="52">
        <f t="shared" si="120"/>
        <v>0</v>
      </c>
      <c r="AP126" s="5">
        <f t="shared" si="121"/>
        <v>6.9813454724150421E-6</v>
      </c>
      <c r="AQ126">
        <f t="shared" si="122"/>
        <v>0</v>
      </c>
      <c r="AR126" s="23">
        <f t="shared" si="123"/>
        <v>-6.9813454728340218E-6</v>
      </c>
      <c r="AS126" s="5">
        <f t="shared" si="124"/>
        <v>4.1897976516165614E-16</v>
      </c>
      <c r="AT126" s="5">
        <f t="shared" si="125"/>
        <v>6.5500340086335913E-17</v>
      </c>
      <c r="AU126" s="5">
        <f t="shared" si="126"/>
        <v>1.2193900435939513E-29</v>
      </c>
      <c r="AV126" s="5" t="e">
        <f>#REF!</f>
        <v>#REF!</v>
      </c>
      <c r="AW126" s="5" t="e">
        <f t="shared" si="127"/>
        <v>#REF!</v>
      </c>
    </row>
    <row r="127" spans="6:49" x14ac:dyDescent="0.35">
      <c r="F127" t="str">
        <f t="shared" si="128"/>
        <v>Prop, t=5.6</v>
      </c>
      <c r="G127" s="1">
        <f t="shared" si="86"/>
        <v>5.5999999999999881</v>
      </c>
      <c r="H127" s="1">
        <f t="shared" si="87"/>
        <v>0</v>
      </c>
      <c r="I127">
        <f t="shared" si="88"/>
        <v>-5.4499008952651244E-6</v>
      </c>
      <c r="J127" s="53">
        <f t="shared" si="90"/>
        <v>1.7906817227299698E-5</v>
      </c>
      <c r="K127" s="1">
        <f t="shared" si="129"/>
        <v>9.8856580439685035E-5</v>
      </c>
      <c r="L127" s="1">
        <f t="shared" si="130"/>
        <v>-2.4014548374326854E-4</v>
      </c>
      <c r="M127" s="1">
        <f t="shared" si="131"/>
        <v>-5.6867951973084093E-4</v>
      </c>
      <c r="N127" s="1">
        <f t="shared" si="132"/>
        <v>8.9580371942442056E-4</v>
      </c>
      <c r="O127" s="1">
        <f t="shared" si="133"/>
        <v>2.8193114269326764E-3</v>
      </c>
      <c r="P127" s="1">
        <f t="shared" si="134"/>
        <v>-1.1425344894260023E-3</v>
      </c>
      <c r="Q127" s="1">
        <f t="shared" si="135"/>
        <v>-1.1168962944089748E-2</v>
      </c>
      <c r="R127" s="1">
        <f t="shared" si="136"/>
        <v>-6.2515928090919708E-3</v>
      </c>
      <c r="S127" s="1">
        <f t="shared" si="137"/>
        <v>5.1943641648713082E-2</v>
      </c>
      <c r="T127" s="1">
        <f t="shared" si="138"/>
        <v>0.19258101003555977</v>
      </c>
      <c r="U127" s="1">
        <f t="shared" si="139"/>
        <v>0.41061003167172871</v>
      </c>
      <c r="V127" s="1">
        <f t="shared" si="140"/>
        <v>0.66685123222863885</v>
      </c>
      <c r="W127" s="1">
        <f t="shared" si="141"/>
        <v>0.91092471293205779</v>
      </c>
      <c r="X127" s="1">
        <f t="shared" si="142"/>
        <v>1.1062619446278938</v>
      </c>
      <c r="Y127" s="1">
        <f t="shared" si="143"/>
        <v>1.2411201311103732</v>
      </c>
      <c r="Z127" s="1">
        <f t="shared" si="144"/>
        <v>1.3220885520358425</v>
      </c>
      <c r="AA127" s="1">
        <f t="shared" si="145"/>
        <v>1.3557417391535957</v>
      </c>
      <c r="AB127" s="1">
        <f t="shared" si="146"/>
        <v>1.3336050275253752</v>
      </c>
      <c r="AC127" s="1">
        <f t="shared" si="147"/>
        <v>1.2369649555614586</v>
      </c>
      <c r="AD127" s="1">
        <f t="shared" si="148"/>
        <v>1.0593293303485802</v>
      </c>
      <c r="AE127" s="1">
        <f t="shared" si="149"/>
        <v>0.82346794957055969</v>
      </c>
      <c r="AF127" s="1">
        <f t="shared" si="150"/>
        <v>0.57494177377004985</v>
      </c>
      <c r="AG127" s="1">
        <f t="shared" si="151"/>
        <v>0.35875081472903686</v>
      </c>
      <c r="AH127" s="1">
        <f t="shared" si="152"/>
        <v>0.19979845888093586</v>
      </c>
      <c r="AI127" s="52">
        <f t="shared" si="153"/>
        <v>9.9400033494931483E-2</v>
      </c>
      <c r="AJ127" s="52">
        <f t="shared" si="154"/>
        <v>4.425996416792459E-2</v>
      </c>
      <c r="AK127" s="52">
        <f t="shared" si="155"/>
        <v>1.7681594766573844E-2</v>
      </c>
      <c r="AL127" s="60">
        <f t="shared" si="156"/>
        <v>6.3677475065037929E-3</v>
      </c>
      <c r="AM127" s="60">
        <f t="shared" si="157"/>
        <v>2.232275383821146E-3</v>
      </c>
      <c r="AN127" s="73">
        <f t="shared" si="89"/>
        <v>2.232275383821146E-3</v>
      </c>
      <c r="AO127" s="52">
        <f t="shared" si="120"/>
        <v>0</v>
      </c>
      <c r="AP127" s="5">
        <f t="shared" si="121"/>
        <v>7.6497877728947964E-6</v>
      </c>
      <c r="AQ127">
        <f t="shared" si="122"/>
        <v>0</v>
      </c>
      <c r="AR127" s="23">
        <f t="shared" si="123"/>
        <v>-7.6497877723458174E-6</v>
      </c>
      <c r="AS127" s="5">
        <f t="shared" si="124"/>
        <v>-5.4897899377445714E-16</v>
      </c>
      <c r="AT127" s="5">
        <f t="shared" si="125"/>
        <v>-4.8347865368812122E-16</v>
      </c>
      <c r="AU127" s="5">
        <f t="shared" si="126"/>
        <v>1.2495278371545128E-29</v>
      </c>
      <c r="AV127" s="5" t="e">
        <f>#REF!</f>
        <v>#REF!</v>
      </c>
      <c r="AW127" s="5" t="e">
        <f t="shared" si="127"/>
        <v>#REF!</v>
      </c>
    </row>
    <row r="128" spans="6:49" x14ac:dyDescent="0.35">
      <c r="F128" t="str">
        <f t="shared" si="128"/>
        <v>Prop, t=5.65</v>
      </c>
      <c r="G128" s="1">
        <f t="shared" si="86"/>
        <v>5.6499999999999879</v>
      </c>
      <c r="H128" s="1">
        <f t="shared" si="87"/>
        <v>0</v>
      </c>
      <c r="I128">
        <f t="shared" si="88"/>
        <v>-4.1593850524366056E-6</v>
      </c>
      <c r="J128" s="53">
        <f t="shared" si="90"/>
        <v>1.3666550886577421E-5</v>
      </c>
      <c r="K128" s="1">
        <f t="shared" si="129"/>
        <v>1.0030224821485705E-4</v>
      </c>
      <c r="L128" s="1">
        <f t="shared" si="130"/>
        <v>-2.0297418663650754E-4</v>
      </c>
      <c r="M128" s="1">
        <f t="shared" si="131"/>
        <v>-5.7385746140253661E-4</v>
      </c>
      <c r="N128" s="1">
        <f t="shared" si="132"/>
        <v>7.3311366401142199E-4</v>
      </c>
      <c r="O128" s="1">
        <f t="shared" si="133"/>
        <v>2.7405080323398413E-3</v>
      </c>
      <c r="P128" s="1">
        <f t="shared" si="134"/>
        <v>-6.4166638387989439E-4</v>
      </c>
      <c r="Q128" s="1">
        <f t="shared" si="135"/>
        <v>-1.0463993836026886E-2</v>
      </c>
      <c r="R128" s="1">
        <f t="shared" si="136"/>
        <v>-7.5075680979572413E-3</v>
      </c>
      <c r="S128" s="1">
        <f t="shared" si="137"/>
        <v>4.5702860879692518E-2</v>
      </c>
      <c r="T128" s="1">
        <f t="shared" si="138"/>
        <v>0.17982234195106334</v>
      </c>
      <c r="U128" s="1">
        <f t="shared" si="139"/>
        <v>0.39281825862764402</v>
      </c>
      <c r="V128" s="1">
        <f t="shared" si="140"/>
        <v>0.6478153124981344</v>
      </c>
      <c r="W128" s="1">
        <f t="shared" si="141"/>
        <v>0.89459479909798523</v>
      </c>
      <c r="X128" s="1">
        <f t="shared" si="142"/>
        <v>1.0949700669857196</v>
      </c>
      <c r="Y128" s="1">
        <f t="shared" si="143"/>
        <v>1.2351469738594703</v>
      </c>
      <c r="Z128" s="1">
        <f t="shared" si="144"/>
        <v>1.3204648321012238</v>
      </c>
      <c r="AA128" s="1">
        <f t="shared" si="145"/>
        <v>1.3575931641393542</v>
      </c>
      <c r="AB128" s="1">
        <f t="shared" si="146"/>
        <v>1.3389964088278037</v>
      </c>
      <c r="AC128" s="1">
        <f t="shared" si="147"/>
        <v>1.2464572237474258</v>
      </c>
      <c r="AD128" s="1">
        <f t="shared" si="148"/>
        <v>1.0726952122701015</v>
      </c>
      <c r="AE128" s="1">
        <f t="shared" si="149"/>
        <v>0.83896533607733903</v>
      </c>
      <c r="AF128" s="1">
        <f t="shared" si="150"/>
        <v>0.58992440222982345</v>
      </c>
      <c r="AG128" s="1">
        <f t="shared" si="151"/>
        <v>0.37098642847129737</v>
      </c>
      <c r="AH128" s="1">
        <f t="shared" si="152"/>
        <v>0.20834540114390526</v>
      </c>
      <c r="AI128" s="52">
        <f t="shared" si="153"/>
        <v>0.10456340701635645</v>
      </c>
      <c r="AJ128" s="52">
        <f t="shared" si="154"/>
        <v>4.6982938117242842E-2</v>
      </c>
      <c r="AK128" s="52">
        <f t="shared" si="155"/>
        <v>1.8945031713402147E-2</v>
      </c>
      <c r="AL128" s="60">
        <f t="shared" si="156"/>
        <v>6.8884432941252252E-3</v>
      </c>
      <c r="AM128" s="60">
        <f t="shared" si="157"/>
        <v>2.4395426079227176E-3</v>
      </c>
      <c r="AN128" s="73">
        <f t="shared" si="89"/>
        <v>2.4395426079227176E-3</v>
      </c>
      <c r="AO128" s="52">
        <f t="shared" si="120"/>
        <v>0</v>
      </c>
      <c r="AP128" s="5">
        <f t="shared" si="121"/>
        <v>8.3710326893292742E-6</v>
      </c>
      <c r="AQ128">
        <f t="shared" si="122"/>
        <v>0</v>
      </c>
      <c r="AR128" s="23">
        <f t="shared" si="123"/>
        <v>-8.3710326899133491E-6</v>
      </c>
      <c r="AS128" s="5">
        <f t="shared" si="124"/>
        <v>5.8407495691099182E-16</v>
      </c>
      <c r="AT128" s="5">
        <f t="shared" si="125"/>
        <v>1.0059630322287059E-16</v>
      </c>
      <c r="AU128" s="5">
        <f t="shared" si="126"/>
        <v>1.2836421926835705E-29</v>
      </c>
      <c r="AV128" s="5" t="e">
        <f>#REF!</f>
        <v>#REF!</v>
      </c>
      <c r="AW128" s="5" t="e">
        <f t="shared" si="127"/>
        <v>#REF!</v>
      </c>
    </row>
    <row r="129" spans="6:49" x14ac:dyDescent="0.35">
      <c r="F129" t="str">
        <f t="shared" si="128"/>
        <v>Prop, t=5.7</v>
      </c>
      <c r="G129" s="1">
        <f t="shared" si="86"/>
        <v>5.6999999999999877</v>
      </c>
      <c r="H129" s="1">
        <f t="shared" si="87"/>
        <v>0</v>
      </c>
      <c r="I129">
        <f t="shared" si="88"/>
        <v>-2.974001268501702E-6</v>
      </c>
      <c r="J129" s="53">
        <f t="shared" si="90"/>
        <v>9.7717184536484502E-6</v>
      </c>
      <c r="K129" s="1">
        <f t="shared" si="129"/>
        <v>1.0034453522257644E-4</v>
      </c>
      <c r="L129" s="1">
        <f t="shared" si="130"/>
        <v>-1.6787574953764392E-4</v>
      </c>
      <c r="M129" s="1">
        <f t="shared" si="131"/>
        <v>-5.7188011200382373E-4</v>
      </c>
      <c r="N129" s="1">
        <f t="shared" si="132"/>
        <v>5.817619036671232E-4</v>
      </c>
      <c r="O129" s="1">
        <f t="shared" si="133"/>
        <v>2.643366046221284E-3</v>
      </c>
      <c r="P129" s="1">
        <f t="shared" si="134"/>
        <v>-1.9098017607272377E-4</v>
      </c>
      <c r="Q129" s="1">
        <f t="shared" si="135"/>
        <v>-9.7421689419940997E-3</v>
      </c>
      <c r="R129" s="1">
        <f t="shared" si="136"/>
        <v>-8.5381560814726063E-3</v>
      </c>
      <c r="S129" s="1">
        <f t="shared" si="137"/>
        <v>3.9919397533658273E-2</v>
      </c>
      <c r="T129" s="1">
        <f t="shared" si="138"/>
        <v>0.16758515589264031</v>
      </c>
      <c r="U129" s="1">
        <f t="shared" si="139"/>
        <v>0.37536555115574016</v>
      </c>
      <c r="V129" s="1">
        <f t="shared" si="140"/>
        <v>0.62879135081311388</v>
      </c>
      <c r="W129" s="1">
        <f t="shared" si="141"/>
        <v>0.87798444384157592</v>
      </c>
      <c r="X129" s="1">
        <f t="shared" si="142"/>
        <v>1.083257360178842</v>
      </c>
      <c r="Y129" s="1">
        <f t="shared" si="143"/>
        <v>1.228768848320356</v>
      </c>
      <c r="Z129" s="1">
        <f t="shared" si="144"/>
        <v>1.3185317914069927</v>
      </c>
      <c r="AA129" s="1">
        <f t="shared" si="145"/>
        <v>1.3592155063065479</v>
      </c>
      <c r="AB129" s="1">
        <f t="shared" si="146"/>
        <v>1.3441759175569976</v>
      </c>
      <c r="AC129" s="1">
        <f t="shared" si="147"/>
        <v>1.2557253096483174</v>
      </c>
      <c r="AD129" s="1">
        <f t="shared" si="148"/>
        <v>1.0858684880518312</v>
      </c>
      <c r="AE129" s="1">
        <f t="shared" si="149"/>
        <v>0.85437768492599553</v>
      </c>
      <c r="AF129" s="1">
        <f t="shared" si="150"/>
        <v>0.60496449370408589</v>
      </c>
      <c r="AG129" s="1">
        <f t="shared" si="151"/>
        <v>0.38338719302920732</v>
      </c>
      <c r="AH129" s="1">
        <f t="shared" si="152"/>
        <v>0.21709240593345921</v>
      </c>
      <c r="AI129" s="52">
        <f t="shared" si="153"/>
        <v>0.10989983075946667</v>
      </c>
      <c r="AJ129" s="52">
        <f t="shared" si="154"/>
        <v>4.9825177953199573E-2</v>
      </c>
      <c r="AK129" s="52">
        <f t="shared" si="155"/>
        <v>2.0277026750470273E-2</v>
      </c>
      <c r="AL129" s="60">
        <f t="shared" si="156"/>
        <v>7.4429800843353079E-3</v>
      </c>
      <c r="AM129" s="60">
        <f t="shared" si="157"/>
        <v>2.6626329190273077E-3</v>
      </c>
      <c r="AN129" s="73">
        <f t="shared" si="89"/>
        <v>2.6626329190273077E-3</v>
      </c>
      <c r="AO129" s="52">
        <f t="shared" si="120"/>
        <v>0</v>
      </c>
      <c r="AP129" s="5">
        <f t="shared" si="121"/>
        <v>9.1482847797101652E-6</v>
      </c>
      <c r="AQ129">
        <f t="shared" si="122"/>
        <v>0</v>
      </c>
      <c r="AR129" s="23">
        <f t="shared" si="123"/>
        <v>-9.148284779492144E-6</v>
      </c>
      <c r="AS129" s="5">
        <f t="shared" si="124"/>
        <v>-2.1802119842557338E-16</v>
      </c>
      <c r="AT129" s="5">
        <f t="shared" si="125"/>
        <v>-1.1742489520270279E-16</v>
      </c>
      <c r="AU129" s="5">
        <f t="shared" si="126"/>
        <v>1.2883955169798628E-29</v>
      </c>
      <c r="AV129" s="5" t="e">
        <f>#REF!</f>
        <v>#REF!</v>
      </c>
      <c r="AW129" s="5" t="e">
        <f t="shared" si="127"/>
        <v>#REF!</v>
      </c>
    </row>
    <row r="130" spans="6:49" x14ac:dyDescent="0.35">
      <c r="F130" t="str">
        <f t="shared" si="128"/>
        <v>Prop, t=5.75</v>
      </c>
      <c r="G130" s="1">
        <f t="shared" si="86"/>
        <v>5.7499999999999876</v>
      </c>
      <c r="H130" s="1">
        <f t="shared" si="87"/>
        <v>0</v>
      </c>
      <c r="I130">
        <f t="shared" si="88"/>
        <v>-1.8955536631028227E-6</v>
      </c>
      <c r="J130" s="53">
        <f t="shared" si="90"/>
        <v>6.2282477501949892E-6</v>
      </c>
      <c r="K130" s="1">
        <f t="shared" si="129"/>
        <v>9.9154236029661696E-5</v>
      </c>
      <c r="L130" s="1">
        <f t="shared" si="130"/>
        <v>-1.3501366892464201E-4</v>
      </c>
      <c r="M130" s="1">
        <f t="shared" si="131"/>
        <v>-5.636254949688052E-4</v>
      </c>
      <c r="N130" s="1">
        <f t="shared" si="132"/>
        <v>4.4203109110806284E-4</v>
      </c>
      <c r="O130" s="1">
        <f t="shared" si="133"/>
        <v>2.530943172537708E-3</v>
      </c>
      <c r="P130" s="1">
        <f t="shared" si="134"/>
        <v>2.1084342325308452E-4</v>
      </c>
      <c r="Q130" s="1">
        <f t="shared" si="135"/>
        <v>-9.0122377701658332E-3</v>
      </c>
      <c r="R130" s="1">
        <f t="shared" si="136"/>
        <v>-9.3627261059781395E-3</v>
      </c>
      <c r="S130" s="1">
        <f t="shared" si="137"/>
        <v>3.4575582908804706E-2</v>
      </c>
      <c r="T130" s="1">
        <f t="shared" si="138"/>
        <v>0.15586817342115097</v>
      </c>
      <c r="U130" s="1">
        <f t="shared" si="139"/>
        <v>0.35826996997026961</v>
      </c>
      <c r="V130" s="1">
        <f t="shared" si="140"/>
        <v>0.60980607440016565</v>
      </c>
      <c r="W130" s="1">
        <f t="shared" si="141"/>
        <v>0.86111498751417626</v>
      </c>
      <c r="X130" s="1">
        <f t="shared" si="142"/>
        <v>1.0711324420146542</v>
      </c>
      <c r="Y130" s="1">
        <f t="shared" si="143"/>
        <v>1.2219830546671353</v>
      </c>
      <c r="Z130" s="1">
        <f t="shared" si="144"/>
        <v>1.3162817973640735</v>
      </c>
      <c r="AA130" s="1">
        <f t="shared" si="145"/>
        <v>1.3606027253733965</v>
      </c>
      <c r="AB130" s="1">
        <f t="shared" si="146"/>
        <v>1.349141793274435</v>
      </c>
      <c r="AC130" s="1">
        <f t="shared" si="147"/>
        <v>1.2647693855362707</v>
      </c>
      <c r="AD130" s="1">
        <f t="shared" si="148"/>
        <v>1.0988469986440283</v>
      </c>
      <c r="AE130" s="1">
        <f t="shared" si="149"/>
        <v>0.86969894561377703</v>
      </c>
      <c r="AF130" s="1">
        <f t="shared" si="150"/>
        <v>0.62005451301290415</v>
      </c>
      <c r="AG130" s="1">
        <f t="shared" si="151"/>
        <v>0.39594769110033445</v>
      </c>
      <c r="AH130" s="1">
        <f t="shared" si="152"/>
        <v>0.22603786176446855</v>
      </c>
      <c r="AI130" s="52">
        <f t="shared" si="153"/>
        <v>0.11541070441785872</v>
      </c>
      <c r="AJ130" s="52">
        <f t="shared" si="154"/>
        <v>5.2789258195757201E-2</v>
      </c>
      <c r="AK130" s="52">
        <f t="shared" si="155"/>
        <v>2.1679910964336354E-2</v>
      </c>
      <c r="AL130" s="60">
        <f t="shared" si="156"/>
        <v>8.0329159768327881E-3</v>
      </c>
      <c r="AM130" s="60">
        <f t="shared" si="157"/>
        <v>2.9024676553018277E-3</v>
      </c>
      <c r="AN130" s="73">
        <f t="shared" si="89"/>
        <v>2.9024676553018277E-3</v>
      </c>
      <c r="AO130" s="52">
        <f t="shared" si="120"/>
        <v>0</v>
      </c>
      <c r="AP130" s="5">
        <f t="shared" si="121"/>
        <v>9.9848734463523762E-6</v>
      </c>
      <c r="AQ130">
        <f t="shared" si="122"/>
        <v>0</v>
      </c>
      <c r="AR130" s="23">
        <f t="shared" si="123"/>
        <v>-9.9848734465002309E-6</v>
      </c>
      <c r="AS130" s="5">
        <f t="shared" si="124"/>
        <v>1.4785468314092165E-16</v>
      </c>
      <c r="AT130" s="5">
        <f t="shared" si="125"/>
        <v>3.0429787938218861E-17</v>
      </c>
      <c r="AU130" s="5">
        <f t="shared" si="126"/>
        <v>1.2905816177125331E-29</v>
      </c>
      <c r="AV130" s="5" t="e">
        <f>#REF!</f>
        <v>#REF!</v>
      </c>
      <c r="AW130" s="5" t="e">
        <f t="shared" si="127"/>
        <v>#REF!</v>
      </c>
    </row>
    <row r="131" spans="6:49" x14ac:dyDescent="0.35">
      <c r="F131" t="str">
        <f t="shared" si="128"/>
        <v>Prop, t=5.8</v>
      </c>
      <c r="G131" s="1">
        <f t="shared" si="86"/>
        <v>5.7999999999999874</v>
      </c>
      <c r="H131" s="1">
        <f t="shared" si="87"/>
        <v>0</v>
      </c>
      <c r="I131">
        <f t="shared" si="88"/>
        <v>-9.2430558774409349E-7</v>
      </c>
      <c r="J131" s="53">
        <f t="shared" si="90"/>
        <v>3.0370040740163071E-6</v>
      </c>
      <c r="K131" s="1">
        <f t="shared" si="129"/>
        <v>9.6896094422316525E-5</v>
      </c>
      <c r="L131" s="1">
        <f t="shared" si="130"/>
        <v>-1.0450538847844509E-4</v>
      </c>
      <c r="M131" s="1">
        <f t="shared" si="131"/>
        <v>-5.4993728156853847E-4</v>
      </c>
      <c r="N131" s="1">
        <f t="shared" si="132"/>
        <v>3.1404802030946866E-4</v>
      </c>
      <c r="O131" s="1">
        <f t="shared" si="133"/>
        <v>2.4061048264109241E-3</v>
      </c>
      <c r="P131" s="1">
        <f t="shared" si="134"/>
        <v>5.6544815359829844E-4</v>
      </c>
      <c r="Q131" s="1">
        <f t="shared" si="135"/>
        <v>-8.2819855528396928E-3</v>
      </c>
      <c r="R131" s="1">
        <f t="shared" si="136"/>
        <v>-9.99988069814544E-3</v>
      </c>
      <c r="S131" s="1">
        <f t="shared" si="137"/>
        <v>2.9653348723210172E-2</v>
      </c>
      <c r="T131" s="1">
        <f t="shared" si="138"/>
        <v>0.14466862781164888</v>
      </c>
      <c r="U131" s="1">
        <f t="shared" si="139"/>
        <v>0.34154808319642299</v>
      </c>
      <c r="V131" s="1">
        <f t="shared" si="140"/>
        <v>0.59088569513408473</v>
      </c>
      <c r="W131" s="1">
        <f t="shared" si="141"/>
        <v>0.84400831409444976</v>
      </c>
      <c r="X131" s="1">
        <f t="shared" si="142"/>
        <v>1.0586049217015758</v>
      </c>
      <c r="Y131" s="1">
        <f t="shared" si="143"/>
        <v>1.2147876912810016</v>
      </c>
      <c r="Z131" s="1">
        <f t="shared" si="144"/>
        <v>1.3137075259327504</v>
      </c>
      <c r="AA131" s="1">
        <f t="shared" si="145"/>
        <v>1.3617486527689957</v>
      </c>
      <c r="AB131" s="1">
        <f t="shared" si="146"/>
        <v>1.3538919930368216</v>
      </c>
      <c r="AC131" s="1">
        <f t="shared" si="147"/>
        <v>1.2735894968104684</v>
      </c>
      <c r="AD131" s="1">
        <f t="shared" si="148"/>
        <v>1.1116287094416737</v>
      </c>
      <c r="AE131" s="1">
        <f t="shared" si="149"/>
        <v>0.88492327749594413</v>
      </c>
      <c r="AF131" s="1">
        <f t="shared" si="150"/>
        <v>0.63518700373296266</v>
      </c>
      <c r="AG131" s="1">
        <f t="shared" si="151"/>
        <v>0.40866239779892133</v>
      </c>
      <c r="AH131" s="1">
        <f t="shared" si="152"/>
        <v>0.23517996779777764</v>
      </c>
      <c r="AI131" s="52">
        <f t="shared" si="153"/>
        <v>0.12109728069805942</v>
      </c>
      <c r="AJ131" s="52">
        <f t="shared" si="154"/>
        <v>5.587769577972309E-2</v>
      </c>
      <c r="AK131" s="52">
        <f t="shared" si="155"/>
        <v>2.3156024149822485E-2</v>
      </c>
      <c r="AL131" s="60">
        <f t="shared" si="156"/>
        <v>8.6598425251547349E-3</v>
      </c>
      <c r="AM131" s="60">
        <f t="shared" si="157"/>
        <v>3.1600018018619843E-3</v>
      </c>
      <c r="AN131" s="73">
        <f t="shared" si="89"/>
        <v>3.1600018018619843E-3</v>
      </c>
      <c r="AO131" s="52">
        <f t="shared" si="120"/>
        <v>0</v>
      </c>
      <c r="AP131" s="5">
        <f t="shared" si="121"/>
        <v>1.0884253707381824E-5</v>
      </c>
      <c r="AQ131">
        <f t="shared" si="122"/>
        <v>0</v>
      </c>
      <c r="AR131" s="23">
        <f t="shared" si="123"/>
        <v>-1.0884253707654779E-5</v>
      </c>
      <c r="AS131" s="5">
        <f t="shared" si="124"/>
        <v>2.7295467318680378E-16</v>
      </c>
      <c r="AT131" s="5">
        <f t="shared" si="125"/>
        <v>3.0338446112502264E-16</v>
      </c>
      <c r="AU131" s="5">
        <f t="shared" si="126"/>
        <v>1.2980320430739846E-29</v>
      </c>
      <c r="AV131" s="5" t="e">
        <f>#REF!</f>
        <v>#REF!</v>
      </c>
      <c r="AW131" s="5" t="e">
        <f t="shared" si="127"/>
        <v>#REF!</v>
      </c>
    </row>
    <row r="132" spans="6:49" x14ac:dyDescent="0.35">
      <c r="F132" t="str">
        <f t="shared" si="128"/>
        <v>Prop, t=5.85</v>
      </c>
      <c r="G132" s="1">
        <f t="shared" si="86"/>
        <v>5.8499999999999872</v>
      </c>
      <c r="H132" s="1">
        <f t="shared" si="87"/>
        <v>0</v>
      </c>
      <c r="I132">
        <f t="shared" si="88"/>
        <v>-5.9167866168917555E-8</v>
      </c>
      <c r="J132" s="53">
        <f t="shared" si="90"/>
        <v>1.944087031264434E-7</v>
      </c>
      <c r="K132" s="1">
        <f t="shared" si="129"/>
        <v>9.3727572101581338E-5</v>
      </c>
      <c r="L132" s="1">
        <f t="shared" si="130"/>
        <v>-7.6426523178095467E-5</v>
      </c>
      <c r="M132" s="1">
        <f t="shared" si="131"/>
        <v>-5.3161947940917717E-4</v>
      </c>
      <c r="N132" s="1">
        <f t="shared" si="132"/>
        <v>1.9780026388380864E-4</v>
      </c>
      <c r="O132" s="1">
        <f t="shared" si="133"/>
        <v>2.2715168175580238E-3</v>
      </c>
      <c r="P132" s="1">
        <f t="shared" si="134"/>
        <v>8.7474909176520597E-4</v>
      </c>
      <c r="Q132" s="1">
        <f t="shared" si="135"/>
        <v>-7.5582793400986231E-3</v>
      </c>
      <c r="R132" s="1">
        <f t="shared" si="136"/>
        <v>-1.0467420555225072E-2</v>
      </c>
      <c r="S132" s="1">
        <f t="shared" si="137"/>
        <v>2.5134331631653687E-2</v>
      </c>
      <c r="T132" s="1">
        <f t="shared" si="138"/>
        <v>0.13398234346834914</v>
      </c>
      <c r="U132" s="1">
        <f t="shared" si="139"/>
        <v>0.32521495244508514</v>
      </c>
      <c r="V132" s="1">
        <f t="shared" si="140"/>
        <v>0.57205582667493704</v>
      </c>
      <c r="W132" s="1">
        <f t="shared" si="141"/>
        <v>0.82668677290885684</v>
      </c>
      <c r="X132" s="1">
        <f t="shared" si="142"/>
        <v>1.0456853720938875</v>
      </c>
      <c r="Y132" s="1">
        <f t="shared" si="143"/>
        <v>1.2071816725304674</v>
      </c>
      <c r="Z132" s="1">
        <f t="shared" si="144"/>
        <v>1.3108019969371392</v>
      </c>
      <c r="AA132" s="1">
        <f t="shared" si="145"/>
        <v>1.3626470204524244</v>
      </c>
      <c r="AB132" s="1">
        <f t="shared" si="146"/>
        <v>1.3584242006504104</v>
      </c>
      <c r="AC132" s="1">
        <f t="shared" si="147"/>
        <v>1.2821855522365357</v>
      </c>
      <c r="AD132" s="1">
        <f t="shared" si="148"/>
        <v>1.1242116953750541</v>
      </c>
      <c r="AE132" s="1">
        <f t="shared" si="149"/>
        <v>0.90004504459233359</v>
      </c>
      <c r="AF132" s="1">
        <f t="shared" si="150"/>
        <v>0.65035459495760617</v>
      </c>
      <c r="AG132" s="1">
        <f t="shared" si="151"/>
        <v>0.42152569039351634</v>
      </c>
      <c r="AH132" s="1">
        <f t="shared" si="152"/>
        <v>0.2445167382537877</v>
      </c>
      <c r="AI132" s="52">
        <f t="shared" si="153"/>
        <v>0.12696066355298655</v>
      </c>
      <c r="AJ132" s="52">
        <f t="shared" si="154"/>
        <v>5.9092945972360332E-2</v>
      </c>
      <c r="AK132" s="52">
        <f t="shared" si="155"/>
        <v>2.4707711768466482E-2</v>
      </c>
      <c r="AL132" s="60">
        <f t="shared" si="156"/>
        <v>9.3253836027525489E-3</v>
      </c>
      <c r="AM132" s="60">
        <f t="shared" si="157"/>
        <v>3.4362240823472682E-3</v>
      </c>
      <c r="AN132" s="73">
        <f t="shared" si="89"/>
        <v>3.4362240823472682E-3</v>
      </c>
      <c r="AO132" s="52">
        <f t="shared" si="120"/>
        <v>0</v>
      </c>
      <c r="AP132" s="5">
        <f t="shared" si="121"/>
        <v>1.1850006756982408E-5</v>
      </c>
      <c r="AQ132">
        <f t="shared" si="122"/>
        <v>0</v>
      </c>
      <c r="AR132" s="23">
        <f t="shared" si="123"/>
        <v>-1.1850006756519704E-5</v>
      </c>
      <c r="AS132" s="5">
        <f t="shared" si="124"/>
        <v>-4.6270360589892312E-16</v>
      </c>
      <c r="AT132" s="5">
        <f t="shared" si="125"/>
        <v>-1.5931914477390048E-16</v>
      </c>
      <c r="AU132" s="5">
        <f t="shared" si="126"/>
        <v>1.3194415057651712E-29</v>
      </c>
      <c r="AV132" s="5" t="e">
        <f>#REF!</f>
        <v>#REF!</v>
      </c>
      <c r="AW132" s="5" t="e">
        <f t="shared" si="127"/>
        <v>#REF!</v>
      </c>
    </row>
    <row r="133" spans="6:49" x14ac:dyDescent="0.35">
      <c r="F133" t="str">
        <f t="shared" si="128"/>
        <v>Prop, t=5.9</v>
      </c>
      <c r="G133" s="1">
        <f t="shared" si="86"/>
        <v>5.899999999999987</v>
      </c>
      <c r="H133" s="1">
        <f t="shared" si="87"/>
        <v>0</v>
      </c>
      <c r="I133">
        <f t="shared" si="88"/>
        <v>7.0212007027777522E-7</v>
      </c>
      <c r="J133" s="53">
        <f t="shared" si="90"/>
        <v>-2.3069659451984045E-6</v>
      </c>
      <c r="K133" s="1">
        <f t="shared" si="129"/>
        <v>8.9797855912317822E-5</v>
      </c>
      <c r="L133" s="1">
        <f t="shared" si="130"/>
        <v>-5.08150537963081E-5</v>
      </c>
      <c r="M133" s="1">
        <f t="shared" si="131"/>
        <v>-5.0943218852963069E-4</v>
      </c>
      <c r="N133" s="1">
        <f t="shared" si="132"/>
        <v>9.3152377401941911E-5</v>
      </c>
      <c r="O133" s="1">
        <f t="shared" si="133"/>
        <v>2.1296409060152905E-3</v>
      </c>
      <c r="P133" s="1">
        <f t="shared" si="134"/>
        <v>1.1408830578389223E-3</v>
      </c>
      <c r="Q133" s="1">
        <f t="shared" si="135"/>
        <v>-6.847116101479994E-3</v>
      </c>
      <c r="R133" s="1">
        <f t="shared" si="136"/>
        <v>-1.0782316926390373E-2</v>
      </c>
      <c r="S133" s="1">
        <f t="shared" si="137"/>
        <v>2.0999972926001628E-2</v>
      </c>
      <c r="T133" s="1">
        <f t="shared" si="138"/>
        <v>0.12380381858409617</v>
      </c>
      <c r="U133" s="1">
        <f t="shared" si="139"/>
        <v>0.3092841265823783</v>
      </c>
      <c r="V133" s="1">
        <f t="shared" si="140"/>
        <v>0.55334140641896445</v>
      </c>
      <c r="W133" s="1">
        <f t="shared" si="141"/>
        <v>0.80917309943132909</v>
      </c>
      <c r="X133" s="1">
        <f t="shared" si="142"/>
        <v>1.0323852980156307</v>
      </c>
      <c r="Y133" s="1">
        <f t="shared" si="143"/>
        <v>1.1991647433700898</v>
      </c>
      <c r="Z133" s="1">
        <f t="shared" si="144"/>
        <v>1.3075586083095088</v>
      </c>
      <c r="AA133" s="1">
        <f t="shared" si="145"/>
        <v>1.363291490269817</v>
      </c>
      <c r="AB133" s="1">
        <f t="shared" si="146"/>
        <v>1.3627358372152856</v>
      </c>
      <c r="AC133" s="1">
        <f t="shared" si="147"/>
        <v>1.2905573153538035</v>
      </c>
      <c r="AD133" s="1">
        <f t="shared" si="148"/>
        <v>1.1365941263088515</v>
      </c>
      <c r="AE133" s="1">
        <f t="shared" si="149"/>
        <v>0.91505880985029142</v>
      </c>
      <c r="AF133" s="1">
        <f t="shared" si="150"/>
        <v>0.66555000739126136</v>
      </c>
      <c r="AG133" s="1">
        <f t="shared" si="151"/>
        <v>0.43453185786001419</v>
      </c>
      <c r="AH133" s="1">
        <f t="shared" si="152"/>
        <v>0.25404600707871622</v>
      </c>
      <c r="AI133" s="52">
        <f t="shared" si="153"/>
        <v>0.13300180672145229</v>
      </c>
      <c r="AJ133" s="52">
        <f t="shared" si="154"/>
        <v>6.2437398414501924E-2</v>
      </c>
      <c r="AK133" s="52">
        <f t="shared" si="155"/>
        <v>2.6337321870952418E-2</v>
      </c>
      <c r="AL133" s="60">
        <f t="shared" si="156"/>
        <v>1.003119418928022E-2</v>
      </c>
      <c r="AM133" s="60">
        <f t="shared" si="157"/>
        <v>3.7321569913339658E-3</v>
      </c>
      <c r="AN133" s="73">
        <f t="shared" si="89"/>
        <v>3.7321569913339658E-3</v>
      </c>
      <c r="AO133" s="52">
        <f t="shared" si="120"/>
        <v>0</v>
      </c>
      <c r="AP133" s="5">
        <f t="shared" si="121"/>
        <v>1.2885840308802219E-5</v>
      </c>
      <c r="AQ133">
        <f t="shared" si="122"/>
        <v>0</v>
      </c>
      <c r="AR133" s="23">
        <f t="shared" si="123"/>
        <v>-1.2885840309007079E-5</v>
      </c>
      <c r="AS133" s="5">
        <f t="shared" si="124"/>
        <v>2.0486000049113606E-16</v>
      </c>
      <c r="AT133" s="5">
        <f t="shared" si="125"/>
        <v>4.554085571723558E-17</v>
      </c>
      <c r="AU133" s="5">
        <f t="shared" si="126"/>
        <v>1.323638267745294E-29</v>
      </c>
      <c r="AV133" s="5" t="e">
        <f>#REF!</f>
        <v>#REF!</v>
      </c>
      <c r="AW133" s="5" t="e">
        <f t="shared" si="127"/>
        <v>#REF!</v>
      </c>
    </row>
    <row r="134" spans="6:49" x14ac:dyDescent="0.35">
      <c r="F134" t="str">
        <f t="shared" si="128"/>
        <v>Prop, t=5.95</v>
      </c>
      <c r="G134" s="1">
        <f t="shared" si="86"/>
        <v>5.9499999999999869</v>
      </c>
      <c r="H134" s="1">
        <f t="shared" si="87"/>
        <v>0</v>
      </c>
      <c r="I134">
        <f t="shared" si="88"/>
        <v>1.3628174331235039E-6</v>
      </c>
      <c r="J134" s="53">
        <f t="shared" si="90"/>
        <v>-4.4778287088343707E-6</v>
      </c>
      <c r="K134" s="1">
        <f t="shared" si="129"/>
        <v>8.5247085844665217E-5</v>
      </c>
      <c r="L134" s="1">
        <f t="shared" si="130"/>
        <v>-2.7675447327396237E-5</v>
      </c>
      <c r="M134" s="1">
        <f t="shared" si="131"/>
        <v>-4.8408834625654848E-4</v>
      </c>
      <c r="N134" s="1">
        <f t="shared" si="132"/>
        <v>-1.3845297254115745E-7</v>
      </c>
      <c r="O134" s="1">
        <f t="shared" si="133"/>
        <v>1.9827329471808594E-3</v>
      </c>
      <c r="P134" s="1">
        <f t="shared" si="134"/>
        <v>1.3661625936991584E-3</v>
      </c>
      <c r="Q134" s="1">
        <f t="shared" si="135"/>
        <v>-6.1536723051013762E-3</v>
      </c>
      <c r="R134" s="1">
        <f t="shared" si="136"/>
        <v>-1.0960691014036397E-2</v>
      </c>
      <c r="S134" s="1">
        <f t="shared" si="137"/>
        <v>1.7231613097811634E-2</v>
      </c>
      <c r="T134" s="1">
        <f t="shared" si="138"/>
        <v>0.11412631038219492</v>
      </c>
      <c r="U134" s="1">
        <f t="shared" si="139"/>
        <v>0.29376764290988927</v>
      </c>
      <c r="V134" s="1">
        <f t="shared" si="140"/>
        <v>0.53476662253970886</v>
      </c>
      <c r="W134" s="1">
        <f t="shared" si="141"/>
        <v>0.79149033559613657</v>
      </c>
      <c r="X134" s="1">
        <f t="shared" si="142"/>
        <v>1.0187171008607427</v>
      </c>
      <c r="Y134" s="1">
        <f t="shared" si="143"/>
        <v>1.1907374906883075</v>
      </c>
      <c r="Z134" s="1">
        <f t="shared" si="144"/>
        <v>1.303971169113656</v>
      </c>
      <c r="AA134" s="1">
        <f t="shared" si="145"/>
        <v>1.3636756837433206</v>
      </c>
      <c r="AB134" s="1">
        <f t="shared" si="146"/>
        <v>1.3668240729145453</v>
      </c>
      <c r="AC134" s="1">
        <f t="shared" si="147"/>
        <v>1.2987043970599792</v>
      </c>
      <c r="AD134" s="1">
        <f t="shared" si="148"/>
        <v>1.1487742528009601</v>
      </c>
      <c r="AE134" s="1">
        <f t="shared" si="149"/>
        <v>0.92995932891329003</v>
      </c>
      <c r="AF134" s="1">
        <f t="shared" si="150"/>
        <v>0.68076605878656482</v>
      </c>
      <c r="AG134" s="1">
        <f t="shared" si="151"/>
        <v>0.44767511022539058</v>
      </c>
      <c r="AH134" s="1">
        <f t="shared" si="152"/>
        <v>0.26376543284031106</v>
      </c>
      <c r="AI134" s="52">
        <f t="shared" si="153"/>
        <v>0.13922151256971108</v>
      </c>
      <c r="AJ134" s="52">
        <f t="shared" si="154"/>
        <v>6.5913373293219432E-2</v>
      </c>
      <c r="AK134" s="52">
        <f t="shared" si="155"/>
        <v>2.8047201991014663E-2</v>
      </c>
      <c r="AL134" s="60">
        <f t="shared" si="156"/>
        <v>1.0778959079363503E-2</v>
      </c>
      <c r="AM134" s="60">
        <f t="shared" si="157"/>
        <v>4.0488567664083604E-3</v>
      </c>
      <c r="AN134" s="73">
        <f t="shared" si="89"/>
        <v>4.0488567664083604E-3</v>
      </c>
      <c r="AO134" s="52">
        <f t="shared" si="120"/>
        <v>0</v>
      </c>
      <c r="AP134" s="5">
        <f t="shared" si="121"/>
        <v>1.3995588717502332E-5</v>
      </c>
      <c r="AQ134">
        <f t="shared" si="122"/>
        <v>0</v>
      </c>
      <c r="AR134" s="23">
        <f t="shared" si="123"/>
        <v>-1.3995588717730101E-5</v>
      </c>
      <c r="AS134" s="5">
        <f t="shared" si="124"/>
        <v>2.2776885358257587E-16</v>
      </c>
      <c r="AT134" s="5">
        <f t="shared" si="125"/>
        <v>2.7330970929981145E-16</v>
      </c>
      <c r="AU134" s="5">
        <f t="shared" si="126"/>
        <v>1.3288261328115261E-29</v>
      </c>
      <c r="AV134" s="5" t="e">
        <f>#REF!</f>
        <v>#REF!</v>
      </c>
      <c r="AW134" s="5" t="e">
        <f t="shared" si="127"/>
        <v>#REF!</v>
      </c>
    </row>
    <row r="135" spans="6:49" x14ac:dyDescent="0.35">
      <c r="F135" t="str">
        <f t="shared" si="128"/>
        <v>Prop, t=6</v>
      </c>
      <c r="G135" s="1">
        <f t="shared" si="86"/>
        <v>5.9999999999999867</v>
      </c>
      <c r="H135" s="1">
        <f t="shared" si="87"/>
        <v>0</v>
      </c>
      <c r="I135">
        <f t="shared" si="88"/>
        <v>1.9270187347382353E-6</v>
      </c>
      <c r="J135" s="53">
        <f t="shared" si="90"/>
        <v>-6.331632985568488E-6</v>
      </c>
      <c r="K135" s="1">
        <f t="shared" si="129"/>
        <v>8.0205785664409042E-5</v>
      </c>
      <c r="L135" s="1">
        <f t="shared" si="130"/>
        <v>-6.9826650922298797E-6</v>
      </c>
      <c r="M135" s="1">
        <f t="shared" si="131"/>
        <v>-4.5625138029126551E-4</v>
      </c>
      <c r="N135" s="1">
        <f t="shared" si="132"/>
        <v>-8.2407422857028119E-5</v>
      </c>
      <c r="O135" s="1">
        <f t="shared" si="133"/>
        <v>1.832843349425592E-3</v>
      </c>
      <c r="P135" s="1">
        <f t="shared" si="134"/>
        <v>1.5530335315482463E-3</v>
      </c>
      <c r="Q135" s="1">
        <f t="shared" si="135"/>
        <v>-5.482354478421477E-3</v>
      </c>
      <c r="R135" s="1">
        <f t="shared" si="136"/>
        <v>-1.1017799999985501E-2</v>
      </c>
      <c r="S135" s="1">
        <f t="shared" si="137"/>
        <v>1.3810580999628019E-2</v>
      </c>
      <c r="T135" s="1">
        <f t="shared" si="138"/>
        <v>0.10494192229837551</v>
      </c>
      <c r="U135" s="1">
        <f t="shared" si="139"/>
        <v>0.27867603543647984</v>
      </c>
      <c r="V135" s="1">
        <f t="shared" si="140"/>
        <v>0.51635484635374174</v>
      </c>
      <c r="W135" s="1">
        <f t="shared" si="141"/>
        <v>0.77366175004948179</v>
      </c>
      <c r="X135" s="1">
        <f t="shared" si="142"/>
        <v>1.0046940396854862</v>
      </c>
      <c r="Y135" s="1">
        <f t="shared" si="143"/>
        <v>1.1819013513536554</v>
      </c>
      <c r="Z135" s="1">
        <f t="shared" si="144"/>
        <v>1.300033931201499</v>
      </c>
      <c r="AA135" s="1">
        <f t="shared" si="145"/>
        <v>1.3637932121825067</v>
      </c>
      <c r="AB135" s="1">
        <f t="shared" si="146"/>
        <v>1.3706858399992323</v>
      </c>
      <c r="AC135" s="1">
        <f t="shared" si="147"/>
        <v>1.3066262493794061</v>
      </c>
      <c r="AD135" s="1">
        <f t="shared" si="148"/>
        <v>1.1607503922698155</v>
      </c>
      <c r="AE135" s="1">
        <f t="shared" si="149"/>
        <v>0.94474154344460026</v>
      </c>
      <c r="AF135" s="1">
        <f t="shared" si="150"/>
        <v>0.69599566873475371</v>
      </c>
      <c r="AG135" s="1">
        <f t="shared" si="151"/>
        <v>0.46094958767925359</v>
      </c>
      <c r="AH135" s="1">
        <f t="shared" si="152"/>
        <v>0.27367250382982572</v>
      </c>
      <c r="AI135" s="52">
        <f t="shared" si="153"/>
        <v>0.1456204312301265</v>
      </c>
      <c r="AJ135" s="52">
        <f t="shared" si="154"/>
        <v>6.9523117653475588E-2</v>
      </c>
      <c r="AK135" s="52">
        <f t="shared" si="155"/>
        <v>2.9839696018288134E-2</v>
      </c>
      <c r="AL135" s="60">
        <f t="shared" si="156"/>
        <v>1.1570391516333347E-2</v>
      </c>
      <c r="AM135" s="60">
        <f t="shared" si="157"/>
        <v>4.3874132988859088E-3</v>
      </c>
      <c r="AN135" s="73">
        <f t="shared" si="89"/>
        <v>4.3874132988859088E-3</v>
      </c>
      <c r="AO135" s="52">
        <f t="shared" si="120"/>
        <v>0</v>
      </c>
      <c r="AP135" s="5">
        <f t="shared" si="121"/>
        <v>1.5183212874031309E-5</v>
      </c>
      <c r="AQ135">
        <f t="shared" si="122"/>
        <v>0</v>
      </c>
      <c r="AR135" s="23">
        <f t="shared" si="123"/>
        <v>-1.518321287408142E-5</v>
      </c>
      <c r="AS135" s="5">
        <f t="shared" si="124"/>
        <v>5.0110469159564408E-17</v>
      </c>
      <c r="AT135" s="5">
        <f t="shared" si="125"/>
        <v>3.2342017845937586E-16</v>
      </c>
      <c r="AU135" s="5">
        <f t="shared" si="126"/>
        <v>1.3290772387234652E-29</v>
      </c>
      <c r="AV135" s="5" t="e">
        <f>#REF!</f>
        <v>#REF!</v>
      </c>
      <c r="AW135" s="5" t="e">
        <f t="shared" si="127"/>
        <v>#REF!</v>
      </c>
    </row>
    <row r="136" spans="6:49" x14ac:dyDescent="0.35">
      <c r="F136" t="str">
        <f t="shared" si="128"/>
        <v>Prop, t=6.05</v>
      </c>
      <c r="G136" s="1">
        <f t="shared" si="86"/>
        <v>6.0499999999999865</v>
      </c>
      <c r="H136" s="1">
        <f t="shared" si="87"/>
        <v>0</v>
      </c>
      <c r="I136">
        <f t="shared" si="88"/>
        <v>2.3995006366682461E-6</v>
      </c>
      <c r="J136" s="53">
        <f t="shared" si="90"/>
        <v>-7.8840735204813791E-6</v>
      </c>
      <c r="K136" s="1">
        <f t="shared" si="129"/>
        <v>7.479447790249529E-5</v>
      </c>
      <c r="L136" s="1">
        <f t="shared" si="130"/>
        <v>1.1313973837011629E-5</v>
      </c>
      <c r="M136" s="1">
        <f t="shared" si="131"/>
        <v>-4.265336889157769E-4</v>
      </c>
      <c r="N136" s="1">
        <f t="shared" si="132"/>
        <v>-1.5406786629673731E-4</v>
      </c>
      <c r="O136" s="1">
        <f t="shared" si="133"/>
        <v>1.6818195757556569E-3</v>
      </c>
      <c r="P136" s="1">
        <f t="shared" si="134"/>
        <v>1.7040361372011807E-3</v>
      </c>
      <c r="Q136" s="1">
        <f t="shared" si="135"/>
        <v>-4.8368502906991845E-3</v>
      </c>
      <c r="R136" s="1">
        <f t="shared" si="136"/>
        <v>-1.096802928275473E-2</v>
      </c>
      <c r="S136" s="1">
        <f t="shared" si="137"/>
        <v>1.0718277397273527E-2</v>
      </c>
      <c r="T136" s="1">
        <f t="shared" si="138"/>
        <v>9.6241692484178881E-2</v>
      </c>
      <c r="U136" s="1">
        <f t="shared" si="139"/>
        <v>0.26401834989168976</v>
      </c>
      <c r="V136" s="1">
        <f t="shared" si="140"/>
        <v>0.49812857020351176</v>
      </c>
      <c r="W136" s="1">
        <f t="shared" si="141"/>
        <v>0.7557107587542371</v>
      </c>
      <c r="X136" s="1">
        <f t="shared" si="142"/>
        <v>0.9903301890262115</v>
      </c>
      <c r="Y136" s="1">
        <f t="shared" si="143"/>
        <v>1.1726586169273872</v>
      </c>
      <c r="Z136" s="1">
        <f t="shared" si="144"/>
        <v>1.2957416193629976</v>
      </c>
      <c r="AA136" s="1">
        <f t="shared" si="145"/>
        <v>1.3636377070060006</v>
      </c>
      <c r="AB136" s="1">
        <f t="shared" si="146"/>
        <v>1.374317846915833</v>
      </c>
      <c r="AC136" s="1">
        <f t="shared" si="147"/>
        <v>1.314322160417684</v>
      </c>
      <c r="AD136" s="1">
        <f t="shared" si="148"/>
        <v>1.172520915616531</v>
      </c>
      <c r="AE136" s="1">
        <f t="shared" si="149"/>
        <v>0.95940057405531021</v>
      </c>
      <c r="AF136" s="1">
        <f t="shared" si="150"/>
        <v>0.71123186282197814</v>
      </c>
      <c r="AG136" s="1">
        <f t="shared" si="151"/>
        <v>0.47434936943218714</v>
      </c>
      <c r="AH136" s="1">
        <f t="shared" si="152"/>
        <v>0.28376454334718598</v>
      </c>
      <c r="AI136" s="52">
        <f t="shared" si="153"/>
        <v>0.15219906003115732</v>
      </c>
      <c r="AJ136" s="52">
        <f t="shared" si="154"/>
        <v>7.326880185555866E-2</v>
      </c>
      <c r="AK136" s="52">
        <f t="shared" si="155"/>
        <v>3.1717141057527785E-2</v>
      </c>
      <c r="AL136" s="60">
        <f t="shared" si="156"/>
        <v>1.240723175360965E-2</v>
      </c>
      <c r="AM136" s="60">
        <f t="shared" si="157"/>
        <v>4.7489499823287675E-3</v>
      </c>
      <c r="AN136" s="73">
        <f t="shared" si="89"/>
        <v>4.7489499823287675E-3</v>
      </c>
      <c r="AO136" s="52">
        <f t="shared" si="120"/>
        <v>0</v>
      </c>
      <c r="AP136" s="5">
        <f t="shared" si="121"/>
        <v>1.6452799870822112E-5</v>
      </c>
      <c r="AQ136">
        <f t="shared" si="122"/>
        <v>0</v>
      </c>
      <c r="AR136" s="23">
        <f t="shared" si="123"/>
        <v>-1.6452799870725343E-5</v>
      </c>
      <c r="AS136" s="5">
        <f t="shared" si="124"/>
        <v>-9.6768432026120288E-17</v>
      </c>
      <c r="AT136" s="5">
        <f t="shared" si="125"/>
        <v>2.2665174643325557E-16</v>
      </c>
      <c r="AU136" s="5">
        <f t="shared" si="126"/>
        <v>1.3300136516671446E-29</v>
      </c>
      <c r="AV136" s="5" t="e">
        <f>#REF!</f>
        <v>#REF!</v>
      </c>
      <c r="AW136" s="5" t="e">
        <f t="shared" si="127"/>
        <v>#REF!</v>
      </c>
    </row>
    <row r="137" spans="6:49" x14ac:dyDescent="0.35">
      <c r="F137" t="str">
        <f t="shared" si="128"/>
        <v>Prop, t=6.1</v>
      </c>
      <c r="G137" s="1">
        <f t="shared" si="86"/>
        <v>6.0999999999999863</v>
      </c>
      <c r="H137" s="1">
        <f t="shared" si="87"/>
        <v>0</v>
      </c>
      <c r="I137">
        <f t="shared" si="88"/>
        <v>2.7855795530025033E-6</v>
      </c>
      <c r="J137" s="53">
        <f t="shared" si="90"/>
        <v>-9.1526185312939406E-6</v>
      </c>
      <c r="K137" s="1">
        <f t="shared" si="129"/>
        <v>6.912346503406049E-5</v>
      </c>
      <c r="L137" s="1">
        <f t="shared" si="130"/>
        <v>2.7287100695041235E-5</v>
      </c>
      <c r="M137" s="1">
        <f t="shared" si="131"/>
        <v>-3.9549586758927413E-4</v>
      </c>
      <c r="N137" s="1">
        <f t="shared" si="132"/>
        <v>-2.1559782320293896E-4</v>
      </c>
      <c r="O137" s="1">
        <f t="shared" si="133"/>
        <v>1.5313104309620316E-3</v>
      </c>
      <c r="P137" s="1">
        <f t="shared" si="134"/>
        <v>1.821769783501062E-3</v>
      </c>
      <c r="Q137" s="1">
        <f t="shared" si="135"/>
        <v>-4.2201797338245143E-3</v>
      </c>
      <c r="R137" s="1">
        <f t="shared" si="136"/>
        <v>-1.082489049809896E-2</v>
      </c>
      <c r="S137" s="1">
        <f t="shared" si="137"/>
        <v>7.9362527589533615E-3</v>
      </c>
      <c r="T137" s="1">
        <f t="shared" si="138"/>
        <v>8.8015683039753337E-2</v>
      </c>
      <c r="U137" s="1">
        <f t="shared" si="139"/>
        <v>0.24980216510397957</v>
      </c>
      <c r="V137" s="1">
        <f t="shared" si="140"/>
        <v>0.48010935100836633</v>
      </c>
      <c r="W137" s="1">
        <f t="shared" si="141"/>
        <v>0.73766084634866846</v>
      </c>
      <c r="X137" s="1">
        <f t="shared" si="142"/>
        <v>0.97564039369052347</v>
      </c>
      <c r="Y137" s="1">
        <f t="shared" si="143"/>
        <v>1.1630124350292952</v>
      </c>
      <c r="Z137" s="1">
        <f t="shared" si="144"/>
        <v>1.2910894598363574</v>
      </c>
      <c r="AA137" s="1">
        <f t="shared" si="145"/>
        <v>1.3632028501588491</v>
      </c>
      <c r="AB137" s="1">
        <f t="shared" si="146"/>
        <v>1.3777165935191922</v>
      </c>
      <c r="AC137" s="1">
        <f t="shared" si="147"/>
        <v>1.3217912505019671</v>
      </c>
      <c r="AD137" s="1">
        <f t="shared" si="148"/>
        <v>1.1840842343455877</v>
      </c>
      <c r="AE137" s="1">
        <f t="shared" si="149"/>
        <v>0.9739317128857633</v>
      </c>
      <c r="AF137" s="1">
        <f t="shared" si="150"/>
        <v>0.72646777616617708</v>
      </c>
      <c r="AG137" s="1">
        <f t="shared" si="151"/>
        <v>0.4878684823017167</v>
      </c>
      <c r="AH137" s="1">
        <f t="shared" si="152"/>
        <v>0.29403871514648539</v>
      </c>
      <c r="AI137" s="52">
        <f t="shared" si="153"/>
        <v>0.15895774321204276</v>
      </c>
      <c r="AJ137" s="52">
        <f t="shared" si="154"/>
        <v>7.715251618445669E-2</v>
      </c>
      <c r="AK137" s="52">
        <f t="shared" si="155"/>
        <v>3.3681864281544099E-2</v>
      </c>
      <c r="AL137" s="60">
        <f t="shared" si="156"/>
        <v>1.329124554661153E-2</v>
      </c>
      <c r="AM137" s="60">
        <f t="shared" si="157"/>
        <v>5.1346234981828756E-3</v>
      </c>
      <c r="AN137" s="73">
        <f t="shared" si="89"/>
        <v>5.1346234981828756E-3</v>
      </c>
      <c r="AO137" s="52">
        <f t="shared" si="120"/>
        <v>0</v>
      </c>
      <c r="AP137" s="5">
        <f t="shared" si="121"/>
        <v>1.780856243373283E-5</v>
      </c>
      <c r="AQ137">
        <f t="shared" si="122"/>
        <v>0</v>
      </c>
      <c r="AR137" s="23">
        <f t="shared" si="123"/>
        <v>-1.7808562433829778E-5</v>
      </c>
      <c r="AS137" s="5">
        <f t="shared" si="124"/>
        <v>9.69480030109382E-17</v>
      </c>
      <c r="AT137" s="5">
        <f t="shared" si="125"/>
        <v>3.2359974944419377E-16</v>
      </c>
      <c r="AU137" s="5">
        <f t="shared" si="126"/>
        <v>1.3309535431959255E-29</v>
      </c>
      <c r="AV137" s="5" t="e">
        <f>#REF!</f>
        <v>#REF!</v>
      </c>
      <c r="AW137" s="5" t="e">
        <f t="shared" si="127"/>
        <v>#REF!</v>
      </c>
    </row>
    <row r="138" spans="6:49" x14ac:dyDescent="0.35">
      <c r="F138" t="str">
        <f t="shared" si="128"/>
        <v>Prop, t=6.15</v>
      </c>
      <c r="G138" s="1">
        <f t="shared" si="86"/>
        <v>6.1499999999999861</v>
      </c>
      <c r="H138" s="1">
        <f t="shared" si="87"/>
        <v>0</v>
      </c>
      <c r="I138">
        <f t="shared" si="88"/>
        <v>3.0909803757956996E-6</v>
      </c>
      <c r="J138" s="53">
        <f t="shared" si="90"/>
        <v>-1.0156078377614441E-5</v>
      </c>
      <c r="K138" s="1">
        <f t="shared" si="129"/>
        <v>6.3292758974973584E-5</v>
      </c>
      <c r="L138" s="1">
        <f t="shared" si="130"/>
        <v>4.1027798177980482E-5</v>
      </c>
      <c r="M138" s="1">
        <f t="shared" si="131"/>
        <v>-3.6364660244366377E-4</v>
      </c>
      <c r="N138" s="1">
        <f t="shared" si="132"/>
        <v>-2.6752746770015447E-4</v>
      </c>
      <c r="O138" s="1">
        <f t="shared" si="133"/>
        <v>1.3827718870797359E-3</v>
      </c>
      <c r="P138" s="1">
        <f t="shared" si="134"/>
        <v>1.9088610831440231E-3</v>
      </c>
      <c r="Q138" s="1">
        <f t="shared" si="135"/>
        <v>-3.6347460151355624E-3</v>
      </c>
      <c r="R138" s="1">
        <f t="shared" si="136"/>
        <v>-1.0601024885678561E-2</v>
      </c>
      <c r="S138" s="1">
        <f t="shared" si="137"/>
        <v>5.4462791779012146E-3</v>
      </c>
      <c r="T138" s="1">
        <f t="shared" si="138"/>
        <v>8.0253069413512387E-2</v>
      </c>
      <c r="U138" s="1">
        <f t="shared" si="139"/>
        <v>0.23603362034439856</v>
      </c>
      <c r="V138" s="1">
        <f t="shared" si="140"/>
        <v>0.46231775959407423</v>
      </c>
      <c r="W138" s="1">
        <f t="shared" si="141"/>
        <v>0.71953548864414962</v>
      </c>
      <c r="X138" s="1">
        <f t="shared" si="142"/>
        <v>0.96064022078295996</v>
      </c>
      <c r="Y138" s="1">
        <f t="shared" si="143"/>
        <v>1.1529668073621104</v>
      </c>
      <c r="Z138" s="1">
        <f t="shared" si="144"/>
        <v>1.2860732070531802</v>
      </c>
      <c r="AA138" s="1">
        <f t="shared" si="145"/>
        <v>1.3624824045095196</v>
      </c>
      <c r="AB138" s="1">
        <f t="shared" si="146"/>
        <v>1.3808783873098189</v>
      </c>
      <c r="AC138" s="1">
        <f t="shared" si="147"/>
        <v>1.3290324695027542</v>
      </c>
      <c r="AD138" s="1">
        <f t="shared" si="148"/>
        <v>1.1954387882252107</v>
      </c>
      <c r="AE138" s="1">
        <f t="shared" si="149"/>
        <v>0.98833041588914206</v>
      </c>
      <c r="AF138" s="1">
        <f t="shared" si="150"/>
        <v>0.74169665635101223</v>
      </c>
      <c r="AG138" s="1">
        <f t="shared" si="151"/>
        <v>0.50150090900858646</v>
      </c>
      <c r="AH138" s="1">
        <f t="shared" si="152"/>
        <v>0.30449202901924061</v>
      </c>
      <c r="AI138" s="52">
        <f t="shared" si="153"/>
        <v>0.16589667191480256</v>
      </c>
      <c r="AJ138" s="52">
        <f t="shared" si="154"/>
        <v>8.1176267616685713E-2</v>
      </c>
      <c r="AK138" s="52">
        <f t="shared" si="155"/>
        <v>3.573617978509968E-2</v>
      </c>
      <c r="AL138" s="60">
        <f t="shared" si="156"/>
        <v>1.4224222578247349E-2</v>
      </c>
      <c r="AM138" s="60">
        <f t="shared" si="157"/>
        <v>5.5456235380262134E-3</v>
      </c>
      <c r="AN138" s="73">
        <f t="shared" si="89"/>
        <v>5.5456235380262134E-3</v>
      </c>
      <c r="AO138" s="52">
        <f t="shared" si="120"/>
        <v>0</v>
      </c>
      <c r="AP138" s="5">
        <f t="shared" si="121"/>
        <v>1.9254838118185733E-5</v>
      </c>
      <c r="AQ138">
        <f t="shared" si="122"/>
        <v>0</v>
      </c>
      <c r="AR138" s="23">
        <f t="shared" si="123"/>
        <v>-1.9254838117932493E-5</v>
      </c>
      <c r="AS138" s="5">
        <f t="shared" si="124"/>
        <v>-2.5323913430651268E-16</v>
      </c>
      <c r="AT138" s="5">
        <f t="shared" si="125"/>
        <v>7.0360615137681088E-17</v>
      </c>
      <c r="AU138" s="5">
        <f t="shared" si="126"/>
        <v>1.3373665491103567E-29</v>
      </c>
      <c r="AV138" s="5" t="e">
        <f>#REF!</f>
        <v>#REF!</v>
      </c>
      <c r="AW138" s="5" t="e">
        <f t="shared" si="127"/>
        <v>#REF!</v>
      </c>
    </row>
    <row r="139" spans="6:49" x14ac:dyDescent="0.35">
      <c r="F139" t="str">
        <f t="shared" si="128"/>
        <v>Prop, t=6.2</v>
      </c>
      <c r="G139" s="1">
        <f t="shared" si="86"/>
        <v>6.199999999999986</v>
      </c>
      <c r="H139" s="1">
        <f t="shared" si="87"/>
        <v>0</v>
      </c>
      <c r="I139">
        <f t="shared" si="88"/>
        <v>3.3217165122147797E-6</v>
      </c>
      <c r="J139" s="53">
        <f t="shared" si="90"/>
        <v>-1.0914211397277134E-5</v>
      </c>
      <c r="K139" s="1">
        <f t="shared" si="129"/>
        <v>5.7392141491414114E-5</v>
      </c>
      <c r="L139" s="1">
        <f t="shared" si="130"/>
        <v>5.2642311498055447E-5</v>
      </c>
      <c r="M139" s="1">
        <f t="shared" si="131"/>
        <v>-3.3144315316095815E-4</v>
      </c>
      <c r="N139" s="1">
        <f t="shared" si="132"/>
        <v>-3.1042743246418447E-4</v>
      </c>
      <c r="O139" s="1">
        <f t="shared" si="133"/>
        <v>1.237474212536853E-3</v>
      </c>
      <c r="P139" s="1">
        <f t="shared" si="134"/>
        <v>1.9679353873400121E-3</v>
      </c>
      <c r="Q139" s="1">
        <f t="shared" si="135"/>
        <v>-3.0823858127424953E-3</v>
      </c>
      <c r="R139" s="1">
        <f t="shared" si="136"/>
        <v>-1.0308211559614063E-2</v>
      </c>
      <c r="S139" s="1">
        <f t="shared" si="137"/>
        <v>3.2304163733809623E-3</v>
      </c>
      <c r="T139" s="1">
        <f t="shared" si="138"/>
        <v>7.2942229437905681E-2</v>
      </c>
      <c r="U139" s="1">
        <f t="shared" si="139"/>
        <v>0.2227174482176531</v>
      </c>
      <c r="V139" s="1">
        <f t="shared" si="140"/>
        <v>0.44477333587145484</v>
      </c>
      <c r="W139" s="1">
        <f t="shared" si="141"/>
        <v>0.70135807662897998</v>
      </c>
      <c r="X139" s="1">
        <f t="shared" si="142"/>
        <v>0.94534590923726791</v>
      </c>
      <c r="Y139" s="1">
        <f t="shared" si="143"/>
        <v>1.1425265844181816</v>
      </c>
      <c r="Z139" s="1">
        <f t="shared" si="144"/>
        <v>1.2806891685017061</v>
      </c>
      <c r="AA139" s="1">
        <f t="shared" si="145"/>
        <v>1.3614702441094013</v>
      </c>
      <c r="AB139" s="1">
        <f t="shared" si="146"/>
        <v>1.3837993606308252</v>
      </c>
      <c r="AC139" s="1">
        <f t="shared" si="147"/>
        <v>1.336044595329456</v>
      </c>
      <c r="AD139" s="1">
        <f t="shared" si="148"/>
        <v>1.2065830335259178</v>
      </c>
      <c r="AE139" s="1">
        <f t="shared" si="149"/>
        <v>1.0025922948654511</v>
      </c>
      <c r="AF139" s="1">
        <f t="shared" si="150"/>
        <v>0.75691186577508918</v>
      </c>
      <c r="AG139" s="1">
        <f t="shared" si="151"/>
        <v>0.51524059616788687</v>
      </c>
      <c r="AH139" s="1">
        <f t="shared" si="152"/>
        <v>0.3151213464932095</v>
      </c>
      <c r="AI139" s="52">
        <f t="shared" si="153"/>
        <v>0.17301588444545957</v>
      </c>
      <c r="AJ139" s="52">
        <f t="shared" si="154"/>
        <v>8.5341976749441134E-2</v>
      </c>
      <c r="AK139" s="52">
        <f t="shared" si="155"/>
        <v>3.7882385446885727E-2</v>
      </c>
      <c r="AL139" s="60">
        <f t="shared" si="156"/>
        <v>1.5207974821201278E-2</v>
      </c>
      <c r="AM139" s="60">
        <f t="shared" si="157"/>
        <v>5.9831724620910166E-3</v>
      </c>
      <c r="AN139" s="73">
        <f t="shared" si="89"/>
        <v>5.9831724620910166E-3</v>
      </c>
      <c r="AO139" s="52">
        <f t="shared" si="120"/>
        <v>0</v>
      </c>
      <c r="AP139" s="5">
        <f t="shared" si="121"/>
        <v>2.0796088267598243E-5</v>
      </c>
      <c r="AQ139">
        <f t="shared" si="122"/>
        <v>0</v>
      </c>
      <c r="AR139" s="23">
        <f t="shared" si="123"/>
        <v>-2.0796088266994417E-5</v>
      </c>
      <c r="AS139" s="5">
        <f t="shared" si="124"/>
        <v>-6.0382607117506759E-16</v>
      </c>
      <c r="AT139" s="5">
        <f t="shared" si="125"/>
        <v>-5.334654560373865E-16</v>
      </c>
      <c r="AU139" s="5">
        <f t="shared" si="126"/>
        <v>1.3738271415334285E-29</v>
      </c>
      <c r="AV139" s="5" t="e">
        <f>#REF!</f>
        <v>#REF!</v>
      </c>
      <c r="AW139" s="5" t="e">
        <f t="shared" si="127"/>
        <v>#REF!</v>
      </c>
    </row>
    <row r="140" spans="6:49" x14ac:dyDescent="0.35">
      <c r="F140" t="str">
        <f t="shared" si="128"/>
        <v>Prop, t=6.25</v>
      </c>
      <c r="G140" s="1">
        <f t="shared" si="86"/>
        <v>6.2499999999999858</v>
      </c>
      <c r="H140" s="1">
        <f t="shared" si="87"/>
        <v>0</v>
      </c>
      <c r="I140">
        <f t="shared" si="88"/>
        <v>3.4839812655400954E-6</v>
      </c>
      <c r="J140" s="53">
        <f t="shared" si="90"/>
        <v>-1.1447367015346029E-5</v>
      </c>
      <c r="K140" s="1">
        <f t="shared" si="129"/>
        <v>5.1501338729295766E-5</v>
      </c>
      <c r="L140" s="1">
        <f t="shared" si="130"/>
        <v>6.2248981721445352E-5</v>
      </c>
      <c r="M140" s="1">
        <f t="shared" si="131"/>
        <v>-2.9929235031810639E-4</v>
      </c>
      <c r="N140" s="1">
        <f t="shared" si="132"/>
        <v>-3.4489805046402082E-4</v>
      </c>
      <c r="O140" s="1">
        <f t="shared" si="133"/>
        <v>1.0965101838506159E-3</v>
      </c>
      <c r="P140" s="1">
        <f t="shared" si="134"/>
        <v>2.0015915369948141E-3</v>
      </c>
      <c r="Q140" s="1">
        <f t="shared" si="135"/>
        <v>-2.5644185804240532E-3</v>
      </c>
      <c r="R140" s="1">
        <f t="shared" si="136"/>
        <v>-9.9573802395716074E-3</v>
      </c>
      <c r="S140" s="1">
        <f t="shared" si="137"/>
        <v>1.2710717599221763E-3</v>
      </c>
      <c r="T140" s="1">
        <f t="shared" si="138"/>
        <v>6.6070831504283903E-2</v>
      </c>
      <c r="U140" s="1">
        <f t="shared" si="139"/>
        <v>0.20985701266789711</v>
      </c>
      <c r="V140" s="1">
        <f t="shared" si="140"/>
        <v>0.42749454989624897</v>
      </c>
      <c r="W140" s="1">
        <f t="shared" si="141"/>
        <v>0.68315184232568837</v>
      </c>
      <c r="X140" s="1">
        <f t="shared" si="142"/>
        <v>0.92977431713629632</v>
      </c>
      <c r="Y140" s="1">
        <f t="shared" si="143"/>
        <v>1.1316974569100287</v>
      </c>
      <c r="Z140" s="1">
        <f t="shared" si="144"/>
        <v>1.2749342276005124</v>
      </c>
      <c r="AA140" s="1">
        <f t="shared" si="145"/>
        <v>1.3601603841972965</v>
      </c>
      <c r="AB140" s="1">
        <f t="shared" si="146"/>
        <v>1.3864754887561745</v>
      </c>
      <c r="AC140" s="1">
        <f t="shared" si="147"/>
        <v>1.342826233588474</v>
      </c>
      <c r="AD140" s="1">
        <f t="shared" si="148"/>
        <v>1.2175154318730033</v>
      </c>
      <c r="AE140" s="1">
        <f t="shared" si="149"/>
        <v>1.016713109293554</v>
      </c>
      <c r="AF140" s="1">
        <f t="shared" si="150"/>
        <v>0.77210688343629896</v>
      </c>
      <c r="AG140" s="1">
        <f t="shared" si="151"/>
        <v>0.52908146196140726</v>
      </c>
      <c r="AH140" s="1">
        <f t="shared" si="152"/>
        <v>0.32592338662501746</v>
      </c>
      <c r="AI140" s="52">
        <f t="shared" si="153"/>
        <v>0.18031526679574211</v>
      </c>
      <c r="AJ140" s="52">
        <f t="shared" si="154"/>
        <v>8.9651474896296476E-2</v>
      </c>
      <c r="AK140" s="52">
        <f t="shared" si="155"/>
        <v>4.0122759806548398E-2</v>
      </c>
      <c r="AL140" s="60">
        <f t="shared" si="156"/>
        <v>1.6244334840382894E-2</v>
      </c>
      <c r="AM140" s="60">
        <f t="shared" si="157"/>
        <v>6.4485248938941373E-3</v>
      </c>
      <c r="AN140" s="73">
        <f t="shared" si="89"/>
        <v>6.4485248938941373E-3</v>
      </c>
      <c r="AO140" s="52">
        <f t="shared" si="120"/>
        <v>0</v>
      </c>
      <c r="AP140" s="5">
        <f t="shared" si="121"/>
        <v>2.2436896732841248E-5</v>
      </c>
      <c r="AQ140">
        <f t="shared" si="122"/>
        <v>0</v>
      </c>
      <c r="AR140" s="23">
        <f t="shared" si="123"/>
        <v>-2.2436896732980216E-5</v>
      </c>
      <c r="AS140" s="5">
        <f t="shared" si="124"/>
        <v>1.3896761345832953E-16</v>
      </c>
      <c r="AT140" s="5">
        <f t="shared" si="125"/>
        <v>-3.9449784257905697E-16</v>
      </c>
      <c r="AU140" s="5">
        <f t="shared" si="126"/>
        <v>1.3757583412924589E-29</v>
      </c>
      <c r="AV140" s="5" t="e">
        <f>#REF!</f>
        <v>#REF!</v>
      </c>
      <c r="AW140" s="5" t="e">
        <f t="shared" si="127"/>
        <v>#REF!</v>
      </c>
    </row>
    <row r="141" spans="6:49" x14ac:dyDescent="0.35">
      <c r="F141" t="str">
        <f t="shared" si="128"/>
        <v>Prop, t=6.3</v>
      </c>
      <c r="G141" s="1">
        <f t="shared" si="86"/>
        <v>6.2999999999999856</v>
      </c>
      <c r="H141" s="1">
        <f t="shared" si="87"/>
        <v>0</v>
      </c>
      <c r="I141">
        <f t="shared" si="88"/>
        <v>3.5840504538036893E-6</v>
      </c>
      <c r="J141" s="53">
        <f t="shared" si="90"/>
        <v>-1.1776165776783552E-5</v>
      </c>
      <c r="K141" s="1">
        <f t="shared" si="129"/>
        <v>4.5690293800789833E-5</v>
      </c>
      <c r="L141" s="1">
        <f t="shared" si="130"/>
        <v>6.997540974323784E-5</v>
      </c>
      <c r="M141" s="1">
        <f t="shared" si="131"/>
        <v>-2.6755203541238982E-4</v>
      </c>
      <c r="N141" s="1">
        <f t="shared" si="132"/>
        <v>-3.715595232063143E-4</v>
      </c>
      <c r="O141" s="1">
        <f t="shared" si="133"/>
        <v>9.6080417289284132E-4</v>
      </c>
      <c r="P141" s="1">
        <f t="shared" si="134"/>
        <v>2.01237973634966E-3</v>
      </c>
      <c r="Q141" s="1">
        <f t="shared" si="135"/>
        <v>-2.0816946250493272E-3</v>
      </c>
      <c r="R141" s="1">
        <f t="shared" si="136"/>
        <v>-9.5586280015511789E-3</v>
      </c>
      <c r="S141" s="1">
        <f t="shared" si="137"/>
        <v>-4.4894538343502057E-4</v>
      </c>
      <c r="T141" s="1">
        <f t="shared" si="138"/>
        <v>5.9625921415099349E-2</v>
      </c>
      <c r="U141" s="1">
        <f t="shared" si="139"/>
        <v>0.19745435165576447</v>
      </c>
      <c r="V141" s="1">
        <f t="shared" si="140"/>
        <v>0.41049876880538944</v>
      </c>
      <c r="W141" s="1">
        <f t="shared" si="141"/>
        <v>0.66493978682785682</v>
      </c>
      <c r="X141" s="1">
        <f t="shared" si="142"/>
        <v>0.91394286710739647</v>
      </c>
      <c r="Y141" s="1">
        <f t="shared" si="143"/>
        <v>1.1204859439837225</v>
      </c>
      <c r="Z141" s="1">
        <f t="shared" si="144"/>
        <v>1.2688058644848692</v>
      </c>
      <c r="AA141" s="1">
        <f t="shared" si="145"/>
        <v>1.3585470108316433</v>
      </c>
      <c r="AB141" s="1">
        <f t="shared" si="146"/>
        <v>1.3889026087985321</v>
      </c>
      <c r="AC141" s="1">
        <f t="shared" si="147"/>
        <v>1.3493758183889575</v>
      </c>
      <c r="AD141" s="1">
        <f t="shared" si="148"/>
        <v>1.2282344397459533</v>
      </c>
      <c r="AE141" s="1">
        <f t="shared" si="149"/>
        <v>1.0306887580082047</v>
      </c>
      <c r="AF141" s="1">
        <f t="shared" si="150"/>
        <v>0.78727530617259911</v>
      </c>
      <c r="AG141" s="1">
        <f t="shared" si="151"/>
        <v>0.54301740347940664</v>
      </c>
      <c r="AH141" s="1">
        <f t="shared" si="152"/>
        <v>0.33689473186535224</v>
      </c>
      <c r="AI141" s="52">
        <f t="shared" si="153"/>
        <v>0.18779455341593093</v>
      </c>
      <c r="AJ141" s="52">
        <f t="shared" si="154"/>
        <v>9.4106501353034111E-2</v>
      </c>
      <c r="AK141" s="52">
        <f t="shared" si="155"/>
        <v>4.2459558963563751E-2</v>
      </c>
      <c r="AL141" s="60">
        <f t="shared" si="156"/>
        <v>1.7335154039041744E-2</v>
      </c>
      <c r="AM141" s="60">
        <f t="shared" si="157"/>
        <v>6.9429672509805232E-3</v>
      </c>
      <c r="AN141" s="73">
        <f t="shared" si="89"/>
        <v>6.9429672509805232E-3</v>
      </c>
      <c r="AO141" s="52">
        <f t="shared" si="120"/>
        <v>0</v>
      </c>
      <c r="AP141" s="5">
        <f t="shared" si="121"/>
        <v>2.4181968352102949E-5</v>
      </c>
      <c r="AQ141">
        <f t="shared" si="122"/>
        <v>0</v>
      </c>
      <c r="AR141" s="23">
        <f t="shared" si="123"/>
        <v>-2.4181968352188221E-5</v>
      </c>
      <c r="AS141" s="5">
        <f t="shared" si="124"/>
        <v>8.5272500865984924E-17</v>
      </c>
      <c r="AT141" s="5">
        <f t="shared" si="125"/>
        <v>-3.0922534171307205E-16</v>
      </c>
      <c r="AU141" s="5">
        <f t="shared" si="126"/>
        <v>1.3764854812328528E-29</v>
      </c>
      <c r="AV141" s="5" t="e">
        <f>#REF!</f>
        <v>#REF!</v>
      </c>
      <c r="AW141" s="5" t="e">
        <f t="shared" si="127"/>
        <v>#REF!</v>
      </c>
    </row>
    <row r="142" spans="6:49" x14ac:dyDescent="0.35">
      <c r="F142" t="str">
        <f t="shared" si="128"/>
        <v>Prop, t=6.35</v>
      </c>
      <c r="G142" s="1">
        <f t="shared" si="86"/>
        <v>6.3499999999999854</v>
      </c>
      <c r="H142" s="1">
        <f t="shared" si="87"/>
        <v>0</v>
      </c>
      <c r="I142">
        <f t="shared" si="88"/>
        <v>3.6281960399103914E-6</v>
      </c>
      <c r="J142" s="53">
        <f t="shared" si="90"/>
        <v>-1.1921215559705573E-5</v>
      </c>
      <c r="K142" s="1">
        <f t="shared" si="129"/>
        <v>4.0019522191860612E-5</v>
      </c>
      <c r="L142" s="1">
        <f t="shared" si="130"/>
        <v>7.5955855614746941E-5</v>
      </c>
      <c r="M142" s="1">
        <f t="shared" si="131"/>
        <v>-2.3653287533604325E-4</v>
      </c>
      <c r="N142" s="1">
        <f t="shared" si="132"/>
        <v>-3.9104301359568842E-4</v>
      </c>
      <c r="O142" s="1">
        <f t="shared" si="133"/>
        <v>8.3112191738546164E-4</v>
      </c>
      <c r="P142" s="1">
        <f t="shared" si="134"/>
        <v>2.002782405116275E-3</v>
      </c>
      <c r="Q142" s="1">
        <f t="shared" si="135"/>
        <v>-1.6346417144464283E-3</v>
      </c>
      <c r="R142" s="1">
        <f t="shared" si="136"/>
        <v>-9.1212396133983683E-3</v>
      </c>
      <c r="S142" s="1">
        <f t="shared" si="137"/>
        <v>-1.9463755734883896E-3</v>
      </c>
      <c r="T142" s="1">
        <f t="shared" si="138"/>
        <v>5.3594007488089859E-2</v>
      </c>
      <c r="U142" s="1">
        <f t="shared" si="139"/>
        <v>0.18551022405606532</v>
      </c>
      <c r="V142" s="1">
        <f t="shared" si="140"/>
        <v>0.39380222958954236</v>
      </c>
      <c r="W142" s="1">
        <f t="shared" si="141"/>
        <v>0.64674461081975476</v>
      </c>
      <c r="X142" s="1">
        <f t="shared" si="142"/>
        <v>0.89786949008605166</v>
      </c>
      <c r="Y142" s="1">
        <f t="shared" si="143"/>
        <v>1.1088993782907643</v>
      </c>
      <c r="Z142" s="1">
        <f t="shared" si="144"/>
        <v>1.2623021746183791</v>
      </c>
      <c r="AA142" s="1">
        <f t="shared" si="145"/>
        <v>1.3566245100341108</v>
      </c>
      <c r="AB142" s="1">
        <f t="shared" si="146"/>
        <v>1.3910764393618751</v>
      </c>
      <c r="AC142" s="1">
        <f t="shared" si="147"/>
        <v>1.3556916142778463</v>
      </c>
      <c r="AD142" s="1">
        <f t="shared" si="148"/>
        <v>1.238738498654975</v>
      </c>
      <c r="AE142" s="1">
        <f t="shared" si="149"/>
        <v>1.0445152707681851</v>
      </c>
      <c r="AF142" s="1">
        <f t="shared" si="150"/>
        <v>0.80241084938191176</v>
      </c>
      <c r="AG142" s="1">
        <f t="shared" si="151"/>
        <v>0.55704230372179087</v>
      </c>
      <c r="AH142" s="1">
        <f t="shared" si="152"/>
        <v>0.34803183397606585</v>
      </c>
      <c r="AI142" s="52">
        <f t="shared" si="153"/>
        <v>0.19545332822898034</v>
      </c>
      <c r="AJ142" s="52">
        <f t="shared" si="154"/>
        <v>9.8708700836558375E-2</v>
      </c>
      <c r="AK142" s="52">
        <f t="shared" si="155"/>
        <v>4.4895013504568856E-2</v>
      </c>
      <c r="AL142" s="60">
        <f t="shared" si="156"/>
        <v>1.8482300852170022E-2</v>
      </c>
      <c r="AM142" s="60">
        <f t="shared" si="157"/>
        <v>7.4678172119544339E-3</v>
      </c>
      <c r="AN142" s="73">
        <f t="shared" si="89"/>
        <v>7.4678172119544339E-3</v>
      </c>
      <c r="AO142" s="52">
        <f t="shared" si="120"/>
        <v>0</v>
      </c>
      <c r="AP142" s="5">
        <f t="shared" si="121"/>
        <v>2.6036127191176892E-5</v>
      </c>
      <c r="AQ142">
        <f t="shared" si="122"/>
        <v>0</v>
      </c>
      <c r="AR142" s="23">
        <f t="shared" si="123"/>
        <v>-2.6036127191320091E-5</v>
      </c>
      <c r="AS142" s="5">
        <f t="shared" si="124"/>
        <v>1.4319939006281202E-16</v>
      </c>
      <c r="AT142" s="5">
        <f t="shared" si="125"/>
        <v>-1.6602595165026003E-16</v>
      </c>
      <c r="AU142" s="5">
        <f t="shared" si="126"/>
        <v>1.3785360877642889E-29</v>
      </c>
      <c r="AV142" s="5" t="e">
        <f>#REF!</f>
        <v>#REF!</v>
      </c>
      <c r="AW142" s="5" t="e">
        <f t="shared" si="127"/>
        <v>#REF!</v>
      </c>
    </row>
  </sheetData>
  <mergeCells count="2">
    <mergeCell ref="J1:S1"/>
    <mergeCell ref="T1:AC1"/>
  </mergeCell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9993-C934-4022-9F00-EC537605D2AD}">
  <dimension ref="A1:AU143"/>
  <sheetViews>
    <sheetView topLeftCell="V1" workbookViewId="0">
      <selection activeCell="AO16" sqref="AO16"/>
    </sheetView>
  </sheetViews>
  <sheetFormatPr baseColWidth="10" defaultColWidth="11.1328125" defaultRowHeight="12.75" x14ac:dyDescent="0.35"/>
  <cols>
    <col min="1" max="3" width="11.46484375" customWidth="1"/>
    <col min="4" max="4" width="16" customWidth="1"/>
    <col min="5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10.33203125" customWidth="1"/>
    <col min="17" max="17" width="8.86328125" customWidth="1"/>
    <col min="18" max="18" width="10.86328125" customWidth="1"/>
    <col min="19" max="19" width="6.33203125" customWidth="1"/>
    <col min="20" max="20" width="6.6640625" customWidth="1"/>
    <col min="21" max="21" width="10.6640625" customWidth="1"/>
    <col min="22" max="30" width="9.53125" bestFit="1" customWidth="1"/>
  </cols>
  <sheetData>
    <row r="1" spans="1:47" ht="13.5" thickBot="1" x14ac:dyDescent="0.45">
      <c r="A1" t="str">
        <f>IF(Summ!A1="","",Summ!A1)</f>
        <v>Data</v>
      </c>
      <c r="D1" s="3"/>
      <c r="J1" s="86" t="s">
        <v>16</v>
      </c>
      <c r="K1" s="86"/>
      <c r="L1" s="86"/>
      <c r="M1" s="86"/>
      <c r="N1" s="86"/>
      <c r="O1" s="86"/>
      <c r="P1" s="86"/>
      <c r="Q1" s="86"/>
      <c r="R1" s="86"/>
      <c r="S1" s="86"/>
      <c r="T1" s="86" t="s">
        <v>16</v>
      </c>
      <c r="U1" s="86"/>
      <c r="V1" s="86"/>
      <c r="W1" s="86"/>
      <c r="X1" s="86"/>
      <c r="Y1" s="86"/>
      <c r="Z1" s="86"/>
      <c r="AA1" s="86"/>
      <c r="AB1" s="86"/>
      <c r="AC1" s="86"/>
    </row>
    <row r="2" spans="1:47" ht="13.5" thickBot="1" x14ac:dyDescent="0.45">
      <c r="A2" s="3" t="str">
        <f>IF(Summ!A2="","",Summ!A2)</f>
        <v>Geometry and discretization</v>
      </c>
      <c r="C2" s="7"/>
      <c r="D2" s="3"/>
      <c r="G2" s="38" t="s">
        <v>37</v>
      </c>
      <c r="H2" s="39"/>
      <c r="I2" s="25">
        <f>-B6/2</f>
        <v>-0.125</v>
      </c>
      <c r="J2" s="25">
        <f t="shared" ref="J2:AM2" si="0">I2+$B$6</f>
        <v>0.125</v>
      </c>
      <c r="K2" s="25">
        <f t="shared" si="0"/>
        <v>0.375</v>
      </c>
      <c r="L2" s="25">
        <f t="shared" si="0"/>
        <v>0.625</v>
      </c>
      <c r="M2" s="25">
        <f t="shared" si="0"/>
        <v>0.875</v>
      </c>
      <c r="N2" s="25">
        <f t="shared" si="0"/>
        <v>1.125</v>
      </c>
      <c r="O2" s="25">
        <f t="shared" si="0"/>
        <v>1.375</v>
      </c>
      <c r="P2" s="25">
        <f t="shared" si="0"/>
        <v>1.625</v>
      </c>
      <c r="Q2" s="25">
        <f t="shared" si="0"/>
        <v>1.875</v>
      </c>
      <c r="R2" s="25">
        <f t="shared" si="0"/>
        <v>2.125</v>
      </c>
      <c r="S2" s="25">
        <f t="shared" si="0"/>
        <v>2.375</v>
      </c>
      <c r="T2" s="25">
        <f t="shared" si="0"/>
        <v>2.625</v>
      </c>
      <c r="U2" s="25">
        <f t="shared" si="0"/>
        <v>2.875</v>
      </c>
      <c r="V2" s="25">
        <f t="shared" si="0"/>
        <v>3.125</v>
      </c>
      <c r="W2" s="25">
        <f t="shared" si="0"/>
        <v>3.375</v>
      </c>
      <c r="X2" s="25">
        <f t="shared" si="0"/>
        <v>3.625</v>
      </c>
      <c r="Y2" s="25">
        <f t="shared" si="0"/>
        <v>3.875</v>
      </c>
      <c r="Z2" s="25">
        <f t="shared" si="0"/>
        <v>4.125</v>
      </c>
      <c r="AA2" s="25">
        <f t="shared" si="0"/>
        <v>4.375</v>
      </c>
      <c r="AB2" s="25">
        <f t="shared" si="0"/>
        <v>4.625</v>
      </c>
      <c r="AC2" s="25">
        <f t="shared" si="0"/>
        <v>4.875</v>
      </c>
      <c r="AD2" s="25">
        <f t="shared" si="0"/>
        <v>5.125</v>
      </c>
      <c r="AE2" s="25">
        <f t="shared" si="0"/>
        <v>5.375</v>
      </c>
      <c r="AF2" s="25">
        <f t="shared" si="0"/>
        <v>5.625</v>
      </c>
      <c r="AG2" s="25">
        <f t="shared" si="0"/>
        <v>5.875</v>
      </c>
      <c r="AH2" s="25">
        <f t="shared" si="0"/>
        <v>6.125</v>
      </c>
      <c r="AI2" s="25">
        <f t="shared" si="0"/>
        <v>6.375</v>
      </c>
      <c r="AJ2" s="25">
        <f t="shared" si="0"/>
        <v>6.625</v>
      </c>
      <c r="AK2" s="25">
        <f t="shared" si="0"/>
        <v>6.875</v>
      </c>
      <c r="AL2" s="25">
        <f t="shared" si="0"/>
        <v>7.125</v>
      </c>
      <c r="AM2" s="26">
        <f t="shared" si="0"/>
        <v>7.375</v>
      </c>
    </row>
    <row r="3" spans="1:47" ht="13.15" x14ac:dyDescent="0.4">
      <c r="A3" t="str">
        <f>IF(Summ!A3="","",Summ!A3)</f>
        <v>Width</v>
      </c>
      <c r="B3">
        <f>IF(Summ!B3="","",Summ!B3)</f>
        <v>1</v>
      </c>
      <c r="D3" s="6"/>
      <c r="G3" s="40" t="s">
        <v>38</v>
      </c>
      <c r="H3" s="41"/>
      <c r="I3" s="27"/>
      <c r="J3" s="27">
        <f t="shared" ref="J3:AM3" si="1">$B$10</f>
        <v>-0.03</v>
      </c>
      <c r="K3" s="27">
        <f t="shared" si="1"/>
        <v>-0.03</v>
      </c>
      <c r="L3" s="27">
        <f t="shared" si="1"/>
        <v>-0.03</v>
      </c>
      <c r="M3" s="27">
        <f t="shared" si="1"/>
        <v>-0.03</v>
      </c>
      <c r="N3" s="27">
        <f t="shared" si="1"/>
        <v>-0.03</v>
      </c>
      <c r="O3" s="27">
        <f t="shared" si="1"/>
        <v>-0.03</v>
      </c>
      <c r="P3" s="27">
        <f t="shared" si="1"/>
        <v>-0.03</v>
      </c>
      <c r="Q3" s="27">
        <f t="shared" si="1"/>
        <v>-0.03</v>
      </c>
      <c r="R3" s="27">
        <f t="shared" si="1"/>
        <v>-0.03</v>
      </c>
      <c r="S3" s="27">
        <f t="shared" si="1"/>
        <v>-0.03</v>
      </c>
      <c r="T3" s="27">
        <f t="shared" si="1"/>
        <v>-0.03</v>
      </c>
      <c r="U3" s="27">
        <f t="shared" si="1"/>
        <v>-0.03</v>
      </c>
      <c r="V3" s="27">
        <f t="shared" si="1"/>
        <v>-0.03</v>
      </c>
      <c r="W3" s="27">
        <f t="shared" si="1"/>
        <v>-0.03</v>
      </c>
      <c r="X3" s="27">
        <f t="shared" si="1"/>
        <v>-0.03</v>
      </c>
      <c r="Y3" s="27">
        <f t="shared" si="1"/>
        <v>-0.03</v>
      </c>
      <c r="Z3" s="27">
        <f t="shared" si="1"/>
        <v>-0.03</v>
      </c>
      <c r="AA3" s="27">
        <f t="shared" si="1"/>
        <v>-0.03</v>
      </c>
      <c r="AB3" s="27">
        <f t="shared" si="1"/>
        <v>-0.03</v>
      </c>
      <c r="AC3" s="27">
        <f t="shared" si="1"/>
        <v>-0.03</v>
      </c>
      <c r="AD3" s="27">
        <f t="shared" si="1"/>
        <v>-0.03</v>
      </c>
      <c r="AE3" s="27">
        <f t="shared" si="1"/>
        <v>-0.03</v>
      </c>
      <c r="AF3" s="27">
        <f t="shared" si="1"/>
        <v>-0.03</v>
      </c>
      <c r="AG3" s="27">
        <f t="shared" si="1"/>
        <v>-0.03</v>
      </c>
      <c r="AH3" s="27">
        <f t="shared" si="1"/>
        <v>-0.03</v>
      </c>
      <c r="AI3" s="27">
        <f t="shared" si="1"/>
        <v>-0.03</v>
      </c>
      <c r="AJ3" s="27">
        <f t="shared" si="1"/>
        <v>-0.03</v>
      </c>
      <c r="AK3" s="27">
        <f t="shared" si="1"/>
        <v>-0.03</v>
      </c>
      <c r="AL3" s="27">
        <f t="shared" si="1"/>
        <v>-0.03</v>
      </c>
      <c r="AM3" s="28">
        <f t="shared" si="1"/>
        <v>-0.03</v>
      </c>
    </row>
    <row r="4" spans="1:47" ht="13.15" x14ac:dyDescent="0.4">
      <c r="A4" t="str">
        <f>IF(Summ!A4="","",Summ!A4)</f>
        <v>Thickness</v>
      </c>
      <c r="B4">
        <f>IF(Summ!B4="","",Summ!B4)</f>
        <v>1</v>
      </c>
      <c r="D4" s="6"/>
      <c r="G4" s="42" t="s">
        <v>39</v>
      </c>
      <c r="H4" s="43"/>
      <c r="I4" s="30">
        <f>B11</f>
        <v>0.3</v>
      </c>
      <c r="J4" s="31">
        <f t="shared" ref="J4:AM4" si="2">I4+J3*$B$6</f>
        <v>0.29249999999999998</v>
      </c>
      <c r="K4" s="31">
        <f t="shared" si="2"/>
        <v>0.28499999999999998</v>
      </c>
      <c r="L4" s="31">
        <f t="shared" si="2"/>
        <v>0.27749999999999997</v>
      </c>
      <c r="M4" s="31">
        <f t="shared" si="2"/>
        <v>0.26999999999999996</v>
      </c>
      <c r="N4" s="31">
        <f t="shared" si="2"/>
        <v>0.26249999999999996</v>
      </c>
      <c r="O4" s="31">
        <f t="shared" si="2"/>
        <v>0.25499999999999995</v>
      </c>
      <c r="P4" s="31">
        <f t="shared" si="2"/>
        <v>0.24749999999999994</v>
      </c>
      <c r="Q4" s="31">
        <f t="shared" si="2"/>
        <v>0.23999999999999994</v>
      </c>
      <c r="R4" s="31">
        <f t="shared" si="2"/>
        <v>0.23249999999999993</v>
      </c>
      <c r="S4" s="31">
        <f t="shared" si="2"/>
        <v>0.22499999999999992</v>
      </c>
      <c r="T4" s="31">
        <f t="shared" si="2"/>
        <v>0.21749999999999992</v>
      </c>
      <c r="U4" s="31">
        <f t="shared" si="2"/>
        <v>0.20999999999999991</v>
      </c>
      <c r="V4" s="31">
        <f t="shared" si="2"/>
        <v>0.2024999999999999</v>
      </c>
      <c r="W4" s="31">
        <f t="shared" si="2"/>
        <v>0.1949999999999999</v>
      </c>
      <c r="X4" s="31">
        <f t="shared" si="2"/>
        <v>0.18749999999999989</v>
      </c>
      <c r="Y4" s="31">
        <f t="shared" si="2"/>
        <v>0.17999999999999988</v>
      </c>
      <c r="Z4" s="31">
        <f t="shared" si="2"/>
        <v>0.17249999999999988</v>
      </c>
      <c r="AA4" s="31">
        <f t="shared" si="2"/>
        <v>0.16499999999999987</v>
      </c>
      <c r="AB4" s="31">
        <f t="shared" si="2"/>
        <v>0.15749999999999986</v>
      </c>
      <c r="AC4" s="31">
        <f t="shared" si="2"/>
        <v>0.14999999999999986</v>
      </c>
      <c r="AD4" s="31">
        <f t="shared" si="2"/>
        <v>0.14249999999999985</v>
      </c>
      <c r="AE4" s="31">
        <f t="shared" si="2"/>
        <v>0.13499999999999984</v>
      </c>
      <c r="AF4" s="31">
        <f t="shared" si="2"/>
        <v>0.12749999999999984</v>
      </c>
      <c r="AG4" s="31">
        <f t="shared" si="2"/>
        <v>0.11999999999999983</v>
      </c>
      <c r="AH4" s="31">
        <f t="shared" si="2"/>
        <v>0.11249999999999982</v>
      </c>
      <c r="AI4" s="31">
        <f t="shared" si="2"/>
        <v>0.10499999999999982</v>
      </c>
      <c r="AJ4" s="31">
        <f t="shared" si="2"/>
        <v>9.7499999999999809E-2</v>
      </c>
      <c r="AK4" s="31">
        <f t="shared" si="2"/>
        <v>8.9999999999999802E-2</v>
      </c>
      <c r="AL4" s="31">
        <f t="shared" si="2"/>
        <v>8.2499999999999796E-2</v>
      </c>
      <c r="AM4" s="32">
        <f t="shared" si="2"/>
        <v>7.4999999999999789E-2</v>
      </c>
    </row>
    <row r="5" spans="1:47" ht="13.15" x14ac:dyDescent="0.4">
      <c r="A5" t="str">
        <f>IF(Summ!A5="","",Summ!A5)</f>
        <v>A transv(m^2)</v>
      </c>
      <c r="B5">
        <f>IF(Summ!B5="","",Summ!B5)</f>
        <v>1</v>
      </c>
      <c r="D5" s="6" t="str">
        <f>IF(F14="Trad",", Traditional, ",", Proposed, ")</f>
        <v xml:space="preserve">, Traditional, </v>
      </c>
      <c r="G5" s="42" t="s">
        <v>24</v>
      </c>
      <c r="H5" s="44"/>
      <c r="I5" s="29"/>
      <c r="J5" s="31">
        <f>(I4+J4)/2</f>
        <v>0.29625000000000001</v>
      </c>
      <c r="K5" s="31">
        <f t="shared" ref="K5:AM5" si="3">(J4+K4)/2</f>
        <v>0.28874999999999995</v>
      </c>
      <c r="L5" s="31">
        <f t="shared" si="3"/>
        <v>0.28125</v>
      </c>
      <c r="M5" s="31">
        <f t="shared" si="3"/>
        <v>0.27374999999999994</v>
      </c>
      <c r="N5" s="31">
        <f t="shared" si="3"/>
        <v>0.26624999999999999</v>
      </c>
      <c r="O5" s="31">
        <f t="shared" si="3"/>
        <v>0.25874999999999992</v>
      </c>
      <c r="P5" s="31">
        <f t="shared" si="3"/>
        <v>0.25124999999999997</v>
      </c>
      <c r="Q5" s="31">
        <f t="shared" si="3"/>
        <v>0.24374999999999994</v>
      </c>
      <c r="R5" s="31">
        <f t="shared" si="3"/>
        <v>0.23624999999999993</v>
      </c>
      <c r="S5" s="31">
        <f t="shared" si="3"/>
        <v>0.22874999999999993</v>
      </c>
      <c r="T5" s="31">
        <f t="shared" si="3"/>
        <v>0.22124999999999992</v>
      </c>
      <c r="U5" s="31">
        <f t="shared" si="3"/>
        <v>0.21374999999999991</v>
      </c>
      <c r="V5" s="31">
        <f t="shared" si="3"/>
        <v>0.20624999999999991</v>
      </c>
      <c r="W5" s="31">
        <f t="shared" si="3"/>
        <v>0.1987499999999999</v>
      </c>
      <c r="X5" s="31">
        <f t="shared" si="3"/>
        <v>0.19124999999999989</v>
      </c>
      <c r="Y5" s="31">
        <f t="shared" si="3"/>
        <v>0.18374999999999989</v>
      </c>
      <c r="Z5" s="31">
        <f t="shared" si="3"/>
        <v>0.17624999999999988</v>
      </c>
      <c r="AA5" s="31">
        <f t="shared" si="3"/>
        <v>0.16874999999999987</v>
      </c>
      <c r="AB5" s="31">
        <f t="shared" si="3"/>
        <v>0.16124999999999987</v>
      </c>
      <c r="AC5" s="31">
        <f t="shared" si="3"/>
        <v>0.15374999999999986</v>
      </c>
      <c r="AD5" s="31">
        <f t="shared" si="3"/>
        <v>0.14624999999999985</v>
      </c>
      <c r="AE5" s="31">
        <f t="shared" si="3"/>
        <v>0.13874999999999985</v>
      </c>
      <c r="AF5" s="31">
        <f t="shared" si="3"/>
        <v>0.13124999999999984</v>
      </c>
      <c r="AG5" s="31">
        <f t="shared" si="3"/>
        <v>0.12374999999999983</v>
      </c>
      <c r="AH5" s="31">
        <f t="shared" si="3"/>
        <v>0.11624999999999983</v>
      </c>
      <c r="AI5" s="31">
        <f t="shared" si="3"/>
        <v>0.10874999999999982</v>
      </c>
      <c r="AJ5" s="31">
        <f t="shared" si="3"/>
        <v>0.10124999999999981</v>
      </c>
      <c r="AK5" s="31">
        <f t="shared" si="3"/>
        <v>9.3749999999999806E-2</v>
      </c>
      <c r="AL5" s="31">
        <f t="shared" si="3"/>
        <v>8.6249999999999799E-2</v>
      </c>
      <c r="AM5" s="32">
        <f t="shared" si="3"/>
        <v>7.8749999999999792E-2</v>
      </c>
    </row>
    <row r="6" spans="1:47" ht="13.15" x14ac:dyDescent="0.4">
      <c r="A6" t="str">
        <f>IF(Summ!A6="","",Summ!A6)</f>
        <v>delta x (m)</v>
      </c>
      <c r="B6">
        <f>IF(Summ!B6="","",Summ!B6)</f>
        <v>0.25</v>
      </c>
      <c r="D6" t="str">
        <f>IF(A18="Cinf: Mass flux", " Mass flux BC,", " Dirichlet BC,")</f>
        <v xml:space="preserve"> Mass flux BC,</v>
      </c>
      <c r="G6" s="42" t="s">
        <v>46</v>
      </c>
      <c r="H6" s="43"/>
      <c r="I6" s="31"/>
      <c r="J6" s="31">
        <f>IF(J$3&gt;0,J3,0)</f>
        <v>0</v>
      </c>
      <c r="K6" s="31">
        <f t="shared" ref="K6:AM6" si="4">IF(K$3&gt;0,K3,0)</f>
        <v>0</v>
      </c>
      <c r="L6" s="31">
        <f t="shared" si="4"/>
        <v>0</v>
      </c>
      <c r="M6" s="31">
        <f t="shared" si="4"/>
        <v>0</v>
      </c>
      <c r="N6" s="31">
        <f t="shared" si="4"/>
        <v>0</v>
      </c>
      <c r="O6" s="31">
        <f t="shared" si="4"/>
        <v>0</v>
      </c>
      <c r="P6" s="31">
        <f t="shared" si="4"/>
        <v>0</v>
      </c>
      <c r="Q6" s="31">
        <f t="shared" si="4"/>
        <v>0</v>
      </c>
      <c r="R6" s="31">
        <f t="shared" si="4"/>
        <v>0</v>
      </c>
      <c r="S6" s="31">
        <f t="shared" si="4"/>
        <v>0</v>
      </c>
      <c r="T6" s="31">
        <f t="shared" si="4"/>
        <v>0</v>
      </c>
      <c r="U6" s="31">
        <f t="shared" si="4"/>
        <v>0</v>
      </c>
      <c r="V6" s="31">
        <f t="shared" si="4"/>
        <v>0</v>
      </c>
      <c r="W6" s="31">
        <f t="shared" si="4"/>
        <v>0</v>
      </c>
      <c r="X6" s="31">
        <f t="shared" si="4"/>
        <v>0</v>
      </c>
      <c r="Y6" s="31">
        <f t="shared" si="4"/>
        <v>0</v>
      </c>
      <c r="Z6" s="31">
        <f t="shared" si="4"/>
        <v>0</v>
      </c>
      <c r="AA6" s="31">
        <f t="shared" si="4"/>
        <v>0</v>
      </c>
      <c r="AB6" s="31">
        <f t="shared" si="4"/>
        <v>0</v>
      </c>
      <c r="AC6" s="31">
        <f t="shared" si="4"/>
        <v>0</v>
      </c>
      <c r="AD6" s="31">
        <f t="shared" si="4"/>
        <v>0</v>
      </c>
      <c r="AE6" s="31">
        <f t="shared" si="4"/>
        <v>0</v>
      </c>
      <c r="AF6" s="31">
        <f t="shared" si="4"/>
        <v>0</v>
      </c>
      <c r="AG6" s="31">
        <f t="shared" si="4"/>
        <v>0</v>
      </c>
      <c r="AH6" s="31">
        <f t="shared" si="4"/>
        <v>0</v>
      </c>
      <c r="AI6" s="31">
        <f t="shared" si="4"/>
        <v>0</v>
      </c>
      <c r="AJ6" s="31">
        <f t="shared" si="4"/>
        <v>0</v>
      </c>
      <c r="AK6" s="31">
        <f t="shared" si="4"/>
        <v>0</v>
      </c>
      <c r="AL6" s="31">
        <f t="shared" si="4"/>
        <v>0</v>
      </c>
      <c r="AM6" s="32">
        <f t="shared" si="4"/>
        <v>0</v>
      </c>
      <c r="AQ6">
        <f>SUM(J6:AM6)</f>
        <v>0</v>
      </c>
    </row>
    <row r="7" spans="1:47" ht="13.15" thickBot="1" x14ac:dyDescent="0.4">
      <c r="A7" t="str">
        <f>IF(Summ!A7="","",Summ!A7)</f>
        <v>delta t (día)</v>
      </c>
      <c r="B7">
        <f>IF(Summ!B7="","",Summ!B7)</f>
        <v>0.05</v>
      </c>
      <c r="D7" t="str">
        <f>CONCATENATE(" ",A10)</f>
        <v xml:space="preserve"> Evap</v>
      </c>
      <c r="G7" s="49" t="s">
        <v>47</v>
      </c>
      <c r="H7" s="47"/>
      <c r="I7" s="48"/>
      <c r="J7" s="33">
        <f>IF($A$10="Evap",0,IF(J$3&lt;0,J3,0))</f>
        <v>0</v>
      </c>
      <c r="K7" s="33">
        <f t="shared" ref="K7:AM7" si="5">IF($A$10="Evap",0,IF(K$3&lt;0,K3,0))</f>
        <v>0</v>
      </c>
      <c r="L7" s="33">
        <f t="shared" si="5"/>
        <v>0</v>
      </c>
      <c r="M7" s="33">
        <f t="shared" si="5"/>
        <v>0</v>
      </c>
      <c r="N7" s="33">
        <f t="shared" si="5"/>
        <v>0</v>
      </c>
      <c r="O7" s="33">
        <f t="shared" si="5"/>
        <v>0</v>
      </c>
      <c r="P7" s="33">
        <f t="shared" si="5"/>
        <v>0</v>
      </c>
      <c r="Q7" s="33">
        <f t="shared" si="5"/>
        <v>0</v>
      </c>
      <c r="R7" s="33">
        <f t="shared" si="5"/>
        <v>0</v>
      </c>
      <c r="S7" s="33">
        <f t="shared" si="5"/>
        <v>0</v>
      </c>
      <c r="T7" s="33">
        <f t="shared" si="5"/>
        <v>0</v>
      </c>
      <c r="U7" s="33">
        <f t="shared" si="5"/>
        <v>0</v>
      </c>
      <c r="V7" s="33">
        <f t="shared" si="5"/>
        <v>0</v>
      </c>
      <c r="W7" s="33">
        <f t="shared" si="5"/>
        <v>0</v>
      </c>
      <c r="X7" s="33">
        <f t="shared" si="5"/>
        <v>0</v>
      </c>
      <c r="Y7" s="33">
        <f t="shared" si="5"/>
        <v>0</v>
      </c>
      <c r="Z7" s="33">
        <f t="shared" si="5"/>
        <v>0</v>
      </c>
      <c r="AA7" s="33">
        <f t="shared" si="5"/>
        <v>0</v>
      </c>
      <c r="AB7" s="33">
        <f t="shared" si="5"/>
        <v>0</v>
      </c>
      <c r="AC7" s="33">
        <f t="shared" si="5"/>
        <v>0</v>
      </c>
      <c r="AD7" s="33">
        <f t="shared" si="5"/>
        <v>0</v>
      </c>
      <c r="AE7" s="33">
        <f t="shared" si="5"/>
        <v>0</v>
      </c>
      <c r="AF7" s="33">
        <f t="shared" si="5"/>
        <v>0</v>
      </c>
      <c r="AG7" s="33">
        <f t="shared" si="5"/>
        <v>0</v>
      </c>
      <c r="AH7" s="33">
        <f t="shared" si="5"/>
        <v>0</v>
      </c>
      <c r="AI7" s="33">
        <f t="shared" si="5"/>
        <v>0</v>
      </c>
      <c r="AJ7" s="33">
        <f t="shared" si="5"/>
        <v>0</v>
      </c>
      <c r="AK7" s="33">
        <f t="shared" si="5"/>
        <v>0</v>
      </c>
      <c r="AL7" s="33">
        <f t="shared" si="5"/>
        <v>0</v>
      </c>
      <c r="AM7" s="34">
        <f t="shared" si="5"/>
        <v>0</v>
      </c>
      <c r="AQ7">
        <f>SUM(J7:AM7)</f>
        <v>0</v>
      </c>
    </row>
    <row r="8" spans="1:47" ht="14.25" customHeight="1" x14ac:dyDescent="0.4">
      <c r="A8" s="3" t="str">
        <f>IF(Summ!A8="","",Summ!A8)</f>
        <v>Water flow</v>
      </c>
      <c r="B8" t="str">
        <f>IF(Summ!B8="","",Summ!B8)</f>
        <v/>
      </c>
      <c r="D8" s="3" t="str">
        <f>CONCATENATE("ADE 1D",D5,D6,D7)</f>
        <v>ADE 1D, Traditional,  Mass flux BC, Evap</v>
      </c>
      <c r="G8" s="45" t="s">
        <v>25</v>
      </c>
      <c r="H8" s="46"/>
      <c r="I8" s="36"/>
      <c r="J8" s="35">
        <f t="shared" ref="J8:AM8" si="6">J5*$B$7/(2*$B$6*$B$13)</f>
        <v>5.9250000000000004E-2</v>
      </c>
      <c r="K8" s="35">
        <f t="shared" si="6"/>
        <v>5.7749999999999996E-2</v>
      </c>
      <c r="L8" s="35">
        <f t="shared" si="6"/>
        <v>5.6250000000000001E-2</v>
      </c>
      <c r="M8" s="35">
        <f t="shared" si="6"/>
        <v>5.4749999999999993E-2</v>
      </c>
      <c r="N8" s="35">
        <f t="shared" si="6"/>
        <v>5.3249999999999999E-2</v>
      </c>
      <c r="O8" s="35">
        <f t="shared" si="6"/>
        <v>5.174999999999999E-2</v>
      </c>
      <c r="P8" s="35">
        <f t="shared" si="6"/>
        <v>5.0249999999999996E-2</v>
      </c>
      <c r="Q8" s="35">
        <f t="shared" si="6"/>
        <v>4.8749999999999988E-2</v>
      </c>
      <c r="R8" s="35">
        <f t="shared" si="6"/>
        <v>4.7249999999999986E-2</v>
      </c>
      <c r="S8" s="35">
        <f t="shared" si="6"/>
        <v>4.5749999999999985E-2</v>
      </c>
      <c r="T8" s="35">
        <f t="shared" si="6"/>
        <v>4.4249999999999984E-2</v>
      </c>
      <c r="U8" s="35">
        <f t="shared" si="6"/>
        <v>4.2749999999999982E-2</v>
      </c>
      <c r="V8" s="35">
        <f t="shared" si="6"/>
        <v>4.1249999999999981E-2</v>
      </c>
      <c r="W8" s="35">
        <f t="shared" si="6"/>
        <v>3.974999999999998E-2</v>
      </c>
      <c r="X8" s="35">
        <f t="shared" si="6"/>
        <v>3.8249999999999978E-2</v>
      </c>
      <c r="Y8" s="35">
        <f t="shared" si="6"/>
        <v>3.6749999999999977E-2</v>
      </c>
      <c r="Z8" s="35">
        <f t="shared" si="6"/>
        <v>3.5249999999999976E-2</v>
      </c>
      <c r="AA8" s="35">
        <f t="shared" si="6"/>
        <v>3.3749999999999974E-2</v>
      </c>
      <c r="AB8" s="35">
        <f t="shared" si="6"/>
        <v>3.2249999999999973E-2</v>
      </c>
      <c r="AC8" s="35">
        <f t="shared" si="6"/>
        <v>3.0749999999999972E-2</v>
      </c>
      <c r="AD8" s="35">
        <f t="shared" si="6"/>
        <v>2.924999999999997E-2</v>
      </c>
      <c r="AE8" s="35">
        <f t="shared" si="6"/>
        <v>2.7749999999999969E-2</v>
      </c>
      <c r="AF8" s="35">
        <f t="shared" si="6"/>
        <v>2.6249999999999968E-2</v>
      </c>
      <c r="AG8" s="35">
        <f t="shared" si="6"/>
        <v>2.4749999999999966E-2</v>
      </c>
      <c r="AH8" s="35">
        <f t="shared" si="6"/>
        <v>2.3249999999999965E-2</v>
      </c>
      <c r="AI8" s="35">
        <f t="shared" si="6"/>
        <v>2.1749999999999964E-2</v>
      </c>
      <c r="AJ8" s="35">
        <f t="shared" si="6"/>
        <v>2.0249999999999962E-2</v>
      </c>
      <c r="AK8" s="35">
        <f t="shared" si="6"/>
        <v>1.8749999999999961E-2</v>
      </c>
      <c r="AL8" s="35">
        <f t="shared" si="6"/>
        <v>1.724999999999996E-2</v>
      </c>
      <c r="AM8" s="37">
        <f t="shared" si="6"/>
        <v>1.5749999999999958E-2</v>
      </c>
    </row>
    <row r="9" spans="1:47" x14ac:dyDescent="0.35">
      <c r="A9" t="str">
        <f>IF(Summ!A9="","",Summ!A9)</f>
        <v>Bound flow (m3/d)</v>
      </c>
      <c r="B9">
        <f>IF(Summ!B9="","",Summ!B9)</f>
        <v>0.3</v>
      </c>
      <c r="D9" s="6"/>
      <c r="G9" s="42" t="s">
        <v>26</v>
      </c>
      <c r="H9" s="44"/>
      <c r="I9" s="31">
        <f t="shared" ref="I9:AM9" si="7">I4*$B$7/(2*$B$6*$B$13)</f>
        <v>0.06</v>
      </c>
      <c r="J9" s="31">
        <f t="shared" si="7"/>
        <v>5.8499999999999996E-2</v>
      </c>
      <c r="K9" s="31">
        <f t="shared" si="7"/>
        <v>5.6999999999999995E-2</v>
      </c>
      <c r="L9" s="31">
        <f t="shared" si="7"/>
        <v>5.5499999999999994E-2</v>
      </c>
      <c r="M9" s="31">
        <f t="shared" si="7"/>
        <v>5.3999999999999992E-2</v>
      </c>
      <c r="N9" s="31">
        <f t="shared" si="7"/>
        <v>5.2499999999999991E-2</v>
      </c>
      <c r="O9" s="31">
        <f t="shared" si="7"/>
        <v>5.099999999999999E-2</v>
      </c>
      <c r="P9" s="31">
        <f t="shared" si="7"/>
        <v>4.9499999999999988E-2</v>
      </c>
      <c r="Q9" s="31">
        <f t="shared" si="7"/>
        <v>4.7999999999999987E-2</v>
      </c>
      <c r="R9" s="31">
        <f t="shared" si="7"/>
        <v>4.6499999999999986E-2</v>
      </c>
      <c r="S9" s="31">
        <f t="shared" si="7"/>
        <v>4.4999999999999984E-2</v>
      </c>
      <c r="T9" s="31">
        <f t="shared" si="7"/>
        <v>4.3499999999999983E-2</v>
      </c>
      <c r="U9" s="31">
        <f t="shared" si="7"/>
        <v>4.1999999999999982E-2</v>
      </c>
      <c r="V9" s="31">
        <f t="shared" si="7"/>
        <v>4.049999999999998E-2</v>
      </c>
      <c r="W9" s="31">
        <f t="shared" si="7"/>
        <v>3.8999999999999979E-2</v>
      </c>
      <c r="X9" s="31">
        <f t="shared" si="7"/>
        <v>3.7499999999999978E-2</v>
      </c>
      <c r="Y9" s="31">
        <f t="shared" si="7"/>
        <v>3.5999999999999976E-2</v>
      </c>
      <c r="Z9" s="31">
        <f t="shared" si="7"/>
        <v>3.4499999999999975E-2</v>
      </c>
      <c r="AA9" s="31">
        <f t="shared" si="7"/>
        <v>3.2999999999999974E-2</v>
      </c>
      <c r="AB9" s="31">
        <f t="shared" si="7"/>
        <v>3.1499999999999972E-2</v>
      </c>
      <c r="AC9" s="31">
        <f t="shared" si="7"/>
        <v>2.9999999999999971E-2</v>
      </c>
      <c r="AD9" s="31">
        <f t="shared" si="7"/>
        <v>2.849999999999997E-2</v>
      </c>
      <c r="AE9" s="31">
        <f t="shared" si="7"/>
        <v>2.6999999999999968E-2</v>
      </c>
      <c r="AF9" s="31">
        <f t="shared" si="7"/>
        <v>2.5499999999999967E-2</v>
      </c>
      <c r="AG9" s="31">
        <f t="shared" si="7"/>
        <v>2.3999999999999966E-2</v>
      </c>
      <c r="AH9" s="31">
        <f t="shared" si="7"/>
        <v>2.2499999999999964E-2</v>
      </c>
      <c r="AI9" s="31">
        <f t="shared" si="7"/>
        <v>2.0999999999999963E-2</v>
      </c>
      <c r="AJ9" s="31">
        <f t="shared" si="7"/>
        <v>1.9499999999999962E-2</v>
      </c>
      <c r="AK9" s="31">
        <f t="shared" si="7"/>
        <v>1.799999999999996E-2</v>
      </c>
      <c r="AL9" s="31">
        <f t="shared" si="7"/>
        <v>1.6499999999999959E-2</v>
      </c>
      <c r="AM9" s="32">
        <f t="shared" si="7"/>
        <v>1.4999999999999958E-2</v>
      </c>
    </row>
    <row r="10" spans="1:47" x14ac:dyDescent="0.35">
      <c r="A10" t="str">
        <f>IF(Summ!A10="","",Summ!A10)</f>
        <v>Evap</v>
      </c>
      <c r="B10">
        <f>IF(Summ!B10="","",Summ!B10)</f>
        <v>-0.03</v>
      </c>
      <c r="G10" s="42" t="s">
        <v>70</v>
      </c>
      <c r="H10" s="44"/>
      <c r="I10" s="30"/>
      <c r="J10" s="31">
        <f>J6*$B$7/$B$13</f>
        <v>0</v>
      </c>
      <c r="K10" s="31">
        <f t="shared" ref="K10:AM10" si="8">K6*$B$7/$B$13</f>
        <v>0</v>
      </c>
      <c r="L10" s="31">
        <f t="shared" si="8"/>
        <v>0</v>
      </c>
      <c r="M10" s="31">
        <f t="shared" si="8"/>
        <v>0</v>
      </c>
      <c r="N10" s="31">
        <f t="shared" si="8"/>
        <v>0</v>
      </c>
      <c r="O10" s="31">
        <f t="shared" si="8"/>
        <v>0</v>
      </c>
      <c r="P10" s="31">
        <f t="shared" si="8"/>
        <v>0</v>
      </c>
      <c r="Q10" s="31">
        <f t="shared" si="8"/>
        <v>0</v>
      </c>
      <c r="R10" s="31">
        <f t="shared" si="8"/>
        <v>0</v>
      </c>
      <c r="S10" s="31">
        <f t="shared" si="8"/>
        <v>0</v>
      </c>
      <c r="T10" s="31">
        <f t="shared" si="8"/>
        <v>0</v>
      </c>
      <c r="U10" s="31">
        <f t="shared" si="8"/>
        <v>0</v>
      </c>
      <c r="V10" s="31">
        <f t="shared" si="8"/>
        <v>0</v>
      </c>
      <c r="W10" s="31">
        <f t="shared" si="8"/>
        <v>0</v>
      </c>
      <c r="X10" s="31">
        <f t="shared" si="8"/>
        <v>0</v>
      </c>
      <c r="Y10" s="31">
        <f t="shared" si="8"/>
        <v>0</v>
      </c>
      <c r="Z10" s="31">
        <f t="shared" si="8"/>
        <v>0</v>
      </c>
      <c r="AA10" s="31">
        <f t="shared" si="8"/>
        <v>0</v>
      </c>
      <c r="AB10" s="31">
        <f t="shared" si="8"/>
        <v>0</v>
      </c>
      <c r="AC10" s="31">
        <f t="shared" si="8"/>
        <v>0</v>
      </c>
      <c r="AD10" s="31">
        <f t="shared" si="8"/>
        <v>0</v>
      </c>
      <c r="AE10" s="31">
        <f t="shared" si="8"/>
        <v>0</v>
      </c>
      <c r="AF10" s="31">
        <f t="shared" si="8"/>
        <v>0</v>
      </c>
      <c r="AG10" s="31">
        <f t="shared" si="8"/>
        <v>0</v>
      </c>
      <c r="AH10" s="31">
        <f t="shared" si="8"/>
        <v>0</v>
      </c>
      <c r="AI10" s="31">
        <f t="shared" si="8"/>
        <v>0</v>
      </c>
      <c r="AJ10" s="31">
        <f t="shared" si="8"/>
        <v>0</v>
      </c>
      <c r="AK10" s="31">
        <f t="shared" si="8"/>
        <v>0</v>
      </c>
      <c r="AL10" s="31">
        <f t="shared" si="8"/>
        <v>0</v>
      </c>
      <c r="AM10" s="32">
        <f t="shared" si="8"/>
        <v>0</v>
      </c>
    </row>
    <row r="11" spans="1:47" ht="13.15" thickBot="1" x14ac:dyDescent="0.4">
      <c r="A11" t="str">
        <f>IF(Summ!A11="","",Summ!A11)</f>
        <v>q_0: Boundary flux</v>
      </c>
      <c r="B11">
        <f>IF(Summ!B11="","",Summ!B11)</f>
        <v>0.3</v>
      </c>
      <c r="E11">
        <f>I4*B6</f>
        <v>7.4999999999999997E-2</v>
      </c>
      <c r="G11" s="49" t="s">
        <v>69</v>
      </c>
      <c r="H11" s="47"/>
      <c r="I11" s="33"/>
      <c r="J11" s="33">
        <f>IF(J$3&lt;0,IF($A$10="Evap",J3*$B$7/$B$13,0),0)</f>
        <v>-3.0000000000000001E-3</v>
      </c>
      <c r="K11" s="33">
        <f t="shared" ref="K11:AM11" si="9">IF(K$3&lt;0,IF($A$10="Evap",K3*$B$7/$B$13,0),0)</f>
        <v>-3.0000000000000001E-3</v>
      </c>
      <c r="L11" s="33">
        <f t="shared" si="9"/>
        <v>-3.0000000000000001E-3</v>
      </c>
      <c r="M11" s="33">
        <f t="shared" si="9"/>
        <v>-3.0000000000000001E-3</v>
      </c>
      <c r="N11" s="33">
        <f t="shared" si="9"/>
        <v>-3.0000000000000001E-3</v>
      </c>
      <c r="O11" s="33">
        <f t="shared" si="9"/>
        <v>-3.0000000000000001E-3</v>
      </c>
      <c r="P11" s="33">
        <f t="shared" si="9"/>
        <v>-3.0000000000000001E-3</v>
      </c>
      <c r="Q11" s="33">
        <f t="shared" si="9"/>
        <v>-3.0000000000000001E-3</v>
      </c>
      <c r="R11" s="33">
        <f t="shared" si="9"/>
        <v>-3.0000000000000001E-3</v>
      </c>
      <c r="S11" s="33">
        <f t="shared" si="9"/>
        <v>-3.0000000000000001E-3</v>
      </c>
      <c r="T11" s="33">
        <f t="shared" si="9"/>
        <v>-3.0000000000000001E-3</v>
      </c>
      <c r="U11" s="33">
        <f t="shared" si="9"/>
        <v>-3.0000000000000001E-3</v>
      </c>
      <c r="V11" s="33">
        <f t="shared" si="9"/>
        <v>-3.0000000000000001E-3</v>
      </c>
      <c r="W11" s="33">
        <f t="shared" si="9"/>
        <v>-3.0000000000000001E-3</v>
      </c>
      <c r="X11" s="33">
        <f t="shared" si="9"/>
        <v>-3.0000000000000001E-3</v>
      </c>
      <c r="Y11" s="33">
        <f t="shared" si="9"/>
        <v>-3.0000000000000001E-3</v>
      </c>
      <c r="Z11" s="33">
        <f t="shared" si="9"/>
        <v>-3.0000000000000001E-3</v>
      </c>
      <c r="AA11" s="33">
        <f t="shared" si="9"/>
        <v>-3.0000000000000001E-3</v>
      </c>
      <c r="AB11" s="33">
        <f t="shared" si="9"/>
        <v>-3.0000000000000001E-3</v>
      </c>
      <c r="AC11" s="33">
        <f t="shared" si="9"/>
        <v>-3.0000000000000001E-3</v>
      </c>
      <c r="AD11" s="33">
        <f t="shared" si="9"/>
        <v>-3.0000000000000001E-3</v>
      </c>
      <c r="AE11" s="33">
        <f t="shared" si="9"/>
        <v>-3.0000000000000001E-3</v>
      </c>
      <c r="AF11" s="33">
        <f t="shared" si="9"/>
        <v>-3.0000000000000001E-3</v>
      </c>
      <c r="AG11" s="33">
        <f t="shared" si="9"/>
        <v>-3.0000000000000001E-3</v>
      </c>
      <c r="AH11" s="33">
        <f t="shared" si="9"/>
        <v>-3.0000000000000001E-3</v>
      </c>
      <c r="AI11" s="33">
        <f t="shared" si="9"/>
        <v>-3.0000000000000001E-3</v>
      </c>
      <c r="AJ11" s="33">
        <f t="shared" si="9"/>
        <v>-3.0000000000000001E-3</v>
      </c>
      <c r="AK11" s="33">
        <f t="shared" si="9"/>
        <v>-3.0000000000000001E-3</v>
      </c>
      <c r="AL11" s="33">
        <f t="shared" si="9"/>
        <v>-3.0000000000000001E-3</v>
      </c>
      <c r="AM11" s="33">
        <f t="shared" si="9"/>
        <v>-3.0000000000000001E-3</v>
      </c>
    </row>
    <row r="12" spans="1:47" ht="13.15" x14ac:dyDescent="0.4">
      <c r="A12" s="3" t="str">
        <f>IF(Summ!A12="","",Summ!A12)</f>
        <v>Solute Transport</v>
      </c>
      <c r="E12">
        <f>E11+2*B15</f>
        <v>0.11499999999999999</v>
      </c>
    </row>
    <row r="13" spans="1:47" ht="13.15" x14ac:dyDescent="0.4">
      <c r="A13" t="str">
        <f>IF(Summ!A13="","",Summ!A13)</f>
        <v>Porosity</v>
      </c>
      <c r="B13">
        <f>IF(Summ!B13="","",Summ!B13)</f>
        <v>0.5</v>
      </c>
      <c r="D13" s="6"/>
      <c r="F13" t="s">
        <v>50</v>
      </c>
      <c r="G13" s="3" t="s">
        <v>41</v>
      </c>
      <c r="L13" s="86" t="s">
        <v>14</v>
      </c>
      <c r="M13" s="86"/>
      <c r="N13" s="86"/>
      <c r="O13" s="86"/>
      <c r="P13" s="86"/>
      <c r="Q13" s="86"/>
      <c r="R13" s="86"/>
      <c r="S13" s="86"/>
      <c r="T13" s="86"/>
      <c r="U13" s="86"/>
      <c r="V13" s="86" t="s">
        <v>14</v>
      </c>
      <c r="W13" s="86"/>
      <c r="X13" s="86"/>
      <c r="Y13" s="86"/>
      <c r="Z13" s="86"/>
      <c r="AA13" s="86"/>
      <c r="AB13" s="86"/>
      <c r="AC13" s="86"/>
      <c r="AD13" s="86"/>
      <c r="AE13" s="86" t="s">
        <v>14</v>
      </c>
      <c r="AF13" s="86"/>
      <c r="AG13" s="86"/>
      <c r="AH13" s="86"/>
      <c r="AI13" s="86"/>
      <c r="AJ13" s="86"/>
      <c r="AK13" s="86"/>
      <c r="AL13" s="86"/>
      <c r="AM13" s="86"/>
      <c r="AO13" s="6" t="s">
        <v>31</v>
      </c>
    </row>
    <row r="14" spans="1:47" ht="13.15" x14ac:dyDescent="0.4">
      <c r="A14" t="str">
        <f>IF(Summ!A14="","",Summ!A14)</f>
        <v>dispersivity</v>
      </c>
      <c r="B14" t="str">
        <f>IF(Summ!B14="","",Summ!B14)</f>
        <v>not used</v>
      </c>
      <c r="D14" s="6"/>
      <c r="F14" s="6" t="s">
        <v>23</v>
      </c>
      <c r="G14" s="2" t="s">
        <v>2</v>
      </c>
      <c r="H14" s="3" t="s">
        <v>44</v>
      </c>
      <c r="I14" s="6" t="s">
        <v>40</v>
      </c>
      <c r="J14" s="2" t="s">
        <v>5</v>
      </c>
      <c r="K14" s="2" t="s">
        <v>15</v>
      </c>
      <c r="L14" s="2" t="s">
        <v>6</v>
      </c>
      <c r="M14" s="2" t="s">
        <v>7</v>
      </c>
      <c r="N14" s="2" t="s">
        <v>8</v>
      </c>
      <c r="O14" s="2" t="s">
        <v>9</v>
      </c>
      <c r="P14" s="2" t="s">
        <v>10</v>
      </c>
      <c r="Q14" s="2" t="s">
        <v>11</v>
      </c>
      <c r="R14" s="2" t="s">
        <v>12</v>
      </c>
      <c r="S14" s="2" t="s">
        <v>13</v>
      </c>
      <c r="T14">
        <v>11</v>
      </c>
      <c r="U14" s="2">
        <v>12</v>
      </c>
      <c r="V14" s="2">
        <v>13</v>
      </c>
      <c r="W14" s="2">
        <f>V14+1</f>
        <v>14</v>
      </c>
      <c r="X14" s="2">
        <f t="shared" ref="X14:AM14" si="10">W14+1</f>
        <v>15</v>
      </c>
      <c r="Y14" s="2">
        <f t="shared" si="10"/>
        <v>16</v>
      </c>
      <c r="Z14" s="2">
        <f t="shared" si="10"/>
        <v>17</v>
      </c>
      <c r="AA14" s="2">
        <f t="shared" si="10"/>
        <v>18</v>
      </c>
      <c r="AB14" s="2">
        <f t="shared" si="10"/>
        <v>19</v>
      </c>
      <c r="AC14" s="2">
        <f t="shared" si="10"/>
        <v>20</v>
      </c>
      <c r="AD14" s="2">
        <f t="shared" si="10"/>
        <v>21</v>
      </c>
      <c r="AE14" s="2">
        <f t="shared" si="10"/>
        <v>22</v>
      </c>
      <c r="AF14" s="2">
        <f t="shared" si="10"/>
        <v>23</v>
      </c>
      <c r="AG14" s="2">
        <f t="shared" si="10"/>
        <v>24</v>
      </c>
      <c r="AH14" s="2">
        <f t="shared" si="10"/>
        <v>25</v>
      </c>
      <c r="AI14" s="2">
        <f t="shared" si="10"/>
        <v>26</v>
      </c>
      <c r="AJ14" s="2">
        <f t="shared" si="10"/>
        <v>27</v>
      </c>
      <c r="AK14" s="2">
        <f t="shared" si="10"/>
        <v>28</v>
      </c>
      <c r="AL14" s="2">
        <f t="shared" si="10"/>
        <v>29</v>
      </c>
      <c r="AM14" s="2">
        <f t="shared" si="10"/>
        <v>30</v>
      </c>
      <c r="AN14" s="21" t="s">
        <v>40</v>
      </c>
      <c r="AO14" s="6" t="s">
        <v>32</v>
      </c>
      <c r="AP14" s="6" t="s">
        <v>33</v>
      </c>
      <c r="AR14" s="6" t="s">
        <v>34</v>
      </c>
      <c r="AS14" s="6" t="s">
        <v>35</v>
      </c>
      <c r="AT14" s="6" t="s">
        <v>36</v>
      </c>
      <c r="AU14" s="6" t="s">
        <v>86</v>
      </c>
    </row>
    <row r="15" spans="1:47" x14ac:dyDescent="0.35">
      <c r="A15" t="str">
        <f>IF(Summ!A15="","",Summ!A15)</f>
        <v>D (m^2/día)</v>
      </c>
      <c r="B15">
        <f>IF(Summ!B15="","",Summ!B15)</f>
        <v>0.02</v>
      </c>
      <c r="F15" t="str">
        <f t="shared" ref="F15:F46" si="11">$F$14&amp;", t="&amp;ROUND(G15,2)</f>
        <v>Trad, t=0</v>
      </c>
      <c r="G15" s="1">
        <v>0</v>
      </c>
      <c r="H15" s="1">
        <f>$B$18</f>
        <v>0</v>
      </c>
      <c r="I15">
        <f>IF($A$18="Cinf: Mass flux",($E$11*(2*H15-J15)+2*$B$15*J15)/$E$12,2*H15-J15)</f>
        <v>0</v>
      </c>
      <c r="J15" s="4">
        <f>Prop_dum!J15</f>
        <v>0</v>
      </c>
      <c r="K15" s="4">
        <f>Prop_dum!K15</f>
        <v>0</v>
      </c>
      <c r="L15" s="4">
        <f>Prop_dum!L15</f>
        <v>1</v>
      </c>
      <c r="M15" s="4">
        <f>Prop_dum!M15</f>
        <v>1</v>
      </c>
      <c r="N15" s="4">
        <f>Prop_dum!N15</f>
        <v>1</v>
      </c>
      <c r="O15" s="4">
        <f>Prop_dum!O15</f>
        <v>1</v>
      </c>
      <c r="P15" s="4">
        <f>Prop_dum!P15</f>
        <v>1</v>
      </c>
      <c r="Q15" s="4">
        <f>Prop_dum!Q15</f>
        <v>1</v>
      </c>
      <c r="R15" s="4">
        <f>Prop_dum!R15</f>
        <v>1</v>
      </c>
      <c r="S15" s="4">
        <f>Prop_dum!S15</f>
        <v>1</v>
      </c>
      <c r="T15" s="4">
        <f>Prop_dum!T15</f>
        <v>1</v>
      </c>
      <c r="U15" s="4">
        <f>Prop_dum!U15</f>
        <v>1</v>
      </c>
      <c r="V15" s="4">
        <f>Prop_dum!V15</f>
        <v>1</v>
      </c>
      <c r="W15" s="4">
        <f>Prop_dum!W15</f>
        <v>1</v>
      </c>
      <c r="X15" s="4">
        <f>Prop_dum!X15</f>
        <v>1</v>
      </c>
      <c r="Y15" s="4">
        <f>Prop_dum!Y15</f>
        <v>0</v>
      </c>
      <c r="Z15" s="4">
        <f>Prop_dum!Z15</f>
        <v>0</v>
      </c>
      <c r="AA15" s="4">
        <f>Prop_dum!AA15</f>
        <v>0</v>
      </c>
      <c r="AB15" s="4">
        <f>Prop_dum!AB15</f>
        <v>0</v>
      </c>
      <c r="AC15" s="4">
        <f>Prop_dum!AC15</f>
        <v>0</v>
      </c>
      <c r="AD15" s="4">
        <f>Prop_dum!AD15</f>
        <v>0</v>
      </c>
      <c r="AE15" s="4">
        <f>Prop_dum!AE15</f>
        <v>0</v>
      </c>
      <c r="AF15" s="4">
        <f>Prop_dum!AF15</f>
        <v>0</v>
      </c>
      <c r="AG15" s="4">
        <f>Prop_dum!AG15</f>
        <v>0</v>
      </c>
      <c r="AH15" s="4">
        <f>Prop_dum!AH15</f>
        <v>0</v>
      </c>
      <c r="AI15" s="4">
        <f>Prop_dum!AI15</f>
        <v>0</v>
      </c>
      <c r="AJ15" s="4">
        <f>Prop_dum!AJ15</f>
        <v>0</v>
      </c>
      <c r="AK15" s="4">
        <f>Prop_dum!AK15</f>
        <v>0</v>
      </c>
      <c r="AL15" s="4">
        <f>Prop_dum!AL15</f>
        <v>0</v>
      </c>
      <c r="AM15" s="4">
        <f>Prop_dum!AM15</f>
        <v>0</v>
      </c>
      <c r="AN15" s="10">
        <f>IF($A$19="Cout: Mass flux",AM15,2*$B$19-AM15)</f>
        <v>0</v>
      </c>
      <c r="AT15">
        <v>0</v>
      </c>
      <c r="AU15">
        <v>0</v>
      </c>
    </row>
    <row r="16" spans="1:47" x14ac:dyDescent="0.35">
      <c r="A16" t="str">
        <f>IF(Summ!A16="","",Summ!A16)</f>
        <v>C_0: initial C</v>
      </c>
      <c r="B16">
        <f>IF(Summ!B16="","",Summ!B16)</f>
        <v>0</v>
      </c>
      <c r="F16" t="str">
        <f t="shared" si="11"/>
        <v>Trad, t=0.05</v>
      </c>
      <c r="G16" s="1">
        <f t="shared" ref="G16:G47" si="12">G15+$B$7</f>
        <v>0.05</v>
      </c>
      <c r="H16" s="1">
        <f t="shared" ref="H16:H79" si="13">$B$18</f>
        <v>0</v>
      </c>
      <c r="I16">
        <f t="shared" ref="I16:I46" si="14">IF($A$18="Cinf: Mass flux",($E$11*(2*H16-J16)+2*$B$15*J16)/$E$12,2*H16-J16)</f>
        <v>0</v>
      </c>
      <c r="J16" s="53">
        <f t="shared" ref="J16:J47" si="15">J15+$B$29*(K15-2*J15+I15)-J$8*(K15-I15)+$B$31+J$10*($B$17-J15)-J$11*J15</f>
        <v>0</v>
      </c>
      <c r="K16" s="1">
        <f t="shared" ref="K16:K47" si="16">K15+$B$29*(L15-2*K15+J15)-K$8*(L15-J15)+$B$31+K$10*($B$17-K15)-K$11*K15</f>
        <v>-2.5749999999999995E-2</v>
      </c>
      <c r="L16" s="1">
        <f t="shared" ref="L16:L47" si="17">L15+$B$29*(M15-2*L15+K15)-L$8*(M15-K15)+$B$31+L$10*($B$17-L15)-L$11*L15</f>
        <v>0.91474999999999995</v>
      </c>
      <c r="M16" s="1">
        <f t="shared" ref="M16:M47" si="18">M15+$B$29*(N15-2*M15+L15)-M$8*(N15-L15)+$B$31+M$10*($B$17-M15)-M$11*M15</f>
        <v>1.0029999999999999</v>
      </c>
      <c r="N16" s="1">
        <f t="shared" ref="N16:N47" si="19">N15+$B$29*(O15-2*N15+M15)-N$8*(O15-M15)+$B$31+N$10*($B$17-N15)-N$11*N15</f>
        <v>1.0029999999999999</v>
      </c>
      <c r="O16" s="1">
        <f t="shared" ref="O16:O47" si="20">O15+$B$29*(P15-2*O15+N15)-O$8*(P15-N15)+$B$31+O$10*($B$17-O15)-O$11*O15</f>
        <v>1.0029999999999999</v>
      </c>
      <c r="P16" s="1">
        <f t="shared" ref="P16:P47" si="21">P15+$B$29*(Q15-2*P15+O15)-P$8*(Q15-O15)+$B$31+P$10*($B$17-P15)-P$11*P15</f>
        <v>1.0029999999999999</v>
      </c>
      <c r="Q16" s="1">
        <f t="shared" ref="Q16:Q47" si="22">Q15+$B$29*(R15-2*Q15+P15)-Q$8*(R15-P15)+$B$31+Q$10*($B$17-Q15)-Q$11*Q15</f>
        <v>1.0029999999999999</v>
      </c>
      <c r="R16" s="1">
        <f t="shared" ref="R16:R47" si="23">R15+$B$29*(S15-2*R15+Q15)-R$8*(S15-Q15)+$B$31+R$10*($B$17-R15)-R$11*R15</f>
        <v>1.0029999999999999</v>
      </c>
      <c r="S16" s="1">
        <f t="shared" ref="S16:S47" si="24">S15+$B$29*(T15-2*S15+R15)-S$8*(T15-R15)+$B$31+S$10*($B$17-S15)-S$11*S15</f>
        <v>1.0029999999999999</v>
      </c>
      <c r="T16" s="1">
        <f t="shared" ref="T16:T47" si="25">T15+$B$29*(U15-2*T15+S15)-T$8*(U15-S15)+$B$31+T$10*($B$17-T15)-T$11*T15</f>
        <v>1.0029999999999999</v>
      </c>
      <c r="U16" s="1">
        <f t="shared" ref="U16:U47" si="26">U15+$B$29*(V15-2*U15+T15)-U$8*(V15-T15)+$B$31+U$10*($B$17-U15)-U$11*U15</f>
        <v>1.0029999999999999</v>
      </c>
      <c r="V16" s="1">
        <f t="shared" ref="V16:V47" si="27">V15+$B$29*(W15-2*V15+U15)-V$8*(W15-U15)+$B$31+V$10*($B$17-V15)-V$11*V15</f>
        <v>1.0029999999999999</v>
      </c>
      <c r="W16" s="1">
        <f t="shared" ref="W16:W47" si="28">W15+$B$29*(X15-2*W15+V15)-W$8*(X15-V15)+$B$31+W$10*($B$17-W15)-W$11*W15</f>
        <v>1.0029999999999999</v>
      </c>
      <c r="X16" s="1">
        <f t="shared" ref="X16:X47" si="29">X15+$B$29*(Y15-2*X15+W15)-X$8*(Y15-W15)+$B$31+X$10*($B$17-X15)-X$11*X15</f>
        <v>1.0092499999999998</v>
      </c>
      <c r="Y16" s="1">
        <f t="shared" ref="Y16:Y47" si="30">Y15+$B$29*(Z15-2*Y15+X15)-Y$8*(Z15-X15)+$B$31+Y$10*($B$17-Y15)-Y$11*Y15</f>
        <v>6.8749999999999978E-2</v>
      </c>
      <c r="Z16" s="1">
        <f t="shared" ref="Z16:Z47" si="31">Z15+$B$29*(AA15-2*Z15+Y15)-Z$8*(AA15-Y15)+$B$31+Z$10*($B$17-Z15)-Z$11*Z15</f>
        <v>0</v>
      </c>
      <c r="AA16" s="1">
        <f t="shared" ref="AA16:AA47" si="32">AA15+$B$29*(AB15-2*AA15+Z15)-AA$8*(AB15-Z15)+$B$31+AA$10*($B$17-AA15)-AA$11*AA15</f>
        <v>0</v>
      </c>
      <c r="AB16" s="1">
        <f t="shared" ref="AB16:AB47" si="33">AB15+$B$29*(AC15-2*AB15+AA15)-AB$8*(AC15-AA15)+$B$31+AB$10*($B$17-AB15)-AB$11*AB15</f>
        <v>0</v>
      </c>
      <c r="AC16" s="1">
        <f t="shared" ref="AC16:AC47" si="34">AC15+$B$29*(AD15-2*AC15+AB15)-AC$8*(AD15-AB15)+$B$31+AC$10*($B$17-AC15)-AC$11*AC15</f>
        <v>0</v>
      </c>
      <c r="AD16" s="1">
        <f t="shared" ref="AD16:AD47" si="35">AD15+$B$29*(AE15-2*AD15+AC15)-AD$8*(AE15-AC15)+$B$31+AD$10*($B$17-AD15)-AD$11*AD15</f>
        <v>0</v>
      </c>
      <c r="AE16" s="1">
        <f t="shared" ref="AE16:AE47" si="36">AE15+$B$29*(AF15-2*AE15+AD15)-AE$8*(AF15-AD15)+$B$31+AE$10*($B$17-AE15)-AE$11*AE15</f>
        <v>0</v>
      </c>
      <c r="AF16" s="1">
        <f t="shared" ref="AF16:AF47" si="37">AF15+$B$29*(AG15-2*AF15+AE15)-AF$8*(AG15-AE15)+$B$31+AF$10*($B$17-AF15)-AF$11*AF15</f>
        <v>0</v>
      </c>
      <c r="AG16" s="1">
        <f t="shared" ref="AG16:AG47" si="38">AG15+$B$29*(AH15-2*AG15+AF15)-AG$8*(AH15-AF15)+$B$31+AG$10*($B$17-AG15)-AG$11*AG15</f>
        <v>0</v>
      </c>
      <c r="AH16" s="1">
        <f t="shared" ref="AH16:AH47" si="39">AH15+$B$29*(AI15-2*AH15+AG15)-AH$8*(AI15-AG15)+$B$31+AH$10*($B$17-AH15)-AH$11*AH15</f>
        <v>0</v>
      </c>
      <c r="AI16" s="1">
        <f t="shared" ref="AI16:AI47" si="40">AI15+$B$29*(AJ15-2*AI15+AH15)-AI$8*(AJ15-AH15)+$B$31+AI$10*($B$17-AI15)-AI$11*AI15</f>
        <v>0</v>
      </c>
      <c r="AJ16" s="1">
        <f t="shared" ref="AJ16:AJ47" si="41">AJ15+$B$29*(AK15-2*AJ15+AI15)-AJ$8*(AK15-AI15)+$B$31+AJ$10*($B$17-AJ15)-AJ$11*AJ15</f>
        <v>0</v>
      </c>
      <c r="AK16" s="1">
        <f t="shared" ref="AK16:AK47" si="42">AK15+$B$29*(AL15-2*AK15+AJ15)-AK$8*(AL15-AJ15)+$B$31+AK$10*($B$17-AK15)-AK$11*AK15</f>
        <v>0</v>
      </c>
      <c r="AL16" s="1">
        <f t="shared" ref="AL16:AL47" si="43">AL15+$B$29*(AM15-2*AL15+AK15)-AL$8*(AM15-AK15)+$B$31+AL$10*($B$17-AL15)-AL$11*AL15</f>
        <v>0</v>
      </c>
      <c r="AM16" s="5">
        <f t="shared" ref="AM16:AM47" si="44">AM15+$B$29*(AN15-2*AM15+AL15)-AM$8*(AN15-AL15)+$B$31+AM$10*($B$17-AM15)-AM$11*AM15</f>
        <v>0</v>
      </c>
      <c r="AN16" s="10">
        <f t="shared" ref="AN16:AN79" si="45">IF($A$19="Cout: Mass flux",AM16,2*$B$19-AM16)</f>
        <v>0</v>
      </c>
      <c r="AO16" s="53">
        <f>($I$4*H15+IF($A$18="Cinf: Mass flux",0,2*$B$15*(H15-J15)/$B$6))*$B$7</f>
        <v>0</v>
      </c>
      <c r="AP16" s="5">
        <f>(($AM$4*(AM15+AN15)/2)+IF($A$19="Cout: Mass flux",0,$B$15*(AM15-AN15)/$B$6))*$B$7</f>
        <v>0</v>
      </c>
      <c r="AQ16">
        <f>($AQ$6*$B$17+SUMPRODUCT($J$7:$AM$7,J15:AM15))*$B$6*$B$7</f>
        <v>0</v>
      </c>
      <c r="AR16" s="53">
        <f>(SUM(J16:AM16)-SUM(J15:AM15))*$B$6*$B$13</f>
        <v>0</v>
      </c>
      <c r="AS16" s="5">
        <f>AO16-AP16+AQ16-AR16</f>
        <v>0</v>
      </c>
      <c r="AT16" s="5">
        <f>AT15+AS16</f>
        <v>0</v>
      </c>
      <c r="AU16" s="5">
        <f>AU15+AS16^2</f>
        <v>0</v>
      </c>
    </row>
    <row r="17" spans="1:47" x14ac:dyDescent="0.35">
      <c r="A17" t="str">
        <f>IF(Summ!A17="","",Summ!A17)</f>
        <v>Cr (kg/m3)</v>
      </c>
      <c r="B17">
        <f>IF(Summ!B17="","",Summ!B17)</f>
        <v>0</v>
      </c>
      <c r="F17" t="str">
        <f t="shared" si="11"/>
        <v>Trad, t=0.1</v>
      </c>
      <c r="G17" s="1">
        <f t="shared" si="12"/>
        <v>0.1</v>
      </c>
      <c r="H17" s="1">
        <f t="shared" si="13"/>
        <v>0</v>
      </c>
      <c r="I17">
        <f t="shared" si="14"/>
        <v>-2.1355706521739132E-4</v>
      </c>
      <c r="J17" s="53">
        <f t="shared" si="15"/>
        <v>7.0168750000000005E-4</v>
      </c>
      <c r="K17" s="1">
        <f t="shared" si="16"/>
        <v>-4.7734062499999994E-2</v>
      </c>
      <c r="L17" s="1">
        <f t="shared" si="17"/>
        <v>0.83235506250000002</v>
      </c>
      <c r="M17" s="1">
        <f t="shared" si="18"/>
        <v>0.99835331250000003</v>
      </c>
      <c r="N17" s="1">
        <f t="shared" si="19"/>
        <v>1.0060089999999999</v>
      </c>
      <c r="O17" s="1">
        <f t="shared" si="20"/>
        <v>1.0060089999999999</v>
      </c>
      <c r="P17" s="1">
        <f t="shared" si="21"/>
        <v>1.0060089999999999</v>
      </c>
      <c r="Q17" s="1">
        <f t="shared" si="22"/>
        <v>1.0060089999999999</v>
      </c>
      <c r="R17" s="1">
        <f t="shared" si="23"/>
        <v>1.0060089999999999</v>
      </c>
      <c r="S17" s="1">
        <f t="shared" si="24"/>
        <v>1.0060089999999999</v>
      </c>
      <c r="T17" s="1">
        <f t="shared" si="25"/>
        <v>1.0060089999999999</v>
      </c>
      <c r="U17" s="1">
        <f t="shared" si="26"/>
        <v>1.0060089999999999</v>
      </c>
      <c r="V17" s="1">
        <f t="shared" si="27"/>
        <v>1.0060089999999999</v>
      </c>
      <c r="W17" s="1">
        <f t="shared" si="28"/>
        <v>1.0059605624999999</v>
      </c>
      <c r="X17" s="1">
        <f t="shared" si="29"/>
        <v>1.0177168124999998</v>
      </c>
      <c r="Y17" s="1">
        <f t="shared" si="30"/>
        <v>0.13394218749999992</v>
      </c>
      <c r="Z17" s="1">
        <f t="shared" si="31"/>
        <v>4.6234374999999973E-3</v>
      </c>
      <c r="AA17" s="1">
        <f t="shared" si="32"/>
        <v>0</v>
      </c>
      <c r="AB17" s="1">
        <f t="shared" si="33"/>
        <v>0</v>
      </c>
      <c r="AC17" s="1">
        <f t="shared" si="34"/>
        <v>0</v>
      </c>
      <c r="AD17" s="1">
        <f t="shared" si="35"/>
        <v>0</v>
      </c>
      <c r="AE17" s="1">
        <f t="shared" si="36"/>
        <v>0</v>
      </c>
      <c r="AF17" s="1">
        <f t="shared" si="37"/>
        <v>0</v>
      </c>
      <c r="AG17" s="1">
        <f t="shared" si="38"/>
        <v>0</v>
      </c>
      <c r="AH17" s="1">
        <f t="shared" si="39"/>
        <v>0</v>
      </c>
      <c r="AI17" s="1">
        <f t="shared" si="40"/>
        <v>0</v>
      </c>
      <c r="AJ17" s="1">
        <f t="shared" si="41"/>
        <v>0</v>
      </c>
      <c r="AK17" s="1">
        <f t="shared" si="42"/>
        <v>0</v>
      </c>
      <c r="AL17" s="1">
        <f t="shared" si="43"/>
        <v>0</v>
      </c>
      <c r="AM17" s="5">
        <f t="shared" si="44"/>
        <v>0</v>
      </c>
      <c r="AN17" s="10">
        <f t="shared" si="45"/>
        <v>0</v>
      </c>
      <c r="AO17" s="53">
        <f t="shared" ref="AO17:AO80" si="46">($I$4*H16+IF($A$18="Cinf: Mass flux",0,2*$B$15*(H16-J16)/$B$6))*$B$7</f>
        <v>0</v>
      </c>
      <c r="AP17" s="5">
        <f t="shared" ref="AP17:AP80" si="47">(($AM$4*(AM16+AN16)/2)+IF($A$19="Cout: Mass flux",0,$B$15*(AM16-AN16)/$B$6))*$B$7</f>
        <v>0</v>
      </c>
      <c r="AQ17">
        <f t="shared" ref="AQ17:AQ80" si="48">($AQ$6*$B$17+SUMPRODUCT($J$7:$AM$7,J16:AM16))*$B$6*$B$7</f>
        <v>0</v>
      </c>
      <c r="AR17">
        <f t="shared" ref="AR17:AR80" si="49">(SUM(J17:AM17)-SUM(J16:AM16))*$B$6*$B$13</f>
        <v>0</v>
      </c>
      <c r="AS17" s="5">
        <f t="shared" ref="AS17:AS80" si="50">AO17-AP17+AQ17-AR17</f>
        <v>0</v>
      </c>
      <c r="AT17" s="5">
        <f t="shared" ref="AT17:AT80" si="51">AT16+AS17</f>
        <v>0</v>
      </c>
      <c r="AU17" s="5">
        <f t="shared" ref="AU17:AU80" si="52">AU16+AS17^2</f>
        <v>0</v>
      </c>
    </row>
    <row r="18" spans="1:47" x14ac:dyDescent="0.35">
      <c r="A18" t="str">
        <f>IF(Summ!A18="","",Summ!A18)</f>
        <v>Cinf: Mass flux</v>
      </c>
      <c r="B18">
        <f>IF(Summ!B18="","",Summ!B18)</f>
        <v>0</v>
      </c>
      <c r="F18" t="str">
        <f t="shared" si="11"/>
        <v>Trad, t=0.15</v>
      </c>
      <c r="G18" s="1">
        <f t="shared" si="12"/>
        <v>0.15000000000000002</v>
      </c>
      <c r="H18" s="1">
        <f t="shared" si="13"/>
        <v>0</v>
      </c>
      <c r="I18">
        <f t="shared" si="14"/>
        <v>-5.9048064278119101E-4</v>
      </c>
      <c r="J18" s="53">
        <f t="shared" si="15"/>
        <v>1.9401506834239132E-3</v>
      </c>
      <c r="K18" s="1">
        <f t="shared" si="16"/>
        <v>-6.6192451093749979E-2</v>
      </c>
      <c r="L18" s="1">
        <f t="shared" si="17"/>
        <v>0.75315880484375008</v>
      </c>
      <c r="M18" s="1">
        <f t="shared" si="18"/>
        <v>0.98677385735937506</v>
      </c>
      <c r="N18" s="1">
        <f t="shared" si="19"/>
        <v>1.008374379640625</v>
      </c>
      <c r="O18" s="1">
        <f t="shared" si="20"/>
        <v>1.0090270269999999</v>
      </c>
      <c r="P18" s="1">
        <f t="shared" si="21"/>
        <v>1.0090270269999999</v>
      </c>
      <c r="Q18" s="1">
        <f t="shared" si="22"/>
        <v>1.0090270269999999</v>
      </c>
      <c r="R18" s="1">
        <f t="shared" si="23"/>
        <v>1.0090270269999999</v>
      </c>
      <c r="S18" s="1">
        <f t="shared" si="24"/>
        <v>1.0090270269999999</v>
      </c>
      <c r="T18" s="1">
        <f t="shared" si="25"/>
        <v>1.0090270269999999</v>
      </c>
      <c r="U18" s="1">
        <f t="shared" si="26"/>
        <v>1.0090270269999999</v>
      </c>
      <c r="V18" s="1">
        <f t="shared" si="27"/>
        <v>1.0090274750468751</v>
      </c>
      <c r="W18" s="1">
        <f t="shared" si="28"/>
        <v>1.0088908086406247</v>
      </c>
      <c r="X18" s="1">
        <f t="shared" si="29"/>
        <v>1.0254676777812499</v>
      </c>
      <c r="Y18" s="1">
        <f t="shared" si="30"/>
        <v>0.19571778359374989</v>
      </c>
      <c r="Z18" s="1">
        <f t="shared" si="31"/>
        <v>1.334901992187499E-2</v>
      </c>
      <c r="AA18" s="1">
        <f t="shared" si="32"/>
        <v>3.039910156249997E-4</v>
      </c>
      <c r="AB18" s="1">
        <f t="shared" si="33"/>
        <v>0</v>
      </c>
      <c r="AC18" s="1">
        <f t="shared" si="34"/>
        <v>0</v>
      </c>
      <c r="AD18" s="1">
        <f t="shared" si="35"/>
        <v>0</v>
      </c>
      <c r="AE18" s="1">
        <f t="shared" si="36"/>
        <v>0</v>
      </c>
      <c r="AF18" s="1">
        <f t="shared" si="37"/>
        <v>0</v>
      </c>
      <c r="AG18" s="1">
        <f t="shared" si="38"/>
        <v>0</v>
      </c>
      <c r="AH18" s="1">
        <f t="shared" si="39"/>
        <v>0</v>
      </c>
      <c r="AI18" s="1">
        <f t="shared" si="40"/>
        <v>0</v>
      </c>
      <c r="AJ18" s="1">
        <f t="shared" si="41"/>
        <v>0</v>
      </c>
      <c r="AK18" s="1">
        <f t="shared" si="42"/>
        <v>0</v>
      </c>
      <c r="AL18" s="1">
        <f t="shared" si="43"/>
        <v>0</v>
      </c>
      <c r="AM18" s="5">
        <f t="shared" si="44"/>
        <v>0</v>
      </c>
      <c r="AN18" s="10">
        <f t="shared" si="45"/>
        <v>0</v>
      </c>
      <c r="AO18" s="53">
        <f t="shared" si="46"/>
        <v>0</v>
      </c>
      <c r="AP18" s="5">
        <f t="shared" si="47"/>
        <v>0</v>
      </c>
      <c r="AQ18">
        <f t="shared" si="48"/>
        <v>0</v>
      </c>
      <c r="AR18">
        <f t="shared" si="49"/>
        <v>8.5804178207027348E-8</v>
      </c>
      <c r="AS18" s="5">
        <f t="shared" si="50"/>
        <v>-8.5804178207027348E-8</v>
      </c>
      <c r="AT18" s="5">
        <f t="shared" si="51"/>
        <v>-8.5804178207027348E-8</v>
      </c>
      <c r="AU18" s="5">
        <f t="shared" si="52"/>
        <v>7.3623569977833069E-15</v>
      </c>
    </row>
    <row r="19" spans="1:47" x14ac:dyDescent="0.35">
      <c r="A19" t="str">
        <f>IF(Summ!A19="","",Summ!A19)</f>
        <v>Cout: Mass flux</v>
      </c>
      <c r="B19">
        <f>IF(Summ!B19="","",Summ!B19)</f>
        <v>0</v>
      </c>
      <c r="F19" t="str">
        <f t="shared" si="11"/>
        <v>Trad, t=0.2</v>
      </c>
      <c r="G19" s="1">
        <f t="shared" si="12"/>
        <v>0.2</v>
      </c>
      <c r="H19" s="1">
        <f t="shared" si="13"/>
        <v>0</v>
      </c>
      <c r="I19">
        <f t="shared" si="14"/>
        <v>-1.0870283033783347E-3</v>
      </c>
      <c r="J19" s="53">
        <f t="shared" si="15"/>
        <v>3.5716644253859578E-3</v>
      </c>
      <c r="K19" s="1">
        <f t="shared" si="16"/>
        <v>-8.1374422277920508E-2</v>
      </c>
      <c r="L19" s="1">
        <f t="shared" si="17"/>
        <v>0.67744536789829302</v>
      </c>
      <c r="M19" s="1">
        <f t="shared" si="18"/>
        <v>0.96897666124382431</v>
      </c>
      <c r="N19" s="1">
        <f t="shared" si="19"/>
        <v>1.0095441894986834</v>
      </c>
      <c r="O19" s="1">
        <f t="shared" si="20"/>
        <v>1.0119994488646522</v>
      </c>
      <c r="P19" s="1">
        <f t="shared" si="21"/>
        <v>1.0120541080809999</v>
      </c>
      <c r="Q19" s="1">
        <f t="shared" si="22"/>
        <v>1.0120541080809999</v>
      </c>
      <c r="R19" s="1">
        <f t="shared" si="23"/>
        <v>1.0120541080809999</v>
      </c>
      <c r="S19" s="1">
        <f t="shared" si="24"/>
        <v>1.0120541080809999</v>
      </c>
      <c r="T19" s="1">
        <f t="shared" si="25"/>
        <v>1.0120541080809999</v>
      </c>
      <c r="U19" s="1">
        <f t="shared" si="26"/>
        <v>1.0120541032644961</v>
      </c>
      <c r="V19" s="1">
        <f t="shared" si="27"/>
        <v>1.01205578881684</v>
      </c>
      <c r="W19" s="1">
        <f t="shared" si="28"/>
        <v>1.0117988161453551</v>
      </c>
      <c r="X19" s="1">
        <f t="shared" si="29"/>
        <v>1.0325654925961365</v>
      </c>
      <c r="Y19" s="1">
        <f t="shared" si="30"/>
        <v>0.25421649379736316</v>
      </c>
      <c r="Z19" s="1">
        <f t="shared" si="31"/>
        <v>2.569576268251951E-2</v>
      </c>
      <c r="AA19" s="1">
        <f t="shared" si="32"/>
        <v>1.1631456235351549E-3</v>
      </c>
      <c r="AB19" s="1">
        <f t="shared" si="33"/>
        <v>1.9531422753906222E-5</v>
      </c>
      <c r="AC19" s="1">
        <f t="shared" si="34"/>
        <v>0</v>
      </c>
      <c r="AD19" s="1">
        <f t="shared" si="35"/>
        <v>0</v>
      </c>
      <c r="AE19" s="1">
        <f t="shared" si="36"/>
        <v>0</v>
      </c>
      <c r="AF19" s="1">
        <f t="shared" si="37"/>
        <v>0</v>
      </c>
      <c r="AG19" s="1">
        <f t="shared" si="38"/>
        <v>0</v>
      </c>
      <c r="AH19" s="1">
        <f t="shared" si="39"/>
        <v>0</v>
      </c>
      <c r="AI19" s="1">
        <f t="shared" si="40"/>
        <v>0</v>
      </c>
      <c r="AJ19" s="1">
        <f t="shared" si="41"/>
        <v>0</v>
      </c>
      <c r="AK19" s="1">
        <f t="shared" si="42"/>
        <v>0</v>
      </c>
      <c r="AL19" s="1">
        <f t="shared" si="43"/>
        <v>0</v>
      </c>
      <c r="AM19" s="5">
        <f t="shared" si="44"/>
        <v>0</v>
      </c>
      <c r="AN19" s="10">
        <f t="shared" si="45"/>
        <v>0</v>
      </c>
      <c r="AO19" s="53">
        <f t="shared" si="46"/>
        <v>0</v>
      </c>
      <c r="AP19" s="5">
        <f t="shared" si="47"/>
        <v>0</v>
      </c>
      <c r="AQ19">
        <f t="shared" si="48"/>
        <v>0</v>
      </c>
      <c r="AR19">
        <f t="shared" si="49"/>
        <v>2.3724668651858849E-7</v>
      </c>
      <c r="AS19" s="5">
        <f t="shared" si="50"/>
        <v>-2.3724668651858849E-7</v>
      </c>
      <c r="AT19" s="5">
        <f t="shared" si="51"/>
        <v>-3.2305086472561584E-7</v>
      </c>
      <c r="AU19" s="5">
        <f t="shared" si="52"/>
        <v>6.3648347261832704E-14</v>
      </c>
    </row>
    <row r="20" spans="1:47" ht="13.15" x14ac:dyDescent="0.4">
      <c r="A20" t="str">
        <f>IF(Summ!A20="","",Summ!A20)</f>
        <v>f</v>
      </c>
      <c r="B20">
        <f>IF(Summ!B20="","",Summ!B20)</f>
        <v>0</v>
      </c>
      <c r="D20" s="3"/>
      <c r="F20" t="str">
        <f t="shared" si="11"/>
        <v>Trad, t=0.25</v>
      </c>
      <c r="G20" s="1">
        <f t="shared" si="12"/>
        <v>0.25</v>
      </c>
      <c r="H20" s="1">
        <f t="shared" si="13"/>
        <v>0</v>
      </c>
      <c r="I20">
        <f t="shared" si="14"/>
        <v>-1.6654079125561882E-3</v>
      </c>
      <c r="J20" s="53">
        <f t="shared" si="15"/>
        <v>5.4720545698274748E-3</v>
      </c>
      <c r="K20" s="1">
        <f t="shared" si="16"/>
        <v>-9.3534243860170008E-2</v>
      </c>
      <c r="L20" s="1">
        <f t="shared" si="17"/>
        <v>0.60544222365530787</v>
      </c>
      <c r="M20" s="1">
        <f t="shared" si="18"/>
        <v>0.94567034026203289</v>
      </c>
      <c r="N20" s="1">
        <f t="shared" si="19"/>
        <v>1.0090622660219259</v>
      </c>
      <c r="O20" s="1">
        <f t="shared" si="20"/>
        <v>1.0148287397198232</v>
      </c>
      <c r="P20" s="1">
        <f t="shared" si="21"/>
        <v>1.0150857746846984</v>
      </c>
      <c r="Q20" s="1">
        <f t="shared" si="22"/>
        <v>1.0150902704052429</v>
      </c>
      <c r="R20" s="1">
        <f t="shared" si="23"/>
        <v>1.0150902704052429</v>
      </c>
      <c r="S20" s="1">
        <f t="shared" si="24"/>
        <v>1.0150902704052429</v>
      </c>
      <c r="T20" s="1">
        <f t="shared" si="25"/>
        <v>1.0150902704642453</v>
      </c>
      <c r="U20" s="1">
        <f t="shared" si="26"/>
        <v>1.0150902478146353</v>
      </c>
      <c r="V20" s="1">
        <f t="shared" si="27"/>
        <v>1.0150942097137927</v>
      </c>
      <c r="W20" s="1">
        <f t="shared" si="28"/>
        <v>1.0146917086404765</v>
      </c>
      <c r="X20" s="1">
        <f t="shared" si="29"/>
        <v>1.0390690112957499</v>
      </c>
      <c r="Y20" s="1">
        <f t="shared" si="30"/>
        <v>0.30957611041896638</v>
      </c>
      <c r="Z20" s="1">
        <f t="shared" si="31"/>
        <v>4.1220600143482E-2</v>
      </c>
      <c r="AA20" s="1">
        <f t="shared" si="32"/>
        <v>2.7816559568853479E-3</v>
      </c>
      <c r="AB20" s="1">
        <f t="shared" si="33"/>
        <v>9.3072112278051622E-5</v>
      </c>
      <c r="AC20" s="1">
        <f t="shared" si="34"/>
        <v>1.225596777807615E-6</v>
      </c>
      <c r="AD20" s="1">
        <f t="shared" si="35"/>
        <v>0</v>
      </c>
      <c r="AE20" s="1">
        <f t="shared" si="36"/>
        <v>0</v>
      </c>
      <c r="AF20" s="1">
        <f t="shared" si="37"/>
        <v>0</v>
      </c>
      <c r="AG20" s="1">
        <f t="shared" si="38"/>
        <v>0</v>
      </c>
      <c r="AH20" s="1">
        <f t="shared" si="39"/>
        <v>0</v>
      </c>
      <c r="AI20" s="1">
        <f t="shared" si="40"/>
        <v>0</v>
      </c>
      <c r="AJ20" s="1">
        <f t="shared" si="41"/>
        <v>0</v>
      </c>
      <c r="AK20" s="1">
        <f t="shared" si="42"/>
        <v>0</v>
      </c>
      <c r="AL20" s="1">
        <f t="shared" si="43"/>
        <v>0</v>
      </c>
      <c r="AM20" s="5">
        <f t="shared" si="44"/>
        <v>0</v>
      </c>
      <c r="AN20" s="10">
        <f t="shared" si="45"/>
        <v>0</v>
      </c>
      <c r="AO20" s="53">
        <f t="shared" si="46"/>
        <v>0</v>
      </c>
      <c r="AP20" s="5">
        <f t="shared" si="47"/>
        <v>0</v>
      </c>
      <c r="AQ20">
        <f t="shared" si="48"/>
        <v>0</v>
      </c>
      <c r="AR20">
        <f t="shared" si="49"/>
        <v>4.3675244332241903E-7</v>
      </c>
      <c r="AS20" s="5">
        <f t="shared" si="50"/>
        <v>-4.3675244332241903E-7</v>
      </c>
      <c r="AT20" s="5">
        <f t="shared" si="51"/>
        <v>-7.5980330804803486E-7</v>
      </c>
      <c r="AU20" s="5">
        <f t="shared" si="52"/>
        <v>2.5440104400993555E-13</v>
      </c>
    </row>
    <row r="21" spans="1:47" x14ac:dyDescent="0.35">
      <c r="A21" t="str">
        <f>IF(Summ!A21="","",Summ!A21)</f>
        <v>Lini</v>
      </c>
      <c r="B21">
        <f>IF(Summ!B21="","",Summ!B21)</f>
        <v>6</v>
      </c>
      <c r="D21" s="6"/>
      <c r="F21" t="str">
        <f t="shared" si="11"/>
        <v>Trad, t=0.3</v>
      </c>
      <c r="G21" s="1">
        <f t="shared" si="12"/>
        <v>0.3</v>
      </c>
      <c r="H21" s="1">
        <f t="shared" si="13"/>
        <v>0</v>
      </c>
      <c r="I21">
        <f t="shared" si="14"/>
        <v>-2.2932909738981808E-3</v>
      </c>
      <c r="J21" s="53">
        <f t="shared" si="15"/>
        <v>7.5350989142368794E-3</v>
      </c>
      <c r="K21" s="1">
        <f t="shared" si="16"/>
        <v>-0.1029276753461818</v>
      </c>
      <c r="L21" s="1">
        <f t="shared" si="17"/>
        <v>0.53732334524031977</v>
      </c>
      <c r="M21" s="1">
        <f t="shared" si="18"/>
        <v>0.91755039585614817</v>
      </c>
      <c r="N21" s="1">
        <f t="shared" si="19"/>
        <v>1.0065627535828805</v>
      </c>
      <c r="O21" s="1">
        <f t="shared" si="20"/>
        <v>1.0173852073262275</v>
      </c>
      <c r="P21" s="1">
        <f t="shared" si="21"/>
        <v>1.0181098088359917</v>
      </c>
      <c r="Q21" s="1">
        <f t="shared" si="22"/>
        <v>1.0181351781870245</v>
      </c>
      <c r="R21" s="1">
        <f t="shared" si="23"/>
        <v>1.0181355412164586</v>
      </c>
      <c r="S21" s="1">
        <f t="shared" si="24"/>
        <v>1.0181355412156472</v>
      </c>
      <c r="T21" s="1">
        <f t="shared" si="25"/>
        <v>1.0181355415485969</v>
      </c>
      <c r="U21" s="1">
        <f t="shared" si="26"/>
        <v>1.0181354776607217</v>
      </c>
      <c r="V21" s="1">
        <f t="shared" si="27"/>
        <v>1.0181429252687491</v>
      </c>
      <c r="W21" s="1">
        <f t="shared" si="28"/>
        <v>1.0175757391228299</v>
      </c>
      <c r="X21" s="1">
        <f t="shared" si="29"/>
        <v>1.0450330434485839</v>
      </c>
      <c r="Y21" s="1">
        <f t="shared" si="30"/>
        <v>0.36193216435931069</v>
      </c>
      <c r="Z21" s="1">
        <f t="shared" si="31"/>
        <v>5.9516096578545202E-2</v>
      </c>
      <c r="AA21" s="1">
        <f t="shared" si="32"/>
        <v>5.3220665267527953E-3</v>
      </c>
      <c r="AB21" s="1">
        <f t="shared" si="33"/>
        <v>2.6611580225977953E-4</v>
      </c>
      <c r="AC21" s="1">
        <f t="shared" si="34"/>
        <v>6.9911104198090872E-6</v>
      </c>
      <c r="AD21" s="1">
        <f t="shared" si="35"/>
        <v>7.5067802640716385E-8</v>
      </c>
      <c r="AE21" s="1">
        <f t="shared" si="36"/>
        <v>0</v>
      </c>
      <c r="AF21" s="1">
        <f t="shared" si="37"/>
        <v>0</v>
      </c>
      <c r="AG21" s="1">
        <f t="shared" si="38"/>
        <v>0</v>
      </c>
      <c r="AH21" s="1">
        <f t="shared" si="39"/>
        <v>0</v>
      </c>
      <c r="AI21" s="1">
        <f t="shared" si="40"/>
        <v>0</v>
      </c>
      <c r="AJ21" s="1">
        <f t="shared" si="41"/>
        <v>0</v>
      </c>
      <c r="AK21" s="1">
        <f t="shared" si="42"/>
        <v>0</v>
      </c>
      <c r="AL21" s="1">
        <f t="shared" si="43"/>
        <v>0</v>
      </c>
      <c r="AM21" s="5">
        <f t="shared" si="44"/>
        <v>0</v>
      </c>
      <c r="AN21" s="10">
        <f t="shared" si="45"/>
        <v>0</v>
      </c>
      <c r="AO21" s="53">
        <f t="shared" si="46"/>
        <v>0</v>
      </c>
      <c r="AP21" s="5">
        <f t="shared" si="47"/>
        <v>0</v>
      </c>
      <c r="AQ21">
        <f t="shared" si="48"/>
        <v>0</v>
      </c>
      <c r="AR21">
        <f t="shared" si="49"/>
        <v>6.6913710750071687E-7</v>
      </c>
      <c r="AS21" s="5">
        <f t="shared" si="50"/>
        <v>-6.6913710750071687E-7</v>
      </c>
      <c r="AT21" s="5">
        <f t="shared" si="51"/>
        <v>-1.4289404155487517E-6</v>
      </c>
      <c r="AU21" s="5">
        <f t="shared" si="52"/>
        <v>7.0214551264436142E-13</v>
      </c>
    </row>
    <row r="22" spans="1:47" ht="13.15" x14ac:dyDescent="0.4">
      <c r="A22" s="3" t="str">
        <f>IF(Summ!A22="","",Summ!A22)</f>
        <v>Stability</v>
      </c>
      <c r="D22" s="6"/>
      <c r="F22" t="str">
        <f t="shared" si="11"/>
        <v>Trad, t=0.35</v>
      </c>
      <c r="G22" s="1">
        <f t="shared" si="12"/>
        <v>0.35</v>
      </c>
      <c r="H22" s="1">
        <f t="shared" si="13"/>
        <v>0</v>
      </c>
      <c r="I22">
        <f t="shared" si="14"/>
        <v>-2.94333998373851E-3</v>
      </c>
      <c r="J22" s="53">
        <f t="shared" si="15"/>
        <v>9.6709742322836755E-3</v>
      </c>
      <c r="K22" s="1">
        <f t="shared" si="16"/>
        <v>-0.10980888816245019</v>
      </c>
      <c r="L22" s="1">
        <f t="shared" si="17"/>
        <v>0.47321265673184804</v>
      </c>
      <c r="M22" s="1">
        <f t="shared" si="18"/>
        <v>0.88529331926451038</v>
      </c>
      <c r="N22" s="1">
        <f t="shared" si="19"/>
        <v>1.0017641612053791</v>
      </c>
      <c r="O22" s="1">
        <f t="shared" si="20"/>
        <v>1.0195166715673831</v>
      </c>
      <c r="P22" s="1">
        <f t="shared" si="21"/>
        <v>1.0211040767976651</v>
      </c>
      <c r="Q22" s="1">
        <f t="shared" si="22"/>
        <v>1.0211875290657468</v>
      </c>
      <c r="R22" s="1">
        <f t="shared" si="23"/>
        <v>1.0211899190700375</v>
      </c>
      <c r="S22" s="1">
        <f t="shared" si="24"/>
        <v>1.021189947834779</v>
      </c>
      <c r="T22" s="1">
        <f t="shared" si="25"/>
        <v>1.0211899489304819</v>
      </c>
      <c r="U22" s="1">
        <f t="shared" si="26"/>
        <v>1.0211898088075364</v>
      </c>
      <c r="V22" s="1">
        <f t="shared" si="27"/>
        <v>1.021202054979117</v>
      </c>
      <c r="W22" s="1">
        <f t="shared" si="28"/>
        <v>1.0204563678376437</v>
      </c>
      <c r="X22" s="1">
        <f t="shared" si="29"/>
        <v>1.0505086474443535</v>
      </c>
      <c r="Y22" s="1">
        <f t="shared" si="30"/>
        <v>0.41141762261173476</v>
      </c>
      <c r="Z22" s="1">
        <f t="shared" si="31"/>
        <v>8.0208256024205629E-2</v>
      </c>
      <c r="AA22" s="1">
        <f t="shared" si="32"/>
        <v>8.9101381160062651E-3</v>
      </c>
      <c r="AB22" s="1">
        <f t="shared" si="33"/>
        <v>5.9182376488819499E-4</v>
      </c>
      <c r="AC22" s="1">
        <f t="shared" si="34"/>
        <v>2.3263513110755193E-5</v>
      </c>
      <c r="AD22" s="1">
        <f t="shared" si="35"/>
        <v>4.98694179892939E-7</v>
      </c>
      <c r="AE22" s="1">
        <f t="shared" si="36"/>
        <v>4.4853012077828019E-9</v>
      </c>
      <c r="AF22" s="1">
        <f t="shared" si="37"/>
        <v>0</v>
      </c>
      <c r="AG22" s="1">
        <f t="shared" si="38"/>
        <v>0</v>
      </c>
      <c r="AH22" s="1">
        <f t="shared" si="39"/>
        <v>0</v>
      </c>
      <c r="AI22" s="1">
        <f t="shared" si="40"/>
        <v>0</v>
      </c>
      <c r="AJ22" s="1">
        <f t="shared" si="41"/>
        <v>0</v>
      </c>
      <c r="AK22" s="1">
        <f t="shared" si="42"/>
        <v>0</v>
      </c>
      <c r="AL22" s="1">
        <f t="shared" si="43"/>
        <v>0</v>
      </c>
      <c r="AM22" s="5">
        <f t="shared" si="44"/>
        <v>0</v>
      </c>
      <c r="AN22" s="10">
        <f t="shared" si="45"/>
        <v>0</v>
      </c>
      <c r="AO22" s="53">
        <f t="shared" si="46"/>
        <v>0</v>
      </c>
      <c r="AP22" s="5">
        <f t="shared" si="47"/>
        <v>0</v>
      </c>
      <c r="AQ22">
        <f t="shared" si="48"/>
        <v>0</v>
      </c>
      <c r="AR22">
        <f t="shared" si="49"/>
        <v>9.2141155194624957E-7</v>
      </c>
      <c r="AS22" s="5">
        <f t="shared" si="50"/>
        <v>-9.2141155194624957E-7</v>
      </c>
      <c r="AT22" s="5">
        <f t="shared" si="51"/>
        <v>-2.3503519674950013E-6</v>
      </c>
      <c r="AU22" s="5">
        <f t="shared" si="52"/>
        <v>1.5511447607043576E-12</v>
      </c>
    </row>
    <row r="23" spans="1:47" x14ac:dyDescent="0.35">
      <c r="A23" t="str">
        <f>IF(Summ!A23="","",Summ!A23)</f>
        <v>velocity at bound</v>
      </c>
      <c r="B23">
        <f>IF(Summ!B23="","",Summ!B23)</f>
        <v>0.6</v>
      </c>
      <c r="F23" t="str">
        <f t="shared" si="11"/>
        <v>Trad, t=0.4</v>
      </c>
      <c r="G23" s="1">
        <f t="shared" si="12"/>
        <v>0.39999999999999997</v>
      </c>
      <c r="H23" s="1">
        <f t="shared" si="13"/>
        <v>0</v>
      </c>
      <c r="I23">
        <f t="shared" si="14"/>
        <v>-3.5927522013554352E-3</v>
      </c>
      <c r="J23" s="53">
        <f t="shared" si="15"/>
        <v>1.1804757233025001E-2</v>
      </c>
      <c r="K23" s="1">
        <f t="shared" si="16"/>
        <v>-0.11442780195803834</v>
      </c>
      <c r="L23" s="1">
        <f t="shared" si="17"/>
        <v>0.4131876872987047</v>
      </c>
      <c r="M23" s="1">
        <f t="shared" si="18"/>
        <v>0.84955149009344055</v>
      </c>
      <c r="N23" s="1">
        <f t="shared" si="19"/>
        <v>0.99446307356834363</v>
      </c>
      <c r="O23" s="1">
        <f t="shared" si="20"/>
        <v>1.0210570975859694</v>
      </c>
      <c r="P23" s="1">
        <f t="shared" si="21"/>
        <v>1.0240353019439747</v>
      </c>
      <c r="Q23" s="1">
        <f t="shared" si="22"/>
        <v>1.0242443128497247</v>
      </c>
      <c r="R23" s="1">
        <f t="shared" si="23"/>
        <v>1.0242532989807454</v>
      </c>
      <c r="S23" s="1">
        <f t="shared" si="24"/>
        <v>1.0242535154267589</v>
      </c>
      <c r="T23" s="1">
        <f t="shared" si="25"/>
        <v>1.0242535204102319</v>
      </c>
      <c r="U23" s="1">
        <f t="shared" si="26"/>
        <v>1.0242532570618048</v>
      </c>
      <c r="V23" s="1">
        <f t="shared" si="27"/>
        <v>1.0242716617180447</v>
      </c>
      <c r="W23" s="1">
        <f t="shared" si="28"/>
        <v>1.0233383348266052</v>
      </c>
      <c r="X23" s="1">
        <f t="shared" si="29"/>
        <v>1.055543319649519</v>
      </c>
      <c r="Y23" s="1">
        <f t="shared" si="30"/>
        <v>0.45816262792810325</v>
      </c>
      <c r="Z23" s="1">
        <f t="shared" si="31"/>
        <v>0.10295442957849123</v>
      </c>
      <c r="AA23" s="1">
        <f t="shared" si="32"/>
        <v>1.3639276832932846E-2</v>
      </c>
      <c r="AB23" s="1">
        <f t="shared" si="33"/>
        <v>1.1281930733051397E-3</v>
      </c>
      <c r="AC23" s="1">
        <f t="shared" si="34"/>
        <v>5.8982003425458212E-5</v>
      </c>
      <c r="AD23" s="1">
        <f t="shared" si="35"/>
        <v>1.893176347531546E-6</v>
      </c>
      <c r="AE23" s="1">
        <f t="shared" si="36"/>
        <v>3.4008675082711142E-8</v>
      </c>
      <c r="AF23" s="1">
        <f t="shared" si="37"/>
        <v>2.6126879535334806E-10</v>
      </c>
      <c r="AG23" s="1">
        <f t="shared" si="38"/>
        <v>0</v>
      </c>
      <c r="AH23" s="1">
        <f t="shared" si="39"/>
        <v>0</v>
      </c>
      <c r="AI23" s="1">
        <f t="shared" si="40"/>
        <v>0</v>
      </c>
      <c r="AJ23" s="1">
        <f t="shared" si="41"/>
        <v>0</v>
      </c>
      <c r="AK23" s="1">
        <f t="shared" si="42"/>
        <v>0</v>
      </c>
      <c r="AL23" s="1">
        <f t="shared" si="43"/>
        <v>0</v>
      </c>
      <c r="AM23" s="5">
        <f t="shared" si="44"/>
        <v>0</v>
      </c>
      <c r="AN23" s="10">
        <f t="shared" si="45"/>
        <v>0</v>
      </c>
      <c r="AO23" s="53">
        <f t="shared" si="46"/>
        <v>0</v>
      </c>
      <c r="AP23" s="5">
        <f t="shared" si="47"/>
        <v>0</v>
      </c>
      <c r="AQ23">
        <f t="shared" si="48"/>
        <v>0</v>
      </c>
      <c r="AR23">
        <f t="shared" si="49"/>
        <v>1.1825919579155908E-6</v>
      </c>
      <c r="AS23" s="5">
        <f t="shared" si="50"/>
        <v>-1.1825919579155908E-6</v>
      </c>
      <c r="AT23" s="5">
        <f t="shared" si="51"/>
        <v>-3.5329439254105921E-6</v>
      </c>
      <c r="AU23" s="5">
        <f t="shared" si="52"/>
        <v>2.949668499630988E-12</v>
      </c>
    </row>
    <row r="24" spans="1:47" x14ac:dyDescent="0.35">
      <c r="A24" t="str">
        <f>IF(Summ!A24="","",Summ!A24)</f>
        <v>Delta t estab</v>
      </c>
      <c r="B24">
        <f>IF(Summ!B24="","",Summ!B24)</f>
        <v>1.5625</v>
      </c>
      <c r="F24" t="str">
        <f t="shared" si="11"/>
        <v>Trad, t=0.45</v>
      </c>
      <c r="G24" s="1">
        <f t="shared" si="12"/>
        <v>0.44999999999999996</v>
      </c>
      <c r="H24" s="1">
        <f t="shared" si="13"/>
        <v>0</v>
      </c>
      <c r="I24">
        <f t="shared" si="14"/>
        <v>-4.2228218281544936E-3</v>
      </c>
      <c r="J24" s="53">
        <f t="shared" si="15"/>
        <v>1.3874986006793337E-2</v>
      </c>
      <c r="K24" s="1">
        <f t="shared" si="16"/>
        <v>-0.11702781202487565</v>
      </c>
      <c r="L24" s="1">
        <f t="shared" si="17"/>
        <v>0.35728336121592086</v>
      </c>
      <c r="M24" s="1">
        <f t="shared" si="18"/>
        <v>0.8109488461472234</v>
      </c>
      <c r="N24" s="1">
        <f t="shared" si="19"/>
        <v>0.98452762728743859</v>
      </c>
      <c r="O24" s="1">
        <f t="shared" si="20"/>
        <v>1.0218341998311806</v>
      </c>
      <c r="P24" s="1">
        <f t="shared" si="21"/>
        <v>1.0268586360923309</v>
      </c>
      <c r="Q24" s="1">
        <f t="shared" si="22"/>
        <v>1.0273000176399401</v>
      </c>
      <c r="R24" s="1">
        <f t="shared" si="23"/>
        <v>1.0273253434260026</v>
      </c>
      <c r="S24" s="1">
        <f t="shared" si="24"/>
        <v>1.027326259075839</v>
      </c>
      <c r="T24" s="1">
        <f t="shared" si="25"/>
        <v>1.027326283817491</v>
      </c>
      <c r="U24" s="1">
        <f t="shared" si="26"/>
        <v>1.0273258386682307</v>
      </c>
      <c r="V24" s="1">
        <f t="shared" si="27"/>
        <v>1.0273517618358752</v>
      </c>
      <c r="W24" s="1">
        <f t="shared" si="28"/>
        <v>1.0262257274031681</v>
      </c>
      <c r="X24" s="1">
        <f t="shared" si="29"/>
        <v>1.0601811787479167</v>
      </c>
      <c r="Y24" s="1">
        <f t="shared" si="30"/>
        <v>0.50229427730989562</v>
      </c>
      <c r="Z24" s="1">
        <f t="shared" si="31"/>
        <v>0.12744131845266116</v>
      </c>
      <c r="AA24" s="1">
        <f t="shared" si="32"/>
        <v>1.9574560353031456E-2</v>
      </c>
      <c r="AB24" s="1">
        <f t="shared" si="33"/>
        <v>1.9356820868486049E-3</v>
      </c>
      <c r="AC24" s="1">
        <f t="shared" si="34"/>
        <v>1.2618058303683717E-4</v>
      </c>
      <c r="AD24" s="1">
        <f t="shared" si="35"/>
        <v>5.390433823997912E-6</v>
      </c>
      <c r="AE24" s="1">
        <f t="shared" si="36"/>
        <v>1.4505254306005586E-7</v>
      </c>
      <c r="AF24" s="1">
        <f t="shared" si="37"/>
        <v>2.2263367224047169E-9</v>
      </c>
      <c r="AG24" s="1">
        <f t="shared" si="38"/>
        <v>1.4827004136302493E-11</v>
      </c>
      <c r="AH24" s="1">
        <f t="shared" si="39"/>
        <v>0</v>
      </c>
      <c r="AI24" s="1">
        <f t="shared" si="40"/>
        <v>0</v>
      </c>
      <c r="AJ24" s="1">
        <f t="shared" si="41"/>
        <v>0</v>
      </c>
      <c r="AK24" s="1">
        <f t="shared" si="42"/>
        <v>0</v>
      </c>
      <c r="AL24" s="1">
        <f t="shared" si="43"/>
        <v>0</v>
      </c>
      <c r="AM24" s="5">
        <f t="shared" si="44"/>
        <v>0</v>
      </c>
      <c r="AN24" s="10">
        <f t="shared" si="45"/>
        <v>0</v>
      </c>
      <c r="AO24" s="53">
        <f t="shared" si="46"/>
        <v>0</v>
      </c>
      <c r="AP24" s="5">
        <f t="shared" si="47"/>
        <v>0</v>
      </c>
      <c r="AQ24">
        <f t="shared" si="48"/>
        <v>0</v>
      </c>
      <c r="AR24">
        <f t="shared" si="49"/>
        <v>1.4435165094361935E-6</v>
      </c>
      <c r="AS24" s="5">
        <f t="shared" si="50"/>
        <v>-1.4435165094361935E-6</v>
      </c>
      <c r="AT24" s="5">
        <f t="shared" si="51"/>
        <v>-4.9764604348467856E-6</v>
      </c>
      <c r="AU24" s="5">
        <f t="shared" si="52"/>
        <v>5.0334084126458402E-12</v>
      </c>
    </row>
    <row r="25" spans="1:47" x14ac:dyDescent="0.35">
      <c r="A25" t="str">
        <f>IF(Summ!A25="","",Summ!A25)</f>
        <v>Deltax Peclet</v>
      </c>
      <c r="B25">
        <f>IF(Summ!B25="","",Summ!B25)</f>
        <v>0.13502109704641349</v>
      </c>
      <c r="F25" t="str">
        <f t="shared" si="11"/>
        <v>Trad, t=0.5</v>
      </c>
      <c r="G25" s="1">
        <f t="shared" si="12"/>
        <v>0.49999999999999994</v>
      </c>
      <c r="H25" s="1">
        <f t="shared" si="13"/>
        <v>0</v>
      </c>
      <c r="I25">
        <f t="shared" si="14"/>
        <v>-4.8185222053766926E-3</v>
      </c>
      <c r="J25" s="53">
        <f t="shared" si="15"/>
        <v>1.5832287246237708E-2</v>
      </c>
      <c r="K25" s="1">
        <f t="shared" si="16"/>
        <v>-0.11784388204855849</v>
      </c>
      <c r="L25" s="1">
        <f t="shared" si="17"/>
        <v>0.30549586225148423</v>
      </c>
      <c r="M25" s="1">
        <f t="shared" si="18"/>
        <v>0.77007729459693475</v>
      </c>
      <c r="N25" s="1">
        <f t="shared" si="19"/>
        <v>0.97189085441054301</v>
      </c>
      <c r="O25" s="1">
        <f t="shared" si="20"/>
        <v>1.0216760443639781</v>
      </c>
      <c r="P25" s="1">
        <f t="shared" si="21"/>
        <v>1.0295178969048844</v>
      </c>
      <c r="Q25" s="1">
        <f t="shared" si="22"/>
        <v>1.0303458519259741</v>
      </c>
      <c r="R25" s="1">
        <f t="shared" si="23"/>
        <v>1.0304052984240752</v>
      </c>
      <c r="S25" s="1">
        <f t="shared" si="24"/>
        <v>1.030408166321094</v>
      </c>
      <c r="T25" s="1">
        <f t="shared" si="25"/>
        <v>1.030408266235471</v>
      </c>
      <c r="U25" s="1">
        <f t="shared" si="26"/>
        <v>1.0304075707850904</v>
      </c>
      <c r="V25" s="1">
        <f t="shared" si="27"/>
        <v>1.0304423340678552</v>
      </c>
      <c r="W25" s="1">
        <f t="shared" si="28"/>
        <v>1.0291220428080026</v>
      </c>
      <c r="X25" s="1">
        <f t="shared" si="29"/>
        <v>1.0644631449611794</v>
      </c>
      <c r="Y25" s="1">
        <f t="shared" si="30"/>
        <v>0.54393643617026111</v>
      </c>
      <c r="Z25" s="1">
        <f t="shared" si="31"/>
        <v>0.15338307085499192</v>
      </c>
      <c r="AA25" s="1">
        <f t="shared" si="32"/>
        <v>2.6756391416107021E-2</v>
      </c>
      <c r="AB25" s="1">
        <f t="shared" si="33"/>
        <v>3.0752394370873511E-3</v>
      </c>
      <c r="AC25" s="1">
        <f t="shared" si="34"/>
        <v>2.3995435646362E-4</v>
      </c>
      <c r="AD25" s="1">
        <f t="shared" si="35"/>
        <v>1.2790576966233726E-5</v>
      </c>
      <c r="AE25" s="1">
        <f t="shared" si="36"/>
        <v>4.5829222084833776E-7</v>
      </c>
      <c r="AF25" s="1">
        <f t="shared" si="37"/>
        <v>1.0539926070860062E-8</v>
      </c>
      <c r="AG25" s="1">
        <f t="shared" si="38"/>
        <v>1.4026716588045563E-10</v>
      </c>
      <c r="AH25" s="1">
        <f t="shared" si="39"/>
        <v>8.191919785307122E-13</v>
      </c>
      <c r="AI25" s="1">
        <f t="shared" si="40"/>
        <v>0</v>
      </c>
      <c r="AJ25" s="1">
        <f t="shared" si="41"/>
        <v>0</v>
      </c>
      <c r="AK25" s="1">
        <f t="shared" si="42"/>
        <v>0</v>
      </c>
      <c r="AL25" s="1">
        <f t="shared" si="43"/>
        <v>0</v>
      </c>
      <c r="AM25" s="5">
        <f t="shared" si="44"/>
        <v>0</v>
      </c>
      <c r="AN25" s="10">
        <f t="shared" si="45"/>
        <v>0</v>
      </c>
      <c r="AO25" s="53">
        <f t="shared" si="46"/>
        <v>0</v>
      </c>
      <c r="AP25" s="5">
        <f t="shared" si="47"/>
        <v>0</v>
      </c>
      <c r="AQ25">
        <f t="shared" si="48"/>
        <v>0</v>
      </c>
      <c r="AR25">
        <f t="shared" si="49"/>
        <v>1.6966694844633423E-6</v>
      </c>
      <c r="AS25" s="5">
        <f t="shared" si="50"/>
        <v>-1.6966694844633423E-6</v>
      </c>
      <c r="AT25" s="5">
        <f t="shared" si="51"/>
        <v>-6.6731299193101279E-6</v>
      </c>
      <c r="AU25" s="5">
        <f t="shared" si="52"/>
        <v>7.9120957521549442E-12</v>
      </c>
    </row>
    <row r="26" spans="1:47" x14ac:dyDescent="0.35">
      <c r="A26" t="str">
        <f>IF(Summ!A26="","",Summ!A26)</f>
        <v>Deltax Courant</v>
      </c>
      <c r="B26">
        <f>IF(Summ!B26="","",Summ!B26)</f>
        <v>1.4812500000000001E-2</v>
      </c>
      <c r="F26" t="str">
        <f t="shared" si="11"/>
        <v>Trad, t=0.55</v>
      </c>
      <c r="G26" s="1">
        <f t="shared" si="12"/>
        <v>0.54999999999999993</v>
      </c>
      <c r="H26" s="1">
        <f t="shared" si="13"/>
        <v>0</v>
      </c>
      <c r="I26">
        <f t="shared" si="14"/>
        <v>-5.368109283112983E-3</v>
      </c>
      <c r="J26" s="53">
        <f t="shared" si="15"/>
        <v>1.7638073358799803E-2</v>
      </c>
      <c r="K26" s="1">
        <f t="shared" si="16"/>
        <v>-0.1171009759162223</v>
      </c>
      <c r="L26" s="1">
        <f t="shared" si="17"/>
        <v>0.25778651766938276</v>
      </c>
      <c r="M26" s="1">
        <f t="shared" si="18"/>
        <v>0.72749382873899804</v>
      </c>
      <c r="N26" s="1">
        <f t="shared" si="19"/>
        <v>0.95654398571315413</v>
      </c>
      <c r="O26" s="1">
        <f t="shared" si="20"/>
        <v>1.0204166862507869</v>
      </c>
      <c r="P26" s="1">
        <f t="shared" si="21"/>
        <v>1.0319463480449746</v>
      </c>
      <c r="Q26" s="1">
        <f t="shared" si="22"/>
        <v>1.0333690363849559</v>
      </c>
      <c r="R26" s="1">
        <f t="shared" si="23"/>
        <v>1.0334917594489434</v>
      </c>
      <c r="S26" s="1">
        <f t="shared" si="24"/>
        <v>1.0334991664672415</v>
      </c>
      <c r="T26" s="1">
        <f t="shared" si="25"/>
        <v>1.0334994919349734</v>
      </c>
      <c r="U26" s="1">
        <f t="shared" si="26"/>
        <v>1.0334984717770717</v>
      </c>
      <c r="V26" s="1">
        <f t="shared" si="27"/>
        <v>1.03354332735375</v>
      </c>
      <c r="W26" s="1">
        <f t="shared" si="28"/>
        <v>1.0320302462926341</v>
      </c>
      <c r="X26" s="1">
        <f t="shared" si="29"/>
        <v>1.0684271138997454</v>
      </c>
      <c r="Y26" s="1">
        <f t="shared" si="30"/>
        <v>0.58320958519339505</v>
      </c>
      <c r="Z26" s="1">
        <f t="shared" si="31"/>
        <v>0.18051947059318513</v>
      </c>
      <c r="AA26" s="1">
        <f t="shared" si="32"/>
        <v>3.5203806779425299E-2</v>
      </c>
      <c r="AB26" s="1">
        <f t="shared" si="33"/>
        <v>4.6066879913207823E-3</v>
      </c>
      <c r="AC26" s="1">
        <f t="shared" si="34"/>
        <v>4.1830440361777818E-4</v>
      </c>
      <c r="AD26" s="1">
        <f t="shared" si="35"/>
        <v>2.6708816408297519E-5</v>
      </c>
      <c r="AE26" s="1">
        <f t="shared" si="36"/>
        <v>1.194618163794855E-6</v>
      </c>
      <c r="AF26" s="1">
        <f t="shared" si="37"/>
        <v>3.6593318981157072E-8</v>
      </c>
      <c r="AG26" s="1">
        <f t="shared" si="38"/>
        <v>7.2985761242490034E-10</v>
      </c>
      <c r="AH26" s="1">
        <f t="shared" si="39"/>
        <v>8.5189821827355069E-12</v>
      </c>
      <c r="AI26" s="1">
        <f t="shared" si="40"/>
        <v>4.4031568846025753E-14</v>
      </c>
      <c r="AJ26" s="1">
        <f t="shared" si="41"/>
        <v>0</v>
      </c>
      <c r="AK26" s="1">
        <f t="shared" si="42"/>
        <v>0</v>
      </c>
      <c r="AL26" s="1">
        <f t="shared" si="43"/>
        <v>0</v>
      </c>
      <c r="AM26" s="5">
        <f t="shared" si="44"/>
        <v>0</v>
      </c>
      <c r="AN26" s="10">
        <f t="shared" si="45"/>
        <v>0</v>
      </c>
      <c r="AO26" s="53">
        <f t="shared" si="46"/>
        <v>0</v>
      </c>
      <c r="AP26" s="5">
        <f t="shared" si="47"/>
        <v>0</v>
      </c>
      <c r="AQ26">
        <f t="shared" si="48"/>
        <v>0</v>
      </c>
      <c r="AR26">
        <f t="shared" si="49"/>
        <v>1.9360133862722506E-6</v>
      </c>
      <c r="AS26" s="5">
        <f t="shared" si="50"/>
        <v>-1.9360133862722506E-6</v>
      </c>
      <c r="AT26" s="5">
        <f t="shared" si="51"/>
        <v>-8.6091433055823785E-6</v>
      </c>
      <c r="AU26" s="5">
        <f t="shared" si="52"/>
        <v>1.166024358398029E-11</v>
      </c>
    </row>
    <row r="27" spans="1:47" x14ac:dyDescent="0.35">
      <c r="A27" t="str">
        <f>IF(Summ!A27="","",Summ!A27)</f>
        <v>v_min</v>
      </c>
      <c r="B27">
        <f>IF(Summ!B27="","",Summ!B27)</f>
        <v>7.8749999999999792E-2</v>
      </c>
      <c r="F27" t="str">
        <f t="shared" si="11"/>
        <v>Trad, t=0.6</v>
      </c>
      <c r="G27" s="1">
        <f t="shared" si="12"/>
        <v>0.6</v>
      </c>
      <c r="H27" s="1">
        <f t="shared" si="13"/>
        <v>0</v>
      </c>
      <c r="I27">
        <f t="shared" si="14"/>
        <v>-5.8627472842966129E-3</v>
      </c>
      <c r="J27" s="53">
        <f t="shared" si="15"/>
        <v>1.9263312505546012E-2</v>
      </c>
      <c r="K27" s="1">
        <f t="shared" si="16"/>
        <v>-0.11501280213136707</v>
      </c>
      <c r="L27" s="1">
        <f t="shared" si="17"/>
        <v>0.2140856536200231</v>
      </c>
      <c r="M27" s="1">
        <f t="shared" si="18"/>
        <v>0.68371830991876381</v>
      </c>
      <c r="N27" s="1">
        <f t="shared" si="19"/>
        <v>0.93852979690182203</v>
      </c>
      <c r="O27" s="1">
        <f t="shared" si="20"/>
        <v>1.0179008868190773</v>
      </c>
      <c r="P27" s="1">
        <f t="shared" si="21"/>
        <v>1.0340679083443329</v>
      </c>
      <c r="Q27" s="1">
        <f t="shared" si="22"/>
        <v>1.0363522057993353</v>
      </c>
      <c r="R27" s="1">
        <f t="shared" si="23"/>
        <v>1.0365823959674401</v>
      </c>
      <c r="S27" s="1">
        <f t="shared" si="24"/>
        <v>1.0365990835957892</v>
      </c>
      <c r="T27" s="1">
        <f t="shared" si="25"/>
        <v>1.0365999780907982</v>
      </c>
      <c r="U27" s="1">
        <f t="shared" si="26"/>
        <v>1.0365985612517568</v>
      </c>
      <c r="V27" s="1">
        <f t="shared" si="27"/>
        <v>1.0366546676646349</v>
      </c>
      <c r="W27" s="1">
        <f t="shared" si="28"/>
        <v>1.0349528248736921</v>
      </c>
      <c r="X27" s="1">
        <f t="shared" si="29"/>
        <v>1.0721081248464597</v>
      </c>
      <c r="Y27" s="1">
        <f t="shared" si="30"/>
        <v>0.62023069709188783</v>
      </c>
      <c r="Z27" s="1">
        <f t="shared" si="31"/>
        <v>0.20861421511922351</v>
      </c>
      <c r="AA27" s="1">
        <f t="shared" si="32"/>
        <v>4.4917468053397462E-2</v>
      </c>
      <c r="AB27" s="1">
        <f t="shared" si="33"/>
        <v>6.5874200333273852E-3</v>
      </c>
      <c r="AC27" s="1">
        <f t="shared" si="34"/>
        <v>6.8189089247298299E-4</v>
      </c>
      <c r="AD27" s="1">
        <f t="shared" si="35"/>
        <v>5.0704008528930703E-5</v>
      </c>
      <c r="AE27" s="1">
        <f t="shared" si="36"/>
        <v>2.7177537578048146E-6</v>
      </c>
      <c r="AF27" s="1">
        <f t="shared" si="37"/>
        <v>1.039518312456282E-7</v>
      </c>
      <c r="AG27" s="1">
        <f t="shared" si="38"/>
        <v>2.7620689128684689E-9</v>
      </c>
      <c r="AH27" s="1">
        <f t="shared" si="39"/>
        <v>4.8324342632291761E-11</v>
      </c>
      <c r="AI27" s="1">
        <f t="shared" si="40"/>
        <v>4.9924093546845142E-13</v>
      </c>
      <c r="AJ27" s="1">
        <f t="shared" si="41"/>
        <v>2.3006494722048443E-15</v>
      </c>
      <c r="AK27" s="1">
        <f t="shared" si="42"/>
        <v>0</v>
      </c>
      <c r="AL27" s="1">
        <f t="shared" si="43"/>
        <v>0</v>
      </c>
      <c r="AM27" s="5">
        <f t="shared" si="44"/>
        <v>0</v>
      </c>
      <c r="AN27" s="10">
        <f t="shared" si="45"/>
        <v>0</v>
      </c>
      <c r="AO27" s="53">
        <f t="shared" si="46"/>
        <v>0</v>
      </c>
      <c r="AP27" s="5">
        <f t="shared" si="47"/>
        <v>0</v>
      </c>
      <c r="AQ27">
        <f t="shared" si="48"/>
        <v>0</v>
      </c>
      <c r="AR27">
        <f t="shared" si="49"/>
        <v>2.1568296224572236E-6</v>
      </c>
      <c r="AS27" s="5">
        <f t="shared" si="50"/>
        <v>-2.1568296224572236E-6</v>
      </c>
      <c r="AT27" s="5">
        <f t="shared" si="51"/>
        <v>-1.0765972928039602E-5</v>
      </c>
      <c r="AU27" s="5">
        <f t="shared" si="52"/>
        <v>1.6312157604289259E-11</v>
      </c>
    </row>
    <row r="28" spans="1:47" x14ac:dyDescent="0.35">
      <c r="A28" t="str">
        <f>IF(Summ!A28="","",Summ!A28)</f>
        <v>Dimensionless quantities</v>
      </c>
      <c r="F28" t="str">
        <f t="shared" si="11"/>
        <v>Trad, t=0.65</v>
      </c>
      <c r="G28" s="1">
        <f t="shared" si="12"/>
        <v>0.65</v>
      </c>
      <c r="H28" s="1">
        <f t="shared" si="13"/>
        <v>0</v>
      </c>
      <c r="I28">
        <f t="shared" si="14"/>
        <v>-6.2961571859855544E-3</v>
      </c>
      <c r="J28" s="53">
        <f t="shared" si="15"/>
        <v>2.0687373611095392E-2</v>
      </c>
      <c r="K28" s="1">
        <f t="shared" si="16"/>
        <v>-0.11178084448469652</v>
      </c>
      <c r="L28" s="1">
        <f t="shared" si="17"/>
        <v>0.17429637994557853</v>
      </c>
      <c r="M28" s="1">
        <f t="shared" si="18"/>
        <v>0.63923187058573971</v>
      </c>
      <c r="N28" s="1">
        <f t="shared" si="19"/>
        <v>0.91793607136648014</v>
      </c>
      <c r="O28" s="1">
        <f t="shared" si="20"/>
        <v>1.0139879620238406</v>
      </c>
      <c r="P28" s="1">
        <f t="shared" si="21"/>
        <v>1.0357986861203599</v>
      </c>
      <c r="Q28" s="1">
        <f t="shared" si="22"/>
        <v>1.039272949711926</v>
      </c>
      <c r="R28" s="1">
        <f t="shared" si="23"/>
        <v>1.0396736460981877</v>
      </c>
      <c r="S28" s="1">
        <f t="shared" si="24"/>
        <v>1.0397075710841661</v>
      </c>
      <c r="T28" s="1">
        <f t="shared" si="25"/>
        <v>1.0397097271761044</v>
      </c>
      <c r="U28" s="1">
        <f t="shared" si="26"/>
        <v>1.039707859700292</v>
      </c>
      <c r="V28" s="1">
        <f t="shared" si="27"/>
        <v>1.0397762639187018</v>
      </c>
      <c r="W28" s="1">
        <f t="shared" si="28"/>
        <v>1.0378918369937744</v>
      </c>
      <c r="X28" s="1">
        <f t="shared" si="29"/>
        <v>1.0755385233213783</v>
      </c>
      <c r="Y28" s="1">
        <f t="shared" si="30"/>
        <v>0.65511314063066051</v>
      </c>
      <c r="Z28" s="1">
        <f t="shared" si="31"/>
        <v>0.23745328060520679</v>
      </c>
      <c r="AA28" s="1">
        <f t="shared" si="32"/>
        <v>5.5882359161170833E-2</v>
      </c>
      <c r="AB28" s="1">
        <f t="shared" si="33"/>
        <v>9.071364261002083E-3</v>
      </c>
      <c r="AC28" s="1">
        <f t="shared" si="34"/>
        <v>1.0537195351340855E-3</v>
      </c>
      <c r="AD28" s="1">
        <f t="shared" si="35"/>
        <v>8.9384354995470069E-5</v>
      </c>
      <c r="AE28" s="1">
        <f t="shared" si="36"/>
        <v>5.5819770834651228E-6</v>
      </c>
      <c r="AF28" s="1">
        <f t="shared" si="37"/>
        <v>2.5593580782802424E-7</v>
      </c>
      <c r="AG28" s="1">
        <f t="shared" si="38"/>
        <v>8.4931994838569725E-9</v>
      </c>
      <c r="AH28" s="1">
        <f t="shared" si="39"/>
        <v>1.9798523352589014E-10</v>
      </c>
      <c r="AI28" s="1">
        <f t="shared" si="40"/>
        <v>3.0662442365476462E-12</v>
      </c>
      <c r="AJ28" s="1">
        <f t="shared" si="41"/>
        <v>2.8245648732626918E-14</v>
      </c>
      <c r="AK28" s="1">
        <f t="shared" si="42"/>
        <v>1.1675796071439576E-16</v>
      </c>
      <c r="AL28" s="1">
        <f t="shared" si="43"/>
        <v>0</v>
      </c>
      <c r="AM28" s="5">
        <f t="shared" si="44"/>
        <v>0</v>
      </c>
      <c r="AN28" s="10">
        <f t="shared" si="45"/>
        <v>0</v>
      </c>
      <c r="AO28" s="53">
        <f t="shared" si="46"/>
        <v>0</v>
      </c>
      <c r="AP28" s="5">
        <f t="shared" si="47"/>
        <v>0</v>
      </c>
      <c r="AQ28">
        <f t="shared" si="48"/>
        <v>0</v>
      </c>
      <c r="AR28">
        <f t="shared" si="49"/>
        <v>2.3555681054610034E-6</v>
      </c>
      <c r="AS28" s="5">
        <f t="shared" si="50"/>
        <v>-2.3555681054610034E-6</v>
      </c>
      <c r="AT28" s="5">
        <f t="shared" si="51"/>
        <v>-1.3121541033500606E-5</v>
      </c>
      <c r="AU28" s="5">
        <f t="shared" si="52"/>
        <v>2.1860858703754399E-11</v>
      </c>
    </row>
    <row r="29" spans="1:47" x14ac:dyDescent="0.35">
      <c r="A29" t="str">
        <f>IF(Summ!A29="","",Summ!A29)</f>
        <v>D*Dt/phiDx^2</v>
      </c>
      <c r="B29">
        <f>IF(Summ!B29="","",Summ!B29)</f>
        <v>3.2000000000000001E-2</v>
      </c>
      <c r="F29" t="str">
        <f t="shared" si="11"/>
        <v>Trad, t=0.7</v>
      </c>
      <c r="G29" s="1">
        <f t="shared" si="12"/>
        <v>0.70000000000000007</v>
      </c>
      <c r="H29" s="1">
        <f t="shared" si="13"/>
        <v>0</v>
      </c>
      <c r="I29">
        <f t="shared" si="14"/>
        <v>-6.6642883664625044E-3</v>
      </c>
      <c r="J29" s="53">
        <f t="shared" si="15"/>
        <v>2.1896947489805373E-2</v>
      </c>
      <c r="K29" s="1">
        <f t="shared" si="16"/>
        <v>-0.10759365297313286</v>
      </c>
      <c r="L29" s="1">
        <f t="shared" si="17"/>
        <v>0.13829826838141956</v>
      </c>
      <c r="M29" s="1">
        <f t="shared" si="18"/>
        <v>0.59447589181670113</v>
      </c>
      <c r="N29" s="1">
        <f t="shared" si="19"/>
        <v>0.89488924378755252</v>
      </c>
      <c r="O29" s="1">
        <f t="shared" si="20"/>
        <v>1.0085548182664517</v>
      </c>
      <c r="P29" s="1">
        <f t="shared" si="21"/>
        <v>1.0370487448112362</v>
      </c>
      <c r="Q29" s="1">
        <f t="shared" si="22"/>
        <v>1.042103510111573</v>
      </c>
      <c r="R29" s="1">
        <f t="shared" si="23"/>
        <v>1.0427603944918347</v>
      </c>
      <c r="S29" s="1">
        <f t="shared" si="24"/>
        <v>1.0428240264834945</v>
      </c>
      <c r="T29" s="1">
        <f t="shared" si="25"/>
        <v>1.0428287148322011</v>
      </c>
      <c r="U29" s="1">
        <f t="shared" si="26"/>
        <v>1.0428263875278618</v>
      </c>
      <c r="V29" s="1">
        <f t="shared" si="27"/>
        <v>1.0429080130505151</v>
      </c>
      <c r="W29" s="1">
        <f t="shared" si="28"/>
        <v>1.0408489583175804</v>
      </c>
      <c r="X29" s="1">
        <f t="shared" si="29"/>
        <v>1.0787481178186451</v>
      </c>
      <c r="Y29" s="1">
        <f t="shared" si="30"/>
        <v>0.6879666094476603</v>
      </c>
      <c r="Z29" s="1">
        <f t="shared" si="31"/>
        <v>0.2668433715284273</v>
      </c>
      <c r="AA29" s="1">
        <f t="shared" si="32"/>
        <v>6.8070213564674992E-2</v>
      </c>
      <c r="AB29" s="1">
        <f t="shared" si="33"/>
        <v>1.2108189187302398E-2</v>
      </c>
      <c r="AC29" s="1">
        <f t="shared" si="34"/>
        <v>1.5587824813125312E-3</v>
      </c>
      <c r="AD29" s="1">
        <f t="shared" si="35"/>
        <v>1.4848758130468862E-4</v>
      </c>
      <c r="AE29" s="1">
        <f t="shared" si="36"/>
        <v>1.0583279419536352E-5</v>
      </c>
      <c r="AF29" s="1">
        <f t="shared" si="37"/>
        <v>5.6552272455939017E-7</v>
      </c>
      <c r="AG29" s="1">
        <f t="shared" si="38"/>
        <v>2.2500906802525128E-8</v>
      </c>
      <c r="AH29" s="1">
        <f t="shared" si="39"/>
        <v>6.5518423540097813E-10</v>
      </c>
      <c r="AI29" s="1">
        <f t="shared" si="40"/>
        <v>1.3521199158034339E-11</v>
      </c>
      <c r="AJ29" s="1">
        <f t="shared" si="41"/>
        <v>1.8673529742558945E-13</v>
      </c>
      <c r="AK29" s="1">
        <f t="shared" si="42"/>
        <v>1.5431023982916327E-15</v>
      </c>
      <c r="AL29" s="1">
        <f t="shared" si="43"/>
        <v>5.750329565183986E-18</v>
      </c>
      <c r="AM29" s="5">
        <f t="shared" si="44"/>
        <v>0</v>
      </c>
      <c r="AN29" s="10">
        <f t="shared" si="45"/>
        <v>0</v>
      </c>
      <c r="AO29" s="53">
        <f t="shared" si="46"/>
        <v>0</v>
      </c>
      <c r="AP29" s="5">
        <f t="shared" si="47"/>
        <v>0</v>
      </c>
      <c r="AQ29">
        <f t="shared" si="48"/>
        <v>0</v>
      </c>
      <c r="AR29">
        <f t="shared" si="49"/>
        <v>2.5297060117779324E-6</v>
      </c>
      <c r="AS29" s="5">
        <f t="shared" si="50"/>
        <v>-2.5297060117779324E-6</v>
      </c>
      <c r="AT29" s="5">
        <f t="shared" si="51"/>
        <v>-1.5651247045278538E-5</v>
      </c>
      <c r="AU29" s="5">
        <f t="shared" si="52"/>
        <v>2.8260271209779811E-11</v>
      </c>
    </row>
    <row r="30" spans="1:47" x14ac:dyDescent="0.35">
      <c r="A30" t="str">
        <f>IF(Summ!A30="","",Summ!A30)</f>
        <v>q*dt/(dx*phi)</v>
      </c>
      <c r="B30">
        <f>IF(Summ!B30="","",Summ!B30)</f>
        <v>0.12</v>
      </c>
      <c r="F30" t="str">
        <f t="shared" si="11"/>
        <v>Trad, t=0.75</v>
      </c>
      <c r="G30" s="1">
        <f t="shared" si="12"/>
        <v>0.75000000000000011</v>
      </c>
      <c r="H30" s="1">
        <f t="shared" si="13"/>
        <v>0</v>
      </c>
      <c r="I30">
        <f t="shared" si="14"/>
        <v>-6.965013520045125E-3</v>
      </c>
      <c r="J30" s="53">
        <f t="shared" si="15"/>
        <v>2.2885044423005412E-2</v>
      </c>
      <c r="K30" s="1">
        <f t="shared" si="16"/>
        <v>-0.10262636951538327</v>
      </c>
      <c r="L30" s="1">
        <f t="shared" si="17"/>
        <v>0.10595089375871898</v>
      </c>
      <c r="M30" s="1">
        <f t="shared" si="18"/>
        <v>0.54985150690180373</v>
      </c>
      <c r="N30" s="1">
        <f t="shared" si="19"/>
        <v>0.86954827980572347</v>
      </c>
      <c r="O30" s="1">
        <f t="shared" si="20"/>
        <v>1.0014982358093836</v>
      </c>
      <c r="P30" s="1">
        <f t="shared" si="21"/>
        <v>1.0377240161206303</v>
      </c>
      <c r="Q30" s="1">
        <f t="shared" si="22"/>
        <v>1.0448106455305362</v>
      </c>
      <c r="R30" s="1">
        <f t="shared" si="23"/>
        <v>1.0458356472003014</v>
      </c>
      <c r="S30" s="1">
        <f t="shared" si="24"/>
        <v>1.0459474867107987</v>
      </c>
      <c r="T30" s="1">
        <f t="shared" si="25"/>
        <v>1.0459568719995871</v>
      </c>
      <c r="U30" s="1">
        <f t="shared" si="26"/>
        <v>1.0459541631820763</v>
      </c>
      <c r="V30" s="1">
        <f t="shared" si="27"/>
        <v>1.0460498042764119</v>
      </c>
      <c r="W30" s="1">
        <f t="shared" si="28"/>
        <v>1.0438255238834879</v>
      </c>
      <c r="X30" s="1">
        <f t="shared" si="29"/>
        <v>1.08176433064447</v>
      </c>
      <c r="Y30" s="1">
        <f t="shared" si="30"/>
        <v>0.71889707335662489</v>
      </c>
      <c r="Z30" s="1">
        <f t="shared" si="31"/>
        <v>0.2966104521564632</v>
      </c>
      <c r="AA30" s="1">
        <f t="shared" si="32"/>
        <v>8.1441692884146127E-2</v>
      </c>
      <c r="AB30" s="1">
        <f t="shared" si="33"/>
        <v>1.5742711172786989E-2</v>
      </c>
      <c r="AC30" s="1">
        <f t="shared" si="34"/>
        <v>2.2236712309323227E-3</v>
      </c>
      <c r="AD30" s="1">
        <f t="shared" si="35"/>
        <v>2.3493436984389882E-4</v>
      </c>
      <c r="AE30" s="1">
        <f t="shared" si="36"/>
        <v>1.8812235829479153E-5</v>
      </c>
      <c r="AF30" s="1">
        <f t="shared" si="37"/>
        <v>1.1476312447633741E-6</v>
      </c>
      <c r="AG30" s="1">
        <f t="shared" si="38"/>
        <v>5.3226516192023119E-8</v>
      </c>
      <c r="AH30" s="1">
        <f t="shared" si="39"/>
        <v>1.8585114083736638E-9</v>
      </c>
      <c r="AI30" s="1">
        <f t="shared" si="40"/>
        <v>4.7914472698995408E-11</v>
      </c>
      <c r="AJ30" s="1">
        <f t="shared" si="41"/>
        <v>8.8184523174310223E-13</v>
      </c>
      <c r="AK30" s="1">
        <f t="shared" si="42"/>
        <v>1.0925865688211241E-14</v>
      </c>
      <c r="AL30" s="1">
        <f t="shared" si="43"/>
        <v>8.1397352577570613E-17</v>
      </c>
      <c r="AM30" s="5">
        <f t="shared" si="44"/>
        <v>2.7457823673753511E-19</v>
      </c>
      <c r="AN30" s="10">
        <f t="shared" si="45"/>
        <v>2.7457823673753511E-19</v>
      </c>
      <c r="AO30" s="53">
        <f t="shared" si="46"/>
        <v>0</v>
      </c>
      <c r="AP30" s="5">
        <f t="shared" si="47"/>
        <v>0</v>
      </c>
      <c r="AQ30">
        <f t="shared" si="48"/>
        <v>0</v>
      </c>
      <c r="AR30">
        <f t="shared" si="49"/>
        <v>2.6776158621455437E-6</v>
      </c>
      <c r="AS30" s="5">
        <f t="shared" si="50"/>
        <v>-2.6776158621455437E-6</v>
      </c>
      <c r="AT30" s="5">
        <f t="shared" si="51"/>
        <v>-1.8328862907424082E-5</v>
      </c>
      <c r="AU30" s="5">
        <f t="shared" si="52"/>
        <v>3.5429897914993233E-11</v>
      </c>
    </row>
    <row r="31" spans="1:47" x14ac:dyDescent="0.35">
      <c r="A31" t="str">
        <f>IF(Summ!A31="","",Summ!A31)</f>
        <v>f*dt/phi</v>
      </c>
      <c r="B31">
        <f>IF(Summ!B31="","",Summ!B31)</f>
        <v>0</v>
      </c>
      <c r="F31" t="str">
        <f t="shared" si="11"/>
        <v>Trad, t=0.8</v>
      </c>
      <c r="G31" s="1">
        <f t="shared" si="12"/>
        <v>0.80000000000000016</v>
      </c>
      <c r="H31" s="1">
        <f t="shared" si="13"/>
        <v>0</v>
      </c>
      <c r="I31">
        <f t="shared" si="14"/>
        <v>-7.1978467213715249E-3</v>
      </c>
      <c r="J31" s="53">
        <f t="shared" si="15"/>
        <v>2.3650067798792158E-2</v>
      </c>
      <c r="K31" s="1">
        <f t="shared" si="16"/>
        <v>-9.7040463752267173E-2</v>
      </c>
      <c r="L31" s="1">
        <f t="shared" si="17"/>
        <v>7.7097213087335803E-2</v>
      </c>
      <c r="M31" s="1">
        <f t="shared" si="18"/>
        <v>0.50571958164878228</v>
      </c>
      <c r="N31" s="1">
        <f t="shared" si="19"/>
        <v>0.84209883819000375</v>
      </c>
      <c r="O31" s="1">
        <f t="shared" si="20"/>
        <v>0.99273646254035808</v>
      </c>
      <c r="P31" s="1">
        <f t="shared" si="21"/>
        <v>1.0377282867516615</v>
      </c>
      <c r="Q31" s="1">
        <f t="shared" si="22"/>
        <v>1.0473556633643093</v>
      </c>
      <c r="R31" s="1">
        <f t="shared" si="23"/>
        <v>1.0488902172070382</v>
      </c>
      <c r="S31" s="1">
        <f t="shared" si="24"/>
        <v>1.0490765046012691</v>
      </c>
      <c r="T31" s="1">
        <f t="shared" si="25"/>
        <v>1.0490940601703302</v>
      </c>
      <c r="U31" s="1">
        <f t="shared" si="26"/>
        <v>1.0490912000139674</v>
      </c>
      <c r="V31" s="1">
        <f t="shared" si="27"/>
        <v>1.0492015225727156</v>
      </c>
      <c r="W31" s="1">
        <f t="shared" si="28"/>
        <v>1.046822566820933</v>
      </c>
      <c r="X31" s="1">
        <f t="shared" si="29"/>
        <v>1.0846123428194934</v>
      </c>
      <c r="Y31" s="1">
        <f t="shared" si="30"/>
        <v>0.74800674996593497</v>
      </c>
      <c r="Z31" s="1">
        <f t="shared" si="31"/>
        <v>0.3265983572562785</v>
      </c>
      <c r="AA31" s="1">
        <f t="shared" si="32"/>
        <v>9.5948337102948283E-2</v>
      </c>
      <c r="AB31" s="1">
        <f t="shared" si="33"/>
        <v>2.0014478641245635E-2</v>
      </c>
      <c r="AC31" s="1">
        <f t="shared" si="34"/>
        <v>3.0761760799001394E-3</v>
      </c>
      <c r="AD31" s="1">
        <f t="shared" si="35"/>
        <v>3.5685496982655677E-4</v>
      </c>
      <c r="AE31" s="1">
        <f t="shared" si="36"/>
        <v>3.1706895474844115E-5</v>
      </c>
      <c r="AF31" s="1">
        <f t="shared" si="37"/>
        <v>2.1737445283680724E-6</v>
      </c>
      <c r="AG31" s="1">
        <f t="shared" si="38"/>
        <v>1.1512124605234185E-7</v>
      </c>
      <c r="AH31" s="1">
        <f t="shared" si="39"/>
        <v>4.6863264837082622E-9</v>
      </c>
      <c r="AI31" s="1">
        <f t="shared" si="40"/>
        <v>1.4489571697806642E-10</v>
      </c>
      <c r="AJ31" s="1">
        <f t="shared" si="41"/>
        <v>3.3317122500511178E-12</v>
      </c>
      <c r="AK31" s="1">
        <f t="shared" si="42"/>
        <v>5.501411190711442E-14</v>
      </c>
      <c r="AL31" s="1">
        <f t="shared" si="43"/>
        <v>6.1453504924373387E-16</v>
      </c>
      <c r="AM31" s="5">
        <f t="shared" si="44"/>
        <v>4.1490144462225246E-18</v>
      </c>
      <c r="AN31" s="10">
        <f t="shared" si="45"/>
        <v>4.1490144462225246E-18</v>
      </c>
      <c r="AO31" s="53">
        <f t="shared" si="46"/>
        <v>0</v>
      </c>
      <c r="AP31" s="5">
        <f t="shared" si="47"/>
        <v>1.0296683877657538E-21</v>
      </c>
      <c r="AQ31">
        <f t="shared" si="48"/>
        <v>0</v>
      </c>
      <c r="AR31">
        <f t="shared" si="49"/>
        <v>2.7984429320504489E-6</v>
      </c>
      <c r="AS31" s="5">
        <f t="shared" si="50"/>
        <v>-2.7984429320504498E-6</v>
      </c>
      <c r="AT31" s="5">
        <f t="shared" si="51"/>
        <v>-2.1127305839474531E-5</v>
      </c>
      <c r="AU31" s="5">
        <f t="shared" si="52"/>
        <v>4.3261180758936348E-11</v>
      </c>
    </row>
    <row r="32" spans="1:47" x14ac:dyDescent="0.35">
      <c r="A32" t="str">
        <f>IF(Summ!A32="","",Summ!A32)</f>
        <v>r*dt/phi</v>
      </c>
      <c r="B32">
        <f>IF(Summ!B32="","",Summ!B32)</f>
        <v>-3.0000000000000001E-3</v>
      </c>
      <c r="F32" t="str">
        <f t="shared" si="11"/>
        <v>Trad, t=0.85</v>
      </c>
      <c r="G32" s="1">
        <f t="shared" si="12"/>
        <v>0.8500000000000002</v>
      </c>
      <c r="H32" s="1">
        <f t="shared" si="13"/>
        <v>0</v>
      </c>
      <c r="I32">
        <f t="shared" si="14"/>
        <v>-7.3636843264752068E-3</v>
      </c>
      <c r="J32" s="53">
        <f t="shared" si="15"/>
        <v>2.4194962786989963E-2</v>
      </c>
      <c r="K32" s="1">
        <f t="shared" si="16"/>
        <v>-9.0983655115436171E-2</v>
      </c>
      <c r="L32" s="1">
        <f t="shared" si="17"/>
        <v>5.1566762307887773E-2</v>
      </c>
      <c r="M32" s="1">
        <f t="shared" si="18"/>
        <v>0.46240112183471033</v>
      </c>
      <c r="N32" s="1">
        <f t="shared" si="19"/>
        <v>0.81274775356698958</v>
      </c>
      <c r="O32" s="1">
        <f t="shared" si="20"/>
        <v>0.98221018236046376</v>
      </c>
      <c r="P32" s="1">
        <f t="shared" si="21"/>
        <v>1.0369651944473559</v>
      </c>
      <c r="Q32" s="1">
        <f t="shared" si="22"/>
        <v>1.0496946159160654</v>
      </c>
      <c r="R32" s="1">
        <f t="shared" si="23"/>
        <v>1.051912433583861</v>
      </c>
      <c r="S32" s="1">
        <f t="shared" si="24"/>
        <v>1.0522090088810967</v>
      </c>
      <c r="T32" s="1">
        <f t="shared" si="25"/>
        <v>1.0522400387756159</v>
      </c>
      <c r="U32" s="1">
        <f t="shared" si="26"/>
        <v>1.0522375014431908</v>
      </c>
      <c r="V32" s="1">
        <f t="shared" si="27"/>
        <v>1.0523630513537094</v>
      </c>
      <c r="W32" s="1">
        <f t="shared" si="28"/>
        <v>1.0498408538325972</v>
      </c>
      <c r="X32" s="1">
        <f t="shared" si="29"/>
        <v>1.0873152330393876</v>
      </c>
      <c r="Y32" s="1">
        <f t="shared" si="30"/>
        <v>0.77539409458988584</v>
      </c>
      <c r="Z32" s="1">
        <f t="shared" si="31"/>
        <v>0.35666747930327003</v>
      </c>
      <c r="AA32" s="1">
        <f t="shared" si="32"/>
        <v>0.11153430519164657</v>
      </c>
      <c r="AB32" s="1">
        <f t="shared" si="33"/>
        <v>2.49575070589741E-2</v>
      </c>
      <c r="AC32" s="1">
        <f t="shared" si="34"/>
        <v>4.1448839424766768E-3</v>
      </c>
      <c r="AD32" s="1">
        <f t="shared" si="35"/>
        <v>5.2358979552357603E-4</v>
      </c>
      <c r="AE32" s="1">
        <f t="shared" si="36"/>
        <v>5.1104097712260941E-5</v>
      </c>
      <c r="AF32" s="1">
        <f t="shared" si="37"/>
        <v>3.8887347207120899E-6</v>
      </c>
      <c r="AG32" s="1">
        <f t="shared" si="38"/>
        <v>2.3149282789504391E-7</v>
      </c>
      <c r="AH32" s="1">
        <f t="shared" si="39"/>
        <v>1.0762177250117499E-8</v>
      </c>
      <c r="AI32" s="1">
        <f t="shared" si="40"/>
        <v>3.8798127679228634E-10</v>
      </c>
      <c r="AJ32" s="1">
        <f t="shared" si="41"/>
        <v>1.0699925430716874E-11</v>
      </c>
      <c r="AK32" s="1">
        <f t="shared" si="42"/>
        <v>2.2075079036027703E-13</v>
      </c>
      <c r="AL32" s="1">
        <f t="shared" si="43"/>
        <v>3.286554620628331E-15</v>
      </c>
      <c r="AM32" s="5">
        <f t="shared" si="44"/>
        <v>3.3307394651142331E-17</v>
      </c>
      <c r="AN32" s="10">
        <f t="shared" si="45"/>
        <v>3.3307394651142331E-17</v>
      </c>
      <c r="AO32" s="53">
        <f t="shared" si="46"/>
        <v>0</v>
      </c>
      <c r="AP32" s="5">
        <f t="shared" si="47"/>
        <v>1.5558804173334423E-20</v>
      </c>
      <c r="AQ32">
        <f t="shared" si="48"/>
        <v>0</v>
      </c>
      <c r="AR32">
        <f t="shared" si="49"/>
        <v>2.8919919867753663E-6</v>
      </c>
      <c r="AS32" s="5">
        <f t="shared" si="50"/>
        <v>-2.891991986775382E-6</v>
      </c>
      <c r="AT32" s="5">
        <f t="shared" si="51"/>
        <v>-2.4019297826249914E-5</v>
      </c>
      <c r="AU32" s="5">
        <f t="shared" si="52"/>
        <v>5.1624798410509371E-11</v>
      </c>
    </row>
    <row r="33" spans="1:47" x14ac:dyDescent="0.35">
      <c r="A33" s="6"/>
      <c r="F33" t="str">
        <f t="shared" si="11"/>
        <v>Trad, t=0.9</v>
      </c>
      <c r="G33" s="1">
        <f t="shared" si="12"/>
        <v>0.90000000000000024</v>
      </c>
      <c r="H33" s="1">
        <f t="shared" si="13"/>
        <v>0</v>
      </c>
      <c r="I33">
        <f t="shared" si="14"/>
        <v>-7.4645682282008007E-3</v>
      </c>
      <c r="J33" s="53">
        <f t="shared" si="15"/>
        <v>2.4526438464088345E-2</v>
      </c>
      <c r="K33" s="1">
        <f t="shared" si="16"/>
        <v>-8.4589998372690323E-2</v>
      </c>
      <c r="L33" s="1">
        <f t="shared" si="17"/>
        <v>2.9178655038677646E-2</v>
      </c>
      <c r="M33" s="1">
        <f t="shared" si="18"/>
        <v>0.42017805863935326</v>
      </c>
      <c r="N33" s="1">
        <f t="shared" si="19"/>
        <v>0.7817178698606525</v>
      </c>
      <c r="O33" s="1">
        <f t="shared" si="20"/>
        <v>0.96988292300737566</v>
      </c>
      <c r="P33" s="1">
        <f t="shared" si="21"/>
        <v>1.0353401783447473</v>
      </c>
      <c r="Q33" s="1">
        <f t="shared" si="22"/>
        <v>1.0517786505342797</v>
      </c>
      <c r="R33" s="1">
        <f t="shared" si="23"/>
        <v>1.0548878860611568</v>
      </c>
      <c r="S33" s="1">
        <f t="shared" si="24"/>
        <v>1.0553421505173302</v>
      </c>
      <c r="T33" s="1">
        <f t="shared" si="25"/>
        <v>1.0553944239448081</v>
      </c>
      <c r="U33" s="1">
        <f t="shared" si="26"/>
        <v>1.055393053951581</v>
      </c>
      <c r="V33" s="1">
        <f t="shared" si="27"/>
        <v>1.0555342743038953</v>
      </c>
      <c r="W33" s="1">
        <f t="shared" si="28"/>
        <v>1.0528809176273821</v>
      </c>
      <c r="X33" s="1">
        <f t="shared" si="29"/>
        <v>1.0898941107145379</v>
      </c>
      <c r="Y33" s="1">
        <f t="shared" si="30"/>
        <v>0.80115380656467017</v>
      </c>
      <c r="Z33" s="1">
        <f t="shared" si="31"/>
        <v>0.38669352943506752</v>
      </c>
      <c r="AA33" s="1">
        <f t="shared" si="32"/>
        <v>0.12813792370179292</v>
      </c>
      <c r="AB33" s="1">
        <f t="shared" si="33"/>
        <v>3.0600142015954349E-2</v>
      </c>
      <c r="AC33" s="1">
        <f t="shared" si="34"/>
        <v>5.4587840771806277E-3</v>
      </c>
      <c r="AD33" s="1">
        <f t="shared" si="35"/>
        <v>7.4566549574204297E-4</v>
      </c>
      <c r="AE33" s="1">
        <f t="shared" si="36"/>
        <v>7.9287765156909704E-5</v>
      </c>
      <c r="AF33" s="1">
        <f t="shared" si="37"/>
        <v>6.6296666782482474E-6</v>
      </c>
      <c r="AG33" s="1">
        <f t="shared" si="38"/>
        <v>4.3813548657892056E-7</v>
      </c>
      <c r="AH33" s="1">
        <f t="shared" si="39"/>
        <v>2.2899058015233432E-8</v>
      </c>
      <c r="AI33" s="1">
        <f t="shared" si="40"/>
        <v>9.4289112033743702E-10</v>
      </c>
      <c r="AJ33" s="1">
        <f t="shared" si="41"/>
        <v>3.0321845513626832E-11</v>
      </c>
      <c r="AK33" s="1">
        <f t="shared" si="42"/>
        <v>7.5034975460590441E-13</v>
      </c>
      <c r="AL33" s="1">
        <f t="shared" si="43"/>
        <v>1.3958542498084742E-14</v>
      </c>
      <c r="AM33" s="5">
        <f t="shared" si="44"/>
        <v>1.8874987187550638E-16</v>
      </c>
      <c r="AN33" s="10">
        <f t="shared" si="45"/>
        <v>1.8874987187550638E-16</v>
      </c>
      <c r="AO33" s="53">
        <f t="shared" si="46"/>
        <v>0</v>
      </c>
      <c r="AP33" s="5">
        <f t="shared" si="47"/>
        <v>1.2490272994178339E-19</v>
      </c>
      <c r="AQ33">
        <f t="shared" si="48"/>
        <v>0</v>
      </c>
      <c r="AR33">
        <f t="shared" si="49"/>
        <v>2.958623166460228E-6</v>
      </c>
      <c r="AS33" s="5">
        <f t="shared" si="50"/>
        <v>-2.958623166460353E-6</v>
      </c>
      <c r="AT33" s="5">
        <f t="shared" si="51"/>
        <v>-2.6977920992710267E-5</v>
      </c>
      <c r="AU33" s="5">
        <f t="shared" si="52"/>
        <v>6.0378249451625253E-11</v>
      </c>
    </row>
    <row r="34" spans="1:47" x14ac:dyDescent="0.35">
      <c r="F34" t="str">
        <f t="shared" si="11"/>
        <v>Trad, t=0.95</v>
      </c>
      <c r="G34" s="1">
        <f t="shared" si="12"/>
        <v>0.95000000000000029</v>
      </c>
      <c r="H34" s="1">
        <f t="shared" si="13"/>
        <v>0</v>
      </c>
      <c r="I34">
        <f t="shared" si="14"/>
        <v>-7.5034708373165251E-3</v>
      </c>
      <c r="J34" s="53">
        <f t="shared" si="15"/>
        <v>2.4654261322611441E-2</v>
      </c>
      <c r="K34" s="1">
        <f t="shared" si="16"/>
        <v>-7.7980110987050238E-2</v>
      </c>
      <c r="L34" s="1">
        <f t="shared" si="17"/>
        <v>9.744371802924064E-3</v>
      </c>
      <c r="M34" s="1">
        <f t="shared" si="18"/>
        <v>0.3792943638476281</v>
      </c>
      <c r="N34" s="1">
        <f t="shared" si="19"/>
        <v>0.74924324718425084</v>
      </c>
      <c r="O34" s="1">
        <f t="shared" si="20"/>
        <v>0.95574096778244655</v>
      </c>
      <c r="P34" s="1">
        <f t="shared" si="21"/>
        <v>1.0327623375108239</v>
      </c>
      <c r="Q34" s="1">
        <f t="shared" si="22"/>
        <v>1.0535545001615025</v>
      </c>
      <c r="R34" s="1">
        <f t="shared" si="23"/>
        <v>1.0577992152708786</v>
      </c>
      <c r="S34" s="1">
        <f t="shared" si="24"/>
        <v>1.0584721391477869</v>
      </c>
      <c r="T34" s="1">
        <f t="shared" si="25"/>
        <v>1.0585566381502143</v>
      </c>
      <c r="U34" s="1">
        <f t="shared" si="26"/>
        <v>1.0585578174016421</v>
      </c>
      <c r="V34" s="1">
        <f t="shared" si="27"/>
        <v>1.0587150762852577</v>
      </c>
      <c r="W34" s="1">
        <f t="shared" si="28"/>
        <v>1.0559430864753787</v>
      </c>
      <c r="X34" s="1">
        <f t="shared" si="29"/>
        <v>1.0923682431332455</v>
      </c>
      <c r="Y34" s="1">
        <f t="shared" si="30"/>
        <v>0.82537685021103324</v>
      </c>
      <c r="Z34" s="1">
        <f t="shared" si="31"/>
        <v>0.41656636937897162</v>
      </c>
      <c r="AA34" s="1">
        <f t="shared" si="32"/>
        <v>0.14569305966781132</v>
      </c>
      <c r="AB34" s="1">
        <f t="shared" si="33"/>
        <v>3.696503025480203E-2</v>
      </c>
      <c r="AC34" s="1">
        <f t="shared" si="34"/>
        <v>7.0468892418434209E-3</v>
      </c>
      <c r="AD34" s="1">
        <f t="shared" si="35"/>
        <v>1.0347484665832732E-3</v>
      </c>
      <c r="AE34" s="1">
        <f t="shared" si="36"/>
        <v>1.1903290093630781E-4</v>
      </c>
      <c r="AF34" s="1">
        <f t="shared" si="37"/>
        <v>1.0846288610312921E-5</v>
      </c>
      <c r="AG34" s="1">
        <f t="shared" si="38"/>
        <v>7.8780882405880466E-7</v>
      </c>
      <c r="AH34" s="1">
        <f t="shared" si="39"/>
        <v>4.5717451407092491E-8</v>
      </c>
      <c r="AI34" s="1">
        <f t="shared" si="40"/>
        <v>2.1165099292321643E-9</v>
      </c>
      <c r="AJ34" s="1">
        <f t="shared" si="41"/>
        <v>7.7747090584543261E-11</v>
      </c>
      <c r="AK34" s="1">
        <f t="shared" si="42"/>
        <v>2.2435970300796044E-12</v>
      </c>
      <c r="AL34" s="1">
        <f t="shared" si="43"/>
        <v>5.0064580880652501E-14</v>
      </c>
      <c r="AM34" s="5">
        <f t="shared" si="44"/>
        <v>8.4682371939262339E-16</v>
      </c>
      <c r="AN34" s="10">
        <f t="shared" si="45"/>
        <v>8.4682371939262339E-16</v>
      </c>
      <c r="AO34" s="53">
        <f t="shared" si="46"/>
        <v>0</v>
      </c>
      <c r="AP34" s="5">
        <f t="shared" si="47"/>
        <v>7.0781201953314705E-19</v>
      </c>
      <c r="AQ34">
        <f t="shared" si="48"/>
        <v>0</v>
      </c>
      <c r="AR34">
        <f t="shared" si="49"/>
        <v>2.9991568772924637E-6</v>
      </c>
      <c r="AS34" s="5">
        <f t="shared" si="50"/>
        <v>-2.9991568772931714E-6</v>
      </c>
      <c r="AT34" s="5">
        <f t="shared" si="51"/>
        <v>-2.9977077870003439E-5</v>
      </c>
      <c r="AU34" s="5">
        <f t="shared" si="52"/>
        <v>6.9373191426240175E-11</v>
      </c>
    </row>
    <row r="35" spans="1:47" x14ac:dyDescent="0.35">
      <c r="F35" t="str">
        <f t="shared" si="11"/>
        <v>Trad, t=1</v>
      </c>
      <c r="G35" s="1">
        <f t="shared" si="12"/>
        <v>1.0000000000000002</v>
      </c>
      <c r="H35" s="1">
        <f t="shared" si="13"/>
        <v>0</v>
      </c>
      <c r="I35">
        <f t="shared" si="14"/>
        <v>-7.4841010368247359E-3</v>
      </c>
      <c r="J35" s="53">
        <f t="shared" si="15"/>
        <v>2.4590617692424131E-2</v>
      </c>
      <c r="K35" s="1">
        <f t="shared" si="16"/>
        <v>-7.1261521837061095E-2</v>
      </c>
      <c r="L35" s="1">
        <f t="shared" si="17"/>
        <v>-6.9296679949664682E-3</v>
      </c>
      <c r="M35" s="1">
        <f t="shared" si="18"/>
        <v>0.33995744803338479</v>
      </c>
      <c r="N35" s="1">
        <f t="shared" si="19"/>
        <v>0.71556475805864483</v>
      </c>
      <c r="O35" s="1">
        <f t="shared" si="20"/>
        <v>0.93979283453355944</v>
      </c>
      <c r="P35" s="1">
        <f t="shared" si="21"/>
        <v>1.0291461598948224</v>
      </c>
      <c r="Q35" s="1">
        <f t="shared" si="22"/>
        <v>1.0549650975498628</v>
      </c>
      <c r="R35" s="1">
        <f t="shared" si="23"/>
        <v>1.0606259571551502</v>
      </c>
      <c r="S35" s="1">
        <f t="shared" si="24"/>
        <v>1.0615940738725174</v>
      </c>
      <c r="T35" s="1">
        <f t="shared" si="25"/>
        <v>1.0617258505698999</v>
      </c>
      <c r="U35" s="1">
        <f t="shared" si="26"/>
        <v>1.061731712171804</v>
      </c>
      <c r="V35" s="1">
        <f t="shared" si="27"/>
        <v>1.0619053432066299</v>
      </c>
      <c r="W35" s="1">
        <f t="shared" si="28"/>
        <v>1.0590275110395653</v>
      </c>
      <c r="X35" s="1">
        <f t="shared" si="29"/>
        <v>1.094755176813194</v>
      </c>
      <c r="Y35" s="1">
        <f t="shared" si="30"/>
        <v>0.84815048880902066</v>
      </c>
      <c r="Z35" s="1">
        <f t="shared" si="31"/>
        <v>0.44618891157962598</v>
      </c>
      <c r="AA35" s="1">
        <f t="shared" si="32"/>
        <v>0.1641303330117963</v>
      </c>
      <c r="AB35" s="1">
        <f t="shared" si="33"/>
        <v>4.4069180770605516E-2</v>
      </c>
      <c r="AC35" s="1">
        <f t="shared" si="34"/>
        <v>8.9378780821630279E-3</v>
      </c>
      <c r="AD35" s="1">
        <f t="shared" si="35"/>
        <v>1.4035781166621779E-3</v>
      </c>
      <c r="AE35" s="1">
        <f t="shared" si="36"/>
        <v>1.7364421158413742E-4</v>
      </c>
      <c r="AF35" s="1">
        <f t="shared" si="37"/>
        <v>1.71228613853621E-5</v>
      </c>
      <c r="AG35" s="1">
        <f t="shared" si="38"/>
        <v>1.355610815949177E-6</v>
      </c>
      <c r="AH35" s="1">
        <f t="shared" si="39"/>
        <v>8.6473643862389574E-8</v>
      </c>
      <c r="AI35" s="1">
        <f t="shared" si="40"/>
        <v>4.4455127443587134E-9</v>
      </c>
      <c r="AJ35" s="1">
        <f t="shared" si="41"/>
        <v>1.8361852412637005E-10</v>
      </c>
      <c r="AK35" s="1">
        <f t="shared" si="42"/>
        <v>6.0530658141069847E-12</v>
      </c>
      <c r="AL35" s="1">
        <f t="shared" si="43"/>
        <v>1.5752028582821417E-13</v>
      </c>
      <c r="AM35" s="5">
        <f t="shared" si="44"/>
        <v>3.1995120950009583E-15</v>
      </c>
      <c r="AN35" s="10">
        <f t="shared" si="45"/>
        <v>3.1995120950009583E-15</v>
      </c>
      <c r="AO35" s="53">
        <f t="shared" si="46"/>
        <v>0</v>
      </c>
      <c r="AP35" s="5">
        <f t="shared" si="47"/>
        <v>3.175588947722329E-18</v>
      </c>
      <c r="AQ35">
        <f t="shared" si="48"/>
        <v>0</v>
      </c>
      <c r="AR35">
        <f t="shared" si="49"/>
        <v>3.0147873899544209E-6</v>
      </c>
      <c r="AS35" s="5">
        <f t="shared" si="50"/>
        <v>-3.0147873899575964E-6</v>
      </c>
      <c r="AT35" s="5">
        <f t="shared" si="51"/>
        <v>-3.2991865259961035E-5</v>
      </c>
      <c r="AU35" s="5">
        <f t="shared" si="52"/>
        <v>7.846213443288751E-11</v>
      </c>
    </row>
    <row r="36" spans="1:47" x14ac:dyDescent="0.35">
      <c r="F36" t="str">
        <f t="shared" si="11"/>
        <v>Trad, t=1.05</v>
      </c>
      <c r="G36" s="1">
        <f t="shared" si="12"/>
        <v>1.0500000000000003</v>
      </c>
      <c r="H36" s="1">
        <f t="shared" si="13"/>
        <v>0</v>
      </c>
      <c r="I36">
        <f t="shared" si="14"/>
        <v>-7.4107302541500603E-3</v>
      </c>
      <c r="J36" s="53">
        <f t="shared" si="15"/>
        <v>2.4349542263635914E-2</v>
      </c>
      <c r="K36" s="1">
        <f t="shared" si="16"/>
        <v>-6.4529122116234919E-2</v>
      </c>
      <c r="L36" s="1">
        <f t="shared" si="17"/>
        <v>-2.1039755664203734E-2</v>
      </c>
      <c r="M36" s="1">
        <f t="shared" si="18"/>
        <v>0.30233979675895084</v>
      </c>
      <c r="N36" s="1">
        <f t="shared" si="19"/>
        <v>0.6809260825280754</v>
      </c>
      <c r="O36" s="1">
        <f t="shared" si="20"/>
        <v>0.92206838345650111</v>
      </c>
      <c r="P36" s="1">
        <f t="shared" si="21"/>
        <v>1.0244130917513383</v>
      </c>
      <c r="Q36" s="1">
        <f t="shared" si="22"/>
        <v>1.0559502942284793</v>
      </c>
      <c r="R36" s="1">
        <f t="shared" si="23"/>
        <v>1.0633444481229568</v>
      </c>
      <c r="S36" s="1">
        <f t="shared" si="24"/>
        <v>1.0647017730897708</v>
      </c>
      <c r="T36" s="1">
        <f t="shared" si="25"/>
        <v>1.064900908343811</v>
      </c>
      <c r="U36" s="1">
        <f t="shared" si="26"/>
        <v>1.0649146026199527</v>
      </c>
      <c r="V36" s="1">
        <f t="shared" si="27"/>
        <v>1.0651049607104941</v>
      </c>
      <c r="W36" s="1">
        <f t="shared" si="28"/>
        <v>1.0621341886209252</v>
      </c>
      <c r="X36" s="1">
        <f t="shared" si="29"/>
        <v>1.0970708531230622</v>
      </c>
      <c r="Y36" s="1">
        <f t="shared" si="30"/>
        <v>0.86955833006757421</v>
      </c>
      <c r="Z36" s="1">
        <f t="shared" si="31"/>
        <v>0.47547608476338704</v>
      </c>
      <c r="AA36" s="1">
        <f t="shared" si="32"/>
        <v>0.18337818256808855</v>
      </c>
      <c r="AB36" s="1">
        <f t="shared" si="33"/>
        <v>5.1924100170085946E-2</v>
      </c>
      <c r="AC36" s="1">
        <f t="shared" si="34"/>
        <v>1.1159763085152406E-2</v>
      </c>
      <c r="AD36" s="1">
        <f t="shared" si="35"/>
        <v>1.8658824056601267E-3</v>
      </c>
      <c r="AE36" s="1">
        <f t="shared" si="36"/>
        <v>2.4698847930895794E-4</v>
      </c>
      <c r="AF36" s="1">
        <f t="shared" si="37"/>
        <v>2.6200936927822716E-5</v>
      </c>
      <c r="AG36" s="1">
        <f t="shared" si="38"/>
        <v>2.2452678737135784E-6</v>
      </c>
      <c r="AH36" s="1">
        <f t="shared" si="39"/>
        <v>1.5613514740448896E-7</v>
      </c>
      <c r="AI36" s="1">
        <f t="shared" si="40"/>
        <v>8.8241769144285646E-9</v>
      </c>
      <c r="AJ36" s="1">
        <f t="shared" si="41"/>
        <v>4.0476695857071983E-10</v>
      </c>
      <c r="AK36" s="1">
        <f t="shared" si="42"/>
        <v>1.5004556042646954E-11</v>
      </c>
      <c r="AL36" s="1">
        <f t="shared" si="43"/>
        <v>4.4607223254086312E-13</v>
      </c>
      <c r="AM36" s="5">
        <f t="shared" si="44"/>
        <v>1.0577927577046887E-14</v>
      </c>
      <c r="AN36" s="10">
        <f t="shared" si="45"/>
        <v>1.0577927577046887E-14</v>
      </c>
      <c r="AO36" s="53">
        <f t="shared" si="46"/>
        <v>0</v>
      </c>
      <c r="AP36" s="5">
        <f t="shared" si="47"/>
        <v>1.1998170356253561E-17</v>
      </c>
      <c r="AQ36">
        <f t="shared" si="48"/>
        <v>0</v>
      </c>
      <c r="AR36">
        <f t="shared" si="49"/>
        <v>3.0070048808727989E-6</v>
      </c>
      <c r="AS36" s="5">
        <f t="shared" si="50"/>
        <v>-3.0070048808847972E-6</v>
      </c>
      <c r="AT36" s="5">
        <f t="shared" si="51"/>
        <v>-3.5998870140845834E-5</v>
      </c>
      <c r="AU36" s="5">
        <f t="shared" si="52"/>
        <v>8.7504212786552509E-11</v>
      </c>
    </row>
    <row r="37" spans="1:47" x14ac:dyDescent="0.35">
      <c r="F37" t="str">
        <f t="shared" si="11"/>
        <v>Trad, t=1.1</v>
      </c>
      <c r="G37" s="1">
        <f t="shared" si="12"/>
        <v>1.1000000000000003</v>
      </c>
      <c r="H37" s="1">
        <f t="shared" si="13"/>
        <v>0</v>
      </c>
      <c r="I37">
        <f t="shared" si="14"/>
        <v>-7.2880377127266206E-3</v>
      </c>
      <c r="J37" s="53">
        <f t="shared" si="15"/>
        <v>2.3946409627530328E-2</v>
      </c>
      <c r="K37" s="1">
        <f t="shared" si="16"/>
        <v>-5.7865700540630019E-2</v>
      </c>
      <c r="L37" s="1">
        <f t="shared" si="17"/>
        <v>-3.2782765666849595E-2</v>
      </c>
      <c r="M37" s="1">
        <f t="shared" si="18"/>
        <v>0.26658080197527145</v>
      </c>
      <c r="N37" s="1">
        <f t="shared" si="19"/>
        <v>0.64557010601911269</v>
      </c>
      <c r="O37" s="1">
        <f t="shared" si="20"/>
        <v>0.90261761291529197</v>
      </c>
      <c r="P37" s="1">
        <f t="shared" si="21"/>
        <v>1.0184929248241339</v>
      </c>
      <c r="Q37" s="1">
        <f t="shared" si="22"/>
        <v>1.0564476639334031</v>
      </c>
      <c r="R37" s="1">
        <f t="shared" si="23"/>
        <v>1.0659277955654445</v>
      </c>
      <c r="S37" s="1">
        <f t="shared" si="24"/>
        <v>1.067787608283127</v>
      </c>
      <c r="T37" s="1">
        <f t="shared" si="25"/>
        <v>1.0680802592508392</v>
      </c>
      <c r="U37" s="1">
        <f t="shared" si="26"/>
        <v>1.0681062764311977</v>
      </c>
      <c r="V37" s="1">
        <f t="shared" si="27"/>
        <v>1.068313811504322</v>
      </c>
      <c r="W37" s="1">
        <f t="shared" si="28"/>
        <v>1.0652629849343229</v>
      </c>
      <c r="X37" s="1">
        <f t="shared" si="29"/>
        <v>1.0993297182702528</v>
      </c>
      <c r="Y37" s="1">
        <f t="shared" si="30"/>
        <v>0.88968038168303654</v>
      </c>
      <c r="Z37" s="1">
        <f t="shared" si="31"/>
        <v>0.50435386219651845</v>
      </c>
      <c r="AA37" s="1">
        <f t="shared" si="32"/>
        <v>0.2033637988293302</v>
      </c>
      <c r="AB37" s="1">
        <f t="shared" si="33"/>
        <v>6.0535988348939099E-2</v>
      </c>
      <c r="AC37" s="1">
        <f t="shared" si="34"/>
        <v>1.3739587175638075E-2</v>
      </c>
      <c r="AD37" s="1">
        <f t="shared" si="35"/>
        <v>2.4362782861985432E-3</v>
      </c>
      <c r="AE37" s="1">
        <f t="shared" si="36"/>
        <v>3.4352000979124729E-4</v>
      </c>
      <c r="AF37" s="1">
        <f t="shared" si="37"/>
        <v>3.9002668985246177E-5</v>
      </c>
      <c r="AG37" s="1">
        <f t="shared" si="38"/>
        <v>3.5963416838896708E-6</v>
      </c>
      <c r="AH37" s="1">
        <f t="shared" si="39"/>
        <v>2.7073916498349153E-7</v>
      </c>
      <c r="AI37" s="1">
        <f t="shared" si="40"/>
        <v>1.6682315156965047E-8</v>
      </c>
      <c r="AJ37" s="1">
        <f t="shared" si="41"/>
        <v>8.4131572141029932E-10</v>
      </c>
      <c r="AK37" s="1">
        <f t="shared" si="42"/>
        <v>3.463711172859067E-11</v>
      </c>
      <c r="AL37" s="1">
        <f t="shared" si="43"/>
        <v>1.1579922358879937E-12</v>
      </c>
      <c r="AM37" s="5">
        <f t="shared" si="44"/>
        <v>3.1404514421800233E-14</v>
      </c>
      <c r="AN37" s="10">
        <f t="shared" si="45"/>
        <v>3.1404514421800233E-14</v>
      </c>
      <c r="AO37" s="53">
        <f t="shared" si="46"/>
        <v>0</v>
      </c>
      <c r="AP37" s="5">
        <f t="shared" si="47"/>
        <v>3.9667228413925717E-17</v>
      </c>
      <c r="AQ37">
        <f t="shared" si="48"/>
        <v>0</v>
      </c>
      <c r="AR37">
        <f t="shared" si="49"/>
        <v>2.9775255485642305E-6</v>
      </c>
      <c r="AS37" s="5">
        <f t="shared" si="50"/>
        <v>-2.9775255486038979E-6</v>
      </c>
      <c r="AT37" s="5">
        <f t="shared" si="51"/>
        <v>-3.8976395689449733E-5</v>
      </c>
      <c r="AU37" s="5">
        <f t="shared" si="52"/>
        <v>9.6369871179141454E-11</v>
      </c>
    </row>
    <row r="38" spans="1:47" x14ac:dyDescent="0.35">
      <c r="F38" t="str">
        <f t="shared" si="11"/>
        <v>Trad, t=1.15</v>
      </c>
      <c r="G38" s="1">
        <f t="shared" si="12"/>
        <v>1.1500000000000004</v>
      </c>
      <c r="H38" s="1">
        <f t="shared" si="13"/>
        <v>0</v>
      </c>
      <c r="I38">
        <f t="shared" si="14"/>
        <v>-7.1209738596033868E-3</v>
      </c>
      <c r="J38" s="53">
        <f t="shared" si="15"/>
        <v>2.339748553869684E-2</v>
      </c>
      <c r="K38" s="1">
        <f t="shared" si="16"/>
        <v>-5.1342546327659361E-2</v>
      </c>
      <c r="L38" s="1">
        <f t="shared" si="17"/>
        <v>-4.2354249481782694E-2</v>
      </c>
      <c r="M38" s="1">
        <f t="shared" si="18"/>
        <v>0.2327887482212459</v>
      </c>
      <c r="N38" s="1">
        <f t="shared" si="19"/>
        <v>0.60973571864588871</v>
      </c>
      <c r="O38" s="1">
        <f t="shared" si="20"/>
        <v>0.88150919964128316</v>
      </c>
      <c r="P38" s="1">
        <f t="shared" si="21"/>
        <v>1.0113249852053598</v>
      </c>
      <c r="Q38" s="1">
        <f t="shared" si="22"/>
        <v>1.0563933695372931</v>
      </c>
      <c r="R38" s="1">
        <f t="shared" si="23"/>
        <v>1.0683459163763569</v>
      </c>
      <c r="S38" s="1">
        <f t="shared" si="24"/>
        <v>1.0708423467183705</v>
      </c>
      <c r="T38" s="1">
        <f t="shared" si="25"/>
        <v>1.0712618666818443</v>
      </c>
      <c r="U38" s="1">
        <f t="shared" si="26"/>
        <v>1.0713064194742234</v>
      </c>
      <c r="V38" s="1">
        <f t="shared" si="27"/>
        <v>1.0715317711405012</v>
      </c>
      <c r="W38" s="1">
        <f t="shared" si="28"/>
        <v>1.0684136535121698</v>
      </c>
      <c r="X38" s="1">
        <f t="shared" si="29"/>
        <v>1.1015448277618847</v>
      </c>
      <c r="Y38" s="1">
        <f t="shared" si="30"/>
        <v>0.90859311568601764</v>
      </c>
      <c r="Z38" s="1">
        <f t="shared" si="31"/>
        <v>0.53275834992451976</v>
      </c>
      <c r="AA38" s="1">
        <f t="shared" si="32"/>
        <v>0.22401393556055149</v>
      </c>
      <c r="AB38" s="1">
        <f t="shared" si="33"/>
        <v>6.9905982237644368E-2</v>
      </c>
      <c r="AC38" s="1">
        <f t="shared" si="34"/>
        <v>1.6703150974677825E-2</v>
      </c>
      <c r="AD38" s="1">
        <f t="shared" si="35"/>
        <v>3.1301597052751898E-3</v>
      </c>
      <c r="AE38" s="1">
        <f t="shared" si="36"/>
        <v>4.6829867813753134E-4</v>
      </c>
      <c r="AF38" s="1">
        <f t="shared" si="37"/>
        <v>5.6654225712168672E-5</v>
      </c>
      <c r="AG38" s="1">
        <f t="shared" si="38"/>
        <v>5.5923291650312509E-6</v>
      </c>
      <c r="AH38" s="1">
        <f t="shared" si="39"/>
        <v>4.5306792421202617E-7</v>
      </c>
      <c r="AI38" s="1">
        <f t="shared" si="40"/>
        <v>3.0225547536397292E-8</v>
      </c>
      <c r="AJ38" s="1">
        <f t="shared" si="41"/>
        <v>1.6620534154185051E-9</v>
      </c>
      <c r="AK38" s="1">
        <f t="shared" si="42"/>
        <v>7.5236364171844806E-11</v>
      </c>
      <c r="AL38" s="1">
        <f t="shared" si="43"/>
        <v>2.7936956787196366E-12</v>
      </c>
      <c r="AM38" s="5">
        <f t="shared" si="44"/>
        <v>8.5293291665076326E-14</v>
      </c>
      <c r="AN38" s="10">
        <f t="shared" si="45"/>
        <v>8.5293291665076326E-14</v>
      </c>
      <c r="AO38" s="53">
        <f t="shared" si="46"/>
        <v>0</v>
      </c>
      <c r="AP38" s="5">
        <f t="shared" si="47"/>
        <v>1.1776692908175055E-16</v>
      </c>
      <c r="AQ38">
        <f t="shared" si="48"/>
        <v>0</v>
      </c>
      <c r="AR38">
        <f t="shared" si="49"/>
        <v>2.9282294378152329E-6</v>
      </c>
      <c r="AS38" s="5">
        <f t="shared" si="50"/>
        <v>-2.9282294379329997E-6</v>
      </c>
      <c r="AT38" s="5">
        <f t="shared" si="51"/>
        <v>-4.1904625127382731E-5</v>
      </c>
      <c r="AU38" s="5">
        <f t="shared" si="52"/>
        <v>1.0494439882031886E-10</v>
      </c>
    </row>
    <row r="39" spans="1:47" x14ac:dyDescent="0.35">
      <c r="F39" t="str">
        <f t="shared" si="11"/>
        <v>Trad, t=1.2</v>
      </c>
      <c r="G39" s="1">
        <f t="shared" si="12"/>
        <v>1.2000000000000004</v>
      </c>
      <c r="H39" s="1">
        <f t="shared" si="13"/>
        <v>0</v>
      </c>
      <c r="I39">
        <f t="shared" si="14"/>
        <v>-6.9146409176101603E-3</v>
      </c>
      <c r="J39" s="53">
        <f t="shared" si="15"/>
        <v>2.2719534443576238E-2</v>
      </c>
      <c r="K39" s="1">
        <f t="shared" si="16"/>
        <v>-4.5020104750418191E-2</v>
      </c>
      <c r="L39" s="1">
        <f t="shared" si="17"/>
        <v>-4.9946747121175104E-2</v>
      </c>
      <c r="M39" s="1">
        <f t="shared" si="18"/>
        <v>0.20104291583801129</v>
      </c>
      <c r="N39" s="1">
        <f t="shared" si="19"/>
        <v>0.57365501010197351</v>
      </c>
      <c r="O39" s="1">
        <f t="shared" si="20"/>
        <v>0.85882883644195218</v>
      </c>
      <c r="P39" s="1">
        <f t="shared" si="21"/>
        <v>1.0028591137842728</v>
      </c>
      <c r="Q39" s="1">
        <f t="shared" si="22"/>
        <v>1.055723072451547</v>
      </c>
      <c r="R39" s="1">
        <f t="shared" si="23"/>
        <v>1.0705656442257743</v>
      </c>
      <c r="S39" s="1">
        <f t="shared" si="24"/>
        <v>1.0738550078999363</v>
      </c>
      <c r="T39" s="1">
        <f t="shared" si="25"/>
        <v>1.0744431181129683</v>
      </c>
      <c r="U39" s="1">
        <f t="shared" si="26"/>
        <v>1.0745145858810032</v>
      </c>
      <c r="V39" s="1">
        <f t="shared" si="27"/>
        <v>1.0747587020324301</v>
      </c>
      <c r="W39" s="1">
        <f t="shared" si="28"/>
        <v>1.0715858528121038</v>
      </c>
      <c r="X39" s="1">
        <f t="shared" si="29"/>
        <v>1.1037279454546018</v>
      </c>
      <c r="Y39" s="1">
        <f t="shared" si="30"/>
        <v>0.92636954037565866</v>
      </c>
      <c r="Z39" s="1">
        <f t="shared" si="31"/>
        <v>0.56063493231843697</v>
      </c>
      <c r="AA39" s="1">
        <f t="shared" si="32"/>
        <v>0.24525561152997913</v>
      </c>
      <c r="AB39" s="1">
        <f t="shared" si="33"/>
        <v>8.0030436893169826E-2</v>
      </c>
      <c r="AC39" s="1">
        <f t="shared" si="34"/>
        <v>2.0074771850266255E-2</v>
      </c>
      <c r="AD39" s="1">
        <f t="shared" si="35"/>
        <v>3.963575781817298E-3</v>
      </c>
      <c r="AE39" s="1">
        <f t="shared" si="36"/>
        <v>6.2700028162061112E-4</v>
      </c>
      <c r="AF39" s="1">
        <f t="shared" si="37"/>
        <v>8.0508871837936503E-5</v>
      </c>
      <c r="AG39" s="1">
        <f t="shared" si="38"/>
        <v>8.469609137580452E-6</v>
      </c>
      <c r="AH39" s="1">
        <f t="shared" si="39"/>
        <v>7.3467144074401255E-7</v>
      </c>
      <c r="AI39" s="1">
        <f t="shared" si="40"/>
        <v>5.2751226110581494E-8</v>
      </c>
      <c r="AJ39" s="1">
        <f t="shared" si="41"/>
        <v>3.1408370431337532E-9</v>
      </c>
      <c r="AK39" s="1">
        <f t="shared" si="42"/>
        <v>1.5503317325759435E-10</v>
      </c>
      <c r="AL39" s="1">
        <f t="shared" si="43"/>
        <v>6.329929253833152E-12</v>
      </c>
      <c r="AM39" s="5">
        <f t="shared" si="44"/>
        <v>2.1487538552192669E-13</v>
      </c>
      <c r="AN39" s="10">
        <f t="shared" si="45"/>
        <v>2.1487538552192669E-13</v>
      </c>
      <c r="AO39" s="53">
        <f t="shared" si="46"/>
        <v>0</v>
      </c>
      <c r="AP39" s="5">
        <f t="shared" si="47"/>
        <v>3.1984984374403531E-16</v>
      </c>
      <c r="AQ39">
        <f t="shared" si="48"/>
        <v>0</v>
      </c>
      <c r="AR39">
        <f t="shared" si="49"/>
        <v>2.8611055677973951E-6</v>
      </c>
      <c r="AS39" s="5">
        <f t="shared" si="50"/>
        <v>-2.8611055681172449E-6</v>
      </c>
      <c r="AT39" s="5">
        <f t="shared" si="51"/>
        <v>-4.4765730695499979E-5</v>
      </c>
      <c r="AU39" s="5">
        <f t="shared" si="52"/>
        <v>1.1313032389223037E-10</v>
      </c>
    </row>
    <row r="40" spans="1:47" x14ac:dyDescent="0.35">
      <c r="F40" t="str">
        <f t="shared" si="11"/>
        <v>Trad, t=1.25</v>
      </c>
      <c r="G40" s="1">
        <f t="shared" si="12"/>
        <v>1.2500000000000004</v>
      </c>
      <c r="H40" s="1">
        <f t="shared" si="13"/>
        <v>0</v>
      </c>
      <c r="I40">
        <f t="shared" si="14"/>
        <v>-6.6741894779411039E-3</v>
      </c>
      <c r="J40" s="53">
        <f t="shared" si="15"/>
        <v>2.1929479713235056E-2</v>
      </c>
      <c r="K40" s="1">
        <f t="shared" si="16"/>
        <v>-3.8948671405961463E-2</v>
      </c>
      <c r="L40" s="1">
        <f t="shared" si="17"/>
        <v>-5.5748310500079598E-2</v>
      </c>
      <c r="M40" s="1">
        <f t="shared" si="18"/>
        <v>0.17139576617931077</v>
      </c>
      <c r="N40" s="1">
        <f t="shared" si="19"/>
        <v>0.53755085028655214</v>
      </c>
      <c r="O40" s="1">
        <f t="shared" si="20"/>
        <v>0.83467741701779397</v>
      </c>
      <c r="P40" s="1">
        <f t="shared" si="21"/>
        <v>0.99305643356854212</v>
      </c>
      <c r="Q40" s="1">
        <f t="shared" si="22"/>
        <v>1.0543728639293011</v>
      </c>
      <c r="R40" s="1">
        <f t="shared" si="23"/>
        <v>1.0725509045493133</v>
      </c>
      <c r="S40" s="1">
        <f t="shared" si="24"/>
        <v>1.0768127383825408</v>
      </c>
      <c r="T40" s="1">
        <f t="shared" si="25"/>
        <v>1.077620728583405</v>
      </c>
      <c r="U40" s="1">
        <f t="shared" si="26"/>
        <v>1.0777301631743581</v>
      </c>
      <c r="V40" s="1">
        <f t="shared" si="27"/>
        <v>1.0779944454857233</v>
      </c>
      <c r="W40" s="1">
        <f t="shared" si="28"/>
        <v>1.0747791610841191</v>
      </c>
      <c r="X40" s="1">
        <f t="shared" si="29"/>
        <v>1.1058896373145735</v>
      </c>
      <c r="Y40" s="1">
        <f t="shared" si="30"/>
        <v>0.9430792787342348</v>
      </c>
      <c r="Z40" s="1">
        <f t="shared" si="31"/>
        <v>0.58793747229980287</v>
      </c>
      <c r="AA40" s="1">
        <f t="shared" si="32"/>
        <v>0.26701671276202454</v>
      </c>
      <c r="AB40" s="1">
        <f t="shared" si="33"/>
        <v>9.0901234590525043E-2</v>
      </c>
      <c r="AC40" s="1">
        <f t="shared" si="34"/>
        <v>2.3877075152173688E-2</v>
      </c>
      <c r="AD40" s="1">
        <f t="shared" si="35"/>
        <v>4.9531016857297062E-3</v>
      </c>
      <c r="AE40" s="1">
        <f t="shared" si="36"/>
        <v>8.2591908011064852E-4</v>
      </c>
      <c r="AF40" s="1">
        <f t="shared" si="37"/>
        <v>1.1216929731276404E-4</v>
      </c>
      <c r="AG40" s="1">
        <f t="shared" si="38"/>
        <v>1.2527167824936333E-5</v>
      </c>
      <c r="AH40" s="1">
        <f t="shared" si="39"/>
        <v>1.158263960938415E-6</v>
      </c>
      <c r="AI40" s="1">
        <f t="shared" si="40"/>
        <v>8.9054184837518799E-8</v>
      </c>
      <c r="AJ40" s="1">
        <f t="shared" si="41"/>
        <v>5.7073191875662522E-9</v>
      </c>
      <c r="AK40" s="1">
        <f t="shared" si="42"/>
        <v>3.0505750119053227E-10</v>
      </c>
      <c r="AL40" s="1">
        <f t="shared" si="43"/>
        <v>1.3582356764222293E-11</v>
      </c>
      <c r="AM40" s="5">
        <f t="shared" si="44"/>
        <v>5.0751383389035316E-13</v>
      </c>
      <c r="AN40" s="10">
        <f t="shared" si="45"/>
        <v>5.0751383389035316E-13</v>
      </c>
      <c r="AO40" s="53">
        <f t="shared" si="46"/>
        <v>0</v>
      </c>
      <c r="AP40" s="5">
        <f t="shared" si="47"/>
        <v>8.0578269570722293E-16</v>
      </c>
      <c r="AQ40">
        <f t="shared" si="48"/>
        <v>0</v>
      </c>
      <c r="AR40">
        <f t="shared" si="49"/>
        <v>2.778203940234647E-6</v>
      </c>
      <c r="AS40" s="5">
        <f t="shared" si="50"/>
        <v>-2.7782039410404299E-6</v>
      </c>
      <c r="AT40" s="5">
        <f t="shared" si="51"/>
        <v>-4.7543934636540412E-5</v>
      </c>
      <c r="AU40" s="5">
        <f t="shared" si="52"/>
        <v>1.2084874103024296E-10</v>
      </c>
    </row>
    <row r="41" spans="1:47" x14ac:dyDescent="0.35">
      <c r="F41" t="str">
        <f t="shared" si="11"/>
        <v>Trad, t=1.3</v>
      </c>
      <c r="G41" s="1">
        <f t="shared" si="12"/>
        <v>1.3000000000000005</v>
      </c>
      <c r="H41" s="1">
        <f t="shared" si="13"/>
        <v>0</v>
      </c>
      <c r="I41">
        <f t="shared" si="14"/>
        <v>-6.4047300302933164E-3</v>
      </c>
      <c r="J41" s="53">
        <f t="shared" si="15"/>
        <v>2.1044112956678043E-2</v>
      </c>
      <c r="K41" s="1">
        <f t="shared" si="16"/>
        <v>-3.3169112650557928E-2</v>
      </c>
      <c r="L41" s="1">
        <f t="shared" si="17"/>
        <v>-5.9941231140999127E-2</v>
      </c>
      <c r="M41" s="1">
        <f t="shared" si="18"/>
        <v>0.14387517666247188</v>
      </c>
      <c r="N41" s="1">
        <f t="shared" si="19"/>
        <v>0.50163484237423062</v>
      </c>
      <c r="O41" s="1">
        <f t="shared" si="20"/>
        <v>0.80916911372822853</v>
      </c>
      <c r="P41" s="1">
        <f t="shared" si="21"/>
        <v>0.98188990390386477</v>
      </c>
      <c r="Q41" s="1">
        <f t="shared" si="22"/>
        <v>1.0522801985890726</v>
      </c>
      <c r="R41" s="1">
        <f t="shared" si="23"/>
        <v>1.0742629545778688</v>
      </c>
      <c r="S41" s="1">
        <f t="shared" si="24"/>
        <v>1.0797007091518929</v>
      </c>
      <c r="T41" s="1">
        <f t="shared" si="25"/>
        <v>1.0807906409426</v>
      </c>
      <c r="U41" s="1">
        <f t="shared" si="26"/>
        <v>1.0809523323933603</v>
      </c>
      <c r="V41" s="1">
        <f t="shared" si="27"/>
        <v>1.0812388115235878</v>
      </c>
      <c r="W41" s="1">
        <f t="shared" si="28"/>
        <v>1.0779930890324005</v>
      </c>
      <c r="X41" s="1">
        <f t="shared" si="29"/>
        <v>1.108039360012455</v>
      </c>
      <c r="Y41" s="1">
        <f t="shared" si="30"/>
        <v>0.95878865230339927</v>
      </c>
      <c r="Z41" s="1">
        <f t="shared" si="31"/>
        <v>0.6146275636679156</v>
      </c>
      <c r="AA41" s="1">
        <f t="shared" si="32"/>
        <v>0.28922650492671964</v>
      </c>
      <c r="AB41" s="1">
        <f t="shared" si="33"/>
        <v>0.10250611380667506</v>
      </c>
      <c r="AC41" s="1">
        <f t="shared" si="34"/>
        <v>2.8130817415553698E-2</v>
      </c>
      <c r="AD41" s="1">
        <f t="shared" si="35"/>
        <v>6.1157046134411369E-3</v>
      </c>
      <c r="AE41" s="1">
        <f t="shared" si="36"/>
        <v>1.0719625614598279E-3</v>
      </c>
      <c r="AF41" s="1">
        <f t="shared" si="37"/>
        <v>1.5350878780812406E-4</v>
      </c>
      <c r="AG41" s="1">
        <f t="shared" si="38"/>
        <v>1.8137015623831374E-5</v>
      </c>
      <c r="AH41" s="1">
        <f t="shared" si="39"/>
        <v>1.7805151057662319E-6</v>
      </c>
      <c r="AI41" s="1">
        <f t="shared" si="40"/>
        <v>1.4593706748454244E-7</v>
      </c>
      <c r="AJ41" s="1">
        <f t="shared" si="41"/>
        <v>1.0015838300524054E-8</v>
      </c>
      <c r="AK41" s="1">
        <f t="shared" si="42"/>
        <v>5.7627540861402293E-10</v>
      </c>
      <c r="AL41" s="1">
        <f t="shared" si="43"/>
        <v>2.7785400764288318E-11</v>
      </c>
      <c r="AM41" s="5">
        <f t="shared" si="44"/>
        <v>1.1333601253153737E-12</v>
      </c>
      <c r="AN41" s="10">
        <f t="shared" si="45"/>
        <v>1.1333601253153737E-12</v>
      </c>
      <c r="AO41" s="53">
        <f t="shared" si="46"/>
        <v>0</v>
      </c>
      <c r="AP41" s="5">
        <f t="shared" si="47"/>
        <v>1.9031768770888189E-15</v>
      </c>
      <c r="AQ41">
        <f t="shared" si="48"/>
        <v>0</v>
      </c>
      <c r="AR41">
        <f t="shared" si="49"/>
        <v>2.6815939841995373E-6</v>
      </c>
      <c r="AS41" s="5">
        <f t="shared" si="50"/>
        <v>-2.681593986102714E-6</v>
      </c>
      <c r="AT41" s="5">
        <f t="shared" si="51"/>
        <v>-5.0225528622643124E-5</v>
      </c>
      <c r="AU41" s="5">
        <f t="shared" si="52"/>
        <v>1.2803968733654519E-10</v>
      </c>
    </row>
    <row r="42" spans="1:47" x14ac:dyDescent="0.35">
      <c r="F42" t="str">
        <f t="shared" si="11"/>
        <v>Trad, t=1.35</v>
      </c>
      <c r="G42" s="1">
        <f t="shared" si="12"/>
        <v>1.3500000000000005</v>
      </c>
      <c r="H42" s="1">
        <f t="shared" si="13"/>
        <v>0</v>
      </c>
      <c r="I42">
        <f t="shared" si="14"/>
        <v>-6.1112583215429915E-3</v>
      </c>
      <c r="J42" s="53">
        <f t="shared" si="15"/>
        <v>2.0079848770784118E-2</v>
      </c>
      <c r="K42" s="1">
        <f t="shared" si="16"/>
        <v>-2.7713600939131309E-2</v>
      </c>
      <c r="L42" s="1">
        <f t="shared" si="17"/>
        <v>-6.2700963266874854E-2</v>
      </c>
      <c r="M42" s="1">
        <f t="shared" si="18"/>
        <v>0.11848669642056568</v>
      </c>
      <c r="N42" s="1">
        <f t="shared" si="19"/>
        <v>0.46610563213315348</v>
      </c>
      <c r="O42" s="1">
        <f t="shared" si="20"/>
        <v>0.7824293902375471</v>
      </c>
      <c r="P42" s="1">
        <f t="shared" si="21"/>
        <v>0.96934466574562528</v>
      </c>
      <c r="Q42" s="1">
        <f t="shared" si="22"/>
        <v>1.0493848117261968</v>
      </c>
      <c r="R42" s="1">
        <f t="shared" si="23"/>
        <v>1.0756606842722365</v>
      </c>
      <c r="S42" s="1">
        <f t="shared" si="24"/>
        <v>1.0825020392990958</v>
      </c>
      <c r="T42" s="1">
        <f t="shared" si="25"/>
        <v>1.0839479248461146</v>
      </c>
      <c r="U42" s="1">
        <f t="shared" si="26"/>
        <v>1.084180023303946</v>
      </c>
      <c r="V42" s="1">
        <f t="shared" si="27"/>
        <v>1.0844915662949128</v>
      </c>
      <c r="W42" s="1">
        <f t="shared" si="28"/>
        <v>1.0812270902881449</v>
      </c>
      <c r="X42" s="1">
        <f t="shared" si="29"/>
        <v>1.1101855444793252</v>
      </c>
      <c r="Y42" s="1">
        <f t="shared" si="30"/>
        <v>0.97356076958632554</v>
      </c>
      <c r="Z42" s="1">
        <f t="shared" si="31"/>
        <v>0.64067383301056458</v>
      </c>
      <c r="AA42" s="1">
        <f t="shared" si="32"/>
        <v>0.31181606473819351</v>
      </c>
      <c r="AB42" s="1">
        <f t="shared" si="33"/>
        <v>0.11482901110165572</v>
      </c>
      <c r="AC42" s="1">
        <f t="shared" si="34"/>
        <v>3.2854740825340581E-2</v>
      </c>
      <c r="AD42" s="1">
        <f t="shared" si="35"/>
        <v>7.4686070957679061E-3</v>
      </c>
      <c r="AE42" s="1">
        <f t="shared" si="36"/>
        <v>1.3726386082120708E-3</v>
      </c>
      <c r="AF42" s="1">
        <f t="shared" si="37"/>
        <v>2.0669085879670046E-4</v>
      </c>
      <c r="AG42" s="1">
        <f t="shared" si="38"/>
        <v>2.57551901134055E-5</v>
      </c>
      <c r="AH42" s="1">
        <f t="shared" si="39"/>
        <v>2.6752507468716641E-6</v>
      </c>
      <c r="AI42" s="1">
        <f t="shared" si="40"/>
        <v>2.3284025564550063E-7</v>
      </c>
      <c r="AJ42" s="1">
        <f t="shared" si="41"/>
        <v>1.7036855176310638E-8</v>
      </c>
      <c r="AK42" s="1">
        <f t="shared" si="42"/>
        <v>1.0497945590002898E-9</v>
      </c>
      <c r="AL42" s="1">
        <f t="shared" si="43"/>
        <v>5.448877225375574E-11</v>
      </c>
      <c r="AM42" s="5">
        <f t="shared" si="44"/>
        <v>2.4093951462022767E-12</v>
      </c>
      <c r="AN42" s="10">
        <f t="shared" si="45"/>
        <v>2.4093951462022767E-12</v>
      </c>
      <c r="AO42" s="53">
        <f t="shared" si="46"/>
        <v>0</v>
      </c>
      <c r="AP42" s="5">
        <f t="shared" si="47"/>
        <v>4.25010046993264E-15</v>
      </c>
      <c r="AQ42">
        <f t="shared" si="48"/>
        <v>0</v>
      </c>
      <c r="AR42">
        <f t="shared" si="49"/>
        <v>2.573329025867821E-6</v>
      </c>
      <c r="AS42" s="5">
        <f t="shared" si="50"/>
        <v>-2.5733290301179214E-6</v>
      </c>
      <c r="AT42" s="5">
        <f t="shared" si="51"/>
        <v>-5.2798857652761044E-5</v>
      </c>
      <c r="AU42" s="5">
        <f t="shared" si="52"/>
        <v>1.3466170963379284E-10</v>
      </c>
    </row>
    <row r="43" spans="1:47" x14ac:dyDescent="0.35">
      <c r="F43" t="str">
        <f t="shared" si="11"/>
        <v>Trad, t=1.4</v>
      </c>
      <c r="G43" s="1">
        <f t="shared" si="12"/>
        <v>1.4000000000000006</v>
      </c>
      <c r="H43" s="1">
        <f t="shared" si="13"/>
        <v>0</v>
      </c>
      <c r="I43">
        <f t="shared" si="14"/>
        <v>-5.7985934389833786E-3</v>
      </c>
      <c r="J43" s="53">
        <f t="shared" si="15"/>
        <v>1.9052521299516817E-2</v>
      </c>
      <c r="K43" s="1">
        <f t="shared" si="16"/>
        <v>-2.26063550505444E-2</v>
      </c>
      <c r="L43" s="1">
        <f t="shared" si="17"/>
        <v>-6.419523217867254E-2</v>
      </c>
      <c r="M43" s="1">
        <f t="shared" si="18"/>
        <v>9.5215796244480552E-2</v>
      </c>
      <c r="N43" s="1">
        <f t="shared" si="19"/>
        <v>0.43114755490033646</v>
      </c>
      <c r="O43" s="1">
        <f t="shared" si="20"/>
        <v>0.75459298697573218</v>
      </c>
      <c r="P43" s="1">
        <f t="shared" si="21"/>
        <v>0.95541818566817727</v>
      </c>
      <c r="Q43" s="1">
        <f t="shared" si="22"/>
        <v>1.0456296035082981</v>
      </c>
      <c r="R43" s="1">
        <f t="shared" si="23"/>
        <v>1.0767009727616201</v>
      </c>
      <c r="S43" s="1">
        <f t="shared" si="24"/>
        <v>1.0851977491373834</v>
      </c>
      <c r="T43" s="1">
        <f t="shared" si="25"/>
        <v>1.0870866766415843</v>
      </c>
      <c r="U43" s="1">
        <f t="shared" si="26"/>
        <v>1.0874118649269822</v>
      </c>
      <c r="V43" s="1">
        <f t="shared" si="27"/>
        <v>1.0877524168727719</v>
      </c>
      <c r="W43" s="1">
        <f t="shared" si="28"/>
        <v>1.0844805696925133</v>
      </c>
      <c r="X43" s="1">
        <f t="shared" si="29"/>
        <v>1.1123356745489141</v>
      </c>
      <c r="Y43" s="1">
        <f t="shared" si="30"/>
        <v>0.9874556181177131</v>
      </c>
      <c r="Z43" s="1">
        <f t="shared" si="31"/>
        <v>0.66605128874120134</v>
      </c>
      <c r="AA43" s="1">
        <f t="shared" si="32"/>
        <v>0.33471863854018047</v>
      </c>
      <c r="AB43" s="1">
        <f t="shared" si="33"/>
        <v>0.12785040989867733</v>
      </c>
      <c r="AC43" s="1">
        <f t="shared" si="34"/>
        <v>3.8065457840493408E-2</v>
      </c>
      <c r="AD43" s="1">
        <f t="shared" si="35"/>
        <v>9.0291496946507555E-3</v>
      </c>
      <c r="AE43" s="1">
        <f t="shared" si="36"/>
        <v>1.7360353632331527E-3</v>
      </c>
      <c r="AF43" s="1">
        <f t="shared" si="37"/>
        <v>2.7418700768160688E-4</v>
      </c>
      <c r="AG43" s="1">
        <f t="shared" si="38"/>
        <v>3.5933225321115325E-5</v>
      </c>
      <c r="AH43" s="1">
        <f t="shared" si="39"/>
        <v>3.9370720573150435E-6</v>
      </c>
      <c r="AI43" s="1">
        <f t="shared" si="40"/>
        <v>3.6260635546103411E-7</v>
      </c>
      <c r="AJ43" s="1">
        <f t="shared" si="41"/>
        <v>2.8175845454101342E-8</v>
      </c>
      <c r="AK43" s="1">
        <f t="shared" si="42"/>
        <v>1.8510994673313988E-9</v>
      </c>
      <c r="AL43" s="1">
        <f t="shared" si="43"/>
        <v>1.0290287775544736E-10</v>
      </c>
      <c r="AM43" s="5">
        <f t="shared" si="44"/>
        <v>4.9034135885265599E-12</v>
      </c>
      <c r="AN43" s="10">
        <f t="shared" si="45"/>
        <v>4.9034135885265599E-12</v>
      </c>
      <c r="AO43" s="53">
        <f t="shared" si="46"/>
        <v>0</v>
      </c>
      <c r="AP43" s="5">
        <f t="shared" si="47"/>
        <v>9.0352317982585126E-15</v>
      </c>
      <c r="AQ43">
        <f t="shared" si="48"/>
        <v>0</v>
      </c>
      <c r="AR43">
        <f t="shared" si="49"/>
        <v>2.4554162807444158E-6</v>
      </c>
      <c r="AS43" s="5">
        <f t="shared" si="50"/>
        <v>-2.4554162897796476E-6</v>
      </c>
      <c r="AT43" s="5">
        <f t="shared" si="51"/>
        <v>-5.5254273942540693E-5</v>
      </c>
      <c r="AU43" s="5">
        <f t="shared" si="52"/>
        <v>1.4069077878990809E-10</v>
      </c>
    </row>
    <row r="44" spans="1:47" x14ac:dyDescent="0.35">
      <c r="F44" t="str">
        <f t="shared" si="11"/>
        <v>Trad, t=1.45</v>
      </c>
      <c r="G44" s="1">
        <f t="shared" si="12"/>
        <v>1.4500000000000006</v>
      </c>
      <c r="H44" s="1">
        <f t="shared" si="13"/>
        <v>0</v>
      </c>
      <c r="I44">
        <f t="shared" si="14"/>
        <v>-5.4713275290636859E-3</v>
      </c>
      <c r="J44" s="53">
        <f t="shared" si="15"/>
        <v>1.7977219024066394E-2</v>
      </c>
      <c r="K44" s="1">
        <f t="shared" si="16"/>
        <v>-1.7864376377228743E-2</v>
      </c>
      <c r="L44" s="1">
        <f t="shared" si="17"/>
        <v>-6.4583316907912719E-2</v>
      </c>
      <c r="M44" s="1">
        <f t="shared" si="18"/>
        <v>7.403008940808474E-2</v>
      </c>
      <c r="N44" s="1">
        <f t="shared" si="19"/>
        <v>0.39692959970802361</v>
      </c>
      <c r="O44" s="1">
        <f t="shared" si="20"/>
        <v>0.72580191332616917</v>
      </c>
      <c r="P44" s="1">
        <f t="shared" si="21"/>
        <v>0.94012020925714601</v>
      </c>
      <c r="Q44" s="1">
        <f t="shared" si="22"/>
        <v>1.0409614748932401</v>
      </c>
      <c r="R44" s="1">
        <f t="shared" si="23"/>
        <v>1.0773390938268488</v>
      </c>
      <c r="S44" s="1">
        <f t="shared" si="24"/>
        <v>1.0877667452683972</v>
      </c>
      <c r="T44" s="1">
        <f t="shared" si="25"/>
        <v>1.0901999223928176</v>
      </c>
      <c r="U44" s="1">
        <f t="shared" si="26"/>
        <v>1.0906461317640124</v>
      </c>
      <c r="V44" s="1">
        <f t="shared" si="27"/>
        <v>1.0910209932797785</v>
      </c>
      <c r="W44" s="1">
        <f t="shared" si="28"/>
        <v>1.0877528893741371</v>
      </c>
      <c r="X44" s="1">
        <f t="shared" si="29"/>
        <v>1.1144963608090936</v>
      </c>
      <c r="Y44" s="1">
        <f t="shared" si="30"/>
        <v>1.0005301594162497</v>
      </c>
      <c r="Z44" s="1">
        <f t="shared" si="31"/>
        <v>0.69074071487114863</v>
      </c>
      <c r="AA44" s="1">
        <f t="shared" si="32"/>
        <v>0.35786993560664071</v>
      </c>
      <c r="AB44" s="1">
        <f t="shared" si="33"/>
        <v>0.14154769105660447</v>
      </c>
      <c r="AC44" s="1">
        <f t="shared" si="34"/>
        <v>4.3777364570483625E-2</v>
      </c>
      <c r="AD44" s="1">
        <f t="shared" si="35"/>
        <v>1.081465495325617E-2</v>
      </c>
      <c r="AE44" s="1">
        <f t="shared" si="36"/>
        <v>2.1707941951139599E-3</v>
      </c>
      <c r="AF44" s="1">
        <f t="shared" si="37"/>
        <v>3.5879227616695636E-4</v>
      </c>
      <c r="AG44" s="1">
        <f t="shared" si="38"/>
        <v>4.9329955034874007E-5</v>
      </c>
      <c r="AH44" s="1">
        <f t="shared" si="39"/>
        <v>5.6853941664207298E-6</v>
      </c>
      <c r="AI44" s="1">
        <f t="shared" si="40"/>
        <v>5.5239379327449895E-7</v>
      </c>
      <c r="AJ44" s="1">
        <f t="shared" si="41"/>
        <v>4.5425051372981321E-8</v>
      </c>
      <c r="AK44" s="1">
        <f t="shared" si="42"/>
        <v>3.1694700197500851E-9</v>
      </c>
      <c r="AL44" s="1">
        <f t="shared" si="43"/>
        <v>1.8786477632886714E-10</v>
      </c>
      <c r="AM44" s="5">
        <f t="shared" si="44"/>
        <v>9.597598243262605E-12</v>
      </c>
      <c r="AN44" s="10">
        <f t="shared" si="45"/>
        <v>9.597598243262605E-12</v>
      </c>
      <c r="AO44" s="53">
        <f t="shared" si="46"/>
        <v>0</v>
      </c>
      <c r="AP44" s="5">
        <f t="shared" si="47"/>
        <v>1.8387800956974551E-14</v>
      </c>
      <c r="AQ44">
        <f t="shared" si="48"/>
        <v>0</v>
      </c>
      <c r="AR44">
        <f t="shared" si="49"/>
        <v>2.3297919886644536E-6</v>
      </c>
      <c r="AS44" s="5">
        <f t="shared" si="50"/>
        <v>-2.3297920070522543E-6</v>
      </c>
      <c r="AT44" s="5">
        <f t="shared" si="51"/>
        <v>-5.7584065949592944E-5</v>
      </c>
      <c r="AU44" s="5">
        <f t="shared" si="52"/>
        <v>1.4611870958603265E-10</v>
      </c>
    </row>
    <row r="45" spans="1:47" x14ac:dyDescent="0.35">
      <c r="F45" t="str">
        <f t="shared" si="11"/>
        <v>Trad, t=1.5</v>
      </c>
      <c r="G45" s="1">
        <f t="shared" si="12"/>
        <v>1.5000000000000007</v>
      </c>
      <c r="H45" s="1">
        <f t="shared" si="13"/>
        <v>0</v>
      </c>
      <c r="I45">
        <f t="shared" si="14"/>
        <v>-5.1337860860850145E-3</v>
      </c>
      <c r="J45" s="53">
        <f t="shared" si="15"/>
        <v>1.6868154282850763E-2</v>
      </c>
      <c r="K45" s="1">
        <f t="shared" si="16"/>
        <v>-1.349817360042908E-2</v>
      </c>
      <c r="L45" s="1">
        <f t="shared" si="17"/>
        <v>-6.4015495459966543E-2</v>
      </c>
      <c r="M45" s="1">
        <f t="shared" si="18"/>
        <v>5.4881502819072614E-2</v>
      </c>
      <c r="N45" s="1">
        <f t="shared" si="19"/>
        <v>0.36360466858969231</v>
      </c>
      <c r="O45" s="1">
        <f t="shared" si="20"/>
        <v>0.69620347645599123</v>
      </c>
      <c r="P45" s="1">
        <f t="shared" si="21"/>
        <v>0.92347253694673592</v>
      </c>
      <c r="Q45" s="1">
        <f t="shared" si="22"/>
        <v>1.0353321020006674</v>
      </c>
      <c r="R45" s="1">
        <f t="shared" si="23"/>
        <v>1.0775291631233572</v>
      </c>
      <c r="S45" s="1">
        <f t="shared" si="24"/>
        <v>1.090185839419161</v>
      </c>
      <c r="T45" s="1">
        <f t="shared" si="25"/>
        <v>1.0932795263394619</v>
      </c>
      <c r="U45" s="1">
        <f t="shared" si="26"/>
        <v>1.093880686247513</v>
      </c>
      <c r="V45" s="1">
        <f t="shared" si="27"/>
        <v>1.0942968276147154</v>
      </c>
      <c r="W45" s="1">
        <f t="shared" si="28"/>
        <v>1.0910433725938684</v>
      </c>
      <c r="X45" s="1">
        <f t="shared" si="29"/>
        <v>1.1166734097819204</v>
      </c>
      <c r="Y45" s="1">
        <f t="shared" si="30"/>
        <v>1.0128384261018457</v>
      </c>
      <c r="Z45" s="1">
        <f t="shared" si="31"/>
        <v>0.71472810719402979</v>
      </c>
      <c r="AA45" s="1">
        <f t="shared" si="32"/>
        <v>0.38120836307806455</v>
      </c>
      <c r="AB45" s="1">
        <f t="shared" si="33"/>
        <v>0.15589548092373562</v>
      </c>
      <c r="AC45" s="1">
        <f t="shared" si="34"/>
        <v>5.0002581264177628E-2</v>
      </c>
      <c r="AD45" s="1">
        <f t="shared" si="35"/>
        <v>1.2842294265086228E-2</v>
      </c>
      <c r="AE45" s="1">
        <f t="shared" si="36"/>
        <v>2.686076249842774E-3</v>
      </c>
      <c r="AF45" s="1">
        <f t="shared" si="37"/>
        <v>4.6363835642761067E-4</v>
      </c>
      <c r="AG45" s="1">
        <f t="shared" si="38"/>
        <v>6.6723508557928006E-5</v>
      </c>
      <c r="AH45" s="1">
        <f t="shared" si="39"/>
        <v>8.0688985836370048E-6</v>
      </c>
      <c r="AI45" s="1">
        <f t="shared" si="40"/>
        <v>8.2475331510644163E-7</v>
      </c>
      <c r="AJ45" s="1">
        <f t="shared" si="41"/>
        <v>7.1553940210554074E-8</v>
      </c>
      <c r="AK45" s="1">
        <f t="shared" si="42"/>
        <v>5.283942914010487E-9</v>
      </c>
      <c r="AL45" s="1">
        <f t="shared" si="43"/>
        <v>3.3264298801958598E-10</v>
      </c>
      <c r="AM45" s="5">
        <f t="shared" si="44"/>
        <v>1.8138648791580003E-11</v>
      </c>
      <c r="AN45" s="10">
        <f t="shared" si="45"/>
        <v>1.8138648791580003E-11</v>
      </c>
      <c r="AO45" s="53">
        <f t="shared" si="46"/>
        <v>0</v>
      </c>
      <c r="AP45" s="5">
        <f t="shared" si="47"/>
        <v>3.5990993412234675E-14</v>
      </c>
      <c r="AQ45">
        <f t="shared" si="48"/>
        <v>0</v>
      </c>
      <c r="AR45">
        <f t="shared" si="49"/>
        <v>2.1983012026272064E-6</v>
      </c>
      <c r="AS45" s="5">
        <f t="shared" si="50"/>
        <v>-2.1983012386181996E-6</v>
      </c>
      <c r="AT45" s="5">
        <f t="shared" si="51"/>
        <v>-5.9782367188211143E-5</v>
      </c>
      <c r="AU45" s="5">
        <f t="shared" si="52"/>
        <v>1.5095123792174296E-10</v>
      </c>
    </row>
    <row r="46" spans="1:47" x14ac:dyDescent="0.35">
      <c r="F46" t="str">
        <f t="shared" si="11"/>
        <v>Trad, t=1.55</v>
      </c>
      <c r="G46" s="1">
        <f t="shared" si="12"/>
        <v>1.5500000000000007</v>
      </c>
      <c r="H46" s="1">
        <f t="shared" si="13"/>
        <v>0</v>
      </c>
      <c r="I46">
        <f t="shared" si="14"/>
        <v>-4.7899977762162222E-3</v>
      </c>
      <c r="J46" s="53">
        <f t="shared" si="15"/>
        <v>1.5738564121853305E-2</v>
      </c>
      <c r="K46" s="1">
        <f t="shared" si="16"/>
        <v>-9.5124691558229127E-3</v>
      </c>
      <c r="L46" s="1">
        <f t="shared" si="17"/>
        <v>-6.2632640500508957E-2</v>
      </c>
      <c r="M46" s="1">
        <f t="shared" si="18"/>
        <v>3.770838070554159E-2</v>
      </c>
      <c r="N46" s="1">
        <f t="shared" si="19"/>
        <v>0.33130910804635727</v>
      </c>
      <c r="O46" s="1">
        <f t="shared" si="20"/>
        <v>0.66594837278186436</v>
      </c>
      <c r="P46" s="1">
        <f t="shared" si="21"/>
        <v>0.9055086372699781</v>
      </c>
      <c r="Q46" s="1">
        <f t="shared" si="22"/>
        <v>1.0286986376547593</v>
      </c>
      <c r="R46" s="1">
        <f t="shared" si="23"/>
        <v>1.0772246192052433</v>
      </c>
      <c r="S46" s="1">
        <f t="shared" si="24"/>
        <v>1.0924298021602656</v>
      </c>
      <c r="T46" s="1">
        <f t="shared" si="25"/>
        <v>1.0963161070819336</v>
      </c>
      <c r="U46" s="1">
        <f t="shared" si="26"/>
        <v>1.0971129180834311</v>
      </c>
      <c r="V46" s="1">
        <f t="shared" si="27"/>
        <v>1.0975793302013548</v>
      </c>
      <c r="W46" s="1">
        <f t="shared" si="28"/>
        <v>1.0943513053211884</v>
      </c>
      <c r="X46" s="1">
        <f t="shared" si="29"/>
        <v>1.1188718885468059</v>
      </c>
      <c r="Y46" s="1">
        <f t="shared" si="30"/>
        <v>1.0244316205229684</v>
      </c>
      <c r="Z46" s="1">
        <f t="shared" si="31"/>
        <v>0.7380041496305394</v>
      </c>
      <c r="AA46" s="1">
        <f t="shared" si="32"/>
        <v>0.40467520888669356</v>
      </c>
      <c r="AB46" s="1">
        <f t="shared" si="33"/>
        <v>0.17086599326983734</v>
      </c>
      <c r="AC46" s="1">
        <f t="shared" si="34"/>
        <v>5.6750918102858559E-2</v>
      </c>
      <c r="AD46" s="1">
        <f t="shared" si="35"/>
        <v>1.5128959127033914E-2</v>
      </c>
      <c r="AE46" s="1">
        <f t="shared" si="36"/>
        <v>3.2915231439560842E-3</v>
      </c>
      <c r="AF46" s="1">
        <f t="shared" si="37"/>
        <v>5.9220401841307601E-4</v>
      </c>
      <c r="AG46" s="1">
        <f t="shared" si="38"/>
        <v>8.9023350777892658E-5</v>
      </c>
      <c r="AH46" s="1">
        <f t="shared" si="39"/>
        <v>1.127038620936785E-5</v>
      </c>
      <c r="AI46" s="1">
        <f t="shared" si="40"/>
        <v>1.2088800896425957E-6</v>
      </c>
      <c r="AJ46" s="1">
        <f t="shared" si="41"/>
        <v>1.1034459690126144E-7</v>
      </c>
      <c r="AK46" s="1">
        <f t="shared" si="42"/>
        <v>8.5973923815327232E-9</v>
      </c>
      <c r="AL46" s="1">
        <f t="shared" si="43"/>
        <v>5.7285349933508329E-10</v>
      </c>
      <c r="AM46" s="5">
        <f t="shared" si="44"/>
        <v>3.3210646936092012E-11</v>
      </c>
      <c r="AN46" s="10">
        <f t="shared" si="45"/>
        <v>3.3210646936092012E-11</v>
      </c>
      <c r="AO46" s="53">
        <f t="shared" si="46"/>
        <v>0</v>
      </c>
      <c r="AP46" s="5">
        <f t="shared" si="47"/>
        <v>6.8019932968424816E-14</v>
      </c>
      <c r="AQ46">
        <f t="shared" si="48"/>
        <v>0</v>
      </c>
      <c r="AR46">
        <f t="shared" si="49"/>
        <v>2.0626818424407389E-6</v>
      </c>
      <c r="AS46" s="5">
        <f t="shared" si="50"/>
        <v>-2.062681910460672E-6</v>
      </c>
      <c r="AT46" s="5">
        <f t="shared" si="51"/>
        <v>-6.1845049098671812E-5</v>
      </c>
      <c r="AU46" s="5">
        <f t="shared" si="52"/>
        <v>1.5520589458548464E-10</v>
      </c>
    </row>
    <row r="47" spans="1:47" x14ac:dyDescent="0.35">
      <c r="F47" t="str">
        <f t="shared" ref="F47:F78" si="53">$F$14&amp;", t="&amp;ROUND(G47,2)</f>
        <v>Trad, t=1.6</v>
      </c>
      <c r="G47" s="1">
        <f t="shared" si="12"/>
        <v>1.6000000000000008</v>
      </c>
      <c r="H47" s="1">
        <f t="shared" si="13"/>
        <v>0</v>
      </c>
      <c r="I47">
        <f t="shared" ref="I47:I78" si="54">IF($A$18="Cinf: Mass flux",($E$11*(2*H47-J47)+2*$B$15*J47)/$E$12,2*H47-J47)</f>
        <v>-4.4436727993416043E-3</v>
      </c>
      <c r="J47" s="53">
        <f t="shared" si="15"/>
        <v>1.4600639197836699E-2</v>
      </c>
      <c r="K47" s="1">
        <f t="shared" si="16"/>
        <v>-5.9068819144932764E-3</v>
      </c>
      <c r="L47" s="1">
        <f t="shared" si="17"/>
        <v>-6.0565953065088669E-2</v>
      </c>
      <c r="M47" s="1">
        <f t="shared" si="18"/>
        <v>2.2437505711029777E-2</v>
      </c>
      <c r="N47" s="1">
        <f t="shared" si="19"/>
        <v>0.30016248898906228</v>
      </c>
      <c r="O47" s="1">
        <f t="shared" si="20"/>
        <v>0.6351888642549709</v>
      </c>
      <c r="P47" s="1">
        <f t="shared" si="21"/>
        <v>0.88627311392061836</v>
      </c>
      <c r="Q47" s="1">
        <f t="shared" si="22"/>
        <v>1.0210243308456821</v>
      </c>
      <c r="R47" s="1">
        <f t="shared" si="23"/>
        <v>1.076378729984919</v>
      </c>
      <c r="S47" s="1">
        <f t="shared" si="24"/>
        <v>1.0944714518993204</v>
      </c>
      <c r="T47" s="1">
        <f t="shared" si="25"/>
        <v>1.0992989637181336</v>
      </c>
      <c r="U47" s="1">
        <f t="shared" si="26"/>
        <v>1.1003396812850519</v>
      </c>
      <c r="V47" s="1">
        <f t="shared" si="27"/>
        <v>1.1008677627344625</v>
      </c>
      <c r="W47" s="1">
        <f t="shared" si="28"/>
        <v>1.0976759355023054</v>
      </c>
      <c r="X47" s="1">
        <f t="shared" si="29"/>
        <v>1.1210961849159957</v>
      </c>
      <c r="Y47" s="1">
        <f t="shared" si="30"/>
        <v>1.035358214297915</v>
      </c>
      <c r="Z47" s="1">
        <f t="shared" si="31"/>
        <v>0.76056372855436438</v>
      </c>
      <c r="AA47" s="1">
        <f t="shared" si="32"/>
        <v>0.42821477849459094</v>
      </c>
      <c r="AB47" s="1">
        <f t="shared" si="33"/>
        <v>0.1864293621218216</v>
      </c>
      <c r="AC47" s="1">
        <f t="shared" si="34"/>
        <v>6.4029864375175272E-2</v>
      </c>
      <c r="AD47" s="1">
        <f t="shared" si="35"/>
        <v>1.7691138042730811E-2</v>
      </c>
      <c r="AE47" s="1">
        <f t="shared" si="36"/>
        <v>3.997212407093294E-3</v>
      </c>
      <c r="AF47" s="1">
        <f t="shared" si="37"/>
        <v>7.4832268069229316E-4</v>
      </c>
      <c r="AG47" s="1">
        <f t="shared" si="38"/>
        <v>1.1728221472540116E-4</v>
      </c>
      <c r="AH47" s="1">
        <f t="shared" si="39"/>
        <v>1.5512010481859351E-5</v>
      </c>
      <c r="AI47" s="1">
        <f t="shared" si="40"/>
        <v>1.7420526950461568E-6</v>
      </c>
      <c r="AJ47" s="1">
        <f t="shared" si="41"/>
        <v>1.668785805345931E-7</v>
      </c>
      <c r="AK47" s="1">
        <f t="shared" si="42"/>
        <v>1.3680530047864433E-8</v>
      </c>
      <c r="AL47" s="1">
        <f t="shared" si="43"/>
        <v>9.6182086770843678E-10</v>
      </c>
      <c r="AM47" s="5">
        <f t="shared" si="44"/>
        <v>5.9078225078952096E-11</v>
      </c>
      <c r="AN47" s="10">
        <f t="shared" si="45"/>
        <v>5.9078225078952096E-11</v>
      </c>
      <c r="AO47" s="53">
        <f t="shared" si="46"/>
        <v>0</v>
      </c>
      <c r="AP47" s="5">
        <f t="shared" si="47"/>
        <v>1.245399260103447E-13</v>
      </c>
      <c r="AQ47">
        <f t="shared" si="48"/>
        <v>0</v>
      </c>
      <c r="AR47">
        <f t="shared" si="49"/>
        <v>1.9245525528788221E-6</v>
      </c>
      <c r="AS47" s="5">
        <f t="shared" si="50"/>
        <v>-1.924552677418748E-6</v>
      </c>
      <c r="AT47" s="5">
        <f t="shared" si="51"/>
        <v>-6.3769601776090566E-5</v>
      </c>
      <c r="AU47" s="5">
        <f t="shared" si="52"/>
        <v>1.5890979759364432E-10</v>
      </c>
    </row>
    <row r="48" spans="1:47" x14ac:dyDescent="0.35">
      <c r="F48" t="str">
        <f t="shared" si="53"/>
        <v>Trad, t=1.65</v>
      </c>
      <c r="G48" s="1">
        <f t="shared" ref="G48:G79" si="55">G47+$B$7</f>
        <v>1.6500000000000008</v>
      </c>
      <c r="H48" s="1">
        <f t="shared" si="13"/>
        <v>0</v>
      </c>
      <c r="I48">
        <f t="shared" si="54"/>
        <v>-4.0981888335648153E-3</v>
      </c>
      <c r="J48" s="53">
        <f t="shared" ref="J48:J79" si="56">J47+$B$29*(K47-2*J47+I47)-J$8*(K47-I47)+$B$31+J$10*($B$17-J47)-J$11*J47</f>
        <v>1.3465477595998679E-2</v>
      </c>
      <c r="K48" s="1">
        <f t="shared" ref="K48:K79" si="57">K47+$B$29*(L47-2*K47+J47)-K$8*(L47-J47)+$B$31+K$10*($B$17-K47)-K$11*K47</f>
        <v>-2.6765814582773106E-3</v>
      </c>
      <c r="L48" s="1">
        <f t="shared" ref="L48:L79" si="58">L47+$B$29*(M47-2*L47+K47)-L$8*(M47-K47)+$B$31+L$10*($B$17-L47)-L$11*L47</f>
        <v>-5.7936821770564764E-2</v>
      </c>
      <c r="M48" s="1">
        <f t="shared" ref="M48:M79" si="59">M47+$B$29*(N47-2*M47+L47)-M$8*(N47-L47)+$B$31+M$10*($B$17-M47)-M$11*M47</f>
        <v>8.9860248097593555E-3</v>
      </c>
      <c r="N48" s="1">
        <f t="shared" ref="N48:N79" si="60">N47+$B$29*(O47-2*N47+M47)-N$8*(O47-M47)+$B$31+N$10*($B$17-N47)-N$11*N47</f>
        <v>0.27026761115717662</v>
      </c>
      <c r="O48" s="1">
        <f t="shared" ref="O48:O79" si="61">O47+$B$29*(P47-2*O47+N47)-O$8*(P47-N47)+$B$31+O$10*($B$17-O47)-O$11*O47</f>
        <v>0.60407705798831934</v>
      </c>
      <c r="P48" s="1">
        <f t="shared" ref="P48:P79" si="62">P47+$B$29*(Q47-2*P47+O47)-P$8*(Q47-O47)+$B$31+P$10*($B$17-P47)-P$11*P47</f>
        <v>0.86582104401849824</v>
      </c>
      <c r="Q48" s="1">
        <f t="shared" ref="Q48:Q79" si="63">Q47+$B$29*(R47-2*Q47+P47)-Q$8*(R47-P47)+$B$31+Q$10*($B$17-Q47)-Q$11*Q47</f>
        <v>1.0122790568859379</v>
      </c>
      <c r="R48" s="1">
        <f t="shared" ref="R48:R79" si="64">R47+$B$29*(S47-2*R47+Q47)-R$8*(S47-Q47)+$B$31+R$10*($B$17-R47)-R$11*R47</f>
        <v>1.0749451160338948</v>
      </c>
      <c r="S48" s="1">
        <f t="shared" ref="S48:S79" si="65">S47+$B$29*(T47-2*S47+R47)-S$8*(T47-R47)+$B$31+S$10*($B$17-S47)-S$11*S47</f>
        <v>1.096281778838665</v>
      </c>
      <c r="T48" s="1">
        <f t="shared" ref="T48:T79" si="66">T47+$B$29*(U47-2*T47+S47)-T$8*(U47-S47)+$B$31+T$10*($B$17-T47)-T$11*T47</f>
        <v>1.1022160140429087</v>
      </c>
      <c r="U48" s="1">
        <f t="shared" ref="U48:U79" si="67">U47+$B$29*(V47-2*U47+T47)-U$8*(V47-T47)+$B$31+U$10*($B$17-U47)-U$11*U47</f>
        <v>1.1035572298151988</v>
      </c>
      <c r="V48" s="1">
        <f t="shared" ref="V48:V79" si="68">V47+$B$29*(W47-2*V47+U47)-V$8*(W47-U47)+$B$31+V$10*($B$17-V47)-V$11*V47</f>
        <v>1.1041612084583941</v>
      </c>
      <c r="W48" s="1">
        <f t="shared" ref="W48:W79" si="69">W47+$B$29*(X47-2*W47+V47)-W$8*(X47-V47)+$B$31+W$10*($B$17-W47)-W$11*W47</f>
        <v>1.1010164699797633</v>
      </c>
      <c r="X48" s="1">
        <f t="shared" ref="X48:X79" si="70">X47+$B$29*(Y47-2*X47+W47)-X$8*(Y47-W47)+$B$31+X$10*($B$17-X47)-X$11*X47</f>
        <v>1.1233500632657949</v>
      </c>
      <c r="Y48" s="1">
        <f t="shared" ref="Y48:Y79" si="71">Y47+$B$29*(Z47-2*Y47+X47)-Y$8*(Z47-X47)+$B$31+Y$10*($B$17-Y47)-Y$11*Y47</f>
        <v>1.0456640482280837</v>
      </c>
      <c r="Z48" s="1">
        <f t="shared" ref="Z48:Z79" si="72">Z47+$B$29*(AA47-2*Z47+Y47)-Z$8*(AA47-Y47)+$B$31+Z$10*($B$17-Z47)-Z$11*Z47</f>
        <v>0.78240548299397561</v>
      </c>
      <c r="AA48" s="1">
        <f t="shared" ref="AA48:AA79" si="73">AA47+$B$29*(AB47-2*AA47+Z47)-AA$8*(AB47-Z47)+$B$31+AA$10*($B$17-AA47)-AA$11*AA47</f>
        <v>0.45177449077515713</v>
      </c>
      <c r="AB48" s="1">
        <f t="shared" ref="AB48:AB79" si="74">AB47+$B$29*(AC47-2*AB47+AA47)-AB$8*(AC47-AA47)+$B$31+AB$10*($B$17-AB47)-AB$11*AB47</f>
        <v>0.20255396308457413</v>
      </c>
      <c r="AC48" s="1">
        <f t="shared" ref="AC48:AC79" si="75">AC47+$B$29*(AD47-2*AC47+AB47)-AC$8*(AD47-AB47)+$B$31+AC$10*($B$17-AC47)-AC$11*AC47</f>
        <v>7.1844599043987295E-2</v>
      </c>
      <c r="AD48" s="1">
        <f t="shared" ref="AD48:AD79" si="76">AD47+$B$29*(AE47-2*AD47+AC47)-AD$8*(AE47-AC47)+$B$31+AD$10*($B$17-AD47)-AD$11*AD47</f>
        <v>2.0544800149223223E-2</v>
      </c>
      <c r="AE48" s="1">
        <f t="shared" ref="AE48:AE79" si="77">AE47+$B$29*(AF47-2*AE47+AD47)-AE$8*(AF47-AD47)+$B$31+AE$10*($B$17-AE47)-AE$11*AE47</f>
        <v>4.8136083197067104E-3</v>
      </c>
      <c r="AF48" s="1">
        <f t="shared" ref="AF48:AF79" si="78">AF47+$B$29*(AG47-2*AF47+AE47)-AF$8*(AG47-AE47)+$B$31+AF$10*($B$17-AF47)-AF$11*AF47</f>
        <v>9.3618699261791862E-4</v>
      </c>
      <c r="AG48" s="1">
        <f t="shared" ref="AG48:AG79" si="79">AG47+$B$29*(AH47-2*AG47+AF47)-AG$8*(AH47-AF47)+$B$31+AG$10*($B$17-AG47)-AG$11*AG47</f>
        <v>1.5270777383243278E-4</v>
      </c>
      <c r="AH48" s="1">
        <f t="shared" ref="AH48:AH79" si="80">AH47+$B$29*(AI47-2*AH47+AG47)-AH$8*(AI47-AG47)+$B$31+AH$10*($B$17-AH47)-AH$11*AH47</f>
        <v>2.1060863167125996E-5</v>
      </c>
      <c r="AI48" s="1">
        <f t="shared" ref="AI48:AI79" si="81">AI47+$B$29*(AJ47-2*AI47+AH47)-AI$8*(AJ47-AH47)+$B$31+AI$10*($B$17-AI47)-AI$11*AI47</f>
        <v>2.4712685494987606E-6</v>
      </c>
      <c r="AJ48" s="1">
        <f t="shared" ref="AJ48:AJ79" si="82">AJ47+$B$29*(AK47-2*AJ47+AI47)-AJ$8*(AK47-AI47)+$B$31+AJ$10*($B$17-AJ47)-AJ$11*AJ47</f>
        <v>2.4788198666620695E-7</v>
      </c>
      <c r="AK48" s="1">
        <f t="shared" ref="AK48:AK79" si="83">AK47+$B$29*(AL47-2*AK47+AJ47)-AK$8*(AL47-AJ47)+$B$31+AK$10*($B$17-AK47)-AK$11*AK47</f>
        <v>2.1327849803572433E-8</v>
      </c>
      <c r="AL48" s="1">
        <f t="shared" ref="AL48:AL79" si="84">AL47+$B$29*(AM47-2*AL47+AK47)-AL$8*(AM47-AK47)+$B$31+AL$10*($B$17-AL47)-AL$11*AL47</f>
        <v>1.5777873034554597E-9</v>
      </c>
      <c r="AM48" s="5">
        <f t="shared" ref="AM48:AM79" si="85">AM47+$B$29*(AN47-2*AM47+AL47)-AM$8*(AN47-AL47)+$B$31+AM$10*($B$17-AM47)-AM$11*AM47</f>
        <v>1.023614209397468E-10</v>
      </c>
      <c r="AN48" s="10">
        <f t="shared" si="45"/>
        <v>1.023614209397468E-10</v>
      </c>
      <c r="AO48" s="53">
        <f t="shared" si="46"/>
        <v>0</v>
      </c>
      <c r="AP48" s="5">
        <f t="shared" si="47"/>
        <v>2.2154334404606977E-13</v>
      </c>
      <c r="AQ48">
        <f t="shared" si="48"/>
        <v>0</v>
      </c>
      <c r="AR48">
        <f t="shared" si="49"/>
        <v>1.7854040277320848E-6</v>
      </c>
      <c r="AS48" s="5">
        <f t="shared" si="50"/>
        <v>-1.7854042492754288E-6</v>
      </c>
      <c r="AT48" s="5">
        <f t="shared" si="51"/>
        <v>-6.5555006025365989E-5</v>
      </c>
      <c r="AU48" s="5">
        <f t="shared" si="52"/>
        <v>1.6209746592697509E-10</v>
      </c>
    </row>
    <row r="49" spans="6:47" x14ac:dyDescent="0.35">
      <c r="F49" t="str">
        <f t="shared" si="53"/>
        <v>Trad, t=1.7</v>
      </c>
      <c r="G49" s="1">
        <f t="shared" si="55"/>
        <v>1.7000000000000008</v>
      </c>
      <c r="H49" s="1">
        <f t="shared" si="13"/>
        <v>0</v>
      </c>
      <c r="I49">
        <f t="shared" si="54"/>
        <v>-3.7565836536620077E-3</v>
      </c>
      <c r="J49" s="53">
        <f t="shared" si="56"/>
        <v>1.2343060576318027E-2</v>
      </c>
      <c r="K49" s="1">
        <f t="shared" si="57"/>
        <v>1.8708978551052903E-4</v>
      </c>
      <c r="L49" s="1">
        <f t="shared" si="58"/>
        <v>-5.4856795057889957E-2</v>
      </c>
      <c r="M49" s="1">
        <f t="shared" si="59"/>
        <v>-2.7367301460582238E-3</v>
      </c>
      <c r="N49" s="1">
        <f t="shared" si="60"/>
        <v>0.24171070800936906</v>
      </c>
      <c r="O49" s="1">
        <f t="shared" si="61"/>
        <v>0.57276330426608013</v>
      </c>
      <c r="P49" s="1">
        <f t="shared" si="62"/>
        <v>0.84421720556474078</v>
      </c>
      <c r="Q49" s="1">
        <f t="shared" si="63"/>
        <v>1.0024397530268216</v>
      </c>
      <c r="R49" s="1">
        <f t="shared" si="64"/>
        <v>1.0728782820867482</v>
      </c>
      <c r="S49" s="1">
        <f t="shared" si="65"/>
        <v>1.0978301029080517</v>
      </c>
      <c r="T49" s="1">
        <f t="shared" si="66"/>
        <v>1.1050537467575032</v>
      </c>
      <c r="U49" s="1">
        <f t="shared" si="67"/>
        <v>1.1067611528552512</v>
      </c>
      <c r="V49" s="1">
        <f t="shared" si="68"/>
        <v>1.1074585394790826</v>
      </c>
      <c r="W49" s="1">
        <f t="shared" si="69"/>
        <v>1.1043720690275776</v>
      </c>
      <c r="X49" s="1">
        <f t="shared" si="70"/>
        <v>1.1256367161212342</v>
      </c>
      <c r="Y49" s="1">
        <f t="shared" si="71"/>
        <v>1.0553924320914725</v>
      </c>
      <c r="Z49" s="1">
        <f t="shared" si="72"/>
        <v>0.80353138867966245</v>
      </c>
      <c r="AA49" s="1">
        <f t="shared" si="73"/>
        <v>0.47530493790932843</v>
      </c>
      <c r="AB49" s="1">
        <f t="shared" si="74"/>
        <v>0.21920672121895796</v>
      </c>
      <c r="AC49" s="1">
        <f t="shared" si="75"/>
        <v>8.0198020686047616E-2</v>
      </c>
      <c r="AD49" s="1">
        <f t="shared" si="76"/>
        <v>2.370528645444402E-2</v>
      </c>
      <c r="AE49" s="1">
        <f t="shared" si="77"/>
        <v>5.7515088158393143E-3</v>
      </c>
      <c r="AF49" s="1">
        <f t="shared" si="78"/>
        <v>1.1603503403906778E-3</v>
      </c>
      <c r="AG49" s="1">
        <f t="shared" si="79"/>
        <v>1.966739027176829E-4</v>
      </c>
      <c r="AH49" s="1">
        <f t="shared" si="80"/>
        <v>2.8234878617981333E-5</v>
      </c>
      <c r="AI49" s="1">
        <f t="shared" si="81"/>
        <v>3.4550833535756862E-6</v>
      </c>
      <c r="AJ49" s="1">
        <f t="shared" si="82"/>
        <v>3.6213556942607044E-7</v>
      </c>
      <c r="AK49" s="1">
        <f t="shared" si="83"/>
        <v>3.2627767470635296E-8</v>
      </c>
      <c r="AL49" s="1">
        <f t="shared" si="84"/>
        <v>2.5334487117294796E-9</v>
      </c>
      <c r="AM49" s="5">
        <f t="shared" si="85"/>
        <v>1.7312009109269127E-10</v>
      </c>
      <c r="AN49" s="10">
        <f t="shared" si="45"/>
        <v>1.7312009109269127E-10</v>
      </c>
      <c r="AO49" s="53">
        <f t="shared" si="46"/>
        <v>0</v>
      </c>
      <c r="AP49" s="5">
        <f t="shared" si="47"/>
        <v>3.8385532852404944E-13</v>
      </c>
      <c r="AQ49">
        <f t="shared" si="48"/>
        <v>0</v>
      </c>
      <c r="AR49">
        <f t="shared" si="49"/>
        <v>1.6465933443399194E-6</v>
      </c>
      <c r="AS49" s="5">
        <f t="shared" si="50"/>
        <v>-1.646593728195248E-6</v>
      </c>
      <c r="AT49" s="5">
        <f t="shared" si="51"/>
        <v>-6.7201599753561236E-5</v>
      </c>
      <c r="AU49" s="5">
        <f t="shared" si="52"/>
        <v>1.6480873683270702E-10</v>
      </c>
    </row>
    <row r="50" spans="6:47" x14ac:dyDescent="0.35">
      <c r="F50" t="str">
        <f t="shared" si="53"/>
        <v>Trad, t=1.75</v>
      </c>
      <c r="G50" s="1">
        <f t="shared" si="55"/>
        <v>1.7500000000000009</v>
      </c>
      <c r="H50" s="1">
        <f t="shared" si="13"/>
        <v>0</v>
      </c>
      <c r="I50">
        <f t="shared" si="54"/>
        <v>-3.4215535644685066E-3</v>
      </c>
      <c r="J50" s="53">
        <f t="shared" si="56"/>
        <v>1.1242247426110808E-2</v>
      </c>
      <c r="K50" s="1">
        <f t="shared" si="57"/>
        <v>2.6960294680595958E-3</v>
      </c>
      <c r="L50" s="1">
        <f t="shared" si="58"/>
        <v>-5.1427654179745444E-2</v>
      </c>
      <c r="M50" s="1">
        <f t="shared" si="59"/>
        <v>-1.2827535185633768E-2</v>
      </c>
      <c r="N50" s="1">
        <f t="shared" si="60"/>
        <v>0.21456182836019189</v>
      </c>
      <c r="O50" s="1">
        <f t="shared" si="61"/>
        <v>0.54139472469173022</v>
      </c>
      <c r="P50" s="1">
        <f t="shared" si="62"/>
        <v>0.82153521230843718</v>
      </c>
      <c r="Q50" s="1">
        <f t="shared" si="63"/>
        <v>0.99149075621658533</v>
      </c>
      <c r="R50" s="1">
        <f t="shared" si="64"/>
        <v>1.0701341482374842</v>
      </c>
      <c r="S50" s="1">
        <f t="shared" si="65"/>
        <v>1.0990842640449894</v>
      </c>
      <c r="T50" s="1">
        <f t="shared" si="66"/>
        <v>1.1077971894295575</v>
      </c>
      <c r="U50" s="1">
        <f t="shared" si="67"/>
        <v>1.1099463108018039</v>
      </c>
      <c r="V50" s="1">
        <f t="shared" si="68"/>
        <v>1.1107583813790007</v>
      </c>
      <c r="W50" s="1">
        <f t="shared" si="69"/>
        <v>1.1077418384745799</v>
      </c>
      <c r="X50" s="1">
        <f t="shared" si="70"/>
        <v>1.1279588115864545</v>
      </c>
      <c r="Y50" s="1">
        <f t="shared" si="71"/>
        <v>1.0645842438709991</v>
      </c>
      <c r="Z50" s="1">
        <f t="shared" si="72"/>
        <v>0.82394637398014925</v>
      </c>
      <c r="AA50" s="1">
        <f t="shared" si="73"/>
        <v>0.49875991374041401</v>
      </c>
      <c r="AB50" s="1">
        <f t="shared" si="74"/>
        <v>0.23635340398010435</v>
      </c>
      <c r="AC50" s="1">
        <f t="shared" si="75"/>
        <v>8.9090794788756381E-2</v>
      </c>
      <c r="AD50" s="1">
        <f t="shared" si="76"/>
        <v>2.7187209396986906E-2</v>
      </c>
      <c r="AE50" s="1">
        <f t="shared" si="77"/>
        <v>6.8219891326728064E-3</v>
      </c>
      <c r="AF50" s="1">
        <f t="shared" si="78"/>
        <v>1.4257252330901128E-3</v>
      </c>
      <c r="AG50" s="1">
        <f t="shared" si="79"/>
        <v>2.5073137933905552E-4</v>
      </c>
      <c r="AH50" s="1">
        <f t="shared" si="80"/>
        <v>3.7409016126780237E-5</v>
      </c>
      <c r="AI50" s="1">
        <f t="shared" si="81"/>
        <v>4.7656598843106821E-6</v>
      </c>
      <c r="AJ50" s="1">
        <f t="shared" si="82"/>
        <v>5.2095678118318961E-7</v>
      </c>
      <c r="AK50" s="1">
        <f t="shared" si="83"/>
        <v>4.904942199873002E-8</v>
      </c>
      <c r="AL50" s="1">
        <f t="shared" si="84"/>
        <v>3.9883794095863856E-9</v>
      </c>
      <c r="AM50" s="5">
        <f t="shared" si="85"/>
        <v>2.8634514300137596E-10</v>
      </c>
      <c r="AN50" s="10">
        <f t="shared" si="45"/>
        <v>2.8634514300137596E-10</v>
      </c>
      <c r="AO50" s="53">
        <f t="shared" si="46"/>
        <v>0</v>
      </c>
      <c r="AP50" s="5">
        <f t="shared" si="47"/>
        <v>6.4920034159759052E-13</v>
      </c>
      <c r="AQ50">
        <f t="shared" si="48"/>
        <v>0</v>
      </c>
      <c r="AR50">
        <f t="shared" si="49"/>
        <v>1.5093409975186489E-6</v>
      </c>
      <c r="AS50" s="5">
        <f t="shared" si="50"/>
        <v>-1.5093416467189906E-6</v>
      </c>
      <c r="AT50" s="5">
        <f t="shared" si="51"/>
        <v>-6.8710941400280224E-5</v>
      </c>
      <c r="AU50" s="5">
        <f t="shared" si="52"/>
        <v>1.6708684903922741E-10</v>
      </c>
    </row>
    <row r="51" spans="6:47" x14ac:dyDescent="0.35">
      <c r="F51" t="str">
        <f t="shared" si="53"/>
        <v>Trad, t=1.8</v>
      </c>
      <c r="G51" s="1">
        <f t="shared" si="55"/>
        <v>1.8000000000000009</v>
      </c>
      <c r="H51" s="1">
        <f t="shared" si="13"/>
        <v>0</v>
      </c>
      <c r="I51">
        <f t="shared" si="54"/>
        <v>-3.0954568422386832E-3</v>
      </c>
      <c r="J51" s="53">
        <f t="shared" si="56"/>
        <v>1.0170786767355673E-2</v>
      </c>
      <c r="K51" s="1">
        <f t="shared" si="57"/>
        <v>4.8648254721298505E-3</v>
      </c>
      <c r="L51" s="1">
        <f t="shared" si="58"/>
        <v>-4.7741574945973093E-2</v>
      </c>
      <c r="M51" s="1">
        <f t="shared" si="59"/>
        <v>-2.1387686134597392E-2</v>
      </c>
      <c r="N51" s="1">
        <f t="shared" si="60"/>
        <v>0.18887537155594561</v>
      </c>
      <c r="O51" s="1">
        <f t="shared" si="61"/>
        <v>0.51011387916760909</v>
      </c>
      <c r="P51" s="1">
        <f t="shared" si="62"/>
        <v>0.79785657416256461</v>
      </c>
      <c r="Q51" s="1">
        <f t="shared" si="63"/>
        <v>0.97942404149830209</v>
      </c>
      <c r="R51" s="1">
        <f t="shared" si="64"/>
        <v>1.0666705725984758</v>
      </c>
      <c r="S51" s="1">
        <f t="shared" si="65"/>
        <v>1.1000108426090531</v>
      </c>
      <c r="T51" s="1">
        <f t="shared" si="66"/>
        <v>1.1104298937004629</v>
      </c>
      <c r="U51" s="1">
        <f t="shared" si="67"/>
        <v>1.1131067731529289</v>
      </c>
      <c r="V51" s="1">
        <f t="shared" si="68"/>
        <v>1.114059075375224</v>
      </c>
      <c r="W51" s="1">
        <f t="shared" si="69"/>
        <v>1.1111248194017787</v>
      </c>
      <c r="X51" s="1">
        <f t="shared" si="70"/>
        <v>1.1303185367083264</v>
      </c>
      <c r="Y51" s="1">
        <f t="shared" si="71"/>
        <v>1.0732780280150314</v>
      </c>
      <c r="Z51" s="1">
        <f t="shared" si="72"/>
        <v>0.84365796584802855</v>
      </c>
      <c r="AA51" s="1">
        <f t="shared" si="73"/>
        <v>0.52209641463447831</v>
      </c>
      <c r="AB51" s="1">
        <f t="shared" si="74"/>
        <v>0.2539588980964424</v>
      </c>
      <c r="AC51" s="1">
        <f t="shared" si="75"/>
        <v>9.8521416418140023E-2</v>
      </c>
      <c r="AD51" s="1">
        <f t="shared" si="76"/>
        <v>3.1004361274696881E-2</v>
      </c>
      <c r="AE51" s="1">
        <f t="shared" si="77"/>
        <v>8.0363428892903654E-3</v>
      </c>
      <c r="AF51" s="1">
        <f t="shared" si="78"/>
        <v>1.7375785662810061E-3</v>
      </c>
      <c r="AG51" s="1">
        <f t="shared" si="79"/>
        <v>3.1661788754415617E-4</v>
      </c>
      <c r="AH51" s="1">
        <f t="shared" si="80"/>
        <v>4.9021674375517177E-5</v>
      </c>
      <c r="AI51" s="1">
        <f t="shared" si="81"/>
        <v>6.4910290551892943E-6</v>
      </c>
      <c r="AJ51" s="1">
        <f t="shared" si="82"/>
        <v>7.387604771947331E-7</v>
      </c>
      <c r="AK51" s="1">
        <f t="shared" si="83"/>
        <v>7.2548809929031367E-8</v>
      </c>
      <c r="AL51" s="1">
        <f t="shared" si="84"/>
        <v>6.1649958898983385E-9</v>
      </c>
      <c r="AM51" s="5">
        <f t="shared" si="85"/>
        <v>4.6397631465981418E-10</v>
      </c>
      <c r="AN51" s="10">
        <f t="shared" si="45"/>
        <v>4.6397631465981418E-10</v>
      </c>
      <c r="AO51" s="53">
        <f t="shared" si="46"/>
        <v>0</v>
      </c>
      <c r="AP51" s="5">
        <f t="shared" si="47"/>
        <v>1.0737942862551569E-12</v>
      </c>
      <c r="AQ51">
        <f t="shared" si="48"/>
        <v>0</v>
      </c>
      <c r="AR51">
        <f t="shared" si="49"/>
        <v>1.3747302685107599E-6</v>
      </c>
      <c r="AS51" s="5">
        <f t="shared" si="50"/>
        <v>-1.3747313423050461E-6</v>
      </c>
      <c r="AT51" s="5">
        <f t="shared" si="51"/>
        <v>-7.0085672742585276E-5</v>
      </c>
      <c r="AU51" s="5">
        <f t="shared" si="52"/>
        <v>1.6897673530274325E-10</v>
      </c>
    </row>
    <row r="52" spans="6:47" x14ac:dyDescent="0.35">
      <c r="F52" t="str">
        <f t="shared" si="53"/>
        <v>Trad, t=1.85</v>
      </c>
      <c r="G52" s="1">
        <f t="shared" si="55"/>
        <v>1.850000000000001</v>
      </c>
      <c r="H52" s="1">
        <f t="shared" si="13"/>
        <v>0</v>
      </c>
      <c r="I52">
        <f t="shared" si="54"/>
        <v>-2.780321430653918E-3</v>
      </c>
      <c r="J52" s="53">
        <f t="shared" si="56"/>
        <v>9.1353418435771595E-3</v>
      </c>
      <c r="K52" s="1">
        <f t="shared" si="57"/>
        <v>6.7102447855589076E-3</v>
      </c>
      <c r="L52" s="1">
        <f t="shared" si="58"/>
        <v>-4.3881366637589285E-2</v>
      </c>
      <c r="M52" s="1">
        <f t="shared" si="59"/>
        <v>-2.8521533609847879E-2</v>
      </c>
      <c r="N52" s="1">
        <f t="shared" si="60"/>
        <v>0.16469075371574682</v>
      </c>
      <c r="O52" s="1">
        <f t="shared" si="61"/>
        <v>0.4790575775664847</v>
      </c>
      <c r="P52" s="1">
        <f t="shared" si="62"/>
        <v>0.77326970094284009</v>
      </c>
      <c r="Q52" s="1">
        <f t="shared" si="63"/>
        <v>0.96623936123950838</v>
      </c>
      <c r="R52" s="1">
        <f t="shared" si="64"/>
        <v>1.0624478576089214</v>
      </c>
      <c r="S52" s="1">
        <f t="shared" si="65"/>
        <v>1.100575407191051</v>
      </c>
      <c r="T52" s="1">
        <f t="shared" si="66"/>
        <v>1.1129339389625514</v>
      </c>
      <c r="U52" s="1">
        <f t="shared" si="67"/>
        <v>1.1162357594844263</v>
      </c>
      <c r="V52" s="1">
        <f t="shared" si="68"/>
        <v>1.117358638331321</v>
      </c>
      <c r="W52" s="1">
        <f t="shared" si="69"/>
        <v>1.114519975416953</v>
      </c>
      <c r="X52" s="1">
        <f t="shared" si="70"/>
        <v>1.1327176368569996</v>
      </c>
      <c r="Y52" s="1">
        <f t="shared" si="71"/>
        <v>1.0815100923670335</v>
      </c>
      <c r="Z52" s="1">
        <f t="shared" si="72"/>
        <v>0.86267596396774759</v>
      </c>
      <c r="AA52" s="1">
        <f t="shared" si="73"/>
        <v>0.54527461652461429</v>
      </c>
      <c r="AB52" s="1">
        <f t="shared" si="74"/>
        <v>0.27198746959872011</v>
      </c>
      <c r="AC52" s="1">
        <f t="shared" si="75"/>
        <v>0.1084862863237786</v>
      </c>
      <c r="AD52" s="1">
        <f t="shared" si="76"/>
        <v>3.5169631935496992E-2</v>
      </c>
      <c r="AE52" s="1">
        <f t="shared" si="77"/>
        <v>9.4060212681134868E-3</v>
      </c>
      <c r="AF52" s="1">
        <f t="shared" si="78"/>
        <v>2.1015237998924072E-3</v>
      </c>
      <c r="AG52" s="1">
        <f t="shared" si="79"/>
        <v>3.9626718717963215E-4</v>
      </c>
      <c r="AH52" s="1">
        <f t="shared" si="80"/>
        <v>6.3581287029658166E-5</v>
      </c>
      <c r="AI52" s="1">
        <f t="shared" si="81"/>
        <v>8.7375635753980408E-6</v>
      </c>
      <c r="AJ52" s="1">
        <f t="shared" si="82"/>
        <v>1.033704804736161E-6</v>
      </c>
      <c r="AK52" s="1">
        <f t="shared" si="83"/>
        <v>1.0569711293653428E-7</v>
      </c>
      <c r="AL52" s="1">
        <f t="shared" si="84"/>
        <v>9.3688036802605636E-9</v>
      </c>
      <c r="AM52" s="5">
        <f t="shared" si="85"/>
        <v>7.3759192832143294E-10</v>
      </c>
      <c r="AN52" s="10">
        <f t="shared" si="45"/>
        <v>7.3759192832143294E-10</v>
      </c>
      <c r="AO52" s="53">
        <f t="shared" si="46"/>
        <v>0</v>
      </c>
      <c r="AP52" s="5">
        <f t="shared" si="47"/>
        <v>1.7399111799742984E-12</v>
      </c>
      <c r="AQ52">
        <f t="shared" si="48"/>
        <v>0</v>
      </c>
      <c r="AR52">
        <f t="shared" si="49"/>
        <v>1.2437085987748731E-6</v>
      </c>
      <c r="AS52" s="5">
        <f t="shared" si="50"/>
        <v>-1.2437103386860529E-6</v>
      </c>
      <c r="AT52" s="5">
        <f t="shared" si="51"/>
        <v>-7.1329383081271329E-5</v>
      </c>
      <c r="AU52" s="5">
        <f t="shared" si="52"/>
        <v>1.7052355070929783E-10</v>
      </c>
    </row>
    <row r="53" spans="6:47" x14ac:dyDescent="0.35">
      <c r="F53" t="str">
        <f t="shared" si="53"/>
        <v>Trad, t=1.9</v>
      </c>
      <c r="G53" s="1">
        <f t="shared" si="55"/>
        <v>1.900000000000001</v>
      </c>
      <c r="H53" s="1">
        <f t="shared" si="13"/>
        <v>0</v>
      </c>
      <c r="I53">
        <f t="shared" si="54"/>
        <v>-2.477856192659006E-3</v>
      </c>
      <c r="J53" s="53">
        <f t="shared" si="56"/>
        <v>8.1415274901653033E-3</v>
      </c>
      <c r="K53" s="1">
        <f t="shared" si="57"/>
        <v>8.2507619750187885E-3</v>
      </c>
      <c r="L53" s="1">
        <f t="shared" si="58"/>
        <v>-3.9920776980331953E-2</v>
      </c>
      <c r="M53" s="1">
        <f t="shared" si="59"/>
        <v>-3.433514326249127E-2</v>
      </c>
      <c r="N53" s="1">
        <f t="shared" si="60"/>
        <v>0.14203318347555891</v>
      </c>
      <c r="O53" s="1">
        <f t="shared" si="61"/>
        <v>0.44835583936500184</v>
      </c>
      <c r="P53" s="1">
        <f t="shared" si="62"/>
        <v>0.74786886659754914</v>
      </c>
      <c r="Q53" s="1">
        <f t="shared" si="63"/>
        <v>0.95194428694008337</v>
      </c>
      <c r="R53" s="1">
        <f t="shared" si="64"/>
        <v>1.0574292327133445</v>
      </c>
      <c r="S53" s="1">
        <f t="shared" si="65"/>
        <v>1.1007427866207553</v>
      </c>
      <c r="T53" s="1">
        <f t="shared" si="66"/>
        <v>1.1152899554304692</v>
      </c>
      <c r="U53" s="1">
        <f t="shared" si="67"/>
        <v>1.1193255847312653</v>
      </c>
      <c r="V53" s="1">
        <f t="shared" si="68"/>
        <v>1.1206547210027376</v>
      </c>
      <c r="W53" s="1">
        <f t="shared" si="69"/>
        <v>1.1179261775311493</v>
      </c>
      <c r="X53" s="1">
        <f t="shared" si="70"/>
        <v>1.1351574512044698</v>
      </c>
      <c r="Y53" s="1">
        <f t="shared" si="71"/>
        <v>1.0893146034377164</v>
      </c>
      <c r="Z53" s="1">
        <f t="shared" si="72"/>
        <v>0.88101214137369299</v>
      </c>
      <c r="AA53" s="1">
        <f t="shared" si="73"/>
        <v>0.56825783147569442</v>
      </c>
      <c r="AB53" s="1">
        <f t="shared" si="74"/>
        <v>0.29040300649332368</v>
      </c>
      <c r="AC53" s="1">
        <f t="shared" si="75"/>
        <v>0.11897979861526715</v>
      </c>
      <c r="AD53" s="1">
        <f t="shared" si="76"/>
        <v>3.9694935983250419E-2</v>
      </c>
      <c r="AE53" s="1">
        <f t="shared" si="77"/>
        <v>1.094257095505405E-2</v>
      </c>
      <c r="AF53" s="1">
        <f t="shared" si="78"/>
        <v>2.5235101232928634E-3</v>
      </c>
      <c r="AG53" s="1">
        <f t="shared" si="79"/>
        <v>4.9181732873653362E-4</v>
      </c>
      <c r="AH53" s="1">
        <f t="shared" si="80"/>
        <v>8.167304429380841E-5</v>
      </c>
      <c r="AI53" s="1">
        <f t="shared" si="81"/>
        <v>1.163266184939143E-5</v>
      </c>
      <c r="AJ53" s="1">
        <f t="shared" si="82"/>
        <v>1.4284284495388069E-6</v>
      </c>
      <c r="AK53" s="1">
        <f t="shared" si="83"/>
        <v>1.5183424453652927E-7</v>
      </c>
      <c r="AL53" s="1">
        <f t="shared" si="84"/>
        <v>1.4013768948831719E-8</v>
      </c>
      <c r="AM53" s="5">
        <f t="shared" si="85"/>
        <v>1.1519450652614904E-9</v>
      </c>
      <c r="AN53" s="10">
        <f t="shared" si="45"/>
        <v>1.1519450652614904E-9</v>
      </c>
      <c r="AO53" s="53">
        <f t="shared" si="46"/>
        <v>0</v>
      </c>
      <c r="AP53" s="5">
        <f t="shared" si="47"/>
        <v>2.765969731205366E-12</v>
      </c>
      <c r="AQ53">
        <f t="shared" si="48"/>
        <v>0</v>
      </c>
      <c r="AR53">
        <f t="shared" si="49"/>
        <v>1.1170906661917002E-6</v>
      </c>
      <c r="AS53" s="5">
        <f t="shared" si="50"/>
        <v>-1.1170934321614313E-6</v>
      </c>
      <c r="AT53" s="5">
        <f t="shared" si="51"/>
        <v>-7.2446476513432761E-5</v>
      </c>
      <c r="AU53" s="5">
        <f t="shared" si="52"/>
        <v>1.7177144844547603E-10</v>
      </c>
    </row>
    <row r="54" spans="6:47" x14ac:dyDescent="0.35">
      <c r="F54" t="str">
        <f t="shared" si="53"/>
        <v>Trad, t=1.95</v>
      </c>
      <c r="G54" s="1">
        <f t="shared" si="55"/>
        <v>1.9500000000000011</v>
      </c>
      <c r="H54" s="1">
        <f t="shared" si="13"/>
        <v>0</v>
      </c>
      <c r="I54">
        <f t="shared" si="54"/>
        <v>-2.1894650740461197E-3</v>
      </c>
      <c r="J54" s="53">
        <f t="shared" si="56"/>
        <v>7.193956671865823E-3</v>
      </c>
      <c r="K54" s="1">
        <f t="shared" si="57"/>
        <v>9.5061275940285257E-3</v>
      </c>
      <c r="L54" s="1">
        <f t="shared" si="58"/>
        <v>-3.5924852616120884E-2</v>
      </c>
      <c r="M54" s="1">
        <f t="shared" si="59"/>
        <v>-3.8935081850592058E-2</v>
      </c>
      <c r="N54" s="1">
        <f t="shared" si="60"/>
        <v>0.12091452673391613</v>
      </c>
      <c r="O54" s="1">
        <f t="shared" si="61"/>
        <v>0.41813100216451321</v>
      </c>
      <c r="P54" s="1">
        <f t="shared" si="62"/>
        <v>0.72175315028621345</v>
      </c>
      <c r="Q54" s="1">
        <f t="shared" si="63"/>
        <v>0.93655415676654186</v>
      </c>
      <c r="R54" s="1">
        <f t="shared" si="64"/>
        <v>1.0515813067618656</v>
      </c>
      <c r="S54" s="1">
        <f t="shared" si="65"/>
        <v>1.1004773625931827</v>
      </c>
      <c r="T54" s="1">
        <f t="shared" si="66"/>
        <v>1.1174771672160853</v>
      </c>
      <c r="U54" s="1">
        <f t="shared" si="67"/>
        <v>1.1223676099803064</v>
      </c>
      <c r="V54" s="1">
        <f t="shared" si="68"/>
        <v>1.1239445649609727</v>
      </c>
      <c r="W54" s="1">
        <f t="shared" si="69"/>
        <v>1.1213421866868609</v>
      </c>
      <c r="X54" s="1">
        <f t="shared" si="70"/>
        <v>1.1376389443810746</v>
      </c>
      <c r="Y54" s="1">
        <f t="shared" si="71"/>
        <v>1.0967236797267979</v>
      </c>
      <c r="Z54" s="1">
        <f t="shared" si="72"/>
        <v>0.89867996987878818</v>
      </c>
      <c r="AA54" s="1">
        <f t="shared" si="73"/>
        <v>0.59101244678963405</v>
      </c>
      <c r="AB54" s="1">
        <f t="shared" si="74"/>
        <v>0.30916924381989047</v>
      </c>
      <c r="AC54" s="1">
        <f t="shared" si="75"/>
        <v>0.12999443822717097</v>
      </c>
      <c r="AD54" s="1">
        <f t="shared" si="76"/>
        <v>4.4591149623583654E-2</v>
      </c>
      <c r="AE54" s="1">
        <f t="shared" si="77"/>
        <v>1.2657571469818959E-2</v>
      </c>
      <c r="AF54" s="1">
        <f t="shared" si="78"/>
        <v>3.0098087135441323E-3</v>
      </c>
      <c r="AG54" s="1">
        <f t="shared" si="79"/>
        <v>6.0561780075160502E-4</v>
      </c>
      <c r="AH54" s="1">
        <f t="shared" si="80"/>
        <v>1.0396568179576175E-4</v>
      </c>
      <c r="AI54" s="1">
        <f t="shared" si="81"/>
        <v>1.5327636998978526E-5</v>
      </c>
      <c r="AJ54" s="1">
        <f t="shared" si="82"/>
        <v>1.9508849481209456E-6</v>
      </c>
      <c r="AK54" s="1">
        <f t="shared" si="83"/>
        <v>2.1525078187246739E-7</v>
      </c>
      <c r="AL54" s="1">
        <f t="shared" si="84"/>
        <v>2.0653756776089649E-8</v>
      </c>
      <c r="AM54" s="5">
        <f t="shared" si="85"/>
        <v>1.7695529908977526E-9</v>
      </c>
      <c r="AN54" s="10">
        <f t="shared" si="45"/>
        <v>1.7695529908977526E-9</v>
      </c>
      <c r="AO54" s="53">
        <f t="shared" si="46"/>
        <v>0</v>
      </c>
      <c r="AP54" s="5">
        <f t="shared" si="47"/>
        <v>4.3197939947305768E-12</v>
      </c>
      <c r="AQ54">
        <f t="shared" si="48"/>
        <v>0</v>
      </c>
      <c r="AR54">
        <f t="shared" si="49"/>
        <v>9.9556290078517407E-7</v>
      </c>
      <c r="AS54" s="5">
        <f t="shared" si="50"/>
        <v>-9.9556722057916888E-7</v>
      </c>
      <c r="AT54" s="5">
        <f t="shared" si="51"/>
        <v>-7.3442043734011928E-5</v>
      </c>
      <c r="AU54" s="5">
        <f t="shared" si="52"/>
        <v>1.7276260253616777E-10</v>
      </c>
    </row>
    <row r="55" spans="6:47" x14ac:dyDescent="0.35">
      <c r="F55" t="str">
        <f t="shared" si="53"/>
        <v>Trad, t=2</v>
      </c>
      <c r="G55" s="1">
        <f t="shared" si="55"/>
        <v>2.0000000000000009</v>
      </c>
      <c r="H55" s="1">
        <f t="shared" si="13"/>
        <v>0</v>
      </c>
      <c r="I55">
        <f t="shared" si="54"/>
        <v>-1.9162635891115721E-3</v>
      </c>
      <c r="J55" s="53">
        <f t="shared" si="56"/>
        <v>6.2962946499380218E-3</v>
      </c>
      <c r="K55" s="1">
        <f t="shared" si="57"/>
        <v>1.0496976376957855E-2</v>
      </c>
      <c r="L55" s="1">
        <f t="shared" si="58"/>
        <v>-3.1950345111487637E-2</v>
      </c>
      <c r="M55" s="1">
        <f t="shared" si="59"/>
        <v>-4.2427328305351023E-2</v>
      </c>
      <c r="N55" s="1">
        <f t="shared" si="60"/>
        <v>0.10133424107938838</v>
      </c>
      <c r="O55" s="1">
        <f t="shared" si="61"/>
        <v>0.38849697792829069</v>
      </c>
      <c r="P55" s="1">
        <f t="shared" si="62"/>
        <v>0.69502536968579631</v>
      </c>
      <c r="Q55" s="1">
        <f t="shared" si="63"/>
        <v>0.92009193320113336</v>
      </c>
      <c r="R55" s="1">
        <f t="shared" si="64"/>
        <v>1.0448744841935942</v>
      </c>
      <c r="S55" s="1">
        <f t="shared" si="65"/>
        <v>1.0997433790265125</v>
      </c>
      <c r="T55" s="1">
        <f t="shared" si="66"/>
        <v>1.1194734556913755</v>
      </c>
      <c r="U55" s="1">
        <f t="shared" si="67"/>
        <v>1.1253521999475795</v>
      </c>
      <c r="V55" s="1">
        <f t="shared" si="68"/>
        <v>1.1272249587025573</v>
      </c>
      <c r="W55" s="1">
        <f t="shared" si="69"/>
        <v>1.1247666340159588</v>
      </c>
      <c r="X55" s="1">
        <f t="shared" si="70"/>
        <v>1.1401627343902885</v>
      </c>
      <c r="Y55" s="1">
        <f t="shared" si="71"/>
        <v>1.1037674828327377</v>
      </c>
      <c r="Z55" s="1">
        <f t="shared" si="72"/>
        <v>0.91569436872574295</v>
      </c>
      <c r="AA55" s="1">
        <f t="shared" si="73"/>
        <v>0.61350784937831193</v>
      </c>
      <c r="AB55" s="1">
        <f t="shared" si="74"/>
        <v>0.3282499710435543</v>
      </c>
      <c r="AC55" s="1">
        <f t="shared" si="75"/>
        <v>0.14152088648204114</v>
      </c>
      <c r="AD55" s="1">
        <f t="shared" si="76"/>
        <v>4.9868057159501274E-2</v>
      </c>
      <c r="AE55" s="1">
        <f t="shared" si="77"/>
        <v>1.4562572487201688E-2</v>
      </c>
      <c r="AF55" s="1">
        <f t="shared" si="78"/>
        <v>3.5669962224892161E-3</v>
      </c>
      <c r="AG55" s="1">
        <f t="shared" si="79"/>
        <v>7.4023551059240582E-4</v>
      </c>
      <c r="AH55" s="1">
        <f t="shared" si="80"/>
        <v>1.3121827552148752E-4</v>
      </c>
      <c r="AI55" s="1">
        <f t="shared" si="81"/>
        <v>2.0000803109281265E-5</v>
      </c>
      <c r="AJ55" s="1">
        <f t="shared" si="82"/>
        <v>2.6352791961691964E-6</v>
      </c>
      <c r="AK55" s="1">
        <f t="shared" si="83"/>
        <v>3.0140155757266799E-7</v>
      </c>
      <c r="AL55" s="1">
        <f t="shared" si="84"/>
        <v>3.0021079526582936E-8</v>
      </c>
      <c r="AM55" s="5">
        <f t="shared" si="85"/>
        <v>2.6765823806133583E-9</v>
      </c>
      <c r="AN55" s="10">
        <f t="shared" si="45"/>
        <v>2.6765823806133583E-9</v>
      </c>
      <c r="AO55" s="53">
        <f t="shared" si="46"/>
        <v>0</v>
      </c>
      <c r="AP55" s="5">
        <f t="shared" si="47"/>
        <v>6.635823715866554E-12</v>
      </c>
      <c r="AQ55">
        <f t="shared" si="48"/>
        <v>0</v>
      </c>
      <c r="AR55">
        <f t="shared" si="49"/>
        <v>8.7968915285507876E-7</v>
      </c>
      <c r="AS55" s="5">
        <f t="shared" si="50"/>
        <v>-8.7969578867879462E-7</v>
      </c>
      <c r="AT55" s="5">
        <f t="shared" si="51"/>
        <v>-7.432173952269072E-5</v>
      </c>
      <c r="AU55" s="5">
        <f t="shared" si="52"/>
        <v>1.7353646721678696E-10</v>
      </c>
    </row>
    <row r="56" spans="6:47" x14ac:dyDescent="0.35">
      <c r="F56" t="str">
        <f t="shared" si="53"/>
        <v>Trad, t=2.05</v>
      </c>
      <c r="G56" s="1">
        <f t="shared" si="55"/>
        <v>2.0500000000000007</v>
      </c>
      <c r="H56" s="1">
        <f t="shared" si="13"/>
        <v>0</v>
      </c>
      <c r="I56">
        <f t="shared" si="54"/>
        <v>-1.6590970922866473E-3</v>
      </c>
      <c r="J56" s="53">
        <f t="shared" si="56"/>
        <v>5.45131901751327E-3</v>
      </c>
      <c r="K56" s="1">
        <f t="shared" si="57"/>
        <v>1.1244474649416169E-2</v>
      </c>
      <c r="L56" s="1">
        <f t="shared" si="58"/>
        <v>-2.8046153183015596E-2</v>
      </c>
      <c r="M56" s="1">
        <f t="shared" si="59"/>
        <v>-4.4916307701702247E-2</v>
      </c>
      <c r="N56" s="1">
        <f t="shared" si="60"/>
        <v>8.3280361854538326E-2</v>
      </c>
      <c r="O56" s="1">
        <f t="shared" si="61"/>
        <v>0.35955865391376929</v>
      </c>
      <c r="P56" s="1">
        <f t="shared" si="62"/>
        <v>0.66779102078864405</v>
      </c>
      <c r="Q56" s="1">
        <f t="shared" si="63"/>
        <v>0.90258797626774945</v>
      </c>
      <c r="R56" s="1">
        <f t="shared" si="64"/>
        <v>1.0372833398338206</v>
      </c>
      <c r="S56" s="1">
        <f t="shared" si="65"/>
        <v>1.0985052640361908</v>
      </c>
      <c r="T56" s="1">
        <f t="shared" si="66"/>
        <v>1.1212554430956154</v>
      </c>
      <c r="U56" s="1">
        <f t="shared" si="67"/>
        <v>1.1282686882576549</v>
      </c>
      <c r="V56" s="1">
        <f t="shared" si="68"/>
        <v>1.1304921935032139</v>
      </c>
      <c r="W56" s="1">
        <f t="shared" si="69"/>
        <v>1.1281979989363691</v>
      </c>
      <c r="X56" s="1">
        <f t="shared" si="70"/>
        <v>1.1427291168643972</v>
      </c>
      <c r="Y56" s="1">
        <f t="shared" si="71"/>
        <v>1.1104743061178259</v>
      </c>
      <c r="Z56" s="1">
        <f t="shared" si="72"/>
        <v>0.93207147494349463</v>
      </c>
      <c r="AA56" s="1">
        <f t="shared" si="73"/>
        <v>0.6357163378606262</v>
      </c>
      <c r="AB56" s="1">
        <f t="shared" si="74"/>
        <v>0.34760922191083349</v>
      </c>
      <c r="AC56" s="1">
        <f t="shared" si="75"/>
        <v>0.15354813316106905</v>
      </c>
      <c r="AD56" s="1">
        <f t="shared" si="76"/>
        <v>5.5534307044136512E-2</v>
      </c>
      <c r="AE56" s="1">
        <f t="shared" si="77"/>
        <v>1.6669031714708165E-2</v>
      </c>
      <c r="AF56" s="1">
        <f t="shared" si="78"/>
        <v>4.2019356544827783E-3</v>
      </c>
      <c r="AG56" s="1">
        <f t="shared" si="79"/>
        <v>8.9845951257006278E-4</v>
      </c>
      <c r="AH56" s="1">
        <f t="shared" si="80"/>
        <v>1.6428697970211339E-4</v>
      </c>
      <c r="AI56" s="1">
        <f t="shared" si="81"/>
        <v>2.5860748040655792E-5</v>
      </c>
      <c r="AJ56" s="1">
        <f t="shared" si="82"/>
        <v>3.5231105959642998E-6</v>
      </c>
      <c r="AK56" s="1">
        <f t="shared" si="83"/>
        <v>4.1715426107004904E-7</v>
      </c>
      <c r="AL56" s="1">
        <f t="shared" si="84"/>
        <v>4.3073299976029306E-8</v>
      </c>
      <c r="AM56" s="5">
        <f t="shared" si="85"/>
        <v>3.9903118664752439E-9</v>
      </c>
      <c r="AN56" s="10">
        <f t="shared" si="45"/>
        <v>3.9903118664752439E-9</v>
      </c>
      <c r="AO56" s="53">
        <f t="shared" si="46"/>
        <v>0</v>
      </c>
      <c r="AP56" s="5">
        <f t="shared" si="47"/>
        <v>1.0037183927300067E-11</v>
      </c>
      <c r="AQ56">
        <f t="shared" si="48"/>
        <v>0</v>
      </c>
      <c r="AR56">
        <f t="shared" si="49"/>
        <v>7.6991729680564447E-7</v>
      </c>
      <c r="AS56" s="5">
        <f t="shared" si="50"/>
        <v>-7.6992733398957173E-7</v>
      </c>
      <c r="AT56" s="5">
        <f t="shared" si="51"/>
        <v>-7.5091666856680298E-5</v>
      </c>
      <c r="AU56" s="5">
        <f t="shared" si="52"/>
        <v>1.7412925531641125E-10</v>
      </c>
    </row>
    <row r="57" spans="6:47" x14ac:dyDescent="0.35">
      <c r="F57" t="str">
        <f t="shared" si="53"/>
        <v>Trad, t=2.1</v>
      </c>
      <c r="G57" s="1">
        <f t="shared" si="55"/>
        <v>2.1000000000000005</v>
      </c>
      <c r="H57" s="1">
        <f t="shared" si="13"/>
        <v>0</v>
      </c>
      <c r="I57">
        <f t="shared" si="54"/>
        <v>-1.4185603519582823E-3</v>
      </c>
      <c r="J57" s="53">
        <f t="shared" si="56"/>
        <v>4.660984013577214E-3</v>
      </c>
      <c r="K57" s="1">
        <f t="shared" si="57"/>
        <v>1.1770006022086251E-2</v>
      </c>
      <c r="L57" s="1">
        <f t="shared" si="58"/>
        <v>-2.4253792489274388E-2</v>
      </c>
      <c r="M57" s="1">
        <f t="shared" si="59"/>
        <v>-4.6504044952715762E-2</v>
      </c>
      <c r="N57" s="1">
        <f t="shared" si="60"/>
        <v>6.6730523154173771E-2</v>
      </c>
      <c r="O57" s="1">
        <f t="shared" si="61"/>
        <v>0.33141143366977127</v>
      </c>
      <c r="P57" s="1">
        <f t="shared" si="62"/>
        <v>0.64015723723805795</v>
      </c>
      <c r="Q57" s="1">
        <f t="shared" si="63"/>
        <v>0.88407973870188328</v>
      </c>
      <c r="R57" s="1">
        <f t="shared" si="64"/>
        <v>1.0287869479466247</v>
      </c>
      <c r="S57" s="1">
        <f t="shared" si="65"/>
        <v>1.0967279602594979</v>
      </c>
      <c r="T57" s="1">
        <f t="shared" si="66"/>
        <v>1.1227985960183862</v>
      </c>
      <c r="U57" s="1">
        <f t="shared" si="67"/>
        <v>1.1311053515651757</v>
      </c>
      <c r="V57" s="1">
        <f t="shared" si="68"/>
        <v>1.1337420196242296</v>
      </c>
      <c r="W57" s="1">
        <f t="shared" si="69"/>
        <v>1.1316345852294072</v>
      </c>
      <c r="X57" s="1">
        <f t="shared" si="70"/>
        <v>1.1453380857477127</v>
      </c>
      <c r="Y57" s="1">
        <f t="shared" si="71"/>
        <v>1.1168706607230841</v>
      </c>
      <c r="Z57" s="1">
        <f t="shared" si="72"/>
        <v>0.94782843396031824</v>
      </c>
      <c r="AA57" s="1">
        <f t="shared" si="73"/>
        <v>0.6576130245903189</v>
      </c>
      <c r="AB57" s="1">
        <f t="shared" si="74"/>
        <v>0.36721144704852759</v>
      </c>
      <c r="AC57" s="1">
        <f t="shared" si="75"/>
        <v>0.1660635935969538</v>
      </c>
      <c r="AD57" s="1">
        <f t="shared" si="76"/>
        <v>6.1597377307775106E-2</v>
      </c>
      <c r="AE57" s="1">
        <f t="shared" si="77"/>
        <v>1.8988253852529672E-2</v>
      </c>
      <c r="AF57" s="1">
        <f t="shared" si="78"/>
        <v>4.9217548191383565E-3</v>
      </c>
      <c r="AG57" s="1">
        <f t="shared" si="79"/>
        <v>1.0833044112980267E-3</v>
      </c>
      <c r="AH57" s="1">
        <f t="shared" si="80"/>
        <v>2.0413164355513616E-4</v>
      </c>
      <c r="AI57" s="1">
        <f t="shared" si="81"/>
        <v>3.3149779452773014E-5</v>
      </c>
      <c r="AJ57" s="1">
        <f t="shared" si="82"/>
        <v>4.6643264973023156E-6</v>
      </c>
      <c r="AK57" s="1">
        <f t="shared" si="83"/>
        <v>5.7107643511464653E-7</v>
      </c>
      <c r="AL57" s="1">
        <f t="shared" si="84"/>
        <v>6.1049533135221922E-8</v>
      </c>
      <c r="AM57" s="5">
        <f t="shared" si="85"/>
        <v>5.8684954843058741E-9</v>
      </c>
      <c r="AN57" s="10">
        <f t="shared" si="45"/>
        <v>5.8684954843058741E-9</v>
      </c>
      <c r="AO57" s="53">
        <f t="shared" si="46"/>
        <v>0</v>
      </c>
      <c r="AP57" s="5">
        <f t="shared" si="47"/>
        <v>1.4963669499282125E-11</v>
      </c>
      <c r="AQ57">
        <f t="shared" si="48"/>
        <v>0</v>
      </c>
      <c r="AR57">
        <f t="shared" si="49"/>
        <v>6.6658654707119069E-7</v>
      </c>
      <c r="AS57" s="5">
        <f t="shared" si="50"/>
        <v>-6.6660151074068994E-7</v>
      </c>
      <c r="AT57" s="5">
        <f t="shared" si="51"/>
        <v>-7.5758268367420994E-5</v>
      </c>
      <c r="AU57" s="5">
        <f t="shared" si="52"/>
        <v>1.7457361289053302E-10</v>
      </c>
    </row>
    <row r="58" spans="6:47" x14ac:dyDescent="0.35">
      <c r="F58" t="str">
        <f t="shared" si="53"/>
        <v>Trad, t=2.15</v>
      </c>
      <c r="G58" s="1">
        <f t="shared" si="55"/>
        <v>2.1500000000000004</v>
      </c>
      <c r="H58" s="1">
        <f t="shared" si="13"/>
        <v>0</v>
      </c>
      <c r="I58">
        <f t="shared" si="54"/>
        <v>-1.1950179933789878E-3</v>
      </c>
      <c r="J58" s="53">
        <f t="shared" si="56"/>
        <v>3.9264876925309599E-3</v>
      </c>
      <c r="K58" s="1">
        <f t="shared" si="57"/>
        <v>1.2094894126556359E-2</v>
      </c>
      <c r="L58" s="1">
        <f t="shared" si="58"/>
        <v>-2.0607885025876179E-2</v>
      </c>
      <c r="M58" s="1">
        <f t="shared" si="59"/>
        <v>-4.7289434110802109E-2</v>
      </c>
      <c r="N58" s="1">
        <f t="shared" si="60"/>
        <v>5.1652998444067517E-2</v>
      </c>
      <c r="O58" s="1">
        <f t="shared" si="61"/>
        <v>0.30414091209462563</v>
      </c>
      <c r="P58" s="1">
        <f t="shared" si="62"/>
        <v>0.61223178095456576</v>
      </c>
      <c r="Q58" s="1">
        <f t="shared" si="63"/>
        <v>0.8646113901699356</v>
      </c>
      <c r="R58" s="1">
        <f t="shared" si="64"/>
        <v>1.0193691620200476</v>
      </c>
      <c r="S58" s="1">
        <f t="shared" si="65"/>
        <v>1.0943772591912657</v>
      </c>
      <c r="T58" s="1">
        <f t="shared" si="66"/>
        <v>1.124077348074378</v>
      </c>
      <c r="U58" s="1">
        <f t="shared" si="67"/>
        <v>1.1338493934611138</v>
      </c>
      <c r="V58" s="1">
        <f t="shared" si="68"/>
        <v>1.1369696035159287</v>
      </c>
      <c r="W58" s="1">
        <f t="shared" si="69"/>
        <v>1.1350744952739071</v>
      </c>
      <c r="X58" s="1">
        <f t="shared" si="70"/>
        <v>1.1479893504999488</v>
      </c>
      <c r="Y58" s="1">
        <f t="shared" si="71"/>
        <v>1.1229813587528197</v>
      </c>
      <c r="Z58" s="1">
        <f t="shared" si="72"/>
        <v>0.96298320909244761</v>
      </c>
      <c r="AA58" s="1">
        <f t="shared" si="73"/>
        <v>0.67917572959086547</v>
      </c>
      <c r="AB58" s="1">
        <f t="shared" si="74"/>
        <v>0.38702166971009616</v>
      </c>
      <c r="AC58" s="1">
        <f t="shared" si="75"/>
        <v>0.17905322941146945</v>
      </c>
      <c r="AD58" s="1">
        <f t="shared" si="76"/>
        <v>6.8063550097908682E-2</v>
      </c>
      <c r="AE58" s="1">
        <f t="shared" si="77"/>
        <v>2.1531331119646259E-2</v>
      </c>
      <c r="AF58" s="1">
        <f t="shared" si="78"/>
        <v>5.7338225624457336E-3</v>
      </c>
      <c r="AG58" s="1">
        <f t="shared" si="79"/>
        <v>1.2980123826107233E-3</v>
      </c>
      <c r="AH58" s="1">
        <f t="shared" si="80"/>
        <v>2.5182224259270056E-4</v>
      </c>
      <c r="AI58" s="1">
        <f t="shared" si="81"/>
        <v>4.2147528093839764E-5</v>
      </c>
      <c r="AJ58" s="1">
        <f t="shared" si="82"/>
        <v>6.1185887054868603E-6</v>
      </c>
      <c r="AK58" s="1">
        <f t="shared" si="83"/>
        <v>7.7376424862478719E-7</v>
      </c>
      <c r="AL58" s="1">
        <f t="shared" si="84"/>
        <v>8.5537586351763203E-8</v>
      </c>
      <c r="AM58" s="5">
        <f t="shared" si="85"/>
        <v>8.5209955185900315E-9</v>
      </c>
      <c r="AN58" s="10">
        <f t="shared" si="45"/>
        <v>8.5209955185900315E-9</v>
      </c>
      <c r="AO58" s="53">
        <f t="shared" si="46"/>
        <v>0</v>
      </c>
      <c r="AP58" s="5">
        <f t="shared" si="47"/>
        <v>2.2006858066146967E-11</v>
      </c>
      <c r="AQ58">
        <f t="shared" si="48"/>
        <v>0</v>
      </c>
      <c r="AR58">
        <f t="shared" si="49"/>
        <v>5.6993527741688865E-7</v>
      </c>
      <c r="AS58" s="5">
        <f t="shared" si="50"/>
        <v>-5.6995728427495483E-7</v>
      </c>
      <c r="AT58" s="5">
        <f t="shared" si="51"/>
        <v>-7.6328225651695942E-5</v>
      </c>
      <c r="AU58" s="5">
        <f t="shared" si="52"/>
        <v>1.748984641964311E-10</v>
      </c>
    </row>
    <row r="59" spans="6:47" x14ac:dyDescent="0.35">
      <c r="F59" t="str">
        <f t="shared" si="53"/>
        <v>Trad, t=2.2</v>
      </c>
      <c r="G59" s="1">
        <f t="shared" si="55"/>
        <v>2.2000000000000002</v>
      </c>
      <c r="H59" s="1">
        <f t="shared" si="13"/>
        <v>0</v>
      </c>
      <c r="I59">
        <f t="shared" si="54"/>
        <v>-9.8862542630845851E-4</v>
      </c>
      <c r="J59" s="53">
        <f t="shared" si="56"/>
        <v>3.2483406864420778E-3</v>
      </c>
      <c r="K59" s="1">
        <f t="shared" si="57"/>
        <v>1.2240160894657388E-2</v>
      </c>
      <c r="L59" s="1">
        <f t="shared" si="58"/>
        <v>-1.7136660855442184E-2</v>
      </c>
      <c r="M59" s="1">
        <f t="shared" si="59"/>
        <v>-4.736761837064047E-2</v>
      </c>
      <c r="N59" s="1">
        <f t="shared" si="60"/>
        <v>3.8007746899022726E-2</v>
      </c>
      <c r="O59" s="1">
        <f t="shared" si="61"/>
        <v>0.27782267740269145</v>
      </c>
      <c r="P59" s="1">
        <f t="shared" si="62"/>
        <v>0.58412207446551889</v>
      </c>
      <c r="Q59" s="1">
        <f t="shared" si="63"/>
        <v>0.84423337821781486</v>
      </c>
      <c r="R59" s="1">
        <f t="shared" si="64"/>
        <v>1.0090188426051252</v>
      </c>
      <c r="S59" s="1">
        <f t="shared" si="65"/>
        <v>1.0914201351916346</v>
      </c>
      <c r="T59" s="1">
        <f t="shared" si="66"/>
        <v>1.1250652407852764</v>
      </c>
      <c r="U59" s="1">
        <f t="shared" si="67"/>
        <v>1.1364869389907495</v>
      </c>
      <c r="V59" s="1">
        <f t="shared" si="68"/>
        <v>1.1401694866912</v>
      </c>
      <c r="W59" s="1">
        <f t="shared" si="69"/>
        <v>1.138515602648092</v>
      </c>
      <c r="X59" s="1">
        <f t="shared" si="70"/>
        <v>1.150682349920239</v>
      </c>
      <c r="Y59" s="1">
        <f t="shared" si="71"/>
        <v>1.1288295934725803</v>
      </c>
      <c r="Z59" s="1">
        <f t="shared" si="72"/>
        <v>0.97755440859276521</v>
      </c>
      <c r="AA59" s="1">
        <f t="shared" si="73"/>
        <v>0.70038486816165835</v>
      </c>
      <c r="AB59" s="1">
        <f t="shared" si="74"/>
        <v>0.40700562517664052</v>
      </c>
      <c r="AC59" s="1">
        <f t="shared" si="75"/>
        <v>0.19250167162930071</v>
      </c>
      <c r="AD59" s="1">
        <f t="shared" si="76"/>
        <v>7.4937895003967789E-2</v>
      </c>
      <c r="AE59" s="1">
        <f t="shared" si="77"/>
        <v>2.4309085785588273E-2</v>
      </c>
      <c r="AF59" s="1">
        <f t="shared" si="78"/>
        <v>6.6457229950559497E-3</v>
      </c>
      <c r="AG59" s="1">
        <f t="shared" si="79"/>
        <v>1.5460537689490615E-3</v>
      </c>
      <c r="AH59" s="1">
        <f t="shared" si="80"/>
        <v>3.0854506080460931E-4</v>
      </c>
      <c r="AI59" s="1">
        <f t="shared" si="81"/>
        <v>5.3174689953704422E-5</v>
      </c>
      <c r="AJ59" s="1">
        <f t="shared" si="82"/>
        <v>7.9566548672766285E-6</v>
      </c>
      <c r="AK59" s="1">
        <f t="shared" si="83"/>
        <v>1.038216379281294E-6</v>
      </c>
      <c r="AL59" s="1">
        <f t="shared" si="84"/>
        <v>1.1855336751297558E-7</v>
      </c>
      <c r="AM59" s="5">
        <f t="shared" si="85"/>
        <v>1.2224100717429819E-8</v>
      </c>
      <c r="AN59" s="10">
        <f t="shared" si="45"/>
        <v>1.2224100717429819E-8</v>
      </c>
      <c r="AO59" s="53">
        <f t="shared" si="46"/>
        <v>0</v>
      </c>
      <c r="AP59" s="5">
        <f t="shared" si="47"/>
        <v>3.1953733194712526E-11</v>
      </c>
      <c r="AQ59">
        <f t="shared" si="48"/>
        <v>0</v>
      </c>
      <c r="AR59">
        <f t="shared" si="49"/>
        <v>4.801092046147204E-7</v>
      </c>
      <c r="AS59" s="5">
        <f t="shared" si="50"/>
        <v>-4.8014115834791516E-7</v>
      </c>
      <c r="AT59" s="5">
        <f t="shared" si="51"/>
        <v>-7.680836681004386E-5</v>
      </c>
      <c r="AU59" s="5">
        <f t="shared" si="52"/>
        <v>1.7512899972837078E-10</v>
      </c>
    </row>
    <row r="60" spans="6:47" x14ac:dyDescent="0.35">
      <c r="F60" t="str">
        <f t="shared" si="53"/>
        <v>Trad, t=2.25</v>
      </c>
      <c r="G60" s="1">
        <f t="shared" si="55"/>
        <v>2.25</v>
      </c>
      <c r="H60" s="1">
        <f t="shared" si="13"/>
        <v>0</v>
      </c>
      <c r="I60">
        <f t="shared" si="54"/>
        <v>-7.9934991957710227E-4</v>
      </c>
      <c r="J60" s="53">
        <f t="shared" si="56"/>
        <v>2.6264354500390506E-3</v>
      </c>
      <c r="K60" s="1">
        <f t="shared" si="57"/>
        <v>1.22263186737191E-2</v>
      </c>
      <c r="L60" s="1">
        <f t="shared" si="58"/>
        <v>-1.3862465598818664E-2</v>
      </c>
      <c r="M60" s="1">
        <f t="shared" si="59"/>
        <v>-4.6829475221193781E-2</v>
      </c>
      <c r="N60" s="1">
        <f t="shared" si="60"/>
        <v>2.5747452977278047E-2</v>
      </c>
      <c r="O60" s="1">
        <f t="shared" si="61"/>
        <v>0.25252223191322642</v>
      </c>
      <c r="P60" s="1">
        <f t="shared" si="62"/>
        <v>0.5559342839870185</v>
      </c>
      <c r="Q60" s="1">
        <f t="shared" si="63"/>
        <v>0.82300193404598299</v>
      </c>
      <c r="R60" s="1">
        <f t="shared" si="64"/>
        <v>0.99773003136830207</v>
      </c>
      <c r="S60" s="1">
        <f t="shared" si="65"/>
        <v>1.0878250748966958</v>
      </c>
      <c r="T60" s="1">
        <f t="shared" si="66"/>
        <v>1.1257350814031</v>
      </c>
      <c r="U60" s="1">
        <f t="shared" si="67"/>
        <v>1.1390030404790827</v>
      </c>
      <c r="V60" s="1">
        <f t="shared" si="68"/>
        <v>1.1433355469596143</v>
      </c>
      <c r="W60" s="1">
        <f t="shared" si="69"/>
        <v>1.14195552334477</v>
      </c>
      <c r="X60" s="1">
        <f t="shared" si="70"/>
        <v>1.1534162627019293</v>
      </c>
      <c r="Y60" s="1">
        <f t="shared" si="71"/>
        <v>1.1344370163869537</v>
      </c>
      <c r="Z60" s="1">
        <f t="shared" si="72"/>
        <v>0.99156112900811222</v>
      </c>
      <c r="AA60" s="1">
        <f t="shared" si="73"/>
        <v>0.72122333372471237</v>
      </c>
      <c r="AB60" s="1">
        <f t="shared" si="74"/>
        <v>0.42712988440234467</v>
      </c>
      <c r="AC60" s="1">
        <f t="shared" si="75"/>
        <v>0.20639234500850251</v>
      </c>
      <c r="AD60" s="1">
        <f t="shared" si="76"/>
        <v>8.2224260781930777E-2</v>
      </c>
      <c r="AE60" s="1">
        <f t="shared" si="77"/>
        <v>2.7332015101883451E-2</v>
      </c>
      <c r="AF60" s="1">
        <f t="shared" si="78"/>
        <v>7.6652279485395101E-3</v>
      </c>
      <c r="AG60" s="1">
        <f t="shared" si="79"/>
        <v>1.8311262207034271E-3</v>
      </c>
      <c r="AH60" s="1">
        <f t="shared" si="80"/>
        <v>3.7560856136705862E-4</v>
      </c>
      <c r="AI60" s="1">
        <f t="shared" si="81"/>
        <v>6.6596886597165784E-5</v>
      </c>
      <c r="AJ60" s="1">
        <f t="shared" si="82"/>
        <v>1.0261875512910363E-5</v>
      </c>
      <c r="AK60" s="1">
        <f t="shared" si="83"/>
        <v>1.3802562467789705E-6</v>
      </c>
      <c r="AL60" s="1">
        <f t="shared" si="84"/>
        <v>1.6263407425986982E-7</v>
      </c>
      <c r="AM60" s="5">
        <f t="shared" si="85"/>
        <v>1.7337995509069413E-8</v>
      </c>
      <c r="AN60" s="10">
        <f t="shared" si="45"/>
        <v>1.7337995509069413E-8</v>
      </c>
      <c r="AO60" s="53">
        <f t="shared" si="46"/>
        <v>0</v>
      </c>
      <c r="AP60" s="5">
        <f t="shared" si="47"/>
        <v>4.5840377690361693E-11</v>
      </c>
      <c r="AQ60">
        <f t="shared" si="48"/>
        <v>0</v>
      </c>
      <c r="AR60">
        <f t="shared" si="49"/>
        <v>3.9716973265768729E-7</v>
      </c>
      <c r="AS60" s="5">
        <f t="shared" si="50"/>
        <v>-3.9721557303537764E-7</v>
      </c>
      <c r="AT60" s="5">
        <f t="shared" si="51"/>
        <v>-7.7205582383079238E-5</v>
      </c>
      <c r="AU60" s="5">
        <f t="shared" si="52"/>
        <v>1.7528677993983261E-10</v>
      </c>
    </row>
    <row r="61" spans="6:47" x14ac:dyDescent="0.35">
      <c r="F61" t="str">
        <f t="shared" si="53"/>
        <v>Trad, t=2.3</v>
      </c>
      <c r="G61" s="1">
        <f t="shared" si="55"/>
        <v>2.2999999999999998</v>
      </c>
      <c r="H61" s="1">
        <f t="shared" si="13"/>
        <v>0</v>
      </c>
      <c r="I61">
        <f t="shared" si="54"/>
        <v>-6.2699152891151683E-4</v>
      </c>
      <c r="J61" s="53">
        <f t="shared" si="56"/>
        <v>2.0601150235664127E-3</v>
      </c>
      <c r="K61" s="1">
        <f t="shared" si="57"/>
        <v>1.207319430543282E-2</v>
      </c>
      <c r="L61" s="1">
        <f t="shared" si="58"/>
        <v>-1.0802267800221066E-2</v>
      </c>
      <c r="M61" s="1">
        <f t="shared" si="59"/>
        <v>-4.5761200678631556E-2</v>
      </c>
      <c r="N61" s="1">
        <f t="shared" si="60"/>
        <v>1.4818548154901256E-2</v>
      </c>
      <c r="O61" s="1">
        <f t="shared" si="61"/>
        <v>0.22829502284462302</v>
      </c>
      <c r="P61" s="1">
        <f t="shared" si="62"/>
        <v>0.5277724609423341</v>
      </c>
      <c r="Q61" s="1">
        <f t="shared" si="63"/>
        <v>0.80097853147571074</v>
      </c>
      <c r="R61" s="1">
        <f t="shared" si="64"/>
        <v>0.98550207033580528</v>
      </c>
      <c r="S61" s="1">
        <f t="shared" si="65"/>
        <v>1.0835623978975901</v>
      </c>
      <c r="T61" s="1">
        <f t="shared" si="66"/>
        <v>1.1260591161525153</v>
      </c>
      <c r="U61" s="1">
        <f t="shared" si="67"/>
        <v>1.1413816952149245</v>
      </c>
      <c r="V61" s="1">
        <f t="shared" si="68"/>
        <v>1.1464609627192315</v>
      </c>
      <c r="W61" s="1">
        <f t="shared" si="69"/>
        <v>1.1453915858791515</v>
      </c>
      <c r="X61" s="1">
        <f t="shared" si="70"/>
        <v>1.1561900148396631</v>
      </c>
      <c r="Y61" s="1">
        <f t="shared" si="71"/>
        <v>1.1398238110853187</v>
      </c>
      <c r="Z61" s="1">
        <f t="shared" si="72"/>
        <v>1.0050228136560346</v>
      </c>
      <c r="AA61" s="1">
        <f t="shared" si="73"/>
        <v>0.74167637730208413</v>
      </c>
      <c r="AB61" s="1">
        <f t="shared" si="74"/>
        <v>0.44736196255936228</v>
      </c>
      <c r="AC61" s="1">
        <f t="shared" si="75"/>
        <v>0.22070759253520839</v>
      </c>
      <c r="AD61" s="1">
        <f t="shared" si="76"/>
        <v>8.9925275047533948E-2</v>
      </c>
      <c r="AE61" s="1">
        <f t="shared" si="77"/>
        <v>3.0610238981170216E-2</v>
      </c>
      <c r="AF61" s="1">
        <f t="shared" si="78"/>
        <v>8.8002678991323541E-3</v>
      </c>
      <c r="AG61" s="1">
        <f t="shared" si="79"/>
        <v>2.1571523693900466E-3</v>
      </c>
      <c r="AH61" s="1">
        <f t="shared" si="80"/>
        <v>4.5444888557525748E-4</v>
      </c>
      <c r="AI61" s="1">
        <f t="shared" si="81"/>
        <v>8.282862091222539E-5</v>
      </c>
      <c r="AJ61" s="1">
        <f t="shared" si="82"/>
        <v>1.3131806442224394E-5</v>
      </c>
      <c r="AK61" s="1">
        <f t="shared" si="83"/>
        <v>1.819005699489597E-6</v>
      </c>
      <c r="AL61" s="1">
        <f t="shared" si="84"/>
        <v>2.2094675131764077E-7</v>
      </c>
      <c r="AM61" s="5">
        <f t="shared" si="85"/>
        <v>2.4327897255947335E-8</v>
      </c>
      <c r="AN61" s="10">
        <f t="shared" si="45"/>
        <v>2.4327897255947335E-8</v>
      </c>
      <c r="AO61" s="53">
        <f t="shared" si="46"/>
        <v>0</v>
      </c>
      <c r="AP61" s="5">
        <f t="shared" si="47"/>
        <v>6.5017483159010118E-11</v>
      </c>
      <c r="AQ61">
        <f t="shared" si="48"/>
        <v>0</v>
      </c>
      <c r="AR61">
        <f t="shared" si="49"/>
        <v>3.211023609228647E-7</v>
      </c>
      <c r="AS61" s="5">
        <f t="shared" si="50"/>
        <v>-3.2116737840602374E-7</v>
      </c>
      <c r="AT61" s="5">
        <f t="shared" si="51"/>
        <v>-7.7526749761485267E-5</v>
      </c>
      <c r="AU61" s="5">
        <f t="shared" si="52"/>
        <v>1.7538992842478481E-10</v>
      </c>
    </row>
    <row r="62" spans="6:47" x14ac:dyDescent="0.35">
      <c r="F62" t="str">
        <f t="shared" si="53"/>
        <v>Trad, t=2.35</v>
      </c>
      <c r="G62" s="1">
        <f t="shared" si="55"/>
        <v>2.3499999999999996</v>
      </c>
      <c r="H62" s="1">
        <f t="shared" si="13"/>
        <v>0</v>
      </c>
      <c r="I62">
        <f t="shared" si="54"/>
        <v>-4.7120362595862983E-4</v>
      </c>
      <c r="J62" s="53">
        <f t="shared" si="56"/>
        <v>1.5482404852926411E-3</v>
      </c>
      <c r="K62" s="1">
        <f t="shared" si="57"/>
        <v>1.1799783172022198E-2</v>
      </c>
      <c r="L62" s="1">
        <f t="shared" si="58"/>
        <v>-7.9681609504963172E-3</v>
      </c>
      <c r="M62" s="1">
        <f t="shared" si="59"/>
        <v>-4.4243986139428211E-2</v>
      </c>
      <c r="N62" s="1">
        <f t="shared" si="60"/>
        <v>5.1622051241507006E-3</v>
      </c>
      <c r="O62" s="1">
        <f t="shared" si="61"/>
        <v>0.2051865737554629</v>
      </c>
      <c r="P62" s="1">
        <f t="shared" si="62"/>
        <v>0.49973774825439027</v>
      </c>
      <c r="Q62" s="1">
        <f t="shared" si="63"/>
        <v>0.77822930759866116</v>
      </c>
      <c r="R62" s="1">
        <f t="shared" si="64"/>
        <v>0.97233966609683298</v>
      </c>
      <c r="S62" s="1">
        <f t="shared" si="65"/>
        <v>1.078604564747349</v>
      </c>
      <c r="T62" s="1">
        <f t="shared" si="66"/>
        <v>1.1260092171405203</v>
      </c>
      <c r="U62" s="1">
        <f t="shared" si="67"/>
        <v>1.1436058753899829</v>
      </c>
      <c r="V62" s="1">
        <f t="shared" si="68"/>
        <v>1.1495381809984693</v>
      </c>
      <c r="W62" s="1">
        <f t="shared" si="69"/>
        <v>1.1488208006006206</v>
      </c>
      <c r="X62" s="1">
        <f t="shared" si="70"/>
        <v>1.1590022840231708</v>
      </c>
      <c r="Y62" s="1">
        <f t="shared" si="71"/>
        <v>1.145008763764475</v>
      </c>
      <c r="Z62" s="1">
        <f t="shared" si="72"/>
        <v>1.0179591250922722</v>
      </c>
      <c r="AA62" s="1">
        <f t="shared" si="73"/>
        <v>0.76173148485006237</v>
      </c>
      <c r="AB62" s="1">
        <f t="shared" si="74"/>
        <v>0.46767041318676628</v>
      </c>
      <c r="AC62" s="1">
        <f t="shared" si="75"/>
        <v>0.23542879913497008</v>
      </c>
      <c r="AD62" s="1">
        <f t="shared" si="76"/>
        <v>9.8042351469614111E-2</v>
      </c>
      <c r="AE62" s="1">
        <f t="shared" si="77"/>
        <v>3.4153450725980299E-2</v>
      </c>
      <c r="AF62" s="1">
        <f t="shared" si="78"/>
        <v>1.0058901604062439E-2</v>
      </c>
      <c r="AG62" s="1">
        <f t="shared" si="79"/>
        <v>2.5282760325534351E-3</v>
      </c>
      <c r="AH62" s="1">
        <f t="shared" si="80"/>
        <v>5.466349223969488E-4</v>
      </c>
      <c r="AI62" s="1">
        <f t="shared" si="81"/>
        <v>1.0233730365228251E-4</v>
      </c>
      <c r="AJ62" s="1">
        <f t="shared" si="82"/>
        <v>1.6679935008881484E-5</v>
      </c>
      <c r="AK62" s="1">
        <f t="shared" si="83"/>
        <v>2.3774130732185779E-6</v>
      </c>
      <c r="AL62" s="1">
        <f t="shared" si="84"/>
        <v>2.9741386667165246E-7</v>
      </c>
      <c r="AM62" s="5">
        <f t="shared" si="85"/>
        <v>3.3789431229161026E-8</v>
      </c>
      <c r="AN62" s="10">
        <f t="shared" si="45"/>
        <v>3.3789431229161026E-8</v>
      </c>
      <c r="AO62" s="53">
        <f t="shared" si="46"/>
        <v>0</v>
      </c>
      <c r="AP62" s="5">
        <f t="shared" si="47"/>
        <v>9.122961470980225E-11</v>
      </c>
      <c r="AQ62">
        <f t="shared" si="48"/>
        <v>0</v>
      </c>
      <c r="AR62">
        <f t="shared" si="49"/>
        <v>2.5182500928977447E-7</v>
      </c>
      <c r="AS62" s="5">
        <f t="shared" si="50"/>
        <v>-2.5191623890448429E-7</v>
      </c>
      <c r="AT62" s="5">
        <f t="shared" si="51"/>
        <v>-7.7778666000389752E-5</v>
      </c>
      <c r="AU62" s="5">
        <f t="shared" si="52"/>
        <v>1.754533902162086E-10</v>
      </c>
    </row>
    <row r="63" spans="6:47" x14ac:dyDescent="0.35">
      <c r="F63" t="str">
        <f t="shared" si="53"/>
        <v>Trad, t=2.4</v>
      </c>
      <c r="G63" s="1">
        <f t="shared" si="55"/>
        <v>2.3999999999999995</v>
      </c>
      <c r="H63" s="1">
        <f t="shared" si="13"/>
        <v>0</v>
      </c>
      <c r="I63">
        <f t="shared" si="54"/>
        <v>-3.3151281537757482E-4</v>
      </c>
      <c r="J63" s="53">
        <f t="shared" si="56"/>
        <v>1.0892563933834602E-3</v>
      </c>
      <c r="K63" s="1">
        <f t="shared" si="57"/>
        <v>1.1424131126559139E-2</v>
      </c>
      <c r="L63" s="1">
        <f t="shared" si="58"/>
        <v>-5.3678556037039483E-3</v>
      </c>
      <c r="M63" s="1">
        <f t="shared" si="59"/>
        <v>-4.2353781113953076E-2</v>
      </c>
      <c r="N63" s="1">
        <f t="shared" si="60"/>
        <v>-3.284703899112334E-3</v>
      </c>
      <c r="O63" s="1">
        <f t="shared" si="61"/>
        <v>0.18323270690750307</v>
      </c>
      <c r="P63" s="1">
        <f t="shared" si="62"/>
        <v>0.4719276564385837</v>
      </c>
      <c r="Q63" s="1">
        <f t="shared" si="63"/>
        <v>0.75482445359956296</v>
      </c>
      <c r="R63" s="1">
        <f t="shared" si="64"/>
        <v>0.95825289947972292</v>
      </c>
      <c r="S63" s="1">
        <f t="shared" si="65"/>
        <v>1.0729264686011075</v>
      </c>
      <c r="T63" s="1">
        <f t="shared" si="66"/>
        <v>1.1255570809834063</v>
      </c>
      <c r="U63" s="1">
        <f t="shared" si="67"/>
        <v>1.1456575705267145</v>
      </c>
      <c r="V63" s="1">
        <f t="shared" si="68"/>
        <v>1.1525588899243233</v>
      </c>
      <c r="W63" s="1">
        <f t="shared" si="69"/>
        <v>1.1522398285494433</v>
      </c>
      <c r="X63" s="1">
        <f t="shared" si="70"/>
        <v>1.1618515011664232</v>
      </c>
      <c r="Y63" s="1">
        <f t="shared" si="71"/>
        <v>1.1500093303572467</v>
      </c>
      <c r="Z63" s="1">
        <f t="shared" si="72"/>
        <v>1.0303898304990418</v>
      </c>
      <c r="AA63" s="1">
        <f t="shared" si="73"/>
        <v>0.78137825352594859</v>
      </c>
      <c r="AB63" s="1">
        <f t="shared" si="74"/>
        <v>0.48802490868420634</v>
      </c>
      <c r="AC63" s="1">
        <f t="shared" si="75"/>
        <v>0.2505365137545435</v>
      </c>
      <c r="AD63" s="1">
        <f t="shared" si="76"/>
        <v>0.10657570396648101</v>
      </c>
      <c r="AE63" s="1">
        <f t="shared" si="77"/>
        <v>3.7970871063822208E-2</v>
      </c>
      <c r="AF63" s="1">
        <f t="shared" si="78"/>
        <v>1.1449284698190164E-2</v>
      </c>
      <c r="AG63" s="1">
        <f t="shared" si="79"/>
        <v>2.9488569637855966E-3</v>
      </c>
      <c r="AH63" s="1">
        <f t="shared" si="80"/>
        <v>6.5387289433626965E-4</v>
      </c>
      <c r="AI63" s="1">
        <f t="shared" si="81"/>
        <v>1.2564732454217029E-4</v>
      </c>
      <c r="AJ63" s="1">
        <f t="shared" si="82"/>
        <v>2.1037517692781789E-5</v>
      </c>
      <c r="AK63" s="1">
        <f t="shared" si="83"/>
        <v>3.0828383111863787E-6</v>
      </c>
      <c r="AL63" s="1">
        <f t="shared" si="84"/>
        <v>3.968576087713266E-7</v>
      </c>
      <c r="AM63" s="5">
        <f t="shared" si="85"/>
        <v>4.6478866315227466E-8</v>
      </c>
      <c r="AN63" s="10">
        <f t="shared" si="45"/>
        <v>4.6478866315227466E-8</v>
      </c>
      <c r="AO63" s="53">
        <f t="shared" si="46"/>
        <v>0</v>
      </c>
      <c r="AP63" s="5">
        <f t="shared" si="47"/>
        <v>1.2671036710935349E-10</v>
      </c>
      <c r="AQ63">
        <f t="shared" si="48"/>
        <v>0</v>
      </c>
      <c r="AR63">
        <f t="shared" si="49"/>
        <v>1.891961749489468E-7</v>
      </c>
      <c r="AS63" s="5">
        <f t="shared" si="50"/>
        <v>-1.8932288531605617E-7</v>
      </c>
      <c r="AT63" s="5">
        <f t="shared" si="51"/>
        <v>-7.7967988885705805E-5</v>
      </c>
      <c r="AU63" s="5">
        <f t="shared" si="52"/>
        <v>1.75489233371113E-10</v>
      </c>
    </row>
    <row r="64" spans="6:47" x14ac:dyDescent="0.35">
      <c r="F64" t="str">
        <f t="shared" si="53"/>
        <v>Trad, t=2.45</v>
      </c>
      <c r="G64" s="1">
        <f t="shared" si="55"/>
        <v>2.4499999999999993</v>
      </c>
      <c r="H64" s="1">
        <f t="shared" si="13"/>
        <v>0</v>
      </c>
      <c r="I64">
        <f t="shared" si="54"/>
        <v>-2.0733806306503919E-4</v>
      </c>
      <c r="J64" s="53">
        <f t="shared" si="56"/>
        <v>6.812536357851288E-4</v>
      </c>
      <c r="K64" s="1">
        <f t="shared" si="57"/>
        <v>1.0963242170940574E-2</v>
      </c>
      <c r="L64" s="1">
        <f t="shared" si="58"/>
        <v>-3.0051576479458012E-3</v>
      </c>
      <c r="M64" s="1">
        <f t="shared" si="59"/>
        <v>-4.0161134925918447E-2</v>
      </c>
      <c r="N64" s="1">
        <f t="shared" si="60"/>
        <v>-1.058869182301542E-2</v>
      </c>
      <c r="O64" s="1">
        <f t="shared" si="61"/>
        <v>0.16245984661993271</v>
      </c>
      <c r="P64" s="1">
        <f t="shared" si="62"/>
        <v>0.44443541326078018</v>
      </c>
      <c r="Q64" s="1">
        <f t="shared" si="63"/>
        <v>0.73083758412111988</v>
      </c>
      <c r="R64" s="1">
        <f t="shared" si="64"/>
        <v>0.94325718191305818</v>
      </c>
      <c r="S64" s="1">
        <f t="shared" si="65"/>
        <v>1.0665057070874666</v>
      </c>
      <c r="T64" s="1">
        <f t="shared" si="66"/>
        <v>1.1246744370353006</v>
      </c>
      <c r="U64" s="1">
        <f t="shared" si="67"/>
        <v>1.1475178424614081</v>
      </c>
      <c r="V64" s="1">
        <f t="shared" si="68"/>
        <v>1.1555139962659389</v>
      </c>
      <c r="W64" s="1">
        <f t="shared" si="69"/>
        <v>1.1556449502259576</v>
      </c>
      <c r="X64" s="1">
        <f t="shared" si="70"/>
        <v>1.164735849236137</v>
      </c>
      <c r="Y64" s="1">
        <f t="shared" si="71"/>
        <v>1.1548417002157758</v>
      </c>
      <c r="Z64" s="1">
        <f t="shared" si="72"/>
        <v>1.0423346989811657</v>
      </c>
      <c r="AA64" s="1">
        <f t="shared" si="73"/>
        <v>0.80060826782598027</v>
      </c>
      <c r="AB64" s="1">
        <f t="shared" si="74"/>
        <v>0.50839630791507329</v>
      </c>
      <c r="AC64" s="1">
        <f t="shared" si="75"/>
        <v>0.26601056906540838</v>
      </c>
      <c r="AD64" s="1">
        <f t="shared" si="76"/>
        <v>0.11552436738741696</v>
      </c>
      <c r="AE64" s="1">
        <f t="shared" si="77"/>
        <v>4.2071205700893594E-2</v>
      </c>
      <c r="AF64" s="1">
        <f t="shared" si="78"/>
        <v>1.2979637498609973E-2</v>
      </c>
      <c r="AG64" s="1">
        <f t="shared" si="79"/>
        <v>3.4234641741009045E-3</v>
      </c>
      <c r="AH64" s="1">
        <f t="shared" si="80"/>
        <v>7.7801040912065531E-4</v>
      </c>
      <c r="AI64" s="1">
        <f t="shared" si="81"/>
        <v>1.5334414037202339E-4</v>
      </c>
      <c r="AJ64" s="1">
        <f t="shared" si="82"/>
        <v>2.6355525171006933E-5</v>
      </c>
      <c r="AK64" s="1">
        <f t="shared" si="83"/>
        <v>3.9676975604289051E-6</v>
      </c>
      <c r="AL64" s="1">
        <f t="shared" si="84"/>
        <v>5.2516464474035427E-7</v>
      </c>
      <c r="AM64" s="5">
        <f t="shared" si="85"/>
        <v>6.3348887866451873E-8</v>
      </c>
      <c r="AN64" s="10">
        <f t="shared" si="45"/>
        <v>6.3348887866451873E-8</v>
      </c>
      <c r="AO64" s="53">
        <f t="shared" si="46"/>
        <v>0</v>
      </c>
      <c r="AP64" s="5">
        <f t="shared" si="47"/>
        <v>1.7429574868210253E-10</v>
      </c>
      <c r="AQ64">
        <f t="shared" si="48"/>
        <v>0</v>
      </c>
      <c r="AR64">
        <f t="shared" si="49"/>
        <v>1.3302281787197501E-7</v>
      </c>
      <c r="AS64" s="5">
        <f t="shared" si="50"/>
        <v>-1.331971136206571E-7</v>
      </c>
      <c r="AT64" s="5">
        <f t="shared" si="51"/>
        <v>-7.8101185999326458E-5</v>
      </c>
      <c r="AU64" s="5">
        <f t="shared" si="52"/>
        <v>1.7550697484218988E-10</v>
      </c>
    </row>
    <row r="65" spans="6:47" x14ac:dyDescent="0.35">
      <c r="F65" t="str">
        <f t="shared" si="53"/>
        <v>Trad, t=2.5</v>
      </c>
      <c r="G65" s="1">
        <f t="shared" si="55"/>
        <v>2.4999999999999991</v>
      </c>
      <c r="H65" s="1">
        <f t="shared" si="13"/>
        <v>0</v>
      </c>
      <c r="I65">
        <f t="shared" si="54"/>
        <v>-9.8008892005475778E-5</v>
      </c>
      <c r="J65" s="53">
        <f t="shared" si="56"/>
        <v>3.2202921658942043E-4</v>
      </c>
      <c r="K65" s="1">
        <f t="shared" si="57"/>
        <v>1.0433009721759519E-2</v>
      </c>
      <c r="L65" s="1">
        <f t="shared" si="58"/>
        <v>-8.8042938788207906E-4</v>
      </c>
      <c r="M65" s="1">
        <f t="shared" si="59"/>
        <v>-3.7731110382423126E-2</v>
      </c>
      <c r="N65" s="1">
        <f t="shared" si="60"/>
        <v>-1.6818790114919598E-2</v>
      </c>
      <c r="O65" s="1">
        <f t="shared" si="61"/>
        <v>0.14288539362403888</v>
      </c>
      <c r="P65" s="1">
        <f t="shared" si="62"/>
        <v>0.41734938952615164</v>
      </c>
      <c r="Q65" s="1">
        <f t="shared" si="63"/>
        <v>0.70634509331349582</v>
      </c>
      <c r="R65" s="1">
        <f t="shared" si="64"/>
        <v>0.92737316032487649</v>
      </c>
      <c r="S65" s="1">
        <f t="shared" si="65"/>
        <v>1.0593228313396361</v>
      </c>
      <c r="T65" s="1">
        <f t="shared" si="66"/>
        <v>1.1233332629714143</v>
      </c>
      <c r="U65" s="1">
        <f t="shared" si="67"/>
        <v>1.1491668927797922</v>
      </c>
      <c r="V65" s="1">
        <f t="shared" si="68"/>
        <v>1.1583936086644246</v>
      </c>
      <c r="W65" s="1">
        <f t="shared" si="69"/>
        <v>1.1590320346626752</v>
      </c>
      <c r="X65" s="1">
        <f t="shared" si="70"/>
        <v>1.1676532595597575</v>
      </c>
      <c r="Y65" s="1">
        <f t="shared" si="71"/>
        <v>1.1595208563174375</v>
      </c>
      <c r="Z65" s="1">
        <f t="shared" si="72"/>
        <v>1.053813409812391</v>
      </c>
      <c r="AA65" s="1">
        <f t="shared" si="73"/>
        <v>0.81941497640775574</v>
      </c>
      <c r="AB65" s="1">
        <f t="shared" si="74"/>
        <v>0.52875671169780669</v>
      </c>
      <c r="AC65" s="1">
        <f t="shared" si="75"/>
        <v>0.28183019813332355</v>
      </c>
      <c r="AD65" s="1">
        <f t="shared" si="76"/>
        <v>0.12488622414771823</v>
      </c>
      <c r="AE65" s="1">
        <f t="shared" si="77"/>
        <v>4.6462606563906335E-2</v>
      </c>
      <c r="AF65" s="1">
        <f t="shared" si="78"/>
        <v>1.4658212262272896E-2</v>
      </c>
      <c r="AG65" s="1">
        <f t="shared" si="79"/>
        <v>3.9568678629929898E-3</v>
      </c>
      <c r="AH65" s="1">
        <f t="shared" si="80"/>
        <v>9.2103993101162534E-4</v>
      </c>
      <c r="AI65" s="1">
        <f t="shared" si="81"/>
        <v>1.8607835143256797E-4</v>
      </c>
      <c r="AJ65" s="1">
        <f t="shared" si="82"/>
        <v>3.2806689916348766E-5</v>
      </c>
      <c r="AK65" s="1">
        <f t="shared" si="83"/>
        <v>5.0701693432141524E-6</v>
      </c>
      <c r="AL65" s="1">
        <f t="shared" si="84"/>
        <v>6.8947310235834626E-7</v>
      </c>
      <c r="AM65" s="5">
        <f t="shared" si="85"/>
        <v>8.5590636920780061E-8</v>
      </c>
      <c r="AN65" s="10">
        <f t="shared" si="45"/>
        <v>8.5590636920780061E-8</v>
      </c>
      <c r="AO65" s="53">
        <f t="shared" si="46"/>
        <v>0</v>
      </c>
      <c r="AP65" s="5">
        <f t="shared" si="47"/>
        <v>2.3755832949919385E-10</v>
      </c>
      <c r="AQ65">
        <f t="shared" si="48"/>
        <v>0</v>
      </c>
      <c r="AR65">
        <f t="shared" si="49"/>
        <v>8.3067913436707386E-8</v>
      </c>
      <c r="AS65" s="5">
        <f t="shared" si="50"/>
        <v>-8.330547176620658E-8</v>
      </c>
      <c r="AT65" s="5">
        <f t="shared" si="51"/>
        <v>-7.818449147109266E-5</v>
      </c>
      <c r="AU65" s="5">
        <f t="shared" si="52"/>
        <v>1.7551391464381607E-10</v>
      </c>
    </row>
    <row r="66" spans="6:47" x14ac:dyDescent="0.35">
      <c r="F66" t="str">
        <f t="shared" si="53"/>
        <v>Trad, t=2.55</v>
      </c>
      <c r="G66" s="1">
        <f t="shared" si="55"/>
        <v>2.5499999999999989</v>
      </c>
      <c r="H66" s="1">
        <f t="shared" si="13"/>
        <v>0</v>
      </c>
      <c r="I66">
        <f t="shared" si="54"/>
        <v>-2.7825328890493111E-6</v>
      </c>
      <c r="J66" s="53">
        <f t="shared" si="56"/>
        <v>9.1426080640191632E-6</v>
      </c>
      <c r="K66" s="1">
        <f t="shared" si="57"/>
        <v>9.8481693076590514E-3</v>
      </c>
      <c r="L66" s="1">
        <f t="shared" si="58"/>
        <v>1.0089693394977662E-3</v>
      </c>
      <c r="M66" s="1">
        <f t="shared" si="59"/>
        <v>-3.512326242337966E-2</v>
      </c>
      <c r="N66" s="1">
        <f t="shared" si="60"/>
        <v>-2.2045735692521898E-2</v>
      </c>
      <c r="O66" s="1">
        <f t="shared" si="61"/>
        <v>0.1245181604977065</v>
      </c>
      <c r="P66" s="1">
        <f t="shared" si="62"/>
        <v>0.39075260243766224</v>
      </c>
      <c r="Q66" s="1">
        <f t="shared" si="63"/>
        <v>0.68142550539016766</v>
      </c>
      <c r="R66" s="1">
        <f t="shared" si="64"/>
        <v>0.91062657301222416</v>
      </c>
      <c r="S66" s="1">
        <f t="shared" si="65"/>
        <v>1.0513615694773206</v>
      </c>
      <c r="T66" s="1">
        <f t="shared" si="66"/>
        <v>1.1215060053832528</v>
      </c>
      <c r="U66" s="1">
        <f t="shared" si="67"/>
        <v>1.1505841424341956</v>
      </c>
      <c r="V66" s="1">
        <f t="shared" si="68"/>
        <v>1.1611870271113847</v>
      </c>
      <c r="W66" s="1">
        <f t="shared" si="69"/>
        <v>1.1623965092083364</v>
      </c>
      <c r="X66" s="1">
        <f t="shared" si="70"/>
        <v>1.1706014058096812</v>
      </c>
      <c r="Y66" s="1">
        <f t="shared" si="71"/>
        <v>1.1640606319801983</v>
      </c>
      <c r="Z66" s="1">
        <f t="shared" si="72"/>
        <v>1.0648454707278574</v>
      </c>
      <c r="AA66" s="1">
        <f t="shared" si="73"/>
        <v>0.83779357029657631</v>
      </c>
      <c r="AB66" s="1">
        <f t="shared" si="74"/>
        <v>0.5490795069689054</v>
      </c>
      <c r="AC66" s="1">
        <f t="shared" si="75"/>
        <v>0.29797414748641282</v>
      </c>
      <c r="AD66" s="1">
        <f t="shared" si="76"/>
        <v>0.13465803627842421</v>
      </c>
      <c r="AE66" s="1">
        <f t="shared" si="77"/>
        <v>5.1152636858448869E-2</v>
      </c>
      <c r="AF66" s="1">
        <f t="shared" si="78"/>
        <v>1.6493260136834005E-2</v>
      </c>
      <c r="AG66" s="1">
        <f t="shared" si="79"/>
        <v>4.5540300087342379E-3</v>
      </c>
      <c r="AH66" s="1">
        <f t="shared" si="80"/>
        <v>1.0851016302253138E-3</v>
      </c>
      <c r="AI66" s="1">
        <f t="shared" si="81"/>
        <v>2.2456973685869872E-4</v>
      </c>
      <c r="AJ66" s="1">
        <f t="shared" si="82"/>
        <v>4.0587650183585929E-5</v>
      </c>
      <c r="AK66" s="1">
        <f t="shared" si="83"/>
        <v>6.4349640451390355E-6</v>
      </c>
      <c r="AL66" s="1">
        <f t="shared" si="84"/>
        <v>8.9838354516236539E-7</v>
      </c>
      <c r="AM66" s="5">
        <f t="shared" si="85"/>
        <v>1.1468279655618617E-7</v>
      </c>
      <c r="AN66" s="10">
        <f t="shared" si="45"/>
        <v>1.1468279655618617E-7</v>
      </c>
      <c r="AO66" s="53">
        <f t="shared" si="46"/>
        <v>0</v>
      </c>
      <c r="AP66" s="5">
        <f t="shared" si="47"/>
        <v>3.2096488845292432E-10</v>
      </c>
      <c r="AQ66">
        <f t="shared" si="48"/>
        <v>0</v>
      </c>
      <c r="AR66">
        <f t="shared" si="49"/>
        <v>3.9057607148507145E-8</v>
      </c>
      <c r="AS66" s="5">
        <f t="shared" si="50"/>
        <v>-3.9378572036960072E-8</v>
      </c>
      <c r="AT66" s="5">
        <f t="shared" si="51"/>
        <v>-7.8223870043129623E-5</v>
      </c>
      <c r="AU66" s="5">
        <f t="shared" si="52"/>
        <v>1.7551546531575174E-10</v>
      </c>
    </row>
    <row r="67" spans="6:47" x14ac:dyDescent="0.35">
      <c r="F67" t="str">
        <f t="shared" si="53"/>
        <v>Trad, t=2.6</v>
      </c>
      <c r="G67" s="1">
        <f t="shared" si="55"/>
        <v>2.5999999999999988</v>
      </c>
      <c r="H67" s="1">
        <f t="shared" si="13"/>
        <v>0</v>
      </c>
      <c r="I67">
        <f t="shared" si="54"/>
        <v>7.9140055457132408E-5</v>
      </c>
      <c r="J67" s="53">
        <f t="shared" si="56"/>
        <v>-2.6003161078772078E-4</v>
      </c>
      <c r="K67" s="1">
        <f t="shared" si="57"/>
        <v>9.2222705684735264E-3</v>
      </c>
      <c r="L67" s="1">
        <f t="shared" si="58"/>
        <v>2.6682622649562707E-3</v>
      </c>
      <c r="M67" s="1">
        <f t="shared" si="59"/>
        <v>-3.2391674838347199E-2</v>
      </c>
      <c r="N67" s="1">
        <f t="shared" si="60"/>
        <v>-2.634121484744744E-2</v>
      </c>
      <c r="O67" s="1">
        <f t="shared" si="61"/>
        <v>0.10735885844495387</v>
      </c>
      <c r="P67" s="1">
        <f t="shared" si="62"/>
        <v>0.36472229691653063</v>
      </c>
      <c r="Q67" s="1">
        <f t="shared" si="63"/>
        <v>0.65615882711025386</v>
      </c>
      <c r="R67" s="1">
        <f t="shared" si="64"/>
        <v>0.89304805942612009</v>
      </c>
      <c r="S67" s="1">
        <f t="shared" si="65"/>
        <v>1.0426090222168847</v>
      </c>
      <c r="T67" s="1">
        <f t="shared" si="66"/>
        <v>1.1191658029827012</v>
      </c>
      <c r="U67" s="1">
        <f t="shared" si="67"/>
        <v>1.1517483231066605</v>
      </c>
      <c r="V67" s="1">
        <f t="shared" si="68"/>
        <v>1.1638827391807181</v>
      </c>
      <c r="W67" s="1">
        <f t="shared" si="69"/>
        <v>1.1657333304468445</v>
      </c>
      <c r="X67" s="1">
        <f t="shared" si="70"/>
        <v>1.1735776958773001</v>
      </c>
      <c r="Y67" s="1">
        <f t="shared" si="71"/>
        <v>1.1684737640928644</v>
      </c>
      <c r="Z67" s="1">
        <f t="shared" si="72"/>
        <v>1.0754501454106624</v>
      </c>
      <c r="AA67" s="1">
        <f t="shared" si="73"/>
        <v>0.8557408630716461</v>
      </c>
      <c r="AB67" s="1">
        <f t="shared" si="74"/>
        <v>0.56933940039848563</v>
      </c>
      <c r="AC67" s="1">
        <f t="shared" si="75"/>
        <v>0.31442078609738849</v>
      </c>
      <c r="AD67" s="1">
        <f t="shared" si="76"/>
        <v>0.14483548235034385</v>
      </c>
      <c r="AE67" s="1">
        <f t="shared" si="77"/>
        <v>5.6148240033300878E-2</v>
      </c>
      <c r="AF67" s="1">
        <f t="shared" si="78"/>
        <v>1.8492998038041997E-2</v>
      </c>
      <c r="AG67" s="1">
        <f t="shared" si="79"/>
        <v>5.2200936777859119E-3</v>
      </c>
      <c r="AH67" s="1">
        <f t="shared" si="80"/>
        <v>1.27248557396165E-3</v>
      </c>
      <c r="AI67" s="1">
        <f t="shared" si="81"/>
        <v>2.696112189493104E-4</v>
      </c>
      <c r="AJ67" s="1">
        <f t="shared" si="82"/>
        <v>4.9921183100784574E-5</v>
      </c>
      <c r="AK67" s="1">
        <f t="shared" si="83"/>
        <v>8.1141580671759395E-6</v>
      </c>
      <c r="AL67" s="1">
        <f t="shared" si="84"/>
        <v>1.1621956993797622E-6</v>
      </c>
      <c r="AM67" s="5">
        <f t="shared" si="85"/>
        <v>1.5244855569179975E-7</v>
      </c>
      <c r="AN67" s="10">
        <f t="shared" si="45"/>
        <v>1.5244855569179975E-7</v>
      </c>
      <c r="AO67" s="53">
        <f t="shared" si="46"/>
        <v>0</v>
      </c>
      <c r="AP67" s="5">
        <f t="shared" si="47"/>
        <v>4.3006048708569693E-10</v>
      </c>
      <c r="AQ67">
        <f t="shared" si="48"/>
        <v>0</v>
      </c>
      <c r="AR67">
        <f t="shared" si="49"/>
        <v>6.879217195887577E-10</v>
      </c>
      <c r="AS67" s="5">
        <f t="shared" si="50"/>
        <v>-1.1179822066744546E-9</v>
      </c>
      <c r="AT67" s="5">
        <f t="shared" si="51"/>
        <v>-7.8224988025336298E-5</v>
      </c>
      <c r="AU67" s="5">
        <f t="shared" si="52"/>
        <v>1.7551546656563596E-10</v>
      </c>
    </row>
    <row r="68" spans="6:47" x14ac:dyDescent="0.35">
      <c r="F68" t="str">
        <f t="shared" si="53"/>
        <v>Trad, t=2.65</v>
      </c>
      <c r="G68" s="1">
        <f t="shared" si="55"/>
        <v>2.6499999999999986</v>
      </c>
      <c r="H68" s="1">
        <f t="shared" si="13"/>
        <v>0</v>
      </c>
      <c r="I68">
        <f t="shared" si="54"/>
        <v>1.4859935557481614E-4</v>
      </c>
      <c r="J68" s="53">
        <f t="shared" si="56"/>
        <v>-4.882550254601102E-4</v>
      </c>
      <c r="K68" s="1">
        <f t="shared" si="57"/>
        <v>8.5676664734058196E-3</v>
      </c>
      <c r="L68" s="1">
        <f t="shared" si="58"/>
        <v>4.1048617592916465E-3</v>
      </c>
      <c r="M68" s="1">
        <f t="shared" si="59"/>
        <v>-2.9585048283943635E-2</v>
      </c>
      <c r="N68" s="1">
        <f t="shared" si="60"/>
        <v>-2.9777166763677511E-2</v>
      </c>
      <c r="O68" s="1">
        <f t="shared" si="61"/>
        <v>9.1400625972236485E-2</v>
      </c>
      <c r="P68" s="1">
        <f t="shared" si="62"/>
        <v>0.33932960431695758</v>
      </c>
      <c r="Q68" s="1">
        <f t="shared" si="63"/>
        <v>0.63062590913715078</v>
      </c>
      <c r="R68" s="1">
        <f t="shared" si="64"/>
        <v>0.87467292726080692</v>
      </c>
      <c r="S68" s="1">
        <f t="shared" si="65"/>
        <v>1.0330558286910234</v>
      </c>
      <c r="T68" s="1">
        <f t="shared" si="66"/>
        <v>1.1162867099867373</v>
      </c>
      <c r="U68" s="1">
        <f t="shared" si="67"/>
        <v>1.1526375797239183</v>
      </c>
      <c r="V68" s="1">
        <f t="shared" si="68"/>
        <v>1.1664684234516238</v>
      </c>
      <c r="W68" s="1">
        <f t="shared" si="69"/>
        <v>1.1690369566827545</v>
      </c>
      <c r="X68" s="1">
        <f t="shared" si="70"/>
        <v>1.1765792618670952</v>
      </c>
      <c r="Y68" s="1">
        <f t="shared" si="71"/>
        <v>1.1727719428840633</v>
      </c>
      <c r="Z68" s="1">
        <f t="shared" si="72"/>
        <v>1.0856463893708743</v>
      </c>
      <c r="AA68" s="1">
        <f t="shared" si="73"/>
        <v>0.87325517353432935</v>
      </c>
      <c r="AB68" s="1">
        <f t="shared" si="74"/>
        <v>0.58951244223000687</v>
      </c>
      <c r="AC68" s="1">
        <f t="shared" si="75"/>
        <v>0.33114820987339072</v>
      </c>
      <c r="AD68" s="1">
        <f t="shared" si="76"/>
        <v>0.1554131987355295</v>
      </c>
      <c r="AE68" s="1">
        <f t="shared" si="77"/>
        <v>6.1455712703364244E-2</v>
      </c>
      <c r="AF68" s="1">
        <f t="shared" si="78"/>
        <v>2.0665575678308481E-2</v>
      </c>
      <c r="AG68" s="1">
        <f t="shared" si="79"/>
        <v>5.9603711225110758E-3</v>
      </c>
      <c r="AH68" s="1">
        <f t="shared" si="80"/>
        <v>1.4856332278134672E-3</v>
      </c>
      <c r="AI68" s="1">
        <f t="shared" si="81"/>
        <v>3.2207272632062416E-4</v>
      </c>
      <c r="AJ68" s="1">
        <f t="shared" si="82"/>
        <v>6.105851847902749E-5</v>
      </c>
      <c r="AK68" s="1">
        <f t="shared" si="83"/>
        <v>1.0168093560459806E-5</v>
      </c>
      <c r="AL68" s="1">
        <f t="shared" si="84"/>
        <v>1.4931726627224656E-6</v>
      </c>
      <c r="AM68" s="5">
        <f t="shared" si="85"/>
        <v>2.0112132746997532E-7</v>
      </c>
      <c r="AN68" s="10">
        <f t="shared" si="45"/>
        <v>2.0112132746997532E-7</v>
      </c>
      <c r="AO68" s="53">
        <f t="shared" si="46"/>
        <v>0</v>
      </c>
      <c r="AP68" s="5">
        <f t="shared" si="47"/>
        <v>5.7168208384424745E-10</v>
      </c>
      <c r="AQ68">
        <f t="shared" si="48"/>
        <v>0</v>
      </c>
      <c r="AR68">
        <f t="shared" si="49"/>
        <v>-3.2369026126133349E-8</v>
      </c>
      <c r="AS68" s="5">
        <f t="shared" si="50"/>
        <v>3.17973440422891E-8</v>
      </c>
      <c r="AT68" s="5">
        <f t="shared" si="51"/>
        <v>-7.8193190681294012E-5</v>
      </c>
      <c r="AU68" s="5">
        <f t="shared" si="52"/>
        <v>1.7551647763672412E-10</v>
      </c>
    </row>
    <row r="69" spans="6:47" x14ac:dyDescent="0.35">
      <c r="F69" t="str">
        <f t="shared" si="53"/>
        <v>Trad, t=2.7</v>
      </c>
      <c r="G69" s="1">
        <f t="shared" si="55"/>
        <v>2.6999999999999984</v>
      </c>
      <c r="H69" s="1">
        <f t="shared" si="13"/>
        <v>0</v>
      </c>
      <c r="I69">
        <f t="shared" si="54"/>
        <v>2.0646368799035007E-4</v>
      </c>
      <c r="J69" s="53">
        <f t="shared" si="56"/>
        <v>-6.7838068911115022E-4</v>
      </c>
      <c r="K69" s="1">
        <f t="shared" si="57"/>
        <v>7.8955177396912591E-3</v>
      </c>
      <c r="L69" s="1">
        <f t="shared" si="58"/>
        <v>5.3279991791385529E-3</v>
      </c>
      <c r="M69" s="1">
        <f t="shared" si="59"/>
        <v>-2.6746833037130859E-2</v>
      </c>
      <c r="N69" s="1">
        <f t="shared" si="60"/>
        <v>-3.2425148259209405E-2</v>
      </c>
      <c r="O69" s="1">
        <f t="shared" si="61"/>
        <v>7.6629590386212157E-2</v>
      </c>
      <c r="P69" s="1">
        <f t="shared" si="62"/>
        <v>0.31463927709808664</v>
      </c>
      <c r="Q69" s="1">
        <f t="shared" si="63"/>
        <v>0.60490782269676047</v>
      </c>
      <c r="R69" s="1">
        <f t="shared" si="64"/>
        <v>0.85554088060947886</v>
      </c>
      <c r="S69" s="1">
        <f t="shared" si="65"/>
        <v>1.0226963009730812</v>
      </c>
      <c r="T69" s="1">
        <f t="shared" si="66"/>
        <v>1.1128439172636189</v>
      </c>
      <c r="U69" s="1">
        <f t="shared" si="67"/>
        <v>1.1532295833801629</v>
      </c>
      <c r="V69" s="1">
        <f t="shared" si="68"/>
        <v>1.1689309604865363</v>
      </c>
      <c r="W69" s="1">
        <f t="shared" si="69"/>
        <v>1.1723013224282903</v>
      </c>
      <c r="X69" s="1">
        <f t="shared" si="70"/>
        <v>1.1796029484571406</v>
      </c>
      <c r="Y69" s="1">
        <f t="shared" si="71"/>
        <v>1.1769658582719866</v>
      </c>
      <c r="Z69" s="1">
        <f t="shared" si="72"/>
        <v>1.0954527934642175</v>
      </c>
      <c r="AA69" s="1">
        <f t="shared" si="73"/>
        <v>0.89033621127596774</v>
      </c>
      <c r="AB69" s="1">
        <f t="shared" si="74"/>
        <v>0.60957604110108876</v>
      </c>
      <c r="AC69" s="1">
        <f t="shared" si="75"/>
        <v>0.34813434131946625</v>
      </c>
      <c r="AD69" s="1">
        <f t="shared" si="76"/>
        <v>0.16638482467734161</v>
      </c>
      <c r="AE69" s="1">
        <f t="shared" si="77"/>
        <v>6.7080681549539736E-2</v>
      </c>
      <c r="AF69" s="1">
        <f t="shared" si="78"/>
        <v>2.3019042960857071E-2</v>
      </c>
      <c r="AG69" s="1">
        <f t="shared" si="79"/>
        <v>6.7803307446835537E-3</v>
      </c>
      <c r="AH69" s="1">
        <f t="shared" si="80"/>
        <v>1.7271382417908879E-3</v>
      </c>
      <c r="AI69" s="1">
        <f t="shared" si="81"/>
        <v>3.8290492582444992E-4</v>
      </c>
      <c r="AJ69" s="1">
        <f t="shared" si="82"/>
        <v>7.4281723901394831E-5</v>
      </c>
      <c r="AK69" s="1">
        <f t="shared" si="83"/>
        <v>1.2666344203863474E-5</v>
      </c>
      <c r="AL69" s="1">
        <f t="shared" si="84"/>
        <v>1.9058342777292223E-6</v>
      </c>
      <c r="AM69" s="5">
        <f t="shared" si="85"/>
        <v>2.6342014271069161E-7</v>
      </c>
      <c r="AN69" s="10">
        <f t="shared" si="45"/>
        <v>2.6342014271069161E-7</v>
      </c>
      <c r="AO69" s="53">
        <f t="shared" si="46"/>
        <v>0</v>
      </c>
      <c r="AP69" s="5">
        <f t="shared" si="47"/>
        <v>7.5420497801240534E-10</v>
      </c>
      <c r="AQ69">
        <f t="shared" si="48"/>
        <v>0</v>
      </c>
      <c r="AR69">
        <f t="shared" si="49"/>
        <v>-6.0459302453352848E-8</v>
      </c>
      <c r="AS69" s="5">
        <f t="shared" si="50"/>
        <v>5.9705097475340436E-8</v>
      </c>
      <c r="AT69" s="5">
        <f t="shared" si="51"/>
        <v>-7.8133485583818671E-5</v>
      </c>
      <c r="AU69" s="5">
        <f t="shared" si="52"/>
        <v>1.7552004233538867E-10</v>
      </c>
    </row>
    <row r="70" spans="6:47" x14ac:dyDescent="0.35">
      <c r="F70" t="str">
        <f t="shared" si="53"/>
        <v>Trad, t=2.75</v>
      </c>
      <c r="G70" s="1">
        <f t="shared" si="55"/>
        <v>2.7499999999999982</v>
      </c>
      <c r="H70" s="1">
        <f t="shared" si="13"/>
        <v>0</v>
      </c>
      <c r="I70">
        <f t="shared" si="54"/>
        <v>2.5361685207260265E-4</v>
      </c>
      <c r="J70" s="53">
        <f t="shared" si="56"/>
        <v>-8.3331251395283744E-4</v>
      </c>
      <c r="K70" s="1">
        <f t="shared" si="57"/>
        <v>7.2158105118595491E-3</v>
      </c>
      <c r="L70" s="1">
        <f t="shared" si="58"/>
        <v>6.3483813708892778E-3</v>
      </c>
      <c r="M70" s="1">
        <f t="shared" si="59"/>
        <v>-2.3915400170178593E-2</v>
      </c>
      <c r="N70" s="1">
        <f t="shared" si="60"/>
        <v>-3.4355760527520041E-2</v>
      </c>
      <c r="O70" s="1">
        <f t="shared" si="61"/>
        <v>6.3025453483257207E-2</v>
      </c>
      <c r="P70" s="1">
        <f t="shared" si="62"/>
        <v>0.29070949724015344</v>
      </c>
      <c r="Q70" s="1">
        <f t="shared" si="63"/>
        <v>0.57908525738771988</v>
      </c>
      <c r="R70" s="1">
        <f t="shared" si="64"/>
        <v>0.83569571325117942</v>
      </c>
      <c r="S70" s="1">
        <f t="shared" si="65"/>
        <v>1.0115285262187357</v>
      </c>
      <c r="T70" s="1">
        <f t="shared" si="66"/>
        <v>1.1088139688633287</v>
      </c>
      <c r="U70" s="1">
        <f t="shared" si="67"/>
        <v>1.1535016537841982</v>
      </c>
      <c r="V70" s="1">
        <f t="shared" si="68"/>
        <v>1.171256451646993</v>
      </c>
      <c r="W70" s="1">
        <f t="shared" si="69"/>
        <v>1.1755198153245308</v>
      </c>
      <c r="X70" s="1">
        <f t="shared" si="70"/>
        <v>1.1826452998876424</v>
      </c>
      <c r="Y70" s="1">
        <f t="shared" si="71"/>
        <v>1.1810652428548689</v>
      </c>
      <c r="Z70" s="1">
        <f t="shared" si="72"/>
        <v>1.1048875343450444</v>
      </c>
      <c r="AA70" s="1">
        <f t="shared" si="73"/>
        <v>0.90698496548647911</v>
      </c>
      <c r="AB70" s="1">
        <f t="shared" si="74"/>
        <v>0.62950897058307342</v>
      </c>
      <c r="AC70" s="1">
        <f t="shared" si="75"/>
        <v>0.36535702410891879</v>
      </c>
      <c r="AD70" s="1">
        <f t="shared" si="76"/>
        <v>0.1777430506521023</v>
      </c>
      <c r="AE70" s="1">
        <f t="shared" si="77"/>
        <v>7.3028084182072614E-2</v>
      </c>
      <c r="AF70" s="1">
        <f t="shared" si="78"/>
        <v>2.5561317942287408E-2</v>
      </c>
      <c r="AG70" s="1">
        <f t="shared" si="79"/>
        <v>7.6855830095394796E-3</v>
      </c>
      <c r="AH70" s="1">
        <f t="shared" si="80"/>
        <v>1.9997465007863735E-3</v>
      </c>
      <c r="AI70" s="1">
        <f t="shared" si="81"/>
        <v>4.5314279351540792E-4</v>
      </c>
      <c r="AJ70" s="1">
        <f t="shared" si="82"/>
        <v>8.9906150662132648E-5</v>
      </c>
      <c r="AK70" s="1">
        <f t="shared" si="83"/>
        <v>1.56887469996035E-5</v>
      </c>
      <c r="AL70" s="1">
        <f t="shared" si="84"/>
        <v>2.4172812859329982E-6</v>
      </c>
      <c r="AM70" s="5">
        <f t="shared" si="85"/>
        <v>3.4263567808595849E-7</v>
      </c>
      <c r="AN70" s="10">
        <f t="shared" si="45"/>
        <v>3.4263567808595849E-7</v>
      </c>
      <c r="AO70" s="53">
        <f t="shared" si="46"/>
        <v>0</v>
      </c>
      <c r="AP70" s="5">
        <f t="shared" si="47"/>
        <v>9.8782553516509073E-10</v>
      </c>
      <c r="AQ70">
        <f t="shared" si="48"/>
        <v>0</v>
      </c>
      <c r="AR70">
        <f t="shared" si="49"/>
        <v>-8.3941985806745834E-8</v>
      </c>
      <c r="AS70" s="5">
        <f t="shared" si="50"/>
        <v>8.2954160271580747E-8</v>
      </c>
      <c r="AT70" s="5">
        <f t="shared" si="51"/>
        <v>-7.8050531423547095E-5</v>
      </c>
      <c r="AU70" s="5">
        <f t="shared" si="52"/>
        <v>1.7552692372809503E-10</v>
      </c>
    </row>
    <row r="71" spans="6:47" x14ac:dyDescent="0.35">
      <c r="F71" t="str">
        <f t="shared" si="53"/>
        <v>Trad, t=2.8</v>
      </c>
      <c r="G71" s="1">
        <f t="shared" si="55"/>
        <v>2.799999999999998</v>
      </c>
      <c r="H71" s="1">
        <f t="shared" si="13"/>
        <v>0</v>
      </c>
      <c r="I71">
        <f t="shared" si="54"/>
        <v>2.9094701065599286E-4</v>
      </c>
      <c r="J71" s="53">
        <f t="shared" si="56"/>
        <v>-9.5596874929826218E-4</v>
      </c>
      <c r="K71" s="1">
        <f t="shared" si="57"/>
        <v>6.537385452208451E-3</v>
      </c>
      <c r="L71" s="1">
        <f t="shared" si="58"/>
        <v>7.1778738390634676E-3</v>
      </c>
      <c r="M71" s="1">
        <f t="shared" si="59"/>
        <v>-2.1124245123871975E-2</v>
      </c>
      <c r="N71" s="1">
        <f t="shared" si="60"/>
        <v>-3.5638137886368257E-2</v>
      </c>
      <c r="O71" s="1">
        <f t="shared" si="61"/>
        <v>5.0562093306105692E-2</v>
      </c>
      <c r="P71" s="1">
        <f t="shared" si="62"/>
        <v>0.26759175551017611</v>
      </c>
      <c r="Q71" s="1">
        <f t="shared" si="63"/>
        <v>0.55323794539225402</v>
      </c>
      <c r="R71" s="1">
        <f t="shared" si="64"/>
        <v>0.81518497136599855</v>
      </c>
      <c r="S71" s="1">
        <f t="shared" si="65"/>
        <v>0.99955443575280123</v>
      </c>
      <c r="T71" s="1">
        <f t="shared" si="66"/>
        <v>1.1041749716279876</v>
      </c>
      <c r="U71" s="1">
        <f t="shared" si="67"/>
        <v>1.1534308902206907</v>
      </c>
      <c r="V71" s="1">
        <f t="shared" si="68"/>
        <v>1.173430245944467</v>
      </c>
      <c r="W71" s="1">
        <f t="shared" si="69"/>
        <v>1.1786852559212768</v>
      </c>
      <c r="X71" s="1">
        <f t="shared" si="70"/>
        <v>1.1857025458532016</v>
      </c>
      <c r="Y71" s="1">
        <f t="shared" si="71"/>
        <v>1.1850789116198583</v>
      </c>
      <c r="Z71" s="1">
        <f t="shared" si="72"/>
        <v>1.1139683311941555</v>
      </c>
      <c r="AA71" s="1">
        <f t="shared" si="73"/>
        <v>0.92320359727647006</v>
      </c>
      <c r="AB71" s="1">
        <f t="shared" si="74"/>
        <v>0.64929136815398503</v>
      </c>
      <c r="AC71" s="1">
        <f t="shared" si="75"/>
        <v>0.38279411235567773</v>
      </c>
      <c r="AD71" s="1">
        <f t="shared" si="76"/>
        <v>0.18947966952049602</v>
      </c>
      <c r="AE71" s="1">
        <f t="shared" si="77"/>
        <v>7.930215392468401E-2</v>
      </c>
      <c r="AF71" s="1">
        <f t="shared" si="78"/>
        <v>2.8300155553718457E-2</v>
      </c>
      <c r="AG71" s="1">
        <f t="shared" si="79"/>
        <v>8.6818654013130821E-3</v>
      </c>
      <c r="AH71" s="1">
        <f t="shared" si="80"/>
        <v>2.3063554249587201E-3</v>
      </c>
      <c r="AI71" s="1">
        <f t="shared" si="81"/>
        <v>5.3390899557252246E-4</v>
      </c>
      <c r="AJ71" s="1">
        <f t="shared" si="82"/>
        <v>1.0828292921016795E-4</v>
      </c>
      <c r="AK71" s="1">
        <f t="shared" si="83"/>
        <v>1.9326499555769524E-5</v>
      </c>
      <c r="AL71" s="1">
        <f t="shared" si="84"/>
        <v>3.0475517934733252E-6</v>
      </c>
      <c r="AM71" s="5">
        <f t="shared" si="85"/>
        <v>4.4272791289491243E-7</v>
      </c>
      <c r="AN71" s="10">
        <f t="shared" si="45"/>
        <v>4.4272791289491243E-7</v>
      </c>
      <c r="AO71" s="53">
        <f t="shared" si="46"/>
        <v>0</v>
      </c>
      <c r="AP71" s="5">
        <f t="shared" si="47"/>
        <v>1.2848837928223408E-9</v>
      </c>
      <c r="AQ71">
        <f t="shared" si="48"/>
        <v>0</v>
      </c>
      <c r="AR71">
        <f t="shared" si="49"/>
        <v>-1.0318451204582857E-7</v>
      </c>
      <c r="AS71" s="5">
        <f t="shared" si="50"/>
        <v>1.0189962825300623E-7</v>
      </c>
      <c r="AT71" s="5">
        <f t="shared" si="51"/>
        <v>-7.7948631795294094E-5</v>
      </c>
      <c r="AU71" s="5">
        <f t="shared" si="52"/>
        <v>1.7553730726233312E-10</v>
      </c>
    </row>
    <row r="72" spans="6:47" x14ac:dyDescent="0.35">
      <c r="F72" t="str">
        <f t="shared" si="53"/>
        <v>Trad, t=2.85</v>
      </c>
      <c r="G72" s="1">
        <f t="shared" si="55"/>
        <v>2.8499999999999979</v>
      </c>
      <c r="H72" s="1">
        <f t="shared" si="13"/>
        <v>0</v>
      </c>
      <c r="I72">
        <f t="shared" si="54"/>
        <v>3.1933680265607499E-4</v>
      </c>
      <c r="J72" s="53">
        <f t="shared" si="56"/>
        <v>-1.0492494944413892E-3</v>
      </c>
      <c r="K72" s="1">
        <f t="shared" si="57"/>
        <v>5.8679764930183323E-3</v>
      </c>
      <c r="L72" s="1">
        <f t="shared" si="58"/>
        <v>7.8292107452918869E-3</v>
      </c>
      <c r="M72" s="1">
        <f t="shared" si="59"/>
        <v>-1.8402217978862153E-2</v>
      </c>
      <c r="N72" s="1">
        <f t="shared" si="60"/>
        <v>-3.6339497854864629E-2</v>
      </c>
      <c r="O72" s="1">
        <f t="shared" si="61"/>
        <v>3.9208174395123925E-2</v>
      </c>
      <c r="P72" s="1">
        <f t="shared" si="62"/>
        <v>0.24533079809507394</v>
      </c>
      <c r="Q72" s="1">
        <f t="shared" si="63"/>
        <v>0.52744411671039282</v>
      </c>
      <c r="R72" s="1">
        <f t="shared" si="64"/>
        <v>0.79405959013977856</v>
      </c>
      <c r="S72" s="1">
        <f t="shared" si="65"/>
        <v>0.98677984083570192</v>
      </c>
      <c r="T72" s="1">
        <f t="shared" si="66"/>
        <v>1.0989067956796279</v>
      </c>
      <c r="U72" s="1">
        <f t="shared" si="67"/>
        <v>1.1529943099025177</v>
      </c>
      <c r="V72" s="1">
        <f t="shared" si="68"/>
        <v>1.1754369750332481</v>
      </c>
      <c r="W72" s="1">
        <f t="shared" si="69"/>
        <v>1.1817898807262321</v>
      </c>
      <c r="X72" s="1">
        <f t="shared" si="70"/>
        <v>1.1887705865870017</v>
      </c>
      <c r="Y72" s="1">
        <f t="shared" si="71"/>
        <v>1.1890147984652821</v>
      </c>
      <c r="Z72" s="1">
        <f t="shared" si="72"/>
        <v>1.1227124081065991</v>
      </c>
      <c r="AA72" s="1">
        <f t="shared" si="73"/>
        <v>0.93899533572435157</v>
      </c>
      <c r="AB72" s="1">
        <f t="shared" si="74"/>
        <v>0.66890472729351624</v>
      </c>
      <c r="AC72" s="1">
        <f t="shared" si="75"/>
        <v>0.40042355444054456</v>
      </c>
      <c r="AD72" s="1">
        <f t="shared" si="76"/>
        <v>0.20158562998482391</v>
      </c>
      <c r="AE72" s="1">
        <f t="shared" si="77"/>
        <v>8.5906408450231217E-2</v>
      </c>
      <c r="AF72" s="1">
        <f t="shared" si="78"/>
        <v>3.1243117257112023E-2</v>
      </c>
      <c r="AG72" s="1">
        <f t="shared" si="79"/>
        <v>9.7750265163374563E-3</v>
      </c>
      <c r="AH72" s="1">
        <f t="shared" si="80"/>
        <v>2.6500125111700453E-3</v>
      </c>
      <c r="AI72" s="1">
        <f t="shared" si="81"/>
        <v>6.2641705095853393E-4</v>
      </c>
      <c r="AJ72" s="1">
        <f t="shared" si="82"/>
        <v>1.2980150191679225E-4</v>
      </c>
      <c r="AK72" s="1">
        <f t="shared" si="83"/>
        <v>2.3683321801547124E-5</v>
      </c>
      <c r="AL72" s="1">
        <f t="shared" si="84"/>
        <v>3.8200114739083008E-6</v>
      </c>
      <c r="AM72" s="5">
        <f t="shared" si="85"/>
        <v>5.6843643693121634E-7</v>
      </c>
      <c r="AN72" s="10">
        <f t="shared" si="45"/>
        <v>5.6843643693121634E-7</v>
      </c>
      <c r="AO72" s="53">
        <f t="shared" si="46"/>
        <v>0</v>
      </c>
      <c r="AP72" s="5">
        <f t="shared" si="47"/>
        <v>1.660229673355917E-9</v>
      </c>
      <c r="AQ72">
        <f t="shared" si="48"/>
        <v>0</v>
      </c>
      <c r="AR72">
        <f t="shared" si="49"/>
        <v>-1.1855858250697793E-7</v>
      </c>
      <c r="AS72" s="5">
        <f t="shared" si="50"/>
        <v>1.1689835283362201E-7</v>
      </c>
      <c r="AT72" s="5">
        <f t="shared" si="51"/>
        <v>-7.7831733442460473E-5</v>
      </c>
      <c r="AU72" s="5">
        <f t="shared" si="52"/>
        <v>1.7555097248722832E-10</v>
      </c>
    </row>
    <row r="73" spans="6:47" x14ac:dyDescent="0.35">
      <c r="F73" t="str">
        <f t="shared" si="53"/>
        <v>Trad, t=2.9</v>
      </c>
      <c r="G73" s="1">
        <f t="shared" si="55"/>
        <v>2.8999999999999977</v>
      </c>
      <c r="H73" s="1">
        <f t="shared" si="13"/>
        <v>0</v>
      </c>
      <c r="I73">
        <f t="shared" si="54"/>
        <v>3.3965465479608394E-4</v>
      </c>
      <c r="J73" s="53">
        <f t="shared" si="56"/>
        <v>-1.1160081514728472E-3</v>
      </c>
      <c r="K73" s="1">
        <f t="shared" si="57"/>
        <v>5.2142576081268335E-3</v>
      </c>
      <c r="L73" s="1">
        <f t="shared" si="58"/>
        <v>8.3157316013253556E-3</v>
      </c>
      <c r="M73" s="1">
        <f t="shared" si="59"/>
        <v>-1.5773775073799325E-2</v>
      </c>
      <c r="N73" s="1">
        <f t="shared" si="60"/>
        <v>-3.6524751274312268E-2</v>
      </c>
      <c r="O73" s="1">
        <f t="shared" si="61"/>
        <v>2.8927759549298739E-2</v>
      </c>
      <c r="P73" s="1">
        <f t="shared" si="62"/>
        <v>0.22396463662530872</v>
      </c>
      <c r="Q73" s="1">
        <f t="shared" si="63"/>
        <v>0.50177998940239477</v>
      </c>
      <c r="R73" s="1">
        <f t="shared" si="64"/>
        <v>0.77237350881780631</v>
      </c>
      <c r="S73" s="1">
        <f t="shared" si="65"/>
        <v>0.97321443523749707</v>
      </c>
      <c r="T73" s="1">
        <f t="shared" si="66"/>
        <v>1.092991263710587</v>
      </c>
      <c r="U73" s="1">
        <f t="shared" si="67"/>
        <v>1.1521689924939089</v>
      </c>
      <c r="V73" s="1">
        <f t="shared" si="68"/>
        <v>1.1772605963598617</v>
      </c>
      <c r="W73" s="1">
        <f t="shared" si="69"/>
        <v>1.1848253289145183</v>
      </c>
      <c r="X73" s="1">
        <f t="shared" si="70"/>
        <v>1.1918449774358046</v>
      </c>
      <c r="Y73" s="1">
        <f t="shared" si="71"/>
        <v>1.19287998964825</v>
      </c>
      <c r="Z73" s="1">
        <f t="shared" si="72"/>
        <v>1.1311364615677826</v>
      </c>
      <c r="AA73" s="1">
        <f t="shared" si="73"/>
        <v>0.95436437780541139</v>
      </c>
      <c r="AB73" s="1">
        <f t="shared" si="74"/>
        <v>0.68833188336029127</v>
      </c>
      <c r="AC73" s="1">
        <f t="shared" si="75"/>
        <v>0.41822347129482057</v>
      </c>
      <c r="AD73" s="1">
        <f t="shared" si="76"/>
        <v>0.21405109188847116</v>
      </c>
      <c r="AE73" s="1">
        <f t="shared" si="77"/>
        <v>9.2843642174703062E-2</v>
      </c>
      <c r="AF73" s="1">
        <f t="shared" si="78"/>
        <v>3.4397541799123098E-2</v>
      </c>
      <c r="AG73" s="1">
        <f t="shared" si="79"/>
        <v>1.0971009393887961E-2</v>
      </c>
      <c r="AH73" s="1">
        <f t="shared" si="80"/>
        <v>3.033913112212204E-3</v>
      </c>
      <c r="AI73" s="1">
        <f t="shared" si="81"/>
        <v>7.3197424872010032E-4</v>
      </c>
      <c r="AJ73" s="1">
        <f t="shared" si="82"/>
        <v>1.5489218024361946E-4</v>
      </c>
      <c r="AK73" s="1">
        <f t="shared" si="83"/>
        <v>2.8876680545959233E-5</v>
      </c>
      <c r="AL73" s="1">
        <f t="shared" si="84"/>
        <v>4.7617788101708252E-6</v>
      </c>
      <c r="AM73" s="5">
        <f t="shared" si="85"/>
        <v>7.2540445425766566E-7</v>
      </c>
      <c r="AN73" s="10">
        <f t="shared" si="45"/>
        <v>7.2540445425766566E-7</v>
      </c>
      <c r="AO73" s="53">
        <f t="shared" si="46"/>
        <v>0</v>
      </c>
      <c r="AP73" s="5">
        <f t="shared" si="47"/>
        <v>2.1316366384920553E-9</v>
      </c>
      <c r="AQ73">
        <f t="shared" si="48"/>
        <v>0</v>
      </c>
      <c r="AR73">
        <f t="shared" si="49"/>
        <v>-1.3043660151978997E-7</v>
      </c>
      <c r="AS73" s="5">
        <f t="shared" si="50"/>
        <v>1.2830496488129793E-7</v>
      </c>
      <c r="AT73" s="5">
        <f t="shared" si="51"/>
        <v>-7.770342847757918E-5</v>
      </c>
      <c r="AU73" s="5">
        <f t="shared" si="52"/>
        <v>1.7556743465124152E-10</v>
      </c>
    </row>
    <row r="74" spans="6:47" x14ac:dyDescent="0.35">
      <c r="F74" t="str">
        <f t="shared" si="53"/>
        <v>Trad, t=2.95</v>
      </c>
      <c r="G74" s="1">
        <f t="shared" si="55"/>
        <v>2.9499999999999975</v>
      </c>
      <c r="H74" s="1">
        <f t="shared" si="13"/>
        <v>0</v>
      </c>
      <c r="I74">
        <f t="shared" si="54"/>
        <v>3.5274725250566166E-4</v>
      </c>
      <c r="J74" s="53">
        <f t="shared" si="56"/>
        <v>-1.159026686804317E-3</v>
      </c>
      <c r="K74" s="1">
        <f t="shared" si="57"/>
        <v>4.5818960737022806E-3</v>
      </c>
      <c r="L74" s="1">
        <f t="shared" si="58"/>
        <v>8.6511442531013363E-3</v>
      </c>
      <c r="M74" s="1">
        <f t="shared" si="59"/>
        <v>-1.3259246986391988E-2</v>
      </c>
      <c r="N74" s="1">
        <f t="shared" si="60"/>
        <v>-3.6256170662043209E-2</v>
      </c>
      <c r="O74" s="1">
        <f t="shared" si="61"/>
        <v>1.9680916724218019E-2</v>
      </c>
      <c r="P74" s="1">
        <f t="shared" si="62"/>
        <v>0.20352461720750101</v>
      </c>
      <c r="Q74" s="1">
        <f t="shared" si="63"/>
        <v>0.47631929818364416</v>
      </c>
      <c r="R74" s="1">
        <f t="shared" si="64"/>
        <v>0.75018326880268804</v>
      </c>
      <c r="S74" s="1">
        <f t="shared" si="65"/>
        <v>0.95887176512257366</v>
      </c>
      <c r="T74" s="1">
        <f t="shared" si="66"/>
        <v>1.0864123271530501</v>
      </c>
      <c r="U74" s="1">
        <f t="shared" si="67"/>
        <v>1.1509322295032782</v>
      </c>
      <c r="V74" s="1">
        <f t="shared" si="68"/>
        <v>1.1788844443896296</v>
      </c>
      <c r="W74" s="1">
        <f t="shared" si="69"/>
        <v>1.1877826330644254</v>
      </c>
      <c r="X74" s="1">
        <f t="shared" si="70"/>
        <v>1.194920913233164</v>
      </c>
      <c r="Y74" s="1">
        <f t="shared" si="71"/>
        <v>1.1966807542859714</v>
      </c>
      <c r="Z74" s="1">
        <f t="shared" si="72"/>
        <v>1.139256632488125</v>
      </c>
      <c r="AA74" s="1">
        <f t="shared" si="73"/>
        <v>0.96931579231148246</v>
      </c>
      <c r="AB74" s="1">
        <f t="shared" si="74"/>
        <v>0.70755699388148752</v>
      </c>
      <c r="AC74" s="1">
        <f t="shared" si="75"/>
        <v>0.43617222909155534</v>
      </c>
      <c r="AD74" s="1">
        <f t="shared" si="76"/>
        <v>0.22686548291606259</v>
      </c>
      <c r="AE74" s="1">
        <f t="shared" si="77"/>
        <v>0.10011592229502859</v>
      </c>
      <c r="AF74" s="1">
        <f t="shared" si="78"/>
        <v>3.7770517210067897E-2</v>
      </c>
      <c r="AG74" s="1">
        <f t="shared" si="79"/>
        <v>1.2275834188024569E-2</v>
      </c>
      <c r="AH74" s="1">
        <f t="shared" si="80"/>
        <v>3.4613974560558699E-3</v>
      </c>
      <c r="AI74" s="1">
        <f t="shared" si="81"/>
        <v>8.519842941770772E-4</v>
      </c>
      <c r="AJ74" s="1">
        <f t="shared" si="82"/>
        <v>1.8402871274079892E-4</v>
      </c>
      <c r="AK74" s="1">
        <f t="shared" si="83"/>
        <v>3.5039074749254164E-5</v>
      </c>
      <c r="AL74" s="1">
        <f t="shared" si="84"/>
        <v>5.904186535339197E-6</v>
      </c>
      <c r="AM74" s="5">
        <f t="shared" si="85"/>
        <v>9.2031754311529178E-7</v>
      </c>
      <c r="AN74" s="10">
        <f t="shared" si="45"/>
        <v>9.2031754311529178E-7</v>
      </c>
      <c r="AO74" s="53">
        <f t="shared" si="46"/>
        <v>0</v>
      </c>
      <c r="AP74" s="5">
        <f t="shared" si="47"/>
        <v>2.7202667034662387E-9</v>
      </c>
      <c r="AQ74">
        <f t="shared" si="48"/>
        <v>0</v>
      </c>
      <c r="AR74">
        <f t="shared" si="49"/>
        <v>-1.3918865482409615E-7</v>
      </c>
      <c r="AS74" s="5">
        <f t="shared" si="50"/>
        <v>1.3646838812062991E-7</v>
      </c>
      <c r="AT74" s="5">
        <f t="shared" si="51"/>
        <v>-7.7566960089458546E-5</v>
      </c>
      <c r="AU74" s="5">
        <f t="shared" si="52"/>
        <v>1.7558605827219776E-10</v>
      </c>
    </row>
    <row r="75" spans="6:47" x14ac:dyDescent="0.35">
      <c r="F75" t="str">
        <f t="shared" si="53"/>
        <v>Trad, t=3</v>
      </c>
      <c r="G75" s="1">
        <f t="shared" si="55"/>
        <v>2.9999999999999973</v>
      </c>
      <c r="H75" s="1">
        <f t="shared" si="13"/>
        <v>0</v>
      </c>
      <c r="I75">
        <f t="shared" si="54"/>
        <v>3.5943312090806501E-4</v>
      </c>
      <c r="J75" s="53">
        <f t="shared" si="56"/>
        <v>-1.1809945401264992E-3</v>
      </c>
      <c r="K75" s="1">
        <f t="shared" si="57"/>
        <v>3.9756108035483946E-3</v>
      </c>
      <c r="L75" s="1">
        <f t="shared" si="58"/>
        <v>8.8493135215863879E-3</v>
      </c>
      <c r="M75" s="1">
        <f t="shared" si="59"/>
        <v>-1.0875118273704052E-2</v>
      </c>
      <c r="N75" s="1">
        <f t="shared" si="60"/>
        <v>-3.5593114537638117E-2</v>
      </c>
      <c r="O75" s="1">
        <f t="shared" si="61"/>
        <v>1.1424315321246457E-2</v>
      </c>
      <c r="P75" s="1">
        <f t="shared" si="62"/>
        <v>0.18403554376655887</v>
      </c>
      <c r="Q75" s="1">
        <f t="shared" si="63"/>
        <v>0.45113286408150255</v>
      </c>
      <c r="R75" s="1">
        <f t="shared" si="64"/>
        <v>0.72754759936865854</v>
      </c>
      <c r="S75" s="1">
        <f t="shared" si="65"/>
        <v>0.94376916710115122</v>
      </c>
      <c r="T75" s="1">
        <f t="shared" si="66"/>
        <v>1.0791562274758952</v>
      </c>
      <c r="U75" s="1">
        <f t="shared" si="67"/>
        <v>1.1492616771810802</v>
      </c>
      <c r="V75" s="1">
        <f t="shared" si="68"/>
        <v>1.1802912897371314</v>
      </c>
      <c r="W75" s="1">
        <f t="shared" si="69"/>
        <v>1.1906522142548943</v>
      </c>
      <c r="X75" s="1">
        <f t="shared" si="70"/>
        <v>1.1979932127844295</v>
      </c>
      <c r="Y75" s="1">
        <f t="shared" si="71"/>
        <v>1.2004225720549886</v>
      </c>
      <c r="Z75" s="1">
        <f t="shared" si="72"/>
        <v>1.1470884823070688</v>
      </c>
      <c r="AA75" s="1">
        <f t="shared" si="73"/>
        <v>0.98385542782728364</v>
      </c>
      <c r="AB75" s="1">
        <f t="shared" si="74"/>
        <v>0.72656551385345658</v>
      </c>
      <c r="AC75" s="1">
        <f t="shared" si="75"/>
        <v>0.4542485063366789</v>
      </c>
      <c r="AD75" s="1">
        <f t="shared" si="76"/>
        <v>0.24001755627635185</v>
      </c>
      <c r="AE75" s="1">
        <f t="shared" si="77"/>
        <v>0.10772458833740937</v>
      </c>
      <c r="AF75" s="1">
        <f t="shared" si="78"/>
        <v>4.1368854180520311E-2</v>
      </c>
      <c r="AG75" s="1">
        <f t="shared" si="79"/>
        <v>1.3695580285782827E-2</v>
      </c>
      <c r="AH75" s="1">
        <f t="shared" si="80"/>
        <v>3.9359469126988688E-3</v>
      </c>
      <c r="AI75" s="1">
        <f t="shared" si="81"/>
        <v>9.8794965980087139E-4</v>
      </c>
      <c r="AJ75" s="1">
        <f t="shared" si="82"/>
        <v>2.1773084976266615E-4</v>
      </c>
      <c r="AK75" s="1">
        <f t="shared" si="83"/>
        <v>4.2319378832738446E-5</v>
      </c>
      <c r="AL75" s="1">
        <f t="shared" si="84"/>
        <v>7.2832802718452223E-6</v>
      </c>
      <c r="AM75" s="5">
        <f t="shared" si="85"/>
        <v>1.161058240123329E-6</v>
      </c>
      <c r="AN75" s="10">
        <f t="shared" si="45"/>
        <v>1.161058240123329E-6</v>
      </c>
      <c r="AO75" s="53">
        <f t="shared" si="46"/>
        <v>0</v>
      </c>
      <c r="AP75" s="5">
        <f t="shared" si="47"/>
        <v>3.4511907866823349E-9</v>
      </c>
      <c r="AQ75">
        <f t="shared" si="48"/>
        <v>0</v>
      </c>
      <c r="AR75">
        <f t="shared" si="49"/>
        <v>-1.4517999757934774E-7</v>
      </c>
      <c r="AS75" s="5">
        <f t="shared" si="50"/>
        <v>1.4172880679266542E-7</v>
      </c>
      <c r="AT75" s="5">
        <f t="shared" si="51"/>
        <v>-7.7425231282665882E-5</v>
      </c>
      <c r="AU75" s="5">
        <f t="shared" si="52"/>
        <v>1.7560614532687264E-10</v>
      </c>
    </row>
    <row r="76" spans="6:47" x14ac:dyDescent="0.35">
      <c r="F76" t="str">
        <f t="shared" si="53"/>
        <v>Trad, t=3.05</v>
      </c>
      <c r="G76" s="1">
        <f t="shared" si="55"/>
        <v>3.0499999999999972</v>
      </c>
      <c r="H76" s="1">
        <f t="shared" si="13"/>
        <v>0</v>
      </c>
      <c r="I76">
        <f t="shared" si="54"/>
        <v>3.6049725943688299E-4</v>
      </c>
      <c r="J76" s="53">
        <f t="shared" si="56"/>
        <v>-1.1844909952926155E-3</v>
      </c>
      <c r="K76" s="1">
        <f t="shared" si="57"/>
        <v>3.3992344613747397E-3</v>
      </c>
      <c r="L76" s="1">
        <f t="shared" si="58"/>
        <v>8.9240746683200874E-3</v>
      </c>
      <c r="M76" s="1">
        <f t="shared" si="59"/>
        <v>-8.6343147552792182E-3</v>
      </c>
      <c r="N76" s="1">
        <f t="shared" si="60"/>
        <v>-3.4591805084251956E-2</v>
      </c>
      <c r="O76" s="1">
        <f t="shared" si="61"/>
        <v>4.1118067547336965E-3</v>
      </c>
      <c r="P76" s="1">
        <f t="shared" si="62"/>
        <v>0.16551585076248387</v>
      </c>
      <c r="Q76" s="1">
        <f t="shared" si="63"/>
        <v>0.42628820724225547</v>
      </c>
      <c r="R76" s="1">
        <f t="shared" si="64"/>
        <v>0.70452699548733688</v>
      </c>
      <c r="S76" s="1">
        <f t="shared" si="65"/>
        <v>0.92792767563110068</v>
      </c>
      <c r="T76" s="1">
        <f t="shared" si="66"/>
        <v>1.0712116410458603</v>
      </c>
      <c r="U76" s="1">
        <f t="shared" si="67"/>
        <v>1.1471355115121833</v>
      </c>
      <c r="V76" s="1">
        <f t="shared" si="68"/>
        <v>1.1814634059348226</v>
      </c>
      <c r="W76" s="1">
        <f t="shared" si="69"/>
        <v>1.1934238818249057</v>
      </c>
      <c r="X76" s="1">
        <f t="shared" si="70"/>
        <v>1.2010563037806419</v>
      </c>
      <c r="Y76" s="1">
        <f t="shared" si="71"/>
        <v>1.2041101582476053</v>
      </c>
      <c r="Z76" s="1">
        <f t="shared" si="72"/>
        <v>1.1546469727165969</v>
      </c>
      <c r="AA76" s="1">
        <f t="shared" si="73"/>
        <v>0.9979898247922655</v>
      </c>
      <c r="AB76" s="1">
        <f t="shared" si="74"/>
        <v>0.74534416661971448</v>
      </c>
      <c r="AC76" s="1">
        <f t="shared" si="75"/>
        <v>0.47243135538979131</v>
      </c>
      <c r="AD76" s="1">
        <f t="shared" si="76"/>
        <v>0.25349544897454385</v>
      </c>
      <c r="AE76" s="1">
        <f t="shared" si="77"/>
        <v>0.11567025506660664</v>
      </c>
      <c r="AF76" s="1">
        <f t="shared" si="78"/>
        <v>4.5199060932805915E-2</v>
      </c>
      <c r="AG76" s="1">
        <f t="shared" si="79"/>
        <v>1.5236367978211669E-2</v>
      </c>
      <c r="AH76" s="1">
        <f t="shared" si="80"/>
        <v>4.4611795213369962E-3</v>
      </c>
      <c r="AI76" s="1">
        <f t="shared" si="81"/>
        <v>1.1414736183206495E-3</v>
      </c>
      <c r="AJ76" s="1">
        <f t="shared" si="82"/>
        <v>2.5656689035302369E-4</v>
      </c>
      <c r="AK76" s="1">
        <f t="shared" si="83"/>
        <v>5.0884240812998648E-5</v>
      </c>
      <c r="AL76" s="1">
        <f t="shared" si="84"/>
        <v>8.9403551918168504E-6</v>
      </c>
      <c r="AM76" s="5">
        <f t="shared" si="85"/>
        <v>1.4568775168584191E-6</v>
      </c>
      <c r="AN76" s="10">
        <f t="shared" si="45"/>
        <v>1.4568775168584191E-6</v>
      </c>
      <c r="AO76" s="53">
        <f t="shared" si="46"/>
        <v>0</v>
      </c>
      <c r="AP76" s="5">
        <f t="shared" si="47"/>
        <v>4.3539684004624712E-9</v>
      </c>
      <c r="AQ76">
        <f t="shared" si="48"/>
        <v>0</v>
      </c>
      <c r="AR76">
        <f t="shared" si="49"/>
        <v>-1.4876906173633131E-7</v>
      </c>
      <c r="AS76" s="5">
        <f t="shared" si="50"/>
        <v>1.4441509333586885E-7</v>
      </c>
      <c r="AT76" s="5">
        <f t="shared" si="51"/>
        <v>-7.7280816189330008E-5</v>
      </c>
      <c r="AU76" s="5">
        <f t="shared" si="52"/>
        <v>1.7562700104605585E-10</v>
      </c>
    </row>
    <row r="77" spans="6:47" x14ac:dyDescent="0.35">
      <c r="F77" t="str">
        <f t="shared" si="53"/>
        <v>Trad, t=3.1</v>
      </c>
      <c r="G77" s="1">
        <f t="shared" si="55"/>
        <v>3.099999999999997</v>
      </c>
      <c r="H77" s="1">
        <f t="shared" si="13"/>
        <v>0</v>
      </c>
      <c r="I77">
        <f t="shared" si="54"/>
        <v>3.5668676787392546E-4</v>
      </c>
      <c r="J77" s="53">
        <f t="shared" si="56"/>
        <v>-1.1719708087286121E-3</v>
      </c>
      <c r="K77" s="1">
        <f t="shared" si="57"/>
        <v>2.8557781696941266E-3</v>
      </c>
      <c r="L77" s="1">
        <f t="shared" si="58"/>
        <v>8.8890706875844033E-3</v>
      </c>
      <c r="M77" s="1">
        <f t="shared" si="59"/>
        <v>-6.5464945120636874E-3</v>
      </c>
      <c r="N77" s="1">
        <f t="shared" si="60"/>
        <v>-3.3305156200538227E-2</v>
      </c>
      <c r="O77" s="1">
        <f t="shared" si="61"/>
        <v>-2.3050151856702172E-3</v>
      </c>
      <c r="P77" s="1">
        <f t="shared" si="62"/>
        <v>0.14797782018937805</v>
      </c>
      <c r="Q77" s="1">
        <f t="shared" si="63"/>
        <v>0.4018492043751356</v>
      </c>
      <c r="R77" s="1">
        <f t="shared" si="64"/>
        <v>0.68118329213318374</v>
      </c>
      <c r="S77" s="1">
        <f t="shared" si="65"/>
        <v>0.91137190125236345</v>
      </c>
      <c r="T77" s="1">
        <f t="shared" si="66"/>
        <v>1.0625698061929101</v>
      </c>
      <c r="U77" s="1">
        <f t="shared" si="67"/>
        <v>1.1445325838643188</v>
      </c>
      <c r="V77" s="1">
        <f t="shared" si="68"/>
        <v>1.1823826434841853</v>
      </c>
      <c r="W77" s="1">
        <f t="shared" si="69"/>
        <v>1.19608683805511</v>
      </c>
      <c r="X77" s="1">
        <f t="shared" si="70"/>
        <v>1.2041042084591749</v>
      </c>
      <c r="Y77" s="1">
        <f t="shared" si="71"/>
        <v>1.2077474863590167</v>
      </c>
      <c r="Z77" s="1">
        <f t="shared" si="72"/>
        <v>1.1619464485924611</v>
      </c>
      <c r="AA77" s="1">
        <f t="shared" si="73"/>
        <v>1.011726131644469</v>
      </c>
      <c r="AB77" s="1">
        <f t="shared" si="74"/>
        <v>0.76388091085996745</v>
      </c>
      <c r="AC77" s="1">
        <f t="shared" si="75"/>
        <v>0.49070025847761928</v>
      </c>
      <c r="AD77" s="1">
        <f t="shared" si="76"/>
        <v>0.26728674030615451</v>
      </c>
      <c r="AE77" s="1">
        <f t="shared" si="77"/>
        <v>0.12395281859273703</v>
      </c>
      <c r="AF77" s="1">
        <f t="shared" si="78"/>
        <v>4.9267319689409304E-2</v>
      </c>
      <c r="AG77" s="1">
        <f t="shared" si="79"/>
        <v>1.6904339791007188E-2</v>
      </c>
      <c r="AH77" s="1">
        <f t="shared" si="80"/>
        <v>5.0408447954919389E-3</v>
      </c>
      <c r="AI77" s="1">
        <f t="shared" si="81"/>
        <v>1.3142619375010717E-3</v>
      </c>
      <c r="AJ77" s="1">
        <f t="shared" si="82"/>
        <v>3.011561964282959E-4</v>
      </c>
      <c r="AK77" s="1">
        <f t="shared" si="83"/>
        <v>6.0919531515113244E-5</v>
      </c>
      <c r="AL77" s="1">
        <f t="shared" si="84"/>
        <v>1.0922531328529866E-5</v>
      </c>
      <c r="AM77" s="5">
        <f t="shared" si="85"/>
        <v>1.8185842083882593E-6</v>
      </c>
      <c r="AN77" s="10">
        <f t="shared" si="45"/>
        <v>1.8185842083882593E-6</v>
      </c>
      <c r="AO77" s="53">
        <f t="shared" si="46"/>
        <v>0</v>
      </c>
      <c r="AP77" s="5">
        <f t="shared" si="47"/>
        <v>5.463290688219057E-9</v>
      </c>
      <c r="AQ77">
        <f t="shared" si="48"/>
        <v>0</v>
      </c>
      <c r="AR77">
        <f t="shared" si="49"/>
        <v>-1.5030593925047242E-7</v>
      </c>
      <c r="AS77" s="5">
        <f t="shared" si="50"/>
        <v>1.4484264856225337E-7</v>
      </c>
      <c r="AT77" s="5">
        <f t="shared" si="51"/>
        <v>-7.7135973540767749E-5</v>
      </c>
      <c r="AU77" s="5">
        <f t="shared" si="52"/>
        <v>1.7564798043889837E-10</v>
      </c>
    </row>
    <row r="78" spans="6:47" x14ac:dyDescent="0.35">
      <c r="F78" t="str">
        <f t="shared" si="53"/>
        <v>Trad, t=3.15</v>
      </c>
      <c r="G78" s="1">
        <f t="shared" si="55"/>
        <v>3.1499999999999968</v>
      </c>
      <c r="H78" s="1">
        <f t="shared" si="13"/>
        <v>0</v>
      </c>
      <c r="I78">
        <f t="shared" si="54"/>
        <v>3.4870739733316747E-4</v>
      </c>
      <c r="J78" s="53">
        <f t="shared" si="56"/>
        <v>-1.1457528769518361E-3</v>
      </c>
      <c r="K78" s="1">
        <f t="shared" si="57"/>
        <v>2.3474977510540935E-3</v>
      </c>
      <c r="L78" s="1">
        <f t="shared" si="58"/>
        <v>8.7576122910348071E-3</v>
      </c>
      <c r="M78" s="1">
        <f t="shared" si="59"/>
        <v>-4.6183391611176123E-3</v>
      </c>
      <c r="N78" s="1">
        <f t="shared" si="60"/>
        <v>-3.1782648756763329E-2</v>
      </c>
      <c r="O78" s="1">
        <f t="shared" si="61"/>
        <v>-7.8762780398796261E-3</v>
      </c>
      <c r="P78" s="1">
        <f t="shared" si="62"/>
        <v>0.13142783767895841</v>
      </c>
      <c r="Q78" s="1">
        <f t="shared" si="63"/>
        <v>0.37787579174531383</v>
      </c>
      <c r="R78" s="1">
        <f t="shared" si="64"/>
        <v>0.65757923926569051</v>
      </c>
      <c r="S78" s="1">
        <f t="shared" si="65"/>
        <v>0.89412988140417182</v>
      </c>
      <c r="T78" s="1">
        <f t="shared" si="66"/>
        <v>1.0532246313332974</v>
      </c>
      <c r="U78" s="1">
        <f t="shared" si="67"/>
        <v>1.1414325758440604</v>
      </c>
      <c r="V78" s="1">
        <f t="shared" si="68"/>
        <v>1.1830305107477017</v>
      </c>
      <c r="W78" s="1">
        <f t="shared" si="69"/>
        <v>1.1986296879881799</v>
      </c>
      <c r="X78" s="1">
        <f t="shared" si="70"/>
        <v>1.207130530326793</v>
      </c>
      <c r="Y78" s="1">
        <f t="shared" si="71"/>
        <v>1.2113378083918707</v>
      </c>
      <c r="Z78" s="1">
        <f t="shared" si="72"/>
        <v>1.1690006237581203</v>
      </c>
      <c r="AA78" s="1">
        <f t="shared" si="73"/>
        <v>1.0250720250151057</v>
      </c>
      <c r="AB78" s="1">
        <f t="shared" si="74"/>
        <v>0.78216490419104712</v>
      </c>
      <c r="AC78" s="1">
        <f t="shared" si="75"/>
        <v>0.50903517829233003</v>
      </c>
      <c r="AD78" s="1">
        <f t="shared" si="76"/>
        <v>0.28137851023036331</v>
      </c>
      <c r="AE78" s="1">
        <f t="shared" si="77"/>
        <v>0.13257146550055279</v>
      </c>
      <c r="AF78" s="1">
        <f t="shared" si="78"/>
        <v>5.3579464825180563E-2</v>
      </c>
      <c r="AG78" s="1">
        <f t="shared" si="79"/>
        <v>1.8705641580897041E-2</v>
      </c>
      <c r="AH78" s="1">
        <f t="shared" si="80"/>
        <v>5.6788178283732104E-3</v>
      </c>
      <c r="AI78" s="1">
        <f t="shared" si="81"/>
        <v>1.5081242180845879E-3</v>
      </c>
      <c r="AJ78" s="1">
        <f t="shared" si="82"/>
        <v>3.521716591759034E-4</v>
      </c>
      <c r="AK78" s="1">
        <f t="shared" si="83"/>
        <v>7.2631840601530376E-5</v>
      </c>
      <c r="AL78" s="1">
        <f t="shared" si="84"/>
        <v>1.3283367961682597E-5</v>
      </c>
      <c r="AM78" s="5">
        <f t="shared" si="85"/>
        <v>2.2587534360001854E-6</v>
      </c>
      <c r="AN78" s="10">
        <f t="shared" si="45"/>
        <v>2.2587534360001854E-6</v>
      </c>
      <c r="AO78" s="53">
        <f t="shared" si="46"/>
        <v>0</v>
      </c>
      <c r="AP78" s="5">
        <f t="shared" si="47"/>
        <v>6.8196907814559539E-9</v>
      </c>
      <c r="AQ78">
        <f t="shared" si="48"/>
        <v>0</v>
      </c>
      <c r="AR78">
        <f t="shared" si="49"/>
        <v>-1.5013133913832633E-7</v>
      </c>
      <c r="AS78" s="5">
        <f t="shared" si="50"/>
        <v>1.4331164835687036E-7</v>
      </c>
      <c r="AT78" s="5">
        <f t="shared" si="51"/>
        <v>-7.6992661892410873E-5</v>
      </c>
      <c r="AU78" s="5">
        <f t="shared" si="52"/>
        <v>1.7566851866745313E-10</v>
      </c>
    </row>
    <row r="79" spans="6:47" x14ac:dyDescent="0.35">
      <c r="F79" t="str">
        <f t="shared" ref="F79:F110" si="86">$F$14&amp;", t="&amp;ROUND(G79,2)</f>
        <v>Trad, t=3.2</v>
      </c>
      <c r="G79" s="1">
        <f t="shared" si="55"/>
        <v>3.1999999999999966</v>
      </c>
      <c r="H79" s="1">
        <f t="shared" si="13"/>
        <v>0</v>
      </c>
      <c r="I79">
        <f t="shared" ref="I79:I110" si="87">IF($A$18="Cinf: Mass flux",($E$11*(2*H79-J79)+2*$B$15*J79)/$E$12,2*H79-J79)</f>
        <v>3.37220956790062E-4</v>
      </c>
      <c r="J79" s="53">
        <f t="shared" si="56"/>
        <v>-1.1080117151673467E-3</v>
      </c>
      <c r="K79" s="1">
        <f t="shared" si="57"/>
        <v>1.8759605510392202E-3</v>
      </c>
      <c r="L79" s="1">
        <f t="shared" si="58"/>
        <v>8.5425593424693098E-3</v>
      </c>
      <c r="M79" s="1">
        <f t="shared" si="59"/>
        <v>-2.8538423468258034E-3</v>
      </c>
      <c r="N79" s="1">
        <f t="shared" si="60"/>
        <v>-3.0070249687738599E-2</v>
      </c>
      <c r="O79" s="1">
        <f t="shared" si="61"/>
        <v>-1.2653321706985325E-2</v>
      </c>
      <c r="P79" s="1">
        <f t="shared" si="62"/>
        <v>0.11586668251240988</v>
      </c>
      <c r="Q79" s="1">
        <f t="shared" si="63"/>
        <v>0.35442371408372525</v>
      </c>
      <c r="R79" s="1">
        <f t="shared" si="64"/>
        <v>0.6337780814748859</v>
      </c>
      <c r="S79" s="1">
        <f t="shared" si="65"/>
        <v>0.87623290581059199</v>
      </c>
      <c r="T79" s="1">
        <f t="shared" si="66"/>
        <v>1.0431727832249444</v>
      </c>
      <c r="U79" s="1">
        <f t="shared" si="67"/>
        <v>1.1378161519191989</v>
      </c>
      <c r="V79" s="1">
        <f t="shared" si="68"/>
        <v>1.1833882611587787</v>
      </c>
      <c r="W79" s="1">
        <f t="shared" si="69"/>
        <v>1.2010404545570157</v>
      </c>
      <c r="X79" s="1">
        <f t="shared" si="70"/>
        <v>1.2101284422555791</v>
      </c>
      <c r="Y79" s="1">
        <f t="shared" si="71"/>
        <v>1.2148836730770824</v>
      </c>
      <c r="Z79" s="1">
        <f t="shared" si="72"/>
        <v>1.1758225692419291</v>
      </c>
      <c r="AA79" s="1">
        <f t="shared" si="73"/>
        <v>1.0380356339189465</v>
      </c>
      <c r="AB79" s="1">
        <f t="shared" si="74"/>
        <v>0.80018646384804071</v>
      </c>
      <c r="AC79" s="1">
        <f t="shared" si="75"/>
        <v>0.52741660329227402</v>
      </c>
      <c r="AD79" s="1">
        <f t="shared" si="76"/>
        <v>0.29575739730684281</v>
      </c>
      <c r="AE79" s="1">
        <f t="shared" si="77"/>
        <v>0.14152468481679029</v>
      </c>
      <c r="AF79" s="1">
        <f t="shared" si="78"/>
        <v>5.8140962775341906E-2</v>
      </c>
      <c r="AG79" s="1">
        <f t="shared" si="79"/>
        <v>2.0646403502547022E-2</v>
      </c>
      <c r="AH79" s="1">
        <f t="shared" si="80"/>
        <v>6.3790927250952463E-3</v>
      </c>
      <c r="AI79" s="1">
        <f t="shared" si="81"/>
        <v>1.724974858563041E-3</v>
      </c>
      <c r="AJ79" s="1">
        <f t="shared" si="82"/>
        <v>4.1034210248816093E-4</v>
      </c>
      <c r="AK79" s="1">
        <f t="shared" si="83"/>
        <v>8.6250014653506404E-5</v>
      </c>
      <c r="AL79" s="1">
        <f t="shared" si="84"/>
        <v>1.6083517278826329E-5</v>
      </c>
      <c r="AM79" s="5">
        <f t="shared" si="85"/>
        <v>2.7919550399095204E-6</v>
      </c>
      <c r="AN79" s="10">
        <f t="shared" si="45"/>
        <v>2.7919550399095204E-6</v>
      </c>
      <c r="AO79" s="53">
        <f t="shared" si="46"/>
        <v>0</v>
      </c>
      <c r="AP79" s="5">
        <f t="shared" si="47"/>
        <v>8.4703253850006713E-9</v>
      </c>
      <c r="AQ79">
        <f t="shared" si="48"/>
        <v>0</v>
      </c>
      <c r="AR79">
        <f t="shared" si="49"/>
        <v>-1.4857597552264679E-7</v>
      </c>
      <c r="AS79" s="5">
        <f t="shared" si="50"/>
        <v>1.4010565013764611E-7</v>
      </c>
      <c r="AT79" s="5">
        <f t="shared" si="51"/>
        <v>-7.6852556242273232E-5</v>
      </c>
      <c r="AU79" s="5">
        <f t="shared" si="52"/>
        <v>1.7568814826065361E-10</v>
      </c>
    </row>
    <row r="80" spans="6:47" x14ac:dyDescent="0.35">
      <c r="F80" t="str">
        <f t="shared" si="86"/>
        <v>Trad, t=3.25</v>
      </c>
      <c r="G80" s="1">
        <f t="shared" ref="G80:G111" si="88">G79+$B$7</f>
        <v>3.2499999999999964</v>
      </c>
      <c r="H80" s="1">
        <f t="shared" ref="H80:H142" si="89">$B$18</f>
        <v>0</v>
      </c>
      <c r="I80">
        <f t="shared" si="87"/>
        <v>3.228435040328716E-4</v>
      </c>
      <c r="J80" s="53">
        <f t="shared" ref="J80:J111" si="90">J79+$B$29*(K79-2*J79+I79)-J$8*(K79-I79)+$B$31+J$10*($B$17-J79)-J$11*J79</f>
        <v>-1.0607715132508642E-3</v>
      </c>
      <c r="K80" s="1">
        <f t="shared" ref="K80:K111" si="91">K79+$B$29*(L79-2*K79+J79)-K$8*(L79-J79)+$B$31+K$10*($B$17-K79)-K$11*K79</f>
        <v>1.4421120029209737E-3</v>
      </c>
      <c r="L80" s="1">
        <f t="shared" ref="L80:L111" si="92">L79+$B$29*(M79-2*L79+K79)-L$8*(M79-K79)+$B$31+L$10*($B$17-L79)-L$11*L79</f>
        <v>8.2562224181184189E-3</v>
      </c>
      <c r="M80" s="1">
        <f t="shared" ref="M80:M111" si="93">M79+$B$29*(N79-2*M79+L79)-M$8*(N79-L79)+$B$31+M$10*($B$17-M79)-M$11*M79</f>
        <v>-1.2545927603141637E-3</v>
      </c>
      <c r="N80" s="1">
        <f t="shared" ref="N80:N111" si="94">N79+$B$29*(O79-2*N79+M79)-N$8*(O79-M79)+$B$31+N$10*($B$17-N79)-N$11*N79</f>
        <v>-2.8210371430580007E-2</v>
      </c>
      <c r="O80" s="1">
        <f t="shared" ref="O80:O111" si="95">O79+$B$29*(P79-2*O79+N79)-O$8*(P79-N79)+$B$31+O$10*($B$17-O79)-O$11*O79</f>
        <v>-1.6688219473827422E-2</v>
      </c>
      <c r="P80" s="1">
        <f t="shared" ref="P80:P111" si="96">P79+$B$29*(Q79-2*P79+O79)-P$8*(Q79-O79)+$B$31+P$10*($B$17-P79)-P$11*P79</f>
        <v>0.10128984638672535</v>
      </c>
      <c r="Q80" s="1">
        <f t="shared" ref="Q80:Q111" si="97">Q79+$B$29*(R79-2*Q79+P79)-Q$8*(R79-P79)+$B$31+Q$10*($B$17-Q79)-Q$11*Q79</f>
        <v>0.33154431927279077</v>
      </c>
      <c r="R80" s="1">
        <f t="shared" ref="R80:R111" si="98">R79+$B$29*(S79-2*R79+Q79)-R$8*(S79-Q79)+$B$31+R$10*($B$17-R79)-R$11*R79</f>
        <v>0.6098431460324415</v>
      </c>
      <c r="S80" s="1">
        <f t="shared" ref="S80:S111" si="99">S79+$B$29*(T79-2*S79+R79)-S$8*(T79-R79)+$B$31+S$10*($B$17-S79)-S$11*S79</f>
        <v>0.85771531862147532</v>
      </c>
      <c r="T80" s="1">
        <f t="shared" ref="T80:T111" si="100">T79+$B$29*(U79-2*T79+S79)-T$8*(U79-S79)+$B$31+T$10*($B$17-T79)-T$11*T79</f>
        <v>1.0324137546552703</v>
      </c>
      <c r="U80" s="1">
        <f t="shared" ref="U80:U111" si="101">U79+$B$29*(V79-2*U79+T79)-U$8*(V79-T79)+$B$31+U$10*($B$17-U79)-U$11*U79</f>
        <v>1.1336651083907354</v>
      </c>
      <c r="V80" s="1">
        <f t="shared" ref="V80:V111" si="102">V79+$B$29*(W79-2*V79+U79)-V$8*(W79-U79)+$B$31+V$10*($B$17-V79)-V$11*V79</f>
        <v>1.1834369861515222</v>
      </c>
      <c r="W80" s="1">
        <f t="shared" ref="W80:W111" si="103">W79+$B$29*(X79-2*W79+V79)-W$8*(X79-V79)+$B$31+W$10*($B$17-W79)-W$11*W79</f>
        <v>1.2033065991396994</v>
      </c>
      <c r="X80" s="1">
        <f t="shared" ref="X80:X111" si="104">X79+$B$29*(Y79-2*X79+W79)-X$8*(Y79-W79)+$B$31+X$10*($B$17-X79)-X$11*X79</f>
        <v>1.2130906762538876</v>
      </c>
      <c r="Y80" s="1">
        <f t="shared" ref="Y80:Y111" si="105">Y79+$B$29*(Z79-2*Y79+X79)-Y$8*(Z79-X79)+$B$31+Y$10*($B$17-Y79)-Y$11*Y79</f>
        <v>1.2183869422205522</v>
      </c>
      <c r="Z80" s="1">
        <f t="shared" ref="Z80:Z111" si="106">Z79+$B$29*(AA79-2*Z79+Y79)-Z$8*(AA79-Y79)+$B$31+Z$10*($B$17-Z79)-Z$11*Z79</f>
        <v>1.1824247037223685</v>
      </c>
      <c r="AA80" s="1">
        <f t="shared" ref="AA80:AA111" si="107">AA79+$B$29*(AB79-2*AA79+Z79)-AA$8*(AB79-Z79)+$B$31+AA$10*($B$17-AA79)-AA$11*AA79</f>
        <v>1.0506254678658136</v>
      </c>
      <c r="AB80" s="1">
        <f t="shared" ref="AB80:AB111" si="108">AB79+$B$29*(AC79-2*AB79+AA79)-AB$8*(AC79-AA79)+$B$31+AB$10*($B$17-AB79)-AB$11*AB79</f>
        <v>0.81793702488177944</v>
      </c>
      <c r="AC80" s="1">
        <f t="shared" ref="AC80:AC111" si="109">AC79+$B$29*(AD79-2*AC79+AB79)-AC$8*(AD79-AB79)+$B$31+AC$10*($B$17-AC79)-AC$11*AC79</f>
        <v>0.54582558784454349</v>
      </c>
      <c r="AD80" s="1">
        <f t="shared" ref="AD80:AD111" si="110">AD79+$B$29*(AE79-2*AD79+AC79)-AD$8*(AE79-AC79)+$B$31+AD$10*($B$17-AD79)-AD$11*AD79</f>
        <v>0.31040965590602332</v>
      </c>
      <c r="AE80" s="1">
        <f t="shared" ref="AE80:AE111" si="111">AE79+$B$29*(AF79-2*AE79+AD79)-AE$8*(AF79-AD79)+$B$31+AE$10*($B$17-AE79)-AE$11*AE79</f>
        <v>0.15081028262384513</v>
      </c>
      <c r="AF80" s="1">
        <f t="shared" ref="AF80:AF111" si="112">AF79+$B$29*(AG79-2*AF79+AE79)-AF$8*(AG79-AE79)+$B$31+AF$10*($B$17-AF79)-AF$11*AF79</f>
        <v>6.2956893756763735E-2</v>
      </c>
      <c r="AG80" s="1">
        <f t="shared" ref="AG80:AG111" si="113">AG79+$B$29*(AH79-2*AG79+AF79)-AG$8*(AH79-AF79)+$B$31+AG$10*($B$17-AG79)-AG$11*AG79</f>
        <v>2.2732720948649244E-2</v>
      </c>
      <c r="AH80" s="1">
        <f t="shared" ref="AH80:AH111" si="114">AH79+$B$29*(AI79-2*AH79+AG79)-AH$8*(AI79-AG79)+$B$31+AH$10*($B$17-AH79)-AH$11*AH79</f>
        <v>7.1457753923925855E-3</v>
      </c>
      <c r="AI80" s="1">
        <f t="shared" ref="AI80:AI111" si="115">AI79+$B$29*(AJ79-2*AI79+AH79)-AI$8*(AJ79-AH79)+$B$31+AI$10*($B$17-AI79)-AI$11*AI79</f>
        <v>1.9668336327150686E-3</v>
      </c>
      <c r="AJ80" s="1">
        <f t="shared" ref="AJ80:AJ111" si="116">AJ79+$B$29*(AK79-2*AJ79+AI79)-AJ$8*(AK79-AI79)+$B$31+AJ$10*($B$17-AJ79)-AJ$11*AJ79</f>
        <v>4.7645460826848063E-4</v>
      </c>
      <c r="AK80" s="1">
        <f t="shared" ref="AK80:AK111" si="117">AK79+$B$29*(AL79-2*AK79+AJ79)-AK$8*(AL79-AJ79)+$B$31+AK$10*($B$17-AK79)-AK$11*AK79</f>
        <v>1.0202673206486111E-4</v>
      </c>
      <c r="AL80" s="1">
        <f t="shared" ref="AL80:AL111" si="118">AL79+$B$29*(AM79-2*AL79+AK79)-AL$8*(AM79-AK79)+$B$31+AL$10*($B$17-AL79)-AL$11*AL79</f>
        <v>1.9391417283341776E-5</v>
      </c>
      <c r="AM80" s="5">
        <f t="shared" ref="AM80:AM111" si="119">AM79+$B$29*(AN79-2*AM79+AL79)-AM$8*(AN79-AL79)+$B$31+AM$10*($B$17-AM79)-AM$11*AM79</f>
        <v>3.4350030019375265E-6</v>
      </c>
      <c r="AN80" s="10">
        <f t="shared" ref="AN80:AN142" si="120">IF($A$19="Cout: Mass flux",AM80,2*$B$19-AM80)</f>
        <v>3.4350030019375265E-6</v>
      </c>
      <c r="AO80" s="53">
        <f t="shared" si="46"/>
        <v>0</v>
      </c>
      <c r="AP80" s="5">
        <f t="shared" si="47"/>
        <v>1.0469831399660674E-8</v>
      </c>
      <c r="AQ80">
        <f t="shared" si="48"/>
        <v>0</v>
      </c>
      <c r="AR80">
        <f t="shared" si="49"/>
        <v>-1.4596039465963884E-7</v>
      </c>
      <c r="AS80" s="5">
        <f t="shared" si="50"/>
        <v>1.3549056325997816E-7</v>
      </c>
      <c r="AT80" s="5">
        <f t="shared" si="51"/>
        <v>-7.6717065679013258E-5</v>
      </c>
      <c r="AU80" s="5">
        <f t="shared" si="52"/>
        <v>1.7570650595338612E-10</v>
      </c>
    </row>
    <row r="81" spans="6:47" x14ac:dyDescent="0.35">
      <c r="F81" t="str">
        <f t="shared" si="86"/>
        <v>Trad, t=3.3</v>
      </c>
      <c r="G81" s="1">
        <f t="shared" si="88"/>
        <v>3.2999999999999963</v>
      </c>
      <c r="H81" s="1">
        <f t="shared" si="89"/>
        <v>0</v>
      </c>
      <c r="I81">
        <f t="shared" si="87"/>
        <v>3.0614424925887428E-4</v>
      </c>
      <c r="J81" s="53">
        <f t="shared" si="90"/>
        <v>-1.0059025332791584E-3</v>
      </c>
      <c r="K81" s="1">
        <f t="shared" si="91"/>
        <v>1.0463412001619802E-3</v>
      </c>
      <c r="L81" s="1">
        <f t="shared" si="92"/>
        <v>7.9102831093085905E-3</v>
      </c>
      <c r="M81" s="1">
        <f t="shared" si="93"/>
        <v>1.7995064288246784E-4</v>
      </c>
      <c r="N81" s="1">
        <f t="shared" si="94"/>
        <v>-2.6241868142312576E-2</v>
      </c>
      <c r="O81" s="1">
        <f t="shared" si="95"/>
        <v>-2.0033331159372853E-2</v>
      </c>
      <c r="P81" s="1">
        <f t="shared" si="96"/>
        <v>8.7687875878684374E-2</v>
      </c>
      <c r="Q81" s="1">
        <f t="shared" si="97"/>
        <v>0.30928439819683523</v>
      </c>
      <c r="R81" s="1">
        <f t="shared" si="98"/>
        <v>0.58583744281785377</v>
      </c>
      <c r="S81" s="1">
        <f t="shared" si="99"/>
        <v>0.83861429966307766</v>
      </c>
      <c r="T81" s="1">
        <f t="shared" si="100"/>
        <v>1.0209499110883997</v>
      </c>
      <c r="U81" s="1">
        <f t="shared" si="101"/>
        <v>1.1289625173382531</v>
      </c>
      <c r="V81" s="1">
        <f t="shared" si="102"/>
        <v>1.1831577131438582</v>
      </c>
      <c r="W81" s="1">
        <f t="shared" si="103"/>
        <v>1.2054150476075818</v>
      </c>
      <c r="X81" s="1">
        <f t="shared" si="104"/>
        <v>1.2160095152030859</v>
      </c>
      <c r="Y81" s="1">
        <f t="shared" si="105"/>
        <v>1.2218488053948722</v>
      </c>
      <c r="Z81" s="1">
        <f t="shared" si="106"/>
        <v>1.1888187858890722</v>
      </c>
      <c r="AA81" s="1">
        <f t="shared" si="107"/>
        <v>1.0628503488022014</v>
      </c>
      <c r="AB81" s="1">
        <f t="shared" si="108"/>
        <v>0.83540909627740834</v>
      </c>
      <c r="AC81" s="1">
        <f t="shared" si="109"/>
        <v>0.56424378736724057</v>
      </c>
      <c r="AD81" s="1">
        <f t="shared" si="110"/>
        <v>0.3253212124284498</v>
      </c>
      <c r="AE81" s="1">
        <f t="shared" si="111"/>
        <v>0.1604253991226417</v>
      </c>
      <c r="AF81" s="1">
        <f t="shared" si="112"/>
        <v>6.8031935345894856E-2</v>
      </c>
      <c r="AG81" s="1">
        <f t="shared" si="113"/>
        <v>2.4970635563072826E-2</v>
      </c>
      <c r="AH81" s="1">
        <f t="shared" si="114"/>
        <v>7.9830757201557658E-3</v>
      </c>
      <c r="AI81" s="1">
        <f t="shared" si="115"/>
        <v>2.2358258681953024E-3</v>
      </c>
      <c r="AJ81" s="1">
        <f t="shared" si="116"/>
        <v>5.5135674857522765E-4</v>
      </c>
      <c r="AK81" s="1">
        <f t="shared" si="117"/>
        <v>1.2024010905753423E-4</v>
      </c>
      <c r="AL81" s="1">
        <f t="shared" si="118"/>
        <v>2.3284023677530913E-5</v>
      </c>
      <c r="AM81" s="5">
        <f t="shared" si="119"/>
        <v>4.2072267928803916E-6</v>
      </c>
      <c r="AN81" s="10">
        <f t="shared" si="120"/>
        <v>4.2072267928803916E-6</v>
      </c>
      <c r="AO81" s="53">
        <f t="shared" ref="AO81:AO142" si="121">($I$4*H80+IF($A$18="Cinf: Mass flux",0,2*$B$15*(H80-J80)/$B$6))*$B$7</f>
        <v>0</v>
      </c>
      <c r="AP81" s="5">
        <f t="shared" ref="AP81:AP142" si="122">(($AM$4*(AM80+AN80)/2)+IF($A$19="Cout: Mass flux",0,$B$15*(AM80-AN80)/$B$6))*$B$7</f>
        <v>1.2881261257265688E-8</v>
      </c>
      <c r="AQ81">
        <f t="shared" ref="AQ81:AQ142" si="123">($AQ$6*$B$17+SUMPRODUCT($J$7:$AM$7,J80:AM80))*$B$6*$B$7</f>
        <v>0</v>
      </c>
      <c r="AR81">
        <f t="shared" ref="AR81:AR142" si="124">(SUM(J81:AM81)-SUM(J80:AM80))*$B$6*$B$13</f>
        <v>-1.4259516922798809E-7</v>
      </c>
      <c r="AS81" s="5">
        <f t="shared" ref="AS81:AS142" si="125">AO81-AP81+AQ81-AR81</f>
        <v>1.2971390797072242E-7</v>
      </c>
      <c r="AT81" s="5">
        <f t="shared" ref="AT81:AT142" si="126">AT80+AS81</f>
        <v>-7.6587351771042529E-5</v>
      </c>
      <c r="AU81" s="5">
        <f t="shared" ref="AU81:AU143" si="127">AU80+AS81^2</f>
        <v>1.7572333165130716E-10</v>
      </c>
    </row>
    <row r="82" spans="6:47" x14ac:dyDescent="0.35">
      <c r="F82" t="str">
        <f t="shared" si="86"/>
        <v>Trad, t=3.35</v>
      </c>
      <c r="G82" s="1">
        <f t="shared" si="88"/>
        <v>3.3499999999999961</v>
      </c>
      <c r="H82" s="1">
        <f t="shared" si="89"/>
        <v>0</v>
      </c>
      <c r="I82">
        <f t="shared" si="87"/>
        <v>2.8764509982437831E-4</v>
      </c>
      <c r="J82" s="53">
        <f t="shared" si="90"/>
        <v>-9.4511961370867146E-4</v>
      </c>
      <c r="K82" s="1">
        <f t="shared" si="91"/>
        <v>6.8854484452559879E-4</v>
      </c>
      <c r="L82" s="1">
        <f t="shared" si="92"/>
        <v>7.5157316474651617E-3</v>
      </c>
      <c r="M82" s="1">
        <f t="shared" si="93"/>
        <v>1.4521932136367685E-3</v>
      </c>
      <c r="N82" s="1">
        <f t="shared" si="94"/>
        <v>-2.4200065106189106E-2</v>
      </c>
      <c r="O82" s="1">
        <f t="shared" si="95"/>
        <v>-2.2740889964173804E-2</v>
      </c>
      <c r="P82" s="1">
        <f t="shared" si="96"/>
        <v>7.5046733695133969E-2</v>
      </c>
      <c r="Q82" s="1">
        <f t="shared" si="97"/>
        <v>0.287686068716833</v>
      </c>
      <c r="R82" s="1">
        <f t="shared" si="98"/>
        <v>0.56182327929320197</v>
      </c>
      <c r="S82" s="1">
        <f t="shared" si="99"/>
        <v>0.81896962728525258</v>
      </c>
      <c r="T82" s="1">
        <f t="shared" si="100"/>
        <v>1.0087865160239236</v>
      </c>
      <c r="U82" s="1">
        <f t="shared" si="101"/>
        <v>1.1236928642181812</v>
      </c>
      <c r="V82" s="1">
        <f t="shared" si="102"/>
        <v>1.1825315078467398</v>
      </c>
      <c r="W82" s="1">
        <f t="shared" si="103"/>
        <v>1.2073522218787673</v>
      </c>
      <c r="X82" s="1">
        <f t="shared" si="104"/>
        <v>1.2188767868364123</v>
      </c>
      <c r="Y82" s="1">
        <f t="shared" si="105"/>
        <v>1.2252697932030241</v>
      </c>
      <c r="Z82" s="1">
        <f t="shared" si="106"/>
        <v>1.1950159084790368</v>
      </c>
      <c r="AA82" s="1">
        <f t="shared" si="107"/>
        <v>1.0747193467789882</v>
      </c>
      <c r="AB82" s="1">
        <f t="shared" si="108"/>
        <v>0.85259621536818608</v>
      </c>
      <c r="AC82" s="1">
        <f t="shared" si="109"/>
        <v>0.58265348864478184</v>
      </c>
      <c r="AD82" s="1">
        <f t="shared" si="110"/>
        <v>0.34047772029414508</v>
      </c>
      <c r="AE82" s="1">
        <f t="shared" si="111"/>
        <v>0.17036652794398049</v>
      </c>
      <c r="AF82" s="1">
        <f t="shared" si="112"/>
        <v>7.3370347943176817E-2</v>
      </c>
      <c r="AG82" s="1">
        <f t="shared" si="113"/>
        <v>2.7366116423576042E-2</v>
      </c>
      <c r="AH82" s="1">
        <f t="shared" si="114"/>
        <v>8.8952991924327474E-3</v>
      </c>
      <c r="AI82" s="1">
        <f t="shared" si="115"/>
        <v>2.5341822168666573E-3</v>
      </c>
      <c r="AJ82" s="1">
        <f t="shared" si="116"/>
        <v>6.359587098067693E-4</v>
      </c>
      <c r="AK82" s="1">
        <f t="shared" si="117"/>
        <v>1.411953307089447E-4</v>
      </c>
      <c r="AL82" s="1">
        <f t="shared" si="118"/>
        <v>2.7847580199480067E-5</v>
      </c>
      <c r="AM82" s="5">
        <f t="shared" si="119"/>
        <v>5.1307655245010945E-6</v>
      </c>
      <c r="AN82" s="10">
        <f t="shared" si="120"/>
        <v>5.1307655245010945E-6</v>
      </c>
      <c r="AO82" s="53">
        <f t="shared" si="121"/>
        <v>0</v>
      </c>
      <c r="AP82" s="5">
        <f t="shared" si="122"/>
        <v>1.5777100473301426E-8</v>
      </c>
      <c r="AQ82">
        <f t="shared" si="123"/>
        <v>0</v>
      </c>
      <c r="AR82">
        <f t="shared" si="124"/>
        <v>-1.387814865250192E-7</v>
      </c>
      <c r="AS82" s="5">
        <f t="shared" si="125"/>
        <v>1.2300438605171777E-7</v>
      </c>
      <c r="AT82" s="5">
        <f t="shared" si="126"/>
        <v>-7.6464347384990814E-5</v>
      </c>
      <c r="AU82" s="5">
        <f t="shared" si="127"/>
        <v>1.7573846173029511E-10</v>
      </c>
    </row>
    <row r="83" spans="6:47" x14ac:dyDescent="0.35">
      <c r="F83" t="str">
        <f t="shared" si="86"/>
        <v>Trad, t=3.4</v>
      </c>
      <c r="G83" s="1">
        <f t="shared" si="88"/>
        <v>3.3999999999999959</v>
      </c>
      <c r="H83" s="1">
        <f t="shared" si="89"/>
        <v>0</v>
      </c>
      <c r="I83">
        <f t="shared" si="87"/>
        <v>2.6782077576032761E-4</v>
      </c>
      <c r="J83" s="53">
        <f t="shared" si="90"/>
        <v>-8.799825489267906E-4</v>
      </c>
      <c r="K83" s="1">
        <f t="shared" si="91"/>
        <v>3.6818903375695621E-4</v>
      </c>
      <c r="L83" s="1">
        <f t="shared" si="92"/>
        <v>7.0828204140684784E-3</v>
      </c>
      <c r="M83" s="1">
        <f t="shared" si="93"/>
        <v>2.5661506291883305E-3</v>
      </c>
      <c r="N83" s="1">
        <f t="shared" si="94"/>
        <v>-2.211681775151034E-2</v>
      </c>
      <c r="O83" s="1">
        <f t="shared" si="95"/>
        <v>-2.4862624119481438E-2</v>
      </c>
      <c r="P83" s="1">
        <f t="shared" si="96"/>
        <v>6.3348173986095296E-2</v>
      </c>
      <c r="Q83" s="1">
        <f t="shared" si="97"/>
        <v>0.26678670234282714</v>
      </c>
      <c r="R83" s="1">
        <f t="shared" si="98"/>
        <v>0.53786189338602564</v>
      </c>
      <c r="S83" s="1">
        <f t="shared" si="99"/>
        <v>0.79882342539056972</v>
      </c>
      <c r="T83" s="1">
        <f t="shared" si="100"/>
        <v>0.99593173504029198</v>
      </c>
      <c r="U83" s="1">
        <f t="shared" si="101"/>
        <v>1.1178421778643082</v>
      </c>
      <c r="V83" s="1">
        <f t="shared" si="102"/>
        <v>1.1815395801196917</v>
      </c>
      <c r="W83" s="1">
        <f t="shared" si="103"/>
        <v>1.2091040769341839</v>
      </c>
      <c r="X83" s="1">
        <f t="shared" si="104"/>
        <v>1.2216838602188558</v>
      </c>
      <c r="Y83" s="1">
        <f t="shared" si="105"/>
        <v>1.2286497893473676</v>
      </c>
      <c r="Z83" s="1">
        <f t="shared" si="106"/>
        <v>1.2010264937776871</v>
      </c>
      <c r="AA83" s="1">
        <f t="shared" si="107"/>
        <v>1.0862417192310723</v>
      </c>
      <c r="AB83" s="1">
        <f t="shared" si="108"/>
        <v>0.86949290088911546</v>
      </c>
      <c r="AC83" s="1">
        <f t="shared" si="109"/>
        <v>0.6010376355021716</v>
      </c>
      <c r="AD83" s="1">
        <f t="shared" si="110"/>
        <v>0.355864613487541</v>
      </c>
      <c r="AE83" s="1">
        <f t="shared" si="111"/>
        <v>0.18062953750573132</v>
      </c>
      <c r="AF83" s="1">
        <f t="shared" si="112"/>
        <v>7.8975962140815467E-2</v>
      </c>
      <c r="AG83" s="1">
        <f t="shared" si="113"/>
        <v>2.9925041486658324E-2</v>
      </c>
      <c r="AH83" s="1">
        <f t="shared" si="114"/>
        <v>9.8868379684945076E-3</v>
      </c>
      <c r="AI83" s="1">
        <f t="shared" si="115"/>
        <v>2.8642380100065705E-3</v>
      </c>
      <c r="AJ83" s="1">
        <f t="shared" si="116"/>
        <v>7.3123529447566922E-4</v>
      </c>
      <c r="AK83" s="1">
        <f t="shared" si="117"/>
        <v>1.6522630049603569E-4</v>
      </c>
      <c r="AL83" s="1">
        <f t="shared" si="118"/>
        <v>3.3178426636213703E-5</v>
      </c>
      <c r="AM83" s="5">
        <f t="shared" si="119"/>
        <v>6.2308857218048423E-6</v>
      </c>
      <c r="AN83" s="10">
        <f t="shared" si="120"/>
        <v>6.2308857218048423E-6</v>
      </c>
      <c r="AO83" s="53">
        <f t="shared" si="121"/>
        <v>0</v>
      </c>
      <c r="AP83" s="5">
        <f t="shared" si="122"/>
        <v>1.9240370716879053E-8</v>
      </c>
      <c r="AQ83">
        <f t="shared" si="123"/>
        <v>0</v>
      </c>
      <c r="AR83">
        <f t="shared" si="124"/>
        <v>-1.3481206262433432E-7</v>
      </c>
      <c r="AS83" s="5">
        <f t="shared" si="125"/>
        <v>1.1557169190745526E-7</v>
      </c>
      <c r="AT83" s="5">
        <f t="shared" si="126"/>
        <v>-7.6348775693083355E-5</v>
      </c>
      <c r="AU83" s="5">
        <f t="shared" si="127"/>
        <v>1.7575181854626547E-10</v>
      </c>
    </row>
    <row r="84" spans="6:47" x14ac:dyDescent="0.35">
      <c r="F84" t="str">
        <f t="shared" si="86"/>
        <v>Trad, t=3.45</v>
      </c>
      <c r="G84" s="1">
        <f t="shared" si="88"/>
        <v>3.4499999999999957</v>
      </c>
      <c r="H84" s="1">
        <f t="shared" si="89"/>
        <v>0</v>
      </c>
      <c r="I84">
        <f t="shared" si="87"/>
        <v>2.4709942746817503E-4</v>
      </c>
      <c r="J84" s="53">
        <f t="shared" si="90"/>
        <v>-8.118981188240035E-4</v>
      </c>
      <c r="K84" s="1">
        <f t="shared" si="91"/>
        <v>8.4368443269339179E-5</v>
      </c>
      <c r="L84" s="1">
        <f t="shared" si="92"/>
        <v>6.6210318982815363E-3</v>
      </c>
      <c r="M84" s="1">
        <f t="shared" si="93"/>
        <v>3.5272077155751426E-3</v>
      </c>
      <c r="N84" s="1">
        <f t="shared" si="94"/>
        <v>-2.0020596764990926E-2</v>
      </c>
      <c r="O84" s="1">
        <f t="shared" si="95"/>
        <v>-2.6449413971107442E-2</v>
      </c>
      <c r="P84" s="1">
        <f t="shared" si="96"/>
        <v>5.2570127221359536E-2</v>
      </c>
      <c r="Q84" s="1">
        <f t="shared" si="97"/>
        <v>0.24661889183507593</v>
      </c>
      <c r="R84" s="1">
        <f t="shared" si="98"/>
        <v>0.51401310681294099</v>
      </c>
      <c r="S84" s="1">
        <f t="shared" si="99"/>
        <v>0.77821989729570451</v>
      </c>
      <c r="T84" s="1">
        <f t="shared" si="100"/>
        <v>0.98239661871002726</v>
      </c>
      <c r="U84" s="1">
        <f t="shared" si="101"/>
        <v>1.1113981517225604</v>
      </c>
      <c r="V84" s="1">
        <f t="shared" si="102"/>
        <v>1.18016339254931</v>
      </c>
      <c r="W84" s="1">
        <f t="shared" si="103"/>
        <v>1.2106561431980905</v>
      </c>
      <c r="X84" s="1">
        <f t="shared" si="104"/>
        <v>1.2244216449667111</v>
      </c>
      <c r="Y84" s="1">
        <f t="shared" si="105"/>
        <v>1.2319880417417806</v>
      </c>
      <c r="Z84" s="1">
        <f t="shared" si="106"/>
        <v>1.2068602904033576</v>
      </c>
      <c r="AA84" s="1">
        <f t="shared" si="107"/>
        <v>1.0974268537473038</v>
      </c>
      <c r="AB84" s="1">
        <f t="shared" si="108"/>
        <v>0.88609460498660031</v>
      </c>
      <c r="AC84" s="1">
        <f t="shared" si="109"/>
        <v>0.6193798500341906</v>
      </c>
      <c r="AD84" s="1">
        <f t="shared" si="110"/>
        <v>0.37146715846744977</v>
      </c>
      <c r="AE84" s="1">
        <f t="shared" si="111"/>
        <v>0.19120969421286074</v>
      </c>
      <c r="AF84" s="1">
        <f t="shared" si="112"/>
        <v>8.4852167998482858E-2</v>
      </c>
      <c r="AG84" s="1">
        <f t="shared" si="113"/>
        <v>3.2653179382735029E-2</v>
      </c>
      <c r="AH84" s="1">
        <f t="shared" si="114"/>
        <v>1.0962161477141772E-2</v>
      </c>
      <c r="AI84" s="1">
        <f t="shared" si="115"/>
        <v>3.2284321939711246E-3</v>
      </c>
      <c r="AJ84" s="1">
        <f t="shared" si="116"/>
        <v>8.3822778656632497E-4</v>
      </c>
      <c r="AK84" s="1">
        <f t="shared" si="117"/>
        <v>1.9269730151334755E-4</v>
      </c>
      <c r="AL84" s="1">
        <f t="shared" si="118"/>
        <v>3.9383843475231038E-5</v>
      </c>
      <c r="AM84" s="5">
        <f t="shared" si="119"/>
        <v>7.5363234576332791E-6</v>
      </c>
      <c r="AN84" s="10">
        <f t="shared" si="120"/>
        <v>7.5363234576332791E-6</v>
      </c>
      <c r="AO84" s="53">
        <f t="shared" si="121"/>
        <v>0</v>
      </c>
      <c r="AP84" s="5">
        <f t="shared" si="122"/>
        <v>2.3365821456768093E-8</v>
      </c>
      <c r="AQ84">
        <f t="shared" si="123"/>
        <v>0</v>
      </c>
      <c r="AR84">
        <f t="shared" si="124"/>
        <v>-1.3097238338311001E-7</v>
      </c>
      <c r="AS84" s="5">
        <f t="shared" si="125"/>
        <v>1.0760656192634193E-7</v>
      </c>
      <c r="AT84" s="5">
        <f t="shared" si="126"/>
        <v>-7.6241169131157014E-5</v>
      </c>
      <c r="AU84" s="5">
        <f t="shared" si="127"/>
        <v>1.7576339771843507E-10</v>
      </c>
    </row>
    <row r="85" spans="6:47" x14ac:dyDescent="0.35">
      <c r="F85" t="str">
        <f t="shared" si="86"/>
        <v>Trad, t=3.5</v>
      </c>
      <c r="G85" s="1">
        <f t="shared" si="88"/>
        <v>3.4999999999999956</v>
      </c>
      <c r="H85" s="1">
        <f t="shared" si="89"/>
        <v>0</v>
      </c>
      <c r="I85">
        <f t="shared" si="87"/>
        <v>2.2586368940384803E-4</v>
      </c>
      <c r="J85" s="53">
        <f t="shared" si="90"/>
        <v>-7.4212355089835777E-4</v>
      </c>
      <c r="K85" s="1">
        <f t="shared" si="91"/>
        <v>-1.6413745931529434E-4</v>
      </c>
      <c r="L85" s="1">
        <f t="shared" si="92"/>
        <v>6.1390596805021846E-3</v>
      </c>
      <c r="M85" s="1">
        <f t="shared" si="93"/>
        <v>4.3418911385045252E-3</v>
      </c>
      <c r="N85" s="1">
        <f t="shared" si="94"/>
        <v>-1.7936595857687664E-2</v>
      </c>
      <c r="O85" s="1">
        <f t="shared" si="95"/>
        <v>-2.755098471055973E-2</v>
      </c>
      <c r="P85" s="1">
        <f t="shared" si="96"/>
        <v>4.2687090385742886E-2</v>
      </c>
      <c r="Q85" s="1">
        <f t="shared" si="97"/>
        <v>0.22721045766714432</v>
      </c>
      <c r="R85" s="1">
        <f t="shared" si="98"/>
        <v>0.49033500104152195</v>
      </c>
      <c r="S85" s="1">
        <f t="shared" si="99"/>
        <v>0.75720504910810982</v>
      </c>
      <c r="T85" s="1">
        <f t="shared" si="100"/>
        <v>0.96819506477891171</v>
      </c>
      <c r="U85" s="1">
        <f t="shared" si="101"/>
        <v>1.1043502552461537</v>
      </c>
      <c r="V85" s="1">
        <f t="shared" si="102"/>
        <v>1.1783847708928974</v>
      </c>
      <c r="W85" s="1">
        <f t="shared" si="103"/>
        <v>1.2119935741299279</v>
      </c>
      <c r="X85" s="1">
        <f t="shared" si="104"/>
        <v>1.2270805934225213</v>
      </c>
      <c r="Y85" s="1">
        <f t="shared" si="105"/>
        <v>1.2352831729075775</v>
      </c>
      <c r="Z85" s="1">
        <f t="shared" si="106"/>
        <v>1.2125263712212089</v>
      </c>
      <c r="AA85" s="1">
        <f t="shared" si="107"/>
        <v>1.1082842142040124</v>
      </c>
      <c r="AB85" s="1">
        <f t="shared" si="108"/>
        <v>0.90239766447317338</v>
      </c>
      <c r="AC85" s="1">
        <f t="shared" si="109"/>
        <v>0.63766444959309854</v>
      </c>
      <c r="AD85" s="1">
        <f t="shared" si="110"/>
        <v>0.38727050427461485</v>
      </c>
      <c r="AE85" s="1">
        <f t="shared" si="111"/>
        <v>0.20210168729829991</v>
      </c>
      <c r="AF85" s="1">
        <f t="shared" si="112"/>
        <v>9.1001906219925266E-2</v>
      </c>
      <c r="AG85" s="1">
        <f t="shared" si="113"/>
        <v>3.5556171645011375E-2</v>
      </c>
      <c r="AH85" s="1">
        <f t="shared" si="114"/>
        <v>1.212580656962948E-2</v>
      </c>
      <c r="AI85" s="1">
        <f t="shared" si="115"/>
        <v>3.6293058443475608E-3</v>
      </c>
      <c r="AJ85" s="1">
        <f t="shared" si="116"/>
        <v>9.5804566701355217E-4</v>
      </c>
      <c r="AK85" s="1">
        <f t="shared" si="117"/>
        <v>2.2400466221532113E-4</v>
      </c>
      <c r="AL85" s="1">
        <f t="shared" si="118"/>
        <v>4.6582931893774403E-5</v>
      </c>
      <c r="AM85" s="5">
        <f t="shared" si="119"/>
        <v>9.0796515088464709E-6</v>
      </c>
      <c r="AN85" s="10">
        <f t="shared" si="120"/>
        <v>9.0796515088464709E-6</v>
      </c>
      <c r="AO85" s="53">
        <f t="shared" si="121"/>
        <v>0</v>
      </c>
      <c r="AP85" s="5">
        <f t="shared" si="122"/>
        <v>2.826121296612472E-8</v>
      </c>
      <c r="AQ85">
        <f t="shared" si="123"/>
        <v>0</v>
      </c>
      <c r="AR85">
        <f t="shared" si="124"/>
        <v>-1.275422325530684E-7</v>
      </c>
      <c r="AS85" s="5">
        <f t="shared" si="125"/>
        <v>9.9281019586943689E-8</v>
      </c>
      <c r="AT85" s="5">
        <f t="shared" si="126"/>
        <v>-7.6141888111570073E-5</v>
      </c>
      <c r="AU85" s="5">
        <f t="shared" si="127"/>
        <v>1.7577325443928528E-10</v>
      </c>
    </row>
    <row r="86" spans="6:47" x14ac:dyDescent="0.35">
      <c r="F86" t="str">
        <f t="shared" si="86"/>
        <v>Trad, t=3.55</v>
      </c>
      <c r="G86" s="1">
        <f t="shared" si="88"/>
        <v>3.5499999999999954</v>
      </c>
      <c r="H86" s="1">
        <f t="shared" si="89"/>
        <v>0</v>
      </c>
      <c r="I86">
        <f t="shared" si="87"/>
        <v>2.0445210643842628E-4</v>
      </c>
      <c r="J86" s="53">
        <f t="shared" si="90"/>
        <v>-6.7177120686911498E-4</v>
      </c>
      <c r="K86" s="1">
        <f t="shared" si="91"/>
        <v>-3.7881144976312025E-4</v>
      </c>
      <c r="L86" s="1">
        <f t="shared" si="92"/>
        <v>5.6448010490982416E-3</v>
      </c>
      <c r="M86" s="1">
        <f t="shared" si="93"/>
        <v>5.0176567621017078E-3</v>
      </c>
      <c r="N86" s="1">
        <f t="shared" si="94"/>
        <v>-1.5886858865711811E-2</v>
      </c>
      <c r="O86" s="1">
        <f t="shared" si="95"/>
        <v>-2.821563458141535E-2</v>
      </c>
      <c r="P86" s="1">
        <f t="shared" si="96"/>
        <v>3.3670518527343644E-2</v>
      </c>
      <c r="Q86" s="1">
        <f t="shared" si="97"/>
        <v>0.20858449103065177</v>
      </c>
      <c r="R86" s="1">
        <f t="shared" si="98"/>
        <v>0.46688361774921167</v>
      </c>
      <c r="S86" s="1">
        <f t="shared" si="99"/>
        <v>0.73582640530278343</v>
      </c>
      <c r="T86" s="1">
        <f t="shared" si="100"/>
        <v>0.95334376019512612</v>
      </c>
      <c r="U86" s="1">
        <f t="shared" si="101"/>
        <v>1.0966898344812632</v>
      </c>
      <c r="V86" s="1">
        <f t="shared" si="102"/>
        <v>1.1761860155045096</v>
      </c>
      <c r="W86" s="1">
        <f t="shared" si="103"/>
        <v>1.2131011988205431</v>
      </c>
      <c r="X86" s="1">
        <f t="shared" si="104"/>
        <v>1.2296507059757027</v>
      </c>
      <c r="Y86" s="1">
        <f t="shared" si="105"/>
        <v>1.2385331898947129</v>
      </c>
      <c r="Z86" s="1">
        <f t="shared" si="106"/>
        <v>1.2180331322585867</v>
      </c>
      <c r="AA86" s="1">
        <f t="shared" si="107"/>
        <v>1.1188232901325339</v>
      </c>
      <c r="AB86" s="1">
        <f t="shared" si="108"/>
        <v>0.91839925159051927</v>
      </c>
      <c r="AC86" s="1">
        <f t="shared" si="109"/>
        <v>0.65587645974395437</v>
      </c>
      <c r="AD86" s="1">
        <f t="shared" si="110"/>
        <v>0.40325973069151094</v>
      </c>
      <c r="AE86" s="1">
        <f t="shared" si="111"/>
        <v>0.21329965510494653</v>
      </c>
      <c r="AF86" s="1">
        <f t="shared" si="112"/>
        <v>9.7427661212594607E-2</v>
      </c>
      <c r="AG86" s="1">
        <f t="shared" si="113"/>
        <v>3.8639515450276253E-2</v>
      </c>
      <c r="AH86" s="1">
        <f t="shared" si="114"/>
        <v>1.3382367278407E-2</v>
      </c>
      <c r="AI86" s="1">
        <f t="shared" si="115"/>
        <v>4.0695002590468328E-3</v>
      </c>
      <c r="AJ86" s="1">
        <f t="shared" si="116"/>
        <v>1.0918681664739153E-3</v>
      </c>
      <c r="AK86" s="1">
        <f t="shared" si="117"/>
        <v>2.5957841926871675E-4</v>
      </c>
      <c r="AL86" s="1">
        <f t="shared" si="118"/>
        <v>5.4907527522114208E-5</v>
      </c>
      <c r="AM86" s="5">
        <f t="shared" si="119"/>
        <v>1.0897672101753318E-5</v>
      </c>
      <c r="AN86" s="10">
        <f t="shared" si="120"/>
        <v>1.0897672101753318E-5</v>
      </c>
      <c r="AO86" s="53">
        <f t="shared" si="121"/>
        <v>0</v>
      </c>
      <c r="AP86" s="5">
        <f t="shared" si="122"/>
        <v>3.4048693158174172E-8</v>
      </c>
      <c r="AQ86">
        <f t="shared" si="123"/>
        <v>0</v>
      </c>
      <c r="AR86">
        <f t="shared" si="124"/>
        <v>-1.2479749678107055E-7</v>
      </c>
      <c r="AS86" s="5">
        <f t="shared" si="125"/>
        <v>9.074880362289637E-8</v>
      </c>
      <c r="AT86" s="5">
        <f t="shared" si="126"/>
        <v>-7.6051139307947171E-5</v>
      </c>
      <c r="AU86" s="5">
        <f t="shared" si="127"/>
        <v>1.7578148978464428E-10</v>
      </c>
    </row>
    <row r="87" spans="6:47" x14ac:dyDescent="0.35">
      <c r="F87" t="str">
        <f t="shared" si="86"/>
        <v>Trad, t=3.6</v>
      </c>
      <c r="G87" s="1">
        <f t="shared" si="88"/>
        <v>3.5999999999999952</v>
      </c>
      <c r="H87" s="1">
        <f t="shared" si="89"/>
        <v>0</v>
      </c>
      <c r="I87">
        <f t="shared" si="87"/>
        <v>1.8316087285742745E-4</v>
      </c>
      <c r="J87" s="53">
        <f t="shared" si="90"/>
        <v>-6.0181429653154747E-4</v>
      </c>
      <c r="K87" s="1">
        <f t="shared" si="91"/>
        <v>-5.613490441583527E-4</v>
      </c>
      <c r="L87" s="1">
        <f t="shared" si="92"/>
        <v>5.1453598981806873E-3</v>
      </c>
      <c r="M87" s="1">
        <f t="shared" si="93"/>
        <v>5.5626922298177197E-3</v>
      </c>
      <c r="N87" s="1">
        <f t="shared" si="94"/>
        <v>-1.3890423001079146E-2</v>
      </c>
      <c r="O87" s="1">
        <f t="shared" si="95"/>
        <v>-2.8489998042867417E-2</v>
      </c>
      <c r="P87" s="1">
        <f t="shared" si="96"/>
        <v>2.5489213991544874E-2</v>
      </c>
      <c r="Q87" s="1">
        <f t="shared" si="97"/>
        <v>0.19075943085156571</v>
      </c>
      <c r="R87" s="1">
        <f t="shared" si="98"/>
        <v>0.44371268529982144</v>
      </c>
      <c r="S87" s="1">
        <f t="shared" si="99"/>
        <v>0.71413271915663179</v>
      </c>
      <c r="T87" s="1">
        <f t="shared" si="100"/>
        <v>0.93786210375516521</v>
      </c>
      <c r="U87" s="1">
        <f t="shared" si="101"/>
        <v>1.0884102009858183</v>
      </c>
      <c r="V87" s="1">
        <f t="shared" si="102"/>
        <v>1.1735500128453968</v>
      </c>
      <c r="W87" s="1">
        <f t="shared" si="103"/>
        <v>1.213963579333627</v>
      </c>
      <c r="X87" s="1">
        <f t="shared" si="104"/>
        <v>1.232121539691486</v>
      </c>
      <c r="Y87" s="1">
        <f t="shared" si="105"/>
        <v>1.2417354939687366</v>
      </c>
      <c r="Z87" s="1">
        <f t="shared" si="106"/>
        <v>1.2233882925183015</v>
      </c>
      <c r="AA87" s="1">
        <f t="shared" si="107"/>
        <v>1.1290535491901681</v>
      </c>
      <c r="AB87" s="1">
        <f t="shared" si="108"/>
        <v>0.93409732451957683</v>
      </c>
      <c r="AC87" s="1">
        <f t="shared" si="109"/>
        <v>0.67400162340024261</v>
      </c>
      <c r="AD87" s="1">
        <f t="shared" si="110"/>
        <v>0.41941989433018462</v>
      </c>
      <c r="AE87" s="1">
        <f t="shared" si="111"/>
        <v>0.22479721261251606</v>
      </c>
      <c r="AF87" s="1">
        <f t="shared" si="112"/>
        <v>0.10413145600232855</v>
      </c>
      <c r="AG87" s="1">
        <f t="shared" si="113"/>
        <v>4.1908546944392597E-2</v>
      </c>
      <c r="AH87" s="1">
        <f t="shared" si="114"/>
        <v>1.4736484230318595E-2</v>
      </c>
      <c r="AI87" s="1">
        <f t="shared" si="115"/>
        <v>4.5517546331657098E-3</v>
      </c>
      <c r="AJ87" s="1">
        <f t="shared" si="116"/>
        <v>1.2409456432806109E-3</v>
      </c>
      <c r="AK87" s="1">
        <f t="shared" si="117"/>
        <v>2.9988396988154419E-4</v>
      </c>
      <c r="AL87" s="1">
        <f t="shared" si="118"/>
        <v>6.4503146155750387E-5</v>
      </c>
      <c r="AM87" s="5">
        <f t="shared" si="119"/>
        <v>1.303183571438081E-5</v>
      </c>
      <c r="AN87" s="10">
        <f t="shared" si="120"/>
        <v>1.303183571438081E-5</v>
      </c>
      <c r="AO87" s="53">
        <f t="shared" si="121"/>
        <v>0</v>
      </c>
      <c r="AP87" s="5">
        <f t="shared" si="122"/>
        <v>4.0866270381574833E-8</v>
      </c>
      <c r="AQ87">
        <f t="shared" si="123"/>
        <v>0</v>
      </c>
      <c r="AR87">
        <f t="shared" si="124"/>
        <v>-1.2301220619903575E-7</v>
      </c>
      <c r="AS87" s="5">
        <f t="shared" si="125"/>
        <v>8.2145935817460912E-8</v>
      </c>
      <c r="AT87" s="5">
        <f t="shared" si="126"/>
        <v>-7.5968993372129714E-5</v>
      </c>
      <c r="AU87" s="5">
        <f t="shared" si="127"/>
        <v>1.7578823773941562E-10</v>
      </c>
    </row>
    <row r="88" spans="6:47" x14ac:dyDescent="0.35">
      <c r="F88" t="str">
        <f t="shared" si="86"/>
        <v>Trad, t=3.65</v>
      </c>
      <c r="G88" s="1">
        <f t="shared" si="88"/>
        <v>3.649999999999995</v>
      </c>
      <c r="H88" s="1">
        <f t="shared" si="89"/>
        <v>0</v>
      </c>
      <c r="I88">
        <f t="shared" si="87"/>
        <v>1.6224582753873799E-4</v>
      </c>
      <c r="J88" s="53">
        <f t="shared" si="90"/>
        <v>-5.3309343334156771E-4</v>
      </c>
      <c r="K88" s="1">
        <f t="shared" si="91"/>
        <v>-7.1361260295655228E-4</v>
      </c>
      <c r="L88" s="1">
        <f t="shared" si="92"/>
        <v>4.6470586046716113E-3</v>
      </c>
      <c r="M88" s="1">
        <f t="shared" si="93"/>
        <v>5.985735098240564E-3</v>
      </c>
      <c r="N88" s="1">
        <f t="shared" si="94"/>
        <v>-1.1963475227010426E-2</v>
      </c>
      <c r="O88" s="1">
        <f t="shared" si="95"/>
        <v>-2.8418843064925894E-2</v>
      </c>
      <c r="P88" s="1">
        <f t="shared" si="96"/>
        <v>1.8109709985993715E-2</v>
      </c>
      <c r="Q88" s="1">
        <f t="shared" si="97"/>
        <v>0.17374917212066543</v>
      </c>
      <c r="R88" s="1">
        <f t="shared" si="98"/>
        <v>0.42087337242438028</v>
      </c>
      <c r="S88" s="1">
        <f t="shared" si="99"/>
        <v>0.69217368064350482</v>
      </c>
      <c r="T88" s="1">
        <f t="shared" si="100"/>
        <v>0.92177211029971695</v>
      </c>
      <c r="U88" s="1">
        <f t="shared" si="101"/>
        <v>1.0795067083432939</v>
      </c>
      <c r="V88" s="1">
        <f t="shared" si="102"/>
        <v>1.1704603461752028</v>
      </c>
      <c r="W88" s="1">
        <f t="shared" si="103"/>
        <v>1.2145650724833239</v>
      </c>
      <c r="X88" s="1">
        <f t="shared" si="104"/>
        <v>1.234482220381188</v>
      </c>
      <c r="Y88" s="1">
        <f t="shared" si="105"/>
        <v>1.2448868903009713</v>
      </c>
      <c r="Z88" s="1">
        <f t="shared" si="106"/>
        <v>1.2285988946092148</v>
      </c>
      <c r="AA88" s="1">
        <f t="shared" si="107"/>
        <v>1.1389843926047369</v>
      </c>
      <c r="AB88" s="1">
        <f t="shared" si="108"/>
        <v>0.94949057785350088</v>
      </c>
      <c r="AC88" s="1">
        <f t="shared" si="109"/>
        <v>0.69202640635434398</v>
      </c>
      <c r="AD88" s="1">
        <f t="shared" si="110"/>
        <v>0.4357360725439926</v>
      </c>
      <c r="AE88" s="1">
        <f t="shared" si="111"/>
        <v>0.23658748001739102</v>
      </c>
      <c r="AF88" s="1">
        <f t="shared" si="112"/>
        <v>0.11111484896579582</v>
      </c>
      <c r="AG88" s="1">
        <f t="shared" si="113"/>
        <v>4.5368425219586603E-2</v>
      </c>
      <c r="AH88" s="1">
        <f t="shared" si="114"/>
        <v>1.6192833763987051E-2</v>
      </c>
      <c r="AI88" s="1">
        <f t="shared" si="115"/>
        <v>5.0789033207658523E-3</v>
      </c>
      <c r="AJ88" s="1">
        <f t="shared" si="116"/>
        <v>1.4066007752695101E-3</v>
      </c>
      <c r="AK88" s="1">
        <f t="shared" si="117"/>
        <v>3.4542370580182468E-4</v>
      </c>
      <c r="AL88" s="1">
        <f t="shared" si="118"/>
        <v>7.552995933370277E-5</v>
      </c>
      <c r="AM88" s="5">
        <f t="shared" si="119"/>
        <v>1.5528686295099348E-5</v>
      </c>
      <c r="AN88" s="10">
        <f t="shared" si="120"/>
        <v>1.5528686295099348E-5</v>
      </c>
      <c r="AO88" s="53">
        <f t="shared" si="121"/>
        <v>0</v>
      </c>
      <c r="AP88" s="5">
        <f t="shared" si="122"/>
        <v>4.8869383928927903E-8</v>
      </c>
      <c r="AQ88">
        <f t="shared" si="123"/>
        <v>0</v>
      </c>
      <c r="AR88">
        <f t="shared" si="124"/>
        <v>-1.2246080571820528E-7</v>
      </c>
      <c r="AS88" s="5">
        <f t="shared" si="125"/>
        <v>7.3591421789277376E-8</v>
      </c>
      <c r="AT88" s="5">
        <f t="shared" si="126"/>
        <v>-7.5895401950340434E-5</v>
      </c>
      <c r="AU88" s="5">
        <f t="shared" si="127"/>
        <v>1.757936534367766E-10</v>
      </c>
    </row>
    <row r="89" spans="6:47" x14ac:dyDescent="0.35">
      <c r="F89" t="str">
        <f t="shared" si="86"/>
        <v>Trad, t=3.7</v>
      </c>
      <c r="G89" s="1">
        <f t="shared" si="88"/>
        <v>3.6999999999999948</v>
      </c>
      <c r="H89" s="1">
        <f t="shared" si="89"/>
        <v>0</v>
      </c>
      <c r="I89">
        <f t="shared" si="87"/>
        <v>1.4192465265216493E-4</v>
      </c>
      <c r="J89" s="53">
        <f t="shared" si="90"/>
        <v>-4.6632385871425616E-4</v>
      </c>
      <c r="K89" s="1">
        <f t="shared" si="91"/>
        <v>-8.3758912888890228E-4</v>
      </c>
      <c r="L89" s="1">
        <f t="shared" si="92"/>
        <v>4.1554576414433936E-3</v>
      </c>
      <c r="M89" s="1">
        <f t="shared" si="93"/>
        <v>6.2959066526176392E-3</v>
      </c>
      <c r="N89" s="1">
        <f t="shared" si="94"/>
        <v>-1.0119518905908106E-2</v>
      </c>
      <c r="O89" s="1">
        <f t="shared" si="95"/>
        <v>-2.8044901460450911E-2</v>
      </c>
      <c r="P89" s="1">
        <f t="shared" si="96"/>
        <v>1.14966454435558E-2</v>
      </c>
      <c r="Q89" s="1">
        <f t="shared" si="97"/>
        <v>0.15756320271456545</v>
      </c>
      <c r="R89" s="1">
        <f t="shared" si="98"/>
        <v>0.39841406996724238</v>
      </c>
      <c r="S89" s="1">
        <f t="shared" si="99"/>
        <v>0.66999962431362559</v>
      </c>
      <c r="T89" s="1">
        <f t="shared" si="100"/>
        <v>0.90509829754329618</v>
      </c>
      <c r="U89" s="1">
        <f t="shared" si="101"/>
        <v>1.0699768156578733</v>
      </c>
      <c r="V89" s="1">
        <f t="shared" si="102"/>
        <v>1.166901404524191</v>
      </c>
      <c r="W89" s="1">
        <f t="shared" si="103"/>
        <v>1.2148898956919576</v>
      </c>
      <c r="X89" s="1">
        <f t="shared" si="104"/>
        <v>1.2367214582155079</v>
      </c>
      <c r="Y89" s="1">
        <f t="shared" si="105"/>
        <v>1.2479835978944251</v>
      </c>
      <c r="Z89" s="1">
        <f t="shared" si="106"/>
        <v>1.2336713061348277</v>
      </c>
      <c r="AA89" s="1">
        <f t="shared" si="107"/>
        <v>1.1486251134651604</v>
      </c>
      <c r="AB89" s="1">
        <f t="shared" si="108"/>
        <v>0.96457839322770311</v>
      </c>
      <c r="AC89" s="1">
        <f t="shared" si="109"/>
        <v>0.70993799941771618</v>
      </c>
      <c r="AD89" s="1">
        <f t="shared" si="110"/>
        <v>0.45219340507806044</v>
      </c>
      <c r="AE89" s="1">
        <f t="shared" si="111"/>
        <v>0.24866311217893833</v>
      </c>
      <c r="AF89" s="1">
        <f t="shared" si="112"/>
        <v>0.11837893233490791</v>
      </c>
      <c r="AG89" s="1">
        <f t="shared" si="113"/>
        <v>4.9024117004789633E-2</v>
      </c>
      <c r="AH89" s="1">
        <f t="shared" si="114"/>
        <v>1.7756116801822701E-2</v>
      </c>
      <c r="AI89" s="1">
        <f t="shared" si="115"/>
        <v>5.6538726909599506E-3</v>
      </c>
      <c r="AJ89" s="1">
        <f t="shared" si="116"/>
        <v>1.5902295550312571E-3</v>
      </c>
      <c r="AK89" s="1">
        <f t="shared" si="117"/>
        <v>3.9673862105401252E-4</v>
      </c>
      <c r="AL89" s="1">
        <f t="shared" si="118"/>
        <v>8.8163797447939472E-5</v>
      </c>
      <c r="AM89" s="5">
        <f t="shared" si="119"/>
        <v>1.844033314157796E-5</v>
      </c>
      <c r="AN89" s="10">
        <f t="shared" si="120"/>
        <v>1.844033314157796E-5</v>
      </c>
      <c r="AO89" s="53">
        <f t="shared" si="121"/>
        <v>0</v>
      </c>
      <c r="AP89" s="5">
        <f t="shared" si="122"/>
        <v>5.8232573606622394E-8</v>
      </c>
      <c r="AQ89">
        <f t="shared" si="123"/>
        <v>0</v>
      </c>
      <c r="AR89">
        <f t="shared" si="124"/>
        <v>-1.2342062971626433E-7</v>
      </c>
      <c r="AS89" s="5">
        <f t="shared" si="125"/>
        <v>6.5188056109641936E-8</v>
      </c>
      <c r="AT89" s="5">
        <f t="shared" si="126"/>
        <v>-7.5830213894230789E-5</v>
      </c>
      <c r="AU89" s="5">
        <f t="shared" si="127"/>
        <v>1.7579790291943596E-10</v>
      </c>
    </row>
    <row r="90" spans="6:47" x14ac:dyDescent="0.35">
      <c r="F90" t="str">
        <f t="shared" si="86"/>
        <v>Trad, t=3.75</v>
      </c>
      <c r="G90" s="1">
        <f t="shared" si="88"/>
        <v>3.7499999999999947</v>
      </c>
      <c r="H90" s="1">
        <f t="shared" si="89"/>
        <v>0</v>
      </c>
      <c r="I90">
        <f t="shared" si="87"/>
        <v>1.2237922717876857E-4</v>
      </c>
      <c r="J90" s="53">
        <f t="shared" si="90"/>
        <v>-4.0210317501595394E-4</v>
      </c>
      <c r="K90" s="1">
        <f t="shared" si="91"/>
        <v>-9.3535179261345107E-4</v>
      </c>
      <c r="L90" s="1">
        <f t="shared" si="92"/>
        <v>3.6753817483649231E-3</v>
      </c>
      <c r="M90" s="1">
        <f t="shared" si="93"/>
        <v>6.5025613523125875E-3</v>
      </c>
      <c r="N90" s="1">
        <f t="shared" si="94"/>
        <v>-8.3695480544774773E-3</v>
      </c>
      <c r="O90" s="1">
        <f t="shared" si="95"/>
        <v>-2.7408730927243434E-2</v>
      </c>
      <c r="P90" s="1">
        <f t="shared" si="96"/>
        <v>5.6131284768359884E-3</v>
      </c>
      <c r="Q90" s="1">
        <f t="shared" si="97"/>
        <v>0.1422067657965928</v>
      </c>
      <c r="R90" s="1">
        <f t="shared" si="98"/>
        <v>0.37638020124358712</v>
      </c>
      <c r="S90" s="1">
        <f t="shared" si="99"/>
        <v>0.64766123957922717</v>
      </c>
      <c r="T90" s="1">
        <f t="shared" si="100"/>
        <v>0.88786755675526008</v>
      </c>
      <c r="U90" s="1">
        <f t="shared" si="101"/>
        <v>1.0598201375454694</v>
      </c>
      <c r="V90" s="1">
        <f t="shared" si="102"/>
        <v>1.162858489060004</v>
      </c>
      <c r="W90" s="1">
        <f t="shared" si="103"/>
        <v>1.2149221965281887</v>
      </c>
      <c r="X90" s="1">
        <f t="shared" si="104"/>
        <v>1.2388275669498816</v>
      </c>
      <c r="Y90" s="1">
        <f t="shared" si="105"/>
        <v>1.2510212599710409</v>
      </c>
      <c r="Z90" s="1">
        <f t="shared" si="106"/>
        <v>1.2386112218002414</v>
      </c>
      <c r="AA90" s="1">
        <f t="shared" si="107"/>
        <v>1.1579848577340019</v>
      </c>
      <c r="AB90" s="1">
        <f t="shared" si="108"/>
        <v>0.97936079028109535</v>
      </c>
      <c r="AC90" s="1">
        <f t="shared" si="109"/>
        <v>0.7277243173846214</v>
      </c>
      <c r="AD90" s="1">
        <f t="shared" si="110"/>
        <v>0.46877713339112592</v>
      </c>
      <c r="AE90" s="1">
        <f t="shared" si="111"/>
        <v>0.26101632875186054</v>
      </c>
      <c r="AF90" s="1">
        <f t="shared" si="112"/>
        <v>0.12592433241967921</v>
      </c>
      <c r="AG90" s="1">
        <f t="shared" si="113"/>
        <v>5.2880382124316706E-2</v>
      </c>
      <c r="AH90" s="1">
        <f t="shared" si="114"/>
        <v>1.9431047527472042E-2</v>
      </c>
      <c r="AI90" s="1">
        <f t="shared" si="115"/>
        <v>6.2796775878484331E-3</v>
      </c>
      <c r="AJ90" s="1">
        <f t="shared" si="116"/>
        <v>1.7933020790743925E-3</v>
      </c>
      <c r="AK90" s="1">
        <f t="shared" si="117"/>
        <v>4.5440988540373922E-4</v>
      </c>
      <c r="AL90" s="1">
        <f t="shared" si="118"/>
        <v>1.0259717780436354E-4</v>
      </c>
      <c r="AM90" s="5">
        <f t="shared" si="119"/>
        <v>2.1824949561631449E-5</v>
      </c>
      <c r="AN90" s="10">
        <f t="shared" si="120"/>
        <v>2.1824949561631449E-5</v>
      </c>
      <c r="AO90" s="53">
        <f t="shared" si="121"/>
        <v>0</v>
      </c>
      <c r="AP90" s="5">
        <f t="shared" si="122"/>
        <v>6.9151249280917152E-8</v>
      </c>
      <c r="AQ90">
        <f t="shared" si="123"/>
        <v>0</v>
      </c>
      <c r="AR90">
        <f t="shared" si="124"/>
        <v>-1.2617454725472044E-7</v>
      </c>
      <c r="AS90" s="5">
        <f t="shared" si="125"/>
        <v>5.7023297973803285E-8</v>
      </c>
      <c r="AT90" s="5">
        <f t="shared" si="126"/>
        <v>-7.5773190596256979E-5</v>
      </c>
      <c r="AU90" s="5">
        <f t="shared" si="127"/>
        <v>1.7580115457594778E-10</v>
      </c>
    </row>
    <row r="91" spans="6:47" x14ac:dyDescent="0.35">
      <c r="F91" t="str">
        <f t="shared" si="86"/>
        <v>Trad, t=3.8</v>
      </c>
      <c r="G91" s="1">
        <f t="shared" si="88"/>
        <v>3.7999999999999945</v>
      </c>
      <c r="H91" s="1">
        <f t="shared" si="89"/>
        <v>0</v>
      </c>
      <c r="I91">
        <f t="shared" si="87"/>
        <v>1.0375809059036571E-4</v>
      </c>
      <c r="J91" s="53">
        <f t="shared" si="90"/>
        <v>-3.4091944051120159E-4</v>
      </c>
      <c r="K91" s="1">
        <f t="shared" si="91"/>
        <v>-1.009025173242109E-3</v>
      </c>
      <c r="L91" s="1">
        <f t="shared" si="92"/>
        <v>3.2109515532229458E-3</v>
      </c>
      <c r="M91" s="1">
        <f t="shared" si="93"/>
        <v>6.6151516947315393E-3</v>
      </c>
      <c r="N91" s="1">
        <f t="shared" si="94"/>
        <v>-6.7222267356657796E-3</v>
      </c>
      <c r="O91" s="1">
        <f t="shared" si="95"/>
        <v>-2.6548607277661583E-2</v>
      </c>
      <c r="P91" s="1">
        <f t="shared" si="96"/>
        <v>4.2108604519540394E-4</v>
      </c>
      <c r="Q91" s="1">
        <f t="shared" si="97"/>
        <v>0.12768104483667506</v>
      </c>
      <c r="R91" s="1">
        <f t="shared" si="98"/>
        <v>0.35481406125352505</v>
      </c>
      <c r="S91" s="1">
        <f t="shared" si="99"/>
        <v>0.62520928570619838</v>
      </c>
      <c r="T91" s="1">
        <f t="shared" si="100"/>
        <v>0.87010900862617324</v>
      </c>
      <c r="U91" s="1">
        <f t="shared" si="101"/>
        <v>1.0490384802652564</v>
      </c>
      <c r="V91" s="1">
        <f t="shared" si="102"/>
        <v>1.1583179159846635</v>
      </c>
      <c r="W91" s="1">
        <f t="shared" si="103"/>
        <v>1.2146461254861629</v>
      </c>
      <c r="X91" s="1">
        <f t="shared" si="104"/>
        <v>1.240788486797225</v>
      </c>
      <c r="Y91" s="1">
        <f t="shared" si="105"/>
        <v>1.2539949550370604</v>
      </c>
      <c r="Z91" s="1">
        <f t="shared" si="106"/>
        <v>1.2434236662158435</v>
      </c>
      <c r="AA91" s="1">
        <f t="shared" si="107"/>
        <v>1.167072587862602</v>
      </c>
      <c r="AB91" s="1">
        <f t="shared" si="108"/>
        <v>0.99383837810401188</v>
      </c>
      <c r="AC91" s="1">
        <f t="shared" si="109"/>
        <v>0.74537399503103707</v>
      </c>
      <c r="AD91" s="1">
        <f t="shared" si="110"/>
        <v>0.48547263759814291</v>
      </c>
      <c r="AE91" s="1">
        <f t="shared" si="111"/>
        <v>0.27363894483090045</v>
      </c>
      <c r="AF91" s="1">
        <f t="shared" si="112"/>
        <v>0.13375121148908944</v>
      </c>
      <c r="AG91" s="1">
        <f t="shared" si="113"/>
        <v>5.6941759774124349E-2</v>
      </c>
      <c r="AH91" s="1">
        <f t="shared" si="114"/>
        <v>2.1222341919558418E-2</v>
      </c>
      <c r="AI91" s="1">
        <f t="shared" si="115"/>
        <v>6.9594174059018129E-3</v>
      </c>
      <c r="AJ91" s="1">
        <f t="shared" si="116"/>
        <v>2.0173631223694287E-3</v>
      </c>
      <c r="AK91" s="1">
        <f t="shared" si="117"/>
        <v>5.1906037551304428E-4</v>
      </c>
      <c r="AL91" s="1">
        <f t="shared" si="118"/>
        <v>1.1904035482046557E-4</v>
      </c>
      <c r="AM91" s="5">
        <f t="shared" si="119"/>
        <v>2.5747298308906798E-5</v>
      </c>
      <c r="AN91" s="10">
        <f t="shared" si="120"/>
        <v>2.5747298308906798E-5</v>
      </c>
      <c r="AO91" s="53">
        <f t="shared" si="121"/>
        <v>0</v>
      </c>
      <c r="AP91" s="5">
        <f t="shared" si="122"/>
        <v>8.1843560856117713E-8</v>
      </c>
      <c r="AQ91">
        <f t="shared" si="123"/>
        <v>0</v>
      </c>
      <c r="AR91">
        <f t="shared" si="124"/>
        <v>-1.3101378559809973E-7</v>
      </c>
      <c r="AS91" s="5">
        <f t="shared" si="125"/>
        <v>4.9170224741982017E-8</v>
      </c>
      <c r="AT91" s="5">
        <f t="shared" si="126"/>
        <v>-7.5724020371515004E-5</v>
      </c>
      <c r="AU91" s="5">
        <f t="shared" si="127"/>
        <v>1.7580357228694895E-10</v>
      </c>
    </row>
    <row r="92" spans="6:47" x14ac:dyDescent="0.35">
      <c r="F92" t="str">
        <f t="shared" si="86"/>
        <v>Trad, t=3.85</v>
      </c>
      <c r="G92" s="1">
        <f t="shared" si="88"/>
        <v>3.8499999999999943</v>
      </c>
      <c r="H92" s="1">
        <f t="shared" si="89"/>
        <v>0</v>
      </c>
      <c r="I92">
        <f t="shared" si="87"/>
        <v>8.6178976100852151E-5</v>
      </c>
      <c r="J92" s="53">
        <f t="shared" si="90"/>
        <v>-2.8315949290279996E-4</v>
      </c>
      <c r="K92" s="1">
        <f t="shared" si="91"/>
        <v>-1.0607541599557116E-3</v>
      </c>
      <c r="L92" s="1">
        <f t="shared" si="92"/>
        <v>2.7656196083404904E-3</v>
      </c>
      <c r="M92" s="1">
        <f t="shared" si="93"/>
        <v>6.6431081468314029E-3</v>
      </c>
      <c r="N92" s="1">
        <f t="shared" si="94"/>
        <v>-5.1840713181639936E-3</v>
      </c>
      <c r="O92" s="1">
        <f t="shared" si="95"/>
        <v>-2.5500445172228842E-2</v>
      </c>
      <c r="P92" s="1">
        <f t="shared" si="96"/>
        <v>-4.1184022204185005E-3</v>
      </c>
      <c r="Q92" s="1">
        <f t="shared" si="97"/>
        <v>0.11398336827379087</v>
      </c>
      <c r="R92" s="1">
        <f t="shared" si="98"/>
        <v>0.33375468471334702</v>
      </c>
      <c r="S92" s="1">
        <f t="shared" si="99"/>
        <v>0.60269431367197202</v>
      </c>
      <c r="T92" s="1">
        <f t="shared" si="100"/>
        <v>0.85185384575182488</v>
      </c>
      <c r="U92" s="1">
        <f t="shared" si="101"/>
        <v>1.0376358637670471</v>
      </c>
      <c r="V92" s="1">
        <f t="shared" si="102"/>
        <v>1.1532671151282821</v>
      </c>
      <c r="W92" s="1">
        <f t="shared" si="103"/>
        <v>1.2140459115307283</v>
      </c>
      <c r="X92" s="1">
        <f t="shared" si="104"/>
        <v>1.2425918109490157</v>
      </c>
      <c r="Y92" s="1">
        <f t="shared" si="105"/>
        <v>1.2568992088325834</v>
      </c>
      <c r="Z92" s="1">
        <f t="shared" si="106"/>
        <v>1.2481129973923659</v>
      </c>
      <c r="AA92" s="1">
        <f t="shared" si="107"/>
        <v>1.1758970488949929</v>
      </c>
      <c r="AB92" s="1">
        <f t="shared" si="108"/>
        <v>1.0080123073110814</v>
      </c>
      <c r="AC92" s="1">
        <f t="shared" si="109"/>
        <v>0.76287638035716832</v>
      </c>
      <c r="AD92" s="1">
        <f t="shared" si="110"/>
        <v>0.50226547099859209</v>
      </c>
      <c r="AE92" s="1">
        <f t="shared" si="111"/>
        <v>0.28652240194153322</v>
      </c>
      <c r="AF92" s="1">
        <f t="shared" si="112"/>
        <v>0.14185927124335618</v>
      </c>
      <c r="AG92" s="1">
        <f t="shared" si="113"/>
        <v>6.1212555658825385E-2</v>
      </c>
      <c r="AH92" s="1">
        <f t="shared" si="114"/>
        <v>2.3134706192287365E-2</v>
      </c>
      <c r="AI92" s="1">
        <f t="shared" si="115"/>
        <v>7.6962717943223537E-3</v>
      </c>
      <c r="AJ92" s="1">
        <f t="shared" si="116"/>
        <v>2.2640324907755413E-3</v>
      </c>
      <c r="AK92" s="1">
        <f t="shared" si="117"/>
        <v>5.9135615576836817E-4</v>
      </c>
      <c r="AL92" s="1">
        <f t="shared" si="118"/>
        <v>1.3772238932049095E-4</v>
      </c>
      <c r="AM92" s="5">
        <f t="shared" si="119"/>
        <v>3.0279283652260445E-5</v>
      </c>
      <c r="AN92" s="10">
        <f t="shared" si="120"/>
        <v>3.0279283652260445E-5</v>
      </c>
      <c r="AO92" s="53">
        <f t="shared" si="121"/>
        <v>0</v>
      </c>
      <c r="AP92" s="5">
        <f t="shared" si="122"/>
        <v>9.655236865840022E-8</v>
      </c>
      <c r="AQ92">
        <f t="shared" si="123"/>
        <v>0</v>
      </c>
      <c r="AR92">
        <f t="shared" si="124"/>
        <v>-1.3824088762603992E-7</v>
      </c>
      <c r="AS92" s="5">
        <f t="shared" si="125"/>
        <v>4.1688518967639701E-8</v>
      </c>
      <c r="AT92" s="5">
        <f t="shared" si="126"/>
        <v>-7.5682331852547366E-5</v>
      </c>
      <c r="AU92" s="5">
        <f t="shared" si="127"/>
        <v>1.7580531021956267E-10</v>
      </c>
    </row>
    <row r="93" spans="6:47" x14ac:dyDescent="0.35">
      <c r="F93" t="str">
        <f t="shared" si="86"/>
        <v>Trad, t=3.9</v>
      </c>
      <c r="G93" s="1">
        <f t="shared" si="88"/>
        <v>3.8999999999999941</v>
      </c>
      <c r="H93" s="1">
        <f t="shared" si="89"/>
        <v>0</v>
      </c>
      <c r="I93">
        <f t="shared" si="87"/>
        <v>6.9731376950179689E-5</v>
      </c>
      <c r="J93" s="53">
        <f t="shared" si="90"/>
        <v>-2.2911738140773329E-4</v>
      </c>
      <c r="K93" s="1">
        <f t="shared" si="91"/>
        <v>-1.0926764256012069E-3</v>
      </c>
      <c r="L93" s="1">
        <f t="shared" si="92"/>
        <v>2.3422098850549673E-3</v>
      </c>
      <c r="M93" s="1">
        <f t="shared" si="93"/>
        <v>6.5957336733864563E-3</v>
      </c>
      <c r="N93" s="1">
        <f t="shared" si="94"/>
        <v>-3.7596335383287506E-3</v>
      </c>
      <c r="O93" s="1">
        <f t="shared" si="95"/>
        <v>-2.4297745545765855E-2</v>
      </c>
      <c r="P93" s="1">
        <f t="shared" si="96"/>
        <v>-8.0447877713854775E-3</v>
      </c>
      <c r="Q93" s="1">
        <f t="shared" si="97"/>
        <v>0.10110743086084227</v>
      </c>
      <c r="R93" s="1">
        <f t="shared" si="98"/>
        <v>0.31323774259803316</v>
      </c>
      <c r="S93" s="1">
        <f t="shared" si="99"/>
        <v>0.58016639689535676</v>
      </c>
      <c r="T93" s="1">
        <f t="shared" si="100"/>
        <v>0.83313516324730508</v>
      </c>
      <c r="U93" s="1">
        <f t="shared" si="101"/>
        <v>1.0256185295595772</v>
      </c>
      <c r="V93" s="1">
        <f t="shared" si="102"/>
        <v>1.1476947234447339</v>
      </c>
      <c r="W93" s="1">
        <f t="shared" si="103"/>
        <v>1.2131059399029531</v>
      </c>
      <c r="X93" s="1">
        <f t="shared" si="104"/>
        <v>1.2442248157109559</v>
      </c>
      <c r="Y93" s="1">
        <f t="shared" si="105"/>
        <v>1.2597280073589268</v>
      </c>
      <c r="Z93" s="1">
        <f t="shared" si="106"/>
        <v>1.2526829109365143</v>
      </c>
      <c r="AA93" s="1">
        <f t="shared" si="107"/>
        <v>1.1844667369531521</v>
      </c>
      <c r="AB93" s="1">
        <f t="shared" si="108"/>
        <v>1.0218842228615193</v>
      </c>
      <c r="AC93" s="1">
        <f t="shared" si="109"/>
        <v>0.78022152527789967</v>
      </c>
      <c r="AD93" s="1">
        <f t="shared" si="110"/>
        <v>0.51914139216989375</v>
      </c>
      <c r="AE93" s="1">
        <f t="shared" si="111"/>
        <v>0.2996577992180498</v>
      </c>
      <c r="AF93" s="1">
        <f t="shared" si="112"/>
        <v>0.15024775780564401</v>
      </c>
      <c r="AG93" s="1">
        <f t="shared" si="113"/>
        <v>6.5696830026591574E-2</v>
      </c>
      <c r="AH93" s="1">
        <f t="shared" si="114"/>
        <v>2.5172825192908258E-2</v>
      </c>
      <c r="AI93" s="1">
        <f t="shared" si="115"/>
        <v>8.4934960057345844E-3</v>
      </c>
      <c r="AJ93" s="1">
        <f t="shared" si="116"/>
        <v>2.5350051449218544E-3</v>
      </c>
      <c r="AK93" s="1">
        <f t="shared" si="117"/>
        <v>6.7200790083185287E-4</v>
      </c>
      <c r="AL93" s="1">
        <f t="shared" si="118"/>
        <v>1.5889223367740395E-4</v>
      </c>
      <c r="AM93" s="5">
        <f t="shared" si="119"/>
        <v>3.5500529798875224E-5</v>
      </c>
      <c r="AN93" s="10">
        <f t="shared" si="120"/>
        <v>3.5500529798875224E-5</v>
      </c>
      <c r="AO93" s="53">
        <f t="shared" si="121"/>
        <v>0</v>
      </c>
      <c r="AP93" s="5">
        <f t="shared" si="122"/>
        <v>1.1354731369597635E-7</v>
      </c>
      <c r="AQ93">
        <f t="shared" si="123"/>
        <v>0</v>
      </c>
      <c r="AR93">
        <f t="shared" si="124"/>
        <v>-1.4817279470058509E-7</v>
      </c>
      <c r="AS93" s="5">
        <f t="shared" si="125"/>
        <v>3.4625481004608738E-8</v>
      </c>
      <c r="AT93" s="5">
        <f t="shared" si="126"/>
        <v>-7.5647706371542763E-5</v>
      </c>
      <c r="AU93" s="5">
        <f t="shared" si="127"/>
        <v>1.7580650914349746E-10</v>
      </c>
    </row>
    <row r="94" spans="6:47" x14ac:dyDescent="0.35">
      <c r="F94" t="str">
        <f t="shared" si="86"/>
        <v>Trad, t=3.95</v>
      </c>
      <c r="G94" s="1">
        <f t="shared" si="88"/>
        <v>3.949999999999994</v>
      </c>
      <c r="H94" s="1">
        <f t="shared" si="89"/>
        <v>0</v>
      </c>
      <c r="I94">
        <f t="shared" si="87"/>
        <v>5.4479113164464058E-5</v>
      </c>
      <c r="J94" s="53">
        <f t="shared" si="90"/>
        <v>-1.7900280039752478E-4</v>
      </c>
      <c r="K94" s="1">
        <f t="shared" si="91"/>
        <v>-1.1068983531610428E-3</v>
      </c>
      <c r="L94" s="1">
        <f t="shared" si="92"/>
        <v>1.9429598459276864E-3</v>
      </c>
      <c r="M94" s="1">
        <f t="shared" si="93"/>
        <v>6.4821122898353796E-3</v>
      </c>
      <c r="N94" s="1">
        <f t="shared" si="94"/>
        <v>-2.4516825039869765E-3</v>
      </c>
      <c r="O94" s="1">
        <f t="shared" si="95"/>
        <v>-2.2971567817824307E-2</v>
      </c>
      <c r="P94" s="1">
        <f t="shared" si="96"/>
        <v>-1.1397755901680576E-2</v>
      </c>
      <c r="Q94" s="1">
        <f t="shared" si="97"/>
        <v>8.9043528777274464E-2</v>
      </c>
      <c r="R94" s="1">
        <f t="shared" si="98"/>
        <v>0.29329546664262074</v>
      </c>
      <c r="S94" s="1">
        <f t="shared" si="99"/>
        <v>0.55767487267708671</v>
      </c>
      <c r="T94" s="1">
        <f t="shared" si="100"/>
        <v>0.81398777906538555</v>
      </c>
      <c r="U94" s="1">
        <f t="shared" si="101"/>
        <v>1.0129949344321481</v>
      </c>
      <c r="V94" s="1">
        <f t="shared" si="102"/>
        <v>1.1415906726607419</v>
      </c>
      <c r="W94" s="1">
        <f t="shared" si="103"/>
        <v>1.2118108316542728</v>
      </c>
      <c r="X94" s="1">
        <f t="shared" si="104"/>
        <v>1.2456744941847768</v>
      </c>
      <c r="Y94" s="1">
        <f t="shared" si="105"/>
        <v>1.262474811163212</v>
      </c>
      <c r="Z94" s="1">
        <f t="shared" si="106"/>
        <v>1.2571364449691769</v>
      </c>
      <c r="AA94" s="1">
        <f t="shared" si="107"/>
        <v>1.1927898700030779</v>
      </c>
      <c r="AB94" s="1">
        <f t="shared" si="108"/>
        <v>1.0354562177348872</v>
      </c>
      <c r="AC94" s="1">
        <f t="shared" si="109"/>
        <v>0.79740017396072049</v>
      </c>
      <c r="AD94" s="1">
        <f t="shared" si="110"/>
        <v>0.53608639461865126</v>
      </c>
      <c r="AE94" s="1">
        <f t="shared" si="111"/>
        <v>0.31303592461857388</v>
      </c>
      <c r="AF94" s="1">
        <f t="shared" si="112"/>
        <v>0.15891546815660401</v>
      </c>
      <c r="AG94" s="1">
        <f t="shared" si="113"/>
        <v>7.0398386633088367E-2</v>
      </c>
      <c r="AH94" s="1">
        <f t="shared" si="114"/>
        <v>2.7341350805160217E-2</v>
      </c>
      <c r="AI94" s="1">
        <f t="shared" si="115"/>
        <v>9.3544159062390417E-3</v>
      </c>
      <c r="AJ94" s="1">
        <f t="shared" si="116"/>
        <v>2.8320510902160268E-3</v>
      </c>
      <c r="AK94" s="1">
        <f t="shared" si="117"/>
        <v>7.6177225208211947E-4</v>
      </c>
      <c r="AL94" s="1">
        <f t="shared" si="118"/>
        <v>1.8281982935358445E-4</v>
      </c>
      <c r="AM94" s="5">
        <f t="shared" si="119"/>
        <v>4.1498985248471588E-5</v>
      </c>
      <c r="AN94" s="10">
        <f t="shared" si="120"/>
        <v>4.1498985248471588E-5</v>
      </c>
      <c r="AO94" s="53">
        <f t="shared" si="121"/>
        <v>0</v>
      </c>
      <c r="AP94" s="5">
        <f t="shared" si="122"/>
        <v>1.3312698674578173E-7</v>
      </c>
      <c r="AQ94">
        <f t="shared" si="123"/>
        <v>0</v>
      </c>
      <c r="AR94">
        <f t="shared" si="124"/>
        <v>-1.611440580973067E-7</v>
      </c>
      <c r="AS94" s="5">
        <f t="shared" si="125"/>
        <v>2.8017071351524971E-8</v>
      </c>
      <c r="AT94" s="5">
        <f t="shared" si="126"/>
        <v>-7.5619689300191235E-5</v>
      </c>
      <c r="AU94" s="5">
        <f t="shared" si="127"/>
        <v>1.7580729409978457E-10</v>
      </c>
    </row>
    <row r="95" spans="6:47" x14ac:dyDescent="0.35">
      <c r="F95" t="str">
        <f t="shared" si="86"/>
        <v>Trad, t=4</v>
      </c>
      <c r="G95" s="1">
        <f t="shared" si="88"/>
        <v>3.9999999999999938</v>
      </c>
      <c r="H95" s="1">
        <f t="shared" si="89"/>
        <v>0</v>
      </c>
      <c r="I95">
        <f t="shared" si="87"/>
        <v>4.0462870113637391E-5</v>
      </c>
      <c r="J95" s="53">
        <f t="shared" si="90"/>
        <v>-1.3294943037338002E-4</v>
      </c>
      <c r="K95" s="1">
        <f t="shared" si="91"/>
        <v>-1.1054742709865348E-3</v>
      </c>
      <c r="L95" s="1">
        <f t="shared" si="92"/>
        <v>1.5695642926311275E-3</v>
      </c>
      <c r="M95" s="1">
        <f t="shared" si="93"/>
        <v>6.3110309837553519E-3</v>
      </c>
      <c r="N95" s="1">
        <f t="shared" si="94"/>
        <v>-1.2613839824065379E-3</v>
      </c>
      <c r="O95" s="1">
        <f t="shared" si="95"/>
        <v>-2.1550524911587741E-2</v>
      </c>
      <c r="P95" s="1">
        <f t="shared" si="96"/>
        <v>-1.4216948644879369E-2</v>
      </c>
      <c r="Q95" s="1">
        <f t="shared" si="97"/>
        <v>7.7778805666536124E-2</v>
      </c>
      <c r="R95" s="1">
        <f t="shared" si="98"/>
        <v>0.27395660102469432</v>
      </c>
      <c r="S95" s="1">
        <f t="shared" si="99"/>
        <v>0.5352680960130991</v>
      </c>
      <c r="T95" s="1">
        <f t="shared" si="100"/>
        <v>0.79444804563723104</v>
      </c>
      <c r="U95" s="1">
        <f t="shared" si="101"/>
        <v>0.99977573018582155</v>
      </c>
      <c r="V95" s="1">
        <f t="shared" si="102"/>
        <v>1.1349462703827895</v>
      </c>
      <c r="W95" s="1">
        <f t="shared" si="103"/>
        <v>1.2101455243568384</v>
      </c>
      <c r="X95" s="1">
        <f t="shared" si="104"/>
        <v>1.2469275933934478</v>
      </c>
      <c r="Y95" s="1">
        <f t="shared" si="105"/>
        <v>1.2651325710438561</v>
      </c>
      <c r="Z95" s="1">
        <f t="shared" si="106"/>
        <v>1.2614759857992732</v>
      </c>
      <c r="AA95" s="1">
        <f t="shared" si="107"/>
        <v>1.2008743608085775</v>
      </c>
      <c r="AB95" s="1">
        <f t="shared" si="108"/>
        <v>1.0487307875572665</v>
      </c>
      <c r="AC95" s="1">
        <f t="shared" si="109"/>
        <v>0.81440374900525392</v>
      </c>
      <c r="AD95" s="1">
        <f t="shared" si="110"/>
        <v>0.55308673399470876</v>
      </c>
      <c r="AE95" s="1">
        <f t="shared" si="111"/>
        <v>0.32664728603497084</v>
      </c>
      <c r="AF95" s="1">
        <f t="shared" si="112"/>
        <v>0.16786075793122335</v>
      </c>
      <c r="AG95" s="1">
        <f t="shared" si="113"/>
        <v>7.5320762659694673E-2</v>
      </c>
      <c r="AH95" s="1">
        <f t="shared" si="114"/>
        <v>2.9644890406703168E-2</v>
      </c>
      <c r="AI95" s="1">
        <f t="shared" si="115"/>
        <v>1.0282422665410535E-2</v>
      </c>
      <c r="AJ95" s="1">
        <f t="shared" si="116"/>
        <v>3.1570150287758038E-3</v>
      </c>
      <c r="AK95" s="1">
        <f t="shared" si="117"/>
        <v>8.6145310027250838E-4</v>
      </c>
      <c r="AL95" s="1">
        <f t="shared" si="118"/>
        <v>2.0979721321047511E-4</v>
      </c>
      <c r="AM95" s="5">
        <f t="shared" si="119"/>
        <v>4.8371552510236139E-5</v>
      </c>
      <c r="AN95" s="10">
        <f t="shared" si="120"/>
        <v>4.8371552510236139E-5</v>
      </c>
      <c r="AO95" s="53">
        <f t="shared" si="121"/>
        <v>0</v>
      </c>
      <c r="AP95" s="5">
        <f t="shared" si="122"/>
        <v>1.5562119468176803E-7</v>
      </c>
      <c r="AQ95">
        <f t="shared" si="123"/>
        <v>0</v>
      </c>
      <c r="AR95">
        <f t="shared" si="124"/>
        <v>-1.7751012415523348E-7</v>
      </c>
      <c r="AS95" s="5">
        <f t="shared" si="125"/>
        <v>2.188892947346545E-8</v>
      </c>
      <c r="AT95" s="5">
        <f t="shared" si="126"/>
        <v>-7.5597800370717769E-5</v>
      </c>
      <c r="AU95" s="5">
        <f t="shared" si="127"/>
        <v>1.7580777322501806E-10</v>
      </c>
    </row>
    <row r="96" spans="6:47" x14ac:dyDescent="0.35">
      <c r="F96" t="str">
        <f t="shared" si="86"/>
        <v>Trad, t=4.05</v>
      </c>
      <c r="G96" s="1">
        <f t="shared" si="88"/>
        <v>4.0499999999999936</v>
      </c>
      <c r="H96" s="1">
        <f t="shared" si="89"/>
        <v>0</v>
      </c>
      <c r="I96">
        <f t="shared" si="87"/>
        <v>2.7702683929063455E-5</v>
      </c>
      <c r="J96" s="53">
        <f t="shared" si="90"/>
        <v>-9.1023104338351353E-5</v>
      </c>
      <c r="K96" s="1">
        <f t="shared" si="91"/>
        <v>-1.0903888323676185E-3</v>
      </c>
      <c r="L96" s="1">
        <f t="shared" si="92"/>
        <v>1.2232202650099997E-3</v>
      </c>
      <c r="M96" s="1">
        <f t="shared" si="93"/>
        <v>6.0909142817317744E-3</v>
      </c>
      <c r="N96" s="1">
        <f t="shared" si="94"/>
        <v>-1.8847551374335571E-4</v>
      </c>
      <c r="O96" s="1">
        <f t="shared" si="95"/>
        <v>-2.0060799064771068E-2</v>
      </c>
      <c r="P96" s="1">
        <f t="shared" si="96"/>
        <v>-1.6541708654934102E-2</v>
      </c>
      <c r="Q96" s="1">
        <f t="shared" si="97"/>
        <v>6.7297506850639788E-2</v>
      </c>
      <c r="R96" s="1">
        <f t="shared" si="98"/>
        <v>0.2552463802470612</v>
      </c>
      <c r="S96" s="1">
        <f t="shared" si="99"/>
        <v>0.51299320725845809</v>
      </c>
      <c r="T96" s="1">
        <f t="shared" si="100"/>
        <v>0.77455365447958235</v>
      </c>
      <c r="U96" s="1">
        <f t="shared" si="101"/>
        <v>0.98597372964925456</v>
      </c>
      <c r="V96" s="1">
        <f t="shared" si="102"/>
        <v>1.12775427402525</v>
      </c>
      <c r="W96" s="1">
        <f t="shared" si="103"/>
        <v>1.2080953534222374</v>
      </c>
      <c r="X96" s="1">
        <f t="shared" si="104"/>
        <v>1.2479706547134912</v>
      </c>
      <c r="Y96" s="1">
        <f t="shared" si="105"/>
        <v>1.2676937453234338</v>
      </c>
      <c r="Z96" s="1">
        <f t="shared" si="106"/>
        <v>1.2657032743955889</v>
      </c>
      <c r="AA96" s="1">
        <f t="shared" si="107"/>
        <v>1.2087277919873312</v>
      </c>
      <c r="AB96" s="1">
        <f t="shared" si="108"/>
        <v>1.0617107862609731</v>
      </c>
      <c r="AC96" s="1">
        <f t="shared" si="109"/>
        <v>0.8312243356526452</v>
      </c>
      <c r="AD96" s="1">
        <f t="shared" si="110"/>
        <v>0.57012895288419951</v>
      </c>
      <c r="AE96" s="1">
        <f t="shared" si="111"/>
        <v>0.34048214216422912</v>
      </c>
      <c r="AF96" s="1">
        <f t="shared" si="112"/>
        <v>0.17708155049424901</v>
      </c>
      <c r="AG96" s="1">
        <f t="shared" si="113"/>
        <v>8.046721960549881E-2</v>
      </c>
      <c r="AH96" s="1">
        <f t="shared" si="114"/>
        <v>3.2087995427164742E-2</v>
      </c>
      <c r="AI96" s="1">
        <f t="shared" si="115"/>
        <v>1.1280967146225739E-2</v>
      </c>
      <c r="AJ96" s="1">
        <f t="shared" si="116"/>
        <v>3.5118157702163817E-3</v>
      </c>
      <c r="AK96" s="1">
        <f t="shared" si="117"/>
        <v>9.7190278694129606E-4</v>
      </c>
      <c r="AL96" s="1">
        <f t="shared" si="118"/>
        <v>2.4013962879258313E-4</v>
      </c>
      <c r="AM96" s="5">
        <f t="shared" si="119"/>
        <v>5.6224742466203253E-5</v>
      </c>
      <c r="AN96" s="10">
        <f t="shared" si="120"/>
        <v>5.6224742466203253E-5</v>
      </c>
      <c r="AO96" s="53">
        <f t="shared" si="121"/>
        <v>0</v>
      </c>
      <c r="AP96" s="5">
        <f t="shared" si="122"/>
        <v>1.8139332191338502E-7</v>
      </c>
      <c r="AQ96">
        <f t="shared" si="123"/>
        <v>0</v>
      </c>
      <c r="AR96">
        <f t="shared" si="124"/>
        <v>-1.9765072556410246E-7</v>
      </c>
      <c r="AS96" s="5">
        <f t="shared" si="125"/>
        <v>1.6257403650717435E-8</v>
      </c>
      <c r="AT96" s="5">
        <f t="shared" si="126"/>
        <v>-7.5581542967067053E-5</v>
      </c>
      <c r="AU96" s="5">
        <f t="shared" si="127"/>
        <v>1.7580803752819151E-10</v>
      </c>
    </row>
    <row r="97" spans="6:47" x14ac:dyDescent="0.35">
      <c r="F97" t="str">
        <f t="shared" si="86"/>
        <v>Trad, t=4.1</v>
      </c>
      <c r="G97" s="1">
        <f t="shared" si="88"/>
        <v>4.0999999999999934</v>
      </c>
      <c r="H97" s="1">
        <f t="shared" si="89"/>
        <v>0</v>
      </c>
      <c r="I97">
        <f t="shared" si="87"/>
        <v>1.6200352420963957E-5</v>
      </c>
      <c r="J97" s="53">
        <f t="shared" si="90"/>
        <v>-5.3229729383167275E-5</v>
      </c>
      <c r="K97" s="1">
        <f t="shared" si="91"/>
        <v>-1.0635423590315682E-3</v>
      </c>
      <c r="L97" s="1">
        <f t="shared" si="92"/>
        <v>9.0467234305595195E-4</v>
      </c>
      <c r="M97" s="1">
        <f t="shared" si="93"/>
        <v>5.8297706864734152E-3</v>
      </c>
      <c r="N97" s="1">
        <f t="shared" si="94"/>
        <v>7.6856391523900773E-4</v>
      </c>
      <c r="O97" s="1">
        <f t="shared" si="95"/>
        <v>-1.852617640016109E-2</v>
      </c>
      <c r="P97" s="1">
        <f t="shared" si="96"/>
        <v>-1.8410844650084718E-2</v>
      </c>
      <c r="Q97" s="1">
        <f t="shared" si="97"/>
        <v>5.7581239089726559E-2</v>
      </c>
      <c r="R97" s="1">
        <f t="shared" si="98"/>
        <v>0.23718653205921217</v>
      </c>
      <c r="S97" s="1">
        <f t="shared" si="99"/>
        <v>0.49089591493080681</v>
      </c>
      <c r="T97" s="1">
        <f t="shared" si="100"/>
        <v>0.75434343542158189</v>
      </c>
      <c r="U97" s="1">
        <f t="shared" si="101"/>
        <v>0.97160385936722737</v>
      </c>
      <c r="V97" s="1">
        <f t="shared" si="102"/>
        <v>1.1200089569873619</v>
      </c>
      <c r="W97" s="1">
        <f t="shared" si="103"/>
        <v>1.2056461334507629</v>
      </c>
      <c r="X97" s="1">
        <f t="shared" si="104"/>
        <v>1.248790057445609</v>
      </c>
      <c r="Y97" s="1">
        <f t="shared" si="105"/>
        <v>1.2701503188168779</v>
      </c>
      <c r="Z97" s="1">
        <f t="shared" si="106"/>
        <v>1.2698194137065002</v>
      </c>
      <c r="AA97" s="1">
        <f t="shared" si="107"/>
        <v>1.2163573930916571</v>
      </c>
      <c r="AB97" s="1">
        <f t="shared" si="108"/>
        <v>1.0743993828503267</v>
      </c>
      <c r="AC97" s="1">
        <f t="shared" si="109"/>
        <v>0.8478546642068151</v>
      </c>
      <c r="AD97" s="1">
        <f t="shared" si="110"/>
        <v>0.58719990320793936</v>
      </c>
      <c r="AE97" s="1">
        <f t="shared" si="111"/>
        <v>0.35453053301664267</v>
      </c>
      <c r="AF97" s="1">
        <f t="shared" si="112"/>
        <v>0.18657534720789778</v>
      </c>
      <c r="AG97" s="1">
        <f t="shared" si="113"/>
        <v>8.5840735166958948E-2</v>
      </c>
      <c r="AH97" s="1">
        <f t="shared" si="114"/>
        <v>3.4675150051840978E-2</v>
      </c>
      <c r="AI97" s="1">
        <f t="shared" si="115"/>
        <v>1.2353554016160791E-2</v>
      </c>
      <c r="AJ97" s="1">
        <f t="shared" si="116"/>
        <v>3.8984453993700374E-3</v>
      </c>
      <c r="AK97" s="1">
        <f t="shared" si="117"/>
        <v>1.09402321735786E-3</v>
      </c>
      <c r="AL97" s="1">
        <f t="shared" si="118"/>
        <v>2.7418663864447085E-4</v>
      </c>
      <c r="AM97" s="5">
        <f t="shared" si="119"/>
        <v>6.5175352515686494E-5</v>
      </c>
      <c r="AN97" s="10">
        <f t="shared" si="120"/>
        <v>6.5175352515686494E-5</v>
      </c>
      <c r="AO97" s="53">
        <f t="shared" si="121"/>
        <v>0</v>
      </c>
      <c r="AP97" s="5">
        <f t="shared" si="122"/>
        <v>2.1084278424826161E-7</v>
      </c>
      <c r="AQ97">
        <f t="shared" si="123"/>
        <v>0</v>
      </c>
      <c r="AR97">
        <f t="shared" si="124"/>
        <v>-2.2197332660844893E-7</v>
      </c>
      <c r="AS97" s="5">
        <f t="shared" si="125"/>
        <v>1.1130542360187316E-8</v>
      </c>
      <c r="AT97" s="5">
        <f t="shared" si="126"/>
        <v>-7.5570412424706863E-5</v>
      </c>
      <c r="AU97" s="5">
        <f t="shared" si="127"/>
        <v>1.7580816141716474E-10</v>
      </c>
    </row>
    <row r="98" spans="6:47" x14ac:dyDescent="0.35">
      <c r="F98" t="str">
        <f t="shared" si="86"/>
        <v>Trad, t=4.15</v>
      </c>
      <c r="G98" s="1">
        <f t="shared" si="88"/>
        <v>4.1499999999999932</v>
      </c>
      <c r="H98" s="1">
        <f t="shared" si="89"/>
        <v>0</v>
      </c>
      <c r="I98">
        <f t="shared" si="87"/>
        <v>5.9417535278867885E-6</v>
      </c>
      <c r="J98" s="53">
        <f t="shared" si="90"/>
        <v>-1.952290444877088E-5</v>
      </c>
      <c r="K98" s="1">
        <f t="shared" si="91"/>
        <v>-1.0267389561764725E-3</v>
      </c>
      <c r="L98" s="1">
        <f t="shared" si="92"/>
        <v>6.142577777980226E-4</v>
      </c>
      <c r="M98" s="1">
        <f t="shared" si="93"/>
        <v>5.5351501712869525E-3</v>
      </c>
      <c r="N98" s="1">
        <f t="shared" si="94"/>
        <v>1.61235071593471E-3</v>
      </c>
      <c r="O98" s="1">
        <f t="shared" si="95"/>
        <v>-1.696809823001082E-2</v>
      </c>
      <c r="P98" s="1">
        <f t="shared" si="96"/>
        <v>-1.9862418748730307E-2</v>
      </c>
      <c r="Q98" s="1">
        <f t="shared" si="97"/>
        <v>4.8609233387767098E-2</v>
      </c>
      <c r="R98" s="1">
        <f t="shared" si="98"/>
        <v>0.21979530409876627</v>
      </c>
      <c r="S98" s="1">
        <f t="shared" si="99"/>
        <v>0.4690202947505846</v>
      </c>
      <c r="T98" s="1">
        <f t="shared" si="100"/>
        <v>0.7338571520970909</v>
      </c>
      <c r="U98" s="1">
        <f t="shared" si="101"/>
        <v>0.95668309945597563</v>
      </c>
      <c r="V98" s="1">
        <f t="shared" si="102"/>
        <v>1.1117061665753627</v>
      </c>
      <c r="W98" s="1">
        <f t="shared" si="103"/>
        <v>1.2027842390289061</v>
      </c>
      <c r="X98" s="1">
        <f t="shared" si="104"/>
        <v>1.2493720653237375</v>
      </c>
      <c r="Y98" s="1">
        <f t="shared" si="105"/>
        <v>1.2724938236033283</v>
      </c>
      <c r="Z98" s="1">
        <f t="shared" si="106"/>
        <v>1.2738248768832907</v>
      </c>
      <c r="AA98" s="1">
        <f t="shared" si="107"/>
        <v>1.2237700196442804</v>
      </c>
      <c r="AB98" s="1">
        <f t="shared" si="108"/>
        <v>1.0868000193365439</v>
      </c>
      <c r="AC98" s="1">
        <f t="shared" si="109"/>
        <v>0.86428809084306735</v>
      </c>
      <c r="AD98" s="1">
        <f t="shared" si="110"/>
        <v>0.60428676626071831</v>
      </c>
      <c r="AE98" s="1">
        <f t="shared" si="111"/>
        <v>0.36878230994493538</v>
      </c>
      <c r="AF98" s="1">
        <f t="shared" si="112"/>
        <v>0.19633923880364546</v>
      </c>
      <c r="AG98" s="1">
        <f t="shared" si="113"/>
        <v>9.1443996113698481E-2</v>
      </c>
      <c r="AH98" s="1">
        <f t="shared" si="114"/>
        <v>3.7410760114294561E-2</v>
      </c>
      <c r="AI98" s="1">
        <f t="shared" si="115"/>
        <v>1.3503735601804977E-2</v>
      </c>
      <c r="AJ98" s="1">
        <f t="shared" si="116"/>
        <v>4.3189682001568202E-3</v>
      </c>
      <c r="AK98" s="1">
        <f t="shared" si="117"/>
        <v>1.2287668780790991E-3</v>
      </c>
      <c r="AL98" s="1">
        <f t="shared" si="118"/>
        <v>3.1230323359163908E-4</v>
      </c>
      <c r="AM98" s="5">
        <f t="shared" si="119"/>
        <v>7.5351167485882995E-5</v>
      </c>
      <c r="AN98" s="10">
        <f t="shared" si="120"/>
        <v>7.5351167485882995E-5</v>
      </c>
      <c r="AO98" s="53">
        <f t="shared" si="121"/>
        <v>0</v>
      </c>
      <c r="AP98" s="5">
        <f t="shared" si="122"/>
        <v>2.4440757193382368E-7</v>
      </c>
      <c r="AQ98">
        <f t="shared" si="123"/>
        <v>0</v>
      </c>
      <c r="AR98">
        <f t="shared" si="124"/>
        <v>-2.5091664235254996E-7</v>
      </c>
      <c r="AS98" s="5">
        <f t="shared" si="125"/>
        <v>6.5090704187262754E-9</v>
      </c>
      <c r="AT98" s="5">
        <f t="shared" si="126"/>
        <v>-7.5563903354288137E-5</v>
      </c>
      <c r="AU98" s="5">
        <f t="shared" si="127"/>
        <v>1.7580820378516246E-10</v>
      </c>
    </row>
    <row r="99" spans="6:47" x14ac:dyDescent="0.35">
      <c r="F99" t="str">
        <f t="shared" si="86"/>
        <v>Trad, t=4.2</v>
      </c>
      <c r="G99" s="1">
        <f t="shared" si="88"/>
        <v>4.1999999999999931</v>
      </c>
      <c r="H99" s="1">
        <f t="shared" si="89"/>
        <v>0</v>
      </c>
      <c r="I99">
        <f t="shared" si="87"/>
        <v>-3.1009434789056012E-6</v>
      </c>
      <c r="J99" s="53">
        <f t="shared" si="90"/>
        <v>1.018881428783269E-5</v>
      </c>
      <c r="K99" s="1">
        <f t="shared" si="91"/>
        <v>-9.8167719830228391E-4</v>
      </c>
      <c r="L99" s="1">
        <f t="shared" si="92"/>
        <v>3.5195094881606089E-4</v>
      </c>
      <c r="M99" s="1">
        <f t="shared" si="93"/>
        <v>5.2141118942749124E-3</v>
      </c>
      <c r="N99" s="1">
        <f t="shared" si="94"/>
        <v>2.346440961752635E-3</v>
      </c>
      <c r="O99" s="1">
        <f t="shared" si="95"/>
        <v>-1.5405727095233206E-2</v>
      </c>
      <c r="P99" s="1">
        <f t="shared" si="96"/>
        <v>-2.0933555793802898E-2</v>
      </c>
      <c r="Q99" s="1">
        <f t="shared" si="97"/>
        <v>4.0358608493499003E-2</v>
      </c>
      <c r="R99" s="1">
        <f t="shared" si="98"/>
        <v>0.20308751279977569</v>
      </c>
      <c r="S99" s="1">
        <f t="shared" si="99"/>
        <v>0.44740860582314301</v>
      </c>
      <c r="T99" s="1">
        <f t="shared" si="100"/>
        <v>0.71313529532556474</v>
      </c>
      <c r="U99" s="1">
        <f t="shared" si="101"/>
        <v>0.94123041121773343</v>
      </c>
      <c r="V99" s="1">
        <f t="shared" si="102"/>
        <v>1.1028433732383984</v>
      </c>
      <c r="W99" s="1">
        <f t="shared" si="103"/>
        <v>1.1994966843936661</v>
      </c>
      <c r="X99" s="1">
        <f t="shared" si="104"/>
        <v>1.2497028757332493</v>
      </c>
      <c r="Y99" s="1">
        <f t="shared" si="105"/>
        <v>1.2747153616893367</v>
      </c>
      <c r="Z99" s="1">
        <f t="shared" si="106"/>
        <v>1.27771951646689</v>
      </c>
      <c r="AA99" s="1">
        <f t="shared" si="107"/>
        <v>1.2309721340672168</v>
      </c>
      <c r="AB99" s="1">
        <f t="shared" si="108"/>
        <v>1.098916369896449</v>
      </c>
      <c r="AC99" s="1">
        <f t="shared" si="109"/>
        <v>0.88051857697283431</v>
      </c>
      <c r="AD99" s="1">
        <f t="shared" si="110"/>
        <v>0.62137707043530088</v>
      </c>
      <c r="AE99" s="1">
        <f t="shared" si="111"/>
        <v>0.38322716508728771</v>
      </c>
      <c r="AF99" s="1">
        <f t="shared" si="112"/>
        <v>0.20636991776856931</v>
      </c>
      <c r="AG99" s="1">
        <f t="shared" si="113"/>
        <v>9.727939216369838E-2</v>
      </c>
      <c r="AH99" s="1">
        <f t="shared" si="114"/>
        <v>4.0299142219120225E-2</v>
      </c>
      <c r="AI99" s="1">
        <f t="shared" si="115"/>
        <v>1.473510551028981E-2</v>
      </c>
      <c r="AJ99" s="1">
        <f t="shared" si="116"/>
        <v>4.775519335958993E-3</v>
      </c>
      <c r="AK99" s="1">
        <f t="shared" si="117"/>
        <v>1.3771377525193217E-3</v>
      </c>
      <c r="AL99" s="1">
        <f t="shared" si="118"/>
        <v>3.5488093480836149E-4</v>
      </c>
      <c r="AM99" s="5">
        <f t="shared" si="119"/>
        <v>8.6891682144890492E-5</v>
      </c>
      <c r="AN99" s="10">
        <f t="shared" si="120"/>
        <v>8.6891682144890492E-5</v>
      </c>
      <c r="AO99" s="53">
        <f t="shared" si="121"/>
        <v>0</v>
      </c>
      <c r="AP99" s="5">
        <f t="shared" si="122"/>
        <v>2.8256687807206045E-7</v>
      </c>
      <c r="AQ99">
        <f t="shared" si="123"/>
        <v>0</v>
      </c>
      <c r="AR99">
        <f t="shared" si="124"/>
        <v>-2.8495418935570171E-7</v>
      </c>
      <c r="AS99" s="5">
        <f t="shared" si="125"/>
        <v>2.3873112836412611E-9</v>
      </c>
      <c r="AT99" s="5">
        <f t="shared" si="126"/>
        <v>-7.5561516043004502E-5</v>
      </c>
      <c r="AU99" s="5">
        <f t="shared" si="127"/>
        <v>1.7580820948441763E-10</v>
      </c>
    </row>
    <row r="100" spans="6:47" x14ac:dyDescent="0.35">
      <c r="F100" t="str">
        <f t="shared" si="86"/>
        <v>Trad, t=4.25</v>
      </c>
      <c r="G100" s="1">
        <f t="shared" si="88"/>
        <v>4.2499999999999929</v>
      </c>
      <c r="H100" s="1">
        <f t="shared" si="89"/>
        <v>0</v>
      </c>
      <c r="I100">
        <f t="shared" si="87"/>
        <v>-1.0967185836649302E-5</v>
      </c>
      <c r="J100" s="53">
        <f t="shared" si="90"/>
        <v>3.6035039177561995E-5</v>
      </c>
      <c r="K100" s="1">
        <f t="shared" si="91"/>
        <v>-9.299431800555252E-4</v>
      </c>
      <c r="L100" s="1">
        <f t="shared" si="92"/>
        <v>1.1740671475193802E-4</v>
      </c>
      <c r="M100" s="1">
        <f t="shared" si="93"/>
        <v>4.8732012816540644E-3</v>
      </c>
      <c r="N100" s="1">
        <f t="shared" si="94"/>
        <v>2.9751828028463665E-3</v>
      </c>
      <c r="O100" s="1">
        <f t="shared" si="95"/>
        <v>-1.3856025584949591E-2</v>
      </c>
      <c r="P100" s="1">
        <f t="shared" si="96"/>
        <v>-2.166027454897021E-2</v>
      </c>
      <c r="Q100" s="1">
        <f t="shared" si="97"/>
        <v>3.2804632905649736E-2</v>
      </c>
      <c r="R100" s="1">
        <f t="shared" si="98"/>
        <v>0.18707461300329625</v>
      </c>
      <c r="S100" s="1">
        <f t="shared" si="99"/>
        <v>0.42610112467738737</v>
      </c>
      <c r="T100" s="1">
        <f t="shared" si="100"/>
        <v>0.6922188759673028</v>
      </c>
      <c r="U100" s="1">
        <f t="shared" si="101"/>
        <v>0.92526665319672496</v>
      </c>
      <c r="V100" s="1">
        <f t="shared" si="102"/>
        <v>1.0934197107619135</v>
      </c>
      <c r="W100" s="1">
        <f t="shared" si="103"/>
        <v>1.1957712013885748</v>
      </c>
      <c r="X100" s="1">
        <f t="shared" si="104"/>
        <v>1.2497686713816178</v>
      </c>
      <c r="Y100" s="1">
        <f t="shared" si="105"/>
        <v>1.2768056296297305</v>
      </c>
      <c r="Z100" s="1">
        <f t="shared" si="106"/>
        <v>1.281502574600299</v>
      </c>
      <c r="AA100" s="1">
        <f t="shared" si="107"/>
        <v>1.237969788449496</v>
      </c>
      <c r="AB100" s="1">
        <f t="shared" si="108"/>
        <v>1.1107523013023413</v>
      </c>
      <c r="AC100" s="1">
        <f t="shared" si="109"/>
        <v>0.89654066732653781</v>
      </c>
      <c r="AD100" s="1">
        <f t="shared" si="110"/>
        <v>0.63845870668232363</v>
      </c>
      <c r="AE100" s="1">
        <f t="shared" si="111"/>
        <v>0.3978546601259888</v>
      </c>
      <c r="AF100" s="1">
        <f t="shared" si="112"/>
        <v>0.21666369165596236</v>
      </c>
      <c r="AG100" s="1">
        <f t="shared" si="113"/>
        <v>0.10334901085616771</v>
      </c>
      <c r="AH100" s="1">
        <f t="shared" si="114"/>
        <v>4.334451313401326E-2</v>
      </c>
      <c r="AI100" s="1">
        <f t="shared" si="115"/>
        <v>1.6051292041633421E-2</v>
      </c>
      <c r="AJ100" s="1">
        <f t="shared" si="116"/>
        <v>5.2703032879702384E-3</v>
      </c>
      <c r="AK100" s="1">
        <f t="shared" si="117"/>
        <v>1.5401921283017728E-3</v>
      </c>
      <c r="AL100" s="1">
        <f t="shared" si="118"/>
        <v>4.0233888440826507E-4</v>
      </c>
      <c r="AM100" s="5">
        <f t="shared" si="119"/>
        <v>9.9948844006005899E-5</v>
      </c>
      <c r="AN100" s="10">
        <f t="shared" si="120"/>
        <v>9.9948844006005899E-5</v>
      </c>
      <c r="AO100" s="53">
        <f t="shared" si="121"/>
        <v>0</v>
      </c>
      <c r="AP100" s="5">
        <f t="shared" si="122"/>
        <v>3.2584380804333845E-7</v>
      </c>
      <c r="AQ100">
        <f t="shared" si="123"/>
        <v>0</v>
      </c>
      <c r="AR100">
        <f t="shared" si="124"/>
        <v>-3.2459789367500491E-7</v>
      </c>
      <c r="AS100" s="5">
        <f t="shared" si="125"/>
        <v>-1.2459143683335368E-9</v>
      </c>
      <c r="AT100" s="5">
        <f t="shared" si="126"/>
        <v>-7.556276195737284E-5</v>
      </c>
      <c r="AU100" s="5">
        <f t="shared" si="127"/>
        <v>1.7580821103672025E-10</v>
      </c>
    </row>
    <row r="101" spans="6:47" x14ac:dyDescent="0.35">
      <c r="F101" t="str">
        <f t="shared" si="86"/>
        <v>Trad, t=4.3</v>
      </c>
      <c r="G101" s="1">
        <f t="shared" si="88"/>
        <v>4.2999999999999927</v>
      </c>
      <c r="H101" s="1">
        <f t="shared" si="89"/>
        <v>0</v>
      </c>
      <c r="I101">
        <f t="shared" si="87"/>
        <v>-1.7706073224197681E-5</v>
      </c>
      <c r="J101" s="53">
        <f t="shared" si="90"/>
        <v>5.8177097736649532E-5</v>
      </c>
      <c r="K101" s="1">
        <f t="shared" si="91"/>
        <v>-8.7300572421081441E-4</v>
      </c>
      <c r="L101" s="1">
        <f t="shared" si="92"/>
        <v>-8.9997711567941369E-5</v>
      </c>
      <c r="M101" s="1">
        <f t="shared" si="93"/>
        <v>4.518435627213142E-3</v>
      </c>
      <c r="N101" s="1">
        <f t="shared" si="94"/>
        <v>3.5035776048139254E-3</v>
      </c>
      <c r="O101" s="1">
        <f t="shared" si="95"/>
        <v>-1.2333846042187123E-2</v>
      </c>
      <c r="P101" s="1">
        <f t="shared" si="96"/>
        <v>-2.2077340456373235E-2</v>
      </c>
      <c r="Q101" s="1">
        <f t="shared" si="97"/>
        <v>2.5920983360770544E-2</v>
      </c>
      <c r="R101" s="1">
        <f t="shared" si="98"/>
        <v>0.17176478661653777</v>
      </c>
      <c r="S101" s="1">
        <f t="shared" si="99"/>
        <v>0.4051359976885226</v>
      </c>
      <c r="T101" s="1">
        <f t="shared" si="100"/>
        <v>0.67114921878828826</v>
      </c>
      <c r="U101" s="1">
        <f t="shared" si="101"/>
        <v>0.90881448643959006</v>
      </c>
      <c r="V101" s="1">
        <f t="shared" si="102"/>
        <v>1.0834360071392526</v>
      </c>
      <c r="W101" s="1">
        <f t="shared" si="103"/>
        <v>1.1915963151478315</v>
      </c>
      <c r="X101" s="1">
        <f t="shared" si="104"/>
        <v>1.2495556741397007</v>
      </c>
      <c r="Y101" s="1">
        <f t="shared" si="105"/>
        <v>1.2787549451504518</v>
      </c>
      <c r="Z101" s="1">
        <f t="shared" si="106"/>
        <v>1.2851726943298194</v>
      </c>
      <c r="AA101" s="1">
        <f t="shared" si="107"/>
        <v>1.2447686091067673</v>
      </c>
      <c r="AB101" s="1">
        <f t="shared" si="108"/>
        <v>1.1223118346639469</v>
      </c>
      <c r="AC101" s="1">
        <f t="shared" si="109"/>
        <v>0.91234946690969376</v>
      </c>
      <c r="AD101" s="1">
        <f t="shared" si="110"/>
        <v>0.6555199417637988</v>
      </c>
      <c r="AE101" s="1">
        <f t="shared" si="111"/>
        <v>0.41265425427211011</v>
      </c>
      <c r="AF101" s="1">
        <f t="shared" si="112"/>
        <v>0.22721649722971046</v>
      </c>
      <c r="AG101" s="1">
        <f t="shared" si="113"/>
        <v>0.10965463341563893</v>
      </c>
      <c r="AH101" s="1">
        <f t="shared" si="114"/>
        <v>4.6550979488006003E-2</v>
      </c>
      <c r="AI101" s="1">
        <f t="shared" si="115"/>
        <v>1.7455951416748688E-2</v>
      </c>
      <c r="AJ101" s="1">
        <f t="shared" si="116"/>
        <v>5.805592054086945E-3</v>
      </c>
      <c r="AK101" s="1">
        <f t="shared" si="117"/>
        <v>1.7190392905582635E-3</v>
      </c>
      <c r="AL101" s="1">
        <f t="shared" si="118"/>
        <v>4.5512492022731173E-4</v>
      </c>
      <c r="AM101" s="5">
        <f t="shared" si="119"/>
        <v>1.1468781496723178E-4</v>
      </c>
      <c r="AN101" s="10">
        <f t="shared" si="120"/>
        <v>1.1468781496723178E-4</v>
      </c>
      <c r="AO101" s="53">
        <f t="shared" si="121"/>
        <v>0</v>
      </c>
      <c r="AP101" s="5">
        <f t="shared" si="122"/>
        <v>3.7480816502252109E-7</v>
      </c>
      <c r="AQ101">
        <f t="shared" si="123"/>
        <v>0</v>
      </c>
      <c r="AR101">
        <f t="shared" si="124"/>
        <v>-3.7040170619562218E-7</v>
      </c>
      <c r="AS101" s="5">
        <f t="shared" si="125"/>
        <v>-4.4064588268989082E-9</v>
      </c>
      <c r="AT101" s="5">
        <f t="shared" si="126"/>
        <v>-7.5567168416199745E-5</v>
      </c>
      <c r="AU101" s="5">
        <f t="shared" si="127"/>
        <v>1.7580823045359965E-10</v>
      </c>
    </row>
    <row r="102" spans="6:47" x14ac:dyDescent="0.35">
      <c r="F102" t="str">
        <f t="shared" si="86"/>
        <v>Trad, t=4.35</v>
      </c>
      <c r="G102" s="1">
        <f t="shared" si="88"/>
        <v>4.3499999999999925</v>
      </c>
      <c r="H102" s="1">
        <f t="shared" si="89"/>
        <v>0</v>
      </c>
      <c r="I102">
        <f t="shared" si="87"/>
        <v>-2.3374528306271916E-5</v>
      </c>
      <c r="J102" s="53">
        <f t="shared" si="90"/>
        <v>7.6802021577750574E-5</v>
      </c>
      <c r="K102" s="1">
        <f t="shared" si="91"/>
        <v>-8.1221353943921606E-4</v>
      </c>
      <c r="L102" s="1">
        <f t="shared" si="92"/>
        <v>-2.7112267028381998E-4</v>
      </c>
      <c r="M102" s="1">
        <f t="shared" si="93"/>
        <v>4.1552973619651042E-3</v>
      </c>
      <c r="N102" s="1">
        <f t="shared" si="94"/>
        <v>3.9371502365366726E-3</v>
      </c>
      <c r="O102" s="1">
        <f t="shared" si="95"/>
        <v>-1.0852029335197171E-2</v>
      </c>
      <c r="P102" s="1">
        <f t="shared" si="96"/>
        <v>-2.2218139471838424E-2</v>
      </c>
      <c r="Q102" s="1">
        <f t="shared" si="97"/>
        <v>1.9679997958084391E-2</v>
      </c>
      <c r="R102" s="1">
        <f t="shared" si="98"/>
        <v>0.15716304859952007</v>
      </c>
      <c r="S102" s="1">
        <f t="shared" si="99"/>
        <v>0.38454911223061955</v>
      </c>
      <c r="T102" s="1">
        <f t="shared" si="100"/>
        <v>0.64996775880706759</v>
      </c>
      <c r="U102" s="1">
        <f t="shared" si="101"/>
        <v>0.89189826979445264</v>
      </c>
      <c r="V102" s="1">
        <f t="shared" si="102"/>
        <v>1.0728948059203407</v>
      </c>
      <c r="W102" s="1">
        <f t="shared" si="103"/>
        <v>1.1869614169614722</v>
      </c>
      <c r="X102" s="1">
        <f t="shared" si="104"/>
        <v>1.2490502007491238</v>
      </c>
      <c r="Y102" s="1">
        <f t="shared" si="105"/>
        <v>1.280553275795312</v>
      </c>
      <c r="Z102" s="1">
        <f t="shared" si="106"/>
        <v>1.2887279320574714</v>
      </c>
      <c r="AA102" s="1">
        <f t="shared" si="107"/>
        <v>1.2513737828927782</v>
      </c>
      <c r="AB102" s="1">
        <f t="shared" si="108"/>
        <v>1.1335991085178285</v>
      </c>
      <c r="AC102" s="1">
        <f t="shared" si="109"/>
        <v>0.92794061698056984</v>
      </c>
      <c r="AD102" s="1">
        <f t="shared" si="110"/>
        <v>0.67254942936367401</v>
      </c>
      <c r="AE102" s="1">
        <f t="shared" si="111"/>
        <v>0.42761533139512464</v>
      </c>
      <c r="AF102" s="1">
        <f t="shared" si="112"/>
        <v>0.23802391535218848</v>
      </c>
      <c r="AG102" s="1">
        <f t="shared" si="113"/>
        <v>0.11619773159635907</v>
      </c>
      <c r="AH102" s="1">
        <f t="shared" si="114"/>
        <v>4.9922527810348241E-2</v>
      </c>
      <c r="AI102" s="1">
        <f t="shared" si="115"/>
        <v>1.895276084636173E-2</v>
      </c>
      <c r="AJ102" s="1">
        <f t="shared" si="116"/>
        <v>6.3837231119768193E-3</v>
      </c>
      <c r="AK102" s="1">
        <f t="shared" si="117"/>
        <v>1.9148420957721336E-3</v>
      </c>
      <c r="AL102" s="1">
        <f t="shared" si="118"/>
        <v>5.1371663042420687E-4</v>
      </c>
      <c r="AM102" s="5">
        <f t="shared" si="119"/>
        <v>1.312877501883023E-4</v>
      </c>
      <c r="AN102" s="10">
        <f t="shared" si="120"/>
        <v>1.312877501883023E-4</v>
      </c>
      <c r="AO102" s="53">
        <f t="shared" si="121"/>
        <v>0</v>
      </c>
      <c r="AP102" s="5">
        <f t="shared" si="122"/>
        <v>4.3007930612711801E-7</v>
      </c>
      <c r="AQ102">
        <f t="shared" si="123"/>
        <v>0</v>
      </c>
      <c r="AR102">
        <f t="shared" si="124"/>
        <v>-4.2296525926133199E-7</v>
      </c>
      <c r="AS102" s="5">
        <f t="shared" si="125"/>
        <v>-7.1140468657860199E-9</v>
      </c>
      <c r="AT102" s="5">
        <f t="shared" si="126"/>
        <v>-7.5574282463065529E-5</v>
      </c>
      <c r="AU102" s="5">
        <f t="shared" si="127"/>
        <v>1.7580828106326246E-10</v>
      </c>
    </row>
    <row r="103" spans="6:47" x14ac:dyDescent="0.35">
      <c r="F103" t="str">
        <f t="shared" si="86"/>
        <v>Trad, t=4.4</v>
      </c>
      <c r="G103" s="1">
        <f t="shared" si="88"/>
        <v>4.3999999999999924</v>
      </c>
      <c r="H103" s="1">
        <f t="shared" si="89"/>
        <v>0</v>
      </c>
      <c r="I103">
        <f t="shared" si="87"/>
        <v>-2.8035606109693639E-5</v>
      </c>
      <c r="J103" s="53">
        <f t="shared" si="90"/>
        <v>9.2116991503279121E-5</v>
      </c>
      <c r="K103" s="1">
        <f t="shared" si="91"/>
        <v>-7.4879412333701248E-4</v>
      </c>
      <c r="L103" s="1">
        <f t="shared" si="92"/>
        <v>-4.2702799327967158E-4</v>
      </c>
      <c r="M103" s="1">
        <f t="shared" si="93"/>
        <v>3.788734163356902E-3</v>
      </c>
      <c r="N103" s="1">
        <f t="shared" si="94"/>
        <v>4.2818287955884004E-3</v>
      </c>
      <c r="O103" s="1">
        <f t="shared" si="95"/>
        <v>-9.4215109588713878E-3</v>
      </c>
      <c r="P103" s="1">
        <f t="shared" si="96"/>
        <v>-2.2114572339611289E-2</v>
      </c>
      <c r="Q103" s="1">
        <f t="shared" si="97"/>
        <v>1.4052922256248331E-2</v>
      </c>
      <c r="R103" s="1">
        <f t="shared" si="98"/>
        <v>0.1432713685116106</v>
      </c>
      <c r="S103" s="1">
        <f t="shared" si="99"/>
        <v>0.36437398672956728</v>
      </c>
      <c r="T103" s="1">
        <f t="shared" si="100"/>
        <v>0.6287158415224392</v>
      </c>
      <c r="U103" s="1">
        <f t="shared" si="101"/>
        <v>0.87454394614417563</v>
      </c>
      <c r="V103" s="1">
        <f t="shared" si="102"/>
        <v>1.06180037791475</v>
      </c>
      <c r="W103" s="1">
        <f t="shared" si="103"/>
        <v>1.1818568337958011</v>
      </c>
      <c r="X103" s="1">
        <f t="shared" si="104"/>
        <v>1.2482387200712499</v>
      </c>
      <c r="Y103" s="1">
        <f t="shared" si="105"/>
        <v>1.2821902695960272</v>
      </c>
      <c r="Z103" s="1">
        <f t="shared" si="106"/>
        <v>1.2921657712047989</v>
      </c>
      <c r="AA103" s="1">
        <f t="shared" si="107"/>
        <v>1.2577900452291912</v>
      </c>
      <c r="AB103" s="1">
        <f t="shared" si="108"/>
        <v>1.1446183432948569</v>
      </c>
      <c r="AC103" s="1">
        <f t="shared" si="109"/>
        <v>0.94331027019095337</v>
      </c>
      <c r="AD103" s="1">
        <f t="shared" si="110"/>
        <v>0.68953621912388641</v>
      </c>
      <c r="AE103" s="1">
        <f t="shared" si="111"/>
        <v>0.44272722622474836</v>
      </c>
      <c r="AF103" s="1">
        <f t="shared" si="112"/>
        <v>0.24908118652615005</v>
      </c>
      <c r="AG103" s="1">
        <f t="shared" si="113"/>
        <v>0.12297946549184288</v>
      </c>
      <c r="AH103" s="1">
        <f t="shared" si="114"/>
        <v>5.3463014942021499E-2</v>
      </c>
      <c r="AI103" s="1">
        <f t="shared" si="115"/>
        <v>2.0545411466437645E-2</v>
      </c>
      <c r="AJ103" s="1">
        <f t="shared" si="116"/>
        <v>7.0070971509939546E-3</v>
      </c>
      <c r="AK103" s="1">
        <f t="shared" si="117"/>
        <v>2.1288174212159778E-3</v>
      </c>
      <c r="AL103" s="1">
        <f t="shared" si="118"/>
        <v>5.786223835003853E-4</v>
      </c>
      <c r="AM103" s="5">
        <f t="shared" si="119"/>
        <v>1.4994259247013163E-4</v>
      </c>
      <c r="AN103" s="10">
        <f t="shared" si="120"/>
        <v>1.4994259247013163E-4</v>
      </c>
      <c r="AO103" s="53">
        <f t="shared" si="121"/>
        <v>0</v>
      </c>
      <c r="AP103" s="5">
        <f t="shared" si="122"/>
        <v>4.9232906320613225E-7</v>
      </c>
      <c r="AQ103">
        <f t="shared" si="123"/>
        <v>0</v>
      </c>
      <c r="AR103">
        <f t="shared" si="124"/>
        <v>-4.8293751131467388E-7</v>
      </c>
      <c r="AS103" s="5">
        <f t="shared" si="125"/>
        <v>-9.3915518914583643E-9</v>
      </c>
      <c r="AT103" s="5">
        <f t="shared" si="126"/>
        <v>-7.5583674014956991E-5</v>
      </c>
      <c r="AU103" s="5">
        <f t="shared" si="127"/>
        <v>1.758083692645094E-10</v>
      </c>
    </row>
    <row r="104" spans="6:47" x14ac:dyDescent="0.35">
      <c r="F104" t="str">
        <f t="shared" si="86"/>
        <v>Trad, t=4.45</v>
      </c>
      <c r="G104" s="1">
        <f t="shared" si="88"/>
        <v>4.4499999999999922</v>
      </c>
      <c r="H104" s="1">
        <f t="shared" si="89"/>
        <v>0</v>
      </c>
      <c r="I104">
        <f t="shared" si="87"/>
        <v>-3.1756944381522702E-5</v>
      </c>
      <c r="J104" s="53">
        <f t="shared" si="90"/>
        <v>1.0434424582500315E-4</v>
      </c>
      <c r="K104" s="1">
        <f t="shared" si="91"/>
        <v>-6.8385421099908378E-4</v>
      </c>
      <c r="L104" s="1">
        <f t="shared" si="92"/>
        <v>-5.5893717053550783E-4</v>
      </c>
      <c r="M104" s="1">
        <f t="shared" si="93"/>
        <v>3.4231650958754835E-3</v>
      </c>
      <c r="N104" s="1">
        <f t="shared" si="94"/>
        <v>4.5438339343597004E-3</v>
      </c>
      <c r="O104" s="1">
        <f t="shared" si="95"/>
        <v>-8.0514328250423824E-3</v>
      </c>
      <c r="P104" s="1">
        <f t="shared" si="96"/>
        <v>-2.1796968534438702E-2</v>
      </c>
      <c r="Q104" s="1">
        <f t="shared" si="97"/>
        <v>9.0101468596240943E-3</v>
      </c>
      <c r="R104" s="1">
        <f t="shared" si="98"/>
        <v>0.13008880582358415</v>
      </c>
      <c r="S104" s="1">
        <f t="shared" si="99"/>
        <v>0.34464167961990783</v>
      </c>
      <c r="T104" s="1">
        <f t="shared" si="100"/>
        <v>0.60743452833743372</v>
      </c>
      <c r="U104" s="1">
        <f t="shared" si="101"/>
        <v>0.85677892052059967</v>
      </c>
      <c r="V104" s="1">
        <f t="shared" si="102"/>
        <v>1.0501587232043998</v>
      </c>
      <c r="W104" s="1">
        <f t="shared" si="103"/>
        <v>1.1762738939690882</v>
      </c>
      <c r="X104" s="1">
        <f t="shared" si="104"/>
        <v>1.2471079115360837</v>
      </c>
      <c r="Y104" s="1">
        <f t="shared" si="105"/>
        <v>1.2836552877423451</v>
      </c>
      <c r="Z104" s="1">
        <f t="shared" si="106"/>
        <v>1.2954831371446442</v>
      </c>
      <c r="AA104" s="1">
        <f t="shared" si="107"/>
        <v>1.2640216698261602</v>
      </c>
      <c r="AB104" s="1">
        <f t="shared" si="108"/>
        <v>1.1553738071922983</v>
      </c>
      <c r="AC104" s="1">
        <f t="shared" si="109"/>
        <v>0.95845506502496225</v>
      </c>
      <c r="AD104" s="1">
        <f t="shared" si="110"/>
        <v>0.70646976367864334</v>
      </c>
      <c r="AE104" s="1">
        <f t="shared" si="111"/>
        <v>0.45797924956042707</v>
      </c>
      <c r="AF104" s="1">
        <f t="shared" si="112"/>
        <v>0.26038322700222455</v>
      </c>
      <c r="AG104" s="1">
        <f t="shared" si="113"/>
        <v>0.13000068229052913</v>
      </c>
      <c r="AH104" s="1">
        <f t="shared" si="114"/>
        <v>5.7176158849313825E-2</v>
      </c>
      <c r="AI104" s="1">
        <f t="shared" si="115"/>
        <v>2.223760116591629E-2</v>
      </c>
      <c r="AJ104" s="1">
        <f t="shared" si="116"/>
        <v>7.6781755786039779E-3</v>
      </c>
      <c r="AK104" s="1">
        <f t="shared" si="117"/>
        <v>2.3622364855161262E-3</v>
      </c>
      <c r="AL104" s="1">
        <f t="shared" si="118"/>
        <v>6.5038232934068311E-4</v>
      </c>
      <c r="AM104" s="5">
        <f t="shared" si="119"/>
        <v>1.7086188026923659E-4</v>
      </c>
      <c r="AN104" s="10">
        <f t="shared" si="120"/>
        <v>1.7086188026923659E-4</v>
      </c>
      <c r="AO104" s="53">
        <f t="shared" si="121"/>
        <v>0</v>
      </c>
      <c r="AP104" s="5">
        <f t="shared" si="122"/>
        <v>5.6228472176299198E-7</v>
      </c>
      <c r="AQ104">
        <f t="shared" si="123"/>
        <v>0</v>
      </c>
      <c r="AR104">
        <f t="shared" si="124"/>
        <v>-5.5102041573995564E-7</v>
      </c>
      <c r="AS104" s="5">
        <f t="shared" si="125"/>
        <v>-1.1264306023036344E-8</v>
      </c>
      <c r="AT104" s="5">
        <f t="shared" si="126"/>
        <v>-7.5594938320980033E-5</v>
      </c>
      <c r="AU104" s="5">
        <f t="shared" si="127"/>
        <v>1.7580849614909959E-10</v>
      </c>
    </row>
    <row r="105" spans="6:47" x14ac:dyDescent="0.35">
      <c r="F105" t="str">
        <f t="shared" si="86"/>
        <v>Trad, t=4.5</v>
      </c>
      <c r="G105" s="1">
        <f t="shared" si="88"/>
        <v>4.499999999999992</v>
      </c>
      <c r="H105" s="1">
        <f t="shared" si="89"/>
        <v>0</v>
      </c>
      <c r="I105">
        <f t="shared" si="87"/>
        <v>-3.4609355231831445E-5</v>
      </c>
      <c r="J105" s="53">
        <f t="shared" si="90"/>
        <v>1.1371645290458904E-4</v>
      </c>
      <c r="K105" s="1">
        <f t="shared" si="91"/>
        <v>-6.1838157592405626E-4</v>
      </c>
      <c r="L105" s="1">
        <f t="shared" si="92"/>
        <v>-6.6820389082849151E-4</v>
      </c>
      <c r="M105" s="1">
        <f t="shared" si="93"/>
        <v>3.06249200347644E-3</v>
      </c>
      <c r="N105" s="1">
        <f t="shared" si="94"/>
        <v>4.7295778363192946E-3</v>
      </c>
      <c r="O105" s="1">
        <f t="shared" si="95"/>
        <v>-6.7492592021570069E-3</v>
      </c>
      <c r="P105" s="1">
        <f t="shared" si="96"/>
        <v>-2.1294018983885818E-2</v>
      </c>
      <c r="Q105" s="1">
        <f t="shared" si="97"/>
        <v>4.521435194486066E-3</v>
      </c>
      <c r="R105" s="1">
        <f t="shared" si="98"/>
        <v>0.11761165719276713</v>
      </c>
      <c r="S105" s="1">
        <f t="shared" si="99"/>
        <v>0.32538071705123744</v>
      </c>
      <c r="T105" s="1">
        <f t="shared" si="100"/>
        <v>0.58616440840349093</v>
      </c>
      <c r="U105" s="1">
        <f t="shared" si="101"/>
        <v>0.83863193108761902</v>
      </c>
      <c r="V105" s="1">
        <f t="shared" si="102"/>
        <v>1.0379775634978514</v>
      </c>
      <c r="W105" s="1">
        <f t="shared" si="103"/>
        <v>1.1702049885124848</v>
      </c>
      <c r="X105" s="1">
        <f t="shared" si="104"/>
        <v>1.2456447244353213</v>
      </c>
      <c r="Y105" s="1">
        <f t="shared" si="105"/>
        <v>1.2849374392067308</v>
      </c>
      <c r="Z105" s="1">
        <f t="shared" si="106"/>
        <v>1.2986764134525586</v>
      </c>
      <c r="AA105" s="1">
        <f t="shared" si="107"/>
        <v>1.2700724600714381</v>
      </c>
      <c r="AB105" s="1">
        <f t="shared" si="108"/>
        <v>1.1658697834736427</v>
      </c>
      <c r="AC105" s="1">
        <f t="shared" si="109"/>
        <v>0.97337209966435456</v>
      </c>
      <c r="AD105" s="1">
        <f t="shared" si="110"/>
        <v>0.72333992376331613</v>
      </c>
      <c r="AE105" s="1">
        <f t="shared" si="111"/>
        <v>0.47336071243179939</v>
      </c>
      <c r="AF105" s="1">
        <f t="shared" si="112"/>
        <v>0.27192464536515426</v>
      </c>
      <c r="AG105" s="1">
        <f t="shared" si="113"/>
        <v>0.13726191595484064</v>
      </c>
      <c r="AH105" s="1">
        <f t="shared" si="114"/>
        <v>6.1065529866259183E-2</v>
      </c>
      <c r="AI105" s="1">
        <f t="shared" si="115"/>
        <v>2.4033027332626702E-2</v>
      </c>
      <c r="AJ105" s="1">
        <f t="shared" si="116"/>
        <v>8.3994778079330736E-3</v>
      </c>
      <c r="AK105" s="1">
        <f t="shared" si="117"/>
        <v>2.616425036377558E-3</v>
      </c>
      <c r="AL105" s="1">
        <f t="shared" si="118"/>
        <v>7.295693668965418E-4</v>
      </c>
      <c r="AM105" s="5">
        <f t="shared" si="119"/>
        <v>1.9427156735320585E-4</v>
      </c>
      <c r="AN105" s="10">
        <f t="shared" si="120"/>
        <v>1.9427156735320585E-4</v>
      </c>
      <c r="AO105" s="53">
        <f t="shared" si="121"/>
        <v>0</v>
      </c>
      <c r="AP105" s="5">
        <f t="shared" si="122"/>
        <v>6.4073205100963539E-7</v>
      </c>
      <c r="AQ105">
        <f t="shared" si="123"/>
        <v>0</v>
      </c>
      <c r="AR105">
        <f t="shared" si="124"/>
        <v>-6.279725643931755E-7</v>
      </c>
      <c r="AS105" s="5">
        <f t="shared" si="125"/>
        <v>-1.275948661645989E-8</v>
      </c>
      <c r="AT105" s="5">
        <f t="shared" si="126"/>
        <v>-7.5607697807596492E-5</v>
      </c>
      <c r="AU105" s="5">
        <f t="shared" si="127"/>
        <v>1.7580865895359829E-10</v>
      </c>
    </row>
    <row r="106" spans="6:47" x14ac:dyDescent="0.35">
      <c r="F106" t="str">
        <f t="shared" si="86"/>
        <v>Trad, t=4.55</v>
      </c>
      <c r="G106" s="1">
        <f t="shared" si="88"/>
        <v>4.5499999999999918</v>
      </c>
      <c r="H106" s="1">
        <f t="shared" si="89"/>
        <v>0</v>
      </c>
      <c r="I106">
        <f t="shared" si="87"/>
        <v>-3.6665556734567175E-5</v>
      </c>
      <c r="J106" s="53">
        <f t="shared" si="90"/>
        <v>1.2047254355643502E-4</v>
      </c>
      <c r="K106" s="1">
        <f t="shared" si="91"/>
        <v>-5.5324799795566828E-4</v>
      </c>
      <c r="L106" s="1">
        <f t="shared" si="92"/>
        <v>-7.5628105864755516E-4</v>
      </c>
      <c r="M106" s="1">
        <f t="shared" si="93"/>
        <v>2.7101154079587418E-3</v>
      </c>
      <c r="N106" s="1">
        <f t="shared" si="94"/>
        <v>4.8455727896460207E-3</v>
      </c>
      <c r="O106" s="1">
        <f t="shared" si="95"/>
        <v>-5.5208953721019435E-3</v>
      </c>
      <c r="P106" s="1">
        <f t="shared" si="96"/>
        <v>-2.0632726587545568E-2</v>
      </c>
      <c r="Q106" s="1">
        <f t="shared" si="97"/>
        <v>5.5614035669478894E-4</v>
      </c>
      <c r="R106" s="1">
        <f t="shared" si="98"/>
        <v>0.10583361390813999</v>
      </c>
      <c r="S106" s="1">
        <f t="shared" si="99"/>
        <v>0.30661703904230159</v>
      </c>
      <c r="T106" s="1">
        <f t="shared" si="100"/>
        <v>0.56494541801021148</v>
      </c>
      <c r="U106" s="1">
        <f t="shared" si="101"/>
        <v>0.8201329140118333</v>
      </c>
      <c r="V106" s="1">
        <f t="shared" si="102"/>
        <v>1.0252663249329101</v>
      </c>
      <c r="W106" s="1">
        <f t="shared" si="103"/>
        <v>1.1636436277798203</v>
      </c>
      <c r="X106" s="1">
        <f t="shared" si="104"/>
        <v>1.2438364376927267</v>
      </c>
      <c r="Y106" s="1">
        <f t="shared" si="105"/>
        <v>1.2860256172561486</v>
      </c>
      <c r="Z106" s="1">
        <f t="shared" si="106"/>
        <v>1.3017414595233729</v>
      </c>
      <c r="AA106" s="1">
        <f t="shared" si="107"/>
        <v>1.2759457420705071</v>
      </c>
      <c r="AB106" s="1">
        <f t="shared" si="108"/>
        <v>1.1761105392164244</v>
      </c>
      <c r="AC106" s="1">
        <f t="shared" si="109"/>
        <v>0.98805890540250407</v>
      </c>
      <c r="AD106" s="1">
        <f t="shared" si="110"/>
        <v>0.740136971477383</v>
      </c>
      <c r="AE106" s="1">
        <f t="shared" si="111"/>
        <v>0.48886094916111966</v>
      </c>
      <c r="AF106" s="1">
        <f t="shared" si="112"/>
        <v>0.28369975951377246</v>
      </c>
      <c r="AG106" s="1">
        <f t="shared" si="113"/>
        <v>0.14476338779759823</v>
      </c>
      <c r="AH106" s="1">
        <f t="shared" si="114"/>
        <v>6.5134542390082803E-2</v>
      </c>
      <c r="AI106" s="1">
        <f t="shared" si="115"/>
        <v>2.5935379543179218E-2</v>
      </c>
      <c r="AJ106" s="1">
        <f t="shared" si="116"/>
        <v>9.1735783339563365E-3</v>
      </c>
      <c r="AK106" s="1">
        <f t="shared" si="117"/>
        <v>2.8927634020225095E-3</v>
      </c>
      <c r="AL106" s="1">
        <f t="shared" si="118"/>
        <v>8.1679007417590724E-4</v>
      </c>
      <c r="AM106" s="5">
        <f t="shared" si="119"/>
        <v>2.2041485198345974E-4</v>
      </c>
      <c r="AN106" s="10">
        <f t="shared" si="120"/>
        <v>2.2041485198345974E-4</v>
      </c>
      <c r="AO106" s="53">
        <f t="shared" si="121"/>
        <v>0</v>
      </c>
      <c r="AP106" s="5">
        <f t="shared" si="122"/>
        <v>7.2851837757451995E-7</v>
      </c>
      <c r="AQ106">
        <f t="shared" si="123"/>
        <v>0</v>
      </c>
      <c r="AR106">
        <f t="shared" si="124"/>
        <v>-7.1461283313034585E-7</v>
      </c>
      <c r="AS106" s="5">
        <f t="shared" si="125"/>
        <v>-1.3905544444174104E-8</v>
      </c>
      <c r="AT106" s="5">
        <f t="shared" si="126"/>
        <v>-7.5621603352040665E-5</v>
      </c>
      <c r="AU106" s="5">
        <f t="shared" si="127"/>
        <v>1.7580885231776458E-10</v>
      </c>
    </row>
    <row r="107" spans="6:47" x14ac:dyDescent="0.35">
      <c r="F107" t="str">
        <f t="shared" si="86"/>
        <v>Trad, t=4.6</v>
      </c>
      <c r="G107" s="1">
        <f t="shared" si="88"/>
        <v>4.5999999999999917</v>
      </c>
      <c r="H107" s="1">
        <f t="shared" si="89"/>
        <v>0</v>
      </c>
      <c r="I107">
        <f t="shared" si="87"/>
        <v>-3.7999041740968958E-5</v>
      </c>
      <c r="J107" s="53">
        <f t="shared" si="90"/>
        <v>1.2485399429175518E-4</v>
      </c>
      <c r="K107" s="1">
        <f t="shared" si="91"/>
        <v>-4.8921322203600791E-4</v>
      </c>
      <c r="L107" s="1">
        <f t="shared" si="92"/>
        <v>-8.2469234853264147E-4</v>
      </c>
      <c r="M107" s="1">
        <f t="shared" si="93"/>
        <v>2.3689542052711364E-3</v>
      </c>
      <c r="N107" s="1">
        <f t="shared" si="94"/>
        <v>4.8983492146632626E-3</v>
      </c>
      <c r="O107" s="1">
        <f t="shared" si="95"/>
        <v>-4.3708076831668451E-3</v>
      </c>
      <c r="P107" s="1">
        <f t="shared" si="96"/>
        <v>-1.9838373471570352E-2</v>
      </c>
      <c r="Q107" s="1">
        <f t="shared" si="97"/>
        <v>-2.9165899099692408E-3</v>
      </c>
      <c r="R107" s="1">
        <f t="shared" si="98"/>
        <v>9.474592773761642E-2</v>
      </c>
      <c r="S107" s="1">
        <f t="shared" si="99"/>
        <v>0.28837396364443862</v>
      </c>
      <c r="T107" s="1">
        <f t="shared" si="100"/>
        <v>0.54381666854191912</v>
      </c>
      <c r="U107" s="1">
        <f t="shared" si="101"/>
        <v>0.80131286326034601</v>
      </c>
      <c r="V107" s="1">
        <f t="shared" si="102"/>
        <v>1.012036111506406</v>
      </c>
      <c r="W107" s="1">
        <f t="shared" si="103"/>
        <v>1.156584492907069</v>
      </c>
      <c r="X107" s="1">
        <f t="shared" si="104"/>
        <v>1.2416707197371517</v>
      </c>
      <c r="Y107" s="1">
        <f t="shared" si="105"/>
        <v>1.2869085377621625</v>
      </c>
      <c r="Z107" s="1">
        <f t="shared" si="106"/>
        <v>1.304673629591194</v>
      </c>
      <c r="AA107" s="1">
        <f t="shared" si="107"/>
        <v>1.2816443593242393</v>
      </c>
      <c r="AB107" s="1">
        <f t="shared" si="108"/>
        <v>1.1861002955259019</v>
      </c>
      <c r="AC107" s="1">
        <f t="shared" si="109"/>
        <v>1.0025134197231287</v>
      </c>
      <c r="AD107" s="1">
        <f t="shared" si="110"/>
        <v>0.75685159178335903</v>
      </c>
      <c r="AE107" s="1">
        <f t="shared" si="111"/>
        <v>0.50446933928599846</v>
      </c>
      <c r="AF107" s="1">
        <f t="shared" si="112"/>
        <v>0.29570261395190373</v>
      </c>
      <c r="AG107" s="1">
        <f t="shared" si="113"/>
        <v>0.15250500792667943</v>
      </c>
      <c r="AH107" s="1">
        <f t="shared" si="114"/>
        <v>6.9386447051107872E-2</v>
      </c>
      <c r="AI107" s="1">
        <f t="shared" si="115"/>
        <v>2.7948332222435285E-2</v>
      </c>
      <c r="AJ107" s="1">
        <f t="shared" si="116"/>
        <v>1.0003103606689878E-2</v>
      </c>
      <c r="AK107" s="1">
        <f t="shared" si="117"/>
        <v>3.1926864034302511E-3</v>
      </c>
      <c r="AL107" s="1">
        <f t="shared" si="118"/>
        <v>9.1268559626754152E-4</v>
      </c>
      <c r="AM107" s="5">
        <f t="shared" si="119"/>
        <v>2.4955301339909944E-4</v>
      </c>
      <c r="AN107" s="10">
        <f t="shared" si="120"/>
        <v>2.4955301339909944E-4</v>
      </c>
      <c r="AO107" s="53">
        <f t="shared" si="121"/>
        <v>0</v>
      </c>
      <c r="AP107" s="5">
        <f t="shared" si="122"/>
        <v>8.2655569493797174E-7</v>
      </c>
      <c r="AQ107">
        <f t="shared" si="123"/>
        <v>0</v>
      </c>
      <c r="AR107">
        <f t="shared" si="124"/>
        <v>-8.1182399780388437E-7</v>
      </c>
      <c r="AS107" s="5">
        <f t="shared" si="125"/>
        <v>-1.4731697134087369E-8</v>
      </c>
      <c r="AT107" s="5">
        <f t="shared" si="126"/>
        <v>-7.5636335049174757E-5</v>
      </c>
      <c r="AU107" s="5">
        <f t="shared" si="127"/>
        <v>1.7580906934066504E-10</v>
      </c>
    </row>
    <row r="108" spans="6:47" x14ac:dyDescent="0.35">
      <c r="F108" t="str">
        <f t="shared" si="86"/>
        <v>Trad, t=4.65</v>
      </c>
      <c r="G108" s="1">
        <f t="shared" si="88"/>
        <v>4.6499999999999915</v>
      </c>
      <c r="H108" s="1">
        <f t="shared" si="89"/>
        <v>0</v>
      </c>
      <c r="I108">
        <f t="shared" si="87"/>
        <v>-3.8683079942218754E-5</v>
      </c>
      <c r="J108" s="53">
        <f t="shared" si="90"/>
        <v>1.271015483815759E-4</v>
      </c>
      <c r="K108" s="1">
        <f t="shared" si="91"/>
        <v>-4.2692974152941089E-4</v>
      </c>
      <c r="L108" s="1">
        <f t="shared" si="92"/>
        <v>-8.7500632159465304E-4</v>
      </c>
      <c r="M108" s="1">
        <f t="shared" si="93"/>
        <v>2.0414684928808011E-3</v>
      </c>
      <c r="N108" s="1">
        <f t="shared" si="94"/>
        <v>4.8943829218354631E-3</v>
      </c>
      <c r="O108" s="1">
        <f t="shared" si="95"/>
        <v>-3.3021437917021049E-3</v>
      </c>
      <c r="P108" s="1">
        <f t="shared" si="96"/>
        <v>-1.8934503855888095E-2</v>
      </c>
      <c r="Q108" s="1">
        <f t="shared" si="97"/>
        <v>-5.9276208728954961E-3</v>
      </c>
      <c r="R108" s="1">
        <f t="shared" si="98"/>
        <v>8.4337583449679079E-2</v>
      </c>
      <c r="S108" s="1">
        <f t="shared" si="99"/>
        <v>0.27067216855127613</v>
      </c>
      <c r="T108" s="1">
        <f t="shared" si="100"/>
        <v>0.5228162839138113</v>
      </c>
      <c r="U108" s="1">
        <f t="shared" si="101"/>
        <v>0.78220368637627957</v>
      </c>
      <c r="V108" s="1">
        <f t="shared" si="102"/>
        <v>0.99829966937894521</v>
      </c>
      <c r="W108" s="1">
        <f t="shared" si="103"/>
        <v>1.1490234817623595</v>
      </c>
      <c r="X108" s="1">
        <f t="shared" si="104"/>
        <v>1.2391356880988933</v>
      </c>
      <c r="Y108" s="1">
        <f t="shared" si="105"/>
        <v>1.2875747792000416</v>
      </c>
      <c r="Z108" s="1">
        <f t="shared" si="106"/>
        <v>1.3074677931828327</v>
      </c>
      <c r="AA108" s="1">
        <f t="shared" si="107"/>
        <v>1.2871706690339113</v>
      </c>
      <c r="AB108" s="1">
        <f t="shared" si="108"/>
        <v>1.1958431992304734</v>
      </c>
      <c r="AC108" s="1">
        <f t="shared" si="109"/>
        <v>1.0167339591539974</v>
      </c>
      <c r="AD108" s="1">
        <f t="shared" si="110"/>
        <v>0.7734748823256522</v>
      </c>
      <c r="AE108" s="1">
        <f t="shared" si="111"/>
        <v>0.52017532830790381</v>
      </c>
      <c r="AF108" s="1">
        <f t="shared" si="112"/>
        <v>0.30792699730982537</v>
      </c>
      <c r="AG108" s="1">
        <f t="shared" si="113"/>
        <v>0.16048637752604303</v>
      </c>
      <c r="AH108" s="1">
        <f t="shared" si="114"/>
        <v>7.3824323375885639E-2</v>
      </c>
      <c r="AI108" s="1">
        <f t="shared" si="115"/>
        <v>3.0075537297832352E-2</v>
      </c>
      <c r="AJ108" s="1">
        <f t="shared" si="116"/>
        <v>1.0890728710544346E-2</v>
      </c>
      <c r="AK108" s="1">
        <f t="shared" si="117"/>
        <v>3.517683125011062E-3</v>
      </c>
      <c r="AL108" s="1">
        <f t="shared" si="118"/>
        <v>1.0179324872117979E-3</v>
      </c>
      <c r="AM108" s="5">
        <f t="shared" si="119"/>
        <v>2.8196625327126489E-4</v>
      </c>
      <c r="AN108" s="10">
        <f t="shared" si="120"/>
        <v>2.8196625327126489E-4</v>
      </c>
      <c r="AO108" s="53">
        <f t="shared" si="121"/>
        <v>0</v>
      </c>
      <c r="AP108" s="5">
        <f t="shared" si="122"/>
        <v>9.3582380024662036E-7</v>
      </c>
      <c r="AQ108">
        <f t="shared" si="123"/>
        <v>0</v>
      </c>
      <c r="AR108">
        <f t="shared" si="124"/>
        <v>-9.205563282765894E-7</v>
      </c>
      <c r="AS108" s="5">
        <f t="shared" si="125"/>
        <v>-1.526747197003096E-8</v>
      </c>
      <c r="AT108" s="5">
        <f t="shared" si="126"/>
        <v>-7.5651602521144791E-5</v>
      </c>
      <c r="AU108" s="5">
        <f t="shared" si="127"/>
        <v>1.7580930243636539E-10</v>
      </c>
    </row>
    <row r="109" spans="6:47" x14ac:dyDescent="0.35">
      <c r="F109" t="str">
        <f t="shared" si="86"/>
        <v>Trad, t=4.7</v>
      </c>
      <c r="G109" s="1">
        <f t="shared" si="88"/>
        <v>4.6999999999999913</v>
      </c>
      <c r="H109" s="1">
        <f t="shared" si="89"/>
        <v>0</v>
      </c>
      <c r="I109">
        <f t="shared" si="87"/>
        <v>-3.8789848191119185E-5</v>
      </c>
      <c r="J109" s="53">
        <f t="shared" si="90"/>
        <v>1.2745235834224876E-4</v>
      </c>
      <c r="K109" s="1">
        <f t="shared" si="91"/>
        <v>-3.6694825054780811E-4</v>
      </c>
      <c r="L109" s="1">
        <f t="shared" si="92"/>
        <v>-9.0881309661970916E-4</v>
      </c>
      <c r="M109" s="1">
        <f t="shared" si="93"/>
        <v>1.7296849049449794E-3</v>
      </c>
      <c r="N109" s="1">
        <f t="shared" si="94"/>
        <v>4.8400313081952582E-3</v>
      </c>
      <c r="O109" s="1">
        <f t="shared" si="95"/>
        <v>-2.3168519995507668E-3</v>
      </c>
      <c r="P109" s="1">
        <f t="shared" si="96"/>
        <v>-1.7942921366616075E-2</v>
      </c>
      <c r="Q109" s="1">
        <f t="shared" si="97"/>
        <v>-8.5076517087939573E-3</v>
      </c>
      <c r="R109" s="1">
        <f t="shared" si="98"/>
        <v>7.4595476334664734E-2</v>
      </c>
      <c r="S109" s="1">
        <f t="shared" si="99"/>
        <v>0.25352968947904592</v>
      </c>
      <c r="T109" s="1">
        <f t="shared" si="100"/>
        <v>0.50198124828899426</v>
      </c>
      <c r="U109" s="1">
        <f t="shared" si="101"/>
        <v>0.76283805728406029</v>
      </c>
      <c r="V109" s="1">
        <f t="shared" si="102"/>
        <v>0.9840713423675902</v>
      </c>
      <c r="W109" s="1">
        <f t="shared" si="103"/>
        <v>1.1409577490700284</v>
      </c>
      <c r="X109" s="1">
        <f t="shared" si="104"/>
        <v>1.2362199683486663</v>
      </c>
      <c r="Y109" s="1">
        <f t="shared" si="105"/>
        <v>1.2880128242080195</v>
      </c>
      <c r="Z109" s="1">
        <f t="shared" si="106"/>
        <v>1.3101183570255224</v>
      </c>
      <c r="AA109" s="1">
        <f t="shared" si="107"/>
        <v>1.2925265400259605</v>
      </c>
      <c r="AB109" s="1">
        <f t="shared" si="108"/>
        <v>1.205343296073055</v>
      </c>
      <c r="AC109" s="1">
        <f t="shared" si="109"/>
        <v>1.030719192000223</v>
      </c>
      <c r="AD109" s="1">
        <f t="shared" si="110"/>
        <v>0.78999835165481647</v>
      </c>
      <c r="AE109" s="1">
        <f t="shared" si="111"/>
        <v>0.53596844723864612</v>
      </c>
      <c r="AF109" s="1">
        <f t="shared" si="112"/>
        <v>0.32036646001863611</v>
      </c>
      <c r="AG109" s="1">
        <f t="shared" si="113"/>
        <v>0.16870679193876217</v>
      </c>
      <c r="AH109" s="1">
        <f t="shared" si="114"/>
        <v>7.8451072959626514E-2</v>
      </c>
      <c r="AI109" s="1">
        <f t="shared" si="115"/>
        <v>3.2320616873401514E-2</v>
      </c>
      <c r="AJ109" s="1">
        <f t="shared" si="116"/>
        <v>1.1839173859731761E-2</v>
      </c>
      <c r="AK109" s="1">
        <f t="shared" si="117"/>
        <v>3.8692965419010687E-3</v>
      </c>
      <c r="AL109" s="1">
        <f t="shared" si="118"/>
        <v>1.133243501634424E-3</v>
      </c>
      <c r="AM109" s="5">
        <f t="shared" si="119"/>
        <v>3.179545397017391E-4</v>
      </c>
      <c r="AN109" s="10">
        <f t="shared" si="120"/>
        <v>3.179545397017391E-4</v>
      </c>
      <c r="AO109" s="53">
        <f t="shared" si="121"/>
        <v>0</v>
      </c>
      <c r="AP109" s="5">
        <f t="shared" si="122"/>
        <v>1.0573734497672405E-6</v>
      </c>
      <c r="AQ109">
        <f t="shared" si="123"/>
        <v>0</v>
      </c>
      <c r="AR109">
        <f t="shared" si="124"/>
        <v>-1.0418311411353187E-6</v>
      </c>
      <c r="AS109" s="5">
        <f t="shared" si="125"/>
        <v>-1.5542308631921784E-8</v>
      </c>
      <c r="AT109" s="5">
        <f t="shared" si="126"/>
        <v>-7.5667144829776717E-5</v>
      </c>
      <c r="AU109" s="5">
        <f t="shared" si="127"/>
        <v>1.75809543999723E-10</v>
      </c>
    </row>
    <row r="110" spans="6:47" x14ac:dyDescent="0.35">
      <c r="F110" t="str">
        <f t="shared" si="86"/>
        <v>Trad, t=4.75</v>
      </c>
      <c r="G110" s="1">
        <f t="shared" si="88"/>
        <v>4.7499999999999911</v>
      </c>
      <c r="H110" s="1">
        <f t="shared" si="89"/>
        <v>0</v>
      </c>
      <c r="I110">
        <f t="shared" si="87"/>
        <v>-3.8389683245370357E-5</v>
      </c>
      <c r="J110" s="53">
        <f t="shared" si="90"/>
        <v>1.2613753066335973E-4</v>
      </c>
      <c r="K110" s="1">
        <f t="shared" si="91"/>
        <v>-3.0972362086521756E-4</v>
      </c>
      <c r="L110" s="1">
        <f t="shared" si="92"/>
        <v>-9.2770353978166673E-4</v>
      </c>
      <c r="M110" s="1">
        <f t="shared" si="93"/>
        <v>1.435223877350134E-3</v>
      </c>
      <c r="N110" s="1">
        <f t="shared" si="94"/>
        <v>4.7414781415323608E-3</v>
      </c>
      <c r="O110" s="1">
        <f t="shared" si="95"/>
        <v>-1.4157987085261497E-3</v>
      </c>
      <c r="P110" s="1">
        <f t="shared" si="96"/>
        <v>-1.6883699596530057E-2</v>
      </c>
      <c r="Q110" s="1">
        <f t="shared" si="97"/>
        <v>-1.0687050083517407E-2</v>
      </c>
      <c r="R110" s="1">
        <f t="shared" si="98"/>
        <v>6.5504593115772822E-2</v>
      </c>
      <c r="S110" s="1">
        <f t="shared" si="99"/>
        <v>0.23696193454187064</v>
      </c>
      <c r="T110" s="1">
        <f t="shared" si="100"/>
        <v>0.48134726476441314</v>
      </c>
      <c r="U110" s="1">
        <f t="shared" si="101"/>
        <v>0.7432492671688834</v>
      </c>
      <c r="V110" s="1">
        <f t="shared" si="102"/>
        <v>0.96936701900032696</v>
      </c>
      <c r="W110" s="1">
        <f t="shared" si="103"/>
        <v>1.1323857404369291</v>
      </c>
      <c r="X110" s="1">
        <f t="shared" si="104"/>
        <v>1.232912752000267</v>
      </c>
      <c r="Y110" s="1">
        <f t="shared" si="105"/>
        <v>1.2882111025594298</v>
      </c>
      <c r="Z110" s="1">
        <f t="shared" si="106"/>
        <v>1.3126192884198704</v>
      </c>
      <c r="AA110" s="1">
        <f t="shared" si="107"/>
        <v>1.2977133522906772</v>
      </c>
      <c r="AB110" s="1">
        <f t="shared" si="108"/>
        <v>1.2146045054112664</v>
      </c>
      <c r="AC110" s="1">
        <f t="shared" si="109"/>
        <v>1.0444681110563621</v>
      </c>
      <c r="AD110" s="1">
        <f t="shared" si="110"/>
        <v>0.80641391594379264</v>
      </c>
      <c r="AE110" s="1">
        <f t="shared" si="111"/>
        <v>0.55183833092354317</v>
      </c>
      <c r="AF110" s="1">
        <f t="shared" si="112"/>
        <v>0.33301433206279829</v>
      </c>
      <c r="AG110" s="1">
        <f t="shared" si="113"/>
        <v>0.17716524451551255</v>
      </c>
      <c r="AH110" s="1">
        <f t="shared" si="114"/>
        <v>8.3269413161348158E-2</v>
      </c>
      <c r="AI110" s="1">
        <f t="shared" si="115"/>
        <v>3.4687155947766196E-2</v>
      </c>
      <c r="AJ110" s="1">
        <f t="shared" si="116"/>
        <v>1.285120072029069E-2</v>
      </c>
      <c r="AK110" s="1">
        <f t="shared" si="117"/>
        <v>4.2491230026231461E-3</v>
      </c>
      <c r="AL110" s="1">
        <f t="shared" si="118"/>
        <v>1.2593683321839523E-3</v>
      </c>
      <c r="AM110" s="5">
        <f t="shared" si="119"/>
        <v>3.5783845125312994E-4</v>
      </c>
      <c r="AN110" s="10">
        <f t="shared" si="120"/>
        <v>3.5783845125312994E-4</v>
      </c>
      <c r="AO110" s="53">
        <f t="shared" si="121"/>
        <v>0</v>
      </c>
      <c r="AP110" s="5">
        <f t="shared" si="122"/>
        <v>1.1923295238815183E-6</v>
      </c>
      <c r="AQ110">
        <f t="shared" si="123"/>
        <v>0</v>
      </c>
      <c r="AR110">
        <f t="shared" si="124"/>
        <v>-1.1767443168775316E-6</v>
      </c>
      <c r="AS110" s="5">
        <f t="shared" si="125"/>
        <v>-1.5585207003986693E-8</v>
      </c>
      <c r="AT110" s="5">
        <f t="shared" si="126"/>
        <v>-7.56827300367807E-5</v>
      </c>
      <c r="AU110" s="5">
        <f t="shared" si="127"/>
        <v>1.7580978689840035E-10</v>
      </c>
    </row>
    <row r="111" spans="6:47" x14ac:dyDescent="0.35">
      <c r="F111" t="str">
        <f t="shared" ref="F111:F142" si="128">$F$14&amp;", t="&amp;ROUND(G111,2)</f>
        <v>Trad, t=4.8</v>
      </c>
      <c r="G111" s="1">
        <f t="shared" si="88"/>
        <v>4.7999999999999909</v>
      </c>
      <c r="H111" s="1">
        <f t="shared" si="89"/>
        <v>0</v>
      </c>
      <c r="I111">
        <f t="shared" ref="I111:I142" si="129">IF($A$18="Cinf: Mass flux",($E$11*(2*H111-J111)+2*$B$15*J111)/$E$12,2*H111-J111)</f>
        <v>-3.7550450415535813E-5</v>
      </c>
      <c r="J111" s="53">
        <f t="shared" si="90"/>
        <v>1.2338005136533194E-4</v>
      </c>
      <c r="K111" s="1">
        <f t="shared" si="91"/>
        <v>-2.5562127046602483E-4</v>
      </c>
      <c r="L111" s="1">
        <f t="shared" si="92"/>
        <v>-9.332509124220813E-4</v>
      </c>
      <c r="M111" s="1">
        <f t="shared" si="93"/>
        <v>1.1593283110358551E-3</v>
      </c>
      <c r="N111" s="1">
        <f t="shared" si="94"/>
        <v>4.6046865329991658E-3</v>
      </c>
      <c r="O111" s="1">
        <f t="shared" si="95"/>
        <v>-5.9888312592125078E-4</v>
      </c>
      <c r="P111" s="1">
        <f t="shared" si="96"/>
        <v>-1.5775204700893806E-2</v>
      </c>
      <c r="Q111" s="1">
        <f t="shared" si="97"/>
        <v>-1.249570070553184E-2</v>
      </c>
      <c r="R111" s="1">
        <f t="shared" si="98"/>
        <v>5.7048194714828401E-2</v>
      </c>
      <c r="S111" s="1">
        <f t="shared" si="99"/>
        <v>0.22098171375905717</v>
      </c>
      <c r="T111" s="1">
        <f t="shared" si="100"/>
        <v>0.46094862559978278</v>
      </c>
      <c r="U111" s="1">
        <f t="shared" si="101"/>
        <v>0.72347107445846781</v>
      </c>
      <c r="V111" s="1">
        <f t="shared" si="102"/>
        <v>0.95420407156238618</v>
      </c>
      <c r="W111" s="1">
        <f t="shared" si="103"/>
        <v>1.1233072200555478</v>
      </c>
      <c r="X111" s="1">
        <f t="shared" si="104"/>
        <v>1.2292038530029483</v>
      </c>
      <c r="Y111" s="1">
        <f t="shared" si="105"/>
        <v>1.2881580353833286</v>
      </c>
      <c r="Z111" s="1">
        <f t="shared" si="106"/>
        <v>1.3149641400784353</v>
      </c>
      <c r="AA111" s="1">
        <f t="shared" si="107"/>
        <v>1.3027319981300827</v>
      </c>
      <c r="AB111" s="1">
        <f t="shared" si="108"/>
        <v>1.2236305964380911</v>
      </c>
      <c r="AC111" s="1">
        <f t="shared" si="109"/>
        <v>1.0579800063914107</v>
      </c>
      <c r="AD111" s="1">
        <f t="shared" si="110"/>
        <v>0.8227138942834632</v>
      </c>
      <c r="AE111" s="1">
        <f t="shared" si="111"/>
        <v>0.56777473512611543</v>
      </c>
      <c r="AF111" s="1">
        <f t="shared" si="112"/>
        <v>0.34586374073922821</v>
      </c>
      <c r="AG111" s="1">
        <f t="shared" si="113"/>
        <v>0.18586043119004986</v>
      </c>
      <c r="AH111" s="1">
        <f t="shared" si="114"/>
        <v>8.8281871332530931E-2</v>
      </c>
      <c r="AI111" s="1">
        <f t="shared" si="115"/>
        <v>3.7178695199757902E-2</v>
      </c>
      <c r="AJ111" s="1">
        <f t="shared" si="116"/>
        <v>1.3929608569904562E-2</v>
      </c>
      <c r="AK111" s="1">
        <f t="shared" si="117"/>
        <v>4.6588115664193235E-3</v>
      </c>
      <c r="AL111" s="1">
        <f t="shared" si="118"/>
        <v>1.3970942889559045E-3</v>
      </c>
      <c r="AM111" s="5">
        <f t="shared" si="119"/>
        <v>4.0196001842133605E-4</v>
      </c>
      <c r="AN111" s="10">
        <f t="shared" si="120"/>
        <v>4.0196001842133605E-4</v>
      </c>
      <c r="AO111" s="53">
        <f t="shared" si="121"/>
        <v>0</v>
      </c>
      <c r="AP111" s="5">
        <f t="shared" si="122"/>
        <v>1.3418941921992337E-6</v>
      </c>
      <c r="AQ111">
        <f t="shared" si="123"/>
        <v>0</v>
      </c>
      <c r="AR111">
        <f t="shared" si="124"/>
        <v>-1.3264697655834823E-6</v>
      </c>
      <c r="AS111" s="5">
        <f t="shared" si="125"/>
        <v>-1.5424426615751425E-8</v>
      </c>
      <c r="AT111" s="5">
        <f t="shared" si="126"/>
        <v>-7.5698154463396452E-5</v>
      </c>
      <c r="AU111" s="5">
        <f t="shared" si="127"/>
        <v>1.7581002481133677E-10</v>
      </c>
    </row>
    <row r="112" spans="6:47" x14ac:dyDescent="0.35">
      <c r="F112" t="str">
        <f t="shared" si="128"/>
        <v>Trad, t=4.85</v>
      </c>
      <c r="G112" s="1">
        <f t="shared" ref="G112:G142" si="130">G111+$B$7</f>
        <v>4.8499999999999908</v>
      </c>
      <c r="H112" s="1">
        <f t="shared" si="89"/>
        <v>0</v>
      </c>
      <c r="I112">
        <f t="shared" si="129"/>
        <v>-3.6337021076643368E-5</v>
      </c>
      <c r="J112" s="53">
        <f t="shared" ref="J112:J142" si="131">J111+$B$29*(K111-2*J111+I111)-J$8*(K111-I111)+$B$31+J$10*($B$17-J111)-J$11*J111</f>
        <v>1.1939306925182823E-4</v>
      </c>
      <c r="K112" s="1">
        <f t="shared" ref="K112:K142" si="132">K111+$B$29*(L111-2*K111+J111)-K$8*(L111-J111)+$B$31+K$10*($B$17-K111)-K$11*K111</f>
        <v>-2.0492380236269021E-4</v>
      </c>
      <c r="L112" s="1">
        <f t="shared" ref="L112:L142" si="133">L111+$B$29*(M111-2*L111+K111)-L$8*(M111-K111)+$B$31+L$10*($B$17-L111)-L$11*L111</f>
        <v>-9.2699489542558047E-4</v>
      </c>
      <c r="M112" s="1">
        <f t="shared" ref="M112:M142" si="134">M111+$B$29*(N111-2*M111+L111)-M$8*(N111-L111)+$B$31+M$10*($B$17-M111)-M$11*M111</f>
        <v>9.0289314878432144E-4</v>
      </c>
      <c r="N112" s="1">
        <f t="shared" ref="N112:N142" si="135">N111+$B$29*(O111-2*N111+M111)-N$8*(O111-M111)+$B$31+N$10*($B$17-N111)-N$11*N111</f>
        <v>4.4353596594278507E-3</v>
      </c>
      <c r="O112" s="1">
        <f t="shared" ref="O112:O142" si="136">O111+$B$29*(P111-2*O111+N111)-O$8*(P111-N111)+$B$31+O$10*($B$17-O111)-O$11*O111</f>
        <v>1.3485153474127815E-4</v>
      </c>
      <c r="P112" s="1">
        <f t="shared" ref="P112:P142" si="137">P111+$B$29*(Q111-2*P111+O111)-P$8*(Q111-O111)+$B$31+P$10*($B$17-P111)-P$11*P111</f>
        <v>-1.463412881337035E-2</v>
      </c>
      <c r="Q112" s="1">
        <f t="shared" ref="Q112:Q142" si="138">Q111+$B$29*(R111-2*Q111+P111)-Q$8*(R111-P111)+$B$31+Q$10*($B$17-Q111)-Q$11*Q111</f>
        <v>-1.3962868003564947E-2</v>
      </c>
      <c r="R112" s="1">
        <f t="shared" ref="R112:R142" si="139">R111+$B$29*(S111-2*R111+Q111)-R$8*(S111-Q111)+$B$31+R$10*($B$17-R111)-R$11*R111</f>
        <v>4.9207999421484856E-2</v>
      </c>
      <c r="S112" s="1">
        <f t="shared" ref="S112:S142" si="140">S111+$B$29*(T111-2*S111+R111)-S$8*(T111-R111)+$B$31+S$10*($B$17-S111)-S$11*S111</f>
        <v>0.20559928275683562</v>
      </c>
      <c r="T112" s="1">
        <f t="shared" ref="T112:T142" si="141">T111+$B$29*(U111-2*T111+S111)-T$8*(U111-S111)+$B$31+T$10*($B$17-T111)-T$11*T111</f>
        <v>0.44081809445020792</v>
      </c>
      <c r="U112" s="1">
        <f t="shared" ref="U112:U142" si="142">U111+$B$29*(V111-2*U111+T111)-U$8*(V111-T111)+$B$31+U$10*($B$17-U111)-U$11*U111</f>
        <v>0.7035375549107894</v>
      </c>
      <c r="V112" s="1">
        <f t="shared" ref="V112:V142" si="143">V111+$B$29*(W111-2*V111+U111)-V$8*(W111-U111)+$B$31+V$10*($B$17-V111)-V$11*V111</f>
        <v>0.93860128761564965</v>
      </c>
      <c r="W112" s="1">
        <f t="shared" ref="W112:W142" si="144">W111+$B$29*(X111-2*W111+V111)-W$8*(X111-V111)+$B$31+W$10*($B$17-W111)-W$11*W111</f>
        <v>1.1137232919059876</v>
      </c>
      <c r="X112" s="1">
        <f t="shared" ref="X112:X142" si="145">X111+$B$29*(Y111-2*X111+W111)-X$8*(Y111-W111)+$B$31+X$10*($B$17-X111)-X$11*X111</f>
        <v>1.2250837624575248</v>
      </c>
      <c r="Y112" s="1">
        <f t="shared" ref="Y112:Y142" si="146">Y111+$B$29*(Z111-2*Y111+X111)-Y$8*(Z111-X111)+$B$31+Y$10*($B$17-Y111)-Y$11*Y111</f>
        <v>1.2878420804535258</v>
      </c>
      <c r="Z112" s="1">
        <f t="shared" ref="Z112:Z142" si="147">Z111+$B$29*(AA111-2*Z111+Y111)-Z$8*(AA111-Y111)+$B$31+Z$10*($B$17-Z111)-Z$11*Z111</f>
        <v>1.3171460764192566</v>
      </c>
      <c r="AA112" s="1">
        <f t="shared" ref="AA112:AA142" si="148">AA111+$B$29*(AB111-2*AA111+Z111)-AA$8*(AB111-Z111)+$B$31+AA$10*($B$17-AA111)-AA$11*AA111</f>
        <v>1.307582884910538</v>
      </c>
      <c r="AB112" s="1">
        <f t="shared" ref="AB112:AB142" si="149">AB111+$B$29*(AC111-2*AB111+AA111)-AB$8*(AC111-AA111)+$B$31+AB$10*($B$17-AB111)-AB$11*AB111</f>
        <v>1.2324251659336274</v>
      </c>
      <c r="AC112" s="1">
        <f t="shared" ref="AC112:AC142" si="150">AC111+$B$29*(AD111-2*AC111+AB111)-AC$8*(AD111-AB111)+$B$31+AC$10*($B$17-AC111)-AC$11*AC111</f>
        <v>1.0712544382958791</v>
      </c>
      <c r="AD112" s="1">
        <f t="shared" ref="AD112:AD142" si="151">AD111+$B$29*(AE111-2*AD111+AC111)-AD$8*(AE111-AC111)+$B$31+AD$10*($B$17-AD111)-AD$11*AD111</f>
        <v>0.83889100264524263</v>
      </c>
      <c r="AE112" s="1">
        <f t="shared" ref="AE112:AE142" si="152">AE111+$B$29*(AF111-2*AE111+AD111)-AE$8*(AF111-AD111)+$B$31+AE$10*($B$17-AE111)-AE$11*AE111</f>
        <v>0.583767552365001</v>
      </c>
      <c r="AF112" s="1">
        <f t="shared" ref="AF112:AF142" si="153">AF111+$B$29*(AG111-2*AF111+AE111)-AF$8*(AG111-AE111)+$B$31+AF$10*($B$17-AF111)-AF$11*AF111</f>
        <v>0.35890762835457429</v>
      </c>
      <c r="AG112" s="1">
        <f t="shared" ref="AG112:AG142" si="154">AG111+$B$29*(AH111-2*AG111+AF111)-AG$8*(AH111-AF111)+$B$31+AG$10*($B$17-AG111)-AG$11*AG111</f>
        <v>0.19479075574156884</v>
      </c>
      <c r="AH112" s="1">
        <f t="shared" ref="AH112:AH142" si="155">AH111+$B$29*(AI111-2*AH111+AG111)-AH$8*(AI111-AG111)+$B$31+AH$10*($B$17-AH111)-AH$11*AH111</f>
        <v>9.3490779587494674E-2</v>
      </c>
      <c r="AI112" s="1">
        <f t="shared" ref="AI112:AI142" si="156">AI111+$B$29*(AJ111-2*AI111+AH111)-AI$8*(AJ111-AH111)+$B$31+AI$10*($B$17-AI111)-AI$11*AI111</f>
        <v>3.9798723864537727E-2</v>
      </c>
      <c r="AJ112" s="1">
        <f t="shared" ref="AJ112:AJ142" si="157">AJ111+$B$29*(AK111-2*AJ111+AI111)-AJ$8*(AK111-AI111)+$B$31+AJ$10*($B$17-AJ111)-AJ$11*AJ111</f>
        <v>1.507723030723316E-2</v>
      </c>
      <c r="AK112" s="1">
        <f t="shared" ref="AK112:AK142" si="158">AK111+$B$29*(AL111-2*AK111+AJ111)-AK$8*(AL111-AJ111)+$B$31+AK$10*($B$17-AK111)-AK$11*AK111</f>
        <v>5.100063195119066E-3</v>
      </c>
      <c r="AL112" s="1">
        <f t="shared" ref="AL112:AL142" si="159">AL111+$B$29*(AM111-2*AL111+AK111)-AL$8*(AM111-AK111)+$B$31+AL$10*($B$17-AL111)-AL$11*AL111</f>
        <v>1.5472469172474604E-3</v>
      </c>
      <c r="AM112" s="5">
        <f t="shared" ref="AM112:AM142" si="160">AM111+$B$29*(AN111-2*AM111+AL111)-AM$8*(AN111-AL111)+$B$31+AM$10*($B$17-AM111)-AM$11*AM111</f>
        <v>4.5068355989462568E-4</v>
      </c>
      <c r="AN112" s="10">
        <f t="shared" si="120"/>
        <v>4.5068355989462568E-4</v>
      </c>
      <c r="AO112" s="53">
        <f t="shared" si="121"/>
        <v>0</v>
      </c>
      <c r="AP112" s="5">
        <f t="shared" si="122"/>
        <v>1.5073500690800061E-6</v>
      </c>
      <c r="AQ112">
        <f t="shared" si="123"/>
        <v>0</v>
      </c>
      <c r="AR112">
        <f t="shared" si="124"/>
        <v>-1.4922628350788614E-6</v>
      </c>
      <c r="AS112" s="5">
        <f t="shared" si="125"/>
        <v>-1.5087234001144695E-8</v>
      </c>
      <c r="AT112" s="5">
        <f t="shared" si="126"/>
        <v>-7.5713241697397595E-5</v>
      </c>
      <c r="AU112" s="5">
        <f t="shared" si="127"/>
        <v>1.7581025243596658E-10</v>
      </c>
    </row>
    <row r="113" spans="6:47" x14ac:dyDescent="0.35">
      <c r="F113" t="str">
        <f t="shared" si="128"/>
        <v>Trad, t=4.9</v>
      </c>
      <c r="G113" s="1">
        <f t="shared" si="130"/>
        <v>4.8999999999999906</v>
      </c>
      <c r="H113" s="1">
        <f t="shared" si="89"/>
        <v>0</v>
      </c>
      <c r="I113">
        <f t="shared" si="129"/>
        <v>-3.481085162088018E-5</v>
      </c>
      <c r="J113" s="53">
        <f t="shared" si="131"/>
        <v>1.1437851246860631E-4</v>
      </c>
      <c r="K113" s="1">
        <f t="shared" si="132"/>
        <v>-1.5783780389600583E-4</v>
      </c>
      <c r="L113" s="1">
        <f t="shared" si="133"/>
        <v>-9.1042789122114723E-4</v>
      </c>
      <c r="M113" s="1">
        <f t="shared" si="134"/>
        <v>6.6649542727832505E-4</v>
      </c>
      <c r="N113" s="1">
        <f t="shared" si="135"/>
        <v>4.2389087660233624E-3</v>
      </c>
      <c r="O113" s="1">
        <f t="shared" si="136"/>
        <v>7.8711100666320683E-4</v>
      </c>
      <c r="P113" s="1">
        <f t="shared" si="137"/>
        <v>-1.3475533075957228E-2</v>
      </c>
      <c r="Q113" s="1">
        <f t="shared" si="138"/>
        <v>-1.5117072947337011E-2</v>
      </c>
      <c r="R113" s="1">
        <f t="shared" si="139"/>
        <v>4.196436510545002E-2</v>
      </c>
      <c r="S113" s="1">
        <f t="shared" si="140"/>
        <v>0.19082239966499875</v>
      </c>
      <c r="T113" s="1">
        <f t="shared" si="141"/>
        <v>0.42098680095129681</v>
      </c>
      <c r="U113" s="1">
        <f t="shared" si="142"/>
        <v>0.68348295277951598</v>
      </c>
      <c r="V113" s="1">
        <f t="shared" si="143"/>
        <v>0.92257879451817992</v>
      </c>
      <c r="W113" s="1">
        <f t="shared" si="144"/>
        <v>1.1036364143270996</v>
      </c>
      <c r="X113" s="1">
        <f t="shared" si="145"/>
        <v>1.2205437012011768</v>
      </c>
      <c r="Y113" s="1">
        <f t="shared" si="146"/>
        <v>1.287251778351824</v>
      </c>
      <c r="Z113" s="1">
        <f t="shared" si="147"/>
        <v>1.3191579012922223</v>
      </c>
      <c r="AA113" s="1">
        <f t="shared" si="148"/>
        <v>1.3122659394151774</v>
      </c>
      <c r="AB113" s="1">
        <f t="shared" si="149"/>
        <v>1.2409916175576041</v>
      </c>
      <c r="AC113" s="1">
        <f t="shared" si="150"/>
        <v>1.0842912104754721</v>
      </c>
      <c r="AD113" s="1">
        <f t="shared" si="151"/>
        <v>0.85493834659850909</v>
      </c>
      <c r="AE113" s="1">
        <f t="shared" si="152"/>
        <v>0.59980682649929606</v>
      </c>
      <c r="AF113" s="1">
        <f t="shared" si="153"/>
        <v>0.37213876979572058</v>
      </c>
      <c r="AG113" s="1">
        <f t="shared" si="154"/>
        <v>0.20395433570246457</v>
      </c>
      <c r="AH113" s="1">
        <f t="shared" si="155"/>
        <v>9.8898270121193871E-2</v>
      </c>
      <c r="AI113" s="1">
        <f t="shared" si="156"/>
        <v>4.2550672722277909E-2</v>
      </c>
      <c r="AJ113" s="1">
        <f t="shared" si="157"/>
        <v>1.6296928322956677E-2</v>
      </c>
      <c r="AK113" s="1">
        <f t="shared" si="158"/>
        <v>5.5746297999624142E-3</v>
      </c>
      <c r="AL113" s="1">
        <f t="shared" si="159"/>
        <v>1.7106905501634248E-3</v>
      </c>
      <c r="AM113" s="5">
        <f t="shared" si="160"/>
        <v>5.0439651088790745E-4</v>
      </c>
      <c r="AN113" s="10">
        <f t="shared" si="120"/>
        <v>5.0439651088790745E-4</v>
      </c>
      <c r="AO113" s="53">
        <f t="shared" si="121"/>
        <v>0</v>
      </c>
      <c r="AP113" s="5">
        <f t="shared" si="122"/>
        <v>1.6900633496048417E-6</v>
      </c>
      <c r="AQ113">
        <f t="shared" si="123"/>
        <v>0</v>
      </c>
      <c r="AR113">
        <f t="shared" si="124"/>
        <v>-1.675463653594278E-6</v>
      </c>
      <c r="AS113" s="5">
        <f t="shared" si="125"/>
        <v>-1.4599696010563766E-8</v>
      </c>
      <c r="AT113" s="5">
        <f t="shared" si="126"/>
        <v>-7.5727841393408155E-5</v>
      </c>
      <c r="AU113" s="5">
        <f t="shared" si="127"/>
        <v>1.7581046558709019E-10</v>
      </c>
    </row>
    <row r="114" spans="6:47" x14ac:dyDescent="0.35">
      <c r="F114" t="str">
        <f t="shared" si="128"/>
        <v>Trad, t=4.95</v>
      </c>
      <c r="G114" s="1">
        <f t="shared" si="130"/>
        <v>4.9499999999999904</v>
      </c>
      <c r="H114" s="1">
        <f t="shared" si="89"/>
        <v>0</v>
      </c>
      <c r="I114">
        <f t="shared" si="129"/>
        <v>-3.3029656177238052E-5</v>
      </c>
      <c r="J114" s="53">
        <f t="shared" si="131"/>
        <v>1.0852601315378217E-4</v>
      </c>
      <c r="K114" s="1">
        <f t="shared" si="132"/>
        <v>-1.1450070816534753E-4</v>
      </c>
      <c r="L114" s="1">
        <f t="shared" si="133"/>
        <v>-8.8498349016197914E-4</v>
      </c>
      <c r="M114" s="1">
        <f t="shared" si="134"/>
        <v>4.5042441222388127E-4</v>
      </c>
      <c r="N114" s="1">
        <f t="shared" si="135"/>
        <v>4.020427957579821E-3</v>
      </c>
      <c r="O114" s="1">
        <f t="shared" si="136"/>
        <v>1.360247622661363E-3</v>
      </c>
      <c r="P114" s="1">
        <f t="shared" si="137"/>
        <v>-1.2312899096736888E-2</v>
      </c>
      <c r="Q114" s="1">
        <f t="shared" si="138"/>
        <v>-1.5985983908949286E-2</v>
      </c>
      <c r="R114" s="1">
        <f t="shared" si="139"/>
        <v>3.529646920804988E-2</v>
      </c>
      <c r="S114" s="1">
        <f t="shared" si="140"/>
        <v>0.17665639415930226</v>
      </c>
      <c r="T114" s="1">
        <f t="shared" si="141"/>
        <v>0.40148414789617476</v>
      </c>
      <c r="U114" s="1">
        <f t="shared" si="142"/>
        <v>0.66334153399000451</v>
      </c>
      <c r="V114" s="1">
        <f t="shared" si="143"/>
        <v>0.9061579775111448</v>
      </c>
      <c r="W114" s="1">
        <f t="shared" si="144"/>
        <v>1.0930504078755168</v>
      </c>
      <c r="X114" s="1">
        <f t="shared" si="145"/>
        <v>1.2155756699196849</v>
      </c>
      <c r="Y114" s="1">
        <f t="shared" si="146"/>
        <v>1.2863757992988056</v>
      </c>
      <c r="Z114" s="1">
        <f t="shared" si="147"/>
        <v>1.3209920871044574</v>
      </c>
      <c r="AA114" s="1">
        <f t="shared" si="148"/>
        <v>1.3167806137900895</v>
      </c>
      <c r="AB114" s="1">
        <f t="shared" si="149"/>
        <v>1.2493331426913967</v>
      </c>
      <c r="AC114" s="1">
        <f t="shared" si="150"/>
        <v>1.0970903435714561</v>
      </c>
      <c r="AD114" s="1">
        <f t="shared" si="151"/>
        <v>0.87084941287049578</v>
      </c>
      <c r="AE114" s="1">
        <f t="shared" si="152"/>
        <v>0.61588276606373171</v>
      </c>
      <c r="AF114" s="1">
        <f t="shared" si="153"/>
        <v>0.3855497899120548</v>
      </c>
      <c r="AG114" s="1">
        <f t="shared" si="154"/>
        <v>0.21334900886890004</v>
      </c>
      <c r="AH114" s="1">
        <f t="shared" si="155"/>
        <v>0.10450627107768214</v>
      </c>
      <c r="AI114" s="1">
        <f t="shared" si="156"/>
        <v>4.543790722054343E-2</v>
      </c>
      <c r="AJ114" s="1">
        <f t="shared" si="157"/>
        <v>1.7591590245144902E-2</v>
      </c>
      <c r="AK114" s="1">
        <f t="shared" si="158"/>
        <v>6.0843131443444227E-3</v>
      </c>
      <c r="AL114" s="1">
        <f t="shared" si="159"/>
        <v>1.8883287927872012E-3</v>
      </c>
      <c r="AM114" s="5">
        <f t="shared" si="160"/>
        <v>5.6351024079597705E-4</v>
      </c>
      <c r="AN114" s="10">
        <f t="shared" si="120"/>
        <v>5.6351024079597705E-4</v>
      </c>
      <c r="AO114" s="53">
        <f t="shared" si="121"/>
        <v>0</v>
      </c>
      <c r="AP114" s="5">
        <f t="shared" si="122"/>
        <v>1.8914869158296475E-6</v>
      </c>
      <c r="AQ114">
        <f t="shared" si="123"/>
        <v>0</v>
      </c>
      <c r="AR114">
        <f t="shared" si="124"/>
        <v>-1.8775004129167883E-6</v>
      </c>
      <c r="AS114" s="5">
        <f t="shared" si="125"/>
        <v>-1.3986502912859211E-8</v>
      </c>
      <c r="AT114" s="5">
        <f t="shared" si="126"/>
        <v>-7.5741827896321016E-5</v>
      </c>
      <c r="AU114" s="5">
        <f t="shared" si="127"/>
        <v>1.7581066120935393E-10</v>
      </c>
    </row>
    <row r="115" spans="6:47" x14ac:dyDescent="0.35">
      <c r="F115" t="str">
        <f t="shared" si="128"/>
        <v>Trad, t=5</v>
      </c>
      <c r="G115" s="1">
        <f t="shared" si="130"/>
        <v>4.9999999999999902</v>
      </c>
      <c r="H115" s="1">
        <f t="shared" si="89"/>
        <v>0</v>
      </c>
      <c r="I115">
        <f t="shared" si="129"/>
        <v>-3.1047165289527802E-5</v>
      </c>
      <c r="J115" s="53">
        <f t="shared" si="131"/>
        <v>1.0201211452273419E-4</v>
      </c>
      <c r="K115" s="1">
        <f t="shared" si="132"/>
        <v>-7.4987630415038415E-5</v>
      </c>
      <c r="L115" s="1">
        <f t="shared" si="133"/>
        <v>-8.520269767541194E-4</v>
      </c>
      <c r="M115" s="1">
        <f t="shared" si="134"/>
        <v>2.547114692717319E-4</v>
      </c>
      <c r="N115" s="1">
        <f t="shared" si="135"/>
        <v>3.7846752713279839E-3</v>
      </c>
      <c r="O115" s="1">
        <f t="shared" si="136"/>
        <v>1.8571631162868833E-3</v>
      </c>
      <c r="P115" s="1">
        <f t="shared" si="137"/>
        <v>-1.1158187678533717E-2</v>
      </c>
      <c r="Q115" s="1">
        <f t="shared" si="138"/>
        <v>-1.6596321351799719E-2</v>
      </c>
      <c r="R115" s="1">
        <f t="shared" si="139"/>
        <v>2.9182485350645247E-2</v>
      </c>
      <c r="S115" s="1">
        <f t="shared" si="140"/>
        <v>0.16310424756293831</v>
      </c>
      <c r="T115" s="1">
        <f t="shared" si="141"/>
        <v>0.38233773113777736</v>
      </c>
      <c r="U115" s="1">
        <f t="shared" si="142"/>
        <v>0.64314744221360864</v>
      </c>
      <c r="V115" s="1">
        <f t="shared" si="143"/>
        <v>0.88936139197488429</v>
      </c>
      <c r="W115" s="1">
        <f t="shared" si="144"/>
        <v>1.0819704564396575</v>
      </c>
      <c r="X115" s="1">
        <f t="shared" si="145"/>
        <v>1.2101724964622216</v>
      </c>
      <c r="Y115" s="1">
        <f t="shared" si="146"/>
        <v>1.2852029904348108</v>
      </c>
      <c r="Z115" s="1">
        <f t="shared" si="147"/>
        <v>1.3226408052991123</v>
      </c>
      <c r="AA115" s="1">
        <f t="shared" si="148"/>
        <v>1.3211258930763021</v>
      </c>
      <c r="AB115" s="1">
        <f t="shared" si="149"/>
        <v>1.2574527028373419</v>
      </c>
      <c r="AC115" s="1">
        <f t="shared" si="150"/>
        <v>1.1096520490835706</v>
      </c>
      <c r="AD115" s="1">
        <f t="shared" si="151"/>
        <v>0.88661805983582243</v>
      </c>
      <c r="AE115" s="1">
        <f t="shared" si="152"/>
        <v>0.63198575635998233</v>
      </c>
      <c r="AF115" s="1">
        <f t="shared" si="153"/>
        <v>0.39913318065162795</v>
      </c>
      <c r="AG115" s="1">
        <f t="shared" si="154"/>
        <v>0.22297234037071945</v>
      </c>
      <c r="AH115" s="1">
        <f t="shared" si="155"/>
        <v>0.11031650297013</v>
      </c>
      <c r="AI115" s="1">
        <f t="shared" si="156"/>
        <v>4.8463720750528433E-2</v>
      </c>
      <c r="AJ115" s="1">
        <f t="shared" si="157"/>
        <v>1.8964124571910504E-2</v>
      </c>
      <c r="AK115" s="1">
        <f t="shared" si="158"/>
        <v>6.6309636039849455E-3</v>
      </c>
      <c r="AL115" s="1">
        <f t="shared" si="159"/>
        <v>2.0811049348378849E-3</v>
      </c>
      <c r="AM115" s="5">
        <f t="shared" si="160"/>
        <v>6.2846085737594591E-4</v>
      </c>
      <c r="AN115" s="10">
        <f t="shared" si="120"/>
        <v>6.2846085737594591E-4</v>
      </c>
      <c r="AO115" s="53">
        <f t="shared" si="121"/>
        <v>0</v>
      </c>
      <c r="AP115" s="5">
        <f t="shared" si="122"/>
        <v>2.1131634029849083E-6</v>
      </c>
      <c r="AQ115">
        <f t="shared" si="123"/>
        <v>0</v>
      </c>
      <c r="AR115">
        <f t="shared" si="124"/>
        <v>-2.0998925587267792E-6</v>
      </c>
      <c r="AS115" s="5">
        <f t="shared" si="125"/>
        <v>-1.3270844258129112E-8</v>
      </c>
      <c r="AT115" s="5">
        <f t="shared" si="126"/>
        <v>-7.5755098740579144E-5</v>
      </c>
      <c r="AU115" s="59">
        <f t="shared" si="127"/>
        <v>1.7581083732466125E-10</v>
      </c>
    </row>
    <row r="116" spans="6:47" x14ac:dyDescent="0.35">
      <c r="F116" t="str">
        <f t="shared" si="128"/>
        <v>Trad, t=5.05</v>
      </c>
      <c r="G116" s="1">
        <f t="shared" si="130"/>
        <v>5.0499999999999901</v>
      </c>
      <c r="H116" s="1">
        <f t="shared" si="89"/>
        <v>0</v>
      </c>
      <c r="I116">
        <f t="shared" si="129"/>
        <v>-2.891296271438759E-5</v>
      </c>
      <c r="J116" s="53">
        <f t="shared" si="131"/>
        <v>9.4999734632987787E-5</v>
      </c>
      <c r="K116" s="1">
        <f t="shared" si="132"/>
        <v>-3.9318103029887104E-5</v>
      </c>
      <c r="L116" s="1">
        <f t="shared" si="133"/>
        <v>-8.1284774268608473E-4</v>
      </c>
      <c r="M116" s="1">
        <f t="shared" si="134"/>
        <v>7.9159366990024855E-5</v>
      </c>
      <c r="N116" s="1">
        <f t="shared" si="135"/>
        <v>3.5360595163112956E-3</v>
      </c>
      <c r="O116" s="1">
        <f t="shared" si="136"/>
        <v>2.281216926818143E-3</v>
      </c>
      <c r="P116" s="1">
        <f t="shared" si="137"/>
        <v>-1.002190369915822E-2</v>
      </c>
      <c r="Q116" s="1">
        <f t="shared" si="138"/>
        <v>-1.697377603400484E-2</v>
      </c>
      <c r="R116" s="1">
        <f t="shared" si="139"/>
        <v>2.3599755501790949E-2</v>
      </c>
      <c r="S116" s="1">
        <f t="shared" si="140"/>
        <v>0.15016668289446733</v>
      </c>
      <c r="T116" s="1">
        <f t="shared" si="141"/>
        <v>0.36357327224793023</v>
      </c>
      <c r="U116" s="1">
        <f t="shared" si="142"/>
        <v>0.62293455867739733</v>
      </c>
      <c r="V116" s="1">
        <f t="shared" si="143"/>
        <v>0.87221267048449636</v>
      </c>
      <c r="W116" s="1">
        <f t="shared" si="144"/>
        <v>1.0704031016234543</v>
      </c>
      <c r="X116" s="1">
        <f t="shared" si="145"/>
        <v>1.2043278800526944</v>
      </c>
      <c r="Y116" s="1">
        <f t="shared" si="146"/>
        <v>1.2837224233248943</v>
      </c>
      <c r="Z116" s="1">
        <f t="shared" si="147"/>
        <v>1.3240959581301093</v>
      </c>
      <c r="AA116" s="1">
        <f t="shared" si="148"/>
        <v>1.325300304317099</v>
      </c>
      <c r="AB116" s="1">
        <f t="shared" si="149"/>
        <v>1.2653530135821456</v>
      </c>
      <c r="AC116" s="1">
        <f t="shared" si="150"/>
        <v>1.121976703767311</v>
      </c>
      <c r="AD116" s="1">
        <f t="shared" si="151"/>
        <v>0.90223850702219588</v>
      </c>
      <c r="AE116" s="1">
        <f t="shared" si="152"/>
        <v>0.64810637031498319</v>
      </c>
      <c r="AF116" s="1">
        <f t="shared" si="153"/>
        <v>0.41288131789697918</v>
      </c>
      <c r="AG116" s="1">
        <f t="shared" si="154"/>
        <v>0.23282163025661889</v>
      </c>
      <c r="AH116" s="1">
        <f t="shared" si="155"/>
        <v>0.11633047565100142</v>
      </c>
      <c r="AI116" s="1">
        <f t="shared" si="156"/>
        <v>5.163132809625276E-2</v>
      </c>
      <c r="AJ116" s="1">
        <f t="shared" si="157"/>
        <v>2.0417456204585894E-2</v>
      </c>
      <c r="AK116" s="1">
        <f t="shared" si="158"/>
        <v>7.2164787865529227E-3</v>
      </c>
      <c r="AL116" s="1">
        <f t="shared" si="159"/>
        <v>2.2900022889553273E-3</v>
      </c>
      <c r="AM116" s="5">
        <f t="shared" si="160"/>
        <v>6.9970999464688132E-4</v>
      </c>
      <c r="AN116" s="10">
        <f t="shared" si="120"/>
        <v>6.9970999464688132E-4</v>
      </c>
      <c r="AO116" s="53">
        <f t="shared" si="121"/>
        <v>0</v>
      </c>
      <c r="AP116" s="5">
        <f t="shared" si="122"/>
        <v>2.3567282151597909E-6</v>
      </c>
      <c r="AQ116">
        <f t="shared" si="123"/>
        <v>0</v>
      </c>
      <c r="AR116">
        <f t="shared" si="124"/>
        <v>-2.3442539081042213E-6</v>
      </c>
      <c r="AS116" s="5">
        <f t="shared" si="125"/>
        <v>-1.2474307055569555E-8</v>
      </c>
      <c r="AT116" s="5">
        <f t="shared" si="126"/>
        <v>-7.5767573047634716E-5</v>
      </c>
      <c r="AU116" s="5">
        <f t="shared" si="127"/>
        <v>1.7581099293299776E-10</v>
      </c>
    </row>
    <row r="117" spans="6:47" x14ac:dyDescent="0.35">
      <c r="F117" t="str">
        <f t="shared" si="128"/>
        <v>Trad, t=5.1</v>
      </c>
      <c r="G117" s="1">
        <f t="shared" si="130"/>
        <v>5.0999999999999899</v>
      </c>
      <c r="H117" s="1">
        <f t="shared" si="89"/>
        <v>0</v>
      </c>
      <c r="I117">
        <f t="shared" si="129"/>
        <v>-2.6672392563554988E-5</v>
      </c>
      <c r="J117" s="53">
        <f t="shared" si="131"/>
        <v>8.7637861280252103E-5</v>
      </c>
      <c r="K117" s="1">
        <f t="shared" si="132"/>
        <v>-7.4626431875866554E-6</v>
      </c>
      <c r="L117" s="1">
        <f t="shared" si="133"/>
        <v>-7.686534676241292E-4</v>
      </c>
      <c r="M117" s="1">
        <f t="shared" si="134"/>
        <v>-7.6629250070466411E-5</v>
      </c>
      <c r="N117" s="1">
        <f t="shared" si="135"/>
        <v>3.2786323621573207E-3</v>
      </c>
      <c r="O117" s="1">
        <f t="shared" si="136"/>
        <v>2.6361402768316825E-3</v>
      </c>
      <c r="P117" s="1">
        <f t="shared" si="137"/>
        <v>-8.9131660686581887E-3</v>
      </c>
      <c r="Q117" s="1">
        <f t="shared" si="138"/>
        <v>-1.7142940324292567E-2</v>
      </c>
      <c r="R117" s="1">
        <f t="shared" si="139"/>
        <v>1.8524956751346192E-2</v>
      </c>
      <c r="S117" s="1">
        <f t="shared" si="140"/>
        <v>0.13784226373476005</v>
      </c>
      <c r="T117" s="1">
        <f t="shared" si="141"/>
        <v>0.34521456386771149</v>
      </c>
      <c r="U117" s="1">
        <f t="shared" si="142"/>
        <v>0.60273636649090045</v>
      </c>
      <c r="V117" s="1">
        <f t="shared" si="143"/>
        <v>0.8547364253180445</v>
      </c>
      <c r="W117" s="1">
        <f t="shared" si="144"/>
        <v>1.0583562304612777</v>
      </c>
      <c r="X117" s="1">
        <f t="shared" si="145"/>
        <v>1.198036432112747</v>
      </c>
      <c r="Y117" s="1">
        <f t="shared" si="146"/>
        <v>1.2819234414545804</v>
      </c>
      <c r="Z117" s="1">
        <f t="shared" si="147"/>
        <v>1.3253492116637413</v>
      </c>
      <c r="AA117" s="1">
        <f t="shared" si="148"/>
        <v>1.3293019272270419</v>
      </c>
      <c r="AB117" s="1">
        <f t="shared" si="149"/>
        <v>1.2730365301300666</v>
      </c>
      <c r="AC117" s="1">
        <f t="shared" si="150"/>
        <v>1.1340648245735623</v>
      </c>
      <c r="AD117" s="1">
        <f t="shared" si="151"/>
        <v>0.91770532371795588</v>
      </c>
      <c r="AE117" s="1">
        <f t="shared" si="152"/>
        <v>0.66423537812140765</v>
      </c>
      <c r="AF117" s="1">
        <f t="shared" si="153"/>
        <v>0.42678647795008678</v>
      </c>
      <c r="AG117" s="1">
        <f t="shared" si="154"/>
        <v>0.24289392155008846</v>
      </c>
      <c r="AH117" s="1">
        <f t="shared" si="155"/>
        <v>0.12254948582881074</v>
      </c>
      <c r="AI117" s="1">
        <f t="shared" si="156"/>
        <v>5.4943859074719666E-2</v>
      </c>
      <c r="AJ117" s="1">
        <f t="shared" si="157"/>
        <v>2.1954521894877357E-2</v>
      </c>
      <c r="AK117" s="1">
        <f t="shared" si="158"/>
        <v>7.8428020132845864E-3</v>
      </c>
      <c r="AL117" s="1">
        <f t="shared" si="159"/>
        <v>2.516044451987825E-3</v>
      </c>
      <c r="AM117" s="5">
        <f t="shared" si="160"/>
        <v>7.7774558168405025E-4</v>
      </c>
      <c r="AN117" s="10">
        <f t="shared" si="120"/>
        <v>7.7774558168405025E-4</v>
      </c>
      <c r="AO117" s="53">
        <f t="shared" si="121"/>
        <v>0</v>
      </c>
      <c r="AP117" s="5">
        <f t="shared" si="122"/>
        <v>2.6239124799257977E-6</v>
      </c>
      <c r="AQ117">
        <f t="shared" si="123"/>
        <v>0</v>
      </c>
      <c r="AR117">
        <f t="shared" si="124"/>
        <v>-2.6122956642282702E-6</v>
      </c>
      <c r="AS117" s="5">
        <f t="shared" si="125"/>
        <v>-1.1616815697527537E-8</v>
      </c>
      <c r="AT117" s="5">
        <f t="shared" si="126"/>
        <v>-7.5779189863332244E-5</v>
      </c>
      <c r="AU117" s="5">
        <f t="shared" si="127"/>
        <v>1.7581112788340472E-10</v>
      </c>
    </row>
    <row r="118" spans="6:47" x14ac:dyDescent="0.35">
      <c r="F118" t="str">
        <f t="shared" si="128"/>
        <v>Trad, t=5.15</v>
      </c>
      <c r="G118" s="1">
        <f t="shared" si="130"/>
        <v>5.1499999999999897</v>
      </c>
      <c r="H118" s="1">
        <f t="shared" si="89"/>
        <v>0</v>
      </c>
      <c r="I118">
        <f t="shared" si="129"/>
        <v>-2.4366529157963409E-5</v>
      </c>
      <c r="J118" s="53">
        <f t="shared" si="131"/>
        <v>8.0061452947594069E-5</v>
      </c>
      <c r="K118" s="1">
        <f t="shared" si="132"/>
        <v>2.0650902888080077E-5</v>
      </c>
      <c r="L118" s="1">
        <f t="shared" si="133"/>
        <v>-7.2056592504615312E-4</v>
      </c>
      <c r="M118" s="1">
        <f t="shared" si="134"/>
        <v>-2.1322444037164014E-4</v>
      </c>
      <c r="N118" s="1">
        <f t="shared" si="135"/>
        <v>3.0160851636145437E-3</v>
      </c>
      <c r="O118" s="1">
        <f t="shared" si="136"/>
        <v>2.9259562101316247E-3</v>
      </c>
      <c r="P118" s="1">
        <f t="shared" si="137"/>
        <v>-7.839781739782295E-3</v>
      </c>
      <c r="Q118" s="1">
        <f t="shared" si="138"/>
        <v>-1.712725215013992E-2</v>
      </c>
      <c r="R118" s="1">
        <f t="shared" si="139"/>
        <v>1.3934261846858802E-2</v>
      </c>
      <c r="S118" s="1">
        <f t="shared" si="140"/>
        <v>0.12612750078117582</v>
      </c>
      <c r="T118" s="1">
        <f t="shared" si="141"/>
        <v>0.32728342759204304</v>
      </c>
      <c r="U118" s="1">
        <f t="shared" si="142"/>
        <v>0.58258582021189798</v>
      </c>
      <c r="V118" s="1">
        <f t="shared" si="143"/>
        <v>0.8369581470873354</v>
      </c>
      <c r="W118" s="1">
        <f t="shared" si="144"/>
        <v>1.0458390565708358</v>
      </c>
      <c r="X118" s="1">
        <f t="shared" si="145"/>
        <v>1.191293713434683</v>
      </c>
      <c r="Y118" s="1">
        <f t="shared" si="146"/>
        <v>1.2797957074781996</v>
      </c>
      <c r="Z118" s="1">
        <f t="shared" si="147"/>
        <v>1.3263920299265857</v>
      </c>
      <c r="AA118" s="1">
        <f t="shared" si="148"/>
        <v>1.3331284064053557</v>
      </c>
      <c r="AB118" s="1">
        <f t="shared" si="149"/>
        <v>1.2805054344103264</v>
      </c>
      <c r="AC118" s="1">
        <f t="shared" si="150"/>
        <v>1.145917044194884</v>
      </c>
      <c r="AD118" s="1">
        <f t="shared" si="151"/>
        <v>0.93301341676612515</v>
      </c>
      <c r="AE118" s="1">
        <f t="shared" si="152"/>
        <v>0.68036375567943752</v>
      </c>
      <c r="AF118" s="1">
        <f t="shared" si="153"/>
        <v>0.44084085361961645</v>
      </c>
      <c r="AG118" s="1">
        <f t="shared" si="154"/>
        <v>0.25318600873145936</v>
      </c>
      <c r="AH118" s="1">
        <f t="shared" si="155"/>
        <v>0.12897461512579947</v>
      </c>
      <c r="AI118" s="1">
        <f t="shared" si="156"/>
        <v>5.8404352383882835E-2</v>
      </c>
      <c r="AJ118" s="1">
        <f t="shared" si="157"/>
        <v>2.3578265619600032E-2</v>
      </c>
      <c r="AK118" s="1">
        <f t="shared" si="158"/>
        <v>8.5119206656280918E-3</v>
      </c>
      <c r="AL118" s="1">
        <f t="shared" si="159"/>
        <v>2.7602954869006733E-3</v>
      </c>
      <c r="AM118" s="5">
        <f t="shared" si="160"/>
        <v>8.6308258948610765E-4</v>
      </c>
      <c r="AN118" s="10">
        <f t="shared" si="120"/>
        <v>8.6308258948610765E-4</v>
      </c>
      <c r="AO118" s="53">
        <f t="shared" si="121"/>
        <v>0</v>
      </c>
      <c r="AP118" s="5">
        <f t="shared" si="122"/>
        <v>2.9165459313151803E-6</v>
      </c>
      <c r="AQ118">
        <f t="shared" si="123"/>
        <v>0</v>
      </c>
      <c r="AR118">
        <f t="shared" si="124"/>
        <v>-2.9058293453676498E-6</v>
      </c>
      <c r="AS118" s="5">
        <f t="shared" si="125"/>
        <v>-1.0716585947530527E-8</v>
      </c>
      <c r="AT118" s="5">
        <f t="shared" si="126"/>
        <v>-7.5789906449279774E-5</v>
      </c>
      <c r="AU118" s="5">
        <f t="shared" si="127"/>
        <v>1.7581124272861909E-10</v>
      </c>
    </row>
    <row r="119" spans="6:47" x14ac:dyDescent="0.35">
      <c r="F119" t="str">
        <f t="shared" si="128"/>
        <v>Trad, t=5.2</v>
      </c>
      <c r="G119" s="1">
        <f t="shared" si="130"/>
        <v>5.1999999999999895</v>
      </c>
      <c r="H119" s="1">
        <f t="shared" si="89"/>
        <v>0</v>
      </c>
      <c r="I119">
        <f t="shared" si="129"/>
        <v>-2.2032202173868926E-5</v>
      </c>
      <c r="J119" s="53">
        <f t="shared" si="131"/>
        <v>7.2391521428426484E-5</v>
      </c>
      <c r="K119" s="1">
        <f t="shared" si="132"/>
        <v>4.5131285783892203E-5</v>
      </c>
      <c r="L119" s="1">
        <f t="shared" si="133"/>
        <v>-6.6961826875945238E-4</v>
      </c>
      <c r="M119" s="1">
        <f t="shared" si="134"/>
        <v>-3.3134278097895472E-4</v>
      </c>
      <c r="N119" s="1">
        <f t="shared" si="135"/>
        <v>2.7517500156270772E-3</v>
      </c>
      <c r="O119" s="1">
        <f t="shared" si="136"/>
        <v>3.1549057031270136E-3</v>
      </c>
      <c r="P119" s="1">
        <f t="shared" si="137"/>
        <v>-6.808322803632195E-3</v>
      </c>
      <c r="Q119" s="1">
        <f t="shared" si="138"/>
        <v>-1.694895103040369E-2</v>
      </c>
      <c r="R119" s="1">
        <f t="shared" si="139"/>
        <v>9.8034927543888973E-3</v>
      </c>
      <c r="S119" s="1">
        <f t="shared" si="140"/>
        <v>0.11501696496272679</v>
      </c>
      <c r="T119" s="1">
        <f t="shared" si="141"/>
        <v>0.30979968414589737</v>
      </c>
      <c r="U119" s="1">
        <f t="shared" si="142"/>
        <v>0.56251522131028864</v>
      </c>
      <c r="V119" s="1">
        <f t="shared" si="143"/>
        <v>0.81890410017224913</v>
      </c>
      <c r="W119" s="1">
        <f t="shared" si="144"/>
        <v>1.0328620948944123</v>
      </c>
      <c r="X119" s="1">
        <f t="shared" si="145"/>
        <v>1.1840962674675299</v>
      </c>
      <c r="Y119" s="1">
        <f t="shared" si="146"/>
        <v>1.2773292499785127</v>
      </c>
      <c r="Z119" s="1">
        <f t="shared" si="147"/>
        <v>1.3272157101081554</v>
      </c>
      <c r="AA119" s="1">
        <f t="shared" si="148"/>
        <v>1.336776965072084</v>
      </c>
      <c r="AB119" s="1">
        <f t="shared" si="149"/>
        <v>1.2877616237617919</v>
      </c>
      <c r="AC119" s="1">
        <f t="shared" si="150"/>
        <v>1.1575340872792019</v>
      </c>
      <c r="AD119" s="1">
        <f t="shared" si="151"/>
        <v>0.94815801762844665</v>
      </c>
      <c r="AE119" s="1">
        <f t="shared" si="152"/>
        <v>0.69648269186265122</v>
      </c>
      <c r="AF119" s="1">
        <f t="shared" si="153"/>
        <v>0.45503656986735291</v>
      </c>
      <c r="AG119" s="1">
        <f t="shared" si="154"/>
        <v>0.26369444660141561</v>
      </c>
      <c r="AH119" s="1">
        <f t="shared" si="155"/>
        <v>0.13560672866889781</v>
      </c>
      <c r="AI119" s="1">
        <f t="shared" si="156"/>
        <v>6.20157496740786E-2</v>
      </c>
      <c r="AJ119" s="1">
        <f t="shared" si="157"/>
        <v>2.5291633896683437E-2</v>
      </c>
      <c r="AK119" s="1">
        <f t="shared" si="158"/>
        <v>9.225864400420912E-3</v>
      </c>
      <c r="AL119" s="1">
        <f t="shared" si="159"/>
        <v>3.0238600231768356E-3</v>
      </c>
      <c r="AM119" s="5">
        <f t="shared" si="160"/>
        <v>9.5626375310611138E-4</v>
      </c>
      <c r="AN119" s="10">
        <f t="shared" si="120"/>
        <v>9.5626375310611138E-4</v>
      </c>
      <c r="AO119" s="53">
        <f t="shared" si="121"/>
        <v>0</v>
      </c>
      <c r="AP119" s="5">
        <f t="shared" si="122"/>
        <v>3.2365597105728952E-6</v>
      </c>
      <c r="AQ119">
        <f t="shared" si="123"/>
        <v>0</v>
      </c>
      <c r="AR119">
        <f t="shared" si="124"/>
        <v>-3.2267695866394774E-6</v>
      </c>
      <c r="AS119" s="5">
        <f t="shared" si="125"/>
        <v>-9.7901239334177676E-9</v>
      </c>
      <c r="AT119" s="5">
        <f t="shared" si="126"/>
        <v>-7.5799696573213197E-5</v>
      </c>
      <c r="AU119" s="5">
        <f t="shared" si="127"/>
        <v>1.7581133857514571E-10</v>
      </c>
    </row>
    <row r="120" spans="6:47" x14ac:dyDescent="0.35">
      <c r="F120" t="str">
        <f t="shared" si="128"/>
        <v>Trad, t=5.25</v>
      </c>
      <c r="G120" s="1">
        <f t="shared" si="130"/>
        <v>5.2499999999999893</v>
      </c>
      <c r="H120" s="1">
        <f t="shared" si="89"/>
        <v>0</v>
      </c>
      <c r="I120">
        <f t="shared" si="129"/>
        <v>-1.9702069932487439E-5</v>
      </c>
      <c r="J120" s="53">
        <f t="shared" si="131"/>
        <v>6.473537263531587E-5</v>
      </c>
      <c r="K120" s="1">
        <f t="shared" si="132"/>
        <v>6.6118086819831956E-5</v>
      </c>
      <c r="L120" s="1">
        <f t="shared" si="133"/>
        <v>-6.1675365595595768E-4</v>
      </c>
      <c r="M120" s="1">
        <f t="shared" si="134"/>
        <v>-4.3182256900963693E-4</v>
      </c>
      <c r="N120" s="1">
        <f t="shared" si="135"/>
        <v>2.4886045464039205E-3</v>
      </c>
      <c r="O120" s="1">
        <f t="shared" si="136"/>
        <v>3.3273798944167695E-3</v>
      </c>
      <c r="P120" s="1">
        <f t="shared" si="137"/>
        <v>-5.8242057622235671E-3</v>
      </c>
      <c r="Q120" s="1">
        <f t="shared" si="138"/>
        <v>-1.662904558757838E-2</v>
      </c>
      <c r="R120" s="1">
        <f t="shared" si="139"/>
        <v>6.1082666115301002E-3</v>
      </c>
      <c r="S120" s="1">
        <f t="shared" si="140"/>
        <v>0.10450340600464811</v>
      </c>
      <c r="T120" s="1">
        <f t="shared" si="141"/>
        <v>0.29278113553035456</v>
      </c>
      <c r="U120" s="1">
        <f t="shared" si="142"/>
        <v>0.54255610012341515</v>
      </c>
      <c r="V120" s="1">
        <f t="shared" si="143"/>
        <v>0.80060121564494724</v>
      </c>
      <c r="W120" s="1">
        <f t="shared" si="144"/>
        <v>1.0194371302203387</v>
      </c>
      <c r="X120" s="1">
        <f t="shared" si="145"/>
        <v>1.1764416495059775</v>
      </c>
      <c r="Y120" s="1">
        <f t="shared" si="146"/>
        <v>1.2745145094952024</v>
      </c>
      <c r="Z120" s="1">
        <f t="shared" si="147"/>
        <v>1.3278114187161287</v>
      </c>
      <c r="AA120" s="1">
        <f t="shared" si="148"/>
        <v>1.3402444203007149</v>
      </c>
      <c r="AB120" s="1">
        <f t="shared" si="149"/>
        <v>1.2948067011963842</v>
      </c>
      <c r="AC120" s="1">
        <f t="shared" si="150"/>
        <v>1.1689167473682587</v>
      </c>
      <c r="AD120" s="1">
        <f t="shared" si="151"/>
        <v>0.96313466880158471</v>
      </c>
      <c r="AE120" s="1">
        <f t="shared" si="152"/>
        <v>0.71258359463426546</v>
      </c>
      <c r="AF120" s="1">
        <f t="shared" si="153"/>
        <v>0.46936569897440195</v>
      </c>
      <c r="AG120" s="1">
        <f t="shared" si="154"/>
        <v>0.27441555948155105</v>
      </c>
      <c r="AH120" s="1">
        <f t="shared" si="155"/>
        <v>0.14244647420447143</v>
      </c>
      <c r="AI120" s="1">
        <f t="shared" si="156"/>
        <v>6.5780889857354072E-2</v>
      </c>
      <c r="AJ120" s="1">
        <f t="shared" si="157"/>
        <v>2.7097571056161299E-2</v>
      </c>
      <c r="AK120" s="1">
        <f t="shared" si="158"/>
        <v>9.9867032375590137E-3</v>
      </c>
      <c r="AL120" s="1">
        <f t="shared" si="159"/>
        <v>3.3078832738420933E-3</v>
      </c>
      <c r="AM120" s="5">
        <f t="shared" si="160"/>
        <v>1.0578602662613067E-3</v>
      </c>
      <c r="AN120" s="10">
        <f t="shared" si="120"/>
        <v>1.0578602662613067E-3</v>
      </c>
      <c r="AO120" s="53">
        <f t="shared" si="121"/>
        <v>0</v>
      </c>
      <c r="AP120" s="5">
        <f t="shared" si="122"/>
        <v>3.5859890741479076E-6</v>
      </c>
      <c r="AQ120">
        <f t="shared" si="123"/>
        <v>0</v>
      </c>
      <c r="AR120">
        <f t="shared" si="124"/>
        <v>-3.5771368502857115E-6</v>
      </c>
      <c r="AS120" s="5">
        <f t="shared" si="125"/>
        <v>-8.8522238621961543E-9</v>
      </c>
      <c r="AT120" s="5">
        <f t="shared" si="126"/>
        <v>-7.5808548797075387E-5</v>
      </c>
      <c r="AU120" s="5">
        <f t="shared" si="127"/>
        <v>1.7581141693701301E-10</v>
      </c>
    </row>
    <row r="121" spans="6:47" x14ac:dyDescent="0.35">
      <c r="F121" t="str">
        <f t="shared" si="128"/>
        <v>Trad, t=5.3</v>
      </c>
      <c r="G121" s="1">
        <f t="shared" si="130"/>
        <v>5.2999999999999892</v>
      </c>
      <c r="H121" s="1">
        <f t="shared" si="89"/>
        <v>0</v>
      </c>
      <c r="I121">
        <f t="shared" si="129"/>
        <v>-1.7404734004420518E-5</v>
      </c>
      <c r="J121" s="53">
        <f t="shared" si="131"/>
        <v>5.7186983157381696E-5</v>
      </c>
      <c r="K121" s="1">
        <f t="shared" si="132"/>
        <v>8.377628985870772E-5</v>
      </c>
      <c r="L121" s="1">
        <f t="shared" si="133"/>
        <v>-5.6282506448231042E-4</v>
      </c>
      <c r="M121" s="1">
        <f t="shared" si="134"/>
        <v>-5.156005253849176E-4</v>
      </c>
      <c r="N121" s="1">
        <f t="shared" si="135"/>
        <v>2.2292799723088535E-3</v>
      </c>
      <c r="O121" s="1">
        <f t="shared" si="136"/>
        <v>3.4478584154225898E-3</v>
      </c>
      <c r="P121" s="1">
        <f t="shared" si="137"/>
        <v>-4.8917721324388454E-3</v>
      </c>
      <c r="Q121" s="1">
        <f t="shared" si="138"/>
        <v>-1.6187291887778781E-2</v>
      </c>
      <c r="R121" s="1">
        <f t="shared" si="139"/>
        <v>2.8241335438402961E-3</v>
      </c>
      <c r="S121" s="1">
        <f t="shared" si="140"/>
        <v>9.4577875353868676E-2</v>
      </c>
      <c r="T121" s="1">
        <f t="shared" si="141"/>
        <v>0.27624355874434547</v>
      </c>
      <c r="U121" s="1">
        <f t="shared" si="142"/>
        <v>0.52273910482859764</v>
      </c>
      <c r="V121" s="1">
        <f t="shared" si="143"/>
        <v>0.78207698237010759</v>
      </c>
      <c r="W121" s="1">
        <f t="shared" si="144"/>
        <v>1.0055771797157518</v>
      </c>
      <c r="X121" s="1">
        <f t="shared" si="145"/>
        <v>1.1683284515997467</v>
      </c>
      <c r="Y121" s="1">
        <f t="shared" si="146"/>
        <v>1.2713423835806295</v>
      </c>
      <c r="Z121" s="1">
        <f t="shared" si="147"/>
        <v>1.3281702285720198</v>
      </c>
      <c r="AA121" s="1">
        <f t="shared" si="148"/>
        <v>1.3435271997158629</v>
      </c>
      <c r="AB121" s="1">
        <f t="shared" si="149"/>
        <v>1.3016419672408837</v>
      </c>
      <c r="AC121" s="1">
        <f t="shared" si="150"/>
        <v>1.1800658646148698</v>
      </c>
      <c r="AD121" s="1">
        <f t="shared" si="151"/>
        <v>0.97793920966623815</v>
      </c>
      <c r="AE121" s="1">
        <f t="shared" si="152"/>
        <v>0.72865809604311116</v>
      </c>
      <c r="AF121" s="1">
        <f t="shared" si="153"/>
        <v>0.48382027519142828</v>
      </c>
      <c r="AG121" s="1">
        <f t="shared" si="154"/>
        <v>0.28534545070795614</v>
      </c>
      <c r="AH121" s="1">
        <f t="shared" si="155"/>
        <v>0.14949428172560619</v>
      </c>
      <c r="AI121" s="1">
        <f t="shared" si="156"/>
        <v>6.9702503667871465E-2</v>
      </c>
      <c r="AJ121" s="1">
        <f t="shared" si="157"/>
        <v>2.8999014479823525E-2</v>
      </c>
      <c r="AK121" s="1">
        <f t="shared" si="158"/>
        <v>1.0796545524546506E-2</v>
      </c>
      <c r="AL121" s="1">
        <f t="shared" si="159"/>
        <v>3.6135509675148613E-3</v>
      </c>
      <c r="AM121" s="5">
        <f t="shared" si="160"/>
        <v>1.1684724456720731E-3</v>
      </c>
      <c r="AN121" s="10">
        <f t="shared" si="120"/>
        <v>1.1684724456720731E-3</v>
      </c>
      <c r="AO121" s="53">
        <f t="shared" si="121"/>
        <v>0</v>
      </c>
      <c r="AP121" s="5">
        <f t="shared" si="122"/>
        <v>3.9669759984798889E-6</v>
      </c>
      <c r="AQ121">
        <f t="shared" si="123"/>
        <v>0</v>
      </c>
      <c r="AR121">
        <f t="shared" si="124"/>
        <v>-3.9590599887340261E-6</v>
      </c>
      <c r="AS121" s="5">
        <f t="shared" si="125"/>
        <v>-7.9160097458628117E-9</v>
      </c>
      <c r="AT121" s="5">
        <f t="shared" si="126"/>
        <v>-7.5816464806821254E-5</v>
      </c>
      <c r="AU121" s="5">
        <f t="shared" si="127"/>
        <v>1.7581147960022331E-10</v>
      </c>
    </row>
    <row r="122" spans="6:47" x14ac:dyDescent="0.35">
      <c r="F122" t="str">
        <f t="shared" si="128"/>
        <v>Trad, t=5.35</v>
      </c>
      <c r="G122" s="1">
        <f t="shared" si="130"/>
        <v>5.349999999999989</v>
      </c>
      <c r="H122" s="1">
        <f t="shared" si="89"/>
        <v>0</v>
      </c>
      <c r="I122">
        <f t="shared" si="129"/>
        <v>-1.516488865902599E-5</v>
      </c>
      <c r="J122" s="53">
        <f t="shared" si="131"/>
        <v>4.9827491308228255E-5</v>
      </c>
      <c r="K122" s="1">
        <f t="shared" si="132"/>
        <v>9.8291213326121048E-5</v>
      </c>
      <c r="L122" s="1">
        <f t="shared" si="133"/>
        <v>-5.0859616522827425E-4</v>
      </c>
      <c r="M122" s="1">
        <f t="shared" si="134"/>
        <v>-5.8369008705030445E-4</v>
      </c>
      <c r="N122" s="1">
        <f t="shared" si="135"/>
        <v>1.976071957881219E-3</v>
      </c>
      <c r="O122" s="1">
        <f t="shared" si="136"/>
        <v>3.5208537493783454E-3</v>
      </c>
      <c r="P122" s="1">
        <f t="shared" si="137"/>
        <v>-4.014369600739605E-3</v>
      </c>
      <c r="Q122" s="1">
        <f t="shared" si="138"/>
        <v>-1.5642181919178037E-2</v>
      </c>
      <c r="R122" s="1">
        <f t="shared" si="139"/>
        <v>-7.3294083586925311E-5</v>
      </c>
      <c r="S122" s="1">
        <f t="shared" si="140"/>
        <v>8.5229852407581519E-2</v>
      </c>
      <c r="T122" s="1">
        <f t="shared" si="141"/>
        <v>0.26020071062252254</v>
      </c>
      <c r="U122" s="1">
        <f t="shared" si="142"/>
        <v>0.50309389788971426</v>
      </c>
      <c r="V122" s="1">
        <f t="shared" si="143"/>
        <v>0.7633593369618551</v>
      </c>
      <c r="W122" s="1">
        <f t="shared" si="144"/>
        <v>0.99129644973824804</v>
      </c>
      <c r="X122" s="1">
        <f t="shared" si="145"/>
        <v>1.1597563230298149</v>
      </c>
      <c r="Y122" s="1">
        <f t="shared" si="146"/>
        <v>1.2678042706439765</v>
      </c>
      <c r="Z122" s="1">
        <f t="shared" si="147"/>
        <v>1.3282831565258475</v>
      </c>
      <c r="AA122" s="1">
        <f t="shared" si="148"/>
        <v>1.3466213596191339</v>
      </c>
      <c r="AB122" s="1">
        <f t="shared" si="149"/>
        <v>1.3082684133547804</v>
      </c>
      <c r="AC122" s="1">
        <f t="shared" si="150"/>
        <v>1.1909823043298111</v>
      </c>
      <c r="AD122" s="1">
        <f t="shared" si="151"/>
        <v>0.99256776184837692</v>
      </c>
      <c r="AE122" s="1">
        <f t="shared" si="152"/>
        <v>0.74469805613160278</v>
      </c>
      <c r="AF122" s="1">
        <f t="shared" si="153"/>
        <v>0.49839230884083313</v>
      </c>
      <c r="AG122" s="1">
        <f t="shared" si="154"/>
        <v>0.29648001237439503</v>
      </c>
      <c r="AH122" s="1">
        <f t="shared" si="155"/>
        <v>0.15675036359905267</v>
      </c>
      <c r="AI122" s="1">
        <f t="shared" si="156"/>
        <v>7.378320848530083E-2</v>
      </c>
      <c r="AJ122" s="1">
        <f t="shared" si="157"/>
        <v>3.0998889823113992E-2</v>
      </c>
      <c r="AK122" s="1">
        <f t="shared" si="158"/>
        <v>1.1657535782719785E-2</v>
      </c>
      <c r="AL122" s="1">
        <f t="shared" si="159"/>
        <v>3.9420891941540324E-3</v>
      </c>
      <c r="AM122" s="5">
        <f t="shared" si="160"/>
        <v>1.2887303624270826E-3</v>
      </c>
      <c r="AN122" s="10">
        <f t="shared" si="120"/>
        <v>1.2887303624270826E-3</v>
      </c>
      <c r="AO122" s="53">
        <f t="shared" si="121"/>
        <v>0</v>
      </c>
      <c r="AP122" s="5">
        <f t="shared" si="122"/>
        <v>4.3817716712702623E-6</v>
      </c>
      <c r="AQ122">
        <f t="shared" si="123"/>
        <v>0</v>
      </c>
      <c r="AR122">
        <f t="shared" si="124"/>
        <v>-4.3747786977466063E-6</v>
      </c>
      <c r="AS122" s="5">
        <f t="shared" si="125"/>
        <v>-6.9929735236560139E-9</v>
      </c>
      <c r="AT122" s="5">
        <f t="shared" si="126"/>
        <v>-7.5823457780344904E-5</v>
      </c>
      <c r="AU122" s="5">
        <f t="shared" si="127"/>
        <v>1.7581152850190201E-10</v>
      </c>
    </row>
    <row r="123" spans="6:47" x14ac:dyDescent="0.35">
      <c r="F123" t="str">
        <f t="shared" si="128"/>
        <v>Trad, t=5.4</v>
      </c>
      <c r="G123" s="1">
        <f t="shared" si="130"/>
        <v>5.3999999999999888</v>
      </c>
      <c r="H123" s="1">
        <f t="shared" si="89"/>
        <v>0</v>
      </c>
      <c r="I123">
        <f t="shared" si="129"/>
        <v>-1.3003499078090169E-5</v>
      </c>
      <c r="J123" s="53">
        <f t="shared" si="131"/>
        <v>4.2725782685153412E-5</v>
      </c>
      <c r="K123" s="1">
        <f t="shared" si="132"/>
        <v>1.098638179127692E-4</v>
      </c>
      <c r="L123" s="1">
        <f t="shared" si="133"/>
        <v>-4.547431149623495E-4</v>
      </c>
      <c r="M123" s="1">
        <f t="shared" si="134"/>
        <v>-6.3716134611558641E-4</v>
      </c>
      <c r="N123" s="1">
        <f t="shared" si="135"/>
        <v>1.7309538463551365E-3</v>
      </c>
      <c r="O123" s="1">
        <f t="shared" si="136"/>
        <v>3.5508614967534255E-3</v>
      </c>
      <c r="P123" s="1">
        <f t="shared" si="137"/>
        <v>-3.1944330141831213E-3</v>
      </c>
      <c r="Q123" s="1">
        <f t="shared" si="138"/>
        <v>-1.5010941491467819E-2</v>
      </c>
      <c r="R123" s="1">
        <f t="shared" si="139"/>
        <v>-2.6082213107985995E-3</v>
      </c>
      <c r="S123" s="1">
        <f t="shared" si="140"/>
        <v>7.6447373024660481E-2</v>
      </c>
      <c r="T123" s="1">
        <f t="shared" si="141"/>
        <v>0.24466434327147776</v>
      </c>
      <c r="U123" s="1">
        <f t="shared" si="142"/>
        <v>0.48364906036513533</v>
      </c>
      <c r="V123" s="1">
        <f t="shared" si="143"/>
        <v>0.74447655326752471</v>
      </c>
      <c r="W123" s="1">
        <f t="shared" si="144"/>
        <v>0.9766102872277469</v>
      </c>
      <c r="X123" s="1">
        <f t="shared" si="145"/>
        <v>1.1507259862275832</v>
      </c>
      <c r="Y123" s="1">
        <f t="shared" si="146"/>
        <v>1.2638921123494959</v>
      </c>
      <c r="Z123" s="1">
        <f t="shared" si="147"/>
        <v>1.328141201759816</v>
      </c>
      <c r="AA123" s="1">
        <f t="shared" si="148"/>
        <v>1.3495226045005704</v>
      </c>
      <c r="AB123" s="1">
        <f t="shared" si="149"/>
        <v>1.3146867169195859</v>
      </c>
      <c r="AC123" s="1">
        <f t="shared" si="150"/>
        <v>1.2016669364060155</v>
      </c>
      <c r="AD123" s="1">
        <f t="shared" si="151"/>
        <v>1.0070167141701889</v>
      </c>
      <c r="AE123" s="1">
        <f t="shared" si="152"/>
        <v>0.76069556579058906</v>
      </c>
      <c r="AF123" s="1">
        <f t="shared" si="153"/>
        <v>0.5130737998423609</v>
      </c>
      <c r="AG123" s="1">
        <f t="shared" si="154"/>
        <v>0.30781493528236736</v>
      </c>
      <c r="AH123" s="1">
        <f t="shared" si="155"/>
        <v>0.16421471517744216</v>
      </c>
      <c r="AI123" s="1">
        <f t="shared" si="156"/>
        <v>7.8025503431833468E-2</v>
      </c>
      <c r="AJ123" s="1">
        <f t="shared" si="157"/>
        <v>3.3100106232707954E-2</v>
      </c>
      <c r="AK123" s="1">
        <f t="shared" si="158"/>
        <v>1.2571852440319452E-2</v>
      </c>
      <c r="AL123" s="1">
        <f t="shared" si="159"/>
        <v>4.294764163455385E-3</v>
      </c>
      <c r="AM123" s="5">
        <f t="shared" si="160"/>
        <v>1.4192944377293256E-3</v>
      </c>
      <c r="AN123" s="10">
        <f t="shared" si="120"/>
        <v>1.4192944377293256E-3</v>
      </c>
      <c r="AO123" s="53">
        <f t="shared" si="121"/>
        <v>0</v>
      </c>
      <c r="AP123" s="5">
        <f t="shared" si="122"/>
        <v>4.8327388591015465E-6</v>
      </c>
      <c r="AQ123">
        <f t="shared" si="123"/>
        <v>0</v>
      </c>
      <c r="AR123">
        <f t="shared" si="124"/>
        <v>-4.8266458230195042E-6</v>
      </c>
      <c r="AS123" s="5">
        <f t="shared" si="125"/>
        <v>-6.0930360820423129E-9</v>
      </c>
      <c r="AT123" s="5">
        <f t="shared" si="126"/>
        <v>-7.5829550816426943E-5</v>
      </c>
      <c r="AU123" s="5">
        <f t="shared" si="127"/>
        <v>1.7581156562699071E-10</v>
      </c>
    </row>
    <row r="124" spans="6:47" x14ac:dyDescent="0.35">
      <c r="F124" t="str">
        <f t="shared" si="128"/>
        <v>Trad, t=5.45</v>
      </c>
      <c r="G124" s="1">
        <f t="shared" si="130"/>
        <v>5.4499999999999886</v>
      </c>
      <c r="H124" s="1">
        <f t="shared" si="89"/>
        <v>0</v>
      </c>
      <c r="I124">
        <f t="shared" si="129"/>
        <v>-1.0938002664631415E-5</v>
      </c>
      <c r="J124" s="53">
        <f t="shared" si="131"/>
        <v>3.5939151612360364E-5</v>
      </c>
      <c r="K124" s="1">
        <f t="shared" si="132"/>
        <v>1.1870639922636328E-4</v>
      </c>
      <c r="L124" s="1">
        <f t="shared" si="133"/>
        <v>-4.0185714037554131E-4</v>
      </c>
      <c r="M124" s="1">
        <f t="shared" si="134"/>
        <v>-6.771226692300988E-4</v>
      </c>
      <c r="N124" s="1">
        <f t="shared" si="135"/>
        <v>1.4955918501651092E-3</v>
      </c>
      <c r="O124" s="1">
        <f t="shared" si="136"/>
        <v>3.542316382113826E-3</v>
      </c>
      <c r="P124" s="1">
        <f t="shared" si="137"/>
        <v>-2.4335645599906945E-3</v>
      </c>
      <c r="Q124" s="1">
        <f t="shared" si="138"/>
        <v>-1.4309536819427694E-2</v>
      </c>
      <c r="R124" s="1">
        <f t="shared" si="139"/>
        <v>-4.8045593626647809E-3</v>
      </c>
      <c r="S124" s="1">
        <f t="shared" si="140"/>
        <v>6.8217159343258796E-2</v>
      </c>
      <c r="T124" s="1">
        <f t="shared" si="141"/>
        <v>0.22964422953557509</v>
      </c>
      <c r="U124" s="1">
        <f t="shared" si="142"/>
        <v>0.46443200439477916</v>
      </c>
      <c r="V124" s="1">
        <f t="shared" si="143"/>
        <v>0.72545713203309525</v>
      </c>
      <c r="W124" s="1">
        <f t="shared" si="144"/>
        <v>0.96153512601053548</v>
      </c>
      <c r="X124" s="1">
        <f t="shared" si="145"/>
        <v>1.1412392480432654</v>
      </c>
      <c r="Y124" s="1">
        <f t="shared" si="146"/>
        <v>1.2595984343409639</v>
      </c>
      <c r="Z124" s="1">
        <f t="shared" si="147"/>
        <v>1.3277353845433442</v>
      </c>
      <c r="AA124" s="1">
        <f t="shared" si="148"/>
        <v>1.3522263078871342</v>
      </c>
      <c r="AB124" s="1">
        <f t="shared" si="149"/>
        <v>1.3208972377925514</v>
      </c>
      <c r="AC124" s="1">
        <f t="shared" si="150"/>
        <v>1.2121206156646653</v>
      </c>
      <c r="AD124" s="1">
        <f t="shared" si="151"/>
        <v>1.0212827072665998</v>
      </c>
      <c r="AE124" s="1">
        <f t="shared" si="152"/>
        <v>0.77664294859836192</v>
      </c>
      <c r="AF124" s="1">
        <f t="shared" si="153"/>
        <v>0.52785675063715232</v>
      </c>
      <c r="AG124" s="1">
        <f t="shared" si="154"/>
        <v>0.31934571905623338</v>
      </c>
      <c r="AH124" s="1">
        <f t="shared" si="155"/>
        <v>0.1718871158809975</v>
      </c>
      <c r="AI124" s="1">
        <f t="shared" si="156"/>
        <v>8.2431764752164405E-2</v>
      </c>
      <c r="AJ124" s="1">
        <f t="shared" si="157"/>
        <v>3.5305551572999819E-2</v>
      </c>
      <c r="AK124" s="1">
        <f t="shared" si="158"/>
        <v>1.3541705457935678E-2</v>
      </c>
      <c r="AL124" s="1">
        <f t="shared" si="159"/>
        <v>4.6728818751268471E-3</v>
      </c>
      <c r="AM124" s="5">
        <f t="shared" si="160"/>
        <v>1.5608560004459328E-3</v>
      </c>
      <c r="AN124" s="10">
        <f t="shared" si="120"/>
        <v>1.5608560004459328E-3</v>
      </c>
      <c r="AO124" s="53">
        <f t="shared" si="121"/>
        <v>0</v>
      </c>
      <c r="AP124" s="5">
        <f t="shared" si="122"/>
        <v>5.3223541414849565E-6</v>
      </c>
      <c r="AQ124">
        <f t="shared" si="123"/>
        <v>0</v>
      </c>
      <c r="AR124">
        <f t="shared" si="124"/>
        <v>-5.3171295213427783E-6</v>
      </c>
      <c r="AS124" s="5">
        <f t="shared" si="125"/>
        <v>-5.2246201421782059E-9</v>
      </c>
      <c r="AT124" s="5">
        <f t="shared" si="126"/>
        <v>-7.5834775436569115E-5</v>
      </c>
      <c r="AU124" s="5">
        <f t="shared" si="127"/>
        <v>1.7581159292364634E-10</v>
      </c>
    </row>
    <row r="125" spans="6:47" x14ac:dyDescent="0.35">
      <c r="F125" t="str">
        <f t="shared" si="128"/>
        <v>Trad, t=5.5</v>
      </c>
      <c r="G125" s="1">
        <f t="shared" si="130"/>
        <v>5.4999999999999885</v>
      </c>
      <c r="H125" s="1">
        <f t="shared" si="89"/>
        <v>0</v>
      </c>
      <c r="I125">
        <f t="shared" si="129"/>
        <v>-8.9825282040688047E-6</v>
      </c>
      <c r="J125" s="53">
        <f t="shared" si="131"/>
        <v>2.9514021241940368E-5</v>
      </c>
      <c r="K125" s="1">
        <f t="shared" si="132"/>
        <v>1.2503866909543466E-4</v>
      </c>
      <c r="L125" s="1">
        <f t="shared" si="133"/>
        <v>-3.504477903520768E-4</v>
      </c>
      <c r="M125" s="1">
        <f t="shared" si="134"/>
        <v>-7.0470400792589725E-4</v>
      </c>
      <c r="N125" s="1">
        <f t="shared" si="135"/>
        <v>1.2713618166332529E-3</v>
      </c>
      <c r="O125" s="1">
        <f t="shared" si="136"/>
        <v>3.4995538003160269E-3</v>
      </c>
      <c r="P125" s="1">
        <f t="shared" si="137"/>
        <v>-1.7326125524478443E-3</v>
      </c>
      <c r="Q125" s="1">
        <f t="shared" si="138"/>
        <v>-1.3552689042337217E-2</v>
      </c>
      <c r="R125" s="1">
        <f t="shared" si="139"/>
        <v>-6.6858237144665688E-3</v>
      </c>
      <c r="S125" s="1">
        <f t="shared" si="140"/>
        <v>6.052474997675867E-2</v>
      </c>
      <c r="T125" s="1">
        <f t="shared" si="141"/>
        <v>0.21514819787999245</v>
      </c>
      <c r="U125" s="1">
        <f t="shared" si="142"/>
        <v>0.44546889411512608</v>
      </c>
      <c r="V125" s="1">
        <f t="shared" si="143"/>
        <v>0.70632969138539659</v>
      </c>
      <c r="W125" s="1">
        <f t="shared" si="144"/>
        <v>0.94608842837493212</v>
      </c>
      <c r="X125" s="1">
        <f t="shared" si="145"/>
        <v>1.1312990063002355</v>
      </c>
      <c r="Y125" s="1">
        <f t="shared" si="146"/>
        <v>1.2549163850725586</v>
      </c>
      <c r="Z125" s="1">
        <f t="shared" si="147"/>
        <v>1.3270567852949966</v>
      </c>
      <c r="AA125" s="1">
        <f t="shared" si="148"/>
        <v>1.3547275344736069</v>
      </c>
      <c r="AB125" s="1">
        <f t="shared" si="149"/>
        <v>1.326900016415038</v>
      </c>
      <c r="AC125" s="1">
        <f t="shared" si="150"/>
        <v>1.2223441631646863</v>
      </c>
      <c r="AD125" s="1">
        <f t="shared" si="151"/>
        <v>1.0353626179414432</v>
      </c>
      <c r="AE125" s="1">
        <f t="shared" si="152"/>
        <v>0.79253276168324915</v>
      </c>
      <c r="AF125" s="1">
        <f t="shared" si="153"/>
        <v>0.54273317848871394</v>
      </c>
      <c r="AG125" s="1">
        <f t="shared" si="154"/>
        <v>0.33106768238259876</v>
      </c>
      <c r="AH125" s="1">
        <f t="shared" si="155"/>
        <v>0.17976713073169498</v>
      </c>
      <c r="AI125" s="1">
        <f t="shared" si="156"/>
        <v>8.700424148450922E-2</v>
      </c>
      <c r="AJ125" s="1">
        <f t="shared" si="157"/>
        <v>3.7618087674478162E-2</v>
      </c>
      <c r="AK125" s="1">
        <f t="shared" si="158"/>
        <v>1.4569333852176772E-2</v>
      </c>
      <c r="AL125" s="1">
        <f t="shared" si="159"/>
        <v>5.0777877005540187E-3</v>
      </c>
      <c r="AM125" s="5">
        <f t="shared" si="160"/>
        <v>1.7141378039632843E-3</v>
      </c>
      <c r="AN125" s="10">
        <f t="shared" si="120"/>
        <v>1.7141378039632843E-3</v>
      </c>
      <c r="AO125" s="53">
        <f t="shared" si="121"/>
        <v>0</v>
      </c>
      <c r="AP125" s="5">
        <f t="shared" si="122"/>
        <v>5.8532100016722319E-6</v>
      </c>
      <c r="AQ125">
        <f t="shared" si="123"/>
        <v>0</v>
      </c>
      <c r="AR125">
        <f t="shared" si="124"/>
        <v>-5.8488152685498562E-6</v>
      </c>
      <c r="AS125" s="5">
        <f t="shared" si="125"/>
        <v>-4.3947331223756855E-9</v>
      </c>
      <c r="AT125" s="5">
        <f t="shared" si="126"/>
        <v>-7.5839170169691493E-5</v>
      </c>
      <c r="AU125" s="5">
        <f t="shared" si="127"/>
        <v>1.7581161223732555E-10</v>
      </c>
    </row>
    <row r="126" spans="6:47" x14ac:dyDescent="0.35">
      <c r="F126" t="str">
        <f t="shared" si="128"/>
        <v>Trad, t=5.55</v>
      </c>
      <c r="G126" s="1">
        <f t="shared" si="130"/>
        <v>5.5499999999999883</v>
      </c>
      <c r="H126" s="1">
        <f t="shared" si="89"/>
        <v>0</v>
      </c>
      <c r="I126">
        <f t="shared" si="129"/>
        <v>-7.1481280696943886E-6</v>
      </c>
      <c r="J126" s="53">
        <f t="shared" si="131"/>
        <v>2.3486706514710134E-5</v>
      </c>
      <c r="K126" s="1">
        <f t="shared" si="132"/>
        <v>1.2908422428864325E-4</v>
      </c>
      <c r="L126" s="1">
        <f t="shared" si="133"/>
        <v>-3.0094674040072501E-4</v>
      </c>
      <c r="M126" s="1">
        <f t="shared" si="134"/>
        <v>-7.210418905838667E-4</v>
      </c>
      <c r="N126" s="1">
        <f t="shared" si="135"/>
        <v>1.0593672108862263E-3</v>
      </c>
      <c r="O126" s="1">
        <f t="shared" si="136"/>
        <v>3.4267766685506292E-3</v>
      </c>
      <c r="P126" s="1">
        <f t="shared" si="137"/>
        <v>-1.0917483116498785E-3</v>
      </c>
      <c r="Q126" s="1">
        <f t="shared" si="138"/>
        <v>-1.2753895927147494E-2</v>
      </c>
      <c r="R126" s="1">
        <f t="shared" si="139"/>
        <v>-8.2750415116349015E-3</v>
      </c>
      <c r="S126" s="1">
        <f t="shared" si="140"/>
        <v>5.3354629713526718E-2</v>
      </c>
      <c r="T126" s="1">
        <f t="shared" si="141"/>
        <v>0.20118217604213046</v>
      </c>
      <c r="U126" s="1">
        <f t="shared" si="142"/>
        <v>0.42678457518323981</v>
      </c>
      <c r="V126" s="1">
        <f t="shared" si="143"/>
        <v>0.68712285874235235</v>
      </c>
      <c r="W126" s="1">
        <f t="shared" si="144"/>
        <v>0.9302886223021366</v>
      </c>
      <c r="X126" s="1">
        <f t="shared" si="145"/>
        <v>1.1209092516025567</v>
      </c>
      <c r="Y126" s="1">
        <f t="shared" si="146"/>
        <v>1.2498397725361226</v>
      </c>
      <c r="Z126" s="1">
        <f t="shared" si="147"/>
        <v>1.3260965838010921</v>
      </c>
      <c r="AA126" s="1">
        <f t="shared" si="148"/>
        <v>1.3570210634751367</v>
      </c>
      <c r="AB126" s="1">
        <f t="shared" si="149"/>
        <v>1.3326947734628587</v>
      </c>
      <c r="AC126" s="1">
        <f t="shared" si="150"/>
        <v>1.2323383485141108</v>
      </c>
      <c r="AD126" s="1">
        <f t="shared" si="151"/>
        <v>1.049253543335481</v>
      </c>
      <c r="AE126" s="1">
        <f t="shared" si="152"/>
        <v>0.80835779565114929</v>
      </c>
      <c r="AF126" s="1">
        <f t="shared" si="153"/>
        <v>0.55769512714265146</v>
      </c>
      <c r="AG126" s="1">
        <f t="shared" si="154"/>
        <v>0.34297597333429952</v>
      </c>
      <c r="AH126" s="1">
        <f t="shared" si="155"/>
        <v>0.18785411232168961</v>
      </c>
      <c r="AI126" s="1">
        <f t="shared" si="156"/>
        <v>9.1745051429446167E-2</v>
      </c>
      <c r="AJ126" s="1">
        <f t="shared" si="157"/>
        <v>4.0040545616663675E-2</v>
      </c>
      <c r="AK126" s="1">
        <f t="shared" si="158"/>
        <v>1.5657003123706097E-2</v>
      </c>
      <c r="AL126" s="1">
        <f t="shared" si="159"/>
        <v>5.5108658756483882E-3</v>
      </c>
      <c r="AM126" s="5">
        <f t="shared" si="160"/>
        <v>1.8798944999373816E-3</v>
      </c>
      <c r="AN126" s="10">
        <f t="shared" si="120"/>
        <v>1.8798944999373816E-3</v>
      </c>
      <c r="AO126" s="53">
        <f t="shared" si="121"/>
        <v>0</v>
      </c>
      <c r="AP126" s="5">
        <f t="shared" si="122"/>
        <v>6.4280167648622985E-6</v>
      </c>
      <c r="AQ126">
        <f t="shared" si="123"/>
        <v>0</v>
      </c>
      <c r="AR126">
        <f t="shared" si="124"/>
        <v>-6.4244077131458965E-6</v>
      </c>
      <c r="AS126" s="5">
        <f t="shared" si="125"/>
        <v>-3.6090517164020066E-9</v>
      </c>
      <c r="AT126" s="5">
        <f t="shared" si="126"/>
        <v>-7.5842779221407895E-5</v>
      </c>
      <c r="AU126" s="5">
        <f t="shared" si="127"/>
        <v>1.7581162526257984E-10</v>
      </c>
    </row>
    <row r="127" spans="6:47" x14ac:dyDescent="0.35">
      <c r="F127" t="str">
        <f t="shared" si="128"/>
        <v>Trad, t=5.6</v>
      </c>
      <c r="G127" s="1">
        <f t="shared" si="130"/>
        <v>5.5999999999999881</v>
      </c>
      <c r="H127" s="1">
        <f t="shared" si="89"/>
        <v>0</v>
      </c>
      <c r="I127">
        <f t="shared" si="129"/>
        <v>-5.4430191014614644E-6</v>
      </c>
      <c r="J127" s="53">
        <f t="shared" si="131"/>
        <v>1.7884205619087671E-5</v>
      </c>
      <c r="K127" s="1">
        <f t="shared" si="132"/>
        <v>1.3106739708204992E-4</v>
      </c>
      <c r="L127" s="1">
        <f t="shared" si="133"/>
        <v>-2.5371204059614923E-4</v>
      </c>
      <c r="M127" s="1">
        <f t="shared" si="134"/>
        <v>-7.2726606903567525E-4</v>
      </c>
      <c r="N127" s="1">
        <f t="shared" si="135"/>
        <v>8.60457985643191E-4</v>
      </c>
      <c r="O127" s="1">
        <f t="shared" si="136"/>
        <v>3.3280273248358474E-3</v>
      </c>
      <c r="P127" s="1">
        <f t="shared" si="137"/>
        <v>-5.1054068298050502E-4</v>
      </c>
      <c r="Q127" s="1">
        <f t="shared" si="138"/>
        <v>-1.1925460006437341E-2</v>
      </c>
      <c r="R127" s="1">
        <f t="shared" si="139"/>
        <v>-9.5946683347828913E-3</v>
      </c>
      <c r="S127" s="1">
        <f t="shared" si="140"/>
        <v>4.6690357902892686E-2</v>
      </c>
      <c r="T127" s="1">
        <f t="shared" si="141"/>
        <v>0.18775024277322222</v>
      </c>
      <c r="U127" s="1">
        <f t="shared" si="142"/>
        <v>0.40840251302473118</v>
      </c>
      <c r="V127" s="1">
        <f t="shared" si="143"/>
        <v>0.6678651647349465</v>
      </c>
      <c r="W127" s="1">
        <f t="shared" si="144"/>
        <v>0.91415503475655013</v>
      </c>
      <c r="X127" s="1">
        <f t="shared" si="145"/>
        <v>1.1100750643931752</v>
      </c>
      <c r="Y127" s="1">
        <f t="shared" si="146"/>
        <v>1.2443630986860397</v>
      </c>
      <c r="Z127" s="1">
        <f t="shared" si="147"/>
        <v>1.3248460984359856</v>
      </c>
      <c r="AA127" s="1">
        <f t="shared" si="148"/>
        <v>1.3591014131345154</v>
      </c>
      <c r="AB127" s="1">
        <f t="shared" si="149"/>
        <v>1.3382809110227734</v>
      </c>
      <c r="AC127" s="1">
        <f t="shared" si="150"/>
        <v>1.242103873218714</v>
      </c>
      <c r="AD127" s="1">
        <f t="shared" si="151"/>
        <v>1.0629527849765468</v>
      </c>
      <c r="AE127" s="1">
        <f t="shared" si="152"/>
        <v>0.82411107362108049</v>
      </c>
      <c r="AF127" s="1">
        <f t="shared" si="153"/>
        <v>0.57273467783030141</v>
      </c>
      <c r="AG127" s="1">
        <f t="shared" si="154"/>
        <v>0.355065579740585</v>
      </c>
      <c r="AH127" s="1">
        <f t="shared" si="155"/>
        <v>0.19614720319679421</v>
      </c>
      <c r="AI127" s="1">
        <f t="shared" si="156"/>
        <v>9.6656177422111564E-2</v>
      </c>
      <c r="AJ127" s="1">
        <f t="shared" si="157"/>
        <v>4.2575721057939296E-2</v>
      </c>
      <c r="AK127" s="1">
        <f t="shared" si="158"/>
        <v>1.6807002596058045E-2</v>
      </c>
      <c r="AL127" s="1">
        <f t="shared" si="159"/>
        <v>5.973538904950438E-3</v>
      </c>
      <c r="AM127" s="5">
        <f t="shared" si="160"/>
        <v>2.0589130666273945E-3</v>
      </c>
      <c r="AN127" s="10">
        <f t="shared" si="120"/>
        <v>2.0589130666273945E-3</v>
      </c>
      <c r="AO127" s="53">
        <f t="shared" si="121"/>
        <v>0</v>
      </c>
      <c r="AP127" s="5">
        <f t="shared" si="122"/>
        <v>7.0496043747651623E-6</v>
      </c>
      <c r="AQ127">
        <f t="shared" si="123"/>
        <v>0</v>
      </c>
      <c r="AR127">
        <f t="shared" si="124"/>
        <v>-7.0467323594058939E-6</v>
      </c>
      <c r="AS127" s="5">
        <f t="shared" si="125"/>
        <v>-2.8720153592684181E-9</v>
      </c>
      <c r="AT127" s="5">
        <f t="shared" si="126"/>
        <v>-7.5845651236767166E-5</v>
      </c>
      <c r="AU127" s="5">
        <f t="shared" si="127"/>
        <v>1.7581163351105205E-10</v>
      </c>
    </row>
    <row r="128" spans="6:47" x14ac:dyDescent="0.35">
      <c r="F128" t="str">
        <f t="shared" si="128"/>
        <v>Trad, t=5.65</v>
      </c>
      <c r="G128" s="1">
        <f t="shared" si="130"/>
        <v>5.6499999999999879</v>
      </c>
      <c r="H128" s="1">
        <f t="shared" si="89"/>
        <v>0</v>
      </c>
      <c r="I128">
        <f t="shared" si="129"/>
        <v>-3.8728282212958146E-6</v>
      </c>
      <c r="J128" s="53">
        <f t="shared" si="131"/>
        <v>1.2725007012829105E-5</v>
      </c>
      <c r="K128" s="1">
        <f t="shared" si="132"/>
        <v>1.3121047835970884E-4</v>
      </c>
      <c r="L128" s="1">
        <f t="shared" si="133"/>
        <v>-2.0903270615317811E-4</v>
      </c>
      <c r="M128" s="1">
        <f t="shared" si="134"/>
        <v>-7.2448777751959765E-4</v>
      </c>
      <c r="N128" s="1">
        <f t="shared" si="135"/>
        <v>6.7525003548090322E-4</v>
      </c>
      <c r="O128" s="1">
        <f t="shared" si="136"/>
        <v>3.2071641928073428E-3</v>
      </c>
      <c r="P128" s="1">
        <f t="shared" si="137"/>
        <v>1.1972191266535621E-5</v>
      </c>
      <c r="Q128" s="1">
        <f t="shared" si="138"/>
        <v>-1.1078522411587726E-2</v>
      </c>
      <c r="R128" s="1">
        <f t="shared" si="139"/>
        <v>-1.0666514229890407E-2</v>
      </c>
      <c r="S128" s="1">
        <f t="shared" si="140"/>
        <v>4.0514694769655059E-2</v>
      </c>
      <c r="T128" s="1">
        <f t="shared" si="141"/>
        <v>0.17485468696959827</v>
      </c>
      <c r="U128" s="1">
        <f t="shared" si="142"/>
        <v>0.39034473985662027</v>
      </c>
      <c r="V128" s="1">
        <f t="shared" si="143"/>
        <v>0.64858493969367825</v>
      </c>
      <c r="W128" s="1">
        <f t="shared" si="144"/>
        <v>0.89770782145708594</v>
      </c>
      <c r="X128" s="1">
        <f t="shared" si="145"/>
        <v>1.0988026072900514</v>
      </c>
      <c r="Y128" s="1">
        <f t="shared" si="146"/>
        <v>1.2384815913756511</v>
      </c>
      <c r="Z128" s="1">
        <f t="shared" si="147"/>
        <v>1.3232968252253396</v>
      </c>
      <c r="AA128" s="1">
        <f t="shared" si="148"/>
        <v>1.3609628663111861</v>
      </c>
      <c r="AB128" s="1">
        <f t="shared" si="149"/>
        <v>1.3436575152759722</v>
      </c>
      <c r="AC128" s="1">
        <f t="shared" si="150"/>
        <v>1.2516413551002723</v>
      </c>
      <c r="AD128" s="1">
        <f t="shared" si="151"/>
        <v>1.0764578327800816</v>
      </c>
      <c r="AE128" s="1">
        <f t="shared" si="152"/>
        <v>0.83978584941332202</v>
      </c>
      <c r="AF128" s="1">
        <f t="shared" si="153"/>
        <v>0.58784395960458924</v>
      </c>
      <c r="AG128" s="1">
        <f t="shared" si="154"/>
        <v>0.36733133956645564</v>
      </c>
      <c r="AH128" s="1">
        <f t="shared" si="155"/>
        <v>0.20464533863490053</v>
      </c>
      <c r="AI128" s="1">
        <f t="shared" si="156"/>
        <v>0.10173946391203433</v>
      </c>
      <c r="AJ128" s="1">
        <f t="shared" si="157"/>
        <v>4.5226369624214002E-2</v>
      </c>
      <c r="AK128" s="1">
        <f t="shared" si="158"/>
        <v>1.8021642671879518E-2</v>
      </c>
      <c r="AL128" s="1">
        <f t="shared" si="159"/>
        <v>6.4672668773370738E-3</v>
      </c>
      <c r="AM128" s="5">
        <f t="shared" si="160"/>
        <v>2.2520131896072021E-3</v>
      </c>
      <c r="AN128" s="10">
        <f t="shared" si="120"/>
        <v>2.2520131896072021E-3</v>
      </c>
      <c r="AO128" s="53">
        <f t="shared" si="121"/>
        <v>0</v>
      </c>
      <c r="AP128" s="5">
        <f t="shared" si="122"/>
        <v>7.7209239998527076E-6</v>
      </c>
      <c r="AQ128">
        <f t="shared" si="123"/>
        <v>0</v>
      </c>
      <c r="AR128">
        <f t="shared" si="124"/>
        <v>-7.7187370723930115E-6</v>
      </c>
      <c r="AS128" s="5">
        <f t="shared" si="125"/>
        <v>-2.1869274596960747E-9</v>
      </c>
      <c r="AT128" s="5">
        <f t="shared" si="126"/>
        <v>-7.5847838164226861E-5</v>
      </c>
      <c r="AU128" s="5">
        <f t="shared" si="127"/>
        <v>1.7581163829370378E-10</v>
      </c>
    </row>
    <row r="129" spans="6:47" x14ac:dyDescent="0.35">
      <c r="F129" t="str">
        <f t="shared" si="128"/>
        <v>Trad, t=5.7</v>
      </c>
      <c r="G129" s="1">
        <f t="shared" si="130"/>
        <v>5.6999999999999877</v>
      </c>
      <c r="H129" s="1">
        <f t="shared" si="89"/>
        <v>0</v>
      </c>
      <c r="I129">
        <f t="shared" si="129"/>
        <v>-2.4408392748634149E-6</v>
      </c>
      <c r="J129" s="53">
        <f t="shared" si="131"/>
        <v>8.019900474551221E-6</v>
      </c>
      <c r="K129" s="1">
        <f t="shared" si="132"/>
        <v>1.2973130074261235E-4</v>
      </c>
      <c r="L129" s="1">
        <f t="shared" si="133"/>
        <v>-1.6713355775773971E-4</v>
      </c>
      <c r="M129" s="1">
        <f t="shared" si="134"/>
        <v>-7.1378954865688093E-4</v>
      </c>
      <c r="N129" s="1">
        <f t="shared" si="135"/>
        <v>5.0414496118586624E-4</v>
      </c>
      <c r="O129" s="1">
        <f t="shared" si="136"/>
        <v>3.0678429167401064E-3</v>
      </c>
      <c r="P129" s="1">
        <f t="shared" si="137"/>
        <v>4.7721417646915683E-4</v>
      </c>
      <c r="Q129" s="1">
        <f t="shared" si="138"/>
        <v>-1.0223101676685439E-2</v>
      </c>
      <c r="R129" s="1">
        <f t="shared" si="139"/>
        <v>-1.1511678858222659E-2</v>
      </c>
      <c r="S129" s="1">
        <f t="shared" si="140"/>
        <v>3.4809724961500151E-2</v>
      </c>
      <c r="T129" s="1">
        <f t="shared" si="141"/>
        <v>0.16249607347739536</v>
      </c>
      <c r="U129" s="1">
        <f t="shared" si="142"/>
        <v>0.37263181047463689</v>
      </c>
      <c r="V129" s="1">
        <f t="shared" si="143"/>
        <v>0.62931021321838321</v>
      </c>
      <c r="W129" s="1">
        <f t="shared" si="144"/>
        <v>0.88096789356472716</v>
      </c>
      <c r="X129" s="1">
        <f t="shared" si="145"/>
        <v>1.087099112756621</v>
      </c>
      <c r="Y129" s="1">
        <f t="shared" si="146"/>
        <v>1.2321912336331071</v>
      </c>
      <c r="Z129" s="1">
        <f t="shared" si="147"/>
        <v>1.321440476591095</v>
      </c>
      <c r="AA129" s="1">
        <f t="shared" si="148"/>
        <v>1.3625994970730368</v>
      </c>
      <c r="AB129" s="1">
        <f t="shared" si="149"/>
        <v>1.3488233606658564</v>
      </c>
      <c r="AC129" s="1">
        <f t="shared" si="150"/>
        <v>1.2609513138136981</v>
      </c>
      <c r="AD129" s="1">
        <f t="shared" si="151"/>
        <v>1.0897663490662748</v>
      </c>
      <c r="AE129" s="1">
        <f t="shared" si="152"/>
        <v>0.85537560493603881</v>
      </c>
      <c r="AF129" s="1">
        <f t="shared" si="153"/>
        <v>0.60301515899954228</v>
      </c>
      <c r="AG129" s="1">
        <f t="shared" si="154"/>
        <v>0.37976795126556534</v>
      </c>
      <c r="AH129" s="1">
        <f t="shared" si="155"/>
        <v>0.21334724979844857</v>
      </c>
      <c r="AI129" s="1">
        <f t="shared" si="156"/>
        <v>0.10699661385367432</v>
      </c>
      <c r="AJ129" s="1">
        <f t="shared" si="157"/>
        <v>4.7995202367935322E-2</v>
      </c>
      <c r="AK129" s="1">
        <f t="shared" si="158"/>
        <v>1.9303252013448444E-2</v>
      </c>
      <c r="AL129" s="1">
        <f t="shared" si="159"/>
        <v>6.9935466939562837E-3</v>
      </c>
      <c r="AM129" s="5">
        <f t="shared" si="160"/>
        <v>2.4600475927651247E-3</v>
      </c>
      <c r="AN129" s="10">
        <f t="shared" si="120"/>
        <v>2.4600475927651247E-3</v>
      </c>
      <c r="AO129" s="53">
        <f t="shared" si="121"/>
        <v>0</v>
      </c>
      <c r="AP129" s="5">
        <f t="shared" si="122"/>
        <v>8.4450494610269841E-6</v>
      </c>
      <c r="AQ129">
        <f t="shared" si="123"/>
        <v>0</v>
      </c>
      <c r="AR129">
        <f t="shared" si="124"/>
        <v>-8.4434934140009688E-6</v>
      </c>
      <c r="AS129" s="5">
        <f t="shared" si="125"/>
        <v>-1.5560470260153755E-9</v>
      </c>
      <c r="AT129" s="5">
        <f t="shared" si="126"/>
        <v>-7.5849394211252873E-5</v>
      </c>
      <c r="AU129" s="5">
        <f t="shared" si="127"/>
        <v>1.7581164071498613E-10</v>
      </c>
    </row>
    <row r="130" spans="6:47" x14ac:dyDescent="0.35">
      <c r="F130" t="str">
        <f t="shared" si="128"/>
        <v>Trad, t=5.75</v>
      </c>
      <c r="G130" s="1">
        <f t="shared" si="130"/>
        <v>5.7499999999999876</v>
      </c>
      <c r="H130" s="1">
        <f t="shared" si="89"/>
        <v>0</v>
      </c>
      <c r="I130">
        <f t="shared" si="129"/>
        <v>-1.1482380050327329E-6</v>
      </c>
      <c r="J130" s="53">
        <f t="shared" si="131"/>
        <v>3.7727820165361228E-6</v>
      </c>
      <c r="K130" s="1">
        <f t="shared" si="132"/>
        <v>1.2684116657716576E-4</v>
      </c>
      <c r="L130" s="1">
        <f t="shared" si="133"/>
        <v>-1.2818022688905267E-4</v>
      </c>
      <c r="M130" s="1">
        <f t="shared" si="134"/>
        <v>-6.9621652019127346E-4</v>
      </c>
      <c r="N130" s="1">
        <f t="shared" si="135"/>
        <v>3.4734989754980206E-4</v>
      </c>
      <c r="O130" s="1">
        <f t="shared" si="136"/>
        <v>2.9135016593330107E-3</v>
      </c>
      <c r="P130" s="1">
        <f t="shared" si="137"/>
        <v>8.8700579720592135E-4</v>
      </c>
      <c r="Q130" s="1">
        <f t="shared" si="138"/>
        <v>-9.3681368087825123E-3</v>
      </c>
      <c r="R130" s="1">
        <f t="shared" si="139"/>
        <v>-1.2150495561411274E-2</v>
      </c>
      <c r="S130" s="1">
        <f t="shared" si="140"/>
        <v>2.9556977697307647E-2</v>
      </c>
      <c r="T130" s="1">
        <f t="shared" si="141"/>
        <v>0.15067331484527433</v>
      </c>
      <c r="U130" s="1">
        <f t="shared" si="142"/>
        <v>0.35528276673602177</v>
      </c>
      <c r="V130" s="1">
        <f t="shared" si="143"/>
        <v>0.61006861731385531</v>
      </c>
      <c r="W130" s="1">
        <f t="shared" si="144"/>
        <v>0.86395684173183407</v>
      </c>
      <c r="X130" s="1">
        <f t="shared" si="145"/>
        <v>1.0749728661911824</v>
      </c>
      <c r="Y130" s="1">
        <f t="shared" si="146"/>
        <v>1.2254887901196978</v>
      </c>
      <c r="Z130" s="1">
        <f t="shared" si="147"/>
        <v>1.3192690196153773</v>
      </c>
      <c r="AA130" s="1">
        <f t="shared" si="148"/>
        <v>1.3640051982062806</v>
      </c>
      <c r="AB130" s="1">
        <f t="shared" si="149"/>
        <v>1.3537769155237283</v>
      </c>
      <c r="AC130" s="1">
        <f t="shared" si="150"/>
        <v>1.2700341574891778</v>
      </c>
      <c r="AD130" s="1">
        <f t="shared" si="151"/>
        <v>1.1028761526578952</v>
      </c>
      <c r="AE130" s="1">
        <f t="shared" si="152"/>
        <v>0.87087404681739844</v>
      </c>
      <c r="AF130" s="1">
        <f t="shared" si="153"/>
        <v>0.61824052900787152</v>
      </c>
      <c r="AG130" s="1">
        <f t="shared" si="154"/>
        <v>0.39236998407262857</v>
      </c>
      <c r="AH130" s="1">
        <f t="shared" si="155"/>
        <v>0.22225146723938535</v>
      </c>
      <c r="AI130" s="1">
        <f t="shared" si="156"/>
        <v>0.11242918590953811</v>
      </c>
      <c r="AJ130" s="1">
        <f t="shared" si="157"/>
        <v>5.0884881308503764E-2</v>
      </c>
      <c r="AK130" s="1">
        <f t="shared" si="158"/>
        <v>2.0654174654495726E-2</v>
      </c>
      <c r="AL130" s="1">
        <f t="shared" si="159"/>
        <v>7.5539112092805711E-3</v>
      </c>
      <c r="AM130" s="5">
        <f t="shared" si="160"/>
        <v>2.6839023176252973E-3</v>
      </c>
      <c r="AN130" s="10">
        <f t="shared" si="120"/>
        <v>2.6839023176252973E-3</v>
      </c>
      <c r="AO130" s="53">
        <f t="shared" si="121"/>
        <v>0</v>
      </c>
      <c r="AP130" s="5">
        <f t="shared" si="122"/>
        <v>9.2251784728691931E-6</v>
      </c>
      <c r="AQ130">
        <f t="shared" si="123"/>
        <v>0</v>
      </c>
      <c r="AR130">
        <f t="shared" si="124"/>
        <v>-9.2241977782681062E-6</v>
      </c>
      <c r="AS130" s="5">
        <f t="shared" si="125"/>
        <v>-9.8069460108690134E-10</v>
      </c>
      <c r="AT130" s="5">
        <f t="shared" si="126"/>
        <v>-7.5850374905853961E-5</v>
      </c>
      <c r="AU130" s="5">
        <f t="shared" si="127"/>
        <v>1.7581164167674802E-10</v>
      </c>
    </row>
    <row r="131" spans="6:47" x14ac:dyDescent="0.35">
      <c r="F131" t="str">
        <f t="shared" si="128"/>
        <v>Trad, t=5.8</v>
      </c>
      <c r="G131" s="1">
        <f t="shared" si="130"/>
        <v>5.7999999999999874</v>
      </c>
      <c r="H131" s="1">
        <f t="shared" si="89"/>
        <v>0</v>
      </c>
      <c r="I131">
        <f t="shared" si="129"/>
        <v>5.647537200743451E-9</v>
      </c>
      <c r="J131" s="53">
        <f t="shared" si="131"/>
        <v>-1.8556193659585624E-8</v>
      </c>
      <c r="K131" s="1">
        <f t="shared" si="132"/>
        <v>1.2274310344433586E-4</v>
      </c>
      <c r="L131" s="1">
        <f t="shared" si="133"/>
        <v>-9.2284249483747191E-5</v>
      </c>
      <c r="M131" s="1">
        <f t="shared" si="134"/>
        <v>-6.7276915731148907E-4</v>
      </c>
      <c r="N131" s="1">
        <f t="shared" si="135"/>
        <v>2.0489718519213165E-4</v>
      </c>
      <c r="O131" s="1">
        <f t="shared" si="136"/>
        <v>2.7473502475386762E-3</v>
      </c>
      <c r="P131" s="1">
        <f t="shared" si="137"/>
        <v>1.2435024518167811E-3</v>
      </c>
      <c r="Q131" s="1">
        <f t="shared" si="138"/>
        <v>-8.5215339446687612E-3</v>
      </c>
      <c r="R131" s="1">
        <f t="shared" si="139"/>
        <v>-1.2602484084145143E-2</v>
      </c>
      <c r="S131" s="1">
        <f t="shared" si="140"/>
        <v>2.4737542948749632E-2</v>
      </c>
      <c r="T131" s="1">
        <f t="shared" si="141"/>
        <v>0.13938374829661607</v>
      </c>
      <c r="U131" s="1">
        <f t="shared" si="142"/>
        <v>0.33831511061368474</v>
      </c>
      <c r="V131" s="1">
        <f t="shared" si="143"/>
        <v>0.59088729353510427</v>
      </c>
      <c r="W131" s="1">
        <f t="shared" si="144"/>
        <v>0.84669685796547967</v>
      </c>
      <c r="X131" s="1">
        <f t="shared" si="145"/>
        <v>1.0624331845469335</v>
      </c>
      <c r="Y131" s="1">
        <f t="shared" si="146"/>
        <v>1.218371830629867</v>
      </c>
      <c r="Z131" s="1">
        <f t="shared" si="147"/>
        <v>1.3167747136602186</v>
      </c>
      <c r="AA131" s="1">
        <f t="shared" si="148"/>
        <v>1.3651737095532421</v>
      </c>
      <c r="AB131" s="1">
        <f t="shared" si="149"/>
        <v>1.3585163491221619</v>
      </c>
      <c r="AC131" s="1">
        <f t="shared" si="150"/>
        <v>1.2788901705222742</v>
      </c>
      <c r="AD131" s="1">
        <f t="shared" si="151"/>
        <v>1.1157852031207236</v>
      </c>
      <c r="AE131" s="1">
        <f t="shared" si="152"/>
        <v>0.88627510233112994</v>
      </c>
      <c r="AF131" s="1">
        <f t="shared" si="153"/>
        <v>0.6335123973739224</v>
      </c>
      <c r="AG131" s="1">
        <f t="shared" si="154"/>
        <v>0.40513188820288043</v>
      </c>
      <c r="AH131" s="1">
        <f t="shared" si="155"/>
        <v>0.23135632473450402</v>
      </c>
      <c r="AI131" s="1">
        <f t="shared" si="156"/>
        <v>0.11803859196658542</v>
      </c>
      <c r="AJ131" s="1">
        <f t="shared" si="157"/>
        <v>5.3898015064648724E-2</v>
      </c>
      <c r="AK131" s="1">
        <f t="shared" si="158"/>
        <v>2.2076767050501017E-2</v>
      </c>
      <c r="AL131" s="1">
        <f t="shared" si="159"/>
        <v>8.1499282864333413E-3</v>
      </c>
      <c r="AM131" s="5">
        <f t="shared" si="160"/>
        <v>2.9244969491547122E-3</v>
      </c>
      <c r="AN131" s="10">
        <f t="shared" si="120"/>
        <v>2.9244969491547122E-3</v>
      </c>
      <c r="AO131" s="53">
        <f t="shared" si="121"/>
        <v>0</v>
      </c>
      <c r="AP131" s="5">
        <f t="shared" si="122"/>
        <v>1.0064633691094838E-5</v>
      </c>
      <c r="AQ131">
        <f t="shared" si="123"/>
        <v>0</v>
      </c>
      <c r="AR131">
        <f t="shared" si="124"/>
        <v>-1.0064172345503053E-5</v>
      </c>
      <c r="AS131" s="5">
        <f t="shared" si="125"/>
        <v>-4.6134559178475742E-10</v>
      </c>
      <c r="AT131" s="5">
        <f t="shared" si="126"/>
        <v>-7.5850836251445749E-5</v>
      </c>
      <c r="AU131" s="5">
        <f t="shared" si="127"/>
        <v>1.7581164188958777E-10</v>
      </c>
    </row>
    <row r="132" spans="6:47" x14ac:dyDescent="0.35">
      <c r="F132" t="str">
        <f t="shared" si="128"/>
        <v>Trad, t=5.85</v>
      </c>
      <c r="G132" s="1">
        <f t="shared" si="130"/>
        <v>5.8499999999999872</v>
      </c>
      <c r="H132" s="1">
        <f t="shared" si="89"/>
        <v>0</v>
      </c>
      <c r="I132">
        <f t="shared" si="129"/>
        <v>1.0231134555888933E-6</v>
      </c>
      <c r="J132" s="53">
        <f t="shared" si="131"/>
        <v>-3.3616584969349348E-6</v>
      </c>
      <c r="K132" s="1">
        <f t="shared" si="132"/>
        <v>1.1763042814005692E-4</v>
      </c>
      <c r="L132" s="1">
        <f t="shared" si="133"/>
        <v>-5.9508179321472364E-5</v>
      </c>
      <c r="M132" s="1">
        <f t="shared" si="134"/>
        <v>-6.443973083213242E-4</v>
      </c>
      <c r="N132" s="1">
        <f t="shared" si="135"/>
        <v>7.6663693474410296E-5</v>
      </c>
      <c r="O132" s="1">
        <f t="shared" si="136"/>
        <v>2.5723628482752763E-3</v>
      </c>
      <c r="P132" s="1">
        <f t="shared" si="137"/>
        <v>1.5491363546062183E-3</v>
      </c>
      <c r="Q132" s="1">
        <f t="shared" si="138"/>
        <v>-7.6902159426503296E-3</v>
      </c>
      <c r="R132" s="1">
        <f t="shared" si="139"/>
        <v>-1.2886311650095721E-2</v>
      </c>
      <c r="S132" s="1">
        <f t="shared" si="140"/>
        <v>2.0332183152255153E-2</v>
      </c>
      <c r="T132" s="1">
        <f t="shared" si="141"/>
        <v>0.128623217195347</v>
      </c>
      <c r="U132" s="1">
        <f t="shared" si="142"/>
        <v>0.32174478564591963</v>
      </c>
      <c r="V132" s="1">
        <f t="shared" si="143"/>
        <v>0.57179280454573467</v>
      </c>
      <c r="W132" s="1">
        <f t="shared" si="144"/>
        <v>0.82921065576049047</v>
      </c>
      <c r="X132" s="1">
        <f t="shared" si="145"/>
        <v>1.0494903906202089</v>
      </c>
      <c r="Y132" s="1">
        <f t="shared" si="146"/>
        <v>1.2108387505091607</v>
      </c>
      <c r="Z132" s="1">
        <f t="shared" si="147"/>
        <v>1.3139501471807558</v>
      </c>
      <c r="AA132" s="1">
        <f t="shared" si="148"/>
        <v>1.3660986470826899</v>
      </c>
      <c r="AB132" s="1">
        <f t="shared" si="149"/>
        <v>1.3630395401218751</v>
      </c>
      <c r="AC132" s="1">
        <f t="shared" si="150"/>
        <v>1.2875195025317321</v>
      </c>
      <c r="AD132" s="1">
        <f t="shared" si="151"/>
        <v>1.1284915852062594</v>
      </c>
      <c r="AE132" s="1">
        <f t="shared" si="152"/>
        <v>0.90157291466423339</v>
      </c>
      <c r="AF132" s="1">
        <f t="shared" si="153"/>
        <v>0.64882317420206803</v>
      </c>
      <c r="AG132" s="1">
        <f t="shared" si="154"/>
        <v>0.41804800492779998</v>
      </c>
      <c r="AH132" s="1">
        <f t="shared" si="155"/>
        <v>0.24065996342861604</v>
      </c>
      <c r="AI132" s="1">
        <f t="shared" si="156"/>
        <v>0.12382609496551596</v>
      </c>
      <c r="AJ132" s="1">
        <f t="shared" si="157"/>
        <v>5.7037154588802624E-2</v>
      </c>
      <c r="AK132" s="1">
        <f t="shared" si="158"/>
        <v>2.3573395074746619E-2</v>
      </c>
      <c r="AL132" s="1">
        <f t="shared" si="159"/>
        <v>8.783199768198113E-3</v>
      </c>
      <c r="AM132" s="5">
        <f t="shared" si="160"/>
        <v>3.1827847863572308E-3</v>
      </c>
      <c r="AN132" s="10">
        <f t="shared" si="120"/>
        <v>3.1827847863572308E-3</v>
      </c>
      <c r="AO132" s="53">
        <f t="shared" si="121"/>
        <v>0</v>
      </c>
      <c r="AP132" s="5">
        <f t="shared" si="122"/>
        <v>1.096686355933014E-5</v>
      </c>
      <c r="AQ132">
        <f t="shared" si="123"/>
        <v>0</v>
      </c>
      <c r="AR132">
        <f t="shared" si="124"/>
        <v>-1.0966865828576644E-5</v>
      </c>
      <c r="AS132" s="5">
        <f t="shared" si="125"/>
        <v>2.2692465040299176E-12</v>
      </c>
      <c r="AT132" s="5">
        <f t="shared" si="126"/>
        <v>-7.5850833982199245E-5</v>
      </c>
      <c r="AU132" s="5">
        <f t="shared" si="127"/>
        <v>1.7581164188959291E-10</v>
      </c>
    </row>
    <row r="133" spans="6:47" x14ac:dyDescent="0.35">
      <c r="F133" t="str">
        <f t="shared" si="128"/>
        <v>Trad, t=5.9</v>
      </c>
      <c r="G133" s="1">
        <f t="shared" si="130"/>
        <v>5.899999999999987</v>
      </c>
      <c r="H133" s="1">
        <f t="shared" si="89"/>
        <v>0</v>
      </c>
      <c r="I133">
        <f t="shared" si="129"/>
        <v>1.9078552934048601E-6</v>
      </c>
      <c r="J133" s="53">
        <f t="shared" si="131"/>
        <v>-6.2686673926159684E-6</v>
      </c>
      <c r="K133" s="1">
        <f t="shared" si="132"/>
        <v>1.1168559879094144E-4</v>
      </c>
      <c r="L133" s="1">
        <f t="shared" si="133"/>
        <v>-2.987066037271041E-5</v>
      </c>
      <c r="M133" s="1">
        <f t="shared" si="134"/>
        <v>-6.1199550609640399E-4</v>
      </c>
      <c r="N133" s="1">
        <f t="shared" si="135"/>
        <v>-3.7610372887771253E-5</v>
      </c>
      <c r="O133" s="1">
        <f t="shared" si="136"/>
        <v>2.3912738558554939E-3</v>
      </c>
      <c r="P133" s="1">
        <f t="shared" si="137"/>
        <v>1.8065623221992491E-3</v>
      </c>
      <c r="Q133" s="1">
        <f t="shared" si="138"/>
        <v>-6.8801742893751039E-3</v>
      </c>
      <c r="R133" s="1">
        <f t="shared" si="139"/>
        <v>-1.3019762045966813E-2</v>
      </c>
      <c r="S133" s="1">
        <f t="shared" si="140"/>
        <v>1.6321440012736627E-2</v>
      </c>
      <c r="T133" s="1">
        <f t="shared" si="141"/>
        <v>0.11838615628762779</v>
      </c>
      <c r="U133" s="1">
        <f t="shared" si="142"/>
        <v>0.30558616655800408</v>
      </c>
      <c r="V133" s="1">
        <f t="shared" si="143"/>
        <v>0.55281105045122392</v>
      </c>
      <c r="W133" s="1">
        <f t="shared" si="144"/>
        <v>0.81152138895795045</v>
      </c>
      <c r="X133" s="1">
        <f t="shared" si="145"/>
        <v>1.0361557831688681</v>
      </c>
      <c r="Y133" s="1">
        <f t="shared" si="146"/>
        <v>1.2028887878841326</v>
      </c>
      <c r="Z133" s="1">
        <f t="shared" si="147"/>
        <v>1.310788273571452</v>
      </c>
      <c r="AA133" s="1">
        <f t="shared" si="148"/>
        <v>1.3667735325925672</v>
      </c>
      <c r="AB133" s="1">
        <f t="shared" si="149"/>
        <v>1.3673440863738706</v>
      </c>
      <c r="AC133" s="1">
        <f t="shared" si="150"/>
        <v>1.2959221585014518</v>
      </c>
      <c r="AD133" s="1">
        <f t="shared" si="151"/>
        <v>1.1409934935540729</v>
      </c>
      <c r="AE133" s="1">
        <f t="shared" si="152"/>
        <v>0.91676183757614793</v>
      </c>
      <c r="AF133" s="1">
        <f t="shared" si="153"/>
        <v>0.66416535888326833</v>
      </c>
      <c r="AG133" s="1">
        <f t="shared" si="154"/>
        <v>0.43111257649802898</v>
      </c>
      <c r="AH133" s="1">
        <f t="shared" si="155"/>
        <v>0.25016033626267964</v>
      </c>
      <c r="AI133" s="1">
        <f t="shared" si="156"/>
        <v>0.12979280704144283</v>
      </c>
      <c r="AJ133" s="1">
        <f t="shared" si="157"/>
        <v>6.0304789012962143E-2</v>
      </c>
      <c r="AK133" s="1">
        <f t="shared" si="158"/>
        <v>2.514643096749743E-2</v>
      </c>
      <c r="AL133" s="1">
        <f t="shared" si="159"/>
        <v>9.4553603653680669E-3</v>
      </c>
      <c r="AM133" s="5">
        <f t="shared" si="160"/>
        <v>3.4597529560992045E-3</v>
      </c>
      <c r="AN133" s="10">
        <f t="shared" si="120"/>
        <v>3.4597529560992045E-3</v>
      </c>
      <c r="AO133" s="53">
        <f t="shared" si="121"/>
        <v>0</v>
      </c>
      <c r="AP133" s="5">
        <f t="shared" si="122"/>
        <v>1.1935442948839581E-5</v>
      </c>
      <c r="AQ133">
        <f t="shared" si="123"/>
        <v>0</v>
      </c>
      <c r="AR133">
        <f t="shared" si="124"/>
        <v>-1.193585402115005E-5</v>
      </c>
      <c r="AS133" s="5">
        <f t="shared" si="125"/>
        <v>4.1107231046845147E-10</v>
      </c>
      <c r="AT133" s="5">
        <f t="shared" si="126"/>
        <v>-7.5850422909888777E-5</v>
      </c>
      <c r="AU133" s="5">
        <f t="shared" si="127"/>
        <v>1.7581164205857335E-10</v>
      </c>
    </row>
    <row r="134" spans="6:47" x14ac:dyDescent="0.35">
      <c r="F134" t="str">
        <f t="shared" si="128"/>
        <v>Trad, t=5.95</v>
      </c>
      <c r="G134" s="1">
        <f t="shared" si="130"/>
        <v>5.9499999999999869</v>
      </c>
      <c r="H134" s="1">
        <f t="shared" si="89"/>
        <v>0</v>
      </c>
      <c r="I134">
        <f t="shared" si="129"/>
        <v>2.6647537466249782E-6</v>
      </c>
      <c r="J134" s="53">
        <f t="shared" si="131"/>
        <v>-8.7556194531963556E-6</v>
      </c>
      <c r="K134" s="1">
        <f t="shared" si="132"/>
        <v>1.0507933387080402E-4</v>
      </c>
      <c r="L134" s="1">
        <f t="shared" si="133"/>
        <v>-3.3514049738366944E-6</v>
      </c>
      <c r="M134" s="1">
        <f t="shared" si="134"/>
        <v>-5.7639942402865909E-4</v>
      </c>
      <c r="N134" s="1">
        <f t="shared" si="135"/>
        <v>-1.3830332647326492E-4</v>
      </c>
      <c r="O134" s="1">
        <f t="shared" si="136"/>
        <v>2.2065766760555232E-3</v>
      </c>
      <c r="P134" s="1">
        <f t="shared" si="137"/>
        <v>2.0186074759703048E-3</v>
      </c>
      <c r="Q134" s="1">
        <f t="shared" si="138"/>
        <v>-6.0965227359356892E-3</v>
      </c>
      <c r="R134" s="1">
        <f t="shared" si="139"/>
        <v>-1.3019712333790047E-2</v>
      </c>
      <c r="S134" s="1">
        <f t="shared" si="140"/>
        <v>1.2685736023930895E-2</v>
      </c>
      <c r="T134" s="1">
        <f t="shared" si="141"/>
        <v>0.10866568001471812</v>
      </c>
      <c r="U134" s="1">
        <f t="shared" si="142"/>
        <v>0.28985205678811532</v>
      </c>
      <c r="V134" s="1">
        <f t="shared" si="143"/>
        <v>0.53396719022621197</v>
      </c>
      <c r="W134" s="1">
        <f t="shared" si="144"/>
        <v>0.79365256978183196</v>
      </c>
      <c r="X134" s="1">
        <f t="shared" si="145"/>
        <v>1.0224416030455874</v>
      </c>
      <c r="Y134" s="1">
        <f t="shared" si="146"/>
        <v>1.1945220376165957</v>
      </c>
      <c r="Z134" s="1">
        <f t="shared" si="147"/>
        <v>1.3072824458878753</v>
      </c>
      <c r="AA134" s="1">
        <f t="shared" si="148"/>
        <v>1.3671918239405891</v>
      </c>
      <c r="AB134" s="1">
        <f t="shared" si="149"/>
        <v>1.3714273160345116</v>
      </c>
      <c r="AC134" s="1">
        <f t="shared" si="150"/>
        <v>1.3040979901197662</v>
      </c>
      <c r="AD134" s="1">
        <f t="shared" si="151"/>
        <v>1.153289217708823</v>
      </c>
      <c r="AE134" s="1">
        <f t="shared" si="152"/>
        <v>0.93183642949911272</v>
      </c>
      <c r="AF134" s="1">
        <f t="shared" si="153"/>
        <v>0.67953154634506319</v>
      </c>
      <c r="AG134" s="1">
        <f t="shared" si="154"/>
        <v>0.44431975588617911</v>
      </c>
      <c r="AH134" s="1">
        <f t="shared" si="155"/>
        <v>0.25985521266378492</v>
      </c>
      <c r="AI134" s="1">
        <f t="shared" si="156"/>
        <v>0.13593968797341668</v>
      </c>
      <c r="AJ134" s="1">
        <f t="shared" si="157"/>
        <v>6.3703341614954931E-2</v>
      </c>
      <c r="AK134" s="1">
        <f t="shared" si="158"/>
        <v>2.679825024572904E-2</v>
      </c>
      <c r="AL134" s="1">
        <f t="shared" si="159"/>
        <v>1.0168076464332326E-2</v>
      </c>
      <c r="AM134" s="5">
        <f t="shared" si="160"/>
        <v>3.7564224687600899E-3</v>
      </c>
      <c r="AN134" s="10">
        <f t="shared" si="120"/>
        <v>3.7564224687600899E-3</v>
      </c>
      <c r="AO134" s="53">
        <f t="shared" si="121"/>
        <v>0</v>
      </c>
      <c r="AP134" s="5">
        <f t="shared" si="122"/>
        <v>1.2974073585371981E-5</v>
      </c>
      <c r="AQ134">
        <f t="shared" si="123"/>
        <v>0</v>
      </c>
      <c r="AR134">
        <f t="shared" si="124"/>
        <v>-1.2974840134738486E-5</v>
      </c>
      <c r="AS134" s="5">
        <f t="shared" si="125"/>
        <v>7.6654936650496369E-10</v>
      </c>
      <c r="AT134" s="5">
        <f t="shared" si="126"/>
        <v>-7.5849656360522274E-5</v>
      </c>
      <c r="AU134" s="5">
        <f t="shared" si="127"/>
        <v>1.7581164264617128E-10</v>
      </c>
    </row>
    <row r="135" spans="6:47" x14ac:dyDescent="0.35">
      <c r="F135" t="str">
        <f t="shared" si="128"/>
        <v>Trad, t=6</v>
      </c>
      <c r="G135" s="1">
        <f t="shared" si="130"/>
        <v>5.9999999999999867</v>
      </c>
      <c r="H135" s="1">
        <f t="shared" si="89"/>
        <v>0</v>
      </c>
      <c r="I135">
        <f t="shared" si="129"/>
        <v>3.2996720933069044E-6</v>
      </c>
      <c r="J135" s="53">
        <f t="shared" si="131"/>
        <v>-1.0841779735151258E-5</v>
      </c>
      <c r="K135" s="1">
        <f t="shared" si="132"/>
        <v>9.7969976336836909E-5</v>
      </c>
      <c r="L135" s="1">
        <f t="shared" si="133"/>
        <v>2.0103967976360786E-5</v>
      </c>
      <c r="M135" s="1">
        <f t="shared" si="134"/>
        <v>-5.3838339286712438E-4</v>
      </c>
      <c r="N135" s="1">
        <f t="shared" si="135"/>
        <v>-2.258946288230188E-4</v>
      </c>
      <c r="O135" s="1">
        <f t="shared" si="136"/>
        <v>2.0205250975735868E-3</v>
      </c>
      <c r="P135" s="1">
        <f t="shared" si="137"/>
        <v>2.1882248914725094E-3</v>
      </c>
      <c r="Q135" s="1">
        <f t="shared" si="138"/>
        <v>-5.3435521137680268E-3</v>
      </c>
      <c r="R135" s="1">
        <f t="shared" si="139"/>
        <v>-1.2902116782616702E-2</v>
      </c>
      <c r="S135" s="1">
        <f t="shared" si="140"/>
        <v>9.405470392316562E-3</v>
      </c>
      <c r="T135" s="1">
        <f t="shared" si="141"/>
        <v>9.9453673209990642E-2</v>
      </c>
      <c r="U135" s="1">
        <f t="shared" si="142"/>
        <v>0.2745536936102087</v>
      </c>
      <c r="V135" s="1">
        <f t="shared" si="143"/>
        <v>0.51528556851166052</v>
      </c>
      <c r="W135" s="1">
        <f t="shared" si="144"/>
        <v>0.77562798650026765</v>
      </c>
      <c r="X135" s="1">
        <f t="shared" si="145"/>
        <v>1.0083609955518766</v>
      </c>
      <c r="Y135" s="1">
        <f t="shared" si="146"/>
        <v>1.1857394619134001</v>
      </c>
      <c r="Z135" s="1">
        <f t="shared" si="147"/>
        <v>1.3034264502906243</v>
      </c>
      <c r="AA135" s="1">
        <f t="shared" si="148"/>
        <v>1.3673469456942804</v>
      </c>
      <c r="AB135" s="1">
        <f t="shared" si="149"/>
        <v>1.3752862999470592</v>
      </c>
      <c r="AC135" s="1">
        <f t="shared" si="150"/>
        <v>1.3120466883257622</v>
      </c>
      <c r="AD135" s="1">
        <f t="shared" si="151"/>
        <v>1.165377127504543</v>
      </c>
      <c r="AE135" s="1">
        <f t="shared" si="152"/>
        <v>0.94679144712973562</v>
      </c>
      <c r="AF135" s="1">
        <f t="shared" si="153"/>
        <v>0.69491443263268327</v>
      </c>
      <c r="AG135" s="1">
        <f t="shared" si="154"/>
        <v>0.45766361632401698</v>
      </c>
      <c r="AH135" s="1">
        <f t="shared" si="155"/>
        <v>0.26974218347377282</v>
      </c>
      <c r="AI135" s="1">
        <f t="shared" si="156"/>
        <v>0.14226754393926999</v>
      </c>
      <c r="AJ135" s="1">
        <f t="shared" si="157"/>
        <v>6.7235165913441017E-2</v>
      </c>
      <c r="AK135" s="1">
        <f t="shared" si="158"/>
        <v>2.8531228580850936E-2</v>
      </c>
      <c r="AL135" s="1">
        <f t="shared" si="159"/>
        <v>1.0923044856024418E-2</v>
      </c>
      <c r="AM135" s="5">
        <f t="shared" si="160"/>
        <v>4.0738482144549448E-3</v>
      </c>
      <c r="AN135" s="10">
        <f t="shared" si="120"/>
        <v>4.0738482144549448E-3</v>
      </c>
      <c r="AO135" s="53">
        <f t="shared" si="121"/>
        <v>0</v>
      </c>
      <c r="AP135" s="5">
        <f t="shared" si="122"/>
        <v>1.4086584257850298E-5</v>
      </c>
      <c r="AQ135">
        <f t="shared" si="123"/>
        <v>0</v>
      </c>
      <c r="AR135">
        <f t="shared" si="124"/>
        <v>-1.4087654917727122E-5</v>
      </c>
      <c r="AS135" s="5">
        <f t="shared" si="125"/>
        <v>1.0706598768233646E-9</v>
      </c>
      <c r="AT135" s="5">
        <f t="shared" si="126"/>
        <v>-7.584858570064545E-5</v>
      </c>
      <c r="AU135" s="5">
        <f t="shared" si="127"/>
        <v>1.7581164379248386E-10</v>
      </c>
    </row>
    <row r="136" spans="6:47" x14ac:dyDescent="0.35">
      <c r="F136" t="str">
        <f t="shared" si="128"/>
        <v>Trad, t=6.05</v>
      </c>
      <c r="G136" s="1">
        <f t="shared" si="130"/>
        <v>6.0499999999999865</v>
      </c>
      <c r="H136" s="1">
        <f t="shared" si="89"/>
        <v>0</v>
      </c>
      <c r="I136">
        <f t="shared" si="129"/>
        <v>3.8192663319913512E-6</v>
      </c>
      <c r="J136" s="53">
        <f t="shared" si="131"/>
        <v>-1.2549017947971583E-5</v>
      </c>
      <c r="K136" s="1">
        <f t="shared" si="132"/>
        <v>9.0503080873668748E-5</v>
      </c>
      <c r="L136" s="1">
        <f t="shared" si="133"/>
        <v>4.0579273618556407E-5</v>
      </c>
      <c r="M136" s="1">
        <f t="shared" si="134"/>
        <v>-4.9865888387455679E-4</v>
      </c>
      <c r="N136" s="1">
        <f t="shared" si="135"/>
        <v>-3.0094839903017576E-4</v>
      </c>
      <c r="O136" s="1">
        <f t="shared" si="136"/>
        <v>1.8351369498510882E-3</v>
      </c>
      <c r="P136" s="1">
        <f t="shared" si="137"/>
        <v>2.3184511884443803E-3</v>
      </c>
      <c r="Q136" s="1">
        <f t="shared" si="138"/>
        <v>-4.6247858187329427E-3</v>
      </c>
      <c r="R136" s="1">
        <f t="shared" si="139"/>
        <v>-1.2681997587376028E-2</v>
      </c>
      <c r="S136" s="1">
        <f t="shared" si="140"/>
        <v>6.4611091118994338E-3</v>
      </c>
      <c r="T136" s="1">
        <f t="shared" si="141"/>
        <v>9.0740883514870294E-2</v>
      </c>
      <c r="U136" s="1">
        <f t="shared" si="142"/>
        <v>0.25970076051093244</v>
      </c>
      <c r="V136" s="1">
        <f t="shared" si="143"/>
        <v>0.4967896480142695</v>
      </c>
      <c r="W136" s="1">
        <f t="shared" si="144"/>
        <v>0.75747162114893596</v>
      </c>
      <c r="X136" s="1">
        <f t="shared" si="145"/>
        <v>0.99392796923789717</v>
      </c>
      <c r="Y136" s="1">
        <f t="shared" si="146"/>
        <v>1.1765428975419938</v>
      </c>
      <c r="Z136" s="1">
        <f t="shared" si="147"/>
        <v>1.299214538063066</v>
      </c>
      <c r="AA136" s="1">
        <f t="shared" si="148"/>
        <v>1.3672323200886305</v>
      </c>
      <c r="AB136" s="1">
        <f t="shared" si="149"/>
        <v>1.3789178652390648</v>
      </c>
      <c r="AC136" s="1">
        <f t="shared" si="150"/>
        <v>1.3197677770689493</v>
      </c>
      <c r="AD136" s="1">
        <f t="shared" si="151"/>
        <v>1.1772556588663257</v>
      </c>
      <c r="AE136" s="1">
        <f t="shared" si="152"/>
        <v>0.96162183856190708</v>
      </c>
      <c r="AF136" s="1">
        <f t="shared" si="153"/>
        <v>0.71030681983125976</v>
      </c>
      <c r="AG136" s="1">
        <f t="shared" si="154"/>
        <v>0.47113816061034158</v>
      </c>
      <c r="AH136" s="1">
        <f t="shared" si="155"/>
        <v>0.27981866609324324</v>
      </c>
      <c r="AI136" s="1">
        <f t="shared" si="156"/>
        <v>0.14877702657130257</v>
      </c>
      <c r="AJ136" s="1">
        <f t="shared" si="157"/>
        <v>7.0902541899372964E-2</v>
      </c>
      <c r="AK136" s="1">
        <f t="shared" si="158"/>
        <v>3.0347738651868482E-2</v>
      </c>
      <c r="AL136" s="1">
        <f t="shared" si="159"/>
        <v>1.1721991388577048E-2</v>
      </c>
      <c r="AM136" s="5">
        <f t="shared" si="160"/>
        <v>4.4131188987332516E-3</v>
      </c>
      <c r="AN136" s="10">
        <f t="shared" si="120"/>
        <v>4.4131188987332516E-3</v>
      </c>
      <c r="AO136" s="53">
        <f t="shared" si="121"/>
        <v>0</v>
      </c>
      <c r="AP136" s="5">
        <f t="shared" si="122"/>
        <v>1.5276930804206001E-5</v>
      </c>
      <c r="AQ136">
        <f t="shared" si="123"/>
        <v>0</v>
      </c>
      <c r="AR136">
        <f t="shared" si="124"/>
        <v>-1.5278256564998927E-5</v>
      </c>
      <c r="AS136" s="5">
        <f t="shared" si="125"/>
        <v>1.3257607929259097E-9</v>
      </c>
      <c r="AT136" s="5">
        <f t="shared" si="126"/>
        <v>-7.5847259939852528E-5</v>
      </c>
      <c r="AU136" s="5">
        <f t="shared" si="127"/>
        <v>1.7581164555012554E-10</v>
      </c>
    </row>
    <row r="137" spans="6:47" x14ac:dyDescent="0.35">
      <c r="F137" t="str">
        <f t="shared" si="128"/>
        <v>Trad, t=6.1</v>
      </c>
      <c r="G137" s="1">
        <f t="shared" si="130"/>
        <v>6.0999999999999863</v>
      </c>
      <c r="H137" s="1">
        <f t="shared" si="89"/>
        <v>0</v>
      </c>
      <c r="I137">
        <f t="shared" si="129"/>
        <v>4.2308087512656536E-6</v>
      </c>
      <c r="J137" s="53">
        <f t="shared" si="131"/>
        <v>-1.390122875415858E-5</v>
      </c>
      <c r="K137" s="1">
        <f t="shared" si="132"/>
        <v>8.2811202283866676E-5</v>
      </c>
      <c r="L137" s="1">
        <f t="shared" si="133"/>
        <v>5.8183312748883738E-5</v>
      </c>
      <c r="M137" s="1">
        <f t="shared" si="134"/>
        <v>-4.5787386389386256E-4</v>
      </c>
      <c r="N137" s="1">
        <f t="shared" si="135"/>
        <v>-3.6409787672397664E-4</v>
      </c>
      <c r="O137" s="1">
        <f t="shared" si="136"/>
        <v>1.652199756519618E-3</v>
      </c>
      <c r="P137" s="1">
        <f t="shared" si="137"/>
        <v>2.4123680212664012E-3</v>
      </c>
      <c r="Q137" s="1">
        <f t="shared" si="138"/>
        <v>-3.943035490734801E-3</v>
      </c>
      <c r="R137" s="1">
        <f t="shared" si="139"/>
        <v>-1.2373441924637142E-2</v>
      </c>
      <c r="S137" s="1">
        <f t="shared" si="140"/>
        <v>3.8332689953256183E-3</v>
      </c>
      <c r="T137" s="1">
        <f t="shared" si="141"/>
        <v>8.2517014873986619E-2</v>
      </c>
      <c r="U137" s="1">
        <f t="shared" si="142"/>
        <v>0.24530140644634876</v>
      </c>
      <c r="V137" s="1">
        <f t="shared" si="143"/>
        <v>0.47850194769719723</v>
      </c>
      <c r="W137" s="1">
        <f t="shared" si="144"/>
        <v>0.73920756774228091</v>
      </c>
      <c r="X137" s="1">
        <f t="shared" si="145"/>
        <v>0.97915735139046067</v>
      </c>
      <c r="Y137" s="1">
        <f t="shared" si="146"/>
        <v>1.166935059621238</v>
      </c>
      <c r="Z137" s="1">
        <f t="shared" si="147"/>
        <v>1.2946414560606299</v>
      </c>
      <c r="AA137" s="1">
        <f t="shared" si="148"/>
        <v>1.3668413981767022</v>
      </c>
      <c r="AB137" s="1">
        <f t="shared" si="149"/>
        <v>1.3823186100809093</v>
      </c>
      <c r="AC137" s="1">
        <f t="shared" si="150"/>
        <v>1.3272606082850777</v>
      </c>
      <c r="AD137" s="1">
        <f t="shared" si="151"/>
        <v>1.1889233000769983</v>
      </c>
      <c r="AE137" s="1">
        <f t="shared" si="152"/>
        <v>0.97632273601117647</v>
      </c>
      <c r="AF137" s="1">
        <f t="shared" si="153"/>
        <v>0.72570162034129349</v>
      </c>
      <c r="AG137" s="1">
        <f t="shared" si="154"/>
        <v>0.4847373301677107</v>
      </c>
      <c r="AH137" s="1">
        <f t="shared" si="155"/>
        <v>0.29008190981777565</v>
      </c>
      <c r="AI137" s="1">
        <f t="shared" si="156"/>
        <v>0.15546863230743349</v>
      </c>
      <c r="AJ137" s="1">
        <f t="shared" si="157"/>
        <v>7.4707672411021234E-2</v>
      </c>
      <c r="AK137" s="1">
        <f t="shared" si="158"/>
        <v>3.2250146981396326E-2</v>
      </c>
      <c r="AL137" s="1">
        <f t="shared" si="159"/>
        <v>1.2566669546234685E-2</v>
      </c>
      <c r="AM137" s="5">
        <f t="shared" si="160"/>
        <v>4.7753569168194924E-3</v>
      </c>
      <c r="AN137" s="10">
        <f t="shared" si="120"/>
        <v>4.7753569168194924E-3</v>
      </c>
      <c r="AO137" s="53">
        <f t="shared" si="121"/>
        <v>0</v>
      </c>
      <c r="AP137" s="5">
        <f t="shared" si="122"/>
        <v>1.6549195870249646E-5</v>
      </c>
      <c r="AQ137">
        <f t="shared" si="123"/>
        <v>0</v>
      </c>
      <c r="AR137">
        <f t="shared" si="124"/>
        <v>-1.6550730396636126E-5</v>
      </c>
      <c r="AS137" s="5">
        <f t="shared" si="125"/>
        <v>1.5345263864799527E-9</v>
      </c>
      <c r="AT137" s="5">
        <f t="shared" si="126"/>
        <v>-7.5845725413466048E-5</v>
      </c>
      <c r="AU137" s="5">
        <f t="shared" si="127"/>
        <v>1.7581164790489678E-10</v>
      </c>
    </row>
    <row r="138" spans="6:47" x14ac:dyDescent="0.35">
      <c r="F138" t="str">
        <f t="shared" si="128"/>
        <v>Trad, t=6.15</v>
      </c>
      <c r="G138" s="1">
        <f t="shared" si="130"/>
        <v>6.1499999999999861</v>
      </c>
      <c r="H138" s="1">
        <f t="shared" si="89"/>
        <v>0</v>
      </c>
      <c r="I138">
        <f t="shared" si="129"/>
        <v>4.5420254063852593E-6</v>
      </c>
      <c r="J138" s="53">
        <f t="shared" si="131"/>
        <v>-1.4923797763837281E-5</v>
      </c>
      <c r="K138" s="1">
        <f t="shared" si="132"/>
        <v>7.5013863360581318E-5</v>
      </c>
      <c r="L138" s="1">
        <f t="shared" si="133"/>
        <v>7.304566047217923E-5</v>
      </c>
      <c r="M138" s="1">
        <f t="shared" si="134"/>
        <v>-4.1661292911990082E-4</v>
      </c>
      <c r="N138" s="1">
        <f t="shared" si="135"/>
        <v>-4.160308979668077E-4</v>
      </c>
      <c r="O138" s="1">
        <f t="shared" si="136"/>
        <v>1.4732781057762768E-3</v>
      </c>
      <c r="P138" s="1">
        <f t="shared" si="137"/>
        <v>2.4730673996487995E-3</v>
      </c>
      <c r="Q138" s="1">
        <f t="shared" si="138"/>
        <v>-3.3004564558450447E-3</v>
      </c>
      <c r="R138" s="1">
        <f t="shared" si="139"/>
        <v>-1.1989604882053724E-2</v>
      </c>
      <c r="S138" s="1">
        <f t="shared" si="140"/>
        <v>1.5027955224529031E-3</v>
      </c>
      <c r="T138" s="1">
        <f t="shared" si="141"/>
        <v>7.4770821498599246E-2</v>
      </c>
      <c r="U138" s="1">
        <f t="shared" si="142"/>
        <v>0.23136227157720712</v>
      </c>
      <c r="V138" s="1">
        <f t="shared" si="143"/>
        <v>0.46044398690824717</v>
      </c>
      <c r="W138" s="1">
        <f t="shared" si="144"/>
        <v>0.72085995138399972</v>
      </c>
      <c r="X138" s="1">
        <f t="shared" si="145"/>
        <v>0.96406474046690516</v>
      </c>
      <c r="Y138" s="1">
        <f t="shared" si="146"/>
        <v>1.1569195419761487</v>
      </c>
      <c r="Z138" s="1">
        <f t="shared" si="147"/>
        <v>1.2897024754563855</v>
      </c>
      <c r="AA138" s="1">
        <f t="shared" si="148"/>
        <v>1.3661676910562681</v>
      </c>
      <c r="AB138" s="1">
        <f t="shared" si="149"/>
        <v>1.3854849195467556</v>
      </c>
      <c r="AC138" s="1">
        <f t="shared" si="150"/>
        <v>1.3345243580873614</v>
      </c>
      <c r="AD138" s="1">
        <f t="shared" si="151"/>
        <v>1.2003785785537933</v>
      </c>
      <c r="AE138" s="1">
        <f t="shared" si="152"/>
        <v>0.99088944818054592</v>
      </c>
      <c r="AF138" s="1">
        <f t="shared" si="153"/>
        <v>0.74109186052158993</v>
      </c>
      <c r="AG138" s="1">
        <f t="shared" si="154"/>
        <v>0.49845501382802759</v>
      </c>
      <c r="AH138" s="1">
        <f t="shared" si="155"/>
        <v>0.30052900134334737</v>
      </c>
      <c r="AI138" s="1">
        <f t="shared" si="156"/>
        <v>0.16234270203159845</v>
      </c>
      <c r="AJ138" s="1">
        <f t="shared" si="157"/>
        <v>7.8652679659043739E-2</v>
      </c>
      <c r="AK138" s="1">
        <f t="shared" si="158"/>
        <v>3.4240810761878092E-2</v>
      </c>
      <c r="AL138" s="1">
        <f t="shared" si="159"/>
        <v>1.3458858957271225E-2</v>
      </c>
      <c r="AM138" s="5">
        <f t="shared" si="160"/>
        <v>5.1617181656245263E-3</v>
      </c>
      <c r="AN138" s="10">
        <f t="shared" si="120"/>
        <v>5.1617181656245263E-3</v>
      </c>
      <c r="AO138" s="53">
        <f t="shared" si="121"/>
        <v>0</v>
      </c>
      <c r="AP138" s="5">
        <f t="shared" si="122"/>
        <v>1.7907588438073048E-5</v>
      </c>
      <c r="AQ138">
        <f t="shared" si="123"/>
        <v>0</v>
      </c>
      <c r="AR138">
        <f t="shared" si="124"/>
        <v>-1.79092883167975E-5</v>
      </c>
      <c r="AS138" s="5">
        <f t="shared" si="125"/>
        <v>1.6998787244521419E-9</v>
      </c>
      <c r="AT138" s="5">
        <f t="shared" si="126"/>
        <v>-7.5844025534741599E-5</v>
      </c>
      <c r="AU138" s="5">
        <f t="shared" si="127"/>
        <v>1.7581165079448446E-10</v>
      </c>
    </row>
    <row r="139" spans="6:47" x14ac:dyDescent="0.35">
      <c r="F139" t="str">
        <f t="shared" si="128"/>
        <v>Trad, t=6.2</v>
      </c>
      <c r="G139" s="1">
        <f t="shared" si="130"/>
        <v>6.199999999999986</v>
      </c>
      <c r="H139" s="1">
        <f t="shared" si="89"/>
        <v>0</v>
      </c>
      <c r="I139">
        <f t="shared" si="129"/>
        <v>4.7609477569306406E-6</v>
      </c>
      <c r="J139" s="53">
        <f t="shared" si="131"/>
        <v>-1.5643114058486393E-5</v>
      </c>
      <c r="K139" s="1">
        <f t="shared" si="132"/>
        <v>6.7217681089122848E-5</v>
      </c>
      <c r="L139" s="1">
        <f t="shared" si="133"/>
        <v>8.5312712156105191E-5</v>
      </c>
      <c r="M139" s="1">
        <f t="shared" si="134"/>
        <v>-3.7539812646888044E-4</v>
      </c>
      <c r="N139" s="1">
        <f t="shared" si="135"/>
        <v>-4.5747642514604983E-4</v>
      </c>
      <c r="O139" s="1">
        <f t="shared" si="136"/>
        <v>1.2997224724761401E-3</v>
      </c>
      <c r="P139" s="1">
        <f t="shared" si="137"/>
        <v>2.5036207427894933E-3</v>
      </c>
      <c r="Q139" s="1">
        <f t="shared" si="138"/>
        <v>-2.6986025377424569E-3</v>
      </c>
      <c r="R139" s="1">
        <f t="shared" si="139"/>
        <v>-1.1542717790091573E-2</v>
      </c>
      <c r="S139" s="1">
        <f t="shared" si="140"/>
        <v>-5.4916557960213918E-4</v>
      </c>
      <c r="T139" s="1">
        <f t="shared" si="141"/>
        <v>6.749020171895094E-2</v>
      </c>
      <c r="U139" s="1">
        <f t="shared" si="142"/>
        <v>0.21788851905875414</v>
      </c>
      <c r="V139" s="1">
        <f t="shared" si="143"/>
        <v>0.44263623554957254</v>
      </c>
      <c r="W139" s="1">
        <f t="shared" si="144"/>
        <v>0.70245284867162405</v>
      </c>
      <c r="X139" s="1">
        <f t="shared" si="145"/>
        <v>0.948666455745799</v>
      </c>
      <c r="Y139" s="1">
        <f t="shared" si="146"/>
        <v>1.1465008140642854</v>
      </c>
      <c r="Z139" s="1">
        <f t="shared" si="147"/>
        <v>1.2843934186555093</v>
      </c>
      <c r="AA139" s="1">
        <f t="shared" si="148"/>
        <v>1.3652048010538864</v>
      </c>
      <c r="AB139" s="1">
        <f t="shared" si="149"/>
        <v>1.3884129825152469</v>
      </c>
      <c r="AC139" s="1">
        <f t="shared" si="150"/>
        <v>1.3415580241687832</v>
      </c>
      <c r="AD139" s="1">
        <f t="shared" si="151"/>
        <v>1.2116200481773591</v>
      </c>
      <c r="AE139" s="1">
        <f t="shared" si="152"/>
        <v>1.0053174523173385</v>
      </c>
      <c r="AF139" s="1">
        <f t="shared" si="153"/>
        <v>0.75647068371580084</v>
      </c>
      <c r="AG139" s="1">
        <f t="shared" si="154"/>
        <v>0.51228505632885735</v>
      </c>
      <c r="AH139" s="1">
        <f t="shared" si="155"/>
        <v>0.31115687041817819</v>
      </c>
      <c r="AI139" s="1">
        <f t="shared" si="156"/>
        <v>0.16939942099638106</v>
      </c>
      <c r="AJ139" s="1">
        <f t="shared" si="157"/>
        <v>8.2739601907445157E-2</v>
      </c>
      <c r="AK139" s="1">
        <f t="shared" si="158"/>
        <v>3.6322074679283847E-2</v>
      </c>
      <c r="AL139" s="1">
        <f t="shared" si="159"/>
        <v>1.4400363833843138E-2</v>
      </c>
      <c r="AM139" s="5">
        <f t="shared" si="160"/>
        <v>5.5733917929225293E-3</v>
      </c>
      <c r="AN139" s="10">
        <f t="shared" si="120"/>
        <v>5.5733917929225293E-3</v>
      </c>
      <c r="AO139" s="53">
        <f t="shared" si="121"/>
        <v>0</v>
      </c>
      <c r="AP139" s="5">
        <f t="shared" si="122"/>
        <v>1.9356443121091922E-5</v>
      </c>
      <c r="AQ139">
        <f t="shared" si="123"/>
        <v>0</v>
      </c>
      <c r="AR139">
        <f t="shared" si="124"/>
        <v>-1.9358268042335425E-5</v>
      </c>
      <c r="AS139" s="5">
        <f t="shared" si="125"/>
        <v>1.8249212435022882E-9</v>
      </c>
      <c r="AT139" s="5">
        <f t="shared" si="126"/>
        <v>-7.58422006134981E-5</v>
      </c>
      <c r="AU139" s="5">
        <f t="shared" si="127"/>
        <v>1.7581165412482199E-10</v>
      </c>
    </row>
    <row r="140" spans="6:47" x14ac:dyDescent="0.35">
      <c r="F140" t="str">
        <f t="shared" si="128"/>
        <v>Trad, t=6.25</v>
      </c>
      <c r="G140" s="1">
        <f t="shared" si="130"/>
        <v>6.2499999999999858</v>
      </c>
      <c r="H140" s="1">
        <f t="shared" si="89"/>
        <v>0</v>
      </c>
      <c r="I140">
        <f t="shared" si="129"/>
        <v>4.8957785214974685E-6</v>
      </c>
      <c r="J140" s="53">
        <f t="shared" si="131"/>
        <v>-1.6086129427777399E-5</v>
      </c>
      <c r="K140" s="1">
        <f t="shared" si="132"/>
        <v>5.9516630717917493E-5</v>
      </c>
      <c r="L140" s="1">
        <f t="shared" si="133"/>
        <v>9.5144001637568223E-5</v>
      </c>
      <c r="M140" s="1">
        <f t="shared" si="134"/>
        <v>-3.3469037430266396E-4</v>
      </c>
      <c r="N140" s="1">
        <f t="shared" si="135"/>
        <v>-4.891921560337308E-4</v>
      </c>
      <c r="O140" s="1">
        <f t="shared" si="136"/>
        <v>1.1326792413790213E-3</v>
      </c>
      <c r="P140" s="1">
        <f t="shared" si="137"/>
        <v>2.5070515471542964E-3</v>
      </c>
      <c r="Q140" s="1">
        <f t="shared" si="138"/>
        <v>-2.1384798849758816E-3</v>
      </c>
      <c r="R140" s="1">
        <f t="shared" si="139"/>
        <v>-1.1044101480923144E-2</v>
      </c>
      <c r="S140" s="1">
        <f t="shared" si="140"/>
        <v>-2.3411030610616021E-3</v>
      </c>
      <c r="T140" s="1">
        <f t="shared" si="141"/>
        <v>6.066229118018053E-2</v>
      </c>
      <c r="U140" s="1">
        <f t="shared" si="142"/>
        <v>0.20488387244250383</v>
      </c>
      <c r="V140" s="1">
        <f t="shared" si="143"/>
        <v>0.4250980703518899</v>
      </c>
      <c r="W140" s="1">
        <f t="shared" si="144"/>
        <v>0.68401020977130689</v>
      </c>
      <c r="X140" s="1">
        <f t="shared" si="145"/>
        <v>0.93297948447658507</v>
      </c>
      <c r="Y140" s="1">
        <f t="shared" si="146"/>
        <v>1.1356842145002741</v>
      </c>
      <c r="Z140" s="1">
        <f t="shared" si="147"/>
        <v>1.2787106842599212</v>
      </c>
      <c r="AA140" s="1">
        <f t="shared" si="148"/>
        <v>1.3639464527467975</v>
      </c>
      <c r="AB140" s="1">
        <f t="shared" si="149"/>
        <v>1.3910988095434869</v>
      </c>
      <c r="AC140" s="1">
        <f t="shared" si="150"/>
        <v>1.3483604244075409</v>
      </c>
      <c r="AD140" s="1">
        <f t="shared" si="151"/>
        <v>1.2226462772127509</v>
      </c>
      <c r="AE140" s="1">
        <f t="shared" si="152"/>
        <v>1.0196023860103702</v>
      </c>
      <c r="AF140" s="1">
        <f t="shared" si="153"/>
        <v>0.77183135268051284</v>
      </c>
      <c r="AG140" s="1">
        <f t="shared" si="154"/>
        <v>0.52622126650420054</v>
      </c>
      <c r="AH140" s="1">
        <f t="shared" si="155"/>
        <v>0.32196229561855699</v>
      </c>
      <c r="AI140" s="1">
        <f t="shared" si="156"/>
        <v>0.17663881902013018</v>
      </c>
      <c r="AJ140" s="1">
        <f t="shared" si="157"/>
        <v>8.6970390315633486E-2</v>
      </c>
      <c r="AK140" s="1">
        <f t="shared" si="158"/>
        <v>3.8496267741448792E-2</v>
      </c>
      <c r="AL140" s="1">
        <f t="shared" si="159"/>
        <v>1.5393011346879043E-2</v>
      </c>
      <c r="AM140" s="5">
        <f t="shared" si="160"/>
        <v>6.0115998832552557E-3</v>
      </c>
      <c r="AN140" s="10">
        <f t="shared" si="120"/>
        <v>6.0115998832552557E-3</v>
      </c>
      <c r="AO140" s="53">
        <f t="shared" si="121"/>
        <v>0</v>
      </c>
      <c r="AP140" s="5">
        <f t="shared" si="122"/>
        <v>2.0900219223459427E-5</v>
      </c>
      <c r="AQ140">
        <f t="shared" si="123"/>
        <v>0</v>
      </c>
      <c r="AR140">
        <f t="shared" si="124"/>
        <v>-2.0902132104261284E-5</v>
      </c>
      <c r="AS140" s="5">
        <f t="shared" si="125"/>
        <v>1.9128808018573583E-9</v>
      </c>
      <c r="AT140" s="5">
        <f t="shared" si="126"/>
        <v>-7.5840287732696236E-5</v>
      </c>
      <c r="AU140" s="5">
        <f t="shared" si="127"/>
        <v>1.7581165778393494E-10</v>
      </c>
    </row>
    <row r="141" spans="6:47" x14ac:dyDescent="0.35">
      <c r="F141" t="str">
        <f t="shared" si="128"/>
        <v>Trad, t=6.3</v>
      </c>
      <c r="G141" s="1">
        <f t="shared" si="130"/>
        <v>6.2999999999999856</v>
      </c>
      <c r="H141" s="1">
        <f t="shared" si="89"/>
        <v>0</v>
      </c>
      <c r="I141">
        <f t="shared" si="129"/>
        <v>4.9547716307659602E-6</v>
      </c>
      <c r="J141" s="53">
        <f t="shared" si="131"/>
        <v>-1.6279963929659584E-5</v>
      </c>
      <c r="K141" s="1">
        <f t="shared" si="132"/>
        <v>5.1992428085814125E-5</v>
      </c>
      <c r="L141" s="1">
        <f t="shared" si="133"/>
        <v>1.0270880177537238E-4</v>
      </c>
      <c r="M141" s="1">
        <f t="shared" si="134"/>
        <v>-2.9489139777837505E-4</v>
      </c>
      <c r="N141" s="1">
        <f t="shared" si="135"/>
        <v>-5.1195322280427958E-4</v>
      </c>
      <c r="O141" s="1">
        <f t="shared" si="136"/>
        <v>9.7310169653077867E-4</v>
      </c>
      <c r="P141" s="1">
        <f t="shared" si="137"/>
        <v>2.4863115282821183E-3</v>
      </c>
      <c r="Q141" s="1">
        <f t="shared" si="138"/>
        <v>-1.6205994997541811E-3</v>
      </c>
      <c r="R141" s="1">
        <f t="shared" si="139"/>
        <v>-1.0504183999789982E-2</v>
      </c>
      <c r="S141" s="1">
        <f t="shared" si="140"/>
        <v>-3.8910811682060999E-3</v>
      </c>
      <c r="T141" s="1">
        <f t="shared" si="141"/>
        <v>5.4273554872362892E-2</v>
      </c>
      <c r="U141" s="1">
        <f t="shared" si="142"/>
        <v>0.19235065823294678</v>
      </c>
      <c r="V141" s="1">
        <f t="shared" si="143"/>
        <v>0.4078477372764534</v>
      </c>
      <c r="W141" s="1">
        <f t="shared" si="144"/>
        <v>0.66555578251831171</v>
      </c>
      <c r="X141" s="1">
        <f t="shared" si="145"/>
        <v>0.91702142681932097</v>
      </c>
      <c r="Y141" s="1">
        <f t="shared" si="146"/>
        <v>1.1244759412232881</v>
      </c>
      <c r="Z141" s="1">
        <f t="shared" si="147"/>
        <v>1.2726512699737824</v>
      </c>
      <c r="AA141" s="1">
        <f t="shared" si="148"/>
        <v>1.3623865237026314</v>
      </c>
      <c r="AB141" s="1">
        <f t="shared" si="149"/>
        <v>1.3935382516442141</v>
      </c>
      <c r="AC141" s="1">
        <f t="shared" si="150"/>
        <v>1.3549301966640506</v>
      </c>
      <c r="AD141" s="1">
        <f t="shared" si="151"/>
        <v>1.2334558368592634</v>
      </c>
      <c r="AE141" s="1">
        <f t="shared" si="152"/>
        <v>1.0337400387760916</v>
      </c>
      <c r="AF141" s="1">
        <f t="shared" si="153"/>
        <v>0.78716725143450472</v>
      </c>
      <c r="AG141" s="1">
        <f t="shared" si="154"/>
        <v>0.54025742515529784</v>
      </c>
      <c r="AH141" s="1">
        <f t="shared" si="155"/>
        <v>0.33294191022660824</v>
      </c>
      <c r="AI141" s="1">
        <f t="shared" si="156"/>
        <v>0.1840607709501349</v>
      </c>
      <c r="AJ141" s="1">
        <f t="shared" si="157"/>
        <v>9.1346905946143669E-2</v>
      </c>
      <c r="AK141" s="1">
        <f t="shared" si="158"/>
        <v>4.076570011808496E-2</v>
      </c>
      <c r="AL141" s="1">
        <f t="shared" si="159"/>
        <v>1.6438649939263791E-2</v>
      </c>
      <c r="AM141" s="5">
        <f t="shared" si="160"/>
        <v>6.4775970802930568E-3</v>
      </c>
      <c r="AN141" s="10">
        <f t="shared" si="120"/>
        <v>6.4775970802930568E-3</v>
      </c>
      <c r="AO141" s="53">
        <f t="shared" si="121"/>
        <v>0</v>
      </c>
      <c r="AP141" s="5">
        <f t="shared" si="122"/>
        <v>2.2543499562207147E-5</v>
      </c>
      <c r="AQ141">
        <f t="shared" si="123"/>
        <v>0</v>
      </c>
      <c r="AR141">
        <f t="shared" si="124"/>
        <v>-2.2545466615619958E-5</v>
      </c>
      <c r="AS141" s="5">
        <f t="shared" si="125"/>
        <v>1.9670534128107852E-9</v>
      </c>
      <c r="AT141" s="5">
        <f t="shared" si="126"/>
        <v>-7.5838320679283422E-5</v>
      </c>
      <c r="AU141" s="5">
        <f t="shared" si="127"/>
        <v>1.7581166165323408E-10</v>
      </c>
    </row>
    <row r="142" spans="6:47" x14ac:dyDescent="0.35">
      <c r="F142" t="str">
        <f t="shared" si="128"/>
        <v>Trad, t=6.35</v>
      </c>
      <c r="G142" s="1">
        <f t="shared" si="130"/>
        <v>6.3499999999999854</v>
      </c>
      <c r="H142" s="1">
        <f t="shared" si="89"/>
        <v>0</v>
      </c>
      <c r="I142">
        <f t="shared" si="129"/>
        <v>4.9461260081682481E-6</v>
      </c>
      <c r="J142" s="53">
        <f t="shared" si="131"/>
        <v>-1.625155688398139E-5</v>
      </c>
      <c r="K142" s="1">
        <f t="shared" si="132"/>
        <v>4.4715011564176681E-5</v>
      </c>
      <c r="L142" s="1">
        <f t="shared" si="133"/>
        <v>1.0818301304177337E-4</v>
      </c>
      <c r="M142" s="1">
        <f t="shared" si="134"/>
        <v>-2.5634609814108322E-4</v>
      </c>
      <c r="N142" s="1">
        <f t="shared" si="135"/>
        <v>-5.2654197892510401E-4</v>
      </c>
      <c r="O142" s="1">
        <f t="shared" si="136"/>
        <v>8.2176175794897101E-4</v>
      </c>
      <c r="P142" s="1">
        <f t="shared" si="137"/>
        <v>2.4442600804670794E-3</v>
      </c>
      <c r="Q142" s="1">
        <f t="shared" si="138"/>
        <v>-1.145028192363913E-3</v>
      </c>
      <c r="R142" s="1">
        <f t="shared" si="139"/>
        <v>-9.9325222983431705E-3</v>
      </c>
      <c r="S142" s="1">
        <f t="shared" si="140"/>
        <v>-5.2166869024241882E-3</v>
      </c>
      <c r="T142" s="1">
        <f t="shared" si="141"/>
        <v>4.8309877522719445E-2</v>
      </c>
      <c r="U142" s="1">
        <f t="shared" si="142"/>
        <v>0.1802898531317243</v>
      </c>
      <c r="V142" s="1">
        <f t="shared" si="143"/>
        <v>0.39090232002985875</v>
      </c>
      <c r="W142" s="1">
        <f t="shared" si="144"/>
        <v>0.64711303887643046</v>
      </c>
      <c r="X142" s="1">
        <f t="shared" si="145"/>
        <v>0.90081043887260837</v>
      </c>
      <c r="Y142" s="1">
        <f t="shared" si="146"/>
        <v>1.1128830383701203</v>
      </c>
      <c r="Z142" s="1">
        <f t="shared" si="147"/>
        <v>1.2662127933506142</v>
      </c>
      <c r="AA142" s="1">
        <f t="shared" si="148"/>
        <v>1.3605190748171696</v>
      </c>
      <c r="AB142" s="1">
        <f t="shared" si="149"/>
        <v>1.395727019892645</v>
      </c>
      <c r="AC142" s="1">
        <f t="shared" si="150"/>
        <v>1.3612657997542921</v>
      </c>
      <c r="AD142" s="1">
        <f t="shared" si="151"/>
        <v>1.2440472904631557</v>
      </c>
      <c r="AE142" s="1">
        <f t="shared" si="152"/>
        <v>1.0477263434816875</v>
      </c>
      <c r="AF142" s="1">
        <f t="shared" si="153"/>
        <v>0.80247188655035018</v>
      </c>
      <c r="AG142" s="1">
        <f t="shared" si="154"/>
        <v>0.55438729258887576</v>
      </c>
      <c r="AH142" s="1">
        <f t="shared" si="155"/>
        <v>0.34409220818842901</v>
      </c>
      <c r="AI142" s="1">
        <f t="shared" si="156"/>
        <v>0.19166499738280482</v>
      </c>
      <c r="AJ142" s="1">
        <f t="shared" si="157"/>
        <v>9.587091694196094E-2</v>
      </c>
      <c r="AK142" s="1">
        <f t="shared" si="158"/>
        <v>4.3132659999343806E-2</v>
      </c>
      <c r="AL142" s="1">
        <f t="shared" si="159"/>
        <v>1.7539147580718704E-2</v>
      </c>
      <c r="AM142" s="5">
        <f t="shared" si="160"/>
        <v>6.9726701455497878E-3</v>
      </c>
      <c r="AN142" s="10">
        <f t="shared" si="120"/>
        <v>6.9726701455497878E-3</v>
      </c>
      <c r="AO142" s="5">
        <f t="shared" si="121"/>
        <v>0</v>
      </c>
      <c r="AP142" s="5">
        <f t="shared" si="122"/>
        <v>2.4290989051098897E-5</v>
      </c>
      <c r="AQ142">
        <f t="shared" si="123"/>
        <v>0</v>
      </c>
      <c r="AR142">
        <f t="shared" si="124"/>
        <v>-2.4292979807771786E-5</v>
      </c>
      <c r="AS142" s="5">
        <f t="shared" si="125"/>
        <v>1.990756672888978E-9</v>
      </c>
      <c r="AT142" s="5">
        <f t="shared" si="126"/>
        <v>-7.5836329922610536E-5</v>
      </c>
      <c r="AU142" s="5">
        <f t="shared" si="127"/>
        <v>1.7581166561634622E-10</v>
      </c>
    </row>
    <row r="143" spans="6:47" x14ac:dyDescent="0.35">
      <c r="AO143" s="53" t="str">
        <f>$A$18</f>
        <v>Cinf: Mass flux</v>
      </c>
      <c r="AU143" s="5">
        <f t="shared" si="127"/>
        <v>1.7581166561634622E-10</v>
      </c>
    </row>
  </sheetData>
  <mergeCells count="5">
    <mergeCell ref="J1:S1"/>
    <mergeCell ref="T1:AC1"/>
    <mergeCell ref="L13:U13"/>
    <mergeCell ref="V13:AD13"/>
    <mergeCell ref="AE13:AM13"/>
  </mergeCell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2FF6A-A0C6-48FB-9F0D-FBB7DAFD35E8}">
  <dimension ref="A1:FD1149"/>
  <sheetViews>
    <sheetView workbookViewId="0">
      <selection activeCell="B33" sqref="B33"/>
    </sheetView>
  </sheetViews>
  <sheetFormatPr baseColWidth="10" defaultColWidth="11.1328125" defaultRowHeight="12.75" x14ac:dyDescent="0.35"/>
  <cols>
    <col min="1" max="3" width="11.46484375" customWidth="1"/>
    <col min="4" max="4" width="16" customWidth="1"/>
    <col min="5" max="9" width="11.46484375" customWidth="1"/>
    <col min="10" max="10" width="10.33203125" customWidth="1"/>
    <col min="11" max="11" width="12.1328125" customWidth="1"/>
    <col min="12" max="12" width="9.33203125" customWidth="1"/>
    <col min="13" max="13" width="9.53125" customWidth="1"/>
    <col min="14" max="14" width="10.1328125" customWidth="1"/>
    <col min="15" max="15" width="8.46484375" customWidth="1"/>
    <col min="16" max="16" width="10.33203125" customWidth="1"/>
    <col min="17" max="17" width="8.86328125" customWidth="1"/>
    <col min="18" max="18" width="10.86328125" customWidth="1"/>
    <col min="19" max="19" width="6.33203125" customWidth="1"/>
    <col min="20" max="20" width="6.6640625" customWidth="1"/>
    <col min="21" max="21" width="10.6640625" customWidth="1"/>
    <col min="22" max="30" width="9.53125" bestFit="1" customWidth="1"/>
    <col min="160" max="160" width="10.19921875" customWidth="1"/>
  </cols>
  <sheetData>
    <row r="1" spans="1:160" ht="13.15" x14ac:dyDescent="0.4">
      <c r="A1" t="str">
        <f>IF(Summ!A1="","",Summ!A1)</f>
        <v>Data</v>
      </c>
      <c r="D1" s="3"/>
      <c r="J1" s="86" t="s">
        <v>16</v>
      </c>
      <c r="K1" s="86"/>
      <c r="L1" s="86"/>
      <c r="M1" s="86"/>
      <c r="N1" s="86"/>
      <c r="O1" s="86"/>
      <c r="P1" s="86"/>
      <c r="Q1" s="86"/>
      <c r="R1" s="86"/>
      <c r="S1" s="86"/>
      <c r="T1" s="86" t="s">
        <v>16</v>
      </c>
      <c r="U1" s="86"/>
      <c r="V1" s="86"/>
      <c r="W1" s="86"/>
      <c r="X1" s="86"/>
      <c r="Y1" s="86"/>
      <c r="Z1" s="86"/>
      <c r="AA1" s="86"/>
      <c r="AB1" s="86"/>
      <c r="AC1" s="86"/>
    </row>
    <row r="2" spans="1:160" ht="13.9" x14ac:dyDescent="0.4">
      <c r="A2" t="str">
        <f>IF(Summ!A2="","",Summ!A2)</f>
        <v>Geometry and discretization</v>
      </c>
      <c r="B2" t="str">
        <f>IF(Summ!B2="","",Summ!B2)</f>
        <v/>
      </c>
      <c r="C2" s="50" t="str">
        <f>IF($B$7&gt;$B$24,"WARNING: unstable, reduce delta_t or increase Delta_x","")</f>
        <v/>
      </c>
      <c r="D2" s="3"/>
      <c r="G2" s="3" t="s">
        <v>37</v>
      </c>
      <c r="I2">
        <f>-B6/2</f>
        <v>-2.5000000000000001E-2</v>
      </c>
      <c r="J2">
        <f t="shared" ref="J2:AL2" si="0">I2+$B$6</f>
        <v>2.5000000000000001E-2</v>
      </c>
      <c r="K2">
        <f t="shared" si="0"/>
        <v>7.5000000000000011E-2</v>
      </c>
      <c r="L2">
        <f t="shared" si="0"/>
        <v>0.125</v>
      </c>
      <c r="M2">
        <f t="shared" si="0"/>
        <v>0.17499999999999999</v>
      </c>
      <c r="N2">
        <f t="shared" si="0"/>
        <v>0.22499999999999998</v>
      </c>
      <c r="O2">
        <f t="shared" si="0"/>
        <v>0.27499999999999997</v>
      </c>
      <c r="P2">
        <f t="shared" si="0"/>
        <v>0.32499999999999996</v>
      </c>
      <c r="Q2">
        <f t="shared" si="0"/>
        <v>0.37499999999999994</v>
      </c>
      <c r="R2">
        <f t="shared" si="0"/>
        <v>0.42499999999999993</v>
      </c>
      <c r="S2">
        <f t="shared" si="0"/>
        <v>0.47499999999999992</v>
      </c>
      <c r="T2">
        <f t="shared" si="0"/>
        <v>0.52499999999999991</v>
      </c>
      <c r="U2">
        <f t="shared" si="0"/>
        <v>0.57499999999999996</v>
      </c>
      <c r="V2">
        <f t="shared" si="0"/>
        <v>0.625</v>
      </c>
      <c r="W2">
        <f t="shared" si="0"/>
        <v>0.67500000000000004</v>
      </c>
      <c r="X2">
        <f t="shared" si="0"/>
        <v>0.72500000000000009</v>
      </c>
      <c r="Y2">
        <f t="shared" si="0"/>
        <v>0.77500000000000013</v>
      </c>
      <c r="Z2">
        <f t="shared" si="0"/>
        <v>0.82500000000000018</v>
      </c>
      <c r="AA2">
        <f t="shared" si="0"/>
        <v>0.87500000000000022</v>
      </c>
      <c r="AB2">
        <f t="shared" si="0"/>
        <v>0.92500000000000027</v>
      </c>
      <c r="AC2">
        <f t="shared" si="0"/>
        <v>0.97500000000000031</v>
      </c>
      <c r="AD2">
        <f t="shared" si="0"/>
        <v>1.0250000000000004</v>
      </c>
      <c r="AE2">
        <f t="shared" si="0"/>
        <v>1.0750000000000004</v>
      </c>
      <c r="AF2">
        <f t="shared" si="0"/>
        <v>1.1250000000000004</v>
      </c>
      <c r="AG2">
        <f t="shared" si="0"/>
        <v>1.1750000000000005</v>
      </c>
      <c r="AH2">
        <f t="shared" si="0"/>
        <v>1.2250000000000005</v>
      </c>
      <c r="AI2">
        <f t="shared" si="0"/>
        <v>1.2750000000000006</v>
      </c>
      <c r="AJ2">
        <f t="shared" si="0"/>
        <v>1.3250000000000006</v>
      </c>
      <c r="AK2">
        <f t="shared" si="0"/>
        <v>1.3750000000000007</v>
      </c>
      <c r="AL2">
        <f t="shared" si="0"/>
        <v>1.4250000000000007</v>
      </c>
      <c r="AM2">
        <f t="shared" ref="AM2:CX2" si="1">AL2+$B$6</f>
        <v>1.4750000000000008</v>
      </c>
      <c r="AN2">
        <f t="shared" si="1"/>
        <v>1.5250000000000008</v>
      </c>
      <c r="AO2">
        <f t="shared" si="1"/>
        <v>1.5750000000000008</v>
      </c>
      <c r="AP2">
        <f t="shared" si="1"/>
        <v>1.6250000000000009</v>
      </c>
      <c r="AQ2">
        <f t="shared" si="1"/>
        <v>1.6750000000000009</v>
      </c>
      <c r="AR2">
        <f t="shared" si="1"/>
        <v>1.725000000000001</v>
      </c>
      <c r="AS2">
        <f t="shared" si="1"/>
        <v>1.775000000000001</v>
      </c>
      <c r="AT2">
        <f t="shared" si="1"/>
        <v>1.8250000000000011</v>
      </c>
      <c r="AU2">
        <f t="shared" si="1"/>
        <v>1.8750000000000011</v>
      </c>
      <c r="AV2">
        <f t="shared" si="1"/>
        <v>1.9250000000000012</v>
      </c>
      <c r="AW2">
        <f t="shared" si="1"/>
        <v>1.9750000000000012</v>
      </c>
      <c r="AX2">
        <f t="shared" si="1"/>
        <v>2.0250000000000012</v>
      </c>
      <c r="AY2">
        <f t="shared" si="1"/>
        <v>2.0750000000000011</v>
      </c>
      <c r="AZ2">
        <f t="shared" si="1"/>
        <v>2.1250000000000009</v>
      </c>
      <c r="BA2">
        <f t="shared" si="1"/>
        <v>2.1750000000000007</v>
      </c>
      <c r="BB2">
        <f t="shared" si="1"/>
        <v>2.2250000000000005</v>
      </c>
      <c r="BC2">
        <f t="shared" si="1"/>
        <v>2.2750000000000004</v>
      </c>
      <c r="BD2">
        <f t="shared" si="1"/>
        <v>2.3250000000000002</v>
      </c>
      <c r="BE2">
        <f t="shared" si="1"/>
        <v>2.375</v>
      </c>
      <c r="BF2">
        <f t="shared" si="1"/>
        <v>2.4249999999999998</v>
      </c>
      <c r="BG2">
        <f t="shared" si="1"/>
        <v>2.4749999999999996</v>
      </c>
      <c r="BH2">
        <f t="shared" si="1"/>
        <v>2.5249999999999995</v>
      </c>
      <c r="BI2">
        <f t="shared" si="1"/>
        <v>2.5749999999999993</v>
      </c>
      <c r="BJ2">
        <f t="shared" si="1"/>
        <v>2.6249999999999991</v>
      </c>
      <c r="BK2">
        <f t="shared" si="1"/>
        <v>2.6749999999999989</v>
      </c>
      <c r="BL2">
        <f t="shared" si="1"/>
        <v>2.7249999999999988</v>
      </c>
      <c r="BM2">
        <f t="shared" si="1"/>
        <v>2.7749999999999986</v>
      </c>
      <c r="BN2">
        <f t="shared" si="1"/>
        <v>2.8249999999999984</v>
      </c>
      <c r="BO2">
        <f t="shared" si="1"/>
        <v>2.8749999999999982</v>
      </c>
      <c r="BP2">
        <f t="shared" si="1"/>
        <v>2.924999999999998</v>
      </c>
      <c r="BQ2">
        <f t="shared" si="1"/>
        <v>2.9749999999999979</v>
      </c>
      <c r="BR2">
        <f t="shared" si="1"/>
        <v>3.0249999999999977</v>
      </c>
      <c r="BS2">
        <f t="shared" si="1"/>
        <v>3.0749999999999975</v>
      </c>
      <c r="BT2">
        <f t="shared" si="1"/>
        <v>3.1249999999999973</v>
      </c>
      <c r="BU2">
        <f t="shared" si="1"/>
        <v>3.1749999999999972</v>
      </c>
      <c r="BV2">
        <f t="shared" si="1"/>
        <v>3.224999999999997</v>
      </c>
      <c r="BW2">
        <f t="shared" si="1"/>
        <v>3.2749999999999968</v>
      </c>
      <c r="BX2">
        <f t="shared" si="1"/>
        <v>3.3249999999999966</v>
      </c>
      <c r="BY2">
        <f t="shared" si="1"/>
        <v>3.3749999999999964</v>
      </c>
      <c r="BZ2">
        <f t="shared" si="1"/>
        <v>3.4249999999999963</v>
      </c>
      <c r="CA2">
        <f t="shared" si="1"/>
        <v>3.4749999999999961</v>
      </c>
      <c r="CB2">
        <f t="shared" si="1"/>
        <v>3.5249999999999959</v>
      </c>
      <c r="CC2">
        <f t="shared" si="1"/>
        <v>3.5749999999999957</v>
      </c>
      <c r="CD2">
        <f t="shared" si="1"/>
        <v>3.6249999999999956</v>
      </c>
      <c r="CE2">
        <f t="shared" si="1"/>
        <v>3.6749999999999954</v>
      </c>
      <c r="CF2">
        <f t="shared" si="1"/>
        <v>3.7249999999999952</v>
      </c>
      <c r="CG2">
        <f t="shared" si="1"/>
        <v>3.774999999999995</v>
      </c>
      <c r="CH2">
        <f t="shared" si="1"/>
        <v>3.8249999999999948</v>
      </c>
      <c r="CI2">
        <f t="shared" si="1"/>
        <v>3.8749999999999947</v>
      </c>
      <c r="CJ2">
        <f t="shared" si="1"/>
        <v>3.9249999999999945</v>
      </c>
      <c r="CK2">
        <f t="shared" si="1"/>
        <v>3.9749999999999943</v>
      </c>
      <c r="CL2">
        <f t="shared" si="1"/>
        <v>4.0249999999999941</v>
      </c>
      <c r="CM2">
        <f t="shared" si="1"/>
        <v>4.074999999999994</v>
      </c>
      <c r="CN2">
        <f t="shared" si="1"/>
        <v>4.1249999999999938</v>
      </c>
      <c r="CO2">
        <f t="shared" si="1"/>
        <v>4.1749999999999936</v>
      </c>
      <c r="CP2">
        <f t="shared" si="1"/>
        <v>4.2249999999999934</v>
      </c>
      <c r="CQ2">
        <f t="shared" si="1"/>
        <v>4.2749999999999932</v>
      </c>
      <c r="CR2">
        <f t="shared" si="1"/>
        <v>4.3249999999999931</v>
      </c>
      <c r="CS2">
        <f t="shared" si="1"/>
        <v>4.3749999999999929</v>
      </c>
      <c r="CT2">
        <f t="shared" si="1"/>
        <v>4.4249999999999927</v>
      </c>
      <c r="CU2">
        <f t="shared" si="1"/>
        <v>4.4749999999999925</v>
      </c>
      <c r="CV2">
        <f t="shared" si="1"/>
        <v>4.5249999999999924</v>
      </c>
      <c r="CW2">
        <f t="shared" si="1"/>
        <v>4.5749999999999922</v>
      </c>
      <c r="CX2">
        <f t="shared" si="1"/>
        <v>4.624999999999992</v>
      </c>
      <c r="CY2">
        <f t="shared" ref="CY2:FA2" si="2">CX2+$B$6</f>
        <v>4.6749999999999918</v>
      </c>
      <c r="CZ2">
        <f t="shared" si="2"/>
        <v>4.7249999999999917</v>
      </c>
      <c r="DA2">
        <f t="shared" si="2"/>
        <v>4.7749999999999915</v>
      </c>
      <c r="DB2">
        <f t="shared" si="2"/>
        <v>4.8249999999999913</v>
      </c>
      <c r="DC2">
        <f t="shared" si="2"/>
        <v>4.8749999999999911</v>
      </c>
      <c r="DD2">
        <f t="shared" si="2"/>
        <v>4.9249999999999909</v>
      </c>
      <c r="DE2">
        <f t="shared" si="2"/>
        <v>4.9749999999999908</v>
      </c>
      <c r="DF2">
        <f t="shared" si="2"/>
        <v>5.0249999999999906</v>
      </c>
      <c r="DG2">
        <f t="shared" si="2"/>
        <v>5.0749999999999904</v>
      </c>
      <c r="DH2">
        <f t="shared" si="2"/>
        <v>5.1249999999999902</v>
      </c>
      <c r="DI2">
        <f t="shared" si="2"/>
        <v>5.1749999999999901</v>
      </c>
      <c r="DJ2">
        <f t="shared" si="2"/>
        <v>5.2249999999999899</v>
      </c>
      <c r="DK2">
        <f t="shared" si="2"/>
        <v>5.2749999999999897</v>
      </c>
      <c r="DL2">
        <f t="shared" si="2"/>
        <v>5.3249999999999895</v>
      </c>
      <c r="DM2">
        <f t="shared" si="2"/>
        <v>5.3749999999999893</v>
      </c>
      <c r="DN2">
        <f t="shared" si="2"/>
        <v>5.4249999999999892</v>
      </c>
      <c r="DO2">
        <f t="shared" si="2"/>
        <v>5.474999999999989</v>
      </c>
      <c r="DP2">
        <f t="shared" si="2"/>
        <v>5.5249999999999888</v>
      </c>
      <c r="DQ2">
        <f t="shared" si="2"/>
        <v>5.5749999999999886</v>
      </c>
      <c r="DR2">
        <f t="shared" si="2"/>
        <v>5.6249999999999885</v>
      </c>
      <c r="DS2">
        <f t="shared" si="2"/>
        <v>5.6749999999999883</v>
      </c>
      <c r="DT2">
        <f t="shared" si="2"/>
        <v>5.7249999999999881</v>
      </c>
      <c r="DU2">
        <f t="shared" si="2"/>
        <v>5.7749999999999879</v>
      </c>
      <c r="DV2">
        <f t="shared" si="2"/>
        <v>5.8249999999999877</v>
      </c>
      <c r="DW2">
        <f t="shared" si="2"/>
        <v>5.8749999999999876</v>
      </c>
      <c r="DX2">
        <f t="shared" si="2"/>
        <v>5.9249999999999874</v>
      </c>
      <c r="DY2">
        <f t="shared" si="2"/>
        <v>5.9749999999999872</v>
      </c>
      <c r="DZ2">
        <f t="shared" si="2"/>
        <v>6.024999999999987</v>
      </c>
      <c r="EA2">
        <f t="shared" si="2"/>
        <v>6.0749999999999869</v>
      </c>
      <c r="EB2">
        <f t="shared" si="2"/>
        <v>6.1249999999999867</v>
      </c>
      <c r="EC2">
        <f t="shared" si="2"/>
        <v>6.1749999999999865</v>
      </c>
      <c r="ED2">
        <f t="shared" si="2"/>
        <v>6.2249999999999863</v>
      </c>
      <c r="EE2">
        <f t="shared" si="2"/>
        <v>6.2749999999999861</v>
      </c>
      <c r="EF2">
        <f t="shared" si="2"/>
        <v>6.324999999999986</v>
      </c>
      <c r="EG2">
        <f t="shared" si="2"/>
        <v>6.3749999999999858</v>
      </c>
      <c r="EH2">
        <f t="shared" si="2"/>
        <v>6.4249999999999856</v>
      </c>
      <c r="EI2">
        <f t="shared" si="2"/>
        <v>6.4749999999999854</v>
      </c>
      <c r="EJ2">
        <f t="shared" si="2"/>
        <v>6.5249999999999853</v>
      </c>
      <c r="EK2">
        <f t="shared" si="2"/>
        <v>6.5749999999999851</v>
      </c>
      <c r="EL2">
        <f t="shared" si="2"/>
        <v>6.6249999999999849</v>
      </c>
      <c r="EM2">
        <f t="shared" si="2"/>
        <v>6.6749999999999847</v>
      </c>
      <c r="EN2">
        <f t="shared" si="2"/>
        <v>6.7249999999999845</v>
      </c>
      <c r="EO2">
        <f t="shared" si="2"/>
        <v>6.7749999999999844</v>
      </c>
      <c r="EP2">
        <f t="shared" si="2"/>
        <v>6.8249999999999842</v>
      </c>
      <c r="EQ2">
        <f t="shared" si="2"/>
        <v>6.874999999999984</v>
      </c>
      <c r="ER2">
        <f t="shared" si="2"/>
        <v>6.9249999999999838</v>
      </c>
      <c r="ES2">
        <f t="shared" si="2"/>
        <v>6.9749999999999837</v>
      </c>
      <c r="ET2">
        <f t="shared" si="2"/>
        <v>7.0249999999999835</v>
      </c>
      <c r="EU2">
        <f t="shared" si="2"/>
        <v>7.0749999999999833</v>
      </c>
      <c r="EV2">
        <f t="shared" si="2"/>
        <v>7.1249999999999831</v>
      </c>
      <c r="EW2">
        <f t="shared" si="2"/>
        <v>7.1749999999999829</v>
      </c>
      <c r="EX2">
        <f t="shared" si="2"/>
        <v>7.2249999999999828</v>
      </c>
      <c r="EY2">
        <f t="shared" si="2"/>
        <v>7.2749999999999826</v>
      </c>
      <c r="EZ2">
        <f t="shared" si="2"/>
        <v>7.3249999999999824</v>
      </c>
      <c r="FA2">
        <f t="shared" si="2"/>
        <v>7.3749999999999822</v>
      </c>
      <c r="FB2">
        <f>FA2+$B$6</f>
        <v>7.4249999999999821</v>
      </c>
      <c r="FC2">
        <f>FB2+$B$6</f>
        <v>7.4749999999999819</v>
      </c>
    </row>
    <row r="3" spans="1:160" ht="13.9" x14ac:dyDescent="0.4">
      <c r="A3" t="str">
        <f>IF(Summ!A3="","",Summ!A3)</f>
        <v>Width</v>
      </c>
      <c r="B3">
        <f>IF(Summ!B3="","",Summ!B3)</f>
        <v>1</v>
      </c>
      <c r="C3" s="50" t="str">
        <f>IF($B$6&lt;$B$26,"WARNING: unstable: violates Courant; Reduce delta_t ot increase Delta x","")</f>
        <v/>
      </c>
      <c r="D3" s="6"/>
      <c r="G3" s="3" t="s">
        <v>38</v>
      </c>
      <c r="H3" s="3"/>
      <c r="I3" s="3"/>
      <c r="J3" s="3">
        <f t="shared" ref="J3:AL3" si="3">$B$10</f>
        <v>-0.03</v>
      </c>
      <c r="K3" s="3">
        <f t="shared" si="3"/>
        <v>-0.03</v>
      </c>
      <c r="L3" s="3">
        <f t="shared" si="3"/>
        <v>-0.03</v>
      </c>
      <c r="M3" s="3">
        <f t="shared" si="3"/>
        <v>-0.03</v>
      </c>
      <c r="N3" s="3">
        <f t="shared" si="3"/>
        <v>-0.03</v>
      </c>
      <c r="O3" s="3">
        <f t="shared" si="3"/>
        <v>-0.03</v>
      </c>
      <c r="P3" s="3">
        <f t="shared" si="3"/>
        <v>-0.03</v>
      </c>
      <c r="Q3" s="3">
        <f t="shared" si="3"/>
        <v>-0.03</v>
      </c>
      <c r="R3" s="3">
        <f t="shared" si="3"/>
        <v>-0.03</v>
      </c>
      <c r="S3" s="3">
        <f t="shared" si="3"/>
        <v>-0.03</v>
      </c>
      <c r="T3" s="3">
        <f t="shared" si="3"/>
        <v>-0.03</v>
      </c>
      <c r="U3" s="3">
        <f t="shared" si="3"/>
        <v>-0.03</v>
      </c>
      <c r="V3" s="3">
        <f t="shared" si="3"/>
        <v>-0.03</v>
      </c>
      <c r="W3" s="3">
        <f t="shared" si="3"/>
        <v>-0.03</v>
      </c>
      <c r="X3" s="3">
        <f t="shared" si="3"/>
        <v>-0.03</v>
      </c>
      <c r="Y3" s="3">
        <f t="shared" si="3"/>
        <v>-0.03</v>
      </c>
      <c r="Z3" s="3">
        <f t="shared" si="3"/>
        <v>-0.03</v>
      </c>
      <c r="AA3" s="3">
        <f t="shared" si="3"/>
        <v>-0.03</v>
      </c>
      <c r="AB3" s="3">
        <f t="shared" si="3"/>
        <v>-0.03</v>
      </c>
      <c r="AC3" s="3">
        <f t="shared" si="3"/>
        <v>-0.03</v>
      </c>
      <c r="AD3" s="3">
        <f t="shared" si="3"/>
        <v>-0.03</v>
      </c>
      <c r="AE3" s="3">
        <f t="shared" si="3"/>
        <v>-0.03</v>
      </c>
      <c r="AF3" s="3">
        <f t="shared" si="3"/>
        <v>-0.03</v>
      </c>
      <c r="AG3" s="3">
        <f t="shared" si="3"/>
        <v>-0.03</v>
      </c>
      <c r="AH3" s="3">
        <f t="shared" si="3"/>
        <v>-0.03</v>
      </c>
      <c r="AI3" s="3">
        <f t="shared" si="3"/>
        <v>-0.03</v>
      </c>
      <c r="AJ3" s="3">
        <f t="shared" si="3"/>
        <v>-0.03</v>
      </c>
      <c r="AK3" s="3">
        <f t="shared" si="3"/>
        <v>-0.03</v>
      </c>
      <c r="AL3" s="3">
        <f t="shared" si="3"/>
        <v>-0.03</v>
      </c>
      <c r="AM3" s="3">
        <f t="shared" ref="AM3:CX3" si="4">$B$10</f>
        <v>-0.03</v>
      </c>
      <c r="AN3" s="3">
        <f t="shared" si="4"/>
        <v>-0.03</v>
      </c>
      <c r="AO3" s="3">
        <f t="shared" si="4"/>
        <v>-0.03</v>
      </c>
      <c r="AP3" s="3">
        <f t="shared" si="4"/>
        <v>-0.03</v>
      </c>
      <c r="AQ3" s="3">
        <f t="shared" si="4"/>
        <v>-0.03</v>
      </c>
      <c r="AR3" s="3">
        <f t="shared" si="4"/>
        <v>-0.03</v>
      </c>
      <c r="AS3" s="3">
        <f t="shared" si="4"/>
        <v>-0.03</v>
      </c>
      <c r="AT3" s="3">
        <f t="shared" si="4"/>
        <v>-0.03</v>
      </c>
      <c r="AU3" s="3">
        <f t="shared" si="4"/>
        <v>-0.03</v>
      </c>
      <c r="AV3" s="3">
        <f t="shared" si="4"/>
        <v>-0.03</v>
      </c>
      <c r="AW3" s="3">
        <f t="shared" si="4"/>
        <v>-0.03</v>
      </c>
      <c r="AX3" s="3">
        <f t="shared" si="4"/>
        <v>-0.03</v>
      </c>
      <c r="AY3" s="3">
        <f t="shared" si="4"/>
        <v>-0.03</v>
      </c>
      <c r="AZ3" s="3">
        <f t="shared" si="4"/>
        <v>-0.03</v>
      </c>
      <c r="BA3" s="3">
        <f t="shared" si="4"/>
        <v>-0.03</v>
      </c>
      <c r="BB3" s="3">
        <f t="shared" si="4"/>
        <v>-0.03</v>
      </c>
      <c r="BC3" s="3">
        <f t="shared" si="4"/>
        <v>-0.03</v>
      </c>
      <c r="BD3" s="3">
        <f t="shared" si="4"/>
        <v>-0.03</v>
      </c>
      <c r="BE3" s="3">
        <f t="shared" si="4"/>
        <v>-0.03</v>
      </c>
      <c r="BF3" s="3">
        <f t="shared" si="4"/>
        <v>-0.03</v>
      </c>
      <c r="BG3" s="3">
        <f t="shared" si="4"/>
        <v>-0.03</v>
      </c>
      <c r="BH3" s="3">
        <f t="shared" si="4"/>
        <v>-0.03</v>
      </c>
      <c r="BI3" s="3">
        <f t="shared" si="4"/>
        <v>-0.03</v>
      </c>
      <c r="BJ3" s="3">
        <f t="shared" si="4"/>
        <v>-0.03</v>
      </c>
      <c r="BK3" s="3">
        <f t="shared" si="4"/>
        <v>-0.03</v>
      </c>
      <c r="BL3" s="3">
        <f t="shared" si="4"/>
        <v>-0.03</v>
      </c>
      <c r="BM3" s="3">
        <f t="shared" si="4"/>
        <v>-0.03</v>
      </c>
      <c r="BN3" s="3">
        <f t="shared" si="4"/>
        <v>-0.03</v>
      </c>
      <c r="BO3" s="3">
        <f t="shared" si="4"/>
        <v>-0.03</v>
      </c>
      <c r="BP3" s="3">
        <f t="shared" si="4"/>
        <v>-0.03</v>
      </c>
      <c r="BQ3" s="3">
        <f t="shared" si="4"/>
        <v>-0.03</v>
      </c>
      <c r="BR3" s="3">
        <f t="shared" si="4"/>
        <v>-0.03</v>
      </c>
      <c r="BS3" s="3">
        <f t="shared" si="4"/>
        <v>-0.03</v>
      </c>
      <c r="BT3" s="3">
        <f t="shared" si="4"/>
        <v>-0.03</v>
      </c>
      <c r="BU3" s="3">
        <f t="shared" si="4"/>
        <v>-0.03</v>
      </c>
      <c r="BV3" s="3">
        <f t="shared" si="4"/>
        <v>-0.03</v>
      </c>
      <c r="BW3" s="3">
        <f t="shared" si="4"/>
        <v>-0.03</v>
      </c>
      <c r="BX3" s="3">
        <f t="shared" si="4"/>
        <v>-0.03</v>
      </c>
      <c r="BY3" s="3">
        <f t="shared" si="4"/>
        <v>-0.03</v>
      </c>
      <c r="BZ3" s="3">
        <f t="shared" si="4"/>
        <v>-0.03</v>
      </c>
      <c r="CA3" s="3">
        <f t="shared" si="4"/>
        <v>-0.03</v>
      </c>
      <c r="CB3" s="3">
        <f t="shared" si="4"/>
        <v>-0.03</v>
      </c>
      <c r="CC3" s="3">
        <f t="shared" si="4"/>
        <v>-0.03</v>
      </c>
      <c r="CD3" s="3">
        <f t="shared" si="4"/>
        <v>-0.03</v>
      </c>
      <c r="CE3" s="3">
        <f t="shared" si="4"/>
        <v>-0.03</v>
      </c>
      <c r="CF3" s="3">
        <f t="shared" si="4"/>
        <v>-0.03</v>
      </c>
      <c r="CG3" s="3">
        <f t="shared" si="4"/>
        <v>-0.03</v>
      </c>
      <c r="CH3" s="3">
        <f t="shared" si="4"/>
        <v>-0.03</v>
      </c>
      <c r="CI3" s="3">
        <f t="shared" si="4"/>
        <v>-0.03</v>
      </c>
      <c r="CJ3" s="3">
        <f t="shared" si="4"/>
        <v>-0.03</v>
      </c>
      <c r="CK3" s="3">
        <f t="shared" si="4"/>
        <v>-0.03</v>
      </c>
      <c r="CL3" s="3">
        <f t="shared" si="4"/>
        <v>-0.03</v>
      </c>
      <c r="CM3" s="3">
        <f t="shared" si="4"/>
        <v>-0.03</v>
      </c>
      <c r="CN3" s="3">
        <f t="shared" si="4"/>
        <v>-0.03</v>
      </c>
      <c r="CO3" s="3">
        <f t="shared" si="4"/>
        <v>-0.03</v>
      </c>
      <c r="CP3" s="3">
        <f t="shared" si="4"/>
        <v>-0.03</v>
      </c>
      <c r="CQ3" s="3">
        <f t="shared" si="4"/>
        <v>-0.03</v>
      </c>
      <c r="CR3" s="3">
        <f t="shared" si="4"/>
        <v>-0.03</v>
      </c>
      <c r="CS3" s="3">
        <f t="shared" si="4"/>
        <v>-0.03</v>
      </c>
      <c r="CT3" s="3">
        <f t="shared" si="4"/>
        <v>-0.03</v>
      </c>
      <c r="CU3" s="3">
        <f t="shared" si="4"/>
        <v>-0.03</v>
      </c>
      <c r="CV3" s="3">
        <f t="shared" si="4"/>
        <v>-0.03</v>
      </c>
      <c r="CW3" s="3">
        <f t="shared" si="4"/>
        <v>-0.03</v>
      </c>
      <c r="CX3" s="3">
        <f t="shared" si="4"/>
        <v>-0.03</v>
      </c>
      <c r="CY3" s="3">
        <f t="shared" ref="CY3:FB3" si="5">$B$10</f>
        <v>-0.03</v>
      </c>
      <c r="CZ3" s="3">
        <f t="shared" si="5"/>
        <v>-0.03</v>
      </c>
      <c r="DA3" s="3">
        <f t="shared" si="5"/>
        <v>-0.03</v>
      </c>
      <c r="DB3" s="3">
        <f t="shared" si="5"/>
        <v>-0.03</v>
      </c>
      <c r="DC3" s="3">
        <f t="shared" si="5"/>
        <v>-0.03</v>
      </c>
      <c r="DD3" s="3">
        <f t="shared" si="5"/>
        <v>-0.03</v>
      </c>
      <c r="DE3" s="3">
        <f t="shared" si="5"/>
        <v>-0.03</v>
      </c>
      <c r="DF3" s="3">
        <f t="shared" si="5"/>
        <v>-0.03</v>
      </c>
      <c r="DG3" s="3">
        <f t="shared" si="5"/>
        <v>-0.03</v>
      </c>
      <c r="DH3" s="3">
        <f t="shared" si="5"/>
        <v>-0.03</v>
      </c>
      <c r="DI3" s="3">
        <f t="shared" si="5"/>
        <v>-0.03</v>
      </c>
      <c r="DJ3" s="3">
        <f t="shared" si="5"/>
        <v>-0.03</v>
      </c>
      <c r="DK3" s="3">
        <f t="shared" si="5"/>
        <v>-0.03</v>
      </c>
      <c r="DL3" s="3">
        <f t="shared" si="5"/>
        <v>-0.03</v>
      </c>
      <c r="DM3" s="3">
        <f t="shared" si="5"/>
        <v>-0.03</v>
      </c>
      <c r="DN3" s="3">
        <f t="shared" si="5"/>
        <v>-0.03</v>
      </c>
      <c r="DO3" s="3">
        <f t="shared" si="5"/>
        <v>-0.03</v>
      </c>
      <c r="DP3" s="3">
        <f t="shared" si="5"/>
        <v>-0.03</v>
      </c>
      <c r="DQ3" s="3">
        <f t="shared" si="5"/>
        <v>-0.03</v>
      </c>
      <c r="DR3" s="3">
        <f t="shared" si="5"/>
        <v>-0.03</v>
      </c>
      <c r="DS3" s="3">
        <f t="shared" si="5"/>
        <v>-0.03</v>
      </c>
      <c r="DT3" s="3">
        <f t="shared" si="5"/>
        <v>-0.03</v>
      </c>
      <c r="DU3" s="3">
        <f t="shared" si="5"/>
        <v>-0.03</v>
      </c>
      <c r="DV3" s="3">
        <f t="shared" si="5"/>
        <v>-0.03</v>
      </c>
      <c r="DW3" s="3">
        <f t="shared" si="5"/>
        <v>-0.03</v>
      </c>
      <c r="DX3" s="3">
        <f t="shared" si="5"/>
        <v>-0.03</v>
      </c>
      <c r="DY3" s="3">
        <f t="shared" si="5"/>
        <v>-0.03</v>
      </c>
      <c r="DZ3" s="3">
        <f t="shared" si="5"/>
        <v>-0.03</v>
      </c>
      <c r="EA3" s="3">
        <f t="shared" si="5"/>
        <v>-0.03</v>
      </c>
      <c r="EB3" s="3">
        <f t="shared" si="5"/>
        <v>-0.03</v>
      </c>
      <c r="EC3" s="3">
        <f t="shared" si="5"/>
        <v>-0.03</v>
      </c>
      <c r="ED3" s="3">
        <f t="shared" si="5"/>
        <v>-0.03</v>
      </c>
      <c r="EE3" s="3">
        <f t="shared" si="5"/>
        <v>-0.03</v>
      </c>
      <c r="EF3" s="3">
        <f t="shared" si="5"/>
        <v>-0.03</v>
      </c>
      <c r="EG3" s="3">
        <f t="shared" si="5"/>
        <v>-0.03</v>
      </c>
      <c r="EH3" s="3">
        <f t="shared" si="5"/>
        <v>-0.03</v>
      </c>
      <c r="EI3" s="3">
        <f t="shared" si="5"/>
        <v>-0.03</v>
      </c>
      <c r="EJ3" s="3">
        <f t="shared" si="5"/>
        <v>-0.03</v>
      </c>
      <c r="EK3" s="3">
        <f t="shared" si="5"/>
        <v>-0.03</v>
      </c>
      <c r="EL3" s="3">
        <f t="shared" si="5"/>
        <v>-0.03</v>
      </c>
      <c r="EM3" s="3">
        <f t="shared" si="5"/>
        <v>-0.03</v>
      </c>
      <c r="EN3" s="3">
        <f t="shared" si="5"/>
        <v>-0.03</v>
      </c>
      <c r="EO3" s="3">
        <f t="shared" si="5"/>
        <v>-0.03</v>
      </c>
      <c r="EP3" s="3">
        <f t="shared" si="5"/>
        <v>-0.03</v>
      </c>
      <c r="EQ3" s="3">
        <f t="shared" si="5"/>
        <v>-0.03</v>
      </c>
      <c r="ER3" s="3">
        <f t="shared" si="5"/>
        <v>-0.03</v>
      </c>
      <c r="ES3" s="3">
        <f t="shared" si="5"/>
        <v>-0.03</v>
      </c>
      <c r="ET3" s="3">
        <f t="shared" si="5"/>
        <v>-0.03</v>
      </c>
      <c r="EU3" s="3">
        <f t="shared" si="5"/>
        <v>-0.03</v>
      </c>
      <c r="EV3" s="3">
        <f t="shared" si="5"/>
        <v>-0.03</v>
      </c>
      <c r="EW3" s="3">
        <f t="shared" si="5"/>
        <v>-0.03</v>
      </c>
      <c r="EX3" s="3">
        <f t="shared" si="5"/>
        <v>-0.03</v>
      </c>
      <c r="EY3" s="3">
        <f t="shared" si="5"/>
        <v>-0.03</v>
      </c>
      <c r="EZ3" s="3">
        <f t="shared" si="5"/>
        <v>-0.03</v>
      </c>
      <c r="FA3" s="3">
        <f t="shared" si="5"/>
        <v>-0.03</v>
      </c>
      <c r="FB3" s="3">
        <f t="shared" si="5"/>
        <v>-0.03</v>
      </c>
      <c r="FC3" s="3">
        <f>$B$10</f>
        <v>-0.03</v>
      </c>
    </row>
    <row r="4" spans="1:160" ht="13.9" x14ac:dyDescent="0.4">
      <c r="A4" t="str">
        <f>IF(Summ!A4="","",Summ!A4)</f>
        <v>Thickness</v>
      </c>
      <c r="B4">
        <f>IF(Summ!B4="","",Summ!B4)</f>
        <v>1</v>
      </c>
      <c r="C4" s="50" t="str">
        <f>IF($B$6&gt;$B$25,"WARNING: unstable violates Peclet, reduce Delta x, or increase D","")</f>
        <v>WARNING: unstable violates Peclet, reduce Delta x, or increase D</v>
      </c>
      <c r="D4" s="6"/>
      <c r="G4" s="6" t="s">
        <v>39</v>
      </c>
      <c r="H4" s="8"/>
      <c r="I4" s="6">
        <f>B11</f>
        <v>0.3</v>
      </c>
      <c r="J4">
        <f t="shared" ref="J4:AL4" si="6">I4+J3*$B$6</f>
        <v>0.29849999999999999</v>
      </c>
      <c r="K4">
        <f t="shared" si="6"/>
        <v>0.29699999999999999</v>
      </c>
      <c r="L4">
        <f t="shared" si="6"/>
        <v>0.29549999999999998</v>
      </c>
      <c r="M4">
        <f t="shared" si="6"/>
        <v>0.29399999999999998</v>
      </c>
      <c r="N4">
        <f t="shared" si="6"/>
        <v>0.29249999999999998</v>
      </c>
      <c r="O4">
        <f t="shared" si="6"/>
        <v>0.29099999999999998</v>
      </c>
      <c r="P4">
        <f t="shared" si="6"/>
        <v>0.28949999999999998</v>
      </c>
      <c r="Q4">
        <f t="shared" si="6"/>
        <v>0.28799999999999998</v>
      </c>
      <c r="R4">
        <f t="shared" si="6"/>
        <v>0.28649999999999998</v>
      </c>
      <c r="S4">
        <f t="shared" si="6"/>
        <v>0.28499999999999998</v>
      </c>
      <c r="T4">
        <f t="shared" si="6"/>
        <v>0.28349999999999997</v>
      </c>
      <c r="U4">
        <f t="shared" si="6"/>
        <v>0.28199999999999997</v>
      </c>
      <c r="V4">
        <f t="shared" si="6"/>
        <v>0.28049999999999997</v>
      </c>
      <c r="W4">
        <f t="shared" si="6"/>
        <v>0.27899999999999997</v>
      </c>
      <c r="X4">
        <f t="shared" si="6"/>
        <v>0.27749999999999997</v>
      </c>
      <c r="Y4">
        <f t="shared" si="6"/>
        <v>0.27599999999999997</v>
      </c>
      <c r="Z4">
        <f t="shared" si="6"/>
        <v>0.27449999999999997</v>
      </c>
      <c r="AA4">
        <f t="shared" si="6"/>
        <v>0.27299999999999996</v>
      </c>
      <c r="AB4">
        <f t="shared" si="6"/>
        <v>0.27149999999999996</v>
      </c>
      <c r="AC4">
        <f t="shared" si="6"/>
        <v>0.26999999999999996</v>
      </c>
      <c r="AD4">
        <f t="shared" si="6"/>
        <v>0.26849999999999996</v>
      </c>
      <c r="AE4">
        <f t="shared" si="6"/>
        <v>0.26699999999999996</v>
      </c>
      <c r="AF4">
        <f t="shared" si="6"/>
        <v>0.26549999999999996</v>
      </c>
      <c r="AG4">
        <f t="shared" si="6"/>
        <v>0.26399999999999996</v>
      </c>
      <c r="AH4">
        <f t="shared" si="6"/>
        <v>0.26249999999999996</v>
      </c>
      <c r="AI4">
        <f t="shared" si="6"/>
        <v>0.26099999999999995</v>
      </c>
      <c r="AJ4">
        <f t="shared" si="6"/>
        <v>0.25949999999999995</v>
      </c>
      <c r="AK4">
        <f t="shared" si="6"/>
        <v>0.25799999999999995</v>
      </c>
      <c r="AL4">
        <f t="shared" si="6"/>
        <v>0.25649999999999995</v>
      </c>
      <c r="AM4">
        <f t="shared" ref="AM4:CX4" si="7">AL4+AM3*$B$6</f>
        <v>0.25499999999999995</v>
      </c>
      <c r="AN4">
        <f t="shared" si="7"/>
        <v>0.25349999999999995</v>
      </c>
      <c r="AO4">
        <f t="shared" si="7"/>
        <v>0.25199999999999995</v>
      </c>
      <c r="AP4">
        <f t="shared" si="7"/>
        <v>0.25049999999999994</v>
      </c>
      <c r="AQ4">
        <f t="shared" si="7"/>
        <v>0.24899999999999994</v>
      </c>
      <c r="AR4">
        <f t="shared" si="7"/>
        <v>0.24749999999999994</v>
      </c>
      <c r="AS4">
        <f t="shared" si="7"/>
        <v>0.24599999999999994</v>
      </c>
      <c r="AT4">
        <f t="shared" si="7"/>
        <v>0.24449999999999994</v>
      </c>
      <c r="AU4">
        <f t="shared" si="7"/>
        <v>0.24299999999999994</v>
      </c>
      <c r="AV4">
        <f t="shared" si="7"/>
        <v>0.24149999999999994</v>
      </c>
      <c r="AW4">
        <f t="shared" si="7"/>
        <v>0.23999999999999994</v>
      </c>
      <c r="AX4">
        <f t="shared" si="7"/>
        <v>0.23849999999999993</v>
      </c>
      <c r="AY4">
        <f t="shared" si="7"/>
        <v>0.23699999999999993</v>
      </c>
      <c r="AZ4">
        <f t="shared" si="7"/>
        <v>0.23549999999999993</v>
      </c>
      <c r="BA4">
        <f t="shared" si="7"/>
        <v>0.23399999999999993</v>
      </c>
      <c r="BB4">
        <f t="shared" si="7"/>
        <v>0.23249999999999993</v>
      </c>
      <c r="BC4">
        <f t="shared" si="7"/>
        <v>0.23099999999999993</v>
      </c>
      <c r="BD4">
        <f t="shared" si="7"/>
        <v>0.22949999999999993</v>
      </c>
      <c r="BE4">
        <f t="shared" si="7"/>
        <v>0.22799999999999992</v>
      </c>
      <c r="BF4">
        <f t="shared" si="7"/>
        <v>0.22649999999999992</v>
      </c>
      <c r="BG4">
        <f t="shared" si="7"/>
        <v>0.22499999999999992</v>
      </c>
      <c r="BH4">
        <f t="shared" si="7"/>
        <v>0.22349999999999992</v>
      </c>
      <c r="BI4">
        <f t="shared" si="7"/>
        <v>0.22199999999999992</v>
      </c>
      <c r="BJ4">
        <f t="shared" si="7"/>
        <v>0.22049999999999992</v>
      </c>
      <c r="BK4">
        <f t="shared" si="7"/>
        <v>0.21899999999999992</v>
      </c>
      <c r="BL4">
        <f t="shared" si="7"/>
        <v>0.21749999999999992</v>
      </c>
      <c r="BM4">
        <f t="shared" si="7"/>
        <v>0.21599999999999991</v>
      </c>
      <c r="BN4">
        <f t="shared" si="7"/>
        <v>0.21449999999999991</v>
      </c>
      <c r="BO4">
        <f t="shared" si="7"/>
        <v>0.21299999999999991</v>
      </c>
      <c r="BP4">
        <f t="shared" si="7"/>
        <v>0.21149999999999991</v>
      </c>
      <c r="BQ4">
        <f t="shared" si="7"/>
        <v>0.20999999999999991</v>
      </c>
      <c r="BR4">
        <f t="shared" si="7"/>
        <v>0.20849999999999991</v>
      </c>
      <c r="BS4">
        <f t="shared" si="7"/>
        <v>0.20699999999999991</v>
      </c>
      <c r="BT4">
        <f t="shared" si="7"/>
        <v>0.2054999999999999</v>
      </c>
      <c r="BU4">
        <f t="shared" si="7"/>
        <v>0.2039999999999999</v>
      </c>
      <c r="BV4">
        <f t="shared" si="7"/>
        <v>0.2024999999999999</v>
      </c>
      <c r="BW4">
        <f t="shared" si="7"/>
        <v>0.2009999999999999</v>
      </c>
      <c r="BX4">
        <f t="shared" si="7"/>
        <v>0.1994999999999999</v>
      </c>
      <c r="BY4">
        <f t="shared" si="7"/>
        <v>0.1979999999999999</v>
      </c>
      <c r="BZ4">
        <f t="shared" si="7"/>
        <v>0.1964999999999999</v>
      </c>
      <c r="CA4">
        <f t="shared" si="7"/>
        <v>0.1949999999999999</v>
      </c>
      <c r="CB4">
        <f t="shared" si="7"/>
        <v>0.19349999999999989</v>
      </c>
      <c r="CC4">
        <f t="shared" si="7"/>
        <v>0.19199999999999989</v>
      </c>
      <c r="CD4">
        <f t="shared" si="7"/>
        <v>0.19049999999999989</v>
      </c>
      <c r="CE4">
        <f t="shared" si="7"/>
        <v>0.18899999999999989</v>
      </c>
      <c r="CF4">
        <f t="shared" si="7"/>
        <v>0.18749999999999989</v>
      </c>
      <c r="CG4">
        <f t="shared" si="7"/>
        <v>0.18599999999999989</v>
      </c>
      <c r="CH4">
        <f t="shared" si="7"/>
        <v>0.18449999999999989</v>
      </c>
      <c r="CI4">
        <f t="shared" si="7"/>
        <v>0.18299999999999988</v>
      </c>
      <c r="CJ4">
        <f t="shared" si="7"/>
        <v>0.18149999999999988</v>
      </c>
      <c r="CK4">
        <f t="shared" si="7"/>
        <v>0.17999999999999988</v>
      </c>
      <c r="CL4">
        <f t="shared" si="7"/>
        <v>0.17849999999999988</v>
      </c>
      <c r="CM4">
        <f t="shared" si="7"/>
        <v>0.17699999999999988</v>
      </c>
      <c r="CN4">
        <f t="shared" si="7"/>
        <v>0.17549999999999988</v>
      </c>
      <c r="CO4">
        <f t="shared" si="7"/>
        <v>0.17399999999999988</v>
      </c>
      <c r="CP4">
        <f t="shared" si="7"/>
        <v>0.17249999999999988</v>
      </c>
      <c r="CQ4">
        <f t="shared" si="7"/>
        <v>0.17099999999999987</v>
      </c>
      <c r="CR4">
        <f t="shared" si="7"/>
        <v>0.16949999999999987</v>
      </c>
      <c r="CS4">
        <f t="shared" si="7"/>
        <v>0.16799999999999987</v>
      </c>
      <c r="CT4">
        <f t="shared" si="7"/>
        <v>0.16649999999999987</v>
      </c>
      <c r="CU4">
        <f t="shared" si="7"/>
        <v>0.16499999999999987</v>
      </c>
      <c r="CV4">
        <f t="shared" si="7"/>
        <v>0.16349999999999987</v>
      </c>
      <c r="CW4">
        <f t="shared" si="7"/>
        <v>0.16199999999999987</v>
      </c>
      <c r="CX4">
        <f t="shared" si="7"/>
        <v>0.16049999999999986</v>
      </c>
      <c r="CY4">
        <f t="shared" ref="CY4:FB4" si="8">CX4+CY3*$B$6</f>
        <v>0.15899999999999986</v>
      </c>
      <c r="CZ4">
        <f t="shared" si="8"/>
        <v>0.15749999999999986</v>
      </c>
      <c r="DA4">
        <f t="shared" si="8"/>
        <v>0.15599999999999986</v>
      </c>
      <c r="DB4">
        <f t="shared" si="8"/>
        <v>0.15449999999999986</v>
      </c>
      <c r="DC4">
        <f t="shared" si="8"/>
        <v>0.15299999999999986</v>
      </c>
      <c r="DD4">
        <f t="shared" si="8"/>
        <v>0.15149999999999986</v>
      </c>
      <c r="DE4">
        <f t="shared" si="8"/>
        <v>0.14999999999999986</v>
      </c>
      <c r="DF4">
        <f t="shared" si="8"/>
        <v>0.14849999999999985</v>
      </c>
      <c r="DG4">
        <f t="shared" si="8"/>
        <v>0.14699999999999985</v>
      </c>
      <c r="DH4">
        <f t="shared" si="8"/>
        <v>0.14549999999999985</v>
      </c>
      <c r="DI4">
        <f t="shared" si="8"/>
        <v>0.14399999999999985</v>
      </c>
      <c r="DJ4">
        <f t="shared" si="8"/>
        <v>0.14249999999999985</v>
      </c>
      <c r="DK4">
        <f t="shared" si="8"/>
        <v>0.14099999999999985</v>
      </c>
      <c r="DL4">
        <f t="shared" si="8"/>
        <v>0.13949999999999985</v>
      </c>
      <c r="DM4">
        <f t="shared" si="8"/>
        <v>0.13799999999999985</v>
      </c>
      <c r="DN4">
        <f t="shared" si="8"/>
        <v>0.13649999999999984</v>
      </c>
      <c r="DO4">
        <f t="shared" si="8"/>
        <v>0.13499999999999984</v>
      </c>
      <c r="DP4">
        <f t="shared" si="8"/>
        <v>0.13349999999999984</v>
      </c>
      <c r="DQ4">
        <f t="shared" si="8"/>
        <v>0.13199999999999984</v>
      </c>
      <c r="DR4">
        <f t="shared" si="8"/>
        <v>0.13049999999999984</v>
      </c>
      <c r="DS4">
        <f t="shared" si="8"/>
        <v>0.12899999999999984</v>
      </c>
      <c r="DT4">
        <f t="shared" si="8"/>
        <v>0.12749999999999984</v>
      </c>
      <c r="DU4">
        <f t="shared" si="8"/>
        <v>0.12599999999999983</v>
      </c>
      <c r="DV4">
        <f t="shared" si="8"/>
        <v>0.12449999999999983</v>
      </c>
      <c r="DW4">
        <f t="shared" si="8"/>
        <v>0.12299999999999983</v>
      </c>
      <c r="DX4">
        <f t="shared" si="8"/>
        <v>0.12149999999999983</v>
      </c>
      <c r="DY4">
        <f t="shared" si="8"/>
        <v>0.11999999999999983</v>
      </c>
      <c r="DZ4">
        <f t="shared" si="8"/>
        <v>0.11849999999999983</v>
      </c>
      <c r="EA4">
        <f t="shared" si="8"/>
        <v>0.11699999999999983</v>
      </c>
      <c r="EB4">
        <f t="shared" si="8"/>
        <v>0.11549999999999983</v>
      </c>
      <c r="EC4">
        <f t="shared" si="8"/>
        <v>0.11399999999999982</v>
      </c>
      <c r="ED4">
        <f t="shared" si="8"/>
        <v>0.11249999999999982</v>
      </c>
      <c r="EE4">
        <f t="shared" si="8"/>
        <v>0.11099999999999982</v>
      </c>
      <c r="EF4">
        <f t="shared" si="8"/>
        <v>0.10949999999999982</v>
      </c>
      <c r="EG4">
        <f t="shared" si="8"/>
        <v>0.10799999999999982</v>
      </c>
      <c r="EH4">
        <f t="shared" si="8"/>
        <v>0.10649999999999982</v>
      </c>
      <c r="EI4">
        <f t="shared" si="8"/>
        <v>0.10499999999999982</v>
      </c>
      <c r="EJ4">
        <f t="shared" si="8"/>
        <v>0.10349999999999981</v>
      </c>
      <c r="EK4">
        <f t="shared" si="8"/>
        <v>0.10199999999999981</v>
      </c>
      <c r="EL4">
        <f t="shared" si="8"/>
        <v>0.10049999999999981</v>
      </c>
      <c r="EM4">
        <f t="shared" si="8"/>
        <v>9.899999999999981E-2</v>
      </c>
      <c r="EN4">
        <f t="shared" si="8"/>
        <v>9.7499999999999809E-2</v>
      </c>
      <c r="EO4">
        <f t="shared" si="8"/>
        <v>9.5999999999999808E-2</v>
      </c>
      <c r="EP4">
        <f t="shared" si="8"/>
        <v>9.4499999999999806E-2</v>
      </c>
      <c r="EQ4">
        <f t="shared" si="8"/>
        <v>9.2999999999999805E-2</v>
      </c>
      <c r="ER4">
        <f t="shared" si="8"/>
        <v>9.1499999999999804E-2</v>
      </c>
      <c r="ES4">
        <f t="shared" si="8"/>
        <v>8.9999999999999802E-2</v>
      </c>
      <c r="ET4">
        <f t="shared" si="8"/>
        <v>8.8499999999999801E-2</v>
      </c>
      <c r="EU4">
        <f t="shared" si="8"/>
        <v>8.69999999999998E-2</v>
      </c>
      <c r="EV4">
        <f t="shared" si="8"/>
        <v>8.5499999999999798E-2</v>
      </c>
      <c r="EW4">
        <f t="shared" si="8"/>
        <v>8.3999999999999797E-2</v>
      </c>
      <c r="EX4">
        <f t="shared" si="8"/>
        <v>8.2499999999999796E-2</v>
      </c>
      <c r="EY4">
        <f t="shared" si="8"/>
        <v>8.0999999999999794E-2</v>
      </c>
      <c r="EZ4">
        <f t="shared" si="8"/>
        <v>7.9499999999999793E-2</v>
      </c>
      <c r="FA4">
        <f t="shared" si="8"/>
        <v>7.7999999999999792E-2</v>
      </c>
      <c r="FB4">
        <f t="shared" si="8"/>
        <v>7.649999999999979E-2</v>
      </c>
      <c r="FC4">
        <f>AL4+FC3*$B$6</f>
        <v>0.25499999999999995</v>
      </c>
    </row>
    <row r="5" spans="1:160" ht="13.15" x14ac:dyDescent="0.4">
      <c r="A5" t="str">
        <f>IF(Summ!A5="","",Summ!A5)</f>
        <v>A transv(m^2)</v>
      </c>
      <c r="B5" s="14">
        <f>B3*B4</f>
        <v>1</v>
      </c>
      <c r="G5" s="6" t="s">
        <v>24</v>
      </c>
      <c r="I5" s="8"/>
      <c r="J5">
        <f>(I4+J4)/2</f>
        <v>0.29925000000000002</v>
      </c>
      <c r="K5">
        <f t="shared" ref="K5:AL5" si="9">(J4+K4)/2</f>
        <v>0.29774999999999996</v>
      </c>
      <c r="L5">
        <f t="shared" si="9"/>
        <v>0.29625000000000001</v>
      </c>
      <c r="M5">
        <f t="shared" si="9"/>
        <v>0.29474999999999996</v>
      </c>
      <c r="N5">
        <f t="shared" si="9"/>
        <v>0.29325000000000001</v>
      </c>
      <c r="O5">
        <f t="shared" si="9"/>
        <v>0.29174999999999995</v>
      </c>
      <c r="P5">
        <f t="shared" si="9"/>
        <v>0.29025000000000001</v>
      </c>
      <c r="Q5">
        <f t="shared" si="9"/>
        <v>0.28874999999999995</v>
      </c>
      <c r="R5">
        <f t="shared" si="9"/>
        <v>0.28725000000000001</v>
      </c>
      <c r="S5">
        <f t="shared" si="9"/>
        <v>0.28574999999999995</v>
      </c>
      <c r="T5">
        <f t="shared" si="9"/>
        <v>0.28425</v>
      </c>
      <c r="U5">
        <f t="shared" si="9"/>
        <v>0.28274999999999995</v>
      </c>
      <c r="V5">
        <f t="shared" si="9"/>
        <v>0.28125</v>
      </c>
      <c r="W5">
        <f t="shared" si="9"/>
        <v>0.27974999999999994</v>
      </c>
      <c r="X5">
        <f t="shared" si="9"/>
        <v>0.27825</v>
      </c>
      <c r="Y5">
        <f t="shared" si="9"/>
        <v>0.27674999999999994</v>
      </c>
      <c r="Z5">
        <f t="shared" si="9"/>
        <v>0.27524999999999999</v>
      </c>
      <c r="AA5">
        <f t="shared" si="9"/>
        <v>0.27374999999999994</v>
      </c>
      <c r="AB5">
        <f t="shared" si="9"/>
        <v>0.27224999999999999</v>
      </c>
      <c r="AC5">
        <f t="shared" si="9"/>
        <v>0.27074999999999994</v>
      </c>
      <c r="AD5">
        <f t="shared" si="9"/>
        <v>0.26924999999999999</v>
      </c>
      <c r="AE5">
        <f t="shared" si="9"/>
        <v>0.26774999999999993</v>
      </c>
      <c r="AF5">
        <f t="shared" si="9"/>
        <v>0.26624999999999999</v>
      </c>
      <c r="AG5">
        <f t="shared" si="9"/>
        <v>0.26474999999999993</v>
      </c>
      <c r="AH5">
        <f t="shared" si="9"/>
        <v>0.26324999999999998</v>
      </c>
      <c r="AI5">
        <f t="shared" si="9"/>
        <v>0.26174999999999993</v>
      </c>
      <c r="AJ5">
        <f t="shared" si="9"/>
        <v>0.26024999999999998</v>
      </c>
      <c r="AK5">
        <f t="shared" si="9"/>
        <v>0.25874999999999992</v>
      </c>
      <c r="AL5">
        <f t="shared" si="9"/>
        <v>0.25724999999999998</v>
      </c>
      <c r="AM5">
        <f t="shared" ref="AM5:BR5" si="10">(AL4+AM4)/2</f>
        <v>0.25574999999999992</v>
      </c>
      <c r="AN5">
        <f t="shared" si="10"/>
        <v>0.25424999999999998</v>
      </c>
      <c r="AO5">
        <f t="shared" si="10"/>
        <v>0.25274999999999992</v>
      </c>
      <c r="AP5">
        <f t="shared" si="10"/>
        <v>0.25124999999999997</v>
      </c>
      <c r="AQ5">
        <f t="shared" si="10"/>
        <v>0.24974999999999994</v>
      </c>
      <c r="AR5">
        <f t="shared" si="10"/>
        <v>0.24824999999999994</v>
      </c>
      <c r="AS5">
        <f t="shared" si="10"/>
        <v>0.24674999999999994</v>
      </c>
      <c r="AT5">
        <f t="shared" si="10"/>
        <v>0.24524999999999994</v>
      </c>
      <c r="AU5">
        <f t="shared" si="10"/>
        <v>0.24374999999999994</v>
      </c>
      <c r="AV5">
        <f t="shared" si="10"/>
        <v>0.24224999999999994</v>
      </c>
      <c r="AW5">
        <f t="shared" si="10"/>
        <v>0.24074999999999994</v>
      </c>
      <c r="AX5">
        <f t="shared" si="10"/>
        <v>0.23924999999999993</v>
      </c>
      <c r="AY5">
        <f t="shared" si="10"/>
        <v>0.23774999999999993</v>
      </c>
      <c r="AZ5">
        <f t="shared" si="10"/>
        <v>0.23624999999999993</v>
      </c>
      <c r="BA5">
        <f t="shared" si="10"/>
        <v>0.23474999999999993</v>
      </c>
      <c r="BB5">
        <f t="shared" si="10"/>
        <v>0.23324999999999993</v>
      </c>
      <c r="BC5">
        <f t="shared" si="10"/>
        <v>0.23174999999999993</v>
      </c>
      <c r="BD5">
        <f t="shared" si="10"/>
        <v>0.23024999999999993</v>
      </c>
      <c r="BE5">
        <f t="shared" si="10"/>
        <v>0.22874999999999993</v>
      </c>
      <c r="BF5">
        <f t="shared" si="10"/>
        <v>0.22724999999999992</v>
      </c>
      <c r="BG5">
        <f t="shared" si="10"/>
        <v>0.22574999999999992</v>
      </c>
      <c r="BH5">
        <f t="shared" si="10"/>
        <v>0.22424999999999992</v>
      </c>
      <c r="BI5">
        <f t="shared" si="10"/>
        <v>0.22274999999999992</v>
      </c>
      <c r="BJ5">
        <f t="shared" si="10"/>
        <v>0.22124999999999992</v>
      </c>
      <c r="BK5">
        <f t="shared" si="10"/>
        <v>0.21974999999999992</v>
      </c>
      <c r="BL5">
        <f t="shared" si="10"/>
        <v>0.21824999999999992</v>
      </c>
      <c r="BM5">
        <f t="shared" si="10"/>
        <v>0.21674999999999991</v>
      </c>
      <c r="BN5">
        <f t="shared" si="10"/>
        <v>0.21524999999999991</v>
      </c>
      <c r="BO5">
        <f t="shared" si="10"/>
        <v>0.21374999999999991</v>
      </c>
      <c r="BP5">
        <f t="shared" si="10"/>
        <v>0.21224999999999991</v>
      </c>
      <c r="BQ5">
        <f t="shared" si="10"/>
        <v>0.21074999999999991</v>
      </c>
      <c r="BR5">
        <f t="shared" si="10"/>
        <v>0.20924999999999991</v>
      </c>
      <c r="BS5">
        <f t="shared" ref="BS5:CX5" si="11">(BR4+BS4)/2</f>
        <v>0.20774999999999991</v>
      </c>
      <c r="BT5">
        <f t="shared" si="11"/>
        <v>0.20624999999999991</v>
      </c>
      <c r="BU5">
        <f t="shared" si="11"/>
        <v>0.2047499999999999</v>
      </c>
      <c r="BV5">
        <f t="shared" si="11"/>
        <v>0.2032499999999999</v>
      </c>
      <c r="BW5">
        <f t="shared" si="11"/>
        <v>0.2017499999999999</v>
      </c>
      <c r="BX5">
        <f t="shared" si="11"/>
        <v>0.2002499999999999</v>
      </c>
      <c r="BY5">
        <f t="shared" si="11"/>
        <v>0.1987499999999999</v>
      </c>
      <c r="BZ5">
        <f t="shared" si="11"/>
        <v>0.1972499999999999</v>
      </c>
      <c r="CA5">
        <f t="shared" si="11"/>
        <v>0.1957499999999999</v>
      </c>
      <c r="CB5">
        <f t="shared" si="11"/>
        <v>0.19424999999999989</v>
      </c>
      <c r="CC5">
        <f t="shared" si="11"/>
        <v>0.19274999999999989</v>
      </c>
      <c r="CD5">
        <f t="shared" si="11"/>
        <v>0.19124999999999989</v>
      </c>
      <c r="CE5">
        <f t="shared" si="11"/>
        <v>0.18974999999999989</v>
      </c>
      <c r="CF5">
        <f t="shared" si="11"/>
        <v>0.18824999999999989</v>
      </c>
      <c r="CG5">
        <f t="shared" si="11"/>
        <v>0.18674999999999989</v>
      </c>
      <c r="CH5">
        <f t="shared" si="11"/>
        <v>0.18524999999999989</v>
      </c>
      <c r="CI5">
        <f t="shared" si="11"/>
        <v>0.18374999999999989</v>
      </c>
      <c r="CJ5">
        <f t="shared" si="11"/>
        <v>0.18224999999999988</v>
      </c>
      <c r="CK5">
        <f t="shared" si="11"/>
        <v>0.18074999999999988</v>
      </c>
      <c r="CL5">
        <f t="shared" si="11"/>
        <v>0.17924999999999988</v>
      </c>
      <c r="CM5">
        <f t="shared" si="11"/>
        <v>0.17774999999999988</v>
      </c>
      <c r="CN5">
        <f t="shared" si="11"/>
        <v>0.17624999999999988</v>
      </c>
      <c r="CO5">
        <f t="shared" si="11"/>
        <v>0.17474999999999988</v>
      </c>
      <c r="CP5">
        <f t="shared" si="11"/>
        <v>0.17324999999999988</v>
      </c>
      <c r="CQ5">
        <f t="shared" si="11"/>
        <v>0.17174999999999987</v>
      </c>
      <c r="CR5">
        <f t="shared" si="11"/>
        <v>0.17024999999999987</v>
      </c>
      <c r="CS5">
        <f t="shared" si="11"/>
        <v>0.16874999999999987</v>
      </c>
      <c r="CT5">
        <f t="shared" si="11"/>
        <v>0.16724999999999987</v>
      </c>
      <c r="CU5">
        <f t="shared" si="11"/>
        <v>0.16574999999999987</v>
      </c>
      <c r="CV5">
        <f t="shared" si="11"/>
        <v>0.16424999999999987</v>
      </c>
      <c r="CW5">
        <f t="shared" si="11"/>
        <v>0.16274999999999987</v>
      </c>
      <c r="CX5">
        <f t="shared" si="11"/>
        <v>0.16124999999999987</v>
      </c>
      <c r="CY5">
        <f t="shared" ref="CY5:ED5" si="12">(CX4+CY4)/2</f>
        <v>0.15974999999999986</v>
      </c>
      <c r="CZ5">
        <f t="shared" si="12"/>
        <v>0.15824999999999986</v>
      </c>
      <c r="DA5">
        <f t="shared" si="12"/>
        <v>0.15674999999999986</v>
      </c>
      <c r="DB5">
        <f t="shared" si="12"/>
        <v>0.15524999999999986</v>
      </c>
      <c r="DC5">
        <f t="shared" si="12"/>
        <v>0.15374999999999986</v>
      </c>
      <c r="DD5">
        <f t="shared" si="12"/>
        <v>0.15224999999999986</v>
      </c>
      <c r="DE5">
        <f t="shared" si="12"/>
        <v>0.15074999999999986</v>
      </c>
      <c r="DF5">
        <f t="shared" si="12"/>
        <v>0.14924999999999986</v>
      </c>
      <c r="DG5">
        <f t="shared" si="12"/>
        <v>0.14774999999999985</v>
      </c>
      <c r="DH5">
        <f t="shared" si="12"/>
        <v>0.14624999999999985</v>
      </c>
      <c r="DI5">
        <f t="shared" si="12"/>
        <v>0.14474999999999985</v>
      </c>
      <c r="DJ5">
        <f t="shared" si="12"/>
        <v>0.14324999999999985</v>
      </c>
      <c r="DK5">
        <f t="shared" si="12"/>
        <v>0.14174999999999985</v>
      </c>
      <c r="DL5">
        <f t="shared" si="12"/>
        <v>0.14024999999999985</v>
      </c>
      <c r="DM5">
        <f t="shared" si="12"/>
        <v>0.13874999999999985</v>
      </c>
      <c r="DN5">
        <f t="shared" si="12"/>
        <v>0.13724999999999984</v>
      </c>
      <c r="DO5">
        <f t="shared" si="12"/>
        <v>0.13574999999999984</v>
      </c>
      <c r="DP5">
        <f t="shared" si="12"/>
        <v>0.13424999999999984</v>
      </c>
      <c r="DQ5">
        <f t="shared" si="12"/>
        <v>0.13274999999999984</v>
      </c>
      <c r="DR5">
        <f t="shared" si="12"/>
        <v>0.13124999999999984</v>
      </c>
      <c r="DS5">
        <f t="shared" si="12"/>
        <v>0.12974999999999984</v>
      </c>
      <c r="DT5">
        <f t="shared" si="12"/>
        <v>0.12824999999999984</v>
      </c>
      <c r="DU5">
        <f t="shared" si="12"/>
        <v>0.12674999999999984</v>
      </c>
      <c r="DV5">
        <f t="shared" si="12"/>
        <v>0.12524999999999983</v>
      </c>
      <c r="DW5">
        <f t="shared" si="12"/>
        <v>0.12374999999999983</v>
      </c>
      <c r="DX5">
        <f t="shared" si="12"/>
        <v>0.12224999999999983</v>
      </c>
      <c r="DY5">
        <f t="shared" si="12"/>
        <v>0.12074999999999983</v>
      </c>
      <c r="DZ5">
        <f t="shared" si="12"/>
        <v>0.11924999999999983</v>
      </c>
      <c r="EA5">
        <f t="shared" si="12"/>
        <v>0.11774999999999983</v>
      </c>
      <c r="EB5">
        <f t="shared" si="12"/>
        <v>0.11624999999999983</v>
      </c>
      <c r="EC5">
        <f t="shared" si="12"/>
        <v>0.11474999999999982</v>
      </c>
      <c r="ED5">
        <f t="shared" si="12"/>
        <v>0.11324999999999982</v>
      </c>
      <c r="EE5">
        <f t="shared" ref="EE5:FB5" si="13">(ED4+EE4)/2</f>
        <v>0.11174999999999982</v>
      </c>
      <c r="EF5">
        <f t="shared" si="13"/>
        <v>0.11024999999999982</v>
      </c>
      <c r="EG5">
        <f t="shared" si="13"/>
        <v>0.10874999999999982</v>
      </c>
      <c r="EH5">
        <f t="shared" si="13"/>
        <v>0.10724999999999982</v>
      </c>
      <c r="EI5">
        <f t="shared" si="13"/>
        <v>0.10574999999999982</v>
      </c>
      <c r="EJ5">
        <f t="shared" si="13"/>
        <v>0.10424999999999982</v>
      </c>
      <c r="EK5">
        <f t="shared" si="13"/>
        <v>0.10274999999999981</v>
      </c>
      <c r="EL5">
        <f t="shared" si="13"/>
        <v>0.10124999999999981</v>
      </c>
      <c r="EM5">
        <f t="shared" si="13"/>
        <v>9.9749999999999811E-2</v>
      </c>
      <c r="EN5">
        <f t="shared" si="13"/>
        <v>9.824999999999981E-2</v>
      </c>
      <c r="EO5">
        <f t="shared" si="13"/>
        <v>9.6749999999999808E-2</v>
      </c>
      <c r="EP5">
        <f t="shared" si="13"/>
        <v>9.5249999999999807E-2</v>
      </c>
      <c r="EQ5">
        <f t="shared" si="13"/>
        <v>9.3749999999999806E-2</v>
      </c>
      <c r="ER5">
        <f t="shared" si="13"/>
        <v>9.2249999999999804E-2</v>
      </c>
      <c r="ES5">
        <f t="shared" si="13"/>
        <v>9.0749999999999803E-2</v>
      </c>
      <c r="ET5">
        <f t="shared" si="13"/>
        <v>8.9249999999999802E-2</v>
      </c>
      <c r="EU5">
        <f t="shared" si="13"/>
        <v>8.77499999999998E-2</v>
      </c>
      <c r="EV5">
        <f t="shared" si="13"/>
        <v>8.6249999999999799E-2</v>
      </c>
      <c r="EW5">
        <f t="shared" si="13"/>
        <v>8.4749999999999798E-2</v>
      </c>
      <c r="EX5">
        <f t="shared" si="13"/>
        <v>8.3249999999999796E-2</v>
      </c>
      <c r="EY5">
        <f t="shared" si="13"/>
        <v>8.1749999999999795E-2</v>
      </c>
      <c r="EZ5">
        <f t="shared" si="13"/>
        <v>8.0249999999999794E-2</v>
      </c>
      <c r="FA5">
        <f t="shared" si="13"/>
        <v>7.8749999999999792E-2</v>
      </c>
      <c r="FB5">
        <f t="shared" si="13"/>
        <v>7.7249999999999791E-2</v>
      </c>
      <c r="FC5">
        <f>(AL4+FC4)/2</f>
        <v>0.25574999999999992</v>
      </c>
    </row>
    <row r="6" spans="1:160" ht="13.15" x14ac:dyDescent="0.4">
      <c r="A6" t="str">
        <f>IF(Summ!A6="","",Summ!A6)</f>
        <v>delta x (m)</v>
      </c>
      <c r="B6">
        <f>IF(Summ!B6="","",Summ!B6)/5</f>
        <v>0.05</v>
      </c>
      <c r="G6" s="6" t="s">
        <v>46</v>
      </c>
      <c r="H6" s="8"/>
      <c r="J6">
        <f>IF(J$3&gt;0,J3,0)</f>
        <v>0</v>
      </c>
      <c r="K6">
        <f t="shared" ref="K6:AL6" si="14">IF(K$3&gt;0,K3,0)</f>
        <v>0</v>
      </c>
      <c r="L6">
        <f t="shared" si="14"/>
        <v>0</v>
      </c>
      <c r="M6">
        <f t="shared" si="14"/>
        <v>0</v>
      </c>
      <c r="N6">
        <f t="shared" si="14"/>
        <v>0</v>
      </c>
      <c r="O6">
        <f t="shared" si="14"/>
        <v>0</v>
      </c>
      <c r="P6">
        <f t="shared" si="14"/>
        <v>0</v>
      </c>
      <c r="Q6">
        <f t="shared" si="14"/>
        <v>0</v>
      </c>
      <c r="R6">
        <f t="shared" si="14"/>
        <v>0</v>
      </c>
      <c r="S6">
        <f t="shared" si="14"/>
        <v>0</v>
      </c>
      <c r="T6">
        <f t="shared" si="14"/>
        <v>0</v>
      </c>
      <c r="U6">
        <f t="shared" si="14"/>
        <v>0</v>
      </c>
      <c r="V6">
        <f t="shared" si="14"/>
        <v>0</v>
      </c>
      <c r="W6">
        <f t="shared" si="14"/>
        <v>0</v>
      </c>
      <c r="X6">
        <f t="shared" si="14"/>
        <v>0</v>
      </c>
      <c r="Y6">
        <f t="shared" si="14"/>
        <v>0</v>
      </c>
      <c r="Z6">
        <f t="shared" si="14"/>
        <v>0</v>
      </c>
      <c r="AA6">
        <f t="shared" si="14"/>
        <v>0</v>
      </c>
      <c r="AB6">
        <f t="shared" si="14"/>
        <v>0</v>
      </c>
      <c r="AC6">
        <f t="shared" si="14"/>
        <v>0</v>
      </c>
      <c r="AD6">
        <f t="shared" si="14"/>
        <v>0</v>
      </c>
      <c r="AE6">
        <f t="shared" si="14"/>
        <v>0</v>
      </c>
      <c r="AF6">
        <f t="shared" si="14"/>
        <v>0</v>
      </c>
      <c r="AG6">
        <f t="shared" si="14"/>
        <v>0</v>
      </c>
      <c r="AH6">
        <f t="shared" si="14"/>
        <v>0</v>
      </c>
      <c r="AI6">
        <f t="shared" si="14"/>
        <v>0</v>
      </c>
      <c r="AJ6">
        <f t="shared" si="14"/>
        <v>0</v>
      </c>
      <c r="AK6">
        <f t="shared" si="14"/>
        <v>0</v>
      </c>
      <c r="AL6">
        <f t="shared" si="14"/>
        <v>0</v>
      </c>
      <c r="AM6">
        <f t="shared" ref="AM6:CX6" si="15">IF(AM$3&gt;0,AM3,0)</f>
        <v>0</v>
      </c>
      <c r="AN6">
        <f t="shared" si="15"/>
        <v>0</v>
      </c>
      <c r="AO6">
        <f t="shared" si="15"/>
        <v>0</v>
      </c>
      <c r="AP6">
        <f t="shared" si="15"/>
        <v>0</v>
      </c>
      <c r="AQ6">
        <f t="shared" si="15"/>
        <v>0</v>
      </c>
      <c r="AR6">
        <f t="shared" si="15"/>
        <v>0</v>
      </c>
      <c r="AS6">
        <f t="shared" si="15"/>
        <v>0</v>
      </c>
      <c r="AT6">
        <f t="shared" si="15"/>
        <v>0</v>
      </c>
      <c r="AU6">
        <f t="shared" si="15"/>
        <v>0</v>
      </c>
      <c r="AV6">
        <f t="shared" si="15"/>
        <v>0</v>
      </c>
      <c r="AW6">
        <f t="shared" si="15"/>
        <v>0</v>
      </c>
      <c r="AX6">
        <f t="shared" si="15"/>
        <v>0</v>
      </c>
      <c r="AY6">
        <f t="shared" si="15"/>
        <v>0</v>
      </c>
      <c r="AZ6">
        <f t="shared" si="15"/>
        <v>0</v>
      </c>
      <c r="BA6">
        <f t="shared" si="15"/>
        <v>0</v>
      </c>
      <c r="BB6">
        <f t="shared" si="15"/>
        <v>0</v>
      </c>
      <c r="BC6">
        <f t="shared" si="15"/>
        <v>0</v>
      </c>
      <c r="BD6">
        <f t="shared" si="15"/>
        <v>0</v>
      </c>
      <c r="BE6">
        <f t="shared" si="15"/>
        <v>0</v>
      </c>
      <c r="BF6">
        <f t="shared" si="15"/>
        <v>0</v>
      </c>
      <c r="BG6">
        <f t="shared" si="15"/>
        <v>0</v>
      </c>
      <c r="BH6">
        <f t="shared" si="15"/>
        <v>0</v>
      </c>
      <c r="BI6">
        <f t="shared" si="15"/>
        <v>0</v>
      </c>
      <c r="BJ6">
        <f t="shared" si="15"/>
        <v>0</v>
      </c>
      <c r="BK6">
        <f t="shared" si="15"/>
        <v>0</v>
      </c>
      <c r="BL6">
        <f t="shared" si="15"/>
        <v>0</v>
      </c>
      <c r="BM6">
        <f t="shared" si="15"/>
        <v>0</v>
      </c>
      <c r="BN6">
        <f t="shared" si="15"/>
        <v>0</v>
      </c>
      <c r="BO6">
        <f t="shared" si="15"/>
        <v>0</v>
      </c>
      <c r="BP6">
        <f t="shared" si="15"/>
        <v>0</v>
      </c>
      <c r="BQ6">
        <f t="shared" si="15"/>
        <v>0</v>
      </c>
      <c r="BR6">
        <f t="shared" si="15"/>
        <v>0</v>
      </c>
      <c r="BS6">
        <f t="shared" si="15"/>
        <v>0</v>
      </c>
      <c r="BT6">
        <f t="shared" si="15"/>
        <v>0</v>
      </c>
      <c r="BU6">
        <f t="shared" si="15"/>
        <v>0</v>
      </c>
      <c r="BV6">
        <f t="shared" si="15"/>
        <v>0</v>
      </c>
      <c r="BW6">
        <f t="shared" si="15"/>
        <v>0</v>
      </c>
      <c r="BX6">
        <f t="shared" si="15"/>
        <v>0</v>
      </c>
      <c r="BY6">
        <f t="shared" si="15"/>
        <v>0</v>
      </c>
      <c r="BZ6">
        <f t="shared" si="15"/>
        <v>0</v>
      </c>
      <c r="CA6">
        <f t="shared" si="15"/>
        <v>0</v>
      </c>
      <c r="CB6">
        <f t="shared" si="15"/>
        <v>0</v>
      </c>
      <c r="CC6">
        <f t="shared" si="15"/>
        <v>0</v>
      </c>
      <c r="CD6">
        <f t="shared" si="15"/>
        <v>0</v>
      </c>
      <c r="CE6">
        <f t="shared" si="15"/>
        <v>0</v>
      </c>
      <c r="CF6">
        <f t="shared" si="15"/>
        <v>0</v>
      </c>
      <c r="CG6">
        <f t="shared" si="15"/>
        <v>0</v>
      </c>
      <c r="CH6">
        <f t="shared" si="15"/>
        <v>0</v>
      </c>
      <c r="CI6">
        <f t="shared" si="15"/>
        <v>0</v>
      </c>
      <c r="CJ6">
        <f t="shared" si="15"/>
        <v>0</v>
      </c>
      <c r="CK6">
        <f t="shared" si="15"/>
        <v>0</v>
      </c>
      <c r="CL6">
        <f t="shared" si="15"/>
        <v>0</v>
      </c>
      <c r="CM6">
        <f t="shared" si="15"/>
        <v>0</v>
      </c>
      <c r="CN6">
        <f t="shared" si="15"/>
        <v>0</v>
      </c>
      <c r="CO6">
        <f t="shared" si="15"/>
        <v>0</v>
      </c>
      <c r="CP6">
        <f t="shared" si="15"/>
        <v>0</v>
      </c>
      <c r="CQ6">
        <f t="shared" si="15"/>
        <v>0</v>
      </c>
      <c r="CR6">
        <f t="shared" si="15"/>
        <v>0</v>
      </c>
      <c r="CS6">
        <f t="shared" si="15"/>
        <v>0</v>
      </c>
      <c r="CT6">
        <f t="shared" si="15"/>
        <v>0</v>
      </c>
      <c r="CU6">
        <f t="shared" si="15"/>
        <v>0</v>
      </c>
      <c r="CV6">
        <f t="shared" si="15"/>
        <v>0</v>
      </c>
      <c r="CW6">
        <f t="shared" si="15"/>
        <v>0</v>
      </c>
      <c r="CX6">
        <f t="shared" si="15"/>
        <v>0</v>
      </c>
      <c r="CY6">
        <f t="shared" ref="CY6:FA6" si="16">IF(CY$3&gt;0,CY3,0)</f>
        <v>0</v>
      </c>
      <c r="CZ6">
        <f t="shared" si="16"/>
        <v>0</v>
      </c>
      <c r="DA6">
        <f t="shared" si="16"/>
        <v>0</v>
      </c>
      <c r="DB6">
        <f t="shared" si="16"/>
        <v>0</v>
      </c>
      <c r="DC6">
        <f t="shared" si="16"/>
        <v>0</v>
      </c>
      <c r="DD6">
        <f t="shared" si="16"/>
        <v>0</v>
      </c>
      <c r="DE6">
        <f t="shared" si="16"/>
        <v>0</v>
      </c>
      <c r="DF6">
        <f t="shared" si="16"/>
        <v>0</v>
      </c>
      <c r="DG6">
        <f t="shared" si="16"/>
        <v>0</v>
      </c>
      <c r="DH6">
        <f t="shared" si="16"/>
        <v>0</v>
      </c>
      <c r="DI6">
        <f t="shared" si="16"/>
        <v>0</v>
      </c>
      <c r="DJ6">
        <f t="shared" si="16"/>
        <v>0</v>
      </c>
      <c r="DK6">
        <f t="shared" si="16"/>
        <v>0</v>
      </c>
      <c r="DL6">
        <f t="shared" si="16"/>
        <v>0</v>
      </c>
      <c r="DM6">
        <f t="shared" si="16"/>
        <v>0</v>
      </c>
      <c r="DN6">
        <f t="shared" si="16"/>
        <v>0</v>
      </c>
      <c r="DO6">
        <f t="shared" si="16"/>
        <v>0</v>
      </c>
      <c r="DP6">
        <f t="shared" si="16"/>
        <v>0</v>
      </c>
      <c r="DQ6">
        <f t="shared" si="16"/>
        <v>0</v>
      </c>
      <c r="DR6">
        <f t="shared" si="16"/>
        <v>0</v>
      </c>
      <c r="DS6">
        <f t="shared" si="16"/>
        <v>0</v>
      </c>
      <c r="DT6">
        <f t="shared" si="16"/>
        <v>0</v>
      </c>
      <c r="DU6">
        <f t="shared" si="16"/>
        <v>0</v>
      </c>
      <c r="DV6">
        <f t="shared" si="16"/>
        <v>0</v>
      </c>
      <c r="DW6">
        <f t="shared" si="16"/>
        <v>0</v>
      </c>
      <c r="DX6">
        <f t="shared" si="16"/>
        <v>0</v>
      </c>
      <c r="DY6">
        <f t="shared" si="16"/>
        <v>0</v>
      </c>
      <c r="DZ6">
        <f t="shared" si="16"/>
        <v>0</v>
      </c>
      <c r="EA6">
        <f t="shared" si="16"/>
        <v>0</v>
      </c>
      <c r="EB6">
        <f t="shared" si="16"/>
        <v>0</v>
      </c>
      <c r="EC6">
        <f t="shared" si="16"/>
        <v>0</v>
      </c>
      <c r="ED6">
        <f t="shared" si="16"/>
        <v>0</v>
      </c>
      <c r="EE6">
        <f t="shared" si="16"/>
        <v>0</v>
      </c>
      <c r="EF6">
        <f t="shared" si="16"/>
        <v>0</v>
      </c>
      <c r="EG6">
        <f t="shared" si="16"/>
        <v>0</v>
      </c>
      <c r="EH6">
        <f t="shared" si="16"/>
        <v>0</v>
      </c>
      <c r="EI6">
        <f t="shared" si="16"/>
        <v>0</v>
      </c>
      <c r="EJ6">
        <f t="shared" si="16"/>
        <v>0</v>
      </c>
      <c r="EK6">
        <f t="shared" si="16"/>
        <v>0</v>
      </c>
      <c r="EL6">
        <f t="shared" si="16"/>
        <v>0</v>
      </c>
      <c r="EM6">
        <f t="shared" si="16"/>
        <v>0</v>
      </c>
      <c r="EN6">
        <f t="shared" si="16"/>
        <v>0</v>
      </c>
      <c r="EO6">
        <f t="shared" si="16"/>
        <v>0</v>
      </c>
      <c r="EP6">
        <f t="shared" si="16"/>
        <v>0</v>
      </c>
      <c r="EQ6">
        <f t="shared" si="16"/>
        <v>0</v>
      </c>
      <c r="ER6">
        <f t="shared" si="16"/>
        <v>0</v>
      </c>
      <c r="ES6">
        <f t="shared" si="16"/>
        <v>0</v>
      </c>
      <c r="ET6">
        <f t="shared" si="16"/>
        <v>0</v>
      </c>
      <c r="EU6">
        <f t="shared" si="16"/>
        <v>0</v>
      </c>
      <c r="EV6">
        <f t="shared" si="16"/>
        <v>0</v>
      </c>
      <c r="EW6">
        <f t="shared" si="16"/>
        <v>0</v>
      </c>
      <c r="EX6">
        <f t="shared" si="16"/>
        <v>0</v>
      </c>
      <c r="EY6">
        <f t="shared" si="16"/>
        <v>0</v>
      </c>
      <c r="EZ6">
        <f t="shared" si="16"/>
        <v>0</v>
      </c>
      <c r="FA6">
        <f t="shared" si="16"/>
        <v>0</v>
      </c>
      <c r="FB6">
        <f>IF(FB$3&gt;0,FB3,0)</f>
        <v>0</v>
      </c>
      <c r="FC6">
        <f>IF(FC$3&gt;0,FC3,0)</f>
        <v>0</v>
      </c>
    </row>
    <row r="7" spans="1:160" x14ac:dyDescent="0.35">
      <c r="A7" t="str">
        <f>IF(Summ!A7="","",Summ!A7)</f>
        <v>delta t (día)</v>
      </c>
      <c r="B7">
        <f>IF(Summ!B7="","",Summ!B7)/10</f>
        <v>5.0000000000000001E-3</v>
      </c>
      <c r="G7" s="6" t="s">
        <v>47</v>
      </c>
      <c r="I7" s="6"/>
      <c r="J7">
        <f t="shared" ref="J7:AL7" si="17">IF($A$10="Evap",0,IF(J$3&gt;0,J3,0))</f>
        <v>0</v>
      </c>
      <c r="K7">
        <f t="shared" si="17"/>
        <v>0</v>
      </c>
      <c r="L7">
        <f t="shared" si="17"/>
        <v>0</v>
      </c>
      <c r="M7">
        <f t="shared" si="17"/>
        <v>0</v>
      </c>
      <c r="N7">
        <f t="shared" si="17"/>
        <v>0</v>
      </c>
      <c r="O7">
        <f t="shared" si="17"/>
        <v>0</v>
      </c>
      <c r="P7">
        <f t="shared" si="17"/>
        <v>0</v>
      </c>
      <c r="Q7">
        <f t="shared" si="17"/>
        <v>0</v>
      </c>
      <c r="R7">
        <f t="shared" si="17"/>
        <v>0</v>
      </c>
      <c r="S7">
        <f t="shared" si="17"/>
        <v>0</v>
      </c>
      <c r="T7">
        <f t="shared" si="17"/>
        <v>0</v>
      </c>
      <c r="U7">
        <f t="shared" si="17"/>
        <v>0</v>
      </c>
      <c r="V7">
        <f t="shared" si="17"/>
        <v>0</v>
      </c>
      <c r="W7">
        <f t="shared" si="17"/>
        <v>0</v>
      </c>
      <c r="X7">
        <f t="shared" si="17"/>
        <v>0</v>
      </c>
      <c r="Y7">
        <f t="shared" si="17"/>
        <v>0</v>
      </c>
      <c r="Z7">
        <f t="shared" si="17"/>
        <v>0</v>
      </c>
      <c r="AA7">
        <f t="shared" si="17"/>
        <v>0</v>
      </c>
      <c r="AB7">
        <f t="shared" si="17"/>
        <v>0</v>
      </c>
      <c r="AC7">
        <f t="shared" si="17"/>
        <v>0</v>
      </c>
      <c r="AD7">
        <f t="shared" si="17"/>
        <v>0</v>
      </c>
      <c r="AE7">
        <f t="shared" si="17"/>
        <v>0</v>
      </c>
      <c r="AF7">
        <f t="shared" si="17"/>
        <v>0</v>
      </c>
      <c r="AG7">
        <f t="shared" si="17"/>
        <v>0</v>
      </c>
      <c r="AH7">
        <f t="shared" si="17"/>
        <v>0</v>
      </c>
      <c r="AI7">
        <f t="shared" si="17"/>
        <v>0</v>
      </c>
      <c r="AJ7">
        <f t="shared" si="17"/>
        <v>0</v>
      </c>
      <c r="AK7">
        <f t="shared" si="17"/>
        <v>0</v>
      </c>
      <c r="AL7">
        <f t="shared" si="17"/>
        <v>0</v>
      </c>
      <c r="AM7">
        <f t="shared" ref="AM7:CX7" si="18">IF($A$10="Evap",0,IF(AM$3&gt;0,AM3,0))</f>
        <v>0</v>
      </c>
      <c r="AN7">
        <f t="shared" si="18"/>
        <v>0</v>
      </c>
      <c r="AO7">
        <f t="shared" si="18"/>
        <v>0</v>
      </c>
      <c r="AP7">
        <f t="shared" si="18"/>
        <v>0</v>
      </c>
      <c r="AQ7">
        <f t="shared" si="18"/>
        <v>0</v>
      </c>
      <c r="AR7">
        <f t="shared" si="18"/>
        <v>0</v>
      </c>
      <c r="AS7">
        <f t="shared" si="18"/>
        <v>0</v>
      </c>
      <c r="AT7">
        <f t="shared" si="18"/>
        <v>0</v>
      </c>
      <c r="AU7">
        <f t="shared" si="18"/>
        <v>0</v>
      </c>
      <c r="AV7">
        <f t="shared" si="18"/>
        <v>0</v>
      </c>
      <c r="AW7">
        <f t="shared" si="18"/>
        <v>0</v>
      </c>
      <c r="AX7">
        <f t="shared" si="18"/>
        <v>0</v>
      </c>
      <c r="AY7">
        <f t="shared" si="18"/>
        <v>0</v>
      </c>
      <c r="AZ7">
        <f t="shared" si="18"/>
        <v>0</v>
      </c>
      <c r="BA7">
        <f t="shared" si="18"/>
        <v>0</v>
      </c>
      <c r="BB7">
        <f t="shared" si="18"/>
        <v>0</v>
      </c>
      <c r="BC7">
        <f t="shared" si="18"/>
        <v>0</v>
      </c>
      <c r="BD7">
        <f t="shared" si="18"/>
        <v>0</v>
      </c>
      <c r="BE7">
        <f t="shared" si="18"/>
        <v>0</v>
      </c>
      <c r="BF7">
        <f t="shared" si="18"/>
        <v>0</v>
      </c>
      <c r="BG7">
        <f t="shared" si="18"/>
        <v>0</v>
      </c>
      <c r="BH7">
        <f t="shared" si="18"/>
        <v>0</v>
      </c>
      <c r="BI7">
        <f t="shared" si="18"/>
        <v>0</v>
      </c>
      <c r="BJ7">
        <f t="shared" si="18"/>
        <v>0</v>
      </c>
      <c r="BK7">
        <f t="shared" si="18"/>
        <v>0</v>
      </c>
      <c r="BL7">
        <f t="shared" si="18"/>
        <v>0</v>
      </c>
      <c r="BM7">
        <f t="shared" si="18"/>
        <v>0</v>
      </c>
      <c r="BN7">
        <f t="shared" si="18"/>
        <v>0</v>
      </c>
      <c r="BO7">
        <f t="shared" si="18"/>
        <v>0</v>
      </c>
      <c r="BP7">
        <f t="shared" si="18"/>
        <v>0</v>
      </c>
      <c r="BQ7">
        <f t="shared" si="18"/>
        <v>0</v>
      </c>
      <c r="BR7">
        <f t="shared" si="18"/>
        <v>0</v>
      </c>
      <c r="BS7">
        <f t="shared" si="18"/>
        <v>0</v>
      </c>
      <c r="BT7">
        <f t="shared" si="18"/>
        <v>0</v>
      </c>
      <c r="BU7">
        <f t="shared" si="18"/>
        <v>0</v>
      </c>
      <c r="BV7">
        <f t="shared" si="18"/>
        <v>0</v>
      </c>
      <c r="BW7">
        <f t="shared" si="18"/>
        <v>0</v>
      </c>
      <c r="BX7">
        <f t="shared" si="18"/>
        <v>0</v>
      </c>
      <c r="BY7">
        <f t="shared" si="18"/>
        <v>0</v>
      </c>
      <c r="BZ7">
        <f t="shared" si="18"/>
        <v>0</v>
      </c>
      <c r="CA7">
        <f t="shared" si="18"/>
        <v>0</v>
      </c>
      <c r="CB7">
        <f t="shared" si="18"/>
        <v>0</v>
      </c>
      <c r="CC7">
        <f t="shared" si="18"/>
        <v>0</v>
      </c>
      <c r="CD7">
        <f t="shared" si="18"/>
        <v>0</v>
      </c>
      <c r="CE7">
        <f t="shared" si="18"/>
        <v>0</v>
      </c>
      <c r="CF7">
        <f t="shared" si="18"/>
        <v>0</v>
      </c>
      <c r="CG7">
        <f t="shared" si="18"/>
        <v>0</v>
      </c>
      <c r="CH7">
        <f t="shared" si="18"/>
        <v>0</v>
      </c>
      <c r="CI7">
        <f t="shared" si="18"/>
        <v>0</v>
      </c>
      <c r="CJ7">
        <f t="shared" si="18"/>
        <v>0</v>
      </c>
      <c r="CK7">
        <f t="shared" si="18"/>
        <v>0</v>
      </c>
      <c r="CL7">
        <f t="shared" si="18"/>
        <v>0</v>
      </c>
      <c r="CM7">
        <f t="shared" si="18"/>
        <v>0</v>
      </c>
      <c r="CN7">
        <f t="shared" si="18"/>
        <v>0</v>
      </c>
      <c r="CO7">
        <f t="shared" si="18"/>
        <v>0</v>
      </c>
      <c r="CP7">
        <f t="shared" si="18"/>
        <v>0</v>
      </c>
      <c r="CQ7">
        <f t="shared" si="18"/>
        <v>0</v>
      </c>
      <c r="CR7">
        <f t="shared" si="18"/>
        <v>0</v>
      </c>
      <c r="CS7">
        <f t="shared" si="18"/>
        <v>0</v>
      </c>
      <c r="CT7">
        <f t="shared" si="18"/>
        <v>0</v>
      </c>
      <c r="CU7">
        <f t="shared" si="18"/>
        <v>0</v>
      </c>
      <c r="CV7">
        <f t="shared" si="18"/>
        <v>0</v>
      </c>
      <c r="CW7">
        <f t="shared" si="18"/>
        <v>0</v>
      </c>
      <c r="CX7">
        <f t="shared" si="18"/>
        <v>0</v>
      </c>
      <c r="CY7">
        <f t="shared" ref="CY7:FA7" si="19">IF($A$10="Evap",0,IF(CY$3&gt;0,CY3,0))</f>
        <v>0</v>
      </c>
      <c r="CZ7">
        <f t="shared" si="19"/>
        <v>0</v>
      </c>
      <c r="DA7">
        <f t="shared" si="19"/>
        <v>0</v>
      </c>
      <c r="DB7">
        <f t="shared" si="19"/>
        <v>0</v>
      </c>
      <c r="DC7">
        <f t="shared" si="19"/>
        <v>0</v>
      </c>
      <c r="DD7">
        <f t="shared" si="19"/>
        <v>0</v>
      </c>
      <c r="DE7">
        <f t="shared" si="19"/>
        <v>0</v>
      </c>
      <c r="DF7">
        <f t="shared" si="19"/>
        <v>0</v>
      </c>
      <c r="DG7">
        <f t="shared" si="19"/>
        <v>0</v>
      </c>
      <c r="DH7">
        <f t="shared" si="19"/>
        <v>0</v>
      </c>
      <c r="DI7">
        <f t="shared" si="19"/>
        <v>0</v>
      </c>
      <c r="DJ7">
        <f t="shared" si="19"/>
        <v>0</v>
      </c>
      <c r="DK7">
        <f t="shared" si="19"/>
        <v>0</v>
      </c>
      <c r="DL7">
        <f t="shared" si="19"/>
        <v>0</v>
      </c>
      <c r="DM7">
        <f t="shared" si="19"/>
        <v>0</v>
      </c>
      <c r="DN7">
        <f t="shared" si="19"/>
        <v>0</v>
      </c>
      <c r="DO7">
        <f t="shared" si="19"/>
        <v>0</v>
      </c>
      <c r="DP7">
        <f t="shared" si="19"/>
        <v>0</v>
      </c>
      <c r="DQ7">
        <f t="shared" si="19"/>
        <v>0</v>
      </c>
      <c r="DR7">
        <f t="shared" si="19"/>
        <v>0</v>
      </c>
      <c r="DS7">
        <f t="shared" si="19"/>
        <v>0</v>
      </c>
      <c r="DT7">
        <f t="shared" si="19"/>
        <v>0</v>
      </c>
      <c r="DU7">
        <f t="shared" si="19"/>
        <v>0</v>
      </c>
      <c r="DV7">
        <f t="shared" si="19"/>
        <v>0</v>
      </c>
      <c r="DW7">
        <f t="shared" si="19"/>
        <v>0</v>
      </c>
      <c r="DX7">
        <f t="shared" si="19"/>
        <v>0</v>
      </c>
      <c r="DY7">
        <f t="shared" si="19"/>
        <v>0</v>
      </c>
      <c r="DZ7">
        <f t="shared" si="19"/>
        <v>0</v>
      </c>
      <c r="EA7">
        <f t="shared" si="19"/>
        <v>0</v>
      </c>
      <c r="EB7">
        <f t="shared" si="19"/>
        <v>0</v>
      </c>
      <c r="EC7">
        <f t="shared" si="19"/>
        <v>0</v>
      </c>
      <c r="ED7">
        <f t="shared" si="19"/>
        <v>0</v>
      </c>
      <c r="EE7">
        <f t="shared" si="19"/>
        <v>0</v>
      </c>
      <c r="EF7">
        <f t="shared" si="19"/>
        <v>0</v>
      </c>
      <c r="EG7">
        <f t="shared" si="19"/>
        <v>0</v>
      </c>
      <c r="EH7">
        <f t="shared" si="19"/>
        <v>0</v>
      </c>
      <c r="EI7">
        <f t="shared" si="19"/>
        <v>0</v>
      </c>
      <c r="EJ7">
        <f t="shared" si="19"/>
        <v>0</v>
      </c>
      <c r="EK7">
        <f t="shared" si="19"/>
        <v>0</v>
      </c>
      <c r="EL7">
        <f t="shared" si="19"/>
        <v>0</v>
      </c>
      <c r="EM7">
        <f t="shared" si="19"/>
        <v>0</v>
      </c>
      <c r="EN7">
        <f t="shared" si="19"/>
        <v>0</v>
      </c>
      <c r="EO7">
        <f t="shared" si="19"/>
        <v>0</v>
      </c>
      <c r="EP7">
        <f t="shared" si="19"/>
        <v>0</v>
      </c>
      <c r="EQ7">
        <f t="shared" si="19"/>
        <v>0</v>
      </c>
      <c r="ER7">
        <f t="shared" si="19"/>
        <v>0</v>
      </c>
      <c r="ES7">
        <f t="shared" si="19"/>
        <v>0</v>
      </c>
      <c r="ET7">
        <f t="shared" si="19"/>
        <v>0</v>
      </c>
      <c r="EU7">
        <f t="shared" si="19"/>
        <v>0</v>
      </c>
      <c r="EV7">
        <f t="shared" si="19"/>
        <v>0</v>
      </c>
      <c r="EW7">
        <f t="shared" si="19"/>
        <v>0</v>
      </c>
      <c r="EX7">
        <f t="shared" si="19"/>
        <v>0</v>
      </c>
      <c r="EY7">
        <f t="shared" si="19"/>
        <v>0</v>
      </c>
      <c r="EZ7">
        <f t="shared" si="19"/>
        <v>0</v>
      </c>
      <c r="FA7">
        <f t="shared" si="19"/>
        <v>0</v>
      </c>
      <c r="FB7">
        <f>IF($A$10="Evap",0,IF(FB$3&gt;0,FB3,0))</f>
        <v>0</v>
      </c>
      <c r="FC7">
        <f>IF($A$10="Evap",0,IF(FC$3&gt;0,FC3,0))</f>
        <v>0</v>
      </c>
    </row>
    <row r="8" spans="1:160" ht="14.25" customHeight="1" x14ac:dyDescent="0.4">
      <c r="A8" t="str">
        <f>IF(Summ!A8="","",Summ!A8)</f>
        <v>Water flow</v>
      </c>
      <c r="B8" t="str">
        <f>IF(Summ!B8="","",Summ!B8)</f>
        <v/>
      </c>
      <c r="D8" s="3"/>
      <c r="G8" s="6" t="s">
        <v>25</v>
      </c>
      <c r="I8" s="6"/>
      <c r="J8">
        <f t="shared" ref="J8:AO8" si="20">J5*$B$7/(2*$B$6*$B$13)</f>
        <v>2.9925000000000004E-2</v>
      </c>
      <c r="K8">
        <f t="shared" si="20"/>
        <v>2.9774999999999996E-2</v>
      </c>
      <c r="L8">
        <f t="shared" si="20"/>
        <v>2.9625000000000002E-2</v>
      </c>
      <c r="M8">
        <f t="shared" si="20"/>
        <v>2.9474999999999994E-2</v>
      </c>
      <c r="N8">
        <f t="shared" si="20"/>
        <v>2.9325E-2</v>
      </c>
      <c r="O8">
        <f t="shared" si="20"/>
        <v>2.9174999999999993E-2</v>
      </c>
      <c r="P8">
        <f t="shared" si="20"/>
        <v>2.9024999999999999E-2</v>
      </c>
      <c r="Q8">
        <f t="shared" si="20"/>
        <v>2.8874999999999994E-2</v>
      </c>
      <c r="R8">
        <f t="shared" si="20"/>
        <v>2.8725000000000001E-2</v>
      </c>
      <c r="S8">
        <f t="shared" si="20"/>
        <v>2.8574999999999993E-2</v>
      </c>
      <c r="T8">
        <f t="shared" si="20"/>
        <v>2.8424999999999999E-2</v>
      </c>
      <c r="U8">
        <f t="shared" si="20"/>
        <v>2.8274999999999995E-2</v>
      </c>
      <c r="V8">
        <f t="shared" si="20"/>
        <v>2.8124999999999997E-2</v>
      </c>
      <c r="W8">
        <f t="shared" si="20"/>
        <v>2.7974999999999996E-2</v>
      </c>
      <c r="X8">
        <f t="shared" si="20"/>
        <v>2.7824999999999996E-2</v>
      </c>
      <c r="Y8">
        <f t="shared" si="20"/>
        <v>2.7674999999999995E-2</v>
      </c>
      <c r="Z8">
        <f t="shared" si="20"/>
        <v>2.7525000000000001E-2</v>
      </c>
      <c r="AA8">
        <f t="shared" si="20"/>
        <v>2.7374999999999993E-2</v>
      </c>
      <c r="AB8">
        <f t="shared" si="20"/>
        <v>2.7224999999999999E-2</v>
      </c>
      <c r="AC8">
        <f t="shared" si="20"/>
        <v>2.7074999999999991E-2</v>
      </c>
      <c r="AD8">
        <f t="shared" si="20"/>
        <v>2.6924999999999998E-2</v>
      </c>
      <c r="AE8">
        <f t="shared" si="20"/>
        <v>2.6774999999999993E-2</v>
      </c>
      <c r="AF8">
        <f t="shared" si="20"/>
        <v>2.6624999999999999E-2</v>
      </c>
      <c r="AG8">
        <f t="shared" si="20"/>
        <v>2.6474999999999992E-2</v>
      </c>
      <c r="AH8">
        <f t="shared" si="20"/>
        <v>2.6324999999999998E-2</v>
      </c>
      <c r="AI8">
        <f t="shared" si="20"/>
        <v>2.617499999999999E-2</v>
      </c>
      <c r="AJ8">
        <f t="shared" si="20"/>
        <v>2.6024999999999996E-2</v>
      </c>
      <c r="AK8">
        <f t="shared" si="20"/>
        <v>2.5874999999999988E-2</v>
      </c>
      <c r="AL8">
        <f t="shared" si="20"/>
        <v>2.5724999999999994E-2</v>
      </c>
      <c r="AM8">
        <f t="shared" si="20"/>
        <v>2.5574999999999994E-2</v>
      </c>
      <c r="AN8">
        <f t="shared" si="20"/>
        <v>2.5424999999999996E-2</v>
      </c>
      <c r="AO8">
        <f t="shared" si="20"/>
        <v>2.5274999999999992E-2</v>
      </c>
      <c r="AP8">
        <f t="shared" ref="AP8:BU8" si="21">AP5*$B$7/(2*$B$6*$B$13)</f>
        <v>2.5124999999999998E-2</v>
      </c>
      <c r="AQ8">
        <f t="shared" si="21"/>
        <v>2.497499999999999E-2</v>
      </c>
      <c r="AR8">
        <f t="shared" si="21"/>
        <v>2.4824999999999993E-2</v>
      </c>
      <c r="AS8">
        <f t="shared" si="21"/>
        <v>2.4674999999999996E-2</v>
      </c>
      <c r="AT8">
        <f t="shared" si="21"/>
        <v>2.4524999999999991E-2</v>
      </c>
      <c r="AU8">
        <f t="shared" si="21"/>
        <v>2.4374999999999994E-2</v>
      </c>
      <c r="AV8">
        <f t="shared" si="21"/>
        <v>2.4224999999999993E-2</v>
      </c>
      <c r="AW8">
        <f t="shared" si="21"/>
        <v>2.4074999999999992E-2</v>
      </c>
      <c r="AX8">
        <f t="shared" si="21"/>
        <v>2.3924999999999991E-2</v>
      </c>
      <c r="AY8">
        <f t="shared" si="21"/>
        <v>2.3774999999999994E-2</v>
      </c>
      <c r="AZ8">
        <f t="shared" si="21"/>
        <v>2.3624999999999993E-2</v>
      </c>
      <c r="BA8">
        <f t="shared" si="21"/>
        <v>2.3474999999999992E-2</v>
      </c>
      <c r="BB8">
        <f t="shared" si="21"/>
        <v>2.3324999999999995E-2</v>
      </c>
      <c r="BC8">
        <f t="shared" si="21"/>
        <v>2.3174999999999991E-2</v>
      </c>
      <c r="BD8">
        <f t="shared" si="21"/>
        <v>2.3024999999999993E-2</v>
      </c>
      <c r="BE8">
        <f t="shared" si="21"/>
        <v>2.2874999999999989E-2</v>
      </c>
      <c r="BF8">
        <f t="shared" si="21"/>
        <v>2.2724999999999992E-2</v>
      </c>
      <c r="BG8">
        <f t="shared" si="21"/>
        <v>2.2574999999999991E-2</v>
      </c>
      <c r="BH8">
        <f t="shared" si="21"/>
        <v>2.242499999999999E-2</v>
      </c>
      <c r="BI8">
        <f t="shared" si="21"/>
        <v>2.2274999999999993E-2</v>
      </c>
      <c r="BJ8">
        <f t="shared" si="21"/>
        <v>2.2124999999999992E-2</v>
      </c>
      <c r="BK8">
        <f t="shared" si="21"/>
        <v>2.1974999999999991E-2</v>
      </c>
      <c r="BL8">
        <f t="shared" si="21"/>
        <v>2.182499999999999E-2</v>
      </c>
      <c r="BM8">
        <f t="shared" si="21"/>
        <v>2.1674999999999993E-2</v>
      </c>
      <c r="BN8">
        <f t="shared" si="21"/>
        <v>2.1524999999999989E-2</v>
      </c>
      <c r="BO8">
        <f t="shared" si="21"/>
        <v>2.1374999999999991E-2</v>
      </c>
      <c r="BP8">
        <f t="shared" si="21"/>
        <v>2.1224999999999987E-2</v>
      </c>
      <c r="BQ8">
        <f t="shared" si="21"/>
        <v>2.107499999999999E-2</v>
      </c>
      <c r="BR8">
        <f t="shared" si="21"/>
        <v>2.0924999999999992E-2</v>
      </c>
      <c r="BS8">
        <f t="shared" si="21"/>
        <v>2.0774999999999988E-2</v>
      </c>
      <c r="BT8">
        <f t="shared" si="21"/>
        <v>2.0624999999999991E-2</v>
      </c>
      <c r="BU8">
        <f t="shared" si="21"/>
        <v>2.047499999999999E-2</v>
      </c>
      <c r="BV8">
        <f t="shared" ref="BV8:DA8" si="22">BV5*$B$7/(2*$B$6*$B$13)</f>
        <v>2.0324999999999989E-2</v>
      </c>
      <c r="BW8">
        <f t="shared" si="22"/>
        <v>2.0174999999999988E-2</v>
      </c>
      <c r="BX8">
        <f t="shared" si="22"/>
        <v>2.0024999999999991E-2</v>
      </c>
      <c r="BY8">
        <f t="shared" si="22"/>
        <v>1.9874999999999986E-2</v>
      </c>
      <c r="BZ8">
        <f t="shared" si="22"/>
        <v>1.9724999999999989E-2</v>
      </c>
      <c r="CA8">
        <f t="shared" si="22"/>
        <v>1.9574999999999992E-2</v>
      </c>
      <c r="CB8">
        <f t="shared" si="22"/>
        <v>1.9424999999999987E-2</v>
      </c>
      <c r="CC8">
        <f t="shared" si="22"/>
        <v>1.9274999999999987E-2</v>
      </c>
      <c r="CD8">
        <f t="shared" si="22"/>
        <v>1.9124999999999989E-2</v>
      </c>
      <c r="CE8">
        <f t="shared" si="22"/>
        <v>1.8974999999999988E-2</v>
      </c>
      <c r="CF8">
        <f t="shared" si="22"/>
        <v>1.8824999999999988E-2</v>
      </c>
      <c r="CG8">
        <f t="shared" si="22"/>
        <v>1.8674999999999987E-2</v>
      </c>
      <c r="CH8">
        <f t="shared" si="22"/>
        <v>1.8524999999999989E-2</v>
      </c>
      <c r="CI8">
        <f t="shared" si="22"/>
        <v>1.8374999999999989E-2</v>
      </c>
      <c r="CJ8">
        <f t="shared" si="22"/>
        <v>1.8224999999999988E-2</v>
      </c>
      <c r="CK8">
        <f t="shared" si="22"/>
        <v>1.8074999999999987E-2</v>
      </c>
      <c r="CL8">
        <f t="shared" si="22"/>
        <v>1.792499999999999E-2</v>
      </c>
      <c r="CM8">
        <f t="shared" si="22"/>
        <v>1.7774999999999989E-2</v>
      </c>
      <c r="CN8">
        <f t="shared" si="22"/>
        <v>1.7624999999999988E-2</v>
      </c>
      <c r="CO8">
        <f t="shared" si="22"/>
        <v>1.7474999999999987E-2</v>
      </c>
      <c r="CP8">
        <f t="shared" si="22"/>
        <v>1.7324999999999986E-2</v>
      </c>
      <c r="CQ8">
        <f t="shared" si="22"/>
        <v>1.7174999999999985E-2</v>
      </c>
      <c r="CR8">
        <f t="shared" si="22"/>
        <v>1.7024999999999985E-2</v>
      </c>
      <c r="CS8">
        <f t="shared" si="22"/>
        <v>1.6874999999999987E-2</v>
      </c>
      <c r="CT8">
        <f t="shared" si="22"/>
        <v>1.6724999999999986E-2</v>
      </c>
      <c r="CU8">
        <f t="shared" si="22"/>
        <v>1.6574999999999986E-2</v>
      </c>
      <c r="CV8">
        <f t="shared" si="22"/>
        <v>1.6424999999999988E-2</v>
      </c>
      <c r="CW8">
        <f t="shared" si="22"/>
        <v>1.6274999999999987E-2</v>
      </c>
      <c r="CX8">
        <f t="shared" si="22"/>
        <v>1.6124999999999987E-2</v>
      </c>
      <c r="CY8">
        <f t="shared" si="22"/>
        <v>1.5974999999999986E-2</v>
      </c>
      <c r="CZ8">
        <f t="shared" si="22"/>
        <v>1.5824999999999985E-2</v>
      </c>
      <c r="DA8">
        <f t="shared" si="22"/>
        <v>1.5674999999999984E-2</v>
      </c>
      <c r="DB8">
        <f t="shared" ref="DB8:EG8" si="23">DB5*$B$7/(2*$B$6*$B$13)</f>
        <v>1.5524999999999985E-2</v>
      </c>
      <c r="DC8">
        <f t="shared" si="23"/>
        <v>1.5374999999999986E-2</v>
      </c>
      <c r="DD8">
        <f t="shared" si="23"/>
        <v>1.5224999999999987E-2</v>
      </c>
      <c r="DE8">
        <f t="shared" si="23"/>
        <v>1.5074999999999986E-2</v>
      </c>
      <c r="DF8">
        <f t="shared" si="23"/>
        <v>1.4924999999999985E-2</v>
      </c>
      <c r="DG8">
        <f t="shared" si="23"/>
        <v>1.4774999999999984E-2</v>
      </c>
      <c r="DH8">
        <f t="shared" si="23"/>
        <v>1.4624999999999985E-2</v>
      </c>
      <c r="DI8">
        <f t="shared" si="23"/>
        <v>1.4474999999999984E-2</v>
      </c>
      <c r="DJ8">
        <f t="shared" si="23"/>
        <v>1.4324999999999984E-2</v>
      </c>
      <c r="DK8">
        <f t="shared" si="23"/>
        <v>1.4174999999999983E-2</v>
      </c>
      <c r="DL8">
        <f t="shared" si="23"/>
        <v>1.4024999999999985E-2</v>
      </c>
      <c r="DM8">
        <f t="shared" si="23"/>
        <v>1.3874999999999985E-2</v>
      </c>
      <c r="DN8">
        <f t="shared" si="23"/>
        <v>1.3724999999999984E-2</v>
      </c>
      <c r="DO8">
        <f t="shared" si="23"/>
        <v>1.3574999999999985E-2</v>
      </c>
      <c r="DP8">
        <f t="shared" si="23"/>
        <v>1.3424999999999984E-2</v>
      </c>
      <c r="DQ8">
        <f t="shared" si="23"/>
        <v>1.3274999999999983E-2</v>
      </c>
      <c r="DR8">
        <f t="shared" si="23"/>
        <v>1.3124999999999982E-2</v>
      </c>
      <c r="DS8">
        <f t="shared" si="23"/>
        <v>1.2974999999999983E-2</v>
      </c>
      <c r="DT8">
        <f t="shared" si="23"/>
        <v>1.2824999999999984E-2</v>
      </c>
      <c r="DU8">
        <f t="shared" si="23"/>
        <v>1.2674999999999983E-2</v>
      </c>
      <c r="DV8">
        <f t="shared" si="23"/>
        <v>1.2524999999999984E-2</v>
      </c>
      <c r="DW8">
        <f t="shared" si="23"/>
        <v>1.2374999999999983E-2</v>
      </c>
      <c r="DX8">
        <f t="shared" si="23"/>
        <v>1.2224999999999982E-2</v>
      </c>
      <c r="DY8">
        <f t="shared" si="23"/>
        <v>1.2074999999999982E-2</v>
      </c>
      <c r="DZ8">
        <f t="shared" si="23"/>
        <v>1.1924999999999982E-2</v>
      </c>
      <c r="EA8">
        <f t="shared" si="23"/>
        <v>1.1774999999999982E-2</v>
      </c>
      <c r="EB8">
        <f t="shared" si="23"/>
        <v>1.1624999999999983E-2</v>
      </c>
      <c r="EC8">
        <f t="shared" si="23"/>
        <v>1.1474999999999983E-2</v>
      </c>
      <c r="ED8">
        <f t="shared" si="23"/>
        <v>1.1324999999999983E-2</v>
      </c>
      <c r="EE8">
        <f t="shared" si="23"/>
        <v>1.1174999999999982E-2</v>
      </c>
      <c r="EF8">
        <f t="shared" si="23"/>
        <v>1.1024999999999981E-2</v>
      </c>
      <c r="EG8">
        <f t="shared" si="23"/>
        <v>1.0874999999999982E-2</v>
      </c>
      <c r="EH8">
        <f t="shared" ref="EH8:FC8" si="24">EH5*$B$7/(2*$B$6*$B$13)</f>
        <v>1.0724999999999981E-2</v>
      </c>
      <c r="EI8">
        <f t="shared" si="24"/>
        <v>1.057499999999998E-2</v>
      </c>
      <c r="EJ8">
        <f t="shared" si="24"/>
        <v>1.0424999999999979E-2</v>
      </c>
      <c r="EK8">
        <f t="shared" si="24"/>
        <v>1.0274999999999982E-2</v>
      </c>
      <c r="EL8">
        <f t="shared" si="24"/>
        <v>1.0124999999999981E-2</v>
      </c>
      <c r="EM8">
        <f t="shared" si="24"/>
        <v>9.9749999999999804E-3</v>
      </c>
      <c r="EN8">
        <f t="shared" si="24"/>
        <v>9.8249999999999813E-3</v>
      </c>
      <c r="EO8">
        <f t="shared" si="24"/>
        <v>9.6749999999999805E-3</v>
      </c>
      <c r="EP8">
        <f t="shared" si="24"/>
        <v>9.5249999999999797E-3</v>
      </c>
      <c r="EQ8">
        <f t="shared" si="24"/>
        <v>9.3749999999999806E-3</v>
      </c>
      <c r="ER8">
        <f t="shared" si="24"/>
        <v>9.2249999999999797E-3</v>
      </c>
      <c r="ES8">
        <f t="shared" si="24"/>
        <v>9.0749999999999807E-3</v>
      </c>
      <c r="ET8">
        <f t="shared" si="24"/>
        <v>8.9249999999999798E-3</v>
      </c>
      <c r="EU8">
        <f t="shared" si="24"/>
        <v>8.7749999999999807E-3</v>
      </c>
      <c r="EV8">
        <f t="shared" si="24"/>
        <v>8.6249999999999799E-3</v>
      </c>
      <c r="EW8">
        <f t="shared" si="24"/>
        <v>8.4749999999999791E-3</v>
      </c>
      <c r="EX8">
        <f t="shared" si="24"/>
        <v>8.3249999999999783E-3</v>
      </c>
      <c r="EY8">
        <f t="shared" si="24"/>
        <v>8.1749999999999792E-3</v>
      </c>
      <c r="EZ8">
        <f t="shared" si="24"/>
        <v>8.0249999999999801E-3</v>
      </c>
      <c r="FA8">
        <f t="shared" si="24"/>
        <v>7.8749999999999792E-3</v>
      </c>
      <c r="FB8">
        <f t="shared" si="24"/>
        <v>7.7249999999999784E-3</v>
      </c>
      <c r="FC8">
        <f t="shared" si="24"/>
        <v>2.5574999999999994E-2</v>
      </c>
    </row>
    <row r="9" spans="1:160" x14ac:dyDescent="0.35">
      <c r="A9" t="str">
        <f>IF(Summ!A9="","",Summ!A9)</f>
        <v>Bound flow (m3/d)</v>
      </c>
      <c r="B9">
        <f>IF(Summ!B9="","",Summ!B9)</f>
        <v>0.3</v>
      </c>
      <c r="D9" s="6"/>
      <c r="G9" s="6" t="s">
        <v>26</v>
      </c>
      <c r="I9">
        <f t="shared" ref="I9:AN9" si="25">I4*$B$7/(2*$B$6*$B$13)</f>
        <v>0.03</v>
      </c>
      <c r="J9">
        <f t="shared" si="25"/>
        <v>2.9849999999999998E-2</v>
      </c>
      <c r="K9">
        <f t="shared" si="25"/>
        <v>2.9699999999999997E-2</v>
      </c>
      <c r="L9">
        <f t="shared" si="25"/>
        <v>2.9549999999999996E-2</v>
      </c>
      <c r="M9">
        <f t="shared" si="25"/>
        <v>2.9399999999999999E-2</v>
      </c>
      <c r="N9">
        <f t="shared" si="25"/>
        <v>2.9249999999999998E-2</v>
      </c>
      <c r="O9">
        <f t="shared" si="25"/>
        <v>2.9099999999999997E-2</v>
      </c>
      <c r="P9">
        <f t="shared" si="25"/>
        <v>2.895E-2</v>
      </c>
      <c r="Q9">
        <f t="shared" si="25"/>
        <v>2.8799999999999996E-2</v>
      </c>
      <c r="R9">
        <f t="shared" si="25"/>
        <v>2.8649999999999998E-2</v>
      </c>
      <c r="S9">
        <f t="shared" si="25"/>
        <v>2.8499999999999994E-2</v>
      </c>
      <c r="T9">
        <f t="shared" si="25"/>
        <v>2.8349999999999997E-2</v>
      </c>
      <c r="U9">
        <f t="shared" si="25"/>
        <v>2.8199999999999996E-2</v>
      </c>
      <c r="V9">
        <f t="shared" si="25"/>
        <v>2.8049999999999995E-2</v>
      </c>
      <c r="W9">
        <f t="shared" si="25"/>
        <v>2.7899999999999998E-2</v>
      </c>
      <c r="X9">
        <f t="shared" si="25"/>
        <v>2.7749999999999997E-2</v>
      </c>
      <c r="Y9">
        <f t="shared" si="25"/>
        <v>2.7599999999999996E-2</v>
      </c>
      <c r="Z9">
        <f t="shared" si="25"/>
        <v>2.7449999999999995E-2</v>
      </c>
      <c r="AA9">
        <f t="shared" si="25"/>
        <v>2.7299999999999998E-2</v>
      </c>
      <c r="AB9">
        <f t="shared" si="25"/>
        <v>2.7149999999999994E-2</v>
      </c>
      <c r="AC9">
        <f t="shared" si="25"/>
        <v>2.6999999999999996E-2</v>
      </c>
      <c r="AD9">
        <f t="shared" si="25"/>
        <v>2.6849999999999992E-2</v>
      </c>
      <c r="AE9">
        <f t="shared" si="25"/>
        <v>2.6699999999999995E-2</v>
      </c>
      <c r="AF9">
        <f t="shared" si="25"/>
        <v>2.6549999999999997E-2</v>
      </c>
      <c r="AG9">
        <f t="shared" si="25"/>
        <v>2.6399999999999993E-2</v>
      </c>
      <c r="AH9">
        <f t="shared" si="25"/>
        <v>2.6249999999999996E-2</v>
      </c>
      <c r="AI9">
        <f t="shared" si="25"/>
        <v>2.6099999999999995E-2</v>
      </c>
      <c r="AJ9">
        <f t="shared" si="25"/>
        <v>2.5949999999999994E-2</v>
      </c>
      <c r="AK9">
        <f t="shared" si="25"/>
        <v>2.5799999999999993E-2</v>
      </c>
      <c r="AL9">
        <f t="shared" si="25"/>
        <v>2.5649999999999996E-2</v>
      </c>
      <c r="AM9">
        <f t="shared" si="25"/>
        <v>2.5499999999999995E-2</v>
      </c>
      <c r="AN9">
        <f t="shared" si="25"/>
        <v>2.5349999999999994E-2</v>
      </c>
      <c r="AO9">
        <f t="shared" ref="AO9:BT9" si="26">AO4*$B$7/(2*$B$6*$B$13)</f>
        <v>2.5199999999999997E-2</v>
      </c>
      <c r="AP9">
        <f t="shared" si="26"/>
        <v>2.5049999999999992E-2</v>
      </c>
      <c r="AQ9">
        <f t="shared" si="26"/>
        <v>2.4899999999999995E-2</v>
      </c>
      <c r="AR9">
        <f t="shared" si="26"/>
        <v>2.4749999999999991E-2</v>
      </c>
      <c r="AS9">
        <f t="shared" si="26"/>
        <v>2.4599999999999993E-2</v>
      </c>
      <c r="AT9">
        <f t="shared" si="26"/>
        <v>2.4449999999999993E-2</v>
      </c>
      <c r="AU9">
        <f t="shared" si="26"/>
        <v>2.4299999999999992E-2</v>
      </c>
      <c r="AV9">
        <f t="shared" si="26"/>
        <v>2.4149999999999994E-2</v>
      </c>
      <c r="AW9">
        <f t="shared" si="26"/>
        <v>2.3999999999999994E-2</v>
      </c>
      <c r="AX9">
        <f t="shared" si="26"/>
        <v>2.3849999999999993E-2</v>
      </c>
      <c r="AY9">
        <f t="shared" si="26"/>
        <v>2.3699999999999992E-2</v>
      </c>
      <c r="AZ9">
        <f t="shared" si="26"/>
        <v>2.3549999999999995E-2</v>
      </c>
      <c r="BA9">
        <f t="shared" si="26"/>
        <v>2.339999999999999E-2</v>
      </c>
      <c r="BB9">
        <f t="shared" si="26"/>
        <v>2.3249999999999993E-2</v>
      </c>
      <c r="BC9">
        <f t="shared" si="26"/>
        <v>2.3099999999999989E-2</v>
      </c>
      <c r="BD9">
        <f t="shared" si="26"/>
        <v>2.2949999999999991E-2</v>
      </c>
      <c r="BE9">
        <f t="shared" si="26"/>
        <v>2.2799999999999994E-2</v>
      </c>
      <c r="BF9">
        <f t="shared" si="26"/>
        <v>2.264999999999999E-2</v>
      </c>
      <c r="BG9">
        <f t="shared" si="26"/>
        <v>2.2499999999999992E-2</v>
      </c>
      <c r="BH9">
        <f t="shared" si="26"/>
        <v>2.2349999999999991E-2</v>
      </c>
      <c r="BI9">
        <f t="shared" si="26"/>
        <v>2.2199999999999991E-2</v>
      </c>
      <c r="BJ9">
        <f t="shared" si="26"/>
        <v>2.204999999999999E-2</v>
      </c>
      <c r="BK9">
        <f t="shared" si="26"/>
        <v>2.1899999999999992E-2</v>
      </c>
      <c r="BL9">
        <f t="shared" si="26"/>
        <v>2.1749999999999992E-2</v>
      </c>
      <c r="BM9">
        <f t="shared" si="26"/>
        <v>2.1599999999999991E-2</v>
      </c>
      <c r="BN9">
        <f t="shared" si="26"/>
        <v>2.1449999999999993E-2</v>
      </c>
      <c r="BO9">
        <f t="shared" si="26"/>
        <v>2.1299999999999989E-2</v>
      </c>
      <c r="BP9">
        <f t="shared" si="26"/>
        <v>2.1149999999999992E-2</v>
      </c>
      <c r="BQ9">
        <f t="shared" si="26"/>
        <v>2.0999999999999987E-2</v>
      </c>
      <c r="BR9">
        <f t="shared" si="26"/>
        <v>2.084999999999999E-2</v>
      </c>
      <c r="BS9">
        <f t="shared" si="26"/>
        <v>2.0699999999999989E-2</v>
      </c>
      <c r="BT9">
        <f t="shared" si="26"/>
        <v>2.0549999999999988E-2</v>
      </c>
      <c r="BU9">
        <f t="shared" ref="BU9:CZ9" si="27">BU4*$B$7/(2*$B$6*$B$13)</f>
        <v>2.0399999999999991E-2</v>
      </c>
      <c r="BV9">
        <f t="shared" si="27"/>
        <v>2.024999999999999E-2</v>
      </c>
      <c r="BW9">
        <f t="shared" si="27"/>
        <v>2.0099999999999989E-2</v>
      </c>
      <c r="BX9">
        <f t="shared" si="27"/>
        <v>1.9949999999999989E-2</v>
      </c>
      <c r="BY9">
        <f t="shared" si="27"/>
        <v>1.9799999999999991E-2</v>
      </c>
      <c r="BZ9">
        <f t="shared" si="27"/>
        <v>1.9649999999999987E-2</v>
      </c>
      <c r="CA9">
        <f t="shared" si="27"/>
        <v>1.949999999999999E-2</v>
      </c>
      <c r="CB9">
        <f t="shared" si="27"/>
        <v>1.9349999999999989E-2</v>
      </c>
      <c r="CC9">
        <f t="shared" si="27"/>
        <v>1.9199999999999988E-2</v>
      </c>
      <c r="CD9">
        <f t="shared" si="27"/>
        <v>1.9049999999999987E-2</v>
      </c>
      <c r="CE9">
        <f t="shared" si="27"/>
        <v>1.8899999999999986E-2</v>
      </c>
      <c r="CF9">
        <f t="shared" si="27"/>
        <v>1.8749999999999989E-2</v>
      </c>
      <c r="CG9">
        <f t="shared" si="27"/>
        <v>1.8599999999999988E-2</v>
      </c>
      <c r="CH9">
        <f t="shared" si="27"/>
        <v>1.8449999999999987E-2</v>
      </c>
      <c r="CI9">
        <f t="shared" si="27"/>
        <v>1.829999999999999E-2</v>
      </c>
      <c r="CJ9">
        <f t="shared" si="27"/>
        <v>1.8149999999999989E-2</v>
      </c>
      <c r="CK9">
        <f t="shared" si="27"/>
        <v>1.7999999999999988E-2</v>
      </c>
      <c r="CL9">
        <f t="shared" si="27"/>
        <v>1.7849999999999987E-2</v>
      </c>
      <c r="CM9">
        <f t="shared" si="27"/>
        <v>1.7699999999999987E-2</v>
      </c>
      <c r="CN9">
        <f t="shared" si="27"/>
        <v>1.7549999999999986E-2</v>
      </c>
      <c r="CO9">
        <f t="shared" si="27"/>
        <v>1.7399999999999985E-2</v>
      </c>
      <c r="CP9">
        <f t="shared" si="27"/>
        <v>1.7249999999999988E-2</v>
      </c>
      <c r="CQ9">
        <f t="shared" si="27"/>
        <v>1.7099999999999987E-2</v>
      </c>
      <c r="CR9">
        <f t="shared" si="27"/>
        <v>1.6949999999999986E-2</v>
      </c>
      <c r="CS9">
        <f t="shared" si="27"/>
        <v>1.6799999999999985E-2</v>
      </c>
      <c r="CT9">
        <f t="shared" si="27"/>
        <v>1.6649999999999988E-2</v>
      </c>
      <c r="CU9">
        <f t="shared" si="27"/>
        <v>1.6499999999999987E-2</v>
      </c>
      <c r="CV9">
        <f t="shared" si="27"/>
        <v>1.6349999999999986E-2</v>
      </c>
      <c r="CW9">
        <f t="shared" si="27"/>
        <v>1.6199999999999985E-2</v>
      </c>
      <c r="CX9">
        <f t="shared" si="27"/>
        <v>1.6049999999999988E-2</v>
      </c>
      <c r="CY9">
        <f t="shared" si="27"/>
        <v>1.5899999999999987E-2</v>
      </c>
      <c r="CZ9">
        <f t="shared" si="27"/>
        <v>1.5749999999999986E-2</v>
      </c>
      <c r="DA9">
        <f t="shared" ref="DA9:EF9" si="28">DA4*$B$7/(2*$B$6*$B$13)</f>
        <v>1.5599999999999985E-2</v>
      </c>
      <c r="DB9">
        <f t="shared" si="28"/>
        <v>1.5449999999999986E-2</v>
      </c>
      <c r="DC9">
        <f t="shared" si="28"/>
        <v>1.5299999999999985E-2</v>
      </c>
      <c r="DD9">
        <f t="shared" si="28"/>
        <v>1.5149999999999985E-2</v>
      </c>
      <c r="DE9">
        <f t="shared" si="28"/>
        <v>1.4999999999999984E-2</v>
      </c>
      <c r="DF9">
        <f t="shared" si="28"/>
        <v>1.4849999999999985E-2</v>
      </c>
      <c r="DG9">
        <f t="shared" si="28"/>
        <v>1.4699999999999986E-2</v>
      </c>
      <c r="DH9">
        <f t="shared" si="28"/>
        <v>1.4549999999999985E-2</v>
      </c>
      <c r="DI9">
        <f t="shared" si="28"/>
        <v>1.4399999999999986E-2</v>
      </c>
      <c r="DJ9">
        <f t="shared" si="28"/>
        <v>1.4249999999999985E-2</v>
      </c>
      <c r="DK9">
        <f t="shared" si="28"/>
        <v>1.4099999999999984E-2</v>
      </c>
      <c r="DL9">
        <f t="shared" si="28"/>
        <v>1.3949999999999983E-2</v>
      </c>
      <c r="DM9">
        <f t="shared" si="28"/>
        <v>1.3799999999999984E-2</v>
      </c>
      <c r="DN9">
        <f t="shared" si="28"/>
        <v>1.3649999999999983E-2</v>
      </c>
      <c r="DO9">
        <f t="shared" si="28"/>
        <v>1.3499999999999984E-2</v>
      </c>
      <c r="DP9">
        <f t="shared" si="28"/>
        <v>1.3349999999999985E-2</v>
      </c>
      <c r="DQ9">
        <f t="shared" si="28"/>
        <v>1.3199999999999984E-2</v>
      </c>
      <c r="DR9">
        <f t="shared" si="28"/>
        <v>1.3049999999999983E-2</v>
      </c>
      <c r="DS9">
        <f t="shared" si="28"/>
        <v>1.2899999999999983E-2</v>
      </c>
      <c r="DT9">
        <f t="shared" si="28"/>
        <v>1.2749999999999984E-2</v>
      </c>
      <c r="DU9">
        <f t="shared" si="28"/>
        <v>1.2599999999999983E-2</v>
      </c>
      <c r="DV9">
        <f t="shared" si="28"/>
        <v>1.2449999999999982E-2</v>
      </c>
      <c r="DW9">
        <f t="shared" si="28"/>
        <v>1.2299999999999981E-2</v>
      </c>
      <c r="DX9">
        <f t="shared" si="28"/>
        <v>1.2149999999999984E-2</v>
      </c>
      <c r="DY9">
        <f t="shared" si="28"/>
        <v>1.1999999999999983E-2</v>
      </c>
      <c r="DZ9">
        <f t="shared" si="28"/>
        <v>1.1849999999999982E-2</v>
      </c>
      <c r="EA9">
        <f t="shared" si="28"/>
        <v>1.1699999999999983E-2</v>
      </c>
      <c r="EB9">
        <f t="shared" si="28"/>
        <v>1.1549999999999982E-2</v>
      </c>
      <c r="EC9">
        <f t="shared" si="28"/>
        <v>1.1399999999999981E-2</v>
      </c>
      <c r="ED9">
        <f t="shared" si="28"/>
        <v>1.1249999999999981E-2</v>
      </c>
      <c r="EE9">
        <f t="shared" si="28"/>
        <v>1.1099999999999981E-2</v>
      </c>
      <c r="EF9">
        <f t="shared" si="28"/>
        <v>1.0949999999999982E-2</v>
      </c>
      <c r="EG9">
        <f t="shared" ref="EG9:FC9" si="29">EG4*$B$7/(2*$B$6*$B$13)</f>
        <v>1.0799999999999981E-2</v>
      </c>
      <c r="EH9">
        <f t="shared" si="29"/>
        <v>1.0649999999999982E-2</v>
      </c>
      <c r="EI9">
        <f t="shared" si="29"/>
        <v>1.0499999999999982E-2</v>
      </c>
      <c r="EJ9">
        <f t="shared" si="29"/>
        <v>1.0349999999999981E-2</v>
      </c>
      <c r="EK9">
        <f t="shared" si="29"/>
        <v>1.019999999999998E-2</v>
      </c>
      <c r="EL9">
        <f t="shared" si="29"/>
        <v>1.0049999999999981E-2</v>
      </c>
      <c r="EM9">
        <f t="shared" si="29"/>
        <v>9.89999999999998E-3</v>
      </c>
      <c r="EN9">
        <f t="shared" si="29"/>
        <v>9.7499999999999809E-3</v>
      </c>
      <c r="EO9">
        <f t="shared" si="29"/>
        <v>9.5999999999999801E-3</v>
      </c>
      <c r="EP9">
        <f t="shared" si="29"/>
        <v>9.4499999999999792E-3</v>
      </c>
      <c r="EQ9">
        <f t="shared" si="29"/>
        <v>9.2999999999999802E-3</v>
      </c>
      <c r="ER9">
        <f t="shared" si="29"/>
        <v>9.1499999999999793E-3</v>
      </c>
      <c r="ES9">
        <f t="shared" si="29"/>
        <v>8.9999999999999802E-3</v>
      </c>
      <c r="ET9">
        <f t="shared" si="29"/>
        <v>8.8499999999999794E-3</v>
      </c>
      <c r="EU9">
        <f t="shared" si="29"/>
        <v>8.6999999999999803E-3</v>
      </c>
      <c r="EV9">
        <f t="shared" si="29"/>
        <v>8.5499999999999795E-3</v>
      </c>
      <c r="EW9">
        <f t="shared" si="29"/>
        <v>8.3999999999999787E-3</v>
      </c>
      <c r="EX9">
        <f t="shared" si="29"/>
        <v>8.2499999999999796E-3</v>
      </c>
      <c r="EY9">
        <f t="shared" si="29"/>
        <v>8.0999999999999787E-3</v>
      </c>
      <c r="EZ9">
        <f t="shared" si="29"/>
        <v>7.9499999999999797E-3</v>
      </c>
      <c r="FA9">
        <f t="shared" si="29"/>
        <v>7.7999999999999788E-3</v>
      </c>
      <c r="FB9">
        <f t="shared" si="29"/>
        <v>7.6499999999999789E-3</v>
      </c>
      <c r="FC9">
        <f t="shared" si="29"/>
        <v>2.5499999999999995E-2</v>
      </c>
    </row>
    <row r="10" spans="1:160" x14ac:dyDescent="0.35">
      <c r="A10" t="str">
        <f>IF(Summ!A10="","",Summ!A10)</f>
        <v>Evap</v>
      </c>
      <c r="B10">
        <f>IF(Summ!B10="","",Summ!B10)</f>
        <v>-0.03</v>
      </c>
      <c r="D10" s="6"/>
      <c r="G10" s="42" t="s">
        <v>70</v>
      </c>
      <c r="H10" s="44"/>
      <c r="I10" s="30"/>
      <c r="J10" s="31">
        <f>J6*$B$7/$B$13</f>
        <v>0</v>
      </c>
      <c r="K10" s="31">
        <f t="shared" ref="K10:BV10" si="30">K6*$B$7/$B$13</f>
        <v>0</v>
      </c>
      <c r="L10" s="31">
        <f t="shared" si="30"/>
        <v>0</v>
      </c>
      <c r="M10" s="31">
        <f t="shared" si="30"/>
        <v>0</v>
      </c>
      <c r="N10" s="31">
        <f t="shared" si="30"/>
        <v>0</v>
      </c>
      <c r="O10" s="31">
        <f t="shared" si="30"/>
        <v>0</v>
      </c>
      <c r="P10" s="31">
        <f t="shared" si="30"/>
        <v>0</v>
      </c>
      <c r="Q10" s="31">
        <f t="shared" si="30"/>
        <v>0</v>
      </c>
      <c r="R10" s="31">
        <f t="shared" si="30"/>
        <v>0</v>
      </c>
      <c r="S10" s="31">
        <f t="shared" si="30"/>
        <v>0</v>
      </c>
      <c r="T10" s="31">
        <f t="shared" si="30"/>
        <v>0</v>
      </c>
      <c r="U10" s="31">
        <f t="shared" si="30"/>
        <v>0</v>
      </c>
      <c r="V10" s="31">
        <f t="shared" si="30"/>
        <v>0</v>
      </c>
      <c r="W10" s="31">
        <f t="shared" si="30"/>
        <v>0</v>
      </c>
      <c r="X10" s="31">
        <f t="shared" si="30"/>
        <v>0</v>
      </c>
      <c r="Y10" s="31">
        <f t="shared" si="30"/>
        <v>0</v>
      </c>
      <c r="Z10" s="31">
        <f t="shared" si="30"/>
        <v>0</v>
      </c>
      <c r="AA10" s="31">
        <f t="shared" si="30"/>
        <v>0</v>
      </c>
      <c r="AB10" s="31">
        <f t="shared" si="30"/>
        <v>0</v>
      </c>
      <c r="AC10" s="31">
        <f t="shared" si="30"/>
        <v>0</v>
      </c>
      <c r="AD10" s="31">
        <f t="shared" si="30"/>
        <v>0</v>
      </c>
      <c r="AE10" s="31">
        <f t="shared" si="30"/>
        <v>0</v>
      </c>
      <c r="AF10" s="31">
        <f t="shared" si="30"/>
        <v>0</v>
      </c>
      <c r="AG10" s="31">
        <f t="shared" si="30"/>
        <v>0</v>
      </c>
      <c r="AH10" s="31">
        <f t="shared" si="30"/>
        <v>0</v>
      </c>
      <c r="AI10" s="31">
        <f t="shared" si="30"/>
        <v>0</v>
      </c>
      <c r="AJ10" s="31">
        <f t="shared" si="30"/>
        <v>0</v>
      </c>
      <c r="AK10" s="31">
        <f t="shared" si="30"/>
        <v>0</v>
      </c>
      <c r="AL10" s="31">
        <f t="shared" si="30"/>
        <v>0</v>
      </c>
      <c r="AM10" s="31">
        <f t="shared" si="30"/>
        <v>0</v>
      </c>
      <c r="AN10" s="31">
        <f t="shared" si="30"/>
        <v>0</v>
      </c>
      <c r="AO10" s="31">
        <f t="shared" si="30"/>
        <v>0</v>
      </c>
      <c r="AP10" s="31">
        <f t="shared" si="30"/>
        <v>0</v>
      </c>
      <c r="AQ10" s="31">
        <f t="shared" si="30"/>
        <v>0</v>
      </c>
      <c r="AR10" s="31">
        <f t="shared" si="30"/>
        <v>0</v>
      </c>
      <c r="AS10" s="31">
        <f t="shared" si="30"/>
        <v>0</v>
      </c>
      <c r="AT10" s="31">
        <f t="shared" si="30"/>
        <v>0</v>
      </c>
      <c r="AU10" s="31">
        <f t="shared" si="30"/>
        <v>0</v>
      </c>
      <c r="AV10" s="31">
        <f t="shared" si="30"/>
        <v>0</v>
      </c>
      <c r="AW10" s="31">
        <f t="shared" si="30"/>
        <v>0</v>
      </c>
      <c r="AX10" s="31">
        <f t="shared" si="30"/>
        <v>0</v>
      </c>
      <c r="AY10" s="31">
        <f t="shared" si="30"/>
        <v>0</v>
      </c>
      <c r="AZ10" s="31">
        <f t="shared" si="30"/>
        <v>0</v>
      </c>
      <c r="BA10" s="31">
        <f t="shared" si="30"/>
        <v>0</v>
      </c>
      <c r="BB10" s="31">
        <f t="shared" si="30"/>
        <v>0</v>
      </c>
      <c r="BC10" s="31">
        <f t="shared" si="30"/>
        <v>0</v>
      </c>
      <c r="BD10" s="31">
        <f t="shared" si="30"/>
        <v>0</v>
      </c>
      <c r="BE10" s="31">
        <f t="shared" si="30"/>
        <v>0</v>
      </c>
      <c r="BF10" s="31">
        <f t="shared" si="30"/>
        <v>0</v>
      </c>
      <c r="BG10" s="31">
        <f t="shared" si="30"/>
        <v>0</v>
      </c>
      <c r="BH10" s="31">
        <f t="shared" si="30"/>
        <v>0</v>
      </c>
      <c r="BI10" s="31">
        <f t="shared" si="30"/>
        <v>0</v>
      </c>
      <c r="BJ10" s="31">
        <f t="shared" si="30"/>
        <v>0</v>
      </c>
      <c r="BK10" s="31">
        <f t="shared" si="30"/>
        <v>0</v>
      </c>
      <c r="BL10" s="31">
        <f t="shared" si="30"/>
        <v>0</v>
      </c>
      <c r="BM10" s="31">
        <f t="shared" si="30"/>
        <v>0</v>
      </c>
      <c r="BN10" s="31">
        <f t="shared" si="30"/>
        <v>0</v>
      </c>
      <c r="BO10" s="31">
        <f t="shared" si="30"/>
        <v>0</v>
      </c>
      <c r="BP10" s="31">
        <f t="shared" si="30"/>
        <v>0</v>
      </c>
      <c r="BQ10" s="31">
        <f t="shared" si="30"/>
        <v>0</v>
      </c>
      <c r="BR10" s="31">
        <f t="shared" si="30"/>
        <v>0</v>
      </c>
      <c r="BS10" s="31">
        <f t="shared" si="30"/>
        <v>0</v>
      </c>
      <c r="BT10" s="31">
        <f t="shared" si="30"/>
        <v>0</v>
      </c>
      <c r="BU10" s="31">
        <f t="shared" si="30"/>
        <v>0</v>
      </c>
      <c r="BV10" s="31">
        <f t="shared" si="30"/>
        <v>0</v>
      </c>
      <c r="BW10" s="31">
        <f t="shared" ref="BW10:EH10" si="31">BW6*$B$7/$B$13</f>
        <v>0</v>
      </c>
      <c r="BX10" s="31">
        <f t="shared" si="31"/>
        <v>0</v>
      </c>
      <c r="BY10" s="31">
        <f t="shared" si="31"/>
        <v>0</v>
      </c>
      <c r="BZ10" s="31">
        <f t="shared" si="31"/>
        <v>0</v>
      </c>
      <c r="CA10" s="31">
        <f t="shared" si="31"/>
        <v>0</v>
      </c>
      <c r="CB10" s="31">
        <f t="shared" si="31"/>
        <v>0</v>
      </c>
      <c r="CC10" s="31">
        <f t="shared" si="31"/>
        <v>0</v>
      </c>
      <c r="CD10" s="31">
        <f t="shared" si="31"/>
        <v>0</v>
      </c>
      <c r="CE10" s="31">
        <f t="shared" si="31"/>
        <v>0</v>
      </c>
      <c r="CF10" s="31">
        <f t="shared" si="31"/>
        <v>0</v>
      </c>
      <c r="CG10" s="31">
        <f t="shared" si="31"/>
        <v>0</v>
      </c>
      <c r="CH10" s="31">
        <f t="shared" si="31"/>
        <v>0</v>
      </c>
      <c r="CI10" s="31">
        <f t="shared" si="31"/>
        <v>0</v>
      </c>
      <c r="CJ10" s="31">
        <f t="shared" si="31"/>
        <v>0</v>
      </c>
      <c r="CK10" s="31">
        <f t="shared" si="31"/>
        <v>0</v>
      </c>
      <c r="CL10" s="31">
        <f t="shared" si="31"/>
        <v>0</v>
      </c>
      <c r="CM10" s="31">
        <f t="shared" si="31"/>
        <v>0</v>
      </c>
      <c r="CN10" s="31">
        <f t="shared" si="31"/>
        <v>0</v>
      </c>
      <c r="CO10" s="31">
        <f t="shared" si="31"/>
        <v>0</v>
      </c>
      <c r="CP10" s="31">
        <f t="shared" si="31"/>
        <v>0</v>
      </c>
      <c r="CQ10" s="31">
        <f t="shared" si="31"/>
        <v>0</v>
      </c>
      <c r="CR10" s="31">
        <f t="shared" si="31"/>
        <v>0</v>
      </c>
      <c r="CS10" s="31">
        <f t="shared" si="31"/>
        <v>0</v>
      </c>
      <c r="CT10" s="31">
        <f t="shared" si="31"/>
        <v>0</v>
      </c>
      <c r="CU10" s="31">
        <f t="shared" si="31"/>
        <v>0</v>
      </c>
      <c r="CV10" s="31">
        <f t="shared" si="31"/>
        <v>0</v>
      </c>
      <c r="CW10" s="31">
        <f t="shared" si="31"/>
        <v>0</v>
      </c>
      <c r="CX10" s="31">
        <f t="shared" si="31"/>
        <v>0</v>
      </c>
      <c r="CY10" s="31">
        <f t="shared" si="31"/>
        <v>0</v>
      </c>
      <c r="CZ10" s="31">
        <f t="shared" si="31"/>
        <v>0</v>
      </c>
      <c r="DA10" s="31">
        <f t="shared" si="31"/>
        <v>0</v>
      </c>
      <c r="DB10" s="31">
        <f t="shared" si="31"/>
        <v>0</v>
      </c>
      <c r="DC10" s="31">
        <f t="shared" si="31"/>
        <v>0</v>
      </c>
      <c r="DD10" s="31">
        <f t="shared" si="31"/>
        <v>0</v>
      </c>
      <c r="DE10" s="31">
        <f t="shared" si="31"/>
        <v>0</v>
      </c>
      <c r="DF10" s="31">
        <f t="shared" si="31"/>
        <v>0</v>
      </c>
      <c r="DG10" s="31">
        <f t="shared" si="31"/>
        <v>0</v>
      </c>
      <c r="DH10" s="31">
        <f t="shared" si="31"/>
        <v>0</v>
      </c>
      <c r="DI10" s="31">
        <f t="shared" si="31"/>
        <v>0</v>
      </c>
      <c r="DJ10" s="31">
        <f t="shared" si="31"/>
        <v>0</v>
      </c>
      <c r="DK10" s="31">
        <f t="shared" si="31"/>
        <v>0</v>
      </c>
      <c r="DL10" s="31">
        <f t="shared" si="31"/>
        <v>0</v>
      </c>
      <c r="DM10" s="31">
        <f t="shared" si="31"/>
        <v>0</v>
      </c>
      <c r="DN10" s="31">
        <f t="shared" si="31"/>
        <v>0</v>
      </c>
      <c r="DO10" s="31">
        <f t="shared" si="31"/>
        <v>0</v>
      </c>
      <c r="DP10" s="31">
        <f t="shared" si="31"/>
        <v>0</v>
      </c>
      <c r="DQ10" s="31">
        <f t="shared" si="31"/>
        <v>0</v>
      </c>
      <c r="DR10" s="31">
        <f t="shared" si="31"/>
        <v>0</v>
      </c>
      <c r="DS10" s="31">
        <f t="shared" si="31"/>
        <v>0</v>
      </c>
      <c r="DT10" s="31">
        <f t="shared" si="31"/>
        <v>0</v>
      </c>
      <c r="DU10" s="31">
        <f t="shared" si="31"/>
        <v>0</v>
      </c>
      <c r="DV10" s="31">
        <f t="shared" si="31"/>
        <v>0</v>
      </c>
      <c r="DW10" s="31">
        <f t="shared" si="31"/>
        <v>0</v>
      </c>
      <c r="DX10" s="31">
        <f t="shared" si="31"/>
        <v>0</v>
      </c>
      <c r="DY10" s="31">
        <f t="shared" si="31"/>
        <v>0</v>
      </c>
      <c r="DZ10" s="31">
        <f t="shared" si="31"/>
        <v>0</v>
      </c>
      <c r="EA10" s="31">
        <f t="shared" si="31"/>
        <v>0</v>
      </c>
      <c r="EB10" s="31">
        <f t="shared" si="31"/>
        <v>0</v>
      </c>
      <c r="EC10" s="31">
        <f t="shared" si="31"/>
        <v>0</v>
      </c>
      <c r="ED10" s="31">
        <f t="shared" si="31"/>
        <v>0</v>
      </c>
      <c r="EE10" s="31">
        <f t="shared" si="31"/>
        <v>0</v>
      </c>
      <c r="EF10" s="31">
        <f t="shared" si="31"/>
        <v>0</v>
      </c>
      <c r="EG10" s="31">
        <f t="shared" si="31"/>
        <v>0</v>
      </c>
      <c r="EH10" s="31">
        <f t="shared" si="31"/>
        <v>0</v>
      </c>
      <c r="EI10" s="31">
        <f t="shared" ref="EI10:FC10" si="32">EI6*$B$7/$B$13</f>
        <v>0</v>
      </c>
      <c r="EJ10" s="31">
        <f t="shared" si="32"/>
        <v>0</v>
      </c>
      <c r="EK10" s="31">
        <f t="shared" si="32"/>
        <v>0</v>
      </c>
      <c r="EL10" s="31">
        <f t="shared" si="32"/>
        <v>0</v>
      </c>
      <c r="EM10" s="31">
        <f t="shared" si="32"/>
        <v>0</v>
      </c>
      <c r="EN10" s="31">
        <f t="shared" si="32"/>
        <v>0</v>
      </c>
      <c r="EO10" s="31">
        <f t="shared" si="32"/>
        <v>0</v>
      </c>
      <c r="EP10" s="31">
        <f t="shared" si="32"/>
        <v>0</v>
      </c>
      <c r="EQ10" s="31">
        <f t="shared" si="32"/>
        <v>0</v>
      </c>
      <c r="ER10" s="31">
        <f t="shared" si="32"/>
        <v>0</v>
      </c>
      <c r="ES10" s="31">
        <f t="shared" si="32"/>
        <v>0</v>
      </c>
      <c r="ET10" s="31">
        <f t="shared" si="32"/>
        <v>0</v>
      </c>
      <c r="EU10" s="31">
        <f t="shared" si="32"/>
        <v>0</v>
      </c>
      <c r="EV10" s="31">
        <f t="shared" si="32"/>
        <v>0</v>
      </c>
      <c r="EW10" s="31">
        <f t="shared" si="32"/>
        <v>0</v>
      </c>
      <c r="EX10" s="31">
        <f t="shared" si="32"/>
        <v>0</v>
      </c>
      <c r="EY10" s="31">
        <f t="shared" si="32"/>
        <v>0</v>
      </c>
      <c r="EZ10" s="31">
        <f t="shared" si="32"/>
        <v>0</v>
      </c>
      <c r="FA10" s="31">
        <f t="shared" si="32"/>
        <v>0</v>
      </c>
      <c r="FB10" s="31">
        <f t="shared" si="32"/>
        <v>0</v>
      </c>
      <c r="FC10" s="31">
        <f t="shared" si="32"/>
        <v>0</v>
      </c>
    </row>
    <row r="11" spans="1:160" ht="13.15" thickBot="1" x14ac:dyDescent="0.4">
      <c r="A11" t="str">
        <f>IF(Summ!A11="","",Summ!A11)</f>
        <v>q_0: Boundary flux</v>
      </c>
      <c r="B11" s="14">
        <f>B9/B5</f>
        <v>0.3</v>
      </c>
      <c r="G11" s="49" t="s">
        <v>69</v>
      </c>
      <c r="H11" s="47"/>
      <c r="I11" s="33"/>
      <c r="J11" s="33">
        <f>IF(J$3&lt;0,IF($A$10="Evap",J3*$B$7/$B$13,0),0)</f>
        <v>-2.9999999999999997E-4</v>
      </c>
      <c r="K11" s="33">
        <f t="shared" ref="K11:BV11" si="33">IF(K$3&lt;0,IF($A$10="Evap",K3*$B$7/$B$13,0),0)</f>
        <v>-2.9999999999999997E-4</v>
      </c>
      <c r="L11" s="33">
        <f t="shared" si="33"/>
        <v>-2.9999999999999997E-4</v>
      </c>
      <c r="M11" s="33">
        <f t="shared" si="33"/>
        <v>-2.9999999999999997E-4</v>
      </c>
      <c r="N11" s="33">
        <f t="shared" si="33"/>
        <v>-2.9999999999999997E-4</v>
      </c>
      <c r="O11" s="33">
        <f t="shared" si="33"/>
        <v>-2.9999999999999997E-4</v>
      </c>
      <c r="P11" s="33">
        <f t="shared" si="33"/>
        <v>-2.9999999999999997E-4</v>
      </c>
      <c r="Q11" s="33">
        <f t="shared" si="33"/>
        <v>-2.9999999999999997E-4</v>
      </c>
      <c r="R11" s="33">
        <f t="shared" si="33"/>
        <v>-2.9999999999999997E-4</v>
      </c>
      <c r="S11" s="33">
        <f t="shared" si="33"/>
        <v>-2.9999999999999997E-4</v>
      </c>
      <c r="T11" s="33">
        <f t="shared" si="33"/>
        <v>-2.9999999999999997E-4</v>
      </c>
      <c r="U11" s="33">
        <f t="shared" si="33"/>
        <v>-2.9999999999999997E-4</v>
      </c>
      <c r="V11" s="33">
        <f t="shared" si="33"/>
        <v>-2.9999999999999997E-4</v>
      </c>
      <c r="W11" s="33">
        <f t="shared" si="33"/>
        <v>-2.9999999999999997E-4</v>
      </c>
      <c r="X11" s="33">
        <f t="shared" si="33"/>
        <v>-2.9999999999999997E-4</v>
      </c>
      <c r="Y11" s="33">
        <f t="shared" si="33"/>
        <v>-2.9999999999999997E-4</v>
      </c>
      <c r="Z11" s="33">
        <f t="shared" si="33"/>
        <v>-2.9999999999999997E-4</v>
      </c>
      <c r="AA11" s="33">
        <f t="shared" si="33"/>
        <v>-2.9999999999999997E-4</v>
      </c>
      <c r="AB11" s="33">
        <f t="shared" si="33"/>
        <v>-2.9999999999999997E-4</v>
      </c>
      <c r="AC11" s="33">
        <f t="shared" si="33"/>
        <v>-2.9999999999999997E-4</v>
      </c>
      <c r="AD11" s="33">
        <f t="shared" si="33"/>
        <v>-2.9999999999999997E-4</v>
      </c>
      <c r="AE11" s="33">
        <f t="shared" si="33"/>
        <v>-2.9999999999999997E-4</v>
      </c>
      <c r="AF11" s="33">
        <f t="shared" si="33"/>
        <v>-2.9999999999999997E-4</v>
      </c>
      <c r="AG11" s="33">
        <f t="shared" si="33"/>
        <v>-2.9999999999999997E-4</v>
      </c>
      <c r="AH11" s="33">
        <f t="shared" si="33"/>
        <v>-2.9999999999999997E-4</v>
      </c>
      <c r="AI11" s="33">
        <f t="shared" si="33"/>
        <v>-2.9999999999999997E-4</v>
      </c>
      <c r="AJ11" s="33">
        <f t="shared" si="33"/>
        <v>-2.9999999999999997E-4</v>
      </c>
      <c r="AK11" s="33">
        <f t="shared" si="33"/>
        <v>-2.9999999999999997E-4</v>
      </c>
      <c r="AL11" s="33">
        <f t="shared" si="33"/>
        <v>-2.9999999999999997E-4</v>
      </c>
      <c r="AM11" s="33">
        <f t="shared" si="33"/>
        <v>-2.9999999999999997E-4</v>
      </c>
      <c r="AN11" s="33">
        <f t="shared" si="33"/>
        <v>-2.9999999999999997E-4</v>
      </c>
      <c r="AO11" s="33">
        <f t="shared" si="33"/>
        <v>-2.9999999999999997E-4</v>
      </c>
      <c r="AP11" s="33">
        <f t="shared" si="33"/>
        <v>-2.9999999999999997E-4</v>
      </c>
      <c r="AQ11" s="33">
        <f t="shared" si="33"/>
        <v>-2.9999999999999997E-4</v>
      </c>
      <c r="AR11" s="33">
        <f t="shared" si="33"/>
        <v>-2.9999999999999997E-4</v>
      </c>
      <c r="AS11" s="33">
        <f t="shared" si="33"/>
        <v>-2.9999999999999997E-4</v>
      </c>
      <c r="AT11" s="33">
        <f t="shared" si="33"/>
        <v>-2.9999999999999997E-4</v>
      </c>
      <c r="AU11" s="33">
        <f t="shared" si="33"/>
        <v>-2.9999999999999997E-4</v>
      </c>
      <c r="AV11" s="33">
        <f t="shared" si="33"/>
        <v>-2.9999999999999997E-4</v>
      </c>
      <c r="AW11" s="33">
        <f t="shared" si="33"/>
        <v>-2.9999999999999997E-4</v>
      </c>
      <c r="AX11" s="33">
        <f t="shared" si="33"/>
        <v>-2.9999999999999997E-4</v>
      </c>
      <c r="AY11" s="33">
        <f t="shared" si="33"/>
        <v>-2.9999999999999997E-4</v>
      </c>
      <c r="AZ11" s="33">
        <f t="shared" si="33"/>
        <v>-2.9999999999999997E-4</v>
      </c>
      <c r="BA11" s="33">
        <f t="shared" si="33"/>
        <v>-2.9999999999999997E-4</v>
      </c>
      <c r="BB11" s="33">
        <f t="shared" si="33"/>
        <v>-2.9999999999999997E-4</v>
      </c>
      <c r="BC11" s="33">
        <f t="shared" si="33"/>
        <v>-2.9999999999999997E-4</v>
      </c>
      <c r="BD11" s="33">
        <f t="shared" si="33"/>
        <v>-2.9999999999999997E-4</v>
      </c>
      <c r="BE11" s="33">
        <f t="shared" si="33"/>
        <v>-2.9999999999999997E-4</v>
      </c>
      <c r="BF11" s="33">
        <f t="shared" si="33"/>
        <v>-2.9999999999999997E-4</v>
      </c>
      <c r="BG11" s="33">
        <f t="shared" si="33"/>
        <v>-2.9999999999999997E-4</v>
      </c>
      <c r="BH11" s="33">
        <f t="shared" si="33"/>
        <v>-2.9999999999999997E-4</v>
      </c>
      <c r="BI11" s="33">
        <f t="shared" si="33"/>
        <v>-2.9999999999999997E-4</v>
      </c>
      <c r="BJ11" s="33">
        <f t="shared" si="33"/>
        <v>-2.9999999999999997E-4</v>
      </c>
      <c r="BK11" s="33">
        <f t="shared" si="33"/>
        <v>-2.9999999999999997E-4</v>
      </c>
      <c r="BL11" s="33">
        <f t="shared" si="33"/>
        <v>-2.9999999999999997E-4</v>
      </c>
      <c r="BM11" s="33">
        <f t="shared" si="33"/>
        <v>-2.9999999999999997E-4</v>
      </c>
      <c r="BN11" s="33">
        <f t="shared" si="33"/>
        <v>-2.9999999999999997E-4</v>
      </c>
      <c r="BO11" s="33">
        <f t="shared" si="33"/>
        <v>-2.9999999999999997E-4</v>
      </c>
      <c r="BP11" s="33">
        <f t="shared" si="33"/>
        <v>-2.9999999999999997E-4</v>
      </c>
      <c r="BQ11" s="33">
        <f t="shared" si="33"/>
        <v>-2.9999999999999997E-4</v>
      </c>
      <c r="BR11" s="33">
        <f t="shared" si="33"/>
        <v>-2.9999999999999997E-4</v>
      </c>
      <c r="BS11" s="33">
        <f t="shared" si="33"/>
        <v>-2.9999999999999997E-4</v>
      </c>
      <c r="BT11" s="33">
        <f t="shared" si="33"/>
        <v>-2.9999999999999997E-4</v>
      </c>
      <c r="BU11" s="33">
        <f t="shared" si="33"/>
        <v>-2.9999999999999997E-4</v>
      </c>
      <c r="BV11" s="33">
        <f t="shared" si="33"/>
        <v>-2.9999999999999997E-4</v>
      </c>
      <c r="BW11" s="33">
        <f t="shared" ref="BW11:EH11" si="34">IF(BW$3&lt;0,IF($A$10="Evap",BW3*$B$7/$B$13,0),0)</f>
        <v>-2.9999999999999997E-4</v>
      </c>
      <c r="BX11" s="33">
        <f t="shared" si="34"/>
        <v>-2.9999999999999997E-4</v>
      </c>
      <c r="BY11" s="33">
        <f t="shared" si="34"/>
        <v>-2.9999999999999997E-4</v>
      </c>
      <c r="BZ11" s="33">
        <f t="shared" si="34"/>
        <v>-2.9999999999999997E-4</v>
      </c>
      <c r="CA11" s="33">
        <f t="shared" si="34"/>
        <v>-2.9999999999999997E-4</v>
      </c>
      <c r="CB11" s="33">
        <f t="shared" si="34"/>
        <v>-2.9999999999999997E-4</v>
      </c>
      <c r="CC11" s="33">
        <f t="shared" si="34"/>
        <v>-2.9999999999999997E-4</v>
      </c>
      <c r="CD11" s="33">
        <f t="shared" si="34"/>
        <v>-2.9999999999999997E-4</v>
      </c>
      <c r="CE11" s="33">
        <f t="shared" si="34"/>
        <v>-2.9999999999999997E-4</v>
      </c>
      <c r="CF11" s="33">
        <f t="shared" si="34"/>
        <v>-2.9999999999999997E-4</v>
      </c>
      <c r="CG11" s="33">
        <f t="shared" si="34"/>
        <v>-2.9999999999999997E-4</v>
      </c>
      <c r="CH11" s="33">
        <f t="shared" si="34"/>
        <v>-2.9999999999999997E-4</v>
      </c>
      <c r="CI11" s="33">
        <f t="shared" si="34"/>
        <v>-2.9999999999999997E-4</v>
      </c>
      <c r="CJ11" s="33">
        <f t="shared" si="34"/>
        <v>-2.9999999999999997E-4</v>
      </c>
      <c r="CK11" s="33">
        <f t="shared" si="34"/>
        <v>-2.9999999999999997E-4</v>
      </c>
      <c r="CL11" s="33">
        <f t="shared" si="34"/>
        <v>-2.9999999999999997E-4</v>
      </c>
      <c r="CM11" s="33">
        <f t="shared" si="34"/>
        <v>-2.9999999999999997E-4</v>
      </c>
      <c r="CN11" s="33">
        <f t="shared" si="34"/>
        <v>-2.9999999999999997E-4</v>
      </c>
      <c r="CO11" s="33">
        <f t="shared" si="34"/>
        <v>-2.9999999999999997E-4</v>
      </c>
      <c r="CP11" s="33">
        <f t="shared" si="34"/>
        <v>-2.9999999999999997E-4</v>
      </c>
      <c r="CQ11" s="33">
        <f t="shared" si="34"/>
        <v>-2.9999999999999997E-4</v>
      </c>
      <c r="CR11" s="33">
        <f t="shared" si="34"/>
        <v>-2.9999999999999997E-4</v>
      </c>
      <c r="CS11" s="33">
        <f t="shared" si="34"/>
        <v>-2.9999999999999997E-4</v>
      </c>
      <c r="CT11" s="33">
        <f t="shared" si="34"/>
        <v>-2.9999999999999997E-4</v>
      </c>
      <c r="CU11" s="33">
        <f t="shared" si="34"/>
        <v>-2.9999999999999997E-4</v>
      </c>
      <c r="CV11" s="33">
        <f t="shared" si="34"/>
        <v>-2.9999999999999997E-4</v>
      </c>
      <c r="CW11" s="33">
        <f t="shared" si="34"/>
        <v>-2.9999999999999997E-4</v>
      </c>
      <c r="CX11" s="33">
        <f t="shared" si="34"/>
        <v>-2.9999999999999997E-4</v>
      </c>
      <c r="CY11" s="33">
        <f t="shared" si="34"/>
        <v>-2.9999999999999997E-4</v>
      </c>
      <c r="CZ11" s="33">
        <f t="shared" si="34"/>
        <v>-2.9999999999999997E-4</v>
      </c>
      <c r="DA11" s="33">
        <f t="shared" si="34"/>
        <v>-2.9999999999999997E-4</v>
      </c>
      <c r="DB11" s="33">
        <f t="shared" si="34"/>
        <v>-2.9999999999999997E-4</v>
      </c>
      <c r="DC11" s="33">
        <f t="shared" si="34"/>
        <v>-2.9999999999999997E-4</v>
      </c>
      <c r="DD11" s="33">
        <f t="shared" si="34"/>
        <v>-2.9999999999999997E-4</v>
      </c>
      <c r="DE11" s="33">
        <f t="shared" si="34"/>
        <v>-2.9999999999999997E-4</v>
      </c>
      <c r="DF11" s="33">
        <f t="shared" si="34"/>
        <v>-2.9999999999999997E-4</v>
      </c>
      <c r="DG11" s="33">
        <f t="shared" si="34"/>
        <v>-2.9999999999999997E-4</v>
      </c>
      <c r="DH11" s="33">
        <f t="shared" si="34"/>
        <v>-2.9999999999999997E-4</v>
      </c>
      <c r="DI11" s="33">
        <f t="shared" si="34"/>
        <v>-2.9999999999999997E-4</v>
      </c>
      <c r="DJ11" s="33">
        <f t="shared" si="34"/>
        <v>-2.9999999999999997E-4</v>
      </c>
      <c r="DK11" s="33">
        <f t="shared" si="34"/>
        <v>-2.9999999999999997E-4</v>
      </c>
      <c r="DL11" s="33">
        <f t="shared" si="34"/>
        <v>-2.9999999999999997E-4</v>
      </c>
      <c r="DM11" s="33">
        <f t="shared" si="34"/>
        <v>-2.9999999999999997E-4</v>
      </c>
      <c r="DN11" s="33">
        <f t="shared" si="34"/>
        <v>-2.9999999999999997E-4</v>
      </c>
      <c r="DO11" s="33">
        <f t="shared" si="34"/>
        <v>-2.9999999999999997E-4</v>
      </c>
      <c r="DP11" s="33">
        <f t="shared" si="34"/>
        <v>-2.9999999999999997E-4</v>
      </c>
      <c r="DQ11" s="33">
        <f t="shared" si="34"/>
        <v>-2.9999999999999997E-4</v>
      </c>
      <c r="DR11" s="33">
        <f t="shared" si="34"/>
        <v>-2.9999999999999997E-4</v>
      </c>
      <c r="DS11" s="33">
        <f t="shared" si="34"/>
        <v>-2.9999999999999997E-4</v>
      </c>
      <c r="DT11" s="33">
        <f t="shared" si="34"/>
        <v>-2.9999999999999997E-4</v>
      </c>
      <c r="DU11" s="33">
        <f t="shared" si="34"/>
        <v>-2.9999999999999997E-4</v>
      </c>
      <c r="DV11" s="33">
        <f t="shared" si="34"/>
        <v>-2.9999999999999997E-4</v>
      </c>
      <c r="DW11" s="33">
        <f t="shared" si="34"/>
        <v>-2.9999999999999997E-4</v>
      </c>
      <c r="DX11" s="33">
        <f t="shared" si="34"/>
        <v>-2.9999999999999997E-4</v>
      </c>
      <c r="DY11" s="33">
        <f t="shared" si="34"/>
        <v>-2.9999999999999997E-4</v>
      </c>
      <c r="DZ11" s="33">
        <f t="shared" si="34"/>
        <v>-2.9999999999999997E-4</v>
      </c>
      <c r="EA11" s="33">
        <f t="shared" si="34"/>
        <v>-2.9999999999999997E-4</v>
      </c>
      <c r="EB11" s="33">
        <f t="shared" si="34"/>
        <v>-2.9999999999999997E-4</v>
      </c>
      <c r="EC11" s="33">
        <f t="shared" si="34"/>
        <v>-2.9999999999999997E-4</v>
      </c>
      <c r="ED11" s="33">
        <f t="shared" si="34"/>
        <v>-2.9999999999999997E-4</v>
      </c>
      <c r="EE11" s="33">
        <f t="shared" si="34"/>
        <v>-2.9999999999999997E-4</v>
      </c>
      <c r="EF11" s="33">
        <f t="shared" si="34"/>
        <v>-2.9999999999999997E-4</v>
      </c>
      <c r="EG11" s="33">
        <f t="shared" si="34"/>
        <v>-2.9999999999999997E-4</v>
      </c>
      <c r="EH11" s="33">
        <f t="shared" si="34"/>
        <v>-2.9999999999999997E-4</v>
      </c>
      <c r="EI11" s="33">
        <f t="shared" ref="EI11:FC11" si="35">IF(EI$3&lt;0,IF($A$10="Evap",EI3*$B$7/$B$13,0),0)</f>
        <v>-2.9999999999999997E-4</v>
      </c>
      <c r="EJ11" s="33">
        <f t="shared" si="35"/>
        <v>-2.9999999999999997E-4</v>
      </c>
      <c r="EK11" s="33">
        <f t="shared" si="35"/>
        <v>-2.9999999999999997E-4</v>
      </c>
      <c r="EL11" s="33">
        <f t="shared" si="35"/>
        <v>-2.9999999999999997E-4</v>
      </c>
      <c r="EM11" s="33">
        <f t="shared" si="35"/>
        <v>-2.9999999999999997E-4</v>
      </c>
      <c r="EN11" s="33">
        <f t="shared" si="35"/>
        <v>-2.9999999999999997E-4</v>
      </c>
      <c r="EO11" s="33">
        <f t="shared" si="35"/>
        <v>-2.9999999999999997E-4</v>
      </c>
      <c r="EP11" s="33">
        <f t="shared" si="35"/>
        <v>-2.9999999999999997E-4</v>
      </c>
      <c r="EQ11" s="33">
        <f t="shared" si="35"/>
        <v>-2.9999999999999997E-4</v>
      </c>
      <c r="ER11" s="33">
        <f t="shared" si="35"/>
        <v>-2.9999999999999997E-4</v>
      </c>
      <c r="ES11" s="33">
        <f t="shared" si="35"/>
        <v>-2.9999999999999997E-4</v>
      </c>
      <c r="ET11" s="33">
        <f t="shared" si="35"/>
        <v>-2.9999999999999997E-4</v>
      </c>
      <c r="EU11" s="33">
        <f t="shared" si="35"/>
        <v>-2.9999999999999997E-4</v>
      </c>
      <c r="EV11" s="33">
        <f t="shared" si="35"/>
        <v>-2.9999999999999997E-4</v>
      </c>
      <c r="EW11" s="33">
        <f t="shared" si="35"/>
        <v>-2.9999999999999997E-4</v>
      </c>
      <c r="EX11" s="33">
        <f t="shared" si="35"/>
        <v>-2.9999999999999997E-4</v>
      </c>
      <c r="EY11" s="33">
        <f t="shared" si="35"/>
        <v>-2.9999999999999997E-4</v>
      </c>
      <c r="EZ11" s="33">
        <f t="shared" si="35"/>
        <v>-2.9999999999999997E-4</v>
      </c>
      <c r="FA11" s="33">
        <f t="shared" si="35"/>
        <v>-2.9999999999999997E-4</v>
      </c>
      <c r="FB11" s="33">
        <f t="shared" si="35"/>
        <v>-2.9999999999999997E-4</v>
      </c>
      <c r="FC11" s="33">
        <f t="shared" si="35"/>
        <v>-2.9999999999999997E-4</v>
      </c>
    </row>
    <row r="12" spans="1:160" ht="13.5" thickBot="1" x14ac:dyDescent="0.45">
      <c r="A12" t="str">
        <f>IF(Summ!A12="","",Summ!A12)</f>
        <v>Solute Transport</v>
      </c>
      <c r="B12" t="str">
        <f>IF(Summ!B12="","",Summ!B12)</f>
        <v/>
      </c>
      <c r="D12" s="3"/>
      <c r="R12">
        <v>0.375</v>
      </c>
      <c r="S12">
        <v>0.625</v>
      </c>
      <c r="CD12" s="25">
        <v>3.625</v>
      </c>
      <c r="CE12" s="25">
        <v>3.875</v>
      </c>
    </row>
    <row r="13" spans="1:160" ht="13.15" x14ac:dyDescent="0.4">
      <c r="A13" t="str">
        <f>IF(Summ!A13="","",Summ!A13)</f>
        <v>Porosity</v>
      </c>
      <c r="B13">
        <f>IF(Summ!B13="","",Summ!B13)</f>
        <v>0.5</v>
      </c>
      <c r="D13" s="6"/>
      <c r="G13" t="s">
        <v>50</v>
      </c>
      <c r="H13" s="3" t="s">
        <v>41</v>
      </c>
      <c r="L13" s="86" t="s">
        <v>14</v>
      </c>
      <c r="M13" s="86"/>
      <c r="N13" s="86"/>
      <c r="O13" s="86"/>
      <c r="P13" s="86"/>
      <c r="Q13" s="86"/>
      <c r="R13" s="86"/>
      <c r="S13" s="86"/>
      <c r="T13" s="86"/>
      <c r="U13" s="86"/>
      <c r="V13" s="86" t="s">
        <v>14</v>
      </c>
      <c r="W13" s="86"/>
      <c r="X13" s="86"/>
      <c r="Y13" s="86"/>
      <c r="Z13" s="86"/>
      <c r="AA13" s="86"/>
      <c r="AB13" s="86"/>
      <c r="AC13" s="86"/>
      <c r="AD13" s="86"/>
      <c r="AE13" s="3" t="s">
        <v>14</v>
      </c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C13" s="3"/>
    </row>
    <row r="14" spans="1:160" ht="13.15" x14ac:dyDescent="0.4">
      <c r="A14" t="str">
        <f>IF(Summ!A14="","",Summ!A14)</f>
        <v>dispersivity</v>
      </c>
      <c r="B14" t="str">
        <f>IF(Summ!B14="","",Summ!B14)</f>
        <v>not used</v>
      </c>
      <c r="D14" s="6"/>
      <c r="G14" s="6" t="s">
        <v>79</v>
      </c>
      <c r="H14" s="2" t="s">
        <v>2</v>
      </c>
      <c r="I14" s="3" t="s">
        <v>44</v>
      </c>
      <c r="J14" s="74">
        <v>1</v>
      </c>
      <c r="K14" s="74">
        <v>2</v>
      </c>
      <c r="L14" s="74">
        <v>3</v>
      </c>
      <c r="M14" s="74">
        <v>4</v>
      </c>
      <c r="N14" s="74">
        <v>5</v>
      </c>
      <c r="O14" s="74">
        <v>6</v>
      </c>
      <c r="P14" s="74">
        <v>7</v>
      </c>
      <c r="Q14" s="74">
        <v>8</v>
      </c>
      <c r="R14" s="74">
        <v>9</v>
      </c>
      <c r="S14" s="74">
        <v>10</v>
      </c>
      <c r="T14" s="74">
        <v>11</v>
      </c>
      <c r="U14" s="74">
        <v>12</v>
      </c>
      <c r="V14" s="74">
        <v>13</v>
      </c>
      <c r="W14" s="74">
        <v>14</v>
      </c>
      <c r="X14" s="74">
        <v>15</v>
      </c>
      <c r="Y14" s="74">
        <v>16</v>
      </c>
      <c r="Z14" s="74">
        <v>17</v>
      </c>
      <c r="AA14" s="74">
        <v>18</v>
      </c>
      <c r="AB14" s="74">
        <v>19</v>
      </c>
      <c r="AC14" s="74">
        <v>20</v>
      </c>
      <c r="AD14" s="74">
        <v>21</v>
      </c>
      <c r="AE14" s="74">
        <v>22</v>
      </c>
      <c r="AF14" s="74">
        <v>23</v>
      </c>
      <c r="AG14" s="74">
        <v>24</v>
      </c>
      <c r="AH14" s="74">
        <v>25</v>
      </c>
      <c r="AI14" s="74">
        <v>26</v>
      </c>
      <c r="AJ14" s="74">
        <v>27</v>
      </c>
      <c r="AK14" s="74">
        <v>28</v>
      </c>
      <c r="AL14" s="74">
        <v>29</v>
      </c>
      <c r="AM14" s="74">
        <v>30</v>
      </c>
      <c r="AN14" s="74">
        <v>31</v>
      </c>
      <c r="AO14" s="74">
        <v>32</v>
      </c>
      <c r="AP14" s="74">
        <v>33</v>
      </c>
      <c r="AQ14" s="74">
        <v>34</v>
      </c>
      <c r="AR14" s="74">
        <v>35</v>
      </c>
      <c r="AS14" s="74">
        <v>36</v>
      </c>
      <c r="AT14" s="74">
        <v>37</v>
      </c>
      <c r="AU14" s="74">
        <v>38</v>
      </c>
      <c r="AV14" s="74">
        <v>39</v>
      </c>
      <c r="AW14" s="74">
        <v>40</v>
      </c>
      <c r="AX14" s="74">
        <v>41</v>
      </c>
      <c r="AY14" s="74">
        <v>42</v>
      </c>
      <c r="AZ14" s="74">
        <v>43</v>
      </c>
      <c r="BA14" s="74">
        <v>44</v>
      </c>
      <c r="BB14" s="74">
        <v>45</v>
      </c>
      <c r="BC14" s="74">
        <v>46</v>
      </c>
      <c r="BD14" s="74">
        <v>47</v>
      </c>
      <c r="BE14" s="74">
        <v>48</v>
      </c>
      <c r="BF14" s="74">
        <v>49</v>
      </c>
      <c r="BG14" s="74">
        <v>50</v>
      </c>
      <c r="BH14" s="74">
        <v>51</v>
      </c>
      <c r="BI14" s="74">
        <v>52</v>
      </c>
      <c r="BJ14" s="74">
        <v>53</v>
      </c>
      <c r="BK14" s="74">
        <v>54</v>
      </c>
      <c r="BL14" s="74">
        <v>55</v>
      </c>
      <c r="BM14" s="74">
        <v>56</v>
      </c>
      <c r="BN14" s="74">
        <v>57</v>
      </c>
      <c r="BO14" s="74">
        <v>58</v>
      </c>
      <c r="BP14" s="74">
        <v>59</v>
      </c>
      <c r="BQ14" s="74">
        <v>60</v>
      </c>
      <c r="BR14" s="74">
        <v>61</v>
      </c>
      <c r="BS14" s="74">
        <v>62</v>
      </c>
      <c r="BT14" s="74">
        <v>63</v>
      </c>
      <c r="BU14" s="74">
        <v>64</v>
      </c>
      <c r="BV14" s="74">
        <v>65</v>
      </c>
      <c r="BW14" s="74">
        <v>66</v>
      </c>
      <c r="BX14" s="74">
        <v>67</v>
      </c>
      <c r="BY14" s="74">
        <v>68</v>
      </c>
      <c r="BZ14" s="74">
        <v>69</v>
      </c>
      <c r="CA14" s="74">
        <v>70</v>
      </c>
      <c r="CB14" s="74">
        <v>71</v>
      </c>
      <c r="CC14" s="74">
        <v>72</v>
      </c>
      <c r="CD14" s="74">
        <v>73</v>
      </c>
      <c r="CE14" s="74">
        <v>74</v>
      </c>
      <c r="CF14" s="74">
        <v>75</v>
      </c>
      <c r="CG14" s="74">
        <v>76</v>
      </c>
      <c r="CH14" s="74">
        <v>77</v>
      </c>
      <c r="CI14" s="74">
        <v>78</v>
      </c>
      <c r="CJ14" s="74">
        <v>79</v>
      </c>
      <c r="CK14" s="74">
        <v>80</v>
      </c>
      <c r="CL14" s="74">
        <v>81</v>
      </c>
      <c r="CM14" s="74">
        <v>82</v>
      </c>
      <c r="CN14" s="74">
        <v>83</v>
      </c>
      <c r="CO14" s="74">
        <v>84</v>
      </c>
      <c r="CP14" s="74">
        <v>85</v>
      </c>
      <c r="CQ14" s="74">
        <v>86</v>
      </c>
      <c r="CR14" s="74">
        <v>87</v>
      </c>
      <c r="CS14" s="74">
        <v>88</v>
      </c>
      <c r="CT14" s="74">
        <v>89</v>
      </c>
      <c r="CU14" s="74">
        <v>90</v>
      </c>
      <c r="CV14" s="74">
        <v>91</v>
      </c>
      <c r="CW14" s="74">
        <v>92</v>
      </c>
      <c r="CX14" s="74">
        <v>93</v>
      </c>
      <c r="CY14" s="74">
        <v>94</v>
      </c>
      <c r="CZ14" s="74">
        <v>95</v>
      </c>
      <c r="DA14" s="74">
        <v>96</v>
      </c>
      <c r="DB14" s="74">
        <v>97</v>
      </c>
      <c r="DC14" s="74">
        <v>98</v>
      </c>
      <c r="DD14" s="74">
        <v>99</v>
      </c>
      <c r="DE14" s="74">
        <v>100</v>
      </c>
      <c r="DF14" s="74">
        <v>101</v>
      </c>
      <c r="DG14" s="74">
        <v>102</v>
      </c>
      <c r="DH14" s="74">
        <v>103</v>
      </c>
      <c r="DI14" s="74">
        <v>104</v>
      </c>
      <c r="DJ14" s="74">
        <v>105</v>
      </c>
      <c r="DK14" s="74">
        <v>106</v>
      </c>
      <c r="DL14" s="74">
        <v>107</v>
      </c>
      <c r="DM14" s="74">
        <v>108</v>
      </c>
      <c r="DN14" s="74">
        <v>109</v>
      </c>
      <c r="DO14" s="74">
        <v>110</v>
      </c>
      <c r="DP14" s="74">
        <v>111</v>
      </c>
      <c r="DQ14" s="74">
        <v>112</v>
      </c>
      <c r="DR14" s="74">
        <v>113</v>
      </c>
      <c r="DS14" s="74">
        <v>114</v>
      </c>
      <c r="DT14" s="74">
        <v>115</v>
      </c>
      <c r="DU14" s="74">
        <v>116</v>
      </c>
      <c r="DV14" s="74">
        <v>117</v>
      </c>
      <c r="DW14" s="74">
        <v>118</v>
      </c>
      <c r="DX14" s="74">
        <v>119</v>
      </c>
      <c r="DY14" s="74">
        <v>120</v>
      </c>
      <c r="DZ14" s="74">
        <v>121</v>
      </c>
      <c r="EA14" s="74">
        <v>122</v>
      </c>
      <c r="EB14" s="74">
        <v>123</v>
      </c>
      <c r="EC14" s="74">
        <v>124</v>
      </c>
      <c r="ED14" s="74">
        <v>125</v>
      </c>
      <c r="EE14" s="74">
        <v>126</v>
      </c>
      <c r="EF14" s="74">
        <v>127</v>
      </c>
      <c r="EG14" s="74">
        <v>128</v>
      </c>
      <c r="EH14" s="74">
        <v>129</v>
      </c>
      <c r="EI14" s="74">
        <v>130</v>
      </c>
      <c r="EJ14" s="74">
        <v>131</v>
      </c>
      <c r="EK14" s="74">
        <v>132</v>
      </c>
      <c r="EL14" s="74">
        <v>133</v>
      </c>
      <c r="EM14" s="74">
        <v>134</v>
      </c>
      <c r="EN14" s="74">
        <v>135</v>
      </c>
      <c r="EO14" s="74">
        <v>136</v>
      </c>
      <c r="EP14" s="74">
        <v>137</v>
      </c>
      <c r="EQ14" s="74">
        <v>138</v>
      </c>
      <c r="ER14" s="74">
        <v>139</v>
      </c>
      <c r="ES14" s="74">
        <v>140</v>
      </c>
      <c r="ET14" s="74">
        <v>141</v>
      </c>
      <c r="EU14" s="74">
        <v>142</v>
      </c>
      <c r="EV14" s="74">
        <v>143</v>
      </c>
      <c r="EW14" s="74">
        <v>144</v>
      </c>
      <c r="EX14" s="74">
        <v>145</v>
      </c>
      <c r="EY14" s="74">
        <v>146</v>
      </c>
      <c r="EZ14" s="74">
        <v>147</v>
      </c>
      <c r="FA14" s="74">
        <v>148</v>
      </c>
      <c r="FB14" s="74">
        <v>149</v>
      </c>
      <c r="FC14" s="74">
        <v>150</v>
      </c>
    </row>
    <row r="15" spans="1:160" x14ac:dyDescent="0.35">
      <c r="A15" t="str">
        <f>IF(Summ!A15="","",Summ!A15)</f>
        <v>D (m^2/día)</v>
      </c>
      <c r="B15">
        <f>IF(Summ!B15="","",Summ!B15)</f>
        <v>0.02</v>
      </c>
      <c r="G15" t="str">
        <f>$G$14&amp;", t="&amp;ROUND(H15,2)</f>
        <v>Refd, t=0</v>
      </c>
      <c r="H15" s="76">
        <v>0</v>
      </c>
      <c r="I15" s="1">
        <f>$B$18</f>
        <v>0</v>
      </c>
      <c r="J15" s="4">
        <f>$B$16</f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0.2</v>
      </c>
      <c r="S15" s="4">
        <v>0.4</v>
      </c>
      <c r="T15" s="4">
        <v>0.6</v>
      </c>
      <c r="U15" s="4">
        <v>0.8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0.8</v>
      </c>
      <c r="CF15" s="4">
        <v>0.6</v>
      </c>
      <c r="CG15" s="4">
        <v>0.4</v>
      </c>
      <c r="CH15" s="4">
        <v>0.2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75">
        <f>IF($A$19="Cout: Mass flux",FC15,2*$B$19-FC15)</f>
        <v>0</v>
      </c>
    </row>
    <row r="16" spans="1:160" x14ac:dyDescent="0.35">
      <c r="A16" t="str">
        <f>IF(Summ!A16="","",Summ!A16)</f>
        <v>C_0: initial C</v>
      </c>
      <c r="B16">
        <f>IF(Summ!B16="","",Summ!B16)</f>
        <v>0</v>
      </c>
      <c r="G16" t="str">
        <f>$G$14&amp;", t="&amp;ROUND(H16,2)</f>
        <v>Refd, t=0.01</v>
      </c>
      <c r="H16" s="76">
        <f>H15+$B$7</f>
        <v>5.0000000000000001E-3</v>
      </c>
      <c r="I16" s="1">
        <f t="shared" ref="I16:I79" si="36">$B$18</f>
        <v>0</v>
      </c>
      <c r="J16" s="22">
        <f t="shared" ref="J16:J79" si="37">J15+2*I$9*(I15-J15)-J$9*(K15-J15)+$B$31+J$10*($B$17-J15)-J$11*J15+IF($A$18="Cinf: Mass flux",$B$29*(K15-J15),$B$29*(K15-3*J15+2*I15))</f>
        <v>0</v>
      </c>
      <c r="K16" s="1">
        <f t="shared" ref="K16:AP16" si="38">K15+$B$29*(L15-2*K15+J15)-J$9*(K15-J15)-K$9*(L15-K15)+$B$31+K$10*($B$17-K15)-K$11*K15</f>
        <v>0</v>
      </c>
      <c r="L16" s="1">
        <f t="shared" si="38"/>
        <v>0</v>
      </c>
      <c r="M16" s="1">
        <f t="shared" si="38"/>
        <v>0</v>
      </c>
      <c r="N16" s="1">
        <f t="shared" si="38"/>
        <v>0</v>
      </c>
      <c r="O16" s="1">
        <f t="shared" si="38"/>
        <v>0</v>
      </c>
      <c r="P16" s="1">
        <f t="shared" si="38"/>
        <v>0</v>
      </c>
      <c r="Q16" s="1">
        <f t="shared" si="38"/>
        <v>1.0240000000000001E-2</v>
      </c>
      <c r="R16" s="1">
        <f t="shared" si="38"/>
        <v>0.18857000000000002</v>
      </c>
      <c r="S16" s="1">
        <f t="shared" si="38"/>
        <v>0.38869000000000004</v>
      </c>
      <c r="T16" s="1">
        <f t="shared" si="38"/>
        <v>0.58880999999999994</v>
      </c>
      <c r="U16" s="1">
        <f t="shared" si="38"/>
        <v>0.78893000000000013</v>
      </c>
      <c r="V16" s="1">
        <f t="shared" si="38"/>
        <v>0.97865999999999997</v>
      </c>
      <c r="W16" s="1">
        <f t="shared" si="38"/>
        <v>1.0003</v>
      </c>
      <c r="X16" s="1">
        <f t="shared" si="38"/>
        <v>1.0003</v>
      </c>
      <c r="Y16" s="1">
        <f t="shared" si="38"/>
        <v>1.0003</v>
      </c>
      <c r="Z16" s="1">
        <f t="shared" si="38"/>
        <v>1.0003</v>
      </c>
      <c r="AA16" s="1">
        <f t="shared" si="38"/>
        <v>1.0003</v>
      </c>
      <c r="AB16" s="1">
        <f t="shared" si="38"/>
        <v>1.0003</v>
      </c>
      <c r="AC16" s="1">
        <f t="shared" si="38"/>
        <v>1.0003</v>
      </c>
      <c r="AD16" s="1">
        <f t="shared" si="38"/>
        <v>1.0003</v>
      </c>
      <c r="AE16" s="1">
        <f t="shared" si="38"/>
        <v>1.0003</v>
      </c>
      <c r="AF16" s="1">
        <f t="shared" si="38"/>
        <v>1.0003</v>
      </c>
      <c r="AG16" s="1">
        <f t="shared" si="38"/>
        <v>1.0003</v>
      </c>
      <c r="AH16" s="1">
        <f t="shared" si="38"/>
        <v>1.0003</v>
      </c>
      <c r="AI16" s="1">
        <f t="shared" si="38"/>
        <v>1.0003</v>
      </c>
      <c r="AJ16" s="1">
        <f t="shared" si="38"/>
        <v>1.0003</v>
      </c>
      <c r="AK16" s="1">
        <f t="shared" si="38"/>
        <v>1.0003</v>
      </c>
      <c r="AL16" s="1">
        <f t="shared" si="38"/>
        <v>1.0003</v>
      </c>
      <c r="AM16" s="1">
        <f t="shared" si="38"/>
        <v>1.0003</v>
      </c>
      <c r="AN16" s="1">
        <f t="shared" si="38"/>
        <v>1.0003</v>
      </c>
      <c r="AO16" s="1">
        <f t="shared" si="38"/>
        <v>1.0003</v>
      </c>
      <c r="AP16" s="1">
        <f t="shared" si="38"/>
        <v>1.0003</v>
      </c>
      <c r="AQ16" s="1">
        <f t="shared" ref="AQ16:BV16" si="39">AQ15+$B$29*(AR15-2*AQ15+AP15)-AP$9*(AQ15-AP15)-AQ$9*(AR15-AQ15)+$B$31+AQ$10*($B$17-AQ15)-AQ$11*AQ15</f>
        <v>1.0003</v>
      </c>
      <c r="AR16" s="1">
        <f t="shared" si="39"/>
        <v>1.0003</v>
      </c>
      <c r="AS16" s="1">
        <f t="shared" si="39"/>
        <v>1.0003</v>
      </c>
      <c r="AT16" s="1">
        <f t="shared" si="39"/>
        <v>1.0003</v>
      </c>
      <c r="AU16" s="1">
        <f t="shared" si="39"/>
        <v>1.0003</v>
      </c>
      <c r="AV16" s="1">
        <f t="shared" si="39"/>
        <v>1.0003</v>
      </c>
      <c r="AW16" s="1">
        <f t="shared" si="39"/>
        <v>1.0003</v>
      </c>
      <c r="AX16" s="1">
        <f t="shared" si="39"/>
        <v>1.0003</v>
      </c>
      <c r="AY16" s="1">
        <f t="shared" si="39"/>
        <v>1.0003</v>
      </c>
      <c r="AZ16" s="1">
        <f t="shared" si="39"/>
        <v>1.0003</v>
      </c>
      <c r="BA16" s="1">
        <f t="shared" si="39"/>
        <v>1.0003</v>
      </c>
      <c r="BB16" s="1">
        <f t="shared" si="39"/>
        <v>1.0003</v>
      </c>
      <c r="BC16" s="1">
        <f t="shared" si="39"/>
        <v>1.0003</v>
      </c>
      <c r="BD16" s="1">
        <f t="shared" si="39"/>
        <v>1.0003</v>
      </c>
      <c r="BE16" s="1">
        <f t="shared" si="39"/>
        <v>1.0003</v>
      </c>
      <c r="BF16" s="1">
        <f t="shared" si="39"/>
        <v>1.0003</v>
      </c>
      <c r="BG16" s="1">
        <f t="shared" si="39"/>
        <v>1.0003</v>
      </c>
      <c r="BH16" s="1">
        <f t="shared" si="39"/>
        <v>1.0003</v>
      </c>
      <c r="BI16" s="1">
        <f t="shared" si="39"/>
        <v>1.0003</v>
      </c>
      <c r="BJ16" s="1">
        <f t="shared" si="39"/>
        <v>1.0003</v>
      </c>
      <c r="BK16" s="1">
        <f t="shared" si="39"/>
        <v>1.0003</v>
      </c>
      <c r="BL16" s="1">
        <f t="shared" si="39"/>
        <v>1.0003</v>
      </c>
      <c r="BM16" s="1">
        <f t="shared" si="39"/>
        <v>1.0003</v>
      </c>
      <c r="BN16" s="1">
        <f t="shared" si="39"/>
        <v>1.0003</v>
      </c>
      <c r="BO16" s="1">
        <f t="shared" si="39"/>
        <v>1.0003</v>
      </c>
      <c r="BP16" s="1">
        <f t="shared" si="39"/>
        <v>1.0003</v>
      </c>
      <c r="BQ16" s="1">
        <f t="shared" si="39"/>
        <v>1.0003</v>
      </c>
      <c r="BR16" s="1">
        <f t="shared" si="39"/>
        <v>1.0003</v>
      </c>
      <c r="BS16" s="1">
        <f t="shared" si="39"/>
        <v>1.0003</v>
      </c>
      <c r="BT16" s="1">
        <f t="shared" si="39"/>
        <v>1.0003</v>
      </c>
      <c r="BU16" s="1">
        <f t="shared" si="39"/>
        <v>1.0003</v>
      </c>
      <c r="BV16" s="1">
        <f t="shared" si="39"/>
        <v>1.0003</v>
      </c>
      <c r="BW16" s="1">
        <f t="shared" ref="BW16:DB16" si="40">BW15+$B$29*(BX15-2*BW15+BV15)-BV$9*(BW15-BV15)-BW$9*(BX15-BW15)+$B$31+BW$10*($B$17-BW15)-BW$11*BW15</f>
        <v>1.0003</v>
      </c>
      <c r="BX16" s="1">
        <f t="shared" si="40"/>
        <v>1.0003</v>
      </c>
      <c r="BY16" s="1">
        <f t="shared" si="40"/>
        <v>1.0003</v>
      </c>
      <c r="BZ16" s="1">
        <f t="shared" si="40"/>
        <v>1.0003</v>
      </c>
      <c r="CA16" s="1">
        <f t="shared" si="40"/>
        <v>1.0003</v>
      </c>
      <c r="CB16" s="1">
        <f t="shared" si="40"/>
        <v>1.0003</v>
      </c>
      <c r="CC16" s="1">
        <f t="shared" si="40"/>
        <v>1.0003</v>
      </c>
      <c r="CD16" s="1">
        <f t="shared" si="40"/>
        <v>0.98810999999999993</v>
      </c>
      <c r="CE16" s="1">
        <f t="shared" si="40"/>
        <v>0.80783000000000005</v>
      </c>
      <c r="CF16" s="1">
        <f t="shared" si="40"/>
        <v>0.60770999999999997</v>
      </c>
      <c r="CG16" s="1">
        <f t="shared" si="40"/>
        <v>0.40759000000000001</v>
      </c>
      <c r="CH16" s="1">
        <f t="shared" si="40"/>
        <v>0.20747000000000002</v>
      </c>
      <c r="CI16" s="1">
        <f t="shared" si="40"/>
        <v>1.9689999999999999E-2</v>
      </c>
      <c r="CJ16" s="1">
        <f t="shared" si="40"/>
        <v>0</v>
      </c>
      <c r="CK16" s="1">
        <f t="shared" si="40"/>
        <v>0</v>
      </c>
      <c r="CL16" s="1">
        <f t="shared" si="40"/>
        <v>0</v>
      </c>
      <c r="CM16" s="1">
        <f t="shared" si="40"/>
        <v>0</v>
      </c>
      <c r="CN16" s="1">
        <f t="shared" si="40"/>
        <v>0</v>
      </c>
      <c r="CO16" s="1">
        <f t="shared" si="40"/>
        <v>0</v>
      </c>
      <c r="CP16" s="1">
        <f t="shared" si="40"/>
        <v>0</v>
      </c>
      <c r="CQ16" s="1">
        <f t="shared" si="40"/>
        <v>0</v>
      </c>
      <c r="CR16" s="1">
        <f t="shared" si="40"/>
        <v>0</v>
      </c>
      <c r="CS16" s="1">
        <f t="shared" si="40"/>
        <v>0</v>
      </c>
      <c r="CT16" s="1">
        <f t="shared" si="40"/>
        <v>0</v>
      </c>
      <c r="CU16" s="1">
        <f t="shared" si="40"/>
        <v>0</v>
      </c>
      <c r="CV16" s="1">
        <f t="shared" si="40"/>
        <v>0</v>
      </c>
      <c r="CW16" s="1">
        <f t="shared" si="40"/>
        <v>0</v>
      </c>
      <c r="CX16" s="1">
        <f t="shared" si="40"/>
        <v>0</v>
      </c>
      <c r="CY16" s="1">
        <f t="shared" si="40"/>
        <v>0</v>
      </c>
      <c r="CZ16" s="1">
        <f t="shared" si="40"/>
        <v>0</v>
      </c>
      <c r="DA16" s="1">
        <f t="shared" si="40"/>
        <v>0</v>
      </c>
      <c r="DB16" s="1">
        <f t="shared" si="40"/>
        <v>0</v>
      </c>
      <c r="DC16" s="1">
        <f t="shared" ref="DC16:EH16" si="41">DC15+$B$29*(DD15-2*DC15+DB15)-DB$9*(DC15-DB15)-DC$9*(DD15-DC15)+$B$31+DC$10*($B$17-DC15)-DC$11*DC15</f>
        <v>0</v>
      </c>
      <c r="DD16" s="1">
        <f t="shared" si="41"/>
        <v>0</v>
      </c>
      <c r="DE16" s="1">
        <f t="shared" si="41"/>
        <v>0</v>
      </c>
      <c r="DF16" s="1">
        <f t="shared" si="41"/>
        <v>0</v>
      </c>
      <c r="DG16" s="1">
        <f t="shared" si="41"/>
        <v>0</v>
      </c>
      <c r="DH16" s="1">
        <f t="shared" si="41"/>
        <v>0</v>
      </c>
      <c r="DI16" s="1">
        <f t="shared" si="41"/>
        <v>0</v>
      </c>
      <c r="DJ16" s="1">
        <f t="shared" si="41"/>
        <v>0</v>
      </c>
      <c r="DK16" s="1">
        <f t="shared" si="41"/>
        <v>0</v>
      </c>
      <c r="DL16" s="1">
        <f t="shared" si="41"/>
        <v>0</v>
      </c>
      <c r="DM16" s="1">
        <f t="shared" si="41"/>
        <v>0</v>
      </c>
      <c r="DN16" s="1">
        <f t="shared" si="41"/>
        <v>0</v>
      </c>
      <c r="DO16" s="1">
        <f t="shared" si="41"/>
        <v>0</v>
      </c>
      <c r="DP16" s="1">
        <f t="shared" si="41"/>
        <v>0</v>
      </c>
      <c r="DQ16" s="1">
        <f t="shared" si="41"/>
        <v>0</v>
      </c>
      <c r="DR16" s="1">
        <f t="shared" si="41"/>
        <v>0</v>
      </c>
      <c r="DS16" s="1">
        <f t="shared" si="41"/>
        <v>0</v>
      </c>
      <c r="DT16" s="1">
        <f t="shared" si="41"/>
        <v>0</v>
      </c>
      <c r="DU16" s="1">
        <f t="shared" si="41"/>
        <v>0</v>
      </c>
      <c r="DV16" s="1">
        <f t="shared" si="41"/>
        <v>0</v>
      </c>
      <c r="DW16" s="1">
        <f t="shared" si="41"/>
        <v>0</v>
      </c>
      <c r="DX16" s="1">
        <f t="shared" si="41"/>
        <v>0</v>
      </c>
      <c r="DY16" s="1">
        <f t="shared" si="41"/>
        <v>0</v>
      </c>
      <c r="DZ16" s="1">
        <f t="shared" si="41"/>
        <v>0</v>
      </c>
      <c r="EA16" s="1">
        <f t="shared" si="41"/>
        <v>0</v>
      </c>
      <c r="EB16" s="1">
        <f t="shared" si="41"/>
        <v>0</v>
      </c>
      <c r="EC16" s="1">
        <f t="shared" si="41"/>
        <v>0</v>
      </c>
      <c r="ED16" s="1">
        <f t="shared" si="41"/>
        <v>0</v>
      </c>
      <c r="EE16" s="1">
        <f t="shared" si="41"/>
        <v>0</v>
      </c>
      <c r="EF16" s="1">
        <f t="shared" si="41"/>
        <v>0</v>
      </c>
      <c r="EG16" s="1">
        <f t="shared" si="41"/>
        <v>0</v>
      </c>
      <c r="EH16" s="1">
        <f t="shared" si="41"/>
        <v>0</v>
      </c>
      <c r="EI16" s="1">
        <f t="shared" ref="EI16:FC16" si="42">EI15+$B$29*(EJ15-2*EI15+EH15)-EH$9*(EI15-EH15)-EI$9*(EJ15-EI15)+$B$31+EI$10*($B$17-EI15)-EI$11*EI15</f>
        <v>0</v>
      </c>
      <c r="EJ16" s="1">
        <f t="shared" si="42"/>
        <v>0</v>
      </c>
      <c r="EK16" s="1">
        <f t="shared" si="42"/>
        <v>0</v>
      </c>
      <c r="EL16" s="1">
        <f t="shared" si="42"/>
        <v>0</v>
      </c>
      <c r="EM16" s="1">
        <f t="shared" si="42"/>
        <v>0</v>
      </c>
      <c r="EN16" s="1">
        <f t="shared" si="42"/>
        <v>0</v>
      </c>
      <c r="EO16" s="1">
        <f t="shared" si="42"/>
        <v>0</v>
      </c>
      <c r="EP16" s="1">
        <f t="shared" si="42"/>
        <v>0</v>
      </c>
      <c r="EQ16" s="1">
        <f t="shared" si="42"/>
        <v>0</v>
      </c>
      <c r="ER16" s="1">
        <f t="shared" si="42"/>
        <v>0</v>
      </c>
      <c r="ES16" s="1">
        <f t="shared" si="42"/>
        <v>0</v>
      </c>
      <c r="ET16" s="1">
        <f t="shared" si="42"/>
        <v>0</v>
      </c>
      <c r="EU16" s="1">
        <f t="shared" si="42"/>
        <v>0</v>
      </c>
      <c r="EV16" s="1">
        <f t="shared" si="42"/>
        <v>0</v>
      </c>
      <c r="EW16" s="1">
        <f t="shared" si="42"/>
        <v>0</v>
      </c>
      <c r="EX16" s="1">
        <f t="shared" si="42"/>
        <v>0</v>
      </c>
      <c r="EY16" s="1">
        <f t="shared" si="42"/>
        <v>0</v>
      </c>
      <c r="EZ16" s="1">
        <f t="shared" si="42"/>
        <v>0</v>
      </c>
      <c r="FA16" s="1">
        <f t="shared" si="42"/>
        <v>0</v>
      </c>
      <c r="FB16" s="1">
        <f t="shared" si="42"/>
        <v>0</v>
      </c>
      <c r="FC16" s="1">
        <f t="shared" si="42"/>
        <v>0</v>
      </c>
      <c r="FD16" s="75">
        <f t="shared" ref="FD16:FD79" si="43">IF($A$19="Cout: Mass flux",FC16,2*$B$19-FC16)</f>
        <v>0</v>
      </c>
    </row>
    <row r="17" spans="1:160" x14ac:dyDescent="0.35">
      <c r="A17" t="str">
        <f>IF(Summ!A17="","",Summ!A17)</f>
        <v>Cr (kg/m3)</v>
      </c>
      <c r="B17">
        <f>IF(Summ!B17="","",Summ!B17)</f>
        <v>0</v>
      </c>
      <c r="G17" t="str">
        <f>$G$14&amp;", t="&amp;ROUND(H17,2)</f>
        <v>Refd, t=0.01</v>
      </c>
      <c r="H17" s="76">
        <f>H16+$B$7</f>
        <v>0.01</v>
      </c>
      <c r="I17" s="1">
        <f t="shared" si="36"/>
        <v>0</v>
      </c>
      <c r="J17" s="22">
        <f t="shared" si="37"/>
        <v>0</v>
      </c>
      <c r="K17" s="1">
        <f t="shared" ref="K17:K80" si="44">K16+$B$29*(L16-2*K16+J16)-J$9*(K16-J16)-K$9*(L16-K16)+$B$31+K$10*($B$17-K16)-K$11*K16</f>
        <v>0</v>
      </c>
      <c r="L17" s="1">
        <f t="shared" ref="L17:L80" si="45">L16+$B$29*(M16-2*L16+K16)-K$9*(L16-K16)-L$9*(M16-L16)+$B$31+L$10*($B$17-L16)-L$11*L16</f>
        <v>0</v>
      </c>
      <c r="M17" s="1">
        <f t="shared" ref="M17:M80" si="46">M16+$B$29*(N16-2*M16+L16)-L$9*(M16-L16)-M$9*(N16-M16)+$B$31+M$10*($B$17-M16)-M$11*M16</f>
        <v>0</v>
      </c>
      <c r="N17" s="1">
        <f t="shared" ref="N17:N80" si="47">N16+$B$29*(O16-2*N16+M16)-M$9*(N16-M16)-N$9*(O16-N16)+$B$31+N$10*($B$17-N16)-N$11*N16</f>
        <v>0</v>
      </c>
      <c r="O17" s="1">
        <f t="shared" ref="O17:O80" si="48">O16+$B$29*(P16-2*O16+N16)-N$9*(O16-N16)-O$9*(P16-O16)+$B$31+O$10*($B$17-O16)-O$11*O16</f>
        <v>0</v>
      </c>
      <c r="P17" s="1">
        <f t="shared" ref="P17:P80" si="49">P16+$B$29*(Q16-2*P16+O16)-O$9*(P16-O16)-P$9*(Q16-P16)+$B$31+P$10*($B$17-P16)-P$11*P16</f>
        <v>5.2275200000000003E-4</v>
      </c>
      <c r="Q17" s="1">
        <f t="shared" ref="Q17:Q80" si="50">Q16+$B$29*(R16-2*Q16+P16)-P$9*(Q16-P16)-Q$9*(R16-Q16)+$B$31+Q$10*($B$17-Q16)-Q$11*Q16</f>
        <v>1.825792E-2</v>
      </c>
      <c r="R17" s="1">
        <f t="shared" ref="R17:R80" si="51">R16+$B$29*(S16-2*R16+Q16)-Q$9*(R16-Q16)-R$9*(S16-R16)+$B$31+R$10*($B$17-R16)-R$11*R16</f>
        <v>0.17950042900000002</v>
      </c>
      <c r="S17" s="1">
        <f t="shared" ref="S17:S80" si="52">S16+$B$29*(T16-2*S16+R16)-R$9*(S16-R16)-S$9*(T16-S16)+$B$31+S$10*($B$17-S16)-S$11*S16</f>
        <v>0.37736974900000003</v>
      </c>
      <c r="T17" s="1">
        <f t="shared" ref="T17:T80" si="53">T16+$B$29*(U16-2*T16+S16)-S$9*(T16-S16)-T$9*(U16-T16)+$B$31+T$10*($B$17-T16)-T$11*T16</f>
        <v>0.57760982099999991</v>
      </c>
      <c r="U17" s="1">
        <f t="shared" ref="U17:U80" si="54">U16+$B$29*(V16-2*U16+T16)-T$9*(U16-T16)-U$9*(V16-U16)+$B$31+U$10*($B$17-U16)-U$11*U16</f>
        <v>0.77731169100000008</v>
      </c>
      <c r="V17" s="1">
        <f t="shared" ref="V17:V80" si="55">V16+$B$29*(W16-2*V16+U16)-U$9*(V16-U16)-V$9*(W16-V16)+$B$31+V$10*($B$17-V16)-V$11*V16</f>
        <v>0.95954900999999992</v>
      </c>
      <c r="W17" s="1">
        <f t="shared" ref="W17:W80" si="56">W16+$B$29*(X16-2*W16+V16)-V$9*(W16-V16)-W$9*(X16-W16)+$B$31+W$10*($B$17-W16)-W$11*W16</f>
        <v>0.99826188799999993</v>
      </c>
      <c r="X17" s="1">
        <f t="shared" ref="X17:X80" si="57">X16+$B$29*(Y16-2*X16+W16)-W$9*(X16-W16)-X$9*(Y16-X16)+$B$31+X$10*($B$17-X16)-X$11*X16</f>
        <v>1.0006000900000001</v>
      </c>
      <c r="Y17" s="1">
        <f t="shared" ref="Y17:Y80" si="58">Y16+$B$29*(Z16-2*Y16+X16)-X$9*(Y16-X16)-Y$9*(Z16-Y16)+$B$31+Y$10*($B$17-Y16)-Y$11*Y16</f>
        <v>1.0006000900000001</v>
      </c>
      <c r="Z17" s="1">
        <f t="shared" ref="Z17:Z80" si="59">Z16+$B$29*(AA16-2*Z16+Y16)-Y$9*(Z16-Y16)-Z$9*(AA16-Z16)+$B$31+Z$10*($B$17-Z16)-Z$11*Z16</f>
        <v>1.0006000900000001</v>
      </c>
      <c r="AA17" s="1">
        <f t="shared" ref="AA17:AA80" si="60">AA16+$B$29*(AB16-2*AA16+Z16)-Z$9*(AA16-Z16)-AA$9*(AB16-AA16)+$B$31+AA$10*($B$17-AA16)-AA$11*AA16</f>
        <v>1.0006000900000001</v>
      </c>
      <c r="AB17" s="1">
        <f t="shared" ref="AB17:AB80" si="61">AB16+$B$29*(AC16-2*AB16+AA16)-AA$9*(AB16-AA16)-AB$9*(AC16-AB16)+$B$31+AB$10*($B$17-AB16)-AB$11*AB16</f>
        <v>1.0006000900000001</v>
      </c>
      <c r="AC17" s="1">
        <f t="shared" ref="AC17:AC80" si="62">AC16+$B$29*(AD16-2*AC16+AB16)-AB$9*(AC16-AB16)-AC$9*(AD16-AC16)+$B$31+AC$10*($B$17-AC16)-AC$11*AC16</f>
        <v>1.0006000900000001</v>
      </c>
      <c r="AD17" s="1">
        <f t="shared" ref="AD17:AD80" si="63">AD16+$B$29*(AE16-2*AD16+AC16)-AC$9*(AD16-AC16)-AD$9*(AE16-AD16)+$B$31+AD$10*($B$17-AD16)-AD$11*AD16</f>
        <v>1.0006000900000001</v>
      </c>
      <c r="AE17" s="1">
        <f t="shared" ref="AE17:AE80" si="64">AE16+$B$29*(AF16-2*AE16+AD16)-AD$9*(AE16-AD16)-AE$9*(AF16-AE16)+$B$31+AE$10*($B$17-AE16)-AE$11*AE16</f>
        <v>1.0006000900000001</v>
      </c>
      <c r="AF17" s="1">
        <f t="shared" ref="AF17:AF80" si="65">AF16+$B$29*(AG16-2*AF16+AE16)-AE$9*(AF16-AE16)-AF$9*(AG16-AF16)+$B$31+AF$10*($B$17-AF16)-AF$11*AF16</f>
        <v>1.0006000900000001</v>
      </c>
      <c r="AG17" s="1">
        <f t="shared" ref="AG17:AG80" si="66">AG16+$B$29*(AH16-2*AG16+AF16)-AF$9*(AG16-AF16)-AG$9*(AH16-AG16)+$B$31+AG$10*($B$17-AG16)-AG$11*AG16</f>
        <v>1.0006000900000001</v>
      </c>
      <c r="AH17" s="1">
        <f t="shared" ref="AH17:AH80" si="67">AH16+$B$29*(AI16-2*AH16+AG16)-AG$9*(AH16-AG16)-AH$9*(AI16-AH16)+$B$31+AH$10*($B$17-AH16)-AH$11*AH16</f>
        <v>1.0006000900000001</v>
      </c>
      <c r="AI17" s="1">
        <f t="shared" ref="AI17:AI80" si="68">AI16+$B$29*(AJ16-2*AI16+AH16)-AH$9*(AI16-AH16)-AI$9*(AJ16-AI16)+$B$31+AI$10*($B$17-AI16)-AI$11*AI16</f>
        <v>1.0006000900000001</v>
      </c>
      <c r="AJ17" s="1">
        <f t="shared" ref="AJ17:AJ80" si="69">AJ16+$B$29*(AK16-2*AJ16+AI16)-AI$9*(AJ16-AI16)-AJ$9*(AK16-AJ16)+$B$31+AJ$10*($B$17-AJ16)-AJ$11*AJ16</f>
        <v>1.0006000900000001</v>
      </c>
      <c r="AK17" s="1">
        <f t="shared" ref="AK17:AK80" si="70">AK16+$B$29*(AL16-2*AK16+AJ16)-AJ$9*(AK16-AJ16)-AK$9*(AL16-AK16)+$B$31+AK$10*($B$17-AK16)-AK$11*AK16</f>
        <v>1.0006000900000001</v>
      </c>
      <c r="AL17" s="1">
        <f t="shared" ref="AL17:AL80" si="71">AL16+$B$29*(AM16-2*AL16+AK16)-AK$9*(AL16-AK16)-AL$9*(AM16-AL16)+$B$31+AL$10*($B$17-AL16)-AL$11*AL16</f>
        <v>1.0006000900000001</v>
      </c>
      <c r="AM17" s="1">
        <f t="shared" ref="AM17:AM80" si="72">AM16+$B$29*(AN16-2*AM16+AL16)-AL$9*(AM16-AL16)-AM$9*(AN16-AM16)+$B$31+AM$10*($B$17-AM16)-AM$11*AM16</f>
        <v>1.0006000900000001</v>
      </c>
      <c r="AN17" s="1">
        <f t="shared" ref="AN17:AN80" si="73">AN16+$B$29*(AO16-2*AN16+AM16)-AM$9*(AN16-AM16)-AN$9*(AO16-AN16)+$B$31+AN$10*($B$17-AN16)-AN$11*AN16</f>
        <v>1.0006000900000001</v>
      </c>
      <c r="AO17" s="1">
        <f t="shared" ref="AO17:AO80" si="74">AO16+$B$29*(AP16-2*AO16+AN16)-AN$9*(AO16-AN16)-AO$9*(AP16-AO16)+$B$31+AO$10*($B$17-AO16)-AO$11*AO16</f>
        <v>1.0006000900000001</v>
      </c>
      <c r="AP17" s="1">
        <f t="shared" ref="AP17:AP80" si="75">AP16+$B$29*(AQ16-2*AP16+AO16)-AO$9*(AP16-AO16)-AP$9*(AQ16-AP16)+$B$31+AP$10*($B$17-AP16)-AP$11*AP16</f>
        <v>1.0006000900000001</v>
      </c>
      <c r="AQ17" s="1">
        <f t="shared" ref="AQ17:AQ80" si="76">AQ16+$B$29*(AR16-2*AQ16+AP16)-AP$9*(AQ16-AP16)-AQ$9*(AR16-AQ16)+$B$31+AQ$10*($B$17-AQ16)-AQ$11*AQ16</f>
        <v>1.0006000900000001</v>
      </c>
      <c r="AR17" s="1">
        <f t="shared" ref="AR17:AR80" si="77">AR16+$B$29*(AS16-2*AR16+AQ16)-AQ$9*(AR16-AQ16)-AR$9*(AS16-AR16)+$B$31+AR$10*($B$17-AR16)-AR$11*AR16</f>
        <v>1.0006000900000001</v>
      </c>
      <c r="AS17" s="1">
        <f t="shared" ref="AS17:AS80" si="78">AS16+$B$29*(AT16-2*AS16+AR16)-AR$9*(AS16-AR16)-AS$9*(AT16-AS16)+$B$31+AS$10*($B$17-AS16)-AS$11*AS16</f>
        <v>1.0006000900000001</v>
      </c>
      <c r="AT17" s="1">
        <f t="shared" ref="AT17:AT80" si="79">AT16+$B$29*(AU16-2*AT16+AS16)-AS$9*(AT16-AS16)-AT$9*(AU16-AT16)+$B$31+AT$10*($B$17-AT16)-AT$11*AT16</f>
        <v>1.0006000900000001</v>
      </c>
      <c r="AU17" s="1">
        <f t="shared" ref="AU17:AU80" si="80">AU16+$B$29*(AV16-2*AU16+AT16)-AT$9*(AU16-AT16)-AU$9*(AV16-AU16)+$B$31+AU$10*($B$17-AU16)-AU$11*AU16</f>
        <v>1.0006000900000001</v>
      </c>
      <c r="AV17" s="1">
        <f t="shared" ref="AV17:AV80" si="81">AV16+$B$29*(AW16-2*AV16+AU16)-AU$9*(AV16-AU16)-AV$9*(AW16-AV16)+$B$31+AV$10*($B$17-AV16)-AV$11*AV16</f>
        <v>1.0006000900000001</v>
      </c>
      <c r="AW17" s="1">
        <f t="shared" ref="AW17:AW80" si="82">AW16+$B$29*(AX16-2*AW16+AV16)-AV$9*(AW16-AV16)-AW$9*(AX16-AW16)+$B$31+AW$10*($B$17-AW16)-AW$11*AW16</f>
        <v>1.0006000900000001</v>
      </c>
      <c r="AX17" s="1">
        <f t="shared" ref="AX17:AX80" si="83">AX16+$B$29*(AY16-2*AX16+AW16)-AW$9*(AX16-AW16)-AX$9*(AY16-AX16)+$B$31+AX$10*($B$17-AX16)-AX$11*AX16</f>
        <v>1.0006000900000001</v>
      </c>
      <c r="AY17" s="1">
        <f t="shared" ref="AY17:AY80" si="84">AY16+$B$29*(AZ16-2*AY16+AX16)-AX$9*(AY16-AX16)-AY$9*(AZ16-AY16)+$B$31+AY$10*($B$17-AY16)-AY$11*AY16</f>
        <v>1.0006000900000001</v>
      </c>
      <c r="AZ17" s="1">
        <f t="shared" ref="AZ17:AZ80" si="85">AZ16+$B$29*(BA16-2*AZ16+AY16)-AY$9*(AZ16-AY16)-AZ$9*(BA16-AZ16)+$B$31+AZ$10*($B$17-AZ16)-AZ$11*AZ16</f>
        <v>1.0006000900000001</v>
      </c>
      <c r="BA17" s="1">
        <f t="shared" ref="BA17:BA80" si="86">BA16+$B$29*(BB16-2*BA16+AZ16)-AZ$9*(BA16-AZ16)-BA$9*(BB16-BA16)+$B$31+BA$10*($B$17-BA16)-BA$11*BA16</f>
        <v>1.0006000900000001</v>
      </c>
      <c r="BB17" s="1">
        <f t="shared" ref="BB17:BB80" si="87">BB16+$B$29*(BC16-2*BB16+BA16)-BA$9*(BB16-BA16)-BB$9*(BC16-BB16)+$B$31+BB$10*($B$17-BB16)-BB$11*BB16</f>
        <v>1.0006000900000001</v>
      </c>
      <c r="BC17" s="1">
        <f t="shared" ref="BC17:BC80" si="88">BC16+$B$29*(BD16-2*BC16+BB16)-BB$9*(BC16-BB16)-BC$9*(BD16-BC16)+$B$31+BC$10*($B$17-BC16)-BC$11*BC16</f>
        <v>1.0006000900000001</v>
      </c>
      <c r="BD17" s="1">
        <f t="shared" ref="BD17:BD80" si="89">BD16+$B$29*(BE16-2*BD16+BC16)-BC$9*(BD16-BC16)-BD$9*(BE16-BD16)+$B$31+BD$10*($B$17-BD16)-BD$11*BD16</f>
        <v>1.0006000900000001</v>
      </c>
      <c r="BE17" s="1">
        <f t="shared" ref="BE17:BE80" si="90">BE16+$B$29*(BF16-2*BE16+BD16)-BD$9*(BE16-BD16)-BE$9*(BF16-BE16)+$B$31+BE$10*($B$17-BE16)-BE$11*BE16</f>
        <v>1.0006000900000001</v>
      </c>
      <c r="BF17" s="1">
        <f t="shared" ref="BF17:BF80" si="91">BF16+$B$29*(BG16-2*BF16+BE16)-BE$9*(BF16-BE16)-BF$9*(BG16-BF16)+$B$31+BF$10*($B$17-BF16)-BF$11*BF16</f>
        <v>1.0006000900000001</v>
      </c>
      <c r="BG17" s="1">
        <f t="shared" ref="BG17:BG80" si="92">BG16+$B$29*(BH16-2*BG16+BF16)-BF$9*(BG16-BF16)-BG$9*(BH16-BG16)+$B$31+BG$10*($B$17-BG16)-BG$11*BG16</f>
        <v>1.0006000900000001</v>
      </c>
      <c r="BH17" s="1">
        <f t="shared" ref="BH17:BH80" si="93">BH16+$B$29*(BI16-2*BH16+BG16)-BG$9*(BH16-BG16)-BH$9*(BI16-BH16)+$B$31+BH$10*($B$17-BH16)-BH$11*BH16</f>
        <v>1.0006000900000001</v>
      </c>
      <c r="BI17" s="1">
        <f t="shared" ref="BI17:BI80" si="94">BI16+$B$29*(BJ16-2*BI16+BH16)-BH$9*(BI16-BH16)-BI$9*(BJ16-BI16)+$B$31+BI$10*($B$17-BI16)-BI$11*BI16</f>
        <v>1.0006000900000001</v>
      </c>
      <c r="BJ17" s="1">
        <f t="shared" ref="BJ17:BJ80" si="95">BJ16+$B$29*(BK16-2*BJ16+BI16)-BI$9*(BJ16-BI16)-BJ$9*(BK16-BJ16)+$B$31+BJ$10*($B$17-BJ16)-BJ$11*BJ16</f>
        <v>1.0006000900000001</v>
      </c>
      <c r="BK17" s="1">
        <f t="shared" ref="BK17:BK80" si="96">BK16+$B$29*(BL16-2*BK16+BJ16)-BJ$9*(BK16-BJ16)-BK$9*(BL16-BK16)+$B$31+BK$10*($B$17-BK16)-BK$11*BK16</f>
        <v>1.0006000900000001</v>
      </c>
      <c r="BL17" s="1">
        <f t="shared" ref="BL17:BL80" si="97">BL16+$B$29*(BM16-2*BL16+BK16)-BK$9*(BL16-BK16)-BL$9*(BM16-BL16)+$B$31+BL$10*($B$17-BL16)-BL$11*BL16</f>
        <v>1.0006000900000001</v>
      </c>
      <c r="BM17" s="1">
        <f t="shared" ref="BM17:BM80" si="98">BM16+$B$29*(BN16-2*BM16+BL16)-BL$9*(BM16-BL16)-BM$9*(BN16-BM16)+$B$31+BM$10*($B$17-BM16)-BM$11*BM16</f>
        <v>1.0006000900000001</v>
      </c>
      <c r="BN17" s="1">
        <f t="shared" ref="BN17:BN80" si="99">BN16+$B$29*(BO16-2*BN16+BM16)-BM$9*(BN16-BM16)-BN$9*(BO16-BN16)+$B$31+BN$10*($B$17-BN16)-BN$11*BN16</f>
        <v>1.0006000900000001</v>
      </c>
      <c r="BO17" s="1">
        <f t="shared" ref="BO17:BO80" si="100">BO16+$B$29*(BP16-2*BO16+BN16)-BN$9*(BO16-BN16)-BO$9*(BP16-BO16)+$B$31+BO$10*($B$17-BO16)-BO$11*BO16</f>
        <v>1.0006000900000001</v>
      </c>
      <c r="BP17" s="1">
        <f t="shared" ref="BP17:BP80" si="101">BP16+$B$29*(BQ16-2*BP16+BO16)-BO$9*(BP16-BO16)-BP$9*(BQ16-BP16)+$B$31+BP$10*($B$17-BP16)-BP$11*BP16</f>
        <v>1.0006000900000001</v>
      </c>
      <c r="BQ17" s="1">
        <f t="shared" ref="BQ17:BQ80" si="102">BQ16+$B$29*(BR16-2*BQ16+BP16)-BP$9*(BQ16-BP16)-BQ$9*(BR16-BQ16)+$B$31+BQ$10*($B$17-BQ16)-BQ$11*BQ16</f>
        <v>1.0006000900000001</v>
      </c>
      <c r="BR17" s="1">
        <f t="shared" ref="BR17:BR80" si="103">BR16+$B$29*(BS16-2*BR16+BQ16)-BQ$9*(BR16-BQ16)-BR$9*(BS16-BR16)+$B$31+BR$10*($B$17-BR16)-BR$11*BR16</f>
        <v>1.0006000900000001</v>
      </c>
      <c r="BS17" s="1">
        <f t="shared" ref="BS17:BS80" si="104">BS16+$B$29*(BT16-2*BS16+BR16)-BR$9*(BS16-BR16)-BS$9*(BT16-BS16)+$B$31+BS$10*($B$17-BS16)-BS$11*BS16</f>
        <v>1.0006000900000001</v>
      </c>
      <c r="BT17" s="1">
        <f t="shared" ref="BT17:BT80" si="105">BT16+$B$29*(BU16-2*BT16+BS16)-BS$9*(BT16-BS16)-BT$9*(BU16-BT16)+$B$31+BT$10*($B$17-BT16)-BT$11*BT16</f>
        <v>1.0006000900000001</v>
      </c>
      <c r="BU17" s="1">
        <f t="shared" ref="BU17:BU80" si="106">BU16+$B$29*(BV16-2*BU16+BT16)-BT$9*(BU16-BT16)-BU$9*(BV16-BU16)+$B$31+BU$10*($B$17-BU16)-BU$11*BU16</f>
        <v>1.0006000900000001</v>
      </c>
      <c r="BV17" s="1">
        <f t="shared" ref="BV17:BV80" si="107">BV16+$B$29*(BW16-2*BV16+BU16)-BU$9*(BV16-BU16)-BV$9*(BW16-BV16)+$B$31+BV$10*($B$17-BV16)-BV$11*BV16</f>
        <v>1.0006000900000001</v>
      </c>
      <c r="BW17" s="1">
        <f t="shared" ref="BW17:BW80" si="108">BW16+$B$29*(BX16-2*BW16+BV16)-BV$9*(BW16-BV16)-BW$9*(BX16-BW16)+$B$31+BW$10*($B$17-BW16)-BW$11*BW16</f>
        <v>1.0006000900000001</v>
      </c>
      <c r="BX17" s="1">
        <f t="shared" ref="BX17:BX80" si="109">BX16+$B$29*(BY16-2*BX16+BW16)-BW$9*(BX16-BW16)-BX$9*(BY16-BX16)+$B$31+BX$10*($B$17-BX16)-BX$11*BX16</f>
        <v>1.0006000900000001</v>
      </c>
      <c r="BY17" s="1">
        <f t="shared" ref="BY17:BY80" si="110">BY16+$B$29*(BZ16-2*BY16+BX16)-BX$9*(BY16-BX16)-BY$9*(BZ16-BY16)+$B$31+BY$10*($B$17-BY16)-BY$11*BY16</f>
        <v>1.0006000900000001</v>
      </c>
      <c r="BZ17" s="1">
        <f t="shared" ref="BZ17:BZ80" si="111">BZ16+$B$29*(CA16-2*BZ16+BY16)-BY$9*(BZ16-BY16)-BZ$9*(CA16-BZ16)+$B$31+BZ$10*($B$17-BZ16)-BZ$11*BZ16</f>
        <v>1.0006000900000001</v>
      </c>
      <c r="CA17" s="1">
        <f t="shared" ref="CA17:CA80" si="112">CA16+$B$29*(CB16-2*CA16+BZ16)-BZ$9*(CA16-BZ16)-CA$9*(CB16-CA16)+$B$31+CA$10*($B$17-CA16)-CA$11*CA16</f>
        <v>1.0006000900000001</v>
      </c>
      <c r="CB17" s="1">
        <f t="shared" ref="CB17:CB80" si="113">CB16+$B$29*(CC16-2*CB16+CA16)-CA$9*(CB16-CA16)-CB$9*(CC16-CB16)+$B$31+CB$10*($B$17-CB16)-CB$11*CB16</f>
        <v>1.0006000900000001</v>
      </c>
      <c r="CC17" s="1">
        <f t="shared" ref="CC17:CC80" si="114">CC16+$B$29*(CD16-2*CC16+CB16)-CB$9*(CC16-CB16)-CC$9*(CD16-CC16)+$B$31+CC$10*($B$17-CC16)-CC$11*CC16</f>
        <v>0.99985893799999992</v>
      </c>
      <c r="CD17" s="1">
        <f t="shared" ref="CD17:CD80" si="115">CD16+$B$29*(CE16-2*CD16+CC16)-CC$9*(CD16-CC16)-CD$9*(CE16-CD16)+$B$31+CD$10*($B$17-CD16)-CD$11*CD16</f>
        <v>0.97862761500000006</v>
      </c>
      <c r="CE17" s="1">
        <f t="shared" ref="CE17:CE80" si="116">CE16+$B$29*(CF16-2*CE16+CD16)-CD$9*(CE16-CD16)-CE$9*(CF16-CE16)+$B$31+CE$10*($B$17-CE16)-CE$11*CE16</f>
        <v>0.81370175100000008</v>
      </c>
      <c r="CF17" s="1">
        <f t="shared" ref="CF17:CF80" si="117">CF16+$B$29*(CG16-2*CF16+CE16)-CE$9*(CF16-CE16)-CF$9*(CG16-CF16)+$B$31+CF$10*($B$17-CF16)-CF$11*CF16</f>
        <v>0.61542683100000006</v>
      </c>
      <c r="CG17" s="1">
        <f t="shared" ref="CG17:CG80" si="118">CG16+$B$29*(CH16-2*CG16+CF16)-CF$9*(CG16-CF16)-CG$9*(CH16-CG16)+$B$31+CG$10*($B$17-CG16)-CG$11*CG16</f>
        <v>0.41518675900000002</v>
      </c>
      <c r="CH17" s="1">
        <f t="shared" ref="CH17:CH80" si="119">CH16+$B$29*(CI16-2*CH16+CG16)-CG$9*(CH16-CG16)-CH$9*(CI16-CH16)+$B$31+CH$10*($B$17-CH16)-CH$11*CH16</f>
        <v>0.21570621399999998</v>
      </c>
      <c r="CI17" s="1">
        <f t="shared" ref="CI17:CI80" si="120">CI16+$B$29*(CJ16-2*CI16+CH16)-CH$9*(CI16-CH16)-CI$9*(CJ16-CI16)+$B$31+CI$10*($B$17-CI16)-CI$11*CI16</f>
        <v>3.6967974999999993E-2</v>
      </c>
      <c r="CJ17" s="1">
        <f t="shared" ref="CJ17:CJ80" si="121">CJ16+$B$29*(CK16-2*CJ16+CI16)-CI$9*(CJ16-CI16)-CJ$9*(CK16-CJ16)+$B$31+CJ$10*($B$17-CJ16)-CJ$11*CJ16</f>
        <v>1.9355269999999998E-3</v>
      </c>
      <c r="CK17" s="1">
        <f t="shared" ref="CK17:CK80" si="122">CK16+$B$29*(CL16-2*CK16+CJ16)-CJ$9*(CK16-CJ16)-CK$9*(CL16-CK16)+$B$31+CK$10*($B$17-CK16)-CK$11*CK16</f>
        <v>0</v>
      </c>
      <c r="CL17" s="1">
        <f t="shared" ref="CL17:CL80" si="123">CL16+$B$29*(CM16-2*CL16+CK16)-CK$9*(CL16-CK16)-CL$9*(CM16-CL16)+$B$31+CL$10*($B$17-CL16)-CL$11*CL16</f>
        <v>0</v>
      </c>
      <c r="CM17" s="1">
        <f t="shared" ref="CM17:CM80" si="124">CM16+$B$29*(CN16-2*CM16+CL16)-CL$9*(CM16-CL16)-CM$9*(CN16-CM16)+$B$31+CM$10*($B$17-CM16)-CM$11*CM16</f>
        <v>0</v>
      </c>
      <c r="CN17" s="1">
        <f t="shared" ref="CN17:CN80" si="125">CN16+$B$29*(CO16-2*CN16+CM16)-CM$9*(CN16-CM16)-CN$9*(CO16-CN16)+$B$31+CN$10*($B$17-CN16)-CN$11*CN16</f>
        <v>0</v>
      </c>
      <c r="CO17" s="1">
        <f t="shared" ref="CO17:CO80" si="126">CO16+$B$29*(CP16-2*CO16+CN16)-CN$9*(CO16-CN16)-CO$9*(CP16-CO16)+$B$31+CO$10*($B$17-CO16)-CO$11*CO16</f>
        <v>0</v>
      </c>
      <c r="CP17" s="1">
        <f t="shared" ref="CP17:CP80" si="127">CP16+$B$29*(CQ16-2*CP16+CO16)-CO$9*(CP16-CO16)-CP$9*(CQ16-CP16)+$B$31+CP$10*($B$17-CP16)-CP$11*CP16</f>
        <v>0</v>
      </c>
      <c r="CQ17" s="1">
        <f t="shared" ref="CQ17:CQ80" si="128">CQ16+$B$29*(CR16-2*CQ16+CP16)-CP$9*(CQ16-CP16)-CQ$9*(CR16-CQ16)+$B$31+CQ$10*($B$17-CQ16)-CQ$11*CQ16</f>
        <v>0</v>
      </c>
      <c r="CR17" s="1">
        <f t="shared" ref="CR17:CR80" si="129">CR16+$B$29*(CS16-2*CR16+CQ16)-CQ$9*(CR16-CQ16)-CR$9*(CS16-CR16)+$B$31+CR$10*($B$17-CR16)-CR$11*CR16</f>
        <v>0</v>
      </c>
      <c r="CS17" s="1">
        <f t="shared" ref="CS17:CS80" si="130">CS16+$B$29*(CT16-2*CS16+CR16)-CR$9*(CS16-CR16)-CS$9*(CT16-CS16)+$B$31+CS$10*($B$17-CS16)-CS$11*CS16</f>
        <v>0</v>
      </c>
      <c r="CT17" s="1">
        <f t="shared" ref="CT17:CT80" si="131">CT16+$B$29*(CU16-2*CT16+CS16)-CS$9*(CT16-CS16)-CT$9*(CU16-CT16)+$B$31+CT$10*($B$17-CT16)-CT$11*CT16</f>
        <v>0</v>
      </c>
      <c r="CU17" s="1">
        <f t="shared" ref="CU17:CU80" si="132">CU16+$B$29*(CV16-2*CU16+CT16)-CT$9*(CU16-CT16)-CU$9*(CV16-CU16)+$B$31+CU$10*($B$17-CU16)-CU$11*CU16</f>
        <v>0</v>
      </c>
      <c r="CV17" s="1">
        <f t="shared" ref="CV17:CV80" si="133">CV16+$B$29*(CW16-2*CV16+CU16)-CU$9*(CV16-CU16)-CV$9*(CW16-CV16)+$B$31+CV$10*($B$17-CV16)-CV$11*CV16</f>
        <v>0</v>
      </c>
      <c r="CW17" s="1">
        <f t="shared" ref="CW17:CW80" si="134">CW16+$B$29*(CX16-2*CW16+CV16)-CV$9*(CW16-CV16)-CW$9*(CX16-CW16)+$B$31+CW$10*($B$17-CW16)-CW$11*CW16</f>
        <v>0</v>
      </c>
      <c r="CX17" s="1">
        <f t="shared" ref="CX17:CX80" si="135">CX16+$B$29*(CY16-2*CX16+CW16)-CW$9*(CX16-CW16)-CX$9*(CY16-CX16)+$B$31+CX$10*($B$17-CX16)-CX$11*CX16</f>
        <v>0</v>
      </c>
      <c r="CY17" s="1">
        <f t="shared" ref="CY17:CY80" si="136">CY16+$B$29*(CZ16-2*CY16+CX16)-CX$9*(CY16-CX16)-CY$9*(CZ16-CY16)+$B$31+CY$10*($B$17-CY16)-CY$11*CY16</f>
        <v>0</v>
      </c>
      <c r="CZ17" s="1">
        <f t="shared" ref="CZ17:CZ80" si="137">CZ16+$B$29*(DA16-2*CZ16+CY16)-CY$9*(CZ16-CY16)-CZ$9*(DA16-CZ16)+$B$31+CZ$10*($B$17-CZ16)-CZ$11*CZ16</f>
        <v>0</v>
      </c>
      <c r="DA17" s="1">
        <f t="shared" ref="DA17:DA80" si="138">DA16+$B$29*(DB16-2*DA16+CZ16)-CZ$9*(DA16-CZ16)-DA$9*(DB16-DA16)+$B$31+DA$10*($B$17-DA16)-DA$11*DA16</f>
        <v>0</v>
      </c>
      <c r="DB17" s="1">
        <f t="shared" ref="DB17:DB80" si="139">DB16+$B$29*(DC16-2*DB16+DA16)-DA$9*(DB16-DA16)-DB$9*(DC16-DB16)+$B$31+DB$10*($B$17-DB16)-DB$11*DB16</f>
        <v>0</v>
      </c>
      <c r="DC17" s="1">
        <f t="shared" ref="DC17:DC80" si="140">DC16+$B$29*(DD16-2*DC16+DB16)-DB$9*(DC16-DB16)-DC$9*(DD16-DC16)+$B$31+DC$10*($B$17-DC16)-DC$11*DC16</f>
        <v>0</v>
      </c>
      <c r="DD17" s="1">
        <f t="shared" ref="DD17:DD80" si="141">DD16+$B$29*(DE16-2*DD16+DC16)-DC$9*(DD16-DC16)-DD$9*(DE16-DD16)+$B$31+DD$10*($B$17-DD16)-DD$11*DD16</f>
        <v>0</v>
      </c>
      <c r="DE17" s="1">
        <f t="shared" ref="DE17:DE80" si="142">DE16+$B$29*(DF16-2*DE16+DD16)-DD$9*(DE16-DD16)-DE$9*(DF16-DE16)+$B$31+DE$10*($B$17-DE16)-DE$11*DE16</f>
        <v>0</v>
      </c>
      <c r="DF17" s="1">
        <f t="shared" ref="DF17:DF80" si="143">DF16+$B$29*(DG16-2*DF16+DE16)-DE$9*(DF16-DE16)-DF$9*(DG16-DF16)+$B$31+DF$10*($B$17-DF16)-DF$11*DF16</f>
        <v>0</v>
      </c>
      <c r="DG17" s="1">
        <f t="shared" ref="DG17:DG80" si="144">DG16+$B$29*(DH16-2*DG16+DF16)-DF$9*(DG16-DF16)-DG$9*(DH16-DG16)+$B$31+DG$10*($B$17-DG16)-DG$11*DG16</f>
        <v>0</v>
      </c>
      <c r="DH17" s="1">
        <f t="shared" ref="DH17:DH80" si="145">DH16+$B$29*(DI16-2*DH16+DG16)-DG$9*(DH16-DG16)-DH$9*(DI16-DH16)+$B$31+DH$10*($B$17-DH16)-DH$11*DH16</f>
        <v>0</v>
      </c>
      <c r="DI17" s="1">
        <f t="shared" ref="DI17:DI80" si="146">DI16+$B$29*(DJ16-2*DI16+DH16)-DH$9*(DI16-DH16)-DI$9*(DJ16-DI16)+$B$31+DI$10*($B$17-DI16)-DI$11*DI16</f>
        <v>0</v>
      </c>
      <c r="DJ17" s="1">
        <f t="shared" ref="DJ17:DJ80" si="147">DJ16+$B$29*(DK16-2*DJ16+DI16)-DI$9*(DJ16-DI16)-DJ$9*(DK16-DJ16)+$B$31+DJ$10*($B$17-DJ16)-DJ$11*DJ16</f>
        <v>0</v>
      </c>
      <c r="DK17" s="1">
        <f t="shared" ref="DK17:DK80" si="148">DK16+$B$29*(DL16-2*DK16+DJ16)-DJ$9*(DK16-DJ16)-DK$9*(DL16-DK16)+$B$31+DK$10*($B$17-DK16)-DK$11*DK16</f>
        <v>0</v>
      </c>
      <c r="DL17" s="1">
        <f t="shared" ref="DL17:DL80" si="149">DL16+$B$29*(DM16-2*DL16+DK16)-DK$9*(DL16-DK16)-DL$9*(DM16-DL16)+$B$31+DL$10*($B$17-DL16)-DL$11*DL16</f>
        <v>0</v>
      </c>
      <c r="DM17" s="1">
        <f t="shared" ref="DM17:DM80" si="150">DM16+$B$29*(DN16-2*DM16+DL16)-DL$9*(DM16-DL16)-DM$9*(DN16-DM16)+$B$31+DM$10*($B$17-DM16)-DM$11*DM16</f>
        <v>0</v>
      </c>
      <c r="DN17" s="1">
        <f t="shared" ref="DN17:DN80" si="151">DN16+$B$29*(DO16-2*DN16+DM16)-DM$9*(DN16-DM16)-DN$9*(DO16-DN16)+$B$31+DN$10*($B$17-DN16)-DN$11*DN16</f>
        <v>0</v>
      </c>
      <c r="DO17" s="1">
        <f t="shared" ref="DO17:DO80" si="152">DO16+$B$29*(DP16-2*DO16+DN16)-DN$9*(DO16-DN16)-DO$9*(DP16-DO16)+$B$31+DO$10*($B$17-DO16)-DO$11*DO16</f>
        <v>0</v>
      </c>
      <c r="DP17" s="1">
        <f t="shared" ref="DP17:DP80" si="153">DP16+$B$29*(DQ16-2*DP16+DO16)-DO$9*(DP16-DO16)-DP$9*(DQ16-DP16)+$B$31+DP$10*($B$17-DP16)-DP$11*DP16</f>
        <v>0</v>
      </c>
      <c r="DQ17" s="1">
        <f t="shared" ref="DQ17:DQ80" si="154">DQ16+$B$29*(DR16-2*DQ16+DP16)-DP$9*(DQ16-DP16)-DQ$9*(DR16-DQ16)+$B$31+DQ$10*($B$17-DQ16)-DQ$11*DQ16</f>
        <v>0</v>
      </c>
      <c r="DR17" s="1">
        <f t="shared" ref="DR17:DR80" si="155">DR16+$B$29*(DS16-2*DR16+DQ16)-DQ$9*(DR16-DQ16)-DR$9*(DS16-DR16)+$B$31+DR$10*($B$17-DR16)-DR$11*DR16</f>
        <v>0</v>
      </c>
      <c r="DS17" s="1">
        <f t="shared" ref="DS17:DS80" si="156">DS16+$B$29*(DT16-2*DS16+DR16)-DR$9*(DS16-DR16)-DS$9*(DT16-DS16)+$B$31+DS$10*($B$17-DS16)-DS$11*DS16</f>
        <v>0</v>
      </c>
      <c r="DT17" s="1">
        <f t="shared" ref="DT17:DT80" si="157">DT16+$B$29*(DU16-2*DT16+DS16)-DS$9*(DT16-DS16)-DT$9*(DU16-DT16)+$B$31+DT$10*($B$17-DT16)-DT$11*DT16</f>
        <v>0</v>
      </c>
      <c r="DU17" s="1">
        <f t="shared" ref="DU17:DU80" si="158">DU16+$B$29*(DV16-2*DU16+DT16)-DT$9*(DU16-DT16)-DU$9*(DV16-DU16)+$B$31+DU$10*($B$17-DU16)-DU$11*DU16</f>
        <v>0</v>
      </c>
      <c r="DV17" s="1">
        <f t="shared" ref="DV17:DV80" si="159">DV16+$B$29*(DW16-2*DV16+DU16)-DU$9*(DV16-DU16)-DV$9*(DW16-DV16)+$B$31+DV$10*($B$17-DV16)-DV$11*DV16</f>
        <v>0</v>
      </c>
      <c r="DW17" s="1">
        <f t="shared" ref="DW17:DW80" si="160">DW16+$B$29*(DX16-2*DW16+DV16)-DV$9*(DW16-DV16)-DW$9*(DX16-DW16)+$B$31+DW$10*($B$17-DW16)-DW$11*DW16</f>
        <v>0</v>
      </c>
      <c r="DX17" s="1">
        <f t="shared" ref="DX17:DX80" si="161">DX16+$B$29*(DY16-2*DX16+DW16)-DW$9*(DX16-DW16)-DX$9*(DY16-DX16)+$B$31+DX$10*($B$17-DX16)-DX$11*DX16</f>
        <v>0</v>
      </c>
      <c r="DY17" s="1">
        <f t="shared" ref="DY17:DY80" si="162">DY16+$B$29*(DZ16-2*DY16+DX16)-DX$9*(DY16-DX16)-DY$9*(DZ16-DY16)+$B$31+DY$10*($B$17-DY16)-DY$11*DY16</f>
        <v>0</v>
      </c>
      <c r="DZ17" s="1">
        <f t="shared" ref="DZ17:DZ80" si="163">DZ16+$B$29*(EA16-2*DZ16+DY16)-DY$9*(DZ16-DY16)-DZ$9*(EA16-DZ16)+$B$31+DZ$10*($B$17-DZ16)-DZ$11*DZ16</f>
        <v>0</v>
      </c>
      <c r="EA17" s="1">
        <f t="shared" ref="EA17:EA80" si="164">EA16+$B$29*(EB16-2*EA16+DZ16)-DZ$9*(EA16-DZ16)-EA$9*(EB16-EA16)+$B$31+EA$10*($B$17-EA16)-EA$11*EA16</f>
        <v>0</v>
      </c>
      <c r="EB17" s="1">
        <f t="shared" ref="EB17:EB80" si="165">EB16+$B$29*(EC16-2*EB16+EA16)-EA$9*(EB16-EA16)-EB$9*(EC16-EB16)+$B$31+EB$10*($B$17-EB16)-EB$11*EB16</f>
        <v>0</v>
      </c>
      <c r="EC17" s="1">
        <f t="shared" ref="EC17:EC80" si="166">EC16+$B$29*(ED16-2*EC16+EB16)-EB$9*(EC16-EB16)-EC$9*(ED16-EC16)+$B$31+EC$10*($B$17-EC16)-EC$11*EC16</f>
        <v>0</v>
      </c>
      <c r="ED17" s="1">
        <f t="shared" ref="ED17:ED80" si="167">ED16+$B$29*(EE16-2*ED16+EC16)-EC$9*(ED16-EC16)-ED$9*(EE16-ED16)+$B$31+ED$10*($B$17-ED16)-ED$11*ED16</f>
        <v>0</v>
      </c>
      <c r="EE17" s="1">
        <f t="shared" ref="EE17:EE80" si="168">EE16+$B$29*(EF16-2*EE16+ED16)-ED$9*(EE16-ED16)-EE$9*(EF16-EE16)+$B$31+EE$10*($B$17-EE16)-EE$11*EE16</f>
        <v>0</v>
      </c>
      <c r="EF17" s="1">
        <f t="shared" ref="EF17:EF80" si="169">EF16+$B$29*(EG16-2*EF16+EE16)-EE$9*(EF16-EE16)-EF$9*(EG16-EF16)+$B$31+EF$10*($B$17-EF16)-EF$11*EF16</f>
        <v>0</v>
      </c>
      <c r="EG17" s="1">
        <f t="shared" ref="EG17:EG80" si="170">EG16+$B$29*(EH16-2*EG16+EF16)-EF$9*(EG16-EF16)-EG$9*(EH16-EG16)+$B$31+EG$10*($B$17-EG16)-EG$11*EG16</f>
        <v>0</v>
      </c>
      <c r="EH17" s="1">
        <f t="shared" ref="EH17:EH80" si="171">EH16+$B$29*(EI16-2*EH16+EG16)-EG$9*(EH16-EG16)-EH$9*(EI16-EH16)+$B$31+EH$10*($B$17-EH16)-EH$11*EH16</f>
        <v>0</v>
      </c>
      <c r="EI17" s="1">
        <f t="shared" ref="EI17:EI80" si="172">EI16+$B$29*(EJ16-2*EI16+EH16)-EH$9*(EI16-EH16)-EI$9*(EJ16-EI16)+$B$31+EI$10*($B$17-EI16)-EI$11*EI16</f>
        <v>0</v>
      </c>
      <c r="EJ17" s="1">
        <f t="shared" ref="EJ17:EJ80" si="173">EJ16+$B$29*(EK16-2*EJ16+EI16)-EI$9*(EJ16-EI16)-EJ$9*(EK16-EJ16)+$B$31+EJ$10*($B$17-EJ16)-EJ$11*EJ16</f>
        <v>0</v>
      </c>
      <c r="EK17" s="1">
        <f t="shared" ref="EK17:EK80" si="174">EK16+$B$29*(EL16-2*EK16+EJ16)-EJ$9*(EK16-EJ16)-EK$9*(EL16-EK16)+$B$31+EK$10*($B$17-EK16)-EK$11*EK16</f>
        <v>0</v>
      </c>
      <c r="EL17" s="1">
        <f t="shared" ref="EL17:EL80" si="175">EL16+$B$29*(EM16-2*EL16+EK16)-EK$9*(EL16-EK16)-EL$9*(EM16-EL16)+$B$31+EL$10*($B$17-EL16)-EL$11*EL16</f>
        <v>0</v>
      </c>
      <c r="EM17" s="1">
        <f t="shared" ref="EM17:EM80" si="176">EM16+$B$29*(EN16-2*EM16+EL16)-EL$9*(EM16-EL16)-EM$9*(EN16-EM16)+$B$31+EM$10*($B$17-EM16)-EM$11*EM16</f>
        <v>0</v>
      </c>
      <c r="EN17" s="1">
        <f t="shared" ref="EN17:EN80" si="177">EN16+$B$29*(EO16-2*EN16+EM16)-EM$9*(EN16-EM16)-EN$9*(EO16-EN16)+$B$31+EN$10*($B$17-EN16)-EN$11*EN16</f>
        <v>0</v>
      </c>
      <c r="EO17" s="1">
        <f t="shared" ref="EO17:EO80" si="178">EO16+$B$29*(EP16-2*EO16+EN16)-EN$9*(EO16-EN16)-EO$9*(EP16-EO16)+$B$31+EO$10*($B$17-EO16)-EO$11*EO16</f>
        <v>0</v>
      </c>
      <c r="EP17" s="1">
        <f t="shared" ref="EP17:EP80" si="179">EP16+$B$29*(EQ16-2*EP16+EO16)-EO$9*(EP16-EO16)-EP$9*(EQ16-EP16)+$B$31+EP$10*($B$17-EP16)-EP$11*EP16</f>
        <v>0</v>
      </c>
      <c r="EQ17" s="1">
        <f t="shared" ref="EQ17:EQ80" si="180">EQ16+$B$29*(ER16-2*EQ16+EP16)-EP$9*(EQ16-EP16)-EQ$9*(ER16-EQ16)+$B$31+EQ$10*($B$17-EQ16)-EQ$11*EQ16</f>
        <v>0</v>
      </c>
      <c r="ER17" s="1">
        <f t="shared" ref="ER17:ER80" si="181">ER16+$B$29*(ES16-2*ER16+EQ16)-EQ$9*(ER16-EQ16)-ER$9*(ES16-ER16)+$B$31+ER$10*($B$17-ER16)-ER$11*ER16</f>
        <v>0</v>
      </c>
      <c r="ES17" s="1">
        <f t="shared" ref="ES17:ES80" si="182">ES16+$B$29*(ET16-2*ES16+ER16)-ER$9*(ES16-ER16)-ES$9*(ET16-ES16)+$B$31+ES$10*($B$17-ES16)-ES$11*ES16</f>
        <v>0</v>
      </c>
      <c r="ET17" s="1">
        <f t="shared" ref="ET17:ET80" si="183">ET16+$B$29*(EU16-2*ET16+ES16)-ES$9*(ET16-ES16)-ET$9*(EU16-ET16)+$B$31+ET$10*($B$17-ET16)-ET$11*ET16</f>
        <v>0</v>
      </c>
      <c r="EU17" s="1">
        <f t="shared" ref="EU17:EU80" si="184">EU16+$B$29*(EV16-2*EU16+ET16)-ET$9*(EU16-ET16)-EU$9*(EV16-EU16)+$B$31+EU$10*($B$17-EU16)-EU$11*EU16</f>
        <v>0</v>
      </c>
      <c r="EV17" s="1">
        <f t="shared" ref="EV17:EV80" si="185">EV16+$B$29*(EW16-2*EV16+EU16)-EU$9*(EV16-EU16)-EV$9*(EW16-EV16)+$B$31+EV$10*($B$17-EV16)-EV$11*EV16</f>
        <v>0</v>
      </c>
      <c r="EW17" s="1">
        <f t="shared" ref="EW17:EW80" si="186">EW16+$B$29*(EX16-2*EW16+EV16)-EV$9*(EW16-EV16)-EW$9*(EX16-EW16)+$B$31+EW$10*($B$17-EW16)-EW$11*EW16</f>
        <v>0</v>
      </c>
      <c r="EX17" s="1">
        <f t="shared" ref="EX17:EX80" si="187">EX16+$B$29*(EY16-2*EX16+EW16)-EW$9*(EX16-EW16)-EX$9*(EY16-EX16)+$B$31+EX$10*($B$17-EX16)-EX$11*EX16</f>
        <v>0</v>
      </c>
      <c r="EY17" s="1">
        <f t="shared" ref="EY17:EY80" si="188">EY16+$B$29*(EZ16-2*EY16+EX16)-EX$9*(EY16-EX16)-EY$9*(EZ16-EY16)+$B$31+EY$10*($B$17-EY16)-EY$11*EY16</f>
        <v>0</v>
      </c>
      <c r="EZ17" s="1">
        <f t="shared" ref="EZ17:EZ80" si="189">EZ16+$B$29*(FA16-2*EZ16+EY16)-EY$9*(EZ16-EY16)-EZ$9*(FA16-EZ16)+$B$31+EZ$10*($B$17-EZ16)-EZ$11*EZ16</f>
        <v>0</v>
      </c>
      <c r="FA17" s="1">
        <f t="shared" ref="FA17:FA80" si="190">FA16+$B$29*(FB16-2*FA16+EZ16)-EZ$9*(FA16-EZ16)-FA$9*(FB16-FA16)+$B$31+FA$10*($B$17-FA16)-FA$11*FA16</f>
        <v>0</v>
      </c>
      <c r="FB17" s="1">
        <f t="shared" ref="FB17:FB80" si="191">FB16+$B$29*(FC16-2*FB16+FA16)-FA$9*(FB16-FA16)-FB$9*(FC16-FB16)+$B$31+FB$10*($B$17-FB16)-FB$11*FB16</f>
        <v>0</v>
      </c>
      <c r="FC17" s="1">
        <f t="shared" ref="FC17:FC80" si="192">FC16+$B$29*(FD16-2*FC16+FB16)-FB$9*(FC16-FB16)-FC$9*(FD16-FC16)+$B$31+FC$10*($B$17-FC16)-FC$11*FC16</f>
        <v>0</v>
      </c>
      <c r="FD17" s="75">
        <f t="shared" si="43"/>
        <v>0</v>
      </c>
    </row>
    <row r="18" spans="1:160" x14ac:dyDescent="0.35">
      <c r="A18" t="str">
        <f>IF(Summ!A18="","",Summ!A18)</f>
        <v>Cinf: Mass flux</v>
      </c>
      <c r="B18">
        <f>IF(Summ!B18="","",Summ!B18)</f>
        <v>0</v>
      </c>
      <c r="G18" t="str">
        <f>$G$14&amp;", t="&amp;ROUND(H18,2)</f>
        <v>Refd, t=0.02</v>
      </c>
      <c r="H18" s="76">
        <f>H17+$B$7</f>
        <v>1.4999999999999999E-2</v>
      </c>
      <c r="I18" s="1">
        <f t="shared" si="36"/>
        <v>0</v>
      </c>
      <c r="J18" s="22">
        <f t="shared" si="37"/>
        <v>0</v>
      </c>
      <c r="K18" s="1">
        <f t="shared" si="44"/>
        <v>0</v>
      </c>
      <c r="L18" s="1">
        <f t="shared" si="45"/>
        <v>0</v>
      </c>
      <c r="M18" s="1">
        <f t="shared" si="46"/>
        <v>0</v>
      </c>
      <c r="N18" s="1">
        <f t="shared" si="47"/>
        <v>0</v>
      </c>
      <c r="O18" s="1">
        <f t="shared" si="48"/>
        <v>2.6608076800000001E-5</v>
      </c>
      <c r="P18" s="1">
        <f t="shared" si="49"/>
        <v>1.3712569088000003E-3</v>
      </c>
      <c r="Q18" s="1">
        <f t="shared" si="50"/>
        <v>2.4586767283199997E-2</v>
      </c>
      <c r="R18" s="1">
        <f t="shared" si="51"/>
        <v>0.17217168373150002</v>
      </c>
      <c r="S18" s="1">
        <f t="shared" si="52"/>
        <v>0.36629682201470004</v>
      </c>
      <c r="T18" s="1">
        <f t="shared" si="53"/>
        <v>0.56637165771979991</v>
      </c>
      <c r="U18" s="1">
        <f t="shared" si="54"/>
        <v>0.76534708001700003</v>
      </c>
      <c r="V18" s="1">
        <f t="shared" si="55"/>
        <v>0.94212993079929996</v>
      </c>
      <c r="W18" s="1">
        <f t="shared" si="56"/>
        <v>0.9945002604226999</v>
      </c>
      <c r="X18" s="1">
        <f t="shared" si="57"/>
        <v>1.0006479780312001</v>
      </c>
      <c r="Y18" s="1">
        <f t="shared" si="58"/>
        <v>1.000900270027</v>
      </c>
      <c r="Z18" s="1">
        <f t="shared" si="59"/>
        <v>1.000900270027</v>
      </c>
      <c r="AA18" s="1">
        <f t="shared" si="60"/>
        <v>1.000900270027</v>
      </c>
      <c r="AB18" s="1">
        <f t="shared" si="61"/>
        <v>1.000900270027</v>
      </c>
      <c r="AC18" s="1">
        <f t="shared" si="62"/>
        <v>1.000900270027</v>
      </c>
      <c r="AD18" s="1">
        <f t="shared" si="63"/>
        <v>1.000900270027</v>
      </c>
      <c r="AE18" s="1">
        <f t="shared" si="64"/>
        <v>1.000900270027</v>
      </c>
      <c r="AF18" s="1">
        <f t="shared" si="65"/>
        <v>1.000900270027</v>
      </c>
      <c r="AG18" s="1">
        <f t="shared" si="66"/>
        <v>1.000900270027</v>
      </c>
      <c r="AH18" s="1">
        <f t="shared" si="67"/>
        <v>1.000900270027</v>
      </c>
      <c r="AI18" s="1">
        <f t="shared" si="68"/>
        <v>1.000900270027</v>
      </c>
      <c r="AJ18" s="1">
        <f t="shared" si="69"/>
        <v>1.000900270027</v>
      </c>
      <c r="AK18" s="1">
        <f t="shared" si="70"/>
        <v>1.000900270027</v>
      </c>
      <c r="AL18" s="1">
        <f t="shared" si="71"/>
        <v>1.000900270027</v>
      </c>
      <c r="AM18" s="1">
        <f t="shared" si="72"/>
        <v>1.000900270027</v>
      </c>
      <c r="AN18" s="1">
        <f t="shared" si="73"/>
        <v>1.000900270027</v>
      </c>
      <c r="AO18" s="1">
        <f t="shared" si="74"/>
        <v>1.000900270027</v>
      </c>
      <c r="AP18" s="1">
        <f t="shared" si="75"/>
        <v>1.000900270027</v>
      </c>
      <c r="AQ18" s="1">
        <f t="shared" si="76"/>
        <v>1.000900270027</v>
      </c>
      <c r="AR18" s="1">
        <f t="shared" si="77"/>
        <v>1.000900270027</v>
      </c>
      <c r="AS18" s="1">
        <f t="shared" si="78"/>
        <v>1.000900270027</v>
      </c>
      <c r="AT18" s="1">
        <f t="shared" si="79"/>
        <v>1.000900270027</v>
      </c>
      <c r="AU18" s="1">
        <f t="shared" si="80"/>
        <v>1.000900270027</v>
      </c>
      <c r="AV18" s="1">
        <f t="shared" si="81"/>
        <v>1.000900270027</v>
      </c>
      <c r="AW18" s="1">
        <f t="shared" si="82"/>
        <v>1.000900270027</v>
      </c>
      <c r="AX18" s="1">
        <f t="shared" si="83"/>
        <v>1.000900270027</v>
      </c>
      <c r="AY18" s="1">
        <f t="shared" si="84"/>
        <v>1.000900270027</v>
      </c>
      <c r="AZ18" s="1">
        <f t="shared" si="85"/>
        <v>1.000900270027</v>
      </c>
      <c r="BA18" s="1">
        <f t="shared" si="86"/>
        <v>1.000900270027</v>
      </c>
      <c r="BB18" s="1">
        <f t="shared" si="87"/>
        <v>1.000900270027</v>
      </c>
      <c r="BC18" s="1">
        <f t="shared" si="88"/>
        <v>1.000900270027</v>
      </c>
      <c r="BD18" s="1">
        <f t="shared" si="89"/>
        <v>1.000900270027</v>
      </c>
      <c r="BE18" s="1">
        <f t="shared" si="90"/>
        <v>1.000900270027</v>
      </c>
      <c r="BF18" s="1">
        <f t="shared" si="91"/>
        <v>1.000900270027</v>
      </c>
      <c r="BG18" s="1">
        <f t="shared" si="92"/>
        <v>1.000900270027</v>
      </c>
      <c r="BH18" s="1">
        <f t="shared" si="93"/>
        <v>1.000900270027</v>
      </c>
      <c r="BI18" s="1">
        <f t="shared" si="94"/>
        <v>1.000900270027</v>
      </c>
      <c r="BJ18" s="1">
        <f t="shared" si="95"/>
        <v>1.000900270027</v>
      </c>
      <c r="BK18" s="1">
        <f t="shared" si="96"/>
        <v>1.000900270027</v>
      </c>
      <c r="BL18" s="1">
        <f t="shared" si="97"/>
        <v>1.000900270027</v>
      </c>
      <c r="BM18" s="1">
        <f t="shared" si="98"/>
        <v>1.000900270027</v>
      </c>
      <c r="BN18" s="1">
        <f t="shared" si="99"/>
        <v>1.000900270027</v>
      </c>
      <c r="BO18" s="1">
        <f t="shared" si="100"/>
        <v>1.000900270027</v>
      </c>
      <c r="BP18" s="1">
        <f t="shared" si="101"/>
        <v>1.000900270027</v>
      </c>
      <c r="BQ18" s="1">
        <f t="shared" si="102"/>
        <v>1.000900270027</v>
      </c>
      <c r="BR18" s="1">
        <f t="shared" si="103"/>
        <v>1.000900270027</v>
      </c>
      <c r="BS18" s="1">
        <f t="shared" si="104"/>
        <v>1.000900270027</v>
      </c>
      <c r="BT18" s="1">
        <f t="shared" si="105"/>
        <v>1.000900270027</v>
      </c>
      <c r="BU18" s="1">
        <f t="shared" si="106"/>
        <v>1.000900270027</v>
      </c>
      <c r="BV18" s="1">
        <f t="shared" si="107"/>
        <v>1.000900270027</v>
      </c>
      <c r="BW18" s="1">
        <f t="shared" si="108"/>
        <v>1.000900270027</v>
      </c>
      <c r="BX18" s="1">
        <f t="shared" si="109"/>
        <v>1.000900270027</v>
      </c>
      <c r="BY18" s="1">
        <f t="shared" si="110"/>
        <v>1.000900270027</v>
      </c>
      <c r="BZ18" s="1">
        <f t="shared" si="111"/>
        <v>1.000900270027</v>
      </c>
      <c r="CA18" s="1">
        <f t="shared" si="112"/>
        <v>1.000900270027</v>
      </c>
      <c r="CB18" s="1">
        <f t="shared" si="113"/>
        <v>1.0008553191581999</v>
      </c>
      <c r="CC18" s="1">
        <f t="shared" si="114"/>
        <v>0.99894166469419998</v>
      </c>
      <c r="CD18" s="1">
        <f t="shared" si="115"/>
        <v>0.97097511911529999</v>
      </c>
      <c r="CE18" s="1">
        <f t="shared" si="116"/>
        <v>0.81816717074250012</v>
      </c>
      <c r="CF18" s="1">
        <f t="shared" si="117"/>
        <v>0.62295614422730006</v>
      </c>
      <c r="CG18" s="1">
        <f t="shared" si="118"/>
        <v>0.42283691667470003</v>
      </c>
      <c r="CH18" s="1">
        <f t="shared" si="119"/>
        <v>0.22443836899074998</v>
      </c>
      <c r="CI18" s="1">
        <f t="shared" si="120"/>
        <v>5.2414342980449995E-2</v>
      </c>
      <c r="CJ18" s="1">
        <f t="shared" si="121"/>
        <v>5.2600849515499985E-3</v>
      </c>
      <c r="CK18" s="1">
        <f t="shared" si="122"/>
        <v>1.8997197504999996E-4</v>
      </c>
      <c r="CL18" s="1">
        <f t="shared" si="123"/>
        <v>0</v>
      </c>
      <c r="CM18" s="1">
        <f t="shared" si="124"/>
        <v>0</v>
      </c>
      <c r="CN18" s="1">
        <f t="shared" si="125"/>
        <v>0</v>
      </c>
      <c r="CO18" s="1">
        <f t="shared" si="126"/>
        <v>0</v>
      </c>
      <c r="CP18" s="1">
        <f t="shared" si="127"/>
        <v>0</v>
      </c>
      <c r="CQ18" s="1">
        <f t="shared" si="128"/>
        <v>0</v>
      </c>
      <c r="CR18" s="1">
        <f t="shared" si="129"/>
        <v>0</v>
      </c>
      <c r="CS18" s="1">
        <f t="shared" si="130"/>
        <v>0</v>
      </c>
      <c r="CT18" s="1">
        <f t="shared" si="131"/>
        <v>0</v>
      </c>
      <c r="CU18" s="1">
        <f t="shared" si="132"/>
        <v>0</v>
      </c>
      <c r="CV18" s="1">
        <f t="shared" si="133"/>
        <v>0</v>
      </c>
      <c r="CW18" s="1">
        <f t="shared" si="134"/>
        <v>0</v>
      </c>
      <c r="CX18" s="1">
        <f t="shared" si="135"/>
        <v>0</v>
      </c>
      <c r="CY18" s="1">
        <f t="shared" si="136"/>
        <v>0</v>
      </c>
      <c r="CZ18" s="1">
        <f t="shared" si="137"/>
        <v>0</v>
      </c>
      <c r="DA18" s="1">
        <f t="shared" si="138"/>
        <v>0</v>
      </c>
      <c r="DB18" s="1">
        <f t="shared" si="139"/>
        <v>0</v>
      </c>
      <c r="DC18" s="1">
        <f t="shared" si="140"/>
        <v>0</v>
      </c>
      <c r="DD18" s="1">
        <f t="shared" si="141"/>
        <v>0</v>
      </c>
      <c r="DE18" s="1">
        <f t="shared" si="142"/>
        <v>0</v>
      </c>
      <c r="DF18" s="1">
        <f t="shared" si="143"/>
        <v>0</v>
      </c>
      <c r="DG18" s="1">
        <f t="shared" si="144"/>
        <v>0</v>
      </c>
      <c r="DH18" s="1">
        <f t="shared" si="145"/>
        <v>0</v>
      </c>
      <c r="DI18" s="1">
        <f t="shared" si="146"/>
        <v>0</v>
      </c>
      <c r="DJ18" s="1">
        <f t="shared" si="147"/>
        <v>0</v>
      </c>
      <c r="DK18" s="1">
        <f t="shared" si="148"/>
        <v>0</v>
      </c>
      <c r="DL18" s="1">
        <f t="shared" si="149"/>
        <v>0</v>
      </c>
      <c r="DM18" s="1">
        <f t="shared" si="150"/>
        <v>0</v>
      </c>
      <c r="DN18" s="1">
        <f t="shared" si="151"/>
        <v>0</v>
      </c>
      <c r="DO18" s="1">
        <f t="shared" si="152"/>
        <v>0</v>
      </c>
      <c r="DP18" s="1">
        <f t="shared" si="153"/>
        <v>0</v>
      </c>
      <c r="DQ18" s="1">
        <f t="shared" si="154"/>
        <v>0</v>
      </c>
      <c r="DR18" s="1">
        <f t="shared" si="155"/>
        <v>0</v>
      </c>
      <c r="DS18" s="1">
        <f t="shared" si="156"/>
        <v>0</v>
      </c>
      <c r="DT18" s="1">
        <f t="shared" si="157"/>
        <v>0</v>
      </c>
      <c r="DU18" s="1">
        <f t="shared" si="158"/>
        <v>0</v>
      </c>
      <c r="DV18" s="1">
        <f t="shared" si="159"/>
        <v>0</v>
      </c>
      <c r="DW18" s="1">
        <f t="shared" si="160"/>
        <v>0</v>
      </c>
      <c r="DX18" s="1">
        <f t="shared" si="161"/>
        <v>0</v>
      </c>
      <c r="DY18" s="1">
        <f t="shared" si="162"/>
        <v>0</v>
      </c>
      <c r="DZ18" s="1">
        <f t="shared" si="163"/>
        <v>0</v>
      </c>
      <c r="EA18" s="1">
        <f t="shared" si="164"/>
        <v>0</v>
      </c>
      <c r="EB18" s="1">
        <f t="shared" si="165"/>
        <v>0</v>
      </c>
      <c r="EC18" s="1">
        <f t="shared" si="166"/>
        <v>0</v>
      </c>
      <c r="ED18" s="1">
        <f t="shared" si="167"/>
        <v>0</v>
      </c>
      <c r="EE18" s="1">
        <f t="shared" si="168"/>
        <v>0</v>
      </c>
      <c r="EF18" s="1">
        <f t="shared" si="169"/>
        <v>0</v>
      </c>
      <c r="EG18" s="1">
        <f t="shared" si="170"/>
        <v>0</v>
      </c>
      <c r="EH18" s="1">
        <f t="shared" si="171"/>
        <v>0</v>
      </c>
      <c r="EI18" s="1">
        <f t="shared" si="172"/>
        <v>0</v>
      </c>
      <c r="EJ18" s="1">
        <f t="shared" si="173"/>
        <v>0</v>
      </c>
      <c r="EK18" s="1">
        <f t="shared" si="174"/>
        <v>0</v>
      </c>
      <c r="EL18" s="1">
        <f t="shared" si="175"/>
        <v>0</v>
      </c>
      <c r="EM18" s="1">
        <f t="shared" si="176"/>
        <v>0</v>
      </c>
      <c r="EN18" s="1">
        <f t="shared" si="177"/>
        <v>0</v>
      </c>
      <c r="EO18" s="1">
        <f t="shared" si="178"/>
        <v>0</v>
      </c>
      <c r="EP18" s="1">
        <f t="shared" si="179"/>
        <v>0</v>
      </c>
      <c r="EQ18" s="1">
        <f t="shared" si="180"/>
        <v>0</v>
      </c>
      <c r="ER18" s="1">
        <f t="shared" si="181"/>
        <v>0</v>
      </c>
      <c r="ES18" s="1">
        <f t="shared" si="182"/>
        <v>0</v>
      </c>
      <c r="ET18" s="1">
        <f t="shared" si="183"/>
        <v>0</v>
      </c>
      <c r="EU18" s="1">
        <f t="shared" si="184"/>
        <v>0</v>
      </c>
      <c r="EV18" s="1">
        <f t="shared" si="185"/>
        <v>0</v>
      </c>
      <c r="EW18" s="1">
        <f t="shared" si="186"/>
        <v>0</v>
      </c>
      <c r="EX18" s="1">
        <f t="shared" si="187"/>
        <v>0</v>
      </c>
      <c r="EY18" s="1">
        <f t="shared" si="188"/>
        <v>0</v>
      </c>
      <c r="EZ18" s="1">
        <f t="shared" si="189"/>
        <v>0</v>
      </c>
      <c r="FA18" s="1">
        <f t="shared" si="190"/>
        <v>0</v>
      </c>
      <c r="FB18" s="1">
        <f t="shared" si="191"/>
        <v>0</v>
      </c>
      <c r="FC18" s="1">
        <f t="shared" si="192"/>
        <v>0</v>
      </c>
      <c r="FD18" s="75">
        <f t="shared" si="43"/>
        <v>0</v>
      </c>
    </row>
    <row r="19" spans="1:160" x14ac:dyDescent="0.35">
      <c r="A19" t="str">
        <f>IF(Summ!A19="","",Summ!A19)</f>
        <v>Cout: Mass flux</v>
      </c>
      <c r="B19">
        <f>IF(Summ!B19="","",Summ!B19)</f>
        <v>0</v>
      </c>
      <c r="G19" t="str">
        <f t="shared" ref="G19:G79" si="193">$G$14&amp;", t="&amp;ROUND(H19,2)</f>
        <v>Refd, t=0.02</v>
      </c>
      <c r="H19" s="76">
        <f t="shared" ref="H19:H79" si="194">H18+$B$7</f>
        <v>0.02</v>
      </c>
      <c r="I19" s="1">
        <f t="shared" si="36"/>
        <v>0</v>
      </c>
      <c r="J19" s="22">
        <f t="shared" si="37"/>
        <v>0</v>
      </c>
      <c r="K19" s="1">
        <f t="shared" si="44"/>
        <v>0</v>
      </c>
      <c r="L19" s="1">
        <f t="shared" si="45"/>
        <v>0</v>
      </c>
      <c r="M19" s="1">
        <f t="shared" si="46"/>
        <v>0</v>
      </c>
      <c r="N19" s="1">
        <f t="shared" si="47"/>
        <v>1.3503598975999999E-6</v>
      </c>
      <c r="O19" s="1">
        <f t="shared" si="48"/>
        <v>9.2151752381440007E-5</v>
      </c>
      <c r="P19" s="1">
        <f t="shared" si="49"/>
        <v>2.4101189029145605E-3</v>
      </c>
      <c r="Q19" s="1">
        <f t="shared" si="50"/>
        <v>2.962116118024704E-2</v>
      </c>
      <c r="R19" s="1">
        <f t="shared" si="51"/>
        <v>0.16613442217788674</v>
      </c>
      <c r="S19" s="1">
        <f t="shared" si="52"/>
        <v>0.35561886882564742</v>
      </c>
      <c r="T19" s="1">
        <f t="shared" si="53"/>
        <v>0.55511053010476286</v>
      </c>
      <c r="U19" s="1">
        <f t="shared" si="54"/>
        <v>0.75317504880562658</v>
      </c>
      <c r="V19" s="1">
        <f t="shared" si="55"/>
        <v>0.92600530394783054</v>
      </c>
      <c r="W19" s="1">
        <f t="shared" si="56"/>
        <v>0.98946029247242118</v>
      </c>
      <c r="X19" s="1">
        <f t="shared" si="57"/>
        <v>1.0002980159514328</v>
      </c>
      <c r="Y19" s="1">
        <f t="shared" si="58"/>
        <v>1.0011733556454607</v>
      </c>
      <c r="Z19" s="1">
        <f t="shared" si="59"/>
        <v>1.0012005401080082</v>
      </c>
      <c r="AA19" s="1">
        <f t="shared" si="60"/>
        <v>1.0012005401080082</v>
      </c>
      <c r="AB19" s="1">
        <f t="shared" si="61"/>
        <v>1.0012005401080082</v>
      </c>
      <c r="AC19" s="1">
        <f t="shared" si="62"/>
        <v>1.0012005401080082</v>
      </c>
      <c r="AD19" s="1">
        <f t="shared" si="63"/>
        <v>1.0012005401080082</v>
      </c>
      <c r="AE19" s="1">
        <f t="shared" si="64"/>
        <v>1.0012005401080082</v>
      </c>
      <c r="AF19" s="1">
        <f t="shared" si="65"/>
        <v>1.0012005401080082</v>
      </c>
      <c r="AG19" s="1">
        <f t="shared" si="66"/>
        <v>1.0012005401080082</v>
      </c>
      <c r="AH19" s="1">
        <f t="shared" si="67"/>
        <v>1.0012005401080082</v>
      </c>
      <c r="AI19" s="1">
        <f t="shared" si="68"/>
        <v>1.0012005401080082</v>
      </c>
      <c r="AJ19" s="1">
        <f t="shared" si="69"/>
        <v>1.0012005401080082</v>
      </c>
      <c r="AK19" s="1">
        <f t="shared" si="70"/>
        <v>1.0012005401080082</v>
      </c>
      <c r="AL19" s="1">
        <f t="shared" si="71"/>
        <v>1.0012005401080082</v>
      </c>
      <c r="AM19" s="1">
        <f t="shared" si="72"/>
        <v>1.0012005401080082</v>
      </c>
      <c r="AN19" s="1">
        <f t="shared" si="73"/>
        <v>1.0012005401080082</v>
      </c>
      <c r="AO19" s="1">
        <f t="shared" si="74"/>
        <v>1.0012005401080082</v>
      </c>
      <c r="AP19" s="1">
        <f t="shared" si="75"/>
        <v>1.0012005401080082</v>
      </c>
      <c r="AQ19" s="1">
        <f t="shared" si="76"/>
        <v>1.0012005401080082</v>
      </c>
      <c r="AR19" s="1">
        <f t="shared" si="77"/>
        <v>1.0012005401080082</v>
      </c>
      <c r="AS19" s="1">
        <f t="shared" si="78"/>
        <v>1.0012005401080082</v>
      </c>
      <c r="AT19" s="1">
        <f t="shared" si="79"/>
        <v>1.0012005401080082</v>
      </c>
      <c r="AU19" s="1">
        <f t="shared" si="80"/>
        <v>1.0012005401080082</v>
      </c>
      <c r="AV19" s="1">
        <f t="shared" si="81"/>
        <v>1.0012005401080082</v>
      </c>
      <c r="AW19" s="1">
        <f t="shared" si="82"/>
        <v>1.0012005401080082</v>
      </c>
      <c r="AX19" s="1">
        <f t="shared" si="83"/>
        <v>1.0012005401080082</v>
      </c>
      <c r="AY19" s="1">
        <f t="shared" si="84"/>
        <v>1.0012005401080082</v>
      </c>
      <c r="AZ19" s="1">
        <f t="shared" si="85"/>
        <v>1.0012005401080082</v>
      </c>
      <c r="BA19" s="1">
        <f t="shared" si="86"/>
        <v>1.0012005401080082</v>
      </c>
      <c r="BB19" s="1">
        <f t="shared" si="87"/>
        <v>1.0012005401080082</v>
      </c>
      <c r="BC19" s="1">
        <f t="shared" si="88"/>
        <v>1.0012005401080082</v>
      </c>
      <c r="BD19" s="1">
        <f t="shared" si="89"/>
        <v>1.0012005401080082</v>
      </c>
      <c r="BE19" s="1">
        <f t="shared" si="90"/>
        <v>1.0012005401080082</v>
      </c>
      <c r="BF19" s="1">
        <f t="shared" si="91"/>
        <v>1.0012005401080082</v>
      </c>
      <c r="BG19" s="1">
        <f t="shared" si="92"/>
        <v>1.0012005401080082</v>
      </c>
      <c r="BH19" s="1">
        <f t="shared" si="93"/>
        <v>1.0012005401080082</v>
      </c>
      <c r="BI19" s="1">
        <f t="shared" si="94"/>
        <v>1.0012005401080082</v>
      </c>
      <c r="BJ19" s="1">
        <f t="shared" si="95"/>
        <v>1.0012005401080082</v>
      </c>
      <c r="BK19" s="1">
        <f t="shared" si="96"/>
        <v>1.0012005401080082</v>
      </c>
      <c r="BL19" s="1">
        <f t="shared" si="97"/>
        <v>1.0012005401080082</v>
      </c>
      <c r="BM19" s="1">
        <f t="shared" si="98"/>
        <v>1.0012005401080082</v>
      </c>
      <c r="BN19" s="1">
        <f t="shared" si="99"/>
        <v>1.0012005401080082</v>
      </c>
      <c r="BO19" s="1">
        <f t="shared" si="100"/>
        <v>1.0012005401080082</v>
      </c>
      <c r="BP19" s="1">
        <f t="shared" si="101"/>
        <v>1.0012005401080082</v>
      </c>
      <c r="BQ19" s="1">
        <f t="shared" si="102"/>
        <v>1.0012005401080082</v>
      </c>
      <c r="BR19" s="1">
        <f t="shared" si="103"/>
        <v>1.0012005401080082</v>
      </c>
      <c r="BS19" s="1">
        <f t="shared" si="104"/>
        <v>1.0012005401080082</v>
      </c>
      <c r="BT19" s="1">
        <f t="shared" si="105"/>
        <v>1.0012005401080082</v>
      </c>
      <c r="BU19" s="1">
        <f t="shared" si="106"/>
        <v>1.0012005401080082</v>
      </c>
      <c r="BV19" s="1">
        <f t="shared" si="107"/>
        <v>1.0012005401080082</v>
      </c>
      <c r="BW19" s="1">
        <f t="shared" si="108"/>
        <v>1.0012005401080082</v>
      </c>
      <c r="BX19" s="1">
        <f t="shared" si="109"/>
        <v>1.0012005401080082</v>
      </c>
      <c r="BY19" s="1">
        <f t="shared" si="110"/>
        <v>1.0012005401080082</v>
      </c>
      <c r="BZ19" s="1">
        <f t="shared" si="111"/>
        <v>1.0012005401080082</v>
      </c>
      <c r="CA19" s="1">
        <f t="shared" si="112"/>
        <v>1.0011978205804459</v>
      </c>
      <c r="CB19" s="1">
        <f t="shared" si="113"/>
        <v>1.0010439852221515</v>
      </c>
      <c r="CC19" s="1">
        <f t="shared" si="114"/>
        <v>0.99773110279340949</v>
      </c>
      <c r="CD19" s="1">
        <f t="shared" si="115"/>
        <v>0.96472704851913926</v>
      </c>
      <c r="CE19" s="1">
        <f t="shared" si="116"/>
        <v>0.82162085445997002</v>
      </c>
      <c r="CF19" s="1">
        <f t="shared" si="117"/>
        <v>0.63019209890532479</v>
      </c>
      <c r="CG19" s="1">
        <f t="shared" si="118"/>
        <v>0.43054387064272714</v>
      </c>
      <c r="CH19" s="1">
        <f t="shared" si="119"/>
        <v>0.23347971850215071</v>
      </c>
      <c r="CI19" s="1">
        <f t="shared" si="120"/>
        <v>6.6456414923675031E-2</v>
      </c>
      <c r="CJ19" s="1">
        <f t="shared" si="121"/>
        <v>9.5833400536798081E-3</v>
      </c>
      <c r="CK19" s="1">
        <f t="shared" si="122"/>
        <v>6.7588229283288971E-4</v>
      </c>
      <c r="CL19" s="1">
        <f t="shared" si="123"/>
        <v>1.8617253554899995E-5</v>
      </c>
      <c r="CM19" s="1">
        <f t="shared" si="124"/>
        <v>0</v>
      </c>
      <c r="CN19" s="1">
        <f t="shared" si="125"/>
        <v>0</v>
      </c>
      <c r="CO19" s="1">
        <f t="shared" si="126"/>
        <v>0</v>
      </c>
      <c r="CP19" s="1">
        <f t="shared" si="127"/>
        <v>0</v>
      </c>
      <c r="CQ19" s="1">
        <f t="shared" si="128"/>
        <v>0</v>
      </c>
      <c r="CR19" s="1">
        <f t="shared" si="129"/>
        <v>0</v>
      </c>
      <c r="CS19" s="1">
        <f t="shared" si="130"/>
        <v>0</v>
      </c>
      <c r="CT19" s="1">
        <f t="shared" si="131"/>
        <v>0</v>
      </c>
      <c r="CU19" s="1">
        <f t="shared" si="132"/>
        <v>0</v>
      </c>
      <c r="CV19" s="1">
        <f t="shared" si="133"/>
        <v>0</v>
      </c>
      <c r="CW19" s="1">
        <f t="shared" si="134"/>
        <v>0</v>
      </c>
      <c r="CX19" s="1">
        <f t="shared" si="135"/>
        <v>0</v>
      </c>
      <c r="CY19" s="1">
        <f t="shared" si="136"/>
        <v>0</v>
      </c>
      <c r="CZ19" s="1">
        <f t="shared" si="137"/>
        <v>0</v>
      </c>
      <c r="DA19" s="1">
        <f t="shared" si="138"/>
        <v>0</v>
      </c>
      <c r="DB19" s="1">
        <f t="shared" si="139"/>
        <v>0</v>
      </c>
      <c r="DC19" s="1">
        <f t="shared" si="140"/>
        <v>0</v>
      </c>
      <c r="DD19" s="1">
        <f t="shared" si="141"/>
        <v>0</v>
      </c>
      <c r="DE19" s="1">
        <f t="shared" si="142"/>
        <v>0</v>
      </c>
      <c r="DF19" s="1">
        <f t="shared" si="143"/>
        <v>0</v>
      </c>
      <c r="DG19" s="1">
        <f t="shared" si="144"/>
        <v>0</v>
      </c>
      <c r="DH19" s="1">
        <f t="shared" si="145"/>
        <v>0</v>
      </c>
      <c r="DI19" s="1">
        <f t="shared" si="146"/>
        <v>0</v>
      </c>
      <c r="DJ19" s="1">
        <f t="shared" si="147"/>
        <v>0</v>
      </c>
      <c r="DK19" s="1">
        <f t="shared" si="148"/>
        <v>0</v>
      </c>
      <c r="DL19" s="1">
        <f t="shared" si="149"/>
        <v>0</v>
      </c>
      <c r="DM19" s="1">
        <f t="shared" si="150"/>
        <v>0</v>
      </c>
      <c r="DN19" s="1">
        <f t="shared" si="151"/>
        <v>0</v>
      </c>
      <c r="DO19" s="1">
        <f t="shared" si="152"/>
        <v>0</v>
      </c>
      <c r="DP19" s="1">
        <f t="shared" si="153"/>
        <v>0</v>
      </c>
      <c r="DQ19" s="1">
        <f t="shared" si="154"/>
        <v>0</v>
      </c>
      <c r="DR19" s="1">
        <f t="shared" si="155"/>
        <v>0</v>
      </c>
      <c r="DS19" s="1">
        <f t="shared" si="156"/>
        <v>0</v>
      </c>
      <c r="DT19" s="1">
        <f t="shared" si="157"/>
        <v>0</v>
      </c>
      <c r="DU19" s="1">
        <f t="shared" si="158"/>
        <v>0</v>
      </c>
      <c r="DV19" s="1">
        <f t="shared" si="159"/>
        <v>0</v>
      </c>
      <c r="DW19" s="1">
        <f t="shared" si="160"/>
        <v>0</v>
      </c>
      <c r="DX19" s="1">
        <f t="shared" si="161"/>
        <v>0</v>
      </c>
      <c r="DY19" s="1">
        <f t="shared" si="162"/>
        <v>0</v>
      </c>
      <c r="DZ19" s="1">
        <f t="shared" si="163"/>
        <v>0</v>
      </c>
      <c r="EA19" s="1">
        <f t="shared" si="164"/>
        <v>0</v>
      </c>
      <c r="EB19" s="1">
        <f t="shared" si="165"/>
        <v>0</v>
      </c>
      <c r="EC19" s="1">
        <f t="shared" si="166"/>
        <v>0</v>
      </c>
      <c r="ED19" s="1">
        <f t="shared" si="167"/>
        <v>0</v>
      </c>
      <c r="EE19" s="1">
        <f t="shared" si="168"/>
        <v>0</v>
      </c>
      <c r="EF19" s="1">
        <f t="shared" si="169"/>
        <v>0</v>
      </c>
      <c r="EG19" s="1">
        <f t="shared" si="170"/>
        <v>0</v>
      </c>
      <c r="EH19" s="1">
        <f t="shared" si="171"/>
        <v>0</v>
      </c>
      <c r="EI19" s="1">
        <f t="shared" si="172"/>
        <v>0</v>
      </c>
      <c r="EJ19" s="1">
        <f t="shared" si="173"/>
        <v>0</v>
      </c>
      <c r="EK19" s="1">
        <f t="shared" si="174"/>
        <v>0</v>
      </c>
      <c r="EL19" s="1">
        <f t="shared" si="175"/>
        <v>0</v>
      </c>
      <c r="EM19" s="1">
        <f t="shared" si="176"/>
        <v>0</v>
      </c>
      <c r="EN19" s="1">
        <f t="shared" si="177"/>
        <v>0</v>
      </c>
      <c r="EO19" s="1">
        <f t="shared" si="178"/>
        <v>0</v>
      </c>
      <c r="EP19" s="1">
        <f t="shared" si="179"/>
        <v>0</v>
      </c>
      <c r="EQ19" s="1">
        <f t="shared" si="180"/>
        <v>0</v>
      </c>
      <c r="ER19" s="1">
        <f t="shared" si="181"/>
        <v>0</v>
      </c>
      <c r="ES19" s="1">
        <f t="shared" si="182"/>
        <v>0</v>
      </c>
      <c r="ET19" s="1">
        <f t="shared" si="183"/>
        <v>0</v>
      </c>
      <c r="EU19" s="1">
        <f t="shared" si="184"/>
        <v>0</v>
      </c>
      <c r="EV19" s="1">
        <f t="shared" si="185"/>
        <v>0</v>
      </c>
      <c r="EW19" s="1">
        <f t="shared" si="186"/>
        <v>0</v>
      </c>
      <c r="EX19" s="1">
        <f t="shared" si="187"/>
        <v>0</v>
      </c>
      <c r="EY19" s="1">
        <f t="shared" si="188"/>
        <v>0</v>
      </c>
      <c r="EZ19" s="1">
        <f t="shared" si="189"/>
        <v>0</v>
      </c>
      <c r="FA19" s="1">
        <f t="shared" si="190"/>
        <v>0</v>
      </c>
      <c r="FB19" s="1">
        <f t="shared" si="191"/>
        <v>0</v>
      </c>
      <c r="FC19" s="1">
        <f t="shared" si="192"/>
        <v>0</v>
      </c>
      <c r="FD19" s="75">
        <f t="shared" si="43"/>
        <v>0</v>
      </c>
    </row>
    <row r="20" spans="1:160" ht="13.15" x14ac:dyDescent="0.4">
      <c r="A20" t="str">
        <f>IF(Summ!A20="","",Summ!A20)</f>
        <v>f</v>
      </c>
      <c r="B20">
        <f>IF(Summ!B20="","",Summ!B20)</f>
        <v>0</v>
      </c>
      <c r="D20" s="3"/>
      <c r="G20" t="str">
        <f t="shared" si="193"/>
        <v>Refd, t=0.03</v>
      </c>
      <c r="H20" s="76">
        <f t="shared" si="194"/>
        <v>2.5000000000000001E-2</v>
      </c>
      <c r="I20" s="1">
        <f t="shared" si="36"/>
        <v>0</v>
      </c>
      <c r="J20" s="22">
        <f t="shared" si="37"/>
        <v>0</v>
      </c>
      <c r="K20" s="1">
        <f t="shared" si="44"/>
        <v>0</v>
      </c>
      <c r="L20" s="1">
        <f t="shared" si="45"/>
        <v>0</v>
      </c>
      <c r="M20" s="1">
        <f t="shared" si="46"/>
        <v>6.8328210818559997E-8</v>
      </c>
      <c r="N20" s="1">
        <f t="shared" si="47"/>
        <v>5.8112063013267203E-6</v>
      </c>
      <c r="O20" s="1">
        <f t="shared" si="48"/>
        <v>2.0024387374043074E-4</v>
      </c>
      <c r="P20" s="1">
        <f t="shared" si="49"/>
        <v>3.5470754307200944E-3</v>
      </c>
      <c r="Q20" s="1">
        <f t="shared" si="50"/>
        <v>3.36548834355649E-2</v>
      </c>
      <c r="R20" s="1">
        <f t="shared" si="51"/>
        <v>0.16106164604335943</v>
      </c>
      <c r="S20" s="1">
        <f t="shared" si="52"/>
        <v>0.34541188991389032</v>
      </c>
      <c r="T20" s="1">
        <f t="shared" si="53"/>
        <v>0.54386225040590996</v>
      </c>
      <c r="U20" s="1">
        <f t="shared" si="54"/>
        <v>0.74089331793539581</v>
      </c>
      <c r="V20" s="1">
        <f t="shared" si="55"/>
        <v>0.91087935858648095</v>
      </c>
      <c r="W20" s="1">
        <f t="shared" si="56"/>
        <v>0.98346546444333738</v>
      </c>
      <c r="X20" s="1">
        <f t="shared" si="57"/>
        <v>0.99947445149184577</v>
      </c>
      <c r="Y20" s="1">
        <f t="shared" si="58"/>
        <v>1.0013808142659602</v>
      </c>
      <c r="Z20" s="1">
        <f t="shared" si="59"/>
        <v>1.0014979752218705</v>
      </c>
      <c r="AA20" s="1">
        <f t="shared" si="60"/>
        <v>1.0015009002700406</v>
      </c>
      <c r="AB20" s="1">
        <f t="shared" si="61"/>
        <v>1.0015009002700406</v>
      </c>
      <c r="AC20" s="1">
        <f t="shared" si="62"/>
        <v>1.0015009002700406</v>
      </c>
      <c r="AD20" s="1">
        <f t="shared" si="63"/>
        <v>1.0015009002700406</v>
      </c>
      <c r="AE20" s="1">
        <f t="shared" si="64"/>
        <v>1.0015009002700406</v>
      </c>
      <c r="AF20" s="1">
        <f t="shared" si="65"/>
        <v>1.0015009002700406</v>
      </c>
      <c r="AG20" s="1">
        <f t="shared" si="66"/>
        <v>1.0015009002700406</v>
      </c>
      <c r="AH20" s="1">
        <f t="shared" si="67"/>
        <v>1.0015009002700406</v>
      </c>
      <c r="AI20" s="1">
        <f t="shared" si="68"/>
        <v>1.0015009002700406</v>
      </c>
      <c r="AJ20" s="1">
        <f t="shared" si="69"/>
        <v>1.0015009002700406</v>
      </c>
      <c r="AK20" s="1">
        <f t="shared" si="70"/>
        <v>1.0015009002700406</v>
      </c>
      <c r="AL20" s="1">
        <f t="shared" si="71"/>
        <v>1.0015009002700406</v>
      </c>
      <c r="AM20" s="1">
        <f t="shared" si="72"/>
        <v>1.0015009002700406</v>
      </c>
      <c r="AN20" s="1">
        <f t="shared" si="73"/>
        <v>1.0015009002700406</v>
      </c>
      <c r="AO20" s="1">
        <f t="shared" si="74"/>
        <v>1.0015009002700406</v>
      </c>
      <c r="AP20" s="1">
        <f t="shared" si="75"/>
        <v>1.0015009002700406</v>
      </c>
      <c r="AQ20" s="1">
        <f t="shared" si="76"/>
        <v>1.0015009002700406</v>
      </c>
      <c r="AR20" s="1">
        <f t="shared" si="77"/>
        <v>1.0015009002700406</v>
      </c>
      <c r="AS20" s="1">
        <f t="shared" si="78"/>
        <v>1.0015009002700406</v>
      </c>
      <c r="AT20" s="1">
        <f t="shared" si="79"/>
        <v>1.0015009002700406</v>
      </c>
      <c r="AU20" s="1">
        <f t="shared" si="80"/>
        <v>1.0015009002700406</v>
      </c>
      <c r="AV20" s="1">
        <f t="shared" si="81"/>
        <v>1.0015009002700406</v>
      </c>
      <c r="AW20" s="1">
        <f t="shared" si="82"/>
        <v>1.0015009002700406</v>
      </c>
      <c r="AX20" s="1">
        <f t="shared" si="83"/>
        <v>1.0015009002700406</v>
      </c>
      <c r="AY20" s="1">
        <f t="shared" si="84"/>
        <v>1.0015009002700406</v>
      </c>
      <c r="AZ20" s="1">
        <f t="shared" si="85"/>
        <v>1.0015009002700406</v>
      </c>
      <c r="BA20" s="1">
        <f t="shared" si="86"/>
        <v>1.0015009002700406</v>
      </c>
      <c r="BB20" s="1">
        <f t="shared" si="87"/>
        <v>1.0015009002700406</v>
      </c>
      <c r="BC20" s="1">
        <f t="shared" si="88"/>
        <v>1.0015009002700406</v>
      </c>
      <c r="BD20" s="1">
        <f t="shared" si="89"/>
        <v>1.0015009002700406</v>
      </c>
      <c r="BE20" s="1">
        <f t="shared" si="90"/>
        <v>1.0015009002700406</v>
      </c>
      <c r="BF20" s="1">
        <f t="shared" si="91"/>
        <v>1.0015009002700406</v>
      </c>
      <c r="BG20" s="1">
        <f t="shared" si="92"/>
        <v>1.0015009002700406</v>
      </c>
      <c r="BH20" s="1">
        <f t="shared" si="93"/>
        <v>1.0015009002700406</v>
      </c>
      <c r="BI20" s="1">
        <f t="shared" si="94"/>
        <v>1.0015009002700406</v>
      </c>
      <c r="BJ20" s="1">
        <f t="shared" si="95"/>
        <v>1.0015009002700406</v>
      </c>
      <c r="BK20" s="1">
        <f t="shared" si="96"/>
        <v>1.0015009002700406</v>
      </c>
      <c r="BL20" s="1">
        <f t="shared" si="97"/>
        <v>1.0015009002700406</v>
      </c>
      <c r="BM20" s="1">
        <f t="shared" si="98"/>
        <v>1.0015009002700406</v>
      </c>
      <c r="BN20" s="1">
        <f t="shared" si="99"/>
        <v>1.0015009002700406</v>
      </c>
      <c r="BO20" s="1">
        <f t="shared" si="100"/>
        <v>1.0015009002700406</v>
      </c>
      <c r="BP20" s="1">
        <f t="shared" si="101"/>
        <v>1.0015009002700406</v>
      </c>
      <c r="BQ20" s="1">
        <f t="shared" si="102"/>
        <v>1.0015009002700406</v>
      </c>
      <c r="BR20" s="1">
        <f t="shared" si="103"/>
        <v>1.0015009002700406</v>
      </c>
      <c r="BS20" s="1">
        <f t="shared" si="104"/>
        <v>1.0015009002700406</v>
      </c>
      <c r="BT20" s="1">
        <f t="shared" si="105"/>
        <v>1.0015009002700406</v>
      </c>
      <c r="BU20" s="1">
        <f t="shared" si="106"/>
        <v>1.0015009002700406</v>
      </c>
      <c r="BV20" s="1">
        <f t="shared" si="107"/>
        <v>1.0015009002700406</v>
      </c>
      <c r="BW20" s="1">
        <f t="shared" si="108"/>
        <v>1.0015009002700406</v>
      </c>
      <c r="BX20" s="1">
        <f t="shared" si="109"/>
        <v>1.0015009002700406</v>
      </c>
      <c r="BY20" s="1">
        <f t="shared" si="110"/>
        <v>1.0015009002700406</v>
      </c>
      <c r="BZ20" s="1">
        <f t="shared" si="111"/>
        <v>1.0015007361465522</v>
      </c>
      <c r="CA20" s="1">
        <f t="shared" si="112"/>
        <v>1.0014891438883649</v>
      </c>
      <c r="CB20" s="1">
        <f t="shared" si="113"/>
        <v>1.0011586787165654</v>
      </c>
      <c r="CC20" s="1">
        <f t="shared" si="114"/>
        <v>0.99635291049366748</v>
      </c>
      <c r="CD20" s="1">
        <f t="shared" si="115"/>
        <v>0.95956814628979636</v>
      </c>
      <c r="CE20" s="1">
        <f t="shared" si="116"/>
        <v>0.82434571227347986</v>
      </c>
      <c r="CF20" s="1">
        <f t="shared" si="117"/>
        <v>0.6370850064782666</v>
      </c>
      <c r="CG20" s="1">
        <f t="shared" si="118"/>
        <v>0.4382885574034201</v>
      </c>
      <c r="CH20" s="1">
        <f t="shared" si="119"/>
        <v>0.24270000348350701</v>
      </c>
      <c r="CI20" s="1">
        <f t="shared" si="120"/>
        <v>7.9410727365974362E-2</v>
      </c>
      <c r="CJ20" s="1">
        <f t="shared" si="121"/>
        <v>1.4625912052908058E-2</v>
      </c>
      <c r="CK20" s="1">
        <f t="shared" si="122"/>
        <v>1.5096016043126294E-3</v>
      </c>
      <c r="CL20" s="1">
        <f t="shared" si="123"/>
        <v>8.1877750271772419E-5</v>
      </c>
      <c r="CM20" s="1">
        <f t="shared" si="124"/>
        <v>1.8216982603469643E-6</v>
      </c>
      <c r="CN20" s="1">
        <f t="shared" si="125"/>
        <v>0</v>
      </c>
      <c r="CO20" s="1">
        <f t="shared" si="126"/>
        <v>0</v>
      </c>
      <c r="CP20" s="1">
        <f t="shared" si="127"/>
        <v>0</v>
      </c>
      <c r="CQ20" s="1">
        <f t="shared" si="128"/>
        <v>0</v>
      </c>
      <c r="CR20" s="1">
        <f t="shared" si="129"/>
        <v>0</v>
      </c>
      <c r="CS20" s="1">
        <f t="shared" si="130"/>
        <v>0</v>
      </c>
      <c r="CT20" s="1">
        <f t="shared" si="131"/>
        <v>0</v>
      </c>
      <c r="CU20" s="1">
        <f t="shared" si="132"/>
        <v>0</v>
      </c>
      <c r="CV20" s="1">
        <f t="shared" si="133"/>
        <v>0</v>
      </c>
      <c r="CW20" s="1">
        <f t="shared" si="134"/>
        <v>0</v>
      </c>
      <c r="CX20" s="1">
        <f t="shared" si="135"/>
        <v>0</v>
      </c>
      <c r="CY20" s="1">
        <f t="shared" si="136"/>
        <v>0</v>
      </c>
      <c r="CZ20" s="1">
        <f t="shared" si="137"/>
        <v>0</v>
      </c>
      <c r="DA20" s="1">
        <f t="shared" si="138"/>
        <v>0</v>
      </c>
      <c r="DB20" s="1">
        <f t="shared" si="139"/>
        <v>0</v>
      </c>
      <c r="DC20" s="1">
        <f t="shared" si="140"/>
        <v>0</v>
      </c>
      <c r="DD20" s="1">
        <f t="shared" si="141"/>
        <v>0</v>
      </c>
      <c r="DE20" s="1">
        <f t="shared" si="142"/>
        <v>0</v>
      </c>
      <c r="DF20" s="1">
        <f t="shared" si="143"/>
        <v>0</v>
      </c>
      <c r="DG20" s="1">
        <f t="shared" si="144"/>
        <v>0</v>
      </c>
      <c r="DH20" s="1">
        <f t="shared" si="145"/>
        <v>0</v>
      </c>
      <c r="DI20" s="1">
        <f t="shared" si="146"/>
        <v>0</v>
      </c>
      <c r="DJ20" s="1">
        <f t="shared" si="147"/>
        <v>0</v>
      </c>
      <c r="DK20" s="1">
        <f t="shared" si="148"/>
        <v>0</v>
      </c>
      <c r="DL20" s="1">
        <f t="shared" si="149"/>
        <v>0</v>
      </c>
      <c r="DM20" s="1">
        <f t="shared" si="150"/>
        <v>0</v>
      </c>
      <c r="DN20" s="1">
        <f t="shared" si="151"/>
        <v>0</v>
      </c>
      <c r="DO20" s="1">
        <f t="shared" si="152"/>
        <v>0</v>
      </c>
      <c r="DP20" s="1">
        <f t="shared" si="153"/>
        <v>0</v>
      </c>
      <c r="DQ20" s="1">
        <f t="shared" si="154"/>
        <v>0</v>
      </c>
      <c r="DR20" s="1">
        <f t="shared" si="155"/>
        <v>0</v>
      </c>
      <c r="DS20" s="1">
        <f t="shared" si="156"/>
        <v>0</v>
      </c>
      <c r="DT20" s="1">
        <f t="shared" si="157"/>
        <v>0</v>
      </c>
      <c r="DU20" s="1">
        <f t="shared" si="158"/>
        <v>0</v>
      </c>
      <c r="DV20" s="1">
        <f t="shared" si="159"/>
        <v>0</v>
      </c>
      <c r="DW20" s="1">
        <f t="shared" si="160"/>
        <v>0</v>
      </c>
      <c r="DX20" s="1">
        <f t="shared" si="161"/>
        <v>0</v>
      </c>
      <c r="DY20" s="1">
        <f t="shared" si="162"/>
        <v>0</v>
      </c>
      <c r="DZ20" s="1">
        <f t="shared" si="163"/>
        <v>0</v>
      </c>
      <c r="EA20" s="1">
        <f t="shared" si="164"/>
        <v>0</v>
      </c>
      <c r="EB20" s="1">
        <f t="shared" si="165"/>
        <v>0</v>
      </c>
      <c r="EC20" s="1">
        <f t="shared" si="166"/>
        <v>0</v>
      </c>
      <c r="ED20" s="1">
        <f t="shared" si="167"/>
        <v>0</v>
      </c>
      <c r="EE20" s="1">
        <f t="shared" si="168"/>
        <v>0</v>
      </c>
      <c r="EF20" s="1">
        <f t="shared" si="169"/>
        <v>0</v>
      </c>
      <c r="EG20" s="1">
        <f t="shared" si="170"/>
        <v>0</v>
      </c>
      <c r="EH20" s="1">
        <f t="shared" si="171"/>
        <v>0</v>
      </c>
      <c r="EI20" s="1">
        <f t="shared" si="172"/>
        <v>0</v>
      </c>
      <c r="EJ20" s="1">
        <f t="shared" si="173"/>
        <v>0</v>
      </c>
      <c r="EK20" s="1">
        <f t="shared" si="174"/>
        <v>0</v>
      </c>
      <c r="EL20" s="1">
        <f t="shared" si="175"/>
        <v>0</v>
      </c>
      <c r="EM20" s="1">
        <f t="shared" si="176"/>
        <v>0</v>
      </c>
      <c r="EN20" s="1">
        <f t="shared" si="177"/>
        <v>0</v>
      </c>
      <c r="EO20" s="1">
        <f t="shared" si="178"/>
        <v>0</v>
      </c>
      <c r="EP20" s="1">
        <f t="shared" si="179"/>
        <v>0</v>
      </c>
      <c r="EQ20" s="1">
        <f t="shared" si="180"/>
        <v>0</v>
      </c>
      <c r="ER20" s="1">
        <f t="shared" si="181"/>
        <v>0</v>
      </c>
      <c r="ES20" s="1">
        <f t="shared" si="182"/>
        <v>0</v>
      </c>
      <c r="ET20" s="1">
        <f t="shared" si="183"/>
        <v>0</v>
      </c>
      <c r="EU20" s="1">
        <f t="shared" si="184"/>
        <v>0</v>
      </c>
      <c r="EV20" s="1">
        <f t="shared" si="185"/>
        <v>0</v>
      </c>
      <c r="EW20" s="1">
        <f t="shared" si="186"/>
        <v>0</v>
      </c>
      <c r="EX20" s="1">
        <f t="shared" si="187"/>
        <v>0</v>
      </c>
      <c r="EY20" s="1">
        <f t="shared" si="188"/>
        <v>0</v>
      </c>
      <c r="EZ20" s="1">
        <f t="shared" si="189"/>
        <v>0</v>
      </c>
      <c r="FA20" s="1">
        <f t="shared" si="190"/>
        <v>0</v>
      </c>
      <c r="FB20" s="1">
        <f t="shared" si="191"/>
        <v>0</v>
      </c>
      <c r="FC20" s="1">
        <f t="shared" si="192"/>
        <v>0</v>
      </c>
      <c r="FD20" s="75">
        <f t="shared" si="43"/>
        <v>0</v>
      </c>
    </row>
    <row r="21" spans="1:160" x14ac:dyDescent="0.35">
      <c r="A21" t="str">
        <f>IF(Summ!A21="","",Summ!A21)</f>
        <v>Lini</v>
      </c>
      <c r="B21">
        <f>IF(Summ!B21="","",Summ!B21)</f>
        <v>6</v>
      </c>
      <c r="D21" s="6"/>
      <c r="G21" t="str">
        <f t="shared" si="193"/>
        <v>Refd, t=0.03</v>
      </c>
      <c r="H21" s="76">
        <f t="shared" si="194"/>
        <v>3.0000000000000002E-2</v>
      </c>
      <c r="I21" s="1">
        <f t="shared" si="36"/>
        <v>0</v>
      </c>
      <c r="J21" s="22">
        <f t="shared" si="37"/>
        <v>0</v>
      </c>
      <c r="K21" s="1">
        <f t="shared" si="44"/>
        <v>0</v>
      </c>
      <c r="L21" s="1">
        <f t="shared" si="45"/>
        <v>3.447158235796352E-9</v>
      </c>
      <c r="M21" s="1">
        <f t="shared" si="46"/>
        <v>3.5145298516634532E-7</v>
      </c>
      <c r="N21" s="1">
        <f t="shared" si="47"/>
        <v>1.5052136672650057E-5</v>
      </c>
      <c r="O21" s="1">
        <f t="shared" si="48"/>
        <v>3.4941590423509566E-4</v>
      </c>
      <c r="P21" s="1">
        <f t="shared" si="49"/>
        <v>4.7200038291301564E-3</v>
      </c>
      <c r="Q21" s="1">
        <f t="shared" si="50"/>
        <v>3.6907960463986804E-2</v>
      </c>
      <c r="R21" s="1">
        <f t="shared" si="51"/>
        <v>0.15671449378819619</v>
      </c>
      <c r="S21" s="1">
        <f t="shared" si="52"/>
        <v>0.33570605304967033</v>
      </c>
      <c r="T21" s="1">
        <f t="shared" si="53"/>
        <v>0.53267019960554551</v>
      </c>
      <c r="U21" s="1">
        <f t="shared" si="54"/>
        <v>0.72857254666968285</v>
      </c>
      <c r="V21" s="1">
        <f t="shared" si="55"/>
        <v>0.89653098099487316</v>
      </c>
      <c r="W21" s="1">
        <f t="shared" si="56"/>
        <v>0.97675164357006428</v>
      </c>
      <c r="X21" s="1">
        <f t="shared" si="57"/>
        <v>0.99814653157970679</v>
      </c>
      <c r="Y21" s="1">
        <f t="shared" si="58"/>
        <v>1.0014819571554188</v>
      </c>
      <c r="Z21" s="1">
        <f t="shared" si="59"/>
        <v>1.0017859718068622</v>
      </c>
      <c r="AA21" s="1">
        <f t="shared" si="60"/>
        <v>1.0018010362436955</v>
      </c>
      <c r="AB21" s="1">
        <f t="shared" si="61"/>
        <v>1.0018013505401215</v>
      </c>
      <c r="AC21" s="1">
        <f t="shared" si="62"/>
        <v>1.0018013505401215</v>
      </c>
      <c r="AD21" s="1">
        <f t="shared" si="63"/>
        <v>1.0018013505401215</v>
      </c>
      <c r="AE21" s="1">
        <f t="shared" si="64"/>
        <v>1.0018013505401215</v>
      </c>
      <c r="AF21" s="1">
        <f t="shared" si="65"/>
        <v>1.0018013505401215</v>
      </c>
      <c r="AG21" s="1">
        <f t="shared" si="66"/>
        <v>1.0018013505401215</v>
      </c>
      <c r="AH21" s="1">
        <f t="shared" si="67"/>
        <v>1.0018013505401215</v>
      </c>
      <c r="AI21" s="1">
        <f t="shared" si="68"/>
        <v>1.0018013505401215</v>
      </c>
      <c r="AJ21" s="1">
        <f t="shared" si="69"/>
        <v>1.0018013505401215</v>
      </c>
      <c r="AK21" s="1">
        <f t="shared" si="70"/>
        <v>1.0018013505401215</v>
      </c>
      <c r="AL21" s="1">
        <f t="shared" si="71"/>
        <v>1.0018013505401215</v>
      </c>
      <c r="AM21" s="1">
        <f t="shared" si="72"/>
        <v>1.0018013505401215</v>
      </c>
      <c r="AN21" s="1">
        <f t="shared" si="73"/>
        <v>1.0018013505401215</v>
      </c>
      <c r="AO21" s="1">
        <f t="shared" si="74"/>
        <v>1.0018013505401215</v>
      </c>
      <c r="AP21" s="1">
        <f t="shared" si="75"/>
        <v>1.0018013505401215</v>
      </c>
      <c r="AQ21" s="1">
        <f t="shared" si="76"/>
        <v>1.0018013505401215</v>
      </c>
      <c r="AR21" s="1">
        <f t="shared" si="77"/>
        <v>1.0018013505401215</v>
      </c>
      <c r="AS21" s="1">
        <f t="shared" si="78"/>
        <v>1.0018013505401215</v>
      </c>
      <c r="AT21" s="1">
        <f t="shared" si="79"/>
        <v>1.0018013505401215</v>
      </c>
      <c r="AU21" s="1">
        <f t="shared" si="80"/>
        <v>1.0018013505401215</v>
      </c>
      <c r="AV21" s="1">
        <f t="shared" si="81"/>
        <v>1.0018013505401215</v>
      </c>
      <c r="AW21" s="1">
        <f t="shared" si="82"/>
        <v>1.0018013505401215</v>
      </c>
      <c r="AX21" s="1">
        <f t="shared" si="83"/>
        <v>1.0018013505401215</v>
      </c>
      <c r="AY21" s="1">
        <f t="shared" si="84"/>
        <v>1.0018013505401215</v>
      </c>
      <c r="AZ21" s="1">
        <f t="shared" si="85"/>
        <v>1.0018013505401215</v>
      </c>
      <c r="BA21" s="1">
        <f t="shared" si="86"/>
        <v>1.0018013505401215</v>
      </c>
      <c r="BB21" s="1">
        <f t="shared" si="87"/>
        <v>1.0018013505401215</v>
      </c>
      <c r="BC21" s="1">
        <f t="shared" si="88"/>
        <v>1.0018013505401215</v>
      </c>
      <c r="BD21" s="1">
        <f t="shared" si="89"/>
        <v>1.0018013505401215</v>
      </c>
      <c r="BE21" s="1">
        <f t="shared" si="90"/>
        <v>1.0018013505401215</v>
      </c>
      <c r="BF21" s="1">
        <f t="shared" si="91"/>
        <v>1.0018013505401215</v>
      </c>
      <c r="BG21" s="1">
        <f t="shared" si="92"/>
        <v>1.0018013505401215</v>
      </c>
      <c r="BH21" s="1">
        <f t="shared" si="93"/>
        <v>1.0018013505401215</v>
      </c>
      <c r="BI21" s="1">
        <f t="shared" si="94"/>
        <v>1.0018013505401215</v>
      </c>
      <c r="BJ21" s="1">
        <f t="shared" si="95"/>
        <v>1.0018013505401215</v>
      </c>
      <c r="BK21" s="1">
        <f t="shared" si="96"/>
        <v>1.0018013505401215</v>
      </c>
      <c r="BL21" s="1">
        <f t="shared" si="97"/>
        <v>1.0018013505401215</v>
      </c>
      <c r="BM21" s="1">
        <f t="shared" si="98"/>
        <v>1.0018013505401215</v>
      </c>
      <c r="BN21" s="1">
        <f t="shared" si="99"/>
        <v>1.0018013505401215</v>
      </c>
      <c r="BO21" s="1">
        <f t="shared" si="100"/>
        <v>1.0018013505401215</v>
      </c>
      <c r="BP21" s="1">
        <f t="shared" si="101"/>
        <v>1.0018013505401215</v>
      </c>
      <c r="BQ21" s="1">
        <f t="shared" si="102"/>
        <v>1.0018013505401215</v>
      </c>
      <c r="BR21" s="1">
        <f t="shared" si="103"/>
        <v>1.0018013505401215</v>
      </c>
      <c r="BS21" s="1">
        <f t="shared" si="104"/>
        <v>1.0018013505401215</v>
      </c>
      <c r="BT21" s="1">
        <f t="shared" si="105"/>
        <v>1.0018013505401215</v>
      </c>
      <c r="BU21" s="1">
        <f t="shared" si="106"/>
        <v>1.0018013505401215</v>
      </c>
      <c r="BV21" s="1">
        <f t="shared" si="107"/>
        <v>1.0018013505401215</v>
      </c>
      <c r="BW21" s="1">
        <f t="shared" si="108"/>
        <v>1.0018013505401215</v>
      </c>
      <c r="BX21" s="1">
        <f t="shared" si="109"/>
        <v>1.0018013505401215</v>
      </c>
      <c r="BY21" s="1">
        <f t="shared" si="110"/>
        <v>1.0018013406598876</v>
      </c>
      <c r="BZ21" s="1">
        <f t="shared" si="111"/>
        <v>1.0018005031541386</v>
      </c>
      <c r="CA21" s="1">
        <f t="shared" si="112"/>
        <v>1.0017707526571658</v>
      </c>
      <c r="CB21" s="1">
        <f t="shared" si="113"/>
        <v>1.0012004377620556</v>
      </c>
      <c r="CC21" s="1">
        <f t="shared" si="114"/>
        <v>0.99489275577616509</v>
      </c>
      <c r="CD21" s="1">
        <f t="shared" si="115"/>
        <v>0.9552632579894127</v>
      </c>
      <c r="CE21" s="1">
        <f t="shared" si="116"/>
        <v>0.8265451689523905</v>
      </c>
      <c r="CF21" s="1">
        <f t="shared" si="117"/>
        <v>0.6436199332775222</v>
      </c>
      <c r="CG21" s="1">
        <f t="shared" si="118"/>
        <v>0.44604205610609948</v>
      </c>
      <c r="CH21" s="1">
        <f t="shared" si="119"/>
        <v>0.25200738995602134</v>
      </c>
      <c r="CI21" s="1">
        <f t="shared" si="120"/>
        <v>9.151315671313906E-2</v>
      </c>
      <c r="CJ21" s="1">
        <f t="shared" si="121"/>
        <v>2.0187403370552717E-2</v>
      </c>
      <c r="CK21" s="1">
        <f t="shared" si="122"/>
        <v>2.7089014763730314E-3</v>
      </c>
      <c r="CL21" s="1">
        <f t="shared" si="123"/>
        <v>2.1684376766034784E-4</v>
      </c>
      <c r="CM21" s="1">
        <f t="shared" si="124"/>
        <v>9.5422376575234312E-6</v>
      </c>
      <c r="CN21" s="1">
        <f t="shared" si="125"/>
        <v>1.779799200358984E-7</v>
      </c>
      <c r="CO21" s="1">
        <f t="shared" si="126"/>
        <v>0</v>
      </c>
      <c r="CP21" s="1">
        <f t="shared" si="127"/>
        <v>0</v>
      </c>
      <c r="CQ21" s="1">
        <f t="shared" si="128"/>
        <v>0</v>
      </c>
      <c r="CR21" s="1">
        <f t="shared" si="129"/>
        <v>0</v>
      </c>
      <c r="CS21" s="1">
        <f t="shared" si="130"/>
        <v>0</v>
      </c>
      <c r="CT21" s="1">
        <f t="shared" si="131"/>
        <v>0</v>
      </c>
      <c r="CU21" s="1">
        <f t="shared" si="132"/>
        <v>0</v>
      </c>
      <c r="CV21" s="1">
        <f t="shared" si="133"/>
        <v>0</v>
      </c>
      <c r="CW21" s="1">
        <f t="shared" si="134"/>
        <v>0</v>
      </c>
      <c r="CX21" s="1">
        <f t="shared" si="135"/>
        <v>0</v>
      </c>
      <c r="CY21" s="1">
        <f t="shared" si="136"/>
        <v>0</v>
      </c>
      <c r="CZ21" s="1">
        <f t="shared" si="137"/>
        <v>0</v>
      </c>
      <c r="DA21" s="1">
        <f t="shared" si="138"/>
        <v>0</v>
      </c>
      <c r="DB21" s="1">
        <f t="shared" si="139"/>
        <v>0</v>
      </c>
      <c r="DC21" s="1">
        <f t="shared" si="140"/>
        <v>0</v>
      </c>
      <c r="DD21" s="1">
        <f t="shared" si="141"/>
        <v>0</v>
      </c>
      <c r="DE21" s="1">
        <f t="shared" si="142"/>
        <v>0</v>
      </c>
      <c r="DF21" s="1">
        <f t="shared" si="143"/>
        <v>0</v>
      </c>
      <c r="DG21" s="1">
        <f t="shared" si="144"/>
        <v>0</v>
      </c>
      <c r="DH21" s="1">
        <f t="shared" si="145"/>
        <v>0</v>
      </c>
      <c r="DI21" s="1">
        <f t="shared" si="146"/>
        <v>0</v>
      </c>
      <c r="DJ21" s="1">
        <f t="shared" si="147"/>
        <v>0</v>
      </c>
      <c r="DK21" s="1">
        <f t="shared" si="148"/>
        <v>0</v>
      </c>
      <c r="DL21" s="1">
        <f t="shared" si="149"/>
        <v>0</v>
      </c>
      <c r="DM21" s="1">
        <f t="shared" si="150"/>
        <v>0</v>
      </c>
      <c r="DN21" s="1">
        <f t="shared" si="151"/>
        <v>0</v>
      </c>
      <c r="DO21" s="1">
        <f t="shared" si="152"/>
        <v>0</v>
      </c>
      <c r="DP21" s="1">
        <f t="shared" si="153"/>
        <v>0</v>
      </c>
      <c r="DQ21" s="1">
        <f t="shared" si="154"/>
        <v>0</v>
      </c>
      <c r="DR21" s="1">
        <f t="shared" si="155"/>
        <v>0</v>
      </c>
      <c r="DS21" s="1">
        <f t="shared" si="156"/>
        <v>0</v>
      </c>
      <c r="DT21" s="1">
        <f t="shared" si="157"/>
        <v>0</v>
      </c>
      <c r="DU21" s="1">
        <f t="shared" si="158"/>
        <v>0</v>
      </c>
      <c r="DV21" s="1">
        <f t="shared" si="159"/>
        <v>0</v>
      </c>
      <c r="DW21" s="1">
        <f t="shared" si="160"/>
        <v>0</v>
      </c>
      <c r="DX21" s="1">
        <f t="shared" si="161"/>
        <v>0</v>
      </c>
      <c r="DY21" s="1">
        <f t="shared" si="162"/>
        <v>0</v>
      </c>
      <c r="DZ21" s="1">
        <f t="shared" si="163"/>
        <v>0</v>
      </c>
      <c r="EA21" s="1">
        <f t="shared" si="164"/>
        <v>0</v>
      </c>
      <c r="EB21" s="1">
        <f t="shared" si="165"/>
        <v>0</v>
      </c>
      <c r="EC21" s="1">
        <f t="shared" si="166"/>
        <v>0</v>
      </c>
      <c r="ED21" s="1">
        <f t="shared" si="167"/>
        <v>0</v>
      </c>
      <c r="EE21" s="1">
        <f t="shared" si="168"/>
        <v>0</v>
      </c>
      <c r="EF21" s="1">
        <f t="shared" si="169"/>
        <v>0</v>
      </c>
      <c r="EG21" s="1">
        <f t="shared" si="170"/>
        <v>0</v>
      </c>
      <c r="EH21" s="1">
        <f t="shared" si="171"/>
        <v>0</v>
      </c>
      <c r="EI21" s="1">
        <f t="shared" si="172"/>
        <v>0</v>
      </c>
      <c r="EJ21" s="1">
        <f t="shared" si="173"/>
        <v>0</v>
      </c>
      <c r="EK21" s="1">
        <f t="shared" si="174"/>
        <v>0</v>
      </c>
      <c r="EL21" s="1">
        <f t="shared" si="175"/>
        <v>0</v>
      </c>
      <c r="EM21" s="1">
        <f t="shared" si="176"/>
        <v>0</v>
      </c>
      <c r="EN21" s="1">
        <f t="shared" si="177"/>
        <v>0</v>
      </c>
      <c r="EO21" s="1">
        <f t="shared" si="178"/>
        <v>0</v>
      </c>
      <c r="EP21" s="1">
        <f t="shared" si="179"/>
        <v>0</v>
      </c>
      <c r="EQ21" s="1">
        <f t="shared" si="180"/>
        <v>0</v>
      </c>
      <c r="ER21" s="1">
        <f t="shared" si="181"/>
        <v>0</v>
      </c>
      <c r="ES21" s="1">
        <f t="shared" si="182"/>
        <v>0</v>
      </c>
      <c r="ET21" s="1">
        <f t="shared" si="183"/>
        <v>0</v>
      </c>
      <c r="EU21" s="1">
        <f t="shared" si="184"/>
        <v>0</v>
      </c>
      <c r="EV21" s="1">
        <f t="shared" si="185"/>
        <v>0</v>
      </c>
      <c r="EW21" s="1">
        <f t="shared" si="186"/>
        <v>0</v>
      </c>
      <c r="EX21" s="1">
        <f t="shared" si="187"/>
        <v>0</v>
      </c>
      <c r="EY21" s="1">
        <f t="shared" si="188"/>
        <v>0</v>
      </c>
      <c r="EZ21" s="1">
        <f t="shared" si="189"/>
        <v>0</v>
      </c>
      <c r="FA21" s="1">
        <f t="shared" si="190"/>
        <v>0</v>
      </c>
      <c r="FB21" s="1">
        <f t="shared" si="191"/>
        <v>0</v>
      </c>
      <c r="FC21" s="1">
        <f t="shared" si="192"/>
        <v>0</v>
      </c>
      <c r="FD21" s="75">
        <f t="shared" si="43"/>
        <v>0</v>
      </c>
    </row>
    <row r="22" spans="1:160" x14ac:dyDescent="0.35">
      <c r="A22" t="str">
        <f>IF(Summ!A22="","",Summ!A22)</f>
        <v>Stability</v>
      </c>
      <c r="B22" t="str">
        <f>IF(Summ!B22="","",Summ!B22)</f>
        <v/>
      </c>
      <c r="D22" s="6"/>
      <c r="G22" t="str">
        <f t="shared" si="193"/>
        <v>Refd, t=0.04</v>
      </c>
      <c r="H22" s="76">
        <f t="shared" si="194"/>
        <v>3.5000000000000003E-2</v>
      </c>
      <c r="I22" s="1">
        <f t="shared" si="36"/>
        <v>0</v>
      </c>
      <c r="J22" s="22">
        <f t="shared" si="37"/>
        <v>0</v>
      </c>
      <c r="K22" s="1">
        <f t="shared" si="44"/>
        <v>1.7339205926055653E-10</v>
      </c>
      <c r="L22" s="1">
        <f t="shared" si="45"/>
        <v>2.0626933093446427E-8</v>
      </c>
      <c r="M22" s="1">
        <f t="shared" si="46"/>
        <v>1.0572889773083293E-6</v>
      </c>
      <c r="N22" s="1">
        <f t="shared" si="47"/>
        <v>3.0417358722035255E-5</v>
      </c>
      <c r="O22" s="1">
        <f t="shared" si="48"/>
        <v>5.3545441277732771E-4</v>
      </c>
      <c r="P22" s="1">
        <f t="shared" si="49"/>
        <v>5.8877838738822762E-3</v>
      </c>
      <c r="Q22" s="1">
        <f t="shared" si="50"/>
        <v>3.9546249482957894E-2</v>
      </c>
      <c r="R22" s="1">
        <f t="shared" si="51"/>
        <v>0.15291777387873534</v>
      </c>
      <c r="S22" s="1">
        <f t="shared" si="52"/>
        <v>0.32650298549945361</v>
      </c>
      <c r="T22" s="1">
        <f t="shared" si="53"/>
        <v>0.5215777469899775</v>
      </c>
      <c r="U22" s="1">
        <f t="shared" si="54"/>
        <v>0.71626534602732939</v>
      </c>
      <c r="V22" s="1">
        <f t="shared" si="55"/>
        <v>0.88279430111596724</v>
      </c>
      <c r="W22" s="1">
        <f t="shared" si="56"/>
        <v>0.9694915001371881</v>
      </c>
      <c r="X22" s="1">
        <f t="shared" si="57"/>
        <v>0.99631174310927118</v>
      </c>
      <c r="Y22" s="1">
        <f t="shared" si="58"/>
        <v>1.0014389400045183</v>
      </c>
      <c r="Z22" s="1">
        <f t="shared" si="59"/>
        <v>1.0020545872580646</v>
      </c>
      <c r="AA22" s="1">
        <f t="shared" si="60"/>
        <v>1.0020999744442527</v>
      </c>
      <c r="AB22" s="1">
        <f t="shared" si="61"/>
        <v>1.0021018572212772</v>
      </c>
      <c r="AC22" s="1">
        <f t="shared" si="62"/>
        <v>1.0021018909452837</v>
      </c>
      <c r="AD22" s="1">
        <f t="shared" si="63"/>
        <v>1.0021018909452837</v>
      </c>
      <c r="AE22" s="1">
        <f t="shared" si="64"/>
        <v>1.0021018909452837</v>
      </c>
      <c r="AF22" s="1">
        <f t="shared" si="65"/>
        <v>1.0021018909452837</v>
      </c>
      <c r="AG22" s="1">
        <f t="shared" si="66"/>
        <v>1.0021018909452837</v>
      </c>
      <c r="AH22" s="1">
        <f t="shared" si="67"/>
        <v>1.0021018909452837</v>
      </c>
      <c r="AI22" s="1">
        <f t="shared" si="68"/>
        <v>1.0021018909452837</v>
      </c>
      <c r="AJ22" s="1">
        <f t="shared" si="69"/>
        <v>1.0021018909452837</v>
      </c>
      <c r="AK22" s="1">
        <f t="shared" si="70"/>
        <v>1.0021018909452837</v>
      </c>
      <c r="AL22" s="1">
        <f t="shared" si="71"/>
        <v>1.0021018909452837</v>
      </c>
      <c r="AM22" s="1">
        <f t="shared" si="72"/>
        <v>1.0021018909452837</v>
      </c>
      <c r="AN22" s="1">
        <f t="shared" si="73"/>
        <v>1.0021018909452837</v>
      </c>
      <c r="AO22" s="1">
        <f t="shared" si="74"/>
        <v>1.0021018909452837</v>
      </c>
      <c r="AP22" s="1">
        <f t="shared" si="75"/>
        <v>1.0021018909452837</v>
      </c>
      <c r="AQ22" s="1">
        <f t="shared" si="76"/>
        <v>1.0021018909452837</v>
      </c>
      <c r="AR22" s="1">
        <f t="shared" si="77"/>
        <v>1.0021018909452837</v>
      </c>
      <c r="AS22" s="1">
        <f t="shared" si="78"/>
        <v>1.0021018909452837</v>
      </c>
      <c r="AT22" s="1">
        <f t="shared" si="79"/>
        <v>1.0021018909452837</v>
      </c>
      <c r="AU22" s="1">
        <f t="shared" si="80"/>
        <v>1.0021018909452837</v>
      </c>
      <c r="AV22" s="1">
        <f t="shared" si="81"/>
        <v>1.0021018909452837</v>
      </c>
      <c r="AW22" s="1">
        <f t="shared" si="82"/>
        <v>1.0021018909452837</v>
      </c>
      <c r="AX22" s="1">
        <f t="shared" si="83"/>
        <v>1.0021018909452837</v>
      </c>
      <c r="AY22" s="1">
        <f t="shared" si="84"/>
        <v>1.0021018909452837</v>
      </c>
      <c r="AZ22" s="1">
        <f t="shared" si="85"/>
        <v>1.0021018909452837</v>
      </c>
      <c r="BA22" s="1">
        <f t="shared" si="86"/>
        <v>1.0021018909452837</v>
      </c>
      <c r="BB22" s="1">
        <f t="shared" si="87"/>
        <v>1.0021018909452837</v>
      </c>
      <c r="BC22" s="1">
        <f t="shared" si="88"/>
        <v>1.0021018909452837</v>
      </c>
      <c r="BD22" s="1">
        <f t="shared" si="89"/>
        <v>1.0021018909452837</v>
      </c>
      <c r="BE22" s="1">
        <f t="shared" si="90"/>
        <v>1.0021018909452837</v>
      </c>
      <c r="BF22" s="1">
        <f t="shared" si="91"/>
        <v>1.0021018909452837</v>
      </c>
      <c r="BG22" s="1">
        <f t="shared" si="92"/>
        <v>1.0021018909452837</v>
      </c>
      <c r="BH22" s="1">
        <f t="shared" si="93"/>
        <v>1.0021018909452837</v>
      </c>
      <c r="BI22" s="1">
        <f t="shared" si="94"/>
        <v>1.0021018909452837</v>
      </c>
      <c r="BJ22" s="1">
        <f t="shared" si="95"/>
        <v>1.0021018909452837</v>
      </c>
      <c r="BK22" s="1">
        <f t="shared" si="96"/>
        <v>1.0021018909452837</v>
      </c>
      <c r="BL22" s="1">
        <f t="shared" si="97"/>
        <v>1.0021018909452837</v>
      </c>
      <c r="BM22" s="1">
        <f t="shared" si="98"/>
        <v>1.0021018909452837</v>
      </c>
      <c r="BN22" s="1">
        <f t="shared" si="99"/>
        <v>1.0021018909452837</v>
      </c>
      <c r="BO22" s="1">
        <f t="shared" si="100"/>
        <v>1.0021018909452837</v>
      </c>
      <c r="BP22" s="1">
        <f t="shared" si="101"/>
        <v>1.0021018909452837</v>
      </c>
      <c r="BQ22" s="1">
        <f t="shared" si="102"/>
        <v>1.0021018909452837</v>
      </c>
      <c r="BR22" s="1">
        <f t="shared" si="103"/>
        <v>1.0021018909452837</v>
      </c>
      <c r="BS22" s="1">
        <f t="shared" si="104"/>
        <v>1.0021018909452837</v>
      </c>
      <c r="BT22" s="1">
        <f t="shared" si="105"/>
        <v>1.0021018909452837</v>
      </c>
      <c r="BU22" s="1">
        <f t="shared" si="106"/>
        <v>1.0021018909452837</v>
      </c>
      <c r="BV22" s="1">
        <f t="shared" si="107"/>
        <v>1.0021018909452837</v>
      </c>
      <c r="BW22" s="1">
        <f t="shared" si="108"/>
        <v>1.0021018909452837</v>
      </c>
      <c r="BX22" s="1">
        <f t="shared" si="109"/>
        <v>1.0021018903519758</v>
      </c>
      <c r="BY22" s="1">
        <f t="shared" si="110"/>
        <v>1.0021018316317689</v>
      </c>
      <c r="BZ22" s="1">
        <f t="shared" si="111"/>
        <v>1.0020993314456661</v>
      </c>
      <c r="CA22" s="1">
        <f t="shared" si="112"/>
        <v>1.0020397444688318</v>
      </c>
      <c r="CB22" s="1">
        <f t="shared" si="113"/>
        <v>1.0011749833130035</v>
      </c>
      <c r="CC22" s="1">
        <f t="shared" si="114"/>
        <v>0.99340841834276161</v>
      </c>
      <c r="CD22" s="1">
        <f t="shared" si="115"/>
        <v>0.9516357156204488</v>
      </c>
      <c r="CE22" s="1">
        <f t="shared" si="116"/>
        <v>0.82836592732245873</v>
      </c>
      <c r="CF22" s="1">
        <f t="shared" si="117"/>
        <v>0.64980268008900022</v>
      </c>
      <c r="CG22" s="1">
        <f t="shared" si="118"/>
        <v>0.45377295559199443</v>
      </c>
      <c r="CH22" s="1">
        <f t="shared" si="119"/>
        <v>0.26133639019930649</v>
      </c>
      <c r="CI22" s="1">
        <f t="shared" si="120"/>
        <v>0.10294046894167717</v>
      </c>
      <c r="CJ22" s="1">
        <f t="shared" si="121"/>
        <v>2.6123735802985108E-2</v>
      </c>
      <c r="CK22" s="1">
        <f t="shared" si="122"/>
        <v>4.2707215297894926E-3</v>
      </c>
      <c r="CL22" s="1">
        <f t="shared" si="123"/>
        <v>4.4824668615481338E-4</v>
      </c>
      <c r="CM22" s="1">
        <f t="shared" si="124"/>
        <v>2.9246161782551576E-5</v>
      </c>
      <c r="CN22" s="1">
        <f t="shared" si="125"/>
        <v>1.0818064489581991E-6</v>
      </c>
      <c r="CO22" s="1">
        <f t="shared" si="126"/>
        <v>1.7361941199501886E-8</v>
      </c>
      <c r="CP22" s="1">
        <f t="shared" si="127"/>
        <v>0</v>
      </c>
      <c r="CQ22" s="1">
        <f t="shared" si="128"/>
        <v>0</v>
      </c>
      <c r="CR22" s="1">
        <f t="shared" si="129"/>
        <v>0</v>
      </c>
      <c r="CS22" s="1">
        <f t="shared" si="130"/>
        <v>0</v>
      </c>
      <c r="CT22" s="1">
        <f t="shared" si="131"/>
        <v>0</v>
      </c>
      <c r="CU22" s="1">
        <f t="shared" si="132"/>
        <v>0</v>
      </c>
      <c r="CV22" s="1">
        <f t="shared" si="133"/>
        <v>0</v>
      </c>
      <c r="CW22" s="1">
        <f t="shared" si="134"/>
        <v>0</v>
      </c>
      <c r="CX22" s="1">
        <f t="shared" si="135"/>
        <v>0</v>
      </c>
      <c r="CY22" s="1">
        <f t="shared" si="136"/>
        <v>0</v>
      </c>
      <c r="CZ22" s="1">
        <f t="shared" si="137"/>
        <v>0</v>
      </c>
      <c r="DA22" s="1">
        <f t="shared" si="138"/>
        <v>0</v>
      </c>
      <c r="DB22" s="1">
        <f t="shared" si="139"/>
        <v>0</v>
      </c>
      <c r="DC22" s="1">
        <f t="shared" si="140"/>
        <v>0</v>
      </c>
      <c r="DD22" s="1">
        <f t="shared" si="141"/>
        <v>0</v>
      </c>
      <c r="DE22" s="1">
        <f t="shared" si="142"/>
        <v>0</v>
      </c>
      <c r="DF22" s="1">
        <f t="shared" si="143"/>
        <v>0</v>
      </c>
      <c r="DG22" s="1">
        <f t="shared" si="144"/>
        <v>0</v>
      </c>
      <c r="DH22" s="1">
        <f t="shared" si="145"/>
        <v>0</v>
      </c>
      <c r="DI22" s="1">
        <f t="shared" si="146"/>
        <v>0</v>
      </c>
      <c r="DJ22" s="1">
        <f t="shared" si="147"/>
        <v>0</v>
      </c>
      <c r="DK22" s="1">
        <f t="shared" si="148"/>
        <v>0</v>
      </c>
      <c r="DL22" s="1">
        <f t="shared" si="149"/>
        <v>0</v>
      </c>
      <c r="DM22" s="1">
        <f t="shared" si="150"/>
        <v>0</v>
      </c>
      <c r="DN22" s="1">
        <f t="shared" si="151"/>
        <v>0</v>
      </c>
      <c r="DO22" s="1">
        <f t="shared" si="152"/>
        <v>0</v>
      </c>
      <c r="DP22" s="1">
        <f t="shared" si="153"/>
        <v>0</v>
      </c>
      <c r="DQ22" s="1">
        <f t="shared" si="154"/>
        <v>0</v>
      </c>
      <c r="DR22" s="1">
        <f t="shared" si="155"/>
        <v>0</v>
      </c>
      <c r="DS22" s="1">
        <f t="shared" si="156"/>
        <v>0</v>
      </c>
      <c r="DT22" s="1">
        <f t="shared" si="157"/>
        <v>0</v>
      </c>
      <c r="DU22" s="1">
        <f t="shared" si="158"/>
        <v>0</v>
      </c>
      <c r="DV22" s="1">
        <f t="shared" si="159"/>
        <v>0</v>
      </c>
      <c r="DW22" s="1">
        <f t="shared" si="160"/>
        <v>0</v>
      </c>
      <c r="DX22" s="1">
        <f t="shared" si="161"/>
        <v>0</v>
      </c>
      <c r="DY22" s="1">
        <f t="shared" si="162"/>
        <v>0</v>
      </c>
      <c r="DZ22" s="1">
        <f t="shared" si="163"/>
        <v>0</v>
      </c>
      <c r="EA22" s="1">
        <f t="shared" si="164"/>
        <v>0</v>
      </c>
      <c r="EB22" s="1">
        <f t="shared" si="165"/>
        <v>0</v>
      </c>
      <c r="EC22" s="1">
        <f t="shared" si="166"/>
        <v>0</v>
      </c>
      <c r="ED22" s="1">
        <f t="shared" si="167"/>
        <v>0</v>
      </c>
      <c r="EE22" s="1">
        <f t="shared" si="168"/>
        <v>0</v>
      </c>
      <c r="EF22" s="1">
        <f t="shared" si="169"/>
        <v>0</v>
      </c>
      <c r="EG22" s="1">
        <f t="shared" si="170"/>
        <v>0</v>
      </c>
      <c r="EH22" s="1">
        <f t="shared" si="171"/>
        <v>0</v>
      </c>
      <c r="EI22" s="1">
        <f t="shared" si="172"/>
        <v>0</v>
      </c>
      <c r="EJ22" s="1">
        <f t="shared" si="173"/>
        <v>0</v>
      </c>
      <c r="EK22" s="1">
        <f t="shared" si="174"/>
        <v>0</v>
      </c>
      <c r="EL22" s="1">
        <f t="shared" si="175"/>
        <v>0</v>
      </c>
      <c r="EM22" s="1">
        <f t="shared" si="176"/>
        <v>0</v>
      </c>
      <c r="EN22" s="1">
        <f t="shared" si="177"/>
        <v>0</v>
      </c>
      <c r="EO22" s="1">
        <f t="shared" si="178"/>
        <v>0</v>
      </c>
      <c r="EP22" s="1">
        <f t="shared" si="179"/>
        <v>0</v>
      </c>
      <c r="EQ22" s="1">
        <f t="shared" si="180"/>
        <v>0</v>
      </c>
      <c r="ER22" s="1">
        <f t="shared" si="181"/>
        <v>0</v>
      </c>
      <c r="ES22" s="1">
        <f t="shared" si="182"/>
        <v>0</v>
      </c>
      <c r="ET22" s="1">
        <f t="shared" si="183"/>
        <v>0</v>
      </c>
      <c r="EU22" s="1">
        <f t="shared" si="184"/>
        <v>0</v>
      </c>
      <c r="EV22" s="1">
        <f t="shared" si="185"/>
        <v>0</v>
      </c>
      <c r="EW22" s="1">
        <f t="shared" si="186"/>
        <v>0</v>
      </c>
      <c r="EX22" s="1">
        <f t="shared" si="187"/>
        <v>0</v>
      </c>
      <c r="EY22" s="1">
        <f t="shared" si="188"/>
        <v>0</v>
      </c>
      <c r="EZ22" s="1">
        <f t="shared" si="189"/>
        <v>0</v>
      </c>
      <c r="FA22" s="1">
        <f t="shared" si="190"/>
        <v>0</v>
      </c>
      <c r="FB22" s="1">
        <f t="shared" si="191"/>
        <v>0</v>
      </c>
      <c r="FC22" s="1">
        <f t="shared" si="192"/>
        <v>0</v>
      </c>
      <c r="FD22" s="75">
        <f t="shared" si="43"/>
        <v>0</v>
      </c>
    </row>
    <row r="23" spans="1:160" x14ac:dyDescent="0.35">
      <c r="A23" t="str">
        <f>IF(Summ!A23="","",Summ!A23)</f>
        <v>velocity at bound</v>
      </c>
      <c r="B23" s="14">
        <f>B11/B13</f>
        <v>0.6</v>
      </c>
      <c r="G23" t="str">
        <f t="shared" si="193"/>
        <v>Refd, t=0.04</v>
      </c>
      <c r="H23" s="76">
        <f t="shared" si="194"/>
        <v>0.04</v>
      </c>
      <c r="I23" s="1">
        <f t="shared" si="36"/>
        <v>0</v>
      </c>
      <c r="J23" s="22">
        <f t="shared" si="37"/>
        <v>8.695611771916911E-12</v>
      </c>
      <c r="K23" s="1">
        <f t="shared" si="44"/>
        <v>1.1832100731881121E-9</v>
      </c>
      <c r="L23" s="1">
        <f t="shared" si="45"/>
        <v>7.0688967852565123E-8</v>
      </c>
      <c r="M23" s="1">
        <f t="shared" si="46"/>
        <v>2.4296593661409632E-6</v>
      </c>
      <c r="N23" s="1">
        <f t="shared" si="47"/>
        <v>5.2845122792884848E-5</v>
      </c>
      <c r="O23" s="1">
        <f t="shared" si="48"/>
        <v>7.5287332051586205E-4</v>
      </c>
      <c r="P23" s="1">
        <f t="shared" si="49"/>
        <v>7.0238757341812017E-3</v>
      </c>
      <c r="Q23" s="1">
        <f t="shared" si="50"/>
        <v>4.1695645578757795E-2</v>
      </c>
      <c r="R23" s="1">
        <f t="shared" si="51"/>
        <v>0.14954242797336229</v>
      </c>
      <c r="S23" s="1">
        <f t="shared" si="52"/>
        <v>0.31778725336927438</v>
      </c>
      <c r="T23" s="1">
        <f t="shared" si="53"/>
        <v>0.5106242231826319</v>
      </c>
      <c r="U23" s="1">
        <f t="shared" si="54"/>
        <v>0.70401202414903197</v>
      </c>
      <c r="V23" s="1">
        <f t="shared" si="55"/>
        <v>0.86954462595486381</v>
      </c>
      <c r="W23" s="1">
        <f t="shared" si="56"/>
        <v>0.96181204989183189</v>
      </c>
      <c r="X23" s="1">
        <f t="shared" si="57"/>
        <v>0.99398462845329294</v>
      </c>
      <c r="Y23" s="1">
        <f t="shared" si="58"/>
        <v>1.0012191761371427</v>
      </c>
      <c r="Z23" s="1">
        <f t="shared" si="59"/>
        <v>1.0022913450863946</v>
      </c>
      <c r="AA23" s="1">
        <f t="shared" si="60"/>
        <v>1.0023958268057793</v>
      </c>
      <c r="AB23" s="1">
        <f t="shared" si="61"/>
        <v>1.0024022875387826</v>
      </c>
      <c r="AC23" s="1">
        <f t="shared" si="62"/>
        <v>1.0024025178990401</v>
      </c>
      <c r="AD23" s="1">
        <f t="shared" si="63"/>
        <v>1.0024025215125674</v>
      </c>
      <c r="AE23" s="1">
        <f t="shared" si="64"/>
        <v>1.0024025215125674</v>
      </c>
      <c r="AF23" s="1">
        <f t="shared" si="65"/>
        <v>1.0024025215125674</v>
      </c>
      <c r="AG23" s="1">
        <f t="shared" si="66"/>
        <v>1.0024025215125674</v>
      </c>
      <c r="AH23" s="1">
        <f t="shared" si="67"/>
        <v>1.0024025215125674</v>
      </c>
      <c r="AI23" s="1">
        <f t="shared" si="68"/>
        <v>1.0024025215125674</v>
      </c>
      <c r="AJ23" s="1">
        <f t="shared" si="69"/>
        <v>1.0024025215125674</v>
      </c>
      <c r="AK23" s="1">
        <f t="shared" si="70"/>
        <v>1.0024025215125674</v>
      </c>
      <c r="AL23" s="1">
        <f t="shared" si="71"/>
        <v>1.0024025215125674</v>
      </c>
      <c r="AM23" s="1">
        <f t="shared" si="72"/>
        <v>1.0024025215125674</v>
      </c>
      <c r="AN23" s="1">
        <f t="shared" si="73"/>
        <v>1.0024025215125674</v>
      </c>
      <c r="AO23" s="1">
        <f t="shared" si="74"/>
        <v>1.0024025215125674</v>
      </c>
      <c r="AP23" s="1">
        <f t="shared" si="75"/>
        <v>1.0024025215125674</v>
      </c>
      <c r="AQ23" s="1">
        <f t="shared" si="76"/>
        <v>1.0024025215125674</v>
      </c>
      <c r="AR23" s="1">
        <f t="shared" si="77"/>
        <v>1.0024025215125674</v>
      </c>
      <c r="AS23" s="1">
        <f t="shared" si="78"/>
        <v>1.0024025215125674</v>
      </c>
      <c r="AT23" s="1">
        <f t="shared" si="79"/>
        <v>1.0024025215125674</v>
      </c>
      <c r="AU23" s="1">
        <f t="shared" si="80"/>
        <v>1.0024025215125674</v>
      </c>
      <c r="AV23" s="1">
        <f t="shared" si="81"/>
        <v>1.0024025215125674</v>
      </c>
      <c r="AW23" s="1">
        <f t="shared" si="82"/>
        <v>1.0024025215125674</v>
      </c>
      <c r="AX23" s="1">
        <f t="shared" si="83"/>
        <v>1.0024025215125674</v>
      </c>
      <c r="AY23" s="1">
        <f t="shared" si="84"/>
        <v>1.0024025215125674</v>
      </c>
      <c r="AZ23" s="1">
        <f t="shared" si="85"/>
        <v>1.0024025215125674</v>
      </c>
      <c r="BA23" s="1">
        <f t="shared" si="86"/>
        <v>1.0024025215125674</v>
      </c>
      <c r="BB23" s="1">
        <f t="shared" si="87"/>
        <v>1.0024025215125674</v>
      </c>
      <c r="BC23" s="1">
        <f t="shared" si="88"/>
        <v>1.0024025215125674</v>
      </c>
      <c r="BD23" s="1">
        <f t="shared" si="89"/>
        <v>1.0024025215125674</v>
      </c>
      <c r="BE23" s="1">
        <f t="shared" si="90"/>
        <v>1.0024025215125674</v>
      </c>
      <c r="BF23" s="1">
        <f t="shared" si="91"/>
        <v>1.0024025215125674</v>
      </c>
      <c r="BG23" s="1">
        <f t="shared" si="92"/>
        <v>1.0024025215125674</v>
      </c>
      <c r="BH23" s="1">
        <f t="shared" si="93"/>
        <v>1.0024025215125674</v>
      </c>
      <c r="BI23" s="1">
        <f t="shared" si="94"/>
        <v>1.0024025215125674</v>
      </c>
      <c r="BJ23" s="1">
        <f t="shared" si="95"/>
        <v>1.0024025215125674</v>
      </c>
      <c r="BK23" s="1">
        <f t="shared" si="96"/>
        <v>1.0024025215125674</v>
      </c>
      <c r="BL23" s="1">
        <f t="shared" si="97"/>
        <v>1.0024025215125674</v>
      </c>
      <c r="BM23" s="1">
        <f t="shared" si="98"/>
        <v>1.0024025215125674</v>
      </c>
      <c r="BN23" s="1">
        <f t="shared" si="99"/>
        <v>1.0024025215125674</v>
      </c>
      <c r="BO23" s="1">
        <f t="shared" si="100"/>
        <v>1.0024025215125674</v>
      </c>
      <c r="BP23" s="1">
        <f t="shared" si="101"/>
        <v>1.0024025215125674</v>
      </c>
      <c r="BQ23" s="1">
        <f t="shared" si="102"/>
        <v>1.0024025215125674</v>
      </c>
      <c r="BR23" s="1">
        <f t="shared" si="103"/>
        <v>1.0024025215125674</v>
      </c>
      <c r="BS23" s="1">
        <f t="shared" si="104"/>
        <v>1.0024025215125674</v>
      </c>
      <c r="BT23" s="1">
        <f t="shared" si="105"/>
        <v>1.0024025215125674</v>
      </c>
      <c r="BU23" s="1">
        <f t="shared" si="106"/>
        <v>1.0024025215125674</v>
      </c>
      <c r="BV23" s="1">
        <f t="shared" si="107"/>
        <v>1.0024025215125674</v>
      </c>
      <c r="BW23" s="1">
        <f t="shared" si="108"/>
        <v>1.0024025214770282</v>
      </c>
      <c r="BX23" s="1">
        <f t="shared" si="109"/>
        <v>1.0024025174523232</v>
      </c>
      <c r="BY23" s="1">
        <f t="shared" si="110"/>
        <v>1.0024023175391397</v>
      </c>
      <c r="BZ23" s="1">
        <f t="shared" si="111"/>
        <v>1.002396614689621</v>
      </c>
      <c r="CA23" s="1">
        <f t="shared" si="112"/>
        <v>1.0022939761844862</v>
      </c>
      <c r="CB23" s="1">
        <f t="shared" si="113"/>
        <v>1.001090337377557</v>
      </c>
      <c r="CC23" s="1">
        <f t="shared" si="114"/>
        <v>0.99193826877254132</v>
      </c>
      <c r="CD23" s="1">
        <f t="shared" si="115"/>
        <v>0.94855176484842585</v>
      </c>
      <c r="CE23" s="1">
        <f t="shared" si="116"/>
        <v>0.82991409522560711</v>
      </c>
      <c r="CF23" s="1">
        <f t="shared" si="117"/>
        <v>0.65565070541897441</v>
      </c>
      <c r="CG23" s="1">
        <f t="shared" si="118"/>
        <v>0.46145141765764031</v>
      </c>
      <c r="CH23" s="1">
        <f t="shared" si="119"/>
        <v>0.27063976751067825</v>
      </c>
      <c r="CI23" s="1">
        <f t="shared" si="120"/>
        <v>0.11382583709551598</v>
      </c>
      <c r="CJ23" s="1">
        <f t="shared" si="121"/>
        <v>3.2331048858462282E-2</v>
      </c>
      <c r="CK23" s="1">
        <f t="shared" si="122"/>
        <v>6.1798826568572286E-3</v>
      </c>
      <c r="CL23" s="1">
        <f t="shared" si="123"/>
        <v>7.9694281224712213E-4</v>
      </c>
      <c r="CM23" s="1">
        <f t="shared" si="124"/>
        <v>6.8499497603629291E-5</v>
      </c>
      <c r="CN23" s="1">
        <f t="shared" si="125"/>
        <v>3.7673139474754288E-6</v>
      </c>
      <c r="CO23" s="1">
        <f t="shared" si="126"/>
        <v>1.201168539946338E-7</v>
      </c>
      <c r="CP23" s="1">
        <f t="shared" si="127"/>
        <v>1.6910530728314834E-9</v>
      </c>
      <c r="CQ23" s="1">
        <f t="shared" si="128"/>
        <v>0</v>
      </c>
      <c r="CR23" s="1">
        <f t="shared" si="129"/>
        <v>0</v>
      </c>
      <c r="CS23" s="1">
        <f t="shared" si="130"/>
        <v>0</v>
      </c>
      <c r="CT23" s="1">
        <f t="shared" si="131"/>
        <v>0</v>
      </c>
      <c r="CU23" s="1">
        <f t="shared" si="132"/>
        <v>0</v>
      </c>
      <c r="CV23" s="1">
        <f t="shared" si="133"/>
        <v>0</v>
      </c>
      <c r="CW23" s="1">
        <f t="shared" si="134"/>
        <v>0</v>
      </c>
      <c r="CX23" s="1">
        <f t="shared" si="135"/>
        <v>0</v>
      </c>
      <c r="CY23" s="1">
        <f t="shared" si="136"/>
        <v>0</v>
      </c>
      <c r="CZ23" s="1">
        <f t="shared" si="137"/>
        <v>0</v>
      </c>
      <c r="DA23" s="1">
        <f t="shared" si="138"/>
        <v>0</v>
      </c>
      <c r="DB23" s="1">
        <f t="shared" si="139"/>
        <v>0</v>
      </c>
      <c r="DC23" s="1">
        <f t="shared" si="140"/>
        <v>0</v>
      </c>
      <c r="DD23" s="1">
        <f t="shared" si="141"/>
        <v>0</v>
      </c>
      <c r="DE23" s="1">
        <f t="shared" si="142"/>
        <v>0</v>
      </c>
      <c r="DF23" s="1">
        <f t="shared" si="143"/>
        <v>0</v>
      </c>
      <c r="DG23" s="1">
        <f t="shared" si="144"/>
        <v>0</v>
      </c>
      <c r="DH23" s="1">
        <f t="shared" si="145"/>
        <v>0</v>
      </c>
      <c r="DI23" s="1">
        <f t="shared" si="146"/>
        <v>0</v>
      </c>
      <c r="DJ23" s="1">
        <f t="shared" si="147"/>
        <v>0</v>
      </c>
      <c r="DK23" s="1">
        <f t="shared" si="148"/>
        <v>0</v>
      </c>
      <c r="DL23" s="1">
        <f t="shared" si="149"/>
        <v>0</v>
      </c>
      <c r="DM23" s="1">
        <f t="shared" si="150"/>
        <v>0</v>
      </c>
      <c r="DN23" s="1">
        <f t="shared" si="151"/>
        <v>0</v>
      </c>
      <c r="DO23" s="1">
        <f t="shared" si="152"/>
        <v>0</v>
      </c>
      <c r="DP23" s="1">
        <f t="shared" si="153"/>
        <v>0</v>
      </c>
      <c r="DQ23" s="1">
        <f t="shared" si="154"/>
        <v>0</v>
      </c>
      <c r="DR23" s="1">
        <f t="shared" si="155"/>
        <v>0</v>
      </c>
      <c r="DS23" s="1">
        <f t="shared" si="156"/>
        <v>0</v>
      </c>
      <c r="DT23" s="1">
        <f t="shared" si="157"/>
        <v>0</v>
      </c>
      <c r="DU23" s="1">
        <f t="shared" si="158"/>
        <v>0</v>
      </c>
      <c r="DV23" s="1">
        <f t="shared" si="159"/>
        <v>0</v>
      </c>
      <c r="DW23" s="1">
        <f t="shared" si="160"/>
        <v>0</v>
      </c>
      <c r="DX23" s="1">
        <f t="shared" si="161"/>
        <v>0</v>
      </c>
      <c r="DY23" s="1">
        <f t="shared" si="162"/>
        <v>0</v>
      </c>
      <c r="DZ23" s="1">
        <f t="shared" si="163"/>
        <v>0</v>
      </c>
      <c r="EA23" s="1">
        <f t="shared" si="164"/>
        <v>0</v>
      </c>
      <c r="EB23" s="1">
        <f t="shared" si="165"/>
        <v>0</v>
      </c>
      <c r="EC23" s="1">
        <f t="shared" si="166"/>
        <v>0</v>
      </c>
      <c r="ED23" s="1">
        <f t="shared" si="167"/>
        <v>0</v>
      </c>
      <c r="EE23" s="1">
        <f t="shared" si="168"/>
        <v>0</v>
      </c>
      <c r="EF23" s="1">
        <f t="shared" si="169"/>
        <v>0</v>
      </c>
      <c r="EG23" s="1">
        <f t="shared" si="170"/>
        <v>0</v>
      </c>
      <c r="EH23" s="1">
        <f t="shared" si="171"/>
        <v>0</v>
      </c>
      <c r="EI23" s="1">
        <f t="shared" si="172"/>
        <v>0</v>
      </c>
      <c r="EJ23" s="1">
        <f t="shared" si="173"/>
        <v>0</v>
      </c>
      <c r="EK23" s="1">
        <f t="shared" si="174"/>
        <v>0</v>
      </c>
      <c r="EL23" s="1">
        <f t="shared" si="175"/>
        <v>0</v>
      </c>
      <c r="EM23" s="1">
        <f t="shared" si="176"/>
        <v>0</v>
      </c>
      <c r="EN23" s="1">
        <f t="shared" si="177"/>
        <v>0</v>
      </c>
      <c r="EO23" s="1">
        <f t="shared" si="178"/>
        <v>0</v>
      </c>
      <c r="EP23" s="1">
        <f t="shared" si="179"/>
        <v>0</v>
      </c>
      <c r="EQ23" s="1">
        <f t="shared" si="180"/>
        <v>0</v>
      </c>
      <c r="ER23" s="1">
        <f t="shared" si="181"/>
        <v>0</v>
      </c>
      <c r="ES23" s="1">
        <f t="shared" si="182"/>
        <v>0</v>
      </c>
      <c r="ET23" s="1">
        <f t="shared" si="183"/>
        <v>0</v>
      </c>
      <c r="EU23" s="1">
        <f t="shared" si="184"/>
        <v>0</v>
      </c>
      <c r="EV23" s="1">
        <f t="shared" si="185"/>
        <v>0</v>
      </c>
      <c r="EW23" s="1">
        <f t="shared" si="186"/>
        <v>0</v>
      </c>
      <c r="EX23" s="1">
        <f t="shared" si="187"/>
        <v>0</v>
      </c>
      <c r="EY23" s="1">
        <f t="shared" si="188"/>
        <v>0</v>
      </c>
      <c r="EZ23" s="1">
        <f t="shared" si="189"/>
        <v>0</v>
      </c>
      <c r="FA23" s="1">
        <f t="shared" si="190"/>
        <v>0</v>
      </c>
      <c r="FB23" s="1">
        <f t="shared" si="191"/>
        <v>0</v>
      </c>
      <c r="FC23" s="1">
        <f t="shared" si="192"/>
        <v>0</v>
      </c>
      <c r="FD23" s="75">
        <f t="shared" si="43"/>
        <v>0</v>
      </c>
    </row>
    <row r="24" spans="1:160" x14ac:dyDescent="0.35">
      <c r="A24" t="str">
        <f>IF(Summ!A24="","",Summ!A24)</f>
        <v>Delta t estab</v>
      </c>
      <c r="B24" s="14">
        <f>$B$6*$B$6/(2*$B$15)</f>
        <v>6.2500000000000014E-2</v>
      </c>
      <c r="G24" t="str">
        <f t="shared" si="193"/>
        <v>Refd, t=0.05</v>
      </c>
      <c r="H24" s="76">
        <f t="shared" si="194"/>
        <v>4.4999999999999998E-2</v>
      </c>
      <c r="I24" s="1">
        <f t="shared" si="36"/>
        <v>0</v>
      </c>
      <c r="J24" s="22">
        <f t="shared" si="37"/>
        <v>6.7078383989155662E-11</v>
      </c>
      <c r="K24" s="1">
        <f t="shared" si="44"/>
        <v>4.5506842389261642E-9</v>
      </c>
      <c r="L24" s="1">
        <f t="shared" si="45"/>
        <v>1.8209544950817295E-7</v>
      </c>
      <c r="M24" s="1">
        <f t="shared" si="46"/>
        <v>4.7229855062115525E-6</v>
      </c>
      <c r="N24" s="1">
        <f t="shared" si="47"/>
        <v>8.2871955665278019E-5</v>
      </c>
      <c r="O24" s="1">
        <f t="shared" si="48"/>
        <v>9.9581512476634737E-4</v>
      </c>
      <c r="P24" s="1">
        <f t="shared" si="49"/>
        <v>8.1118103841362026E-3</v>
      </c>
      <c r="Q24" s="1">
        <f t="shared" si="50"/>
        <v>4.3452420206468549E-2</v>
      </c>
      <c r="R24" s="1">
        <f t="shared" si="51"/>
        <v>0.14649293256130144</v>
      </c>
      <c r="S24" s="1">
        <f t="shared" si="52"/>
        <v>0.30953389321140723</v>
      </c>
      <c r="T24" s="1">
        <f t="shared" si="53"/>
        <v>0.49984307914475201</v>
      </c>
      <c r="U24" s="1">
        <f t="shared" si="54"/>
        <v>0.69184424829510927</v>
      </c>
      <c r="V24" s="1">
        <f t="shared" si="55"/>
        <v>0.85668815450078473</v>
      </c>
      <c r="W24" s="1">
        <f t="shared" si="56"/>
        <v>0.95380728969346218</v>
      </c>
      <c r="X24" s="1">
        <f t="shared" si="57"/>
        <v>0.99118940773152853</v>
      </c>
      <c r="Y24" s="1">
        <f t="shared" si="58"/>
        <v>1.0007962010299898</v>
      </c>
      <c r="Z24" s="1">
        <f t="shared" si="59"/>
        <v>1.0024821576253347</v>
      </c>
      <c r="AA24" s="1">
        <f t="shared" si="60"/>
        <v>1.0026856594737024</v>
      </c>
      <c r="AB24" s="1">
        <f t="shared" si="61"/>
        <v>1.0027023271629323</v>
      </c>
      <c r="AC24" s="1">
        <f t="shared" si="62"/>
        <v>1.0027032141628252</v>
      </c>
      <c r="AD24" s="1">
        <f t="shared" si="63"/>
        <v>1.0027032418823738</v>
      </c>
      <c r="AE24" s="1">
        <f t="shared" si="64"/>
        <v>1.0027032422690212</v>
      </c>
      <c r="AF24" s="1">
        <f t="shared" si="65"/>
        <v>1.0027032422690212</v>
      </c>
      <c r="AG24" s="1">
        <f t="shared" si="66"/>
        <v>1.0027032422690212</v>
      </c>
      <c r="AH24" s="1">
        <f t="shared" si="67"/>
        <v>1.0027032422690212</v>
      </c>
      <c r="AI24" s="1">
        <f t="shared" si="68"/>
        <v>1.0027032422690212</v>
      </c>
      <c r="AJ24" s="1">
        <f t="shared" si="69"/>
        <v>1.0027032422690212</v>
      </c>
      <c r="AK24" s="1">
        <f t="shared" si="70"/>
        <v>1.0027032422690212</v>
      </c>
      <c r="AL24" s="1">
        <f t="shared" si="71"/>
        <v>1.0027032422690212</v>
      </c>
      <c r="AM24" s="1">
        <f t="shared" si="72"/>
        <v>1.0027032422690212</v>
      </c>
      <c r="AN24" s="1">
        <f t="shared" si="73"/>
        <v>1.0027032422690212</v>
      </c>
      <c r="AO24" s="1">
        <f t="shared" si="74"/>
        <v>1.0027032422690212</v>
      </c>
      <c r="AP24" s="1">
        <f t="shared" si="75"/>
        <v>1.0027032422690212</v>
      </c>
      <c r="AQ24" s="1">
        <f t="shared" si="76"/>
        <v>1.0027032422690212</v>
      </c>
      <c r="AR24" s="1">
        <f t="shared" si="77"/>
        <v>1.0027032422690212</v>
      </c>
      <c r="AS24" s="1">
        <f t="shared" si="78"/>
        <v>1.0027032422690212</v>
      </c>
      <c r="AT24" s="1">
        <f t="shared" si="79"/>
        <v>1.0027032422690212</v>
      </c>
      <c r="AU24" s="1">
        <f t="shared" si="80"/>
        <v>1.0027032422690212</v>
      </c>
      <c r="AV24" s="1">
        <f t="shared" si="81"/>
        <v>1.0027032422690212</v>
      </c>
      <c r="AW24" s="1">
        <f t="shared" si="82"/>
        <v>1.0027032422690212</v>
      </c>
      <c r="AX24" s="1">
        <f t="shared" si="83"/>
        <v>1.0027032422690212</v>
      </c>
      <c r="AY24" s="1">
        <f t="shared" si="84"/>
        <v>1.0027032422690212</v>
      </c>
      <c r="AZ24" s="1">
        <f t="shared" si="85"/>
        <v>1.0027032422690212</v>
      </c>
      <c r="BA24" s="1">
        <f t="shared" si="86"/>
        <v>1.0027032422690212</v>
      </c>
      <c r="BB24" s="1">
        <f t="shared" si="87"/>
        <v>1.0027032422690212</v>
      </c>
      <c r="BC24" s="1">
        <f t="shared" si="88"/>
        <v>1.0027032422690212</v>
      </c>
      <c r="BD24" s="1">
        <f t="shared" si="89"/>
        <v>1.0027032422690212</v>
      </c>
      <c r="BE24" s="1">
        <f t="shared" si="90"/>
        <v>1.0027032422690212</v>
      </c>
      <c r="BF24" s="1">
        <f t="shared" si="91"/>
        <v>1.0027032422690212</v>
      </c>
      <c r="BG24" s="1">
        <f t="shared" si="92"/>
        <v>1.0027032422690212</v>
      </c>
      <c r="BH24" s="1">
        <f t="shared" si="93"/>
        <v>1.0027032422690212</v>
      </c>
      <c r="BI24" s="1">
        <f t="shared" si="94"/>
        <v>1.0027032422690212</v>
      </c>
      <c r="BJ24" s="1">
        <f t="shared" si="95"/>
        <v>1.0027032422690212</v>
      </c>
      <c r="BK24" s="1">
        <f t="shared" si="96"/>
        <v>1.0027032422690212</v>
      </c>
      <c r="BL24" s="1">
        <f t="shared" si="97"/>
        <v>1.0027032422690212</v>
      </c>
      <c r="BM24" s="1">
        <f t="shared" si="98"/>
        <v>1.0027032422690212</v>
      </c>
      <c r="BN24" s="1">
        <f t="shared" si="99"/>
        <v>1.0027032422690212</v>
      </c>
      <c r="BO24" s="1">
        <f t="shared" si="100"/>
        <v>1.0027032422690212</v>
      </c>
      <c r="BP24" s="1">
        <f t="shared" si="101"/>
        <v>1.0027032422690212</v>
      </c>
      <c r="BQ24" s="1">
        <f t="shared" si="102"/>
        <v>1.0027032422690212</v>
      </c>
      <c r="BR24" s="1">
        <f t="shared" si="103"/>
        <v>1.0027032422690212</v>
      </c>
      <c r="BS24" s="1">
        <f t="shared" si="104"/>
        <v>1.0027032422690212</v>
      </c>
      <c r="BT24" s="1">
        <f t="shared" si="105"/>
        <v>1.0027032422690212</v>
      </c>
      <c r="BU24" s="1">
        <f t="shared" si="106"/>
        <v>1.0027032422690212</v>
      </c>
      <c r="BV24" s="1">
        <f t="shared" si="107"/>
        <v>1.0027032422668978</v>
      </c>
      <c r="BW24" s="1">
        <f t="shared" si="108"/>
        <v>1.0027032419959545</v>
      </c>
      <c r="BX24" s="1">
        <f t="shared" si="109"/>
        <v>1.0027032266056453</v>
      </c>
      <c r="BY24" s="1">
        <f t="shared" si="110"/>
        <v>1.0027027149041829</v>
      </c>
      <c r="BZ24" s="1">
        <f t="shared" si="111"/>
        <v>1.002691708584625</v>
      </c>
      <c r="CA24" s="1">
        <f t="shared" si="112"/>
        <v>1.0025320721565589</v>
      </c>
      <c r="CB24" s="1">
        <f t="shared" si="113"/>
        <v>1.0009553535791655</v>
      </c>
      <c r="CC24" s="1">
        <f t="shared" si="114"/>
        <v>0.99050720883049514</v>
      </c>
      <c r="CD24" s="1">
        <f t="shared" si="115"/>
        <v>0.94590930560364184</v>
      </c>
      <c r="CE24" s="1">
        <f t="shared" si="116"/>
        <v>0.83126663751312979</v>
      </c>
      <c r="CF24" s="1">
        <f t="shared" si="117"/>
        <v>0.66118734350709429</v>
      </c>
      <c r="CG24" s="1">
        <f t="shared" si="118"/>
        <v>0.4690511974303459</v>
      </c>
      <c r="CH24" s="1">
        <f t="shared" si="119"/>
        <v>0.2798830907283687</v>
      </c>
      <c r="CI24" s="1">
        <f t="shared" si="120"/>
        <v>0.12427008786179115</v>
      </c>
      <c r="CJ24" s="1">
        <f t="shared" si="121"/>
        <v>3.8734236227252923E-2</v>
      </c>
      <c r="CK24" s="1">
        <f t="shared" si="122"/>
        <v>8.4147313139759945E-3</v>
      </c>
      <c r="CL24" s="1">
        <f t="shared" si="123"/>
        <v>1.2794372478574937E-3</v>
      </c>
      <c r="CM24" s="1">
        <f t="shared" si="124"/>
        <v>1.3576541074899776E-4</v>
      </c>
      <c r="CN24" s="1">
        <f t="shared" si="125"/>
        <v>9.865011026378027E-6</v>
      </c>
      <c r="CO24" s="1">
        <f t="shared" si="126"/>
        <v>4.6852351038217882E-7</v>
      </c>
      <c r="CP24" s="1">
        <f t="shared" si="127"/>
        <v>1.31201198182167E-8</v>
      </c>
      <c r="CQ24" s="1">
        <f t="shared" si="128"/>
        <v>1.6445491133286175E-10</v>
      </c>
      <c r="CR24" s="1">
        <f t="shared" si="129"/>
        <v>0</v>
      </c>
      <c r="CS24" s="1">
        <f t="shared" si="130"/>
        <v>0</v>
      </c>
      <c r="CT24" s="1">
        <f t="shared" si="131"/>
        <v>0</v>
      </c>
      <c r="CU24" s="1">
        <f t="shared" si="132"/>
        <v>0</v>
      </c>
      <c r="CV24" s="1">
        <f t="shared" si="133"/>
        <v>0</v>
      </c>
      <c r="CW24" s="1">
        <f t="shared" si="134"/>
        <v>0</v>
      </c>
      <c r="CX24" s="1">
        <f t="shared" si="135"/>
        <v>0</v>
      </c>
      <c r="CY24" s="1">
        <f t="shared" si="136"/>
        <v>0</v>
      </c>
      <c r="CZ24" s="1">
        <f t="shared" si="137"/>
        <v>0</v>
      </c>
      <c r="DA24" s="1">
        <f t="shared" si="138"/>
        <v>0</v>
      </c>
      <c r="DB24" s="1">
        <f t="shared" si="139"/>
        <v>0</v>
      </c>
      <c r="DC24" s="1">
        <f t="shared" si="140"/>
        <v>0</v>
      </c>
      <c r="DD24" s="1">
        <f t="shared" si="141"/>
        <v>0</v>
      </c>
      <c r="DE24" s="1">
        <f t="shared" si="142"/>
        <v>0</v>
      </c>
      <c r="DF24" s="1">
        <f t="shared" si="143"/>
        <v>0</v>
      </c>
      <c r="DG24" s="1">
        <f t="shared" si="144"/>
        <v>0</v>
      </c>
      <c r="DH24" s="1">
        <f t="shared" si="145"/>
        <v>0</v>
      </c>
      <c r="DI24" s="1">
        <f t="shared" si="146"/>
        <v>0</v>
      </c>
      <c r="DJ24" s="1">
        <f t="shared" si="147"/>
        <v>0</v>
      </c>
      <c r="DK24" s="1">
        <f t="shared" si="148"/>
        <v>0</v>
      </c>
      <c r="DL24" s="1">
        <f t="shared" si="149"/>
        <v>0</v>
      </c>
      <c r="DM24" s="1">
        <f t="shared" si="150"/>
        <v>0</v>
      </c>
      <c r="DN24" s="1">
        <f t="shared" si="151"/>
        <v>0</v>
      </c>
      <c r="DO24" s="1">
        <f t="shared" si="152"/>
        <v>0</v>
      </c>
      <c r="DP24" s="1">
        <f t="shared" si="153"/>
        <v>0</v>
      </c>
      <c r="DQ24" s="1">
        <f t="shared" si="154"/>
        <v>0</v>
      </c>
      <c r="DR24" s="1">
        <f t="shared" si="155"/>
        <v>0</v>
      </c>
      <c r="DS24" s="1">
        <f t="shared" si="156"/>
        <v>0</v>
      </c>
      <c r="DT24" s="1">
        <f t="shared" si="157"/>
        <v>0</v>
      </c>
      <c r="DU24" s="1">
        <f t="shared" si="158"/>
        <v>0</v>
      </c>
      <c r="DV24" s="1">
        <f t="shared" si="159"/>
        <v>0</v>
      </c>
      <c r="DW24" s="1">
        <f t="shared" si="160"/>
        <v>0</v>
      </c>
      <c r="DX24" s="1">
        <f t="shared" si="161"/>
        <v>0</v>
      </c>
      <c r="DY24" s="1">
        <f t="shared" si="162"/>
        <v>0</v>
      </c>
      <c r="DZ24" s="1">
        <f t="shared" si="163"/>
        <v>0</v>
      </c>
      <c r="EA24" s="1">
        <f t="shared" si="164"/>
        <v>0</v>
      </c>
      <c r="EB24" s="1">
        <f t="shared" si="165"/>
        <v>0</v>
      </c>
      <c r="EC24" s="1">
        <f t="shared" si="166"/>
        <v>0</v>
      </c>
      <c r="ED24" s="1">
        <f t="shared" si="167"/>
        <v>0</v>
      </c>
      <c r="EE24" s="1">
        <f t="shared" si="168"/>
        <v>0</v>
      </c>
      <c r="EF24" s="1">
        <f t="shared" si="169"/>
        <v>0</v>
      </c>
      <c r="EG24" s="1">
        <f t="shared" si="170"/>
        <v>0</v>
      </c>
      <c r="EH24" s="1">
        <f t="shared" si="171"/>
        <v>0</v>
      </c>
      <c r="EI24" s="1">
        <f t="shared" si="172"/>
        <v>0</v>
      </c>
      <c r="EJ24" s="1">
        <f t="shared" si="173"/>
        <v>0</v>
      </c>
      <c r="EK24" s="1">
        <f t="shared" si="174"/>
        <v>0</v>
      </c>
      <c r="EL24" s="1">
        <f t="shared" si="175"/>
        <v>0</v>
      </c>
      <c r="EM24" s="1">
        <f t="shared" si="176"/>
        <v>0</v>
      </c>
      <c r="EN24" s="1">
        <f t="shared" si="177"/>
        <v>0</v>
      </c>
      <c r="EO24" s="1">
        <f t="shared" si="178"/>
        <v>0</v>
      </c>
      <c r="EP24" s="1">
        <f t="shared" si="179"/>
        <v>0</v>
      </c>
      <c r="EQ24" s="1">
        <f t="shared" si="180"/>
        <v>0</v>
      </c>
      <c r="ER24" s="1">
        <f t="shared" si="181"/>
        <v>0</v>
      </c>
      <c r="ES24" s="1">
        <f t="shared" si="182"/>
        <v>0</v>
      </c>
      <c r="ET24" s="1">
        <f t="shared" si="183"/>
        <v>0</v>
      </c>
      <c r="EU24" s="1">
        <f t="shared" si="184"/>
        <v>0</v>
      </c>
      <c r="EV24" s="1">
        <f t="shared" si="185"/>
        <v>0</v>
      </c>
      <c r="EW24" s="1">
        <f t="shared" si="186"/>
        <v>0</v>
      </c>
      <c r="EX24" s="1">
        <f t="shared" si="187"/>
        <v>0</v>
      </c>
      <c r="EY24" s="1">
        <f t="shared" si="188"/>
        <v>0</v>
      </c>
      <c r="EZ24" s="1">
        <f t="shared" si="189"/>
        <v>0</v>
      </c>
      <c r="FA24" s="1">
        <f t="shared" si="190"/>
        <v>0</v>
      </c>
      <c r="FB24" s="1">
        <f t="shared" si="191"/>
        <v>0</v>
      </c>
      <c r="FC24" s="1">
        <f t="shared" si="192"/>
        <v>0</v>
      </c>
      <c r="FD24" s="75">
        <f t="shared" si="43"/>
        <v>0</v>
      </c>
    </row>
    <row r="25" spans="1:160" x14ac:dyDescent="0.35">
      <c r="A25" t="str">
        <f>IF(Summ!A25="","",Summ!A25)</f>
        <v>Deltax Peclet</v>
      </c>
      <c r="B25" s="14">
        <f>B15/2/B33</f>
        <v>3.3755274261603373E-2</v>
      </c>
      <c r="G25" t="str">
        <f t="shared" si="193"/>
        <v>Refd, t=0.05</v>
      </c>
      <c r="H25" s="76">
        <f t="shared" si="194"/>
        <v>4.9999999999999996E-2</v>
      </c>
      <c r="I25" s="1">
        <f t="shared" si="36"/>
        <v>0</v>
      </c>
      <c r="J25" s="22">
        <f t="shared" si="37"/>
        <v>2.8792663809009408E-10</v>
      </c>
      <c r="K25" s="1">
        <f t="shared" si="44"/>
        <v>1.2990027034076128E-8</v>
      </c>
      <c r="L25" s="1">
        <f t="shared" si="45"/>
        <v>3.9176132075367449E-7</v>
      </c>
      <c r="M25" s="1">
        <f t="shared" si="46"/>
        <v>8.1812857862003231E-6</v>
      </c>
      <c r="N25" s="1">
        <f t="shared" si="47"/>
        <v>1.2067918574845498E-4</v>
      </c>
      <c r="O25" s="1">
        <f t="shared" si="48"/>
        <v>1.2585789867814109E-3</v>
      </c>
      <c r="P25" s="1">
        <f t="shared" si="49"/>
        <v>9.1420269758842598E-3</v>
      </c>
      <c r="Q25" s="1">
        <f t="shared" si="50"/>
        <v>4.4890770724954822E-2</v>
      </c>
      <c r="R25" s="1">
        <f t="shared" si="51"/>
        <v>0.14369822602624693</v>
      </c>
      <c r="S25" s="1">
        <f t="shared" si="52"/>
        <v>0.3017132760803039</v>
      </c>
      <c r="T25" s="1">
        <f t="shared" si="53"/>
        <v>0.48926134578134345</v>
      </c>
      <c r="U25" s="1">
        <f t="shared" si="54"/>
        <v>0.67978738923361059</v>
      </c>
      <c r="V25" s="1">
        <f t="shared" si="55"/>
        <v>0.84415438936894049</v>
      </c>
      <c r="W25" s="1">
        <f t="shared" si="56"/>
        <v>0.94554731767258471</v>
      </c>
      <c r="X25" s="1">
        <f t="shared" si="57"/>
        <v>0.98795518896738521</v>
      </c>
      <c r="Y25" s="1">
        <f t="shared" si="58"/>
        <v>1.0001496520379858</v>
      </c>
      <c r="Z25" s="1">
        <f t="shared" si="59"/>
        <v>1.0026121873650948</v>
      </c>
      <c r="AA25" s="1">
        <f t="shared" si="60"/>
        <v>1.0029654772851597</v>
      </c>
      <c r="AB25" s="1">
        <f t="shared" si="61"/>
        <v>1.0030013962959712</v>
      </c>
      <c r="AC25" s="1">
        <f t="shared" si="62"/>
        <v>1.0030039315541717</v>
      </c>
      <c r="AD25" s="1">
        <f t="shared" si="63"/>
        <v>1.003004049909497</v>
      </c>
      <c r="AE25" s="1">
        <f t="shared" si="64"/>
        <v>1.0030040532003888</v>
      </c>
      <c r="AF25" s="1">
        <f t="shared" si="65"/>
        <v>1.0030040532417019</v>
      </c>
      <c r="AG25" s="1">
        <f t="shared" si="66"/>
        <v>1.0030040532417019</v>
      </c>
      <c r="AH25" s="1">
        <f t="shared" si="67"/>
        <v>1.0030040532417019</v>
      </c>
      <c r="AI25" s="1">
        <f t="shared" si="68"/>
        <v>1.0030040532417019</v>
      </c>
      <c r="AJ25" s="1">
        <f t="shared" si="69"/>
        <v>1.0030040532417019</v>
      </c>
      <c r="AK25" s="1">
        <f t="shared" si="70"/>
        <v>1.0030040532417019</v>
      </c>
      <c r="AL25" s="1">
        <f t="shared" si="71"/>
        <v>1.0030040532417019</v>
      </c>
      <c r="AM25" s="1">
        <f t="shared" si="72"/>
        <v>1.0030040532417019</v>
      </c>
      <c r="AN25" s="1">
        <f t="shared" si="73"/>
        <v>1.0030040532417019</v>
      </c>
      <c r="AO25" s="1">
        <f t="shared" si="74"/>
        <v>1.0030040532417019</v>
      </c>
      <c r="AP25" s="1">
        <f t="shared" si="75"/>
        <v>1.0030040532417019</v>
      </c>
      <c r="AQ25" s="1">
        <f t="shared" si="76"/>
        <v>1.0030040532417019</v>
      </c>
      <c r="AR25" s="1">
        <f t="shared" si="77"/>
        <v>1.0030040532417019</v>
      </c>
      <c r="AS25" s="1">
        <f t="shared" si="78"/>
        <v>1.0030040532417019</v>
      </c>
      <c r="AT25" s="1">
        <f t="shared" si="79"/>
        <v>1.0030040532417019</v>
      </c>
      <c r="AU25" s="1">
        <f t="shared" si="80"/>
        <v>1.0030040532417019</v>
      </c>
      <c r="AV25" s="1">
        <f t="shared" si="81"/>
        <v>1.0030040532417019</v>
      </c>
      <c r="AW25" s="1">
        <f t="shared" si="82"/>
        <v>1.0030040532417019</v>
      </c>
      <c r="AX25" s="1">
        <f t="shared" si="83"/>
        <v>1.0030040532417019</v>
      </c>
      <c r="AY25" s="1">
        <f t="shared" si="84"/>
        <v>1.0030040532417019</v>
      </c>
      <c r="AZ25" s="1">
        <f t="shared" si="85"/>
        <v>1.0030040532417019</v>
      </c>
      <c r="BA25" s="1">
        <f t="shared" si="86"/>
        <v>1.0030040532417019</v>
      </c>
      <c r="BB25" s="1">
        <f t="shared" si="87"/>
        <v>1.0030040532417019</v>
      </c>
      <c r="BC25" s="1">
        <f t="shared" si="88"/>
        <v>1.0030040532417019</v>
      </c>
      <c r="BD25" s="1">
        <f t="shared" si="89"/>
        <v>1.0030040532417019</v>
      </c>
      <c r="BE25" s="1">
        <f t="shared" si="90"/>
        <v>1.0030040532417019</v>
      </c>
      <c r="BF25" s="1">
        <f t="shared" si="91"/>
        <v>1.0030040532417019</v>
      </c>
      <c r="BG25" s="1">
        <f t="shared" si="92"/>
        <v>1.0030040532417019</v>
      </c>
      <c r="BH25" s="1">
        <f t="shared" si="93"/>
        <v>1.0030040532417019</v>
      </c>
      <c r="BI25" s="1">
        <f t="shared" si="94"/>
        <v>1.0030040532417019</v>
      </c>
      <c r="BJ25" s="1">
        <f t="shared" si="95"/>
        <v>1.0030040532417019</v>
      </c>
      <c r="BK25" s="1">
        <f t="shared" si="96"/>
        <v>1.0030040532417019</v>
      </c>
      <c r="BL25" s="1">
        <f t="shared" si="97"/>
        <v>1.0030040532417019</v>
      </c>
      <c r="BM25" s="1">
        <f t="shared" si="98"/>
        <v>1.0030040532417019</v>
      </c>
      <c r="BN25" s="1">
        <f t="shared" si="99"/>
        <v>1.0030040532417019</v>
      </c>
      <c r="BO25" s="1">
        <f t="shared" si="100"/>
        <v>1.0030040532417019</v>
      </c>
      <c r="BP25" s="1">
        <f t="shared" si="101"/>
        <v>1.0030040532417019</v>
      </c>
      <c r="BQ25" s="1">
        <f t="shared" si="102"/>
        <v>1.0030040532417019</v>
      </c>
      <c r="BR25" s="1">
        <f t="shared" si="103"/>
        <v>1.0030040532417019</v>
      </c>
      <c r="BS25" s="1">
        <f t="shared" si="104"/>
        <v>1.0030040532417019</v>
      </c>
      <c r="BT25" s="1">
        <f t="shared" si="105"/>
        <v>1.0030040532417019</v>
      </c>
      <c r="BU25" s="1">
        <f t="shared" si="106"/>
        <v>1.0030040532415754</v>
      </c>
      <c r="BV25" s="1">
        <f t="shared" si="107"/>
        <v>1.003004053223602</v>
      </c>
      <c r="BW25" s="1">
        <f t="shared" si="108"/>
        <v>1.0030040520738357</v>
      </c>
      <c r="BX25" s="1">
        <f t="shared" si="109"/>
        <v>1.0030040083865239</v>
      </c>
      <c r="BY25" s="1">
        <f t="shared" si="110"/>
        <v>1.0030029142827779</v>
      </c>
      <c r="BZ25" s="1">
        <f t="shared" si="111"/>
        <v>1.0029839804694587</v>
      </c>
      <c r="CA25" s="1">
        <f t="shared" si="112"/>
        <v>1.0027533480743305</v>
      </c>
      <c r="CB25" s="1">
        <f t="shared" si="113"/>
        <v>1.0007788437046832</v>
      </c>
      <c r="CC25" s="1">
        <f t="shared" si="114"/>
        <v>0.98913083165773197</v>
      </c>
      <c r="CD25" s="1">
        <f t="shared" si="115"/>
        <v>0.94362971977531018</v>
      </c>
      <c r="CE25" s="1">
        <f t="shared" si="116"/>
        <v>0.83247952891498023</v>
      </c>
      <c r="CF25" s="1">
        <f t="shared" si="117"/>
        <v>0.66643820294014244</v>
      </c>
      <c r="CG25" s="1">
        <f t="shared" si="118"/>
        <v>0.47655043546315251</v>
      </c>
      <c r="CH25" s="1">
        <f t="shared" si="119"/>
        <v>0.28904105064996427</v>
      </c>
      <c r="CI25" s="1">
        <f t="shared" si="120"/>
        <v>0.13434990697451321</v>
      </c>
      <c r="CJ25" s="1">
        <f t="shared" si="121"/>
        <v>4.5278769334910034E-2</v>
      </c>
      <c r="CK25" s="1">
        <f t="shared" si="122"/>
        <v>1.095072690850897E-2</v>
      </c>
      <c r="CL25" s="1">
        <f t="shared" si="123"/>
        <v>1.9080006928351707E-3</v>
      </c>
      <c r="CM25" s="1">
        <f t="shared" si="124"/>
        <v>2.3987083473056957E-4</v>
      </c>
      <c r="CN25" s="1">
        <f t="shared" si="125"/>
        <v>2.1581628937211944E-5</v>
      </c>
      <c r="CO25" s="1">
        <f t="shared" si="126"/>
        <v>1.3567831723713844E-6</v>
      </c>
      <c r="CP25" s="1">
        <f t="shared" si="127"/>
        <v>5.66673781221851E-8</v>
      </c>
      <c r="CQ25" s="1">
        <f t="shared" si="128"/>
        <v>1.4140984460778777E-9</v>
      </c>
      <c r="CR25" s="1">
        <f t="shared" si="129"/>
        <v>1.5968571890420874E-11</v>
      </c>
      <c r="CS25" s="1">
        <f t="shared" si="130"/>
        <v>0</v>
      </c>
      <c r="CT25" s="1">
        <f t="shared" si="131"/>
        <v>0</v>
      </c>
      <c r="CU25" s="1">
        <f t="shared" si="132"/>
        <v>0</v>
      </c>
      <c r="CV25" s="1">
        <f t="shared" si="133"/>
        <v>0</v>
      </c>
      <c r="CW25" s="1">
        <f t="shared" si="134"/>
        <v>0</v>
      </c>
      <c r="CX25" s="1">
        <f t="shared" si="135"/>
        <v>0</v>
      </c>
      <c r="CY25" s="1">
        <f t="shared" si="136"/>
        <v>0</v>
      </c>
      <c r="CZ25" s="1">
        <f t="shared" si="137"/>
        <v>0</v>
      </c>
      <c r="DA25" s="1">
        <f t="shared" si="138"/>
        <v>0</v>
      </c>
      <c r="DB25" s="1">
        <f t="shared" si="139"/>
        <v>0</v>
      </c>
      <c r="DC25" s="1">
        <f t="shared" si="140"/>
        <v>0</v>
      </c>
      <c r="DD25" s="1">
        <f t="shared" si="141"/>
        <v>0</v>
      </c>
      <c r="DE25" s="1">
        <f t="shared" si="142"/>
        <v>0</v>
      </c>
      <c r="DF25" s="1">
        <f t="shared" si="143"/>
        <v>0</v>
      </c>
      <c r="DG25" s="1">
        <f t="shared" si="144"/>
        <v>0</v>
      </c>
      <c r="DH25" s="1">
        <f t="shared" si="145"/>
        <v>0</v>
      </c>
      <c r="DI25" s="1">
        <f t="shared" si="146"/>
        <v>0</v>
      </c>
      <c r="DJ25" s="1">
        <f t="shared" si="147"/>
        <v>0</v>
      </c>
      <c r="DK25" s="1">
        <f t="shared" si="148"/>
        <v>0</v>
      </c>
      <c r="DL25" s="1">
        <f t="shared" si="149"/>
        <v>0</v>
      </c>
      <c r="DM25" s="1">
        <f t="shared" si="150"/>
        <v>0</v>
      </c>
      <c r="DN25" s="1">
        <f t="shared" si="151"/>
        <v>0</v>
      </c>
      <c r="DO25" s="1">
        <f t="shared" si="152"/>
        <v>0</v>
      </c>
      <c r="DP25" s="1">
        <f t="shared" si="153"/>
        <v>0</v>
      </c>
      <c r="DQ25" s="1">
        <f t="shared" si="154"/>
        <v>0</v>
      </c>
      <c r="DR25" s="1">
        <f t="shared" si="155"/>
        <v>0</v>
      </c>
      <c r="DS25" s="1">
        <f t="shared" si="156"/>
        <v>0</v>
      </c>
      <c r="DT25" s="1">
        <f t="shared" si="157"/>
        <v>0</v>
      </c>
      <c r="DU25" s="1">
        <f t="shared" si="158"/>
        <v>0</v>
      </c>
      <c r="DV25" s="1">
        <f t="shared" si="159"/>
        <v>0</v>
      </c>
      <c r="DW25" s="1">
        <f t="shared" si="160"/>
        <v>0</v>
      </c>
      <c r="DX25" s="1">
        <f t="shared" si="161"/>
        <v>0</v>
      </c>
      <c r="DY25" s="1">
        <f t="shared" si="162"/>
        <v>0</v>
      </c>
      <c r="DZ25" s="1">
        <f t="shared" si="163"/>
        <v>0</v>
      </c>
      <c r="EA25" s="1">
        <f t="shared" si="164"/>
        <v>0</v>
      </c>
      <c r="EB25" s="1">
        <f t="shared" si="165"/>
        <v>0</v>
      </c>
      <c r="EC25" s="1">
        <f t="shared" si="166"/>
        <v>0</v>
      </c>
      <c r="ED25" s="1">
        <f t="shared" si="167"/>
        <v>0</v>
      </c>
      <c r="EE25" s="1">
        <f t="shared" si="168"/>
        <v>0</v>
      </c>
      <c r="EF25" s="1">
        <f t="shared" si="169"/>
        <v>0</v>
      </c>
      <c r="EG25" s="1">
        <f t="shared" si="170"/>
        <v>0</v>
      </c>
      <c r="EH25" s="1">
        <f t="shared" si="171"/>
        <v>0</v>
      </c>
      <c r="EI25" s="1">
        <f t="shared" si="172"/>
        <v>0</v>
      </c>
      <c r="EJ25" s="1">
        <f t="shared" si="173"/>
        <v>0</v>
      </c>
      <c r="EK25" s="1">
        <f t="shared" si="174"/>
        <v>0</v>
      </c>
      <c r="EL25" s="1">
        <f t="shared" si="175"/>
        <v>0</v>
      </c>
      <c r="EM25" s="1">
        <f t="shared" si="176"/>
        <v>0</v>
      </c>
      <c r="EN25" s="1">
        <f t="shared" si="177"/>
        <v>0</v>
      </c>
      <c r="EO25" s="1">
        <f t="shared" si="178"/>
        <v>0</v>
      </c>
      <c r="EP25" s="1">
        <f t="shared" si="179"/>
        <v>0</v>
      </c>
      <c r="EQ25" s="1">
        <f t="shared" si="180"/>
        <v>0</v>
      </c>
      <c r="ER25" s="1">
        <f t="shared" si="181"/>
        <v>0</v>
      </c>
      <c r="ES25" s="1">
        <f t="shared" si="182"/>
        <v>0</v>
      </c>
      <c r="ET25" s="1">
        <f t="shared" si="183"/>
        <v>0</v>
      </c>
      <c r="EU25" s="1">
        <f t="shared" si="184"/>
        <v>0</v>
      </c>
      <c r="EV25" s="1">
        <f t="shared" si="185"/>
        <v>0</v>
      </c>
      <c r="EW25" s="1">
        <f t="shared" si="186"/>
        <v>0</v>
      </c>
      <c r="EX25" s="1">
        <f t="shared" si="187"/>
        <v>0</v>
      </c>
      <c r="EY25" s="1">
        <f t="shared" si="188"/>
        <v>0</v>
      </c>
      <c r="EZ25" s="1">
        <f t="shared" si="189"/>
        <v>0</v>
      </c>
      <c r="FA25" s="1">
        <f t="shared" si="190"/>
        <v>0</v>
      </c>
      <c r="FB25" s="1">
        <f t="shared" si="191"/>
        <v>0</v>
      </c>
      <c r="FC25" s="1">
        <f t="shared" si="192"/>
        <v>0</v>
      </c>
      <c r="FD25" s="75">
        <f t="shared" si="43"/>
        <v>0</v>
      </c>
    </row>
    <row r="26" spans="1:160" x14ac:dyDescent="0.35">
      <c r="A26" t="str">
        <f>IF(Summ!A26="","",Summ!A26)</f>
        <v>Deltax Courant</v>
      </c>
      <c r="B26" s="14">
        <f>B23*B7</f>
        <v>3.0000000000000001E-3</v>
      </c>
      <c r="G26" t="str">
        <f t="shared" si="193"/>
        <v>Refd, t=0.06</v>
      </c>
      <c r="H26" s="76">
        <f t="shared" si="194"/>
        <v>5.4999999999999993E-2</v>
      </c>
      <c r="I26" s="1">
        <f t="shared" si="36"/>
        <v>0</v>
      </c>
      <c r="J26" s="22">
        <f t="shared" si="37"/>
        <v>9.0774775265481508E-10</v>
      </c>
      <c r="K26" s="1">
        <f t="shared" si="44"/>
        <v>3.0650794387783087E-8</v>
      </c>
      <c r="L26" s="1">
        <f t="shared" si="45"/>
        <v>7.4330914751064406E-7</v>
      </c>
      <c r="M26" s="1">
        <f t="shared" si="46"/>
        <v>1.3022791504836589E-5</v>
      </c>
      <c r="N26" s="1">
        <f t="shared" si="47"/>
        <v>1.6615653415073136E-4</v>
      </c>
      <c r="O26" s="1">
        <f t="shared" si="48"/>
        <v>1.5359085098599302E-3</v>
      </c>
      <c r="P26" s="1">
        <f t="shared" si="49"/>
        <v>1.0109658776755957E-2</v>
      </c>
      <c r="Q26" s="1">
        <f t="shared" si="50"/>
        <v>4.6068354036137224E-2</v>
      </c>
      <c r="R26" s="1">
        <f t="shared" si="51"/>
        <v>0.14110515717755001</v>
      </c>
      <c r="S26" s="1">
        <f t="shared" si="52"/>
        <v>0.29429418046435823</v>
      </c>
      <c r="T26" s="1">
        <f t="shared" si="53"/>
        <v>0.47889982876682463</v>
      </c>
      <c r="U26" s="1">
        <f t="shared" si="54"/>
        <v>0.66786203924933774</v>
      </c>
      <c r="V26" s="1">
        <f t="shared" si="55"/>
        <v>0.83189048889648287</v>
      </c>
      <c r="W26" s="1">
        <f t="shared" si="56"/>
        <v>0.93708492605913685</v>
      </c>
      <c r="X26" s="1">
        <f t="shared" si="57"/>
        <v>0.98431292690680527</v>
      </c>
      <c r="Y26" s="1">
        <f t="shared" si="58"/>
        <v>0.99926478038888045</v>
      </c>
      <c r="Z26" s="1">
        <f t="shared" si="59"/>
        <v>1.0026665676054067</v>
      </c>
      <c r="AA26" s="1">
        <f t="shared" si="60"/>
        <v>1.0032302988583042</v>
      </c>
      <c r="AB26" s="1">
        <f t="shared" si="61"/>
        <v>1.0032985765933957</v>
      </c>
      <c r="AC26" s="1">
        <f t="shared" si="62"/>
        <v>1.0033045673535541</v>
      </c>
      <c r="AD26" s="1">
        <f t="shared" si="63"/>
        <v>1.003304938635361</v>
      </c>
      <c r="AE26" s="1">
        <f t="shared" si="64"/>
        <v>1.003304954066919</v>
      </c>
      <c r="AF26" s="1">
        <f t="shared" si="65"/>
        <v>1.0033049544532662</v>
      </c>
      <c r="AG26" s="1">
        <f t="shared" si="66"/>
        <v>1.0033049544576744</v>
      </c>
      <c r="AH26" s="1">
        <f t="shared" si="67"/>
        <v>1.0033049544576744</v>
      </c>
      <c r="AI26" s="1">
        <f t="shared" si="68"/>
        <v>1.0033049544576744</v>
      </c>
      <c r="AJ26" s="1">
        <f t="shared" si="69"/>
        <v>1.0033049544576744</v>
      </c>
      <c r="AK26" s="1">
        <f t="shared" si="70"/>
        <v>1.0033049544576744</v>
      </c>
      <c r="AL26" s="1">
        <f t="shared" si="71"/>
        <v>1.0033049544576744</v>
      </c>
      <c r="AM26" s="1">
        <f t="shared" si="72"/>
        <v>1.0033049544576744</v>
      </c>
      <c r="AN26" s="1">
        <f t="shared" si="73"/>
        <v>1.0033049544576744</v>
      </c>
      <c r="AO26" s="1">
        <f t="shared" si="74"/>
        <v>1.0033049544576744</v>
      </c>
      <c r="AP26" s="1">
        <f t="shared" si="75"/>
        <v>1.0033049544576744</v>
      </c>
      <c r="AQ26" s="1">
        <f t="shared" si="76"/>
        <v>1.0033049544576744</v>
      </c>
      <c r="AR26" s="1">
        <f t="shared" si="77"/>
        <v>1.0033049544576744</v>
      </c>
      <c r="AS26" s="1">
        <f t="shared" si="78"/>
        <v>1.0033049544576744</v>
      </c>
      <c r="AT26" s="1">
        <f t="shared" si="79"/>
        <v>1.0033049544576744</v>
      </c>
      <c r="AU26" s="1">
        <f t="shared" si="80"/>
        <v>1.0033049544576744</v>
      </c>
      <c r="AV26" s="1">
        <f t="shared" si="81"/>
        <v>1.0033049544576744</v>
      </c>
      <c r="AW26" s="1">
        <f t="shared" si="82"/>
        <v>1.0033049544576744</v>
      </c>
      <c r="AX26" s="1">
        <f t="shared" si="83"/>
        <v>1.0033049544576744</v>
      </c>
      <c r="AY26" s="1">
        <f t="shared" si="84"/>
        <v>1.0033049544576744</v>
      </c>
      <c r="AZ26" s="1">
        <f t="shared" si="85"/>
        <v>1.0033049544576744</v>
      </c>
      <c r="BA26" s="1">
        <f t="shared" si="86"/>
        <v>1.0033049544576744</v>
      </c>
      <c r="BB26" s="1">
        <f t="shared" si="87"/>
        <v>1.0033049544576744</v>
      </c>
      <c r="BC26" s="1">
        <f t="shared" si="88"/>
        <v>1.0033049544576744</v>
      </c>
      <c r="BD26" s="1">
        <f t="shared" si="89"/>
        <v>1.0033049544576744</v>
      </c>
      <c r="BE26" s="1">
        <f t="shared" si="90"/>
        <v>1.0033049544576744</v>
      </c>
      <c r="BF26" s="1">
        <f t="shared" si="91"/>
        <v>1.0033049544576744</v>
      </c>
      <c r="BG26" s="1">
        <f t="shared" si="92"/>
        <v>1.0033049544576744</v>
      </c>
      <c r="BH26" s="1">
        <f t="shared" si="93"/>
        <v>1.0033049544576744</v>
      </c>
      <c r="BI26" s="1">
        <f t="shared" si="94"/>
        <v>1.0033049544576744</v>
      </c>
      <c r="BJ26" s="1">
        <f t="shared" si="95"/>
        <v>1.0033049544576744</v>
      </c>
      <c r="BK26" s="1">
        <f t="shared" si="96"/>
        <v>1.0033049544576744</v>
      </c>
      <c r="BL26" s="1">
        <f t="shared" si="97"/>
        <v>1.0033049544576744</v>
      </c>
      <c r="BM26" s="1">
        <f t="shared" si="98"/>
        <v>1.0033049544576744</v>
      </c>
      <c r="BN26" s="1">
        <f t="shared" si="99"/>
        <v>1.0033049544576744</v>
      </c>
      <c r="BO26" s="1">
        <f t="shared" si="100"/>
        <v>1.0033049544576744</v>
      </c>
      <c r="BP26" s="1">
        <f t="shared" si="101"/>
        <v>1.0033049544576744</v>
      </c>
      <c r="BQ26" s="1">
        <f t="shared" si="102"/>
        <v>1.0033049544576744</v>
      </c>
      <c r="BR26" s="1">
        <f t="shared" si="103"/>
        <v>1.0033049544576744</v>
      </c>
      <c r="BS26" s="1">
        <f t="shared" si="104"/>
        <v>1.0033049544576744</v>
      </c>
      <c r="BT26" s="1">
        <f t="shared" si="105"/>
        <v>1.0033049544576669</v>
      </c>
      <c r="BU26" s="1">
        <f t="shared" si="106"/>
        <v>1.0033049544564894</v>
      </c>
      <c r="BV26" s="1">
        <f t="shared" si="107"/>
        <v>1.0033049543726751</v>
      </c>
      <c r="BW26" s="1">
        <f t="shared" si="108"/>
        <v>1.0033049507878518</v>
      </c>
      <c r="BX26" s="1">
        <f t="shared" si="109"/>
        <v>1.0033048482612097</v>
      </c>
      <c r="BY26" s="1">
        <f t="shared" si="110"/>
        <v>1.0033027846971703</v>
      </c>
      <c r="BZ26" s="1">
        <f t="shared" si="111"/>
        <v>1.0032728465931227</v>
      </c>
      <c r="CA26" s="1">
        <f t="shared" si="112"/>
        <v>1.0029576990825637</v>
      </c>
      <c r="CB26" s="1">
        <f t="shared" si="113"/>
        <v>1.0005690886119269</v>
      </c>
      <c r="CC26" s="1">
        <f t="shared" si="114"/>
        <v>0.9878183333016427</v>
      </c>
      <c r="CD26" s="1">
        <f t="shared" si="115"/>
        <v>0.94165191485704181</v>
      </c>
      <c r="CE26" s="1">
        <f t="shared" si="116"/>
        <v>0.83359357416130775</v>
      </c>
      <c r="CF26" s="1">
        <f t="shared" si="117"/>
        <v>0.67142899578197035</v>
      </c>
      <c r="CG26" s="1">
        <f t="shared" si="118"/>
        <v>0.48393174140461442</v>
      </c>
      <c r="CH26" s="1">
        <f t="shared" si="119"/>
        <v>0.29809494841451561</v>
      </c>
      <c r="CI26" s="1">
        <f t="shared" si="120"/>
        <v>0.14412386584909018</v>
      </c>
      <c r="CJ26" s="1">
        <f t="shared" si="121"/>
        <v>5.1924856371610595E-2</v>
      </c>
      <c r="CK26" s="1">
        <f t="shared" si="122"/>
        <v>1.3762660465361013E-2</v>
      </c>
      <c r="CL26" s="1">
        <f t="shared" si="123"/>
        <v>2.6910859914978532E-3</v>
      </c>
      <c r="CM26" s="1">
        <f t="shared" si="124"/>
        <v>3.8956988507559781E-4</v>
      </c>
      <c r="CN26" s="1">
        <f t="shared" si="125"/>
        <v>4.1651917213889846E-5</v>
      </c>
      <c r="CO26" s="1">
        <f t="shared" si="126"/>
        <v>3.2487366629632922E-6</v>
      </c>
      <c r="CP26" s="1">
        <f t="shared" si="127"/>
        <v>1.7984851339581801E-7</v>
      </c>
      <c r="CQ26" s="1">
        <f t="shared" si="128"/>
        <v>6.6999617550267367E-9</v>
      </c>
      <c r="CR26" s="1">
        <f t="shared" si="129"/>
        <v>1.5072495478789902E-10</v>
      </c>
      <c r="CS26" s="1">
        <f t="shared" si="130"/>
        <v>1.5481530447763037E-12</v>
      </c>
      <c r="CT26" s="1">
        <f t="shared" si="131"/>
        <v>0</v>
      </c>
      <c r="CU26" s="1">
        <f t="shared" si="132"/>
        <v>0</v>
      </c>
      <c r="CV26" s="1">
        <f t="shared" si="133"/>
        <v>0</v>
      </c>
      <c r="CW26" s="1">
        <f t="shared" si="134"/>
        <v>0</v>
      </c>
      <c r="CX26" s="1">
        <f t="shared" si="135"/>
        <v>0</v>
      </c>
      <c r="CY26" s="1">
        <f t="shared" si="136"/>
        <v>0</v>
      </c>
      <c r="CZ26" s="1">
        <f t="shared" si="137"/>
        <v>0</v>
      </c>
      <c r="DA26" s="1">
        <f t="shared" si="138"/>
        <v>0</v>
      </c>
      <c r="DB26" s="1">
        <f t="shared" si="139"/>
        <v>0</v>
      </c>
      <c r="DC26" s="1">
        <f t="shared" si="140"/>
        <v>0</v>
      </c>
      <c r="DD26" s="1">
        <f t="shared" si="141"/>
        <v>0</v>
      </c>
      <c r="DE26" s="1">
        <f t="shared" si="142"/>
        <v>0</v>
      </c>
      <c r="DF26" s="1">
        <f t="shared" si="143"/>
        <v>0</v>
      </c>
      <c r="DG26" s="1">
        <f t="shared" si="144"/>
        <v>0</v>
      </c>
      <c r="DH26" s="1">
        <f t="shared" si="145"/>
        <v>0</v>
      </c>
      <c r="DI26" s="1">
        <f t="shared" si="146"/>
        <v>0</v>
      </c>
      <c r="DJ26" s="1">
        <f t="shared" si="147"/>
        <v>0</v>
      </c>
      <c r="DK26" s="1">
        <f t="shared" si="148"/>
        <v>0</v>
      </c>
      <c r="DL26" s="1">
        <f t="shared" si="149"/>
        <v>0</v>
      </c>
      <c r="DM26" s="1">
        <f t="shared" si="150"/>
        <v>0</v>
      </c>
      <c r="DN26" s="1">
        <f t="shared" si="151"/>
        <v>0</v>
      </c>
      <c r="DO26" s="1">
        <f t="shared" si="152"/>
        <v>0</v>
      </c>
      <c r="DP26" s="1">
        <f t="shared" si="153"/>
        <v>0</v>
      </c>
      <c r="DQ26" s="1">
        <f t="shared" si="154"/>
        <v>0</v>
      </c>
      <c r="DR26" s="1">
        <f t="shared" si="155"/>
        <v>0</v>
      </c>
      <c r="DS26" s="1">
        <f t="shared" si="156"/>
        <v>0</v>
      </c>
      <c r="DT26" s="1">
        <f t="shared" si="157"/>
        <v>0</v>
      </c>
      <c r="DU26" s="1">
        <f t="shared" si="158"/>
        <v>0</v>
      </c>
      <c r="DV26" s="1">
        <f t="shared" si="159"/>
        <v>0</v>
      </c>
      <c r="DW26" s="1">
        <f t="shared" si="160"/>
        <v>0</v>
      </c>
      <c r="DX26" s="1">
        <f t="shared" si="161"/>
        <v>0</v>
      </c>
      <c r="DY26" s="1">
        <f t="shared" si="162"/>
        <v>0</v>
      </c>
      <c r="DZ26" s="1">
        <f t="shared" si="163"/>
        <v>0</v>
      </c>
      <c r="EA26" s="1">
        <f t="shared" si="164"/>
        <v>0</v>
      </c>
      <c r="EB26" s="1">
        <f t="shared" si="165"/>
        <v>0</v>
      </c>
      <c r="EC26" s="1">
        <f t="shared" si="166"/>
        <v>0</v>
      </c>
      <c r="ED26" s="1">
        <f t="shared" si="167"/>
        <v>0</v>
      </c>
      <c r="EE26" s="1">
        <f t="shared" si="168"/>
        <v>0</v>
      </c>
      <c r="EF26" s="1">
        <f t="shared" si="169"/>
        <v>0</v>
      </c>
      <c r="EG26" s="1">
        <f t="shared" si="170"/>
        <v>0</v>
      </c>
      <c r="EH26" s="1">
        <f t="shared" si="171"/>
        <v>0</v>
      </c>
      <c r="EI26" s="1">
        <f t="shared" si="172"/>
        <v>0</v>
      </c>
      <c r="EJ26" s="1">
        <f t="shared" si="173"/>
        <v>0</v>
      </c>
      <c r="EK26" s="1">
        <f t="shared" si="174"/>
        <v>0</v>
      </c>
      <c r="EL26" s="1">
        <f t="shared" si="175"/>
        <v>0</v>
      </c>
      <c r="EM26" s="1">
        <f t="shared" si="176"/>
        <v>0</v>
      </c>
      <c r="EN26" s="1">
        <f t="shared" si="177"/>
        <v>0</v>
      </c>
      <c r="EO26" s="1">
        <f t="shared" si="178"/>
        <v>0</v>
      </c>
      <c r="EP26" s="1">
        <f t="shared" si="179"/>
        <v>0</v>
      </c>
      <c r="EQ26" s="1">
        <f t="shared" si="180"/>
        <v>0</v>
      </c>
      <c r="ER26" s="1">
        <f t="shared" si="181"/>
        <v>0</v>
      </c>
      <c r="ES26" s="1">
        <f t="shared" si="182"/>
        <v>0</v>
      </c>
      <c r="ET26" s="1">
        <f t="shared" si="183"/>
        <v>0</v>
      </c>
      <c r="EU26" s="1">
        <f t="shared" si="184"/>
        <v>0</v>
      </c>
      <c r="EV26" s="1">
        <f t="shared" si="185"/>
        <v>0</v>
      </c>
      <c r="EW26" s="1">
        <f t="shared" si="186"/>
        <v>0</v>
      </c>
      <c r="EX26" s="1">
        <f t="shared" si="187"/>
        <v>0</v>
      </c>
      <c r="EY26" s="1">
        <f t="shared" si="188"/>
        <v>0</v>
      </c>
      <c r="EZ26" s="1">
        <f t="shared" si="189"/>
        <v>0</v>
      </c>
      <c r="FA26" s="1">
        <f t="shared" si="190"/>
        <v>0</v>
      </c>
      <c r="FB26" s="1">
        <f t="shared" si="191"/>
        <v>0</v>
      </c>
      <c r="FC26" s="1">
        <f t="shared" si="192"/>
        <v>0</v>
      </c>
      <c r="FD26" s="75">
        <f t="shared" si="43"/>
        <v>0</v>
      </c>
    </row>
    <row r="27" spans="1:160" x14ac:dyDescent="0.35">
      <c r="A27" t="str">
        <f>IF(Summ!A27="","",Summ!A27)</f>
        <v>v_min</v>
      </c>
      <c r="B27">
        <f>IF(Summ!B27="","",Summ!B27)</f>
        <v>7.8749999999999792E-2</v>
      </c>
      <c r="G27" t="str">
        <f t="shared" si="193"/>
        <v>Refd, t=0.06</v>
      </c>
      <c r="H27" s="76">
        <f t="shared" si="194"/>
        <v>5.9999999999999991E-2</v>
      </c>
      <c r="I27" s="1">
        <f t="shared" si="36"/>
        <v>0</v>
      </c>
      <c r="J27" s="22">
        <f t="shared" si="37"/>
        <v>2.3451690005730056E-9</v>
      </c>
      <c r="K27" s="1">
        <f t="shared" si="44"/>
        <v>6.3239431115310489E-8</v>
      </c>
      <c r="L27" s="1">
        <f t="shared" si="45"/>
        <v>1.2848534038444131E-6</v>
      </c>
      <c r="M27" s="1">
        <f t="shared" si="46"/>
        <v>1.9430048427925256E-5</v>
      </c>
      <c r="N27" s="1">
        <f t="shared" si="47"/>
        <v>2.1896846243275755E-4</v>
      </c>
      <c r="O27" s="1">
        <f t="shared" si="48"/>
        <v>1.8231277676516659E-3</v>
      </c>
      <c r="P27" s="1">
        <f t="shared" si="49"/>
        <v>1.1012986913262041E-2</v>
      </c>
      <c r="Q27" s="1">
        <f t="shared" si="50"/>
        <v>4.7030359014678814E-2</v>
      </c>
      <c r="R27" s="1">
        <f t="shared" si="51"/>
        <v>0.13867374088869519</v>
      </c>
      <c r="S27" s="1">
        <f t="shared" si="52"/>
        <v>0.28724567222596287</v>
      </c>
      <c r="T27" s="1">
        <f t="shared" si="53"/>
        <v>0.46877368404605885</v>
      </c>
      <c r="U27" s="1">
        <f t="shared" si="54"/>
        <v>0.65608501604705438</v>
      </c>
      <c r="V27" s="1">
        <f t="shared" si="55"/>
        <v>0.81985702880193057</v>
      </c>
      <c r="W27" s="1">
        <f t="shared" si="56"/>
        <v>0.92846037144569338</v>
      </c>
      <c r="X27" s="1">
        <f t="shared" si="57"/>
        <v>0.98029355383785222</v>
      </c>
      <c r="Y27" s="1">
        <f t="shared" si="58"/>
        <v>0.9981317512604494</v>
      </c>
      <c r="Z27" s="1">
        <f t="shared" si="59"/>
        <v>1.0026309593485301</v>
      </c>
      <c r="AA27" s="1">
        <f t="shared" si="60"/>
        <v>1.0034742932614773</v>
      </c>
      <c r="AB27" s="1">
        <f t="shared" si="61"/>
        <v>1.0035925565770727</v>
      </c>
      <c r="AC27" s="1">
        <f t="shared" si="62"/>
        <v>1.003604936491745</v>
      </c>
      <c r="AD27" s="1">
        <f t="shared" si="63"/>
        <v>1.0036058912099857</v>
      </c>
      <c r="AE27" s="1">
        <f t="shared" si="64"/>
        <v>1.0036059439248695</v>
      </c>
      <c r="AF27" s="1">
        <f t="shared" si="65"/>
        <v>1.0036059458986144</v>
      </c>
      <c r="AG27" s="1">
        <f t="shared" si="66"/>
        <v>1.003605945943542</v>
      </c>
      <c r="AH27" s="1">
        <f t="shared" si="67"/>
        <v>1.0036059459440116</v>
      </c>
      <c r="AI27" s="1">
        <f t="shared" si="68"/>
        <v>1.0036059459440116</v>
      </c>
      <c r="AJ27" s="1">
        <f t="shared" si="69"/>
        <v>1.0036059459440116</v>
      </c>
      <c r="AK27" s="1">
        <f t="shared" si="70"/>
        <v>1.0036059459440116</v>
      </c>
      <c r="AL27" s="1">
        <f t="shared" si="71"/>
        <v>1.0036059459440116</v>
      </c>
      <c r="AM27" s="1">
        <f t="shared" si="72"/>
        <v>1.0036059459440116</v>
      </c>
      <c r="AN27" s="1">
        <f t="shared" si="73"/>
        <v>1.0036059459440116</v>
      </c>
      <c r="AO27" s="1">
        <f t="shared" si="74"/>
        <v>1.0036059459440116</v>
      </c>
      <c r="AP27" s="1">
        <f t="shared" si="75"/>
        <v>1.0036059459440116</v>
      </c>
      <c r="AQ27" s="1">
        <f t="shared" si="76"/>
        <v>1.0036059459440116</v>
      </c>
      <c r="AR27" s="1">
        <f t="shared" si="77"/>
        <v>1.0036059459440116</v>
      </c>
      <c r="AS27" s="1">
        <f t="shared" si="78"/>
        <v>1.0036059459440116</v>
      </c>
      <c r="AT27" s="1">
        <f t="shared" si="79"/>
        <v>1.0036059459440116</v>
      </c>
      <c r="AU27" s="1">
        <f t="shared" si="80"/>
        <v>1.0036059459440116</v>
      </c>
      <c r="AV27" s="1">
        <f t="shared" si="81"/>
        <v>1.0036059459440116</v>
      </c>
      <c r="AW27" s="1">
        <f t="shared" si="82"/>
        <v>1.0036059459440116</v>
      </c>
      <c r="AX27" s="1">
        <f t="shared" si="83"/>
        <v>1.0036059459440116</v>
      </c>
      <c r="AY27" s="1">
        <f t="shared" si="84"/>
        <v>1.0036059459440116</v>
      </c>
      <c r="AZ27" s="1">
        <f t="shared" si="85"/>
        <v>1.0036059459440116</v>
      </c>
      <c r="BA27" s="1">
        <f t="shared" si="86"/>
        <v>1.0036059459440116</v>
      </c>
      <c r="BB27" s="1">
        <f t="shared" si="87"/>
        <v>1.0036059459440116</v>
      </c>
      <c r="BC27" s="1">
        <f t="shared" si="88"/>
        <v>1.0036059459440116</v>
      </c>
      <c r="BD27" s="1">
        <f t="shared" si="89"/>
        <v>1.0036059459440116</v>
      </c>
      <c r="BE27" s="1">
        <f t="shared" si="90"/>
        <v>1.0036059459440116</v>
      </c>
      <c r="BF27" s="1">
        <f t="shared" si="91"/>
        <v>1.0036059459440116</v>
      </c>
      <c r="BG27" s="1">
        <f t="shared" si="92"/>
        <v>1.0036059459440116</v>
      </c>
      <c r="BH27" s="1">
        <f t="shared" si="93"/>
        <v>1.0036059459440116</v>
      </c>
      <c r="BI27" s="1">
        <f t="shared" si="94"/>
        <v>1.0036059459440116</v>
      </c>
      <c r="BJ27" s="1">
        <f t="shared" si="95"/>
        <v>1.0036059459440116</v>
      </c>
      <c r="BK27" s="1">
        <f t="shared" si="96"/>
        <v>1.0036059459440116</v>
      </c>
      <c r="BL27" s="1">
        <f t="shared" si="97"/>
        <v>1.0036059459440116</v>
      </c>
      <c r="BM27" s="1">
        <f t="shared" si="98"/>
        <v>1.0036059459440116</v>
      </c>
      <c r="BN27" s="1">
        <f t="shared" si="99"/>
        <v>1.0036059459440116</v>
      </c>
      <c r="BO27" s="1">
        <f t="shared" si="100"/>
        <v>1.0036059459440116</v>
      </c>
      <c r="BP27" s="1">
        <f t="shared" si="101"/>
        <v>1.0036059459440116</v>
      </c>
      <c r="BQ27" s="1">
        <f t="shared" si="102"/>
        <v>1.0036059459440116</v>
      </c>
      <c r="BR27" s="1">
        <f t="shared" si="103"/>
        <v>1.0036059459440116</v>
      </c>
      <c r="BS27" s="1">
        <f t="shared" si="104"/>
        <v>1.0036059459440112</v>
      </c>
      <c r="BT27" s="1">
        <f t="shared" si="105"/>
        <v>1.0036059459439348</v>
      </c>
      <c r="BU27" s="1">
        <f t="shared" si="106"/>
        <v>1.0036059459379494</v>
      </c>
      <c r="BV27" s="1">
        <f t="shared" si="107"/>
        <v>1.0036059456532087</v>
      </c>
      <c r="BW27" s="1">
        <f t="shared" si="108"/>
        <v>1.0036059364911207</v>
      </c>
      <c r="BX27" s="1">
        <f t="shared" si="109"/>
        <v>1.0036057260615843</v>
      </c>
      <c r="BY27" s="1">
        <f t="shared" si="110"/>
        <v>1.0036021795119414</v>
      </c>
      <c r="BZ27" s="1">
        <f t="shared" si="111"/>
        <v>1.0035577971176224</v>
      </c>
      <c r="CA27" s="1">
        <f t="shared" si="112"/>
        <v>1.0031454799082422</v>
      </c>
      <c r="CB27" s="1">
        <f t="shared" si="113"/>
        <v>1.0003335927707702</v>
      </c>
      <c r="CC27" s="1">
        <f t="shared" si="114"/>
        <v>0.98657454810027811</v>
      </c>
      <c r="CD27" s="1">
        <f t="shared" si="115"/>
        <v>0.93992796327579831</v>
      </c>
      <c r="CE27" s="1">
        <f t="shared" si="116"/>
        <v>0.83463857514049111</v>
      </c>
      <c r="CF27" s="1">
        <f t="shared" si="117"/>
        <v>0.67618429445180839</v>
      </c>
      <c r="CG27" s="1">
        <f t="shared" si="118"/>
        <v>0.49118189570720761</v>
      </c>
      <c r="CH27" s="1">
        <f t="shared" si="119"/>
        <v>0.30703096455596179</v>
      </c>
      <c r="CI27" s="1">
        <f t="shared" si="120"/>
        <v>0.15363687720265057</v>
      </c>
      <c r="CJ27" s="1">
        <f t="shared" si="121"/>
        <v>5.8643264643356785E-2</v>
      </c>
      <c r="CK27" s="1">
        <f t="shared" si="122"/>
        <v>1.6825971174319502E-2</v>
      </c>
      <c r="CL27" s="1">
        <f t="shared" si="123"/>
        <v>3.6338683897197488E-3</v>
      </c>
      <c r="CM27" s="1">
        <f t="shared" si="124"/>
        <v>5.9321481765675372E-4</v>
      </c>
      <c r="CN27" s="1">
        <f t="shared" si="125"/>
        <v>7.3257719623737519E-5</v>
      </c>
      <c r="CO27" s="1">
        <f t="shared" si="126"/>
        <v>6.8038291485421428E-6</v>
      </c>
      <c r="CP27" s="1">
        <f t="shared" si="127"/>
        <v>4.6794710210224903E-7</v>
      </c>
      <c r="CQ27" s="1">
        <f t="shared" si="128"/>
        <v>2.3128721395885169E-8</v>
      </c>
      <c r="CR27" s="1">
        <f t="shared" si="129"/>
        <v>7.7729546822762262E-10</v>
      </c>
      <c r="CS27" s="1">
        <f t="shared" si="130"/>
        <v>1.591346514725562E-11</v>
      </c>
      <c r="CT27" s="1">
        <f t="shared" si="131"/>
        <v>1.4986121473434617E-13</v>
      </c>
      <c r="CU27" s="1">
        <f t="shared" si="132"/>
        <v>0</v>
      </c>
      <c r="CV27" s="1">
        <f t="shared" si="133"/>
        <v>0</v>
      </c>
      <c r="CW27" s="1">
        <f t="shared" si="134"/>
        <v>0</v>
      </c>
      <c r="CX27" s="1">
        <f t="shared" si="135"/>
        <v>0</v>
      </c>
      <c r="CY27" s="1">
        <f t="shared" si="136"/>
        <v>0</v>
      </c>
      <c r="CZ27" s="1">
        <f t="shared" si="137"/>
        <v>0</v>
      </c>
      <c r="DA27" s="1">
        <f t="shared" si="138"/>
        <v>0</v>
      </c>
      <c r="DB27" s="1">
        <f t="shared" si="139"/>
        <v>0</v>
      </c>
      <c r="DC27" s="1">
        <f t="shared" si="140"/>
        <v>0</v>
      </c>
      <c r="DD27" s="1">
        <f t="shared" si="141"/>
        <v>0</v>
      </c>
      <c r="DE27" s="1">
        <f t="shared" si="142"/>
        <v>0</v>
      </c>
      <c r="DF27" s="1">
        <f t="shared" si="143"/>
        <v>0</v>
      </c>
      <c r="DG27" s="1">
        <f t="shared" si="144"/>
        <v>0</v>
      </c>
      <c r="DH27" s="1">
        <f t="shared" si="145"/>
        <v>0</v>
      </c>
      <c r="DI27" s="1">
        <f t="shared" si="146"/>
        <v>0</v>
      </c>
      <c r="DJ27" s="1">
        <f t="shared" si="147"/>
        <v>0</v>
      </c>
      <c r="DK27" s="1">
        <f t="shared" si="148"/>
        <v>0</v>
      </c>
      <c r="DL27" s="1">
        <f t="shared" si="149"/>
        <v>0</v>
      </c>
      <c r="DM27" s="1">
        <f t="shared" si="150"/>
        <v>0</v>
      </c>
      <c r="DN27" s="1">
        <f t="shared" si="151"/>
        <v>0</v>
      </c>
      <c r="DO27" s="1">
        <f t="shared" si="152"/>
        <v>0</v>
      </c>
      <c r="DP27" s="1">
        <f t="shared" si="153"/>
        <v>0</v>
      </c>
      <c r="DQ27" s="1">
        <f t="shared" si="154"/>
        <v>0</v>
      </c>
      <c r="DR27" s="1">
        <f t="shared" si="155"/>
        <v>0</v>
      </c>
      <c r="DS27" s="1">
        <f t="shared" si="156"/>
        <v>0</v>
      </c>
      <c r="DT27" s="1">
        <f t="shared" si="157"/>
        <v>0</v>
      </c>
      <c r="DU27" s="1">
        <f t="shared" si="158"/>
        <v>0</v>
      </c>
      <c r="DV27" s="1">
        <f t="shared" si="159"/>
        <v>0</v>
      </c>
      <c r="DW27" s="1">
        <f t="shared" si="160"/>
        <v>0</v>
      </c>
      <c r="DX27" s="1">
        <f t="shared" si="161"/>
        <v>0</v>
      </c>
      <c r="DY27" s="1">
        <f t="shared" si="162"/>
        <v>0</v>
      </c>
      <c r="DZ27" s="1">
        <f t="shared" si="163"/>
        <v>0</v>
      </c>
      <c r="EA27" s="1">
        <f t="shared" si="164"/>
        <v>0</v>
      </c>
      <c r="EB27" s="1">
        <f t="shared" si="165"/>
        <v>0</v>
      </c>
      <c r="EC27" s="1">
        <f t="shared" si="166"/>
        <v>0</v>
      </c>
      <c r="ED27" s="1">
        <f t="shared" si="167"/>
        <v>0</v>
      </c>
      <c r="EE27" s="1">
        <f t="shared" si="168"/>
        <v>0</v>
      </c>
      <c r="EF27" s="1">
        <f t="shared" si="169"/>
        <v>0</v>
      </c>
      <c r="EG27" s="1">
        <f t="shared" si="170"/>
        <v>0</v>
      </c>
      <c r="EH27" s="1">
        <f t="shared" si="171"/>
        <v>0</v>
      </c>
      <c r="EI27" s="1">
        <f t="shared" si="172"/>
        <v>0</v>
      </c>
      <c r="EJ27" s="1">
        <f t="shared" si="173"/>
        <v>0</v>
      </c>
      <c r="EK27" s="1">
        <f t="shared" si="174"/>
        <v>0</v>
      </c>
      <c r="EL27" s="1">
        <f t="shared" si="175"/>
        <v>0</v>
      </c>
      <c r="EM27" s="1">
        <f t="shared" si="176"/>
        <v>0</v>
      </c>
      <c r="EN27" s="1">
        <f t="shared" si="177"/>
        <v>0</v>
      </c>
      <c r="EO27" s="1">
        <f t="shared" si="178"/>
        <v>0</v>
      </c>
      <c r="EP27" s="1">
        <f t="shared" si="179"/>
        <v>0</v>
      </c>
      <c r="EQ27" s="1">
        <f t="shared" si="180"/>
        <v>0</v>
      </c>
      <c r="ER27" s="1">
        <f t="shared" si="181"/>
        <v>0</v>
      </c>
      <c r="ES27" s="1">
        <f t="shared" si="182"/>
        <v>0</v>
      </c>
      <c r="ET27" s="1">
        <f t="shared" si="183"/>
        <v>0</v>
      </c>
      <c r="EU27" s="1">
        <f t="shared" si="184"/>
        <v>0</v>
      </c>
      <c r="EV27" s="1">
        <f t="shared" si="185"/>
        <v>0</v>
      </c>
      <c r="EW27" s="1">
        <f t="shared" si="186"/>
        <v>0</v>
      </c>
      <c r="EX27" s="1">
        <f t="shared" si="187"/>
        <v>0</v>
      </c>
      <c r="EY27" s="1">
        <f t="shared" si="188"/>
        <v>0</v>
      </c>
      <c r="EZ27" s="1">
        <f t="shared" si="189"/>
        <v>0</v>
      </c>
      <c r="FA27" s="1">
        <f t="shared" si="190"/>
        <v>0</v>
      </c>
      <c r="FB27" s="1">
        <f t="shared" si="191"/>
        <v>0</v>
      </c>
      <c r="FC27" s="1">
        <f t="shared" si="192"/>
        <v>0</v>
      </c>
      <c r="FD27" s="75">
        <f t="shared" si="43"/>
        <v>0</v>
      </c>
    </row>
    <row r="28" spans="1:160" x14ac:dyDescent="0.35">
      <c r="A28" t="str">
        <f>IF(Summ!A28="","",Summ!A28)</f>
        <v>Dimensionless quantities</v>
      </c>
      <c r="G28" t="str">
        <f t="shared" si="193"/>
        <v>Refd, t=0.07</v>
      </c>
      <c r="H28" s="76">
        <f t="shared" si="194"/>
        <v>6.4999999999999988E-2</v>
      </c>
      <c r="I28" s="1">
        <f t="shared" si="36"/>
        <v>0</v>
      </c>
      <c r="J28" s="22">
        <f t="shared" si="37"/>
        <v>5.2590096562928823E-9</v>
      </c>
      <c r="K28" s="1">
        <f t="shared" si="44"/>
        <v>1.1801635107961501E-7</v>
      </c>
      <c r="L28" s="1">
        <f t="shared" si="45"/>
        <v>2.0666528960220625E-6</v>
      </c>
      <c r="M28" s="1">
        <f t="shared" si="46"/>
        <v>2.7544715076210094E-5</v>
      </c>
      <c r="N28" s="1">
        <f t="shared" si="47"/>
        <v>2.7861573521921831E-4</v>
      </c>
      <c r="O28" s="1">
        <f t="shared" si="48"/>
        <v>2.1161841323983637E-3</v>
      </c>
      <c r="P28" s="1">
        <f t="shared" si="49"/>
        <v>1.1852364022327254E-2</v>
      </c>
      <c r="Q28" s="1">
        <f t="shared" si="50"/>
        <v>4.7812516583883503E-2</v>
      </c>
      <c r="R28" s="1">
        <f t="shared" si="51"/>
        <v>0.13637371173723753</v>
      </c>
      <c r="S28" s="1">
        <f t="shared" si="52"/>
        <v>0.28053819819657144</v>
      </c>
      <c r="T28" s="1">
        <f t="shared" si="53"/>
        <v>0.45889315716664364</v>
      </c>
      <c r="U28" s="1">
        <f t="shared" si="54"/>
        <v>0.64447004899026317</v>
      </c>
      <c r="V28" s="1">
        <f t="shared" si="55"/>
        <v>0.80802479778083702</v>
      </c>
      <c r="W28" s="1">
        <f t="shared" si="56"/>
        <v>0.9197048271871</v>
      </c>
      <c r="X28" s="1">
        <f t="shared" si="57"/>
        <v>0.97592688733922039</v>
      </c>
      <c r="Y28" s="1">
        <f t="shared" si="58"/>
        <v>0.99674488351735813</v>
      </c>
      <c r="Z28" s="1">
        <f t="shared" si="59"/>
        <v>1.0024919510431824</v>
      </c>
      <c r="AA28" s="1">
        <f t="shared" si="60"/>
        <v>1.0036909517972414</v>
      </c>
      <c r="AB28" s="1">
        <f t="shared" si="61"/>
        <v>1.003881598968773</v>
      </c>
      <c r="AC28" s="1">
        <f t="shared" si="62"/>
        <v>1.0039047420649021</v>
      </c>
      <c r="AD28" s="1">
        <f t="shared" si="63"/>
        <v>1.0039068736242929</v>
      </c>
      <c r="AE28" s="1">
        <f t="shared" si="64"/>
        <v>1.0039070201806621</v>
      </c>
      <c r="AF28" s="1">
        <f t="shared" si="65"/>
        <v>1.0039070274741868</v>
      </c>
      <c r="AG28" s="1">
        <f t="shared" si="66"/>
        <v>1.003907027722563</v>
      </c>
      <c r="AH28" s="1">
        <f t="shared" si="67"/>
        <v>1.0039070277277449</v>
      </c>
      <c r="AI28" s="1">
        <f t="shared" si="68"/>
        <v>1.0039070277277948</v>
      </c>
      <c r="AJ28" s="1">
        <f t="shared" si="69"/>
        <v>1.0039070277277948</v>
      </c>
      <c r="AK28" s="1">
        <f t="shared" si="70"/>
        <v>1.0039070277277948</v>
      </c>
      <c r="AL28" s="1">
        <f t="shared" si="71"/>
        <v>1.0039070277277948</v>
      </c>
      <c r="AM28" s="1">
        <f t="shared" si="72"/>
        <v>1.0039070277277948</v>
      </c>
      <c r="AN28" s="1">
        <f t="shared" si="73"/>
        <v>1.0039070277277948</v>
      </c>
      <c r="AO28" s="1">
        <f t="shared" si="74"/>
        <v>1.0039070277277948</v>
      </c>
      <c r="AP28" s="1">
        <f t="shared" si="75"/>
        <v>1.0039070277277948</v>
      </c>
      <c r="AQ28" s="1">
        <f t="shared" si="76"/>
        <v>1.0039070277277948</v>
      </c>
      <c r="AR28" s="1">
        <f t="shared" si="77"/>
        <v>1.0039070277277948</v>
      </c>
      <c r="AS28" s="1">
        <f t="shared" si="78"/>
        <v>1.0039070277277948</v>
      </c>
      <c r="AT28" s="1">
        <f t="shared" si="79"/>
        <v>1.0039070277277948</v>
      </c>
      <c r="AU28" s="1">
        <f t="shared" si="80"/>
        <v>1.0039070277277948</v>
      </c>
      <c r="AV28" s="1">
        <f t="shared" si="81"/>
        <v>1.0039070277277948</v>
      </c>
      <c r="AW28" s="1">
        <f t="shared" si="82"/>
        <v>1.0039070277277948</v>
      </c>
      <c r="AX28" s="1">
        <f t="shared" si="83"/>
        <v>1.0039070277277948</v>
      </c>
      <c r="AY28" s="1">
        <f t="shared" si="84"/>
        <v>1.0039070277277948</v>
      </c>
      <c r="AZ28" s="1">
        <f t="shared" si="85"/>
        <v>1.0039070277277948</v>
      </c>
      <c r="BA28" s="1">
        <f t="shared" si="86"/>
        <v>1.0039070277277948</v>
      </c>
      <c r="BB28" s="1">
        <f t="shared" si="87"/>
        <v>1.0039070277277948</v>
      </c>
      <c r="BC28" s="1">
        <f t="shared" si="88"/>
        <v>1.0039070277277948</v>
      </c>
      <c r="BD28" s="1">
        <f t="shared" si="89"/>
        <v>1.0039070277277948</v>
      </c>
      <c r="BE28" s="1">
        <f t="shared" si="90"/>
        <v>1.0039070277277948</v>
      </c>
      <c r="BF28" s="1">
        <f t="shared" si="91"/>
        <v>1.0039070277277948</v>
      </c>
      <c r="BG28" s="1">
        <f t="shared" si="92"/>
        <v>1.0039070277277948</v>
      </c>
      <c r="BH28" s="1">
        <f t="shared" si="93"/>
        <v>1.0039070277277948</v>
      </c>
      <c r="BI28" s="1">
        <f t="shared" si="94"/>
        <v>1.0039070277277948</v>
      </c>
      <c r="BJ28" s="1">
        <f t="shared" si="95"/>
        <v>1.0039070277277948</v>
      </c>
      <c r="BK28" s="1">
        <f t="shared" si="96"/>
        <v>1.0039070277277948</v>
      </c>
      <c r="BL28" s="1">
        <f t="shared" si="97"/>
        <v>1.0039070277277948</v>
      </c>
      <c r="BM28" s="1">
        <f t="shared" si="98"/>
        <v>1.0039070277277948</v>
      </c>
      <c r="BN28" s="1">
        <f t="shared" si="99"/>
        <v>1.0039070277277948</v>
      </c>
      <c r="BO28" s="1">
        <f t="shared" si="100"/>
        <v>1.0039070277277948</v>
      </c>
      <c r="BP28" s="1">
        <f t="shared" si="101"/>
        <v>1.0039070277277948</v>
      </c>
      <c r="BQ28" s="1">
        <f t="shared" si="102"/>
        <v>1.0039070277277948</v>
      </c>
      <c r="BR28" s="1">
        <f t="shared" si="103"/>
        <v>1.0039070277277948</v>
      </c>
      <c r="BS28" s="1">
        <f t="shared" si="104"/>
        <v>1.0039070277277899</v>
      </c>
      <c r="BT28" s="1">
        <f t="shared" si="105"/>
        <v>1.0039070277273698</v>
      </c>
      <c r="BU28" s="1">
        <f t="shared" si="106"/>
        <v>1.0039070277053621</v>
      </c>
      <c r="BV28" s="1">
        <f t="shared" si="107"/>
        <v>1.0039070269180579</v>
      </c>
      <c r="BW28" s="1">
        <f t="shared" si="108"/>
        <v>1.0039070065858382</v>
      </c>
      <c r="BX28" s="1">
        <f t="shared" si="109"/>
        <v>1.0039066158730934</v>
      </c>
      <c r="BY28" s="1">
        <f t="shared" si="110"/>
        <v>1.0039009428232937</v>
      </c>
      <c r="BZ28" s="1">
        <f t="shared" si="111"/>
        <v>1.0038384104761247</v>
      </c>
      <c r="CA28" s="1">
        <f t="shared" si="112"/>
        <v>1.0033173917903124</v>
      </c>
      <c r="CB28" s="1">
        <f t="shared" si="113"/>
        <v>1.0000789895595146</v>
      </c>
      <c r="CC28" s="1">
        <f t="shared" si="114"/>
        <v>0.98540136919539334</v>
      </c>
      <c r="CD28" s="1">
        <f t="shared" si="115"/>
        <v>0.9384198946725224</v>
      </c>
      <c r="CE28" s="1">
        <f t="shared" si="116"/>
        <v>0.8356363240577569</v>
      </c>
      <c r="CF28" s="1">
        <f t="shared" si="117"/>
        <v>0.68072688117714786</v>
      </c>
      <c r="CG28" s="1">
        <f t="shared" si="118"/>
        <v>0.49829136997926254</v>
      </c>
      <c r="CH28" s="1">
        <f t="shared" si="119"/>
        <v>0.31583894958024511</v>
      </c>
      <c r="CI28" s="1">
        <f t="shared" si="120"/>
        <v>0.16292351027083643</v>
      </c>
      <c r="CJ28" s="1">
        <f t="shared" si="121"/>
        <v>6.5412330136268432E-2</v>
      </c>
      <c r="CK28" s="1">
        <f t="shared" si="122"/>
        <v>2.011747594701262E-2</v>
      </c>
      <c r="CL28" s="1">
        <f t="shared" si="123"/>
        <v>4.7388080036237252E-3</v>
      </c>
      <c r="CM28" s="1">
        <f t="shared" si="124"/>
        <v>8.5852740692095785E-4</v>
      </c>
      <c r="CN28" s="1">
        <f t="shared" si="125"/>
        <v>1.1992945995727437E-4</v>
      </c>
      <c r="CO28" s="1">
        <f t="shared" si="126"/>
        <v>1.2891821097034876E-5</v>
      </c>
      <c r="CP28" s="1">
        <f t="shared" si="127"/>
        <v>1.0572900441668008E-6</v>
      </c>
      <c r="CQ28" s="1">
        <f t="shared" si="128"/>
        <v>6.4988342845148149E-8</v>
      </c>
      <c r="CR28" s="1">
        <f t="shared" si="129"/>
        <v>2.8998469791494208E-9</v>
      </c>
      <c r="CS28" s="1">
        <f t="shared" si="130"/>
        <v>8.8737964616906024E-11</v>
      </c>
      <c r="CT28" s="1">
        <f t="shared" si="131"/>
        <v>1.6663293258134045E-12</v>
      </c>
      <c r="CU28" s="1">
        <f t="shared" si="132"/>
        <v>1.4484086404074556E-14</v>
      </c>
      <c r="CV28" s="1">
        <f t="shared" si="133"/>
        <v>0</v>
      </c>
      <c r="CW28" s="1">
        <f t="shared" si="134"/>
        <v>0</v>
      </c>
      <c r="CX28" s="1">
        <f t="shared" si="135"/>
        <v>0</v>
      </c>
      <c r="CY28" s="1">
        <f t="shared" si="136"/>
        <v>0</v>
      </c>
      <c r="CZ28" s="1">
        <f t="shared" si="137"/>
        <v>0</v>
      </c>
      <c r="DA28" s="1">
        <f t="shared" si="138"/>
        <v>0</v>
      </c>
      <c r="DB28" s="1">
        <f t="shared" si="139"/>
        <v>0</v>
      </c>
      <c r="DC28" s="1">
        <f t="shared" si="140"/>
        <v>0</v>
      </c>
      <c r="DD28" s="1">
        <f t="shared" si="141"/>
        <v>0</v>
      </c>
      <c r="DE28" s="1">
        <f t="shared" si="142"/>
        <v>0</v>
      </c>
      <c r="DF28" s="1">
        <f t="shared" si="143"/>
        <v>0</v>
      </c>
      <c r="DG28" s="1">
        <f t="shared" si="144"/>
        <v>0</v>
      </c>
      <c r="DH28" s="1">
        <f t="shared" si="145"/>
        <v>0</v>
      </c>
      <c r="DI28" s="1">
        <f t="shared" si="146"/>
        <v>0</v>
      </c>
      <c r="DJ28" s="1">
        <f t="shared" si="147"/>
        <v>0</v>
      </c>
      <c r="DK28" s="1">
        <f t="shared" si="148"/>
        <v>0</v>
      </c>
      <c r="DL28" s="1">
        <f t="shared" si="149"/>
        <v>0</v>
      </c>
      <c r="DM28" s="1">
        <f t="shared" si="150"/>
        <v>0</v>
      </c>
      <c r="DN28" s="1">
        <f t="shared" si="151"/>
        <v>0</v>
      </c>
      <c r="DO28" s="1">
        <f t="shared" si="152"/>
        <v>0</v>
      </c>
      <c r="DP28" s="1">
        <f t="shared" si="153"/>
        <v>0</v>
      </c>
      <c r="DQ28" s="1">
        <f t="shared" si="154"/>
        <v>0</v>
      </c>
      <c r="DR28" s="1">
        <f t="shared" si="155"/>
        <v>0</v>
      </c>
      <c r="DS28" s="1">
        <f t="shared" si="156"/>
        <v>0</v>
      </c>
      <c r="DT28" s="1">
        <f t="shared" si="157"/>
        <v>0</v>
      </c>
      <c r="DU28" s="1">
        <f t="shared" si="158"/>
        <v>0</v>
      </c>
      <c r="DV28" s="1">
        <f t="shared" si="159"/>
        <v>0</v>
      </c>
      <c r="DW28" s="1">
        <f t="shared" si="160"/>
        <v>0</v>
      </c>
      <c r="DX28" s="1">
        <f t="shared" si="161"/>
        <v>0</v>
      </c>
      <c r="DY28" s="1">
        <f t="shared" si="162"/>
        <v>0</v>
      </c>
      <c r="DZ28" s="1">
        <f t="shared" si="163"/>
        <v>0</v>
      </c>
      <c r="EA28" s="1">
        <f t="shared" si="164"/>
        <v>0</v>
      </c>
      <c r="EB28" s="1">
        <f t="shared" si="165"/>
        <v>0</v>
      </c>
      <c r="EC28" s="1">
        <f t="shared" si="166"/>
        <v>0</v>
      </c>
      <c r="ED28" s="1">
        <f t="shared" si="167"/>
        <v>0</v>
      </c>
      <c r="EE28" s="1">
        <f t="shared" si="168"/>
        <v>0</v>
      </c>
      <c r="EF28" s="1">
        <f t="shared" si="169"/>
        <v>0</v>
      </c>
      <c r="EG28" s="1">
        <f t="shared" si="170"/>
        <v>0</v>
      </c>
      <c r="EH28" s="1">
        <f t="shared" si="171"/>
        <v>0</v>
      </c>
      <c r="EI28" s="1">
        <f t="shared" si="172"/>
        <v>0</v>
      </c>
      <c r="EJ28" s="1">
        <f t="shared" si="173"/>
        <v>0</v>
      </c>
      <c r="EK28" s="1">
        <f t="shared" si="174"/>
        <v>0</v>
      </c>
      <c r="EL28" s="1">
        <f t="shared" si="175"/>
        <v>0</v>
      </c>
      <c r="EM28" s="1">
        <f t="shared" si="176"/>
        <v>0</v>
      </c>
      <c r="EN28" s="1">
        <f t="shared" si="177"/>
        <v>0</v>
      </c>
      <c r="EO28" s="1">
        <f t="shared" si="178"/>
        <v>0</v>
      </c>
      <c r="EP28" s="1">
        <f t="shared" si="179"/>
        <v>0</v>
      </c>
      <c r="EQ28" s="1">
        <f t="shared" si="180"/>
        <v>0</v>
      </c>
      <c r="ER28" s="1">
        <f t="shared" si="181"/>
        <v>0</v>
      </c>
      <c r="ES28" s="1">
        <f t="shared" si="182"/>
        <v>0</v>
      </c>
      <c r="ET28" s="1">
        <f t="shared" si="183"/>
        <v>0</v>
      </c>
      <c r="EU28" s="1">
        <f t="shared" si="184"/>
        <v>0</v>
      </c>
      <c r="EV28" s="1">
        <f t="shared" si="185"/>
        <v>0</v>
      </c>
      <c r="EW28" s="1">
        <f t="shared" si="186"/>
        <v>0</v>
      </c>
      <c r="EX28" s="1">
        <f t="shared" si="187"/>
        <v>0</v>
      </c>
      <c r="EY28" s="1">
        <f t="shared" si="188"/>
        <v>0</v>
      </c>
      <c r="EZ28" s="1">
        <f t="shared" si="189"/>
        <v>0</v>
      </c>
      <c r="FA28" s="1">
        <f t="shared" si="190"/>
        <v>0</v>
      </c>
      <c r="FB28" s="1">
        <f t="shared" si="191"/>
        <v>0</v>
      </c>
      <c r="FC28" s="1">
        <f t="shared" si="192"/>
        <v>0</v>
      </c>
      <c r="FD28" s="75">
        <f t="shared" si="43"/>
        <v>0</v>
      </c>
    </row>
    <row r="29" spans="1:160" x14ac:dyDescent="0.35">
      <c r="A29" t="str">
        <f>IF(Summ!A29="","",Summ!A29)</f>
        <v>D*Dt/phiDx^2</v>
      </c>
      <c r="B29" s="14">
        <f>B15*B7/B13/B6/B6</f>
        <v>0.08</v>
      </c>
      <c r="G29" t="str">
        <f t="shared" si="193"/>
        <v>Refd, t=0.07</v>
      </c>
      <c r="H29" s="76">
        <f t="shared" si="194"/>
        <v>6.9999999999999993E-2</v>
      </c>
      <c r="I29" s="1">
        <f t="shared" si="36"/>
        <v>0</v>
      </c>
      <c r="J29" s="22">
        <f t="shared" si="37"/>
        <v>1.0599827452191803E-8</v>
      </c>
      <c r="K29" s="1">
        <f t="shared" si="44"/>
        <v>2.0368178024019205E-7</v>
      </c>
      <c r="L29" s="1">
        <f t="shared" si="45"/>
        <v>3.1388756999011687E-6</v>
      </c>
      <c r="M29" s="1">
        <f t="shared" si="46"/>
        <v>3.7466050398129568E-5</v>
      </c>
      <c r="N29" s="1">
        <f t="shared" si="47"/>
        <v>3.4448874649298066E-4</v>
      </c>
      <c r="O29" s="1">
        <f t="shared" si="48"/>
        <v>2.4116361966436419E-3</v>
      </c>
      <c r="P29" s="1">
        <f t="shared" si="49"/>
        <v>1.2629468293810156E-2</v>
      </c>
      <c r="Q29" s="1">
        <f t="shared" si="50"/>
        <v>4.8443334909128839E-2</v>
      </c>
      <c r="R29" s="1">
        <f t="shared" si="51"/>
        <v>0.13418201219776058</v>
      </c>
      <c r="S29" s="1">
        <f t="shared" si="52"/>
        <v>0.2741441685891825</v>
      </c>
      <c r="T29" s="1">
        <f t="shared" si="53"/>
        <v>0.44926435852823077</v>
      </c>
      <c r="U29" s="1">
        <f t="shared" si="54"/>
        <v>0.63302826976322268</v>
      </c>
      <c r="V29" s="1">
        <f t="shared" si="55"/>
        <v>0.79637235892868652</v>
      </c>
      <c r="W29" s="1">
        <f t="shared" si="56"/>
        <v>0.91084288079183484</v>
      </c>
      <c r="X29" s="1">
        <f t="shared" si="57"/>
        <v>0.97124104541531597</v>
      </c>
      <c r="Y29" s="1">
        <f t="shared" si="58"/>
        <v>0.9951019142325721</v>
      </c>
      <c r="Z29" s="1">
        <f t="shared" si="59"/>
        <v>1.0022373216523426</v>
      </c>
      <c r="AA29" s="1">
        <f t="shared" si="60"/>
        <v>1.003873273557697</v>
      </c>
      <c r="AB29" s="1">
        <f t="shared" si="61"/>
        <v>1.0041635301195888</v>
      </c>
      <c r="AC29" s="1">
        <f t="shared" si="62"/>
        <v>1.0042035466774191</v>
      </c>
      <c r="AD29" s="1">
        <f t="shared" si="63"/>
        <v>1.0042078253989966</v>
      </c>
      <c r="AE29" s="1">
        <f t="shared" si="64"/>
        <v>1.004208177015913</v>
      </c>
      <c r="AF29" s="1">
        <f t="shared" si="65"/>
        <v>1.0042081988174858</v>
      </c>
      <c r="AG29" s="1">
        <f t="shared" si="66"/>
        <v>1.0042081998046932</v>
      </c>
      <c r="AH29" s="1">
        <f t="shared" si="67"/>
        <v>1.0042081998355146</v>
      </c>
      <c r="AI29" s="1">
        <f t="shared" si="68"/>
        <v>1.0042081998361079</v>
      </c>
      <c r="AJ29" s="1">
        <f t="shared" si="69"/>
        <v>1.0042081998361132</v>
      </c>
      <c r="AK29" s="1">
        <f t="shared" si="70"/>
        <v>1.0042081998361132</v>
      </c>
      <c r="AL29" s="1">
        <f t="shared" si="71"/>
        <v>1.0042081998361132</v>
      </c>
      <c r="AM29" s="1">
        <f t="shared" si="72"/>
        <v>1.0042081998361132</v>
      </c>
      <c r="AN29" s="1">
        <f t="shared" si="73"/>
        <v>1.0042081998361132</v>
      </c>
      <c r="AO29" s="1">
        <f t="shared" si="74"/>
        <v>1.0042081998361132</v>
      </c>
      <c r="AP29" s="1">
        <f t="shared" si="75"/>
        <v>1.0042081998361132</v>
      </c>
      <c r="AQ29" s="1">
        <f t="shared" si="76"/>
        <v>1.0042081998361132</v>
      </c>
      <c r="AR29" s="1">
        <f t="shared" si="77"/>
        <v>1.0042081998361132</v>
      </c>
      <c r="AS29" s="1">
        <f t="shared" si="78"/>
        <v>1.0042081998361132</v>
      </c>
      <c r="AT29" s="1">
        <f t="shared" si="79"/>
        <v>1.0042081998361132</v>
      </c>
      <c r="AU29" s="1">
        <f t="shared" si="80"/>
        <v>1.0042081998361132</v>
      </c>
      <c r="AV29" s="1">
        <f t="shared" si="81"/>
        <v>1.0042081998361132</v>
      </c>
      <c r="AW29" s="1">
        <f t="shared" si="82"/>
        <v>1.0042081998361132</v>
      </c>
      <c r="AX29" s="1">
        <f t="shared" si="83"/>
        <v>1.0042081998361132</v>
      </c>
      <c r="AY29" s="1">
        <f t="shared" si="84"/>
        <v>1.0042081998361132</v>
      </c>
      <c r="AZ29" s="1">
        <f t="shared" si="85"/>
        <v>1.0042081998361132</v>
      </c>
      <c r="BA29" s="1">
        <f t="shared" si="86"/>
        <v>1.0042081998361132</v>
      </c>
      <c r="BB29" s="1">
        <f t="shared" si="87"/>
        <v>1.0042081998361132</v>
      </c>
      <c r="BC29" s="1">
        <f t="shared" si="88"/>
        <v>1.0042081998361132</v>
      </c>
      <c r="BD29" s="1">
        <f t="shared" si="89"/>
        <v>1.0042081998361132</v>
      </c>
      <c r="BE29" s="1">
        <f t="shared" si="90"/>
        <v>1.0042081998361132</v>
      </c>
      <c r="BF29" s="1">
        <f t="shared" si="91"/>
        <v>1.0042081998361132</v>
      </c>
      <c r="BG29" s="1">
        <f t="shared" si="92"/>
        <v>1.0042081998361132</v>
      </c>
      <c r="BH29" s="1">
        <f t="shared" si="93"/>
        <v>1.0042081998361132</v>
      </c>
      <c r="BI29" s="1">
        <f t="shared" si="94"/>
        <v>1.0042081998361132</v>
      </c>
      <c r="BJ29" s="1">
        <f t="shared" si="95"/>
        <v>1.0042081998361132</v>
      </c>
      <c r="BK29" s="1">
        <f t="shared" si="96"/>
        <v>1.0042081998361132</v>
      </c>
      <c r="BL29" s="1">
        <f t="shared" si="97"/>
        <v>1.0042081998361132</v>
      </c>
      <c r="BM29" s="1">
        <f t="shared" si="98"/>
        <v>1.0042081998361132</v>
      </c>
      <c r="BN29" s="1">
        <f t="shared" si="99"/>
        <v>1.0042081998361132</v>
      </c>
      <c r="BO29" s="1">
        <f t="shared" si="100"/>
        <v>1.0042081998361132</v>
      </c>
      <c r="BP29" s="1">
        <f t="shared" si="101"/>
        <v>1.0042081998361132</v>
      </c>
      <c r="BQ29" s="1">
        <f t="shared" si="102"/>
        <v>1.0042081998361132</v>
      </c>
      <c r="BR29" s="1">
        <f t="shared" si="103"/>
        <v>1.0042081998361128</v>
      </c>
      <c r="BS29" s="1">
        <f t="shared" si="104"/>
        <v>1.0042081998360837</v>
      </c>
      <c r="BT29" s="1">
        <f t="shared" si="105"/>
        <v>1.0042081998344219</v>
      </c>
      <c r="BU29" s="1">
        <f t="shared" si="106"/>
        <v>1.0042081997689634</v>
      </c>
      <c r="BV29" s="1">
        <f t="shared" si="107"/>
        <v>1.0042081978903286</v>
      </c>
      <c r="BW29" s="1">
        <f t="shared" si="108"/>
        <v>1.0042081573224255</v>
      </c>
      <c r="BX29" s="1">
        <f t="shared" si="109"/>
        <v>1.0042074863015606</v>
      </c>
      <c r="BY29" s="1">
        <f t="shared" si="110"/>
        <v>1.0041989156801685</v>
      </c>
      <c r="BZ29" s="1">
        <f t="shared" si="111"/>
        <v>1.0041143592498263</v>
      </c>
      <c r="CA29" s="1">
        <f t="shared" si="112"/>
        <v>1.0034743831849273</v>
      </c>
      <c r="CB29" s="1">
        <f t="shared" si="113"/>
        <v>0.99981103660326287</v>
      </c>
      <c r="CC29" s="1">
        <f t="shared" si="114"/>
        <v>0.98429873753833674</v>
      </c>
      <c r="CD29" s="1">
        <f t="shared" si="115"/>
        <v>0.937097324284623</v>
      </c>
      <c r="CE29" s="1">
        <f t="shared" si="116"/>
        <v>0.83660276066436157</v>
      </c>
      <c r="CF29" s="1">
        <f t="shared" si="117"/>
        <v>0.6850774680815227</v>
      </c>
      <c r="CG29" s="1">
        <f t="shared" si="118"/>
        <v>0.50525378550854771</v>
      </c>
      <c r="CH29" s="1">
        <f t="shared" si="119"/>
        <v>0.32451156462696817</v>
      </c>
      <c r="CI29" s="1">
        <f t="shared" si="120"/>
        <v>0.17201047250962612</v>
      </c>
      <c r="CJ29" s="1">
        <f t="shared" si="121"/>
        <v>7.2215816110931863E-2</v>
      </c>
      <c r="CK29" s="1">
        <f t="shared" si="122"/>
        <v>2.3615723715982067E-2</v>
      </c>
      <c r="CL29" s="1">
        <f t="shared" si="123"/>
        <v>6.0061796653918462E-3</v>
      </c>
      <c r="CM29" s="1">
        <f t="shared" si="124"/>
        <v>1.1924557694345625E-3</v>
      </c>
      <c r="CN29" s="1">
        <f t="shared" si="125"/>
        <v>1.8544195766679146E-4</v>
      </c>
      <c r="CO29" s="1">
        <f t="shared" si="126"/>
        <v>2.2596368670270807E-5</v>
      </c>
      <c r="CP29" s="1">
        <f t="shared" si="127"/>
        <v>2.1480236239714674E-6</v>
      </c>
      <c r="CQ29" s="1">
        <f t="shared" si="128"/>
        <v>1.5760381341156108E-7</v>
      </c>
      <c r="CR29" s="1">
        <f t="shared" si="129"/>
        <v>8.7522694584653683E-9</v>
      </c>
      <c r="CS29" s="1">
        <f t="shared" si="130"/>
        <v>3.5579867761482131E-10</v>
      </c>
      <c r="CT29" s="1">
        <f t="shared" si="131"/>
        <v>9.990719124872333E-12</v>
      </c>
      <c r="CU29" s="1">
        <f t="shared" si="132"/>
        <v>1.7321953453224878E-13</v>
      </c>
      <c r="CV29" s="1">
        <f t="shared" si="133"/>
        <v>1.3977143379931945E-15</v>
      </c>
      <c r="CW29" s="1">
        <f t="shared" si="134"/>
        <v>0</v>
      </c>
      <c r="CX29" s="1">
        <f t="shared" si="135"/>
        <v>0</v>
      </c>
      <c r="CY29" s="1">
        <f t="shared" si="136"/>
        <v>0</v>
      </c>
      <c r="CZ29" s="1">
        <f t="shared" si="137"/>
        <v>0</v>
      </c>
      <c r="DA29" s="1">
        <f t="shared" si="138"/>
        <v>0</v>
      </c>
      <c r="DB29" s="1">
        <f t="shared" si="139"/>
        <v>0</v>
      </c>
      <c r="DC29" s="1">
        <f t="shared" si="140"/>
        <v>0</v>
      </c>
      <c r="DD29" s="1">
        <f t="shared" si="141"/>
        <v>0</v>
      </c>
      <c r="DE29" s="1">
        <f t="shared" si="142"/>
        <v>0</v>
      </c>
      <c r="DF29" s="1">
        <f t="shared" si="143"/>
        <v>0</v>
      </c>
      <c r="DG29" s="1">
        <f t="shared" si="144"/>
        <v>0</v>
      </c>
      <c r="DH29" s="1">
        <f t="shared" si="145"/>
        <v>0</v>
      </c>
      <c r="DI29" s="1">
        <f t="shared" si="146"/>
        <v>0</v>
      </c>
      <c r="DJ29" s="1">
        <f t="shared" si="147"/>
        <v>0</v>
      </c>
      <c r="DK29" s="1">
        <f t="shared" si="148"/>
        <v>0</v>
      </c>
      <c r="DL29" s="1">
        <f t="shared" si="149"/>
        <v>0</v>
      </c>
      <c r="DM29" s="1">
        <f t="shared" si="150"/>
        <v>0</v>
      </c>
      <c r="DN29" s="1">
        <f t="shared" si="151"/>
        <v>0</v>
      </c>
      <c r="DO29" s="1">
        <f t="shared" si="152"/>
        <v>0</v>
      </c>
      <c r="DP29" s="1">
        <f t="shared" si="153"/>
        <v>0</v>
      </c>
      <c r="DQ29" s="1">
        <f t="shared" si="154"/>
        <v>0</v>
      </c>
      <c r="DR29" s="1">
        <f t="shared" si="155"/>
        <v>0</v>
      </c>
      <c r="DS29" s="1">
        <f t="shared" si="156"/>
        <v>0</v>
      </c>
      <c r="DT29" s="1">
        <f t="shared" si="157"/>
        <v>0</v>
      </c>
      <c r="DU29" s="1">
        <f t="shared" si="158"/>
        <v>0</v>
      </c>
      <c r="DV29" s="1">
        <f t="shared" si="159"/>
        <v>0</v>
      </c>
      <c r="DW29" s="1">
        <f t="shared" si="160"/>
        <v>0</v>
      </c>
      <c r="DX29" s="1">
        <f t="shared" si="161"/>
        <v>0</v>
      </c>
      <c r="DY29" s="1">
        <f t="shared" si="162"/>
        <v>0</v>
      </c>
      <c r="DZ29" s="1">
        <f t="shared" si="163"/>
        <v>0</v>
      </c>
      <c r="EA29" s="1">
        <f t="shared" si="164"/>
        <v>0</v>
      </c>
      <c r="EB29" s="1">
        <f t="shared" si="165"/>
        <v>0</v>
      </c>
      <c r="EC29" s="1">
        <f t="shared" si="166"/>
        <v>0</v>
      </c>
      <c r="ED29" s="1">
        <f t="shared" si="167"/>
        <v>0</v>
      </c>
      <c r="EE29" s="1">
        <f t="shared" si="168"/>
        <v>0</v>
      </c>
      <c r="EF29" s="1">
        <f t="shared" si="169"/>
        <v>0</v>
      </c>
      <c r="EG29" s="1">
        <f t="shared" si="170"/>
        <v>0</v>
      </c>
      <c r="EH29" s="1">
        <f t="shared" si="171"/>
        <v>0</v>
      </c>
      <c r="EI29" s="1">
        <f t="shared" si="172"/>
        <v>0</v>
      </c>
      <c r="EJ29" s="1">
        <f t="shared" si="173"/>
        <v>0</v>
      </c>
      <c r="EK29" s="1">
        <f t="shared" si="174"/>
        <v>0</v>
      </c>
      <c r="EL29" s="1">
        <f t="shared" si="175"/>
        <v>0</v>
      </c>
      <c r="EM29" s="1">
        <f t="shared" si="176"/>
        <v>0</v>
      </c>
      <c r="EN29" s="1">
        <f t="shared" si="177"/>
        <v>0</v>
      </c>
      <c r="EO29" s="1">
        <f t="shared" si="178"/>
        <v>0</v>
      </c>
      <c r="EP29" s="1">
        <f t="shared" si="179"/>
        <v>0</v>
      </c>
      <c r="EQ29" s="1">
        <f t="shared" si="180"/>
        <v>0</v>
      </c>
      <c r="ER29" s="1">
        <f t="shared" si="181"/>
        <v>0</v>
      </c>
      <c r="ES29" s="1">
        <f t="shared" si="182"/>
        <v>0</v>
      </c>
      <c r="ET29" s="1">
        <f t="shared" si="183"/>
        <v>0</v>
      </c>
      <c r="EU29" s="1">
        <f t="shared" si="184"/>
        <v>0</v>
      </c>
      <c r="EV29" s="1">
        <f t="shared" si="185"/>
        <v>0</v>
      </c>
      <c r="EW29" s="1">
        <f t="shared" si="186"/>
        <v>0</v>
      </c>
      <c r="EX29" s="1">
        <f t="shared" si="187"/>
        <v>0</v>
      </c>
      <c r="EY29" s="1">
        <f t="shared" si="188"/>
        <v>0</v>
      </c>
      <c r="EZ29" s="1">
        <f t="shared" si="189"/>
        <v>0</v>
      </c>
      <c r="FA29" s="1">
        <f t="shared" si="190"/>
        <v>0</v>
      </c>
      <c r="FB29" s="1">
        <f t="shared" si="191"/>
        <v>0</v>
      </c>
      <c r="FC29" s="1">
        <f t="shared" si="192"/>
        <v>0</v>
      </c>
      <c r="FD29" s="75">
        <f t="shared" si="43"/>
        <v>0</v>
      </c>
    </row>
    <row r="30" spans="1:160" x14ac:dyDescent="0.35">
      <c r="A30" t="str">
        <f>IF(Summ!A30="","",Summ!A30)</f>
        <v>q*dt/(dx*phi)</v>
      </c>
      <c r="B30" s="14">
        <f>B11*B7/(2*B6*B13)</f>
        <v>0.03</v>
      </c>
      <c r="G30" t="str">
        <f t="shared" si="193"/>
        <v>Refd, t=0.08</v>
      </c>
      <c r="H30" s="76">
        <f t="shared" si="194"/>
        <v>7.4999999999999997E-2</v>
      </c>
      <c r="I30" s="1">
        <f t="shared" si="36"/>
        <v>0</v>
      </c>
      <c r="J30" s="22">
        <f t="shared" si="37"/>
        <v>1.9650077685614165E-8</v>
      </c>
      <c r="K30" s="1">
        <f t="shared" si="44"/>
        <v>3.3017308641944941E-7</v>
      </c>
      <c r="L30" s="1">
        <f t="shared" si="45"/>
        <v>4.5496325531499522E-6</v>
      </c>
      <c r="M30" s="1">
        <f t="shared" si="46"/>
        <v>4.9252096647457549E-5</v>
      </c>
      <c r="N30" s="1">
        <f t="shared" si="47"/>
        <v>4.1591154325929788E-4</v>
      </c>
      <c r="O30" s="1">
        <f t="shared" si="48"/>
        <v>2.7066114823194507E-3</v>
      </c>
      <c r="P30" s="1">
        <f t="shared" si="49"/>
        <v>1.3346789543209451E-2</v>
      </c>
      <c r="Q30" s="1">
        <f t="shared" si="50"/>
        <v>4.8945767419040553E-2</v>
      </c>
      <c r="R30" s="1">
        <f t="shared" si="51"/>
        <v>0.13208095544311629</v>
      </c>
      <c r="S30" s="1">
        <f t="shared" si="52"/>
        <v>0.2680382133296923</v>
      </c>
      <c r="T30" s="1">
        <f t="shared" si="53"/>
        <v>0.43989000324268984</v>
      </c>
      <c r="U30" s="1">
        <f t="shared" si="54"/>
        <v>0.62176858228061127</v>
      </c>
      <c r="V30" s="1">
        <f t="shared" si="55"/>
        <v>0.78488418379945246</v>
      </c>
      <c r="W30" s="1">
        <f t="shared" si="56"/>
        <v>0.90189433814564246</v>
      </c>
      <c r="X30" s="1">
        <f t="shared" si="57"/>
        <v>0.96626218616176873</v>
      </c>
      <c r="Y30" s="1">
        <f t="shared" si="58"/>
        <v>0.99320333154057849</v>
      </c>
      <c r="Z30" s="1">
        <f t="shared" si="59"/>
        <v>1.0018561922830973</v>
      </c>
      <c r="AA30" s="1">
        <f t="shared" si="60"/>
        <v>1.0040139490283453</v>
      </c>
      <c r="AB30" s="1">
        <f t="shared" si="61"/>
        <v>1.004435749524615</v>
      </c>
      <c r="AC30" s="1">
        <f t="shared" si="62"/>
        <v>1.0045007467394946</v>
      </c>
      <c r="AD30" s="1">
        <f t="shared" si="63"/>
        <v>1.0045086486118466</v>
      </c>
      <c r="AE30" s="1">
        <f t="shared" si="64"/>
        <v>1.004509403060774</v>
      </c>
      <c r="AF30" s="1">
        <f t="shared" si="65"/>
        <v>1.0045094590036696</v>
      </c>
      <c r="AG30" s="1">
        <f t="shared" si="66"/>
        <v>1.0045094621610997</v>
      </c>
      <c r="AH30" s="1">
        <f t="shared" si="67"/>
        <v>1.0045094622922175</v>
      </c>
      <c r="AI30" s="1">
        <f t="shared" si="68"/>
        <v>1.0045094622959958</v>
      </c>
      <c r="AJ30" s="1">
        <f t="shared" si="69"/>
        <v>1.0045094622960633</v>
      </c>
      <c r="AK30" s="1">
        <f t="shared" si="70"/>
        <v>1.004509462296064</v>
      </c>
      <c r="AL30" s="1">
        <f t="shared" si="71"/>
        <v>1.004509462296064</v>
      </c>
      <c r="AM30" s="1">
        <f t="shared" si="72"/>
        <v>1.004509462296064</v>
      </c>
      <c r="AN30" s="1">
        <f t="shared" si="73"/>
        <v>1.004509462296064</v>
      </c>
      <c r="AO30" s="1">
        <f t="shared" si="74"/>
        <v>1.004509462296064</v>
      </c>
      <c r="AP30" s="1">
        <f t="shared" si="75"/>
        <v>1.004509462296064</v>
      </c>
      <c r="AQ30" s="1">
        <f t="shared" si="76"/>
        <v>1.004509462296064</v>
      </c>
      <c r="AR30" s="1">
        <f t="shared" si="77"/>
        <v>1.004509462296064</v>
      </c>
      <c r="AS30" s="1">
        <f t="shared" si="78"/>
        <v>1.004509462296064</v>
      </c>
      <c r="AT30" s="1">
        <f t="shared" si="79"/>
        <v>1.004509462296064</v>
      </c>
      <c r="AU30" s="1">
        <f t="shared" si="80"/>
        <v>1.004509462296064</v>
      </c>
      <c r="AV30" s="1">
        <f t="shared" si="81"/>
        <v>1.004509462296064</v>
      </c>
      <c r="AW30" s="1">
        <f t="shared" si="82"/>
        <v>1.004509462296064</v>
      </c>
      <c r="AX30" s="1">
        <f t="shared" si="83"/>
        <v>1.004509462296064</v>
      </c>
      <c r="AY30" s="1">
        <f t="shared" si="84"/>
        <v>1.004509462296064</v>
      </c>
      <c r="AZ30" s="1">
        <f t="shared" si="85"/>
        <v>1.004509462296064</v>
      </c>
      <c r="BA30" s="1">
        <f t="shared" si="86"/>
        <v>1.004509462296064</v>
      </c>
      <c r="BB30" s="1">
        <f t="shared" si="87"/>
        <v>1.004509462296064</v>
      </c>
      <c r="BC30" s="1">
        <f t="shared" si="88"/>
        <v>1.004509462296064</v>
      </c>
      <c r="BD30" s="1">
        <f t="shared" si="89"/>
        <v>1.004509462296064</v>
      </c>
      <c r="BE30" s="1">
        <f t="shared" si="90"/>
        <v>1.004509462296064</v>
      </c>
      <c r="BF30" s="1">
        <f t="shared" si="91"/>
        <v>1.004509462296064</v>
      </c>
      <c r="BG30" s="1">
        <f t="shared" si="92"/>
        <v>1.004509462296064</v>
      </c>
      <c r="BH30" s="1">
        <f t="shared" si="93"/>
        <v>1.004509462296064</v>
      </c>
      <c r="BI30" s="1">
        <f t="shared" si="94"/>
        <v>1.004509462296064</v>
      </c>
      <c r="BJ30" s="1">
        <f t="shared" si="95"/>
        <v>1.004509462296064</v>
      </c>
      <c r="BK30" s="1">
        <f t="shared" si="96"/>
        <v>1.004509462296064</v>
      </c>
      <c r="BL30" s="1">
        <f t="shared" si="97"/>
        <v>1.004509462296064</v>
      </c>
      <c r="BM30" s="1">
        <f t="shared" si="98"/>
        <v>1.004509462296064</v>
      </c>
      <c r="BN30" s="1">
        <f t="shared" si="99"/>
        <v>1.004509462296064</v>
      </c>
      <c r="BO30" s="1">
        <f t="shared" si="100"/>
        <v>1.004509462296064</v>
      </c>
      <c r="BP30" s="1">
        <f t="shared" si="101"/>
        <v>1.004509462296064</v>
      </c>
      <c r="BQ30" s="1">
        <f t="shared" si="102"/>
        <v>1.004509462296064</v>
      </c>
      <c r="BR30" s="1">
        <f t="shared" si="103"/>
        <v>1.004509462296062</v>
      </c>
      <c r="BS30" s="1">
        <f t="shared" si="104"/>
        <v>1.004509462295939</v>
      </c>
      <c r="BT30" s="1">
        <f t="shared" si="105"/>
        <v>1.0045094622906481</v>
      </c>
      <c r="BU30" s="1">
        <f t="shared" si="106"/>
        <v>1.0045094621235093</v>
      </c>
      <c r="BV30" s="1">
        <f t="shared" si="107"/>
        <v>1.0045094581143783</v>
      </c>
      <c r="BW30" s="1">
        <f t="shared" si="108"/>
        <v>1.0045093836424046</v>
      </c>
      <c r="BX30" s="1">
        <f t="shared" si="109"/>
        <v>1.0045083010508251</v>
      </c>
      <c r="BY30" s="1">
        <f t="shared" si="110"/>
        <v>1.0044959416913741</v>
      </c>
      <c r="BZ30" s="1">
        <f t="shared" si="111"/>
        <v>1.0043854097338327</v>
      </c>
      <c r="CA30" s="1">
        <f t="shared" si="112"/>
        <v>1.0036175666465592</v>
      </c>
      <c r="CB30" s="1">
        <f t="shared" si="113"/>
        <v>0.99953466196083152</v>
      </c>
      <c r="CC30" s="1">
        <f t="shared" si="114"/>
        <v>0.98326532814587275</v>
      </c>
      <c r="CD30" s="1">
        <f t="shared" si="115"/>
        <v>0.93593569002402188</v>
      </c>
      <c r="CE30" s="1">
        <f t="shared" si="116"/>
        <v>0.83754953264233634</v>
      </c>
      <c r="CF30" s="1">
        <f t="shared" si="117"/>
        <v>0.68925464220079513</v>
      </c>
      <c r="CG30" s="1">
        <f t="shared" si="118"/>
        <v>0.51206537793615248</v>
      </c>
      <c r="CH30" s="1">
        <f t="shared" si="119"/>
        <v>0.33304365885545756</v>
      </c>
      <c r="CI30" s="1">
        <f t="shared" si="120"/>
        <v>0.18091847787053189</v>
      </c>
      <c r="CJ30" s="1">
        <f t="shared" si="121"/>
        <v>7.9041379865129158E-2</v>
      </c>
      <c r="CK30" s="1">
        <f t="shared" si="122"/>
        <v>2.7301115770524589E-2</v>
      </c>
      <c r="CL30" s="1">
        <f t="shared" si="123"/>
        <v>7.4345438961155603E-3</v>
      </c>
      <c r="CM30" s="1">
        <f t="shared" si="124"/>
        <v>1.6010994289116811E-3</v>
      </c>
      <c r="CN30" s="1">
        <f t="shared" si="125"/>
        <v>2.7371313263096998E-4</v>
      </c>
      <c r="CO30" s="1">
        <f t="shared" si="126"/>
        <v>3.7208668387584144E-5</v>
      </c>
      <c r="CP30" s="1">
        <f t="shared" si="127"/>
        <v>4.0154379954555805E-6</v>
      </c>
      <c r="CQ30" s="1">
        <f t="shared" si="128"/>
        <v>3.4185665901788576E-7</v>
      </c>
      <c r="CR30" s="1">
        <f t="shared" si="129"/>
        <v>2.2678982574415871E-8</v>
      </c>
      <c r="CS30" s="1">
        <f t="shared" si="130"/>
        <v>1.1480881964450016E-9</v>
      </c>
      <c r="CT30" s="1">
        <f t="shared" si="131"/>
        <v>4.284598812338881E-11</v>
      </c>
      <c r="CU30" s="1">
        <f t="shared" si="132"/>
        <v>1.1112221502166424E-12</v>
      </c>
      <c r="CV30" s="1">
        <f t="shared" si="133"/>
        <v>1.788997478342699E-14</v>
      </c>
      <c r="CW30" s="1">
        <f t="shared" si="134"/>
        <v>1.3466977646564427E-16</v>
      </c>
      <c r="CX30" s="1">
        <f t="shared" si="135"/>
        <v>0</v>
      </c>
      <c r="CY30" s="1">
        <f t="shared" si="136"/>
        <v>0</v>
      </c>
      <c r="CZ30" s="1">
        <f t="shared" si="137"/>
        <v>0</v>
      </c>
      <c r="DA30" s="1">
        <f t="shared" si="138"/>
        <v>0</v>
      </c>
      <c r="DB30" s="1">
        <f t="shared" si="139"/>
        <v>0</v>
      </c>
      <c r="DC30" s="1">
        <f t="shared" si="140"/>
        <v>0</v>
      </c>
      <c r="DD30" s="1">
        <f t="shared" si="141"/>
        <v>0</v>
      </c>
      <c r="DE30" s="1">
        <f t="shared" si="142"/>
        <v>0</v>
      </c>
      <c r="DF30" s="1">
        <f t="shared" si="143"/>
        <v>0</v>
      </c>
      <c r="DG30" s="1">
        <f t="shared" si="144"/>
        <v>0</v>
      </c>
      <c r="DH30" s="1">
        <f t="shared" si="145"/>
        <v>0</v>
      </c>
      <c r="DI30" s="1">
        <f t="shared" si="146"/>
        <v>0</v>
      </c>
      <c r="DJ30" s="1">
        <f t="shared" si="147"/>
        <v>0</v>
      </c>
      <c r="DK30" s="1">
        <f t="shared" si="148"/>
        <v>0</v>
      </c>
      <c r="DL30" s="1">
        <f t="shared" si="149"/>
        <v>0</v>
      </c>
      <c r="DM30" s="1">
        <f t="shared" si="150"/>
        <v>0</v>
      </c>
      <c r="DN30" s="1">
        <f t="shared" si="151"/>
        <v>0</v>
      </c>
      <c r="DO30" s="1">
        <f t="shared" si="152"/>
        <v>0</v>
      </c>
      <c r="DP30" s="1">
        <f t="shared" si="153"/>
        <v>0</v>
      </c>
      <c r="DQ30" s="1">
        <f t="shared" si="154"/>
        <v>0</v>
      </c>
      <c r="DR30" s="1">
        <f t="shared" si="155"/>
        <v>0</v>
      </c>
      <c r="DS30" s="1">
        <f t="shared" si="156"/>
        <v>0</v>
      </c>
      <c r="DT30" s="1">
        <f t="shared" si="157"/>
        <v>0</v>
      </c>
      <c r="DU30" s="1">
        <f t="shared" si="158"/>
        <v>0</v>
      </c>
      <c r="DV30" s="1">
        <f t="shared" si="159"/>
        <v>0</v>
      </c>
      <c r="DW30" s="1">
        <f t="shared" si="160"/>
        <v>0</v>
      </c>
      <c r="DX30" s="1">
        <f t="shared" si="161"/>
        <v>0</v>
      </c>
      <c r="DY30" s="1">
        <f t="shared" si="162"/>
        <v>0</v>
      </c>
      <c r="DZ30" s="1">
        <f t="shared" si="163"/>
        <v>0</v>
      </c>
      <c r="EA30" s="1">
        <f t="shared" si="164"/>
        <v>0</v>
      </c>
      <c r="EB30" s="1">
        <f t="shared" si="165"/>
        <v>0</v>
      </c>
      <c r="EC30" s="1">
        <f t="shared" si="166"/>
        <v>0</v>
      </c>
      <c r="ED30" s="1">
        <f t="shared" si="167"/>
        <v>0</v>
      </c>
      <c r="EE30" s="1">
        <f t="shared" si="168"/>
        <v>0</v>
      </c>
      <c r="EF30" s="1">
        <f t="shared" si="169"/>
        <v>0</v>
      </c>
      <c r="EG30" s="1">
        <f t="shared" si="170"/>
        <v>0</v>
      </c>
      <c r="EH30" s="1">
        <f t="shared" si="171"/>
        <v>0</v>
      </c>
      <c r="EI30" s="1">
        <f t="shared" si="172"/>
        <v>0</v>
      </c>
      <c r="EJ30" s="1">
        <f t="shared" si="173"/>
        <v>0</v>
      </c>
      <c r="EK30" s="1">
        <f t="shared" si="174"/>
        <v>0</v>
      </c>
      <c r="EL30" s="1">
        <f t="shared" si="175"/>
        <v>0</v>
      </c>
      <c r="EM30" s="1">
        <f t="shared" si="176"/>
        <v>0</v>
      </c>
      <c r="EN30" s="1">
        <f t="shared" si="177"/>
        <v>0</v>
      </c>
      <c r="EO30" s="1">
        <f t="shared" si="178"/>
        <v>0</v>
      </c>
      <c r="EP30" s="1">
        <f t="shared" si="179"/>
        <v>0</v>
      </c>
      <c r="EQ30" s="1">
        <f t="shared" si="180"/>
        <v>0</v>
      </c>
      <c r="ER30" s="1">
        <f t="shared" si="181"/>
        <v>0</v>
      </c>
      <c r="ES30" s="1">
        <f t="shared" si="182"/>
        <v>0</v>
      </c>
      <c r="ET30" s="1">
        <f t="shared" si="183"/>
        <v>0</v>
      </c>
      <c r="EU30" s="1">
        <f t="shared" si="184"/>
        <v>0</v>
      </c>
      <c r="EV30" s="1">
        <f t="shared" si="185"/>
        <v>0</v>
      </c>
      <c r="EW30" s="1">
        <f t="shared" si="186"/>
        <v>0</v>
      </c>
      <c r="EX30" s="1">
        <f t="shared" si="187"/>
        <v>0</v>
      </c>
      <c r="EY30" s="1">
        <f t="shared" si="188"/>
        <v>0</v>
      </c>
      <c r="EZ30" s="1">
        <f t="shared" si="189"/>
        <v>0</v>
      </c>
      <c r="FA30" s="1">
        <f t="shared" si="190"/>
        <v>0</v>
      </c>
      <c r="FB30" s="1">
        <f t="shared" si="191"/>
        <v>0</v>
      </c>
      <c r="FC30" s="1">
        <f t="shared" si="192"/>
        <v>0</v>
      </c>
      <c r="FD30" s="75">
        <f t="shared" si="43"/>
        <v>0</v>
      </c>
    </row>
    <row r="31" spans="1:160" x14ac:dyDescent="0.35">
      <c r="A31" t="str">
        <f>IF(Summ!A31="","",Summ!A31)</f>
        <v>f*dt/phi</v>
      </c>
      <c r="B31" s="14">
        <f>B20*B7/B13</f>
        <v>0</v>
      </c>
      <c r="G31" t="str">
        <f t="shared" si="193"/>
        <v>Refd, t=0.08</v>
      </c>
      <c r="H31" s="76">
        <f t="shared" si="194"/>
        <v>0.08</v>
      </c>
      <c r="I31" s="1">
        <f t="shared" si="36"/>
        <v>0</v>
      </c>
      <c r="J31" s="22">
        <f t="shared" si="37"/>
        <v>3.4049696935784834E-8</v>
      </c>
      <c r="K31" s="1">
        <f t="shared" si="44"/>
        <v>5.0839999701250778E-7</v>
      </c>
      <c r="L31" s="1">
        <f t="shared" si="45"/>
        <v>6.3433620529733799E-6</v>
      </c>
      <c r="M31" s="1">
        <f t="shared" si="46"/>
        <v>6.2922685333479506E-5</v>
      </c>
      <c r="N31" s="1">
        <f t="shared" si="47"/>
        <v>4.9217679517024311E-4</v>
      </c>
      <c r="O31" s="1">
        <f t="shared" si="48"/>
        <v>2.9987495607211256E-3</v>
      </c>
      <c r="P31" s="1">
        <f t="shared" si="49"/>
        <v>1.4007277974190492E-2</v>
      </c>
      <c r="Q31" s="1">
        <f t="shared" si="50"/>
        <v>4.9338464136527149E-2</v>
      </c>
      <c r="R31" s="1">
        <f t="shared" si="51"/>
        <v>0.13005687646520545</v>
      </c>
      <c r="S31" s="1">
        <f t="shared" si="52"/>
        <v>0.26219723590483407</v>
      </c>
      <c r="T31" s="1">
        <f t="shared" si="53"/>
        <v>0.43077007964541103</v>
      </c>
      <c r="U31" s="1">
        <f t="shared" si="54"/>
        <v>0.61069795697521267</v>
      </c>
      <c r="V31" s="1">
        <f t="shared" si="55"/>
        <v>0.7735492184885383</v>
      </c>
      <c r="W31" s="1">
        <f t="shared" si="56"/>
        <v>0.89287552415162041</v>
      </c>
      <c r="X31" s="1">
        <f t="shared" si="57"/>
        <v>0.96101444886272003</v>
      </c>
      <c r="Y31" s="1">
        <f t="shared" si="58"/>
        <v>0.99105179402838206</v>
      </c>
      <c r="Z31" s="1">
        <f t="shared" si="59"/>
        <v>1.0013390914418501</v>
      </c>
      <c r="AA31" s="1">
        <f t="shared" si="60"/>
        <v>1.0041055311369305</v>
      </c>
      <c r="AB31" s="1">
        <f t="shared" si="61"/>
        <v>1.004695256159029</v>
      </c>
      <c r="AC31" s="1">
        <f t="shared" si="62"/>
        <v>1.0047955513111768</v>
      </c>
      <c r="AD31" s="1">
        <f t="shared" si="63"/>
        <v>1.0048091958050491</v>
      </c>
      <c r="AE31" s="1">
        <f t="shared" si="64"/>
        <v>1.0048106782505806</v>
      </c>
      <c r="AF31" s="1">
        <f t="shared" si="65"/>
        <v>1.0048108060410283</v>
      </c>
      <c r="AG31" s="1">
        <f t="shared" si="66"/>
        <v>1.0048108146703518</v>
      </c>
      <c r="AH31" s="1">
        <f t="shared" si="67"/>
        <v>1.0048108151171573</v>
      </c>
      <c r="AI31" s="1">
        <f t="shared" si="68"/>
        <v>1.0048108151342867</v>
      </c>
      <c r="AJ31" s="1">
        <f t="shared" si="69"/>
        <v>1.004810815134745</v>
      </c>
      <c r="AK31" s="1">
        <f t="shared" si="70"/>
        <v>1.0048108151347528</v>
      </c>
      <c r="AL31" s="1">
        <f t="shared" si="71"/>
        <v>1.0048108151347528</v>
      </c>
      <c r="AM31" s="1">
        <f t="shared" si="72"/>
        <v>1.0048108151347528</v>
      </c>
      <c r="AN31" s="1">
        <f t="shared" si="73"/>
        <v>1.0048108151347528</v>
      </c>
      <c r="AO31" s="1">
        <f t="shared" si="74"/>
        <v>1.0048108151347528</v>
      </c>
      <c r="AP31" s="1">
        <f t="shared" si="75"/>
        <v>1.0048108151347528</v>
      </c>
      <c r="AQ31" s="1">
        <f t="shared" si="76"/>
        <v>1.0048108151347528</v>
      </c>
      <c r="AR31" s="1">
        <f t="shared" si="77"/>
        <v>1.0048108151347528</v>
      </c>
      <c r="AS31" s="1">
        <f t="shared" si="78"/>
        <v>1.0048108151347528</v>
      </c>
      <c r="AT31" s="1">
        <f t="shared" si="79"/>
        <v>1.0048108151347528</v>
      </c>
      <c r="AU31" s="1">
        <f t="shared" si="80"/>
        <v>1.0048108151347528</v>
      </c>
      <c r="AV31" s="1">
        <f t="shared" si="81"/>
        <v>1.0048108151347528</v>
      </c>
      <c r="AW31" s="1">
        <f t="shared" si="82"/>
        <v>1.0048108151347528</v>
      </c>
      <c r="AX31" s="1">
        <f t="shared" si="83"/>
        <v>1.0048108151347528</v>
      </c>
      <c r="AY31" s="1">
        <f t="shared" si="84"/>
        <v>1.0048108151347528</v>
      </c>
      <c r="AZ31" s="1">
        <f t="shared" si="85"/>
        <v>1.0048108151347528</v>
      </c>
      <c r="BA31" s="1">
        <f t="shared" si="86"/>
        <v>1.0048108151347528</v>
      </c>
      <c r="BB31" s="1">
        <f t="shared" si="87"/>
        <v>1.0048108151347528</v>
      </c>
      <c r="BC31" s="1">
        <f t="shared" si="88"/>
        <v>1.0048108151347528</v>
      </c>
      <c r="BD31" s="1">
        <f t="shared" si="89"/>
        <v>1.0048108151347528</v>
      </c>
      <c r="BE31" s="1">
        <f t="shared" si="90"/>
        <v>1.0048108151347528</v>
      </c>
      <c r="BF31" s="1">
        <f t="shared" si="91"/>
        <v>1.0048108151347528</v>
      </c>
      <c r="BG31" s="1">
        <f t="shared" si="92"/>
        <v>1.0048108151347528</v>
      </c>
      <c r="BH31" s="1">
        <f t="shared" si="93"/>
        <v>1.0048108151347528</v>
      </c>
      <c r="BI31" s="1">
        <f t="shared" si="94"/>
        <v>1.0048108151347528</v>
      </c>
      <c r="BJ31" s="1">
        <f t="shared" si="95"/>
        <v>1.0048108151347528</v>
      </c>
      <c r="BK31" s="1">
        <f t="shared" si="96"/>
        <v>1.0048108151347528</v>
      </c>
      <c r="BL31" s="1">
        <f t="shared" si="97"/>
        <v>1.0048108151347528</v>
      </c>
      <c r="BM31" s="1">
        <f t="shared" si="98"/>
        <v>1.0048108151347528</v>
      </c>
      <c r="BN31" s="1">
        <f t="shared" si="99"/>
        <v>1.0048108151347528</v>
      </c>
      <c r="BO31" s="1">
        <f t="shared" si="100"/>
        <v>1.0048108151347528</v>
      </c>
      <c r="BP31" s="1">
        <f t="shared" si="101"/>
        <v>1.0048108151347528</v>
      </c>
      <c r="BQ31" s="1">
        <f t="shared" si="102"/>
        <v>1.0048108151347526</v>
      </c>
      <c r="BR31" s="1">
        <f t="shared" si="103"/>
        <v>1.0048108151347437</v>
      </c>
      <c r="BS31" s="1">
        <f t="shared" si="104"/>
        <v>1.0048108151343265</v>
      </c>
      <c r="BT31" s="1">
        <f t="shared" si="105"/>
        <v>1.0048108151199318</v>
      </c>
      <c r="BU31" s="1">
        <f t="shared" si="106"/>
        <v>1.0048108147400081</v>
      </c>
      <c r="BV31" s="1">
        <f t="shared" si="107"/>
        <v>1.0048108069046289</v>
      </c>
      <c r="BW31" s="1">
        <f t="shared" si="108"/>
        <v>1.0048106790760774</v>
      </c>
      <c r="BX31" s="1">
        <f t="shared" si="109"/>
        <v>1.0048090197290225</v>
      </c>
      <c r="BY31" s="1">
        <f t="shared" si="110"/>
        <v>1.0047918717680147</v>
      </c>
      <c r="BZ31" s="1">
        <f t="shared" si="111"/>
        <v>1.0046514171157985</v>
      </c>
      <c r="CA31" s="1">
        <f t="shared" si="112"/>
        <v>1.0037481517467135</v>
      </c>
      <c r="CB31" s="1">
        <f t="shared" si="113"/>
        <v>0.99925403627977238</v>
      </c>
      <c r="CC31" s="1">
        <f t="shared" si="114"/>
        <v>0.9822990240610241</v>
      </c>
      <c r="CD31" s="1">
        <f t="shared" si="115"/>
        <v>0.93491493454030294</v>
      </c>
      <c r="CE31" s="1">
        <f t="shared" si="116"/>
        <v>0.83848512858480673</v>
      </c>
      <c r="CF31" s="1">
        <f t="shared" si="117"/>
        <v>0.69327494082191432</v>
      </c>
      <c r="CG31" s="1">
        <f t="shared" si="118"/>
        <v>0.51872450384411217</v>
      </c>
      <c r="CH31" s="1">
        <f t="shared" si="119"/>
        <v>0.3414318085648485</v>
      </c>
      <c r="CI31" s="1">
        <f t="shared" si="120"/>
        <v>0.18966366053492562</v>
      </c>
      <c r="CJ31" s="1">
        <f t="shared" si="121"/>
        <v>8.5879475678768497E-2</v>
      </c>
      <c r="CK31" s="1">
        <f t="shared" si="122"/>
        <v>3.1155885569927825E-2</v>
      </c>
      <c r="CL31" s="1">
        <f t="shared" si="123"/>
        <v>9.0211497293397579E-3</v>
      </c>
      <c r="CM31" s="1">
        <f t="shared" si="124"/>
        <v>2.0896861335979659E-3</v>
      </c>
      <c r="CN31" s="1">
        <f t="shared" si="125"/>
        <v>3.8871118392538526E-4</v>
      </c>
      <c r="CO31" s="1">
        <f t="shared" si="126"/>
        <v>5.8212945252495456E-5</v>
      </c>
      <c r="CP31" s="1">
        <f t="shared" si="127"/>
        <v>7.0191460381860743E-6</v>
      </c>
      <c r="CQ31" s="1">
        <f t="shared" si="128"/>
        <v>6.7913872513586256E-7</v>
      </c>
      <c r="CR31" s="1">
        <f t="shared" si="129"/>
        <v>5.2320415761318062E-8</v>
      </c>
      <c r="CS31" s="1">
        <f t="shared" si="130"/>
        <v>3.1660015252822846E-9</v>
      </c>
      <c r="CT31" s="1">
        <f t="shared" si="131"/>
        <v>1.4720239026095746E-10</v>
      </c>
      <c r="CU31" s="1">
        <f t="shared" si="132"/>
        <v>5.0757940550287868E-12</v>
      </c>
      <c r="CV31" s="1">
        <f t="shared" si="133"/>
        <v>1.2227177154147421E-13</v>
      </c>
      <c r="CW31" s="1">
        <f t="shared" si="134"/>
        <v>1.8368418830808017E-15</v>
      </c>
      <c r="CX31" s="1">
        <f t="shared" si="135"/>
        <v>1.2955232495994977E-17</v>
      </c>
      <c r="CY31" s="1">
        <f t="shared" si="136"/>
        <v>0</v>
      </c>
      <c r="CZ31" s="1">
        <f t="shared" si="137"/>
        <v>0</v>
      </c>
      <c r="DA31" s="1">
        <f t="shared" si="138"/>
        <v>0</v>
      </c>
      <c r="DB31" s="1">
        <f t="shared" si="139"/>
        <v>0</v>
      </c>
      <c r="DC31" s="1">
        <f t="shared" si="140"/>
        <v>0</v>
      </c>
      <c r="DD31" s="1">
        <f t="shared" si="141"/>
        <v>0</v>
      </c>
      <c r="DE31" s="1">
        <f t="shared" si="142"/>
        <v>0</v>
      </c>
      <c r="DF31" s="1">
        <f t="shared" si="143"/>
        <v>0</v>
      </c>
      <c r="DG31" s="1">
        <f t="shared" si="144"/>
        <v>0</v>
      </c>
      <c r="DH31" s="1">
        <f t="shared" si="145"/>
        <v>0</v>
      </c>
      <c r="DI31" s="1">
        <f t="shared" si="146"/>
        <v>0</v>
      </c>
      <c r="DJ31" s="1">
        <f t="shared" si="147"/>
        <v>0</v>
      </c>
      <c r="DK31" s="1">
        <f t="shared" si="148"/>
        <v>0</v>
      </c>
      <c r="DL31" s="1">
        <f t="shared" si="149"/>
        <v>0</v>
      </c>
      <c r="DM31" s="1">
        <f t="shared" si="150"/>
        <v>0</v>
      </c>
      <c r="DN31" s="1">
        <f t="shared" si="151"/>
        <v>0</v>
      </c>
      <c r="DO31" s="1">
        <f t="shared" si="152"/>
        <v>0</v>
      </c>
      <c r="DP31" s="1">
        <f t="shared" si="153"/>
        <v>0</v>
      </c>
      <c r="DQ31" s="1">
        <f t="shared" si="154"/>
        <v>0</v>
      </c>
      <c r="DR31" s="1">
        <f t="shared" si="155"/>
        <v>0</v>
      </c>
      <c r="DS31" s="1">
        <f t="shared" si="156"/>
        <v>0</v>
      </c>
      <c r="DT31" s="1">
        <f t="shared" si="157"/>
        <v>0</v>
      </c>
      <c r="DU31" s="1">
        <f t="shared" si="158"/>
        <v>0</v>
      </c>
      <c r="DV31" s="1">
        <f t="shared" si="159"/>
        <v>0</v>
      </c>
      <c r="DW31" s="1">
        <f t="shared" si="160"/>
        <v>0</v>
      </c>
      <c r="DX31" s="1">
        <f t="shared" si="161"/>
        <v>0</v>
      </c>
      <c r="DY31" s="1">
        <f t="shared" si="162"/>
        <v>0</v>
      </c>
      <c r="DZ31" s="1">
        <f t="shared" si="163"/>
        <v>0</v>
      </c>
      <c r="EA31" s="1">
        <f t="shared" si="164"/>
        <v>0</v>
      </c>
      <c r="EB31" s="1">
        <f t="shared" si="165"/>
        <v>0</v>
      </c>
      <c r="EC31" s="1">
        <f t="shared" si="166"/>
        <v>0</v>
      </c>
      <c r="ED31" s="1">
        <f t="shared" si="167"/>
        <v>0</v>
      </c>
      <c r="EE31" s="1">
        <f t="shared" si="168"/>
        <v>0</v>
      </c>
      <c r="EF31" s="1">
        <f t="shared" si="169"/>
        <v>0</v>
      </c>
      <c r="EG31" s="1">
        <f t="shared" si="170"/>
        <v>0</v>
      </c>
      <c r="EH31" s="1">
        <f t="shared" si="171"/>
        <v>0</v>
      </c>
      <c r="EI31" s="1">
        <f t="shared" si="172"/>
        <v>0</v>
      </c>
      <c r="EJ31" s="1">
        <f t="shared" si="173"/>
        <v>0</v>
      </c>
      <c r="EK31" s="1">
        <f t="shared" si="174"/>
        <v>0</v>
      </c>
      <c r="EL31" s="1">
        <f t="shared" si="175"/>
        <v>0</v>
      </c>
      <c r="EM31" s="1">
        <f t="shared" si="176"/>
        <v>0</v>
      </c>
      <c r="EN31" s="1">
        <f t="shared" si="177"/>
        <v>0</v>
      </c>
      <c r="EO31" s="1">
        <f t="shared" si="178"/>
        <v>0</v>
      </c>
      <c r="EP31" s="1">
        <f t="shared" si="179"/>
        <v>0</v>
      </c>
      <c r="EQ31" s="1">
        <f t="shared" si="180"/>
        <v>0</v>
      </c>
      <c r="ER31" s="1">
        <f t="shared" si="181"/>
        <v>0</v>
      </c>
      <c r="ES31" s="1">
        <f t="shared" si="182"/>
        <v>0</v>
      </c>
      <c r="ET31" s="1">
        <f t="shared" si="183"/>
        <v>0</v>
      </c>
      <c r="EU31" s="1">
        <f t="shared" si="184"/>
        <v>0</v>
      </c>
      <c r="EV31" s="1">
        <f t="shared" si="185"/>
        <v>0</v>
      </c>
      <c r="EW31" s="1">
        <f t="shared" si="186"/>
        <v>0</v>
      </c>
      <c r="EX31" s="1">
        <f t="shared" si="187"/>
        <v>0</v>
      </c>
      <c r="EY31" s="1">
        <f t="shared" si="188"/>
        <v>0</v>
      </c>
      <c r="EZ31" s="1">
        <f t="shared" si="189"/>
        <v>0</v>
      </c>
      <c r="FA31" s="1">
        <f t="shared" si="190"/>
        <v>0</v>
      </c>
      <c r="FB31" s="1">
        <f t="shared" si="191"/>
        <v>0</v>
      </c>
      <c r="FC31" s="1">
        <f t="shared" si="192"/>
        <v>0</v>
      </c>
      <c r="FD31" s="75">
        <f t="shared" si="43"/>
        <v>0</v>
      </c>
    </row>
    <row r="32" spans="1:160" x14ac:dyDescent="0.35">
      <c r="A32" t="str">
        <f>IF(Summ!A32="","",Summ!A32)</f>
        <v>r*dt/phi</v>
      </c>
      <c r="B32" s="14">
        <f>B10*B7/B13</f>
        <v>-2.9999999999999997E-4</v>
      </c>
      <c r="G32" t="str">
        <f t="shared" si="193"/>
        <v>Refd, t=0.09</v>
      </c>
      <c r="H32" s="76">
        <f t="shared" si="194"/>
        <v>8.5000000000000006E-2</v>
      </c>
      <c r="I32" s="1">
        <f t="shared" si="36"/>
        <v>0</v>
      </c>
      <c r="J32" s="22">
        <f t="shared" si="37"/>
        <v>5.5805597577566128E-8</v>
      </c>
      <c r="K32" s="1">
        <f t="shared" si="44"/>
        <v>7.499437279630155E-7</v>
      </c>
      <c r="L32" s="1">
        <f t="shared" si="45"/>
        <v>8.5595965835518997E-6</v>
      </c>
      <c r="M32" s="1">
        <f t="shared" si="46"/>
        <v>7.8463555231440357E-5</v>
      </c>
      <c r="N32" s="1">
        <f t="shared" si="47"/>
        <v>5.7257261644435957E-4</v>
      </c>
      <c r="O32" s="1">
        <f t="shared" si="48"/>
        <v>3.2861402071984987E-3</v>
      </c>
      <c r="P32" s="1">
        <f t="shared" si="49"/>
        <v>1.4614106761260532E-2</v>
      </c>
      <c r="Q32" s="1">
        <f t="shared" si="50"/>
        <v>4.9636715654609864E-2</v>
      </c>
      <c r="R32" s="1">
        <f t="shared" si="51"/>
        <v>0.12809913772400974</v>
      </c>
      <c r="S32" s="1">
        <f t="shared" si="52"/>
        <v>0.25660034647512953</v>
      </c>
      <c r="T32" s="1">
        <f t="shared" si="53"/>
        <v>0.4219024319875363</v>
      </c>
      <c r="U32" s="1">
        <f t="shared" si="54"/>
        <v>0.59982167620001148</v>
      </c>
      <c r="V32" s="1">
        <f t="shared" si="55"/>
        <v>0.76235977833754021</v>
      </c>
      <c r="W32" s="1">
        <f t="shared" si="56"/>
        <v>0.88380021745941817</v>
      </c>
      <c r="X32" s="1">
        <f t="shared" si="57"/>
        <v>0.95552001450595692</v>
      </c>
      <c r="Y32" s="1">
        <f t="shared" si="58"/>
        <v>0.98865164000945616</v>
      </c>
      <c r="Z32" s="1">
        <f t="shared" si="59"/>
        <v>1.0006779563735702</v>
      </c>
      <c r="AA32" s="1">
        <f t="shared" si="60"/>
        <v>1.0041405873596998</v>
      </c>
      <c r="AB32" s="1">
        <f t="shared" si="61"/>
        <v>1.0049386878397966</v>
      </c>
      <c r="AC32" s="1">
        <f t="shared" si="62"/>
        <v>1.0050869665091928</v>
      </c>
      <c r="AD32" s="1">
        <f t="shared" si="63"/>
        <v>1.0051092573949263</v>
      </c>
      <c r="AE32" s="1">
        <f t="shared" si="64"/>
        <v>1.0051119698659816</v>
      </c>
      <c r="AF32" s="1">
        <f t="shared" si="65"/>
        <v>1.0051122361088372</v>
      </c>
      <c r="AG32" s="1">
        <f t="shared" si="66"/>
        <v>1.0051122570192472</v>
      </c>
      <c r="AH32" s="1">
        <f t="shared" si="67"/>
        <v>1.0051122583150731</v>
      </c>
      <c r="AI32" s="1">
        <f t="shared" si="68"/>
        <v>1.0051122583770318</v>
      </c>
      <c r="AJ32" s="1">
        <f t="shared" si="69"/>
        <v>1.0051122583792373</v>
      </c>
      <c r="AK32" s="1">
        <f t="shared" si="70"/>
        <v>1.0051122583792924</v>
      </c>
      <c r="AL32" s="1">
        <f t="shared" si="71"/>
        <v>1.0051122583792933</v>
      </c>
      <c r="AM32" s="1">
        <f t="shared" si="72"/>
        <v>1.0051122583792933</v>
      </c>
      <c r="AN32" s="1">
        <f t="shared" si="73"/>
        <v>1.0051122583792933</v>
      </c>
      <c r="AO32" s="1">
        <f t="shared" si="74"/>
        <v>1.0051122583792933</v>
      </c>
      <c r="AP32" s="1">
        <f t="shared" si="75"/>
        <v>1.0051122583792933</v>
      </c>
      <c r="AQ32" s="1">
        <f t="shared" si="76"/>
        <v>1.0051122583792933</v>
      </c>
      <c r="AR32" s="1">
        <f t="shared" si="77"/>
        <v>1.0051122583792933</v>
      </c>
      <c r="AS32" s="1">
        <f t="shared" si="78"/>
        <v>1.0051122583792933</v>
      </c>
      <c r="AT32" s="1">
        <f t="shared" si="79"/>
        <v>1.0051122583792933</v>
      </c>
      <c r="AU32" s="1">
        <f t="shared" si="80"/>
        <v>1.0051122583792933</v>
      </c>
      <c r="AV32" s="1">
        <f t="shared" si="81"/>
        <v>1.0051122583792933</v>
      </c>
      <c r="AW32" s="1">
        <f t="shared" si="82"/>
        <v>1.0051122583792933</v>
      </c>
      <c r="AX32" s="1">
        <f t="shared" si="83"/>
        <v>1.0051122583792933</v>
      </c>
      <c r="AY32" s="1">
        <f t="shared" si="84"/>
        <v>1.0051122583792933</v>
      </c>
      <c r="AZ32" s="1">
        <f t="shared" si="85"/>
        <v>1.0051122583792933</v>
      </c>
      <c r="BA32" s="1">
        <f t="shared" si="86"/>
        <v>1.0051122583792933</v>
      </c>
      <c r="BB32" s="1">
        <f t="shared" si="87"/>
        <v>1.0051122583792933</v>
      </c>
      <c r="BC32" s="1">
        <f t="shared" si="88"/>
        <v>1.0051122583792933</v>
      </c>
      <c r="BD32" s="1">
        <f t="shared" si="89"/>
        <v>1.0051122583792933</v>
      </c>
      <c r="BE32" s="1">
        <f t="shared" si="90"/>
        <v>1.0051122583792933</v>
      </c>
      <c r="BF32" s="1">
        <f t="shared" si="91"/>
        <v>1.0051122583792933</v>
      </c>
      <c r="BG32" s="1">
        <f t="shared" si="92"/>
        <v>1.0051122583792933</v>
      </c>
      <c r="BH32" s="1">
        <f t="shared" si="93"/>
        <v>1.0051122583792933</v>
      </c>
      <c r="BI32" s="1">
        <f t="shared" si="94"/>
        <v>1.0051122583792933</v>
      </c>
      <c r="BJ32" s="1">
        <f t="shared" si="95"/>
        <v>1.0051122583792933</v>
      </c>
      <c r="BK32" s="1">
        <f t="shared" si="96"/>
        <v>1.0051122583792933</v>
      </c>
      <c r="BL32" s="1">
        <f t="shared" si="97"/>
        <v>1.0051122583792933</v>
      </c>
      <c r="BM32" s="1">
        <f t="shared" si="98"/>
        <v>1.0051122583792933</v>
      </c>
      <c r="BN32" s="1">
        <f t="shared" si="99"/>
        <v>1.0051122583792933</v>
      </c>
      <c r="BO32" s="1">
        <f t="shared" si="100"/>
        <v>1.0051122583792933</v>
      </c>
      <c r="BP32" s="1">
        <f t="shared" si="101"/>
        <v>1.0051122583792933</v>
      </c>
      <c r="BQ32" s="1">
        <f t="shared" si="102"/>
        <v>1.0051122583792926</v>
      </c>
      <c r="BR32" s="1">
        <f t="shared" si="103"/>
        <v>1.0051122583792604</v>
      </c>
      <c r="BS32" s="1">
        <f t="shared" si="104"/>
        <v>1.0051122583780552</v>
      </c>
      <c r="BT32" s="1">
        <f t="shared" si="105"/>
        <v>1.005112258343331</v>
      </c>
      <c r="BU32" s="1">
        <f t="shared" si="106"/>
        <v>1.0051122575556428</v>
      </c>
      <c r="BV32" s="1">
        <f t="shared" si="107"/>
        <v>1.0051122432956163</v>
      </c>
      <c r="BW32" s="1">
        <f t="shared" si="108"/>
        <v>1.0051120356997236</v>
      </c>
      <c r="BX32" s="1">
        <f t="shared" si="109"/>
        <v>1.005109598800523</v>
      </c>
      <c r="BY32" s="1">
        <f t="shared" si="110"/>
        <v>1.0050865678981846</v>
      </c>
      <c r="BZ32" s="1">
        <f t="shared" si="111"/>
        <v>1.0049123178502002</v>
      </c>
      <c r="CA32" s="1">
        <f t="shared" si="112"/>
        <v>1.0038673926005168</v>
      </c>
      <c r="CB32" s="1">
        <f t="shared" si="113"/>
        <v>0.99897265548854985</v>
      </c>
      <c r="CC32" s="1">
        <f t="shared" si="114"/>
        <v>0.98139724158931518</v>
      </c>
      <c r="CD32" s="1">
        <f t="shared" si="115"/>
        <v>0.93401851402813296</v>
      </c>
      <c r="CE32" s="1">
        <f t="shared" si="116"/>
        <v>0.83941570393096132</v>
      </c>
      <c r="CF32" s="1">
        <f t="shared" si="117"/>
        <v>0.69715299660902064</v>
      </c>
      <c r="CG32" s="1">
        <f t="shared" si="118"/>
        <v>0.52523120535667656</v>
      </c>
      <c r="CH32" s="1">
        <f t="shared" si="119"/>
        <v>0.34967396835071157</v>
      </c>
      <c r="CI32" s="1">
        <f t="shared" si="120"/>
        <v>0.19825864960100709</v>
      </c>
      <c r="CJ32" s="1">
        <f t="shared" si="121"/>
        <v>9.2722570844600574E-2</v>
      </c>
      <c r="CK32" s="1">
        <f t="shared" si="122"/>
        <v>3.516399908266505E-2</v>
      </c>
      <c r="CL32" s="1">
        <f t="shared" si="123"/>
        <v>1.0762269724160837E-2</v>
      </c>
      <c r="CM32" s="1">
        <f t="shared" si="124"/>
        <v>2.6625860129167772E-3</v>
      </c>
      <c r="CN32" s="1">
        <f t="shared" si="125"/>
        <v>5.3437343485845197E-4</v>
      </c>
      <c r="CO32" s="1">
        <f t="shared" si="126"/>
        <v>8.7265780487795838E-5</v>
      </c>
      <c r="CP32" s="1">
        <f t="shared" si="127"/>
        <v>1.1609692366577362E-5</v>
      </c>
      <c r="CQ32" s="1">
        <f t="shared" si="128"/>
        <v>1.2564813062878776E-6</v>
      </c>
      <c r="CR32" s="1">
        <f t="shared" si="129"/>
        <v>1.1010098390873266E-7</v>
      </c>
      <c r="CS32" s="1">
        <f t="shared" si="130"/>
        <v>7.7416836805901896E-9</v>
      </c>
      <c r="CT32" s="1">
        <f t="shared" si="131"/>
        <v>4.3046258737845458E-10</v>
      </c>
      <c r="CU32" s="1">
        <f t="shared" si="132"/>
        <v>1.8499303651546858E-11</v>
      </c>
      <c r="CV32" s="1">
        <f t="shared" si="133"/>
        <v>5.9265767015670554E-13</v>
      </c>
      <c r="CW32" s="1">
        <f t="shared" si="134"/>
        <v>1.332493443992462E-14</v>
      </c>
      <c r="CX32" s="1">
        <f t="shared" si="135"/>
        <v>1.8758852773388328E-16</v>
      </c>
      <c r="CY32" s="1">
        <f t="shared" si="136"/>
        <v>1.2443500812403175E-18</v>
      </c>
      <c r="CZ32" s="1">
        <f t="shared" si="137"/>
        <v>0</v>
      </c>
      <c r="DA32" s="1">
        <f t="shared" si="138"/>
        <v>0</v>
      </c>
      <c r="DB32" s="1">
        <f t="shared" si="139"/>
        <v>0</v>
      </c>
      <c r="DC32" s="1">
        <f t="shared" si="140"/>
        <v>0</v>
      </c>
      <c r="DD32" s="1">
        <f t="shared" si="141"/>
        <v>0</v>
      </c>
      <c r="DE32" s="1">
        <f t="shared" si="142"/>
        <v>0</v>
      </c>
      <c r="DF32" s="1">
        <f t="shared" si="143"/>
        <v>0</v>
      </c>
      <c r="DG32" s="1">
        <f t="shared" si="144"/>
        <v>0</v>
      </c>
      <c r="DH32" s="1">
        <f t="shared" si="145"/>
        <v>0</v>
      </c>
      <c r="DI32" s="1">
        <f t="shared" si="146"/>
        <v>0</v>
      </c>
      <c r="DJ32" s="1">
        <f t="shared" si="147"/>
        <v>0</v>
      </c>
      <c r="DK32" s="1">
        <f t="shared" si="148"/>
        <v>0</v>
      </c>
      <c r="DL32" s="1">
        <f t="shared" si="149"/>
        <v>0</v>
      </c>
      <c r="DM32" s="1">
        <f t="shared" si="150"/>
        <v>0</v>
      </c>
      <c r="DN32" s="1">
        <f t="shared" si="151"/>
        <v>0</v>
      </c>
      <c r="DO32" s="1">
        <f t="shared" si="152"/>
        <v>0</v>
      </c>
      <c r="DP32" s="1">
        <f t="shared" si="153"/>
        <v>0</v>
      </c>
      <c r="DQ32" s="1">
        <f t="shared" si="154"/>
        <v>0</v>
      </c>
      <c r="DR32" s="1">
        <f t="shared" si="155"/>
        <v>0</v>
      </c>
      <c r="DS32" s="1">
        <f t="shared" si="156"/>
        <v>0</v>
      </c>
      <c r="DT32" s="1">
        <f t="shared" si="157"/>
        <v>0</v>
      </c>
      <c r="DU32" s="1">
        <f t="shared" si="158"/>
        <v>0</v>
      </c>
      <c r="DV32" s="1">
        <f t="shared" si="159"/>
        <v>0</v>
      </c>
      <c r="DW32" s="1">
        <f t="shared" si="160"/>
        <v>0</v>
      </c>
      <c r="DX32" s="1">
        <f t="shared" si="161"/>
        <v>0</v>
      </c>
      <c r="DY32" s="1">
        <f t="shared" si="162"/>
        <v>0</v>
      </c>
      <c r="DZ32" s="1">
        <f t="shared" si="163"/>
        <v>0</v>
      </c>
      <c r="EA32" s="1">
        <f t="shared" si="164"/>
        <v>0</v>
      </c>
      <c r="EB32" s="1">
        <f t="shared" si="165"/>
        <v>0</v>
      </c>
      <c r="EC32" s="1">
        <f t="shared" si="166"/>
        <v>0</v>
      </c>
      <c r="ED32" s="1">
        <f t="shared" si="167"/>
        <v>0</v>
      </c>
      <c r="EE32" s="1">
        <f t="shared" si="168"/>
        <v>0</v>
      </c>
      <c r="EF32" s="1">
        <f t="shared" si="169"/>
        <v>0</v>
      </c>
      <c r="EG32" s="1">
        <f t="shared" si="170"/>
        <v>0</v>
      </c>
      <c r="EH32" s="1">
        <f t="shared" si="171"/>
        <v>0</v>
      </c>
      <c r="EI32" s="1">
        <f t="shared" si="172"/>
        <v>0</v>
      </c>
      <c r="EJ32" s="1">
        <f t="shared" si="173"/>
        <v>0</v>
      </c>
      <c r="EK32" s="1">
        <f t="shared" si="174"/>
        <v>0</v>
      </c>
      <c r="EL32" s="1">
        <f t="shared" si="175"/>
        <v>0</v>
      </c>
      <c r="EM32" s="1">
        <f t="shared" si="176"/>
        <v>0</v>
      </c>
      <c r="EN32" s="1">
        <f t="shared" si="177"/>
        <v>0</v>
      </c>
      <c r="EO32" s="1">
        <f t="shared" si="178"/>
        <v>0</v>
      </c>
      <c r="EP32" s="1">
        <f t="shared" si="179"/>
        <v>0</v>
      </c>
      <c r="EQ32" s="1">
        <f t="shared" si="180"/>
        <v>0</v>
      </c>
      <c r="ER32" s="1">
        <f t="shared" si="181"/>
        <v>0</v>
      </c>
      <c r="ES32" s="1">
        <f t="shared" si="182"/>
        <v>0</v>
      </c>
      <c r="ET32" s="1">
        <f t="shared" si="183"/>
        <v>0</v>
      </c>
      <c r="EU32" s="1">
        <f t="shared" si="184"/>
        <v>0</v>
      </c>
      <c r="EV32" s="1">
        <f t="shared" si="185"/>
        <v>0</v>
      </c>
      <c r="EW32" s="1">
        <f t="shared" si="186"/>
        <v>0</v>
      </c>
      <c r="EX32" s="1">
        <f t="shared" si="187"/>
        <v>0</v>
      </c>
      <c r="EY32" s="1">
        <f t="shared" si="188"/>
        <v>0</v>
      </c>
      <c r="EZ32" s="1">
        <f t="shared" si="189"/>
        <v>0</v>
      </c>
      <c r="FA32" s="1">
        <f t="shared" si="190"/>
        <v>0</v>
      </c>
      <c r="FB32" s="1">
        <f t="shared" si="191"/>
        <v>0</v>
      </c>
      <c r="FC32" s="1">
        <f t="shared" si="192"/>
        <v>0</v>
      </c>
      <c r="FD32" s="75">
        <f t="shared" si="43"/>
        <v>0</v>
      </c>
    </row>
    <row r="33" spans="1:160" x14ac:dyDescent="0.35">
      <c r="A33" t="str">
        <f>IF(Summ!A33="","",Summ!A33)</f>
        <v>v_max</v>
      </c>
      <c r="B33">
        <f>IF(Summ!B33="","",Summ!B33)</f>
        <v>0.29625000000000001</v>
      </c>
      <c r="G33" t="str">
        <f t="shared" si="193"/>
        <v>Refd, t=0.09</v>
      </c>
      <c r="H33" s="76">
        <f t="shared" si="194"/>
        <v>9.0000000000000011E-2</v>
      </c>
      <c r="I33" s="1">
        <f t="shared" si="36"/>
        <v>0</v>
      </c>
      <c r="J33" s="22">
        <f t="shared" si="37"/>
        <v>8.7285030641015721E-8</v>
      </c>
      <c r="K33" s="1">
        <f t="shared" si="44"/>
        <v>1.0667431760946835E-6</v>
      </c>
      <c r="L33" s="1">
        <f t="shared" si="45"/>
        <v>1.1232100258054837E-5</v>
      </c>
      <c r="M33" s="1">
        <f t="shared" si="46"/>
        <v>9.5831034125507309E-5</v>
      </c>
      <c r="N33" s="1">
        <f t="shared" si="47"/>
        <v>6.5640241216337227E-4</v>
      </c>
      <c r="O33" s="1">
        <f t="shared" si="48"/>
        <v>3.567262287572526E-3</v>
      </c>
      <c r="P33" s="1">
        <f t="shared" si="49"/>
        <v>1.5170514026246225E-2</v>
      </c>
      <c r="Q33" s="1">
        <f t="shared" si="50"/>
        <v>4.9853169440329109E-2</v>
      </c>
      <c r="R33" s="1">
        <f t="shared" si="51"/>
        <v>0.12619939301354624</v>
      </c>
      <c r="S33" s="1">
        <f t="shared" si="52"/>
        <v>0.25122872765215187</v>
      </c>
      <c r="T33" s="1">
        <f t="shared" si="53"/>
        <v>0.41328325540261079</v>
      </c>
      <c r="U33" s="1">
        <f t="shared" si="54"/>
        <v>0.58914354628317378</v>
      </c>
      <c r="V33" s="1">
        <f t="shared" si="55"/>
        <v>0.75131069443214238</v>
      </c>
      <c r="W33" s="1">
        <f t="shared" si="56"/>
        <v>0.87468031950366176</v>
      </c>
      <c r="X33" s="1">
        <f t="shared" si="57"/>
        <v>0.94979923184154502</v>
      </c>
      <c r="Y33" s="1">
        <f t="shared" si="58"/>
        <v>0.98600848183093648</v>
      </c>
      <c r="Z33" s="1">
        <f t="shared" si="59"/>
        <v>0.99986608937802468</v>
      </c>
      <c r="AA33" s="1">
        <f t="shared" si="60"/>
        <v>1.0041118297317491</v>
      </c>
      <c r="AB33" s="1">
        <f t="shared" si="61"/>
        <v>1.0051623697923118</v>
      </c>
      <c r="AC33" s="1">
        <f t="shared" si="62"/>
        <v>1.0053737859566636</v>
      </c>
      <c r="AD33" s="1">
        <f t="shared" si="63"/>
        <v>1.0054085492152078</v>
      </c>
      <c r="AE33" s="1">
        <f t="shared" si="64"/>
        <v>1.0054132278201531</v>
      </c>
      <c r="AF33" s="1">
        <f t="shared" si="65"/>
        <v>1.0054137424892184</v>
      </c>
      <c r="AG33" s="1">
        <f t="shared" si="66"/>
        <v>1.0054137885378049</v>
      </c>
      <c r="AH33" s="1">
        <f t="shared" si="67"/>
        <v>1.0054137918580219</v>
      </c>
      <c r="AI33" s="1">
        <f t="shared" si="68"/>
        <v>1.0054137920480808</v>
      </c>
      <c r="AJ33" s="1">
        <f t="shared" si="69"/>
        <v>1.0054137920565203</v>
      </c>
      <c r="AK33" s="1">
        <f t="shared" si="70"/>
        <v>1.0054137920568005</v>
      </c>
      <c r="AL33" s="1">
        <f t="shared" si="71"/>
        <v>1.0054137920568071</v>
      </c>
      <c r="AM33" s="1">
        <f t="shared" si="72"/>
        <v>1.0054137920568071</v>
      </c>
      <c r="AN33" s="1">
        <f t="shared" si="73"/>
        <v>1.0054137920568071</v>
      </c>
      <c r="AO33" s="1">
        <f t="shared" si="74"/>
        <v>1.0054137920568071</v>
      </c>
      <c r="AP33" s="1">
        <f t="shared" si="75"/>
        <v>1.0054137920568071</v>
      </c>
      <c r="AQ33" s="1">
        <f t="shared" si="76"/>
        <v>1.0054137920568071</v>
      </c>
      <c r="AR33" s="1">
        <f t="shared" si="77"/>
        <v>1.0054137920568071</v>
      </c>
      <c r="AS33" s="1">
        <f t="shared" si="78"/>
        <v>1.0054137920568071</v>
      </c>
      <c r="AT33" s="1">
        <f t="shared" si="79"/>
        <v>1.0054137920568071</v>
      </c>
      <c r="AU33" s="1">
        <f t="shared" si="80"/>
        <v>1.0054137920568071</v>
      </c>
      <c r="AV33" s="1">
        <f t="shared" si="81"/>
        <v>1.0054137920568071</v>
      </c>
      <c r="AW33" s="1">
        <f t="shared" si="82"/>
        <v>1.0054137920568071</v>
      </c>
      <c r="AX33" s="1">
        <f t="shared" si="83"/>
        <v>1.0054137920568071</v>
      </c>
      <c r="AY33" s="1">
        <f t="shared" si="84"/>
        <v>1.0054137920568071</v>
      </c>
      <c r="AZ33" s="1">
        <f t="shared" si="85"/>
        <v>1.0054137920568071</v>
      </c>
      <c r="BA33" s="1">
        <f t="shared" si="86"/>
        <v>1.0054137920568071</v>
      </c>
      <c r="BB33" s="1">
        <f t="shared" si="87"/>
        <v>1.0054137920568071</v>
      </c>
      <c r="BC33" s="1">
        <f t="shared" si="88"/>
        <v>1.0054137920568071</v>
      </c>
      <c r="BD33" s="1">
        <f t="shared" si="89"/>
        <v>1.0054137920568071</v>
      </c>
      <c r="BE33" s="1">
        <f t="shared" si="90"/>
        <v>1.0054137920568071</v>
      </c>
      <c r="BF33" s="1">
        <f t="shared" si="91"/>
        <v>1.0054137920568071</v>
      </c>
      <c r="BG33" s="1">
        <f t="shared" si="92"/>
        <v>1.0054137920568071</v>
      </c>
      <c r="BH33" s="1">
        <f t="shared" si="93"/>
        <v>1.0054137920568071</v>
      </c>
      <c r="BI33" s="1">
        <f t="shared" si="94"/>
        <v>1.0054137920568071</v>
      </c>
      <c r="BJ33" s="1">
        <f t="shared" si="95"/>
        <v>1.0054137920568071</v>
      </c>
      <c r="BK33" s="1">
        <f t="shared" si="96"/>
        <v>1.0054137920568071</v>
      </c>
      <c r="BL33" s="1">
        <f t="shared" si="97"/>
        <v>1.0054137920568071</v>
      </c>
      <c r="BM33" s="1">
        <f t="shared" si="98"/>
        <v>1.0054137920568071</v>
      </c>
      <c r="BN33" s="1">
        <f t="shared" si="99"/>
        <v>1.0054137920568071</v>
      </c>
      <c r="BO33" s="1">
        <f t="shared" si="100"/>
        <v>1.0054137920568071</v>
      </c>
      <c r="BP33" s="1">
        <f t="shared" si="101"/>
        <v>1.0054137920568071</v>
      </c>
      <c r="BQ33" s="1">
        <f t="shared" si="102"/>
        <v>1.0054137920568047</v>
      </c>
      <c r="BR33" s="1">
        <f t="shared" si="103"/>
        <v>1.0054137920567061</v>
      </c>
      <c r="BS33" s="1">
        <f t="shared" si="104"/>
        <v>1.005413792053631</v>
      </c>
      <c r="BT33" s="1">
        <f t="shared" si="105"/>
        <v>1.0054137919775026</v>
      </c>
      <c r="BU33" s="1">
        <f t="shared" si="106"/>
        <v>1.0054137904622142</v>
      </c>
      <c r="BV33" s="1">
        <f t="shared" si="107"/>
        <v>1.005413765996457</v>
      </c>
      <c r="BW33" s="1">
        <f t="shared" si="108"/>
        <v>1.0054134441516596</v>
      </c>
      <c r="BX33" s="1">
        <f t="shared" si="109"/>
        <v>1.0054099926080875</v>
      </c>
      <c r="BY33" s="1">
        <f t="shared" si="110"/>
        <v>1.005379905954354</v>
      </c>
      <c r="BZ33" s="1">
        <f t="shared" si="111"/>
        <v>1.0051681204615255</v>
      </c>
      <c r="CA33" s="1">
        <f t="shared" si="112"/>
        <v>1.003976548024154</v>
      </c>
      <c r="CB33" s="1">
        <f t="shared" si="113"/>
        <v>0.99869342477484857</v>
      </c>
      <c r="CC33" s="1">
        <f t="shared" si="114"/>
        <v>0.98055715149696099</v>
      </c>
      <c r="CD33" s="1">
        <f t="shared" si="115"/>
        <v>0.93323264808098805</v>
      </c>
      <c r="CE33" s="1">
        <f t="shared" si="116"/>
        <v>0.84034568556489475</v>
      </c>
      <c r="CF33" s="1">
        <f t="shared" si="117"/>
        <v>0.70090171454793726</v>
      </c>
      <c r="CG33" s="1">
        <f t="shared" si="118"/>
        <v>0.53158683725228639</v>
      </c>
      <c r="CH33" s="1">
        <f t="shared" si="119"/>
        <v>0.35776920124096062</v>
      </c>
      <c r="CI33" s="1">
        <f t="shared" si="120"/>
        <v>0.20671338926752553</v>
      </c>
      <c r="CJ33" s="1">
        <f t="shared" si="121"/>
        <v>9.9564586494132995E-2</v>
      </c>
      <c r="CK33" s="1">
        <f t="shared" si="122"/>
        <v>3.9311014880596552E-2</v>
      </c>
      <c r="CL33" s="1">
        <f t="shared" si="123"/>
        <v>1.265347253955768E-2</v>
      </c>
      <c r="CM33" s="1">
        <f t="shared" si="124"/>
        <v>3.3233511962528495E-3</v>
      </c>
      <c r="CN33" s="1">
        <f t="shared" si="125"/>
        <v>7.1453824274976042E-4</v>
      </c>
      <c r="CO33" s="1">
        <f t="shared" si="126"/>
        <v>1.2617124078941142E-4</v>
      </c>
      <c r="CP33" s="1">
        <f t="shared" si="127"/>
        <v>1.8332414263260851E-5</v>
      </c>
      <c r="CQ33" s="1">
        <f t="shared" si="128"/>
        <v>2.1916007040152681E-6</v>
      </c>
      <c r="CR33" s="1">
        <f t="shared" si="129"/>
        <v>2.1499378962753587E-7</v>
      </c>
      <c r="CS33" s="1">
        <f t="shared" si="130"/>
        <v>1.7205671169721798E-8</v>
      </c>
      <c r="CT33" s="1">
        <f t="shared" si="131"/>
        <v>1.1122200539534644E-9</v>
      </c>
      <c r="CU33" s="1">
        <f t="shared" si="132"/>
        <v>5.718403279502967E-11</v>
      </c>
      <c r="CV33" s="1">
        <f t="shared" si="133"/>
        <v>2.2839522760335293E-12</v>
      </c>
      <c r="CW33" s="1">
        <f t="shared" si="134"/>
        <v>6.8309478337370661E-14</v>
      </c>
      <c r="CX33" s="1">
        <f t="shared" si="135"/>
        <v>1.4395407708840654E-15</v>
      </c>
      <c r="CY33" s="1">
        <f t="shared" si="136"/>
        <v>1.9063318809593544E-17</v>
      </c>
      <c r="CZ33" s="1">
        <f t="shared" si="137"/>
        <v>1.1933317279094642E-19</v>
      </c>
      <c r="DA33" s="1">
        <f t="shared" si="138"/>
        <v>0</v>
      </c>
      <c r="DB33" s="1">
        <f t="shared" si="139"/>
        <v>0</v>
      </c>
      <c r="DC33" s="1">
        <f t="shared" si="140"/>
        <v>0</v>
      </c>
      <c r="DD33" s="1">
        <f t="shared" si="141"/>
        <v>0</v>
      </c>
      <c r="DE33" s="1">
        <f t="shared" si="142"/>
        <v>0</v>
      </c>
      <c r="DF33" s="1">
        <f t="shared" si="143"/>
        <v>0</v>
      </c>
      <c r="DG33" s="1">
        <f t="shared" si="144"/>
        <v>0</v>
      </c>
      <c r="DH33" s="1">
        <f t="shared" si="145"/>
        <v>0</v>
      </c>
      <c r="DI33" s="1">
        <f t="shared" si="146"/>
        <v>0</v>
      </c>
      <c r="DJ33" s="1">
        <f t="shared" si="147"/>
        <v>0</v>
      </c>
      <c r="DK33" s="1">
        <f t="shared" si="148"/>
        <v>0</v>
      </c>
      <c r="DL33" s="1">
        <f t="shared" si="149"/>
        <v>0</v>
      </c>
      <c r="DM33" s="1">
        <f t="shared" si="150"/>
        <v>0</v>
      </c>
      <c r="DN33" s="1">
        <f t="shared" si="151"/>
        <v>0</v>
      </c>
      <c r="DO33" s="1">
        <f t="shared" si="152"/>
        <v>0</v>
      </c>
      <c r="DP33" s="1">
        <f t="shared" si="153"/>
        <v>0</v>
      </c>
      <c r="DQ33" s="1">
        <f t="shared" si="154"/>
        <v>0</v>
      </c>
      <c r="DR33" s="1">
        <f t="shared" si="155"/>
        <v>0</v>
      </c>
      <c r="DS33" s="1">
        <f t="shared" si="156"/>
        <v>0</v>
      </c>
      <c r="DT33" s="1">
        <f t="shared" si="157"/>
        <v>0</v>
      </c>
      <c r="DU33" s="1">
        <f t="shared" si="158"/>
        <v>0</v>
      </c>
      <c r="DV33" s="1">
        <f t="shared" si="159"/>
        <v>0</v>
      </c>
      <c r="DW33" s="1">
        <f t="shared" si="160"/>
        <v>0</v>
      </c>
      <c r="DX33" s="1">
        <f t="shared" si="161"/>
        <v>0</v>
      </c>
      <c r="DY33" s="1">
        <f t="shared" si="162"/>
        <v>0</v>
      </c>
      <c r="DZ33" s="1">
        <f t="shared" si="163"/>
        <v>0</v>
      </c>
      <c r="EA33" s="1">
        <f t="shared" si="164"/>
        <v>0</v>
      </c>
      <c r="EB33" s="1">
        <f t="shared" si="165"/>
        <v>0</v>
      </c>
      <c r="EC33" s="1">
        <f t="shared" si="166"/>
        <v>0</v>
      </c>
      <c r="ED33" s="1">
        <f t="shared" si="167"/>
        <v>0</v>
      </c>
      <c r="EE33" s="1">
        <f t="shared" si="168"/>
        <v>0</v>
      </c>
      <c r="EF33" s="1">
        <f t="shared" si="169"/>
        <v>0</v>
      </c>
      <c r="EG33" s="1">
        <f t="shared" si="170"/>
        <v>0</v>
      </c>
      <c r="EH33" s="1">
        <f t="shared" si="171"/>
        <v>0</v>
      </c>
      <c r="EI33" s="1">
        <f t="shared" si="172"/>
        <v>0</v>
      </c>
      <c r="EJ33" s="1">
        <f t="shared" si="173"/>
        <v>0</v>
      </c>
      <c r="EK33" s="1">
        <f t="shared" si="174"/>
        <v>0</v>
      </c>
      <c r="EL33" s="1">
        <f t="shared" si="175"/>
        <v>0</v>
      </c>
      <c r="EM33" s="1">
        <f t="shared" si="176"/>
        <v>0</v>
      </c>
      <c r="EN33" s="1">
        <f t="shared" si="177"/>
        <v>0</v>
      </c>
      <c r="EO33" s="1">
        <f t="shared" si="178"/>
        <v>0</v>
      </c>
      <c r="EP33" s="1">
        <f t="shared" si="179"/>
        <v>0</v>
      </c>
      <c r="EQ33" s="1">
        <f t="shared" si="180"/>
        <v>0</v>
      </c>
      <c r="ER33" s="1">
        <f t="shared" si="181"/>
        <v>0</v>
      </c>
      <c r="ES33" s="1">
        <f t="shared" si="182"/>
        <v>0</v>
      </c>
      <c r="ET33" s="1">
        <f t="shared" si="183"/>
        <v>0</v>
      </c>
      <c r="EU33" s="1">
        <f t="shared" si="184"/>
        <v>0</v>
      </c>
      <c r="EV33" s="1">
        <f t="shared" si="185"/>
        <v>0</v>
      </c>
      <c r="EW33" s="1">
        <f t="shared" si="186"/>
        <v>0</v>
      </c>
      <c r="EX33" s="1">
        <f t="shared" si="187"/>
        <v>0</v>
      </c>
      <c r="EY33" s="1">
        <f t="shared" si="188"/>
        <v>0</v>
      </c>
      <c r="EZ33" s="1">
        <f t="shared" si="189"/>
        <v>0</v>
      </c>
      <c r="FA33" s="1">
        <f t="shared" si="190"/>
        <v>0</v>
      </c>
      <c r="FB33" s="1">
        <f t="shared" si="191"/>
        <v>0</v>
      </c>
      <c r="FC33" s="1">
        <f t="shared" si="192"/>
        <v>0</v>
      </c>
      <c r="FD33" s="75">
        <f t="shared" si="43"/>
        <v>0</v>
      </c>
    </row>
    <row r="34" spans="1:160" x14ac:dyDescent="0.35">
      <c r="A34" s="6" t="s">
        <v>29</v>
      </c>
      <c r="G34" t="str">
        <f t="shared" si="193"/>
        <v>Refd, t=0.1</v>
      </c>
      <c r="H34" s="76">
        <f t="shared" si="194"/>
        <v>9.5000000000000015E-2</v>
      </c>
      <c r="I34" s="1">
        <f t="shared" si="36"/>
        <v>0</v>
      </c>
      <c r="J34" s="22">
        <f t="shared" si="37"/>
        <v>1.3119394030624852E-7</v>
      </c>
      <c r="K34" s="1">
        <f t="shared" si="44"/>
        <v>1.4707871829920224E-6</v>
      </c>
      <c r="L34" s="1">
        <f t="shared" si="45"/>
        <v>1.4388346429854203E-5</v>
      </c>
      <c r="M34" s="1">
        <f t="shared" si="46"/>
        <v>1.1495688195928153E-4</v>
      </c>
      <c r="N34" s="1">
        <f t="shared" si="47"/>
        <v>7.4299896280669356E-4</v>
      </c>
      <c r="O34" s="1">
        <f t="shared" si="48"/>
        <v>3.8409265383688388E-3</v>
      </c>
      <c r="P34" s="1">
        <f t="shared" si="49"/>
        <v>1.5679699974653731E-2</v>
      </c>
      <c r="Q34" s="1">
        <f t="shared" si="50"/>
        <v>4.99983767307456E-2</v>
      </c>
      <c r="R34" s="1">
        <f t="shared" si="51"/>
        <v>0.12435104004037668</v>
      </c>
      <c r="S34" s="1">
        <f t="shared" si="52"/>
        <v>0.24606546724111167</v>
      </c>
      <c r="T34" s="1">
        <f t="shared" si="53"/>
        <v>0.40490750814228793</v>
      </c>
      <c r="U34" s="1">
        <f t="shared" si="54"/>
        <v>0.57866608510426631</v>
      </c>
      <c r="V34" s="1">
        <f t="shared" si="55"/>
        <v>0.74039865423321904</v>
      </c>
      <c r="W34" s="1">
        <f t="shared" si="56"/>
        <v>0.86552633094333897</v>
      </c>
      <c r="X34" s="1">
        <f t="shared" si="57"/>
        <v>0.94387077428178556</v>
      </c>
      <c r="Y34" s="1">
        <f t="shared" si="58"/>
        <v>0.98312887632459633</v>
      </c>
      <c r="Z34" s="1">
        <f t="shared" si="59"/>
        <v>0.99889808428835969</v>
      </c>
      <c r="AA34" s="1">
        <f t="shared" si="60"/>
        <v>1.0040122219408525</v>
      </c>
      <c r="AB34" s="1">
        <f t="shared" si="61"/>
        <v>1.0053623688990372</v>
      </c>
      <c r="AC34" s="1">
        <f t="shared" si="62"/>
        <v>1.0056545873031431</v>
      </c>
      <c r="AD34" s="1">
        <f t="shared" si="63"/>
        <v>1.0057067007791609</v>
      </c>
      <c r="AE34" s="1">
        <f t="shared" si="64"/>
        <v>1.0057143793114218</v>
      </c>
      <c r="AF34" s="1">
        <f t="shared" si="65"/>
        <v>1.0057153141580728</v>
      </c>
      <c r="AG34" s="1">
        <f t="shared" si="66"/>
        <v>1.005715407945853</v>
      </c>
      <c r="AH34" s="1">
        <f t="shared" si="67"/>
        <v>1.0057154156525239</v>
      </c>
      <c r="AI34" s="1">
        <f t="shared" si="68"/>
        <v>1.0057154161659563</v>
      </c>
      <c r="AJ34" s="1">
        <f t="shared" si="69"/>
        <v>1.0057154161932569</v>
      </c>
      <c r="AK34" s="1">
        <f t="shared" si="70"/>
        <v>1.005715416194388</v>
      </c>
      <c r="AL34" s="1">
        <f t="shared" si="71"/>
        <v>1.0057154161944235</v>
      </c>
      <c r="AM34" s="1">
        <f t="shared" si="72"/>
        <v>1.0057154161944242</v>
      </c>
      <c r="AN34" s="1">
        <f t="shared" si="73"/>
        <v>1.0057154161944242</v>
      </c>
      <c r="AO34" s="1">
        <f t="shared" si="74"/>
        <v>1.0057154161944242</v>
      </c>
      <c r="AP34" s="1">
        <f t="shared" si="75"/>
        <v>1.0057154161944242</v>
      </c>
      <c r="AQ34" s="1">
        <f t="shared" si="76"/>
        <v>1.0057154161944242</v>
      </c>
      <c r="AR34" s="1">
        <f t="shared" si="77"/>
        <v>1.0057154161944242</v>
      </c>
      <c r="AS34" s="1">
        <f t="shared" si="78"/>
        <v>1.0057154161944242</v>
      </c>
      <c r="AT34" s="1">
        <f t="shared" si="79"/>
        <v>1.0057154161944242</v>
      </c>
      <c r="AU34" s="1">
        <f t="shared" si="80"/>
        <v>1.0057154161944242</v>
      </c>
      <c r="AV34" s="1">
        <f t="shared" si="81"/>
        <v>1.0057154161944242</v>
      </c>
      <c r="AW34" s="1">
        <f t="shared" si="82"/>
        <v>1.0057154161944242</v>
      </c>
      <c r="AX34" s="1">
        <f t="shared" si="83"/>
        <v>1.0057154161944242</v>
      </c>
      <c r="AY34" s="1">
        <f t="shared" si="84"/>
        <v>1.0057154161944242</v>
      </c>
      <c r="AZ34" s="1">
        <f t="shared" si="85"/>
        <v>1.0057154161944242</v>
      </c>
      <c r="BA34" s="1">
        <f t="shared" si="86"/>
        <v>1.0057154161944242</v>
      </c>
      <c r="BB34" s="1">
        <f t="shared" si="87"/>
        <v>1.0057154161944242</v>
      </c>
      <c r="BC34" s="1">
        <f t="shared" si="88"/>
        <v>1.0057154161944242</v>
      </c>
      <c r="BD34" s="1">
        <f t="shared" si="89"/>
        <v>1.0057154161944242</v>
      </c>
      <c r="BE34" s="1">
        <f t="shared" si="90"/>
        <v>1.0057154161944242</v>
      </c>
      <c r="BF34" s="1">
        <f t="shared" si="91"/>
        <v>1.0057154161944242</v>
      </c>
      <c r="BG34" s="1">
        <f t="shared" si="92"/>
        <v>1.0057154161944242</v>
      </c>
      <c r="BH34" s="1">
        <f t="shared" si="93"/>
        <v>1.0057154161944242</v>
      </c>
      <c r="BI34" s="1">
        <f t="shared" si="94"/>
        <v>1.0057154161944242</v>
      </c>
      <c r="BJ34" s="1">
        <f t="shared" si="95"/>
        <v>1.0057154161944242</v>
      </c>
      <c r="BK34" s="1">
        <f t="shared" si="96"/>
        <v>1.0057154161944242</v>
      </c>
      <c r="BL34" s="1">
        <f t="shared" si="97"/>
        <v>1.0057154161944242</v>
      </c>
      <c r="BM34" s="1">
        <f t="shared" si="98"/>
        <v>1.0057154161944242</v>
      </c>
      <c r="BN34" s="1">
        <f t="shared" si="99"/>
        <v>1.0057154161944242</v>
      </c>
      <c r="BO34" s="1">
        <f t="shared" si="100"/>
        <v>1.0057154161944242</v>
      </c>
      <c r="BP34" s="1">
        <f t="shared" si="101"/>
        <v>1.005715416194424</v>
      </c>
      <c r="BQ34" s="1">
        <f t="shared" si="102"/>
        <v>1.005715416194416</v>
      </c>
      <c r="BR34" s="1">
        <f t="shared" si="103"/>
        <v>1.0057154161941513</v>
      </c>
      <c r="BS34" s="1">
        <f t="shared" si="104"/>
        <v>1.005715416187043</v>
      </c>
      <c r="BT34" s="1">
        <f t="shared" si="105"/>
        <v>1.005715416032678</v>
      </c>
      <c r="BU34" s="1">
        <f t="shared" si="106"/>
        <v>1.005715413293556</v>
      </c>
      <c r="BV34" s="1">
        <f t="shared" si="107"/>
        <v>1.0057153733523911</v>
      </c>
      <c r="BW34" s="1">
        <f t="shared" si="108"/>
        <v>1.0057148937023859</v>
      </c>
      <c r="BX34" s="1">
        <f t="shared" si="109"/>
        <v>1.0057101544018248</v>
      </c>
      <c r="BY34" s="1">
        <f t="shared" si="110"/>
        <v>1.0056717776005129</v>
      </c>
      <c r="BZ34" s="1">
        <f t="shared" si="111"/>
        <v>1.0054188956932528</v>
      </c>
      <c r="CA34" s="1">
        <f t="shared" si="112"/>
        <v>1.0040768522253622</v>
      </c>
      <c r="CB34" s="1">
        <f t="shared" si="113"/>
        <v>0.99841873859128305</v>
      </c>
      <c r="CC34" s="1">
        <f t="shared" si="114"/>
        <v>0.97977582758487691</v>
      </c>
      <c r="CD34" s="1">
        <f t="shared" si="115"/>
        <v>0.932545748248921</v>
      </c>
      <c r="CE34" s="1">
        <f t="shared" si="116"/>
        <v>0.84127821627864718</v>
      </c>
      <c r="CF34" s="1">
        <f t="shared" si="117"/>
        <v>0.70453245756152016</v>
      </c>
      <c r="CG34" s="1">
        <f t="shared" si="118"/>
        <v>0.53779375458531231</v>
      </c>
      <c r="CH34" s="1">
        <f t="shared" si="119"/>
        <v>0.36571746568508468</v>
      </c>
      <c r="CI34" s="1">
        <f t="shared" si="120"/>
        <v>0.21503576684197215</v>
      </c>
      <c r="CJ34" s="1">
        <f t="shared" si="121"/>
        <v>0.1064004997784085</v>
      </c>
      <c r="CK34" s="1">
        <f t="shared" si="122"/>
        <v>4.358392861378492E-2</v>
      </c>
      <c r="CL34" s="1">
        <f t="shared" si="123"/>
        <v>1.4689840689254961E-2</v>
      </c>
      <c r="CM34" s="1">
        <f t="shared" si="124"/>
        <v>4.0747715280508605E-3</v>
      </c>
      <c r="CN34" s="1">
        <f t="shared" si="125"/>
        <v>9.3289011050741335E-4</v>
      </c>
      <c r="CO34" s="1">
        <f t="shared" si="126"/>
        <v>1.7685358266234327E-4</v>
      </c>
      <c r="CP34" s="1">
        <f t="shared" si="127"/>
        <v>2.7828579640344229E-5</v>
      </c>
      <c r="CQ34" s="1">
        <f t="shared" si="128"/>
        <v>3.6376237279481169E-6</v>
      </c>
      <c r="CR34" s="1">
        <f t="shared" si="129"/>
        <v>3.9451627828270779E-7</v>
      </c>
      <c r="CS34" s="1">
        <f t="shared" si="130"/>
        <v>3.536928484504123E-8</v>
      </c>
      <c r="CT34" s="1">
        <f t="shared" si="131"/>
        <v>2.6035632560356386E-9</v>
      </c>
      <c r="CU34" s="1">
        <f t="shared" si="132"/>
        <v>1.5568426433687463E-10</v>
      </c>
      <c r="CV34" s="1">
        <f t="shared" si="133"/>
        <v>7.4414695677261065E-12</v>
      </c>
      <c r="CW34" s="1">
        <f t="shared" si="134"/>
        <v>2.7754085272215485E-13</v>
      </c>
      <c r="CX34" s="1">
        <f t="shared" si="135"/>
        <v>7.7820210939511786E-15</v>
      </c>
      <c r="CY34" s="1">
        <f t="shared" si="136"/>
        <v>1.5429158759767037E-16</v>
      </c>
      <c r="CZ34" s="1">
        <f t="shared" si="137"/>
        <v>1.9284300389603341E-18</v>
      </c>
      <c r="DA34" s="1">
        <f t="shared" si="138"/>
        <v>1.1426151294733118E-20</v>
      </c>
      <c r="DB34" s="1">
        <f t="shared" si="139"/>
        <v>0</v>
      </c>
      <c r="DC34" s="1">
        <f t="shared" si="140"/>
        <v>0</v>
      </c>
      <c r="DD34" s="1">
        <f t="shared" si="141"/>
        <v>0</v>
      </c>
      <c r="DE34" s="1">
        <f t="shared" si="142"/>
        <v>0</v>
      </c>
      <c r="DF34" s="1">
        <f t="shared" si="143"/>
        <v>0</v>
      </c>
      <c r="DG34" s="1">
        <f t="shared" si="144"/>
        <v>0</v>
      </c>
      <c r="DH34" s="1">
        <f t="shared" si="145"/>
        <v>0</v>
      </c>
      <c r="DI34" s="1">
        <f t="shared" si="146"/>
        <v>0</v>
      </c>
      <c r="DJ34" s="1">
        <f t="shared" si="147"/>
        <v>0</v>
      </c>
      <c r="DK34" s="1">
        <f t="shared" si="148"/>
        <v>0</v>
      </c>
      <c r="DL34" s="1">
        <f t="shared" si="149"/>
        <v>0</v>
      </c>
      <c r="DM34" s="1">
        <f t="shared" si="150"/>
        <v>0</v>
      </c>
      <c r="DN34" s="1">
        <f t="shared" si="151"/>
        <v>0</v>
      </c>
      <c r="DO34" s="1">
        <f t="shared" si="152"/>
        <v>0</v>
      </c>
      <c r="DP34" s="1">
        <f t="shared" si="153"/>
        <v>0</v>
      </c>
      <c r="DQ34" s="1">
        <f t="shared" si="154"/>
        <v>0</v>
      </c>
      <c r="DR34" s="1">
        <f t="shared" si="155"/>
        <v>0</v>
      </c>
      <c r="DS34" s="1">
        <f t="shared" si="156"/>
        <v>0</v>
      </c>
      <c r="DT34" s="1">
        <f t="shared" si="157"/>
        <v>0</v>
      </c>
      <c r="DU34" s="1">
        <f t="shared" si="158"/>
        <v>0</v>
      </c>
      <c r="DV34" s="1">
        <f t="shared" si="159"/>
        <v>0</v>
      </c>
      <c r="DW34" s="1">
        <f t="shared" si="160"/>
        <v>0</v>
      </c>
      <c r="DX34" s="1">
        <f t="shared" si="161"/>
        <v>0</v>
      </c>
      <c r="DY34" s="1">
        <f t="shared" si="162"/>
        <v>0</v>
      </c>
      <c r="DZ34" s="1">
        <f t="shared" si="163"/>
        <v>0</v>
      </c>
      <c r="EA34" s="1">
        <f t="shared" si="164"/>
        <v>0</v>
      </c>
      <c r="EB34" s="1">
        <f t="shared" si="165"/>
        <v>0</v>
      </c>
      <c r="EC34" s="1">
        <f t="shared" si="166"/>
        <v>0</v>
      </c>
      <c r="ED34" s="1">
        <f t="shared" si="167"/>
        <v>0</v>
      </c>
      <c r="EE34" s="1">
        <f t="shared" si="168"/>
        <v>0</v>
      </c>
      <c r="EF34" s="1">
        <f t="shared" si="169"/>
        <v>0</v>
      </c>
      <c r="EG34" s="1">
        <f t="shared" si="170"/>
        <v>0</v>
      </c>
      <c r="EH34" s="1">
        <f t="shared" si="171"/>
        <v>0</v>
      </c>
      <c r="EI34" s="1">
        <f t="shared" si="172"/>
        <v>0</v>
      </c>
      <c r="EJ34" s="1">
        <f t="shared" si="173"/>
        <v>0</v>
      </c>
      <c r="EK34" s="1">
        <f t="shared" si="174"/>
        <v>0</v>
      </c>
      <c r="EL34" s="1">
        <f t="shared" si="175"/>
        <v>0</v>
      </c>
      <c r="EM34" s="1">
        <f t="shared" si="176"/>
        <v>0</v>
      </c>
      <c r="EN34" s="1">
        <f t="shared" si="177"/>
        <v>0</v>
      </c>
      <c r="EO34" s="1">
        <f t="shared" si="178"/>
        <v>0</v>
      </c>
      <c r="EP34" s="1">
        <f t="shared" si="179"/>
        <v>0</v>
      </c>
      <c r="EQ34" s="1">
        <f t="shared" si="180"/>
        <v>0</v>
      </c>
      <c r="ER34" s="1">
        <f t="shared" si="181"/>
        <v>0</v>
      </c>
      <c r="ES34" s="1">
        <f t="shared" si="182"/>
        <v>0</v>
      </c>
      <c r="ET34" s="1">
        <f t="shared" si="183"/>
        <v>0</v>
      </c>
      <c r="EU34" s="1">
        <f t="shared" si="184"/>
        <v>0</v>
      </c>
      <c r="EV34" s="1">
        <f t="shared" si="185"/>
        <v>0</v>
      </c>
      <c r="EW34" s="1">
        <f t="shared" si="186"/>
        <v>0</v>
      </c>
      <c r="EX34" s="1">
        <f t="shared" si="187"/>
        <v>0</v>
      </c>
      <c r="EY34" s="1">
        <f t="shared" si="188"/>
        <v>0</v>
      </c>
      <c r="EZ34" s="1">
        <f t="shared" si="189"/>
        <v>0</v>
      </c>
      <c r="FA34" s="1">
        <f t="shared" si="190"/>
        <v>0</v>
      </c>
      <c r="FB34" s="1">
        <f t="shared" si="191"/>
        <v>0</v>
      </c>
      <c r="FC34" s="1">
        <f t="shared" si="192"/>
        <v>0</v>
      </c>
      <c r="FD34" s="75">
        <f t="shared" si="43"/>
        <v>0</v>
      </c>
    </row>
    <row r="35" spans="1:160" x14ac:dyDescent="0.35">
      <c r="G35" t="str">
        <f t="shared" si="193"/>
        <v>Refd, t=0.1</v>
      </c>
      <c r="H35" s="76">
        <f t="shared" si="194"/>
        <v>0.10000000000000002</v>
      </c>
      <c r="I35" s="1">
        <f t="shared" si="36"/>
        <v>0</v>
      </c>
      <c r="J35" s="22">
        <f t="shared" si="37"/>
        <v>1.9054226319065705E-7</v>
      </c>
      <c r="K35" s="1">
        <f t="shared" si="44"/>
        <v>1.9738273315550554E-6</v>
      </c>
      <c r="L35" s="1">
        <f t="shared" si="45"/>
        <v>1.8049289301861987E-5</v>
      </c>
      <c r="M35" s="1">
        <f t="shared" si="46"/>
        <v>1.3575301524749959E-4</v>
      </c>
      <c r="N35" s="1">
        <f t="shared" si="47"/>
        <v>8.3173388331060747E-4</v>
      </c>
      <c r="O35" s="1">
        <f t="shared" si="48"/>
        <v>4.1062237966070867E-3</v>
      </c>
      <c r="P35" s="1">
        <f t="shared" si="49"/>
        <v>1.6144762151145933E-2</v>
      </c>
      <c r="Q35" s="1">
        <f t="shared" si="50"/>
        <v>5.0081212772641728E-2</v>
      </c>
      <c r="R35" s="1">
        <f t="shared" si="51"/>
        <v>0.12254881142105867</v>
      </c>
      <c r="S35" s="1">
        <f t="shared" si="52"/>
        <v>0.2410953794723347</v>
      </c>
      <c r="T35" s="1">
        <f t="shared" si="53"/>
        <v>0.39676924945703917</v>
      </c>
      <c r="U35" s="1">
        <f t="shared" si="54"/>
        <v>0.56839069019684707</v>
      </c>
      <c r="V35" s="1">
        <f t="shared" si="55"/>
        <v>0.72962169265482701</v>
      </c>
      <c r="W35" s="1">
        <f t="shared" si="56"/>
        <v>0.8563476888720265</v>
      </c>
      <c r="X35" s="1">
        <f t="shared" si="57"/>
        <v>0.93775180590958862</v>
      </c>
      <c r="Y35" s="1">
        <f t="shared" si="58"/>
        <v>0.98002006098968208</v>
      </c>
      <c r="Z35" s="1">
        <f t="shared" si="59"/>
        <v>0.99776973487038378</v>
      </c>
      <c r="AA35" s="1">
        <f t="shared" si="60"/>
        <v>1.0038350642613707</v>
      </c>
      <c r="AB35" s="1">
        <f t="shared" si="61"/>
        <v>1.0055345505837507</v>
      </c>
      <c r="AC35" s="1">
        <f t="shared" si="62"/>
        <v>1.0059277344915631</v>
      </c>
      <c r="AD35" s="1">
        <f t="shared" si="63"/>
        <v>1.0060032447614502</v>
      </c>
      <c r="AE35" s="1">
        <f t="shared" si="64"/>
        <v>1.0060153230013695</v>
      </c>
      <c r="AF35" s="1">
        <f t="shared" si="65"/>
        <v>1.0060169340171397</v>
      </c>
      <c r="AG35" s="1">
        <f t="shared" si="66"/>
        <v>1.0060171129882265</v>
      </c>
      <c r="AH35" s="1">
        <f t="shared" si="67"/>
        <v>1.0060171294848268</v>
      </c>
      <c r="AI35" s="1">
        <f t="shared" si="68"/>
        <v>1.0060171307377255</v>
      </c>
      <c r="AJ35" s="1">
        <f t="shared" si="69"/>
        <v>1.0060171308152794</v>
      </c>
      <c r="AK35" s="1">
        <f t="shared" si="70"/>
        <v>1.0060171308191284</v>
      </c>
      <c r="AL35" s="1">
        <f t="shared" si="71"/>
        <v>1.006017130819278</v>
      </c>
      <c r="AM35" s="1">
        <f t="shared" si="72"/>
        <v>1.0060171308192825</v>
      </c>
      <c r="AN35" s="1">
        <f t="shared" si="73"/>
        <v>1.0060171308192825</v>
      </c>
      <c r="AO35" s="1">
        <f t="shared" si="74"/>
        <v>1.0060171308192825</v>
      </c>
      <c r="AP35" s="1">
        <f t="shared" si="75"/>
        <v>1.0060171308192825</v>
      </c>
      <c r="AQ35" s="1">
        <f t="shared" si="76"/>
        <v>1.0060171308192825</v>
      </c>
      <c r="AR35" s="1">
        <f t="shared" si="77"/>
        <v>1.0060171308192825</v>
      </c>
      <c r="AS35" s="1">
        <f t="shared" si="78"/>
        <v>1.0060171308192825</v>
      </c>
      <c r="AT35" s="1">
        <f t="shared" si="79"/>
        <v>1.0060171308192825</v>
      </c>
      <c r="AU35" s="1">
        <f t="shared" si="80"/>
        <v>1.0060171308192825</v>
      </c>
      <c r="AV35" s="1">
        <f t="shared" si="81"/>
        <v>1.0060171308192825</v>
      </c>
      <c r="AW35" s="1">
        <f t="shared" si="82"/>
        <v>1.0060171308192825</v>
      </c>
      <c r="AX35" s="1">
        <f t="shared" si="83"/>
        <v>1.0060171308192825</v>
      </c>
      <c r="AY35" s="1">
        <f t="shared" si="84"/>
        <v>1.0060171308192825</v>
      </c>
      <c r="AZ35" s="1">
        <f t="shared" si="85"/>
        <v>1.0060171308192825</v>
      </c>
      <c r="BA35" s="1">
        <f t="shared" si="86"/>
        <v>1.0060171308192825</v>
      </c>
      <c r="BB35" s="1">
        <f t="shared" si="87"/>
        <v>1.0060171308192825</v>
      </c>
      <c r="BC35" s="1">
        <f t="shared" si="88"/>
        <v>1.0060171308192825</v>
      </c>
      <c r="BD35" s="1">
        <f t="shared" si="89"/>
        <v>1.0060171308192825</v>
      </c>
      <c r="BE35" s="1">
        <f t="shared" si="90"/>
        <v>1.0060171308192825</v>
      </c>
      <c r="BF35" s="1">
        <f t="shared" si="91"/>
        <v>1.0060171308192825</v>
      </c>
      <c r="BG35" s="1">
        <f t="shared" si="92"/>
        <v>1.0060171308192825</v>
      </c>
      <c r="BH35" s="1">
        <f t="shared" si="93"/>
        <v>1.0060171308192825</v>
      </c>
      <c r="BI35" s="1">
        <f t="shared" si="94"/>
        <v>1.0060171308192825</v>
      </c>
      <c r="BJ35" s="1">
        <f t="shared" si="95"/>
        <v>1.0060171308192825</v>
      </c>
      <c r="BK35" s="1">
        <f t="shared" si="96"/>
        <v>1.0060171308192825</v>
      </c>
      <c r="BL35" s="1">
        <f t="shared" si="97"/>
        <v>1.0060171308192825</v>
      </c>
      <c r="BM35" s="1">
        <f t="shared" si="98"/>
        <v>1.0060171308192825</v>
      </c>
      <c r="BN35" s="1">
        <f t="shared" si="99"/>
        <v>1.0060171308192825</v>
      </c>
      <c r="BO35" s="1">
        <f t="shared" si="100"/>
        <v>1.0060171308192825</v>
      </c>
      <c r="BP35" s="1">
        <f t="shared" si="101"/>
        <v>1.0060171308192818</v>
      </c>
      <c r="BQ35" s="1">
        <f t="shared" si="102"/>
        <v>1.0060171308192596</v>
      </c>
      <c r="BR35" s="1">
        <f t="shared" si="103"/>
        <v>1.0060171308186157</v>
      </c>
      <c r="BS35" s="1">
        <f t="shared" si="104"/>
        <v>1.006017130803462</v>
      </c>
      <c r="BT35" s="1">
        <f t="shared" si="105"/>
        <v>1.0060171305101917</v>
      </c>
      <c r="BU35" s="1">
        <f t="shared" si="106"/>
        <v>1.0060171258124695</v>
      </c>
      <c r="BV35" s="1">
        <f t="shared" si="107"/>
        <v>1.006017063315402</v>
      </c>
      <c r="BW35" s="1">
        <f t="shared" si="108"/>
        <v>1.0060163723713063</v>
      </c>
      <c r="BX35" s="1">
        <f t="shared" si="109"/>
        <v>1.0060100373252125</v>
      </c>
      <c r="BY35" s="1">
        <f t="shared" si="110"/>
        <v>1.0059620914042671</v>
      </c>
      <c r="BZ35" s="1">
        <f t="shared" si="111"/>
        <v>1.0056647666530181</v>
      </c>
      <c r="CA35" s="1">
        <f t="shared" si="112"/>
        <v>1.0041694940377432</v>
      </c>
      <c r="CB35" s="1">
        <f t="shared" si="113"/>
        <v>0.99815055396691277</v>
      </c>
      <c r="CC35" s="1">
        <f t="shared" si="114"/>
        <v>0.97905034471801278</v>
      </c>
      <c r="CD35" s="1">
        <f t="shared" si="115"/>
        <v>0.93194797976993438</v>
      </c>
      <c r="CE35" s="1">
        <f t="shared" si="116"/>
        <v>0.84221548292756987</v>
      </c>
      <c r="CF35" s="1">
        <f t="shared" si="117"/>
        <v>0.7080552272786198</v>
      </c>
      <c r="CG35" s="1">
        <f t="shared" si="118"/>
        <v>0.54385505549211444</v>
      </c>
      <c r="CH35" s="1">
        <f t="shared" si="119"/>
        <v>0.3735194444465591</v>
      </c>
      <c r="CI35" s="1">
        <f t="shared" si="120"/>
        <v>0.22323209484530732</v>
      </c>
      <c r="CJ35" s="1">
        <f t="shared" si="121"/>
        <v>0.11322606175415836</v>
      </c>
      <c r="CK35" s="1">
        <f t="shared" si="122"/>
        <v>4.7971016800855998E-2</v>
      </c>
      <c r="CL35" s="1">
        <f t="shared" si="123"/>
        <v>1.6866141709696841E-2</v>
      </c>
      <c r="CM35" s="1">
        <f t="shared" si="124"/>
        <v>4.9189392646201407E-3</v>
      </c>
      <c r="CN35" s="1">
        <f t="shared" si="125"/>
        <v>1.1929173108706356E-3</v>
      </c>
      <c r="CO35" s="1">
        <f t="shared" si="126"/>
        <v>2.4132903683925144E-4</v>
      </c>
      <c r="CP35" s="1">
        <f t="shared" si="127"/>
        <v>4.0833981025076184E-5</v>
      </c>
      <c r="CQ35" s="1">
        <f t="shared" si="128"/>
        <v>5.7872940189630686E-6</v>
      </c>
      <c r="CR35" s="1">
        <f t="shared" si="129"/>
        <v>6.8689614859245893E-7</v>
      </c>
      <c r="CS35" s="1">
        <f t="shared" si="130"/>
        <v>6.8128403039851357E-8</v>
      </c>
      <c r="CT35" s="1">
        <f t="shared" si="131"/>
        <v>5.6209930407040729E-9</v>
      </c>
      <c r="CU35" s="1">
        <f t="shared" si="132"/>
        <v>3.8290505669602028E-10</v>
      </c>
      <c r="CV35" s="1">
        <f t="shared" si="133"/>
        <v>2.1293147641109254E-11</v>
      </c>
      <c r="CW35" s="1">
        <f t="shared" si="134"/>
        <v>9.5065803321072278E-13</v>
      </c>
      <c r="CX35" s="1">
        <f t="shared" si="135"/>
        <v>3.3247362000981253E-14</v>
      </c>
      <c r="CY35" s="1">
        <f t="shared" si="136"/>
        <v>8.7721481575969073E-16</v>
      </c>
      <c r="CZ35" s="1">
        <f t="shared" si="137"/>
        <v>1.6417467878069795E-17</v>
      </c>
      <c r="DA35" s="1">
        <f t="shared" si="138"/>
        <v>1.94246857240722E-19</v>
      </c>
      <c r="DB35" s="1">
        <f t="shared" si="139"/>
        <v>1.0923400637764859E-21</v>
      </c>
      <c r="DC35" s="1">
        <f t="shared" si="140"/>
        <v>0</v>
      </c>
      <c r="DD35" s="1">
        <f t="shared" si="141"/>
        <v>0</v>
      </c>
      <c r="DE35" s="1">
        <f t="shared" si="142"/>
        <v>0</v>
      </c>
      <c r="DF35" s="1">
        <f t="shared" si="143"/>
        <v>0</v>
      </c>
      <c r="DG35" s="1">
        <f t="shared" si="144"/>
        <v>0</v>
      </c>
      <c r="DH35" s="1">
        <f t="shared" si="145"/>
        <v>0</v>
      </c>
      <c r="DI35" s="1">
        <f t="shared" si="146"/>
        <v>0</v>
      </c>
      <c r="DJ35" s="1">
        <f t="shared" si="147"/>
        <v>0</v>
      </c>
      <c r="DK35" s="1">
        <f t="shared" si="148"/>
        <v>0</v>
      </c>
      <c r="DL35" s="1">
        <f t="shared" si="149"/>
        <v>0</v>
      </c>
      <c r="DM35" s="1">
        <f t="shared" si="150"/>
        <v>0</v>
      </c>
      <c r="DN35" s="1">
        <f t="shared" si="151"/>
        <v>0</v>
      </c>
      <c r="DO35" s="1">
        <f t="shared" si="152"/>
        <v>0</v>
      </c>
      <c r="DP35" s="1">
        <f t="shared" si="153"/>
        <v>0</v>
      </c>
      <c r="DQ35" s="1">
        <f t="shared" si="154"/>
        <v>0</v>
      </c>
      <c r="DR35" s="1">
        <f t="shared" si="155"/>
        <v>0</v>
      </c>
      <c r="DS35" s="1">
        <f t="shared" si="156"/>
        <v>0</v>
      </c>
      <c r="DT35" s="1">
        <f t="shared" si="157"/>
        <v>0</v>
      </c>
      <c r="DU35" s="1">
        <f t="shared" si="158"/>
        <v>0</v>
      </c>
      <c r="DV35" s="1">
        <f t="shared" si="159"/>
        <v>0</v>
      </c>
      <c r="DW35" s="1">
        <f t="shared" si="160"/>
        <v>0</v>
      </c>
      <c r="DX35" s="1">
        <f t="shared" si="161"/>
        <v>0</v>
      </c>
      <c r="DY35" s="1">
        <f t="shared" si="162"/>
        <v>0</v>
      </c>
      <c r="DZ35" s="1">
        <f t="shared" si="163"/>
        <v>0</v>
      </c>
      <c r="EA35" s="1">
        <f t="shared" si="164"/>
        <v>0</v>
      </c>
      <c r="EB35" s="1">
        <f t="shared" si="165"/>
        <v>0</v>
      </c>
      <c r="EC35" s="1">
        <f t="shared" si="166"/>
        <v>0</v>
      </c>
      <c r="ED35" s="1">
        <f t="shared" si="167"/>
        <v>0</v>
      </c>
      <c r="EE35" s="1">
        <f t="shared" si="168"/>
        <v>0</v>
      </c>
      <c r="EF35" s="1">
        <f t="shared" si="169"/>
        <v>0</v>
      </c>
      <c r="EG35" s="1">
        <f t="shared" si="170"/>
        <v>0</v>
      </c>
      <c r="EH35" s="1">
        <f t="shared" si="171"/>
        <v>0</v>
      </c>
      <c r="EI35" s="1">
        <f t="shared" si="172"/>
        <v>0</v>
      </c>
      <c r="EJ35" s="1">
        <f t="shared" si="173"/>
        <v>0</v>
      </c>
      <c r="EK35" s="1">
        <f t="shared" si="174"/>
        <v>0</v>
      </c>
      <c r="EL35" s="1">
        <f t="shared" si="175"/>
        <v>0</v>
      </c>
      <c r="EM35" s="1">
        <f t="shared" si="176"/>
        <v>0</v>
      </c>
      <c r="EN35" s="1">
        <f t="shared" si="177"/>
        <v>0</v>
      </c>
      <c r="EO35" s="1">
        <f t="shared" si="178"/>
        <v>0</v>
      </c>
      <c r="EP35" s="1">
        <f t="shared" si="179"/>
        <v>0</v>
      </c>
      <c r="EQ35" s="1">
        <f t="shared" si="180"/>
        <v>0</v>
      </c>
      <c r="ER35" s="1">
        <f t="shared" si="181"/>
        <v>0</v>
      </c>
      <c r="ES35" s="1">
        <f t="shared" si="182"/>
        <v>0</v>
      </c>
      <c r="ET35" s="1">
        <f t="shared" si="183"/>
        <v>0</v>
      </c>
      <c r="EU35" s="1">
        <f t="shared" si="184"/>
        <v>0</v>
      </c>
      <c r="EV35" s="1">
        <f t="shared" si="185"/>
        <v>0</v>
      </c>
      <c r="EW35" s="1">
        <f t="shared" si="186"/>
        <v>0</v>
      </c>
      <c r="EX35" s="1">
        <f t="shared" si="187"/>
        <v>0</v>
      </c>
      <c r="EY35" s="1">
        <f t="shared" si="188"/>
        <v>0</v>
      </c>
      <c r="EZ35" s="1">
        <f t="shared" si="189"/>
        <v>0</v>
      </c>
      <c r="FA35" s="1">
        <f t="shared" si="190"/>
        <v>0</v>
      </c>
      <c r="FB35" s="1">
        <f t="shared" si="191"/>
        <v>0</v>
      </c>
      <c r="FC35" s="1">
        <f t="shared" si="192"/>
        <v>0</v>
      </c>
      <c r="FD35" s="75">
        <f t="shared" si="43"/>
        <v>0</v>
      </c>
    </row>
    <row r="36" spans="1:160" x14ac:dyDescent="0.35">
      <c r="G36" t="str">
        <f t="shared" si="193"/>
        <v>Refd, t=0.11</v>
      </c>
      <c r="H36" s="76">
        <f t="shared" si="194"/>
        <v>0.10500000000000002</v>
      </c>
      <c r="I36" s="1">
        <f t="shared" si="36"/>
        <v>0</v>
      </c>
      <c r="J36" s="22">
        <f t="shared" si="37"/>
        <v>2.6859863625664938E-7</v>
      </c>
      <c r="K36" s="1">
        <f t="shared" si="44"/>
        <v>2.5871213521011312E-6</v>
      </c>
      <c r="L36" s="1">
        <f t="shared" si="45"/>
        <v>2.2229378884467291E-5</v>
      </c>
      <c r="M36" s="1">
        <f t="shared" si="46"/>
        <v>1.5811592989872252E-4</v>
      </c>
      <c r="N36" s="1">
        <f t="shared" si="47"/>
        <v>9.220234596092929E-4</v>
      </c>
      <c r="O36" s="1">
        <f t="shared" si="48"/>
        <v>4.3624792429644557E-3</v>
      </c>
      <c r="P36" s="1">
        <f t="shared" si="49"/>
        <v>1.6568656849538448E-2</v>
      </c>
      <c r="Q36" s="1">
        <f t="shared" si="50"/>
        <v>5.0109201892060501E-2</v>
      </c>
      <c r="R36" s="1">
        <f t="shared" si="51"/>
        <v>0.12078846760097026</v>
      </c>
      <c r="S36" s="1">
        <f t="shared" si="52"/>
        <v>0.23630482777161757</v>
      </c>
      <c r="T36" s="1">
        <f t="shared" si="53"/>
        <v>0.3888619127527469</v>
      </c>
      <c r="U36" s="1">
        <f t="shared" si="54"/>
        <v>0.55831779022707129</v>
      </c>
      <c r="V36" s="1">
        <f t="shared" si="55"/>
        <v>0.71897880020015348</v>
      </c>
      <c r="W36" s="1">
        <f t="shared" si="56"/>
        <v>0.84715300378507663</v>
      </c>
      <c r="X36" s="1">
        <f t="shared" si="57"/>
        <v>0.93145814355094336</v>
      </c>
      <c r="Y36" s="1">
        <f t="shared" si="58"/>
        <v>0.97668974543444775</v>
      </c>
      <c r="Z36" s="1">
        <f t="shared" si="59"/>
        <v>0.99647793394077766</v>
      </c>
      <c r="AA36" s="1">
        <f t="shared" si="60"/>
        <v>1.0035740580667769</v>
      </c>
      <c r="AB36" s="1">
        <f t="shared" si="61"/>
        <v>1.0056746358360624</v>
      </c>
      <c r="AC36" s="1">
        <f t="shared" si="62"/>
        <v>1.0061913852004924</v>
      </c>
      <c r="AD36" s="1">
        <f t="shared" si="63"/>
        <v>1.0062976080944523</v>
      </c>
      <c r="AE36" s="1">
        <f t="shared" si="64"/>
        <v>1.006315922905475</v>
      </c>
      <c r="AF36" s="1">
        <f t="shared" si="65"/>
        <v>1.0063185767679665</v>
      </c>
      <c r="AG36" s="1">
        <f t="shared" si="66"/>
        <v>1.0063188999369714</v>
      </c>
      <c r="AH36" s="1">
        <f t="shared" si="67"/>
        <v>1.0063189329357773</v>
      </c>
      <c r="AI36" s="1">
        <f t="shared" si="68"/>
        <v>1.0063189357480065</v>
      </c>
      <c r="AJ36" s="1">
        <f t="shared" si="69"/>
        <v>1.0063189359465035</v>
      </c>
      <c r="AK36" s="1">
        <f t="shared" si="70"/>
        <v>1.0063189359579745</v>
      </c>
      <c r="AL36" s="1">
        <f t="shared" si="71"/>
        <v>1.0063189359585083</v>
      </c>
      <c r="AM36" s="1">
        <f t="shared" si="72"/>
        <v>1.0063189359585276</v>
      </c>
      <c r="AN36" s="1">
        <f t="shared" si="73"/>
        <v>1.0063189359585283</v>
      </c>
      <c r="AO36" s="1">
        <f t="shared" si="74"/>
        <v>1.0063189359585283</v>
      </c>
      <c r="AP36" s="1">
        <f t="shared" si="75"/>
        <v>1.0063189359585283</v>
      </c>
      <c r="AQ36" s="1">
        <f t="shared" si="76"/>
        <v>1.0063189359585283</v>
      </c>
      <c r="AR36" s="1">
        <f t="shared" si="77"/>
        <v>1.0063189359585283</v>
      </c>
      <c r="AS36" s="1">
        <f t="shared" si="78"/>
        <v>1.0063189359585283</v>
      </c>
      <c r="AT36" s="1">
        <f t="shared" si="79"/>
        <v>1.0063189359585283</v>
      </c>
      <c r="AU36" s="1">
        <f t="shared" si="80"/>
        <v>1.0063189359585283</v>
      </c>
      <c r="AV36" s="1">
        <f t="shared" si="81"/>
        <v>1.0063189359585283</v>
      </c>
      <c r="AW36" s="1">
        <f t="shared" si="82"/>
        <v>1.0063189359585283</v>
      </c>
      <c r="AX36" s="1">
        <f t="shared" si="83"/>
        <v>1.0063189359585283</v>
      </c>
      <c r="AY36" s="1">
        <f t="shared" si="84"/>
        <v>1.0063189359585283</v>
      </c>
      <c r="AZ36" s="1">
        <f t="shared" si="85"/>
        <v>1.0063189359585283</v>
      </c>
      <c r="BA36" s="1">
        <f t="shared" si="86"/>
        <v>1.0063189359585283</v>
      </c>
      <c r="BB36" s="1">
        <f t="shared" si="87"/>
        <v>1.0063189359585283</v>
      </c>
      <c r="BC36" s="1">
        <f t="shared" si="88"/>
        <v>1.0063189359585283</v>
      </c>
      <c r="BD36" s="1">
        <f t="shared" si="89"/>
        <v>1.0063189359585283</v>
      </c>
      <c r="BE36" s="1">
        <f t="shared" si="90"/>
        <v>1.0063189359585283</v>
      </c>
      <c r="BF36" s="1">
        <f t="shared" si="91"/>
        <v>1.0063189359585283</v>
      </c>
      <c r="BG36" s="1">
        <f t="shared" si="92"/>
        <v>1.0063189359585283</v>
      </c>
      <c r="BH36" s="1">
        <f t="shared" si="93"/>
        <v>1.0063189359585283</v>
      </c>
      <c r="BI36" s="1">
        <f t="shared" si="94"/>
        <v>1.0063189359585283</v>
      </c>
      <c r="BJ36" s="1">
        <f t="shared" si="95"/>
        <v>1.0063189359585283</v>
      </c>
      <c r="BK36" s="1">
        <f t="shared" si="96"/>
        <v>1.0063189359585283</v>
      </c>
      <c r="BL36" s="1">
        <f t="shared" si="97"/>
        <v>1.0063189359585283</v>
      </c>
      <c r="BM36" s="1">
        <f t="shared" si="98"/>
        <v>1.0063189359585283</v>
      </c>
      <c r="BN36" s="1">
        <f t="shared" si="99"/>
        <v>1.0063189359585283</v>
      </c>
      <c r="BO36" s="1">
        <f t="shared" si="100"/>
        <v>1.0063189359585283</v>
      </c>
      <c r="BP36" s="1">
        <f t="shared" si="101"/>
        <v>1.0063189359585263</v>
      </c>
      <c r="BQ36" s="1">
        <f t="shared" si="102"/>
        <v>1.0063189359584697</v>
      </c>
      <c r="BR36" s="1">
        <f t="shared" si="103"/>
        <v>1.0063189359570299</v>
      </c>
      <c r="BS36" s="1">
        <f t="shared" si="104"/>
        <v>1.0063189359268403</v>
      </c>
      <c r="BT36" s="1">
        <f t="shared" si="105"/>
        <v>1.0063189353995974</v>
      </c>
      <c r="BU36" s="1">
        <f t="shared" si="106"/>
        <v>1.0063189276977438</v>
      </c>
      <c r="BV36" s="1">
        <f t="shared" si="107"/>
        <v>1.0063188334251925</v>
      </c>
      <c r="BW36" s="1">
        <f t="shared" si="108"/>
        <v>1.0063178670809023</v>
      </c>
      <c r="BX36" s="1">
        <f t="shared" si="109"/>
        <v>1.0063095953219714</v>
      </c>
      <c r="BY36" s="1">
        <f t="shared" si="110"/>
        <v>1.0062507732764616</v>
      </c>
      <c r="BZ36" s="1">
        <f t="shared" si="111"/>
        <v>1.0059058993908567</v>
      </c>
      <c r="CA36" s="1">
        <f t="shared" si="112"/>
        <v>1.0042556029277816</v>
      </c>
      <c r="CB36" s="1">
        <f t="shared" si="113"/>
        <v>0.99789045597920467</v>
      </c>
      <c r="CC36" s="1">
        <f t="shared" si="114"/>
        <v>0.97837784182146326</v>
      </c>
      <c r="CD36" s="1">
        <f t="shared" si="115"/>
        <v>0.93143092308417264</v>
      </c>
      <c r="CE36" s="1">
        <f t="shared" si="116"/>
        <v>0.84315895976453359</v>
      </c>
      <c r="CF36" s="1">
        <f t="shared" si="117"/>
        <v>0.71147883260856104</v>
      </c>
      <c r="CG36" s="1">
        <f t="shared" si="118"/>
        <v>0.54977437245448235</v>
      </c>
      <c r="CH36" s="1">
        <f t="shared" si="119"/>
        <v>0.38117640516102774</v>
      </c>
      <c r="CI36" s="1">
        <f t="shared" si="120"/>
        <v>0.23130748180028027</v>
      </c>
      <c r="CJ36" s="1">
        <f t="shared" si="121"/>
        <v>0.12003759809518279</v>
      </c>
      <c r="CK36" s="1">
        <f t="shared" si="122"/>
        <v>5.2461688512411016E-2</v>
      </c>
      <c r="CL36" s="1">
        <f t="shared" si="123"/>
        <v>1.9176960679181832E-2</v>
      </c>
      <c r="CM36" s="1">
        <f t="shared" si="124"/>
        <v>5.8573175379316887E-3</v>
      </c>
      <c r="CN36" s="1">
        <f t="shared" si="125"/>
        <v>1.4978808432319635E-3</v>
      </c>
      <c r="CO36" s="1">
        <f t="shared" si="126"/>
        <v>3.216778811880974E-4</v>
      </c>
      <c r="CP36" s="1">
        <f t="shared" si="127"/>
        <v>5.8175270046050772E-5</v>
      </c>
      <c r="CQ36" s="1">
        <f t="shared" si="128"/>
        <v>8.8765054924669452E-6</v>
      </c>
      <c r="CR36" s="1">
        <f t="shared" si="129"/>
        <v>1.143337544292931E-6</v>
      </c>
      <c r="CS36" s="1">
        <f t="shared" si="130"/>
        <v>1.241879061801425E-7</v>
      </c>
      <c r="CT36" s="1">
        <f t="shared" si="131"/>
        <v>1.1341563752746829E-8</v>
      </c>
      <c r="CU36" s="1">
        <f t="shared" si="132"/>
        <v>8.663187756424205E-10</v>
      </c>
      <c r="CV36" s="1">
        <f t="shared" si="133"/>
        <v>5.4900285345657758E-11</v>
      </c>
      <c r="CW36" s="1">
        <f t="shared" si="134"/>
        <v>2.8524113035185277E-12</v>
      </c>
      <c r="CX36" s="1">
        <f t="shared" si="135"/>
        <v>1.1944217186746375E-13</v>
      </c>
      <c r="CY36" s="1">
        <f t="shared" si="136"/>
        <v>3.9314535073457376E-15</v>
      </c>
      <c r="CZ36" s="1">
        <f t="shared" si="137"/>
        <v>9.7930516829692379E-17</v>
      </c>
      <c r="DA36" s="1">
        <f t="shared" si="138"/>
        <v>1.7352393931360825E-18</v>
      </c>
      <c r="DB36" s="1">
        <f t="shared" si="139"/>
        <v>1.9487729056794832E-20</v>
      </c>
      <c r="DC36" s="1">
        <f t="shared" si="140"/>
        <v>1.0426385908746556E-22</v>
      </c>
      <c r="DD36" s="1">
        <f t="shared" si="141"/>
        <v>0</v>
      </c>
      <c r="DE36" s="1">
        <f t="shared" si="142"/>
        <v>0</v>
      </c>
      <c r="DF36" s="1">
        <f t="shared" si="143"/>
        <v>0</v>
      </c>
      <c r="DG36" s="1">
        <f t="shared" si="144"/>
        <v>0</v>
      </c>
      <c r="DH36" s="1">
        <f t="shared" si="145"/>
        <v>0</v>
      </c>
      <c r="DI36" s="1">
        <f t="shared" si="146"/>
        <v>0</v>
      </c>
      <c r="DJ36" s="1">
        <f t="shared" si="147"/>
        <v>0</v>
      </c>
      <c r="DK36" s="1">
        <f t="shared" si="148"/>
        <v>0</v>
      </c>
      <c r="DL36" s="1">
        <f t="shared" si="149"/>
        <v>0</v>
      </c>
      <c r="DM36" s="1">
        <f t="shared" si="150"/>
        <v>0</v>
      </c>
      <c r="DN36" s="1">
        <f t="shared" si="151"/>
        <v>0</v>
      </c>
      <c r="DO36" s="1">
        <f t="shared" si="152"/>
        <v>0</v>
      </c>
      <c r="DP36" s="1">
        <f t="shared" si="153"/>
        <v>0</v>
      </c>
      <c r="DQ36" s="1">
        <f t="shared" si="154"/>
        <v>0</v>
      </c>
      <c r="DR36" s="1">
        <f t="shared" si="155"/>
        <v>0</v>
      </c>
      <c r="DS36" s="1">
        <f t="shared" si="156"/>
        <v>0</v>
      </c>
      <c r="DT36" s="1">
        <f t="shared" si="157"/>
        <v>0</v>
      </c>
      <c r="DU36" s="1">
        <f t="shared" si="158"/>
        <v>0</v>
      </c>
      <c r="DV36" s="1">
        <f t="shared" si="159"/>
        <v>0</v>
      </c>
      <c r="DW36" s="1">
        <f t="shared" si="160"/>
        <v>0</v>
      </c>
      <c r="DX36" s="1">
        <f t="shared" si="161"/>
        <v>0</v>
      </c>
      <c r="DY36" s="1">
        <f t="shared" si="162"/>
        <v>0</v>
      </c>
      <c r="DZ36" s="1">
        <f t="shared" si="163"/>
        <v>0</v>
      </c>
      <c r="EA36" s="1">
        <f t="shared" si="164"/>
        <v>0</v>
      </c>
      <c r="EB36" s="1">
        <f t="shared" si="165"/>
        <v>0</v>
      </c>
      <c r="EC36" s="1">
        <f t="shared" si="166"/>
        <v>0</v>
      </c>
      <c r="ED36" s="1">
        <f t="shared" si="167"/>
        <v>0</v>
      </c>
      <c r="EE36" s="1">
        <f t="shared" si="168"/>
        <v>0</v>
      </c>
      <c r="EF36" s="1">
        <f t="shared" si="169"/>
        <v>0</v>
      </c>
      <c r="EG36" s="1">
        <f t="shared" si="170"/>
        <v>0</v>
      </c>
      <c r="EH36" s="1">
        <f t="shared" si="171"/>
        <v>0</v>
      </c>
      <c r="EI36" s="1">
        <f t="shared" si="172"/>
        <v>0</v>
      </c>
      <c r="EJ36" s="1">
        <f t="shared" si="173"/>
        <v>0</v>
      </c>
      <c r="EK36" s="1">
        <f t="shared" si="174"/>
        <v>0</v>
      </c>
      <c r="EL36" s="1">
        <f t="shared" si="175"/>
        <v>0</v>
      </c>
      <c r="EM36" s="1">
        <f t="shared" si="176"/>
        <v>0</v>
      </c>
      <c r="EN36" s="1">
        <f t="shared" si="177"/>
        <v>0</v>
      </c>
      <c r="EO36" s="1">
        <f t="shared" si="178"/>
        <v>0</v>
      </c>
      <c r="EP36" s="1">
        <f t="shared" si="179"/>
        <v>0</v>
      </c>
      <c r="EQ36" s="1">
        <f t="shared" si="180"/>
        <v>0</v>
      </c>
      <c r="ER36" s="1">
        <f t="shared" si="181"/>
        <v>0</v>
      </c>
      <c r="ES36" s="1">
        <f t="shared" si="182"/>
        <v>0</v>
      </c>
      <c r="ET36" s="1">
        <f t="shared" si="183"/>
        <v>0</v>
      </c>
      <c r="EU36" s="1">
        <f t="shared" si="184"/>
        <v>0</v>
      </c>
      <c r="EV36" s="1">
        <f t="shared" si="185"/>
        <v>0</v>
      </c>
      <c r="EW36" s="1">
        <f t="shared" si="186"/>
        <v>0</v>
      </c>
      <c r="EX36" s="1">
        <f t="shared" si="187"/>
        <v>0</v>
      </c>
      <c r="EY36" s="1">
        <f t="shared" si="188"/>
        <v>0</v>
      </c>
      <c r="EZ36" s="1">
        <f t="shared" si="189"/>
        <v>0</v>
      </c>
      <c r="FA36" s="1">
        <f t="shared" si="190"/>
        <v>0</v>
      </c>
      <c r="FB36" s="1">
        <f t="shared" si="191"/>
        <v>0</v>
      </c>
      <c r="FC36" s="1">
        <f t="shared" si="192"/>
        <v>0</v>
      </c>
      <c r="FD36" s="75">
        <f t="shared" si="43"/>
        <v>0</v>
      </c>
    </row>
    <row r="37" spans="1:160" x14ac:dyDescent="0.35">
      <c r="G37" t="str">
        <f t="shared" si="193"/>
        <v>Refd, t=0.11</v>
      </c>
      <c r="H37" s="76">
        <f t="shared" si="194"/>
        <v>0.11000000000000003</v>
      </c>
      <c r="I37" s="1">
        <f t="shared" si="36"/>
        <v>0</v>
      </c>
      <c r="J37" s="22">
        <f t="shared" si="37"/>
        <v>3.688372118717282E-7</v>
      </c>
      <c r="K37" s="1">
        <f t="shared" si="44"/>
        <v>3.3212133220492629E-6</v>
      </c>
      <c r="L37" s="1">
        <f t="shared" si="45"/>
        <v>2.6936768545501238E-5</v>
      </c>
      <c r="M37" s="1">
        <f t="shared" si="46"/>
        <v>1.8193071401743536E-4</v>
      </c>
      <c r="N37" s="1">
        <f t="shared" si="47"/>
        <v>1.0133317139021138E-3</v>
      </c>
      <c r="O37" s="1">
        <f t="shared" si="48"/>
        <v>4.6092126325804096E-3</v>
      </c>
      <c r="P37" s="1">
        <f t="shared" si="49"/>
        <v>1.6954178294136837E-2</v>
      </c>
      <c r="Q37" s="1">
        <f t="shared" si="50"/>
        <v>5.0088770674541525E-2</v>
      </c>
      <c r="R37" s="1">
        <f t="shared" si="51"/>
        <v>0.11906656512688391</v>
      </c>
      <c r="S37" s="1">
        <f t="shared" si="52"/>
        <v>0.23168155656393638</v>
      </c>
      <c r="T37" s="1">
        <f t="shared" si="53"/>
        <v>0.38117852367766902</v>
      </c>
      <c r="U37" s="1">
        <f t="shared" si="54"/>
        <v>0.54844698155640204</v>
      </c>
      <c r="V37" s="1">
        <f t="shared" si="55"/>
        <v>0.70846962243736278</v>
      </c>
      <c r="W37" s="1">
        <f t="shared" si="56"/>
        <v>0.83795022477066283</v>
      </c>
      <c r="X37" s="1">
        <f t="shared" si="57"/>
        <v>0.92500440761168456</v>
      </c>
      <c r="Y37" s="1">
        <f t="shared" si="58"/>
        <v>0.97314594833286217</v>
      </c>
      <c r="Z37" s="1">
        <f t="shared" si="59"/>
        <v>0.99502056956050011</v>
      </c>
      <c r="AA37" s="1">
        <f t="shared" si="60"/>
        <v>1.0032233521952996</v>
      </c>
      <c r="AB37" s="1">
        <f t="shared" si="61"/>
        <v>1.0057782564360791</v>
      </c>
      <c r="AC37" s="1">
        <f t="shared" si="62"/>
        <v>1.0064435027350338</v>
      </c>
      <c r="AD37" s="1">
        <f t="shared" si="63"/>
        <v>1.0065891049594327</v>
      </c>
      <c r="AE37" s="1">
        <f t="shared" si="64"/>
        <v>1.0066160021956596</v>
      </c>
      <c r="AF37" s="1">
        <f t="shared" si="65"/>
        <v>1.0066202064472525</v>
      </c>
      <c r="AG37" s="1">
        <f t="shared" si="66"/>
        <v>1.0066207629420312</v>
      </c>
      <c r="AH37" s="1">
        <f t="shared" si="67"/>
        <v>1.0066208252557427</v>
      </c>
      <c r="AI37" s="1">
        <f t="shared" si="68"/>
        <v>1.0066208311406306</v>
      </c>
      <c r="AJ37" s="1">
        <f t="shared" si="69"/>
        <v>1.0066208316068468</v>
      </c>
      <c r="AK37" s="1">
        <f t="shared" si="70"/>
        <v>1.0066208316375753</v>
      </c>
      <c r="AL37" s="1">
        <f t="shared" si="71"/>
        <v>1.0066208316392407</v>
      </c>
      <c r="AM37" s="1">
        <f t="shared" si="72"/>
        <v>1.0066208316393133</v>
      </c>
      <c r="AN37" s="1">
        <f t="shared" si="73"/>
        <v>1.0066208316393159</v>
      </c>
      <c r="AO37" s="1">
        <f t="shared" si="74"/>
        <v>1.0066208316393159</v>
      </c>
      <c r="AP37" s="1">
        <f t="shared" si="75"/>
        <v>1.0066208316393159</v>
      </c>
      <c r="AQ37" s="1">
        <f t="shared" si="76"/>
        <v>1.0066208316393159</v>
      </c>
      <c r="AR37" s="1">
        <f t="shared" si="77"/>
        <v>1.0066208316393159</v>
      </c>
      <c r="AS37" s="1">
        <f t="shared" si="78"/>
        <v>1.0066208316393159</v>
      </c>
      <c r="AT37" s="1">
        <f t="shared" si="79"/>
        <v>1.0066208316393159</v>
      </c>
      <c r="AU37" s="1">
        <f t="shared" si="80"/>
        <v>1.0066208316393159</v>
      </c>
      <c r="AV37" s="1">
        <f t="shared" si="81"/>
        <v>1.0066208316393159</v>
      </c>
      <c r="AW37" s="1">
        <f t="shared" si="82"/>
        <v>1.0066208316393159</v>
      </c>
      <c r="AX37" s="1">
        <f t="shared" si="83"/>
        <v>1.0066208316393159</v>
      </c>
      <c r="AY37" s="1">
        <f t="shared" si="84"/>
        <v>1.0066208316393159</v>
      </c>
      <c r="AZ37" s="1">
        <f t="shared" si="85"/>
        <v>1.0066208316393159</v>
      </c>
      <c r="BA37" s="1">
        <f t="shared" si="86"/>
        <v>1.0066208316393159</v>
      </c>
      <c r="BB37" s="1">
        <f t="shared" si="87"/>
        <v>1.0066208316393159</v>
      </c>
      <c r="BC37" s="1">
        <f t="shared" si="88"/>
        <v>1.0066208316393159</v>
      </c>
      <c r="BD37" s="1">
        <f t="shared" si="89"/>
        <v>1.0066208316393159</v>
      </c>
      <c r="BE37" s="1">
        <f t="shared" si="90"/>
        <v>1.0066208316393159</v>
      </c>
      <c r="BF37" s="1">
        <f t="shared" si="91"/>
        <v>1.0066208316393159</v>
      </c>
      <c r="BG37" s="1">
        <f t="shared" si="92"/>
        <v>1.0066208316393159</v>
      </c>
      <c r="BH37" s="1">
        <f t="shared" si="93"/>
        <v>1.0066208316393159</v>
      </c>
      <c r="BI37" s="1">
        <f t="shared" si="94"/>
        <v>1.0066208316393159</v>
      </c>
      <c r="BJ37" s="1">
        <f t="shared" si="95"/>
        <v>1.0066208316393159</v>
      </c>
      <c r="BK37" s="1">
        <f t="shared" si="96"/>
        <v>1.0066208316393159</v>
      </c>
      <c r="BL37" s="1">
        <f t="shared" si="97"/>
        <v>1.0066208316393159</v>
      </c>
      <c r="BM37" s="1">
        <f t="shared" si="98"/>
        <v>1.0066208316393159</v>
      </c>
      <c r="BN37" s="1">
        <f t="shared" si="99"/>
        <v>1.0066208316393159</v>
      </c>
      <c r="BO37" s="1">
        <f t="shared" si="100"/>
        <v>1.0066208316393157</v>
      </c>
      <c r="BP37" s="1">
        <f t="shared" si="101"/>
        <v>1.0066208316393106</v>
      </c>
      <c r="BQ37" s="1">
        <f t="shared" si="102"/>
        <v>1.006620831639178</v>
      </c>
      <c r="BR37" s="1">
        <f t="shared" si="103"/>
        <v>1.0066208316361769</v>
      </c>
      <c r="BS37" s="1">
        <f t="shared" si="104"/>
        <v>1.0066208315793976</v>
      </c>
      <c r="BT37" s="1">
        <f t="shared" si="105"/>
        <v>1.0066208306754354</v>
      </c>
      <c r="BU37" s="1">
        <f t="shared" si="106"/>
        <v>1.0066208185318306</v>
      </c>
      <c r="BV37" s="1">
        <f t="shared" si="107"/>
        <v>1.0066206808011129</v>
      </c>
      <c r="BW37" s="1">
        <f t="shared" si="108"/>
        <v>1.006619363838682</v>
      </c>
      <c r="BX37" s="1">
        <f t="shared" si="109"/>
        <v>1.0066087839398041</v>
      </c>
      <c r="BY37" s="1">
        <f t="shared" si="110"/>
        <v>1.0065377663639798</v>
      </c>
      <c r="BZ37" s="1">
        <f t="shared" si="111"/>
        <v>1.0061424941829107</v>
      </c>
      <c r="CA37" s="1">
        <f t="shared" si="112"/>
        <v>1.0043362402608165</v>
      </c>
      <c r="CB37" s="1">
        <f t="shared" si="113"/>
        <v>0.99763971518871486</v>
      </c>
      <c r="CC37" s="1">
        <f t="shared" si="114"/>
        <v>0.97775556073135406</v>
      </c>
      <c r="CD37" s="1">
        <f t="shared" si="115"/>
        <v>0.93098731053550521</v>
      </c>
      <c r="CE37" s="1">
        <f t="shared" si="116"/>
        <v>0.84410958965004335</v>
      </c>
      <c r="CF37" s="1">
        <f t="shared" si="117"/>
        <v>0.71481104264963202</v>
      </c>
      <c r="CG37" s="1">
        <f t="shared" si="118"/>
        <v>0.55555570501461582</v>
      </c>
      <c r="CH37" s="1">
        <f t="shared" si="119"/>
        <v>0.38869008542485672</v>
      </c>
      <c r="CI37" s="1">
        <f t="shared" si="120"/>
        <v>0.23926611772508141</v>
      </c>
      <c r="CJ37" s="1">
        <f t="shared" si="121"/>
        <v>0.12683186893512799</v>
      </c>
      <c r="CK37" s="1">
        <f t="shared" si="122"/>
        <v>5.704634941885358E-2</v>
      </c>
      <c r="CL37" s="1">
        <f t="shared" si="123"/>
        <v>2.1616801273813348E-2</v>
      </c>
      <c r="CM37" s="1">
        <f t="shared" si="124"/>
        <v>6.8908089084846018E-3</v>
      </c>
      <c r="CN37" s="1">
        <f t="shared" si="125"/>
        <v>1.8507932975774567E-3</v>
      </c>
      <c r="CO37" s="1">
        <f t="shared" si="126"/>
        <v>4.2001772004234082E-4</v>
      </c>
      <c r="CP37" s="1">
        <f t="shared" si="127"/>
        <v>8.0764379476562547E-5</v>
      </c>
      <c r="CQ37" s="1">
        <f t="shared" si="128"/>
        <v>1.3187057033010567E-5</v>
      </c>
      <c r="CR37" s="1">
        <f t="shared" si="129"/>
        <v>1.8303137686409043E-6</v>
      </c>
      <c r="CS37" s="1">
        <f t="shared" si="130"/>
        <v>2.1589983112561998E-7</v>
      </c>
      <c r="CT37" s="1">
        <f t="shared" si="131"/>
        <v>2.1604885399544988E-8</v>
      </c>
      <c r="CU37" s="1">
        <f t="shared" si="132"/>
        <v>1.8274860241784099E-9</v>
      </c>
      <c r="CV37" s="1">
        <f t="shared" si="133"/>
        <v>1.2990579256211686E-10</v>
      </c>
      <c r="CW37" s="1">
        <f t="shared" si="134"/>
        <v>7.6937162602703596E-12</v>
      </c>
      <c r="CX37" s="1">
        <f t="shared" si="135"/>
        <v>3.7500272454472676E-13</v>
      </c>
      <c r="CY37" s="1">
        <f t="shared" si="136"/>
        <v>1.4781708618195199E-14</v>
      </c>
      <c r="CZ37" s="1">
        <f t="shared" si="137"/>
        <v>4.5941420419993129E-16</v>
      </c>
      <c r="DA37" s="1">
        <f t="shared" si="138"/>
        <v>1.0835963372337581E-17</v>
      </c>
      <c r="DB37" s="1">
        <f t="shared" si="139"/>
        <v>1.8226823178297973E-19</v>
      </c>
      <c r="DC37" s="1">
        <f t="shared" si="140"/>
        <v>1.9477010196834013E-21</v>
      </c>
      <c r="DD37" s="1">
        <f t="shared" si="141"/>
        <v>9.936345771035467E-24</v>
      </c>
      <c r="DE37" s="1">
        <f t="shared" si="142"/>
        <v>0</v>
      </c>
      <c r="DF37" s="1">
        <f t="shared" si="143"/>
        <v>0</v>
      </c>
      <c r="DG37" s="1">
        <f t="shared" si="144"/>
        <v>0</v>
      </c>
      <c r="DH37" s="1">
        <f t="shared" si="145"/>
        <v>0</v>
      </c>
      <c r="DI37" s="1">
        <f t="shared" si="146"/>
        <v>0</v>
      </c>
      <c r="DJ37" s="1">
        <f t="shared" si="147"/>
        <v>0</v>
      </c>
      <c r="DK37" s="1">
        <f t="shared" si="148"/>
        <v>0</v>
      </c>
      <c r="DL37" s="1">
        <f t="shared" si="149"/>
        <v>0</v>
      </c>
      <c r="DM37" s="1">
        <f t="shared" si="150"/>
        <v>0</v>
      </c>
      <c r="DN37" s="1">
        <f t="shared" si="151"/>
        <v>0</v>
      </c>
      <c r="DO37" s="1">
        <f t="shared" si="152"/>
        <v>0</v>
      </c>
      <c r="DP37" s="1">
        <f t="shared" si="153"/>
        <v>0</v>
      </c>
      <c r="DQ37" s="1">
        <f t="shared" si="154"/>
        <v>0</v>
      </c>
      <c r="DR37" s="1">
        <f t="shared" si="155"/>
        <v>0</v>
      </c>
      <c r="DS37" s="1">
        <f t="shared" si="156"/>
        <v>0</v>
      </c>
      <c r="DT37" s="1">
        <f t="shared" si="157"/>
        <v>0</v>
      </c>
      <c r="DU37" s="1">
        <f t="shared" si="158"/>
        <v>0</v>
      </c>
      <c r="DV37" s="1">
        <f t="shared" si="159"/>
        <v>0</v>
      </c>
      <c r="DW37" s="1">
        <f t="shared" si="160"/>
        <v>0</v>
      </c>
      <c r="DX37" s="1">
        <f t="shared" si="161"/>
        <v>0</v>
      </c>
      <c r="DY37" s="1">
        <f t="shared" si="162"/>
        <v>0</v>
      </c>
      <c r="DZ37" s="1">
        <f t="shared" si="163"/>
        <v>0</v>
      </c>
      <c r="EA37" s="1">
        <f t="shared" si="164"/>
        <v>0</v>
      </c>
      <c r="EB37" s="1">
        <f t="shared" si="165"/>
        <v>0</v>
      </c>
      <c r="EC37" s="1">
        <f t="shared" si="166"/>
        <v>0</v>
      </c>
      <c r="ED37" s="1">
        <f t="shared" si="167"/>
        <v>0</v>
      </c>
      <c r="EE37" s="1">
        <f t="shared" si="168"/>
        <v>0</v>
      </c>
      <c r="EF37" s="1">
        <f t="shared" si="169"/>
        <v>0</v>
      </c>
      <c r="EG37" s="1">
        <f t="shared" si="170"/>
        <v>0</v>
      </c>
      <c r="EH37" s="1">
        <f t="shared" si="171"/>
        <v>0</v>
      </c>
      <c r="EI37" s="1">
        <f t="shared" si="172"/>
        <v>0</v>
      </c>
      <c r="EJ37" s="1">
        <f t="shared" si="173"/>
        <v>0</v>
      </c>
      <c r="EK37" s="1">
        <f t="shared" si="174"/>
        <v>0</v>
      </c>
      <c r="EL37" s="1">
        <f t="shared" si="175"/>
        <v>0</v>
      </c>
      <c r="EM37" s="1">
        <f t="shared" si="176"/>
        <v>0</v>
      </c>
      <c r="EN37" s="1">
        <f t="shared" si="177"/>
        <v>0</v>
      </c>
      <c r="EO37" s="1">
        <f t="shared" si="178"/>
        <v>0</v>
      </c>
      <c r="EP37" s="1">
        <f t="shared" si="179"/>
        <v>0</v>
      </c>
      <c r="EQ37" s="1">
        <f t="shared" si="180"/>
        <v>0</v>
      </c>
      <c r="ER37" s="1">
        <f t="shared" si="181"/>
        <v>0</v>
      </c>
      <c r="ES37" s="1">
        <f t="shared" si="182"/>
        <v>0</v>
      </c>
      <c r="ET37" s="1">
        <f t="shared" si="183"/>
        <v>0</v>
      </c>
      <c r="EU37" s="1">
        <f t="shared" si="184"/>
        <v>0</v>
      </c>
      <c r="EV37" s="1">
        <f t="shared" si="185"/>
        <v>0</v>
      </c>
      <c r="EW37" s="1">
        <f t="shared" si="186"/>
        <v>0</v>
      </c>
      <c r="EX37" s="1">
        <f t="shared" si="187"/>
        <v>0</v>
      </c>
      <c r="EY37" s="1">
        <f t="shared" si="188"/>
        <v>0</v>
      </c>
      <c r="EZ37" s="1">
        <f t="shared" si="189"/>
        <v>0</v>
      </c>
      <c r="FA37" s="1">
        <f t="shared" si="190"/>
        <v>0</v>
      </c>
      <c r="FB37" s="1">
        <f t="shared" si="191"/>
        <v>0</v>
      </c>
      <c r="FC37" s="1">
        <f t="shared" si="192"/>
        <v>0</v>
      </c>
      <c r="FD37" s="75">
        <f t="shared" si="43"/>
        <v>0</v>
      </c>
    </row>
    <row r="38" spans="1:160" x14ac:dyDescent="0.35">
      <c r="G38" t="str">
        <f t="shared" si="193"/>
        <v>Refd, t=0.12</v>
      </c>
      <c r="H38" s="76">
        <f t="shared" si="194"/>
        <v>0.11500000000000003</v>
      </c>
      <c r="I38" s="1">
        <f t="shared" si="36"/>
        <v>0</v>
      </c>
      <c r="J38" s="22">
        <f t="shared" si="37"/>
        <v>4.9487929224838942E-7</v>
      </c>
      <c r="K38" s="1">
        <f t="shared" si="44"/>
        <v>4.1857535980825097E-6</v>
      </c>
      <c r="L38" s="1">
        <f t="shared" si="45"/>
        <v>3.217366771711129E-5</v>
      </c>
      <c r="M38" s="1">
        <f t="shared" si="46"/>
        <v>2.0707459709935492E-4</v>
      </c>
      <c r="N38" s="1">
        <f t="shared" si="47"/>
        <v>1.1051714006518238E-3</v>
      </c>
      <c r="O38" s="1">
        <f t="shared" si="48"/>
        <v>4.8461041581778011E-3</v>
      </c>
      <c r="P38" s="1">
        <f t="shared" si="49"/>
        <v>1.7303949734968932E-2</v>
      </c>
      <c r="Q38" s="1">
        <f t="shared" si="50"/>
        <v>5.0025446541858733E-2</v>
      </c>
      <c r="R38" s="1">
        <f t="shared" si="51"/>
        <v>0.11738028087029978</v>
      </c>
      <c r="S38" s="1">
        <f t="shared" si="52"/>
        <v>0.22721453601762703</v>
      </c>
      <c r="T38" s="1">
        <f t="shared" si="53"/>
        <v>0.37371187215236895</v>
      </c>
      <c r="U38" s="1">
        <f t="shared" si="54"/>
        <v>0.53877715103734203</v>
      </c>
      <c r="V38" s="1">
        <f t="shared" si="55"/>
        <v>0.69809423087198885</v>
      </c>
      <c r="W38" s="1">
        <f t="shared" si="56"/>
        <v>0.82874675368199813</v>
      </c>
      <c r="X38" s="1">
        <f t="shared" si="57"/>
        <v>0.91840415810810339</v>
      </c>
      <c r="Y38" s="1">
        <f t="shared" si="58"/>
        <v>0.96939687125698337</v>
      </c>
      <c r="Z38" s="1">
        <f t="shared" si="59"/>
        <v>0.99339642271473316</v>
      </c>
      <c r="AA38" s="1">
        <f t="shared" si="60"/>
        <v>1.0027775736603382</v>
      </c>
      <c r="AB38" s="1">
        <f t="shared" si="61"/>
        <v>1.005841006954874</v>
      </c>
      <c r="AC38" s="1">
        <f t="shared" si="62"/>
        <v>1.0066818715628143</v>
      </c>
      <c r="AD38" s="1">
        <f t="shared" si="63"/>
        <v>1.0068769318410151</v>
      </c>
      <c r="AE38" s="1">
        <f t="shared" si="64"/>
        <v>1.0069153371132373</v>
      </c>
      <c r="AF38" s="1">
        <f t="shared" si="65"/>
        <v>1.0069217736601876</v>
      </c>
      <c r="AG38" s="1">
        <f t="shared" si="66"/>
        <v>1.0069226932164099</v>
      </c>
      <c r="AH38" s="1">
        <f t="shared" si="67"/>
        <v>1.0069228051894534</v>
      </c>
      <c r="AI38" s="1">
        <f t="shared" si="68"/>
        <v>1.0069228167898325</v>
      </c>
      <c r="AJ38" s="1">
        <f t="shared" si="69"/>
        <v>1.0069228178085241</v>
      </c>
      <c r="AK38" s="1">
        <f t="shared" si="70"/>
        <v>1.0069228178839014</v>
      </c>
      <c r="AL38" s="1">
        <f t="shared" si="71"/>
        <v>1.0069228178885603</v>
      </c>
      <c r="AM38" s="1">
        <f t="shared" si="72"/>
        <v>1.0069228178887977</v>
      </c>
      <c r="AN38" s="1">
        <f t="shared" si="73"/>
        <v>1.0069228178888074</v>
      </c>
      <c r="AO38" s="1">
        <f t="shared" si="74"/>
        <v>1.0069228178888077</v>
      </c>
      <c r="AP38" s="1">
        <f t="shared" si="75"/>
        <v>1.0069228178888077</v>
      </c>
      <c r="AQ38" s="1">
        <f t="shared" si="76"/>
        <v>1.0069228178888077</v>
      </c>
      <c r="AR38" s="1">
        <f t="shared" si="77"/>
        <v>1.0069228178888077</v>
      </c>
      <c r="AS38" s="1">
        <f t="shared" si="78"/>
        <v>1.0069228178888077</v>
      </c>
      <c r="AT38" s="1">
        <f t="shared" si="79"/>
        <v>1.0069228178888077</v>
      </c>
      <c r="AU38" s="1">
        <f t="shared" si="80"/>
        <v>1.0069228178888077</v>
      </c>
      <c r="AV38" s="1">
        <f t="shared" si="81"/>
        <v>1.0069228178888077</v>
      </c>
      <c r="AW38" s="1">
        <f t="shared" si="82"/>
        <v>1.0069228178888077</v>
      </c>
      <c r="AX38" s="1">
        <f t="shared" si="83"/>
        <v>1.0069228178888077</v>
      </c>
      <c r="AY38" s="1">
        <f t="shared" si="84"/>
        <v>1.0069228178888077</v>
      </c>
      <c r="AZ38" s="1">
        <f t="shared" si="85"/>
        <v>1.0069228178888077</v>
      </c>
      <c r="BA38" s="1">
        <f t="shared" si="86"/>
        <v>1.0069228178888077</v>
      </c>
      <c r="BB38" s="1">
        <f t="shared" si="87"/>
        <v>1.0069228178888077</v>
      </c>
      <c r="BC38" s="1">
        <f t="shared" si="88"/>
        <v>1.0069228178888077</v>
      </c>
      <c r="BD38" s="1">
        <f t="shared" si="89"/>
        <v>1.0069228178888077</v>
      </c>
      <c r="BE38" s="1">
        <f t="shared" si="90"/>
        <v>1.0069228178888077</v>
      </c>
      <c r="BF38" s="1">
        <f t="shared" si="91"/>
        <v>1.0069228178888077</v>
      </c>
      <c r="BG38" s="1">
        <f t="shared" si="92"/>
        <v>1.0069228178888077</v>
      </c>
      <c r="BH38" s="1">
        <f t="shared" si="93"/>
        <v>1.0069228178888077</v>
      </c>
      <c r="BI38" s="1">
        <f t="shared" si="94"/>
        <v>1.0069228178888077</v>
      </c>
      <c r="BJ38" s="1">
        <f t="shared" si="95"/>
        <v>1.0069228178888077</v>
      </c>
      <c r="BK38" s="1">
        <f t="shared" si="96"/>
        <v>1.0069228178888077</v>
      </c>
      <c r="BL38" s="1">
        <f t="shared" si="97"/>
        <v>1.0069228178888077</v>
      </c>
      <c r="BM38" s="1">
        <f t="shared" si="98"/>
        <v>1.0069228178888077</v>
      </c>
      <c r="BN38" s="1">
        <f t="shared" si="99"/>
        <v>1.0069228178888077</v>
      </c>
      <c r="BO38" s="1">
        <f t="shared" si="100"/>
        <v>1.006922817888807</v>
      </c>
      <c r="BP38" s="1">
        <f t="shared" si="101"/>
        <v>1.006922817888795</v>
      </c>
      <c r="BQ38" s="1">
        <f t="shared" si="102"/>
        <v>1.0069228178885061</v>
      </c>
      <c r="BR38" s="1">
        <f t="shared" si="103"/>
        <v>1.0069228178826124</v>
      </c>
      <c r="BS38" s="1">
        <f t="shared" si="104"/>
        <v>1.0069228177809926</v>
      </c>
      <c r="BT38" s="1">
        <f t="shared" si="105"/>
        <v>1.0069228162937296</v>
      </c>
      <c r="BU38" s="1">
        <f t="shared" si="106"/>
        <v>1.0069227977896789</v>
      </c>
      <c r="BV38" s="1">
        <f t="shared" si="107"/>
        <v>1.0069226021450122</v>
      </c>
      <c r="BW38" s="1">
        <f t="shared" si="108"/>
        <v>1.0069208479373746</v>
      </c>
      <c r="BX38" s="1">
        <f t="shared" si="109"/>
        <v>1.0069075610174356</v>
      </c>
      <c r="BY38" s="1">
        <f t="shared" si="110"/>
        <v>1.0068230305152923</v>
      </c>
      <c r="BZ38" s="1">
        <f t="shared" si="111"/>
        <v>1.0063747776706378</v>
      </c>
      <c r="CA38" s="1">
        <f t="shared" si="112"/>
        <v>1.0044123945693693</v>
      </c>
      <c r="CB38" s="1">
        <f t="shared" si="113"/>
        <v>0.99739933738010655</v>
      </c>
      <c r="CC38" s="1">
        <f t="shared" si="114"/>
        <v>0.97718086853300457</v>
      </c>
      <c r="CD38" s="1">
        <f t="shared" si="115"/>
        <v>0.93061082006012519</v>
      </c>
      <c r="CE38" s="1">
        <f t="shared" si="116"/>
        <v>0.84506791955891825</v>
      </c>
      <c r="CF38" s="1">
        <f t="shared" si="117"/>
        <v>0.71805872283062278</v>
      </c>
      <c r="CG38" s="1">
        <f t="shared" si="118"/>
        <v>0.56120328727476676</v>
      </c>
      <c r="CH38" s="1">
        <f t="shared" si="119"/>
        <v>0.39606259733011323</v>
      </c>
      <c r="CI38" s="1">
        <f t="shared" si="120"/>
        <v>0.24711149403010169</v>
      </c>
      <c r="CJ38" s="1">
        <f t="shared" si="121"/>
        <v>0.1336059707697794</v>
      </c>
      <c r="CK38" s="1">
        <f t="shared" si="122"/>
        <v>6.1716280079209075E-2</v>
      </c>
      <c r="CL38" s="1">
        <f t="shared" si="123"/>
        <v>2.4180161606904251E-2</v>
      </c>
      <c r="CM38" s="1">
        <f t="shared" si="124"/>
        <v>8.0198215315450492E-3</v>
      </c>
      <c r="CN38" s="1">
        <f t="shared" si="125"/>
        <v>2.2544061259352904E-3</v>
      </c>
      <c r="CO38" s="1">
        <f t="shared" si="126"/>
        <v>5.3847862382748642E-4</v>
      </c>
      <c r="CP38" s="1">
        <f t="shared" si="127"/>
        <v>1.0959140717817943E-4</v>
      </c>
      <c r="CQ38" s="1">
        <f t="shared" si="128"/>
        <v>1.9048568606427043E-5</v>
      </c>
      <c r="CR38" s="1">
        <f t="shared" si="129"/>
        <v>2.8318138349814521E-6</v>
      </c>
      <c r="CS38" s="1">
        <f t="shared" si="130"/>
        <v>3.6020259174717654E-7</v>
      </c>
      <c r="CT38" s="1">
        <f t="shared" si="131"/>
        <v>3.916621936101944E-8</v>
      </c>
      <c r="CU38" s="1">
        <f t="shared" si="132"/>
        <v>3.6317235749072076E-9</v>
      </c>
      <c r="CV38" s="1">
        <f t="shared" si="133"/>
        <v>2.8598245799424524E-10</v>
      </c>
      <c r="CW38" s="1">
        <f t="shared" si="134"/>
        <v>1.9004224003252055E-11</v>
      </c>
      <c r="CX38" s="1">
        <f t="shared" si="135"/>
        <v>1.0561393335303942E-12</v>
      </c>
      <c r="CY38" s="1">
        <f t="shared" si="136"/>
        <v>4.8467312638586915E-14</v>
      </c>
      <c r="CZ38" s="1">
        <f t="shared" si="137"/>
        <v>1.8042389107901642E-15</v>
      </c>
      <c r="DA38" s="1">
        <f t="shared" si="138"/>
        <v>5.3104482753539657E-17</v>
      </c>
      <c r="DB38" s="1">
        <f t="shared" si="139"/>
        <v>1.1891764774287637E-18</v>
      </c>
      <c r="DC38" s="1">
        <f t="shared" si="140"/>
        <v>1.9034506616943807E-20</v>
      </c>
      <c r="DD38" s="1">
        <f t="shared" si="141"/>
        <v>1.9396392807536357E-22</v>
      </c>
      <c r="DE38" s="1">
        <f t="shared" si="142"/>
        <v>9.4544330011402453E-25</v>
      </c>
      <c r="DF38" s="1">
        <f t="shared" si="143"/>
        <v>0</v>
      </c>
      <c r="DG38" s="1">
        <f t="shared" si="144"/>
        <v>0</v>
      </c>
      <c r="DH38" s="1">
        <f t="shared" si="145"/>
        <v>0</v>
      </c>
      <c r="DI38" s="1">
        <f t="shared" si="146"/>
        <v>0</v>
      </c>
      <c r="DJ38" s="1">
        <f t="shared" si="147"/>
        <v>0</v>
      </c>
      <c r="DK38" s="1">
        <f t="shared" si="148"/>
        <v>0</v>
      </c>
      <c r="DL38" s="1">
        <f t="shared" si="149"/>
        <v>0</v>
      </c>
      <c r="DM38" s="1">
        <f t="shared" si="150"/>
        <v>0</v>
      </c>
      <c r="DN38" s="1">
        <f t="shared" si="151"/>
        <v>0</v>
      </c>
      <c r="DO38" s="1">
        <f t="shared" si="152"/>
        <v>0</v>
      </c>
      <c r="DP38" s="1">
        <f t="shared" si="153"/>
        <v>0</v>
      </c>
      <c r="DQ38" s="1">
        <f t="shared" si="154"/>
        <v>0</v>
      </c>
      <c r="DR38" s="1">
        <f t="shared" si="155"/>
        <v>0</v>
      </c>
      <c r="DS38" s="1">
        <f t="shared" si="156"/>
        <v>0</v>
      </c>
      <c r="DT38" s="1">
        <f t="shared" si="157"/>
        <v>0</v>
      </c>
      <c r="DU38" s="1">
        <f t="shared" si="158"/>
        <v>0</v>
      </c>
      <c r="DV38" s="1">
        <f t="shared" si="159"/>
        <v>0</v>
      </c>
      <c r="DW38" s="1">
        <f t="shared" si="160"/>
        <v>0</v>
      </c>
      <c r="DX38" s="1">
        <f t="shared" si="161"/>
        <v>0</v>
      </c>
      <c r="DY38" s="1">
        <f t="shared" si="162"/>
        <v>0</v>
      </c>
      <c r="DZ38" s="1">
        <f t="shared" si="163"/>
        <v>0</v>
      </c>
      <c r="EA38" s="1">
        <f t="shared" si="164"/>
        <v>0</v>
      </c>
      <c r="EB38" s="1">
        <f t="shared" si="165"/>
        <v>0</v>
      </c>
      <c r="EC38" s="1">
        <f t="shared" si="166"/>
        <v>0</v>
      </c>
      <c r="ED38" s="1">
        <f t="shared" si="167"/>
        <v>0</v>
      </c>
      <c r="EE38" s="1">
        <f t="shared" si="168"/>
        <v>0</v>
      </c>
      <c r="EF38" s="1">
        <f t="shared" si="169"/>
        <v>0</v>
      </c>
      <c r="EG38" s="1">
        <f t="shared" si="170"/>
        <v>0</v>
      </c>
      <c r="EH38" s="1">
        <f t="shared" si="171"/>
        <v>0</v>
      </c>
      <c r="EI38" s="1">
        <f t="shared" si="172"/>
        <v>0</v>
      </c>
      <c r="EJ38" s="1">
        <f t="shared" si="173"/>
        <v>0</v>
      </c>
      <c r="EK38" s="1">
        <f t="shared" si="174"/>
        <v>0</v>
      </c>
      <c r="EL38" s="1">
        <f t="shared" si="175"/>
        <v>0</v>
      </c>
      <c r="EM38" s="1">
        <f t="shared" si="176"/>
        <v>0</v>
      </c>
      <c r="EN38" s="1">
        <f t="shared" si="177"/>
        <v>0</v>
      </c>
      <c r="EO38" s="1">
        <f t="shared" si="178"/>
        <v>0</v>
      </c>
      <c r="EP38" s="1">
        <f t="shared" si="179"/>
        <v>0</v>
      </c>
      <c r="EQ38" s="1">
        <f t="shared" si="180"/>
        <v>0</v>
      </c>
      <c r="ER38" s="1">
        <f t="shared" si="181"/>
        <v>0</v>
      </c>
      <c r="ES38" s="1">
        <f t="shared" si="182"/>
        <v>0</v>
      </c>
      <c r="ET38" s="1">
        <f t="shared" si="183"/>
        <v>0</v>
      </c>
      <c r="EU38" s="1">
        <f t="shared" si="184"/>
        <v>0</v>
      </c>
      <c r="EV38" s="1">
        <f t="shared" si="185"/>
        <v>0</v>
      </c>
      <c r="EW38" s="1">
        <f t="shared" si="186"/>
        <v>0</v>
      </c>
      <c r="EX38" s="1">
        <f t="shared" si="187"/>
        <v>0</v>
      </c>
      <c r="EY38" s="1">
        <f t="shared" si="188"/>
        <v>0</v>
      </c>
      <c r="EZ38" s="1">
        <f t="shared" si="189"/>
        <v>0</v>
      </c>
      <c r="FA38" s="1">
        <f t="shared" si="190"/>
        <v>0</v>
      </c>
      <c r="FB38" s="1">
        <f t="shared" si="191"/>
        <v>0</v>
      </c>
      <c r="FC38" s="1">
        <f t="shared" si="192"/>
        <v>0</v>
      </c>
      <c r="FD38" s="75">
        <f t="shared" si="43"/>
        <v>0</v>
      </c>
    </row>
    <row r="39" spans="1:160" x14ac:dyDescent="0.35">
      <c r="G39" t="str">
        <f t="shared" si="193"/>
        <v>Refd, t=0.12</v>
      </c>
      <c r="H39" s="76">
        <f t="shared" si="194"/>
        <v>0.12000000000000004</v>
      </c>
      <c r="I39" s="1">
        <f t="shared" si="36"/>
        <v>0</v>
      </c>
      <c r="J39" s="22">
        <f t="shared" si="37"/>
        <v>6.504323449387417E-7</v>
      </c>
      <c r="K39" s="1">
        <f t="shared" si="44"/>
        <v>5.189358861853204E-6</v>
      </c>
      <c r="L39" s="1">
        <f t="shared" si="45"/>
        <v>3.7936797525903157E-5</v>
      </c>
      <c r="M39" s="1">
        <f t="shared" si="46"/>
        <v>2.334200209244149E-4</v>
      </c>
      <c r="N39" s="1">
        <f t="shared" si="47"/>
        <v>1.1971034992078228E-3</v>
      </c>
      <c r="O39" s="1">
        <f t="shared" si="48"/>
        <v>5.0729654255242101E-3</v>
      </c>
      <c r="P39" s="1">
        <f t="shared" si="49"/>
        <v>1.7620422379453233E-2</v>
      </c>
      <c r="Q39" s="1">
        <f t="shared" si="50"/>
        <v>4.9924014616326833E-2</v>
      </c>
      <c r="R39" s="1">
        <f t="shared" si="51"/>
        <v>0.11572727798144175</v>
      </c>
      <c r="S39" s="1">
        <f t="shared" si="52"/>
        <v>0.22289382136761443</v>
      </c>
      <c r="T39" s="1">
        <f t="shared" si="53"/>
        <v>0.36645464639780401</v>
      </c>
      <c r="U39" s="1">
        <f t="shared" si="54"/>
        <v>0.52930658595090119</v>
      </c>
      <c r="V39" s="1">
        <f t="shared" si="55"/>
        <v>0.6878529496631216</v>
      </c>
      <c r="W39" s="1">
        <f t="shared" si="56"/>
        <v>0.81954952338908127</v>
      </c>
      <c r="X39" s="1">
        <f t="shared" si="57"/>
        <v>0.91167001467998809</v>
      </c>
      <c r="Y39" s="1">
        <f t="shared" si="58"/>
        <v>0.96545080197295474</v>
      </c>
      <c r="Z39" s="1">
        <f t="shared" si="59"/>
        <v>0.99160506938688531</v>
      </c>
      <c r="AA39" s="1">
        <f t="shared" si="60"/>
        <v>1.0022318451979531</v>
      </c>
      <c r="AB39" s="1">
        <f t="shared" si="61"/>
        <v>1.0058584925589864</v>
      </c>
      <c r="AC39" s="1">
        <f t="shared" si="62"/>
        <v>1.0069041156762868</v>
      </c>
      <c r="AD39" s="1">
        <f t="shared" si="63"/>
        <v>1.0071601647110184</v>
      </c>
      <c r="AE39" s="1">
        <f t="shared" si="64"/>
        <v>1.0072136511789866</v>
      </c>
      <c r="AF39" s="1">
        <f t="shared" si="65"/>
        <v>1.0072232125630061</v>
      </c>
      <c r="AG39" s="1">
        <f t="shared" si="66"/>
        <v>1.0072246780474146</v>
      </c>
      <c r="AH39" s="1">
        <f t="shared" si="67"/>
        <v>1.0072248707405989</v>
      </c>
      <c r="AI39" s="1">
        <f t="shared" si="68"/>
        <v>1.0072248924572367</v>
      </c>
      <c r="AJ39" s="1">
        <f t="shared" si="69"/>
        <v>1.0072248945498576</v>
      </c>
      <c r="AK39" s="1">
        <f t="shared" si="70"/>
        <v>1.007224894721533</v>
      </c>
      <c r="AL39" s="1">
        <f t="shared" si="71"/>
        <v>1.007224894733447</v>
      </c>
      <c r="AM39" s="1">
        <f t="shared" si="72"/>
        <v>1.0072248947341398</v>
      </c>
      <c r="AN39" s="1">
        <f t="shared" si="73"/>
        <v>1.0072248947341731</v>
      </c>
      <c r="AO39" s="1">
        <f t="shared" si="74"/>
        <v>1.0072248947341742</v>
      </c>
      <c r="AP39" s="1">
        <f t="shared" si="75"/>
        <v>1.0072248947341742</v>
      </c>
      <c r="AQ39" s="1">
        <f t="shared" si="76"/>
        <v>1.0072248947341742</v>
      </c>
      <c r="AR39" s="1">
        <f t="shared" si="77"/>
        <v>1.0072248947341742</v>
      </c>
      <c r="AS39" s="1">
        <f t="shared" si="78"/>
        <v>1.0072248947341742</v>
      </c>
      <c r="AT39" s="1">
        <f t="shared" si="79"/>
        <v>1.0072248947341742</v>
      </c>
      <c r="AU39" s="1">
        <f t="shared" si="80"/>
        <v>1.0072248947341742</v>
      </c>
      <c r="AV39" s="1">
        <f t="shared" si="81"/>
        <v>1.0072248947341742</v>
      </c>
      <c r="AW39" s="1">
        <f t="shared" si="82"/>
        <v>1.0072248947341742</v>
      </c>
      <c r="AX39" s="1">
        <f t="shared" si="83"/>
        <v>1.0072248947341742</v>
      </c>
      <c r="AY39" s="1">
        <f t="shared" si="84"/>
        <v>1.0072248947341742</v>
      </c>
      <c r="AZ39" s="1">
        <f t="shared" si="85"/>
        <v>1.0072248947341742</v>
      </c>
      <c r="BA39" s="1">
        <f t="shared" si="86"/>
        <v>1.0072248947341742</v>
      </c>
      <c r="BB39" s="1">
        <f t="shared" si="87"/>
        <v>1.0072248947341742</v>
      </c>
      <c r="BC39" s="1">
        <f t="shared" si="88"/>
        <v>1.0072248947341742</v>
      </c>
      <c r="BD39" s="1">
        <f t="shared" si="89"/>
        <v>1.0072248947341742</v>
      </c>
      <c r="BE39" s="1">
        <f t="shared" si="90"/>
        <v>1.0072248947341742</v>
      </c>
      <c r="BF39" s="1">
        <f t="shared" si="91"/>
        <v>1.0072248947341742</v>
      </c>
      <c r="BG39" s="1">
        <f t="shared" si="92"/>
        <v>1.0072248947341742</v>
      </c>
      <c r="BH39" s="1">
        <f t="shared" si="93"/>
        <v>1.0072248947341742</v>
      </c>
      <c r="BI39" s="1">
        <f t="shared" si="94"/>
        <v>1.0072248947341742</v>
      </c>
      <c r="BJ39" s="1">
        <f t="shared" si="95"/>
        <v>1.0072248947341742</v>
      </c>
      <c r="BK39" s="1">
        <f t="shared" si="96"/>
        <v>1.0072248947341742</v>
      </c>
      <c r="BL39" s="1">
        <f t="shared" si="97"/>
        <v>1.0072248947341742</v>
      </c>
      <c r="BM39" s="1">
        <f t="shared" si="98"/>
        <v>1.0072248947341742</v>
      </c>
      <c r="BN39" s="1">
        <f t="shared" si="99"/>
        <v>1.0072248947341742</v>
      </c>
      <c r="BO39" s="1">
        <f t="shared" si="100"/>
        <v>1.0072248947341729</v>
      </c>
      <c r="BP39" s="1">
        <f t="shared" si="101"/>
        <v>1.0072248947341458</v>
      </c>
      <c r="BQ39" s="1">
        <f t="shared" si="102"/>
        <v>1.0072248947335543</v>
      </c>
      <c r="BR39" s="1">
        <f t="shared" si="103"/>
        <v>1.0072248947225615</v>
      </c>
      <c r="BS39" s="1">
        <f t="shared" si="104"/>
        <v>1.0072248945483804</v>
      </c>
      <c r="BT39" s="1">
        <f t="shared" si="105"/>
        <v>1.0072248921883191</v>
      </c>
      <c r="BU39" s="1">
        <f t="shared" si="106"/>
        <v>1.0072248648291759</v>
      </c>
      <c r="BV39" s="1">
        <f t="shared" si="107"/>
        <v>1.0072245937544737</v>
      </c>
      <c r="BW39" s="1">
        <f t="shared" si="108"/>
        <v>1.0072223041645669</v>
      </c>
      <c r="BX39" s="1">
        <f t="shared" si="109"/>
        <v>1.0072058872497729</v>
      </c>
      <c r="BY39" s="1">
        <f t="shared" si="110"/>
        <v>1.0071065414268878</v>
      </c>
      <c r="BZ39" s="1">
        <f t="shared" si="111"/>
        <v>1.0066029959176739</v>
      </c>
      <c r="CA39" s="1">
        <f t="shared" si="112"/>
        <v>1.0044849798038311</v>
      </c>
      <c r="CB39" s="1">
        <f t="shared" si="113"/>
        <v>0.99717010623607549</v>
      </c>
      <c r="CC39" s="1">
        <f t="shared" si="114"/>
        <v>0.97665126872637298</v>
      </c>
      <c r="CD39" s="1">
        <f t="shared" si="115"/>
        <v>0.93029591232910425</v>
      </c>
      <c r="CE39" s="1">
        <f t="shared" si="116"/>
        <v>0.84603420230933157</v>
      </c>
      <c r="CF39" s="1">
        <f t="shared" si="117"/>
        <v>0.72122795457610422</v>
      </c>
      <c r="CG39" s="1">
        <f t="shared" si="118"/>
        <v>0.56672148415948831</v>
      </c>
      <c r="CH39" s="1">
        <f t="shared" si="119"/>
        <v>0.40329634772973944</v>
      </c>
      <c r="CI39" s="1">
        <f t="shared" si="120"/>
        <v>0.25484657281303502</v>
      </c>
      <c r="CJ39" s="1">
        <f t="shared" si="121"/>
        <v>0.14035726812828825</v>
      </c>
      <c r="CK39" s="1">
        <f t="shared" si="122"/>
        <v>6.6463528759229423E-2</v>
      </c>
      <c r="CL39" s="1">
        <f t="shared" si="123"/>
        <v>2.6861590129988618E-2</v>
      </c>
      <c r="CM39" s="1">
        <f t="shared" si="124"/>
        <v>9.2443313746089217E-3</v>
      </c>
      <c r="CN39" s="1">
        <f t="shared" si="125"/>
        <v>2.7112038603945123E-3</v>
      </c>
      <c r="CO39" s="1">
        <f t="shared" si="126"/>
        <v>6.7918055548300425E-4</v>
      </c>
      <c r="CP39" s="1">
        <f t="shared" si="127"/>
        <v>1.457163363815979E-4</v>
      </c>
      <c r="CQ39" s="1">
        <f t="shared" si="128"/>
        <v>2.6839540352987962E-5</v>
      </c>
      <c r="CR39" s="1">
        <f t="shared" si="129"/>
        <v>4.2514751785533914E-6</v>
      </c>
      <c r="CS39" s="1">
        <f t="shared" si="130"/>
        <v>5.7964386382145859E-7</v>
      </c>
      <c r="CT39" s="1">
        <f t="shared" si="131"/>
        <v>6.8003179765757546E-8</v>
      </c>
      <c r="CU39" s="1">
        <f t="shared" si="132"/>
        <v>6.8547675487834542E-9</v>
      </c>
      <c r="CV39" s="1">
        <f t="shared" si="133"/>
        <v>5.9193910592021762E-10</v>
      </c>
      <c r="CW39" s="1">
        <f t="shared" si="134"/>
        <v>4.3588190313556974E-11</v>
      </c>
      <c r="CX39" s="1">
        <f t="shared" si="135"/>
        <v>2.7186212948216457E-12</v>
      </c>
      <c r="CY39" s="1">
        <f t="shared" si="136"/>
        <v>1.4227764741308478E-13</v>
      </c>
      <c r="CZ39" s="1">
        <f t="shared" si="137"/>
        <v>6.1672585659577547E-15</v>
      </c>
      <c r="DA39" s="1">
        <f t="shared" si="138"/>
        <v>2.1744818985869095E-16</v>
      </c>
      <c r="DB39" s="1">
        <f t="shared" si="139"/>
        <v>6.0771038461522912E-18</v>
      </c>
      <c r="DC39" s="1">
        <f t="shared" si="140"/>
        <v>1.295112849709473E-19</v>
      </c>
      <c r="DD39" s="1">
        <f t="shared" si="141"/>
        <v>1.9770085867652735E-21</v>
      </c>
      <c r="DE39" s="1">
        <f t="shared" si="142"/>
        <v>1.9249981944961639E-23</v>
      </c>
      <c r="DF39" s="1">
        <f t="shared" si="143"/>
        <v>8.9817113510832326E-26</v>
      </c>
      <c r="DG39" s="1">
        <f t="shared" si="144"/>
        <v>0</v>
      </c>
      <c r="DH39" s="1">
        <f t="shared" si="145"/>
        <v>0</v>
      </c>
      <c r="DI39" s="1">
        <f t="shared" si="146"/>
        <v>0</v>
      </c>
      <c r="DJ39" s="1">
        <f t="shared" si="147"/>
        <v>0</v>
      </c>
      <c r="DK39" s="1">
        <f t="shared" si="148"/>
        <v>0</v>
      </c>
      <c r="DL39" s="1">
        <f t="shared" si="149"/>
        <v>0</v>
      </c>
      <c r="DM39" s="1">
        <f t="shared" si="150"/>
        <v>0</v>
      </c>
      <c r="DN39" s="1">
        <f t="shared" si="151"/>
        <v>0</v>
      </c>
      <c r="DO39" s="1">
        <f t="shared" si="152"/>
        <v>0</v>
      </c>
      <c r="DP39" s="1">
        <f t="shared" si="153"/>
        <v>0</v>
      </c>
      <c r="DQ39" s="1">
        <f t="shared" si="154"/>
        <v>0</v>
      </c>
      <c r="DR39" s="1">
        <f t="shared" si="155"/>
        <v>0</v>
      </c>
      <c r="DS39" s="1">
        <f t="shared" si="156"/>
        <v>0</v>
      </c>
      <c r="DT39" s="1">
        <f t="shared" si="157"/>
        <v>0</v>
      </c>
      <c r="DU39" s="1">
        <f t="shared" si="158"/>
        <v>0</v>
      </c>
      <c r="DV39" s="1">
        <f t="shared" si="159"/>
        <v>0</v>
      </c>
      <c r="DW39" s="1">
        <f t="shared" si="160"/>
        <v>0</v>
      </c>
      <c r="DX39" s="1">
        <f t="shared" si="161"/>
        <v>0</v>
      </c>
      <c r="DY39" s="1">
        <f t="shared" si="162"/>
        <v>0</v>
      </c>
      <c r="DZ39" s="1">
        <f t="shared" si="163"/>
        <v>0</v>
      </c>
      <c r="EA39" s="1">
        <f t="shared" si="164"/>
        <v>0</v>
      </c>
      <c r="EB39" s="1">
        <f t="shared" si="165"/>
        <v>0</v>
      </c>
      <c r="EC39" s="1">
        <f t="shared" si="166"/>
        <v>0</v>
      </c>
      <c r="ED39" s="1">
        <f t="shared" si="167"/>
        <v>0</v>
      </c>
      <c r="EE39" s="1">
        <f t="shared" si="168"/>
        <v>0</v>
      </c>
      <c r="EF39" s="1">
        <f t="shared" si="169"/>
        <v>0</v>
      </c>
      <c r="EG39" s="1">
        <f t="shared" si="170"/>
        <v>0</v>
      </c>
      <c r="EH39" s="1">
        <f t="shared" si="171"/>
        <v>0</v>
      </c>
      <c r="EI39" s="1">
        <f t="shared" si="172"/>
        <v>0</v>
      </c>
      <c r="EJ39" s="1">
        <f t="shared" si="173"/>
        <v>0</v>
      </c>
      <c r="EK39" s="1">
        <f t="shared" si="174"/>
        <v>0</v>
      </c>
      <c r="EL39" s="1">
        <f t="shared" si="175"/>
        <v>0</v>
      </c>
      <c r="EM39" s="1">
        <f t="shared" si="176"/>
        <v>0</v>
      </c>
      <c r="EN39" s="1">
        <f t="shared" si="177"/>
        <v>0</v>
      </c>
      <c r="EO39" s="1">
        <f t="shared" si="178"/>
        <v>0</v>
      </c>
      <c r="EP39" s="1">
        <f t="shared" si="179"/>
        <v>0</v>
      </c>
      <c r="EQ39" s="1">
        <f t="shared" si="180"/>
        <v>0</v>
      </c>
      <c r="ER39" s="1">
        <f t="shared" si="181"/>
        <v>0</v>
      </c>
      <c r="ES39" s="1">
        <f t="shared" si="182"/>
        <v>0</v>
      </c>
      <c r="ET39" s="1">
        <f t="shared" si="183"/>
        <v>0</v>
      </c>
      <c r="EU39" s="1">
        <f t="shared" si="184"/>
        <v>0</v>
      </c>
      <c r="EV39" s="1">
        <f t="shared" si="185"/>
        <v>0</v>
      </c>
      <c r="EW39" s="1">
        <f t="shared" si="186"/>
        <v>0</v>
      </c>
      <c r="EX39" s="1">
        <f t="shared" si="187"/>
        <v>0</v>
      </c>
      <c r="EY39" s="1">
        <f t="shared" si="188"/>
        <v>0</v>
      </c>
      <c r="EZ39" s="1">
        <f t="shared" si="189"/>
        <v>0</v>
      </c>
      <c r="FA39" s="1">
        <f t="shared" si="190"/>
        <v>0</v>
      </c>
      <c r="FB39" s="1">
        <f t="shared" si="191"/>
        <v>0</v>
      </c>
      <c r="FC39" s="1">
        <f t="shared" si="192"/>
        <v>0</v>
      </c>
      <c r="FD39" s="75">
        <f t="shared" si="43"/>
        <v>0</v>
      </c>
    </row>
    <row r="40" spans="1:160" x14ac:dyDescent="0.35">
      <c r="G40" t="str">
        <f t="shared" si="193"/>
        <v>Refd, t=0.13</v>
      </c>
      <c r="H40" s="76">
        <f t="shared" si="194"/>
        <v>0.12500000000000003</v>
      </c>
      <c r="I40" s="1">
        <f t="shared" si="36"/>
        <v>0</v>
      </c>
      <c r="J40" s="22">
        <f t="shared" si="37"/>
        <v>8.3922869876915914E-7</v>
      </c>
      <c r="K40" s="1">
        <f t="shared" si="44"/>
        <v>6.3395107564304195E-6</v>
      </c>
      <c r="L40" s="1">
        <f t="shared" si="45"/>
        <v>4.4217913164169565E-5</v>
      </c>
      <c r="M40" s="1">
        <f t="shared" si="46"/>
        <v>2.6083724380852571E-4</v>
      </c>
      <c r="N40" s="1">
        <f t="shared" si="47"/>
        <v>1.288735650493937E-3</v>
      </c>
      <c r="O40" s="1">
        <f t="shared" si="48"/>
        <v>5.2897149586567885E-3</v>
      </c>
      <c r="P40" s="1">
        <f t="shared" si="49"/>
        <v>1.7905879336185811E-2</v>
      </c>
      <c r="Q40" s="1">
        <f t="shared" si="50"/>
        <v>4.9788642530798233E-2</v>
      </c>
      <c r="R40" s="1">
        <f t="shared" si="51"/>
        <v>0.11410560311359164</v>
      </c>
      <c r="S40" s="1">
        <f t="shared" si="52"/>
        <v>0.21871042706417182</v>
      </c>
      <c r="T40" s="1">
        <f t="shared" si="53"/>
        <v>0.3593995359538652</v>
      </c>
      <c r="U40" s="1">
        <f t="shared" si="54"/>
        <v>0.52003307191640147</v>
      </c>
      <c r="V40" s="1">
        <f t="shared" si="55"/>
        <v>0.67774622599942191</v>
      </c>
      <c r="W40" s="1">
        <f t="shared" si="56"/>
        <v>0.81036505105126433</v>
      </c>
      <c r="X40" s="1">
        <f t="shared" si="57"/>
        <v>0.90481376081016085</v>
      </c>
      <c r="Y40" s="1">
        <f t="shared" si="58"/>
        <v>0.9613160409952195</v>
      </c>
      <c r="Z40" s="1">
        <f t="shared" si="59"/>
        <v>0.98964678880283408</v>
      </c>
      <c r="AA40" s="1">
        <f t="shared" si="60"/>
        <v>1.0015817920065397</v>
      </c>
      <c r="AB40" s="1">
        <f t="shared" si="61"/>
        <v>1.0058263720266647</v>
      </c>
      <c r="AC40" s="1">
        <f t="shared" si="62"/>
        <v>1.0071077189928117</v>
      </c>
      <c r="AD40" s="1">
        <f t="shared" si="63"/>
        <v>1.0074377583194878</v>
      </c>
      <c r="AE40" s="1">
        <f t="shared" si="64"/>
        <v>1.0075106098670064</v>
      </c>
      <c r="AF40" s="1">
        <f t="shared" si="65"/>
        <v>1.0075244376572416</v>
      </c>
      <c r="AG40" s="1">
        <f t="shared" si="66"/>
        <v>1.0075266996318197</v>
      </c>
      <c r="AH40" s="1">
        <f t="shared" si="67"/>
        <v>1.0075270188665355</v>
      </c>
      <c r="AI40" s="1">
        <f t="shared" si="68"/>
        <v>1.0075270577303734</v>
      </c>
      <c r="AJ40" s="1">
        <f t="shared" si="69"/>
        <v>1.0075270618054746</v>
      </c>
      <c r="AK40" s="1">
        <f t="shared" si="70"/>
        <v>1.0075270621724064</v>
      </c>
      <c r="AL40" s="1">
        <f t="shared" si="71"/>
        <v>1.0075270622006443</v>
      </c>
      <c r="AM40" s="1">
        <f t="shared" si="72"/>
        <v>1.0075270622024886</v>
      </c>
      <c r="AN40" s="1">
        <f t="shared" si="73"/>
        <v>1.0075270622025898</v>
      </c>
      <c r="AO40" s="1">
        <f t="shared" si="74"/>
        <v>1.0075270622025945</v>
      </c>
      <c r="AP40" s="1">
        <f t="shared" si="75"/>
        <v>1.0075270622025945</v>
      </c>
      <c r="AQ40" s="1">
        <f t="shared" si="76"/>
        <v>1.0075270622025945</v>
      </c>
      <c r="AR40" s="1">
        <f t="shared" si="77"/>
        <v>1.0075270622025945</v>
      </c>
      <c r="AS40" s="1">
        <f t="shared" si="78"/>
        <v>1.0075270622025945</v>
      </c>
      <c r="AT40" s="1">
        <f t="shared" si="79"/>
        <v>1.0075270622025945</v>
      </c>
      <c r="AU40" s="1">
        <f t="shared" si="80"/>
        <v>1.0075270622025945</v>
      </c>
      <c r="AV40" s="1">
        <f t="shared" si="81"/>
        <v>1.0075270622025945</v>
      </c>
      <c r="AW40" s="1">
        <f t="shared" si="82"/>
        <v>1.0075270622025945</v>
      </c>
      <c r="AX40" s="1">
        <f t="shared" si="83"/>
        <v>1.0075270622025945</v>
      </c>
      <c r="AY40" s="1">
        <f t="shared" si="84"/>
        <v>1.0075270622025945</v>
      </c>
      <c r="AZ40" s="1">
        <f t="shared" si="85"/>
        <v>1.0075270622025945</v>
      </c>
      <c r="BA40" s="1">
        <f t="shared" si="86"/>
        <v>1.0075270622025945</v>
      </c>
      <c r="BB40" s="1">
        <f t="shared" si="87"/>
        <v>1.0075270622025945</v>
      </c>
      <c r="BC40" s="1">
        <f t="shared" si="88"/>
        <v>1.0075270622025945</v>
      </c>
      <c r="BD40" s="1">
        <f t="shared" si="89"/>
        <v>1.0075270622025945</v>
      </c>
      <c r="BE40" s="1">
        <f t="shared" si="90"/>
        <v>1.0075270622025945</v>
      </c>
      <c r="BF40" s="1">
        <f t="shared" si="91"/>
        <v>1.0075270622025945</v>
      </c>
      <c r="BG40" s="1">
        <f t="shared" si="92"/>
        <v>1.0075270622025945</v>
      </c>
      <c r="BH40" s="1">
        <f t="shared" si="93"/>
        <v>1.0075270622025945</v>
      </c>
      <c r="BI40" s="1">
        <f t="shared" si="94"/>
        <v>1.0075270622025945</v>
      </c>
      <c r="BJ40" s="1">
        <f t="shared" si="95"/>
        <v>1.0075270622025945</v>
      </c>
      <c r="BK40" s="1">
        <f t="shared" si="96"/>
        <v>1.0075270622025945</v>
      </c>
      <c r="BL40" s="1">
        <f t="shared" si="97"/>
        <v>1.0075270622025945</v>
      </c>
      <c r="BM40" s="1">
        <f t="shared" si="98"/>
        <v>1.0075270622025945</v>
      </c>
      <c r="BN40" s="1">
        <f t="shared" si="99"/>
        <v>1.0075270622025945</v>
      </c>
      <c r="BO40" s="1">
        <f t="shared" si="100"/>
        <v>1.0075270622025918</v>
      </c>
      <c r="BP40" s="1">
        <f t="shared" si="101"/>
        <v>1.0075270622025341</v>
      </c>
      <c r="BQ40" s="1">
        <f t="shared" si="102"/>
        <v>1.0075270622013857</v>
      </c>
      <c r="BR40" s="1">
        <f t="shared" si="103"/>
        <v>1.0075270621817858</v>
      </c>
      <c r="BS40" s="1">
        <f t="shared" si="104"/>
        <v>1.0075270618943597</v>
      </c>
      <c r="BT40" s="1">
        <f t="shared" si="105"/>
        <v>1.007527058267133</v>
      </c>
      <c r="BU40" s="1">
        <f t="shared" si="106"/>
        <v>1.0075270188835344</v>
      </c>
      <c r="BV40" s="1">
        <f t="shared" si="107"/>
        <v>1.007526651545503</v>
      </c>
      <c r="BW40" s="1">
        <f t="shared" si="108"/>
        <v>1.0075237170140081</v>
      </c>
      <c r="BX40" s="1">
        <f t="shared" si="109"/>
        <v>1.0075037266324545</v>
      </c>
      <c r="BY40" s="1">
        <f t="shared" si="110"/>
        <v>1.0073882895646586</v>
      </c>
      <c r="BZ40" s="1">
        <f t="shared" si="111"/>
        <v>1.0068274083857982</v>
      </c>
      <c r="CA40" s="1">
        <f t="shared" si="112"/>
        <v>1.0045548357526675</v>
      </c>
      <c r="CB40" s="1">
        <f t="shared" si="113"/>
        <v>0.99695261969297444</v>
      </c>
      <c r="CC40" s="1">
        <f t="shared" si="114"/>
        <v>0.97616440494462586</v>
      </c>
      <c r="CD40" s="1">
        <f t="shared" si="115"/>
        <v>0.93003770123170693</v>
      </c>
      <c r="CE40" s="1">
        <f t="shared" si="116"/>
        <v>0.8470084732109826</v>
      </c>
      <c r="CF40" s="1">
        <f t="shared" si="117"/>
        <v>0.72432413955027553</v>
      </c>
      <c r="CG40" s="1">
        <f t="shared" si="118"/>
        <v>0.57211471118159041</v>
      </c>
      <c r="CH40" s="1">
        <f t="shared" si="119"/>
        <v>0.41039397143990841</v>
      </c>
      <c r="CI40" s="1">
        <f t="shared" si="120"/>
        <v>0.26247391702637962</v>
      </c>
      <c r="CJ40" s="1">
        <f t="shared" si="121"/>
        <v>0.14708334617926105</v>
      </c>
      <c r="CK40" s="1">
        <f t="shared" si="122"/>
        <v>7.128081814191739E-2</v>
      </c>
      <c r="CL40" s="1">
        <f t="shared" si="123"/>
        <v>2.9655725961046361E-2</v>
      </c>
      <c r="CM40" s="1">
        <f t="shared" si="124"/>
        <v>1.0563939599099651E-2</v>
      </c>
      <c r="CN40" s="1">
        <f t="shared" si="125"/>
        <v>3.2234039242996547E-3</v>
      </c>
      <c r="CO40" s="1">
        <f t="shared" si="126"/>
        <v>8.4421332292801865E-4</v>
      </c>
      <c r="CP40" s="1">
        <f t="shared" si="127"/>
        <v>1.9025994727219406E-4</v>
      </c>
      <c r="CQ40" s="1">
        <f t="shared" si="128"/>
        <v>3.6987571329404241E-5</v>
      </c>
      <c r="CR40" s="1">
        <f t="shared" si="129"/>
        <v>6.214542785150705E-6</v>
      </c>
      <c r="CS40" s="1">
        <f t="shared" si="130"/>
        <v>9.0346611171154558E-7</v>
      </c>
      <c r="CT40" s="1">
        <f t="shared" si="131"/>
        <v>1.1367664702233383E-7</v>
      </c>
      <c r="CU40" s="1">
        <f t="shared" si="132"/>
        <v>1.2369128413696818E-8</v>
      </c>
      <c r="CV40" s="1">
        <f t="shared" si="133"/>
        <v>1.1615770966099319E-9</v>
      </c>
      <c r="CW40" s="1">
        <f t="shared" si="134"/>
        <v>9.3827398985957464E-11</v>
      </c>
      <c r="CX40" s="1">
        <f t="shared" si="135"/>
        <v>6.4863322445606533E-12</v>
      </c>
      <c r="CY40" s="1">
        <f t="shared" si="136"/>
        <v>3.8105346211580011E-13</v>
      </c>
      <c r="CZ40" s="1">
        <f t="shared" si="137"/>
        <v>1.883981971730266E-14</v>
      </c>
      <c r="DA40" s="1">
        <f t="shared" si="138"/>
        <v>7.7359546988792625E-16</v>
      </c>
      <c r="DB40" s="1">
        <f t="shared" si="139"/>
        <v>2.5902085700280577E-17</v>
      </c>
      <c r="DC40" s="1">
        <f t="shared" si="140"/>
        <v>6.8899638063914116E-19</v>
      </c>
      <c r="DD40" s="1">
        <f t="shared" si="141"/>
        <v>1.4004657583231251E-20</v>
      </c>
      <c r="DE40" s="1">
        <f t="shared" si="142"/>
        <v>2.042910774741535E-22</v>
      </c>
      <c r="DF40" s="1">
        <f t="shared" si="143"/>
        <v>1.904208132687481E-24</v>
      </c>
      <c r="DG40" s="1">
        <f t="shared" si="144"/>
        <v>8.5191532165024451E-27</v>
      </c>
      <c r="DH40" s="1">
        <f t="shared" si="145"/>
        <v>0</v>
      </c>
      <c r="DI40" s="1">
        <f t="shared" si="146"/>
        <v>0</v>
      </c>
      <c r="DJ40" s="1">
        <f t="shared" si="147"/>
        <v>0</v>
      </c>
      <c r="DK40" s="1">
        <f t="shared" si="148"/>
        <v>0</v>
      </c>
      <c r="DL40" s="1">
        <f t="shared" si="149"/>
        <v>0</v>
      </c>
      <c r="DM40" s="1">
        <f t="shared" si="150"/>
        <v>0</v>
      </c>
      <c r="DN40" s="1">
        <f t="shared" si="151"/>
        <v>0</v>
      </c>
      <c r="DO40" s="1">
        <f t="shared" si="152"/>
        <v>0</v>
      </c>
      <c r="DP40" s="1">
        <f t="shared" si="153"/>
        <v>0</v>
      </c>
      <c r="DQ40" s="1">
        <f t="shared" si="154"/>
        <v>0</v>
      </c>
      <c r="DR40" s="1">
        <f t="shared" si="155"/>
        <v>0</v>
      </c>
      <c r="DS40" s="1">
        <f t="shared" si="156"/>
        <v>0</v>
      </c>
      <c r="DT40" s="1">
        <f t="shared" si="157"/>
        <v>0</v>
      </c>
      <c r="DU40" s="1">
        <f t="shared" si="158"/>
        <v>0</v>
      </c>
      <c r="DV40" s="1">
        <f t="shared" si="159"/>
        <v>0</v>
      </c>
      <c r="DW40" s="1">
        <f t="shared" si="160"/>
        <v>0</v>
      </c>
      <c r="DX40" s="1">
        <f t="shared" si="161"/>
        <v>0</v>
      </c>
      <c r="DY40" s="1">
        <f t="shared" si="162"/>
        <v>0</v>
      </c>
      <c r="DZ40" s="1">
        <f t="shared" si="163"/>
        <v>0</v>
      </c>
      <c r="EA40" s="1">
        <f t="shared" si="164"/>
        <v>0</v>
      </c>
      <c r="EB40" s="1">
        <f t="shared" si="165"/>
        <v>0</v>
      </c>
      <c r="EC40" s="1">
        <f t="shared" si="166"/>
        <v>0</v>
      </c>
      <c r="ED40" s="1">
        <f t="shared" si="167"/>
        <v>0</v>
      </c>
      <c r="EE40" s="1">
        <f t="shared" si="168"/>
        <v>0</v>
      </c>
      <c r="EF40" s="1">
        <f t="shared" si="169"/>
        <v>0</v>
      </c>
      <c r="EG40" s="1">
        <f t="shared" si="170"/>
        <v>0</v>
      </c>
      <c r="EH40" s="1">
        <f t="shared" si="171"/>
        <v>0</v>
      </c>
      <c r="EI40" s="1">
        <f t="shared" si="172"/>
        <v>0</v>
      </c>
      <c r="EJ40" s="1">
        <f t="shared" si="173"/>
        <v>0</v>
      </c>
      <c r="EK40" s="1">
        <f t="shared" si="174"/>
        <v>0</v>
      </c>
      <c r="EL40" s="1">
        <f t="shared" si="175"/>
        <v>0</v>
      </c>
      <c r="EM40" s="1">
        <f t="shared" si="176"/>
        <v>0</v>
      </c>
      <c r="EN40" s="1">
        <f t="shared" si="177"/>
        <v>0</v>
      </c>
      <c r="EO40" s="1">
        <f t="shared" si="178"/>
        <v>0</v>
      </c>
      <c r="EP40" s="1">
        <f t="shared" si="179"/>
        <v>0</v>
      </c>
      <c r="EQ40" s="1">
        <f t="shared" si="180"/>
        <v>0</v>
      </c>
      <c r="ER40" s="1">
        <f t="shared" si="181"/>
        <v>0</v>
      </c>
      <c r="ES40" s="1">
        <f t="shared" si="182"/>
        <v>0</v>
      </c>
      <c r="ET40" s="1">
        <f t="shared" si="183"/>
        <v>0</v>
      </c>
      <c r="EU40" s="1">
        <f t="shared" si="184"/>
        <v>0</v>
      </c>
      <c r="EV40" s="1">
        <f t="shared" si="185"/>
        <v>0</v>
      </c>
      <c r="EW40" s="1">
        <f t="shared" si="186"/>
        <v>0</v>
      </c>
      <c r="EX40" s="1">
        <f t="shared" si="187"/>
        <v>0</v>
      </c>
      <c r="EY40" s="1">
        <f t="shared" si="188"/>
        <v>0</v>
      </c>
      <c r="EZ40" s="1">
        <f t="shared" si="189"/>
        <v>0</v>
      </c>
      <c r="FA40" s="1">
        <f t="shared" si="190"/>
        <v>0</v>
      </c>
      <c r="FB40" s="1">
        <f t="shared" si="191"/>
        <v>0</v>
      </c>
      <c r="FC40" s="1">
        <f t="shared" si="192"/>
        <v>0</v>
      </c>
      <c r="FD40" s="75">
        <f t="shared" si="43"/>
        <v>0</v>
      </c>
    </row>
    <row r="41" spans="1:160" x14ac:dyDescent="0.35">
      <c r="G41" t="str">
        <f t="shared" si="193"/>
        <v>Refd, t=0.13</v>
      </c>
      <c r="H41" s="76">
        <f t="shared" si="194"/>
        <v>0.13000000000000003</v>
      </c>
      <c r="I41" s="1">
        <f t="shared" si="36"/>
        <v>0</v>
      </c>
      <c r="J41" s="22">
        <f t="shared" si="37"/>
        <v>1.0649658906443527E-6</v>
      </c>
      <c r="K41" s="1">
        <f t="shared" si="44"/>
        <v>7.642490266732538E-6</v>
      </c>
      <c r="L41" s="1">
        <f t="shared" si="45"/>
        <v>5.1004363024997604E-5</v>
      </c>
      <c r="M41" s="1">
        <f t="shared" si="46"/>
        <v>2.891965066878608E-4</v>
      </c>
      <c r="N41" s="1">
        <f t="shared" si="47"/>
        <v>1.379719885386966E-3</v>
      </c>
      <c r="O41" s="1">
        <f t="shared" si="48"/>
        <v>5.4963576505438214E-3</v>
      </c>
      <c r="P41" s="1">
        <f t="shared" si="49"/>
        <v>1.8162442627483216E-2</v>
      </c>
      <c r="Q41" s="1">
        <f t="shared" si="50"/>
        <v>4.9622980455343475E-2</v>
      </c>
      <c r="R41" s="1">
        <f t="shared" si="51"/>
        <v>0.11251360719298009</v>
      </c>
      <c r="S41" s="1">
        <f t="shared" si="52"/>
        <v>0.21465621517787972</v>
      </c>
      <c r="T41" s="1">
        <f t="shared" si="53"/>
        <v>0.35253930963258462</v>
      </c>
      <c r="U41" s="1">
        <f t="shared" si="54"/>
        <v>0.51095397959793598</v>
      </c>
      <c r="V41" s="1">
        <f t="shared" si="55"/>
        <v>0.66777453455688218</v>
      </c>
      <c r="W41" s="1">
        <f t="shared" si="56"/>
        <v>0.80119947429816663</v>
      </c>
      <c r="X41" s="1">
        <f t="shared" si="57"/>
        <v>0.8978464332950884</v>
      </c>
      <c r="Y41" s="1">
        <f t="shared" si="58"/>
        <v>0.95700084630269711</v>
      </c>
      <c r="Z41" s="1">
        <f t="shared" si="59"/>
        <v>0.98752247879373045</v>
      </c>
      <c r="AA41" s="1">
        <f t="shared" si="60"/>
        <v>1.000823539816964</v>
      </c>
      <c r="AB41" s="1">
        <f t="shared" si="61"/>
        <v>1.0057403956892741</v>
      </c>
      <c r="AC41" s="1">
        <f t="shared" si="62"/>
        <v>1.0072900470654007</v>
      </c>
      <c r="AD41" s="1">
        <f t="shared" si="63"/>
        <v>1.0077085474987799</v>
      </c>
      <c r="AE41" s="1">
        <f t="shared" si="64"/>
        <v>1.0078058158833336</v>
      </c>
      <c r="AF41" s="1">
        <f t="shared" si="65"/>
        <v>1.0078253404658619</v>
      </c>
      <c r="AG41" s="1">
        <f t="shared" si="66"/>
        <v>1.0078287337392986</v>
      </c>
      <c r="AH41" s="1">
        <f t="shared" si="67"/>
        <v>1.0078292450945532</v>
      </c>
      <c r="AI41" s="1">
        <f t="shared" si="68"/>
        <v>1.0078293119380579</v>
      </c>
      <c r="AJ41" s="1">
        <f t="shared" si="69"/>
        <v>1.0078293195114807</v>
      </c>
      <c r="AK41" s="1">
        <f t="shared" si="70"/>
        <v>1.0078293202537123</v>
      </c>
      <c r="AL41" s="1">
        <f t="shared" si="71"/>
        <v>1.0078293203164173</v>
      </c>
      <c r="AM41" s="1">
        <f t="shared" si="72"/>
        <v>1.0078293203209598</v>
      </c>
      <c r="AN41" s="1">
        <f t="shared" si="73"/>
        <v>1.0078293203212398</v>
      </c>
      <c r="AO41" s="1">
        <f t="shared" si="74"/>
        <v>1.0078293203212545</v>
      </c>
      <c r="AP41" s="1">
        <f t="shared" si="75"/>
        <v>1.0078293203212552</v>
      </c>
      <c r="AQ41" s="1">
        <f t="shared" si="76"/>
        <v>1.0078293203212552</v>
      </c>
      <c r="AR41" s="1">
        <f t="shared" si="77"/>
        <v>1.0078293203212552</v>
      </c>
      <c r="AS41" s="1">
        <f t="shared" si="78"/>
        <v>1.0078293203212552</v>
      </c>
      <c r="AT41" s="1">
        <f t="shared" si="79"/>
        <v>1.0078293203212552</v>
      </c>
      <c r="AU41" s="1">
        <f t="shared" si="80"/>
        <v>1.0078293203212552</v>
      </c>
      <c r="AV41" s="1">
        <f t="shared" si="81"/>
        <v>1.0078293203212552</v>
      </c>
      <c r="AW41" s="1">
        <f t="shared" si="82"/>
        <v>1.0078293203212552</v>
      </c>
      <c r="AX41" s="1">
        <f t="shared" si="83"/>
        <v>1.0078293203212552</v>
      </c>
      <c r="AY41" s="1">
        <f t="shared" si="84"/>
        <v>1.0078293203212552</v>
      </c>
      <c r="AZ41" s="1">
        <f t="shared" si="85"/>
        <v>1.0078293203212552</v>
      </c>
      <c r="BA41" s="1">
        <f t="shared" si="86"/>
        <v>1.0078293203212552</v>
      </c>
      <c r="BB41" s="1">
        <f t="shared" si="87"/>
        <v>1.0078293203212552</v>
      </c>
      <c r="BC41" s="1">
        <f t="shared" si="88"/>
        <v>1.0078293203212552</v>
      </c>
      <c r="BD41" s="1">
        <f t="shared" si="89"/>
        <v>1.0078293203212552</v>
      </c>
      <c r="BE41" s="1">
        <f t="shared" si="90"/>
        <v>1.0078293203212552</v>
      </c>
      <c r="BF41" s="1">
        <f t="shared" si="91"/>
        <v>1.0078293203212552</v>
      </c>
      <c r="BG41" s="1">
        <f t="shared" si="92"/>
        <v>1.0078293203212552</v>
      </c>
      <c r="BH41" s="1">
        <f t="shared" si="93"/>
        <v>1.0078293203212552</v>
      </c>
      <c r="BI41" s="1">
        <f t="shared" si="94"/>
        <v>1.0078293203212552</v>
      </c>
      <c r="BJ41" s="1">
        <f t="shared" si="95"/>
        <v>1.0078293203212552</v>
      </c>
      <c r="BK41" s="1">
        <f t="shared" si="96"/>
        <v>1.0078293203212552</v>
      </c>
      <c r="BL41" s="1">
        <f t="shared" si="97"/>
        <v>1.0078293203212552</v>
      </c>
      <c r="BM41" s="1">
        <f t="shared" si="98"/>
        <v>1.0078293203212552</v>
      </c>
      <c r="BN41" s="1">
        <f t="shared" si="99"/>
        <v>1.0078293203212549</v>
      </c>
      <c r="BO41" s="1">
        <f t="shared" si="100"/>
        <v>1.0078293203212494</v>
      </c>
      <c r="BP41" s="1">
        <f t="shared" si="101"/>
        <v>1.007829320321133</v>
      </c>
      <c r="BQ41" s="1">
        <f t="shared" si="102"/>
        <v>1.0078293203190059</v>
      </c>
      <c r="BR41" s="1">
        <f t="shared" si="103"/>
        <v>1.0078293202854185</v>
      </c>
      <c r="BS41" s="1">
        <f t="shared" si="104"/>
        <v>1.0078293198268202</v>
      </c>
      <c r="BT41" s="1">
        <f t="shared" si="105"/>
        <v>1.0078293144085197</v>
      </c>
      <c r="BU41" s="1">
        <f t="shared" si="106"/>
        <v>1.0078292590558737</v>
      </c>
      <c r="BV41" s="1">
        <f t="shared" si="107"/>
        <v>1.0078287710834484</v>
      </c>
      <c r="BW41" s="1">
        <f t="shared" si="108"/>
        <v>1.0078250708920395</v>
      </c>
      <c r="BX41" s="1">
        <f t="shared" si="109"/>
        <v>1.0078010467917164</v>
      </c>
      <c r="BY41" s="1">
        <f t="shared" si="110"/>
        <v>1.0076682789394869</v>
      </c>
      <c r="BZ41" s="1">
        <f t="shared" si="111"/>
        <v>1.0070482827915548</v>
      </c>
      <c r="CA41" s="1">
        <f t="shared" si="112"/>
        <v>1.0046227299946733</v>
      </c>
      <c r="CB41" s="1">
        <f t="shared" si="113"/>
        <v>0.99674732075233441</v>
      </c>
      <c r="CC41" s="1">
        <f t="shared" si="114"/>
        <v>0.97571805981561233</v>
      </c>
      <c r="CD41" s="1">
        <f t="shared" si="115"/>
        <v>0.92983185010253488</v>
      </c>
      <c r="CE41" s="1">
        <f t="shared" si="116"/>
        <v>0.84799060800172943</v>
      </c>
      <c r="CF41" s="1">
        <f t="shared" si="117"/>
        <v>0.72735208990360245</v>
      </c>
      <c r="CG41" s="1">
        <f t="shared" si="118"/>
        <v>0.57738737322621325</v>
      </c>
      <c r="CH41" s="1">
        <f t="shared" si="119"/>
        <v>0.4173582752207175</v>
      </c>
      <c r="CI41" s="1">
        <f t="shared" si="120"/>
        <v>0.2699957903372322</v>
      </c>
      <c r="CJ41" s="1">
        <f t="shared" si="121"/>
        <v>0.15378197793827689</v>
      </c>
      <c r="CK41" s="1">
        <f t="shared" si="122"/>
        <v>7.6161464799011244E-2</v>
      </c>
      <c r="CL41" s="1">
        <f t="shared" si="123"/>
        <v>3.2557327190165047E-2</v>
      </c>
      <c r="CM41" s="1">
        <f t="shared" si="124"/>
        <v>1.1977924703955825E-2</v>
      </c>
      <c r="CN41" s="1">
        <f t="shared" si="125"/>
        <v>3.7929608278492459E-3</v>
      </c>
      <c r="CO41" s="1">
        <f t="shared" si="126"/>
        <v>1.0356191487726455E-3</v>
      </c>
      <c r="CP41" s="1">
        <f t="shared" si="127"/>
        <v>2.4439424245484298E-4</v>
      </c>
      <c r="CQ41" s="1">
        <f t="shared" si="128"/>
        <v>4.9968782665805822E-5</v>
      </c>
      <c r="CR41" s="1">
        <f t="shared" si="129"/>
        <v>8.8696048353729287E-6</v>
      </c>
      <c r="CS41" s="1">
        <f t="shared" si="130"/>
        <v>1.3687313408666275E-6</v>
      </c>
      <c r="CT41" s="1">
        <f t="shared" si="131"/>
        <v>1.8374453889449906E-7</v>
      </c>
      <c r="CU41" s="1">
        <f t="shared" si="132"/>
        <v>2.1452531317110676E-8</v>
      </c>
      <c r="CV41" s="1">
        <f t="shared" si="133"/>
        <v>2.1754920035840335E-9</v>
      </c>
      <c r="CW41" s="1">
        <f t="shared" si="134"/>
        <v>1.9116087051362207E-10</v>
      </c>
      <c r="CX41" s="1">
        <f t="shared" si="135"/>
        <v>1.4500056186619043E-11</v>
      </c>
      <c r="CY41" s="1">
        <f t="shared" si="136"/>
        <v>9.4436191073051943E-13</v>
      </c>
      <c r="CZ41" s="1">
        <f t="shared" si="137"/>
        <v>5.2421005061337351E-14</v>
      </c>
      <c r="DA41" s="1">
        <f t="shared" si="138"/>
        <v>2.4555170662771688E-15</v>
      </c>
      <c r="DB41" s="1">
        <f t="shared" si="139"/>
        <v>9.5761838938746722E-17</v>
      </c>
      <c r="DC41" s="1">
        <f t="shared" si="140"/>
        <v>3.0521204906313902E-18</v>
      </c>
      <c r="DD41" s="1">
        <f t="shared" si="141"/>
        <v>7.7440616419836074E-20</v>
      </c>
      <c r="DE41" s="1">
        <f t="shared" si="142"/>
        <v>1.5043020913129878E-21</v>
      </c>
      <c r="DF41" s="1">
        <f t="shared" si="143"/>
        <v>2.1008027845554019E-23</v>
      </c>
      <c r="DG41" s="1">
        <f t="shared" si="144"/>
        <v>1.8777150796025208E-25</v>
      </c>
      <c r="DH41" s="1">
        <f t="shared" si="145"/>
        <v>8.0676380960278144E-28</v>
      </c>
      <c r="DI41" s="1">
        <f t="shared" si="146"/>
        <v>0</v>
      </c>
      <c r="DJ41" s="1">
        <f t="shared" si="147"/>
        <v>0</v>
      </c>
      <c r="DK41" s="1">
        <f t="shared" si="148"/>
        <v>0</v>
      </c>
      <c r="DL41" s="1">
        <f t="shared" si="149"/>
        <v>0</v>
      </c>
      <c r="DM41" s="1">
        <f t="shared" si="150"/>
        <v>0</v>
      </c>
      <c r="DN41" s="1">
        <f t="shared" si="151"/>
        <v>0</v>
      </c>
      <c r="DO41" s="1">
        <f t="shared" si="152"/>
        <v>0</v>
      </c>
      <c r="DP41" s="1">
        <f t="shared" si="153"/>
        <v>0</v>
      </c>
      <c r="DQ41" s="1">
        <f t="shared" si="154"/>
        <v>0</v>
      </c>
      <c r="DR41" s="1">
        <f t="shared" si="155"/>
        <v>0</v>
      </c>
      <c r="DS41" s="1">
        <f t="shared" si="156"/>
        <v>0</v>
      </c>
      <c r="DT41" s="1">
        <f t="shared" si="157"/>
        <v>0</v>
      </c>
      <c r="DU41" s="1">
        <f t="shared" si="158"/>
        <v>0</v>
      </c>
      <c r="DV41" s="1">
        <f t="shared" si="159"/>
        <v>0</v>
      </c>
      <c r="DW41" s="1">
        <f t="shared" si="160"/>
        <v>0</v>
      </c>
      <c r="DX41" s="1">
        <f t="shared" si="161"/>
        <v>0</v>
      </c>
      <c r="DY41" s="1">
        <f t="shared" si="162"/>
        <v>0</v>
      </c>
      <c r="DZ41" s="1">
        <f t="shared" si="163"/>
        <v>0</v>
      </c>
      <c r="EA41" s="1">
        <f t="shared" si="164"/>
        <v>0</v>
      </c>
      <c r="EB41" s="1">
        <f t="shared" si="165"/>
        <v>0</v>
      </c>
      <c r="EC41" s="1">
        <f t="shared" si="166"/>
        <v>0</v>
      </c>
      <c r="ED41" s="1">
        <f t="shared" si="167"/>
        <v>0</v>
      </c>
      <c r="EE41" s="1">
        <f t="shared" si="168"/>
        <v>0</v>
      </c>
      <c r="EF41" s="1">
        <f t="shared" si="169"/>
        <v>0</v>
      </c>
      <c r="EG41" s="1">
        <f t="shared" si="170"/>
        <v>0</v>
      </c>
      <c r="EH41" s="1">
        <f t="shared" si="171"/>
        <v>0</v>
      </c>
      <c r="EI41" s="1">
        <f t="shared" si="172"/>
        <v>0</v>
      </c>
      <c r="EJ41" s="1">
        <f t="shared" si="173"/>
        <v>0</v>
      </c>
      <c r="EK41" s="1">
        <f t="shared" si="174"/>
        <v>0</v>
      </c>
      <c r="EL41" s="1">
        <f t="shared" si="175"/>
        <v>0</v>
      </c>
      <c r="EM41" s="1">
        <f t="shared" si="176"/>
        <v>0</v>
      </c>
      <c r="EN41" s="1">
        <f t="shared" si="177"/>
        <v>0</v>
      </c>
      <c r="EO41" s="1">
        <f t="shared" si="178"/>
        <v>0</v>
      </c>
      <c r="EP41" s="1">
        <f t="shared" si="179"/>
        <v>0</v>
      </c>
      <c r="EQ41" s="1">
        <f t="shared" si="180"/>
        <v>0</v>
      </c>
      <c r="ER41" s="1">
        <f t="shared" si="181"/>
        <v>0</v>
      </c>
      <c r="ES41" s="1">
        <f t="shared" si="182"/>
        <v>0</v>
      </c>
      <c r="ET41" s="1">
        <f t="shared" si="183"/>
        <v>0</v>
      </c>
      <c r="EU41" s="1">
        <f t="shared" si="184"/>
        <v>0</v>
      </c>
      <c r="EV41" s="1">
        <f t="shared" si="185"/>
        <v>0</v>
      </c>
      <c r="EW41" s="1">
        <f t="shared" si="186"/>
        <v>0</v>
      </c>
      <c r="EX41" s="1">
        <f t="shared" si="187"/>
        <v>0</v>
      </c>
      <c r="EY41" s="1">
        <f t="shared" si="188"/>
        <v>0</v>
      </c>
      <c r="EZ41" s="1">
        <f t="shared" si="189"/>
        <v>0</v>
      </c>
      <c r="FA41" s="1">
        <f t="shared" si="190"/>
        <v>0</v>
      </c>
      <c r="FB41" s="1">
        <f t="shared" si="191"/>
        <v>0</v>
      </c>
      <c r="FC41" s="1">
        <f t="shared" si="192"/>
        <v>0</v>
      </c>
      <c r="FD41" s="75">
        <f t="shared" si="43"/>
        <v>0</v>
      </c>
    </row>
    <row r="42" spans="1:160" x14ac:dyDescent="0.35">
      <c r="G42" t="str">
        <f t="shared" si="193"/>
        <v>Refd, t=0.14</v>
      </c>
      <c r="H42" s="76">
        <f t="shared" si="194"/>
        <v>0.13500000000000004</v>
      </c>
      <c r="I42" s="1">
        <f t="shared" si="36"/>
        <v>0</v>
      </c>
      <c r="J42" s="22">
        <f t="shared" si="37"/>
        <v>1.3312502744337072E-6</v>
      </c>
      <c r="K42" s="1">
        <f t="shared" si="44"/>
        <v>9.1033441608400049E-6</v>
      </c>
      <c r="L42" s="1">
        <f t="shared" si="45"/>
        <v>5.8279660540114876E-5</v>
      </c>
      <c r="M42" s="1">
        <f t="shared" si="46"/>
        <v>3.1836979926377527E-4</v>
      </c>
      <c r="N42" s="1">
        <f t="shared" si="47"/>
        <v>1.4697499103046103E-3</v>
      </c>
      <c r="O42" s="1">
        <f t="shared" si="48"/>
        <v>5.6929676073218137E-3</v>
      </c>
      <c r="P42" s="1">
        <f t="shared" si="49"/>
        <v>1.8392081945399642E-2</v>
      </c>
      <c r="Q42" s="1">
        <f t="shared" si="50"/>
        <v>4.9430241842101694E-2</v>
      </c>
      <c r="R42" s="1">
        <f t="shared" si="51"/>
        <v>0.11094988400610772</v>
      </c>
      <c r="S42" s="1">
        <f t="shared" si="52"/>
        <v>0.21072379704929103</v>
      </c>
      <c r="T42" s="1">
        <f t="shared" si="53"/>
        <v>0.34586687338084932</v>
      </c>
      <c r="U42" s="1">
        <f t="shared" si="54"/>
        <v>0.5020663410479429</v>
      </c>
      <c r="V42" s="1">
        <f t="shared" si="55"/>
        <v>0.65793830849025103</v>
      </c>
      <c r="W42" s="1">
        <f t="shared" si="56"/>
        <v>0.79205857596514984</v>
      </c>
      <c r="X42" s="1">
        <f t="shared" si="57"/>
        <v>0.89077839842895656</v>
      </c>
      <c r="Y42" s="1">
        <f t="shared" si="58"/>
        <v>0.95251339209754826</v>
      </c>
      <c r="Z42" s="1">
        <f t="shared" si="59"/>
        <v>0.98523357863810435</v>
      </c>
      <c r="AA42" s="1">
        <f t="shared" si="60"/>
        <v>0.99995370617643331</v>
      </c>
      <c r="AB42" s="1">
        <f t="shared" si="61"/>
        <v>1.0055964382481104</v>
      </c>
      <c r="AC42" s="1">
        <f t="shared" si="62"/>
        <v>1.0074483694575374</v>
      </c>
      <c r="AD42" s="1">
        <f t="shared" si="63"/>
        <v>1.007971250331297</v>
      </c>
      <c r="AE42" s="1">
        <f t="shared" si="64"/>
        <v>1.0080988051614577</v>
      </c>
      <c r="AF42" s="1">
        <f t="shared" si="65"/>
        <v>1.0081257861655113</v>
      </c>
      <c r="AG42" s="1">
        <f t="shared" si="66"/>
        <v>1.0081307482147774</v>
      </c>
      <c r="AH42" s="1">
        <f t="shared" si="67"/>
        <v>1.0081315430527209</v>
      </c>
      <c r="AI42" s="1">
        <f t="shared" si="68"/>
        <v>1.0081316540377243</v>
      </c>
      <c r="AJ42" s="1">
        <f t="shared" si="69"/>
        <v>1.0081316675439116</v>
      </c>
      <c r="AK42" s="1">
        <f t="shared" si="70"/>
        <v>1.0081316689745476</v>
      </c>
      <c r="AL42" s="1">
        <f t="shared" si="71"/>
        <v>1.0081316691061248</v>
      </c>
      <c r="AM42" s="1">
        <f t="shared" si="72"/>
        <v>1.0081316691165914</v>
      </c>
      <c r="AN42" s="1">
        <f t="shared" si="73"/>
        <v>1.0081316691173074</v>
      </c>
      <c r="AO42" s="1">
        <f t="shared" si="74"/>
        <v>1.0081316691173494</v>
      </c>
      <c r="AP42" s="1">
        <f t="shared" si="75"/>
        <v>1.0081316691173516</v>
      </c>
      <c r="AQ42" s="1">
        <f t="shared" si="76"/>
        <v>1.0081316691173516</v>
      </c>
      <c r="AR42" s="1">
        <f t="shared" si="77"/>
        <v>1.0081316691173516</v>
      </c>
      <c r="AS42" s="1">
        <f t="shared" si="78"/>
        <v>1.0081316691173516</v>
      </c>
      <c r="AT42" s="1">
        <f t="shared" si="79"/>
        <v>1.0081316691173516</v>
      </c>
      <c r="AU42" s="1">
        <f t="shared" si="80"/>
        <v>1.0081316691173516</v>
      </c>
      <c r="AV42" s="1">
        <f t="shared" si="81"/>
        <v>1.0081316691173516</v>
      </c>
      <c r="AW42" s="1">
        <f t="shared" si="82"/>
        <v>1.0081316691173516</v>
      </c>
      <c r="AX42" s="1">
        <f t="shared" si="83"/>
        <v>1.0081316691173516</v>
      </c>
      <c r="AY42" s="1">
        <f t="shared" si="84"/>
        <v>1.0081316691173516</v>
      </c>
      <c r="AZ42" s="1">
        <f t="shared" si="85"/>
        <v>1.0081316691173516</v>
      </c>
      <c r="BA42" s="1">
        <f t="shared" si="86"/>
        <v>1.0081316691173516</v>
      </c>
      <c r="BB42" s="1">
        <f t="shared" si="87"/>
        <v>1.0081316691173516</v>
      </c>
      <c r="BC42" s="1">
        <f t="shared" si="88"/>
        <v>1.0081316691173516</v>
      </c>
      <c r="BD42" s="1">
        <f t="shared" si="89"/>
        <v>1.0081316691173516</v>
      </c>
      <c r="BE42" s="1">
        <f t="shared" si="90"/>
        <v>1.0081316691173516</v>
      </c>
      <c r="BF42" s="1">
        <f t="shared" si="91"/>
        <v>1.0081316691173516</v>
      </c>
      <c r="BG42" s="1">
        <f t="shared" si="92"/>
        <v>1.0081316691173516</v>
      </c>
      <c r="BH42" s="1">
        <f t="shared" si="93"/>
        <v>1.0081316691173516</v>
      </c>
      <c r="BI42" s="1">
        <f t="shared" si="94"/>
        <v>1.0081316691173516</v>
      </c>
      <c r="BJ42" s="1">
        <f t="shared" si="95"/>
        <v>1.0081316691173516</v>
      </c>
      <c r="BK42" s="1">
        <f t="shared" si="96"/>
        <v>1.0081316691173516</v>
      </c>
      <c r="BL42" s="1">
        <f t="shared" si="97"/>
        <v>1.0081316691173516</v>
      </c>
      <c r="BM42" s="1">
        <f t="shared" si="98"/>
        <v>1.0081316691173516</v>
      </c>
      <c r="BN42" s="1">
        <f t="shared" si="99"/>
        <v>1.0081316691173512</v>
      </c>
      <c r="BO42" s="1">
        <f t="shared" si="100"/>
        <v>1.0081316691173396</v>
      </c>
      <c r="BP42" s="1">
        <f t="shared" si="101"/>
        <v>1.008131669117116</v>
      </c>
      <c r="BQ42" s="1">
        <f t="shared" si="102"/>
        <v>1.0081316691133353</v>
      </c>
      <c r="BR42" s="1">
        <f t="shared" si="103"/>
        <v>1.0081316690577704</v>
      </c>
      <c r="BS42" s="1">
        <f t="shared" si="104"/>
        <v>1.0081316683477126</v>
      </c>
      <c r="BT42" s="1">
        <f t="shared" si="105"/>
        <v>1.0081316604577504</v>
      </c>
      <c r="BU42" s="1">
        <f t="shared" si="106"/>
        <v>1.0081315843161427</v>
      </c>
      <c r="BV42" s="1">
        <f t="shared" si="107"/>
        <v>1.0081309476207683</v>
      </c>
      <c r="BW42" s="1">
        <f t="shared" si="108"/>
        <v>1.0081263503138864</v>
      </c>
      <c r="BX42" s="1">
        <f t="shared" si="109"/>
        <v>1.0080978192086698</v>
      </c>
      <c r="BY42" s="1">
        <f t="shared" si="110"/>
        <v>1.0079465258018934</v>
      </c>
      <c r="BZ42" s="1">
        <f t="shared" si="111"/>
        <v>1.0072658907806642</v>
      </c>
      <c r="CA42" s="1">
        <f t="shared" si="112"/>
        <v>1.0046893608907195</v>
      </c>
      <c r="CB42" s="1">
        <f t="shared" si="113"/>
        <v>0.99655452349236062</v>
      </c>
      <c r="CC42" s="1">
        <f t="shared" si="114"/>
        <v>0.97531015075706529</v>
      </c>
      <c r="CD42" s="1">
        <f t="shared" si="115"/>
        <v>0.92967448795505869</v>
      </c>
      <c r="CE42" s="1">
        <f t="shared" si="116"/>
        <v>0.84898036675841915</v>
      </c>
      <c r="CF42" s="1">
        <f t="shared" si="117"/>
        <v>0.73031610607398822</v>
      </c>
      <c r="CG42" s="1">
        <f t="shared" si="118"/>
        <v>0.5825438185925359</v>
      </c>
      <c r="CH42" s="1">
        <f t="shared" si="119"/>
        <v>0.42419219082204701</v>
      </c>
      <c r="CI42" s="1">
        <f t="shared" si="120"/>
        <v>0.27741423348609695</v>
      </c>
      <c r="CJ42" s="1">
        <f t="shared" si="121"/>
        <v>0.16045110155281209</v>
      </c>
      <c r="CK42" s="1">
        <f t="shared" si="122"/>
        <v>8.1099310071321401E-2</v>
      </c>
      <c r="CL42" s="1">
        <f t="shared" si="123"/>
        <v>3.5561290009471121E-2</v>
      </c>
      <c r="CM42" s="1">
        <f t="shared" si="124"/>
        <v>1.3485289365161145E-2</v>
      </c>
      <c r="CN42" s="1">
        <f t="shared" si="125"/>
        <v>4.4215736989348803E-3</v>
      </c>
      <c r="CO42" s="1">
        <f t="shared" si="126"/>
        <v>1.2553778361757051E-3</v>
      </c>
      <c r="CP42" s="1">
        <f t="shared" si="127"/>
        <v>3.093326690011713E-4</v>
      </c>
      <c r="CQ42" s="1">
        <f t="shared" si="128"/>
        <v>6.6306510979555189E-5</v>
      </c>
      <c r="CR42" s="1">
        <f t="shared" si="129"/>
        <v>1.2390065810329952E-5</v>
      </c>
      <c r="CS42" s="1">
        <f t="shared" si="130"/>
        <v>2.0214604796766348E-6</v>
      </c>
      <c r="CT42" s="1">
        <f t="shared" si="131"/>
        <v>2.882251860070419E-7</v>
      </c>
      <c r="CU42" s="1">
        <f t="shared" si="132"/>
        <v>3.5920397612451452E-8</v>
      </c>
      <c r="CV42" s="1">
        <f t="shared" si="133"/>
        <v>3.9100762683204974E-9</v>
      </c>
      <c r="CW42" s="1">
        <f t="shared" si="134"/>
        <v>3.711375634920475E-10</v>
      </c>
      <c r="CX42" s="1">
        <f t="shared" si="135"/>
        <v>3.063228989278965E-11</v>
      </c>
      <c r="CY42" s="1">
        <f t="shared" si="136"/>
        <v>2.1894962424494366E-12</v>
      </c>
      <c r="CZ42" s="1">
        <f t="shared" si="137"/>
        <v>1.3476358161284769E-13</v>
      </c>
      <c r="DA42" s="1">
        <f t="shared" si="138"/>
        <v>7.0884809602834687E-15</v>
      </c>
      <c r="DB42" s="1">
        <f t="shared" si="139"/>
        <v>3.1539875489815558E-16</v>
      </c>
      <c r="DC42" s="1">
        <f t="shared" si="140"/>
        <v>1.17097169647897E-17</v>
      </c>
      <c r="DD42" s="1">
        <f t="shared" si="141"/>
        <v>3.5602637063291837E-19</v>
      </c>
      <c r="DE42" s="1">
        <f t="shared" si="142"/>
        <v>8.63367957617397E-21</v>
      </c>
      <c r="DF42" s="1">
        <f t="shared" si="143"/>
        <v>1.6057082658291964E-22</v>
      </c>
      <c r="DG42" s="1">
        <f t="shared" si="144"/>
        <v>2.1504203552403713E-24</v>
      </c>
      <c r="DH42" s="1">
        <f t="shared" si="145"/>
        <v>1.8459764418473647E-26</v>
      </c>
      <c r="DI42" s="1">
        <f t="shared" si="146"/>
        <v>7.6279518197942971E-29</v>
      </c>
      <c r="DJ42" s="1">
        <f t="shared" si="147"/>
        <v>0</v>
      </c>
      <c r="DK42" s="1">
        <f t="shared" si="148"/>
        <v>0</v>
      </c>
      <c r="DL42" s="1">
        <f t="shared" si="149"/>
        <v>0</v>
      </c>
      <c r="DM42" s="1">
        <f t="shared" si="150"/>
        <v>0</v>
      </c>
      <c r="DN42" s="1">
        <f t="shared" si="151"/>
        <v>0</v>
      </c>
      <c r="DO42" s="1">
        <f t="shared" si="152"/>
        <v>0</v>
      </c>
      <c r="DP42" s="1">
        <f t="shared" si="153"/>
        <v>0</v>
      </c>
      <c r="DQ42" s="1">
        <f t="shared" si="154"/>
        <v>0</v>
      </c>
      <c r="DR42" s="1">
        <f t="shared" si="155"/>
        <v>0</v>
      </c>
      <c r="DS42" s="1">
        <f t="shared" si="156"/>
        <v>0</v>
      </c>
      <c r="DT42" s="1">
        <f t="shared" si="157"/>
        <v>0</v>
      </c>
      <c r="DU42" s="1">
        <f t="shared" si="158"/>
        <v>0</v>
      </c>
      <c r="DV42" s="1">
        <f t="shared" si="159"/>
        <v>0</v>
      </c>
      <c r="DW42" s="1">
        <f t="shared" si="160"/>
        <v>0</v>
      </c>
      <c r="DX42" s="1">
        <f t="shared" si="161"/>
        <v>0</v>
      </c>
      <c r="DY42" s="1">
        <f t="shared" si="162"/>
        <v>0</v>
      </c>
      <c r="DZ42" s="1">
        <f t="shared" si="163"/>
        <v>0</v>
      </c>
      <c r="EA42" s="1">
        <f t="shared" si="164"/>
        <v>0</v>
      </c>
      <c r="EB42" s="1">
        <f t="shared" si="165"/>
        <v>0</v>
      </c>
      <c r="EC42" s="1">
        <f t="shared" si="166"/>
        <v>0</v>
      </c>
      <c r="ED42" s="1">
        <f t="shared" si="167"/>
        <v>0</v>
      </c>
      <c r="EE42" s="1">
        <f t="shared" si="168"/>
        <v>0</v>
      </c>
      <c r="EF42" s="1">
        <f t="shared" si="169"/>
        <v>0</v>
      </c>
      <c r="EG42" s="1">
        <f t="shared" si="170"/>
        <v>0</v>
      </c>
      <c r="EH42" s="1">
        <f t="shared" si="171"/>
        <v>0</v>
      </c>
      <c r="EI42" s="1">
        <f t="shared" si="172"/>
        <v>0</v>
      </c>
      <c r="EJ42" s="1">
        <f t="shared" si="173"/>
        <v>0</v>
      </c>
      <c r="EK42" s="1">
        <f t="shared" si="174"/>
        <v>0</v>
      </c>
      <c r="EL42" s="1">
        <f t="shared" si="175"/>
        <v>0</v>
      </c>
      <c r="EM42" s="1">
        <f t="shared" si="176"/>
        <v>0</v>
      </c>
      <c r="EN42" s="1">
        <f t="shared" si="177"/>
        <v>0</v>
      </c>
      <c r="EO42" s="1">
        <f t="shared" si="178"/>
        <v>0</v>
      </c>
      <c r="EP42" s="1">
        <f t="shared" si="179"/>
        <v>0</v>
      </c>
      <c r="EQ42" s="1">
        <f t="shared" si="180"/>
        <v>0</v>
      </c>
      <c r="ER42" s="1">
        <f t="shared" si="181"/>
        <v>0</v>
      </c>
      <c r="ES42" s="1">
        <f t="shared" si="182"/>
        <v>0</v>
      </c>
      <c r="ET42" s="1">
        <f t="shared" si="183"/>
        <v>0</v>
      </c>
      <c r="EU42" s="1">
        <f t="shared" si="184"/>
        <v>0</v>
      </c>
      <c r="EV42" s="1">
        <f t="shared" si="185"/>
        <v>0</v>
      </c>
      <c r="EW42" s="1">
        <f t="shared" si="186"/>
        <v>0</v>
      </c>
      <c r="EX42" s="1">
        <f t="shared" si="187"/>
        <v>0</v>
      </c>
      <c r="EY42" s="1">
        <f t="shared" si="188"/>
        <v>0</v>
      </c>
      <c r="EZ42" s="1">
        <f t="shared" si="189"/>
        <v>0</v>
      </c>
      <c r="FA42" s="1">
        <f t="shared" si="190"/>
        <v>0</v>
      </c>
      <c r="FB42" s="1">
        <f t="shared" si="191"/>
        <v>0</v>
      </c>
      <c r="FC42" s="1">
        <f t="shared" si="192"/>
        <v>0</v>
      </c>
      <c r="FD42" s="75">
        <f t="shared" si="43"/>
        <v>0</v>
      </c>
    </row>
    <row r="43" spans="1:160" x14ac:dyDescent="0.35">
      <c r="G43" t="str">
        <f t="shared" si="193"/>
        <v>Refd, t=0.14</v>
      </c>
      <c r="H43" s="76">
        <f t="shared" si="194"/>
        <v>0.14000000000000004</v>
      </c>
      <c r="I43" s="1">
        <f t="shared" si="36"/>
        <v>0</v>
      </c>
      <c r="J43" s="22">
        <f t="shared" si="37"/>
        <v>1.641545141453291E-6</v>
      </c>
      <c r="K43" s="1">
        <f t="shared" si="44"/>
        <v>1.0725879364544052E-5</v>
      </c>
      <c r="L43" s="1">
        <f t="shared" si="45"/>
        <v>6.6024050030079136E-5</v>
      </c>
      <c r="M43" s="1">
        <f t="shared" si="46"/>
        <v>3.4823226912504373E-4</v>
      </c>
      <c r="N43" s="1">
        <f t="shared" si="47"/>
        <v>1.5585581492534577E-3</v>
      </c>
      <c r="O43" s="1">
        <f t="shared" si="48"/>
        <v>5.8796738840130418E-3</v>
      </c>
      <c r="P43" s="1">
        <f t="shared" si="49"/>
        <v>1.859662425842561E-2</v>
      </c>
      <c r="Q43" s="1">
        <f t="shared" si="50"/>
        <v>4.9213269072705748E-2</v>
      </c>
      <c r="R43" s="1">
        <f t="shared" si="51"/>
        <v>0.10941322233863317</v>
      </c>
      <c r="S43" s="1">
        <f t="shared" si="52"/>
        <v>0.20690644696733917</v>
      </c>
      <c r="T43" s="1">
        <f t="shared" si="53"/>
        <v>0.33937531216589484</v>
      </c>
      <c r="U43" s="1">
        <f t="shared" si="54"/>
        <v>0.49336691654203929</v>
      </c>
      <c r="V43" s="1">
        <f t="shared" si="55"/>
        <v>0.64823789100086138</v>
      </c>
      <c r="W43" s="1">
        <f t="shared" si="56"/>
        <v>0.78294780138764086</v>
      </c>
      <c r="X43" s="1">
        <f t="shared" si="57"/>
        <v>0.88361941652382447</v>
      </c>
      <c r="Y43" s="1">
        <f t="shared" si="58"/>
        <v>0.94786173832211196</v>
      </c>
      <c r="Z43" s="1">
        <f t="shared" si="59"/>
        <v>0.98278199934207111</v>
      </c>
      <c r="AA43" s="1">
        <f t="shared" si="60"/>
        <v>0.99896938656447021</v>
      </c>
      <c r="AB43" s="1">
        <f t="shared" si="61"/>
        <v>1.0053905265927123</v>
      </c>
      <c r="AC43" s="1">
        <f t="shared" si="62"/>
        <v>1.0075798822255939</v>
      </c>
      <c r="AD43" s="1">
        <f t="shared" si="63"/>
        <v>1.0082244729921273</v>
      </c>
      <c r="AE43" s="1">
        <f t="shared" si="64"/>
        <v>1.0083890436569194</v>
      </c>
      <c r="AF43" s="1">
        <f t="shared" si="65"/>
        <v>1.0084256102497615</v>
      </c>
      <c r="AG43" s="1">
        <f t="shared" si="66"/>
        <v>1.0084327013362062</v>
      </c>
      <c r="AH43" s="1">
        <f t="shared" si="67"/>
        <v>1.0084339039103234</v>
      </c>
      <c r="AI43" s="1">
        <f t="shared" si="68"/>
        <v>1.0084340824697622</v>
      </c>
      <c r="AJ43" s="1">
        <f t="shared" si="69"/>
        <v>1.008434105688494</v>
      </c>
      <c r="AK43" s="1">
        <f t="shared" si="70"/>
        <v>1.0084341083307957</v>
      </c>
      <c r="AL43" s="1">
        <f t="shared" si="71"/>
        <v>1.0084341085935047</v>
      </c>
      <c r="AM43" s="1">
        <f t="shared" si="72"/>
        <v>1.0084341086162596</v>
      </c>
      <c r="AN43" s="1">
        <f t="shared" si="73"/>
        <v>1.0084341086179693</v>
      </c>
      <c r="AO43" s="1">
        <f t="shared" si="74"/>
        <v>1.0084341086180804</v>
      </c>
      <c r="AP43" s="1">
        <f t="shared" si="75"/>
        <v>1.0084341086180866</v>
      </c>
      <c r="AQ43" s="1">
        <f t="shared" si="76"/>
        <v>1.0084341086180868</v>
      </c>
      <c r="AR43" s="1">
        <f t="shared" si="77"/>
        <v>1.0084341086180868</v>
      </c>
      <c r="AS43" s="1">
        <f t="shared" si="78"/>
        <v>1.0084341086180868</v>
      </c>
      <c r="AT43" s="1">
        <f t="shared" si="79"/>
        <v>1.0084341086180868</v>
      </c>
      <c r="AU43" s="1">
        <f t="shared" si="80"/>
        <v>1.0084341086180868</v>
      </c>
      <c r="AV43" s="1">
        <f t="shared" si="81"/>
        <v>1.0084341086180868</v>
      </c>
      <c r="AW43" s="1">
        <f t="shared" si="82"/>
        <v>1.0084341086180868</v>
      </c>
      <c r="AX43" s="1">
        <f t="shared" si="83"/>
        <v>1.0084341086180868</v>
      </c>
      <c r="AY43" s="1">
        <f t="shared" si="84"/>
        <v>1.0084341086180868</v>
      </c>
      <c r="AZ43" s="1">
        <f t="shared" si="85"/>
        <v>1.0084341086180868</v>
      </c>
      <c r="BA43" s="1">
        <f t="shared" si="86"/>
        <v>1.0084341086180868</v>
      </c>
      <c r="BB43" s="1">
        <f t="shared" si="87"/>
        <v>1.0084341086180868</v>
      </c>
      <c r="BC43" s="1">
        <f t="shared" si="88"/>
        <v>1.0084341086180868</v>
      </c>
      <c r="BD43" s="1">
        <f t="shared" si="89"/>
        <v>1.0084341086180868</v>
      </c>
      <c r="BE43" s="1">
        <f t="shared" si="90"/>
        <v>1.0084341086180868</v>
      </c>
      <c r="BF43" s="1">
        <f t="shared" si="91"/>
        <v>1.0084341086180868</v>
      </c>
      <c r="BG43" s="1">
        <f t="shared" si="92"/>
        <v>1.0084341086180868</v>
      </c>
      <c r="BH43" s="1">
        <f t="shared" si="93"/>
        <v>1.0084341086180868</v>
      </c>
      <c r="BI43" s="1">
        <f t="shared" si="94"/>
        <v>1.0084341086180868</v>
      </c>
      <c r="BJ43" s="1">
        <f t="shared" si="95"/>
        <v>1.0084341086180868</v>
      </c>
      <c r="BK43" s="1">
        <f t="shared" si="96"/>
        <v>1.0084341086180868</v>
      </c>
      <c r="BL43" s="1">
        <f t="shared" si="97"/>
        <v>1.0084341086180868</v>
      </c>
      <c r="BM43" s="1">
        <f t="shared" si="98"/>
        <v>1.0084341086180868</v>
      </c>
      <c r="BN43" s="1">
        <f t="shared" si="99"/>
        <v>1.0084341086180857</v>
      </c>
      <c r="BO43" s="1">
        <f t="shared" si="100"/>
        <v>1.0084341086180628</v>
      </c>
      <c r="BP43" s="1">
        <f t="shared" si="101"/>
        <v>1.0084341086176511</v>
      </c>
      <c r="BQ43" s="1">
        <f t="shared" si="102"/>
        <v>1.0084341086111734</v>
      </c>
      <c r="BR43" s="1">
        <f t="shared" si="103"/>
        <v>1.0084341085220998</v>
      </c>
      <c r="BS43" s="1">
        <f t="shared" si="104"/>
        <v>1.0084341074519514</v>
      </c>
      <c r="BT43" s="1">
        <f t="shared" si="105"/>
        <v>1.0084340962237883</v>
      </c>
      <c r="BU43" s="1">
        <f t="shared" si="106"/>
        <v>1.0084339935004318</v>
      </c>
      <c r="BV43" s="1">
        <f t="shared" si="107"/>
        <v>1.0084331761401839</v>
      </c>
      <c r="BW43" s="1">
        <f t="shared" si="108"/>
        <v>1.0084275400857932</v>
      </c>
      <c r="BX43" s="1">
        <f t="shared" si="109"/>
        <v>1.0083940193489875</v>
      </c>
      <c r="BY43" s="1">
        <f t="shared" si="110"/>
        <v>1.0082230573073632</v>
      </c>
      <c r="BZ43" s="1">
        <f t="shared" si="111"/>
        <v>1.007480504344159</v>
      </c>
      <c r="CA43" s="1">
        <f t="shared" si="112"/>
        <v>1.0047553612399189</v>
      </c>
      <c r="CB43" s="1">
        <f t="shared" si="113"/>
        <v>0.99637443496414946</v>
      </c>
      <c r="CC43" s="1">
        <f t="shared" si="114"/>
        <v>0.97493872393518199</v>
      </c>
      <c r="CD43" s="1">
        <f t="shared" si="115"/>
        <v>0.92956214136446913</v>
      </c>
      <c r="CE43" s="1">
        <f t="shared" si="116"/>
        <v>0.84997742724515513</v>
      </c>
      <c r="CF43" s="1">
        <f t="shared" si="117"/>
        <v>0.73322004367926163</v>
      </c>
      <c r="CG43" s="1">
        <f t="shared" si="118"/>
        <v>0.58758830518179894</v>
      </c>
      <c r="CH43" s="1">
        <f t="shared" si="119"/>
        <v>0.43089873570343612</v>
      </c>
      <c r="CI43" s="1">
        <f t="shared" si="120"/>
        <v>0.2847311224155834</v>
      </c>
      <c r="CJ43" s="1">
        <f t="shared" si="121"/>
        <v>0.16708880444918964</v>
      </c>
      <c r="CK43" s="1">
        <f t="shared" si="122"/>
        <v>8.6088660954416391E-2</v>
      </c>
      <c r="CL43" s="1">
        <f t="shared" si="123"/>
        <v>3.8662660922491418E-2</v>
      </c>
      <c r="CM43" s="1">
        <f t="shared" si="124"/>
        <v>1.5084802129010529E-2</v>
      </c>
      <c r="CN43" s="1">
        <f t="shared" si="125"/>
        <v>5.1106962600055567E-3</v>
      </c>
      <c r="CO43" s="1">
        <f t="shared" si="126"/>
        <v>1.5053944284735895E-3</v>
      </c>
      <c r="CP43" s="1">
        <f t="shared" si="127"/>
        <v>3.8632037666881479E-4</v>
      </c>
      <c r="CQ43" s="1">
        <f t="shared" si="128"/>
        <v>8.6569352399306964E-5</v>
      </c>
      <c r="CR43" s="1">
        <f t="shared" si="129"/>
        <v>1.6975329089907132E-5</v>
      </c>
      <c r="CS43" s="1">
        <f t="shared" si="130"/>
        <v>2.9177627340674589E-6</v>
      </c>
      <c r="CT43" s="1">
        <f t="shared" si="131"/>
        <v>4.401053216452633E-7</v>
      </c>
      <c r="CU43" s="1">
        <f t="shared" si="132"/>
        <v>5.8283776124720039E-8</v>
      </c>
      <c r="CV43" s="1">
        <f t="shared" si="133"/>
        <v>6.7749918523472997E-9</v>
      </c>
      <c r="CW43" s="1">
        <f t="shared" si="134"/>
        <v>6.9050141251568363E-10</v>
      </c>
      <c r="CX43" s="1">
        <f t="shared" si="135"/>
        <v>6.1579170246066827E-11</v>
      </c>
      <c r="CY43" s="1">
        <f t="shared" si="136"/>
        <v>4.7903750578777228E-12</v>
      </c>
      <c r="CZ43" s="1">
        <f t="shared" si="137"/>
        <v>3.2364974764463309E-13</v>
      </c>
      <c r="DA43" s="1">
        <f t="shared" si="138"/>
        <v>1.8879311898027761E-14</v>
      </c>
      <c r="DB43" s="1">
        <f t="shared" si="139"/>
        <v>9.4339690596086204E-16</v>
      </c>
      <c r="DC43" s="1">
        <f t="shared" si="140"/>
        <v>3.9965764769176961E-17</v>
      </c>
      <c r="DD43" s="1">
        <f t="shared" si="141"/>
        <v>1.4156114761522194E-18</v>
      </c>
      <c r="DE43" s="1">
        <f t="shared" si="142"/>
        <v>4.1139932165372625E-20</v>
      </c>
      <c r="DF43" s="1">
        <f t="shared" si="143"/>
        <v>9.5524323957631074E-22</v>
      </c>
      <c r="DG43" s="1">
        <f t="shared" si="144"/>
        <v>1.7038023985461649E-23</v>
      </c>
      <c r="DH43" s="1">
        <f t="shared" si="145"/>
        <v>2.1915877121190984E-25</v>
      </c>
      <c r="DI43" s="1">
        <f t="shared" si="146"/>
        <v>1.8094569629806849E-27</v>
      </c>
      <c r="DJ43" s="1">
        <f t="shared" si="147"/>
        <v>7.200786517885816E-30</v>
      </c>
      <c r="DK43" s="1">
        <f t="shared" si="148"/>
        <v>0</v>
      </c>
      <c r="DL43" s="1">
        <f t="shared" si="149"/>
        <v>0</v>
      </c>
      <c r="DM43" s="1">
        <f t="shared" si="150"/>
        <v>0</v>
      </c>
      <c r="DN43" s="1">
        <f t="shared" si="151"/>
        <v>0</v>
      </c>
      <c r="DO43" s="1">
        <f t="shared" si="152"/>
        <v>0</v>
      </c>
      <c r="DP43" s="1">
        <f t="shared" si="153"/>
        <v>0</v>
      </c>
      <c r="DQ43" s="1">
        <f t="shared" si="154"/>
        <v>0</v>
      </c>
      <c r="DR43" s="1">
        <f t="shared" si="155"/>
        <v>0</v>
      </c>
      <c r="DS43" s="1">
        <f t="shared" si="156"/>
        <v>0</v>
      </c>
      <c r="DT43" s="1">
        <f t="shared" si="157"/>
        <v>0</v>
      </c>
      <c r="DU43" s="1">
        <f t="shared" si="158"/>
        <v>0</v>
      </c>
      <c r="DV43" s="1">
        <f t="shared" si="159"/>
        <v>0</v>
      </c>
      <c r="DW43" s="1">
        <f t="shared" si="160"/>
        <v>0</v>
      </c>
      <c r="DX43" s="1">
        <f t="shared" si="161"/>
        <v>0</v>
      </c>
      <c r="DY43" s="1">
        <f t="shared" si="162"/>
        <v>0</v>
      </c>
      <c r="DZ43" s="1">
        <f t="shared" si="163"/>
        <v>0</v>
      </c>
      <c r="EA43" s="1">
        <f t="shared" si="164"/>
        <v>0</v>
      </c>
      <c r="EB43" s="1">
        <f t="shared" si="165"/>
        <v>0</v>
      </c>
      <c r="EC43" s="1">
        <f t="shared" si="166"/>
        <v>0</v>
      </c>
      <c r="ED43" s="1">
        <f t="shared" si="167"/>
        <v>0</v>
      </c>
      <c r="EE43" s="1">
        <f t="shared" si="168"/>
        <v>0</v>
      </c>
      <c r="EF43" s="1">
        <f t="shared" si="169"/>
        <v>0</v>
      </c>
      <c r="EG43" s="1">
        <f t="shared" si="170"/>
        <v>0</v>
      </c>
      <c r="EH43" s="1">
        <f t="shared" si="171"/>
        <v>0</v>
      </c>
      <c r="EI43" s="1">
        <f t="shared" si="172"/>
        <v>0</v>
      </c>
      <c r="EJ43" s="1">
        <f t="shared" si="173"/>
        <v>0</v>
      </c>
      <c r="EK43" s="1">
        <f t="shared" si="174"/>
        <v>0</v>
      </c>
      <c r="EL43" s="1">
        <f t="shared" si="175"/>
        <v>0</v>
      </c>
      <c r="EM43" s="1">
        <f t="shared" si="176"/>
        <v>0</v>
      </c>
      <c r="EN43" s="1">
        <f t="shared" si="177"/>
        <v>0</v>
      </c>
      <c r="EO43" s="1">
        <f t="shared" si="178"/>
        <v>0</v>
      </c>
      <c r="EP43" s="1">
        <f t="shared" si="179"/>
        <v>0</v>
      </c>
      <c r="EQ43" s="1">
        <f t="shared" si="180"/>
        <v>0</v>
      </c>
      <c r="ER43" s="1">
        <f t="shared" si="181"/>
        <v>0</v>
      </c>
      <c r="ES43" s="1">
        <f t="shared" si="182"/>
        <v>0</v>
      </c>
      <c r="ET43" s="1">
        <f t="shared" si="183"/>
        <v>0</v>
      </c>
      <c r="EU43" s="1">
        <f t="shared" si="184"/>
        <v>0</v>
      </c>
      <c r="EV43" s="1">
        <f t="shared" si="185"/>
        <v>0</v>
      </c>
      <c r="EW43" s="1">
        <f t="shared" si="186"/>
        <v>0</v>
      </c>
      <c r="EX43" s="1">
        <f t="shared" si="187"/>
        <v>0</v>
      </c>
      <c r="EY43" s="1">
        <f t="shared" si="188"/>
        <v>0</v>
      </c>
      <c r="EZ43" s="1">
        <f t="shared" si="189"/>
        <v>0</v>
      </c>
      <c r="FA43" s="1">
        <f t="shared" si="190"/>
        <v>0</v>
      </c>
      <c r="FB43" s="1">
        <f t="shared" si="191"/>
        <v>0</v>
      </c>
      <c r="FC43" s="1">
        <f t="shared" si="192"/>
        <v>0</v>
      </c>
      <c r="FD43" s="75">
        <f t="shared" si="43"/>
        <v>0</v>
      </c>
    </row>
    <row r="44" spans="1:160" x14ac:dyDescent="0.35">
      <c r="G44" t="str">
        <f t="shared" si="193"/>
        <v>Refd, t=0.15</v>
      </c>
      <c r="H44" s="76">
        <f t="shared" si="194"/>
        <v>0.14500000000000005</v>
      </c>
      <c r="I44" s="1">
        <f t="shared" si="36"/>
        <v>0</v>
      </c>
      <c r="J44" s="22">
        <f t="shared" si="37"/>
        <v>1.9991242577965314E-6</v>
      </c>
      <c r="K44" s="1">
        <f t="shared" si="44"/>
        <v>1.251268099842331E-5</v>
      </c>
      <c r="L44" s="1">
        <f t="shared" si="45"/>
        <v>7.4215052576419923E-5</v>
      </c>
      <c r="M44" s="1">
        <f t="shared" si="46"/>
        <v>3.7866331793842559E-4</v>
      </c>
      <c r="N44" s="1">
        <f t="shared" si="47"/>
        <v>1.6459126889512342E-3</v>
      </c>
      <c r="O44" s="1">
        <f t="shared" si="48"/>
        <v>6.0566486662133601E-3</v>
      </c>
      <c r="P44" s="1">
        <f t="shared" si="49"/>
        <v>1.8777763677623727E-2</v>
      </c>
      <c r="Q44" s="1">
        <f t="shared" si="50"/>
        <v>4.8974587208127217E-2</v>
      </c>
      <c r="R44" s="1">
        <f t="shared" si="51"/>
        <v>0.10790256847468592</v>
      </c>
      <c r="S44" s="1">
        <f t="shared" si="52"/>
        <v>0.20319802660324607</v>
      </c>
      <c r="T44" s="1">
        <f t="shared" si="53"/>
        <v>0.33305791925152922</v>
      </c>
      <c r="U44" s="1">
        <f t="shared" si="54"/>
        <v>0.4848522527598137</v>
      </c>
      <c r="V44" s="1">
        <f t="shared" si="55"/>
        <v>0.63867350277631019</v>
      </c>
      <c r="W44" s="1">
        <f t="shared" si="56"/>
        <v>0.77387227105936074</v>
      </c>
      <c r="X44" s="1">
        <f t="shared" si="57"/>
        <v>0.87637869638954791</v>
      </c>
      <c r="Y44" s="1">
        <f t="shared" si="58"/>
        <v>0.94305380834728902</v>
      </c>
      <c r="Z44" s="1">
        <f t="shared" si="59"/>
        <v>0.9801700610546632</v>
      </c>
      <c r="AA44" s="1">
        <f t="shared" si="60"/>
        <v>0.99786813670288121</v>
      </c>
      <c r="AB44" s="1">
        <f t="shared" si="61"/>
        <v>1.0051188628708574</v>
      </c>
      <c r="AC44" s="1">
        <f t="shared" si="62"/>
        <v>1.0076817300448246</v>
      </c>
      <c r="AD44" s="1">
        <f t="shared" si="63"/>
        <v>1.0084667160528396</v>
      </c>
      <c r="AE44" s="1">
        <f t="shared" si="64"/>
        <v>1.0086759249938819</v>
      </c>
      <c r="AF44" s="1">
        <f t="shared" si="65"/>
        <v>1.0087246152959508</v>
      </c>
      <c r="AG44" s="1">
        <f t="shared" si="66"/>
        <v>1.0087345400493191</v>
      </c>
      <c r="AH44" s="1">
        <f t="shared" si="67"/>
        <v>1.0087363157251801</v>
      </c>
      <c r="AI44" s="1">
        <f t="shared" si="68"/>
        <v>1.0087365949740525</v>
      </c>
      <c r="AJ44" s="1">
        <f t="shared" si="69"/>
        <v>1.0087366335995096</v>
      </c>
      <c r="AK44" s="1">
        <f t="shared" si="70"/>
        <v>1.0087366382975818</v>
      </c>
      <c r="AL44" s="1">
        <f t="shared" si="71"/>
        <v>1.0087366387995247</v>
      </c>
      <c r="AM44" s="1">
        <f t="shared" si="72"/>
        <v>1.0087366388465338</v>
      </c>
      <c r="AN44" s="1">
        <f t="shared" si="73"/>
        <v>1.0087366388503805</v>
      </c>
      <c r="AO44" s="1">
        <f t="shared" si="74"/>
        <v>1.0087366388506542</v>
      </c>
      <c r="AP44" s="1">
        <f t="shared" si="75"/>
        <v>1.0087366388506713</v>
      </c>
      <c r="AQ44" s="1">
        <f t="shared" si="76"/>
        <v>1.0087366388506722</v>
      </c>
      <c r="AR44" s="1">
        <f t="shared" si="77"/>
        <v>1.0087366388506722</v>
      </c>
      <c r="AS44" s="1">
        <f t="shared" si="78"/>
        <v>1.0087366388506722</v>
      </c>
      <c r="AT44" s="1">
        <f t="shared" si="79"/>
        <v>1.0087366388506722</v>
      </c>
      <c r="AU44" s="1">
        <f t="shared" si="80"/>
        <v>1.0087366388506722</v>
      </c>
      <c r="AV44" s="1">
        <f t="shared" si="81"/>
        <v>1.0087366388506722</v>
      </c>
      <c r="AW44" s="1">
        <f t="shared" si="82"/>
        <v>1.0087366388506722</v>
      </c>
      <c r="AX44" s="1">
        <f t="shared" si="83"/>
        <v>1.0087366388506722</v>
      </c>
      <c r="AY44" s="1">
        <f t="shared" si="84"/>
        <v>1.0087366388506722</v>
      </c>
      <c r="AZ44" s="1">
        <f t="shared" si="85"/>
        <v>1.0087366388506722</v>
      </c>
      <c r="BA44" s="1">
        <f t="shared" si="86"/>
        <v>1.0087366388506722</v>
      </c>
      <c r="BB44" s="1">
        <f t="shared" si="87"/>
        <v>1.0087366388506722</v>
      </c>
      <c r="BC44" s="1">
        <f t="shared" si="88"/>
        <v>1.0087366388506722</v>
      </c>
      <c r="BD44" s="1">
        <f t="shared" si="89"/>
        <v>1.0087366388506722</v>
      </c>
      <c r="BE44" s="1">
        <f t="shared" si="90"/>
        <v>1.0087366388506722</v>
      </c>
      <c r="BF44" s="1">
        <f t="shared" si="91"/>
        <v>1.0087366388506722</v>
      </c>
      <c r="BG44" s="1">
        <f t="shared" si="92"/>
        <v>1.0087366388506722</v>
      </c>
      <c r="BH44" s="1">
        <f t="shared" si="93"/>
        <v>1.0087366388506722</v>
      </c>
      <c r="BI44" s="1">
        <f t="shared" si="94"/>
        <v>1.0087366388506722</v>
      </c>
      <c r="BJ44" s="1">
        <f t="shared" si="95"/>
        <v>1.0087366388506722</v>
      </c>
      <c r="BK44" s="1">
        <f t="shared" si="96"/>
        <v>1.0087366388506722</v>
      </c>
      <c r="BL44" s="1">
        <f t="shared" si="97"/>
        <v>1.0087366388506722</v>
      </c>
      <c r="BM44" s="1">
        <f t="shared" si="98"/>
        <v>1.0087366388506722</v>
      </c>
      <c r="BN44" s="1">
        <f t="shared" si="99"/>
        <v>1.0087366388506698</v>
      </c>
      <c r="BO44" s="1">
        <f t="shared" si="100"/>
        <v>1.0087366388506263</v>
      </c>
      <c r="BP44" s="1">
        <f t="shared" si="101"/>
        <v>1.0087366388498966</v>
      </c>
      <c r="BQ44" s="1">
        <f t="shared" si="102"/>
        <v>1.0087366388391568</v>
      </c>
      <c r="BR44" s="1">
        <f t="shared" si="103"/>
        <v>1.0087366387003536</v>
      </c>
      <c r="BS44" s="1">
        <f t="shared" si="104"/>
        <v>1.0087366371262814</v>
      </c>
      <c r="BT44" s="1">
        <f t="shared" si="105"/>
        <v>1.0087366214764277</v>
      </c>
      <c r="BU44" s="1">
        <f t="shared" si="106"/>
        <v>1.0087364853126446</v>
      </c>
      <c r="BV44" s="1">
        <f t="shared" si="107"/>
        <v>1.0087354514017448</v>
      </c>
      <c r="BW44" s="1">
        <f t="shared" si="108"/>
        <v>1.0087286254701369</v>
      </c>
      <c r="BX44" s="1">
        <f t="shared" si="109"/>
        <v>1.0086896267099472</v>
      </c>
      <c r="BY44" s="1">
        <f t="shared" si="110"/>
        <v>1.0084979101922309</v>
      </c>
      <c r="BZ44" s="1">
        <f t="shared" si="111"/>
        <v>1.0076923928948491</v>
      </c>
      <c r="CA44" s="1">
        <f t="shared" si="112"/>
        <v>1.0048213023189445</v>
      </c>
      <c r="CB44" s="1">
        <f t="shared" si="113"/>
        <v>0.99620717358517086</v>
      </c>
      <c r="CC44" s="1">
        <f t="shared" si="114"/>
        <v>0.97460194722279103</v>
      </c>
      <c r="CD44" s="1">
        <f t="shared" si="115"/>
        <v>0.92949167867232096</v>
      </c>
      <c r="CE44" s="1">
        <f t="shared" si="116"/>
        <v>0.85098141027097063</v>
      </c>
      <c r="CF44" s="1">
        <f t="shared" si="117"/>
        <v>0.7360673709440626</v>
      </c>
      <c r="CG44" s="1">
        <f t="shared" si="118"/>
        <v>0.59252497628400635</v>
      </c>
      <c r="CH44" s="1">
        <f t="shared" si="119"/>
        <v>0.43748098027684634</v>
      </c>
      <c r="CI44" s="1">
        <f t="shared" si="120"/>
        <v>0.29194821226197065</v>
      </c>
      <c r="CJ44" s="1">
        <f t="shared" si="121"/>
        <v>0.17369331207146918</v>
      </c>
      <c r="CK44" s="1">
        <f t="shared" si="122"/>
        <v>9.1124239634735371E-2</v>
      </c>
      <c r="CL44" s="1">
        <f t="shared" si="123"/>
        <v>4.1856643799881972E-2</v>
      </c>
      <c r="CM44" s="1">
        <f t="shared" si="124"/>
        <v>1.6775034256952325E-2</v>
      </c>
      <c r="CN44" s="1">
        <f t="shared" si="125"/>
        <v>5.8615485129061727E-3</v>
      </c>
      <c r="CO44" s="1">
        <f t="shared" si="126"/>
        <v>1.7874892048250961E-3</v>
      </c>
      <c r="CP44" s="1">
        <f t="shared" si="127"/>
        <v>4.7662470865468884E-4</v>
      </c>
      <c r="CQ44" s="1">
        <f t="shared" si="128"/>
        <v>1.1136864624907515E-4</v>
      </c>
      <c r="CR44" s="1">
        <f t="shared" si="129"/>
        <v>2.2851671793241138E-5</v>
      </c>
      <c r="CS44" s="1">
        <f t="shared" si="130"/>
        <v>4.1249311726212522E-6</v>
      </c>
      <c r="CT44" s="1">
        <f t="shared" si="131"/>
        <v>6.5588619585549898E-7</v>
      </c>
      <c r="CU44" s="1">
        <f t="shared" si="132"/>
        <v>9.1933505830822284E-8</v>
      </c>
      <c r="CV44" s="1">
        <f t="shared" si="133"/>
        <v>1.136034421569169E-8</v>
      </c>
      <c r="CW44" s="1">
        <f t="shared" si="134"/>
        <v>1.2368239777604129E-9</v>
      </c>
      <c r="CX44" s="1">
        <f t="shared" si="135"/>
        <v>1.1846832025119308E-10</v>
      </c>
      <c r="CY44" s="1">
        <f t="shared" si="136"/>
        <v>9.9600588558347063E-12</v>
      </c>
      <c r="CZ44" s="1">
        <f t="shared" si="137"/>
        <v>7.3252429932356028E-13</v>
      </c>
      <c r="DA44" s="1">
        <f t="shared" si="138"/>
        <v>4.6911671988845514E-14</v>
      </c>
      <c r="DB44" s="1">
        <f t="shared" si="139"/>
        <v>2.6000369181103221E-15</v>
      </c>
      <c r="DC44" s="1">
        <f t="shared" si="140"/>
        <v>1.2371606200729534E-16</v>
      </c>
      <c r="DD44" s="1">
        <f t="shared" si="141"/>
        <v>5.0007312887927763E-18</v>
      </c>
      <c r="DE44" s="1">
        <f t="shared" si="142"/>
        <v>1.6932123677519392E-19</v>
      </c>
      <c r="DF44" s="1">
        <f t="shared" si="143"/>
        <v>4.7119511907030891E-21</v>
      </c>
      <c r="DG44" s="1">
        <f t="shared" si="144"/>
        <v>1.049336281929588E-22</v>
      </c>
      <c r="DH44" s="1">
        <f t="shared" si="145"/>
        <v>1.7977455420151311E-24</v>
      </c>
      <c r="DI44" s="1">
        <f t="shared" si="146"/>
        <v>2.2242149457129868E-26</v>
      </c>
      <c r="DJ44" s="1">
        <f t="shared" si="147"/>
        <v>1.768624780983784E-28</v>
      </c>
      <c r="DK44" s="1">
        <f t="shared" si="148"/>
        <v>6.7867412931073804E-31</v>
      </c>
      <c r="DL44" s="1">
        <f t="shared" si="149"/>
        <v>0</v>
      </c>
      <c r="DM44" s="1">
        <f t="shared" si="150"/>
        <v>0</v>
      </c>
      <c r="DN44" s="1">
        <f t="shared" si="151"/>
        <v>0</v>
      </c>
      <c r="DO44" s="1">
        <f t="shared" si="152"/>
        <v>0</v>
      </c>
      <c r="DP44" s="1">
        <f t="shared" si="153"/>
        <v>0</v>
      </c>
      <c r="DQ44" s="1">
        <f t="shared" si="154"/>
        <v>0</v>
      </c>
      <c r="DR44" s="1">
        <f t="shared" si="155"/>
        <v>0</v>
      </c>
      <c r="DS44" s="1">
        <f t="shared" si="156"/>
        <v>0</v>
      </c>
      <c r="DT44" s="1">
        <f t="shared" si="157"/>
        <v>0</v>
      </c>
      <c r="DU44" s="1">
        <f t="shared" si="158"/>
        <v>0</v>
      </c>
      <c r="DV44" s="1">
        <f t="shared" si="159"/>
        <v>0</v>
      </c>
      <c r="DW44" s="1">
        <f t="shared" si="160"/>
        <v>0</v>
      </c>
      <c r="DX44" s="1">
        <f t="shared" si="161"/>
        <v>0</v>
      </c>
      <c r="DY44" s="1">
        <f t="shared" si="162"/>
        <v>0</v>
      </c>
      <c r="DZ44" s="1">
        <f t="shared" si="163"/>
        <v>0</v>
      </c>
      <c r="EA44" s="1">
        <f t="shared" si="164"/>
        <v>0</v>
      </c>
      <c r="EB44" s="1">
        <f t="shared" si="165"/>
        <v>0</v>
      </c>
      <c r="EC44" s="1">
        <f t="shared" si="166"/>
        <v>0</v>
      </c>
      <c r="ED44" s="1">
        <f t="shared" si="167"/>
        <v>0</v>
      </c>
      <c r="EE44" s="1">
        <f t="shared" si="168"/>
        <v>0</v>
      </c>
      <c r="EF44" s="1">
        <f t="shared" si="169"/>
        <v>0</v>
      </c>
      <c r="EG44" s="1">
        <f t="shared" si="170"/>
        <v>0</v>
      </c>
      <c r="EH44" s="1">
        <f t="shared" si="171"/>
        <v>0</v>
      </c>
      <c r="EI44" s="1">
        <f t="shared" si="172"/>
        <v>0</v>
      </c>
      <c r="EJ44" s="1">
        <f t="shared" si="173"/>
        <v>0</v>
      </c>
      <c r="EK44" s="1">
        <f t="shared" si="174"/>
        <v>0</v>
      </c>
      <c r="EL44" s="1">
        <f t="shared" si="175"/>
        <v>0</v>
      </c>
      <c r="EM44" s="1">
        <f t="shared" si="176"/>
        <v>0</v>
      </c>
      <c r="EN44" s="1">
        <f t="shared" si="177"/>
        <v>0</v>
      </c>
      <c r="EO44" s="1">
        <f t="shared" si="178"/>
        <v>0</v>
      </c>
      <c r="EP44" s="1">
        <f t="shared" si="179"/>
        <v>0</v>
      </c>
      <c r="EQ44" s="1">
        <f t="shared" si="180"/>
        <v>0</v>
      </c>
      <c r="ER44" s="1">
        <f t="shared" si="181"/>
        <v>0</v>
      </c>
      <c r="ES44" s="1">
        <f t="shared" si="182"/>
        <v>0</v>
      </c>
      <c r="ET44" s="1">
        <f t="shared" si="183"/>
        <v>0</v>
      </c>
      <c r="EU44" s="1">
        <f t="shared" si="184"/>
        <v>0</v>
      </c>
      <c r="EV44" s="1">
        <f t="shared" si="185"/>
        <v>0</v>
      </c>
      <c r="EW44" s="1">
        <f t="shared" si="186"/>
        <v>0</v>
      </c>
      <c r="EX44" s="1">
        <f t="shared" si="187"/>
        <v>0</v>
      </c>
      <c r="EY44" s="1">
        <f t="shared" si="188"/>
        <v>0</v>
      </c>
      <c r="EZ44" s="1">
        <f t="shared" si="189"/>
        <v>0</v>
      </c>
      <c r="FA44" s="1">
        <f t="shared" si="190"/>
        <v>0</v>
      </c>
      <c r="FB44" s="1">
        <f t="shared" si="191"/>
        <v>0</v>
      </c>
      <c r="FC44" s="1">
        <f t="shared" si="192"/>
        <v>0</v>
      </c>
      <c r="FD44" s="75">
        <f t="shared" si="43"/>
        <v>0</v>
      </c>
    </row>
    <row r="45" spans="1:160" x14ac:dyDescent="0.35">
      <c r="G45" t="str">
        <f t="shared" si="193"/>
        <v>Refd, t=0.15</v>
      </c>
      <c r="H45" s="76">
        <f t="shared" si="194"/>
        <v>0.15000000000000005</v>
      </c>
      <c r="I45" s="1">
        <f t="shared" si="36"/>
        <v>0</v>
      </c>
      <c r="J45" s="22">
        <f t="shared" si="37"/>
        <v>2.4070314101485114E-6</v>
      </c>
      <c r="K45" s="1">
        <f t="shared" si="44"/>
        <v>1.4465149885138216E-5</v>
      </c>
      <c r="L45" s="1">
        <f t="shared" si="45"/>
        <v>8.2827981917599799E-5</v>
      </c>
      <c r="M45" s="1">
        <f t="shared" si="46"/>
        <v>4.0954742763664752E-4</v>
      </c>
      <c r="N45" s="1">
        <f t="shared" si="47"/>
        <v>1.7316142324151713E-3</v>
      </c>
      <c r="O45" s="1">
        <f t="shared" si="48"/>
        <v>6.2240975093781244E-3</v>
      </c>
      <c r="P45" s="1">
        <f t="shared" si="49"/>
        <v>1.8937071200214348E-2</v>
      </c>
      <c r="Q45" s="1">
        <f t="shared" si="50"/>
        <v>4.87164483014891E-2</v>
      </c>
      <c r="R45" s="1">
        <f t="shared" si="51"/>
        <v>0.10641699665832831</v>
      </c>
      <c r="S45" s="1">
        <f t="shared" si="52"/>
        <v>0.19959291895694559</v>
      </c>
      <c r="T45" s="1">
        <f t="shared" si="53"/>
        <v>0.32690821560066885</v>
      </c>
      <c r="U45" s="1">
        <f t="shared" si="54"/>
        <v>0.47651873315087356</v>
      </c>
      <c r="V45" s="1">
        <f t="shared" si="55"/>
        <v>0.62924522158766261</v>
      </c>
      <c r="W45" s="1">
        <f t="shared" si="56"/>
        <v>0.76483679058739773</v>
      </c>
      <c r="X45" s="1">
        <f t="shared" si="57"/>
        <v>0.86906494130512957</v>
      </c>
      <c r="Y45" s="1">
        <f t="shared" si="58"/>
        <v>0.93809737281821304</v>
      </c>
      <c r="Z45" s="1">
        <f t="shared" si="59"/>
        <v>0.97740043715698</v>
      </c>
      <c r="AA45" s="1">
        <f t="shared" si="60"/>
        <v>0.9966479521845435</v>
      </c>
      <c r="AB45" s="1">
        <f t="shared" si="61"/>
        <v>1.0047778431420387</v>
      </c>
      <c r="AC45" s="1">
        <f t="shared" si="62"/>
        <v>1.0077510276045722</v>
      </c>
      <c r="AD45" s="1">
        <f t="shared" si="63"/>
        <v>1.0086963820200141</v>
      </c>
      <c r="AE45" s="1">
        <f t="shared" si="64"/>
        <v>1.00895876898913</v>
      </c>
      <c r="AF45" s="1">
        <f t="shared" si="65"/>
        <v>1.0090225679033764</v>
      </c>
      <c r="AG45" s="1">
        <f t="shared" si="66"/>
        <v>1.0090361981050888</v>
      </c>
      <c r="AH45" s="1">
        <f t="shared" si="67"/>
        <v>1.0090387626976132</v>
      </c>
      <c r="AI45" s="1">
        <f t="shared" si="68"/>
        <v>1.0090391883642642</v>
      </c>
      <c r="AJ45" s="1">
        <f t="shared" si="69"/>
        <v>1.0090392507453592</v>
      </c>
      <c r="AK45" s="1">
        <f t="shared" si="70"/>
        <v>1.0090392588185157</v>
      </c>
      <c r="AL45" s="1">
        <f t="shared" si="71"/>
        <v>1.0090392597406141</v>
      </c>
      <c r="AM45" s="1">
        <f t="shared" si="72"/>
        <v>1.0090392598334308</v>
      </c>
      <c r="AN45" s="1">
        <f t="shared" si="73"/>
        <v>1.0090392598416447</v>
      </c>
      <c r="AO45" s="1">
        <f t="shared" si="74"/>
        <v>1.0090392598422817</v>
      </c>
      <c r="AP45" s="1">
        <f t="shared" si="75"/>
        <v>1.0090392598423248</v>
      </c>
      <c r="AQ45" s="1">
        <f t="shared" si="76"/>
        <v>1.0090392598423275</v>
      </c>
      <c r="AR45" s="1">
        <f t="shared" si="77"/>
        <v>1.0090392598423275</v>
      </c>
      <c r="AS45" s="1">
        <f t="shared" si="78"/>
        <v>1.0090392598423275</v>
      </c>
      <c r="AT45" s="1">
        <f t="shared" si="79"/>
        <v>1.0090392598423275</v>
      </c>
      <c r="AU45" s="1">
        <f t="shared" si="80"/>
        <v>1.0090392598423275</v>
      </c>
      <c r="AV45" s="1">
        <f t="shared" si="81"/>
        <v>1.0090392598423275</v>
      </c>
      <c r="AW45" s="1">
        <f t="shared" si="82"/>
        <v>1.0090392598423275</v>
      </c>
      <c r="AX45" s="1">
        <f t="shared" si="83"/>
        <v>1.0090392598423275</v>
      </c>
      <c r="AY45" s="1">
        <f t="shared" si="84"/>
        <v>1.0090392598423275</v>
      </c>
      <c r="AZ45" s="1">
        <f t="shared" si="85"/>
        <v>1.0090392598423275</v>
      </c>
      <c r="BA45" s="1">
        <f t="shared" si="86"/>
        <v>1.0090392598423275</v>
      </c>
      <c r="BB45" s="1">
        <f t="shared" si="87"/>
        <v>1.0090392598423275</v>
      </c>
      <c r="BC45" s="1">
        <f t="shared" si="88"/>
        <v>1.0090392598423275</v>
      </c>
      <c r="BD45" s="1">
        <f t="shared" si="89"/>
        <v>1.0090392598423275</v>
      </c>
      <c r="BE45" s="1">
        <f t="shared" si="90"/>
        <v>1.0090392598423275</v>
      </c>
      <c r="BF45" s="1">
        <f t="shared" si="91"/>
        <v>1.0090392598423275</v>
      </c>
      <c r="BG45" s="1">
        <f t="shared" si="92"/>
        <v>1.0090392598423275</v>
      </c>
      <c r="BH45" s="1">
        <f t="shared" si="93"/>
        <v>1.0090392598423275</v>
      </c>
      <c r="BI45" s="1">
        <f t="shared" si="94"/>
        <v>1.0090392598423275</v>
      </c>
      <c r="BJ45" s="1">
        <f t="shared" si="95"/>
        <v>1.0090392598423275</v>
      </c>
      <c r="BK45" s="1">
        <f t="shared" si="96"/>
        <v>1.0090392598423275</v>
      </c>
      <c r="BL45" s="1">
        <f t="shared" si="97"/>
        <v>1.0090392598423275</v>
      </c>
      <c r="BM45" s="1">
        <f t="shared" si="98"/>
        <v>1.0090392598423272</v>
      </c>
      <c r="BN45" s="1">
        <f t="shared" si="99"/>
        <v>1.0090392598423226</v>
      </c>
      <c r="BO45" s="1">
        <f t="shared" si="100"/>
        <v>1.0090392598422431</v>
      </c>
      <c r="BP45" s="1">
        <f t="shared" si="101"/>
        <v>1.0090392598409934</v>
      </c>
      <c r="BQ45" s="1">
        <f t="shared" si="102"/>
        <v>1.0090392598237052</v>
      </c>
      <c r="BR45" s="1">
        <f t="shared" si="103"/>
        <v>1.0090392596128763</v>
      </c>
      <c r="BS45" s="1">
        <f t="shared" si="104"/>
        <v>1.0090392573481279</v>
      </c>
      <c r="BT45" s="1">
        <f t="shared" si="105"/>
        <v>1.009039235943874</v>
      </c>
      <c r="BU45" s="1">
        <f t="shared" si="106"/>
        <v>1.0090390583284172</v>
      </c>
      <c r="BV45" s="1">
        <f t="shared" si="107"/>
        <v>1.0090377679924061</v>
      </c>
      <c r="BW45" s="1">
        <f t="shared" si="108"/>
        <v>1.0090295923316863</v>
      </c>
      <c r="BX45" s="1">
        <f t="shared" si="109"/>
        <v>1.0089846247969663</v>
      </c>
      <c r="BY45" s="1">
        <f t="shared" si="110"/>
        <v>1.0087711294899322</v>
      </c>
      <c r="BZ45" s="1">
        <f t="shared" si="111"/>
        <v>1.0079018209227406</v>
      </c>
      <c r="CA45" s="1">
        <f t="shared" si="112"/>
        <v>1.0048876980971357</v>
      </c>
      <c r="CB45" s="1">
        <f t="shared" si="113"/>
        <v>0.99605278456737845</v>
      </c>
      <c r="CC45" s="1">
        <f t="shared" si="114"/>
        <v>0.97429810271819162</v>
      </c>
      <c r="CD45" s="1">
        <f t="shared" si="115"/>
        <v>0.92946026395706705</v>
      </c>
      <c r="CE45" s="1">
        <f t="shared" si="116"/>
        <v>0.85199189897633154</v>
      </c>
      <c r="CF45" s="1">
        <f t="shared" si="117"/>
        <v>0.73886121797184867</v>
      </c>
      <c r="CG45" s="1">
        <f t="shared" si="118"/>
        <v>0.59735784389473245</v>
      </c>
      <c r="CH45" s="1">
        <f t="shared" si="119"/>
        <v>0.44394202070591982</v>
      </c>
      <c r="CI45" s="1">
        <f t="shared" si="120"/>
        <v>0.29906717039495978</v>
      </c>
      <c r="CJ45" s="1">
        <f t="shared" si="121"/>
        <v>0.18026297962360491</v>
      </c>
      <c r="CK45" s="1">
        <f t="shared" si="122"/>
        <v>9.620114042453029E-2</v>
      </c>
      <c r="CL45" s="1">
        <f t="shared" si="123"/>
        <v>4.5138603151744491E-2</v>
      </c>
      <c r="CM45" s="1">
        <f t="shared" si="124"/>
        <v>1.8554392099151003E-2</v>
      </c>
      <c r="CN45" s="1">
        <f t="shared" si="125"/>
        <v>6.6751295308636908E-3</v>
      </c>
      <c r="CO45" s="1">
        <f t="shared" si="126"/>
        <v>2.1033898196295853E-3</v>
      </c>
      <c r="CP45" s="1">
        <f t="shared" si="127"/>
        <v>5.8152608007833054E-4</v>
      </c>
      <c r="CQ45" s="1">
        <f t="shared" si="128"/>
        <v>1.4135549121862382E-4</v>
      </c>
      <c r="CR45" s="1">
        <f t="shared" si="129"/>
        <v>3.0272804518310506E-5</v>
      </c>
      <c r="CS45" s="1">
        <f t="shared" si="130"/>
        <v>5.7224825126105413E-6</v>
      </c>
      <c r="CT45" s="1">
        <f t="shared" si="131"/>
        <v>9.5616011255211724E-7</v>
      </c>
      <c r="CU45" s="1">
        <f t="shared" si="132"/>
        <v>1.4135071761089574E-7</v>
      </c>
      <c r="CV45" s="1">
        <f t="shared" si="133"/>
        <v>1.849470035167217E-8</v>
      </c>
      <c r="CW45" s="1">
        <f t="shared" si="134"/>
        <v>2.1412451089293315E-9</v>
      </c>
      <c r="CX45" s="1">
        <f t="shared" si="135"/>
        <v>2.1915057168342219E-10</v>
      </c>
      <c r="CY45" s="1">
        <f t="shared" si="136"/>
        <v>1.9793780415443266E-11</v>
      </c>
      <c r="CZ45" s="1">
        <f t="shared" si="137"/>
        <v>1.5736140092765207E-12</v>
      </c>
      <c r="DA45" s="1">
        <f t="shared" si="138"/>
        <v>1.0971948525918574E-13</v>
      </c>
      <c r="DB45" s="1">
        <f t="shared" si="139"/>
        <v>6.6771627306865884E-15</v>
      </c>
      <c r="DC45" s="1">
        <f t="shared" si="140"/>
        <v>3.524371206434443E-16</v>
      </c>
      <c r="DD45" s="1">
        <f t="shared" si="141"/>
        <v>1.6002485583779368E-17</v>
      </c>
      <c r="DE45" s="1">
        <f t="shared" si="142"/>
        <v>6.1838109603270746E-19</v>
      </c>
      <c r="DF45" s="1">
        <f t="shared" si="143"/>
        <v>2.0051099712389393E-20</v>
      </c>
      <c r="DG45" s="1">
        <f t="shared" si="144"/>
        <v>5.3520595094839597E-22</v>
      </c>
      <c r="DH45" s="1">
        <f t="shared" si="145"/>
        <v>1.1449046255679179E-23</v>
      </c>
      <c r="DI45" s="1">
        <f t="shared" si="146"/>
        <v>1.8867518504250154E-25</v>
      </c>
      <c r="DJ45" s="1">
        <f t="shared" si="147"/>
        <v>2.2482945425514139E-27</v>
      </c>
      <c r="DK45" s="1">
        <f t="shared" si="148"/>
        <v>1.7239476630512575E-29</v>
      </c>
      <c r="DL45" s="1">
        <f t="shared" si="149"/>
        <v>6.3863235568140445E-32</v>
      </c>
      <c r="DM45" s="1">
        <f t="shared" si="150"/>
        <v>0</v>
      </c>
      <c r="DN45" s="1">
        <f t="shared" si="151"/>
        <v>0</v>
      </c>
      <c r="DO45" s="1">
        <f t="shared" si="152"/>
        <v>0</v>
      </c>
      <c r="DP45" s="1">
        <f t="shared" si="153"/>
        <v>0</v>
      </c>
      <c r="DQ45" s="1">
        <f t="shared" si="154"/>
        <v>0</v>
      </c>
      <c r="DR45" s="1">
        <f t="shared" si="155"/>
        <v>0</v>
      </c>
      <c r="DS45" s="1">
        <f t="shared" si="156"/>
        <v>0</v>
      </c>
      <c r="DT45" s="1">
        <f t="shared" si="157"/>
        <v>0</v>
      </c>
      <c r="DU45" s="1">
        <f t="shared" si="158"/>
        <v>0</v>
      </c>
      <c r="DV45" s="1">
        <f t="shared" si="159"/>
        <v>0</v>
      </c>
      <c r="DW45" s="1">
        <f t="shared" si="160"/>
        <v>0</v>
      </c>
      <c r="DX45" s="1">
        <f t="shared" si="161"/>
        <v>0</v>
      </c>
      <c r="DY45" s="1">
        <f t="shared" si="162"/>
        <v>0</v>
      </c>
      <c r="DZ45" s="1">
        <f t="shared" si="163"/>
        <v>0</v>
      </c>
      <c r="EA45" s="1">
        <f t="shared" si="164"/>
        <v>0</v>
      </c>
      <c r="EB45" s="1">
        <f t="shared" si="165"/>
        <v>0</v>
      </c>
      <c r="EC45" s="1">
        <f t="shared" si="166"/>
        <v>0</v>
      </c>
      <c r="ED45" s="1">
        <f t="shared" si="167"/>
        <v>0</v>
      </c>
      <c r="EE45" s="1">
        <f t="shared" si="168"/>
        <v>0</v>
      </c>
      <c r="EF45" s="1">
        <f t="shared" si="169"/>
        <v>0</v>
      </c>
      <c r="EG45" s="1">
        <f t="shared" si="170"/>
        <v>0</v>
      </c>
      <c r="EH45" s="1">
        <f t="shared" si="171"/>
        <v>0</v>
      </c>
      <c r="EI45" s="1">
        <f t="shared" si="172"/>
        <v>0</v>
      </c>
      <c r="EJ45" s="1">
        <f t="shared" si="173"/>
        <v>0</v>
      </c>
      <c r="EK45" s="1">
        <f t="shared" si="174"/>
        <v>0</v>
      </c>
      <c r="EL45" s="1">
        <f t="shared" si="175"/>
        <v>0</v>
      </c>
      <c r="EM45" s="1">
        <f t="shared" si="176"/>
        <v>0</v>
      </c>
      <c r="EN45" s="1">
        <f t="shared" si="177"/>
        <v>0</v>
      </c>
      <c r="EO45" s="1">
        <f t="shared" si="178"/>
        <v>0</v>
      </c>
      <c r="EP45" s="1">
        <f t="shared" si="179"/>
        <v>0</v>
      </c>
      <c r="EQ45" s="1">
        <f t="shared" si="180"/>
        <v>0</v>
      </c>
      <c r="ER45" s="1">
        <f t="shared" si="181"/>
        <v>0</v>
      </c>
      <c r="ES45" s="1">
        <f t="shared" si="182"/>
        <v>0</v>
      </c>
      <c r="ET45" s="1">
        <f t="shared" si="183"/>
        <v>0</v>
      </c>
      <c r="EU45" s="1">
        <f t="shared" si="184"/>
        <v>0</v>
      </c>
      <c r="EV45" s="1">
        <f t="shared" si="185"/>
        <v>0</v>
      </c>
      <c r="EW45" s="1">
        <f t="shared" si="186"/>
        <v>0</v>
      </c>
      <c r="EX45" s="1">
        <f t="shared" si="187"/>
        <v>0</v>
      </c>
      <c r="EY45" s="1">
        <f t="shared" si="188"/>
        <v>0</v>
      </c>
      <c r="EZ45" s="1">
        <f t="shared" si="189"/>
        <v>0</v>
      </c>
      <c r="FA45" s="1">
        <f t="shared" si="190"/>
        <v>0</v>
      </c>
      <c r="FB45" s="1">
        <f t="shared" si="191"/>
        <v>0</v>
      </c>
      <c r="FC45" s="1">
        <f t="shared" si="192"/>
        <v>0</v>
      </c>
      <c r="FD45" s="75">
        <f t="shared" si="43"/>
        <v>0</v>
      </c>
    </row>
    <row r="46" spans="1:160" x14ac:dyDescent="0.35">
      <c r="G46" t="str">
        <f t="shared" si="193"/>
        <v>Refd, t=0.16</v>
      </c>
      <c r="H46" s="76">
        <f t="shared" si="194"/>
        <v>0.15500000000000005</v>
      </c>
      <c r="I46" s="1">
        <f t="shared" si="36"/>
        <v>0</v>
      </c>
      <c r="J46" s="22">
        <f t="shared" si="37"/>
        <v>2.8680462764833789E-6</v>
      </c>
      <c r="K46" s="1">
        <f t="shared" si="44"/>
        <v>1.6583555566858957E-5</v>
      </c>
      <c r="L46" s="1">
        <f t="shared" si="45"/>
        <v>9.1836423674740005E-5</v>
      </c>
      <c r="M46" s="1">
        <f t="shared" si="46"/>
        <v>4.407747569082101E-4</v>
      </c>
      <c r="N46" s="1">
        <f t="shared" si="47"/>
        <v>1.8154931345479954E-3</v>
      </c>
      <c r="O46" s="1">
        <f t="shared" si="48"/>
        <v>6.3822513014862997E-3</v>
      </c>
      <c r="P46" s="1">
        <f t="shared" si="49"/>
        <v>1.9076004092924256E-2</v>
      </c>
      <c r="Q46" s="1">
        <f t="shared" si="50"/>
        <v>4.8440868176665826E-2</v>
      </c>
      <c r="R46" s="1">
        <f t="shared" si="51"/>
        <v>0.1049556857061357</v>
      </c>
      <c r="S46" s="1">
        <f t="shared" si="52"/>
        <v>0.19608597065203967</v>
      </c>
      <c r="T46" s="1">
        <f t="shared" si="53"/>
        <v>0.32091996161097314</v>
      </c>
      <c r="U46" s="1">
        <f t="shared" si="54"/>
        <v>0.46836262129527984</v>
      </c>
      <c r="V46" s="1">
        <f t="shared" si="55"/>
        <v>0.61995297111481462</v>
      </c>
      <c r="W46" s="1">
        <f t="shared" si="56"/>
        <v>0.75584585924654646</v>
      </c>
      <c r="X46" s="1">
        <f t="shared" si="57"/>
        <v>0.86168638787163643</v>
      </c>
      <c r="Y46" s="1">
        <f t="shared" si="58"/>
        <v>0.93300003810587506</v>
      </c>
      <c r="Z46" s="1">
        <f t="shared" si="59"/>
        <v>0.97447610447997424</v>
      </c>
      <c r="AA46" s="1">
        <f t="shared" si="60"/>
        <v>0.99530724633394718</v>
      </c>
      <c r="AB46" s="1">
        <f t="shared" si="61"/>
        <v>1.0043640719940869</v>
      </c>
      <c r="AC46" s="1">
        <f t="shared" si="62"/>
        <v>1.0077848799817117</v>
      </c>
      <c r="AD46" s="1">
        <f t="shared" si="63"/>
        <v>1.0089117838795765</v>
      </c>
      <c r="AE46" s="1">
        <f t="shared" si="64"/>
        <v>1.0092368210543057</v>
      </c>
      <c r="AF46" s="1">
        <f t="shared" si="65"/>
        <v>1.0093191958638787</v>
      </c>
      <c r="AG46" s="1">
        <f t="shared" si="66"/>
        <v>1.0093375941286873</v>
      </c>
      <c r="AH46" s="1">
        <f t="shared" si="67"/>
        <v>1.0093412243333604</v>
      </c>
      <c r="AI46" s="1">
        <f t="shared" si="68"/>
        <v>1.009341858256033</v>
      </c>
      <c r="AJ46" s="1">
        <f t="shared" si="69"/>
        <v>1.0093419563383028</v>
      </c>
      <c r="AK46" s="1">
        <f t="shared" si="70"/>
        <v>1.0093419697907882</v>
      </c>
      <c r="AL46" s="1">
        <f t="shared" si="71"/>
        <v>1.009341971426023</v>
      </c>
      <c r="AM46" s="1">
        <f t="shared" si="72"/>
        <v>1.0093419716020224</v>
      </c>
      <c r="AN46" s="1">
        <f t="shared" si="73"/>
        <v>1.0093419716187655</v>
      </c>
      <c r="AO46" s="1">
        <f t="shared" si="74"/>
        <v>1.0093419716201695</v>
      </c>
      <c r="AP46" s="1">
        <f t="shared" si="75"/>
        <v>1.0093419716202729</v>
      </c>
      <c r="AQ46" s="1">
        <f t="shared" si="76"/>
        <v>1.0093419716202798</v>
      </c>
      <c r="AR46" s="1">
        <f t="shared" si="77"/>
        <v>1.0093419716202801</v>
      </c>
      <c r="AS46" s="1">
        <f t="shared" si="78"/>
        <v>1.0093419716202801</v>
      </c>
      <c r="AT46" s="1">
        <f t="shared" si="79"/>
        <v>1.0093419716202801</v>
      </c>
      <c r="AU46" s="1">
        <f t="shared" si="80"/>
        <v>1.0093419716202801</v>
      </c>
      <c r="AV46" s="1">
        <f t="shared" si="81"/>
        <v>1.0093419716202801</v>
      </c>
      <c r="AW46" s="1">
        <f t="shared" si="82"/>
        <v>1.0093419716202801</v>
      </c>
      <c r="AX46" s="1">
        <f t="shared" si="83"/>
        <v>1.0093419716202801</v>
      </c>
      <c r="AY46" s="1">
        <f t="shared" si="84"/>
        <v>1.0093419716202801</v>
      </c>
      <c r="AZ46" s="1">
        <f t="shared" si="85"/>
        <v>1.0093419716202801</v>
      </c>
      <c r="BA46" s="1">
        <f t="shared" si="86"/>
        <v>1.0093419716202801</v>
      </c>
      <c r="BB46" s="1">
        <f t="shared" si="87"/>
        <v>1.0093419716202801</v>
      </c>
      <c r="BC46" s="1">
        <f t="shared" si="88"/>
        <v>1.0093419716202801</v>
      </c>
      <c r="BD46" s="1">
        <f t="shared" si="89"/>
        <v>1.0093419716202801</v>
      </c>
      <c r="BE46" s="1">
        <f t="shared" si="90"/>
        <v>1.0093419716202801</v>
      </c>
      <c r="BF46" s="1">
        <f t="shared" si="91"/>
        <v>1.0093419716202801</v>
      </c>
      <c r="BG46" s="1">
        <f t="shared" si="92"/>
        <v>1.0093419716202801</v>
      </c>
      <c r="BH46" s="1">
        <f t="shared" si="93"/>
        <v>1.0093419716202801</v>
      </c>
      <c r="BI46" s="1">
        <f t="shared" si="94"/>
        <v>1.0093419716202801</v>
      </c>
      <c r="BJ46" s="1">
        <f t="shared" si="95"/>
        <v>1.0093419716202801</v>
      </c>
      <c r="BK46" s="1">
        <f t="shared" si="96"/>
        <v>1.0093419716202801</v>
      </c>
      <c r="BL46" s="1">
        <f t="shared" si="97"/>
        <v>1.0093419716202801</v>
      </c>
      <c r="BM46" s="1">
        <f t="shared" si="98"/>
        <v>1.0093419716202794</v>
      </c>
      <c r="BN46" s="1">
        <f t="shared" si="99"/>
        <v>1.009341971620271</v>
      </c>
      <c r="BO46" s="1">
        <f t="shared" si="100"/>
        <v>1.0093419716201304</v>
      </c>
      <c r="BP46" s="1">
        <f t="shared" si="101"/>
        <v>1.0093419716180552</v>
      </c>
      <c r="BQ46" s="1">
        <f t="shared" si="102"/>
        <v>1.0093419715909622</v>
      </c>
      <c r="BR46" s="1">
        <f t="shared" si="103"/>
        <v>1.009341971278094</v>
      </c>
      <c r="BS46" s="1">
        <f t="shared" si="104"/>
        <v>1.00934196808446</v>
      </c>
      <c r="BT46" s="1">
        <f t="shared" si="105"/>
        <v>1.0093419393108267</v>
      </c>
      <c r="BU46" s="1">
        <f t="shared" si="106"/>
        <v>1.0093417110011236</v>
      </c>
      <c r="BV46" s="1">
        <f t="shared" si="107"/>
        <v>1.0093401203768113</v>
      </c>
      <c r="BW46" s="1">
        <f t="shared" si="108"/>
        <v>1.0093304272640431</v>
      </c>
      <c r="BX46" s="1">
        <f t="shared" si="109"/>
        <v>1.0092790010414432</v>
      </c>
      <c r="BY46" s="1">
        <f t="shared" si="110"/>
        <v>1.0090427673089724</v>
      </c>
      <c r="BZ46" s="1">
        <f t="shared" si="111"/>
        <v>1.0081090461514979</v>
      </c>
      <c r="CA46" s="1">
        <f t="shared" si="112"/>
        <v>1.0049550094775861</v>
      </c>
      <c r="CB46" s="1">
        <f t="shared" si="113"/>
        <v>0.99591125284480631</v>
      </c>
      <c r="CC46" s="1">
        <f t="shared" si="114"/>
        <v>0.97402557919404742</v>
      </c>
      <c r="CD46" s="1">
        <f t="shared" si="115"/>
        <v>0.92946531879578187</v>
      </c>
      <c r="CE46" s="1">
        <f t="shared" si="116"/>
        <v>0.85300845348799226</v>
      </c>
      <c r="CF46" s="1">
        <f t="shared" si="117"/>
        <v>0.74160441902636021</v>
      </c>
      <c r="CG46" s="1">
        <f t="shared" si="118"/>
        <v>0.60209077789422305</v>
      </c>
      <c r="CH46" s="1">
        <f t="shared" si="119"/>
        <v>0.45028495644190891</v>
      </c>
      <c r="CI46" s="1">
        <f t="shared" si="120"/>
        <v>0.30608960098859966</v>
      </c>
      <c r="CJ46" s="1">
        <f t="shared" si="121"/>
        <v>0.18679628571585338</v>
      </c>
      <c r="CK46" s="1">
        <f t="shared" si="122"/>
        <v>0.1013147929731341</v>
      </c>
      <c r="CL46" s="1">
        <f t="shared" si="123"/>
        <v>4.8504064668504342E-2</v>
      </c>
      <c r="CM46" s="1">
        <f t="shared" si="124"/>
        <v>2.0421145410272717E-2</v>
      </c>
      <c r="CN46" s="1">
        <f t="shared" si="125"/>
        <v>7.552230877678051E-3</v>
      </c>
      <c r="CO46" s="1">
        <f t="shared" si="126"/>
        <v>2.4547253753104525E-3</v>
      </c>
      <c r="CP46" s="1">
        <f t="shared" si="127"/>
        <v>7.0230936168369962E-4</v>
      </c>
      <c r="CQ46" s="1">
        <f t="shared" si="128"/>
        <v>1.7721738663914618E-4</v>
      </c>
      <c r="CR46" s="1">
        <f t="shared" si="129"/>
        <v>3.9520117435807038E-5</v>
      </c>
      <c r="CS46" s="1">
        <f t="shared" si="130"/>
        <v>7.8031214001332421E-6</v>
      </c>
      <c r="CT46" s="1">
        <f t="shared" si="131"/>
        <v>1.3662087937420118E-6</v>
      </c>
      <c r="CU46" s="1">
        <f t="shared" si="132"/>
        <v>2.1234309375128736E-7</v>
      </c>
      <c r="CV46" s="1">
        <f t="shared" si="133"/>
        <v>2.9314957001092164E-8</v>
      </c>
      <c r="CW46" s="1">
        <f t="shared" si="134"/>
        <v>3.5949132636239936E-9</v>
      </c>
      <c r="CX46" s="1">
        <f t="shared" si="135"/>
        <v>3.9137294453639644E-10</v>
      </c>
      <c r="CY46" s="1">
        <f t="shared" si="136"/>
        <v>3.7780025684221979E-11</v>
      </c>
      <c r="CZ46" s="1">
        <f t="shared" si="137"/>
        <v>3.2273448286625807E-12</v>
      </c>
      <c r="DA46" s="1">
        <f t="shared" si="138"/>
        <v>2.4328437620858792E-13</v>
      </c>
      <c r="DB46" s="1">
        <f t="shared" si="139"/>
        <v>1.6121750875102025E-14</v>
      </c>
      <c r="DC46" s="1">
        <f t="shared" si="140"/>
        <v>9.3447059036989497E-16</v>
      </c>
      <c r="DD46" s="1">
        <f t="shared" si="141"/>
        <v>4.7071847874610193E-17</v>
      </c>
      <c r="DE46" s="1">
        <f t="shared" si="142"/>
        <v>2.0434727026097914E-18</v>
      </c>
      <c r="DF46" s="1">
        <f t="shared" si="143"/>
        <v>7.5627004214175429E-20</v>
      </c>
      <c r="DG46" s="1">
        <f t="shared" si="144"/>
        <v>2.3522477101299247E-21</v>
      </c>
      <c r="DH46" s="1">
        <f t="shared" si="145"/>
        <v>6.0315268557382974E-23</v>
      </c>
      <c r="DI46" s="1">
        <f t="shared" si="146"/>
        <v>1.2411702683099151E-24</v>
      </c>
      <c r="DJ46" s="1">
        <f t="shared" si="147"/>
        <v>1.9700975623525165E-26</v>
      </c>
      <c r="DK46" s="1">
        <f t="shared" si="148"/>
        <v>2.2638971551381982E-28</v>
      </c>
      <c r="DL46" s="1">
        <f t="shared" si="149"/>
        <v>1.6758894482938062E-30</v>
      </c>
      <c r="DM46" s="1">
        <f t="shared" si="150"/>
        <v>5.9999509816267936E-33</v>
      </c>
      <c r="DN46" s="1">
        <f t="shared" si="151"/>
        <v>0</v>
      </c>
      <c r="DO46" s="1">
        <f t="shared" si="152"/>
        <v>0</v>
      </c>
      <c r="DP46" s="1">
        <f t="shared" si="153"/>
        <v>0</v>
      </c>
      <c r="DQ46" s="1">
        <f t="shared" si="154"/>
        <v>0</v>
      </c>
      <c r="DR46" s="1">
        <f t="shared" si="155"/>
        <v>0</v>
      </c>
      <c r="DS46" s="1">
        <f t="shared" si="156"/>
        <v>0</v>
      </c>
      <c r="DT46" s="1">
        <f t="shared" si="157"/>
        <v>0</v>
      </c>
      <c r="DU46" s="1">
        <f t="shared" si="158"/>
        <v>0</v>
      </c>
      <c r="DV46" s="1">
        <f t="shared" si="159"/>
        <v>0</v>
      </c>
      <c r="DW46" s="1">
        <f t="shared" si="160"/>
        <v>0</v>
      </c>
      <c r="DX46" s="1">
        <f t="shared" si="161"/>
        <v>0</v>
      </c>
      <c r="DY46" s="1">
        <f t="shared" si="162"/>
        <v>0</v>
      </c>
      <c r="DZ46" s="1">
        <f t="shared" si="163"/>
        <v>0</v>
      </c>
      <c r="EA46" s="1">
        <f t="shared" si="164"/>
        <v>0</v>
      </c>
      <c r="EB46" s="1">
        <f t="shared" si="165"/>
        <v>0</v>
      </c>
      <c r="EC46" s="1">
        <f t="shared" si="166"/>
        <v>0</v>
      </c>
      <c r="ED46" s="1">
        <f t="shared" si="167"/>
        <v>0</v>
      </c>
      <c r="EE46" s="1">
        <f t="shared" si="168"/>
        <v>0</v>
      </c>
      <c r="EF46" s="1">
        <f t="shared" si="169"/>
        <v>0</v>
      </c>
      <c r="EG46" s="1">
        <f t="shared" si="170"/>
        <v>0</v>
      </c>
      <c r="EH46" s="1">
        <f t="shared" si="171"/>
        <v>0</v>
      </c>
      <c r="EI46" s="1">
        <f t="shared" si="172"/>
        <v>0</v>
      </c>
      <c r="EJ46" s="1">
        <f t="shared" si="173"/>
        <v>0</v>
      </c>
      <c r="EK46" s="1">
        <f t="shared" si="174"/>
        <v>0</v>
      </c>
      <c r="EL46" s="1">
        <f t="shared" si="175"/>
        <v>0</v>
      </c>
      <c r="EM46" s="1">
        <f t="shared" si="176"/>
        <v>0</v>
      </c>
      <c r="EN46" s="1">
        <f t="shared" si="177"/>
        <v>0</v>
      </c>
      <c r="EO46" s="1">
        <f t="shared" si="178"/>
        <v>0</v>
      </c>
      <c r="EP46" s="1">
        <f t="shared" si="179"/>
        <v>0</v>
      </c>
      <c r="EQ46" s="1">
        <f t="shared" si="180"/>
        <v>0</v>
      </c>
      <c r="ER46" s="1">
        <f t="shared" si="181"/>
        <v>0</v>
      </c>
      <c r="ES46" s="1">
        <f t="shared" si="182"/>
        <v>0</v>
      </c>
      <c r="ET46" s="1">
        <f t="shared" si="183"/>
        <v>0</v>
      </c>
      <c r="EU46" s="1">
        <f t="shared" si="184"/>
        <v>0</v>
      </c>
      <c r="EV46" s="1">
        <f t="shared" si="185"/>
        <v>0</v>
      </c>
      <c r="EW46" s="1">
        <f t="shared" si="186"/>
        <v>0</v>
      </c>
      <c r="EX46" s="1">
        <f t="shared" si="187"/>
        <v>0</v>
      </c>
      <c r="EY46" s="1">
        <f t="shared" si="188"/>
        <v>0</v>
      </c>
      <c r="EZ46" s="1">
        <f t="shared" si="189"/>
        <v>0</v>
      </c>
      <c r="FA46" s="1">
        <f t="shared" si="190"/>
        <v>0</v>
      </c>
      <c r="FB46" s="1">
        <f t="shared" si="191"/>
        <v>0</v>
      </c>
      <c r="FC46" s="1">
        <f t="shared" si="192"/>
        <v>0</v>
      </c>
      <c r="FD46" s="75">
        <f t="shared" si="43"/>
        <v>0</v>
      </c>
    </row>
    <row r="47" spans="1:160" x14ac:dyDescent="0.35">
      <c r="G47" t="str">
        <f t="shared" si="193"/>
        <v>Refd, t=0.16</v>
      </c>
      <c r="H47" s="76">
        <f t="shared" si="194"/>
        <v>0.16000000000000006</v>
      </c>
      <c r="I47" s="1">
        <f t="shared" si="36"/>
        <v>0</v>
      </c>
      <c r="J47" s="22">
        <f t="shared" si="37"/>
        <v>3.3846567046896564E-6</v>
      </c>
      <c r="K47" s="1">
        <f t="shared" si="44"/>
        <v>1.8867101203807671E-5</v>
      </c>
      <c r="L47" s="1">
        <f t="shared" si="45"/>
        <v>1.0121267388203644E-4</v>
      </c>
      <c r="M47" s="1">
        <f t="shared" si="46"/>
        <v>4.7224154483812907E-4</v>
      </c>
      <c r="N47" s="1">
        <f t="shared" si="47"/>
        <v>1.8974065689466861E-3</v>
      </c>
      <c r="O47" s="1">
        <f t="shared" si="48"/>
        <v>6.531359664222928E-3</v>
      </c>
      <c r="P47" s="1">
        <f t="shared" si="49"/>
        <v>1.9195914776081263E-2</v>
      </c>
      <c r="Q47" s="1">
        <f t="shared" si="50"/>
        <v>4.8149657152704035E-2</v>
      </c>
      <c r="R47" s="1">
        <f t="shared" si="51"/>
        <v>0.10351790039661339</v>
      </c>
      <c r="S47" s="1">
        <f t="shared" si="52"/>
        <v>0.19267244151824789</v>
      </c>
      <c r="T47" s="1">
        <f t="shared" si="53"/>
        <v>0.31508716295310657</v>
      </c>
      <c r="U47" s="1">
        <f t="shared" si="54"/>
        <v>0.46038009802552571</v>
      </c>
      <c r="V47" s="1">
        <f t="shared" si="55"/>
        <v>0.61079651669411894</v>
      </c>
      <c r="W47" s="1">
        <f t="shared" si="56"/>
        <v>0.7469036779830539</v>
      </c>
      <c r="X47" s="1">
        <f t="shared" si="57"/>
        <v>0.8542508389740896</v>
      </c>
      <c r="Y47" s="1">
        <f t="shared" si="58"/>
        <v>0.92776923818257029</v>
      </c>
      <c r="Z47" s="1">
        <f t="shared" si="59"/>
        <v>0.97140029907389136</v>
      </c>
      <c r="AA47" s="1">
        <f t="shared" si="60"/>
        <v>0.99384482702792731</v>
      </c>
      <c r="AB47" s="1">
        <f t="shared" si="61"/>
        <v>1.0038743735244982</v>
      </c>
      <c r="AC47" s="1">
        <f t="shared" si="62"/>
        <v>1.0077804017764191</v>
      </c>
      <c r="AD47" s="1">
        <f t="shared" si="63"/>
        <v>1.0091111544235056</v>
      </c>
      <c r="AE47" s="1">
        <f t="shared" si="64"/>
        <v>1.0095092524558524</v>
      </c>
      <c r="AF47" s="1">
        <f t="shared" si="65"/>
        <v>1.0096141856177105</v>
      </c>
      <c r="AG47" s="1">
        <f t="shared" si="66"/>
        <v>1.0096386296507811</v>
      </c>
      <c r="AH47" s="1">
        <f t="shared" si="67"/>
        <v>1.0096436745202269</v>
      </c>
      <c r="AI47" s="1">
        <f t="shared" si="68"/>
        <v>1.0096445987458602</v>
      </c>
      <c r="AJ47" s="1">
        <f t="shared" si="69"/>
        <v>1.0096447492457823</v>
      </c>
      <c r="AK47" s="1">
        <f t="shared" si="70"/>
        <v>1.0096447710450642</v>
      </c>
      <c r="AL47" s="1">
        <f t="shared" si="71"/>
        <v>1.0096447738540084</v>
      </c>
      <c r="AM47" s="1">
        <f t="shared" si="72"/>
        <v>1.0096447741758212</v>
      </c>
      <c r="AN47" s="1">
        <f t="shared" si="73"/>
        <v>1.0096447742085617</v>
      </c>
      <c r="AO47" s="1">
        <f t="shared" si="74"/>
        <v>1.0096447742115131</v>
      </c>
      <c r="AP47" s="1">
        <f t="shared" si="75"/>
        <v>1.0096447742117485</v>
      </c>
      <c r="AQ47" s="1">
        <f t="shared" si="76"/>
        <v>1.0096447742117654</v>
      </c>
      <c r="AR47" s="1">
        <f t="shared" si="77"/>
        <v>1.0096447742117662</v>
      </c>
      <c r="AS47" s="1">
        <f t="shared" si="78"/>
        <v>1.0096447742117662</v>
      </c>
      <c r="AT47" s="1">
        <f t="shared" si="79"/>
        <v>1.0096447742117662</v>
      </c>
      <c r="AU47" s="1">
        <f t="shared" si="80"/>
        <v>1.0096447742117662</v>
      </c>
      <c r="AV47" s="1">
        <f t="shared" si="81"/>
        <v>1.0096447742117662</v>
      </c>
      <c r="AW47" s="1">
        <f t="shared" si="82"/>
        <v>1.0096447742117662</v>
      </c>
      <c r="AX47" s="1">
        <f t="shared" si="83"/>
        <v>1.0096447742117662</v>
      </c>
      <c r="AY47" s="1">
        <f t="shared" si="84"/>
        <v>1.0096447742117662</v>
      </c>
      <c r="AZ47" s="1">
        <f t="shared" si="85"/>
        <v>1.0096447742117662</v>
      </c>
      <c r="BA47" s="1">
        <f t="shared" si="86"/>
        <v>1.0096447742117662</v>
      </c>
      <c r="BB47" s="1">
        <f t="shared" si="87"/>
        <v>1.0096447742117662</v>
      </c>
      <c r="BC47" s="1">
        <f t="shared" si="88"/>
        <v>1.0096447742117662</v>
      </c>
      <c r="BD47" s="1">
        <f t="shared" si="89"/>
        <v>1.0096447742117662</v>
      </c>
      <c r="BE47" s="1">
        <f t="shared" si="90"/>
        <v>1.0096447742117662</v>
      </c>
      <c r="BF47" s="1">
        <f t="shared" si="91"/>
        <v>1.0096447742117662</v>
      </c>
      <c r="BG47" s="1">
        <f t="shared" si="92"/>
        <v>1.0096447742117662</v>
      </c>
      <c r="BH47" s="1">
        <f t="shared" si="93"/>
        <v>1.0096447742117662</v>
      </c>
      <c r="BI47" s="1">
        <f t="shared" si="94"/>
        <v>1.0096447742117662</v>
      </c>
      <c r="BJ47" s="1">
        <f t="shared" si="95"/>
        <v>1.0096447742117662</v>
      </c>
      <c r="BK47" s="1">
        <f t="shared" si="96"/>
        <v>1.0096447742117662</v>
      </c>
      <c r="BL47" s="1">
        <f t="shared" si="97"/>
        <v>1.0096447742117662</v>
      </c>
      <c r="BM47" s="1">
        <f t="shared" si="98"/>
        <v>1.0096447742117651</v>
      </c>
      <c r="BN47" s="1">
        <f t="shared" si="99"/>
        <v>1.0096447742117498</v>
      </c>
      <c r="BO47" s="1">
        <f t="shared" si="100"/>
        <v>1.0096447742115089</v>
      </c>
      <c r="BP47" s="1">
        <f t="shared" si="101"/>
        <v>1.0096447742081565</v>
      </c>
      <c r="BQ47" s="1">
        <f t="shared" si="102"/>
        <v>1.0096447741667209</v>
      </c>
      <c r="BR47" s="1">
        <f t="shared" si="103"/>
        <v>1.0096447737121736</v>
      </c>
      <c r="BS47" s="1">
        <f t="shared" si="104"/>
        <v>1.0096447692906867</v>
      </c>
      <c r="BT47" s="1">
        <f t="shared" si="105"/>
        <v>1.0096447312171128</v>
      </c>
      <c r="BU47" s="1">
        <f t="shared" si="106"/>
        <v>1.0096444416697554</v>
      </c>
      <c r="BV47" s="1">
        <f t="shared" si="107"/>
        <v>1.0096425029481175</v>
      </c>
      <c r="BW47" s="1">
        <f t="shared" si="108"/>
        <v>1.0096311176960435</v>
      </c>
      <c r="BX47" s="1">
        <f t="shared" si="109"/>
        <v>1.0095727466710029</v>
      </c>
      <c r="BY47" s="1">
        <f t="shared" si="110"/>
        <v>1.0093128816870456</v>
      </c>
      <c r="BZ47" s="1">
        <f t="shared" si="111"/>
        <v>1.0083143181235887</v>
      </c>
      <c r="CA47" s="1">
        <f t="shared" si="112"/>
        <v>1.0050236484587016</v>
      </c>
      <c r="CB47" s="1">
        <f t="shared" si="113"/>
        <v>0.99578251389870287</v>
      </c>
      <c r="CC47" s="1">
        <f t="shared" si="114"/>
        <v>0.97378286471279407</v>
      </c>
      <c r="CD47" s="1">
        <f t="shared" si="115"/>
        <v>0.92950449028241866</v>
      </c>
      <c r="CE47" s="1">
        <f t="shared" si="116"/>
        <v>0.85403062202716939</v>
      </c>
      <c r="CF47" s="1">
        <f t="shared" si="117"/>
        <v>0.74429954884098004</v>
      </c>
      <c r="CG47" s="1">
        <f t="shared" si="118"/>
        <v>0.60672749975221785</v>
      </c>
      <c r="CH47" s="1">
        <f t="shared" si="119"/>
        <v>0.45651287179588845</v>
      </c>
      <c r="CI47" s="1">
        <f t="shared" si="120"/>
        <v>0.31301706306094612</v>
      </c>
      <c r="CJ47" s="1">
        <f t="shared" si="121"/>
        <v>0.1932918271667419</v>
      </c>
      <c r="CK47" s="1">
        <f t="shared" si="122"/>
        <v>0.10646093076883689</v>
      </c>
      <c r="CL47" s="1">
        <f t="shared" si="123"/>
        <v>5.1948713829859501E-2</v>
      </c>
      <c r="CM47" s="1">
        <f t="shared" si="124"/>
        <v>2.237345202793312E-2</v>
      </c>
      <c r="CN47" s="1">
        <f t="shared" si="125"/>
        <v>8.4934502781529968E-3</v>
      </c>
      <c r="CO47" s="1">
        <f t="shared" si="126"/>
        <v>2.8430222122259705E-3</v>
      </c>
      <c r="CP47" s="1">
        <f t="shared" si="127"/>
        <v>8.4025585278540461E-4</v>
      </c>
      <c r="CQ47" s="1">
        <f t="shared" si="128"/>
        <v>2.1967458819533071E-4</v>
      </c>
      <c r="CR47" s="1">
        <f t="shared" si="129"/>
        <v>5.0902621710632772E-5</v>
      </c>
      <c r="CS47" s="1">
        <f t="shared" si="130"/>
        <v>1.047361222548793E-5</v>
      </c>
      <c r="CT47" s="1">
        <f t="shared" si="131"/>
        <v>1.9166144045843927E-6</v>
      </c>
      <c r="CU47" s="1">
        <f t="shared" si="132"/>
        <v>3.1230562989987885E-7</v>
      </c>
      <c r="CV47" s="1">
        <f t="shared" si="133"/>
        <v>4.5348885900696479E-8</v>
      </c>
      <c r="CW47" s="1">
        <f t="shared" si="134"/>
        <v>5.8697320793503505E-9</v>
      </c>
      <c r="CX47" s="1">
        <f t="shared" si="135"/>
        <v>6.7705866795538769E-10</v>
      </c>
      <c r="CY47" s="1">
        <f t="shared" si="136"/>
        <v>6.9539132704837242E-11</v>
      </c>
      <c r="CZ47" s="1">
        <f t="shared" si="137"/>
        <v>6.350189242089156E-12</v>
      </c>
      <c r="DA47" s="1">
        <f t="shared" si="138"/>
        <v>5.1445187677244375E-13</v>
      </c>
      <c r="DB47" s="1">
        <f t="shared" si="139"/>
        <v>3.6862995439866339E-14</v>
      </c>
      <c r="DC47" s="1">
        <f t="shared" si="140"/>
        <v>2.3269621360852425E-15</v>
      </c>
      <c r="DD47" s="1">
        <f t="shared" si="141"/>
        <v>1.2873497945886899E-16</v>
      </c>
      <c r="DE47" s="1">
        <f t="shared" si="142"/>
        <v>6.2006256716406969E-18</v>
      </c>
      <c r="DF47" s="1">
        <f t="shared" si="143"/>
        <v>2.5782118327678461E-19</v>
      </c>
      <c r="DG47" s="1">
        <f t="shared" si="144"/>
        <v>9.1534008504169914E-21</v>
      </c>
      <c r="DH47" s="1">
        <f t="shared" si="145"/>
        <v>2.7351296562185003E-22</v>
      </c>
      <c r="DI47" s="1">
        <f t="shared" si="146"/>
        <v>6.7468702270220365E-24</v>
      </c>
      <c r="DJ47" s="1">
        <f t="shared" si="147"/>
        <v>1.3373313312235569E-25</v>
      </c>
      <c r="DK47" s="1">
        <f t="shared" si="148"/>
        <v>2.0471287131208248E-27</v>
      </c>
      <c r="DL47" s="1">
        <f t="shared" si="149"/>
        <v>2.2711667046596819E-29</v>
      </c>
      <c r="DM47" s="1">
        <f t="shared" si="150"/>
        <v>1.6249067248441681E-31</v>
      </c>
      <c r="DN47" s="1">
        <f t="shared" si="151"/>
        <v>5.6279540207659316E-34</v>
      </c>
      <c r="DO47" s="1">
        <f t="shared" si="152"/>
        <v>0</v>
      </c>
      <c r="DP47" s="1">
        <f t="shared" si="153"/>
        <v>0</v>
      </c>
      <c r="DQ47" s="1">
        <f t="shared" si="154"/>
        <v>0</v>
      </c>
      <c r="DR47" s="1">
        <f t="shared" si="155"/>
        <v>0</v>
      </c>
      <c r="DS47" s="1">
        <f t="shared" si="156"/>
        <v>0</v>
      </c>
      <c r="DT47" s="1">
        <f t="shared" si="157"/>
        <v>0</v>
      </c>
      <c r="DU47" s="1">
        <f t="shared" si="158"/>
        <v>0</v>
      </c>
      <c r="DV47" s="1">
        <f t="shared" si="159"/>
        <v>0</v>
      </c>
      <c r="DW47" s="1">
        <f t="shared" si="160"/>
        <v>0</v>
      </c>
      <c r="DX47" s="1">
        <f t="shared" si="161"/>
        <v>0</v>
      </c>
      <c r="DY47" s="1">
        <f t="shared" si="162"/>
        <v>0</v>
      </c>
      <c r="DZ47" s="1">
        <f t="shared" si="163"/>
        <v>0</v>
      </c>
      <c r="EA47" s="1">
        <f t="shared" si="164"/>
        <v>0</v>
      </c>
      <c r="EB47" s="1">
        <f t="shared" si="165"/>
        <v>0</v>
      </c>
      <c r="EC47" s="1">
        <f t="shared" si="166"/>
        <v>0</v>
      </c>
      <c r="ED47" s="1">
        <f t="shared" si="167"/>
        <v>0</v>
      </c>
      <c r="EE47" s="1">
        <f t="shared" si="168"/>
        <v>0</v>
      </c>
      <c r="EF47" s="1">
        <f t="shared" si="169"/>
        <v>0</v>
      </c>
      <c r="EG47" s="1">
        <f t="shared" si="170"/>
        <v>0</v>
      </c>
      <c r="EH47" s="1">
        <f t="shared" si="171"/>
        <v>0</v>
      </c>
      <c r="EI47" s="1">
        <f t="shared" si="172"/>
        <v>0</v>
      </c>
      <c r="EJ47" s="1">
        <f t="shared" si="173"/>
        <v>0</v>
      </c>
      <c r="EK47" s="1">
        <f t="shared" si="174"/>
        <v>0</v>
      </c>
      <c r="EL47" s="1">
        <f t="shared" si="175"/>
        <v>0</v>
      </c>
      <c r="EM47" s="1">
        <f t="shared" si="176"/>
        <v>0</v>
      </c>
      <c r="EN47" s="1">
        <f t="shared" si="177"/>
        <v>0</v>
      </c>
      <c r="EO47" s="1">
        <f t="shared" si="178"/>
        <v>0</v>
      </c>
      <c r="EP47" s="1">
        <f t="shared" si="179"/>
        <v>0</v>
      </c>
      <c r="EQ47" s="1">
        <f t="shared" si="180"/>
        <v>0</v>
      </c>
      <c r="ER47" s="1">
        <f t="shared" si="181"/>
        <v>0</v>
      </c>
      <c r="ES47" s="1">
        <f t="shared" si="182"/>
        <v>0</v>
      </c>
      <c r="ET47" s="1">
        <f t="shared" si="183"/>
        <v>0</v>
      </c>
      <c r="EU47" s="1">
        <f t="shared" si="184"/>
        <v>0</v>
      </c>
      <c r="EV47" s="1">
        <f t="shared" si="185"/>
        <v>0</v>
      </c>
      <c r="EW47" s="1">
        <f t="shared" si="186"/>
        <v>0</v>
      </c>
      <c r="EX47" s="1">
        <f t="shared" si="187"/>
        <v>0</v>
      </c>
      <c r="EY47" s="1">
        <f t="shared" si="188"/>
        <v>0</v>
      </c>
      <c r="EZ47" s="1">
        <f t="shared" si="189"/>
        <v>0</v>
      </c>
      <c r="FA47" s="1">
        <f t="shared" si="190"/>
        <v>0</v>
      </c>
      <c r="FB47" s="1">
        <f t="shared" si="191"/>
        <v>0</v>
      </c>
      <c r="FC47" s="1">
        <f t="shared" si="192"/>
        <v>0</v>
      </c>
      <c r="FD47" s="75">
        <f t="shared" si="43"/>
        <v>0</v>
      </c>
    </row>
    <row r="48" spans="1:160" x14ac:dyDescent="0.35">
      <c r="G48" t="str">
        <f t="shared" si="193"/>
        <v>Refd, t=0.17</v>
      </c>
      <c r="H48" s="76">
        <f t="shared" si="194"/>
        <v>0.16500000000000006</v>
      </c>
      <c r="I48" s="1">
        <f t="shared" si="36"/>
        <v>0</v>
      </c>
      <c r="J48" s="22">
        <f t="shared" si="37"/>
        <v>3.9590372910504522E-6</v>
      </c>
      <c r="K48" s="1">
        <f t="shared" si="44"/>
        <v>2.1313997111655607E-5</v>
      </c>
      <c r="L48" s="1">
        <f t="shared" si="45"/>
        <v>1.1092813490113421E-4</v>
      </c>
      <c r="M48" s="1">
        <f t="shared" si="46"/>
        <v>5.0385035470823351E-4</v>
      </c>
      <c r="N48" s="1">
        <f t="shared" si="47"/>
        <v>1.9772358568651638E-3</v>
      </c>
      <c r="O48" s="1">
        <f t="shared" si="48"/>
        <v>6.6716855516568549E-3</v>
      </c>
      <c r="P48" s="1">
        <f t="shared" si="49"/>
        <v>1.9298059136136934E-2</v>
      </c>
      <c r="Q48" s="1">
        <f t="shared" si="50"/>
        <v>4.7844445872004954E-2</v>
      </c>
      <c r="R48" s="1">
        <f t="shared" si="51"/>
        <v>0.10210297658839096</v>
      </c>
      <c r="S48" s="1">
        <f t="shared" si="52"/>
        <v>0.189347960511733</v>
      </c>
      <c r="T48" s="1">
        <f t="shared" si="53"/>
        <v>0.30940407192280078</v>
      </c>
      <c r="U48" s="1">
        <f t="shared" si="54"/>
        <v>0.45256729302686993</v>
      </c>
      <c r="V48" s="1">
        <f t="shared" si="55"/>
        <v>0.6017754661781457</v>
      </c>
      <c r="W48" s="1">
        <f t="shared" si="56"/>
        <v>0.73801415739681242</v>
      </c>
      <c r="X48" s="1">
        <f t="shared" si="57"/>
        <v>0.84676569191349227</v>
      </c>
      <c r="Y48" s="1">
        <f t="shared" si="58"/>
        <v>0.92241222903001652</v>
      </c>
      <c r="Z48" s="1">
        <f t="shared" si="59"/>
        <v>0.96817647695569187</v>
      </c>
      <c r="AA48" s="1">
        <f t="shared" si="60"/>
        <v>0.99225987304774377</v>
      </c>
      <c r="AB48" s="1">
        <f t="shared" si="61"/>
        <v>1.0033057990905876</v>
      </c>
      <c r="AC48" s="1">
        <f t="shared" si="62"/>
        <v>1.007734734860054</v>
      </c>
      <c r="AD48" s="1">
        <f t="shared" si="63"/>
        <v>1.0092926561470135</v>
      </c>
      <c r="AE48" s="1">
        <f t="shared" si="64"/>
        <v>1.00977516139436</v>
      </c>
      <c r="AF48" s="1">
        <f t="shared" si="65"/>
        <v>1.0099071800385933</v>
      </c>
      <c r="AG48" s="1">
        <f t="shared" si="66"/>
        <v>1.0099391871329548</v>
      </c>
      <c r="AH48" s="1">
        <f t="shared" si="67"/>
        <v>1.0099460805256018</v>
      </c>
      <c r="AI48" s="1">
        <f t="shared" si="68"/>
        <v>1.0099474020384565</v>
      </c>
      <c r="AJ48" s="1">
        <f t="shared" si="69"/>
        <v>1.0099476278807658</v>
      </c>
      <c r="AK48" s="1">
        <f t="shared" si="70"/>
        <v>1.0099476623189889</v>
      </c>
      <c r="AL48" s="1">
        <f t="shared" si="71"/>
        <v>1.0099476670064689</v>
      </c>
      <c r="AM48" s="1">
        <f t="shared" si="72"/>
        <v>1.0099476675758587</v>
      </c>
      <c r="AN48" s="1">
        <f t="shared" si="73"/>
        <v>1.0099476676375314</v>
      </c>
      <c r="AO48" s="1">
        <f t="shared" si="74"/>
        <v>1.0099476676434784</v>
      </c>
      <c r="AP48" s="1">
        <f t="shared" si="75"/>
        <v>1.009947667643988</v>
      </c>
      <c r="AQ48" s="1">
        <f t="shared" si="76"/>
        <v>1.0099476676440271</v>
      </c>
      <c r="AR48" s="1">
        <f t="shared" si="77"/>
        <v>1.0099476676440298</v>
      </c>
      <c r="AS48" s="1">
        <f t="shared" si="78"/>
        <v>1.0099476676440298</v>
      </c>
      <c r="AT48" s="1">
        <f t="shared" si="79"/>
        <v>1.0099476676440298</v>
      </c>
      <c r="AU48" s="1">
        <f t="shared" si="80"/>
        <v>1.0099476676440298</v>
      </c>
      <c r="AV48" s="1">
        <f t="shared" si="81"/>
        <v>1.0099476676440298</v>
      </c>
      <c r="AW48" s="1">
        <f t="shared" si="82"/>
        <v>1.0099476676440298</v>
      </c>
      <c r="AX48" s="1">
        <f t="shared" si="83"/>
        <v>1.0099476676440298</v>
      </c>
      <c r="AY48" s="1">
        <f t="shared" si="84"/>
        <v>1.0099476676440298</v>
      </c>
      <c r="AZ48" s="1">
        <f t="shared" si="85"/>
        <v>1.0099476676440298</v>
      </c>
      <c r="BA48" s="1">
        <f t="shared" si="86"/>
        <v>1.0099476676440298</v>
      </c>
      <c r="BB48" s="1">
        <f t="shared" si="87"/>
        <v>1.0099476676440298</v>
      </c>
      <c r="BC48" s="1">
        <f t="shared" si="88"/>
        <v>1.0099476676440298</v>
      </c>
      <c r="BD48" s="1">
        <f t="shared" si="89"/>
        <v>1.0099476676440298</v>
      </c>
      <c r="BE48" s="1">
        <f t="shared" si="90"/>
        <v>1.0099476676440298</v>
      </c>
      <c r="BF48" s="1">
        <f t="shared" si="91"/>
        <v>1.0099476676440298</v>
      </c>
      <c r="BG48" s="1">
        <f t="shared" si="92"/>
        <v>1.0099476676440298</v>
      </c>
      <c r="BH48" s="1">
        <f t="shared" si="93"/>
        <v>1.0099476676440298</v>
      </c>
      <c r="BI48" s="1">
        <f t="shared" si="94"/>
        <v>1.0099476676440298</v>
      </c>
      <c r="BJ48" s="1">
        <f t="shared" si="95"/>
        <v>1.0099476676440298</v>
      </c>
      <c r="BK48" s="1">
        <f t="shared" si="96"/>
        <v>1.0099476676440298</v>
      </c>
      <c r="BL48" s="1">
        <f t="shared" si="97"/>
        <v>1.0099476676440298</v>
      </c>
      <c r="BM48" s="1">
        <f t="shared" si="98"/>
        <v>1.0099476676440278</v>
      </c>
      <c r="BN48" s="1">
        <f t="shared" si="99"/>
        <v>1.0099476676440007</v>
      </c>
      <c r="BO48" s="1">
        <f t="shared" si="100"/>
        <v>1.0099476676436001</v>
      </c>
      <c r="BP48" s="1">
        <f t="shared" si="101"/>
        <v>1.0099476676383201</v>
      </c>
      <c r="BQ48" s="1">
        <f t="shared" si="102"/>
        <v>1.0099476675763439</v>
      </c>
      <c r="BR48" s="1">
        <f t="shared" si="103"/>
        <v>1.0099476669286656</v>
      </c>
      <c r="BS48" s="1">
        <f t="shared" si="104"/>
        <v>1.0099476609096179</v>
      </c>
      <c r="BT48" s="1">
        <f t="shared" si="105"/>
        <v>1.0099476112568964</v>
      </c>
      <c r="BU48" s="1">
        <f t="shared" si="106"/>
        <v>1.0099472485684333</v>
      </c>
      <c r="BV48" s="1">
        <f t="shared" si="107"/>
        <v>1.0099449100778428</v>
      </c>
      <c r="BW48" s="1">
        <f t="shared" si="108"/>
        <v>1.0099316519784727</v>
      </c>
      <c r="BX48" s="1">
        <f t="shared" si="109"/>
        <v>1.009865856542324</v>
      </c>
      <c r="BY48" s="1">
        <f t="shared" si="110"/>
        <v>1.009581535530178</v>
      </c>
      <c r="BZ48" s="1">
        <f t="shared" si="111"/>
        <v>1.0085178771483827</v>
      </c>
      <c r="CA48" s="1">
        <f t="shared" si="112"/>
        <v>1.0050939821444653</v>
      </c>
      <c r="CB48" s="1">
        <f t="shared" si="113"/>
        <v>0.99566646281846705</v>
      </c>
      <c r="CC48" s="1">
        <f t="shared" si="114"/>
        <v>0.97356853955346112</v>
      </c>
      <c r="CD48" s="1">
        <f t="shared" si="115"/>
        <v>0.92957562410283923</v>
      </c>
      <c r="CE48" s="1">
        <f t="shared" si="116"/>
        <v>0.85505794929278378</v>
      </c>
      <c r="CF48" s="1">
        <f t="shared" si="117"/>
        <v>0.74694895383705973</v>
      </c>
      <c r="CG48" s="1">
        <f t="shared" si="118"/>
        <v>0.61127157969314028</v>
      </c>
      <c r="CH48" s="1">
        <f t="shared" si="119"/>
        <v>0.4626288209462856</v>
      </c>
      <c r="CI48" s="1">
        <f t="shared" si="120"/>
        <v>0.31985108349514707</v>
      </c>
      <c r="CJ48" s="1">
        <f t="shared" si="121"/>
        <v>0.19974831446108177</v>
      </c>
      <c r="CK48" s="1">
        <f t="shared" si="122"/>
        <v>0.11163556407930532</v>
      </c>
      <c r="CL48" s="1">
        <f t="shared" si="123"/>
        <v>5.546839318303852E-2</v>
      </c>
      <c r="CM48" s="1">
        <f t="shared" si="124"/>
        <v>2.4409379321848692E-2</v>
      </c>
      <c r="CN48" s="1">
        <f t="shared" si="125"/>
        <v>9.4992052514728184E-3</v>
      </c>
      <c r="CO48" s="1">
        <f t="shared" si="126"/>
        <v>3.26970120261984E-3</v>
      </c>
      <c r="CP48" s="1">
        <f t="shared" si="127"/>
        <v>9.966358985977245E-4</v>
      </c>
      <c r="CQ48" s="1">
        <f t="shared" si="128"/>
        <v>2.6947626186128645E-4</v>
      </c>
      <c r="CR48" s="1">
        <f t="shared" si="129"/>
        <v>6.4756601394771752E-5</v>
      </c>
      <c r="CS48" s="1">
        <f t="shared" si="130"/>
        <v>1.3855544516459263E-5</v>
      </c>
      <c r="CT48" s="1">
        <f t="shared" si="131"/>
        <v>2.6438738170929661E-6</v>
      </c>
      <c r="CU48" s="1">
        <f t="shared" si="132"/>
        <v>4.5050401141815905E-7</v>
      </c>
      <c r="CV48" s="1">
        <f t="shared" si="133"/>
        <v>6.8610968221659107E-8</v>
      </c>
      <c r="CW48" s="1">
        <f t="shared" si="134"/>
        <v>9.3440169060138558E-9</v>
      </c>
      <c r="CX48" s="1">
        <f t="shared" si="135"/>
        <v>1.1379460934526971E-9</v>
      </c>
      <c r="CY48" s="1">
        <f t="shared" si="136"/>
        <v>1.2386183452950192E-10</v>
      </c>
      <c r="CZ48" s="1">
        <f t="shared" si="137"/>
        <v>1.2036967851217723E-11</v>
      </c>
      <c r="DA48" s="1">
        <f t="shared" si="138"/>
        <v>1.0426213411067327E-12</v>
      </c>
      <c r="DB48" s="1">
        <f t="shared" si="139"/>
        <v>8.0302250444133632E-14</v>
      </c>
      <c r="DC48" s="1">
        <f t="shared" si="140"/>
        <v>5.4818993065382467E-15</v>
      </c>
      <c r="DD48" s="1">
        <f t="shared" si="141"/>
        <v>3.303182951360983E-16</v>
      </c>
      <c r="DE48" s="1">
        <f t="shared" si="142"/>
        <v>1.7475347330453305E-17</v>
      </c>
      <c r="DF48" s="1">
        <f t="shared" si="143"/>
        <v>8.0626425000126141E-19</v>
      </c>
      <c r="DG48" s="1">
        <f t="shared" si="144"/>
        <v>3.2162429354935961E-20</v>
      </c>
      <c r="DH48" s="1">
        <f t="shared" si="145"/>
        <v>1.0970605612580448E-21</v>
      </c>
      <c r="DI48" s="1">
        <f t="shared" si="146"/>
        <v>3.1537806814311308E-23</v>
      </c>
      <c r="DJ48" s="1">
        <f t="shared" si="147"/>
        <v>7.4939503993651491E-25</v>
      </c>
      <c r="DK48" s="1">
        <f t="shared" si="148"/>
        <v>1.4325739683968854E-26</v>
      </c>
      <c r="DL48" s="1">
        <f t="shared" si="149"/>
        <v>2.1172675148278553E-28</v>
      </c>
      <c r="DM48" s="1">
        <f t="shared" si="150"/>
        <v>2.2703149145711712E-30</v>
      </c>
      <c r="DN48" s="1">
        <f t="shared" si="151"/>
        <v>1.5714457636092941E-32</v>
      </c>
      <c r="DO48" s="1">
        <f t="shared" si="152"/>
        <v>5.2705789404472938E-35</v>
      </c>
      <c r="DP48" s="1">
        <f t="shared" si="153"/>
        <v>0</v>
      </c>
      <c r="DQ48" s="1">
        <f t="shared" si="154"/>
        <v>0</v>
      </c>
      <c r="DR48" s="1">
        <f t="shared" si="155"/>
        <v>0</v>
      </c>
      <c r="DS48" s="1">
        <f t="shared" si="156"/>
        <v>0</v>
      </c>
      <c r="DT48" s="1">
        <f t="shared" si="157"/>
        <v>0</v>
      </c>
      <c r="DU48" s="1">
        <f t="shared" si="158"/>
        <v>0</v>
      </c>
      <c r="DV48" s="1">
        <f t="shared" si="159"/>
        <v>0</v>
      </c>
      <c r="DW48" s="1">
        <f t="shared" si="160"/>
        <v>0</v>
      </c>
      <c r="DX48" s="1">
        <f t="shared" si="161"/>
        <v>0</v>
      </c>
      <c r="DY48" s="1">
        <f t="shared" si="162"/>
        <v>0</v>
      </c>
      <c r="DZ48" s="1">
        <f t="shared" si="163"/>
        <v>0</v>
      </c>
      <c r="EA48" s="1">
        <f t="shared" si="164"/>
        <v>0</v>
      </c>
      <c r="EB48" s="1">
        <f t="shared" si="165"/>
        <v>0</v>
      </c>
      <c r="EC48" s="1">
        <f t="shared" si="166"/>
        <v>0</v>
      </c>
      <c r="ED48" s="1">
        <f t="shared" si="167"/>
        <v>0</v>
      </c>
      <c r="EE48" s="1">
        <f t="shared" si="168"/>
        <v>0</v>
      </c>
      <c r="EF48" s="1">
        <f t="shared" si="169"/>
        <v>0</v>
      </c>
      <c r="EG48" s="1">
        <f t="shared" si="170"/>
        <v>0</v>
      </c>
      <c r="EH48" s="1">
        <f t="shared" si="171"/>
        <v>0</v>
      </c>
      <c r="EI48" s="1">
        <f t="shared" si="172"/>
        <v>0</v>
      </c>
      <c r="EJ48" s="1">
        <f t="shared" si="173"/>
        <v>0</v>
      </c>
      <c r="EK48" s="1">
        <f t="shared" si="174"/>
        <v>0</v>
      </c>
      <c r="EL48" s="1">
        <f t="shared" si="175"/>
        <v>0</v>
      </c>
      <c r="EM48" s="1">
        <f t="shared" si="176"/>
        <v>0</v>
      </c>
      <c r="EN48" s="1">
        <f t="shared" si="177"/>
        <v>0</v>
      </c>
      <c r="EO48" s="1">
        <f t="shared" si="178"/>
        <v>0</v>
      </c>
      <c r="EP48" s="1">
        <f t="shared" si="179"/>
        <v>0</v>
      </c>
      <c r="EQ48" s="1">
        <f t="shared" si="180"/>
        <v>0</v>
      </c>
      <c r="ER48" s="1">
        <f t="shared" si="181"/>
        <v>0</v>
      </c>
      <c r="ES48" s="1">
        <f t="shared" si="182"/>
        <v>0</v>
      </c>
      <c r="ET48" s="1">
        <f t="shared" si="183"/>
        <v>0</v>
      </c>
      <c r="EU48" s="1">
        <f t="shared" si="184"/>
        <v>0</v>
      </c>
      <c r="EV48" s="1">
        <f t="shared" si="185"/>
        <v>0</v>
      </c>
      <c r="EW48" s="1">
        <f t="shared" si="186"/>
        <v>0</v>
      </c>
      <c r="EX48" s="1">
        <f t="shared" si="187"/>
        <v>0</v>
      </c>
      <c r="EY48" s="1">
        <f t="shared" si="188"/>
        <v>0</v>
      </c>
      <c r="EZ48" s="1">
        <f t="shared" si="189"/>
        <v>0</v>
      </c>
      <c r="FA48" s="1">
        <f t="shared" si="190"/>
        <v>0</v>
      </c>
      <c r="FB48" s="1">
        <f t="shared" si="191"/>
        <v>0</v>
      </c>
      <c r="FC48" s="1">
        <f t="shared" si="192"/>
        <v>0</v>
      </c>
      <c r="FD48" s="75">
        <f t="shared" si="43"/>
        <v>0</v>
      </c>
    </row>
    <row r="49" spans="7:160" x14ac:dyDescent="0.35">
      <c r="G49" t="str">
        <f t="shared" si="193"/>
        <v>Refd, t=0.17</v>
      </c>
      <c r="H49" s="76">
        <f t="shared" si="194"/>
        <v>0.17000000000000007</v>
      </c>
      <c r="I49" s="1">
        <f t="shared" si="36"/>
        <v>0</v>
      </c>
      <c r="J49" s="22">
        <f t="shared" si="37"/>
        <v>4.5930339997780888E-6</v>
      </c>
      <c r="K49" s="1">
        <f t="shared" si="44"/>
        <v>2.3921540105306399E-5</v>
      </c>
      <c r="L49" s="1">
        <f t="shared" si="45"/>
        <v>1.2095366841536693E-4</v>
      </c>
      <c r="M49" s="1">
        <f t="shared" si="46"/>
        <v>5.3551018704391898E-4</v>
      </c>
      <c r="N49" s="1">
        <f t="shared" si="47"/>
        <v>2.0548839756969334E-3</v>
      </c>
      <c r="O49" s="1">
        <f t="shared" si="48"/>
        <v>6.8035008436163969E-3</v>
      </c>
      <c r="P49" s="1">
        <f t="shared" si="49"/>
        <v>1.9383604238677063E-2</v>
      </c>
      <c r="Q49" s="1">
        <f t="shared" si="50"/>
        <v>4.7526707143572704E-2</v>
      </c>
      <c r="R49" s="1">
        <f t="shared" si="51"/>
        <v>0.1007103092638883</v>
      </c>
      <c r="S49" s="1">
        <f t="shared" si="52"/>
        <v>0.18610848713428543</v>
      </c>
      <c r="T49" s="1">
        <f t="shared" si="53"/>
        <v>0.30386518542630192</v>
      </c>
      <c r="U49" s="1">
        <f t="shared" si="54"/>
        <v>0.44492031157738821</v>
      </c>
      <c r="V49" s="1">
        <f t="shared" si="55"/>
        <v>0.59288927449184081</v>
      </c>
      <c r="W49" s="1">
        <f t="shared" si="56"/>
        <v>0.72918092600617357</v>
      </c>
      <c r="X49" s="1">
        <f t="shared" si="57"/>
        <v>0.83923796261105488</v>
      </c>
      <c r="Y49" s="1">
        <f t="shared" si="58"/>
        <v>0.91693608491572531</v>
      </c>
      <c r="Z49" s="1">
        <f t="shared" si="59"/>
        <v>0.96480827928661328</v>
      </c>
      <c r="AA49" s="1">
        <f t="shared" si="60"/>
        <v>0.99055191040202506</v>
      </c>
      <c r="AB49" s="1">
        <f t="shared" si="61"/>
        <v>1.0026556322213338</v>
      </c>
      <c r="AC49" s="1">
        <f t="shared" si="62"/>
        <v>1.0076450646410224</v>
      </c>
      <c r="AD49" s="1">
        <f t="shared" si="63"/>
        <v>1.0094543915200493</v>
      </c>
      <c r="AE49" s="1">
        <f t="shared" si="64"/>
        <v>1.0100335748508371</v>
      </c>
      <c r="AF49" s="1">
        <f t="shared" si="65"/>
        <v>1.0101977765824588</v>
      </c>
      <c r="AG49" s="1">
        <f t="shared" si="66"/>
        <v>1.0102391280190364</v>
      </c>
      <c r="AH49" s="1">
        <f t="shared" si="67"/>
        <v>1.0102484019240978</v>
      </c>
      <c r="AI49" s="1">
        <f t="shared" si="68"/>
        <v>1.0102502580212276</v>
      </c>
      <c r="AJ49" s="1">
        <f t="shared" si="69"/>
        <v>1.0102505900686469</v>
      </c>
      <c r="AK49" s="1">
        <f t="shared" si="70"/>
        <v>1.0102506432230163</v>
      </c>
      <c r="AL49" s="1">
        <f t="shared" si="71"/>
        <v>1.0102506508415818</v>
      </c>
      <c r="AM49" s="1">
        <f t="shared" si="72"/>
        <v>1.0102506518193368</v>
      </c>
      <c r="AN49" s="1">
        <f t="shared" si="73"/>
        <v>1.0102506519316412</v>
      </c>
      <c r="AO49" s="1">
        <f t="shared" si="74"/>
        <v>1.0102506519431729</v>
      </c>
      <c r="AP49" s="1">
        <f t="shared" si="75"/>
        <v>1.0102506519442298</v>
      </c>
      <c r="AQ49" s="1">
        <f t="shared" si="76"/>
        <v>1.0102506519443166</v>
      </c>
      <c r="AR49" s="1">
        <f t="shared" si="77"/>
        <v>1.0102506519443228</v>
      </c>
      <c r="AS49" s="1">
        <f t="shared" si="78"/>
        <v>1.0102506519443231</v>
      </c>
      <c r="AT49" s="1">
        <f t="shared" si="79"/>
        <v>1.0102506519443231</v>
      </c>
      <c r="AU49" s="1">
        <f t="shared" si="80"/>
        <v>1.0102506519443231</v>
      </c>
      <c r="AV49" s="1">
        <f t="shared" si="81"/>
        <v>1.0102506519443231</v>
      </c>
      <c r="AW49" s="1">
        <f t="shared" si="82"/>
        <v>1.0102506519443231</v>
      </c>
      <c r="AX49" s="1">
        <f t="shared" si="83"/>
        <v>1.0102506519443231</v>
      </c>
      <c r="AY49" s="1">
        <f t="shared" si="84"/>
        <v>1.0102506519443231</v>
      </c>
      <c r="AZ49" s="1">
        <f t="shared" si="85"/>
        <v>1.0102506519443231</v>
      </c>
      <c r="BA49" s="1">
        <f t="shared" si="86"/>
        <v>1.0102506519443231</v>
      </c>
      <c r="BB49" s="1">
        <f t="shared" si="87"/>
        <v>1.0102506519443231</v>
      </c>
      <c r="BC49" s="1">
        <f t="shared" si="88"/>
        <v>1.0102506519443231</v>
      </c>
      <c r="BD49" s="1">
        <f t="shared" si="89"/>
        <v>1.0102506519443231</v>
      </c>
      <c r="BE49" s="1">
        <f t="shared" si="90"/>
        <v>1.0102506519443231</v>
      </c>
      <c r="BF49" s="1">
        <f t="shared" si="91"/>
        <v>1.0102506519443231</v>
      </c>
      <c r="BG49" s="1">
        <f t="shared" si="92"/>
        <v>1.0102506519443231</v>
      </c>
      <c r="BH49" s="1">
        <f t="shared" si="93"/>
        <v>1.0102506519443231</v>
      </c>
      <c r="BI49" s="1">
        <f t="shared" si="94"/>
        <v>1.0102506519443231</v>
      </c>
      <c r="BJ49" s="1">
        <f t="shared" si="95"/>
        <v>1.0102506519443231</v>
      </c>
      <c r="BK49" s="1">
        <f t="shared" si="96"/>
        <v>1.0102506519443231</v>
      </c>
      <c r="BL49" s="1">
        <f t="shared" si="97"/>
        <v>1.0102506519443228</v>
      </c>
      <c r="BM49" s="1">
        <f t="shared" si="98"/>
        <v>1.0102506519443197</v>
      </c>
      <c r="BN49" s="1">
        <f t="shared" si="99"/>
        <v>1.0102506519442733</v>
      </c>
      <c r="BO49" s="1">
        <f t="shared" si="100"/>
        <v>1.0102506519436238</v>
      </c>
      <c r="BP49" s="1">
        <f t="shared" si="101"/>
        <v>1.010250651935499</v>
      </c>
      <c r="BQ49" s="1">
        <f t="shared" si="102"/>
        <v>1.0102506518446728</v>
      </c>
      <c r="BR49" s="1">
        <f t="shared" si="103"/>
        <v>1.010250650938133</v>
      </c>
      <c r="BS49" s="1">
        <f t="shared" si="104"/>
        <v>1.0102506428705054</v>
      </c>
      <c r="BT49" s="1">
        <f t="shared" si="105"/>
        <v>1.0102505789784735</v>
      </c>
      <c r="BU49" s="1">
        <f t="shared" si="106"/>
        <v>1.0102501298372897</v>
      </c>
      <c r="BV49" s="1">
        <f t="shared" si="107"/>
        <v>1.0102473361638842</v>
      </c>
      <c r="BW49" s="1">
        <f t="shared" si="108"/>
        <v>1.010232019451903</v>
      </c>
      <c r="BX49" s="1">
        <f t="shared" si="109"/>
        <v>1.0101583289456657</v>
      </c>
      <c r="BY49" s="1">
        <f t="shared" si="110"/>
        <v>1.0098487956414171</v>
      </c>
      <c r="BZ49" s="1">
        <f t="shared" si="111"/>
        <v>1.0087199535545441</v>
      </c>
      <c r="CA49" s="1">
        <f t="shared" si="112"/>
        <v>1.005166336557026</v>
      </c>
      <c r="CB49" s="1">
        <f t="shared" si="113"/>
        <v>0.99556296188422677</v>
      </c>
      <c r="CC49" s="1">
        <f t="shared" si="114"/>
        <v>0.97338126953230775</v>
      </c>
      <c r="CD49" s="1">
        <f t="shared" si="115"/>
        <v>0.92967674172309889</v>
      </c>
      <c r="CE49" s="1">
        <f t="shared" si="116"/>
        <v>0.85608998274516279</v>
      </c>
      <c r="CF49" s="1">
        <f t="shared" si="117"/>
        <v>0.74955477900746692</v>
      </c>
      <c r="CG49" s="1">
        <f t="shared" si="118"/>
        <v>0.61572643647670344</v>
      </c>
      <c r="CH49" s="1">
        <f t="shared" si="119"/>
        <v>0.46863581586489172</v>
      </c>
      <c r="CI49" s="1">
        <f t="shared" si="120"/>
        <v>0.32659316622285833</v>
      </c>
      <c r="CJ49" s="1">
        <f t="shared" si="121"/>
        <v>0.20616456754035584</v>
      </c>
      <c r="CK49" s="1">
        <f t="shared" si="122"/>
        <v>0.11683495660293193</v>
      </c>
      <c r="CL49" s="1">
        <f t="shared" si="123"/>
        <v>5.9059098737354626E-2</v>
      </c>
      <c r="CM49" s="1">
        <f t="shared" si="124"/>
        <v>2.6526922797378255E-2</v>
      </c>
      <c r="CN49" s="1">
        <f t="shared" si="125"/>
        <v>1.0569746491873115E-2</v>
      </c>
      <c r="CO49" s="1">
        <f t="shared" si="126"/>
        <v>3.7360763449144495E-3</v>
      </c>
      <c r="CP49" s="1">
        <f t="shared" si="127"/>
        <v>1.1727021827738465E-3</v>
      </c>
      <c r="CQ49" s="1">
        <f t="shared" si="128"/>
        <v>3.2739651276911968E-4</v>
      </c>
      <c r="CR49" s="1">
        <f t="shared" si="129"/>
        <v>8.1444995770311152E-5</v>
      </c>
      <c r="CS49" s="1">
        <f t="shared" si="130"/>
        <v>1.8085981055966649E-5</v>
      </c>
      <c r="CT49" s="1">
        <f t="shared" si="131"/>
        <v>3.5910067257472526E-6</v>
      </c>
      <c r="CU49" s="1">
        <f t="shared" si="132"/>
        <v>6.3837814609707678E-7</v>
      </c>
      <c r="CV49" s="1">
        <f t="shared" si="133"/>
        <v>1.0171188872934703E-7</v>
      </c>
      <c r="CW49" s="1">
        <f t="shared" si="134"/>
        <v>1.4533643552506678E-8</v>
      </c>
      <c r="CX49" s="1">
        <f t="shared" si="135"/>
        <v>1.8628608010909778E-9</v>
      </c>
      <c r="CY49" s="1">
        <f t="shared" si="136"/>
        <v>2.1413381219535565E-10</v>
      </c>
      <c r="CZ49" s="1">
        <f t="shared" si="137"/>
        <v>2.2058196892745912E-11</v>
      </c>
      <c r="DA49" s="1">
        <f t="shared" si="138"/>
        <v>2.0336694564135209E-12</v>
      </c>
      <c r="DB49" s="1">
        <f t="shared" si="139"/>
        <v>1.6749439252067954E-13</v>
      </c>
      <c r="DC49" s="1">
        <f t="shared" si="140"/>
        <v>1.2291839100975968E-14</v>
      </c>
      <c r="DD49" s="1">
        <f t="shared" si="141"/>
        <v>8.0107519584606779E-16</v>
      </c>
      <c r="DE49" s="1">
        <f t="shared" si="142"/>
        <v>4.6164106018130177E-17</v>
      </c>
      <c r="DF49" s="1">
        <f t="shared" si="143"/>
        <v>2.3396362883040976E-18</v>
      </c>
      <c r="DG49" s="1">
        <f t="shared" si="144"/>
        <v>1.0356706718981923E-19</v>
      </c>
      <c r="DH49" s="1">
        <f t="shared" si="145"/>
        <v>3.9695416399093774E-21</v>
      </c>
      <c r="DI49" s="1">
        <f t="shared" si="146"/>
        <v>1.3027272477661159E-22</v>
      </c>
      <c r="DJ49" s="1">
        <f t="shared" si="147"/>
        <v>3.6077151234578715E-24</v>
      </c>
      <c r="DK49" s="1">
        <f t="shared" si="148"/>
        <v>8.2680205502425672E-26</v>
      </c>
      <c r="DL49" s="1">
        <f t="shared" si="149"/>
        <v>1.5260842888198388E-27</v>
      </c>
      <c r="DM49" s="1">
        <f t="shared" si="150"/>
        <v>2.1800173674380178E-29</v>
      </c>
      <c r="DN49" s="1">
        <f t="shared" si="151"/>
        <v>2.261615375988663E-31</v>
      </c>
      <c r="DO49" s="1">
        <f t="shared" si="152"/>
        <v>1.5159397265882719E-33</v>
      </c>
      <c r="DP49" s="1">
        <f t="shared" si="153"/>
        <v>4.927991309318219E-36</v>
      </c>
      <c r="DQ49" s="1">
        <f t="shared" si="154"/>
        <v>0</v>
      </c>
      <c r="DR49" s="1">
        <f t="shared" si="155"/>
        <v>0</v>
      </c>
      <c r="DS49" s="1">
        <f t="shared" si="156"/>
        <v>0</v>
      </c>
      <c r="DT49" s="1">
        <f t="shared" si="157"/>
        <v>0</v>
      </c>
      <c r="DU49" s="1">
        <f t="shared" si="158"/>
        <v>0</v>
      </c>
      <c r="DV49" s="1">
        <f t="shared" si="159"/>
        <v>0</v>
      </c>
      <c r="DW49" s="1">
        <f t="shared" si="160"/>
        <v>0</v>
      </c>
      <c r="DX49" s="1">
        <f t="shared" si="161"/>
        <v>0</v>
      </c>
      <c r="DY49" s="1">
        <f t="shared" si="162"/>
        <v>0</v>
      </c>
      <c r="DZ49" s="1">
        <f t="shared" si="163"/>
        <v>0</v>
      </c>
      <c r="EA49" s="1">
        <f t="shared" si="164"/>
        <v>0</v>
      </c>
      <c r="EB49" s="1">
        <f t="shared" si="165"/>
        <v>0</v>
      </c>
      <c r="EC49" s="1">
        <f t="shared" si="166"/>
        <v>0</v>
      </c>
      <c r="ED49" s="1">
        <f t="shared" si="167"/>
        <v>0</v>
      </c>
      <c r="EE49" s="1">
        <f t="shared" si="168"/>
        <v>0</v>
      </c>
      <c r="EF49" s="1">
        <f t="shared" si="169"/>
        <v>0</v>
      </c>
      <c r="EG49" s="1">
        <f t="shared" si="170"/>
        <v>0</v>
      </c>
      <c r="EH49" s="1">
        <f t="shared" si="171"/>
        <v>0</v>
      </c>
      <c r="EI49" s="1">
        <f t="shared" si="172"/>
        <v>0</v>
      </c>
      <c r="EJ49" s="1">
        <f t="shared" si="173"/>
        <v>0</v>
      </c>
      <c r="EK49" s="1">
        <f t="shared" si="174"/>
        <v>0</v>
      </c>
      <c r="EL49" s="1">
        <f t="shared" si="175"/>
        <v>0</v>
      </c>
      <c r="EM49" s="1">
        <f t="shared" si="176"/>
        <v>0</v>
      </c>
      <c r="EN49" s="1">
        <f t="shared" si="177"/>
        <v>0</v>
      </c>
      <c r="EO49" s="1">
        <f t="shared" si="178"/>
        <v>0</v>
      </c>
      <c r="EP49" s="1">
        <f t="shared" si="179"/>
        <v>0</v>
      </c>
      <c r="EQ49" s="1">
        <f t="shared" si="180"/>
        <v>0</v>
      </c>
      <c r="ER49" s="1">
        <f t="shared" si="181"/>
        <v>0</v>
      </c>
      <c r="ES49" s="1">
        <f t="shared" si="182"/>
        <v>0</v>
      </c>
      <c r="ET49" s="1">
        <f t="shared" si="183"/>
        <v>0</v>
      </c>
      <c r="EU49" s="1">
        <f t="shared" si="184"/>
        <v>0</v>
      </c>
      <c r="EV49" s="1">
        <f t="shared" si="185"/>
        <v>0</v>
      </c>
      <c r="EW49" s="1">
        <f t="shared" si="186"/>
        <v>0</v>
      </c>
      <c r="EX49" s="1">
        <f t="shared" si="187"/>
        <v>0</v>
      </c>
      <c r="EY49" s="1">
        <f t="shared" si="188"/>
        <v>0</v>
      </c>
      <c r="EZ49" s="1">
        <f t="shared" si="189"/>
        <v>0</v>
      </c>
      <c r="FA49" s="1">
        <f t="shared" si="190"/>
        <v>0</v>
      </c>
      <c r="FB49" s="1">
        <f t="shared" si="191"/>
        <v>0</v>
      </c>
      <c r="FC49" s="1">
        <f t="shared" si="192"/>
        <v>0</v>
      </c>
      <c r="FD49" s="75">
        <f t="shared" si="43"/>
        <v>0</v>
      </c>
    </row>
    <row r="50" spans="7:160" x14ac:dyDescent="0.35">
      <c r="G50" t="str">
        <f t="shared" si="193"/>
        <v>Refd, t=0.18</v>
      </c>
      <c r="H50" s="76">
        <f t="shared" si="194"/>
        <v>0.17500000000000007</v>
      </c>
      <c r="I50" s="1">
        <f t="shared" si="36"/>
        <v>0</v>
      </c>
      <c r="J50" s="22">
        <f t="shared" si="37"/>
        <v>5.2881544511835822E-6</v>
      </c>
      <c r="K50" s="1">
        <f t="shared" si="44"/>
        <v>2.6686196225641755E-5</v>
      </c>
      <c r="L50" s="1">
        <f t="shared" si="45"/>
        <v>1.3125990640508838E-4</v>
      </c>
      <c r="M50" s="1">
        <f t="shared" si="46"/>
        <v>5.671364871901169E-4</v>
      </c>
      <c r="N50" s="1">
        <f t="shared" si="47"/>
        <v>2.1302732544579159E-3</v>
      </c>
      <c r="O50" s="1">
        <f t="shared" si="48"/>
        <v>6.9270827638578687E-3</v>
      </c>
      <c r="P50" s="1">
        <f t="shared" si="49"/>
        <v>1.9453635442842468E-2</v>
      </c>
      <c r="Q50" s="1">
        <f t="shared" si="50"/>
        <v>4.7197774522787554E-2</v>
      </c>
      <c r="R50" s="1">
        <f t="shared" si="51"/>
        <v>9.9339342879622011E-2</v>
      </c>
      <c r="S50" s="1">
        <f t="shared" si="52"/>
        <v>0.1829502776168459</v>
      </c>
      <c r="T50" s="1">
        <f t="shared" si="53"/>
        <v>0.29846524048294959</v>
      </c>
      <c r="U50" s="1">
        <f t="shared" si="54"/>
        <v>0.43743525703135983</v>
      </c>
      <c r="V50" s="1">
        <f t="shared" si="55"/>
        <v>0.58413725078301415</v>
      </c>
      <c r="W50" s="1">
        <f t="shared" si="56"/>
        <v>0.72040733894496611</v>
      </c>
      <c r="X50" s="1">
        <f t="shared" si="57"/>
        <v>0.8316743066405905</v>
      </c>
      <c r="Y50" s="1">
        <f t="shared" si="58"/>
        <v>0.91134769604790622</v>
      </c>
      <c r="Z50" s="1">
        <f t="shared" si="59"/>
        <v>0.96129950147120657</v>
      </c>
      <c r="AA50" s="1">
        <f t="shared" si="60"/>
        <v>0.98872078895167226</v>
      </c>
      <c r="AB50" s="1">
        <f t="shared" si="61"/>
        <v>1.0019213910631688</v>
      </c>
      <c r="AC50" s="1">
        <f t="shared" si="62"/>
        <v>1.0075086348012334</v>
      </c>
      <c r="AD50" s="1">
        <f t="shared" si="63"/>
        <v>1.0095944134554808</v>
      </c>
      <c r="AE50" s="1">
        <f t="shared" si="64"/>
        <v>1.0102834511366932</v>
      </c>
      <c r="AF50" s="1">
        <f t="shared" si="65"/>
        <v>1.0104855258249545</v>
      </c>
      <c r="AG50" s="1">
        <f t="shared" si="66"/>
        <v>1.0105382908431859</v>
      </c>
      <c r="AH50" s="1">
        <f t="shared" si="67"/>
        <v>1.0105505894663973</v>
      </c>
      <c r="AI50" s="1">
        <f t="shared" si="68"/>
        <v>1.01055315378567</v>
      </c>
      <c r="AJ50" s="1">
        <f t="shared" si="69"/>
        <v>1.0105536328884299</v>
      </c>
      <c r="AK50" s="1">
        <f t="shared" si="70"/>
        <v>1.010553713197204</v>
      </c>
      <c r="AL50" s="1">
        <f t="shared" si="71"/>
        <v>1.0105537252839309</v>
      </c>
      <c r="AM50" s="1">
        <f t="shared" si="72"/>
        <v>1.0105537269177034</v>
      </c>
      <c r="AN50" s="1">
        <f t="shared" si="73"/>
        <v>1.0105537271160028</v>
      </c>
      <c r="AO50" s="1">
        <f t="shared" si="74"/>
        <v>1.0105537271375988</v>
      </c>
      <c r="AP50" s="1">
        <f t="shared" si="75"/>
        <v>1.0105537271397065</v>
      </c>
      <c r="AQ50" s="1">
        <f t="shared" si="76"/>
        <v>1.010553727139891</v>
      </c>
      <c r="AR50" s="1">
        <f t="shared" si="77"/>
        <v>1.0105537271399054</v>
      </c>
      <c r="AS50" s="1">
        <f t="shared" si="78"/>
        <v>1.0105537271399063</v>
      </c>
      <c r="AT50" s="1">
        <f t="shared" si="79"/>
        <v>1.0105537271399063</v>
      </c>
      <c r="AU50" s="1">
        <f t="shared" si="80"/>
        <v>1.0105537271399063</v>
      </c>
      <c r="AV50" s="1">
        <f t="shared" si="81"/>
        <v>1.0105537271399063</v>
      </c>
      <c r="AW50" s="1">
        <f t="shared" si="82"/>
        <v>1.0105537271399063</v>
      </c>
      <c r="AX50" s="1">
        <f t="shared" si="83"/>
        <v>1.0105537271399063</v>
      </c>
      <c r="AY50" s="1">
        <f t="shared" si="84"/>
        <v>1.0105537271399063</v>
      </c>
      <c r="AZ50" s="1">
        <f t="shared" si="85"/>
        <v>1.0105537271399063</v>
      </c>
      <c r="BA50" s="1">
        <f t="shared" si="86"/>
        <v>1.0105537271399063</v>
      </c>
      <c r="BB50" s="1">
        <f t="shared" si="87"/>
        <v>1.0105537271399063</v>
      </c>
      <c r="BC50" s="1">
        <f t="shared" si="88"/>
        <v>1.0105537271399063</v>
      </c>
      <c r="BD50" s="1">
        <f t="shared" si="89"/>
        <v>1.0105537271399063</v>
      </c>
      <c r="BE50" s="1">
        <f t="shared" si="90"/>
        <v>1.0105537271399063</v>
      </c>
      <c r="BF50" s="1">
        <f t="shared" si="91"/>
        <v>1.0105537271399063</v>
      </c>
      <c r="BG50" s="1">
        <f t="shared" si="92"/>
        <v>1.0105537271399063</v>
      </c>
      <c r="BH50" s="1">
        <f t="shared" si="93"/>
        <v>1.0105537271399063</v>
      </c>
      <c r="BI50" s="1">
        <f t="shared" si="94"/>
        <v>1.0105537271399063</v>
      </c>
      <c r="BJ50" s="1">
        <f t="shared" si="95"/>
        <v>1.0105537271399063</v>
      </c>
      <c r="BK50" s="1">
        <f t="shared" si="96"/>
        <v>1.0105537271399063</v>
      </c>
      <c r="BL50" s="1">
        <f t="shared" si="97"/>
        <v>1.0105537271399059</v>
      </c>
      <c r="BM50" s="1">
        <f t="shared" si="98"/>
        <v>1.0105537271399005</v>
      </c>
      <c r="BN50" s="1">
        <f t="shared" si="99"/>
        <v>1.0105537271398235</v>
      </c>
      <c r="BO50" s="1">
        <f t="shared" si="100"/>
        <v>1.0105537271387959</v>
      </c>
      <c r="BP50" s="1">
        <f t="shared" si="101"/>
        <v>1.0105537271265574</v>
      </c>
      <c r="BQ50" s="1">
        <f t="shared" si="102"/>
        <v>1.0105537269959275</v>
      </c>
      <c r="BR50" s="1">
        <f t="shared" si="103"/>
        <v>1.010553725747775</v>
      </c>
      <c r="BS50" s="1">
        <f t="shared" si="104"/>
        <v>1.0105537150881896</v>
      </c>
      <c r="BT50" s="1">
        <f t="shared" si="105"/>
        <v>1.0105536338846512</v>
      </c>
      <c r="BU50" s="1">
        <f t="shared" si="106"/>
        <v>1.0105530835344521</v>
      </c>
      <c r="BV50" s="1">
        <f t="shared" si="107"/>
        <v>1.0105497756760025</v>
      </c>
      <c r="BW50" s="1">
        <f t="shared" si="108"/>
        <v>1.0105322104967909</v>
      </c>
      <c r="BX50" s="1">
        <f t="shared" si="109"/>
        <v>1.0104501653891036</v>
      </c>
      <c r="BY50" s="1">
        <f t="shared" si="110"/>
        <v>1.0101147318402395</v>
      </c>
      <c r="BZ50" s="1">
        <f t="shared" si="111"/>
        <v>1.0089207671950804</v>
      </c>
      <c r="CA50" s="1">
        <f t="shared" si="112"/>
        <v>1.0052410002240915</v>
      </c>
      <c r="CB50" s="1">
        <f t="shared" si="113"/>
        <v>0.99547184691159163</v>
      </c>
      <c r="CC50" s="1">
        <f t="shared" si="114"/>
        <v>0.9732197997575307</v>
      </c>
      <c r="CD50" s="1">
        <f t="shared" si="115"/>
        <v>0.92980602094458409</v>
      </c>
      <c r="CE50" s="1">
        <f t="shared" si="116"/>
        <v>0.85712627726837765</v>
      </c>
      <c r="CF50" s="1">
        <f t="shared" si="117"/>
        <v>0.75211899111081792</v>
      </c>
      <c r="CG50" s="1">
        <f t="shared" si="118"/>
        <v>0.62009533912699399</v>
      </c>
      <c r="CH50" s="1">
        <f t="shared" si="119"/>
        <v>0.47453681671650871</v>
      </c>
      <c r="CI50" s="1">
        <f t="shared" si="120"/>
        <v>0.33324479849127298</v>
      </c>
      <c r="CJ50" s="1">
        <f t="shared" si="121"/>
        <v>0.21253951172462829</v>
      </c>
      <c r="CK50" s="1">
        <f t="shared" si="122"/>
        <v>0.12205560521575518</v>
      </c>
      <c r="CL50" s="1">
        <f t="shared" si="123"/>
        <v>6.2716975803132888E-2</v>
      </c>
      <c r="CM50" s="1">
        <f t="shared" si="124"/>
        <v>2.8724022206111186E-2</v>
      </c>
      <c r="CN50" s="1">
        <f t="shared" si="125"/>
        <v>1.1705170840190958E-2</v>
      </c>
      <c r="CO50" s="1">
        <f t="shared" si="126"/>
        <v>4.2433544681037393E-3</v>
      </c>
      <c r="CP50" s="1">
        <f t="shared" si="127"/>
        <v>1.3696837060283768E-3</v>
      </c>
      <c r="CQ50" s="1">
        <f t="shared" si="128"/>
        <v>3.9423035771168501E-4</v>
      </c>
      <c r="CR50" s="1">
        <f t="shared" si="129"/>
        <v>1.0135653569188713E-4</v>
      </c>
      <c r="CS50" s="1">
        <f t="shared" si="130"/>
        <v>2.3317980949169272E-5</v>
      </c>
      <c r="CT50" s="1">
        <f t="shared" si="131"/>
        <v>4.8081485224093755E-6</v>
      </c>
      <c r="CU50" s="1">
        <f t="shared" si="132"/>
        <v>8.8986290442124447E-7</v>
      </c>
      <c r="CV50" s="1">
        <f t="shared" si="133"/>
        <v>1.4798180082644589E-7</v>
      </c>
      <c r="CW50" s="1">
        <f t="shared" si="134"/>
        <v>2.2129231628820673E-8</v>
      </c>
      <c r="CX50" s="1">
        <f t="shared" si="135"/>
        <v>2.97691286907762E-9</v>
      </c>
      <c r="CY50" s="1">
        <f t="shared" si="136"/>
        <v>3.6024623268154147E-10</v>
      </c>
      <c r="CZ50" s="1">
        <f t="shared" si="137"/>
        <v>3.9198289971549652E-11</v>
      </c>
      <c r="DA50" s="1">
        <f t="shared" si="138"/>
        <v>3.8314463851645724E-12</v>
      </c>
      <c r="DB50" s="1">
        <f t="shared" si="139"/>
        <v>3.3593265212334949E-13</v>
      </c>
      <c r="DC50" s="1">
        <f t="shared" si="140"/>
        <v>2.6366157951955064E-14</v>
      </c>
      <c r="DD50" s="1">
        <f t="shared" si="141"/>
        <v>1.8474293343883593E-15</v>
      </c>
      <c r="DE50" s="1">
        <f t="shared" si="142"/>
        <v>1.1515915491462519E-16</v>
      </c>
      <c r="DF50" s="1">
        <f t="shared" si="143"/>
        <v>6.3579828937684709E-18</v>
      </c>
      <c r="DG50" s="1">
        <f t="shared" si="144"/>
        <v>3.0918558451425641E-19</v>
      </c>
      <c r="DH50" s="1">
        <f t="shared" si="145"/>
        <v>1.3151338021482373E-20</v>
      </c>
      <c r="DI50" s="1">
        <f t="shared" si="146"/>
        <v>4.8500545788660076E-22</v>
      </c>
      <c r="DJ50" s="1">
        <f t="shared" si="147"/>
        <v>1.5334203303397048E-23</v>
      </c>
      <c r="DK50" s="1">
        <f t="shared" si="148"/>
        <v>4.0959149399340055E-25</v>
      </c>
      <c r="DL50" s="1">
        <f t="shared" si="149"/>
        <v>9.0637869545014361E-27</v>
      </c>
      <c r="DM50" s="1">
        <f t="shared" si="150"/>
        <v>1.6170600674094337E-28</v>
      </c>
      <c r="DN50" s="1">
        <f t="shared" si="151"/>
        <v>2.2349664890714066E-30</v>
      </c>
      <c r="DO50" s="1">
        <f t="shared" si="152"/>
        <v>2.2453972468849031E-32</v>
      </c>
      <c r="DP50" s="1">
        <f t="shared" si="153"/>
        <v>1.4588061633452713E-34</v>
      </c>
      <c r="DQ50" s="1">
        <f t="shared" si="154"/>
        <v>4.6002798872485567E-37</v>
      </c>
      <c r="DR50" s="1">
        <f t="shared" si="155"/>
        <v>0</v>
      </c>
      <c r="DS50" s="1">
        <f t="shared" si="156"/>
        <v>0</v>
      </c>
      <c r="DT50" s="1">
        <f t="shared" si="157"/>
        <v>0</v>
      </c>
      <c r="DU50" s="1">
        <f t="shared" si="158"/>
        <v>0</v>
      </c>
      <c r="DV50" s="1">
        <f t="shared" si="159"/>
        <v>0</v>
      </c>
      <c r="DW50" s="1">
        <f t="shared" si="160"/>
        <v>0</v>
      </c>
      <c r="DX50" s="1">
        <f t="shared" si="161"/>
        <v>0</v>
      </c>
      <c r="DY50" s="1">
        <f t="shared" si="162"/>
        <v>0</v>
      </c>
      <c r="DZ50" s="1">
        <f t="shared" si="163"/>
        <v>0</v>
      </c>
      <c r="EA50" s="1">
        <f t="shared" si="164"/>
        <v>0</v>
      </c>
      <c r="EB50" s="1">
        <f t="shared" si="165"/>
        <v>0</v>
      </c>
      <c r="EC50" s="1">
        <f t="shared" si="166"/>
        <v>0</v>
      </c>
      <c r="ED50" s="1">
        <f t="shared" si="167"/>
        <v>0</v>
      </c>
      <c r="EE50" s="1">
        <f t="shared" si="168"/>
        <v>0</v>
      </c>
      <c r="EF50" s="1">
        <f t="shared" si="169"/>
        <v>0</v>
      </c>
      <c r="EG50" s="1">
        <f t="shared" si="170"/>
        <v>0</v>
      </c>
      <c r="EH50" s="1">
        <f t="shared" si="171"/>
        <v>0</v>
      </c>
      <c r="EI50" s="1">
        <f t="shared" si="172"/>
        <v>0</v>
      </c>
      <c r="EJ50" s="1">
        <f t="shared" si="173"/>
        <v>0</v>
      </c>
      <c r="EK50" s="1">
        <f t="shared" si="174"/>
        <v>0</v>
      </c>
      <c r="EL50" s="1">
        <f t="shared" si="175"/>
        <v>0</v>
      </c>
      <c r="EM50" s="1">
        <f t="shared" si="176"/>
        <v>0</v>
      </c>
      <c r="EN50" s="1">
        <f t="shared" si="177"/>
        <v>0</v>
      </c>
      <c r="EO50" s="1">
        <f t="shared" si="178"/>
        <v>0</v>
      </c>
      <c r="EP50" s="1">
        <f t="shared" si="179"/>
        <v>0</v>
      </c>
      <c r="EQ50" s="1">
        <f t="shared" si="180"/>
        <v>0</v>
      </c>
      <c r="ER50" s="1">
        <f t="shared" si="181"/>
        <v>0</v>
      </c>
      <c r="ES50" s="1">
        <f t="shared" si="182"/>
        <v>0</v>
      </c>
      <c r="ET50" s="1">
        <f t="shared" si="183"/>
        <v>0</v>
      </c>
      <c r="EU50" s="1">
        <f t="shared" si="184"/>
        <v>0</v>
      </c>
      <c r="EV50" s="1">
        <f t="shared" si="185"/>
        <v>0</v>
      </c>
      <c r="EW50" s="1">
        <f t="shared" si="186"/>
        <v>0</v>
      </c>
      <c r="EX50" s="1">
        <f t="shared" si="187"/>
        <v>0</v>
      </c>
      <c r="EY50" s="1">
        <f t="shared" si="188"/>
        <v>0</v>
      </c>
      <c r="EZ50" s="1">
        <f t="shared" si="189"/>
        <v>0</v>
      </c>
      <c r="FA50" s="1">
        <f t="shared" si="190"/>
        <v>0</v>
      </c>
      <c r="FB50" s="1">
        <f t="shared" si="191"/>
        <v>0</v>
      </c>
      <c r="FC50" s="1">
        <f t="shared" si="192"/>
        <v>0</v>
      </c>
      <c r="FD50" s="75">
        <f t="shared" si="43"/>
        <v>0</v>
      </c>
    </row>
    <row r="51" spans="7:160" x14ac:dyDescent="0.35">
      <c r="G51" t="str">
        <f t="shared" si="193"/>
        <v>Refd, t=0.18</v>
      </c>
      <c r="H51" s="76">
        <f t="shared" si="194"/>
        <v>0.18000000000000008</v>
      </c>
      <c r="I51" s="1">
        <f t="shared" si="36"/>
        <v>0</v>
      </c>
      <c r="J51" s="22">
        <f t="shared" si="37"/>
        <v>6.0455634254370004E-6</v>
      </c>
      <c r="K51" s="1">
        <f t="shared" si="44"/>
        <v>2.9603684817611382E-5</v>
      </c>
      <c r="L51" s="1">
        <f t="shared" si="45"/>
        <v>1.4181752187092928E-4</v>
      </c>
      <c r="M51" s="1">
        <f t="shared" si="46"/>
        <v>5.9865106913502481E-4</v>
      </c>
      <c r="N51" s="1">
        <f t="shared" si="47"/>
        <v>2.2033432566972034E-3</v>
      </c>
      <c r="O51" s="1">
        <f t="shared" si="48"/>
        <v>7.0427109811453973E-3</v>
      </c>
      <c r="P51" s="1">
        <f t="shared" si="49"/>
        <v>1.9509162936229299E-2</v>
      </c>
      <c r="Q51" s="1">
        <f t="shared" si="50"/>
        <v>4.68588582022543E-2</v>
      </c>
      <c r="R51" s="1">
        <f t="shared" si="51"/>
        <v>9.7989563544018762E-2</v>
      </c>
      <c r="S51" s="1">
        <f t="shared" si="52"/>
        <v>0.17986985522853591</v>
      </c>
      <c r="T51" s="1">
        <f t="shared" si="53"/>
        <v>0.29319920793884757</v>
      </c>
      <c r="U51" s="1">
        <f t="shared" si="54"/>
        <v>0.43010824959178467</v>
      </c>
      <c r="V51" s="1">
        <f t="shared" si="55"/>
        <v>0.57551856731433348</v>
      </c>
      <c r="W51" s="1">
        <f t="shared" si="56"/>
        <v>0.71169648713769285</v>
      </c>
      <c r="X51" s="1">
        <f t="shared" si="57"/>
        <v>0.82408103771475716</v>
      </c>
      <c r="Y51" s="1">
        <f t="shared" si="58"/>
        <v>0.90565376725226332</v>
      </c>
      <c r="Z51" s="1">
        <f t="shared" si="59"/>
        <v>0.95765406571519929</v>
      </c>
      <c r="AA51" s="1">
        <f t="shared" si="60"/>
        <v>0.98676665957985754</v>
      </c>
      <c r="AB51" s="1">
        <f t="shared" si="61"/>
        <v>1.001100828705481</v>
      </c>
      <c r="AC51" s="1">
        <f t="shared" si="62"/>
        <v>1.0073227604938155</v>
      </c>
      <c r="AD51" s="1">
        <f t="shared" si="63"/>
        <v>1.0097107358162694</v>
      </c>
      <c r="AE51" s="1">
        <f t="shared" si="64"/>
        <v>1.0105236830766808</v>
      </c>
      <c r="AF51" s="1">
        <f t="shared" si="65"/>
        <v>1.010769930403689</v>
      </c>
      <c r="AG51" s="1">
        <f t="shared" si="66"/>
        <v>1.0108364894239501</v>
      </c>
      <c r="AH51" s="1">
        <f t="shared" si="67"/>
        <v>1.0108525839018885</v>
      </c>
      <c r="AI51" s="1">
        <f t="shared" si="68"/>
        <v>1.0108560730965217</v>
      </c>
      <c r="AJ51" s="1">
        <f t="shared" si="69"/>
        <v>1.0108567524861827</v>
      </c>
      <c r="AK51" s="1">
        <f t="shared" si="70"/>
        <v>1.0108568714575492</v>
      </c>
      <c r="AL51" s="1">
        <f t="shared" si="71"/>
        <v>1.010856890211536</v>
      </c>
      <c r="AM51" s="1">
        <f t="shared" si="72"/>
        <v>1.0108568928739778</v>
      </c>
      <c r="AN51" s="1">
        <f t="shared" si="73"/>
        <v>1.0108568932143971</v>
      </c>
      <c r="AO51" s="1">
        <f t="shared" si="74"/>
        <v>1.0108568932535804</v>
      </c>
      <c r="AP51" s="1">
        <f t="shared" si="75"/>
        <v>1.0108568932576367</v>
      </c>
      <c r="AQ51" s="1">
        <f t="shared" si="76"/>
        <v>1.0108568932580144</v>
      </c>
      <c r="AR51" s="1">
        <f t="shared" si="77"/>
        <v>1.010856893258046</v>
      </c>
      <c r="AS51" s="1">
        <f t="shared" si="78"/>
        <v>1.0108568932580484</v>
      </c>
      <c r="AT51" s="1">
        <f t="shared" si="79"/>
        <v>1.0108568932580484</v>
      </c>
      <c r="AU51" s="1">
        <f t="shared" si="80"/>
        <v>1.0108568932580484</v>
      </c>
      <c r="AV51" s="1">
        <f t="shared" si="81"/>
        <v>1.0108568932580484</v>
      </c>
      <c r="AW51" s="1">
        <f t="shared" si="82"/>
        <v>1.0108568932580484</v>
      </c>
      <c r="AX51" s="1">
        <f t="shared" si="83"/>
        <v>1.0108568932580484</v>
      </c>
      <c r="AY51" s="1">
        <f t="shared" si="84"/>
        <v>1.0108568932580484</v>
      </c>
      <c r="AZ51" s="1">
        <f t="shared" si="85"/>
        <v>1.0108568932580484</v>
      </c>
      <c r="BA51" s="1">
        <f t="shared" si="86"/>
        <v>1.0108568932580484</v>
      </c>
      <c r="BB51" s="1">
        <f t="shared" si="87"/>
        <v>1.0108568932580484</v>
      </c>
      <c r="BC51" s="1">
        <f t="shared" si="88"/>
        <v>1.0108568932580484</v>
      </c>
      <c r="BD51" s="1">
        <f t="shared" si="89"/>
        <v>1.0108568932580484</v>
      </c>
      <c r="BE51" s="1">
        <f t="shared" si="90"/>
        <v>1.0108568932580484</v>
      </c>
      <c r="BF51" s="1">
        <f t="shared" si="91"/>
        <v>1.0108568932580484</v>
      </c>
      <c r="BG51" s="1">
        <f t="shared" si="92"/>
        <v>1.0108568932580484</v>
      </c>
      <c r="BH51" s="1">
        <f t="shared" si="93"/>
        <v>1.0108568932580484</v>
      </c>
      <c r="BI51" s="1">
        <f t="shared" si="94"/>
        <v>1.0108568932580484</v>
      </c>
      <c r="BJ51" s="1">
        <f t="shared" si="95"/>
        <v>1.0108568932580484</v>
      </c>
      <c r="BK51" s="1">
        <f t="shared" si="96"/>
        <v>1.0108568932580484</v>
      </c>
      <c r="BL51" s="1">
        <f t="shared" si="97"/>
        <v>1.0108568932580477</v>
      </c>
      <c r="BM51" s="1">
        <f t="shared" si="98"/>
        <v>1.0108568932580386</v>
      </c>
      <c r="BN51" s="1">
        <f t="shared" si="99"/>
        <v>1.0108568932579129</v>
      </c>
      <c r="BO51" s="1">
        <f t="shared" si="100"/>
        <v>1.0108568932563233</v>
      </c>
      <c r="BP51" s="1">
        <f t="shared" si="101"/>
        <v>1.0108568932382478</v>
      </c>
      <c r="BQ51" s="1">
        <f t="shared" si="102"/>
        <v>1.0108568930535986</v>
      </c>
      <c r="BR51" s="1">
        <f t="shared" si="103"/>
        <v>1.0108568913610485</v>
      </c>
      <c r="BS51" s="1">
        <f t="shared" si="104"/>
        <v>1.0108568774623654</v>
      </c>
      <c r="BT51" s="1">
        <f t="shared" si="105"/>
        <v>1.0108567754336935</v>
      </c>
      <c r="BU51" s="1">
        <f t="shared" si="106"/>
        <v>1.0108561076488614</v>
      </c>
      <c r="BV51" s="1">
        <f t="shared" si="107"/>
        <v>1.0108522231982358</v>
      </c>
      <c r="BW51" s="1">
        <f t="shared" si="108"/>
        <v>1.0108322165672057</v>
      </c>
      <c r="BX51" s="1">
        <f t="shared" si="109"/>
        <v>1.0107413703693906</v>
      </c>
      <c r="BY51" s="1">
        <f t="shared" si="110"/>
        <v>1.0103794161713617</v>
      </c>
      <c r="BZ51" s="1">
        <f t="shared" si="111"/>
        <v>1.0091205271601265</v>
      </c>
      <c r="CA51" s="1">
        <f t="shared" si="112"/>
        <v>1.0053182275274115</v>
      </c>
      <c r="CB51" s="1">
        <f t="shared" si="113"/>
        <v>0.99539293256036498</v>
      </c>
      <c r="CC51" s="1">
        <f t="shared" si="114"/>
        <v>0.97308294883038682</v>
      </c>
      <c r="CD51" s="1">
        <f t="shared" si="115"/>
        <v>0.92996177923204715</v>
      </c>
      <c r="CE51" s="1">
        <f t="shared" si="116"/>
        <v>0.85816639857845955</v>
      </c>
      <c r="CF51" s="1">
        <f t="shared" si="117"/>
        <v>0.75464339872512465</v>
      </c>
      <c r="CG51" s="1">
        <f t="shared" si="118"/>
        <v>0.62438141008613102</v>
      </c>
      <c r="CH51" s="1">
        <f t="shared" si="119"/>
        <v>0.48033472434943431</v>
      </c>
      <c r="CI51" s="1">
        <f t="shared" si="120"/>
        <v>0.33980745493159281</v>
      </c>
      <c r="CJ51" s="1">
        <f t="shared" si="121"/>
        <v>0.21887217364973302</v>
      </c>
      <c r="CK51" s="1">
        <f t="shared" si="122"/>
        <v>0.12729422229758322</v>
      </c>
      <c r="CL51" s="1">
        <f t="shared" si="123"/>
        <v>6.6438314512255917E-2</v>
      </c>
      <c r="CM51" s="1">
        <f t="shared" si="124"/>
        <v>3.0998575482144762E-2</v>
      </c>
      <c r="CN51" s="1">
        <f t="shared" si="125"/>
        <v>1.2905433737456576E-2</v>
      </c>
      <c r="CO51" s="1">
        <f t="shared" si="126"/>
        <v>4.7926358718353599E-3</v>
      </c>
      <c r="CP51" s="1">
        <f t="shared" si="127"/>
        <v>1.5887804457594534E-3</v>
      </c>
      <c r="CQ51" s="1">
        <f t="shared" si="128"/>
        <v>4.7078970153775144E-4</v>
      </c>
      <c r="CR51" s="1">
        <f t="shared" si="129"/>
        <v>1.2490465989418873E-4</v>
      </c>
      <c r="CS51" s="1">
        <f t="shared" si="130"/>
        <v>2.9720992816389295E-5</v>
      </c>
      <c r="CT51" s="1">
        <f t="shared" si="131"/>
        <v>6.3531193519769083E-6</v>
      </c>
      <c r="CU51" s="1">
        <f t="shared" si="132"/>
        <v>1.2217227181928539E-6</v>
      </c>
      <c r="CV51" s="1">
        <f t="shared" si="133"/>
        <v>2.1160720583416302E-7</v>
      </c>
      <c r="CW51" s="1">
        <f t="shared" si="134"/>
        <v>3.3039847503628907E-8</v>
      </c>
      <c r="CX51" s="1">
        <f t="shared" si="135"/>
        <v>4.6529231762280947E-9</v>
      </c>
      <c r="CY51" s="1">
        <f t="shared" si="136"/>
        <v>5.9110596384947868E-10</v>
      </c>
      <c r="CZ51" s="1">
        <f t="shared" si="137"/>
        <v>6.772622746400409E-11</v>
      </c>
      <c r="DA51" s="1">
        <f t="shared" si="138"/>
        <v>6.9938600080686382E-12</v>
      </c>
      <c r="DB51" s="1">
        <f t="shared" si="139"/>
        <v>6.5022202759896371E-13</v>
      </c>
      <c r="DC51" s="1">
        <f t="shared" si="140"/>
        <v>5.433582792644368E-14</v>
      </c>
      <c r="DD51" s="1">
        <f t="shared" si="141"/>
        <v>4.0722806793039098E-15</v>
      </c>
      <c r="DE51" s="1">
        <f t="shared" si="142"/>
        <v>2.7294713405666973E-16</v>
      </c>
      <c r="DF51" s="1">
        <f t="shared" si="143"/>
        <v>1.6301922485920078E-17</v>
      </c>
      <c r="DG51" s="1">
        <f t="shared" si="144"/>
        <v>8.6367572867639473E-19</v>
      </c>
      <c r="DH51" s="1">
        <f t="shared" si="145"/>
        <v>4.0360715099467175E-20</v>
      </c>
      <c r="DI51" s="1">
        <f t="shared" si="146"/>
        <v>1.6519422691112888E-21</v>
      </c>
      <c r="DJ51" s="1">
        <f t="shared" si="147"/>
        <v>5.869447677057422E-23</v>
      </c>
      <c r="DK51" s="1">
        <f t="shared" si="148"/>
        <v>1.7899642585840286E-24</v>
      </c>
      <c r="DL51" s="1">
        <f t="shared" si="149"/>
        <v>4.6168180876348605E-26</v>
      </c>
      <c r="DM51" s="1">
        <f t="shared" si="150"/>
        <v>9.8754804072038993E-28</v>
      </c>
      <c r="DN51" s="1">
        <f t="shared" si="151"/>
        <v>1.7047220349167134E-29</v>
      </c>
      <c r="DO51" s="1">
        <f t="shared" si="152"/>
        <v>2.2817901773222697E-31</v>
      </c>
      <c r="DP51" s="1">
        <f t="shared" si="153"/>
        <v>2.2220386865162857E-33</v>
      </c>
      <c r="DQ51" s="1">
        <f t="shared" si="154"/>
        <v>1.4004448049555292E-35</v>
      </c>
      <c r="DR51" s="1">
        <f t="shared" si="155"/>
        <v>4.2874608549156539E-38</v>
      </c>
      <c r="DS51" s="1">
        <f t="shared" si="156"/>
        <v>0</v>
      </c>
      <c r="DT51" s="1">
        <f t="shared" si="157"/>
        <v>0</v>
      </c>
      <c r="DU51" s="1">
        <f t="shared" si="158"/>
        <v>0</v>
      </c>
      <c r="DV51" s="1">
        <f t="shared" si="159"/>
        <v>0</v>
      </c>
      <c r="DW51" s="1">
        <f t="shared" si="160"/>
        <v>0</v>
      </c>
      <c r="DX51" s="1">
        <f t="shared" si="161"/>
        <v>0</v>
      </c>
      <c r="DY51" s="1">
        <f t="shared" si="162"/>
        <v>0</v>
      </c>
      <c r="DZ51" s="1">
        <f t="shared" si="163"/>
        <v>0</v>
      </c>
      <c r="EA51" s="1">
        <f t="shared" si="164"/>
        <v>0</v>
      </c>
      <c r="EB51" s="1">
        <f t="shared" si="165"/>
        <v>0</v>
      </c>
      <c r="EC51" s="1">
        <f t="shared" si="166"/>
        <v>0</v>
      </c>
      <c r="ED51" s="1">
        <f t="shared" si="167"/>
        <v>0</v>
      </c>
      <c r="EE51" s="1">
        <f t="shared" si="168"/>
        <v>0</v>
      </c>
      <c r="EF51" s="1">
        <f t="shared" si="169"/>
        <v>0</v>
      </c>
      <c r="EG51" s="1">
        <f t="shared" si="170"/>
        <v>0</v>
      </c>
      <c r="EH51" s="1">
        <f t="shared" si="171"/>
        <v>0</v>
      </c>
      <c r="EI51" s="1">
        <f t="shared" si="172"/>
        <v>0</v>
      </c>
      <c r="EJ51" s="1">
        <f t="shared" si="173"/>
        <v>0</v>
      </c>
      <c r="EK51" s="1">
        <f t="shared" si="174"/>
        <v>0</v>
      </c>
      <c r="EL51" s="1">
        <f t="shared" si="175"/>
        <v>0</v>
      </c>
      <c r="EM51" s="1">
        <f t="shared" si="176"/>
        <v>0</v>
      </c>
      <c r="EN51" s="1">
        <f t="shared" si="177"/>
        <v>0</v>
      </c>
      <c r="EO51" s="1">
        <f t="shared" si="178"/>
        <v>0</v>
      </c>
      <c r="EP51" s="1">
        <f t="shared" si="179"/>
        <v>0</v>
      </c>
      <c r="EQ51" s="1">
        <f t="shared" si="180"/>
        <v>0</v>
      </c>
      <c r="ER51" s="1">
        <f t="shared" si="181"/>
        <v>0</v>
      </c>
      <c r="ES51" s="1">
        <f t="shared" si="182"/>
        <v>0</v>
      </c>
      <c r="ET51" s="1">
        <f t="shared" si="183"/>
        <v>0</v>
      </c>
      <c r="EU51" s="1">
        <f t="shared" si="184"/>
        <v>0</v>
      </c>
      <c r="EV51" s="1">
        <f t="shared" si="185"/>
        <v>0</v>
      </c>
      <c r="EW51" s="1">
        <f t="shared" si="186"/>
        <v>0</v>
      </c>
      <c r="EX51" s="1">
        <f t="shared" si="187"/>
        <v>0</v>
      </c>
      <c r="EY51" s="1">
        <f t="shared" si="188"/>
        <v>0</v>
      </c>
      <c r="EZ51" s="1">
        <f t="shared" si="189"/>
        <v>0</v>
      </c>
      <c r="FA51" s="1">
        <f t="shared" si="190"/>
        <v>0</v>
      </c>
      <c r="FB51" s="1">
        <f t="shared" si="191"/>
        <v>0</v>
      </c>
      <c r="FC51" s="1">
        <f t="shared" si="192"/>
        <v>0</v>
      </c>
      <c r="FD51" s="75">
        <f t="shared" si="43"/>
        <v>0</v>
      </c>
    </row>
    <row r="52" spans="7:160" x14ac:dyDescent="0.35">
      <c r="G52" t="str">
        <f t="shared" si="193"/>
        <v>Refd, t=0.19</v>
      </c>
      <c r="H52" s="76">
        <f t="shared" si="194"/>
        <v>0.18500000000000008</v>
      </c>
      <c r="I52" s="1">
        <f t="shared" si="36"/>
        <v>0</v>
      </c>
      <c r="J52" s="22">
        <f t="shared" si="37"/>
        <v>6.8660830767559577E-6</v>
      </c>
      <c r="K52" s="1">
        <f t="shared" si="44"/>
        <v>3.2669062291908199E-5</v>
      </c>
      <c r="L52" s="1">
        <f t="shared" si="45"/>
        <v>1.5259746166221519E-4</v>
      </c>
      <c r="M52" s="1">
        <f t="shared" si="46"/>
        <v>6.2998197404362999E-4</v>
      </c>
      <c r="N52" s="1">
        <f t="shared" si="47"/>
        <v>2.2740488463706562E-3</v>
      </c>
      <c r="O52" s="1">
        <f t="shared" si="48"/>
        <v>7.1506652750575467E-3</v>
      </c>
      <c r="P52" s="1">
        <f t="shared" si="49"/>
        <v>1.9551127720141091E-2</v>
      </c>
      <c r="Q52" s="1">
        <f t="shared" si="50"/>
        <v>4.6511058673979887E-2</v>
      </c>
      <c r="R52" s="1">
        <f t="shared" si="51"/>
        <v>9.6660492649897956E-2</v>
      </c>
      <c r="S52" s="1">
        <f t="shared" si="52"/>
        <v>0.17686398415816273</v>
      </c>
      <c r="T52" s="1">
        <f t="shared" si="53"/>
        <v>0.28806228493353458</v>
      </c>
      <c r="U52" s="1">
        <f t="shared" si="54"/>
        <v>0.42293544186159454</v>
      </c>
      <c r="V52" s="1">
        <f t="shared" si="55"/>
        <v>0.56703226944177154</v>
      </c>
      <c r="W52" s="1">
        <f t="shared" si="56"/>
        <v>0.70305120693198531</v>
      </c>
      <c r="X52" s="1">
        <f t="shared" si="57"/>
        <v>0.81646414413714097</v>
      </c>
      <c r="Y52" s="1">
        <f t="shared" si="58"/>
        <v>0.89986081741423052</v>
      </c>
      <c r="Z52" s="1">
        <f t="shared" si="59"/>
        <v>0.9538759966278898</v>
      </c>
      <c r="AA52" s="1">
        <f t="shared" si="60"/>
        <v>0.9846899520798944</v>
      </c>
      <c r="AB52" s="1">
        <f t="shared" si="61"/>
        <v>1.0001919317019268</v>
      </c>
      <c r="AC52" s="1">
        <f t="shared" si="62"/>
        <v>1.0070848400229337</v>
      </c>
      <c r="AD52" s="1">
        <f t="shared" si="63"/>
        <v>1.0098013438244025</v>
      </c>
      <c r="AE52" s="1">
        <f t="shared" si="64"/>
        <v>1.0107531017493585</v>
      </c>
      <c r="AF52" s="1">
        <f t="shared" si="65"/>
        <v>1.0110504443726513</v>
      </c>
      <c r="AG52" s="1">
        <f t="shared" si="66"/>
        <v>1.0111335111711861</v>
      </c>
      <c r="AH52" s="1">
        <f t="shared" si="67"/>
        <v>1.0111543147688178</v>
      </c>
      <c r="AI52" s="1">
        <f t="shared" si="68"/>
        <v>1.0111589958106235</v>
      </c>
      <c r="AJ52" s="1">
        <f t="shared" si="69"/>
        <v>1.0111599438590879</v>
      </c>
      <c r="AK52" s="1">
        <f t="shared" si="70"/>
        <v>1.0111601169304363</v>
      </c>
      <c r="AL52" s="1">
        <f t="shared" si="71"/>
        <v>1.0111601454391312</v>
      </c>
      <c r="AM52" s="1">
        <f t="shared" si="72"/>
        <v>1.0111601496791061</v>
      </c>
      <c r="AN52" s="1">
        <f t="shared" si="73"/>
        <v>1.0111601502485887</v>
      </c>
      <c r="AO52" s="1">
        <f t="shared" si="74"/>
        <v>1.0111601503176511</v>
      </c>
      <c r="AP52" s="1">
        <f t="shared" si="75"/>
        <v>1.0111601503252081</v>
      </c>
      <c r="AQ52" s="1">
        <f t="shared" si="76"/>
        <v>1.0111601503259537</v>
      </c>
      <c r="AR52" s="1">
        <f t="shared" si="77"/>
        <v>1.0111601503260204</v>
      </c>
      <c r="AS52" s="1">
        <f t="shared" si="78"/>
        <v>1.0111601503260257</v>
      </c>
      <c r="AT52" s="1">
        <f t="shared" si="79"/>
        <v>1.0111601503260259</v>
      </c>
      <c r="AU52" s="1">
        <f t="shared" si="80"/>
        <v>1.0111601503260259</v>
      </c>
      <c r="AV52" s="1">
        <f t="shared" si="81"/>
        <v>1.0111601503260259</v>
      </c>
      <c r="AW52" s="1">
        <f t="shared" si="82"/>
        <v>1.0111601503260259</v>
      </c>
      <c r="AX52" s="1">
        <f t="shared" si="83"/>
        <v>1.0111601503260259</v>
      </c>
      <c r="AY52" s="1">
        <f t="shared" si="84"/>
        <v>1.0111601503260259</v>
      </c>
      <c r="AZ52" s="1">
        <f t="shared" si="85"/>
        <v>1.0111601503260259</v>
      </c>
      <c r="BA52" s="1">
        <f t="shared" si="86"/>
        <v>1.0111601503260259</v>
      </c>
      <c r="BB52" s="1">
        <f t="shared" si="87"/>
        <v>1.0111601503260259</v>
      </c>
      <c r="BC52" s="1">
        <f t="shared" si="88"/>
        <v>1.0111601503260259</v>
      </c>
      <c r="BD52" s="1">
        <f t="shared" si="89"/>
        <v>1.0111601503260259</v>
      </c>
      <c r="BE52" s="1">
        <f t="shared" si="90"/>
        <v>1.0111601503260259</v>
      </c>
      <c r="BF52" s="1">
        <f t="shared" si="91"/>
        <v>1.0111601503260259</v>
      </c>
      <c r="BG52" s="1">
        <f t="shared" si="92"/>
        <v>1.0111601503260259</v>
      </c>
      <c r="BH52" s="1">
        <f t="shared" si="93"/>
        <v>1.0111601503260259</v>
      </c>
      <c r="BI52" s="1">
        <f t="shared" si="94"/>
        <v>1.0111601503260259</v>
      </c>
      <c r="BJ52" s="1">
        <f t="shared" si="95"/>
        <v>1.0111601503260259</v>
      </c>
      <c r="BK52" s="1">
        <f t="shared" si="96"/>
        <v>1.0111601503260259</v>
      </c>
      <c r="BL52" s="1">
        <f t="shared" si="97"/>
        <v>1.0111601503260248</v>
      </c>
      <c r="BM52" s="1">
        <f t="shared" si="98"/>
        <v>1.0111601503260097</v>
      </c>
      <c r="BN52" s="1">
        <f t="shared" si="99"/>
        <v>1.0111601503258101</v>
      </c>
      <c r="BO52" s="1">
        <f t="shared" si="100"/>
        <v>1.0111601503234005</v>
      </c>
      <c r="BP52" s="1">
        <f t="shared" si="101"/>
        <v>1.0111601502971839</v>
      </c>
      <c r="BQ52" s="1">
        <f t="shared" si="102"/>
        <v>1.0111601500403313</v>
      </c>
      <c r="BR52" s="1">
        <f t="shared" si="103"/>
        <v>1.0111601477772973</v>
      </c>
      <c r="BS52" s="1">
        <f t="shared" si="104"/>
        <v>1.0111601298769859</v>
      </c>
      <c r="BT52" s="1">
        <f t="shared" si="105"/>
        <v>1.0111600030408023</v>
      </c>
      <c r="BU52" s="1">
        <f t="shared" si="106"/>
        <v>1.0111592001136636</v>
      </c>
      <c r="BV52" s="1">
        <f t="shared" si="107"/>
        <v>1.0111546734678341</v>
      </c>
      <c r="BW52" s="1">
        <f t="shared" si="108"/>
        <v>1.0111320302096876</v>
      </c>
      <c r="BX52" s="1">
        <f t="shared" si="109"/>
        <v>1.0110319511353112</v>
      </c>
      <c r="BY52" s="1">
        <f t="shared" si="110"/>
        <v>1.0106429221998299</v>
      </c>
      <c r="BZ52" s="1">
        <f t="shared" si="111"/>
        <v>1.0093194316587615</v>
      </c>
      <c r="CA52" s="1">
        <f t="shared" si="112"/>
        <v>1.0053982418085634</v>
      </c>
      <c r="CB52" s="1">
        <f t="shared" si="113"/>
        <v>0.99532601677613108</v>
      </c>
      <c r="CC52" s="1">
        <f t="shared" si="114"/>
        <v>0.97296960348703021</v>
      </c>
      <c r="CD52" s="1">
        <f t="shared" si="115"/>
        <v>0.93014245933913597</v>
      </c>
      <c r="CE52" s="1">
        <f t="shared" si="116"/>
        <v>0.85920992566073218</v>
      </c>
      <c r="CF52" s="1">
        <f t="shared" si="117"/>
        <v>0.75712966962609873</v>
      </c>
      <c r="CG52" s="1">
        <f t="shared" si="118"/>
        <v>0.62858762938302437</v>
      </c>
      <c r="CH52" s="1">
        <f t="shared" si="119"/>
        <v>0.48603237454770931</v>
      </c>
      <c r="CI52" s="1">
        <f t="shared" si="120"/>
        <v>0.34628259998716798</v>
      </c>
      <c r="CJ52" s="1">
        <f t="shared" si="121"/>
        <v>0.22516167716070429</v>
      </c>
      <c r="CK52" s="1">
        <f t="shared" si="122"/>
        <v>0.1325477202067957</v>
      </c>
      <c r="CL52" s="1">
        <f t="shared" si="123"/>
        <v>7.0219545188850249E-2</v>
      </c>
      <c r="CM52" s="1">
        <f t="shared" si="124"/>
        <v>3.3348450788191708E-2</v>
      </c>
      <c r="CN52" s="1">
        <f t="shared" si="125"/>
        <v>1.4170361089325803E-2</v>
      </c>
      <c r="CO52" s="1">
        <f t="shared" si="126"/>
        <v>5.3849157447159093E-3</v>
      </c>
      <c r="CP52" s="1">
        <f t="shared" si="127"/>
        <v>1.8311586791930625E-3</v>
      </c>
      <c r="CQ52" s="1">
        <f t="shared" si="128"/>
        <v>5.5789936920439312E-4</v>
      </c>
      <c r="CR52" s="1">
        <f t="shared" si="129"/>
        <v>1.5252623862649164E-4</v>
      </c>
      <c r="CS52" s="1">
        <f t="shared" si="130"/>
        <v>3.7481116034475996E-5</v>
      </c>
      <c r="CT52" s="1">
        <f t="shared" si="131"/>
        <v>8.2919614623873996E-6</v>
      </c>
      <c r="CU52" s="1">
        <f t="shared" si="132"/>
        <v>1.6538963846287637E-6</v>
      </c>
      <c r="CV52" s="1">
        <f t="shared" si="133"/>
        <v>2.9778102258078848E-7</v>
      </c>
      <c r="CW52" s="1">
        <f t="shared" si="134"/>
        <v>4.8443638660938787E-8</v>
      </c>
      <c r="CX52" s="1">
        <f t="shared" si="135"/>
        <v>7.1253879627453094E-9</v>
      </c>
      <c r="CY52" s="1">
        <f t="shared" si="136"/>
        <v>9.4787219778529053E-10</v>
      </c>
      <c r="CZ52" s="1">
        <f t="shared" si="137"/>
        <v>1.1403660744256643E-10</v>
      </c>
      <c r="DA52" s="1">
        <f t="shared" si="138"/>
        <v>1.2402552064034632E-11</v>
      </c>
      <c r="DB52" s="1">
        <f t="shared" si="139"/>
        <v>1.2184044309512831E-12</v>
      </c>
      <c r="DC52" s="1">
        <f t="shared" si="140"/>
        <v>1.079774149266737E-13</v>
      </c>
      <c r="DD52" s="1">
        <f t="shared" si="141"/>
        <v>8.6172316357508373E-15</v>
      </c>
      <c r="DE52" s="1">
        <f t="shared" si="142"/>
        <v>6.178536662750628E-16</v>
      </c>
      <c r="DF52" s="1">
        <f t="shared" si="143"/>
        <v>3.9682306385652641E-17</v>
      </c>
      <c r="DG52" s="1">
        <f t="shared" si="144"/>
        <v>2.2744900659329871E-18</v>
      </c>
      <c r="DH52" s="1">
        <f t="shared" si="145"/>
        <v>1.1580726591798525E-19</v>
      </c>
      <c r="DI52" s="1">
        <f t="shared" si="146"/>
        <v>5.2078352677246197E-21</v>
      </c>
      <c r="DJ52" s="1">
        <f t="shared" si="147"/>
        <v>2.0537320501290546E-22</v>
      </c>
      <c r="DK52" s="1">
        <f t="shared" si="148"/>
        <v>7.038835390595742E-24</v>
      </c>
      <c r="DL52" s="1">
        <f t="shared" si="149"/>
        <v>2.0728906144411091E-25</v>
      </c>
      <c r="DM52" s="1">
        <f t="shared" si="150"/>
        <v>5.1683176057313011E-27</v>
      </c>
      <c r="DN52" s="1">
        <f t="shared" si="151"/>
        <v>1.0696936807375187E-28</v>
      </c>
      <c r="DO52" s="1">
        <f t="shared" si="152"/>
        <v>1.7883245530198858E-30</v>
      </c>
      <c r="DP52" s="1">
        <f t="shared" si="153"/>
        <v>2.3202517356902381E-32</v>
      </c>
      <c r="DQ52" s="1">
        <f t="shared" si="154"/>
        <v>2.1919601243898023E-34</v>
      </c>
      <c r="DR52" s="1">
        <f t="shared" si="155"/>
        <v>1.3412356605911269E-36</v>
      </c>
      <c r="DS52" s="1">
        <f t="shared" si="156"/>
        <v>3.989482325499015E-39</v>
      </c>
      <c r="DT52" s="1">
        <f t="shared" si="157"/>
        <v>0</v>
      </c>
      <c r="DU52" s="1">
        <f t="shared" si="158"/>
        <v>0</v>
      </c>
      <c r="DV52" s="1">
        <f t="shared" si="159"/>
        <v>0</v>
      </c>
      <c r="DW52" s="1">
        <f t="shared" si="160"/>
        <v>0</v>
      </c>
      <c r="DX52" s="1">
        <f t="shared" si="161"/>
        <v>0</v>
      </c>
      <c r="DY52" s="1">
        <f t="shared" si="162"/>
        <v>0</v>
      </c>
      <c r="DZ52" s="1">
        <f t="shared" si="163"/>
        <v>0</v>
      </c>
      <c r="EA52" s="1">
        <f t="shared" si="164"/>
        <v>0</v>
      </c>
      <c r="EB52" s="1">
        <f t="shared" si="165"/>
        <v>0</v>
      </c>
      <c r="EC52" s="1">
        <f t="shared" si="166"/>
        <v>0</v>
      </c>
      <c r="ED52" s="1">
        <f t="shared" si="167"/>
        <v>0</v>
      </c>
      <c r="EE52" s="1">
        <f t="shared" si="168"/>
        <v>0</v>
      </c>
      <c r="EF52" s="1">
        <f t="shared" si="169"/>
        <v>0</v>
      </c>
      <c r="EG52" s="1">
        <f t="shared" si="170"/>
        <v>0</v>
      </c>
      <c r="EH52" s="1">
        <f t="shared" si="171"/>
        <v>0</v>
      </c>
      <c r="EI52" s="1">
        <f t="shared" si="172"/>
        <v>0</v>
      </c>
      <c r="EJ52" s="1">
        <f t="shared" si="173"/>
        <v>0</v>
      </c>
      <c r="EK52" s="1">
        <f t="shared" si="174"/>
        <v>0</v>
      </c>
      <c r="EL52" s="1">
        <f t="shared" si="175"/>
        <v>0</v>
      </c>
      <c r="EM52" s="1">
        <f t="shared" si="176"/>
        <v>0</v>
      </c>
      <c r="EN52" s="1">
        <f t="shared" si="177"/>
        <v>0</v>
      </c>
      <c r="EO52" s="1">
        <f t="shared" si="178"/>
        <v>0</v>
      </c>
      <c r="EP52" s="1">
        <f t="shared" si="179"/>
        <v>0</v>
      </c>
      <c r="EQ52" s="1">
        <f t="shared" si="180"/>
        <v>0</v>
      </c>
      <c r="ER52" s="1">
        <f t="shared" si="181"/>
        <v>0</v>
      </c>
      <c r="ES52" s="1">
        <f t="shared" si="182"/>
        <v>0</v>
      </c>
      <c r="ET52" s="1">
        <f t="shared" si="183"/>
        <v>0</v>
      </c>
      <c r="EU52" s="1">
        <f t="shared" si="184"/>
        <v>0</v>
      </c>
      <c r="EV52" s="1">
        <f t="shared" si="185"/>
        <v>0</v>
      </c>
      <c r="EW52" s="1">
        <f t="shared" si="186"/>
        <v>0</v>
      </c>
      <c r="EX52" s="1">
        <f t="shared" si="187"/>
        <v>0</v>
      </c>
      <c r="EY52" s="1">
        <f t="shared" si="188"/>
        <v>0</v>
      </c>
      <c r="EZ52" s="1">
        <f t="shared" si="189"/>
        <v>0</v>
      </c>
      <c r="FA52" s="1">
        <f t="shared" si="190"/>
        <v>0</v>
      </c>
      <c r="FB52" s="1">
        <f t="shared" si="191"/>
        <v>0</v>
      </c>
      <c r="FC52" s="1">
        <f t="shared" si="192"/>
        <v>0</v>
      </c>
      <c r="FD52" s="75">
        <f t="shared" si="43"/>
        <v>0</v>
      </c>
    </row>
    <row r="53" spans="7:160" x14ac:dyDescent="0.35">
      <c r="G53" t="str">
        <f t="shared" si="193"/>
        <v>Refd, t=0.19</v>
      </c>
      <c r="H53" s="76">
        <f t="shared" si="194"/>
        <v>0.19000000000000009</v>
      </c>
      <c r="I53" s="1">
        <f t="shared" si="36"/>
        <v>0</v>
      </c>
      <c r="J53" s="22">
        <f t="shared" si="37"/>
        <v>7.7501973247135117E-6</v>
      </c>
      <c r="K53" s="1">
        <f t="shared" si="44"/>
        <v>3.587680423213774E-5</v>
      </c>
      <c r="L53" s="1">
        <f t="shared" si="45"/>
        <v>1.6357114413943354E-4</v>
      </c>
      <c r="M53" s="1">
        <f t="shared" si="46"/>
        <v>6.6106327904420662E-4</v>
      </c>
      <c r="N53" s="1">
        <f t="shared" si="47"/>
        <v>2.3423584289478504E-3</v>
      </c>
      <c r="O53" s="1">
        <f t="shared" si="48"/>
        <v>7.2512236682607733E-3</v>
      </c>
      <c r="P53" s="1">
        <f t="shared" si="49"/>
        <v>1.9580407080891989E-2</v>
      </c>
      <c r="Q53" s="1">
        <f t="shared" si="50"/>
        <v>4.615537853372835E-2</v>
      </c>
      <c r="R53" s="1">
        <f t="shared" si="51"/>
        <v>9.5351681670062444E-2</v>
      </c>
      <c r="S53" s="1">
        <f t="shared" si="52"/>
        <v>0.17392964649096887</v>
      </c>
      <c r="T53" s="1">
        <f t="shared" si="53"/>
        <v>0.28304988654022112</v>
      </c>
      <c r="U53" s="1">
        <f t="shared" si="54"/>
        <v>0.41591303160965093</v>
      </c>
      <c r="V53" s="1">
        <f t="shared" si="55"/>
        <v>0.55867728618104551</v>
      </c>
      <c r="W53" s="1">
        <f t="shared" si="56"/>
        <v>0.69447409012663597</v>
      </c>
      <c r="X53" s="1">
        <f t="shared" si="57"/>
        <v>0.80882930363467376</v>
      </c>
      <c r="Y53" s="1">
        <f t="shared" si="58"/>
        <v>0.89397517950464422</v>
      </c>
      <c r="Z53" s="1">
        <f t="shared" si="59"/>
        <v>0.94996939950249137</v>
      </c>
      <c r="AA53" s="1">
        <f t="shared" si="60"/>
        <v>0.98249135387828157</v>
      </c>
      <c r="AB53" s="1">
        <f t="shared" si="61"/>
        <v>0.99919291707275848</v>
      </c>
      <c r="AC53" s="1">
        <f t="shared" si="62"/>
        <v>1.0067923650498225</v>
      </c>
      <c r="AD53" s="1">
        <f t="shared" si="63"/>
        <v>1.0098642042545043</v>
      </c>
      <c r="AE53" s="1">
        <f t="shared" si="64"/>
        <v>1.0109704807074236</v>
      </c>
      <c r="AF53" s="1">
        <f t="shared" si="65"/>
        <v>1.0113264729684395</v>
      </c>
      <c r="AG53" s="1">
        <f t="shared" si="66"/>
        <v>1.0114291155299866</v>
      </c>
      <c r="AH53" s="1">
        <f t="shared" si="67"/>
        <v>1.0114556991664574</v>
      </c>
      <c r="AI53" s="1">
        <f t="shared" si="68"/>
        <v>1.011461897248487</v>
      </c>
      <c r="AJ53" s="1">
        <f t="shared" si="69"/>
        <v>1.01146320060881</v>
      </c>
      <c r="AK53" s="1">
        <f t="shared" si="70"/>
        <v>1.0114634481737774</v>
      </c>
      <c r="AL53" s="1">
        <f t="shared" si="71"/>
        <v>1.0114634906969855</v>
      </c>
      <c r="AM53" s="1">
        <f t="shared" si="72"/>
        <v>1.0114634973070933</v>
      </c>
      <c r="AN53" s="1">
        <f t="shared" si="73"/>
        <v>1.0114634982373572</v>
      </c>
      <c r="AO53" s="1">
        <f t="shared" si="74"/>
        <v>1.0114634983558846</v>
      </c>
      <c r="AP53" s="1">
        <f t="shared" si="75"/>
        <v>1.0114634983695516</v>
      </c>
      <c r="AQ53" s="1">
        <f t="shared" si="76"/>
        <v>1.0114634983709769</v>
      </c>
      <c r="AR53" s="1">
        <f t="shared" si="77"/>
        <v>1.0114634983711115</v>
      </c>
      <c r="AS53" s="1">
        <f t="shared" si="78"/>
        <v>1.0114634983711228</v>
      </c>
      <c r="AT53" s="1">
        <f t="shared" si="79"/>
        <v>1.0114634983711237</v>
      </c>
      <c r="AU53" s="1">
        <f t="shared" si="80"/>
        <v>1.0114634983711237</v>
      </c>
      <c r="AV53" s="1">
        <f t="shared" si="81"/>
        <v>1.0114634983711237</v>
      </c>
      <c r="AW53" s="1">
        <f t="shared" si="82"/>
        <v>1.0114634983711237</v>
      </c>
      <c r="AX53" s="1">
        <f t="shared" si="83"/>
        <v>1.0114634983711237</v>
      </c>
      <c r="AY53" s="1">
        <f t="shared" si="84"/>
        <v>1.0114634983711237</v>
      </c>
      <c r="AZ53" s="1">
        <f t="shared" si="85"/>
        <v>1.0114634983711237</v>
      </c>
      <c r="BA53" s="1">
        <f t="shared" si="86"/>
        <v>1.0114634983711237</v>
      </c>
      <c r="BB53" s="1">
        <f t="shared" si="87"/>
        <v>1.0114634983711237</v>
      </c>
      <c r="BC53" s="1">
        <f t="shared" si="88"/>
        <v>1.0114634983711237</v>
      </c>
      <c r="BD53" s="1">
        <f t="shared" si="89"/>
        <v>1.0114634983711237</v>
      </c>
      <c r="BE53" s="1">
        <f t="shared" si="90"/>
        <v>1.0114634983711237</v>
      </c>
      <c r="BF53" s="1">
        <f t="shared" si="91"/>
        <v>1.0114634983711237</v>
      </c>
      <c r="BG53" s="1">
        <f t="shared" si="92"/>
        <v>1.0114634983711237</v>
      </c>
      <c r="BH53" s="1">
        <f t="shared" si="93"/>
        <v>1.0114634983711237</v>
      </c>
      <c r="BI53" s="1">
        <f t="shared" si="94"/>
        <v>1.0114634983711237</v>
      </c>
      <c r="BJ53" s="1">
        <f t="shared" si="95"/>
        <v>1.0114634983711237</v>
      </c>
      <c r="BK53" s="1">
        <f t="shared" si="96"/>
        <v>1.0114634983711237</v>
      </c>
      <c r="BL53" s="1">
        <f t="shared" si="97"/>
        <v>1.0114634983711217</v>
      </c>
      <c r="BM53" s="1">
        <f t="shared" si="98"/>
        <v>1.0114634983710973</v>
      </c>
      <c r="BN53" s="1">
        <f t="shared" si="99"/>
        <v>1.0114634983707871</v>
      </c>
      <c r="BO53" s="1">
        <f t="shared" si="100"/>
        <v>1.0114634983672033</v>
      </c>
      <c r="BP53" s="1">
        <f t="shared" si="101"/>
        <v>1.011463498329813</v>
      </c>
      <c r="BQ53" s="1">
        <f t="shared" si="102"/>
        <v>1.011463497977805</v>
      </c>
      <c r="BR53" s="1">
        <f t="shared" si="103"/>
        <v>1.0114634949913937</v>
      </c>
      <c r="BS53" s="1">
        <f t="shared" si="104"/>
        <v>1.0114634721998097</v>
      </c>
      <c r="BT53" s="1">
        <f t="shared" si="105"/>
        <v>1.0114633160800999</v>
      </c>
      <c r="BU53" s="1">
        <f t="shared" si="106"/>
        <v>1.0114623588199301</v>
      </c>
      <c r="BV53" s="1">
        <f t="shared" si="107"/>
        <v>1.0114571214104415</v>
      </c>
      <c r="BW53" s="1">
        <f t="shared" si="108"/>
        <v>1.0114316450688245</v>
      </c>
      <c r="BX53" s="1">
        <f t="shared" si="109"/>
        <v>1.0113219174484214</v>
      </c>
      <c r="BY53" s="1">
        <f t="shared" si="110"/>
        <v>1.0109053243880188</v>
      </c>
      <c r="BZ53" s="1">
        <f t="shared" si="111"/>
        <v>1.0095176680367983</v>
      </c>
      <c r="CA53" s="1">
        <f t="shared" si="112"/>
        <v>1.0054812382352161</v>
      </c>
      <c r="CB53" s="1">
        <f t="shared" si="113"/>
        <v>0.99527088450590695</v>
      </c>
      <c r="CC53" s="1">
        <f t="shared" si="114"/>
        <v>0.97287871366415657</v>
      </c>
      <c r="CD53" s="1">
        <f t="shared" si="115"/>
        <v>0.93034661684871012</v>
      </c>
      <c r="CE53" s="1">
        <f t="shared" si="116"/>
        <v>0.86025645245556015</v>
      </c>
      <c r="CF53" s="1">
        <f t="shared" si="117"/>
        <v>0.75957934588392362</v>
      </c>
      <c r="CG53" s="1">
        <f t="shared" si="118"/>
        <v>0.63271683949895452</v>
      </c>
      <c r="CH53" s="1">
        <f t="shared" si="119"/>
        <v>0.49163253376263438</v>
      </c>
      <c r="CI53" s="1">
        <f t="shared" si="120"/>
        <v>0.35267168913425662</v>
      </c>
      <c r="CJ53" s="1">
        <f t="shared" si="121"/>
        <v>0.23140723914009464</v>
      </c>
      <c r="CK53" s="1">
        <f t="shared" si="122"/>
        <v>0.13781319754677124</v>
      </c>
      <c r="CL53" s="1">
        <f t="shared" si="123"/>
        <v>7.4057233687164631E-2</v>
      </c>
      <c r="CM53" s="1">
        <f t="shared" si="124"/>
        <v>3.5771496922293262E-2</v>
      </c>
      <c r="CN53" s="1">
        <f t="shared" si="125"/>
        <v>1.5499660499460912E-2</v>
      </c>
      <c r="CO53" s="1">
        <f t="shared" si="126"/>
        <v>6.0210862205042895E-3</v>
      </c>
      <c r="CP53" s="1">
        <f t="shared" si="127"/>
        <v>2.0979469432769564E-3</v>
      </c>
      <c r="CQ53" s="1">
        <f t="shared" si="128"/>
        <v>6.5639323699820255E-4</v>
      </c>
      <c r="CR53" s="1">
        <f t="shared" si="129"/>
        <v>1.8468013249776721E-4</v>
      </c>
      <c r="CS53" s="1">
        <f t="shared" si="130"/>
        <v>4.680123043562625E-5</v>
      </c>
      <c r="CT53" s="1">
        <f t="shared" si="131"/>
        <v>1.0699437790728283E-5</v>
      </c>
      <c r="CU53" s="1">
        <f t="shared" si="132"/>
        <v>2.209848217819478E-6</v>
      </c>
      <c r="CV53" s="1">
        <f t="shared" si="133"/>
        <v>4.1286516483869385E-7</v>
      </c>
      <c r="CW53" s="1">
        <f t="shared" si="134"/>
        <v>6.9845724298669846E-8</v>
      </c>
      <c r="CX53" s="1">
        <f t="shared" si="135"/>
        <v>1.070728916313115E-8</v>
      </c>
      <c r="CY53" s="1">
        <f t="shared" si="136"/>
        <v>1.4880580873280673E-9</v>
      </c>
      <c r="CZ53" s="1">
        <f t="shared" si="137"/>
        <v>1.8750566348059575E-10</v>
      </c>
      <c r="DA53" s="1">
        <f t="shared" si="138"/>
        <v>2.1417474524577689E-11</v>
      </c>
      <c r="DB53" s="1">
        <f t="shared" si="139"/>
        <v>2.2162964021189476E-12</v>
      </c>
      <c r="DC53" s="1">
        <f t="shared" si="140"/>
        <v>2.0757146297177795E-13</v>
      </c>
      <c r="DD53" s="1">
        <f t="shared" si="141"/>
        <v>1.7570082611546007E-14</v>
      </c>
      <c r="DE53" s="1">
        <f t="shared" si="142"/>
        <v>1.3415986977777534E-15</v>
      </c>
      <c r="DF53" s="1">
        <f t="shared" si="143"/>
        <v>9.2183371033832549E-17</v>
      </c>
      <c r="DG53" s="1">
        <f t="shared" si="144"/>
        <v>5.6823418040371964E-18</v>
      </c>
      <c r="DH53" s="1">
        <f t="shared" si="145"/>
        <v>3.1303053652312176E-19</v>
      </c>
      <c r="DI53" s="1">
        <f t="shared" si="146"/>
        <v>1.5338412274973189E-20</v>
      </c>
      <c r="DJ53" s="1">
        <f t="shared" si="147"/>
        <v>6.6462675089172816E-22</v>
      </c>
      <c r="DK53" s="1">
        <f t="shared" si="148"/>
        <v>2.5283762475024517E-23</v>
      </c>
      <c r="DL53" s="1">
        <f t="shared" si="149"/>
        <v>8.3684968260518752E-25</v>
      </c>
      <c r="DM53" s="1">
        <f t="shared" si="150"/>
        <v>2.3824050731295857E-26</v>
      </c>
      <c r="DN53" s="1">
        <f t="shared" si="151"/>
        <v>5.7477716133885141E-28</v>
      </c>
      <c r="DO53" s="1">
        <f t="shared" si="152"/>
        <v>1.1521685160730752E-29</v>
      </c>
      <c r="DP53" s="1">
        <f t="shared" si="153"/>
        <v>1.8671655007898989E-31</v>
      </c>
      <c r="DQ53" s="1">
        <f t="shared" si="154"/>
        <v>2.3502021196595736E-33</v>
      </c>
      <c r="DR53" s="1">
        <f t="shared" si="155"/>
        <v>2.1556174595400278E-35</v>
      </c>
      <c r="DS53" s="1">
        <f t="shared" si="156"/>
        <v>1.2815374179377237E-37</v>
      </c>
      <c r="DT53" s="1">
        <f t="shared" si="157"/>
        <v>3.7062290803885847E-40</v>
      </c>
      <c r="DU53" s="1">
        <f t="shared" si="158"/>
        <v>0</v>
      </c>
      <c r="DV53" s="1">
        <f t="shared" si="159"/>
        <v>0</v>
      </c>
      <c r="DW53" s="1">
        <f t="shared" si="160"/>
        <v>0</v>
      </c>
      <c r="DX53" s="1">
        <f t="shared" si="161"/>
        <v>0</v>
      </c>
      <c r="DY53" s="1">
        <f t="shared" si="162"/>
        <v>0</v>
      </c>
      <c r="DZ53" s="1">
        <f t="shared" si="163"/>
        <v>0</v>
      </c>
      <c r="EA53" s="1">
        <f t="shared" si="164"/>
        <v>0</v>
      </c>
      <c r="EB53" s="1">
        <f t="shared" si="165"/>
        <v>0</v>
      </c>
      <c r="EC53" s="1">
        <f t="shared" si="166"/>
        <v>0</v>
      </c>
      <c r="ED53" s="1">
        <f t="shared" si="167"/>
        <v>0</v>
      </c>
      <c r="EE53" s="1">
        <f t="shared" si="168"/>
        <v>0</v>
      </c>
      <c r="EF53" s="1">
        <f t="shared" si="169"/>
        <v>0</v>
      </c>
      <c r="EG53" s="1">
        <f t="shared" si="170"/>
        <v>0</v>
      </c>
      <c r="EH53" s="1">
        <f t="shared" si="171"/>
        <v>0</v>
      </c>
      <c r="EI53" s="1">
        <f t="shared" si="172"/>
        <v>0</v>
      </c>
      <c r="EJ53" s="1">
        <f t="shared" si="173"/>
        <v>0</v>
      </c>
      <c r="EK53" s="1">
        <f t="shared" si="174"/>
        <v>0</v>
      </c>
      <c r="EL53" s="1">
        <f t="shared" si="175"/>
        <v>0</v>
      </c>
      <c r="EM53" s="1">
        <f t="shared" si="176"/>
        <v>0</v>
      </c>
      <c r="EN53" s="1">
        <f t="shared" si="177"/>
        <v>0</v>
      </c>
      <c r="EO53" s="1">
        <f t="shared" si="178"/>
        <v>0</v>
      </c>
      <c r="EP53" s="1">
        <f t="shared" si="179"/>
        <v>0</v>
      </c>
      <c r="EQ53" s="1">
        <f t="shared" si="180"/>
        <v>0</v>
      </c>
      <c r="ER53" s="1">
        <f t="shared" si="181"/>
        <v>0</v>
      </c>
      <c r="ES53" s="1">
        <f t="shared" si="182"/>
        <v>0</v>
      </c>
      <c r="ET53" s="1">
        <f t="shared" si="183"/>
        <v>0</v>
      </c>
      <c r="EU53" s="1">
        <f t="shared" si="184"/>
        <v>0</v>
      </c>
      <c r="EV53" s="1">
        <f t="shared" si="185"/>
        <v>0</v>
      </c>
      <c r="EW53" s="1">
        <f t="shared" si="186"/>
        <v>0</v>
      </c>
      <c r="EX53" s="1">
        <f t="shared" si="187"/>
        <v>0</v>
      </c>
      <c r="EY53" s="1">
        <f t="shared" si="188"/>
        <v>0</v>
      </c>
      <c r="EZ53" s="1">
        <f t="shared" si="189"/>
        <v>0</v>
      </c>
      <c r="FA53" s="1">
        <f t="shared" si="190"/>
        <v>0</v>
      </c>
      <c r="FB53" s="1">
        <f t="shared" si="191"/>
        <v>0</v>
      </c>
      <c r="FC53" s="1">
        <f t="shared" si="192"/>
        <v>0</v>
      </c>
      <c r="FD53" s="75">
        <f t="shared" si="43"/>
        <v>0</v>
      </c>
    </row>
    <row r="54" spans="7:160" x14ac:dyDescent="0.35">
      <c r="G54" t="str">
        <f t="shared" si="193"/>
        <v>Refd, t=0.2</v>
      </c>
      <c r="H54" s="76">
        <f t="shared" si="194"/>
        <v>0.19500000000000009</v>
      </c>
      <c r="I54" s="1">
        <f t="shared" si="36"/>
        <v>0</v>
      </c>
      <c r="J54" s="22">
        <f t="shared" si="37"/>
        <v>8.6980598808354404E-6</v>
      </c>
      <c r="K54" s="1">
        <f t="shared" si="44"/>
        <v>3.9220884801963814E-5</v>
      </c>
      <c r="L54" s="1">
        <f t="shared" si="45"/>
        <v>1.7471062460079081E-4</v>
      </c>
      <c r="M54" s="1">
        <f t="shared" si="46"/>
        <v>6.9183486923422638E-4</v>
      </c>
      <c r="N54" s="1">
        <f t="shared" si="47"/>
        <v>2.408252357972207E-3</v>
      </c>
      <c r="O54" s="1">
        <f t="shared" si="48"/>
        <v>7.3446609436692446E-3</v>
      </c>
      <c r="P54" s="1">
        <f t="shared" si="49"/>
        <v>1.9597819585365488E-2</v>
      </c>
      <c r="Q54" s="1">
        <f t="shared" si="50"/>
        <v>4.5792732728082243E-2</v>
      </c>
      <c r="R54" s="1">
        <f t="shared" si="51"/>
        <v>9.4062707886883867E-2</v>
      </c>
      <c r="S54" s="1">
        <f t="shared" si="52"/>
        <v>0.17106402186966116</v>
      </c>
      <c r="T54" s="1">
        <f t="shared" si="53"/>
        <v>0.2781576369036754</v>
      </c>
      <c r="U54" s="1">
        <f t="shared" si="54"/>
        <v>0.40903727213765939</v>
      </c>
      <c r="V54" s="1">
        <f t="shared" si="55"/>
        <v>0.55045244098724833</v>
      </c>
      <c r="W54" s="1">
        <f t="shared" si="56"/>
        <v>0.68596749431112169</v>
      </c>
      <c r="X54" s="1">
        <f t="shared" si="57"/>
        <v>0.80118189690245289</v>
      </c>
      <c r="Y54" s="1">
        <f t="shared" si="58"/>
        <v>0.88800300106139352</v>
      </c>
      <c r="Z54" s="1">
        <f t="shared" si="59"/>
        <v>0.9459384409530216</v>
      </c>
      <c r="AA54" s="1">
        <f t="shared" si="60"/>
        <v>0.98017178966711538</v>
      </c>
      <c r="AB54" s="1">
        <f t="shared" si="61"/>
        <v>0.99810222804270066</v>
      </c>
      <c r="AC54" s="1">
        <f t="shared" si="62"/>
        <v>1.0064429293864432</v>
      </c>
      <c r="AD54" s="1">
        <f t="shared" si="63"/>
        <v>1.0098972753143522</v>
      </c>
      <c r="AE54" s="1">
        <f t="shared" si="64"/>
        <v>1.0111745406001535</v>
      </c>
      <c r="AF54" s="1">
        <f t="shared" si="65"/>
        <v>1.0115973727809944</v>
      </c>
      <c r="AG54" s="1">
        <f t="shared" si="66"/>
        <v>1.0117230325826276</v>
      </c>
      <c r="AH54" s="1">
        <f t="shared" si="67"/>
        <v>1.0117566405241958</v>
      </c>
      <c r="AI54" s="1">
        <f t="shared" si="68"/>
        <v>1.0117647475225673</v>
      </c>
      <c r="AJ54" s="1">
        <f t="shared" si="69"/>
        <v>1.0117665146633488</v>
      </c>
      <c r="AK54" s="1">
        <f t="shared" si="70"/>
        <v>1.0117668632834791</v>
      </c>
      <c r="AL54" s="1">
        <f t="shared" si="71"/>
        <v>1.0117669256044985</v>
      </c>
      <c r="AM54" s="1">
        <f t="shared" si="72"/>
        <v>1.011766935708627</v>
      </c>
      <c r="AN54" s="1">
        <f t="shared" si="73"/>
        <v>1.011766937195163</v>
      </c>
      <c r="AO54" s="1">
        <f t="shared" si="74"/>
        <v>1.0117669373936533</v>
      </c>
      <c r="AP54" s="1">
        <f t="shared" si="75"/>
        <v>1.011766937417703</v>
      </c>
      <c r="AQ54" s="1">
        <f t="shared" si="76"/>
        <v>1.011766937420346</v>
      </c>
      <c r="AR54" s="1">
        <f t="shared" si="77"/>
        <v>1.0117669374206095</v>
      </c>
      <c r="AS54" s="1">
        <f t="shared" si="78"/>
        <v>1.0117669374206331</v>
      </c>
      <c r="AT54" s="1">
        <f t="shared" si="79"/>
        <v>1.0117669374206351</v>
      </c>
      <c r="AU54" s="1">
        <f t="shared" si="80"/>
        <v>1.0117669374206351</v>
      </c>
      <c r="AV54" s="1">
        <f t="shared" si="81"/>
        <v>1.0117669374206351</v>
      </c>
      <c r="AW54" s="1">
        <f t="shared" si="82"/>
        <v>1.0117669374206351</v>
      </c>
      <c r="AX54" s="1">
        <f t="shared" si="83"/>
        <v>1.0117669374206351</v>
      </c>
      <c r="AY54" s="1">
        <f t="shared" si="84"/>
        <v>1.0117669374206351</v>
      </c>
      <c r="AZ54" s="1">
        <f t="shared" si="85"/>
        <v>1.0117669374206351</v>
      </c>
      <c r="BA54" s="1">
        <f t="shared" si="86"/>
        <v>1.0117669374206351</v>
      </c>
      <c r="BB54" s="1">
        <f t="shared" si="87"/>
        <v>1.0117669374206351</v>
      </c>
      <c r="BC54" s="1">
        <f t="shared" si="88"/>
        <v>1.0117669374206351</v>
      </c>
      <c r="BD54" s="1">
        <f t="shared" si="89"/>
        <v>1.0117669374206351</v>
      </c>
      <c r="BE54" s="1">
        <f t="shared" si="90"/>
        <v>1.0117669374206351</v>
      </c>
      <c r="BF54" s="1">
        <f t="shared" si="91"/>
        <v>1.0117669374206351</v>
      </c>
      <c r="BG54" s="1">
        <f t="shared" si="92"/>
        <v>1.0117669374206351</v>
      </c>
      <c r="BH54" s="1">
        <f t="shared" si="93"/>
        <v>1.0117669374206351</v>
      </c>
      <c r="BI54" s="1">
        <f t="shared" si="94"/>
        <v>1.0117669374206351</v>
      </c>
      <c r="BJ54" s="1">
        <f t="shared" si="95"/>
        <v>1.0117669374206351</v>
      </c>
      <c r="BK54" s="1">
        <f t="shared" si="96"/>
        <v>1.0117669374206348</v>
      </c>
      <c r="BL54" s="1">
        <f t="shared" si="97"/>
        <v>1.0117669374206317</v>
      </c>
      <c r="BM54" s="1">
        <f t="shared" si="98"/>
        <v>1.0117669374205929</v>
      </c>
      <c r="BN54" s="1">
        <f t="shared" si="99"/>
        <v>1.0117669374201199</v>
      </c>
      <c r="BO54" s="1">
        <f t="shared" si="100"/>
        <v>1.0117669374148823</v>
      </c>
      <c r="BP54" s="1">
        <f t="shared" si="101"/>
        <v>1.0117669373623839</v>
      </c>
      <c r="BQ54" s="1">
        <f t="shared" si="102"/>
        <v>1.0117669368866058</v>
      </c>
      <c r="BR54" s="1">
        <f t="shared" si="103"/>
        <v>1.0117669329933967</v>
      </c>
      <c r="BS54" s="1">
        <f t="shared" si="104"/>
        <v>1.011766904282102</v>
      </c>
      <c r="BT54" s="1">
        <f t="shared" si="105"/>
        <v>1.0117667138870616</v>
      </c>
      <c r="BU54" s="1">
        <f t="shared" si="106"/>
        <v>1.0117655816304807</v>
      </c>
      <c r="BV54" s="1">
        <f t="shared" si="107"/>
        <v>1.011759562171366</v>
      </c>
      <c r="BW54" s="1">
        <f t="shared" si="108"/>
        <v>1.0117310558811301</v>
      </c>
      <c r="BX54" s="1">
        <f t="shared" si="109"/>
        <v>1.011611281345181</v>
      </c>
      <c r="BY54" s="1">
        <f t="shared" si="110"/>
        <v>1.0111666975493789</v>
      </c>
      <c r="BZ54" s="1">
        <f t="shared" si="111"/>
        <v>1.0097154129025356</v>
      </c>
      <c r="CA54" s="1">
        <f t="shared" si="112"/>
        <v>1.005567386435791</v>
      </c>
      <c r="CB54" s="1">
        <f t="shared" si="113"/>
        <v>0.99522731080577276</v>
      </c>
      <c r="CC54" s="1">
        <f t="shared" si="114"/>
        <v>0.97280928796500454</v>
      </c>
      <c r="CD54" s="1">
        <f t="shared" si="115"/>
        <v>0.93057290931809444</v>
      </c>
      <c r="CE54" s="1">
        <f t="shared" si="116"/>
        <v>0.86130558896291132</v>
      </c>
      <c r="CF54" s="1">
        <f t="shared" si="117"/>
        <v>0.76199385701154432</v>
      </c>
      <c r="CG54" s="1">
        <f t="shared" si="118"/>
        <v>0.63677175068410985</v>
      </c>
      <c r="CH54" s="1">
        <f t="shared" si="119"/>
        <v>0.49713789608148773</v>
      </c>
      <c r="CI54" s="1">
        <f t="shared" si="120"/>
        <v>0.3589761692300209</v>
      </c>
      <c r="CJ54" s="1">
        <f t="shared" si="121"/>
        <v>0.23760816527371573</v>
      </c>
      <c r="CK54" s="1">
        <f t="shared" si="122"/>
        <v>0.14308792692912434</v>
      </c>
      <c r="CL54" s="1">
        <f t="shared" si="123"/>
        <v>7.794807677557547E-2</v>
      </c>
      <c r="CM54" s="1">
        <f t="shared" si="124"/>
        <v>3.8265552304670158E-2</v>
      </c>
      <c r="CN54" s="1">
        <f t="shared" si="125"/>
        <v>1.6892931852400629E-2</v>
      </c>
      <c r="CO54" s="1">
        <f t="shared" si="126"/>
        <v>6.7019389485282275E-3</v>
      </c>
      <c r="CP54" s="1">
        <f t="shared" si="127"/>
        <v>2.3902325978928897E-3</v>
      </c>
      <c r="CQ54" s="1">
        <f t="shared" si="128"/>
        <v>7.6711049863183341E-4</v>
      </c>
      <c r="CR54" s="1">
        <f t="shared" si="129"/>
        <v>2.218456142094908E-4</v>
      </c>
      <c r="CS54" s="1">
        <f t="shared" si="130"/>
        <v>5.7900997064523946E-5</v>
      </c>
      <c r="CT54" s="1">
        <f t="shared" si="131"/>
        <v>1.3659485650647851E-5</v>
      </c>
      <c r="CU54" s="1">
        <f t="shared" si="132"/>
        <v>2.9169215806421801E-6</v>
      </c>
      <c r="CV54" s="1">
        <f t="shared" si="133"/>
        <v>5.6456470161041856E-7</v>
      </c>
      <c r="CW54" s="1">
        <f t="shared" si="134"/>
        <v>9.9143568950343397E-8</v>
      </c>
      <c r="CX54" s="1">
        <f t="shared" si="135"/>
        <v>1.5810048982621302E-8</v>
      </c>
      <c r="CY54" s="1">
        <f t="shared" si="136"/>
        <v>2.2906462392165288E-9</v>
      </c>
      <c r="CZ54" s="1">
        <f t="shared" si="137"/>
        <v>3.0161372648618828E-10</v>
      </c>
      <c r="DA54" s="1">
        <f t="shared" si="138"/>
        <v>3.6090287988387444E-11</v>
      </c>
      <c r="DB54" s="1">
        <f t="shared" si="139"/>
        <v>3.9229307247246883E-12</v>
      </c>
      <c r="DC54" s="1">
        <f t="shared" si="140"/>
        <v>3.8707344054295978E-13</v>
      </c>
      <c r="DD54" s="1">
        <f t="shared" si="141"/>
        <v>3.4630068002851701E-14</v>
      </c>
      <c r="DE54" s="1">
        <f t="shared" si="142"/>
        <v>2.8049294255437809E-15</v>
      </c>
      <c r="DF54" s="1">
        <f t="shared" si="143"/>
        <v>2.0526994003149401E-16</v>
      </c>
      <c r="DG54" s="1">
        <f t="shared" si="144"/>
        <v>1.3538053103255825E-17</v>
      </c>
      <c r="DH54" s="1">
        <f t="shared" si="145"/>
        <v>8.0211427318562014E-19</v>
      </c>
      <c r="DI54" s="1">
        <f t="shared" si="146"/>
        <v>4.2527203815938375E-20</v>
      </c>
      <c r="DJ54" s="1">
        <f t="shared" si="147"/>
        <v>2.0079946909018874E-21</v>
      </c>
      <c r="DK54" s="1">
        <f t="shared" si="148"/>
        <v>8.3938372709020908E-23</v>
      </c>
      <c r="DL54" s="1">
        <f t="shared" si="149"/>
        <v>3.0838548882913574E-24</v>
      </c>
      <c r="DM54" s="1">
        <f t="shared" si="150"/>
        <v>9.86758541507362E-26</v>
      </c>
      <c r="DN54" s="1">
        <f t="shared" si="151"/>
        <v>2.718359454504802E-27</v>
      </c>
      <c r="DO54" s="1">
        <f t="shared" si="152"/>
        <v>6.3520241597751616E-29</v>
      </c>
      <c r="DP54" s="1">
        <f t="shared" si="153"/>
        <v>1.2343041130484638E-30</v>
      </c>
      <c r="DQ54" s="1">
        <f t="shared" si="154"/>
        <v>1.9405952213168666E-32</v>
      </c>
      <c r="DR54" s="1">
        <f t="shared" si="155"/>
        <v>2.3715783753161088E-34</v>
      </c>
      <c r="DS54" s="1">
        <f t="shared" si="156"/>
        <v>2.1134952810671629E-36</v>
      </c>
      <c r="DT54" s="1">
        <f t="shared" si="157"/>
        <v>1.2216861448830297E-38</v>
      </c>
      <c r="DU54" s="1">
        <f t="shared" si="158"/>
        <v>3.4375274720604119E-41</v>
      </c>
      <c r="DV54" s="1">
        <f t="shared" si="159"/>
        <v>0</v>
      </c>
      <c r="DW54" s="1">
        <f t="shared" si="160"/>
        <v>0</v>
      </c>
      <c r="DX54" s="1">
        <f t="shared" si="161"/>
        <v>0</v>
      </c>
      <c r="DY54" s="1">
        <f t="shared" si="162"/>
        <v>0</v>
      </c>
      <c r="DZ54" s="1">
        <f t="shared" si="163"/>
        <v>0</v>
      </c>
      <c r="EA54" s="1">
        <f t="shared" si="164"/>
        <v>0</v>
      </c>
      <c r="EB54" s="1">
        <f t="shared" si="165"/>
        <v>0</v>
      </c>
      <c r="EC54" s="1">
        <f t="shared" si="166"/>
        <v>0</v>
      </c>
      <c r="ED54" s="1">
        <f t="shared" si="167"/>
        <v>0</v>
      </c>
      <c r="EE54" s="1">
        <f t="shared" si="168"/>
        <v>0</v>
      </c>
      <c r="EF54" s="1">
        <f t="shared" si="169"/>
        <v>0</v>
      </c>
      <c r="EG54" s="1">
        <f t="shared" si="170"/>
        <v>0</v>
      </c>
      <c r="EH54" s="1">
        <f t="shared" si="171"/>
        <v>0</v>
      </c>
      <c r="EI54" s="1">
        <f t="shared" si="172"/>
        <v>0</v>
      </c>
      <c r="EJ54" s="1">
        <f t="shared" si="173"/>
        <v>0</v>
      </c>
      <c r="EK54" s="1">
        <f t="shared" si="174"/>
        <v>0</v>
      </c>
      <c r="EL54" s="1">
        <f t="shared" si="175"/>
        <v>0</v>
      </c>
      <c r="EM54" s="1">
        <f t="shared" si="176"/>
        <v>0</v>
      </c>
      <c r="EN54" s="1">
        <f t="shared" si="177"/>
        <v>0</v>
      </c>
      <c r="EO54" s="1">
        <f t="shared" si="178"/>
        <v>0</v>
      </c>
      <c r="EP54" s="1">
        <f t="shared" si="179"/>
        <v>0</v>
      </c>
      <c r="EQ54" s="1">
        <f t="shared" si="180"/>
        <v>0</v>
      </c>
      <c r="ER54" s="1">
        <f t="shared" si="181"/>
        <v>0</v>
      </c>
      <c r="ES54" s="1">
        <f t="shared" si="182"/>
        <v>0</v>
      </c>
      <c r="ET54" s="1">
        <f t="shared" si="183"/>
        <v>0</v>
      </c>
      <c r="EU54" s="1">
        <f t="shared" si="184"/>
        <v>0</v>
      </c>
      <c r="EV54" s="1">
        <f t="shared" si="185"/>
        <v>0</v>
      </c>
      <c r="EW54" s="1">
        <f t="shared" si="186"/>
        <v>0</v>
      </c>
      <c r="EX54" s="1">
        <f t="shared" si="187"/>
        <v>0</v>
      </c>
      <c r="EY54" s="1">
        <f t="shared" si="188"/>
        <v>0</v>
      </c>
      <c r="EZ54" s="1">
        <f t="shared" si="189"/>
        <v>0</v>
      </c>
      <c r="FA54" s="1">
        <f t="shared" si="190"/>
        <v>0</v>
      </c>
      <c r="FB54" s="1">
        <f t="shared" si="191"/>
        <v>0</v>
      </c>
      <c r="FC54" s="1">
        <f t="shared" si="192"/>
        <v>0</v>
      </c>
      <c r="FD54" s="75">
        <f t="shared" si="43"/>
        <v>0</v>
      </c>
    </row>
    <row r="55" spans="7:160" x14ac:dyDescent="0.35">
      <c r="G55" t="str">
        <f t="shared" si="193"/>
        <v>Refd, t=0.2</v>
      </c>
      <c r="H55" s="76">
        <f t="shared" si="194"/>
        <v>0.20000000000000009</v>
      </c>
      <c r="I55" s="1">
        <f t="shared" si="36"/>
        <v>0</v>
      </c>
      <c r="J55" s="22">
        <f t="shared" si="37"/>
        <v>9.7095053757441537E-6</v>
      </c>
      <c r="K55" s="1">
        <f t="shared" si="44"/>
        <v>4.2694852661699447E-5</v>
      </c>
      <c r="L55" s="1">
        <f t="shared" si="45"/>
        <v>1.8598873147399655E-4</v>
      </c>
      <c r="M55" s="1">
        <f t="shared" si="46"/>
        <v>7.2224218362554565E-4</v>
      </c>
      <c r="N55" s="1">
        <f t="shared" si="47"/>
        <v>2.4717214961357883E-3</v>
      </c>
      <c r="O55" s="1">
        <f t="shared" si="48"/>
        <v>7.4312474788272818E-3</v>
      </c>
      <c r="P55" s="1">
        <f t="shared" si="49"/>
        <v>1.9604129639367727E-2</v>
      </c>
      <c r="Q55" s="1">
        <f t="shared" si="50"/>
        <v>4.5423957489132319E-2</v>
      </c>
      <c r="R55" s="1">
        <f t="shared" si="51"/>
        <v>9.2793170874987937E-2</v>
      </c>
      <c r="S55" s="1">
        <f t="shared" si="52"/>
        <v>0.16826446948624504</v>
      </c>
      <c r="T55" s="1">
        <f t="shared" si="53"/>
        <v>0.2733813601233912</v>
      </c>
      <c r="U55" s="1">
        <f t="shared" si="54"/>
        <v>0.40230448058810725</v>
      </c>
      <c r="V55" s="1">
        <f t="shared" si="55"/>
        <v>0.54235646247019409</v>
      </c>
      <c r="W55" s="1">
        <f t="shared" si="56"/>
        <v>0.67753355342277888</v>
      </c>
      <c r="X55" s="1">
        <f t="shared" si="57"/>
        <v>0.79352702012422371</v>
      </c>
      <c r="Y55" s="1">
        <f t="shared" si="58"/>
        <v>0.88195024503890729</v>
      </c>
      <c r="Z55" s="1">
        <f t="shared" si="59"/>
        <v>0.94178733162789396</v>
      </c>
      <c r="AA55" s="1">
        <f t="shared" si="60"/>
        <v>0.97773240198707945</v>
      </c>
      <c r="AB55" s="1">
        <f t="shared" si="61"/>
        <v>0.99691852873942999</v>
      </c>
      <c r="AC55" s="1">
        <f t="shared" si="62"/>
        <v>1.0060342364504562</v>
      </c>
      <c r="AD55" s="1">
        <f t="shared" si="63"/>
        <v>1.0098985161326006</v>
      </c>
      <c r="AE55" s="1">
        <f t="shared" si="64"/>
        <v>1.0113639541217847</v>
      </c>
      <c r="AF55" s="1">
        <f t="shared" si="65"/>
        <v>1.0118624523155304</v>
      </c>
      <c r="AG55" s="1">
        <f t="shared" si="66"/>
        <v>1.0120149618262064</v>
      </c>
      <c r="AH55" s="1">
        <f t="shared" si="67"/>
        <v>1.0120570273825327</v>
      </c>
      <c r="AI55" s="1">
        <f t="shared" si="68"/>
        <v>1.0120675108271353</v>
      </c>
      <c r="AJ55" s="1">
        <f t="shared" si="69"/>
        <v>1.012069875967029</v>
      </c>
      <c r="AK55" s="1">
        <f t="shared" si="70"/>
        <v>1.0120703597839606</v>
      </c>
      <c r="AL55" s="1">
        <f t="shared" si="71"/>
        <v>1.0120704496377753</v>
      </c>
      <c r="AM55" s="1">
        <f t="shared" si="72"/>
        <v>1.0120704648028547</v>
      </c>
      <c r="AN55" s="1">
        <f t="shared" si="73"/>
        <v>1.0120704671303395</v>
      </c>
      <c r="AO55" s="1">
        <f t="shared" si="74"/>
        <v>1.0120704674552785</v>
      </c>
      <c r="AP55" s="1">
        <f t="shared" si="75"/>
        <v>1.0120704674965435</v>
      </c>
      <c r="AQ55" s="1">
        <f t="shared" si="76"/>
        <v>1.012070467501309</v>
      </c>
      <c r="AR55" s="1">
        <f t="shared" si="77"/>
        <v>1.0120704675018093</v>
      </c>
      <c r="AS55" s="1">
        <f t="shared" si="78"/>
        <v>1.0120704675018568</v>
      </c>
      <c r="AT55" s="1">
        <f t="shared" si="79"/>
        <v>1.012070467501861</v>
      </c>
      <c r="AU55" s="1">
        <f t="shared" si="80"/>
        <v>1.0120704675018612</v>
      </c>
      <c r="AV55" s="1">
        <f t="shared" si="81"/>
        <v>1.0120704675018612</v>
      </c>
      <c r="AW55" s="1">
        <f t="shared" si="82"/>
        <v>1.0120704675018612</v>
      </c>
      <c r="AX55" s="1">
        <f t="shared" si="83"/>
        <v>1.0120704675018612</v>
      </c>
      <c r="AY55" s="1">
        <f t="shared" si="84"/>
        <v>1.0120704675018612</v>
      </c>
      <c r="AZ55" s="1">
        <f t="shared" si="85"/>
        <v>1.0120704675018612</v>
      </c>
      <c r="BA55" s="1">
        <f t="shared" si="86"/>
        <v>1.0120704675018612</v>
      </c>
      <c r="BB55" s="1">
        <f t="shared" si="87"/>
        <v>1.0120704675018612</v>
      </c>
      <c r="BC55" s="1">
        <f t="shared" si="88"/>
        <v>1.0120704675018612</v>
      </c>
      <c r="BD55" s="1">
        <f t="shared" si="89"/>
        <v>1.0120704675018612</v>
      </c>
      <c r="BE55" s="1">
        <f t="shared" si="90"/>
        <v>1.0120704675018612</v>
      </c>
      <c r="BF55" s="1">
        <f t="shared" si="91"/>
        <v>1.0120704675018612</v>
      </c>
      <c r="BG55" s="1">
        <f t="shared" si="92"/>
        <v>1.0120704675018612</v>
      </c>
      <c r="BH55" s="1">
        <f t="shared" si="93"/>
        <v>1.0120704675018612</v>
      </c>
      <c r="BI55" s="1">
        <f t="shared" si="94"/>
        <v>1.0120704675018612</v>
      </c>
      <c r="BJ55" s="1">
        <f t="shared" si="95"/>
        <v>1.0120704675018612</v>
      </c>
      <c r="BK55" s="1">
        <f t="shared" si="96"/>
        <v>1.0120704675018608</v>
      </c>
      <c r="BL55" s="1">
        <f t="shared" si="97"/>
        <v>1.0120704675018559</v>
      </c>
      <c r="BM55" s="1">
        <f t="shared" si="98"/>
        <v>1.0120704675017955</v>
      </c>
      <c r="BN55" s="1">
        <f t="shared" si="99"/>
        <v>1.0120704675010872</v>
      </c>
      <c r="BO55" s="1">
        <f t="shared" si="100"/>
        <v>1.0120704674935563</v>
      </c>
      <c r="BP55" s="1">
        <f t="shared" si="101"/>
        <v>1.0120704674209109</v>
      </c>
      <c r="BQ55" s="1">
        <f t="shared" si="102"/>
        <v>1.0120704667860974</v>
      </c>
      <c r="BR55" s="1">
        <f t="shared" si="103"/>
        <v>1.0120704617682357</v>
      </c>
      <c r="BS55" s="1">
        <f t="shared" si="104"/>
        <v>1.0120704259584947</v>
      </c>
      <c r="BT55" s="1">
        <f t="shared" si="105"/>
        <v>1.0120701957613545</v>
      </c>
      <c r="BU55" s="1">
        <f t="shared" si="106"/>
        <v>1.0120688663936057</v>
      </c>
      <c r="BV55" s="1">
        <f t="shared" si="107"/>
        <v>1.0120619911428708</v>
      </c>
      <c r="BW55" s="1">
        <f t="shared" si="108"/>
        <v>1.0120302584587872</v>
      </c>
      <c r="BX55" s="1">
        <f t="shared" si="109"/>
        <v>1.0119000569036951</v>
      </c>
      <c r="BY55" s="1">
        <f t="shared" si="110"/>
        <v>1.0114271163732942</v>
      </c>
      <c r="BZ55" s="1">
        <f t="shared" si="111"/>
        <v>1.0099128323368933</v>
      </c>
      <c r="CA55" s="1">
        <f t="shared" si="112"/>
        <v>1.0056568329135167</v>
      </c>
      <c r="CB55" s="1">
        <f t="shared" si="113"/>
        <v>0.99519506343890873</v>
      </c>
      <c r="CC55" s="1">
        <f t="shared" si="114"/>
        <v>0.97276038949889221</v>
      </c>
      <c r="CD55" s="1">
        <f t="shared" si="115"/>
        <v>0.930820086777015</v>
      </c>
      <c r="CE55" s="1">
        <f t="shared" si="116"/>
        <v>0.86235696189855249</v>
      </c>
      <c r="CF55" s="1">
        <f t="shared" si="117"/>
        <v>0.76437453144608247</v>
      </c>
      <c r="CG55" s="1">
        <f t="shared" si="118"/>
        <v>0.64075494653654819</v>
      </c>
      <c r="CH55" s="1">
        <f t="shared" si="119"/>
        <v>0.502551081226423</v>
      </c>
      <c r="CI55" s="1">
        <f t="shared" si="120"/>
        <v>0.36519747824521281</v>
      </c>
      <c r="CJ55" s="1">
        <f t="shared" si="121"/>
        <v>0.24376384577058968</v>
      </c>
      <c r="CK55" s="1">
        <f t="shared" si="122"/>
        <v>0.14836934399120469</v>
      </c>
      <c r="CL55" s="1">
        <f t="shared" si="123"/>
        <v>8.1888897617789169E-2</v>
      </c>
      <c r="CM55" s="1">
        <f t="shared" si="124"/>
        <v>4.0828452735663247E-2</v>
      </c>
      <c r="CN55" s="1">
        <f t="shared" si="125"/>
        <v>1.8349677243296253E-2</v>
      </c>
      <c r="CO55" s="1">
        <f t="shared" si="126"/>
        <v>7.4281680704357663E-3</v>
      </c>
      <c r="CP55" s="1">
        <f t="shared" si="127"/>
        <v>2.7090589544955081E-3</v>
      </c>
      <c r="CQ55" s="1">
        <f t="shared" si="128"/>
        <v>8.9089209470439538E-4</v>
      </c>
      <c r="CR55" s="1">
        <f t="shared" si="129"/>
        <v>2.6452068006017296E-4</v>
      </c>
      <c r="CS55" s="1">
        <f t="shared" si="130"/>
        <v>7.1016734474490883E-5</v>
      </c>
      <c r="CT55" s="1">
        <f t="shared" si="131"/>
        <v>1.726562036737139E-5</v>
      </c>
      <c r="CU55" s="1">
        <f t="shared" si="132"/>
        <v>3.806690812663904E-6</v>
      </c>
      <c r="CV55" s="1">
        <f t="shared" si="133"/>
        <v>7.621124547536528E-7</v>
      </c>
      <c r="CW55" s="1">
        <f t="shared" si="134"/>
        <v>1.3869995957888606E-7</v>
      </c>
      <c r="CX55" s="1">
        <f t="shared" si="135"/>
        <v>2.2966910812770217E-8</v>
      </c>
      <c r="CY55" s="1">
        <f t="shared" si="136"/>
        <v>3.4623750825263074E-9</v>
      </c>
      <c r="CZ55" s="1">
        <f t="shared" si="137"/>
        <v>4.7539254765149004E-10</v>
      </c>
      <c r="DA55" s="1">
        <f t="shared" si="138"/>
        <v>5.94534065031685E-11</v>
      </c>
      <c r="DB55" s="1">
        <f t="shared" si="139"/>
        <v>6.7710673706543342E-12</v>
      </c>
      <c r="DC55" s="1">
        <f t="shared" si="140"/>
        <v>7.0188405414692364E-13</v>
      </c>
      <c r="DD55" s="1">
        <f t="shared" si="141"/>
        <v>6.6164450189586423E-14</v>
      </c>
      <c r="DE55" s="1">
        <f t="shared" si="142"/>
        <v>5.6649549734439937E-15</v>
      </c>
      <c r="DF55" s="1">
        <f t="shared" si="143"/>
        <v>4.3980783970379598E-16</v>
      </c>
      <c r="DG55" s="1">
        <f t="shared" si="144"/>
        <v>3.0896227188726613E-17</v>
      </c>
      <c r="DH55" s="1">
        <f t="shared" si="145"/>
        <v>1.9587333409849783E-18</v>
      </c>
      <c r="DI55" s="1">
        <f t="shared" si="146"/>
        <v>1.1170085926738418E-19</v>
      </c>
      <c r="DJ55" s="1">
        <f t="shared" si="147"/>
        <v>5.7071037277914198E-21</v>
      </c>
      <c r="DK55" s="1">
        <f t="shared" si="148"/>
        <v>2.5997754948612516E-22</v>
      </c>
      <c r="DL55" s="1">
        <f t="shared" si="149"/>
        <v>1.0496019096483506E-23</v>
      </c>
      <c r="DM55" s="1">
        <f t="shared" si="150"/>
        <v>3.7281064101560216E-25</v>
      </c>
      <c r="DN55" s="1">
        <f t="shared" si="151"/>
        <v>1.1543839383071275E-26</v>
      </c>
      <c r="DO55" s="1">
        <f t="shared" si="152"/>
        <v>3.0802297511624337E-28</v>
      </c>
      <c r="DP55" s="1">
        <f t="shared" si="153"/>
        <v>6.97743659668245E-30</v>
      </c>
      <c r="DQ55" s="1">
        <f t="shared" si="154"/>
        <v>1.3154204184851486E-31</v>
      </c>
      <c r="DR55" s="1">
        <f t="shared" si="155"/>
        <v>2.0080244019785695E-33</v>
      </c>
      <c r="DS55" s="1">
        <f t="shared" si="156"/>
        <v>2.3844009594108186E-35</v>
      </c>
      <c r="DT55" s="1">
        <f t="shared" si="157"/>
        <v>2.066100194945991E-37</v>
      </c>
      <c r="DU55" s="1">
        <f t="shared" si="158"/>
        <v>1.1619942864355253E-39</v>
      </c>
      <c r="DV55" s="1">
        <f t="shared" si="159"/>
        <v>3.1831504391279408E-42</v>
      </c>
      <c r="DW55" s="1">
        <f t="shared" si="160"/>
        <v>0</v>
      </c>
      <c r="DX55" s="1">
        <f t="shared" si="161"/>
        <v>0</v>
      </c>
      <c r="DY55" s="1">
        <f t="shared" si="162"/>
        <v>0</v>
      </c>
      <c r="DZ55" s="1">
        <f t="shared" si="163"/>
        <v>0</v>
      </c>
      <c r="EA55" s="1">
        <f t="shared" si="164"/>
        <v>0</v>
      </c>
      <c r="EB55" s="1">
        <f t="shared" si="165"/>
        <v>0</v>
      </c>
      <c r="EC55" s="1">
        <f t="shared" si="166"/>
        <v>0</v>
      </c>
      <c r="ED55" s="1">
        <f t="shared" si="167"/>
        <v>0</v>
      </c>
      <c r="EE55" s="1">
        <f t="shared" si="168"/>
        <v>0</v>
      </c>
      <c r="EF55" s="1">
        <f t="shared" si="169"/>
        <v>0</v>
      </c>
      <c r="EG55" s="1">
        <f t="shared" si="170"/>
        <v>0</v>
      </c>
      <c r="EH55" s="1">
        <f t="shared" si="171"/>
        <v>0</v>
      </c>
      <c r="EI55" s="1">
        <f t="shared" si="172"/>
        <v>0</v>
      </c>
      <c r="EJ55" s="1">
        <f t="shared" si="173"/>
        <v>0</v>
      </c>
      <c r="EK55" s="1">
        <f t="shared" si="174"/>
        <v>0</v>
      </c>
      <c r="EL55" s="1">
        <f t="shared" si="175"/>
        <v>0</v>
      </c>
      <c r="EM55" s="1">
        <f t="shared" si="176"/>
        <v>0</v>
      </c>
      <c r="EN55" s="1">
        <f t="shared" si="177"/>
        <v>0</v>
      </c>
      <c r="EO55" s="1">
        <f t="shared" si="178"/>
        <v>0</v>
      </c>
      <c r="EP55" s="1">
        <f t="shared" si="179"/>
        <v>0</v>
      </c>
      <c r="EQ55" s="1">
        <f t="shared" si="180"/>
        <v>0</v>
      </c>
      <c r="ER55" s="1">
        <f t="shared" si="181"/>
        <v>0</v>
      </c>
      <c r="ES55" s="1">
        <f t="shared" si="182"/>
        <v>0</v>
      </c>
      <c r="ET55" s="1">
        <f t="shared" si="183"/>
        <v>0</v>
      </c>
      <c r="EU55" s="1">
        <f t="shared" si="184"/>
        <v>0</v>
      </c>
      <c r="EV55" s="1">
        <f t="shared" si="185"/>
        <v>0</v>
      </c>
      <c r="EW55" s="1">
        <f t="shared" si="186"/>
        <v>0</v>
      </c>
      <c r="EX55" s="1">
        <f t="shared" si="187"/>
        <v>0</v>
      </c>
      <c r="EY55" s="1">
        <f t="shared" si="188"/>
        <v>0</v>
      </c>
      <c r="EZ55" s="1">
        <f t="shared" si="189"/>
        <v>0</v>
      </c>
      <c r="FA55" s="1">
        <f t="shared" si="190"/>
        <v>0</v>
      </c>
      <c r="FB55" s="1">
        <f t="shared" si="191"/>
        <v>0</v>
      </c>
      <c r="FC55" s="1">
        <f t="shared" si="192"/>
        <v>0</v>
      </c>
      <c r="FD55" s="75">
        <f t="shared" si="43"/>
        <v>0</v>
      </c>
    </row>
    <row r="56" spans="7:160" x14ac:dyDescent="0.35">
      <c r="G56" t="str">
        <f t="shared" si="193"/>
        <v>Refd, t=0.21</v>
      </c>
      <c r="H56" s="76">
        <f t="shared" si="194"/>
        <v>0.2050000000000001</v>
      </c>
      <c r="I56" s="1">
        <f t="shared" si="36"/>
        <v>0</v>
      </c>
      <c r="J56" s="22">
        <f t="shared" si="37"/>
        <v>1.0784063071202887E-5</v>
      </c>
      <c r="K56" s="1">
        <f t="shared" si="44"/>
        <v>4.6291902822394312E-5</v>
      </c>
      <c r="L56" s="1">
        <f t="shared" si="45"/>
        <v>1.9737917624877542E-4</v>
      </c>
      <c r="M56" s="1">
        <f t="shared" si="46"/>
        <v>7.5223594381044947E-4</v>
      </c>
      <c r="N56" s="1">
        <f t="shared" si="47"/>
        <v>2.5327659194176021E-3</v>
      </c>
      <c r="O56" s="1">
        <f t="shared" si="48"/>
        <v>7.5112483414333936E-3</v>
      </c>
      <c r="P56" s="1">
        <f t="shared" si="49"/>
        <v>1.9600051646275062E-2</v>
      </c>
      <c r="Q56" s="1">
        <f t="shared" si="50"/>
        <v>4.5049818157503016E-2</v>
      </c>
      <c r="R56" s="1">
        <f t="shared" si="51"/>
        <v>9.1542689593557408E-2</v>
      </c>
      <c r="S56" s="1">
        <f t="shared" si="52"/>
        <v>0.16552851210079086</v>
      </c>
      <c r="T56" s="1">
        <f t="shared" si="53"/>
        <v>0.26871707106930043</v>
      </c>
      <c r="U56" s="1">
        <f t="shared" si="54"/>
        <v>0.39571104449142375</v>
      </c>
      <c r="V56" s="1">
        <f t="shared" si="55"/>
        <v>0.53438799484428023</v>
      </c>
      <c r="W56" s="1">
        <f t="shared" si="56"/>
        <v>0.66917418842652432</v>
      </c>
      <c r="X56" s="1">
        <f t="shared" si="57"/>
        <v>0.7858694966749673</v>
      </c>
      <c r="Y56" s="1">
        <f t="shared" si="58"/>
        <v>0.87582269096512477</v>
      </c>
      <c r="Z56" s="1">
        <f t="shared" si="59"/>
        <v>0.93752031075778264</v>
      </c>
      <c r="AA56" s="1">
        <f t="shared" si="60"/>
        <v>0.97517453277743005</v>
      </c>
      <c r="AB56" s="1">
        <f t="shared" si="61"/>
        <v>0.9956406980500524</v>
      </c>
      <c r="AC56" s="1">
        <f t="shared" si="62"/>
        <v>1.0055641054633084</v>
      </c>
      <c r="AD56" s="1">
        <f t="shared" si="63"/>
        <v>1.0098658957905762</v>
      </c>
      <c r="AE56" s="1">
        <f t="shared" si="64"/>
        <v>1.0115373512126038</v>
      </c>
      <c r="AF56" s="1">
        <f t="shared" si="65"/>
        <v>1.0121209729272982</v>
      </c>
      <c r="AG56" s="1">
        <f t="shared" si="66"/>
        <v>1.012304571140211</v>
      </c>
      <c r="AH56" s="1">
        <f t="shared" si="67"/>
        <v>1.0123567322007017</v>
      </c>
      <c r="AI56" s="1">
        <f t="shared" si="68"/>
        <v>1.0123701446954345</v>
      </c>
      <c r="AJ56" s="1">
        <f t="shared" si="69"/>
        <v>1.0123732721387815</v>
      </c>
      <c r="AK56" s="1">
        <f t="shared" si="70"/>
        <v>1.0123739345015685</v>
      </c>
      <c r="AL56" s="1">
        <f t="shared" si="71"/>
        <v>1.012374062090355</v>
      </c>
      <c r="AM56" s="1">
        <f t="shared" si="72"/>
        <v>1.0123740844669529</v>
      </c>
      <c r="AN56" s="1">
        <f t="shared" si="73"/>
        <v>1.0123740880426868</v>
      </c>
      <c r="AO56" s="1">
        <f t="shared" si="74"/>
        <v>1.0123740885635442</v>
      </c>
      <c r="AP56" s="1">
        <f t="shared" si="75"/>
        <v>1.0123740886327133</v>
      </c>
      <c r="AQ56" s="1">
        <f t="shared" si="76"/>
        <v>1.0123740886410861</v>
      </c>
      <c r="AR56" s="1">
        <f t="shared" si="77"/>
        <v>1.0123740886420101</v>
      </c>
      <c r="AS56" s="1">
        <f t="shared" si="78"/>
        <v>1.0123740886421027</v>
      </c>
      <c r="AT56" s="1">
        <f t="shared" si="79"/>
        <v>1.0123740886421113</v>
      </c>
      <c r="AU56" s="1">
        <f t="shared" si="80"/>
        <v>1.0123740886421118</v>
      </c>
      <c r="AV56" s="1">
        <f t="shared" si="81"/>
        <v>1.0123740886421118</v>
      </c>
      <c r="AW56" s="1">
        <f t="shared" si="82"/>
        <v>1.0123740886421118</v>
      </c>
      <c r="AX56" s="1">
        <f t="shared" si="83"/>
        <v>1.0123740886421118</v>
      </c>
      <c r="AY56" s="1">
        <f t="shared" si="84"/>
        <v>1.0123740886421118</v>
      </c>
      <c r="AZ56" s="1">
        <f t="shared" si="85"/>
        <v>1.0123740886421118</v>
      </c>
      <c r="BA56" s="1">
        <f t="shared" si="86"/>
        <v>1.0123740886421118</v>
      </c>
      <c r="BB56" s="1">
        <f t="shared" si="87"/>
        <v>1.0123740886421118</v>
      </c>
      <c r="BC56" s="1">
        <f t="shared" si="88"/>
        <v>1.0123740886421118</v>
      </c>
      <c r="BD56" s="1">
        <f t="shared" si="89"/>
        <v>1.0123740886421118</v>
      </c>
      <c r="BE56" s="1">
        <f t="shared" si="90"/>
        <v>1.0123740886421118</v>
      </c>
      <c r="BF56" s="1">
        <f t="shared" si="91"/>
        <v>1.0123740886421118</v>
      </c>
      <c r="BG56" s="1">
        <f t="shared" si="92"/>
        <v>1.0123740886421118</v>
      </c>
      <c r="BH56" s="1">
        <f t="shared" si="93"/>
        <v>1.0123740886421118</v>
      </c>
      <c r="BI56" s="1">
        <f t="shared" si="94"/>
        <v>1.0123740886421118</v>
      </c>
      <c r="BJ56" s="1">
        <f t="shared" si="95"/>
        <v>1.0123740886421118</v>
      </c>
      <c r="BK56" s="1">
        <f t="shared" si="96"/>
        <v>1.0123740886421109</v>
      </c>
      <c r="BL56" s="1">
        <f t="shared" si="97"/>
        <v>1.0123740886421033</v>
      </c>
      <c r="BM56" s="1">
        <f t="shared" si="98"/>
        <v>1.0123740886420109</v>
      </c>
      <c r="BN56" s="1">
        <f t="shared" si="99"/>
        <v>1.0123740886409685</v>
      </c>
      <c r="BO56" s="1">
        <f t="shared" si="100"/>
        <v>1.0123740886303041</v>
      </c>
      <c r="BP56" s="1">
        <f t="shared" si="101"/>
        <v>1.0123740885311376</v>
      </c>
      <c r="BQ56" s="1">
        <f t="shared" si="102"/>
        <v>1.0123740876942906</v>
      </c>
      <c r="BR56" s="1">
        <f t="shared" si="103"/>
        <v>1.0123740812954241</v>
      </c>
      <c r="BS56" s="1">
        <f t="shared" si="104"/>
        <v>1.0123740370470042</v>
      </c>
      <c r="BT56" s="1">
        <f t="shared" si="105"/>
        <v>1.0123737609700223</v>
      </c>
      <c r="BU56" s="1">
        <f t="shared" si="106"/>
        <v>1.0123722109565072</v>
      </c>
      <c r="BV56" s="1">
        <f t="shared" si="107"/>
        <v>1.0123644039875135</v>
      </c>
      <c r="BW56" s="1">
        <f t="shared" si="108"/>
        <v>1.012329249664754</v>
      </c>
      <c r="BX56" s="1">
        <f t="shared" si="109"/>
        <v>1.0121882600175802</v>
      </c>
      <c r="BY56" s="1">
        <f t="shared" si="110"/>
        <v>1.0116866550152284</v>
      </c>
      <c r="BZ56" s="1">
        <f t="shared" si="111"/>
        <v>1.0101100821682265</v>
      </c>
      <c r="CA56" s="1">
        <f t="shared" si="112"/>
        <v>1.0057497032527165</v>
      </c>
      <c r="CB56" s="1">
        <f t="shared" si="113"/>
        <v>0.99517390504620196</v>
      </c>
      <c r="CC56" s="1">
        <f t="shared" si="114"/>
        <v>0.97273113206619244</v>
      </c>
      <c r="CD56" s="1">
        <f t="shared" si="115"/>
        <v>0.93108698337171603</v>
      </c>
      <c r="CE56" s="1">
        <f t="shared" si="116"/>
        <v>0.86341021500568782</v>
      </c>
      <c r="CF56" s="1">
        <f t="shared" si="117"/>
        <v>0.76672260660155656</v>
      </c>
      <c r="CG56" s="1">
        <f t="shared" si="118"/>
        <v>0.64466888970028402</v>
      </c>
      <c r="CH56" s="1">
        <f t="shared" si="119"/>
        <v>0.50787463340687589</v>
      </c>
      <c r="CI56" s="1">
        <f t="shared" si="120"/>
        <v>0.37133704457850231</v>
      </c>
      <c r="CJ56" s="1">
        <f t="shared" si="121"/>
        <v>0.24987375106152135</v>
      </c>
      <c r="CK56" s="1">
        <f t="shared" si="122"/>
        <v>0.15365503746889692</v>
      </c>
      <c r="CL56" s="1">
        <f t="shared" si="123"/>
        <v>8.58766413822451E-2</v>
      </c>
      <c r="CM56" s="1">
        <f t="shared" si="124"/>
        <v>4.3458038090025505E-2</v>
      </c>
      <c r="CN56" s="1">
        <f t="shared" si="125"/>
        <v>1.9869310264228359E-2</v>
      </c>
      <c r="CO56" s="1">
        <f t="shared" si="126"/>
        <v>8.2003735100115768E-3</v>
      </c>
      <c r="CP56" s="1">
        <f t="shared" si="127"/>
        <v>3.0554229296225455E-3</v>
      </c>
      <c r="CQ56" s="1">
        <f t="shared" si="128"/>
        <v>1.028577327466371E-3</v>
      </c>
      <c r="CR56" s="1">
        <f t="shared" si="129"/>
        <v>3.1322027685696776E-4</v>
      </c>
      <c r="CS56" s="1">
        <f t="shared" si="130"/>
        <v>8.6401176607795149E-5</v>
      </c>
      <c r="CT56" s="1">
        <f t="shared" si="131"/>
        <v>2.162128471176005E-5</v>
      </c>
      <c r="CU56" s="1">
        <f t="shared" si="132"/>
        <v>4.9153076356428811E-6</v>
      </c>
      <c r="CV56" s="1">
        <f t="shared" si="133"/>
        <v>1.0164626947105443E-6</v>
      </c>
      <c r="CW56" s="1">
        <f t="shared" si="134"/>
        <v>1.9142359496557033E-7</v>
      </c>
      <c r="CX56" s="1">
        <f t="shared" si="135"/>
        <v>3.2860005117365298E-8</v>
      </c>
      <c r="CY56" s="1">
        <f t="shared" si="136"/>
        <v>5.1453588714555168E-9</v>
      </c>
      <c r="CZ56" s="1">
        <f t="shared" si="137"/>
        <v>7.352627006915008E-10</v>
      </c>
      <c r="DA56" s="1">
        <f t="shared" si="138"/>
        <v>9.5904672649937309E-11</v>
      </c>
      <c r="DB56" s="1">
        <f t="shared" si="139"/>
        <v>1.1417764528853331E-11</v>
      </c>
      <c r="DC56" s="1">
        <f t="shared" si="140"/>
        <v>1.2402671085477602E-12</v>
      </c>
      <c r="DD56" s="1">
        <f t="shared" si="141"/>
        <v>1.2284498551701067E-13</v>
      </c>
      <c r="DE56" s="1">
        <f t="shared" si="142"/>
        <v>1.1083546866058866E-14</v>
      </c>
      <c r="DF56" s="1">
        <f t="shared" si="143"/>
        <v>9.0968816820566895E-16</v>
      </c>
      <c r="DG56" s="1">
        <f t="shared" si="144"/>
        <v>6.7801144155680019E-17</v>
      </c>
      <c r="DH56" s="1">
        <f t="shared" si="145"/>
        <v>4.5788133524399903E-18</v>
      </c>
      <c r="DI56" s="1">
        <f t="shared" si="146"/>
        <v>2.7941810030816563E-19</v>
      </c>
      <c r="DJ56" s="1">
        <f t="shared" si="147"/>
        <v>1.5356477835623741E-20</v>
      </c>
      <c r="DK56" s="1">
        <f t="shared" si="148"/>
        <v>7.5700635220356757E-22</v>
      </c>
      <c r="DL56" s="1">
        <f t="shared" si="149"/>
        <v>3.3306741993394075E-23</v>
      </c>
      <c r="DM56" s="1">
        <f t="shared" si="150"/>
        <v>1.3000820563310427E-24</v>
      </c>
      <c r="DN56" s="1">
        <f t="shared" si="151"/>
        <v>4.4688632109349779E-26</v>
      </c>
      <c r="DO56" s="1">
        <f t="shared" si="152"/>
        <v>1.3403300603022158E-27</v>
      </c>
      <c r="DP56" s="1">
        <f t="shared" si="153"/>
        <v>3.4671008807160714E-29</v>
      </c>
      <c r="DQ56" s="1">
        <f t="shared" si="154"/>
        <v>7.6199288878938854E-31</v>
      </c>
      <c r="DR56" s="1">
        <f t="shared" si="155"/>
        <v>1.3948356358046206E-32</v>
      </c>
      <c r="DS56" s="1">
        <f t="shared" si="156"/>
        <v>2.0689307879690394E-34</v>
      </c>
      <c r="DT56" s="1">
        <f t="shared" si="157"/>
        <v>2.3887700432868003E-36</v>
      </c>
      <c r="DU56" s="1">
        <f t="shared" si="158"/>
        <v>2.0139543352212469E-38</v>
      </c>
      <c r="DV56" s="1">
        <f t="shared" si="159"/>
        <v>1.1027499476536296E-40</v>
      </c>
      <c r="DW56" s="1">
        <f t="shared" si="160"/>
        <v>2.9428225809737807E-43</v>
      </c>
      <c r="DX56" s="1">
        <f t="shared" si="161"/>
        <v>0</v>
      </c>
      <c r="DY56" s="1">
        <f t="shared" si="162"/>
        <v>0</v>
      </c>
      <c r="DZ56" s="1">
        <f t="shared" si="163"/>
        <v>0</v>
      </c>
      <c r="EA56" s="1">
        <f t="shared" si="164"/>
        <v>0</v>
      </c>
      <c r="EB56" s="1">
        <f t="shared" si="165"/>
        <v>0</v>
      </c>
      <c r="EC56" s="1">
        <f t="shared" si="166"/>
        <v>0</v>
      </c>
      <c r="ED56" s="1">
        <f t="shared" si="167"/>
        <v>0</v>
      </c>
      <c r="EE56" s="1">
        <f t="shared" si="168"/>
        <v>0</v>
      </c>
      <c r="EF56" s="1">
        <f t="shared" si="169"/>
        <v>0</v>
      </c>
      <c r="EG56" s="1">
        <f t="shared" si="170"/>
        <v>0</v>
      </c>
      <c r="EH56" s="1">
        <f t="shared" si="171"/>
        <v>0</v>
      </c>
      <c r="EI56" s="1">
        <f t="shared" si="172"/>
        <v>0</v>
      </c>
      <c r="EJ56" s="1">
        <f t="shared" si="173"/>
        <v>0</v>
      </c>
      <c r="EK56" s="1">
        <f t="shared" si="174"/>
        <v>0</v>
      </c>
      <c r="EL56" s="1">
        <f t="shared" si="175"/>
        <v>0</v>
      </c>
      <c r="EM56" s="1">
        <f t="shared" si="176"/>
        <v>0</v>
      </c>
      <c r="EN56" s="1">
        <f t="shared" si="177"/>
        <v>0</v>
      </c>
      <c r="EO56" s="1">
        <f t="shared" si="178"/>
        <v>0</v>
      </c>
      <c r="EP56" s="1">
        <f t="shared" si="179"/>
        <v>0</v>
      </c>
      <c r="EQ56" s="1">
        <f t="shared" si="180"/>
        <v>0</v>
      </c>
      <c r="ER56" s="1">
        <f t="shared" si="181"/>
        <v>0</v>
      </c>
      <c r="ES56" s="1">
        <f t="shared" si="182"/>
        <v>0</v>
      </c>
      <c r="ET56" s="1">
        <f t="shared" si="183"/>
        <v>0</v>
      </c>
      <c r="EU56" s="1">
        <f t="shared" si="184"/>
        <v>0</v>
      </c>
      <c r="EV56" s="1">
        <f t="shared" si="185"/>
        <v>0</v>
      </c>
      <c r="EW56" s="1">
        <f t="shared" si="186"/>
        <v>0</v>
      </c>
      <c r="EX56" s="1">
        <f t="shared" si="187"/>
        <v>0</v>
      </c>
      <c r="EY56" s="1">
        <f t="shared" si="188"/>
        <v>0</v>
      </c>
      <c r="EZ56" s="1">
        <f t="shared" si="189"/>
        <v>0</v>
      </c>
      <c r="FA56" s="1">
        <f t="shared" si="190"/>
        <v>0</v>
      </c>
      <c r="FB56" s="1">
        <f t="shared" si="191"/>
        <v>0</v>
      </c>
      <c r="FC56" s="1">
        <f t="shared" si="192"/>
        <v>0</v>
      </c>
      <c r="FD56" s="75">
        <f t="shared" si="43"/>
        <v>0</v>
      </c>
    </row>
    <row r="57" spans="7:160" x14ac:dyDescent="0.35">
      <c r="G57" t="str">
        <f t="shared" si="193"/>
        <v>Refd, t=0.21</v>
      </c>
      <c r="H57" s="76">
        <f t="shared" si="194"/>
        <v>0.2100000000000001</v>
      </c>
      <c r="I57" s="1">
        <f t="shared" si="36"/>
        <v>0</v>
      </c>
      <c r="J57" s="22">
        <f t="shared" si="37"/>
        <v>1.1920972669374324E-5</v>
      </c>
      <c r="K57" s="1">
        <f t="shared" si="44"/>
        <v>5.0004944049919622E-5</v>
      </c>
      <c r="L57" s="1">
        <f t="shared" si="45"/>
        <v>2.0885664003026251E-4</v>
      </c>
      <c r="M57" s="1">
        <f t="shared" si="46"/>
        <v>7.817718724729331E-4</v>
      </c>
      <c r="N57" s="1">
        <f t="shared" si="47"/>
        <v>2.5913937527793063E-3</v>
      </c>
      <c r="O57" s="1">
        <f t="shared" si="48"/>
        <v>7.5849225995470396E-3</v>
      </c>
      <c r="P57" s="1">
        <f t="shared" si="49"/>
        <v>1.9586253801608909E-2</v>
      </c>
      <c r="Q57" s="1">
        <f t="shared" si="50"/>
        <v>4.4671016059077959E-2</v>
      </c>
      <c r="R57" s="1">
        <f t="shared" si="51"/>
        <v>9.0310899973939207E-2</v>
      </c>
      <c r="S57" s="1">
        <f t="shared" si="52"/>
        <v>0.16285382182588842</v>
      </c>
      <c r="T57" s="1">
        <f t="shared" si="53"/>
        <v>0.26416096626979063</v>
      </c>
      <c r="U57" s="1">
        <f t="shared" si="54"/>
        <v>0.38925342681276215</v>
      </c>
      <c r="V57" s="1">
        <f t="shared" si="55"/>
        <v>0.52654560797115202</v>
      </c>
      <c r="W57" s="1">
        <f t="shared" si="56"/>
        <v>0.66089111802623479</v>
      </c>
      <c r="X57" s="1">
        <f t="shared" si="57"/>
        <v>0.77821388816562354</v>
      </c>
      <c r="Y57" s="1">
        <f t="shared" si="58"/>
        <v>0.86962593636478502</v>
      </c>
      <c r="Z57" s="1">
        <f t="shared" si="59"/>
        <v>0.93314163232845249</v>
      </c>
      <c r="AA57" s="1">
        <f t="shared" si="60"/>
        <v>0.97249970589111945</v>
      </c>
      <c r="AB57" s="1">
        <f t="shared" si="61"/>
        <v>0.9942678228075057</v>
      </c>
      <c r="AC57" s="1">
        <f t="shared" si="62"/>
        <v>1.0050304764779623</v>
      </c>
      <c r="AD57" s="1">
        <f t="shared" si="63"/>
        <v>1.0097974018499765</v>
      </c>
      <c r="AE57" s="1">
        <f t="shared" si="64"/>
        <v>1.0116933244435173</v>
      </c>
      <c r="AF57" s="1">
        <f t="shared" si="65"/>
        <v>1.0123721501066987</v>
      </c>
      <c r="AG57" s="1">
        <f t="shared" si="66"/>
        <v>1.0125914959548095</v>
      </c>
      <c r="AH57" s="1">
        <f t="shared" si="67"/>
        <v>1.0126556102051176</v>
      </c>
      <c r="AI57" s="1">
        <f t="shared" si="68"/>
        <v>1.0126725992304741</v>
      </c>
      <c r="AJ57" s="1">
        <f t="shared" si="69"/>
        <v>1.0126766880993927</v>
      </c>
      <c r="AK57" s="1">
        <f t="shared" si="70"/>
        <v>1.012677583419894</v>
      </c>
      <c r="AL57" s="1">
        <f t="shared" si="71"/>
        <v>1.0126777620262566</v>
      </c>
      <c r="AM57" s="1">
        <f t="shared" si="72"/>
        <v>1.0126777945230827</v>
      </c>
      <c r="AN57" s="1">
        <f t="shared" si="73"/>
        <v>1.0126777999203247</v>
      </c>
      <c r="AO57" s="1">
        <f t="shared" si="74"/>
        <v>1.0126778007390314</v>
      </c>
      <c r="AP57" s="1">
        <f t="shared" si="75"/>
        <v>1.0126778008524866</v>
      </c>
      <c r="AQ57" s="1">
        <f t="shared" si="76"/>
        <v>1.0126778008668496</v>
      </c>
      <c r="AR57" s="1">
        <f t="shared" si="77"/>
        <v>1.0126778008685107</v>
      </c>
      <c r="AS57" s="1">
        <f t="shared" si="78"/>
        <v>1.0126778008686861</v>
      </c>
      <c r="AT57" s="1">
        <f t="shared" si="79"/>
        <v>1.012677800868703</v>
      </c>
      <c r="AU57" s="1">
        <f t="shared" si="80"/>
        <v>1.0126778008687043</v>
      </c>
      <c r="AV57" s="1">
        <f t="shared" si="81"/>
        <v>1.0126778008687043</v>
      </c>
      <c r="AW57" s="1">
        <f t="shared" si="82"/>
        <v>1.0126778008687043</v>
      </c>
      <c r="AX57" s="1">
        <f t="shared" si="83"/>
        <v>1.0126778008687043</v>
      </c>
      <c r="AY57" s="1">
        <f t="shared" si="84"/>
        <v>1.0126778008687043</v>
      </c>
      <c r="AZ57" s="1">
        <f t="shared" si="85"/>
        <v>1.0126778008687043</v>
      </c>
      <c r="BA57" s="1">
        <f t="shared" si="86"/>
        <v>1.0126778008687043</v>
      </c>
      <c r="BB57" s="1">
        <f t="shared" si="87"/>
        <v>1.0126778008687043</v>
      </c>
      <c r="BC57" s="1">
        <f t="shared" si="88"/>
        <v>1.0126778008687043</v>
      </c>
      <c r="BD57" s="1">
        <f t="shared" si="89"/>
        <v>1.0126778008687043</v>
      </c>
      <c r="BE57" s="1">
        <f t="shared" si="90"/>
        <v>1.0126778008687043</v>
      </c>
      <c r="BF57" s="1">
        <f t="shared" si="91"/>
        <v>1.0126778008687043</v>
      </c>
      <c r="BG57" s="1">
        <f t="shared" si="92"/>
        <v>1.0126778008687043</v>
      </c>
      <c r="BH57" s="1">
        <f t="shared" si="93"/>
        <v>1.0126778008687043</v>
      </c>
      <c r="BI57" s="1">
        <f t="shared" si="94"/>
        <v>1.0126778008687043</v>
      </c>
      <c r="BJ57" s="1">
        <f t="shared" si="95"/>
        <v>1.0126778008687043</v>
      </c>
      <c r="BK57" s="1">
        <f t="shared" si="96"/>
        <v>1.0126778008687032</v>
      </c>
      <c r="BL57" s="1">
        <f t="shared" si="97"/>
        <v>1.0126778008686912</v>
      </c>
      <c r="BM57" s="1">
        <f t="shared" si="98"/>
        <v>1.012677800868552</v>
      </c>
      <c r="BN57" s="1">
        <f t="shared" si="99"/>
        <v>1.0126778008670421</v>
      </c>
      <c r="BO57" s="1">
        <f t="shared" si="100"/>
        <v>1.012677800852154</v>
      </c>
      <c r="BP57" s="1">
        <f t="shared" si="101"/>
        <v>1.0126778007184944</v>
      </c>
      <c r="BQ57" s="1">
        <f t="shared" si="102"/>
        <v>1.012677799627713</v>
      </c>
      <c r="BR57" s="1">
        <f t="shared" si="103"/>
        <v>1.0126777915488041</v>
      </c>
      <c r="BS57" s="1">
        <f t="shared" si="104"/>
        <v>1.0126777373492064</v>
      </c>
      <c r="BT57" s="1">
        <f t="shared" si="105"/>
        <v>1.0126774087509618</v>
      </c>
      <c r="BU57" s="1">
        <f t="shared" si="106"/>
        <v>1.012675613178301</v>
      </c>
      <c r="BV57" s="1">
        <f t="shared" si="107"/>
        <v>1.0126667966576117</v>
      </c>
      <c r="BW57" s="1">
        <f t="shared" si="108"/>
        <v>1.0126280273806443</v>
      </c>
      <c r="BX57" s="1">
        <f t="shared" si="109"/>
        <v>1.0124759081788763</v>
      </c>
      <c r="BY57" s="1">
        <f t="shared" si="110"/>
        <v>1.0119453867463284</v>
      </c>
      <c r="BZ57" s="1">
        <f t="shared" si="111"/>
        <v>1.0103073082954568</v>
      </c>
      <c r="CA57" s="1">
        <f t="shared" si="112"/>
        <v>1.0058461041311286</v>
      </c>
      <c r="CB57" s="1">
        <f t="shared" si="113"/>
        <v>0.99516359495802642</v>
      </c>
      <c r="CC57" s="1">
        <f t="shared" si="114"/>
        <v>0.97272067666075201</v>
      </c>
      <c r="CD57" s="1">
        <f t="shared" si="115"/>
        <v>0.93137250998531007</v>
      </c>
      <c r="CE57" s="1">
        <f t="shared" si="116"/>
        <v>0.86446500910335211</v>
      </c>
      <c r="CF57" s="1">
        <f t="shared" si="117"/>
        <v>0.76903923769450266</v>
      </c>
      <c r="CG57" s="1">
        <f t="shared" si="118"/>
        <v>0.64851592757477949</v>
      </c>
      <c r="CH57" s="1">
        <f t="shared" si="119"/>
        <v>0.51311102087504157</v>
      </c>
      <c r="CI57" s="1">
        <f t="shared" si="120"/>
        <v>0.37739628610203146</v>
      </c>
      <c r="CJ57" s="1">
        <f t="shared" si="121"/>
        <v>0.25593742750385523</v>
      </c>
      <c r="CK57" s="1">
        <f t="shared" si="122"/>
        <v>0.15894274016188126</v>
      </c>
      <c r="CL57" s="1">
        <f t="shared" si="123"/>
        <v>8.9908370996540199E-2</v>
      </c>
      <c r="CM57" s="1">
        <f t="shared" si="124"/>
        <v>4.6152158090049036E-2</v>
      </c>
      <c r="CN57" s="1">
        <f t="shared" si="125"/>
        <v>2.145116466558717E-2</v>
      </c>
      <c r="CO57" s="1">
        <f t="shared" si="126"/>
        <v>9.0190644961060731E-3</v>
      </c>
      <c r="CP57" s="1">
        <f t="shared" si="127"/>
        <v>3.4302731814960237E-3</v>
      </c>
      <c r="CQ57" s="1">
        <f t="shared" si="128"/>
        <v>1.1810006769909674E-3</v>
      </c>
      <c r="CR57" s="1">
        <f t="shared" si="129"/>
        <v>3.6847446828348754E-4</v>
      </c>
      <c r="CS57" s="1">
        <f t="shared" si="130"/>
        <v>1.0432311956210536E-4</v>
      </c>
      <c r="CT57" s="1">
        <f t="shared" si="131"/>
        <v>2.6840140984937755E-5</v>
      </c>
      <c r="CU57" s="1">
        <f t="shared" si="132"/>
        <v>6.2838382585910947E-6</v>
      </c>
      <c r="CV57" s="1">
        <f t="shared" si="133"/>
        <v>1.3404924316201603E-6</v>
      </c>
      <c r="CW57" s="1">
        <f t="shared" si="134"/>
        <v>2.6085718227217277E-7</v>
      </c>
      <c r="CX57" s="1">
        <f t="shared" si="135"/>
        <v>4.6351328834871891E-8</v>
      </c>
      <c r="CY57" s="1">
        <f t="shared" si="136"/>
        <v>7.5262070864906142E-9</v>
      </c>
      <c r="CZ57" s="1">
        <f t="shared" si="137"/>
        <v>1.1173327489763069E-9</v>
      </c>
      <c r="DA57" s="1">
        <f t="shared" si="138"/>
        <v>1.5171101835371418E-10</v>
      </c>
      <c r="DB57" s="1">
        <f t="shared" si="139"/>
        <v>1.884118081610689E-11</v>
      </c>
      <c r="DC57" s="1">
        <f t="shared" si="140"/>
        <v>2.1397841060884018E-12</v>
      </c>
      <c r="DD57" s="1">
        <f t="shared" si="141"/>
        <v>2.2212443804098198E-13</v>
      </c>
      <c r="DE57" s="1">
        <f t="shared" si="142"/>
        <v>2.1059672002396285E-14</v>
      </c>
      <c r="DF57" s="1">
        <f t="shared" si="143"/>
        <v>1.8216287113353272E-15</v>
      </c>
      <c r="DG57" s="1">
        <f t="shared" si="144"/>
        <v>1.4354605052861659E-16</v>
      </c>
      <c r="DH57" s="1">
        <f t="shared" si="145"/>
        <v>1.0285946304260524E-17</v>
      </c>
      <c r="DI57" s="1">
        <f t="shared" si="146"/>
        <v>6.6868730439312337E-19</v>
      </c>
      <c r="DJ57" s="1">
        <f t="shared" si="147"/>
        <v>3.9328586690347502E-20</v>
      </c>
      <c r="DK57" s="1">
        <f t="shared" si="148"/>
        <v>2.0855418371087295E-21</v>
      </c>
      <c r="DL57" s="1">
        <f t="shared" si="149"/>
        <v>9.9302827447926393E-23</v>
      </c>
      <c r="DM57" s="1">
        <f t="shared" si="150"/>
        <v>4.224390737351537E-24</v>
      </c>
      <c r="DN57" s="1">
        <f t="shared" si="151"/>
        <v>1.5958178205002306E-25</v>
      </c>
      <c r="DO57" s="1">
        <f t="shared" si="152"/>
        <v>5.3134743192891886E-27</v>
      </c>
      <c r="DP57" s="1">
        <f t="shared" si="153"/>
        <v>1.5450049551363106E-28</v>
      </c>
      <c r="DQ57" s="1">
        <f t="shared" si="154"/>
        <v>3.8776587478695748E-30</v>
      </c>
      <c r="DR57" s="1">
        <f t="shared" si="155"/>
        <v>8.2750300321008976E-32</v>
      </c>
      <c r="DS57" s="1">
        <f t="shared" si="156"/>
        <v>1.4718760657373226E-33</v>
      </c>
      <c r="DT57" s="1">
        <f t="shared" si="157"/>
        <v>2.1228646556390212E-35</v>
      </c>
      <c r="DU57" s="1">
        <f t="shared" si="158"/>
        <v>2.3848609139685913E-37</v>
      </c>
      <c r="DV57" s="1">
        <f t="shared" si="159"/>
        <v>1.9575891300335284E-39</v>
      </c>
      <c r="DW57" s="1">
        <f t="shared" si="160"/>
        <v>1.0442164505198315E-41</v>
      </c>
      <c r="DX57" s="1">
        <f t="shared" si="161"/>
        <v>2.7162252422387989E-44</v>
      </c>
      <c r="DY57" s="1">
        <f t="shared" si="162"/>
        <v>0</v>
      </c>
      <c r="DZ57" s="1">
        <f t="shared" si="163"/>
        <v>0</v>
      </c>
      <c r="EA57" s="1">
        <f t="shared" si="164"/>
        <v>0</v>
      </c>
      <c r="EB57" s="1">
        <f t="shared" si="165"/>
        <v>0</v>
      </c>
      <c r="EC57" s="1">
        <f t="shared" si="166"/>
        <v>0</v>
      </c>
      <c r="ED57" s="1">
        <f t="shared" si="167"/>
        <v>0</v>
      </c>
      <c r="EE57" s="1">
        <f t="shared" si="168"/>
        <v>0</v>
      </c>
      <c r="EF57" s="1">
        <f t="shared" si="169"/>
        <v>0</v>
      </c>
      <c r="EG57" s="1">
        <f t="shared" si="170"/>
        <v>0</v>
      </c>
      <c r="EH57" s="1">
        <f t="shared" si="171"/>
        <v>0</v>
      </c>
      <c r="EI57" s="1">
        <f t="shared" si="172"/>
        <v>0</v>
      </c>
      <c r="EJ57" s="1">
        <f t="shared" si="173"/>
        <v>0</v>
      </c>
      <c r="EK57" s="1">
        <f t="shared" si="174"/>
        <v>0</v>
      </c>
      <c r="EL57" s="1">
        <f t="shared" si="175"/>
        <v>0</v>
      </c>
      <c r="EM57" s="1">
        <f t="shared" si="176"/>
        <v>0</v>
      </c>
      <c r="EN57" s="1">
        <f t="shared" si="177"/>
        <v>0</v>
      </c>
      <c r="EO57" s="1">
        <f t="shared" si="178"/>
        <v>0</v>
      </c>
      <c r="EP57" s="1">
        <f t="shared" si="179"/>
        <v>0</v>
      </c>
      <c r="EQ57" s="1">
        <f t="shared" si="180"/>
        <v>0</v>
      </c>
      <c r="ER57" s="1">
        <f t="shared" si="181"/>
        <v>0</v>
      </c>
      <c r="ES57" s="1">
        <f t="shared" si="182"/>
        <v>0</v>
      </c>
      <c r="ET57" s="1">
        <f t="shared" si="183"/>
        <v>0</v>
      </c>
      <c r="EU57" s="1">
        <f t="shared" si="184"/>
        <v>0</v>
      </c>
      <c r="EV57" s="1">
        <f t="shared" si="185"/>
        <v>0</v>
      </c>
      <c r="EW57" s="1">
        <f t="shared" si="186"/>
        <v>0</v>
      </c>
      <c r="EX57" s="1">
        <f t="shared" si="187"/>
        <v>0</v>
      </c>
      <c r="EY57" s="1">
        <f t="shared" si="188"/>
        <v>0</v>
      </c>
      <c r="EZ57" s="1">
        <f t="shared" si="189"/>
        <v>0</v>
      </c>
      <c r="FA57" s="1">
        <f t="shared" si="190"/>
        <v>0</v>
      </c>
      <c r="FB57" s="1">
        <f t="shared" si="191"/>
        <v>0</v>
      </c>
      <c r="FC57" s="1">
        <f t="shared" si="192"/>
        <v>0</v>
      </c>
      <c r="FD57" s="75">
        <f t="shared" si="43"/>
        <v>0</v>
      </c>
    </row>
    <row r="58" spans="7:160" x14ac:dyDescent="0.35">
      <c r="G58" t="str">
        <f t="shared" si="193"/>
        <v>Refd, t=0.22</v>
      </c>
      <c r="H58" s="76">
        <f t="shared" si="194"/>
        <v>0.21500000000000011</v>
      </c>
      <c r="I58" s="1">
        <f t="shared" si="36"/>
        <v>0</v>
      </c>
      <c r="J58" s="22">
        <f t="shared" si="37"/>
        <v>1.3119201765747023E-5</v>
      </c>
      <c r="K58" s="1">
        <f t="shared" si="44"/>
        <v>5.382666158479294E-5</v>
      </c>
      <c r="L58" s="1">
        <f t="shared" si="45"/>
        <v>2.203968394499607E-4</v>
      </c>
      <c r="M58" s="1">
        <f t="shared" si="46"/>
        <v>8.1081040746408279E-4</v>
      </c>
      <c r="N58" s="1">
        <f t="shared" si="47"/>
        <v>2.6476201261730857E-3</v>
      </c>
      <c r="O58" s="1">
        <f t="shared" si="48"/>
        <v>7.6525228080024784E-3</v>
      </c>
      <c r="P58" s="1">
        <f t="shared" si="49"/>
        <v>1.9563361556848236E-2</v>
      </c>
      <c r="Q58" s="1">
        <f t="shared" si="50"/>
        <v>4.4288194572385323E-2</v>
      </c>
      <c r="R58" s="1">
        <f t="shared" si="51"/>
        <v>8.9097452911092084E-2</v>
      </c>
      <c r="S58" s="1">
        <f t="shared" si="52"/>
        <v>0.16023820745208286</v>
      </c>
      <c r="T58" s="1">
        <f t="shared" si="53"/>
        <v>0.25970941497455269</v>
      </c>
      <c r="U58" s="1">
        <f t="shared" si="54"/>
        <v>0.38292816972497962</v>
      </c>
      <c r="V58" s="1">
        <f t="shared" si="55"/>
        <v>0.51882780689956698</v>
      </c>
      <c r="W58" s="1">
        <f t="shared" si="56"/>
        <v>0.65268586932445305</v>
      </c>
      <c r="X58" s="1">
        <f t="shared" si="57"/>
        <v>0.77056450495243933</v>
      </c>
      <c r="Y58" s="1">
        <f t="shared" si="58"/>
        <v>0.8633653984207309</v>
      </c>
      <c r="Z58" s="1">
        <f t="shared" si="59"/>
        <v>0.92865555269817857</v>
      </c>
      <c r="AA58" s="1">
        <f t="shared" si="60"/>
        <v>0.96970961056007177</v>
      </c>
      <c r="AB58" s="1">
        <f t="shared" si="61"/>
        <v>0.99279919045570342</v>
      </c>
      <c r="AC58" s="1">
        <f t="shared" si="62"/>
        <v>1.0044314143248332</v>
      </c>
      <c r="AD58" s="1">
        <f t="shared" si="63"/>
        <v>1.0096910483415724</v>
      </c>
      <c r="AE58" s="1">
        <f t="shared" si="64"/>
        <v>1.0118304345195781</v>
      </c>
      <c r="AF58" s="1">
        <f t="shared" si="65"/>
        <v>1.0126151550890508</v>
      </c>
      <c r="AG58" s="1">
        <f t="shared" si="66"/>
        <v>1.0128753386272962</v>
      </c>
      <c r="AH58" s="1">
        <f t="shared" si="67"/>
        <v>1.0129534982920592</v>
      </c>
      <c r="AI58" s="1">
        <f t="shared" si="68"/>
        <v>1.0129748163163339</v>
      </c>
      <c r="AJ58" s="1">
        <f t="shared" si="69"/>
        <v>1.0129801056689032</v>
      </c>
      <c r="AK58" s="1">
        <f t="shared" si="70"/>
        <v>1.0129813015161777</v>
      </c>
      <c r="AL58" s="1">
        <f t="shared" si="71"/>
        <v>1.0129815482245137</v>
      </c>
      <c r="AM58" s="1">
        <f t="shared" si="72"/>
        <v>1.0129815947222995</v>
      </c>
      <c r="AN58" s="1">
        <f t="shared" si="73"/>
        <v>1.012981602735634</v>
      </c>
      <c r="AO58" s="1">
        <f t="shared" si="74"/>
        <v>1.0129816039992194</v>
      </c>
      <c r="AP58" s="1">
        <f t="shared" si="75"/>
        <v>1.0129816041815962</v>
      </c>
      <c r="AQ58" s="1">
        <f t="shared" si="76"/>
        <v>1.0129816042056925</v>
      </c>
      <c r="AR58" s="1">
        <f t="shared" si="77"/>
        <v>1.0129816042086066</v>
      </c>
      <c r="AS58" s="1">
        <f t="shared" si="78"/>
        <v>1.0129816042089292</v>
      </c>
      <c r="AT58" s="1">
        <f t="shared" si="79"/>
        <v>1.0129816042089619</v>
      </c>
      <c r="AU58" s="1">
        <f t="shared" si="80"/>
        <v>1.012981604208965</v>
      </c>
      <c r="AV58" s="1">
        <f t="shared" si="81"/>
        <v>1.012981604208965</v>
      </c>
      <c r="AW58" s="1">
        <f t="shared" si="82"/>
        <v>1.012981604208965</v>
      </c>
      <c r="AX58" s="1">
        <f t="shared" si="83"/>
        <v>1.012981604208965</v>
      </c>
      <c r="AY58" s="1">
        <f t="shared" si="84"/>
        <v>1.012981604208965</v>
      </c>
      <c r="AZ58" s="1">
        <f t="shared" si="85"/>
        <v>1.012981604208965</v>
      </c>
      <c r="BA58" s="1">
        <f t="shared" si="86"/>
        <v>1.012981604208965</v>
      </c>
      <c r="BB58" s="1">
        <f t="shared" si="87"/>
        <v>1.012981604208965</v>
      </c>
      <c r="BC58" s="1">
        <f t="shared" si="88"/>
        <v>1.012981604208965</v>
      </c>
      <c r="BD58" s="1">
        <f t="shared" si="89"/>
        <v>1.012981604208965</v>
      </c>
      <c r="BE58" s="1">
        <f t="shared" si="90"/>
        <v>1.012981604208965</v>
      </c>
      <c r="BF58" s="1">
        <f t="shared" si="91"/>
        <v>1.012981604208965</v>
      </c>
      <c r="BG58" s="1">
        <f t="shared" si="92"/>
        <v>1.012981604208965</v>
      </c>
      <c r="BH58" s="1">
        <f t="shared" si="93"/>
        <v>1.012981604208965</v>
      </c>
      <c r="BI58" s="1">
        <f t="shared" si="94"/>
        <v>1.012981604208965</v>
      </c>
      <c r="BJ58" s="1">
        <f t="shared" si="95"/>
        <v>1.012981604208965</v>
      </c>
      <c r="BK58" s="1">
        <f t="shared" si="96"/>
        <v>1.0129816042089632</v>
      </c>
      <c r="BL58" s="1">
        <f t="shared" si="97"/>
        <v>1.012981604208945</v>
      </c>
      <c r="BM58" s="1">
        <f t="shared" si="98"/>
        <v>1.0129816042087385</v>
      </c>
      <c r="BN58" s="1">
        <f t="shared" si="99"/>
        <v>1.0129816042065838</v>
      </c>
      <c r="BO58" s="1">
        <f t="shared" si="100"/>
        <v>1.0129816041860742</v>
      </c>
      <c r="BP58" s="1">
        <f t="shared" si="101"/>
        <v>1.0129816040080573</v>
      </c>
      <c r="BQ58" s="1">
        <f t="shared" si="102"/>
        <v>1.0129816026012783</v>
      </c>
      <c r="BR58" s="1">
        <f t="shared" si="103"/>
        <v>1.0129815924963326</v>
      </c>
      <c r="BS58" s="1">
        <f t="shared" si="104"/>
        <v>1.0129815266505646</v>
      </c>
      <c r="BT58" s="1">
        <f t="shared" si="105"/>
        <v>1.0129811383166356</v>
      </c>
      <c r="BU58" s="1">
        <f t="shared" si="106"/>
        <v>1.0129790709424527</v>
      </c>
      <c r="BV58" s="1">
        <f t="shared" si="107"/>
        <v>1.0129691654109874</v>
      </c>
      <c r="BW58" s="1">
        <f t="shared" si="108"/>
        <v>1.0129265904686884</v>
      </c>
      <c r="BX58" s="1">
        <f t="shared" si="109"/>
        <v>1.0127630202714024</v>
      </c>
      <c r="BY58" s="1">
        <f t="shared" si="110"/>
        <v>1.012203383656793</v>
      </c>
      <c r="BZ58" s="1">
        <f t="shared" si="111"/>
        <v>1.0105046470460255</v>
      </c>
      <c r="CA58" s="1">
        <f t="shared" si="112"/>
        <v>1.0059461251523707</v>
      </c>
      <c r="CB58" s="1">
        <f t="shared" si="113"/>
        <v>0.99516389070450784</v>
      </c>
      <c r="CC58" s="1">
        <f t="shared" si="114"/>
        <v>0.97272822826271765</v>
      </c>
      <c r="CD58" s="1">
        <f t="shared" si="115"/>
        <v>0.93167564769375422</v>
      </c>
      <c r="CE58" s="1">
        <f t="shared" si="116"/>
        <v>0.8655210219353604</v>
      </c>
      <c r="CF58" s="1">
        <f t="shared" si="117"/>
        <v>0.77132550551331325</v>
      </c>
      <c r="CG58" s="1">
        <f t="shared" si="118"/>
        <v>0.65229829795601069</v>
      </c>
      <c r="CH58" s="1">
        <f t="shared" si="119"/>
        <v>0.51826263605661949</v>
      </c>
      <c r="CI58" s="1">
        <f t="shared" si="120"/>
        <v>0.38337660905075743</v>
      </c>
      <c r="CJ58" s="1">
        <f t="shared" si="121"/>
        <v>0.26195449312020602</v>
      </c>
      <c r="CK58" s="1">
        <f t="shared" si="122"/>
        <v>0.1642303206582934</v>
      </c>
      <c r="CL58" s="1">
        <f t="shared" si="123"/>
        <v>9.3981263053904154E-2</v>
      </c>
      <c r="CM58" s="1">
        <f t="shared" si="124"/>
        <v>4.8908677280032231E-2</v>
      </c>
      <c r="CN58" s="1">
        <f t="shared" si="125"/>
        <v>2.3094502416972675E-2</v>
      </c>
      <c r="CO58" s="1">
        <f t="shared" si="126"/>
        <v>9.884663250693199E-3</v>
      </c>
      <c r="CP58" s="1">
        <f t="shared" si="127"/>
        <v>3.8345086878357991E-3</v>
      </c>
      <c r="CQ58" s="1">
        <f t="shared" si="128"/>
        <v>1.3489888297294811E-3</v>
      </c>
      <c r="CR58" s="1">
        <f t="shared" si="129"/>
        <v>4.3082656295258574E-4</v>
      </c>
      <c r="CS58" s="1">
        <f t="shared" si="130"/>
        <v>1.2506696551043499E-4</v>
      </c>
      <c r="CT58" s="1">
        <f t="shared" si="131"/>
        <v>3.3046303575788993E-5</v>
      </c>
      <c r="CU58" s="1">
        <f t="shared" si="132"/>
        <v>7.9585876085574225E-6</v>
      </c>
      <c r="CV58" s="1">
        <f t="shared" si="133"/>
        <v>1.7492086680313421E-6</v>
      </c>
      <c r="CW58" s="1">
        <f t="shared" si="134"/>
        <v>3.5127282225223324E-7</v>
      </c>
      <c r="CX58" s="1">
        <f t="shared" si="135"/>
        <v>6.4517830798381718E-8</v>
      </c>
      <c r="CY58" s="1">
        <f t="shared" si="136"/>
        <v>1.0846809047513916E-8</v>
      </c>
      <c r="CZ58" s="1">
        <f t="shared" si="137"/>
        <v>1.67023780157612E-9</v>
      </c>
      <c r="DA58" s="1">
        <f t="shared" si="138"/>
        <v>2.3565799482891165E-10</v>
      </c>
      <c r="DB58" s="1">
        <f t="shared" si="139"/>
        <v>3.0471114481315288E-11</v>
      </c>
      <c r="DC58" s="1">
        <f t="shared" si="140"/>
        <v>3.6105017767688246E-12</v>
      </c>
      <c r="DD58" s="1">
        <f t="shared" si="141"/>
        <v>3.9190499165971114E-13</v>
      </c>
      <c r="DE58" s="1">
        <f t="shared" si="142"/>
        <v>3.894682957864947E-14</v>
      </c>
      <c r="DF58" s="1">
        <f t="shared" si="143"/>
        <v>3.5404622272479609E-15</v>
      </c>
      <c r="DG58" s="1">
        <f t="shared" si="144"/>
        <v>2.9405336991544116E-16</v>
      </c>
      <c r="DH58" s="1">
        <f t="shared" si="145"/>
        <v>2.2279314356656998E-17</v>
      </c>
      <c r="DI58" s="1">
        <f t="shared" si="146"/>
        <v>1.5369138171406019E-18</v>
      </c>
      <c r="DJ58" s="1">
        <f t="shared" si="147"/>
        <v>9.6303118018396182E-20</v>
      </c>
      <c r="DK58" s="1">
        <f t="shared" si="148"/>
        <v>5.4654313263409692E-21</v>
      </c>
      <c r="DL58" s="1">
        <f t="shared" si="149"/>
        <v>2.7995777836050885E-22</v>
      </c>
      <c r="DM58" s="1">
        <f t="shared" si="150"/>
        <v>1.2889186830690288E-23</v>
      </c>
      <c r="DN58" s="1">
        <f t="shared" si="151"/>
        <v>5.3067303437398583E-25</v>
      </c>
      <c r="DO58" s="1">
        <f t="shared" si="152"/>
        <v>1.9419223621287129E-26</v>
      </c>
      <c r="DP58" s="1">
        <f t="shared" si="153"/>
        <v>6.2687188611486172E-28</v>
      </c>
      <c r="DQ58" s="1">
        <f t="shared" si="154"/>
        <v>1.7685963973281523E-29</v>
      </c>
      <c r="DR58" s="1">
        <f t="shared" si="155"/>
        <v>4.3101900221874111E-31</v>
      </c>
      <c r="DS58" s="1">
        <f t="shared" si="156"/>
        <v>8.9379365636830284E-33</v>
      </c>
      <c r="DT58" s="1">
        <f t="shared" si="157"/>
        <v>1.5458857210099494E-34</v>
      </c>
      <c r="DU58" s="1">
        <f t="shared" si="158"/>
        <v>2.1694529992996275E-36</v>
      </c>
      <c r="DV58" s="1">
        <f t="shared" si="159"/>
        <v>2.3729185939159143E-38</v>
      </c>
      <c r="DW58" s="1">
        <f t="shared" si="160"/>
        <v>1.8975393846513103E-40</v>
      </c>
      <c r="DX58" s="1">
        <f t="shared" si="161"/>
        <v>9.8663215020247355E-43</v>
      </c>
      <c r="DY58" s="1">
        <f t="shared" si="162"/>
        <v>2.5030015607230526E-45</v>
      </c>
      <c r="DZ58" s="1">
        <f t="shared" si="163"/>
        <v>0</v>
      </c>
      <c r="EA58" s="1">
        <f t="shared" si="164"/>
        <v>0</v>
      </c>
      <c r="EB58" s="1">
        <f t="shared" si="165"/>
        <v>0</v>
      </c>
      <c r="EC58" s="1">
        <f t="shared" si="166"/>
        <v>0</v>
      </c>
      <c r="ED58" s="1">
        <f t="shared" si="167"/>
        <v>0</v>
      </c>
      <c r="EE58" s="1">
        <f t="shared" si="168"/>
        <v>0</v>
      </c>
      <c r="EF58" s="1">
        <f t="shared" si="169"/>
        <v>0</v>
      </c>
      <c r="EG58" s="1">
        <f t="shared" si="170"/>
        <v>0</v>
      </c>
      <c r="EH58" s="1">
        <f t="shared" si="171"/>
        <v>0</v>
      </c>
      <c r="EI58" s="1">
        <f t="shared" si="172"/>
        <v>0</v>
      </c>
      <c r="EJ58" s="1">
        <f t="shared" si="173"/>
        <v>0</v>
      </c>
      <c r="EK58" s="1">
        <f t="shared" si="174"/>
        <v>0</v>
      </c>
      <c r="EL58" s="1">
        <f t="shared" si="175"/>
        <v>0</v>
      </c>
      <c r="EM58" s="1">
        <f t="shared" si="176"/>
        <v>0</v>
      </c>
      <c r="EN58" s="1">
        <f t="shared" si="177"/>
        <v>0</v>
      </c>
      <c r="EO58" s="1">
        <f t="shared" si="178"/>
        <v>0</v>
      </c>
      <c r="EP58" s="1">
        <f t="shared" si="179"/>
        <v>0</v>
      </c>
      <c r="EQ58" s="1">
        <f t="shared" si="180"/>
        <v>0</v>
      </c>
      <c r="ER58" s="1">
        <f t="shared" si="181"/>
        <v>0</v>
      </c>
      <c r="ES58" s="1">
        <f t="shared" si="182"/>
        <v>0</v>
      </c>
      <c r="ET58" s="1">
        <f t="shared" si="183"/>
        <v>0</v>
      </c>
      <c r="EU58" s="1">
        <f t="shared" si="184"/>
        <v>0</v>
      </c>
      <c r="EV58" s="1">
        <f t="shared" si="185"/>
        <v>0</v>
      </c>
      <c r="EW58" s="1">
        <f t="shared" si="186"/>
        <v>0</v>
      </c>
      <c r="EX58" s="1">
        <f t="shared" si="187"/>
        <v>0</v>
      </c>
      <c r="EY58" s="1">
        <f t="shared" si="188"/>
        <v>0</v>
      </c>
      <c r="EZ58" s="1">
        <f t="shared" si="189"/>
        <v>0</v>
      </c>
      <c r="FA58" s="1">
        <f t="shared" si="190"/>
        <v>0</v>
      </c>
      <c r="FB58" s="1">
        <f t="shared" si="191"/>
        <v>0</v>
      </c>
      <c r="FC58" s="1">
        <f t="shared" si="192"/>
        <v>0</v>
      </c>
      <c r="FD58" s="75">
        <f t="shared" si="43"/>
        <v>0</v>
      </c>
    </row>
    <row r="59" spans="7:160" x14ac:dyDescent="0.35">
      <c r="G59" t="str">
        <f t="shared" si="193"/>
        <v>Refd, t=0.22</v>
      </c>
      <c r="H59" s="76">
        <f t="shared" si="194"/>
        <v>0.22000000000000011</v>
      </c>
      <c r="I59" s="1">
        <f t="shared" si="36"/>
        <v>0</v>
      </c>
      <c r="J59" s="22">
        <f t="shared" si="37"/>
        <v>1.4377464530257079E-5</v>
      </c>
      <c r="K59" s="1">
        <f t="shared" si="44"/>
        <v>5.7749575068764125E-5</v>
      </c>
      <c r="L59" s="1">
        <f t="shared" si="45"/>
        <v>2.3197657449629922E-4</v>
      </c>
      <c r="M59" s="1">
        <f t="shared" si="46"/>
        <v>8.3931641597705055E-4</v>
      </c>
      <c r="N59" s="1">
        <f t="shared" si="47"/>
        <v>2.7014662400870145E-3</v>
      </c>
      <c r="O59" s="1">
        <f t="shared" si="48"/>
        <v>7.7142946391712663E-3</v>
      </c>
      <c r="P59" s="1">
        <f t="shared" si="49"/>
        <v>1.9531960783259389E-2</v>
      </c>
      <c r="Q59" s="1">
        <f t="shared" si="50"/>
        <v>4.3901944500656057E-2</v>
      </c>
      <c r="R59" s="1">
        <f t="shared" si="51"/>
        <v>8.7902012585393985E-2</v>
      </c>
      <c r="S59" s="1">
        <f t="shared" si="52"/>
        <v>0.15767960312084703</v>
      </c>
      <c r="T59" s="1">
        <f t="shared" si="53"/>
        <v>0.25535895046571661</v>
      </c>
      <c r="U59" s="1">
        <f t="shared" si="54"/>
        <v>0.37673189730433199</v>
      </c>
      <c r="V59" s="1">
        <f t="shared" si="55"/>
        <v>0.51123304084231924</v>
      </c>
      <c r="W59" s="1">
        <f t="shared" si="56"/>
        <v>0.64455978835645955</v>
      </c>
      <c r="X59" s="1">
        <f t="shared" si="57"/>
        <v>0.76292541620338361</v>
      </c>
      <c r="Y59" s="1">
        <f t="shared" si="58"/>
        <v>0.85704631585318702</v>
      </c>
      <c r="Z59" s="1">
        <f t="shared" si="59"/>
        <v>0.92406631950437712</v>
      </c>
      <c r="AA59" s="1">
        <f t="shared" si="60"/>
        <v>0.9668060857864792</v>
      </c>
      <c r="AB59" s="1">
        <f t="shared" si="61"/>
        <v>0.99123428132152236</v>
      </c>
      <c r="AC59" s="1">
        <f t="shared" si="62"/>
        <v>1.0037651115644406</v>
      </c>
      <c r="AD59" s="1">
        <f t="shared" si="63"/>
        <v>1.0095448831916447</v>
      </c>
      <c r="AE59" s="1">
        <f t="shared" si="64"/>
        <v>1.0119472158431668</v>
      </c>
      <c r="AF59" s="1">
        <f t="shared" si="65"/>
        <v>1.0128491167609341</v>
      </c>
      <c r="AG59" s="1">
        <f t="shared" si="66"/>
        <v>1.0131556680309157</v>
      </c>
      <c r="AH59" s="1">
        <f t="shared" si="67"/>
        <v>1.013250213997021</v>
      </c>
      <c r="AI59" s="1">
        <f t="shared" si="68"/>
        <v>1.0132767288172531</v>
      </c>
      <c r="AJ59" s="1">
        <f t="shared" si="69"/>
        <v>1.0132835031358414</v>
      </c>
      <c r="AK59" s="1">
        <f t="shared" si="70"/>
        <v>1.0132850825782054</v>
      </c>
      <c r="AL59" s="1">
        <f t="shared" si="71"/>
        <v>1.0132854191143936</v>
      </c>
      <c r="AM59" s="1">
        <f t="shared" si="72"/>
        <v>1.0132854847249517</v>
      </c>
      <c r="AN59" s="1">
        <f t="shared" si="73"/>
        <v>1.0132854964401028</v>
      </c>
      <c r="AO59" s="1">
        <f t="shared" si="74"/>
        <v>1.0132854983572948</v>
      </c>
      <c r="AP59" s="1">
        <f t="shared" si="75"/>
        <v>1.0132854986449888</v>
      </c>
      <c r="AQ59" s="1">
        <f t="shared" si="76"/>
        <v>1.0132854986845834</v>
      </c>
      <c r="AR59" s="1">
        <f t="shared" si="77"/>
        <v>1.0132854986895812</v>
      </c>
      <c r="AS59" s="1">
        <f t="shared" si="78"/>
        <v>1.01328549869016</v>
      </c>
      <c r="AT59" s="1">
        <f t="shared" si="79"/>
        <v>1.0132854986902213</v>
      </c>
      <c r="AU59" s="1">
        <f t="shared" si="80"/>
        <v>1.0132854986902275</v>
      </c>
      <c r="AV59" s="1">
        <f t="shared" si="81"/>
        <v>1.0132854986902278</v>
      </c>
      <c r="AW59" s="1">
        <f t="shared" si="82"/>
        <v>1.0132854986902278</v>
      </c>
      <c r="AX59" s="1">
        <f t="shared" si="83"/>
        <v>1.0132854986902278</v>
      </c>
      <c r="AY59" s="1">
        <f t="shared" si="84"/>
        <v>1.0132854986902278</v>
      </c>
      <c r="AZ59" s="1">
        <f t="shared" si="85"/>
        <v>1.0132854986902278</v>
      </c>
      <c r="BA59" s="1">
        <f t="shared" si="86"/>
        <v>1.0132854986902278</v>
      </c>
      <c r="BB59" s="1">
        <f t="shared" si="87"/>
        <v>1.0132854986902278</v>
      </c>
      <c r="BC59" s="1">
        <f t="shared" si="88"/>
        <v>1.0132854986902278</v>
      </c>
      <c r="BD59" s="1">
        <f t="shared" si="89"/>
        <v>1.0132854986902278</v>
      </c>
      <c r="BE59" s="1">
        <f t="shared" si="90"/>
        <v>1.0132854986902278</v>
      </c>
      <c r="BF59" s="1">
        <f t="shared" si="91"/>
        <v>1.0132854986902278</v>
      </c>
      <c r="BG59" s="1">
        <f t="shared" si="92"/>
        <v>1.0132854986902278</v>
      </c>
      <c r="BH59" s="1">
        <f t="shared" si="93"/>
        <v>1.0132854986902278</v>
      </c>
      <c r="BI59" s="1">
        <f t="shared" si="94"/>
        <v>1.0132854986902278</v>
      </c>
      <c r="BJ59" s="1">
        <f t="shared" si="95"/>
        <v>1.0132854986902275</v>
      </c>
      <c r="BK59" s="1">
        <f t="shared" si="96"/>
        <v>1.0132854986902251</v>
      </c>
      <c r="BL59" s="1">
        <f t="shared" si="97"/>
        <v>1.0132854986901976</v>
      </c>
      <c r="BM59" s="1">
        <f t="shared" si="98"/>
        <v>1.0132854986898963</v>
      </c>
      <c r="BN59" s="1">
        <f t="shared" si="99"/>
        <v>1.0132854986868638</v>
      </c>
      <c r="BO59" s="1">
        <f t="shared" si="100"/>
        <v>1.0132854986589612</v>
      </c>
      <c r="BP59" s="1">
        <f t="shared" si="101"/>
        <v>1.0132854984245039</v>
      </c>
      <c r="BQ59" s="1">
        <f t="shared" si="102"/>
        <v>1.0132854966281624</v>
      </c>
      <c r="BR59" s="1">
        <f t="shared" si="103"/>
        <v>1.0132854840999037</v>
      </c>
      <c r="BS59" s="1">
        <f t="shared" si="104"/>
        <v>1.0132854047209034</v>
      </c>
      <c r="BT59" s="1">
        <f t="shared" si="105"/>
        <v>1.0132849488579621</v>
      </c>
      <c r="BU59" s="1">
        <f t="shared" si="106"/>
        <v>1.0132825821685341</v>
      </c>
      <c r="BV59" s="1">
        <f t="shared" si="107"/>
        <v>1.0132715068231672</v>
      </c>
      <c r="BW59" s="1">
        <f t="shared" si="108"/>
        <v>1.0132249387289771</v>
      </c>
      <c r="BX59" s="1">
        <f t="shared" si="109"/>
        <v>1.0130496163755249</v>
      </c>
      <c r="BY59" s="1">
        <f t="shared" si="110"/>
        <v>1.0124607164075521</v>
      </c>
      <c r="BZ59" s="1">
        <f t="shared" si="111"/>
        <v>1.0107022255576119</v>
      </c>
      <c r="CA59" s="1">
        <f t="shared" si="112"/>
        <v>1.0060498405125236</v>
      </c>
      <c r="CB59" s="1">
        <f t="shared" si="113"/>
        <v>0.99517454927218707</v>
      </c>
      <c r="CC59" s="1">
        <f t="shared" si="114"/>
        <v>0.9727530328961953</v>
      </c>
      <c r="CD59" s="1">
        <f t="shared" si="115"/>
        <v>0.9319954419405293</v>
      </c>
      <c r="CE59" s="1">
        <f t="shared" si="116"/>
        <v>0.86657794786992282</v>
      </c>
      <c r="CF59" s="1">
        <f t="shared" si="117"/>
        <v>0.77358242327622306</v>
      </c>
      <c r="CG59" s="1">
        <f t="shared" si="118"/>
        <v>0.65601813455105851</v>
      </c>
      <c r="CH59" s="1">
        <f t="shared" si="119"/>
        <v>0.52333179614850567</v>
      </c>
      <c r="CI59" s="1">
        <f t="shared" si="120"/>
        <v>0.38927940683928475</v>
      </c>
      <c r="CJ59" s="1">
        <f t="shared" si="121"/>
        <v>0.26792463339734601</v>
      </c>
      <c r="CK59" s="1">
        <f t="shared" si="122"/>
        <v>0.16951577571015547</v>
      </c>
      <c r="CL59" s="1">
        <f t="shared" si="123"/>
        <v>9.8092603872204337E-2</v>
      </c>
      <c r="CM59" s="1">
        <f t="shared" si="124"/>
        <v>5.1725479307220996E-2</v>
      </c>
      <c r="CN59" s="1">
        <f t="shared" si="125"/>
        <v>2.4798521195884531E-2</v>
      </c>
      <c r="CO59" s="1">
        <f t="shared" si="126"/>
        <v>1.0797508784704096E-2</v>
      </c>
      <c r="CP59" s="1">
        <f t="shared" si="127"/>
        <v>4.2689777237682885E-3</v>
      </c>
      <c r="CQ59" s="1">
        <f t="shared" si="128"/>
        <v>1.5333579259989725E-3</v>
      </c>
      <c r="CR59" s="1">
        <f t="shared" si="129"/>
        <v>5.0083122440678035E-4</v>
      </c>
      <c r="CS59" s="1">
        <f t="shared" si="130"/>
        <v>1.48932172737835E-4</v>
      </c>
      <c r="CT59" s="1">
        <f t="shared" si="131"/>
        <v>4.0374510735611332E-5</v>
      </c>
      <c r="CU59" s="1">
        <f t="shared" si="132"/>
        <v>9.9914073703495146E-6</v>
      </c>
      <c r="CV59" s="1">
        <f t="shared" si="133"/>
        <v>2.2599598818086776E-6</v>
      </c>
      <c r="CW59" s="1">
        <f t="shared" si="134"/>
        <v>4.6777435438497026E-7</v>
      </c>
      <c r="CX59" s="1">
        <f t="shared" si="135"/>
        <v>8.8690754484513756E-8</v>
      </c>
      <c r="CY59" s="1">
        <f t="shared" si="136"/>
        <v>1.541694651253441E-8</v>
      </c>
      <c r="CZ59" s="1">
        <f t="shared" si="137"/>
        <v>2.4586003028185194E-9</v>
      </c>
      <c r="DA59" s="1">
        <f t="shared" si="138"/>
        <v>3.5987567362902033E-10</v>
      </c>
      <c r="DB59" s="1">
        <f t="shared" si="139"/>
        <v>4.8362269026811418E-11</v>
      </c>
      <c r="DC59" s="1">
        <f t="shared" si="140"/>
        <v>5.9671871979542553E-12</v>
      </c>
      <c r="DD59" s="1">
        <f t="shared" si="141"/>
        <v>6.7586549996715062E-13</v>
      </c>
      <c r="DE59" s="1">
        <f t="shared" si="142"/>
        <v>7.0241068871694995E-14</v>
      </c>
      <c r="DF59" s="1">
        <f t="shared" si="143"/>
        <v>6.6936257272440646E-15</v>
      </c>
      <c r="DG59" s="1">
        <f t="shared" si="144"/>
        <v>5.8431662021641661E-16</v>
      </c>
      <c r="DH59" s="1">
        <f t="shared" si="145"/>
        <v>4.6665411097069504E-17</v>
      </c>
      <c r="DI59" s="1">
        <f t="shared" si="146"/>
        <v>3.4040648004346026E-18</v>
      </c>
      <c r="DJ59" s="1">
        <f t="shared" si="147"/>
        <v>2.2635308105093533E-19</v>
      </c>
      <c r="DK59" s="1">
        <f t="shared" si="148"/>
        <v>1.3686800219653166E-20</v>
      </c>
      <c r="DL59" s="1">
        <f t="shared" si="149"/>
        <v>7.5035494608843374E-22</v>
      </c>
      <c r="DM59" s="1">
        <f t="shared" si="150"/>
        <v>3.7166014147649802E-23</v>
      </c>
      <c r="DN59" s="1">
        <f t="shared" si="151"/>
        <v>1.6561391400353255E-24</v>
      </c>
      <c r="DO59" s="1">
        <f t="shared" si="152"/>
        <v>6.6054277374974772E-26</v>
      </c>
      <c r="DP59" s="1">
        <f t="shared" si="153"/>
        <v>2.3435425932085668E-27</v>
      </c>
      <c r="DQ59" s="1">
        <f t="shared" si="154"/>
        <v>7.3406145270323009E-29</v>
      </c>
      <c r="DR59" s="1">
        <f t="shared" si="155"/>
        <v>2.0110508518768516E-30</v>
      </c>
      <c r="DS59" s="1">
        <f t="shared" si="156"/>
        <v>4.7625898453620124E-32</v>
      </c>
      <c r="DT59" s="1">
        <f t="shared" si="157"/>
        <v>9.6035779133100711E-34</v>
      </c>
      <c r="DU59" s="1">
        <f t="shared" si="158"/>
        <v>1.6162355346861159E-35</v>
      </c>
      <c r="DV59" s="1">
        <f t="shared" si="159"/>
        <v>2.2084024118047335E-37</v>
      </c>
      <c r="DW59" s="1">
        <f t="shared" si="160"/>
        <v>2.3532518064733108E-39</v>
      </c>
      <c r="DX59" s="1">
        <f t="shared" si="161"/>
        <v>1.8343377349980097E-41</v>
      </c>
      <c r="DY59" s="1">
        <f t="shared" si="162"/>
        <v>9.302104940239941E-44</v>
      </c>
      <c r="DZ59" s="1">
        <f t="shared" si="163"/>
        <v>2.3027614358652078E-46</v>
      </c>
      <c r="EA59" s="1">
        <f t="shared" si="164"/>
        <v>0</v>
      </c>
      <c r="EB59" s="1">
        <f t="shared" si="165"/>
        <v>0</v>
      </c>
      <c r="EC59" s="1">
        <f t="shared" si="166"/>
        <v>0</v>
      </c>
      <c r="ED59" s="1">
        <f t="shared" si="167"/>
        <v>0</v>
      </c>
      <c r="EE59" s="1">
        <f t="shared" si="168"/>
        <v>0</v>
      </c>
      <c r="EF59" s="1">
        <f t="shared" si="169"/>
        <v>0</v>
      </c>
      <c r="EG59" s="1">
        <f t="shared" si="170"/>
        <v>0</v>
      </c>
      <c r="EH59" s="1">
        <f t="shared" si="171"/>
        <v>0</v>
      </c>
      <c r="EI59" s="1">
        <f t="shared" si="172"/>
        <v>0</v>
      </c>
      <c r="EJ59" s="1">
        <f t="shared" si="173"/>
        <v>0</v>
      </c>
      <c r="EK59" s="1">
        <f t="shared" si="174"/>
        <v>0</v>
      </c>
      <c r="EL59" s="1">
        <f t="shared" si="175"/>
        <v>0</v>
      </c>
      <c r="EM59" s="1">
        <f t="shared" si="176"/>
        <v>0</v>
      </c>
      <c r="EN59" s="1">
        <f t="shared" si="177"/>
        <v>0</v>
      </c>
      <c r="EO59" s="1">
        <f t="shared" si="178"/>
        <v>0</v>
      </c>
      <c r="EP59" s="1">
        <f t="shared" si="179"/>
        <v>0</v>
      </c>
      <c r="EQ59" s="1">
        <f t="shared" si="180"/>
        <v>0</v>
      </c>
      <c r="ER59" s="1">
        <f t="shared" si="181"/>
        <v>0</v>
      </c>
      <c r="ES59" s="1">
        <f t="shared" si="182"/>
        <v>0</v>
      </c>
      <c r="ET59" s="1">
        <f t="shared" si="183"/>
        <v>0</v>
      </c>
      <c r="EU59" s="1">
        <f t="shared" si="184"/>
        <v>0</v>
      </c>
      <c r="EV59" s="1">
        <f t="shared" si="185"/>
        <v>0</v>
      </c>
      <c r="EW59" s="1">
        <f t="shared" si="186"/>
        <v>0</v>
      </c>
      <c r="EX59" s="1">
        <f t="shared" si="187"/>
        <v>0</v>
      </c>
      <c r="EY59" s="1">
        <f t="shared" si="188"/>
        <v>0</v>
      </c>
      <c r="EZ59" s="1">
        <f t="shared" si="189"/>
        <v>0</v>
      </c>
      <c r="FA59" s="1">
        <f t="shared" si="190"/>
        <v>0</v>
      </c>
      <c r="FB59" s="1">
        <f t="shared" si="191"/>
        <v>0</v>
      </c>
      <c r="FC59" s="1">
        <f t="shared" si="192"/>
        <v>0</v>
      </c>
      <c r="FD59" s="75">
        <f t="shared" si="43"/>
        <v>0</v>
      </c>
    </row>
    <row r="60" spans="7:160" x14ac:dyDescent="0.35">
      <c r="G60" t="str">
        <f t="shared" si="193"/>
        <v>Refd, t=0.23</v>
      </c>
      <c r="H60" s="76">
        <f t="shared" si="194"/>
        <v>0.22500000000000012</v>
      </c>
      <c r="I60" s="1">
        <f t="shared" si="36"/>
        <v>0</v>
      </c>
      <c r="J60" s="22">
        <f t="shared" si="37"/>
        <v>1.5694241241306861E-5</v>
      </c>
      <c r="K60" s="1">
        <f t="shared" si="44"/>
        <v>6.1766091669834786E-5</v>
      </c>
      <c r="L60" s="1">
        <f t="shared" si="45"/>
        <v>2.4357376063415147E-4</v>
      </c>
      <c r="M60" s="1">
        <f t="shared" si="46"/>
        <v>8.6725891236759162E-4</v>
      </c>
      <c r="N60" s="1">
        <f t="shared" si="47"/>
        <v>2.7529585304549358E-3</v>
      </c>
      <c r="O60" s="1">
        <f t="shared" si="48"/>
        <v>7.7704766316971487E-3</v>
      </c>
      <c r="P60" s="1">
        <f t="shared" si="49"/>
        <v>1.9492600663947451E-2</v>
      </c>
      <c r="Q60" s="1">
        <f t="shared" si="50"/>
        <v>4.3512808843934464E-2</v>
      </c>
      <c r="R60" s="1">
        <f t="shared" si="51"/>
        <v>8.6724255055545624E-2</v>
      </c>
      <c r="S60" s="1">
        <f t="shared" si="52"/>
        <v>0.1551760581783671</v>
      </c>
      <c r="T60" s="1">
        <f t="shared" si="53"/>
        <v>0.25110626166815248</v>
      </c>
      <c r="U60" s="1">
        <f t="shared" si="54"/>
        <v>0.37066131731882707</v>
      </c>
      <c r="V60" s="1">
        <f t="shared" si="55"/>
        <v>0.50375971155712129</v>
      </c>
      <c r="W60" s="1">
        <f t="shared" si="56"/>
        <v>0.6365140504348884</v>
      </c>
      <c r="X60" s="1">
        <f t="shared" si="57"/>
        <v>0.75530045959026382</v>
      </c>
      <c r="Y60" s="1">
        <f t="shared" si="58"/>
        <v>0.85067375100199893</v>
      </c>
      <c r="Z60" s="1">
        <f t="shared" si="59"/>
        <v>0.9193781617254847</v>
      </c>
      <c r="AA60" s="1">
        <f t="shared" si="60"/>
        <v>0.9637911056299</v>
      </c>
      <c r="AB60" s="1">
        <f t="shared" si="61"/>
        <v>0.98957276060334687</v>
      </c>
      <c r="AC60" s="1">
        <f t="shared" si="62"/>
        <v>1.0030298905336232</v>
      </c>
      <c r="AD60" s="1">
        <f t="shared" si="63"/>
        <v>1.0093569950729198</v>
      </c>
      <c r="AE60" s="1">
        <f t="shared" si="64"/>
        <v>1.0120421820830214</v>
      </c>
      <c r="AF60" s="1">
        <f t="shared" si="65"/>
        <v>1.013073123833417</v>
      </c>
      <c r="AG60" s="1">
        <f t="shared" si="66"/>
        <v>1.0134320193572917</v>
      </c>
      <c r="AH60" s="1">
        <f t="shared" si="67"/>
        <v>1.013545554542014</v>
      </c>
      <c r="AI60" s="1">
        <f t="shared" si="68"/>
        <v>1.0135782597720204</v>
      </c>
      <c r="AJ60" s="1">
        <f t="shared" si="69"/>
        <v>1.0135868548004399</v>
      </c>
      <c r="AK60" s="1">
        <f t="shared" si="70"/>
        <v>1.0135889190013219</v>
      </c>
      <c r="AL60" s="1">
        <f t="shared" si="71"/>
        <v>1.013589372700533</v>
      </c>
      <c r="AM60" s="1">
        <f t="shared" si="72"/>
        <v>1.0135894640770893</v>
      </c>
      <c r="AN60" s="1">
        <f t="shared" si="73"/>
        <v>1.0135894809578607</v>
      </c>
      <c r="AO60" s="1">
        <f t="shared" si="74"/>
        <v>1.0135894838205914</v>
      </c>
      <c r="AP60" s="1">
        <f t="shared" si="75"/>
        <v>1.0135894842664925</v>
      </c>
      <c r="AQ60" s="1">
        <f t="shared" si="76"/>
        <v>1.0135894843303048</v>
      </c>
      <c r="AR60" s="1">
        <f t="shared" si="77"/>
        <v>1.0135894843386957</v>
      </c>
      <c r="AS60" s="1">
        <f t="shared" si="78"/>
        <v>1.0135894843397097</v>
      </c>
      <c r="AT60" s="1">
        <f t="shared" si="79"/>
        <v>1.0135894843398221</v>
      </c>
      <c r="AU60" s="1">
        <f t="shared" si="80"/>
        <v>1.0135894843398339</v>
      </c>
      <c r="AV60" s="1">
        <f t="shared" si="81"/>
        <v>1.0135894843398348</v>
      </c>
      <c r="AW60" s="1">
        <f t="shared" si="82"/>
        <v>1.0135894843398348</v>
      </c>
      <c r="AX60" s="1">
        <f t="shared" si="83"/>
        <v>1.0135894843398348</v>
      </c>
      <c r="AY60" s="1">
        <f t="shared" si="84"/>
        <v>1.0135894843398348</v>
      </c>
      <c r="AZ60" s="1">
        <f t="shared" si="85"/>
        <v>1.0135894843398348</v>
      </c>
      <c r="BA60" s="1">
        <f t="shared" si="86"/>
        <v>1.0135894843398348</v>
      </c>
      <c r="BB60" s="1">
        <f t="shared" si="87"/>
        <v>1.0135894843398348</v>
      </c>
      <c r="BC60" s="1">
        <f t="shared" si="88"/>
        <v>1.0135894843398348</v>
      </c>
      <c r="BD60" s="1">
        <f t="shared" si="89"/>
        <v>1.0135894843398348</v>
      </c>
      <c r="BE60" s="1">
        <f t="shared" si="90"/>
        <v>1.0135894843398348</v>
      </c>
      <c r="BF60" s="1">
        <f t="shared" si="91"/>
        <v>1.0135894843398348</v>
      </c>
      <c r="BG60" s="1">
        <f t="shared" si="92"/>
        <v>1.0135894843398348</v>
      </c>
      <c r="BH60" s="1">
        <f t="shared" si="93"/>
        <v>1.0135894843398348</v>
      </c>
      <c r="BI60" s="1">
        <f t="shared" si="94"/>
        <v>1.0135894843398348</v>
      </c>
      <c r="BJ60" s="1">
        <f t="shared" si="95"/>
        <v>1.0135894843398343</v>
      </c>
      <c r="BK60" s="1">
        <f t="shared" si="96"/>
        <v>1.0135894843398308</v>
      </c>
      <c r="BL60" s="1">
        <f t="shared" si="97"/>
        <v>1.0135894843397899</v>
      </c>
      <c r="BM60" s="1">
        <f t="shared" si="98"/>
        <v>1.0135894843393569</v>
      </c>
      <c r="BN60" s="1">
        <f t="shared" si="99"/>
        <v>1.0135894843351443</v>
      </c>
      <c r="BO60" s="1">
        <f t="shared" si="100"/>
        <v>1.013589484297627</v>
      </c>
      <c r="BP60" s="1">
        <f t="shared" si="101"/>
        <v>1.0135894839920672</v>
      </c>
      <c r="BQ60" s="1">
        <f t="shared" si="102"/>
        <v>1.0135894817196833</v>
      </c>
      <c r="BR60" s="1">
        <f t="shared" si="103"/>
        <v>1.0135894663152198</v>
      </c>
      <c r="BS60" s="1">
        <f t="shared" si="104"/>
        <v>1.0135893713150192</v>
      </c>
      <c r="BT60" s="1">
        <f t="shared" si="105"/>
        <v>1.013588839548331</v>
      </c>
      <c r="BU60" s="1">
        <f t="shared" si="106"/>
        <v>1.0135861448232228</v>
      </c>
      <c r="BV60" s="1">
        <f t="shared" si="107"/>
        <v>1.0135738177962612</v>
      </c>
      <c r="BW60" s="1">
        <f t="shared" si="108"/>
        <v>1.0135230728530666</v>
      </c>
      <c r="BX60" s="1">
        <f t="shared" si="109"/>
        <v>1.0133357175849413</v>
      </c>
      <c r="BY60" s="1">
        <f t="shared" si="110"/>
        <v>1.0127174540251069</v>
      </c>
      <c r="BZ60" s="1">
        <f t="shared" si="111"/>
        <v>1.0109001621746319</v>
      </c>
      <c r="CA60" s="1">
        <f t="shared" si="112"/>
        <v>1.0061573105143802</v>
      </c>
      <c r="CB60" s="1">
        <f t="shared" si="113"/>
        <v>0.99519532814717815</v>
      </c>
      <c r="CC60" s="1">
        <f t="shared" si="114"/>
        <v>0.97279437492791454</v>
      </c>
      <c r="CD60" s="1">
        <f t="shared" si="115"/>
        <v>0.93233099733231017</v>
      </c>
      <c r="CE60" s="1">
        <f t="shared" si="116"/>
        <v>0.86763549748930235</v>
      </c>
      <c r="CF60" s="1">
        <f t="shared" si="117"/>
        <v>0.7758109427011064</v>
      </c>
      <c r="CG60" s="1">
        <f t="shared" si="118"/>
        <v>0.65967747232511698</v>
      </c>
      <c r="CH60" s="1">
        <f t="shared" si="119"/>
        <v>0.52832074409185936</v>
      </c>
      <c r="CI60" s="1">
        <f t="shared" si="120"/>
        <v>0.3951060588674617</v>
      </c>
      <c r="CJ60" s="1">
        <f t="shared" si="121"/>
        <v>0.27384759716875506</v>
      </c>
      <c r="CK60" s="1">
        <f t="shared" si="122"/>
        <v>0.17479722317091329</v>
      </c>
      <c r="CL60" s="1">
        <f t="shared" si="123"/>
        <v>0.10223978570177149</v>
      </c>
      <c r="CM60" s="1">
        <f t="shared" si="124"/>
        <v>5.4600470599360518E-2</v>
      </c>
      <c r="CN60" s="1">
        <f t="shared" si="125"/>
        <v>2.656236133464265E-2</v>
      </c>
      <c r="CO60" s="1">
        <f t="shared" si="126"/>
        <v>1.1757860753635578E-2</v>
      </c>
      <c r="CP60" s="1">
        <f t="shared" si="127"/>
        <v>4.7344772001105418E-3</v>
      </c>
      <c r="CQ60" s="1">
        <f t="shared" si="128"/>
        <v>1.7349110291796893E-3</v>
      </c>
      <c r="CR60" s="1">
        <f t="shared" si="129"/>
        <v>5.790525812909772E-4</v>
      </c>
      <c r="CS60" s="1">
        <f t="shared" si="130"/>
        <v>1.7623262121042003E-4</v>
      </c>
      <c r="CT60" s="1">
        <f t="shared" si="131"/>
        <v>4.8970235172457931E-5</v>
      </c>
      <c r="CU60" s="1">
        <f t="shared" si="132"/>
        <v>1.2439984817290831E-5</v>
      </c>
      <c r="CV60" s="1">
        <f t="shared" si="133"/>
        <v>2.8926499435968919E-6</v>
      </c>
      <c r="CW60" s="1">
        <f t="shared" si="134"/>
        <v>6.1640622858491074E-7</v>
      </c>
      <c r="CX60" s="1">
        <f t="shared" si="135"/>
        <v>1.2049934400147493E-7</v>
      </c>
      <c r="CY60" s="1">
        <f t="shared" si="136"/>
        <v>2.1628890860154E-8</v>
      </c>
      <c r="CZ60" s="1">
        <f t="shared" si="137"/>
        <v>3.5672002269956931E-9</v>
      </c>
      <c r="DA60" s="1">
        <f t="shared" si="138"/>
        <v>5.4087505631962128E-10</v>
      </c>
      <c r="DB60" s="1">
        <f t="shared" si="139"/>
        <v>7.5420856655437897E-11</v>
      </c>
      <c r="DC60" s="1">
        <f t="shared" si="140"/>
        <v>9.673239400818293E-12</v>
      </c>
      <c r="DD60" s="1">
        <f t="shared" si="141"/>
        <v>1.1410564730787714E-12</v>
      </c>
      <c r="DE60" s="1">
        <f t="shared" si="142"/>
        <v>1.2375672200669978E-13</v>
      </c>
      <c r="DF60" s="1">
        <f t="shared" si="143"/>
        <v>1.2334619425362226E-14</v>
      </c>
      <c r="DG60" s="1">
        <f t="shared" si="144"/>
        <v>1.1288512600485607E-15</v>
      </c>
      <c r="DH60" s="1">
        <f t="shared" si="145"/>
        <v>9.4763525108886031E-17</v>
      </c>
      <c r="DI60" s="1">
        <f t="shared" si="146"/>
        <v>7.2869884234299944E-18</v>
      </c>
      <c r="DJ60" s="1">
        <f t="shared" si="147"/>
        <v>5.1241416532041199E-19</v>
      </c>
      <c r="DK60" s="1">
        <f t="shared" si="148"/>
        <v>3.2882191484539486E-20</v>
      </c>
      <c r="DL60" s="1">
        <f t="shared" si="149"/>
        <v>1.9207934238600126E-21</v>
      </c>
      <c r="DM60" s="1">
        <f t="shared" si="150"/>
        <v>1.0183051038222664E-22</v>
      </c>
      <c r="DN60" s="1">
        <f t="shared" si="151"/>
        <v>4.8819601268540592E-24</v>
      </c>
      <c r="DO60" s="1">
        <f t="shared" si="152"/>
        <v>2.1074877718334161E-25</v>
      </c>
      <c r="DP60" s="1">
        <f t="shared" si="153"/>
        <v>8.1498947638265851E-27</v>
      </c>
      <c r="DQ60" s="1">
        <f t="shared" si="154"/>
        <v>2.8057621222178693E-28</v>
      </c>
      <c r="DR60" s="1">
        <f t="shared" si="155"/>
        <v>8.5342256662999088E-30</v>
      </c>
      <c r="DS60" s="1">
        <f t="shared" si="156"/>
        <v>2.2720562036074829E-31</v>
      </c>
      <c r="DT60" s="1">
        <f t="shared" si="157"/>
        <v>5.2323774831251304E-33</v>
      </c>
      <c r="DU60" s="1">
        <f t="shared" si="158"/>
        <v>1.0266687262287188E-34</v>
      </c>
      <c r="DV60" s="1">
        <f t="shared" si="159"/>
        <v>1.682331995906645E-36</v>
      </c>
      <c r="DW60" s="1">
        <f t="shared" si="160"/>
        <v>2.2395006648989907E-38</v>
      </c>
      <c r="DX60" s="1">
        <f t="shared" si="161"/>
        <v>2.3262264169627434E-40</v>
      </c>
      <c r="DY60" s="1">
        <f t="shared" si="162"/>
        <v>1.7685095162338559E-42</v>
      </c>
      <c r="DZ60" s="1">
        <f t="shared" si="163"/>
        <v>8.751403047054959E-45</v>
      </c>
      <c r="EA60" s="1">
        <f t="shared" si="164"/>
        <v>2.1150863788421928E-47</v>
      </c>
      <c r="EB60" s="1">
        <f t="shared" si="165"/>
        <v>0</v>
      </c>
      <c r="EC60" s="1">
        <f t="shared" si="166"/>
        <v>0</v>
      </c>
      <c r="ED60" s="1">
        <f t="shared" si="167"/>
        <v>0</v>
      </c>
      <c r="EE60" s="1">
        <f t="shared" si="168"/>
        <v>0</v>
      </c>
      <c r="EF60" s="1">
        <f t="shared" si="169"/>
        <v>0</v>
      </c>
      <c r="EG60" s="1">
        <f t="shared" si="170"/>
        <v>0</v>
      </c>
      <c r="EH60" s="1">
        <f t="shared" si="171"/>
        <v>0</v>
      </c>
      <c r="EI60" s="1">
        <f t="shared" si="172"/>
        <v>0</v>
      </c>
      <c r="EJ60" s="1">
        <f t="shared" si="173"/>
        <v>0</v>
      </c>
      <c r="EK60" s="1">
        <f t="shared" si="174"/>
        <v>0</v>
      </c>
      <c r="EL60" s="1">
        <f t="shared" si="175"/>
        <v>0</v>
      </c>
      <c r="EM60" s="1">
        <f t="shared" si="176"/>
        <v>0</v>
      </c>
      <c r="EN60" s="1">
        <f t="shared" si="177"/>
        <v>0</v>
      </c>
      <c r="EO60" s="1">
        <f t="shared" si="178"/>
        <v>0</v>
      </c>
      <c r="EP60" s="1">
        <f t="shared" si="179"/>
        <v>0</v>
      </c>
      <c r="EQ60" s="1">
        <f t="shared" si="180"/>
        <v>0</v>
      </c>
      <c r="ER60" s="1">
        <f t="shared" si="181"/>
        <v>0</v>
      </c>
      <c r="ES60" s="1">
        <f t="shared" si="182"/>
        <v>0</v>
      </c>
      <c r="ET60" s="1">
        <f t="shared" si="183"/>
        <v>0</v>
      </c>
      <c r="EU60" s="1">
        <f t="shared" si="184"/>
        <v>0</v>
      </c>
      <c r="EV60" s="1">
        <f t="shared" si="185"/>
        <v>0</v>
      </c>
      <c r="EW60" s="1">
        <f t="shared" si="186"/>
        <v>0</v>
      </c>
      <c r="EX60" s="1">
        <f t="shared" si="187"/>
        <v>0</v>
      </c>
      <c r="EY60" s="1">
        <f t="shared" si="188"/>
        <v>0</v>
      </c>
      <c r="EZ60" s="1">
        <f t="shared" si="189"/>
        <v>0</v>
      </c>
      <c r="FA60" s="1">
        <f t="shared" si="190"/>
        <v>0</v>
      </c>
      <c r="FB60" s="1">
        <f t="shared" si="191"/>
        <v>0</v>
      </c>
      <c r="FC60" s="1">
        <f t="shared" si="192"/>
        <v>0</v>
      </c>
      <c r="FD60" s="75">
        <f t="shared" si="43"/>
        <v>0</v>
      </c>
    </row>
    <row r="61" spans="7:160" x14ac:dyDescent="0.35">
      <c r="G61" t="str">
        <f t="shared" si="193"/>
        <v>Refd, t=0.23</v>
      </c>
      <c r="H61" s="76">
        <f t="shared" si="194"/>
        <v>0.23000000000000012</v>
      </c>
      <c r="I61" s="1">
        <f t="shared" si="36"/>
        <v>0</v>
      </c>
      <c r="J61" s="22">
        <f t="shared" si="37"/>
        <v>1.7067798338191518E-5</v>
      </c>
      <c r="K61" s="1">
        <f t="shared" si="44"/>
        <v>6.5868554476667082E-5</v>
      </c>
      <c r="L61" s="1">
        <f t="shared" si="45"/>
        <v>2.551674473819082E-4</v>
      </c>
      <c r="M61" s="1">
        <f t="shared" si="46"/>
        <v>8.9461078234412319E-4</v>
      </c>
      <c r="N61" s="1">
        <f t="shared" si="47"/>
        <v>2.802127923433359E-3</v>
      </c>
      <c r="O61" s="1">
        <f t="shared" si="48"/>
        <v>7.8213000353674865E-3</v>
      </c>
      <c r="P61" s="1">
        <f t="shared" si="49"/>
        <v>1.9445796339816464E-2</v>
      </c>
      <c r="Q61" s="1">
        <f t="shared" si="50"/>
        <v>4.3121287051412556E-2</v>
      </c>
      <c r="R61" s="1">
        <f t="shared" si="51"/>
        <v>8.5563867074595873E-2</v>
      </c>
      <c r="S61" s="1">
        <f t="shared" si="52"/>
        <v>0.15272572806625001</v>
      </c>
      <c r="T61" s="1">
        <f t="shared" si="53"/>
        <v>0.24694818509236852</v>
      </c>
      <c r="U61" s="1">
        <f t="shared" si="54"/>
        <v>0.36471322225581576</v>
      </c>
      <c r="V61" s="1">
        <f t="shared" si="55"/>
        <v>0.49640618111870505</v>
      </c>
      <c r="W61" s="1">
        <f t="shared" si="56"/>
        <v>0.62854967025127118</v>
      </c>
      <c r="X61" s="1">
        <f t="shared" si="57"/>
        <v>0.74769325065653902</v>
      </c>
      <c r="Y61" s="1">
        <f t="shared" si="58"/>
        <v>0.84425259209959569</v>
      </c>
      <c r="Z61" s="1">
        <f t="shared" si="59"/>
        <v>0.91459528078233232</v>
      </c>
      <c r="AA61" s="1">
        <f t="shared" si="60"/>
        <v>0.96066676535616025</v>
      </c>
      <c r="AB61" s="1">
        <f t="shared" si="61"/>
        <v>0.98781447016969215</v>
      </c>
      <c r="AC61" s="1">
        <f t="shared" si="62"/>
        <v>1.0022242045693368</v>
      </c>
      <c r="AD61" s="1">
        <f t="shared" si="63"/>
        <v>1.0091255196753237</v>
      </c>
      <c r="AE61" s="1">
        <f t="shared" si="64"/>
        <v>1.0121138317009133</v>
      </c>
      <c r="AF61" s="1">
        <f t="shared" si="65"/>
        <v>1.013286227251551</v>
      </c>
      <c r="AG61" s="1">
        <f t="shared" si="66"/>
        <v>1.0137038941309313</v>
      </c>
      <c r="AH61" s="1">
        <f t="shared" si="67"/>
        <v>1.0138392959708351</v>
      </c>
      <c r="AI61" s="1">
        <f t="shared" si="68"/>
        <v>1.0138793215912956</v>
      </c>
      <c r="AJ61" s="1">
        <f t="shared" si="69"/>
        <v>1.0138901304944223</v>
      </c>
      <c r="AK61" s="1">
        <f t="shared" si="70"/>
        <v>1.0138928015654358</v>
      </c>
      <c r="AL61" s="1">
        <f t="shared" si="71"/>
        <v>1.0138934064772822</v>
      </c>
      <c r="AM61" s="1">
        <f t="shared" si="72"/>
        <v>1.0138935321823812</v>
      </c>
      <c r="AN61" s="1">
        <f t="shared" si="73"/>
        <v>1.0138935561776752</v>
      </c>
      <c r="AO61" s="1">
        <f t="shared" si="74"/>
        <v>1.0138935603885841</v>
      </c>
      <c r="AP61" s="1">
        <f t="shared" si="75"/>
        <v>1.0138935610683701</v>
      </c>
      <c r="AQ61" s="1">
        <f t="shared" si="76"/>
        <v>1.0138935611693627</v>
      </c>
      <c r="AR61" s="1">
        <f t="shared" si="77"/>
        <v>1.013893561183173</v>
      </c>
      <c r="AS61" s="1">
        <f t="shared" si="78"/>
        <v>1.0138935611849118</v>
      </c>
      <c r="AT61" s="1">
        <f t="shared" si="79"/>
        <v>1.0138935611851132</v>
      </c>
      <c r="AU61" s="1">
        <f t="shared" si="80"/>
        <v>1.0138935611851347</v>
      </c>
      <c r="AV61" s="1">
        <f t="shared" si="81"/>
        <v>1.0138935611851367</v>
      </c>
      <c r="AW61" s="1">
        <f t="shared" si="82"/>
        <v>1.0138935611851367</v>
      </c>
      <c r="AX61" s="1">
        <f t="shared" si="83"/>
        <v>1.0138935611851367</v>
      </c>
      <c r="AY61" s="1">
        <f t="shared" si="84"/>
        <v>1.0138935611851367</v>
      </c>
      <c r="AZ61" s="1">
        <f t="shared" si="85"/>
        <v>1.0138935611851367</v>
      </c>
      <c r="BA61" s="1">
        <f t="shared" si="86"/>
        <v>1.0138935611851367</v>
      </c>
      <c r="BB61" s="1">
        <f t="shared" si="87"/>
        <v>1.0138935611851367</v>
      </c>
      <c r="BC61" s="1">
        <f t="shared" si="88"/>
        <v>1.0138935611851367</v>
      </c>
      <c r="BD61" s="1">
        <f t="shared" si="89"/>
        <v>1.0138935611851367</v>
      </c>
      <c r="BE61" s="1">
        <f t="shared" si="90"/>
        <v>1.0138935611851367</v>
      </c>
      <c r="BF61" s="1">
        <f t="shared" si="91"/>
        <v>1.0138935611851367</v>
      </c>
      <c r="BG61" s="1">
        <f t="shared" si="92"/>
        <v>1.0138935611851367</v>
      </c>
      <c r="BH61" s="1">
        <f t="shared" si="93"/>
        <v>1.0138935611851367</v>
      </c>
      <c r="BI61" s="1">
        <f t="shared" si="94"/>
        <v>1.0138935611851367</v>
      </c>
      <c r="BJ61" s="1">
        <f t="shared" si="95"/>
        <v>1.0138935611851361</v>
      </c>
      <c r="BK61" s="1">
        <f t="shared" si="96"/>
        <v>1.0138935611851307</v>
      </c>
      <c r="BL61" s="1">
        <f t="shared" si="97"/>
        <v>1.0138935611850708</v>
      </c>
      <c r="BM61" s="1">
        <f t="shared" si="98"/>
        <v>1.0138935611844566</v>
      </c>
      <c r="BN61" s="1">
        <f t="shared" si="99"/>
        <v>1.0138935611786764</v>
      </c>
      <c r="BO61" s="1">
        <f t="shared" si="100"/>
        <v>1.013893561128786</v>
      </c>
      <c r="BP61" s="1">
        <f t="shared" si="101"/>
        <v>1.0138935607344881</v>
      </c>
      <c r="BQ61" s="1">
        <f t="shared" si="102"/>
        <v>1.0138935578851875</v>
      </c>
      <c r="BR61" s="1">
        <f t="shared" si="103"/>
        <v>1.0138935390917032</v>
      </c>
      <c r="BS61" s="1">
        <f t="shared" si="104"/>
        <v>1.0138934261734194</v>
      </c>
      <c r="BT61" s="1">
        <f t="shared" si="105"/>
        <v>1.0138928095476933</v>
      </c>
      <c r="BU61" s="1">
        <f t="shared" si="106"/>
        <v>1.0138897569304726</v>
      </c>
      <c r="BV61" s="1">
        <f t="shared" si="107"/>
        <v>1.0138760955647512</v>
      </c>
      <c r="BW61" s="1">
        <f t="shared" si="108"/>
        <v>1.0138209943749172</v>
      </c>
      <c r="BX61" s="1">
        <f t="shared" si="109"/>
        <v>1.0136213458357881</v>
      </c>
      <c r="BY61" s="1">
        <f t="shared" si="110"/>
        <v>1.0129736637347213</v>
      </c>
      <c r="BZ61" s="1">
        <f t="shared" si="111"/>
        <v>1.0110985668522654</v>
      </c>
      <c r="CA61" s="1">
        <f t="shared" si="112"/>
        <v>1.0062685829422628</v>
      </c>
      <c r="CB61" s="1">
        <f t="shared" si="113"/>
        <v>0.99522598617841052</v>
      </c>
      <c r="CC61" s="1">
        <f t="shared" si="114"/>
        <v>0.972851574584914</v>
      </c>
      <c r="CD61" s="1">
        <f t="shared" si="115"/>
        <v>0.93268147297356252</v>
      </c>
      <c r="CE61" s="1">
        <f t="shared" si="116"/>
        <v>0.86869339710044036</v>
      </c>
      <c r="CF61" s="1">
        <f t="shared" si="117"/>
        <v>0.77801195939194001</v>
      </c>
      <c r="CG61" s="1">
        <f t="shared" si="118"/>
        <v>0.66327825265292151</v>
      </c>
      <c r="CH61" s="1">
        <f t="shared" si="119"/>
        <v>0.5332316498433245</v>
      </c>
      <c r="CI61" s="1">
        <f t="shared" si="120"/>
        <v>0.40085792935865366</v>
      </c>
      <c r="CJ61" s="1">
        <f t="shared" si="121"/>
        <v>0.27972319260112205</v>
      </c>
      <c r="CK61" s="1">
        <f t="shared" si="122"/>
        <v>0.18007289542266594</v>
      </c>
      <c r="CL61" s="1">
        <f t="shared" si="123"/>
        <v>0.10642030307584308</v>
      </c>
      <c r="CM61" s="1">
        <f t="shared" si="124"/>
        <v>5.7531583516119311E-2</v>
      </c>
      <c r="CN61" s="1">
        <f t="shared" si="125"/>
        <v>2.8385112256922088E-2</v>
      </c>
      <c r="CO61" s="1">
        <f t="shared" si="126"/>
        <v>1.2765903333088241E-2</v>
      </c>
      <c r="CP61" s="1">
        <f t="shared" si="127"/>
        <v>5.2317523241580018E-3</v>
      </c>
      <c r="CQ61" s="1">
        <f t="shared" si="128"/>
        <v>1.9544358162392689E-3</v>
      </c>
      <c r="CR61" s="1">
        <f t="shared" si="129"/>
        <v>6.6606235387227928E-4</v>
      </c>
      <c r="CS61" s="1">
        <f t="shared" si="130"/>
        <v>2.0729590332899396E-4</v>
      </c>
      <c r="CT61" s="1">
        <f t="shared" si="131"/>
        <v>5.8989733851484565E-5</v>
      </c>
      <c r="CU61" s="1">
        <f t="shared" si="132"/>
        <v>1.5368109745083351E-5</v>
      </c>
      <c r="CV61" s="1">
        <f t="shared" si="133"/>
        <v>3.6699526414309238E-6</v>
      </c>
      <c r="CW61" s="1">
        <f t="shared" si="134"/>
        <v>8.0426837315846739E-7</v>
      </c>
      <c r="CX61" s="1">
        <f t="shared" si="135"/>
        <v>1.619189706232144E-7</v>
      </c>
      <c r="CY61" s="1">
        <f t="shared" si="136"/>
        <v>2.9974132182050479E-8</v>
      </c>
      <c r="CZ61" s="1">
        <f t="shared" si="137"/>
        <v>5.1059451265677354E-9</v>
      </c>
      <c r="DA61" s="1">
        <f t="shared" si="138"/>
        <v>8.0083270347037758E-10</v>
      </c>
      <c r="DB61" s="1">
        <f t="shared" si="139"/>
        <v>1.1569689570654476E-10</v>
      </c>
      <c r="DC61" s="1">
        <f t="shared" si="140"/>
        <v>1.5399719204167232E-11</v>
      </c>
      <c r="DD61" s="1">
        <f t="shared" si="141"/>
        <v>1.8885439341772476E-12</v>
      </c>
      <c r="DE61" s="1">
        <f t="shared" si="142"/>
        <v>2.1334748367002243E-13</v>
      </c>
      <c r="DF61" s="1">
        <f t="shared" si="143"/>
        <v>2.2193363760446714E-14</v>
      </c>
      <c r="DG61" s="1">
        <f t="shared" si="144"/>
        <v>2.1245310968150155E-15</v>
      </c>
      <c r="DH61" s="1">
        <f t="shared" si="145"/>
        <v>1.869947233391428E-16</v>
      </c>
      <c r="DI61" s="1">
        <f t="shared" si="146"/>
        <v>1.5115668992234902E-17</v>
      </c>
      <c r="DJ61" s="1">
        <f t="shared" si="147"/>
        <v>1.1205584722558441E-18</v>
      </c>
      <c r="DK61" s="1">
        <f t="shared" si="148"/>
        <v>7.6047588543817042E-20</v>
      </c>
      <c r="DL61" s="1">
        <f t="shared" si="149"/>
        <v>4.7146947189619003E-21</v>
      </c>
      <c r="DM61" s="1">
        <f t="shared" si="150"/>
        <v>2.6633463122967364E-22</v>
      </c>
      <c r="DN61" s="1">
        <f t="shared" si="151"/>
        <v>1.366726385579541E-23</v>
      </c>
      <c r="DO61" s="1">
        <f t="shared" si="152"/>
        <v>6.3479811903226145E-25</v>
      </c>
      <c r="DP61" s="1">
        <f t="shared" si="153"/>
        <v>2.6570845157015928E-26</v>
      </c>
      <c r="DQ61" s="1">
        <f t="shared" si="154"/>
        <v>9.9708886717585488E-28</v>
      </c>
      <c r="DR61" s="1">
        <f t="shared" si="155"/>
        <v>3.3334944088895557E-29</v>
      </c>
      <c r="DS61" s="1">
        <f t="shared" si="156"/>
        <v>9.85347592724407E-31</v>
      </c>
      <c r="DT61" s="1">
        <f t="shared" si="157"/>
        <v>2.5510288421144984E-32</v>
      </c>
      <c r="DU61" s="1">
        <f t="shared" si="158"/>
        <v>5.7167197377048564E-34</v>
      </c>
      <c r="DV61" s="1">
        <f t="shared" si="159"/>
        <v>1.0921876413938041E-35</v>
      </c>
      <c r="DW61" s="1">
        <f t="shared" si="160"/>
        <v>1.7436250641056103E-37</v>
      </c>
      <c r="DX61" s="1">
        <f t="shared" si="161"/>
        <v>2.2626170194935694E-39</v>
      </c>
      <c r="DY61" s="1">
        <f t="shared" si="162"/>
        <v>2.2922584797782748E-41</v>
      </c>
      <c r="DZ61" s="1">
        <f t="shared" si="163"/>
        <v>1.7005680819486514E-43</v>
      </c>
      <c r="EA61" s="1">
        <f t="shared" si="164"/>
        <v>8.2158626808384057E-46</v>
      </c>
      <c r="EB61" s="1">
        <f t="shared" si="165"/>
        <v>1.9395342093982903E-48</v>
      </c>
      <c r="EC61" s="1">
        <f t="shared" si="166"/>
        <v>0</v>
      </c>
      <c r="ED61" s="1">
        <f t="shared" si="167"/>
        <v>0</v>
      </c>
      <c r="EE61" s="1">
        <f t="shared" si="168"/>
        <v>0</v>
      </c>
      <c r="EF61" s="1">
        <f t="shared" si="169"/>
        <v>0</v>
      </c>
      <c r="EG61" s="1">
        <f t="shared" si="170"/>
        <v>0</v>
      </c>
      <c r="EH61" s="1">
        <f t="shared" si="171"/>
        <v>0</v>
      </c>
      <c r="EI61" s="1">
        <f t="shared" si="172"/>
        <v>0</v>
      </c>
      <c r="EJ61" s="1">
        <f t="shared" si="173"/>
        <v>0</v>
      </c>
      <c r="EK61" s="1">
        <f t="shared" si="174"/>
        <v>0</v>
      </c>
      <c r="EL61" s="1">
        <f t="shared" si="175"/>
        <v>0</v>
      </c>
      <c r="EM61" s="1">
        <f t="shared" si="176"/>
        <v>0</v>
      </c>
      <c r="EN61" s="1">
        <f t="shared" si="177"/>
        <v>0</v>
      </c>
      <c r="EO61" s="1">
        <f t="shared" si="178"/>
        <v>0</v>
      </c>
      <c r="EP61" s="1">
        <f t="shared" si="179"/>
        <v>0</v>
      </c>
      <c r="EQ61" s="1">
        <f t="shared" si="180"/>
        <v>0</v>
      </c>
      <c r="ER61" s="1">
        <f t="shared" si="181"/>
        <v>0</v>
      </c>
      <c r="ES61" s="1">
        <f t="shared" si="182"/>
        <v>0</v>
      </c>
      <c r="ET61" s="1">
        <f t="shared" si="183"/>
        <v>0</v>
      </c>
      <c r="EU61" s="1">
        <f t="shared" si="184"/>
        <v>0</v>
      </c>
      <c r="EV61" s="1">
        <f t="shared" si="185"/>
        <v>0</v>
      </c>
      <c r="EW61" s="1">
        <f t="shared" si="186"/>
        <v>0</v>
      </c>
      <c r="EX61" s="1">
        <f t="shared" si="187"/>
        <v>0</v>
      </c>
      <c r="EY61" s="1">
        <f t="shared" si="188"/>
        <v>0</v>
      </c>
      <c r="EZ61" s="1">
        <f t="shared" si="189"/>
        <v>0</v>
      </c>
      <c r="FA61" s="1">
        <f t="shared" si="190"/>
        <v>0</v>
      </c>
      <c r="FB61" s="1">
        <f t="shared" si="191"/>
        <v>0</v>
      </c>
      <c r="FC61" s="1">
        <f t="shared" si="192"/>
        <v>0</v>
      </c>
      <c r="FD61" s="75">
        <f t="shared" si="43"/>
        <v>0</v>
      </c>
    </row>
    <row r="62" spans="7:160" x14ac:dyDescent="0.35">
      <c r="G62" t="str">
        <f t="shared" si="193"/>
        <v>Refd, t=0.24</v>
      </c>
      <c r="H62" s="76">
        <f t="shared" si="194"/>
        <v>0.23500000000000013</v>
      </c>
      <c r="I62" s="1">
        <f t="shared" si="36"/>
        <v>0</v>
      </c>
      <c r="J62" s="22">
        <f t="shared" si="37"/>
        <v>1.8496208697746036E-5</v>
      </c>
      <c r="K62" s="1">
        <f t="shared" si="44"/>
        <v>7.0049286294332174E-5</v>
      </c>
      <c r="L62" s="1">
        <f t="shared" si="45"/>
        <v>2.667378253132616E-4</v>
      </c>
      <c r="M62" s="1">
        <f t="shared" si="46"/>
        <v>9.2134851557283117E-4</v>
      </c>
      <c r="N62" s="1">
        <f t="shared" si="47"/>
        <v>2.8490091712558836E-3</v>
      </c>
      <c r="O62" s="1">
        <f t="shared" si="48"/>
        <v>7.8669887340457462E-3</v>
      </c>
      <c r="P62" s="1">
        <f t="shared" si="49"/>
        <v>1.9392031332730007E-2</v>
      </c>
      <c r="Q62" s="1">
        <f t="shared" si="50"/>
        <v>4.272783882168657E-2</v>
      </c>
      <c r="R62" s="1">
        <f t="shared" si="51"/>
        <v>8.4420545090117344E-2</v>
      </c>
      <c r="S62" s="1">
        <f t="shared" si="52"/>
        <v>0.15032686612477178</v>
      </c>
      <c r="T62" s="1">
        <f t="shared" si="53"/>
        <v>0.24288169713005442</v>
      </c>
      <c r="U62" s="1">
        <f t="shared" si="54"/>
        <v>0.3588844897149307</v>
      </c>
      <c r="V62" s="1">
        <f t="shared" si="55"/>
        <v>0.48917077908451284</v>
      </c>
      <c r="W62" s="1">
        <f t="shared" si="56"/>
        <v>0.62066751169068712</v>
      </c>
      <c r="X62" s="1">
        <f t="shared" si="57"/>
        <v>0.74010719189640728</v>
      </c>
      <c r="Y62" s="1">
        <f t="shared" si="58"/>
        <v>0.83778755572371155</v>
      </c>
      <c r="Z62" s="1">
        <f t="shared" si="59"/>
        <v>0.90972184257865929</v>
      </c>
      <c r="AA62" s="1">
        <f t="shared" si="60"/>
        <v>0.95743526841198245</v>
      </c>
      <c r="AB62" s="1">
        <f t="shared" si="61"/>
        <v>0.98595942024727234</v>
      </c>
      <c r="AC62" s="1">
        <f t="shared" si="62"/>
        <v>1.0013466384904028</v>
      </c>
      <c r="AD62" s="1">
        <f t="shared" si="63"/>
        <v>1.0088486453990457</v>
      </c>
      <c r="AE62" s="1">
        <f t="shared" si="64"/>
        <v>1.0121606533933383</v>
      </c>
      <c r="AF62" s="1">
        <f t="shared" si="65"/>
        <v>1.0134874428091765</v>
      </c>
      <c r="AG62" s="1">
        <f t="shared" si="66"/>
        <v>1.0139707604317918</v>
      </c>
      <c r="AH62" s="1">
        <f t="shared" si="67"/>
        <v>1.0141311923809602</v>
      </c>
      <c r="AI62" s="1">
        <f t="shared" si="68"/>
        <v>1.0141798152654773</v>
      </c>
      <c r="AJ62" s="1">
        <f t="shared" si="69"/>
        <v>1.0141932950803372</v>
      </c>
      <c r="AK62" s="1">
        <f t="shared" si="70"/>
        <v>1.0141967191921537</v>
      </c>
      <c r="AL62" s="1">
        <f t="shared" si="71"/>
        <v>1.0141975173316242</v>
      </c>
      <c r="AM62" s="1">
        <f t="shared" si="72"/>
        <v>1.0141976882690358</v>
      </c>
      <c r="AN62" s="1">
        <f t="shared" si="73"/>
        <v>1.0141977219431511</v>
      </c>
      <c r="AO62" s="1">
        <f t="shared" si="74"/>
        <v>1.0141977280503338</v>
      </c>
      <c r="AP62" s="1">
        <f t="shared" si="75"/>
        <v>1.0141977290707269</v>
      </c>
      <c r="AQ62" s="1">
        <f t="shared" si="76"/>
        <v>1.0141977292278652</v>
      </c>
      <c r="AR62" s="1">
        <f t="shared" si="77"/>
        <v>1.0141977292501752</v>
      </c>
      <c r="AS62" s="1">
        <f t="shared" si="78"/>
        <v>1.0141977292530964</v>
      </c>
      <c r="AT62" s="1">
        <f t="shared" si="79"/>
        <v>1.014197729253449</v>
      </c>
      <c r="AU62" s="1">
        <f t="shared" si="80"/>
        <v>1.0141977292534883</v>
      </c>
      <c r="AV62" s="1">
        <f t="shared" si="81"/>
        <v>1.0141977292534921</v>
      </c>
      <c r="AW62" s="1">
        <f t="shared" si="82"/>
        <v>1.0141977292534923</v>
      </c>
      <c r="AX62" s="1">
        <f t="shared" si="83"/>
        <v>1.0141977292534923</v>
      </c>
      <c r="AY62" s="1">
        <f t="shared" si="84"/>
        <v>1.0141977292534923</v>
      </c>
      <c r="AZ62" s="1">
        <f t="shared" si="85"/>
        <v>1.0141977292534923</v>
      </c>
      <c r="BA62" s="1">
        <f t="shared" si="86"/>
        <v>1.0141977292534923</v>
      </c>
      <c r="BB62" s="1">
        <f t="shared" si="87"/>
        <v>1.0141977292534923</v>
      </c>
      <c r="BC62" s="1">
        <f t="shared" si="88"/>
        <v>1.0141977292534923</v>
      </c>
      <c r="BD62" s="1">
        <f t="shared" si="89"/>
        <v>1.0141977292534923</v>
      </c>
      <c r="BE62" s="1">
        <f t="shared" si="90"/>
        <v>1.0141977292534923</v>
      </c>
      <c r="BF62" s="1">
        <f t="shared" si="91"/>
        <v>1.0141977292534923</v>
      </c>
      <c r="BG62" s="1">
        <f t="shared" si="92"/>
        <v>1.0141977292534923</v>
      </c>
      <c r="BH62" s="1">
        <f t="shared" si="93"/>
        <v>1.0141977292534923</v>
      </c>
      <c r="BI62" s="1">
        <f t="shared" si="94"/>
        <v>1.0141977292534923</v>
      </c>
      <c r="BJ62" s="1">
        <f t="shared" si="95"/>
        <v>1.0141977292534914</v>
      </c>
      <c r="BK62" s="1">
        <f t="shared" si="96"/>
        <v>1.0141977292534834</v>
      </c>
      <c r="BL62" s="1">
        <f t="shared" si="97"/>
        <v>1.0141977292533966</v>
      </c>
      <c r="BM62" s="1">
        <f t="shared" si="98"/>
        <v>1.0141977292525368</v>
      </c>
      <c r="BN62" s="1">
        <f t="shared" si="99"/>
        <v>1.0141977292446962</v>
      </c>
      <c r="BO62" s="1">
        <f t="shared" si="100"/>
        <v>1.0141977291790409</v>
      </c>
      <c r="BP62" s="1">
        <f t="shared" si="101"/>
        <v>1.0141977286749695</v>
      </c>
      <c r="BQ62" s="1">
        <f t="shared" si="102"/>
        <v>1.0141977251319443</v>
      </c>
      <c r="BR62" s="1">
        <f t="shared" si="103"/>
        <v>1.0141977023724562</v>
      </c>
      <c r="BS62" s="1">
        <f t="shared" si="104"/>
        <v>1.0141975690231748</v>
      </c>
      <c r="BT62" s="1">
        <f t="shared" si="105"/>
        <v>1.0141968580066747</v>
      </c>
      <c r="BU62" s="1">
        <f t="shared" si="106"/>
        <v>1.0141934165808162</v>
      </c>
      <c r="BV62" s="1">
        <f t="shared" si="107"/>
        <v>1.0141783376984466</v>
      </c>
      <c r="BW62" s="1">
        <f t="shared" si="108"/>
        <v>1.0141187056200167</v>
      </c>
      <c r="BX62" s="1">
        <f t="shared" si="109"/>
        <v>1.0139065237481366</v>
      </c>
      <c r="BY62" s="1">
        <f t="shared" si="110"/>
        <v>1.0132294108275197</v>
      </c>
      <c r="BZ62" s="1">
        <f t="shared" si="111"/>
        <v>1.0112975415622216</v>
      </c>
      <c r="CA62" s="1">
        <f t="shared" si="112"/>
        <v>1.0063836943095641</v>
      </c>
      <c r="CB62" s="1">
        <f t="shared" si="113"/>
        <v>0.99526628428912189</v>
      </c>
      <c r="CC62" s="1">
        <f t="shared" si="114"/>
        <v>0.97292398567113314</v>
      </c>
      <c r="CD62" s="1">
        <f t="shared" si="115"/>
        <v>0.93304607827083375</v>
      </c>
      <c r="CE62" s="1">
        <f t="shared" si="116"/>
        <v>0.86975138819081377</v>
      </c>
      <c r="CF62" s="1">
        <f t="shared" si="117"/>
        <v>0.78018631763136326</v>
      </c>
      <c r="CG62" s="1">
        <f t="shared" si="118"/>
        <v>0.66682232825668619</v>
      </c>
      <c r="CH62" s="1">
        <f t="shared" si="119"/>
        <v>0.53806661187947225</v>
      </c>
      <c r="CI62" s="1">
        <f t="shared" si="120"/>
        <v>0.4065363662612374</v>
      </c>
      <c r="CJ62" s="1">
        <f t="shared" si="121"/>
        <v>0.28555128330168017</v>
      </c>
      <c r="CK62" s="1">
        <f t="shared" si="122"/>
        <v>0.18534113323385518</v>
      </c>
      <c r="CL62" s="1">
        <f t="shared" si="123"/>
        <v>0.11063174929611763</v>
      </c>
      <c r="CM62" s="1">
        <f t="shared" si="124"/>
        <v>6.0516779040645126E-2</v>
      </c>
      <c r="CN62" s="1">
        <f t="shared" si="125"/>
        <v>3.0265818435329304E-2</v>
      </c>
      <c r="CO62" s="1">
        <f t="shared" si="126"/>
        <v>1.3821749081449126E-2</v>
      </c>
      <c r="CP62" s="1">
        <f t="shared" si="127"/>
        <v>5.7614965472531539E-3</v>
      </c>
      <c r="CQ62" s="1">
        <f t="shared" si="128"/>
        <v>2.1927024865963539E-3</v>
      </c>
      <c r="CR62" s="1">
        <f t="shared" si="129"/>
        <v>7.6243801106752151E-4</v>
      </c>
      <c r="CS62" s="1">
        <f t="shared" si="130"/>
        <v>2.4246254956918558E-4</v>
      </c>
      <c r="CT62" s="1">
        <f t="shared" si="131"/>
        <v>7.0600038089922392E-5</v>
      </c>
      <c r="CU62" s="1">
        <f t="shared" si="132"/>
        <v>1.8845917171808624E-5</v>
      </c>
      <c r="CV62" s="1">
        <f t="shared" si="133"/>
        <v>4.61752498405027E-6</v>
      </c>
      <c r="CW62" s="1">
        <f t="shared" si="134"/>
        <v>1.0396364410367169E-6</v>
      </c>
      <c r="CX62" s="1">
        <f t="shared" si="135"/>
        <v>2.1532368641998025E-7</v>
      </c>
      <c r="CY62" s="1">
        <f t="shared" si="136"/>
        <v>4.1062375363722444E-8</v>
      </c>
      <c r="CZ62" s="1">
        <f t="shared" si="137"/>
        <v>7.2157325755424951E-9</v>
      </c>
      <c r="DA62" s="1">
        <f t="shared" si="138"/>
        <v>1.1691647217730001E-9</v>
      </c>
      <c r="DB62" s="1">
        <f t="shared" si="139"/>
        <v>1.7475640525425065E-10</v>
      </c>
      <c r="DC62" s="1">
        <f t="shared" si="140"/>
        <v>2.4103531577112064E-11</v>
      </c>
      <c r="DD62" s="1">
        <f t="shared" si="141"/>
        <v>3.0680890107721529E-12</v>
      </c>
      <c r="DE62" s="1">
        <f t="shared" si="142"/>
        <v>3.6038141238676343E-13</v>
      </c>
      <c r="DF62" s="1">
        <f t="shared" si="143"/>
        <v>3.9052178712948941E-14</v>
      </c>
      <c r="DG62" s="1">
        <f t="shared" si="144"/>
        <v>3.9021761091015519E-15</v>
      </c>
      <c r="DH62" s="1">
        <f t="shared" si="145"/>
        <v>3.5928603221730459E-16</v>
      </c>
      <c r="DI62" s="1">
        <f t="shared" si="146"/>
        <v>3.0453289031322085E-17</v>
      </c>
      <c r="DJ62" s="1">
        <f t="shared" si="147"/>
        <v>2.3733564822794778E-18</v>
      </c>
      <c r="DK62" s="1">
        <f t="shared" si="148"/>
        <v>1.6981471590718078E-19</v>
      </c>
      <c r="DL62" s="1">
        <f t="shared" si="149"/>
        <v>1.1134720252501744E-20</v>
      </c>
      <c r="DM62" s="1">
        <f t="shared" si="150"/>
        <v>6.676113821413344E-22</v>
      </c>
      <c r="DN62" s="1">
        <f t="shared" si="151"/>
        <v>3.6506858992987681E-23</v>
      </c>
      <c r="DO62" s="1">
        <f t="shared" si="152"/>
        <v>1.8150318610031359E-24</v>
      </c>
      <c r="DP62" s="1">
        <f t="shared" si="153"/>
        <v>8.1743575661180645E-26</v>
      </c>
      <c r="DQ62" s="1">
        <f t="shared" si="154"/>
        <v>3.3203193814303698E-27</v>
      </c>
      <c r="DR62" s="1">
        <f t="shared" si="155"/>
        <v>1.2100100471840816E-28</v>
      </c>
      <c r="DS62" s="1">
        <f t="shared" si="156"/>
        <v>3.9313680678522007E-30</v>
      </c>
      <c r="DT62" s="1">
        <f t="shared" si="157"/>
        <v>1.1300970512135841E-31</v>
      </c>
      <c r="DU62" s="1">
        <f t="shared" si="158"/>
        <v>2.8471055942947695E-33</v>
      </c>
      <c r="DV62" s="1">
        <f t="shared" si="159"/>
        <v>6.2124617427625058E-35</v>
      </c>
      <c r="DW62" s="1">
        <f t="shared" si="160"/>
        <v>1.1563713134016242E-36</v>
      </c>
      <c r="DX62" s="1">
        <f t="shared" si="161"/>
        <v>1.7996152328000835E-38</v>
      </c>
      <c r="DY62" s="1">
        <f t="shared" si="162"/>
        <v>2.2777013182714679E-40</v>
      </c>
      <c r="DZ62" s="1">
        <f t="shared" si="163"/>
        <v>2.2518070199050979E-42</v>
      </c>
      <c r="EA62" s="1">
        <f t="shared" si="164"/>
        <v>1.6310106006015501E-44</v>
      </c>
      <c r="EB62" s="1">
        <f t="shared" si="165"/>
        <v>7.696896044931414E-47</v>
      </c>
      <c r="EC62" s="1">
        <f t="shared" si="166"/>
        <v>1.7756435687041344E-49</v>
      </c>
      <c r="ED62" s="1">
        <f t="shared" si="167"/>
        <v>0</v>
      </c>
      <c r="EE62" s="1">
        <f t="shared" si="168"/>
        <v>0</v>
      </c>
      <c r="EF62" s="1">
        <f t="shared" si="169"/>
        <v>0</v>
      </c>
      <c r="EG62" s="1">
        <f t="shared" si="170"/>
        <v>0</v>
      </c>
      <c r="EH62" s="1">
        <f t="shared" si="171"/>
        <v>0</v>
      </c>
      <c r="EI62" s="1">
        <f t="shared" si="172"/>
        <v>0</v>
      </c>
      <c r="EJ62" s="1">
        <f t="shared" si="173"/>
        <v>0</v>
      </c>
      <c r="EK62" s="1">
        <f t="shared" si="174"/>
        <v>0</v>
      </c>
      <c r="EL62" s="1">
        <f t="shared" si="175"/>
        <v>0</v>
      </c>
      <c r="EM62" s="1">
        <f t="shared" si="176"/>
        <v>0</v>
      </c>
      <c r="EN62" s="1">
        <f t="shared" si="177"/>
        <v>0</v>
      </c>
      <c r="EO62" s="1">
        <f t="shared" si="178"/>
        <v>0</v>
      </c>
      <c r="EP62" s="1">
        <f t="shared" si="179"/>
        <v>0</v>
      </c>
      <c r="EQ62" s="1">
        <f t="shared" si="180"/>
        <v>0</v>
      </c>
      <c r="ER62" s="1">
        <f t="shared" si="181"/>
        <v>0</v>
      </c>
      <c r="ES62" s="1">
        <f t="shared" si="182"/>
        <v>0</v>
      </c>
      <c r="ET62" s="1">
        <f t="shared" si="183"/>
        <v>0</v>
      </c>
      <c r="EU62" s="1">
        <f t="shared" si="184"/>
        <v>0</v>
      </c>
      <c r="EV62" s="1">
        <f t="shared" si="185"/>
        <v>0</v>
      </c>
      <c r="EW62" s="1">
        <f t="shared" si="186"/>
        <v>0</v>
      </c>
      <c r="EX62" s="1">
        <f t="shared" si="187"/>
        <v>0</v>
      </c>
      <c r="EY62" s="1">
        <f t="shared" si="188"/>
        <v>0</v>
      </c>
      <c r="EZ62" s="1">
        <f t="shared" si="189"/>
        <v>0</v>
      </c>
      <c r="FA62" s="1">
        <f t="shared" si="190"/>
        <v>0</v>
      </c>
      <c r="FB62" s="1">
        <f t="shared" si="191"/>
        <v>0</v>
      </c>
      <c r="FC62" s="1">
        <f t="shared" si="192"/>
        <v>0</v>
      </c>
      <c r="FD62" s="75">
        <f t="shared" si="43"/>
        <v>0</v>
      </c>
    </row>
    <row r="63" spans="7:160" x14ac:dyDescent="0.35">
      <c r="G63" t="str">
        <f t="shared" si="193"/>
        <v>Refd, t=0.24</v>
      </c>
      <c r="H63" s="76">
        <f t="shared" si="194"/>
        <v>0.24000000000000013</v>
      </c>
      <c r="I63" s="1">
        <f t="shared" si="36"/>
        <v>0</v>
      </c>
      <c r="J63" s="22">
        <f t="shared" si="37"/>
        <v>1.9977371879959392E-5</v>
      </c>
      <c r="K63" s="1">
        <f t="shared" si="44"/>
        <v>7.4300629018887639E-5</v>
      </c>
      <c r="L63" s="1">
        <f t="shared" si="45"/>
        <v>2.7826622325407429E-4</v>
      </c>
      <c r="M63" s="1">
        <f t="shared" si="46"/>
        <v>9.4745194818712981E-4</v>
      </c>
      <c r="N63" s="1">
        <f t="shared" si="47"/>
        <v>2.8936402610871196E-3</v>
      </c>
      <c r="O63" s="1">
        <f t="shared" si="48"/>
        <v>7.9077592317041961E-3</v>
      </c>
      <c r="P63" s="1">
        <f t="shared" si="49"/>
        <v>1.9331759766924608E-2</v>
      </c>
      <c r="Q63" s="1">
        <f t="shared" si="50"/>
        <v>4.2332887508354913E-2</v>
      </c>
      <c r="R63" s="1">
        <f t="shared" si="51"/>
        <v>8.3293994396768614E-2</v>
      </c>
      <c r="S63" s="1">
        <f t="shared" si="52"/>
        <v>0.14797781620096609</v>
      </c>
      <c r="T63" s="1">
        <f t="shared" si="53"/>
        <v>0.23890390671212916</v>
      </c>
      <c r="U63" s="1">
        <f t="shared" si="54"/>
        <v>0.35317208227461816</v>
      </c>
      <c r="V63" s="1">
        <f t="shared" si="55"/>
        <v>0.48205180906734013</v>
      </c>
      <c r="W63" s="1">
        <f t="shared" si="56"/>
        <v>0.6128682973248154</v>
      </c>
      <c r="X63" s="1">
        <f t="shared" si="57"/>
        <v>0.73254548156975574</v>
      </c>
      <c r="Y63" s="1">
        <f t="shared" si="58"/>
        <v>0.83128318941923596</v>
      </c>
      <c r="Z63" s="1">
        <f t="shared" si="59"/>
        <v>0.90476197039338169</v>
      </c>
      <c r="AA63" s="1">
        <f t="shared" si="60"/>
        <v>0.9540989141884354</v>
      </c>
      <c r="AB63" s="1">
        <f t="shared" si="61"/>
        <v>0.98400778106556952</v>
      </c>
      <c r="AC63" s="1">
        <f t="shared" si="62"/>
        <v>1.0003959084133565</v>
      </c>
      <c r="AD63" s="1">
        <f t="shared" si="63"/>
        <v>1.0085246184783374</v>
      </c>
      <c r="AE63" s="1">
        <f t="shared" si="64"/>
        <v>1.0121811314110303</v>
      </c>
      <c r="AF63" s="1">
        <f t="shared" si="65"/>
        <v>1.0136757539382781</v>
      </c>
      <c r="AG63" s="1">
        <f t="shared" si="66"/>
        <v>1.0142320533197071</v>
      </c>
      <c r="AH63" s="1">
        <f t="shared" si="67"/>
        <v>1.0144209752593258</v>
      </c>
      <c r="AI63" s="1">
        <f t="shared" si="68"/>
        <v>1.0144796295905978</v>
      </c>
      <c r="AJ63" s="1">
        <f t="shared" si="69"/>
        <v>1.0144963079337483</v>
      </c>
      <c r="AK63" s="1">
        <f t="shared" si="70"/>
        <v>1.0145006586824237</v>
      </c>
      <c r="AL63" s="1">
        <f t="shared" si="71"/>
        <v>1.014501701434116</v>
      </c>
      <c r="AM63" s="1">
        <f t="shared" si="72"/>
        <v>1.0145019313512185</v>
      </c>
      <c r="AN63" s="1">
        <f t="shared" si="73"/>
        <v>1.0145019780408724</v>
      </c>
      <c r="AO63" s="1">
        <f t="shared" si="74"/>
        <v>1.0145019867812748</v>
      </c>
      <c r="AP63" s="1">
        <f t="shared" si="75"/>
        <v>1.0145019882907376</v>
      </c>
      <c r="AQ63" s="1">
        <f t="shared" si="76"/>
        <v>1.0145019885313553</v>
      </c>
      <c r="AR63" s="1">
        <f t="shared" si="77"/>
        <v>1.014501988566771</v>
      </c>
      <c r="AS63" s="1">
        <f t="shared" si="78"/>
        <v>1.0145019885715858</v>
      </c>
      <c r="AT63" s="1">
        <f t="shared" si="79"/>
        <v>1.0145019885721904</v>
      </c>
      <c r="AU63" s="1">
        <f t="shared" si="80"/>
        <v>1.0145019885722606</v>
      </c>
      <c r="AV63" s="1">
        <f t="shared" si="81"/>
        <v>1.0145019885722679</v>
      </c>
      <c r="AW63" s="1">
        <f t="shared" si="82"/>
        <v>1.0145019885722684</v>
      </c>
      <c r="AX63" s="1">
        <f t="shared" si="83"/>
        <v>1.0145019885722684</v>
      </c>
      <c r="AY63" s="1">
        <f t="shared" si="84"/>
        <v>1.0145019885722684</v>
      </c>
      <c r="AZ63" s="1">
        <f t="shared" si="85"/>
        <v>1.0145019885722684</v>
      </c>
      <c r="BA63" s="1">
        <f t="shared" si="86"/>
        <v>1.0145019885722684</v>
      </c>
      <c r="BB63" s="1">
        <f t="shared" si="87"/>
        <v>1.0145019885722684</v>
      </c>
      <c r="BC63" s="1">
        <f t="shared" si="88"/>
        <v>1.0145019885722684</v>
      </c>
      <c r="BD63" s="1">
        <f t="shared" si="89"/>
        <v>1.0145019885722684</v>
      </c>
      <c r="BE63" s="1">
        <f t="shared" si="90"/>
        <v>1.0145019885722684</v>
      </c>
      <c r="BF63" s="1">
        <f t="shared" si="91"/>
        <v>1.0145019885722684</v>
      </c>
      <c r="BG63" s="1">
        <f t="shared" si="92"/>
        <v>1.0145019885722684</v>
      </c>
      <c r="BH63" s="1">
        <f t="shared" si="93"/>
        <v>1.0145019885722684</v>
      </c>
      <c r="BI63" s="1">
        <f t="shared" si="94"/>
        <v>1.0145019885722684</v>
      </c>
      <c r="BJ63" s="1">
        <f t="shared" si="95"/>
        <v>1.014501988572267</v>
      </c>
      <c r="BK63" s="1">
        <f t="shared" si="96"/>
        <v>1.0145019885722555</v>
      </c>
      <c r="BL63" s="1">
        <f t="shared" si="97"/>
        <v>1.0145019885721316</v>
      </c>
      <c r="BM63" s="1">
        <f t="shared" si="98"/>
        <v>1.0145019885709423</v>
      </c>
      <c r="BN63" s="1">
        <f t="shared" si="99"/>
        <v>1.0145019885604221</v>
      </c>
      <c r="BO63" s="1">
        <f t="shared" si="100"/>
        <v>1.0145019884748663</v>
      </c>
      <c r="BP63" s="1">
        <f t="shared" si="101"/>
        <v>1.0145019878361274</v>
      </c>
      <c r="BQ63" s="1">
        <f t="shared" si="102"/>
        <v>1.014501983465051</v>
      </c>
      <c r="BR63" s="1">
        <f t="shared" si="103"/>
        <v>1.0145019560942661</v>
      </c>
      <c r="BS63" s="1">
        <f t="shared" si="104"/>
        <v>1.0145017995788781</v>
      </c>
      <c r="BT63" s="1">
        <f t="shared" si="105"/>
        <v>1.0145009840706709</v>
      </c>
      <c r="BU63" s="1">
        <f t="shared" si="106"/>
        <v>1.0144971219397712</v>
      </c>
      <c r="BV63" s="1">
        <f t="shared" si="107"/>
        <v>1.0144805421028598</v>
      </c>
      <c r="BW63" s="1">
        <f t="shared" si="108"/>
        <v>1.0144162096534397</v>
      </c>
      <c r="BX63" s="1">
        <f t="shared" si="109"/>
        <v>1.0141912744797532</v>
      </c>
      <c r="BY63" s="1">
        <f t="shared" si="110"/>
        <v>1.0134847585574127</v>
      </c>
      <c r="BZ63" s="1">
        <f t="shared" si="111"/>
        <v>1.0114971806956692</v>
      </c>
      <c r="CA63" s="1">
        <f t="shared" si="112"/>
        <v>1.0065026709903475</v>
      </c>
      <c r="CB63" s="1">
        <f t="shared" si="113"/>
        <v>0.9953159860602615</v>
      </c>
      <c r="CC63" s="1">
        <f t="shared" si="114"/>
        <v>0.97301099346459341</v>
      </c>
      <c r="CD63" s="1">
        <f t="shared" si="115"/>
        <v>0.93342406914804743</v>
      </c>
      <c r="CE63" s="1">
        <f t="shared" si="116"/>
        <v>0.87080922684851458</v>
      </c>
      <c r="CF63" s="1">
        <f t="shared" si="117"/>
        <v>0.78233481465578336</v>
      </c>
      <c r="CG63" s="1">
        <f t="shared" si="118"/>
        <v>0.67031146792035168</v>
      </c>
      <c r="CH63" s="1">
        <f t="shared" si="119"/>
        <v>0.54282765888002715</v>
      </c>
      <c r="CI63" s="1">
        <f t="shared" si="120"/>
        <v>0.41214270023362626</v>
      </c>
      <c r="CJ63" s="1">
        <f t="shared" si="121"/>
        <v>0.29133178455990016</v>
      </c>
      <c r="CK63" s="1">
        <f t="shared" si="122"/>
        <v>0.19060037999884263</v>
      </c>
      <c r="CL63" s="1">
        <f t="shared" si="123"/>
        <v>0.11487181304542712</v>
      </c>
      <c r="CM63" s="1">
        <f t="shared" si="124"/>
        <v>6.3554049068144131E-2</v>
      </c>
      <c r="CN63" s="1">
        <f t="shared" si="125"/>
        <v>3.2203484900849434E-2</v>
      </c>
      <c r="CO63" s="1">
        <f t="shared" si="126"/>
        <v>1.4925442763003902E-2</v>
      </c>
      <c r="CP63" s="1">
        <f t="shared" si="127"/>
        <v>6.3243517657418031E-3</v>
      </c>
      <c r="CQ63" s="1">
        <f t="shared" si="128"/>
        <v>2.4504618842304429E-3</v>
      </c>
      <c r="CR63" s="1">
        <f t="shared" si="129"/>
        <v>8.6876097019722128E-4</v>
      </c>
      <c r="CS63" s="1">
        <f t="shared" si="130"/>
        <v>2.8208519860083056E-4</v>
      </c>
      <c r="CT63" s="1">
        <f t="shared" si="131"/>
        <v>8.3978885652379533E-5</v>
      </c>
      <c r="CU63" s="1">
        <f t="shared" si="132"/>
        <v>2.2950103829773208E-5</v>
      </c>
      <c r="CV63" s="1">
        <f t="shared" si="133"/>
        <v>5.7642174819013532E-6</v>
      </c>
      <c r="CW63" s="1">
        <f t="shared" si="134"/>
        <v>1.3320867393438361E-6</v>
      </c>
      <c r="CX63" s="1">
        <f t="shared" si="135"/>
        <v>2.835431596779886E-7</v>
      </c>
      <c r="CY63" s="1">
        <f t="shared" si="136"/>
        <v>5.5642923200562787E-8</v>
      </c>
      <c r="CZ63" s="1">
        <f t="shared" si="137"/>
        <v>1.0075298354096926E-8</v>
      </c>
      <c r="DA63" s="1">
        <f t="shared" si="138"/>
        <v>1.6844344476041538E-9</v>
      </c>
      <c r="DB63" s="1">
        <f t="shared" si="139"/>
        <v>2.6014962423916006E-10</v>
      </c>
      <c r="DC63" s="1">
        <f t="shared" si="140"/>
        <v>3.7129586295025881E-11</v>
      </c>
      <c r="DD63" s="1">
        <f t="shared" si="141"/>
        <v>4.8980922762922858E-12</v>
      </c>
      <c r="DE63" s="1">
        <f t="shared" si="142"/>
        <v>5.9724150460805128E-13</v>
      </c>
      <c r="DF63" s="1">
        <f t="shared" si="143"/>
        <v>6.7300148895934535E-14</v>
      </c>
      <c r="DG63" s="1">
        <f t="shared" si="144"/>
        <v>7.0059737868886654E-15</v>
      </c>
      <c r="DH63" s="1">
        <f t="shared" si="145"/>
        <v>6.733834052663854E-16</v>
      </c>
      <c r="DI63" s="1">
        <f t="shared" si="146"/>
        <v>5.9711517311048916E-17</v>
      </c>
      <c r="DJ63" s="1">
        <f t="shared" si="147"/>
        <v>4.8799312507148046E-18</v>
      </c>
      <c r="DK63" s="1">
        <f t="shared" si="148"/>
        <v>3.670924600888985E-19</v>
      </c>
      <c r="DL63" s="1">
        <f t="shared" si="149"/>
        <v>2.5378495718795483E-20</v>
      </c>
      <c r="DM63" s="1">
        <f t="shared" si="150"/>
        <v>1.6094174244939166E-21</v>
      </c>
      <c r="DN63" s="1">
        <f t="shared" si="151"/>
        <v>9.341361259179332E-23</v>
      </c>
      <c r="DO63" s="1">
        <f t="shared" si="152"/>
        <v>4.9492023104965494E-24</v>
      </c>
      <c r="DP63" s="1">
        <f t="shared" si="153"/>
        <v>2.3860364338230644E-25</v>
      </c>
      <c r="DQ63" s="1">
        <f t="shared" si="154"/>
        <v>1.0428411983395127E-26</v>
      </c>
      <c r="DR63" s="1">
        <f t="shared" si="155"/>
        <v>4.1137596555562378E-28</v>
      </c>
      <c r="DS63" s="1">
        <f t="shared" si="156"/>
        <v>1.4569665322467546E-29</v>
      </c>
      <c r="DT63" s="1">
        <f t="shared" si="157"/>
        <v>4.6036066511239502E-31</v>
      </c>
      <c r="DU63" s="1">
        <f t="shared" si="158"/>
        <v>1.2877833114267363E-32</v>
      </c>
      <c r="DV63" s="1">
        <f t="shared" si="159"/>
        <v>3.1591408824573505E-34</v>
      </c>
      <c r="DW63" s="1">
        <f t="shared" si="160"/>
        <v>6.7161645796509159E-36</v>
      </c>
      <c r="DX63" s="1">
        <f t="shared" si="161"/>
        <v>1.2186799380878428E-37</v>
      </c>
      <c r="DY63" s="1">
        <f t="shared" si="162"/>
        <v>1.8498596361572078E-39</v>
      </c>
      <c r="DZ63" s="1">
        <f t="shared" si="163"/>
        <v>2.284781932959508E-41</v>
      </c>
      <c r="EA63" s="1">
        <f t="shared" si="164"/>
        <v>2.2053666731923578E-43</v>
      </c>
      <c r="EB63" s="1">
        <f t="shared" si="165"/>
        <v>1.5603143471533404E-45</v>
      </c>
      <c r="EC63" s="1">
        <f t="shared" si="166"/>
        <v>7.1956890235593867E-48</v>
      </c>
      <c r="ED63" s="1">
        <f t="shared" si="167"/>
        <v>1.6229382217955786E-50</v>
      </c>
      <c r="EE63" s="1">
        <f t="shared" si="168"/>
        <v>0</v>
      </c>
      <c r="EF63" s="1">
        <f t="shared" si="169"/>
        <v>0</v>
      </c>
      <c r="EG63" s="1">
        <f t="shared" si="170"/>
        <v>0</v>
      </c>
      <c r="EH63" s="1">
        <f t="shared" si="171"/>
        <v>0</v>
      </c>
      <c r="EI63" s="1">
        <f t="shared" si="172"/>
        <v>0</v>
      </c>
      <c r="EJ63" s="1">
        <f t="shared" si="173"/>
        <v>0</v>
      </c>
      <c r="EK63" s="1">
        <f t="shared" si="174"/>
        <v>0</v>
      </c>
      <c r="EL63" s="1">
        <f t="shared" si="175"/>
        <v>0</v>
      </c>
      <c r="EM63" s="1">
        <f t="shared" si="176"/>
        <v>0</v>
      </c>
      <c r="EN63" s="1">
        <f t="shared" si="177"/>
        <v>0</v>
      </c>
      <c r="EO63" s="1">
        <f t="shared" si="178"/>
        <v>0</v>
      </c>
      <c r="EP63" s="1">
        <f t="shared" si="179"/>
        <v>0</v>
      </c>
      <c r="EQ63" s="1">
        <f t="shared" si="180"/>
        <v>0</v>
      </c>
      <c r="ER63" s="1">
        <f t="shared" si="181"/>
        <v>0</v>
      </c>
      <c r="ES63" s="1">
        <f t="shared" si="182"/>
        <v>0</v>
      </c>
      <c r="ET63" s="1">
        <f t="shared" si="183"/>
        <v>0</v>
      </c>
      <c r="EU63" s="1">
        <f t="shared" si="184"/>
        <v>0</v>
      </c>
      <c r="EV63" s="1">
        <f t="shared" si="185"/>
        <v>0</v>
      </c>
      <c r="EW63" s="1">
        <f t="shared" si="186"/>
        <v>0</v>
      </c>
      <c r="EX63" s="1">
        <f t="shared" si="187"/>
        <v>0</v>
      </c>
      <c r="EY63" s="1">
        <f t="shared" si="188"/>
        <v>0</v>
      </c>
      <c r="EZ63" s="1">
        <f t="shared" si="189"/>
        <v>0</v>
      </c>
      <c r="FA63" s="1">
        <f t="shared" si="190"/>
        <v>0</v>
      </c>
      <c r="FB63" s="1">
        <f t="shared" si="191"/>
        <v>0</v>
      </c>
      <c r="FC63" s="1">
        <f t="shared" si="192"/>
        <v>0</v>
      </c>
      <c r="FD63" s="75">
        <f t="shared" si="43"/>
        <v>0</v>
      </c>
    </row>
    <row r="64" spans="7:160" x14ac:dyDescent="0.35">
      <c r="G64" t="str">
        <f t="shared" si="193"/>
        <v>Refd, t=0.25</v>
      </c>
      <c r="H64" s="76">
        <f t="shared" si="194"/>
        <v>0.24500000000000013</v>
      </c>
      <c r="I64" s="1">
        <f t="shared" si="36"/>
        <v>0</v>
      </c>
      <c r="J64" s="22">
        <f t="shared" si="37"/>
        <v>2.150903412424307E-5</v>
      </c>
      <c r="K64" s="1">
        <f t="shared" si="44"/>
        <v>7.861497880091192E-5</v>
      </c>
      <c r="L64" s="1">
        <f t="shared" si="45"/>
        <v>2.8973509725632322E-4</v>
      </c>
      <c r="M64" s="1">
        <f t="shared" si="46"/>
        <v>9.7290401623790926E-4</v>
      </c>
      <c r="N64" s="1">
        <f t="shared" si="47"/>
        <v>2.9360618894930034E-3</v>
      </c>
      <c r="O64" s="1">
        <f t="shared" si="48"/>
        <v>7.9438206891765117E-3</v>
      </c>
      <c r="P64" s="1">
        <f t="shared" si="49"/>
        <v>1.9265408407662152E-2</v>
      </c>
      <c r="Q64" s="1">
        <f t="shared" si="50"/>
        <v>4.1936823179865371E-2</v>
      </c>
      <c r="R64" s="1">
        <f t="shared" si="51"/>
        <v>8.2183928415273791E-2</v>
      </c>
      <c r="S64" s="1">
        <f t="shared" si="52"/>
        <v>0.14567700596812522</v>
      </c>
      <c r="T64" s="1">
        <f t="shared" si="53"/>
        <v>0.23501204833148417</v>
      </c>
      <c r="U64" s="1">
        <f t="shared" si="54"/>
        <v>0.34757304692496782</v>
      </c>
      <c r="V64" s="1">
        <f t="shared" si="55"/>
        <v>0.47504755473606364</v>
      </c>
      <c r="W64" s="1">
        <f t="shared" si="56"/>
        <v>0.60515261755695404</v>
      </c>
      <c r="X64" s="1">
        <f t="shared" si="57"/>
        <v>0.72501112226933295</v>
      </c>
      <c r="Y64" s="1">
        <f t="shared" si="58"/>
        <v>0.82474387447832542</v>
      </c>
      <c r="Z64" s="1">
        <f t="shared" si="59"/>
        <v>0.89971973854811171</v>
      </c>
      <c r="AA64" s="1">
        <f t="shared" si="60"/>
        <v>0.95066008653633838</v>
      </c>
      <c r="AB64" s="1">
        <f t="shared" si="61"/>
        <v>0.98195987451430322</v>
      </c>
      <c r="AC64" s="1">
        <f t="shared" si="62"/>
        <v>0.99937086097400907</v>
      </c>
      <c r="AD64" s="1">
        <f t="shared" si="63"/>
        <v>1.0081517475493005</v>
      </c>
      <c r="AE64" s="1">
        <f t="shared" si="64"/>
        <v>1.0121737507242976</v>
      </c>
      <c r="AF64" s="1">
        <f t="shared" si="65"/>
        <v>1.0138501146427397</v>
      </c>
      <c r="AG64" s="1">
        <f t="shared" si="66"/>
        <v>1.0144871754525755</v>
      </c>
      <c r="AH64" s="1">
        <f t="shared" si="67"/>
        <v>1.014708352927834</v>
      </c>
      <c r="AI64" s="1">
        <f t="shared" si="68"/>
        <v>1.0147786404194732</v>
      </c>
      <c r="AJ64" s="1">
        <f t="shared" si="69"/>
        <v>1.0147991224118862</v>
      </c>
      <c r="AK64" s="1">
        <f t="shared" si="70"/>
        <v>1.0148046044353483</v>
      </c>
      <c r="AL64" s="1">
        <f t="shared" si="71"/>
        <v>1.0148059541174119</v>
      </c>
      <c r="AM64" s="1">
        <f t="shared" si="72"/>
        <v>1.0148062601844681</v>
      </c>
      <c r="AN64" s="1">
        <f t="shared" si="73"/>
        <v>1.0148063241861891</v>
      </c>
      <c r="AO64" s="1">
        <f t="shared" si="74"/>
        <v>1.0148063365392261</v>
      </c>
      <c r="AP64" s="1">
        <f t="shared" si="75"/>
        <v>1.0148063387416513</v>
      </c>
      <c r="AQ64" s="1">
        <f t="shared" si="76"/>
        <v>1.0148063391045892</v>
      </c>
      <c r="AR64" s="1">
        <f t="shared" si="77"/>
        <v>1.0148063391598918</v>
      </c>
      <c r="AS64" s="1">
        <f t="shared" si="78"/>
        <v>1.0148063391676863</v>
      </c>
      <c r="AT64" s="1">
        <f t="shared" si="79"/>
        <v>1.0148063391687026</v>
      </c>
      <c r="AU64" s="1">
        <f t="shared" si="80"/>
        <v>1.0148063391688251</v>
      </c>
      <c r="AV64" s="1">
        <f t="shared" si="81"/>
        <v>1.0148063391688389</v>
      </c>
      <c r="AW64" s="1">
        <f t="shared" si="82"/>
        <v>1.01480633916884</v>
      </c>
      <c r="AX64" s="1">
        <f t="shared" si="83"/>
        <v>1.01480633916884</v>
      </c>
      <c r="AY64" s="1">
        <f t="shared" si="84"/>
        <v>1.01480633916884</v>
      </c>
      <c r="AZ64" s="1">
        <f t="shared" si="85"/>
        <v>1.01480633916884</v>
      </c>
      <c r="BA64" s="1">
        <f t="shared" si="86"/>
        <v>1.01480633916884</v>
      </c>
      <c r="BB64" s="1">
        <f t="shared" si="87"/>
        <v>1.01480633916884</v>
      </c>
      <c r="BC64" s="1">
        <f t="shared" si="88"/>
        <v>1.01480633916884</v>
      </c>
      <c r="BD64" s="1">
        <f t="shared" si="89"/>
        <v>1.01480633916884</v>
      </c>
      <c r="BE64" s="1">
        <f t="shared" si="90"/>
        <v>1.01480633916884</v>
      </c>
      <c r="BF64" s="1">
        <f t="shared" si="91"/>
        <v>1.01480633916884</v>
      </c>
      <c r="BG64" s="1">
        <f t="shared" si="92"/>
        <v>1.01480633916884</v>
      </c>
      <c r="BH64" s="1">
        <f t="shared" si="93"/>
        <v>1.01480633916884</v>
      </c>
      <c r="BI64" s="1">
        <f t="shared" si="94"/>
        <v>1.01480633916884</v>
      </c>
      <c r="BJ64" s="1">
        <f t="shared" si="95"/>
        <v>1.014806339168838</v>
      </c>
      <c r="BK64" s="1">
        <f t="shared" si="96"/>
        <v>1.0148063391688211</v>
      </c>
      <c r="BL64" s="1">
        <f t="shared" si="97"/>
        <v>1.0148063391686464</v>
      </c>
      <c r="BM64" s="1">
        <f t="shared" si="98"/>
        <v>1.0148063391670199</v>
      </c>
      <c r="BN64" s="1">
        <f t="shared" si="99"/>
        <v>1.0148063391530497</v>
      </c>
      <c r="BO64" s="1">
        <f t="shared" si="100"/>
        <v>1.0148063390425945</v>
      </c>
      <c r="BP64" s="1">
        <f t="shared" si="101"/>
        <v>1.0148063382399448</v>
      </c>
      <c r="BQ64" s="1">
        <f t="shared" si="102"/>
        <v>1.0148063328873487</v>
      </c>
      <c r="BR64" s="1">
        <f t="shared" si="103"/>
        <v>1.0148063001876584</v>
      </c>
      <c r="BS64" s="1">
        <f t="shared" si="104"/>
        <v>1.014806117543692</v>
      </c>
      <c r="BT64" s="1">
        <f t="shared" si="105"/>
        <v>1.0148051868838865</v>
      </c>
      <c r="BU64" s="1">
        <f t="shared" si="106"/>
        <v>1.0148008712553354</v>
      </c>
      <c r="BV64" s="1">
        <f t="shared" si="107"/>
        <v>1.0147827070172639</v>
      </c>
      <c r="BW64" s="1">
        <f t="shared" si="108"/>
        <v>1.0147135102274862</v>
      </c>
      <c r="BX64" s="1">
        <f t="shared" si="109"/>
        <v>1.0144756215918465</v>
      </c>
      <c r="BY64" s="1">
        <f t="shared" si="110"/>
        <v>1.0137397680641407</v>
      </c>
      <c r="BZ64" s="1">
        <f t="shared" si="111"/>
        <v>1.0116975714597638</v>
      </c>
      <c r="CA64" s="1">
        <f t="shared" si="112"/>
        <v>1.0066255302455098</v>
      </c>
      <c r="CB64" s="1">
        <f t="shared" si="113"/>
        <v>0.99537485820569582</v>
      </c>
      <c r="CC64" s="1">
        <f t="shared" si="114"/>
        <v>0.9731120127785664</v>
      </c>
      <c r="CD64" s="1">
        <f t="shared" si="115"/>
        <v>0.93381474462283653</v>
      </c>
      <c r="CE64" s="1">
        <f t="shared" si="116"/>
        <v>0.87186668316136196</v>
      </c>
      <c r="CF64" s="1">
        <f t="shared" si="117"/>
        <v>0.78445820447849612</v>
      </c>
      <c r="CG64" s="1">
        <f t="shared" si="118"/>
        <v>0.6737473609757757</v>
      </c>
      <c r="CH64" s="1">
        <f t="shared" si="119"/>
        <v>0.54751675154438129</v>
      </c>
      <c r="CI64" s="1">
        <f t="shared" si="120"/>
        <v>0.41767824372536561</v>
      </c>
      <c r="CJ64" s="1">
        <f t="shared" si="121"/>
        <v>0.29706465973389401</v>
      </c>
      <c r="CK64" s="1">
        <f t="shared" si="122"/>
        <v>0.1958491763193983</v>
      </c>
      <c r="CL64" s="1">
        <f t="shared" si="123"/>
        <v>0.11913827511958733</v>
      </c>
      <c r="CM64" s="1">
        <f t="shared" si="124"/>
        <v>6.6641418340419256E-2</v>
      </c>
      <c r="CN64" s="1">
        <f t="shared" si="125"/>
        <v>3.4197082333955922E-2</v>
      </c>
      <c r="CO64" s="1">
        <f t="shared" si="126"/>
        <v>1.6076965109951026E-2</v>
      </c>
      <c r="CP64" s="1">
        <f t="shared" si="127"/>
        <v>6.9209087443400166E-3</v>
      </c>
      <c r="CQ64" s="1">
        <f t="shared" si="128"/>
        <v>2.728443826280002E-3</v>
      </c>
      <c r="CR64" s="1">
        <f t="shared" si="129"/>
        <v>9.8561484984175372E-4</v>
      </c>
      <c r="CS64" s="1">
        <f t="shared" si="130"/>
        <v>3.2652772123833881E-4</v>
      </c>
      <c r="CT64" s="1">
        <f t="shared" si="131"/>
        <v>9.9314597083023193E-5</v>
      </c>
      <c r="CU64" s="1">
        <f t="shared" si="132"/>
        <v>2.776411684098718E-5</v>
      </c>
      <c r="CV64" s="1">
        <f t="shared" si="133"/>
        <v>7.1422796579517724E-6</v>
      </c>
      <c r="CW64" s="1">
        <f t="shared" si="134"/>
        <v>1.6926250820283748E-6</v>
      </c>
      <c r="CX64" s="1">
        <f t="shared" si="135"/>
        <v>3.699238948670151E-7</v>
      </c>
      <c r="CY64" s="1">
        <f t="shared" si="136"/>
        <v>7.4628549038521237E-8</v>
      </c>
      <c r="CZ64" s="1">
        <f t="shared" si="137"/>
        <v>1.390914316038707E-8</v>
      </c>
      <c r="DA64" s="1">
        <f t="shared" si="138"/>
        <v>2.3966410543604119E-9</v>
      </c>
      <c r="DB64" s="1">
        <f t="shared" si="139"/>
        <v>3.819933547908314E-10</v>
      </c>
      <c r="DC64" s="1">
        <f t="shared" si="140"/>
        <v>5.6342610129669935E-11</v>
      </c>
      <c r="DD64" s="1">
        <f t="shared" si="141"/>
        <v>7.6923129114167618E-12</v>
      </c>
      <c r="DE64" s="1">
        <f t="shared" si="142"/>
        <v>9.7220043986390093E-13</v>
      </c>
      <c r="DF64" s="1">
        <f t="shared" si="143"/>
        <v>1.1373660222490005E-13</v>
      </c>
      <c r="DG64" s="1">
        <f t="shared" si="144"/>
        <v>1.2313459936197798E-14</v>
      </c>
      <c r="DH64" s="1">
        <f t="shared" si="145"/>
        <v>1.2331169043609185E-15</v>
      </c>
      <c r="DI64" s="1">
        <f t="shared" si="146"/>
        <v>1.1415515572686137E-16</v>
      </c>
      <c r="DJ64" s="1">
        <f t="shared" si="147"/>
        <v>9.7607778037019043E-18</v>
      </c>
      <c r="DK64" s="1">
        <f t="shared" si="148"/>
        <v>7.7001869359142702E-19</v>
      </c>
      <c r="DL64" s="1">
        <f t="shared" si="149"/>
        <v>5.5971445693399188E-20</v>
      </c>
      <c r="DM64" s="1">
        <f t="shared" si="150"/>
        <v>3.7426457031229755E-21</v>
      </c>
      <c r="DN64" s="1">
        <f t="shared" si="151"/>
        <v>2.2977318060982595E-22</v>
      </c>
      <c r="DO64" s="1">
        <f t="shared" si="152"/>
        <v>1.2922124282670044E-23</v>
      </c>
      <c r="DP64" s="1">
        <f t="shared" si="153"/>
        <v>6.6390832067776529E-25</v>
      </c>
      <c r="DQ64" s="1">
        <f t="shared" si="154"/>
        <v>3.1062560352086834E-26</v>
      </c>
      <c r="DR64" s="1">
        <f t="shared" si="155"/>
        <v>1.3185209534073222E-27</v>
      </c>
      <c r="DS64" s="1">
        <f t="shared" si="156"/>
        <v>5.0550128116250929E-29</v>
      </c>
      <c r="DT64" s="1">
        <f t="shared" si="157"/>
        <v>1.7411599555283484E-30</v>
      </c>
      <c r="DU64" s="1">
        <f t="shared" si="158"/>
        <v>5.3539055789674117E-32</v>
      </c>
      <c r="DV64" s="1">
        <f t="shared" si="159"/>
        <v>1.4583562445381674E-33</v>
      </c>
      <c r="DW64" s="1">
        <f t="shared" si="160"/>
        <v>3.485709359309277E-35</v>
      </c>
      <c r="DX64" s="1">
        <f t="shared" si="161"/>
        <v>7.2241489867654287E-37</v>
      </c>
      <c r="DY64" s="1">
        <f t="shared" si="162"/>
        <v>1.278584885451136E-38</v>
      </c>
      <c r="DZ64" s="1">
        <f t="shared" si="163"/>
        <v>1.8939771151010022E-40</v>
      </c>
      <c r="EA64" s="1">
        <f t="shared" si="164"/>
        <v>2.2839626559414742E-42</v>
      </c>
      <c r="EB64" s="1">
        <f t="shared" si="165"/>
        <v>2.1534603036848459E-44</v>
      </c>
      <c r="EC64" s="1">
        <f t="shared" si="166"/>
        <v>1.4889334995065185E-46</v>
      </c>
      <c r="ED64" s="1">
        <f t="shared" si="167"/>
        <v>6.7132109222374337E-49</v>
      </c>
      <c r="EE64" s="1">
        <f t="shared" si="168"/>
        <v>1.4809311273884651E-51</v>
      </c>
      <c r="EF64" s="1">
        <f t="shared" si="169"/>
        <v>0</v>
      </c>
      <c r="EG64" s="1">
        <f t="shared" si="170"/>
        <v>0</v>
      </c>
      <c r="EH64" s="1">
        <f t="shared" si="171"/>
        <v>0</v>
      </c>
      <c r="EI64" s="1">
        <f t="shared" si="172"/>
        <v>0</v>
      </c>
      <c r="EJ64" s="1">
        <f t="shared" si="173"/>
        <v>0</v>
      </c>
      <c r="EK64" s="1">
        <f t="shared" si="174"/>
        <v>0</v>
      </c>
      <c r="EL64" s="1">
        <f t="shared" si="175"/>
        <v>0</v>
      </c>
      <c r="EM64" s="1">
        <f t="shared" si="176"/>
        <v>0</v>
      </c>
      <c r="EN64" s="1">
        <f t="shared" si="177"/>
        <v>0</v>
      </c>
      <c r="EO64" s="1">
        <f t="shared" si="178"/>
        <v>0</v>
      </c>
      <c r="EP64" s="1">
        <f t="shared" si="179"/>
        <v>0</v>
      </c>
      <c r="EQ64" s="1">
        <f t="shared" si="180"/>
        <v>0</v>
      </c>
      <c r="ER64" s="1">
        <f t="shared" si="181"/>
        <v>0</v>
      </c>
      <c r="ES64" s="1">
        <f t="shared" si="182"/>
        <v>0</v>
      </c>
      <c r="ET64" s="1">
        <f t="shared" si="183"/>
        <v>0</v>
      </c>
      <c r="EU64" s="1">
        <f t="shared" si="184"/>
        <v>0</v>
      </c>
      <c r="EV64" s="1">
        <f t="shared" si="185"/>
        <v>0</v>
      </c>
      <c r="EW64" s="1">
        <f t="shared" si="186"/>
        <v>0</v>
      </c>
      <c r="EX64" s="1">
        <f t="shared" si="187"/>
        <v>0</v>
      </c>
      <c r="EY64" s="1">
        <f t="shared" si="188"/>
        <v>0</v>
      </c>
      <c r="EZ64" s="1">
        <f t="shared" si="189"/>
        <v>0</v>
      </c>
      <c r="FA64" s="1">
        <f t="shared" si="190"/>
        <v>0</v>
      </c>
      <c r="FB64" s="1">
        <f t="shared" si="191"/>
        <v>0</v>
      </c>
      <c r="FC64" s="1">
        <f t="shared" si="192"/>
        <v>0</v>
      </c>
      <c r="FD64" s="75">
        <f t="shared" si="43"/>
        <v>0</v>
      </c>
    </row>
    <row r="65" spans="7:160" x14ac:dyDescent="0.35">
      <c r="G65" t="str">
        <f t="shared" si="193"/>
        <v>Refd, t=0.25</v>
      </c>
      <c r="H65" s="76">
        <f t="shared" si="194"/>
        <v>0.25000000000000011</v>
      </c>
      <c r="I65" s="1">
        <f t="shared" si="36"/>
        <v>0</v>
      </c>
      <c r="J65" s="22">
        <f t="shared" si="37"/>
        <v>2.3088807912560701E-5</v>
      </c>
      <c r="K65" s="1">
        <f t="shared" si="44"/>
        <v>8.2984817230127324E-5</v>
      </c>
      <c r="L65" s="1">
        <f t="shared" si="45"/>
        <v>3.0112801275356254E-4</v>
      </c>
      <c r="M65" s="1">
        <f t="shared" si="46"/>
        <v>9.9769052075505569E-4</v>
      </c>
      <c r="N65" s="1">
        <f t="shared" si="47"/>
        <v>2.9763169958096822E-3</v>
      </c>
      <c r="O65" s="1">
        <f t="shared" si="48"/>
        <v>7.9753750013887605E-3</v>
      </c>
      <c r="P65" s="1">
        <f t="shared" si="49"/>
        <v>1.9193378534218642E-2</v>
      </c>
      <c r="Q65" s="1">
        <f t="shared" si="50"/>
        <v>4.1540005375440704E-2</v>
      </c>
      <c r="R65" s="1">
        <f t="shared" si="51"/>
        <v>8.1090068076524857E-2</v>
      </c>
      <c r="S65" s="1">
        <f t="shared" si="52"/>
        <v>0.14342294087551136</v>
      </c>
      <c r="T65" s="1">
        <f t="shared" si="53"/>
        <v>0.23120347542691261</v>
      </c>
      <c r="U65" s="1">
        <f t="shared" si="54"/>
        <v>0.34208451414605612</v>
      </c>
      <c r="V65" s="1">
        <f t="shared" si="55"/>
        <v>0.46815628527086911</v>
      </c>
      <c r="W65" s="1">
        <f t="shared" si="56"/>
        <v>0.59752093939993878</v>
      </c>
      <c r="X65" s="1">
        <f t="shared" si="57"/>
        <v>0.717506929250468</v>
      </c>
      <c r="Y65" s="1">
        <f t="shared" si="58"/>
        <v>0.81817382886740686</v>
      </c>
      <c r="Z65" s="1">
        <f t="shared" si="59"/>
        <v>0.89459916678254847</v>
      </c>
      <c r="AA65" s="1">
        <f t="shared" si="60"/>
        <v>0.94712124299740308</v>
      </c>
      <c r="AB65" s="1">
        <f t="shared" si="61"/>
        <v>0.97981616586101727</v>
      </c>
      <c r="AC65" s="1">
        <f t="shared" si="62"/>
        <v>0.99827047202163421</v>
      </c>
      <c r="AD65" s="1">
        <f t="shared" si="63"/>
        <v>1.0077284076787603</v>
      </c>
      <c r="AE65" s="1">
        <f t="shared" si="64"/>
        <v>1.0121370020071196</v>
      </c>
      <c r="AF65" s="1">
        <f t="shared" si="65"/>
        <v>1.0140094525473202</v>
      </c>
      <c r="AG65" s="1">
        <f t="shared" si="66"/>
        <v>1.014735497888597</v>
      </c>
      <c r="AH65" s="1">
        <f t="shared" si="67"/>
        <v>1.0149930101030207</v>
      </c>
      <c r="AI65" s="1">
        <f t="shared" si="68"/>
        <v>1.0150767099450035</v>
      </c>
      <c r="AJ65" s="1">
        <f t="shared" si="69"/>
        <v>1.0151016853125829</v>
      </c>
      <c r="AK65" s="1">
        <f t="shared" si="70"/>
        <v>1.015108538149061</v>
      </c>
      <c r="AL65" s="1">
        <f t="shared" si="71"/>
        <v>1.0151102697420293</v>
      </c>
      <c r="AM65" s="1">
        <f t="shared" si="72"/>
        <v>1.0151106732146329</v>
      </c>
      <c r="AN65" s="1">
        <f t="shared" si="73"/>
        <v>1.0151107600063567</v>
      </c>
      <c r="AO65" s="1">
        <f t="shared" si="74"/>
        <v>1.0151107772594883</v>
      </c>
      <c r="AP65" s="1">
        <f t="shared" si="75"/>
        <v>1.015110780431522</v>
      </c>
      <c r="AQ65" s="1">
        <f t="shared" si="76"/>
        <v>1.015110780971241</v>
      </c>
      <c r="AR65" s="1">
        <f t="shared" si="77"/>
        <v>1.015110781056269</v>
      </c>
      <c r="AS65" s="1">
        <f t="shared" si="78"/>
        <v>1.0151107810686764</v>
      </c>
      <c r="AT65" s="1">
        <f t="shared" si="79"/>
        <v>1.0151107810703537</v>
      </c>
      <c r="AU65" s="1">
        <f t="shared" si="80"/>
        <v>1.0151107810705637</v>
      </c>
      <c r="AV65" s="1">
        <f t="shared" si="81"/>
        <v>1.0151107810705879</v>
      </c>
      <c r="AW65" s="1">
        <f t="shared" si="82"/>
        <v>1.0151107810705906</v>
      </c>
      <c r="AX65" s="1">
        <f t="shared" si="83"/>
        <v>1.0151107810705906</v>
      </c>
      <c r="AY65" s="1">
        <f t="shared" si="84"/>
        <v>1.0151107810705906</v>
      </c>
      <c r="AZ65" s="1">
        <f t="shared" si="85"/>
        <v>1.0151107810705906</v>
      </c>
      <c r="BA65" s="1">
        <f t="shared" si="86"/>
        <v>1.0151107810705906</v>
      </c>
      <c r="BB65" s="1">
        <f t="shared" si="87"/>
        <v>1.0151107810705906</v>
      </c>
      <c r="BC65" s="1">
        <f t="shared" si="88"/>
        <v>1.0151107810705906</v>
      </c>
      <c r="BD65" s="1">
        <f t="shared" si="89"/>
        <v>1.0151107810705906</v>
      </c>
      <c r="BE65" s="1">
        <f t="shared" si="90"/>
        <v>1.0151107810705906</v>
      </c>
      <c r="BF65" s="1">
        <f t="shared" si="91"/>
        <v>1.0151107810705906</v>
      </c>
      <c r="BG65" s="1">
        <f t="shared" si="92"/>
        <v>1.0151107810705906</v>
      </c>
      <c r="BH65" s="1">
        <f t="shared" si="93"/>
        <v>1.0151107810705906</v>
      </c>
      <c r="BI65" s="1">
        <f t="shared" si="94"/>
        <v>1.0151107810705904</v>
      </c>
      <c r="BJ65" s="1">
        <f t="shared" si="95"/>
        <v>1.0151107810705879</v>
      </c>
      <c r="BK65" s="1">
        <f t="shared" si="96"/>
        <v>1.0151107810705633</v>
      </c>
      <c r="BL65" s="1">
        <f t="shared" si="97"/>
        <v>1.0151107810703199</v>
      </c>
      <c r="BM65" s="1">
        <f t="shared" si="98"/>
        <v>1.0151107810681197</v>
      </c>
      <c r="BN65" s="1">
        <f t="shared" si="99"/>
        <v>1.0151107810497479</v>
      </c>
      <c r="BO65" s="1">
        <f t="shared" si="100"/>
        <v>1.0151107809083977</v>
      </c>
      <c r="BP65" s="1">
        <f t="shared" si="101"/>
        <v>1.015110779907725</v>
      </c>
      <c r="BQ65" s="1">
        <f t="shared" si="102"/>
        <v>1.0151107733993483</v>
      </c>
      <c r="BR65" s="1">
        <f t="shared" si="103"/>
        <v>1.015110734576993</v>
      </c>
      <c r="BS65" s="1">
        <f t="shared" si="104"/>
        <v>1.0151105226104726</v>
      </c>
      <c r="BT65" s="1">
        <f t="shared" si="105"/>
        <v>1.0151094655932764</v>
      </c>
      <c r="BU65" s="1">
        <f t="shared" si="106"/>
        <v>1.0151046628645737</v>
      </c>
      <c r="BV65" s="1">
        <f t="shared" si="107"/>
        <v>1.0150848310106821</v>
      </c>
      <c r="BW65" s="1">
        <f t="shared" si="108"/>
        <v>1.0150106117294548</v>
      </c>
      <c r="BX65" s="1">
        <f t="shared" si="109"/>
        <v>1.0147595889264129</v>
      </c>
      <c r="BY65" s="1">
        <f t="shared" si="110"/>
        <v>1.0139944983190705</v>
      </c>
      <c r="BZ65" s="1">
        <f t="shared" si="111"/>
        <v>1.0118987942650381</v>
      </c>
      <c r="CA65" s="1">
        <f t="shared" si="112"/>
        <v>1.0067522811531753</v>
      </c>
      <c r="CB65" s="1">
        <f t="shared" si="113"/>
        <v>0.99544267095596362</v>
      </c>
      <c r="CC65" s="1">
        <f t="shared" si="114"/>
        <v>0.97322648617171692</v>
      </c>
      <c r="CD65" s="1">
        <f t="shared" si="115"/>
        <v>0.93421744370119486</v>
      </c>
      <c r="CE65" s="1">
        <f t="shared" si="116"/>
        <v>0.87292354060654631</v>
      </c>
      <c r="CF65" s="1">
        <f t="shared" si="117"/>
        <v>0.78655720131703344</v>
      </c>
      <c r="CG65" s="1">
        <f t="shared" si="118"/>
        <v>0.67713162156087436</v>
      </c>
      <c r="CH65" s="1">
        <f t="shared" si="119"/>
        <v>0.55213578450351974</v>
      </c>
      <c r="CI65" s="1">
        <f t="shared" si="120"/>
        <v>0.42314429016099153</v>
      </c>
      <c r="CJ65" s="1">
        <f t="shared" si="121"/>
        <v>0.30274991678898922</v>
      </c>
      <c r="CK65" s="1">
        <f t="shared" si="122"/>
        <v>0.20108615489503859</v>
      </c>
      <c r="CL65" s="1">
        <f t="shared" si="123"/>
        <v>0.12342900527087938</v>
      </c>
      <c r="CM65" s="1">
        <f t="shared" si="124"/>
        <v>6.9776946068560317E-2</v>
      </c>
      <c r="CN65" s="1">
        <f t="shared" si="125"/>
        <v>3.6245551765848469E-2</v>
      </c>
      <c r="CO65" s="1">
        <f t="shared" si="126"/>
        <v>1.7276236506198438E-2</v>
      </c>
      <c r="CP65" s="1">
        <f t="shared" si="127"/>
        <v>7.5517077333655648E-3</v>
      </c>
      <c r="CQ65" s="1">
        <f t="shared" si="128"/>
        <v>3.0273556300912563E-3</v>
      </c>
      <c r="CR65" s="1">
        <f t="shared" si="129"/>
        <v>1.1135837844504148E-3</v>
      </c>
      <c r="CS65" s="1">
        <f t="shared" si="130"/>
        <v>3.7616430722619545E-4</v>
      </c>
      <c r="CT65" s="1">
        <f t="shared" si="131"/>
        <v>1.1680589895704967E-4</v>
      </c>
      <c r="CU65" s="1">
        <f t="shared" si="132"/>
        <v>3.3378313330309504E-5</v>
      </c>
      <c r="CV65" s="1">
        <f t="shared" si="133"/>
        <v>8.7875591162545502E-6</v>
      </c>
      <c r="CW65" s="1">
        <f t="shared" si="134"/>
        <v>2.1338187522023075E-6</v>
      </c>
      <c r="CX65" s="1">
        <f t="shared" si="135"/>
        <v>4.7839458887466581E-7</v>
      </c>
      <c r="CY65" s="1">
        <f t="shared" si="136"/>
        <v>9.9121941653271226E-8</v>
      </c>
      <c r="CZ65" s="1">
        <f t="shared" si="137"/>
        <v>1.8996628666736037E-8</v>
      </c>
      <c r="DA65" s="1">
        <f t="shared" si="138"/>
        <v>3.3699388114764913E-9</v>
      </c>
      <c r="DB65" s="1">
        <f t="shared" si="139"/>
        <v>5.5368751730824251E-10</v>
      </c>
      <c r="DC65" s="1">
        <f t="shared" si="140"/>
        <v>8.4295202260595709E-11</v>
      </c>
      <c r="DD65" s="1">
        <f t="shared" si="141"/>
        <v>1.189519463640951E-11</v>
      </c>
      <c r="DE65" s="1">
        <f t="shared" si="142"/>
        <v>1.5561106522175796E-12</v>
      </c>
      <c r="DF65" s="1">
        <f t="shared" si="143"/>
        <v>1.8871707006116364E-13</v>
      </c>
      <c r="DG65" s="1">
        <f t="shared" si="144"/>
        <v>2.1213592620283118E-14</v>
      </c>
      <c r="DH65" s="1">
        <f t="shared" si="145"/>
        <v>2.20955927809908E-15</v>
      </c>
      <c r="DI65" s="1">
        <f t="shared" si="146"/>
        <v>2.1313896441517026E-16</v>
      </c>
      <c r="DJ65" s="1">
        <f t="shared" si="147"/>
        <v>1.9027392901499505E-17</v>
      </c>
      <c r="DK65" s="1">
        <f t="shared" si="148"/>
        <v>1.5705730316909367E-18</v>
      </c>
      <c r="DL65" s="1">
        <f t="shared" si="149"/>
        <v>1.1973037091495388E-19</v>
      </c>
      <c r="DM65" s="1">
        <f t="shared" si="150"/>
        <v>8.418112094929993E-21</v>
      </c>
      <c r="DN65" s="1">
        <f t="shared" si="151"/>
        <v>5.4496148758843546E-22</v>
      </c>
      <c r="DO65" s="1">
        <f t="shared" si="152"/>
        <v>3.2418930983520508E-23</v>
      </c>
      <c r="DP65" s="1">
        <f t="shared" si="153"/>
        <v>1.7680715156945403E-24</v>
      </c>
      <c r="DQ65" s="1">
        <f t="shared" si="154"/>
        <v>8.8161129014762748E-26</v>
      </c>
      <c r="DR65" s="1">
        <f t="shared" si="155"/>
        <v>4.0061703348970375E-27</v>
      </c>
      <c r="DS65" s="1">
        <f t="shared" si="156"/>
        <v>1.6527489668443549E-28</v>
      </c>
      <c r="DT65" s="1">
        <f t="shared" si="157"/>
        <v>6.1625429401387078E-30</v>
      </c>
      <c r="DU65" s="1">
        <f t="shared" si="158"/>
        <v>2.0657171680783087E-31</v>
      </c>
      <c r="DV65" s="1">
        <f t="shared" si="159"/>
        <v>6.185309161644777E-33</v>
      </c>
      <c r="DW65" s="1">
        <f t="shared" si="160"/>
        <v>1.6415912947843083E-34</v>
      </c>
      <c r="DX65" s="1">
        <f t="shared" si="161"/>
        <v>3.8251141356103383E-36</v>
      </c>
      <c r="DY65" s="1">
        <f t="shared" si="162"/>
        <v>7.7325442872543825E-38</v>
      </c>
      <c r="DZ65" s="1">
        <f t="shared" si="163"/>
        <v>1.3355762339952579E-39</v>
      </c>
      <c r="EA65" s="1">
        <f t="shared" si="164"/>
        <v>1.9316521840979349E-41</v>
      </c>
      <c r="EB65" s="1">
        <f t="shared" si="165"/>
        <v>2.2754186404104548E-43</v>
      </c>
      <c r="EC65" s="1">
        <f t="shared" si="166"/>
        <v>2.0966317086114431E-45</v>
      </c>
      <c r="ED65" s="1">
        <f t="shared" si="167"/>
        <v>1.4172964415136361E-47</v>
      </c>
      <c r="EE65" s="1">
        <f t="shared" si="168"/>
        <v>6.2502253952091992E-50</v>
      </c>
      <c r="EF65" s="1">
        <f t="shared" si="169"/>
        <v>1.3491282570508914E-52</v>
      </c>
      <c r="EG65" s="1">
        <f t="shared" si="170"/>
        <v>0</v>
      </c>
      <c r="EH65" s="1">
        <f t="shared" si="171"/>
        <v>0</v>
      </c>
      <c r="EI65" s="1">
        <f t="shared" si="172"/>
        <v>0</v>
      </c>
      <c r="EJ65" s="1">
        <f t="shared" si="173"/>
        <v>0</v>
      </c>
      <c r="EK65" s="1">
        <f t="shared" si="174"/>
        <v>0</v>
      </c>
      <c r="EL65" s="1">
        <f t="shared" si="175"/>
        <v>0</v>
      </c>
      <c r="EM65" s="1">
        <f t="shared" si="176"/>
        <v>0</v>
      </c>
      <c r="EN65" s="1">
        <f t="shared" si="177"/>
        <v>0</v>
      </c>
      <c r="EO65" s="1">
        <f t="shared" si="178"/>
        <v>0</v>
      </c>
      <c r="EP65" s="1">
        <f t="shared" si="179"/>
        <v>0</v>
      </c>
      <c r="EQ65" s="1">
        <f t="shared" si="180"/>
        <v>0</v>
      </c>
      <c r="ER65" s="1">
        <f t="shared" si="181"/>
        <v>0</v>
      </c>
      <c r="ES65" s="1">
        <f t="shared" si="182"/>
        <v>0</v>
      </c>
      <c r="ET65" s="1">
        <f t="shared" si="183"/>
        <v>0</v>
      </c>
      <c r="EU65" s="1">
        <f t="shared" si="184"/>
        <v>0</v>
      </c>
      <c r="EV65" s="1">
        <f t="shared" si="185"/>
        <v>0</v>
      </c>
      <c r="EW65" s="1">
        <f t="shared" si="186"/>
        <v>0</v>
      </c>
      <c r="EX65" s="1">
        <f t="shared" si="187"/>
        <v>0</v>
      </c>
      <c r="EY65" s="1">
        <f t="shared" si="188"/>
        <v>0</v>
      </c>
      <c r="EZ65" s="1">
        <f t="shared" si="189"/>
        <v>0</v>
      </c>
      <c r="FA65" s="1">
        <f t="shared" si="190"/>
        <v>0</v>
      </c>
      <c r="FB65" s="1">
        <f t="shared" si="191"/>
        <v>0</v>
      </c>
      <c r="FC65" s="1">
        <f t="shared" si="192"/>
        <v>0</v>
      </c>
      <c r="FD65" s="75">
        <f t="shared" si="43"/>
        <v>0</v>
      </c>
    </row>
    <row r="66" spans="7:160" x14ac:dyDescent="0.35">
      <c r="G66" t="str">
        <f t="shared" si="193"/>
        <v>Refd, t=0.26</v>
      </c>
      <c r="H66" s="76">
        <f t="shared" si="194"/>
        <v>0.25500000000000012</v>
      </c>
      <c r="I66" s="1">
        <f t="shared" si="36"/>
        <v>0</v>
      </c>
      <c r="J66" s="22">
        <f t="shared" si="37"/>
        <v>2.4714190947456795E-5</v>
      </c>
      <c r="K66" s="1">
        <f t="shared" si="44"/>
        <v>8.7402738786590458E-5</v>
      </c>
      <c r="L66" s="1">
        <f t="shared" si="45"/>
        <v>3.124296211371431E-4</v>
      </c>
      <c r="M66" s="1">
        <f t="shared" si="46"/>
        <v>1.0217999047974827E-3</v>
      </c>
      <c r="N66" s="1">
        <f t="shared" si="47"/>
        <v>3.0144503483205873E-3</v>
      </c>
      <c r="O66" s="1">
        <f t="shared" si="48"/>
        <v>8.0026169066007048E-3</v>
      </c>
      <c r="P66" s="1">
        <f t="shared" si="49"/>
        <v>1.9116047662591555E-2</v>
      </c>
      <c r="Q66" s="1">
        <f t="shared" si="50"/>
        <v>4.1142765592997697E-2</v>
      </c>
      <c r="R66" s="1">
        <f t="shared" si="51"/>
        <v>8.0012141293297825E-2</v>
      </c>
      <c r="S66" s="1">
        <f t="shared" si="52"/>
        <v>0.14121419865756127</v>
      </c>
      <c r="T66" s="1">
        <f t="shared" si="53"/>
        <v>0.2274756541205574</v>
      </c>
      <c r="U66" s="1">
        <f t="shared" si="54"/>
        <v>0.33670369669934608</v>
      </c>
      <c r="V66" s="1">
        <f t="shared" si="55"/>
        <v>0.46137626030275075</v>
      </c>
      <c r="W66" s="1">
        <f t="shared" si="56"/>
        <v>0.58997361487432542</v>
      </c>
      <c r="X66" s="1">
        <f t="shared" si="57"/>
        <v>0.71003553852935608</v>
      </c>
      <c r="Y66" s="1">
        <f t="shared" si="58"/>
        <v>0.81157711028909529</v>
      </c>
      <c r="Z66" s="1">
        <f t="shared" si="59"/>
        <v>0.88940421527800462</v>
      </c>
      <c r="AA66" s="1">
        <f t="shared" si="60"/>
        <v>0.94348490471592872</v>
      </c>
      <c r="AB66" s="1">
        <f t="shared" si="61"/>
        <v>0.97757725556809838</v>
      </c>
      <c r="AC66" s="1">
        <f t="shared" si="62"/>
        <v>0.99709384484795827</v>
      </c>
      <c r="AD66" s="1">
        <f t="shared" si="63"/>
        <v>1.0072530438743039</v>
      </c>
      <c r="AE66" s="1">
        <f t="shared" si="64"/>
        <v>1.0120693864175292</v>
      </c>
      <c r="AF66" s="1">
        <f t="shared" si="65"/>
        <v>1.0141526720339362</v>
      </c>
      <c r="AG66" s="1">
        <f t="shared" si="66"/>
        <v>1.0149763610615437</v>
      </c>
      <c r="AH66" s="1">
        <f t="shared" si="67"/>
        <v>1.0152746075729433</v>
      </c>
      <c r="AI66" s="1">
        <f t="shared" si="68"/>
        <v>1.0153736860220888</v>
      </c>
      <c r="AJ66" s="1">
        <f t="shared" si="69"/>
        <v>1.0154039363274883</v>
      </c>
      <c r="AK66" s="1">
        <f t="shared" si="70"/>
        <v>1.01541243850482</v>
      </c>
      <c r="AL66" s="1">
        <f t="shared" si="71"/>
        <v>1.0154146415491521</v>
      </c>
      <c r="AM66" s="1">
        <f t="shared" si="72"/>
        <v>1.0154151685198658</v>
      </c>
      <c r="AN66" s="1">
        <f t="shared" si="73"/>
        <v>1.0154152850207154</v>
      </c>
      <c r="AO66" s="1">
        <f t="shared" si="74"/>
        <v>1.0154153088488764</v>
      </c>
      <c r="AP66" s="1">
        <f t="shared" si="75"/>
        <v>1.0154153133616113</v>
      </c>
      <c r="AQ66" s="1">
        <f t="shared" si="76"/>
        <v>1.01541531415352</v>
      </c>
      <c r="AR66" s="1">
        <f t="shared" si="77"/>
        <v>1.0154153142823519</v>
      </c>
      <c r="AS66" s="1">
        <f t="shared" si="78"/>
        <v>1.0154153143017901</v>
      </c>
      <c r="AT66" s="1">
        <f t="shared" si="79"/>
        <v>1.0154153143045108</v>
      </c>
      <c r="AU66" s="1">
        <f t="shared" si="80"/>
        <v>1.0154153143048643</v>
      </c>
      <c r="AV66" s="1">
        <f t="shared" si="81"/>
        <v>1.0154153143049067</v>
      </c>
      <c r="AW66" s="1">
        <f t="shared" si="82"/>
        <v>1.0154153143049116</v>
      </c>
      <c r="AX66" s="1">
        <f t="shared" si="83"/>
        <v>1.0154153143049118</v>
      </c>
      <c r="AY66" s="1">
        <f t="shared" si="84"/>
        <v>1.0154153143049118</v>
      </c>
      <c r="AZ66" s="1">
        <f t="shared" si="85"/>
        <v>1.0154153143049118</v>
      </c>
      <c r="BA66" s="1">
        <f t="shared" si="86"/>
        <v>1.0154153143049118</v>
      </c>
      <c r="BB66" s="1">
        <f t="shared" si="87"/>
        <v>1.0154153143049118</v>
      </c>
      <c r="BC66" s="1">
        <f t="shared" si="88"/>
        <v>1.0154153143049118</v>
      </c>
      <c r="BD66" s="1">
        <f t="shared" si="89"/>
        <v>1.0154153143049118</v>
      </c>
      <c r="BE66" s="1">
        <f t="shared" si="90"/>
        <v>1.0154153143049118</v>
      </c>
      <c r="BF66" s="1">
        <f t="shared" si="91"/>
        <v>1.0154153143049118</v>
      </c>
      <c r="BG66" s="1">
        <f t="shared" si="92"/>
        <v>1.0154153143049118</v>
      </c>
      <c r="BH66" s="1">
        <f t="shared" si="93"/>
        <v>1.0154153143049118</v>
      </c>
      <c r="BI66" s="1">
        <f t="shared" si="94"/>
        <v>1.0154153143049114</v>
      </c>
      <c r="BJ66" s="1">
        <f t="shared" si="95"/>
        <v>1.0154153143049078</v>
      </c>
      <c r="BK66" s="1">
        <f t="shared" si="96"/>
        <v>1.0154153143048728</v>
      </c>
      <c r="BL66" s="1">
        <f t="shared" si="97"/>
        <v>1.0154153143045377</v>
      </c>
      <c r="BM66" s="1">
        <f t="shared" si="98"/>
        <v>1.0154153143015912</v>
      </c>
      <c r="BN66" s="1">
        <f t="shared" si="99"/>
        <v>1.0154153142776534</v>
      </c>
      <c r="BO66" s="1">
        <f t="shared" si="100"/>
        <v>1.0154153140982707</v>
      </c>
      <c r="BP66" s="1">
        <f t="shared" si="101"/>
        <v>1.0154153128600474</v>
      </c>
      <c r="BQ66" s="1">
        <f t="shared" si="102"/>
        <v>1.0154153049991712</v>
      </c>
      <c r="BR66" s="1">
        <f t="shared" si="103"/>
        <v>1.015415259180604</v>
      </c>
      <c r="BS66" s="1">
        <f t="shared" si="104"/>
        <v>1.0154150144629597</v>
      </c>
      <c r="BT66" s="1">
        <f t="shared" si="105"/>
        <v>1.0154138193523647</v>
      </c>
      <c r="BU66" s="1">
        <f t="shared" si="106"/>
        <v>1.0154084951993123</v>
      </c>
      <c r="BV66" s="1">
        <f t="shared" si="107"/>
        <v>1.0153869129760626</v>
      </c>
      <c r="BW66" s="1">
        <f t="shared" si="108"/>
        <v>1.0153075191300145</v>
      </c>
      <c r="BX66" s="1">
        <f t="shared" si="109"/>
        <v>1.0150432004947045</v>
      </c>
      <c r="BY66" s="1">
        <f t="shared" si="110"/>
        <v>1.0142490060907174</v>
      </c>
      <c r="BZ66" s="1">
        <f t="shared" si="111"/>
        <v>1.0121009231016092</v>
      </c>
      <c r="CA66" s="1">
        <f t="shared" si="112"/>
        <v>1.0068829254521869</v>
      </c>
      <c r="CB66" s="1">
        <f t="shared" si="113"/>
        <v>0.99551919836470848</v>
      </c>
      <c r="CC66" s="1">
        <f t="shared" si="114"/>
        <v>0.97335388229367559</v>
      </c>
      <c r="CD66" s="1">
        <f t="shared" si="115"/>
        <v>0.93463154255376213</v>
      </c>
      <c r="CE66" s="1">
        <f t="shared" si="116"/>
        <v>0.87397959543966397</v>
      </c>
      <c r="CF66" s="1">
        <f t="shared" si="117"/>
        <v>0.7886324826730966</v>
      </c>
      <c r="CG66" s="1">
        <f t="shared" si="118"/>
        <v>0.68046579265294171</v>
      </c>
      <c r="CH66" s="1">
        <f t="shared" si="119"/>
        <v>0.55668658829594342</v>
      </c>
      <c r="CI66" s="1">
        <f t="shared" si="120"/>
        <v>0.4285421132290092</v>
      </c>
      <c r="CJ66" s="1">
        <f t="shared" si="121"/>
        <v>0.30838760499335288</v>
      </c>
      <c r="CK66" s="1">
        <f t="shared" si="122"/>
        <v>0.20631003569470049</v>
      </c>
      <c r="CL66" s="1">
        <f t="shared" si="123"/>
        <v>0.12774195915620412</v>
      </c>
      <c r="CM66" s="1">
        <f t="shared" si="124"/>
        <v>7.2958727280268865E-2</v>
      </c>
      <c r="CN66" s="1">
        <f t="shared" si="125"/>
        <v>3.8347808916788031E-2</v>
      </c>
      <c r="CO66" s="1">
        <f t="shared" si="126"/>
        <v>1.8523120579549822E-2</v>
      </c>
      <c r="CP66" s="1">
        <f t="shared" si="127"/>
        <v>8.2172392536790321E-3</v>
      </c>
      <c r="CQ66" s="1">
        <f t="shared" si="128"/>
        <v>3.3478808297329014E-3</v>
      </c>
      <c r="CR66" s="1">
        <f t="shared" si="129"/>
        <v>1.2532508077584884E-3</v>
      </c>
      <c r="CS66" s="1">
        <f t="shared" si="130"/>
        <v>4.3137852343264131E-4</v>
      </c>
      <c r="CT66" s="1">
        <f t="shared" si="131"/>
        <v>1.3666169709773609E-4</v>
      </c>
      <c r="CU66" s="1">
        <f t="shared" si="132"/>
        <v>3.9890090082540541E-5</v>
      </c>
      <c r="CV66" s="1">
        <f t="shared" si="133"/>
        <v>1.0739692591473803E-5</v>
      </c>
      <c r="CW66" s="1">
        <f t="shared" si="134"/>
        <v>2.6699307202840983E-6</v>
      </c>
      <c r="CX66" s="1">
        <f t="shared" si="135"/>
        <v>6.1353542597363928E-7</v>
      </c>
      <c r="CY66" s="1">
        <f t="shared" si="136"/>
        <v>1.3044478343894524E-7</v>
      </c>
      <c r="CZ66" s="1">
        <f t="shared" si="137"/>
        <v>2.5682330347544359E-8</v>
      </c>
      <c r="DA66" s="1">
        <f t="shared" si="138"/>
        <v>4.6858387634165995E-9</v>
      </c>
      <c r="DB66" s="1">
        <f t="shared" si="139"/>
        <v>7.9278797334959382E-10</v>
      </c>
      <c r="DC66" s="1">
        <f t="shared" si="140"/>
        <v>1.2443970679928693E-10</v>
      </c>
      <c r="DD66" s="1">
        <f t="shared" si="141"/>
        <v>1.8127994325010531E-11</v>
      </c>
      <c r="DE66" s="1">
        <f t="shared" si="142"/>
        <v>2.4514607436689399E-12</v>
      </c>
      <c r="DF66" s="1">
        <f t="shared" si="143"/>
        <v>3.0776322393176812E-13</v>
      </c>
      <c r="DG66" s="1">
        <f t="shared" si="144"/>
        <v>3.5866698156092101E-14</v>
      </c>
      <c r="DH66" s="1">
        <f t="shared" si="145"/>
        <v>3.8792383938567258E-15</v>
      </c>
      <c r="DI66" s="1">
        <f t="shared" si="146"/>
        <v>3.8923072767201165E-16</v>
      </c>
      <c r="DJ66" s="1">
        <f t="shared" si="147"/>
        <v>3.6209447563820562E-17</v>
      </c>
      <c r="DK66" s="1">
        <f t="shared" si="148"/>
        <v>3.1207389449847639E-18</v>
      </c>
      <c r="DL66" s="1">
        <f t="shared" si="149"/>
        <v>2.4893840971018579E-19</v>
      </c>
      <c r="DM66" s="1">
        <f t="shared" si="150"/>
        <v>1.8357221674493704E-20</v>
      </c>
      <c r="DN66" s="1">
        <f t="shared" si="151"/>
        <v>1.2496193043726138E-21</v>
      </c>
      <c r="DO66" s="1">
        <f t="shared" si="152"/>
        <v>7.8389984934255417E-23</v>
      </c>
      <c r="DP66" s="1">
        <f t="shared" si="153"/>
        <v>4.5224912701187691E-24</v>
      </c>
      <c r="DQ66" s="1">
        <f t="shared" si="154"/>
        <v>2.3938566071020938E-25</v>
      </c>
      <c r="DR66" s="1">
        <f t="shared" si="155"/>
        <v>1.1593466385372655E-26</v>
      </c>
      <c r="DS66" s="1">
        <f t="shared" si="156"/>
        <v>5.1204336074288112E-28</v>
      </c>
      <c r="DT66" s="1">
        <f t="shared" si="157"/>
        <v>2.0545390301096919E-29</v>
      </c>
      <c r="DU66" s="1">
        <f t="shared" si="158"/>
        <v>7.4554397541145909E-31</v>
      </c>
      <c r="DV66" s="1">
        <f t="shared" si="159"/>
        <v>2.4336217417757264E-32</v>
      </c>
      <c r="DW66" s="1">
        <f t="shared" si="160"/>
        <v>7.1000908485234401E-34</v>
      </c>
      <c r="DX66" s="1">
        <f t="shared" si="161"/>
        <v>1.837080382319109E-35</v>
      </c>
      <c r="DY66" s="1">
        <f t="shared" si="162"/>
        <v>4.1754005760977205E-37</v>
      </c>
      <c r="DZ66" s="1">
        <f t="shared" si="163"/>
        <v>8.2373415382286109E-39</v>
      </c>
      <c r="EA66" s="1">
        <f t="shared" si="164"/>
        <v>1.3891699402647724E-40</v>
      </c>
      <c r="EB66" s="1">
        <f t="shared" si="165"/>
        <v>1.9626378643323447E-42</v>
      </c>
      <c r="EC66" s="1">
        <f t="shared" si="166"/>
        <v>2.2593915048306489E-44</v>
      </c>
      <c r="ED66" s="1">
        <f t="shared" si="167"/>
        <v>2.0354385125042187E-46</v>
      </c>
      <c r="EE66" s="1">
        <f t="shared" si="168"/>
        <v>1.3458035670327338E-48</v>
      </c>
      <c r="EF66" s="1">
        <f t="shared" si="169"/>
        <v>5.8073023455517092E-51</v>
      </c>
      <c r="EG66" s="1">
        <f t="shared" si="170"/>
        <v>1.2270321497877853E-53</v>
      </c>
      <c r="EH66" s="1">
        <f t="shared" si="171"/>
        <v>0</v>
      </c>
      <c r="EI66" s="1">
        <f t="shared" si="172"/>
        <v>0</v>
      </c>
      <c r="EJ66" s="1">
        <f t="shared" si="173"/>
        <v>0</v>
      </c>
      <c r="EK66" s="1">
        <f t="shared" si="174"/>
        <v>0</v>
      </c>
      <c r="EL66" s="1">
        <f t="shared" si="175"/>
        <v>0</v>
      </c>
      <c r="EM66" s="1">
        <f t="shared" si="176"/>
        <v>0</v>
      </c>
      <c r="EN66" s="1">
        <f t="shared" si="177"/>
        <v>0</v>
      </c>
      <c r="EO66" s="1">
        <f t="shared" si="178"/>
        <v>0</v>
      </c>
      <c r="EP66" s="1">
        <f t="shared" si="179"/>
        <v>0</v>
      </c>
      <c r="EQ66" s="1">
        <f t="shared" si="180"/>
        <v>0</v>
      </c>
      <c r="ER66" s="1">
        <f t="shared" si="181"/>
        <v>0</v>
      </c>
      <c r="ES66" s="1">
        <f t="shared" si="182"/>
        <v>0</v>
      </c>
      <c r="ET66" s="1">
        <f t="shared" si="183"/>
        <v>0</v>
      </c>
      <c r="EU66" s="1">
        <f t="shared" si="184"/>
        <v>0</v>
      </c>
      <c r="EV66" s="1">
        <f t="shared" si="185"/>
        <v>0</v>
      </c>
      <c r="EW66" s="1">
        <f t="shared" si="186"/>
        <v>0</v>
      </c>
      <c r="EX66" s="1">
        <f t="shared" si="187"/>
        <v>0</v>
      </c>
      <c r="EY66" s="1">
        <f t="shared" si="188"/>
        <v>0</v>
      </c>
      <c r="EZ66" s="1">
        <f t="shared" si="189"/>
        <v>0</v>
      </c>
      <c r="FA66" s="1">
        <f t="shared" si="190"/>
        <v>0</v>
      </c>
      <c r="FB66" s="1">
        <f t="shared" si="191"/>
        <v>0</v>
      </c>
      <c r="FC66" s="1">
        <f t="shared" si="192"/>
        <v>0</v>
      </c>
      <c r="FD66" s="75">
        <f t="shared" si="43"/>
        <v>0</v>
      </c>
    </row>
    <row r="67" spans="7:160" x14ac:dyDescent="0.35">
      <c r="G67" t="str">
        <f t="shared" si="193"/>
        <v>Refd, t=0.26</v>
      </c>
      <c r="H67" s="76">
        <f t="shared" si="194"/>
        <v>0.26000000000000012</v>
      </c>
      <c r="I67" s="1">
        <f t="shared" si="36"/>
        <v>0</v>
      </c>
      <c r="J67" s="22">
        <f t="shared" si="37"/>
        <v>2.6382584422026173E-5</v>
      </c>
      <c r="K67" s="1">
        <f t="shared" si="44"/>
        <v>9.1861474810330397E-5</v>
      </c>
      <c r="L67" s="1">
        <f t="shared" si="45"/>
        <v>3.2362563184029278E-4</v>
      </c>
      <c r="M67" s="1">
        <f t="shared" si="46"/>
        <v>1.0452230426362006E-3</v>
      </c>
      <c r="N67" s="1">
        <f t="shared" si="47"/>
        <v>3.050508177736372E-3</v>
      </c>
      <c r="O67" s="1">
        <f t="shared" si="48"/>
        <v>8.0257341206605177E-3</v>
      </c>
      <c r="P67" s="1">
        <f t="shared" si="49"/>
        <v>1.9033771131758966E-2</v>
      </c>
      <c r="Q67" s="1">
        <f t="shared" si="50"/>
        <v>4.0745409540013218E-2</v>
      </c>
      <c r="R67" s="1">
        <f t="shared" si="51"/>
        <v>7.8949882505148089E-2</v>
      </c>
      <c r="S67" s="1">
        <f t="shared" si="52"/>
        <v>0.13904942434087561</v>
      </c>
      <c r="T67" s="1">
        <f t="shared" si="53"/>
        <v>0.22382615729825289</v>
      </c>
      <c r="U67" s="1">
        <f t="shared" si="54"/>
        <v>0.33142788818960045</v>
      </c>
      <c r="V67" s="1">
        <f t="shared" si="55"/>
        <v>0.45470573436894646</v>
      </c>
      <c r="W67" s="1">
        <f t="shared" si="56"/>
        <v>0.58251088901975623</v>
      </c>
      <c r="X67" s="1">
        <f t="shared" si="57"/>
        <v>0.70259941475298338</v>
      </c>
      <c r="Y67" s="1">
        <f t="shared" si="58"/>
        <v>0.80495761936648891</v>
      </c>
      <c r="Z67" s="1">
        <f t="shared" si="59"/>
        <v>0.88413878027574433</v>
      </c>
      <c r="AA67" s="1">
        <f t="shared" si="60"/>
        <v>0.93975364699714792</v>
      </c>
      <c r="AB67" s="1">
        <f t="shared" si="61"/>
        <v>0.97524387124177159</v>
      </c>
      <c r="AC67" s="1">
        <f t="shared" si="62"/>
        <v>0.99584020800847195</v>
      </c>
      <c r="AD67" s="1">
        <f t="shared" si="63"/>
        <v>1.0067241740978197</v>
      </c>
      <c r="AE67" s="1">
        <f t="shared" si="64"/>
        <v>1.0119694201560654</v>
      </c>
      <c r="AF67" s="1">
        <f t="shared" si="65"/>
        <v>1.0142786574388014</v>
      </c>
      <c r="AG67" s="1">
        <f t="shared" si="66"/>
        <v>1.0152090759169814</v>
      </c>
      <c r="AH67" s="1">
        <f t="shared" si="67"/>
        <v>1.0155527819930437</v>
      </c>
      <c r="AI67" s="1">
        <f t="shared" si="68"/>
        <v>1.0156694015341345</v>
      </c>
      <c r="AJ67" s="1">
        <f t="shared" si="69"/>
        <v>1.0157058074936685</v>
      </c>
      <c r="AK67" s="1">
        <f t="shared" si="70"/>
        <v>1.0157162808356859</v>
      </c>
      <c r="AL67" s="1">
        <f t="shared" si="71"/>
        <v>1.0157190615003846</v>
      </c>
      <c r="AM67" s="1">
        <f t="shared" si="72"/>
        <v>1.0157197437452623</v>
      </c>
      <c r="AN67" s="1">
        <f t="shared" si="73"/>
        <v>1.015719898617591</v>
      </c>
      <c r="AO67" s="1">
        <f t="shared" si="74"/>
        <v>1.0157199311785321</v>
      </c>
      <c r="AP67" s="1">
        <f t="shared" si="75"/>
        <v>1.0157199375243955</v>
      </c>
      <c r="AQ67" s="1">
        <f t="shared" si="76"/>
        <v>1.0157199386716746</v>
      </c>
      <c r="AR67" s="1">
        <f t="shared" si="77"/>
        <v>1.015719938864196</v>
      </c>
      <c r="AS67" s="1">
        <f t="shared" si="78"/>
        <v>1.0157199388941953</v>
      </c>
      <c r="AT67" s="1">
        <f t="shared" si="79"/>
        <v>1.0157199388985372</v>
      </c>
      <c r="AU67" s="1">
        <f t="shared" si="80"/>
        <v>1.0157199388991212</v>
      </c>
      <c r="AV67" s="1">
        <f t="shared" si="81"/>
        <v>1.0157199388991938</v>
      </c>
      <c r="AW67" s="1">
        <f t="shared" si="82"/>
        <v>1.0157199388992024</v>
      </c>
      <c r="AX67" s="1">
        <f t="shared" si="83"/>
        <v>1.0157199388992033</v>
      </c>
      <c r="AY67" s="1">
        <f t="shared" si="84"/>
        <v>1.0157199388992033</v>
      </c>
      <c r="AZ67" s="1">
        <f t="shared" si="85"/>
        <v>1.0157199388992033</v>
      </c>
      <c r="BA67" s="1">
        <f t="shared" si="86"/>
        <v>1.0157199388992033</v>
      </c>
      <c r="BB67" s="1">
        <f t="shared" si="87"/>
        <v>1.0157199388992033</v>
      </c>
      <c r="BC67" s="1">
        <f t="shared" si="88"/>
        <v>1.0157199388992033</v>
      </c>
      <c r="BD67" s="1">
        <f t="shared" si="89"/>
        <v>1.0157199388992033</v>
      </c>
      <c r="BE67" s="1">
        <f t="shared" si="90"/>
        <v>1.0157199388992033</v>
      </c>
      <c r="BF67" s="1">
        <f t="shared" si="91"/>
        <v>1.0157199388992033</v>
      </c>
      <c r="BG67" s="1">
        <f t="shared" si="92"/>
        <v>1.0157199388992033</v>
      </c>
      <c r="BH67" s="1">
        <f t="shared" si="93"/>
        <v>1.0157199388992033</v>
      </c>
      <c r="BI67" s="1">
        <f t="shared" si="94"/>
        <v>1.0157199388992026</v>
      </c>
      <c r="BJ67" s="1">
        <f t="shared" si="95"/>
        <v>1.0157199388991975</v>
      </c>
      <c r="BK67" s="1">
        <f t="shared" si="96"/>
        <v>1.0157199388991482</v>
      </c>
      <c r="BL67" s="1">
        <f t="shared" si="97"/>
        <v>1.0157199388986915</v>
      </c>
      <c r="BM67" s="1">
        <f t="shared" si="98"/>
        <v>1.0157199388947835</v>
      </c>
      <c r="BN67" s="1">
        <f t="shared" si="99"/>
        <v>1.015719938863866</v>
      </c>
      <c r="BO67" s="1">
        <f t="shared" si="100"/>
        <v>1.0157199386380149</v>
      </c>
      <c r="BP67" s="1">
        <f t="shared" si="101"/>
        <v>1.0157199371167249</v>
      </c>
      <c r="BQ67" s="1">
        <f t="shared" si="102"/>
        <v>1.0157199276825031</v>
      </c>
      <c r="BR67" s="1">
        <f t="shared" si="103"/>
        <v>1.0157198739109849</v>
      </c>
      <c r="BS67" s="1">
        <f t="shared" si="104"/>
        <v>1.0157195927770148</v>
      </c>
      <c r="BT67" s="1">
        <f t="shared" si="105"/>
        <v>1.0157182473249085</v>
      </c>
      <c r="BU67" s="1">
        <f t="shared" si="106"/>
        <v>1.015712366790956</v>
      </c>
      <c r="BV67" s="1">
        <f t="shared" si="107"/>
        <v>1.0156889521228685</v>
      </c>
      <c r="BW67" s="1">
        <f t="shared" si="108"/>
        <v>1.0156042379325647</v>
      </c>
      <c r="BX67" s="1">
        <f t="shared" si="109"/>
        <v>1.0153264803762883</v>
      </c>
      <c r="BY67" s="1">
        <f t="shared" si="110"/>
        <v>1.0145033459272788</v>
      </c>
      <c r="BZ67" s="1">
        <f t="shared" si="111"/>
        <v>1.0123040259027101</v>
      </c>
      <c r="CA67" s="1">
        <f t="shared" si="112"/>
        <v>1.0070174583067952</v>
      </c>
      <c r="CB67" s="1">
        <f t="shared" si="113"/>
        <v>0.99560421854971393</v>
      </c>
      <c r="CC67" s="1">
        <f t="shared" si="114"/>
        <v>0.97349369435383404</v>
      </c>
      <c r="CD67" s="1">
        <f t="shared" si="115"/>
        <v>0.93505645194212328</v>
      </c>
      <c r="CE67" s="1">
        <f t="shared" si="116"/>
        <v>0.87503465608991005</v>
      </c>
      <c r="CF67" s="1">
        <f t="shared" si="117"/>
        <v>0.79068469210677761</v>
      </c>
      <c r="CG67" s="1">
        <f t="shared" si="118"/>
        <v>0.68375134988270814</v>
      </c>
      <c r="CH67" s="1">
        <f t="shared" si="119"/>
        <v>0.56117093138166241</v>
      </c>
      <c r="CI67" s="1">
        <f t="shared" si="120"/>
        <v>0.43387296627517757</v>
      </c>
      <c r="CJ67" s="1">
        <f t="shared" si="121"/>
        <v>0.3139778117732942</v>
      </c>
      <c r="CK67" s="1">
        <f t="shared" si="122"/>
        <v>0.21151962138668484</v>
      </c>
      <c r="CL67" s="1">
        <f t="shared" si="123"/>
        <v>0.13207517538363422</v>
      </c>
      <c r="CM67" s="1">
        <f t="shared" si="124"/>
        <v>7.6184893923468361E-2</v>
      </c>
      <c r="CN67" s="1">
        <f t="shared" si="125"/>
        <v>4.0502748196914622E-2</v>
      </c>
      <c r="CO67" s="1">
        <f t="shared" si="126"/>
        <v>1.9817427692021761E-2</v>
      </c>
      <c r="CP67" s="1">
        <f t="shared" si="127"/>
        <v>8.9179450254923305E-3</v>
      </c>
      <c r="CQ67" s="1">
        <f t="shared" si="128"/>
        <v>3.6906780723283922E-3</v>
      </c>
      <c r="CR67" s="1">
        <f t="shared" si="129"/>
        <v>1.4051963106077867E-3</v>
      </c>
      <c r="CS67" s="1">
        <f t="shared" si="130"/>
        <v>4.9256235153069593E-4</v>
      </c>
      <c r="CT67" s="1">
        <f t="shared" si="131"/>
        <v>1.5910080309167158E-4</v>
      </c>
      <c r="CU67" s="1">
        <f t="shared" si="132"/>
        <v>4.7403982686901219E-5</v>
      </c>
      <c r="CV67" s="1">
        <f t="shared" si="133"/>
        <v>1.304228751403796E-5</v>
      </c>
      <c r="CW67" s="1">
        <f t="shared" si="134"/>
        <v>3.3170552360123042E-6</v>
      </c>
      <c r="CX67" s="1">
        <f t="shared" si="135"/>
        <v>7.8065106732400381E-7</v>
      </c>
      <c r="CY67" s="1">
        <f t="shared" si="136"/>
        <v>1.7016949984627547E-7</v>
      </c>
      <c r="CZ67" s="1">
        <f t="shared" si="137"/>
        <v>3.438772971383376E-8</v>
      </c>
      <c r="DA67" s="1">
        <f t="shared" si="138"/>
        <v>6.4469461133455425E-9</v>
      </c>
      <c r="DB67" s="1">
        <f t="shared" si="139"/>
        <v>1.122059584666182E-9</v>
      </c>
      <c r="DC67" s="1">
        <f t="shared" si="140"/>
        <v>1.8139251295646781E-10</v>
      </c>
      <c r="DD67" s="1">
        <f t="shared" si="141"/>
        <v>2.7248315719356572E-11</v>
      </c>
      <c r="DE67" s="1">
        <f t="shared" si="142"/>
        <v>3.8044780133737762E-12</v>
      </c>
      <c r="DF67" s="1">
        <f t="shared" si="143"/>
        <v>4.9379275861969356E-13</v>
      </c>
      <c r="DG67" s="1">
        <f t="shared" si="144"/>
        <v>5.9578062512887831E-14</v>
      </c>
      <c r="DH67" s="1">
        <f t="shared" si="145"/>
        <v>6.6811936031067821E-15</v>
      </c>
      <c r="DI67" s="1">
        <f t="shared" si="146"/>
        <v>6.9616952575298057E-16</v>
      </c>
      <c r="DJ67" s="1">
        <f t="shared" si="147"/>
        <v>6.7369936648614494E-17</v>
      </c>
      <c r="DK67" s="1">
        <f t="shared" si="148"/>
        <v>6.0510342987189381E-18</v>
      </c>
      <c r="DL67" s="1">
        <f t="shared" si="149"/>
        <v>5.0401963413267912E-19</v>
      </c>
      <c r="DM67" s="1">
        <f t="shared" si="150"/>
        <v>3.8893308180047298E-20</v>
      </c>
      <c r="DN67" s="1">
        <f t="shared" si="151"/>
        <v>2.7769762271365484E-21</v>
      </c>
      <c r="DO67" s="1">
        <f t="shared" si="152"/>
        <v>1.8318693936647284E-22</v>
      </c>
      <c r="DP67" s="1">
        <f t="shared" si="153"/>
        <v>1.11449896862295E-23</v>
      </c>
      <c r="DQ67" s="1">
        <f t="shared" si="154"/>
        <v>6.2406886646581238E-25</v>
      </c>
      <c r="DR67" s="1">
        <f t="shared" si="155"/>
        <v>3.2085275664864085E-26</v>
      </c>
      <c r="DS67" s="1">
        <f t="shared" si="156"/>
        <v>1.5103438723762605E-27</v>
      </c>
      <c r="DT67" s="1">
        <f t="shared" si="157"/>
        <v>6.4880175706826646E-29</v>
      </c>
      <c r="DU67" s="1">
        <f t="shared" si="158"/>
        <v>2.5335939824226332E-30</v>
      </c>
      <c r="DV67" s="1">
        <f t="shared" si="159"/>
        <v>8.9531406300311638E-32</v>
      </c>
      <c r="DW67" s="1">
        <f t="shared" si="160"/>
        <v>2.8476411363291858E-33</v>
      </c>
      <c r="DX67" s="1">
        <f t="shared" si="161"/>
        <v>8.0996399456834163E-35</v>
      </c>
      <c r="DY67" s="1">
        <f t="shared" si="162"/>
        <v>2.0442259909325081E-36</v>
      </c>
      <c r="DZ67" s="1">
        <f t="shared" si="163"/>
        <v>4.5343754986584689E-38</v>
      </c>
      <c r="EA67" s="1">
        <f t="shared" si="164"/>
        <v>8.7344498098377629E-40</v>
      </c>
      <c r="EB67" s="1">
        <f t="shared" si="165"/>
        <v>1.4389145107431837E-41</v>
      </c>
      <c r="EC67" s="1">
        <f t="shared" si="166"/>
        <v>1.9867573731565662E-43</v>
      </c>
      <c r="ED67" s="1">
        <f t="shared" si="167"/>
        <v>2.2361837260384886E-45</v>
      </c>
      <c r="EE67" s="1">
        <f t="shared" si="168"/>
        <v>1.9704453416575154E-47</v>
      </c>
      <c r="EF67" s="1">
        <f t="shared" si="169"/>
        <v>1.2748255728799673E-49</v>
      </c>
      <c r="EG67" s="1">
        <f t="shared" si="170"/>
        <v>5.3848305893436992E-52</v>
      </c>
      <c r="EH67" s="1">
        <f t="shared" si="171"/>
        <v>1.114145192007309E-54</v>
      </c>
      <c r="EI67" s="1">
        <f t="shared" si="172"/>
        <v>0</v>
      </c>
      <c r="EJ67" s="1">
        <f t="shared" si="173"/>
        <v>0</v>
      </c>
      <c r="EK67" s="1">
        <f t="shared" si="174"/>
        <v>0</v>
      </c>
      <c r="EL67" s="1">
        <f t="shared" si="175"/>
        <v>0</v>
      </c>
      <c r="EM67" s="1">
        <f t="shared" si="176"/>
        <v>0</v>
      </c>
      <c r="EN67" s="1">
        <f t="shared" si="177"/>
        <v>0</v>
      </c>
      <c r="EO67" s="1">
        <f t="shared" si="178"/>
        <v>0</v>
      </c>
      <c r="EP67" s="1">
        <f t="shared" si="179"/>
        <v>0</v>
      </c>
      <c r="EQ67" s="1">
        <f t="shared" si="180"/>
        <v>0</v>
      </c>
      <c r="ER67" s="1">
        <f t="shared" si="181"/>
        <v>0</v>
      </c>
      <c r="ES67" s="1">
        <f t="shared" si="182"/>
        <v>0</v>
      </c>
      <c r="ET67" s="1">
        <f t="shared" si="183"/>
        <v>0</v>
      </c>
      <c r="EU67" s="1">
        <f t="shared" si="184"/>
        <v>0</v>
      </c>
      <c r="EV67" s="1">
        <f t="shared" si="185"/>
        <v>0</v>
      </c>
      <c r="EW67" s="1">
        <f t="shared" si="186"/>
        <v>0</v>
      </c>
      <c r="EX67" s="1">
        <f t="shared" si="187"/>
        <v>0</v>
      </c>
      <c r="EY67" s="1">
        <f t="shared" si="188"/>
        <v>0</v>
      </c>
      <c r="EZ67" s="1">
        <f t="shared" si="189"/>
        <v>0</v>
      </c>
      <c r="FA67" s="1">
        <f t="shared" si="190"/>
        <v>0</v>
      </c>
      <c r="FB67" s="1">
        <f t="shared" si="191"/>
        <v>0</v>
      </c>
      <c r="FC67" s="1">
        <f t="shared" si="192"/>
        <v>0</v>
      </c>
      <c r="FD67" s="75">
        <f t="shared" si="43"/>
        <v>0</v>
      </c>
    </row>
    <row r="68" spans="7:160" x14ac:dyDescent="0.35">
      <c r="G68" t="str">
        <f t="shared" si="193"/>
        <v>Refd, t=0.27</v>
      </c>
      <c r="H68" s="76">
        <f t="shared" si="194"/>
        <v>0.26500000000000012</v>
      </c>
      <c r="I68" s="1">
        <f t="shared" si="36"/>
        <v>0</v>
      </c>
      <c r="J68" s="22">
        <f t="shared" si="37"/>
        <v>2.8091310485004669E-5</v>
      </c>
      <c r="K68" s="1">
        <f t="shared" si="44"/>
        <v>9.6353914242225386E-5</v>
      </c>
      <c r="L68" s="1">
        <f t="shared" si="45"/>
        <v>3.3470278087831159E-4</v>
      </c>
      <c r="M68" s="1">
        <f t="shared" si="46"/>
        <v>1.0679530410323686E-3</v>
      </c>
      <c r="N68" s="1">
        <f t="shared" si="47"/>
        <v>3.0845378530131346E-3</v>
      </c>
      <c r="O68" s="1">
        <f t="shared" si="48"/>
        <v>8.0449074904971624E-3</v>
      </c>
      <c r="P68" s="1">
        <f t="shared" si="49"/>
        <v>1.8946883565929034E-2</v>
      </c>
      <c r="Q68" s="1">
        <f t="shared" si="50"/>
        <v>4.0348219174110821E-2</v>
      </c>
      <c r="R68" s="1">
        <f t="shared" si="51"/>
        <v>7.7903032284557555E-2</v>
      </c>
      <c r="S68" s="1">
        <f t="shared" si="52"/>
        <v>0.13692732569503102</v>
      </c>
      <c r="T68" s="1">
        <f t="shared" si="53"/>
        <v>0.22025265902010505</v>
      </c>
      <c r="U68" s="1">
        <f t="shared" si="54"/>
        <v>0.32625446144606995</v>
      </c>
      <c r="V68" s="1">
        <f t="shared" si="55"/>
        <v>0.44814296091676148</v>
      </c>
      <c r="W68" s="1">
        <f t="shared" si="56"/>
        <v>0.5751329075171433</v>
      </c>
      <c r="X68" s="1">
        <f t="shared" si="57"/>
        <v>0.69520085884184968</v>
      </c>
      <c r="Y68" s="1">
        <f t="shared" si="58"/>
        <v>0.79831910293683861</v>
      </c>
      <c r="Z68" s="1">
        <f t="shared" si="59"/>
        <v>0.87880669024220093</v>
      </c>
      <c r="AA68" s="1">
        <f t="shared" si="60"/>
        <v>0.93593009047972398</v>
      </c>
      <c r="AB68" s="1">
        <f t="shared" si="61"/>
        <v>0.97281685973981602</v>
      </c>
      <c r="AC68" s="1">
        <f t="shared" si="62"/>
        <v>0.99450891278905795</v>
      </c>
      <c r="AD68" s="1">
        <f t="shared" si="63"/>
        <v>1.0061403918064848</v>
      </c>
      <c r="AE68" s="1">
        <f t="shared" si="64"/>
        <v>1.0118356387879588</v>
      </c>
      <c r="AF68" s="1">
        <f t="shared" si="65"/>
        <v>1.0143862762856237</v>
      </c>
      <c r="AG68" s="1">
        <f t="shared" si="66"/>
        <v>1.0154329251965835</v>
      </c>
      <c r="AH68" s="1">
        <f t="shared" si="67"/>
        <v>1.0158271458014825</v>
      </c>
      <c r="AI68" s="1">
        <f t="shared" si="68"/>
        <v>1.0159636738095728</v>
      </c>
      <c r="AJ68" s="1">
        <f t="shared" si="69"/>
        <v>1.0160072226477461</v>
      </c>
      <c r="AK68" s="1">
        <f t="shared" si="70"/>
        <v>1.0160200367813768</v>
      </c>
      <c r="AL68" s="1">
        <f t="shared" si="71"/>
        <v>1.0160235201045187</v>
      </c>
      <c r="AM68" s="1">
        <f t="shared" si="72"/>
        <v>1.0160243960297564</v>
      </c>
      <c r="AN68" s="1">
        <f t="shared" si="73"/>
        <v>1.0160246000276008</v>
      </c>
      <c r="AO68" s="1">
        <f t="shared" si="74"/>
        <v>1.0160246440753438</v>
      </c>
      <c r="AP68" s="1">
        <f t="shared" si="75"/>
        <v>1.016024652901111</v>
      </c>
      <c r="AQ68" s="1">
        <f t="shared" si="76"/>
        <v>1.0160246545433624</v>
      </c>
      <c r="AR68" s="1">
        <f t="shared" si="77"/>
        <v>1.0160246548273171</v>
      </c>
      <c r="AS68" s="1">
        <f t="shared" si="78"/>
        <v>1.0160246548729617</v>
      </c>
      <c r="AT68" s="1">
        <f t="shared" si="79"/>
        <v>1.0160246548797851</v>
      </c>
      <c r="AU68" s="1">
        <f t="shared" si="80"/>
        <v>1.0160246548807341</v>
      </c>
      <c r="AV68" s="1">
        <f t="shared" si="81"/>
        <v>1.0160246548808565</v>
      </c>
      <c r="AW68" s="1">
        <f t="shared" si="82"/>
        <v>1.0160246548808713</v>
      </c>
      <c r="AX68" s="1">
        <f t="shared" si="83"/>
        <v>1.0160246548808731</v>
      </c>
      <c r="AY68" s="1">
        <f t="shared" si="84"/>
        <v>1.0160246548808731</v>
      </c>
      <c r="AZ68" s="1">
        <f t="shared" si="85"/>
        <v>1.0160246548808731</v>
      </c>
      <c r="BA68" s="1">
        <f t="shared" si="86"/>
        <v>1.0160246548808731</v>
      </c>
      <c r="BB68" s="1">
        <f t="shared" si="87"/>
        <v>1.0160246548808731</v>
      </c>
      <c r="BC68" s="1">
        <f t="shared" si="88"/>
        <v>1.0160246548808731</v>
      </c>
      <c r="BD68" s="1">
        <f t="shared" si="89"/>
        <v>1.0160246548808731</v>
      </c>
      <c r="BE68" s="1">
        <f t="shared" si="90"/>
        <v>1.0160246548808731</v>
      </c>
      <c r="BF68" s="1">
        <f t="shared" si="91"/>
        <v>1.0160246548808731</v>
      </c>
      <c r="BG68" s="1">
        <f t="shared" si="92"/>
        <v>1.0160246548808731</v>
      </c>
      <c r="BH68" s="1">
        <f t="shared" si="93"/>
        <v>1.0160246548808731</v>
      </c>
      <c r="BI68" s="1">
        <f t="shared" si="94"/>
        <v>1.0160246548808722</v>
      </c>
      <c r="BJ68" s="1">
        <f t="shared" si="95"/>
        <v>1.0160246548808651</v>
      </c>
      <c r="BK68" s="1">
        <f t="shared" si="96"/>
        <v>1.0160246548807965</v>
      </c>
      <c r="BL68" s="1">
        <f t="shared" si="97"/>
        <v>1.0160246548801801</v>
      </c>
      <c r="BM68" s="1">
        <f t="shared" si="98"/>
        <v>1.0160246548750442</v>
      </c>
      <c r="BN68" s="1">
        <f t="shared" si="99"/>
        <v>1.016024654835443</v>
      </c>
      <c r="BO68" s="1">
        <f t="shared" si="100"/>
        <v>1.0160246545532192</v>
      </c>
      <c r="BP68" s="1">
        <f t="shared" si="101"/>
        <v>1.0160246526967627</v>
      </c>
      <c r="BQ68" s="1">
        <f t="shared" si="102"/>
        <v>1.0160246414425598</v>
      </c>
      <c r="BR68" s="1">
        <f t="shared" si="103"/>
        <v>1.0160245786750071</v>
      </c>
      <c r="BS68" s="1">
        <f t="shared" si="104"/>
        <v>1.0160242572218987</v>
      </c>
      <c r="BT68" s="1">
        <f t="shared" si="105"/>
        <v>1.0160227486883895</v>
      </c>
      <c r="BU68" s="1">
        <f t="shared" si="106"/>
        <v>1.0160162762744642</v>
      </c>
      <c r="BV68" s="1">
        <f t="shared" si="107"/>
        <v>1.0159909479683107</v>
      </c>
      <c r="BW68" s="1">
        <f t="shared" si="108"/>
        <v>1.0159007741239017</v>
      </c>
      <c r="BX68" s="1">
        <f t="shared" si="109"/>
        <v>1.0156094526281216</v>
      </c>
      <c r="BY68" s="1">
        <f t="shared" si="110"/>
        <v>1.0147575701537566</v>
      </c>
      <c r="BZ68" s="1">
        <f t="shared" si="111"/>
        <v>1.0125081648945193</v>
      </c>
      <c r="CA68" s="1">
        <f t="shared" si="112"/>
        <v>1.0071558689999167</v>
      </c>
      <c r="CB68" s="1">
        <f t="shared" si="113"/>
        <v>0.99569751387862826</v>
      </c>
      <c r="CC68" s="1">
        <f t="shared" si="114"/>
        <v>0.97364543870236886</v>
      </c>
      <c r="CD68" s="1">
        <f t="shared" si="115"/>
        <v>0.93549161486775523</v>
      </c>
      <c r="CE68" s="1">
        <f t="shared" si="116"/>
        <v>0.87608854256652946</v>
      </c>
      <c r="CF68" s="1">
        <f t="shared" si="117"/>
        <v>0.79271444174111727</v>
      </c>
      <c r="CG68" s="1">
        <f t="shared" si="118"/>
        <v>0.68698970513633573</v>
      </c>
      <c r="CH68" s="1">
        <f t="shared" si="119"/>
        <v>0.5655905221729759</v>
      </c>
      <c r="CI68" s="1">
        <f t="shared" si="120"/>
        <v>0.4391380817970274</v>
      </c>
      <c r="CJ68" s="1">
        <f t="shared" si="121"/>
        <v>0.31952065972894955</v>
      </c>
      <c r="CK68" s="1">
        <f t="shared" si="122"/>
        <v>0.21671379300735744</v>
      </c>
      <c r="CL68" s="1">
        <f t="shared" si="123"/>
        <v>0.13642677265179895</v>
      </c>
      <c r="CM68" s="1">
        <f t="shared" si="124"/>
        <v>7.9453615753758339E-2</v>
      </c>
      <c r="CN68" s="1">
        <f t="shared" si="125"/>
        <v>4.2709246393327432E-2</v>
      </c>
      <c r="CO68" s="1">
        <f t="shared" si="126"/>
        <v>2.1158918320656923E-2</v>
      </c>
      <c r="CP68" s="1">
        <f t="shared" si="127"/>
        <v>9.6542190194089089E-3</v>
      </c>
      <c r="CQ68" s="1">
        <f t="shared" si="128"/>
        <v>4.0563801841330587E-3</v>
      </c>
      <c r="CR68" s="1">
        <f t="shared" si="129"/>
        <v>1.5699965774442295E-3</v>
      </c>
      <c r="CS68" s="1">
        <f t="shared" si="130"/>
        <v>5.6011521270733279E-4</v>
      </c>
      <c r="CT68" s="1">
        <f t="shared" si="131"/>
        <v>1.8435161764885445E-4</v>
      </c>
      <c r="CU68" s="1">
        <f t="shared" si="132"/>
        <v>5.6031733930351531E-5</v>
      </c>
      <c r="CV68" s="1">
        <f t="shared" si="133"/>
        <v>1.5743092749977144E-5</v>
      </c>
      <c r="CW68" s="1">
        <f t="shared" si="134"/>
        <v>4.093253896608566E-6</v>
      </c>
      <c r="CX68" s="1">
        <f t="shared" si="135"/>
        <v>9.8584704743181468E-7</v>
      </c>
      <c r="CY68" s="1">
        <f t="shared" si="136"/>
        <v>2.2015369378697561E-7</v>
      </c>
      <c r="CZ68" s="1">
        <f t="shared" si="137"/>
        <v>4.5624322442117703E-8</v>
      </c>
      <c r="DA68" s="1">
        <f t="shared" si="138"/>
        <v>8.781287534479343E-9</v>
      </c>
      <c r="DB68" s="1">
        <f t="shared" si="139"/>
        <v>1.5707352952044668E-9</v>
      </c>
      <c r="DC68" s="1">
        <f t="shared" si="140"/>
        <v>2.6126047314380586E-10</v>
      </c>
      <c r="DD68" s="1">
        <f t="shared" si="141"/>
        <v>4.0426099335536096E-11</v>
      </c>
      <c r="DE68" s="1">
        <f t="shared" si="142"/>
        <v>5.8211059729430362E-12</v>
      </c>
      <c r="DF68" s="1">
        <f t="shared" si="143"/>
        <v>7.8016690819755892E-13</v>
      </c>
      <c r="DG68" s="1">
        <f t="shared" si="144"/>
        <v>9.7327034317563509E-14</v>
      </c>
      <c r="DH68" s="1">
        <f t="shared" si="145"/>
        <v>1.1300811621081172E-14</v>
      </c>
      <c r="DI68" s="1">
        <f t="shared" si="146"/>
        <v>1.2210131500792619E-15</v>
      </c>
      <c r="DJ68" s="1">
        <f t="shared" si="147"/>
        <v>1.2271711101155563E-16</v>
      </c>
      <c r="DK68" s="1">
        <f t="shared" si="148"/>
        <v>1.1466607889089976E-17</v>
      </c>
      <c r="DL68" s="1">
        <f t="shared" si="149"/>
        <v>9.9542332613131441E-19</v>
      </c>
      <c r="DM68" s="1">
        <f t="shared" si="150"/>
        <v>8.0212693320468376E-20</v>
      </c>
      <c r="DN68" s="1">
        <f t="shared" si="151"/>
        <v>5.9934233379441733E-21</v>
      </c>
      <c r="DO68" s="1">
        <f t="shared" si="152"/>
        <v>4.1470947259421413E-22</v>
      </c>
      <c r="DP68" s="1">
        <f t="shared" si="153"/>
        <v>2.6533036105600872E-23</v>
      </c>
      <c r="DQ68" s="1">
        <f t="shared" si="154"/>
        <v>1.5668395417851889E-24</v>
      </c>
      <c r="DR68" s="1">
        <f t="shared" si="155"/>
        <v>8.5220780226704853E-26</v>
      </c>
      <c r="DS68" s="1">
        <f t="shared" si="156"/>
        <v>4.2588037647824459E-27</v>
      </c>
      <c r="DT68" s="1">
        <f t="shared" si="157"/>
        <v>1.9499040955916291E-28</v>
      </c>
      <c r="DU68" s="1">
        <f t="shared" si="158"/>
        <v>8.1522696979251872E-30</v>
      </c>
      <c r="DV68" s="1">
        <f t="shared" si="159"/>
        <v>3.1002297193430168E-31</v>
      </c>
      <c r="DW68" s="1">
        <f t="shared" si="160"/>
        <v>1.0675107669394003E-32</v>
      </c>
      <c r="DX68" s="1">
        <f t="shared" si="161"/>
        <v>3.3102510262032785E-34</v>
      </c>
      <c r="DY68" s="1">
        <f t="shared" si="162"/>
        <v>9.1843580515683002E-36</v>
      </c>
      <c r="DZ68" s="1">
        <f t="shared" si="163"/>
        <v>2.262238721932239E-37</v>
      </c>
      <c r="EA68" s="1">
        <f t="shared" si="164"/>
        <v>4.8996314749021597E-39</v>
      </c>
      <c r="EB68" s="1">
        <f t="shared" si="165"/>
        <v>9.2197544372440404E-41</v>
      </c>
      <c r="EC68" s="1">
        <f t="shared" si="166"/>
        <v>1.4843970574947398E-42</v>
      </c>
      <c r="ED68" s="1">
        <f t="shared" si="167"/>
        <v>2.0039046829254638E-44</v>
      </c>
      <c r="EE68" s="1">
        <f t="shared" si="168"/>
        <v>2.2061524508714482E-46</v>
      </c>
      <c r="EF68" s="1">
        <f t="shared" si="169"/>
        <v>1.9022173590107261E-48</v>
      </c>
      <c r="EG68" s="1">
        <f t="shared" si="170"/>
        <v>1.2047022226154298E-50</v>
      </c>
      <c r="EH68" s="1">
        <f t="shared" si="171"/>
        <v>4.9830310834305723E-53</v>
      </c>
      <c r="EI68" s="1">
        <f t="shared" si="172"/>
        <v>1.0099726165546254E-55</v>
      </c>
      <c r="EJ68" s="1">
        <f t="shared" si="173"/>
        <v>0</v>
      </c>
      <c r="EK68" s="1">
        <f t="shared" si="174"/>
        <v>0</v>
      </c>
      <c r="EL68" s="1">
        <f t="shared" si="175"/>
        <v>0</v>
      </c>
      <c r="EM68" s="1">
        <f t="shared" si="176"/>
        <v>0</v>
      </c>
      <c r="EN68" s="1">
        <f t="shared" si="177"/>
        <v>0</v>
      </c>
      <c r="EO68" s="1">
        <f t="shared" si="178"/>
        <v>0</v>
      </c>
      <c r="EP68" s="1">
        <f t="shared" si="179"/>
        <v>0</v>
      </c>
      <c r="EQ68" s="1">
        <f t="shared" si="180"/>
        <v>0</v>
      </c>
      <c r="ER68" s="1">
        <f t="shared" si="181"/>
        <v>0</v>
      </c>
      <c r="ES68" s="1">
        <f t="shared" si="182"/>
        <v>0</v>
      </c>
      <c r="ET68" s="1">
        <f t="shared" si="183"/>
        <v>0</v>
      </c>
      <c r="EU68" s="1">
        <f t="shared" si="184"/>
        <v>0</v>
      </c>
      <c r="EV68" s="1">
        <f t="shared" si="185"/>
        <v>0</v>
      </c>
      <c r="EW68" s="1">
        <f t="shared" si="186"/>
        <v>0</v>
      </c>
      <c r="EX68" s="1">
        <f t="shared" si="187"/>
        <v>0</v>
      </c>
      <c r="EY68" s="1">
        <f t="shared" si="188"/>
        <v>0</v>
      </c>
      <c r="EZ68" s="1">
        <f t="shared" si="189"/>
        <v>0</v>
      </c>
      <c r="FA68" s="1">
        <f t="shared" si="190"/>
        <v>0</v>
      </c>
      <c r="FB68" s="1">
        <f t="shared" si="191"/>
        <v>0</v>
      </c>
      <c r="FC68" s="1">
        <f t="shared" si="192"/>
        <v>0</v>
      </c>
      <c r="FD68" s="75">
        <f t="shared" si="43"/>
        <v>0</v>
      </c>
    </row>
    <row r="69" spans="7:160" x14ac:dyDescent="0.35">
      <c r="G69" t="str">
        <f t="shared" si="193"/>
        <v>Refd, t=0.27</v>
      </c>
      <c r="H69" s="76">
        <f t="shared" si="194"/>
        <v>0.27000000000000013</v>
      </c>
      <c r="I69" s="1">
        <f t="shared" si="36"/>
        <v>0</v>
      </c>
      <c r="J69" s="22">
        <f t="shared" si="37"/>
        <v>2.983762882747451E-5</v>
      </c>
      <c r="K69" s="1">
        <f t="shared" si="44"/>
        <v>1.008731213855625E-4</v>
      </c>
      <c r="L69" s="1">
        <f t="shared" si="45"/>
        <v>3.4564879666736857E-4</v>
      </c>
      <c r="M69" s="1">
        <f t="shared" si="46"/>
        <v>1.0899850524310282E-3</v>
      </c>
      <c r="N69" s="1">
        <f t="shared" si="47"/>
        <v>3.1165875950406575E-3</v>
      </c>
      <c r="O69" s="1">
        <f t="shared" si="48"/>
        <v>8.0603111620886625E-3</v>
      </c>
      <c r="P69" s="1">
        <f t="shared" si="49"/>
        <v>1.8855700223966872E-2</v>
      </c>
      <c r="Q69" s="1">
        <f t="shared" si="50"/>
        <v>3.9951454556606522E-2</v>
      </c>
      <c r="R69" s="1">
        <f t="shared" si="51"/>
        <v>7.6871336994454129E-2</v>
      </c>
      <c r="S69" s="1">
        <f t="shared" si="52"/>
        <v>0.13484666907993292</v>
      </c>
      <c r="T69" s="1">
        <f t="shared" si="53"/>
        <v>0.21675292924734163</v>
      </c>
      <c r="U69" s="1">
        <f t="shared" si="54"/>
        <v>0.3211808667642323</v>
      </c>
      <c r="V69" s="1">
        <f t="shared" si="55"/>
        <v>0.44168619588819752</v>
      </c>
      <c r="W69" s="1">
        <f t="shared" si="56"/>
        <v>0.56783972392324433</v>
      </c>
      <c r="X69" s="1">
        <f t="shared" si="57"/>
        <v>0.68784201540552958</v>
      </c>
      <c r="Y69" s="1">
        <f t="shared" si="58"/>
        <v>0.79166515744128552</v>
      </c>
      <c r="Z69" s="1">
        <f t="shared" si="59"/>
        <v>0.8734117025376984</v>
      </c>
      <c r="AA69" s="1">
        <f t="shared" si="60"/>
        <v>0.93201689289135292</v>
      </c>
      <c r="AB69" s="1">
        <f t="shared" si="61"/>
        <v>0.97029717945978244</v>
      </c>
      <c r="AC69" s="1">
        <f t="shared" si="62"/>
        <v>0.9930994303665921</v>
      </c>
      <c r="AD69" s="1">
        <f t="shared" si="63"/>
        <v>1.0055003680462276</v>
      </c>
      <c r="AE69" s="1">
        <f t="shared" si="64"/>
        <v>1.0116666013182503</v>
      </c>
      <c r="AF69" s="1">
        <f t="shared" si="65"/>
        <v>1.0144743825317994</v>
      </c>
      <c r="AG69" s="1">
        <f t="shared" si="66"/>
        <v>1.0156471648571024</v>
      </c>
      <c r="AH69" s="1">
        <f t="shared" si="67"/>
        <v>1.0160972872532965</v>
      </c>
      <c r="AI69" s="1">
        <f t="shared" si="68"/>
        <v>1.0162563040932335</v>
      </c>
      <c r="AJ69" s="1">
        <f t="shared" si="69"/>
        <v>1.0163080968867331</v>
      </c>
      <c r="AK69" s="1">
        <f t="shared" si="70"/>
        <v>1.0163236739310675</v>
      </c>
      <c r="AL69" s="1">
        <f t="shared" si="71"/>
        <v>1.0163280062314985</v>
      </c>
      <c r="AM69" s="1">
        <f t="shared" si="72"/>
        <v>1.0163291219249464</v>
      </c>
      <c r="AN69" s="1">
        <f t="shared" si="73"/>
        <v>1.0163293882930455</v>
      </c>
      <c r="AO69" s="1">
        <f t="shared" si="74"/>
        <v>1.0163294473117885</v>
      </c>
      <c r="AP69" s="1">
        <f t="shared" si="75"/>
        <v>1.0163294594587522</v>
      </c>
      <c r="AQ69" s="1">
        <f t="shared" si="76"/>
        <v>1.0163294617828527</v>
      </c>
      <c r="AR69" s="1">
        <f t="shared" si="77"/>
        <v>1.0163294621965002</v>
      </c>
      <c r="AS69" s="1">
        <f t="shared" si="78"/>
        <v>1.0163294622650203</v>
      </c>
      <c r="AT69" s="1">
        <f t="shared" si="79"/>
        <v>1.0163294622755883</v>
      </c>
      <c r="AU69" s="1">
        <f t="shared" si="80"/>
        <v>1.0163294622771062</v>
      </c>
      <c r="AV69" s="1">
        <f t="shared" si="81"/>
        <v>1.0163294622773087</v>
      </c>
      <c r="AW69" s="1">
        <f t="shared" si="82"/>
        <v>1.016329462277334</v>
      </c>
      <c r="AX69" s="1">
        <f t="shared" si="83"/>
        <v>1.0163294622773371</v>
      </c>
      <c r="AY69" s="1">
        <f t="shared" si="84"/>
        <v>1.0163294622773373</v>
      </c>
      <c r="AZ69" s="1">
        <f t="shared" si="85"/>
        <v>1.0163294622773373</v>
      </c>
      <c r="BA69" s="1">
        <f t="shared" si="86"/>
        <v>1.0163294622773373</v>
      </c>
      <c r="BB69" s="1">
        <f t="shared" si="87"/>
        <v>1.0163294622773373</v>
      </c>
      <c r="BC69" s="1">
        <f t="shared" si="88"/>
        <v>1.0163294622773373</v>
      </c>
      <c r="BD69" s="1">
        <f t="shared" si="89"/>
        <v>1.0163294622773373</v>
      </c>
      <c r="BE69" s="1">
        <f t="shared" si="90"/>
        <v>1.0163294622773373</v>
      </c>
      <c r="BF69" s="1">
        <f t="shared" si="91"/>
        <v>1.0163294622773373</v>
      </c>
      <c r="BG69" s="1">
        <f t="shared" si="92"/>
        <v>1.0163294622773373</v>
      </c>
      <c r="BH69" s="1">
        <f t="shared" si="93"/>
        <v>1.0163294622773373</v>
      </c>
      <c r="BI69" s="1">
        <f t="shared" si="94"/>
        <v>1.0163294622773362</v>
      </c>
      <c r="BJ69" s="1">
        <f t="shared" si="95"/>
        <v>1.0163294622773262</v>
      </c>
      <c r="BK69" s="1">
        <f t="shared" si="96"/>
        <v>1.0163294622772321</v>
      </c>
      <c r="BL69" s="1">
        <f t="shared" si="97"/>
        <v>1.0163294622764079</v>
      </c>
      <c r="BM69" s="1">
        <f t="shared" si="98"/>
        <v>1.0163294622697165</v>
      </c>
      <c r="BN69" s="1">
        <f t="shared" si="99"/>
        <v>1.0163294622193928</v>
      </c>
      <c r="BO69" s="1">
        <f t="shared" si="100"/>
        <v>1.0163294618692429</v>
      </c>
      <c r="BP69" s="1">
        <f t="shared" si="101"/>
        <v>1.016329459618321</v>
      </c>
      <c r="BQ69" s="1">
        <f t="shared" si="102"/>
        <v>1.0163294462700696</v>
      </c>
      <c r="BR69" s="1">
        <f t="shared" si="103"/>
        <v>1.0163293733741809</v>
      </c>
      <c r="BS69" s="1">
        <f t="shared" si="104"/>
        <v>1.0163290074615743</v>
      </c>
      <c r="BT69" s="1">
        <f t="shared" si="105"/>
        <v>1.0163273226373126</v>
      </c>
      <c r="BU69" s="1">
        <f t="shared" si="106"/>
        <v>1.01632022239152</v>
      </c>
      <c r="BV69" s="1">
        <f t="shared" si="107"/>
        <v>1.0162929003274357</v>
      </c>
      <c r="BW69" s="1">
        <f t="shared" si="108"/>
        <v>1.0161971341264437</v>
      </c>
      <c r="BX69" s="1">
        <f t="shared" si="109"/>
        <v>1.0158921412030522</v>
      </c>
      <c r="BY69" s="1">
        <f t="shared" si="110"/>
        <v>1.0150117288815097</v>
      </c>
      <c r="BZ69" s="1">
        <f t="shared" si="111"/>
        <v>1.0127133969316204</v>
      </c>
      <c r="CA69" s="1">
        <f t="shared" si="112"/>
        <v>1.007298141561676</v>
      </c>
      <c r="CB69" s="1">
        <f t="shared" si="113"/>
        <v>0.99579887110791987</v>
      </c>
      <c r="CC69" s="1">
        <f t="shared" si="114"/>
        <v>0.97380865351359647</v>
      </c>
      <c r="CD69" s="1">
        <f t="shared" si="115"/>
        <v>0.93593650441984955</v>
      </c>
      <c r="CE69" s="1">
        <f t="shared" si="116"/>
        <v>0.87714108588030326</v>
      </c>
      <c r="CF69" s="1">
        <f t="shared" si="117"/>
        <v>0.79472231452823006</v>
      </c>
      <c r="CG69" s="1">
        <f t="shared" si="118"/>
        <v>0.69018220995364865</v>
      </c>
      <c r="CH69" s="1">
        <f t="shared" si="119"/>
        <v>0.56994701106467538</v>
      </c>
      <c r="CI69" s="1">
        <f t="shared" si="120"/>
        <v>0.44433867103497821</v>
      </c>
      <c r="CJ69" s="1">
        <f t="shared" si="121"/>
        <v>0.32501630380942981</v>
      </c>
      <c r="CK69" s="1">
        <f t="shared" si="122"/>
        <v>0.22189150585193929</v>
      </c>
      <c r="CL69" s="1">
        <f t="shared" si="123"/>
        <v>0.14079494697722597</v>
      </c>
      <c r="CM69" s="1">
        <f t="shared" si="124"/>
        <v>8.2763101029802902E-2</v>
      </c>
      <c r="CN69" s="1">
        <f t="shared" si="125"/>
        <v>4.496616606562126E-2</v>
      </c>
      <c r="CO69" s="1">
        <f t="shared" si="126"/>
        <v>2.2547306323384003E-2</v>
      </c>
      <c r="CP69" s="1">
        <f t="shared" si="127"/>
        <v>1.0426408610142726E-2</v>
      </c>
      <c r="CQ69" s="1">
        <f t="shared" si="128"/>
        <v>4.4455933960581475E-3</v>
      </c>
      <c r="CR69" s="1">
        <f t="shared" si="129"/>
        <v>1.7482224045802868E-3</v>
      </c>
      <c r="CS69" s="1">
        <f t="shared" si="130"/>
        <v>6.3444298637469138E-4</v>
      </c>
      <c r="CT69" s="1">
        <f t="shared" si="131"/>
        <v>2.1265177450224265E-4</v>
      </c>
      <c r="CU69" s="1">
        <f t="shared" si="132"/>
        <v>6.5892331496970159E-5</v>
      </c>
      <c r="CV69" s="1">
        <f t="shared" si="133"/>
        <v>1.8894157308691354E-5</v>
      </c>
      <c r="CW69" s="1">
        <f t="shared" si="134"/>
        <v>5.0186912893221334E-6</v>
      </c>
      <c r="CX69" s="1">
        <f t="shared" si="135"/>
        <v>1.2361092504712601E-6</v>
      </c>
      <c r="CY69" s="1">
        <f t="shared" si="136"/>
        <v>2.825772538094931E-7</v>
      </c>
      <c r="CZ69" s="1">
        <f t="shared" si="137"/>
        <v>6.0008211458006439E-8</v>
      </c>
      <c r="DA69" s="1">
        <f t="shared" si="138"/>
        <v>1.1847282948936759E-8</v>
      </c>
      <c r="DB69" s="1">
        <f t="shared" si="139"/>
        <v>2.1760087101036909E-9</v>
      </c>
      <c r="DC69" s="1">
        <f t="shared" si="140"/>
        <v>3.7204023906604404E-10</v>
      </c>
      <c r="DD69" s="1">
        <f t="shared" si="141"/>
        <v>5.9239609169700698E-11</v>
      </c>
      <c r="DE69" s="1">
        <f t="shared" si="142"/>
        <v>8.7878563839771913E-12</v>
      </c>
      <c r="DF69" s="1">
        <f t="shared" si="143"/>
        <v>1.2148031516375567E-12</v>
      </c>
      <c r="DG69" s="1">
        <f t="shared" si="144"/>
        <v>1.5650608212329602E-13</v>
      </c>
      <c r="DH69" s="1">
        <f t="shared" si="145"/>
        <v>1.8791162343997294E-14</v>
      </c>
      <c r="DI69" s="1">
        <f t="shared" si="146"/>
        <v>2.1023761792946747E-15</v>
      </c>
      <c r="DJ69" s="1">
        <f t="shared" si="147"/>
        <v>2.1911835165254845E-16</v>
      </c>
      <c r="DK69" s="1">
        <f t="shared" si="148"/>
        <v>2.1265356728050112E-17</v>
      </c>
      <c r="DL69" s="1">
        <f t="shared" si="149"/>
        <v>1.9206107582064073E-18</v>
      </c>
      <c r="DM69" s="1">
        <f t="shared" si="150"/>
        <v>1.6130748040820039E-19</v>
      </c>
      <c r="DN69" s="1">
        <f t="shared" si="151"/>
        <v>1.2586841224340357E-20</v>
      </c>
      <c r="DO69" s="1">
        <f t="shared" si="152"/>
        <v>9.1146670589952295E-22</v>
      </c>
      <c r="DP69" s="1">
        <f t="shared" si="153"/>
        <v>6.1171495827139584E-23</v>
      </c>
      <c r="DQ69" s="1">
        <f t="shared" si="154"/>
        <v>3.7989319096078115E-24</v>
      </c>
      <c r="DR69" s="1">
        <f t="shared" si="155"/>
        <v>2.1791281071389788E-25</v>
      </c>
      <c r="DS69" s="1">
        <f t="shared" si="156"/>
        <v>1.1520911439558276E-26</v>
      </c>
      <c r="DT69" s="1">
        <f t="shared" si="157"/>
        <v>5.6001230247660536E-28</v>
      </c>
      <c r="DU69" s="1">
        <f t="shared" si="158"/>
        <v>2.4955385421632575E-29</v>
      </c>
      <c r="DV69" s="1">
        <f t="shared" si="159"/>
        <v>1.0160870774215433E-30</v>
      </c>
      <c r="DW69" s="1">
        <f t="shared" si="160"/>
        <v>3.7652725863214952E-32</v>
      </c>
      <c r="DX69" s="1">
        <f t="shared" si="161"/>
        <v>1.2640463365453337E-33</v>
      </c>
      <c r="DY69" s="1">
        <f t="shared" si="162"/>
        <v>3.8235584846797449E-35</v>
      </c>
      <c r="DZ69" s="1">
        <f t="shared" si="163"/>
        <v>1.0353568368524349E-36</v>
      </c>
      <c r="EA69" s="1">
        <f t="shared" si="164"/>
        <v>2.4901385136867298E-38</v>
      </c>
      <c r="EB69" s="1">
        <f t="shared" si="165"/>
        <v>5.2685758013161927E-40</v>
      </c>
      <c r="EC69" s="1">
        <f t="shared" si="166"/>
        <v>9.6891760537636094E-42</v>
      </c>
      <c r="ED69" s="1">
        <f t="shared" si="167"/>
        <v>1.5252486354671722E-43</v>
      </c>
      <c r="EE69" s="1">
        <f t="shared" si="168"/>
        <v>2.014043984105486E-45</v>
      </c>
      <c r="EF69" s="1">
        <f t="shared" si="169"/>
        <v>2.1697028588496468E-47</v>
      </c>
      <c r="EG69" s="1">
        <f t="shared" si="170"/>
        <v>1.8313142278283878E-49</v>
      </c>
      <c r="EH69" s="1">
        <f t="shared" si="171"/>
        <v>1.135741557942348E-51</v>
      </c>
      <c r="EI69" s="1">
        <f t="shared" si="172"/>
        <v>4.60197052650965E-54</v>
      </c>
      <c r="EJ69" s="1">
        <f t="shared" si="173"/>
        <v>9.1402521798193581E-57</v>
      </c>
      <c r="EK69" s="1">
        <f t="shared" si="174"/>
        <v>0</v>
      </c>
      <c r="EL69" s="1">
        <f t="shared" si="175"/>
        <v>0</v>
      </c>
      <c r="EM69" s="1">
        <f t="shared" si="176"/>
        <v>0</v>
      </c>
      <c r="EN69" s="1">
        <f t="shared" si="177"/>
        <v>0</v>
      </c>
      <c r="EO69" s="1">
        <f t="shared" si="178"/>
        <v>0</v>
      </c>
      <c r="EP69" s="1">
        <f t="shared" si="179"/>
        <v>0</v>
      </c>
      <c r="EQ69" s="1">
        <f t="shared" si="180"/>
        <v>0</v>
      </c>
      <c r="ER69" s="1">
        <f t="shared" si="181"/>
        <v>0</v>
      </c>
      <c r="ES69" s="1">
        <f t="shared" si="182"/>
        <v>0</v>
      </c>
      <c r="ET69" s="1">
        <f t="shared" si="183"/>
        <v>0</v>
      </c>
      <c r="EU69" s="1">
        <f t="shared" si="184"/>
        <v>0</v>
      </c>
      <c r="EV69" s="1">
        <f t="shared" si="185"/>
        <v>0</v>
      </c>
      <c r="EW69" s="1">
        <f t="shared" si="186"/>
        <v>0</v>
      </c>
      <c r="EX69" s="1">
        <f t="shared" si="187"/>
        <v>0</v>
      </c>
      <c r="EY69" s="1">
        <f t="shared" si="188"/>
        <v>0</v>
      </c>
      <c r="EZ69" s="1">
        <f t="shared" si="189"/>
        <v>0</v>
      </c>
      <c r="FA69" s="1">
        <f t="shared" si="190"/>
        <v>0</v>
      </c>
      <c r="FB69" s="1">
        <f t="shared" si="191"/>
        <v>0</v>
      </c>
      <c r="FC69" s="1">
        <f t="shared" si="192"/>
        <v>0</v>
      </c>
      <c r="FD69" s="75">
        <f t="shared" si="43"/>
        <v>0</v>
      </c>
    </row>
    <row r="70" spans="7:160" x14ac:dyDescent="0.35">
      <c r="G70" t="str">
        <f t="shared" si="193"/>
        <v>Refd, t=0.28</v>
      </c>
      <c r="H70" s="76">
        <f t="shared" si="194"/>
        <v>0.27500000000000013</v>
      </c>
      <c r="I70" s="1">
        <f t="shared" si="36"/>
        <v>0</v>
      </c>
      <c r="J70" s="22">
        <f t="shared" si="37"/>
        <v>3.1618752338262389E-5</v>
      </c>
      <c r="K70" s="1">
        <f t="shared" si="44"/>
        <v>1.0541235093114704E-4</v>
      </c>
      <c r="L70" s="1">
        <f t="shared" si="45"/>
        <v>3.5645236383123136E-4</v>
      </c>
      <c r="M70" s="1">
        <f t="shared" si="46"/>
        <v>1.1113160997838958E-3</v>
      </c>
      <c r="N70" s="1">
        <f t="shared" si="47"/>
        <v>3.1467062241853621E-3</v>
      </c>
      <c r="O70" s="1">
        <f t="shared" si="48"/>
        <v>8.0721127589868952E-3</v>
      </c>
      <c r="P70" s="1">
        <f t="shared" si="49"/>
        <v>1.8760518246064402E-2</v>
      </c>
      <c r="Q70" s="1">
        <f t="shared" si="50"/>
        <v>3.9555355539250221E-2</v>
      </c>
      <c r="R70" s="1">
        <f t="shared" si="51"/>
        <v>7.5854548488903981E-2</v>
      </c>
      <c r="S70" s="1">
        <f t="shared" si="52"/>
        <v>0.13280627564819117</v>
      </c>
      <c r="T70" s="1">
        <f t="shared" si="53"/>
        <v>0.21332482887069937</v>
      </c>
      <c r="U70" s="1">
        <f t="shared" si="54"/>
        <v>0.31620463004292787</v>
      </c>
      <c r="V70" s="1">
        <f t="shared" si="55"/>
        <v>0.43533370091717166</v>
      </c>
      <c r="W70" s="1">
        <f t="shared" si="56"/>
        <v>0.56063130652246151</v>
      </c>
      <c r="X70" s="1">
        <f t="shared" si="57"/>
        <v>0.68052487993058086</v>
      </c>
      <c r="Y70" s="1">
        <f t="shared" si="58"/>
        <v>0.78499923239721725</v>
      </c>
      <c r="Z70" s="1">
        <f t="shared" si="59"/>
        <v>0.8679575005491702</v>
      </c>
      <c r="AA70" s="1">
        <f t="shared" si="60"/>
        <v>0.92801674135787637</v>
      </c>
      <c r="AB70" s="1">
        <f t="shared" si="61"/>
        <v>0.96768589282525275</v>
      </c>
      <c r="AC70" s="1">
        <f t="shared" si="62"/>
        <v>0.99161134870805823</v>
      </c>
      <c r="AD70" s="1">
        <f t="shared" si="63"/>
        <v>1.0048028531233286</v>
      </c>
      <c r="AE70" s="1">
        <f t="shared" si="64"/>
        <v>1.0114608940122123</v>
      </c>
      <c r="AF70" s="1">
        <f t="shared" si="65"/>
        <v>1.0145418198063605</v>
      </c>
      <c r="AG70" s="1">
        <f t="shared" si="66"/>
        <v>1.0158510256102344</v>
      </c>
      <c r="AH70" s="1">
        <f t="shared" si="67"/>
        <v>1.016362770571664</v>
      </c>
      <c r="AI70" s="1">
        <f t="shared" si="68"/>
        <v>1.0165470770767877</v>
      </c>
      <c r="AJ70" s="1">
        <f t="shared" si="69"/>
        <v>1.0166083360396549</v>
      </c>
      <c r="AK70" s="1">
        <f t="shared" si="70"/>
        <v>1.0166271554560831</v>
      </c>
      <c r="AL70" s="1">
        <f t="shared" si="71"/>
        <v>1.0166325069139213</v>
      </c>
      <c r="AM70" s="1">
        <f t="shared" si="72"/>
        <v>1.0166339173055725</v>
      </c>
      <c r="AN70" s="1">
        <f t="shared" si="73"/>
        <v>1.0166342622330733</v>
      </c>
      <c r="AO70" s="1">
        <f t="shared" si="74"/>
        <v>1.016634340594011</v>
      </c>
      <c r="AP70" s="1">
        <f t="shared" si="75"/>
        <v>1.0166343571464385</v>
      </c>
      <c r="AQ70" s="1">
        <f t="shared" si="76"/>
        <v>1.0166343604000327</v>
      </c>
      <c r="AR70" s="1">
        <f t="shared" si="77"/>
        <v>1.0166343609955533</v>
      </c>
      <c r="AS70" s="1">
        <f t="shared" si="78"/>
        <v>1.0166343610971078</v>
      </c>
      <c r="AT70" s="1">
        <f t="shared" si="79"/>
        <v>1.0166343611132498</v>
      </c>
      <c r="AU70" s="1">
        <f t="shared" si="80"/>
        <v>1.0166343611156421</v>
      </c>
      <c r="AV70" s="1">
        <f t="shared" si="81"/>
        <v>1.0166343611159721</v>
      </c>
      <c r="AW70" s="1">
        <f t="shared" si="82"/>
        <v>1.0166343611160147</v>
      </c>
      <c r="AX70" s="1">
        <f t="shared" si="83"/>
        <v>1.01663436111602</v>
      </c>
      <c r="AY70" s="1">
        <f t="shared" si="84"/>
        <v>1.0166343611160205</v>
      </c>
      <c r="AZ70" s="1">
        <f t="shared" si="85"/>
        <v>1.0166343611160205</v>
      </c>
      <c r="BA70" s="1">
        <f t="shared" si="86"/>
        <v>1.0166343611160205</v>
      </c>
      <c r="BB70" s="1">
        <f t="shared" si="87"/>
        <v>1.0166343611160205</v>
      </c>
      <c r="BC70" s="1">
        <f t="shared" si="88"/>
        <v>1.0166343611160205</v>
      </c>
      <c r="BD70" s="1">
        <f t="shared" si="89"/>
        <v>1.0166343611160205</v>
      </c>
      <c r="BE70" s="1">
        <f t="shared" si="90"/>
        <v>1.0166343611160205</v>
      </c>
      <c r="BF70" s="1">
        <f t="shared" si="91"/>
        <v>1.0166343611160205</v>
      </c>
      <c r="BG70" s="1">
        <f t="shared" si="92"/>
        <v>1.0166343611160205</v>
      </c>
      <c r="BH70" s="1">
        <f t="shared" si="93"/>
        <v>1.0166343611160205</v>
      </c>
      <c r="BI70" s="1">
        <f t="shared" si="94"/>
        <v>1.0166343611160189</v>
      </c>
      <c r="BJ70" s="1">
        <f t="shared" si="95"/>
        <v>1.0166343611160049</v>
      </c>
      <c r="BK70" s="1">
        <f t="shared" si="96"/>
        <v>1.0166343611158768</v>
      </c>
      <c r="BL70" s="1">
        <f t="shared" si="97"/>
        <v>1.0166343611147848</v>
      </c>
      <c r="BM70" s="1">
        <f t="shared" si="98"/>
        <v>1.0166343611061393</v>
      </c>
      <c r="BN70" s="1">
        <f t="shared" si="99"/>
        <v>1.01663436104267</v>
      </c>
      <c r="BO70" s="1">
        <f t="shared" si="100"/>
        <v>1.0166343606111972</v>
      </c>
      <c r="BP70" s="1">
        <f t="shared" si="101"/>
        <v>1.0166343578986803</v>
      </c>
      <c r="BQ70" s="1">
        <f t="shared" si="102"/>
        <v>1.0166343421532689</v>
      </c>
      <c r="BR70" s="1">
        <f t="shared" si="103"/>
        <v>1.0166342579049472</v>
      </c>
      <c r="BS70" s="1">
        <f t="shared" si="104"/>
        <v>1.0166338431560205</v>
      </c>
      <c r="BT70" s="1">
        <f t="shared" si="105"/>
        <v>1.0166319683862945</v>
      </c>
      <c r="BU70" s="1">
        <f t="shared" si="106"/>
        <v>1.0166242039929323</v>
      </c>
      <c r="BV70" s="1">
        <f t="shared" si="107"/>
        <v>1.0165948093022588</v>
      </c>
      <c r="BW70" s="1">
        <f t="shared" si="108"/>
        <v>1.0164933247522199</v>
      </c>
      <c r="BX70" s="1">
        <f t="shared" si="109"/>
        <v>1.0161745698771356</v>
      </c>
      <c r="BY70" s="1">
        <f t="shared" si="110"/>
        <v>1.0152658700283288</v>
      </c>
      <c r="BZ70" s="1">
        <f t="shared" si="111"/>
        <v>1.0129197738177227</v>
      </c>
      <c r="CA70" s="1">
        <f t="shared" si="112"/>
        <v>1.007444255339307</v>
      </c>
      <c r="CB70" s="1">
        <f t="shared" si="113"/>
        <v>0.99590808148230525</v>
      </c>
      <c r="CC70" s="1">
        <f t="shared" si="114"/>
        <v>0.97398289756274681</v>
      </c>
      <c r="CD70" s="1">
        <f t="shared" si="115"/>
        <v>0.93639062180128996</v>
      </c>
      <c r="CE70" s="1">
        <f t="shared" si="116"/>
        <v>0.87819212748279774</v>
      </c>
      <c r="CF70" s="1">
        <f t="shared" si="117"/>
        <v>0.79670886630411542</v>
      </c>
      <c r="CG70" s="1">
        <f t="shared" si="118"/>
        <v>0.69333015873159176</v>
      </c>
      <c r="CH70" s="1">
        <f t="shared" si="119"/>
        <v>0.5742419924496196</v>
      </c>
      <c r="CI70" s="1">
        <f t="shared" si="120"/>
        <v>0.44947592365439604</v>
      </c>
      <c r="CJ70" s="1">
        <f t="shared" si="121"/>
        <v>0.33046492864517329</v>
      </c>
      <c r="CK70" s="1">
        <f t="shared" si="122"/>
        <v>0.22705178557299036</v>
      </c>
      <c r="CL70" s="1">
        <f t="shared" si="123"/>
        <v>0.14517796900540869</v>
      </c>
      <c r="CM70" s="1">
        <f t="shared" si="124"/>
        <v>8.6111597037798679E-2</v>
      </c>
      <c r="CN70" s="1">
        <f t="shared" si="125"/>
        <v>4.7272358670538771E-2</v>
      </c>
      <c r="CO70" s="1">
        <f t="shared" si="126"/>
        <v>2.3982262086287356E-2</v>
      </c>
      <c r="CP70" s="1">
        <f t="shared" si="127"/>
        <v>1.1234815815311662E-2</v>
      </c>
      <c r="CQ70" s="1">
        <f t="shared" si="128"/>
        <v>4.8588967182827333E-3</v>
      </c>
      <c r="CR70" s="1">
        <f t="shared" si="129"/>
        <v>1.9404378022562982E-3</v>
      </c>
      <c r="CS70" s="1">
        <f t="shared" si="130"/>
        <v>7.1595702927529749E-4</v>
      </c>
      <c r="CT70" s="1">
        <f t="shared" si="131"/>
        <v>2.4424774862946236E-4</v>
      </c>
      <c r="CU70" s="1">
        <f t="shared" si="132"/>
        <v>7.7112015301923143E-5</v>
      </c>
      <c r="CV70" s="1">
        <f t="shared" si="133"/>
        <v>2.2551975952920013E-5</v>
      </c>
      <c r="CW70" s="1">
        <f t="shared" si="134"/>
        <v>6.1157693135964678E-6</v>
      </c>
      <c r="CX70" s="1">
        <f t="shared" si="135"/>
        <v>1.5393861041973354E-6</v>
      </c>
      <c r="CY70" s="1">
        <f t="shared" si="136"/>
        <v>3.5998209965026837E-7</v>
      </c>
      <c r="CZ70" s="1">
        <f t="shared" si="137"/>
        <v>7.8276245426243676E-8</v>
      </c>
      <c r="DA70" s="1">
        <f t="shared" si="138"/>
        <v>1.5839415977584012E-8</v>
      </c>
      <c r="DB70" s="1">
        <f t="shared" si="139"/>
        <v>2.9847891651436828E-9</v>
      </c>
      <c r="DC70" s="1">
        <f t="shared" si="140"/>
        <v>5.2410244094401366E-10</v>
      </c>
      <c r="DD70" s="1">
        <f t="shared" si="141"/>
        <v>8.5795484913418955E-11</v>
      </c>
      <c r="DE70" s="1">
        <f t="shared" si="142"/>
        <v>1.3098728558351899E-11</v>
      </c>
      <c r="DF70" s="1">
        <f t="shared" si="143"/>
        <v>1.8656595955764591E-12</v>
      </c>
      <c r="DG70" s="1">
        <f t="shared" si="144"/>
        <v>2.4793972672977238E-13</v>
      </c>
      <c r="DH70" s="1">
        <f t="shared" si="145"/>
        <v>3.0746121541320284E-14</v>
      </c>
      <c r="DI70" s="1">
        <f t="shared" si="146"/>
        <v>3.5573899105277724E-15</v>
      </c>
      <c r="DJ70" s="1">
        <f t="shared" si="147"/>
        <v>3.8395479167117509E-16</v>
      </c>
      <c r="DK70" s="1">
        <f t="shared" si="148"/>
        <v>3.86445623472898E-17</v>
      </c>
      <c r="DL70" s="1">
        <f t="shared" si="149"/>
        <v>3.6253255556975898E-18</v>
      </c>
      <c r="DM70" s="1">
        <f t="shared" si="150"/>
        <v>3.1679710928749283E-19</v>
      </c>
      <c r="DN70" s="1">
        <f t="shared" si="151"/>
        <v>2.5765952132855179E-20</v>
      </c>
      <c r="DO70" s="1">
        <f t="shared" si="152"/>
        <v>1.9485943380934637E-21</v>
      </c>
      <c r="DP70" s="1">
        <f t="shared" si="153"/>
        <v>1.3686856803255209E-22</v>
      </c>
      <c r="DQ70" s="1">
        <f t="shared" si="154"/>
        <v>8.9165883550761702E-24</v>
      </c>
      <c r="DR70" s="1">
        <f t="shared" si="155"/>
        <v>5.3791122691760767E-25</v>
      </c>
      <c r="DS70" s="1">
        <f t="shared" si="156"/>
        <v>2.9993657608369264E-26</v>
      </c>
      <c r="DT70" s="1">
        <f t="shared" si="157"/>
        <v>1.5424652583302884E-27</v>
      </c>
      <c r="DU70" s="1">
        <f t="shared" si="158"/>
        <v>7.2975892385707971E-29</v>
      </c>
      <c r="DV70" s="1">
        <f t="shared" si="159"/>
        <v>3.1670776897709457E-30</v>
      </c>
      <c r="DW70" s="1">
        <f t="shared" si="160"/>
        <v>1.2565676387858582E-31</v>
      </c>
      <c r="DX70" s="1">
        <f t="shared" si="161"/>
        <v>4.539929411255157E-33</v>
      </c>
      <c r="DY70" s="1">
        <f t="shared" si="162"/>
        <v>1.4867590078659532E-34</v>
      </c>
      <c r="DZ70" s="1">
        <f t="shared" si="163"/>
        <v>4.3892258817840147E-36</v>
      </c>
      <c r="EA70" s="1">
        <f t="shared" si="164"/>
        <v>1.1605440856035816E-37</v>
      </c>
      <c r="EB70" s="1">
        <f t="shared" si="165"/>
        <v>2.7267596370991907E-39</v>
      </c>
      <c r="EC70" s="1">
        <f t="shared" si="166"/>
        <v>5.6384635928258548E-41</v>
      </c>
      <c r="ED70" s="1">
        <f t="shared" si="167"/>
        <v>1.0138729209466755E-42</v>
      </c>
      <c r="EE70" s="1">
        <f t="shared" si="168"/>
        <v>1.5611487777153915E-44</v>
      </c>
      <c r="EF70" s="1">
        <f t="shared" si="169"/>
        <v>2.0172081074537819E-46</v>
      </c>
      <c r="EG70" s="1">
        <f t="shared" si="170"/>
        <v>2.1272812082905647E-48</v>
      </c>
      <c r="EH70" s="1">
        <f t="shared" si="171"/>
        <v>1.7582845605243031E-50</v>
      </c>
      <c r="EI70" s="1">
        <f t="shared" si="172"/>
        <v>1.0682195301284742E-52</v>
      </c>
      <c r="EJ70" s="1">
        <f t="shared" si="173"/>
        <v>4.2415751551799843E-55</v>
      </c>
      <c r="EK70" s="1">
        <f t="shared" si="174"/>
        <v>8.2582178444667878E-58</v>
      </c>
      <c r="EL70" s="1">
        <f t="shared" si="175"/>
        <v>0</v>
      </c>
      <c r="EM70" s="1">
        <f t="shared" si="176"/>
        <v>0</v>
      </c>
      <c r="EN70" s="1">
        <f t="shared" si="177"/>
        <v>0</v>
      </c>
      <c r="EO70" s="1">
        <f t="shared" si="178"/>
        <v>0</v>
      </c>
      <c r="EP70" s="1">
        <f t="shared" si="179"/>
        <v>0</v>
      </c>
      <c r="EQ70" s="1">
        <f t="shared" si="180"/>
        <v>0</v>
      </c>
      <c r="ER70" s="1">
        <f t="shared" si="181"/>
        <v>0</v>
      </c>
      <c r="ES70" s="1">
        <f t="shared" si="182"/>
        <v>0</v>
      </c>
      <c r="ET70" s="1">
        <f t="shared" si="183"/>
        <v>0</v>
      </c>
      <c r="EU70" s="1">
        <f t="shared" si="184"/>
        <v>0</v>
      </c>
      <c r="EV70" s="1">
        <f t="shared" si="185"/>
        <v>0</v>
      </c>
      <c r="EW70" s="1">
        <f t="shared" si="186"/>
        <v>0</v>
      </c>
      <c r="EX70" s="1">
        <f t="shared" si="187"/>
        <v>0</v>
      </c>
      <c r="EY70" s="1">
        <f t="shared" si="188"/>
        <v>0</v>
      </c>
      <c r="EZ70" s="1">
        <f t="shared" si="189"/>
        <v>0</v>
      </c>
      <c r="FA70" s="1">
        <f t="shared" si="190"/>
        <v>0</v>
      </c>
      <c r="FB70" s="1">
        <f t="shared" si="191"/>
        <v>0</v>
      </c>
      <c r="FC70" s="1">
        <f t="shared" si="192"/>
        <v>0</v>
      </c>
      <c r="FD70" s="75">
        <f t="shared" si="43"/>
        <v>0</v>
      </c>
    </row>
    <row r="71" spans="7:160" x14ac:dyDescent="0.35">
      <c r="G71" t="str">
        <f t="shared" si="193"/>
        <v>Refd, t=0.28</v>
      </c>
      <c r="H71" s="76">
        <f t="shared" si="194"/>
        <v>0.28000000000000014</v>
      </c>
      <c r="I71" s="1">
        <f t="shared" si="36"/>
        <v>0</v>
      </c>
      <c r="J71" s="22">
        <f t="shared" si="37"/>
        <v>3.343186179310129E-5</v>
      </c>
      <c r="K71" s="1">
        <f t="shared" si="44"/>
        <v>1.0996506047987224E-4</v>
      </c>
      <c r="L71" s="1">
        <f t="shared" si="45"/>
        <v>3.6710308560405344E-4</v>
      </c>
      <c r="M71" s="1">
        <f t="shared" si="46"/>
        <v>1.1319449126349309E-3</v>
      </c>
      <c r="N71" s="1">
        <f t="shared" si="47"/>
        <v>3.1749429380842752E-3</v>
      </c>
      <c r="O71" s="1">
        <f t="shared" si="48"/>
        <v>8.0804735681797683E-3</v>
      </c>
      <c r="P71" s="1">
        <f t="shared" si="49"/>
        <v>1.86616178067152E-2</v>
      </c>
      <c r="Q71" s="1">
        <f t="shared" si="50"/>
        <v>3.9160143301841671E-2</v>
      </c>
      <c r="R71" s="1">
        <f t="shared" si="51"/>
        <v>7.4852423850157723E-2</v>
      </c>
      <c r="S71" s="1">
        <f t="shared" si="52"/>
        <v>0.13080501786598828</v>
      </c>
      <c r="T71" s="1">
        <f t="shared" si="53"/>
        <v>0.20996630502526403</v>
      </c>
      <c r="U71" s="1">
        <f t="shared" si="54"/>
        <v>0.3113233508462156</v>
      </c>
      <c r="V71" s="1">
        <f t="shared" si="55"/>
        <v>0.42908374617004846</v>
      </c>
      <c r="W71" s="1">
        <f t="shared" si="56"/>
        <v>0.55350754480332964</v>
      </c>
      <c r="X71" s="1">
        <f t="shared" si="57"/>
        <v>0.67325130574020564</v>
      </c>
      <c r="Y71" s="1">
        <f t="shared" si="58"/>
        <v>0.77832463393981866</v>
      </c>
      <c r="Z71" s="1">
        <f t="shared" si="59"/>
        <v>0.86244769125068232</v>
      </c>
      <c r="AA71" s="1">
        <f t="shared" si="60"/>
        <v>0.92393234523771905</v>
      </c>
      <c r="AB71" s="1">
        <f t="shared" si="61"/>
        <v>0.96498415898405721</v>
      </c>
      <c r="AC71" s="1">
        <f t="shared" si="62"/>
        <v>0.99004436924883732</v>
      </c>
      <c r="AD71" s="1">
        <f t="shared" si="63"/>
        <v>1.0040466778800758</v>
      </c>
      <c r="AE71" s="1">
        <f t="shared" si="64"/>
        <v>1.011217133956267</v>
      </c>
      <c r="AF71" s="1">
        <f t="shared" si="65"/>
        <v>1.0145874246202842</v>
      </c>
      <c r="AG71" s="1">
        <f t="shared" si="66"/>
        <v>1.0160437145694474</v>
      </c>
      <c r="AH71" s="1">
        <f t="shared" si="67"/>
        <v>1.0166231362135898</v>
      </c>
      <c r="AI71" s="1">
        <f t="shared" si="68"/>
        <v>1.0168357604918399</v>
      </c>
      <c r="AJ71" s="1">
        <f t="shared" si="69"/>
        <v>1.0169078361539647</v>
      </c>
      <c r="AK71" s="1">
        <f t="shared" si="70"/>
        <v>1.0169304397345642</v>
      </c>
      <c r="AL71" s="1">
        <f t="shared" si="71"/>
        <v>1.0169370071365424</v>
      </c>
      <c r="AM71" s="1">
        <f t="shared" si="72"/>
        <v>1.0169387772714351</v>
      </c>
      <c r="AN71" s="1">
        <f t="shared" si="73"/>
        <v>1.0169392204043171</v>
      </c>
      <c r="AO71" s="1">
        <f t="shared" si="74"/>
        <v>1.0169393235479374</v>
      </c>
      <c r="AP71" s="1">
        <f t="shared" si="75"/>
        <v>1.0169393458910518</v>
      </c>
      <c r="AQ71" s="1">
        <f t="shared" si="76"/>
        <v>1.0169393503991759</v>
      </c>
      <c r="AR71" s="1">
        <f t="shared" si="77"/>
        <v>1.0169393512469926</v>
      </c>
      <c r="AS71" s="1">
        <f t="shared" si="78"/>
        <v>1.0169393513956935</v>
      </c>
      <c r="AT71" s="1">
        <f t="shared" si="79"/>
        <v>1.0169393514200284</v>
      </c>
      <c r="AU71" s="1">
        <f t="shared" si="80"/>
        <v>1.0169393514237455</v>
      </c>
      <c r="AV71" s="1">
        <f t="shared" si="81"/>
        <v>1.0169393514242746</v>
      </c>
      <c r="AW71" s="1">
        <f t="shared" si="82"/>
        <v>1.0169393514243452</v>
      </c>
      <c r="AX71" s="1">
        <f t="shared" si="83"/>
        <v>1.0169393514243541</v>
      </c>
      <c r="AY71" s="1">
        <f t="shared" si="84"/>
        <v>1.0169393514243552</v>
      </c>
      <c r="AZ71" s="1">
        <f t="shared" si="85"/>
        <v>1.0169393514243552</v>
      </c>
      <c r="BA71" s="1">
        <f t="shared" si="86"/>
        <v>1.0169393514243552</v>
      </c>
      <c r="BB71" s="1">
        <f t="shared" si="87"/>
        <v>1.0169393514243552</v>
      </c>
      <c r="BC71" s="1">
        <f t="shared" si="88"/>
        <v>1.0169393514243552</v>
      </c>
      <c r="BD71" s="1">
        <f t="shared" si="89"/>
        <v>1.0169393514243552</v>
      </c>
      <c r="BE71" s="1">
        <f t="shared" si="90"/>
        <v>1.0169393514243552</v>
      </c>
      <c r="BF71" s="1">
        <f t="shared" si="91"/>
        <v>1.0169393514243552</v>
      </c>
      <c r="BG71" s="1">
        <f t="shared" si="92"/>
        <v>1.0169393514243552</v>
      </c>
      <c r="BH71" s="1">
        <f t="shared" si="93"/>
        <v>1.016939351424355</v>
      </c>
      <c r="BI71" s="1">
        <f t="shared" si="94"/>
        <v>1.016939351424353</v>
      </c>
      <c r="BJ71" s="1">
        <f t="shared" si="95"/>
        <v>1.0169393514243337</v>
      </c>
      <c r="BK71" s="1">
        <f t="shared" si="96"/>
        <v>1.0169393514241614</v>
      </c>
      <c r="BL71" s="1">
        <f t="shared" si="97"/>
        <v>1.0169393514227272</v>
      </c>
      <c r="BM71" s="1">
        <f t="shared" si="98"/>
        <v>1.0169393514116443</v>
      </c>
      <c r="BN71" s="1">
        <f t="shared" si="99"/>
        <v>1.0169393513321685</v>
      </c>
      <c r="BO71" s="1">
        <f t="shared" si="100"/>
        <v>1.0169393508039286</v>
      </c>
      <c r="BP71" s="1">
        <f t="shared" si="101"/>
        <v>1.0169393475542103</v>
      </c>
      <c r="BQ71" s="1">
        <f t="shared" si="102"/>
        <v>1.0169393290779123</v>
      </c>
      <c r="BR71" s="1">
        <f t="shared" si="103"/>
        <v>1.0169392321590003</v>
      </c>
      <c r="BS71" s="1">
        <f t="shared" si="104"/>
        <v>1.0169387639625518</v>
      </c>
      <c r="BT71" s="1">
        <f t="shared" si="105"/>
        <v>1.0169366851729364</v>
      </c>
      <c r="BU71" s="1">
        <f t="shared" si="106"/>
        <v>1.0169282200403187</v>
      </c>
      <c r="BV71" s="1">
        <f t="shared" si="107"/>
        <v>1.0168966752701281</v>
      </c>
      <c r="BW71" s="1">
        <f t="shared" si="108"/>
        <v>1.0167893531587695</v>
      </c>
      <c r="BX71" s="1">
        <f t="shared" si="109"/>
        <v>1.0164567621851741</v>
      </c>
      <c r="BY71" s="1">
        <f t="shared" si="110"/>
        <v>1.0155200393473469</v>
      </c>
      <c r="BZ71" s="1">
        <f t="shared" si="111"/>
        <v>1.0131273426115142</v>
      </c>
      <c r="CA71" s="1">
        <f t="shared" si="112"/>
        <v>1.0075941855139343</v>
      </c>
      <c r="CB71" s="1">
        <f t="shared" si="113"/>
        <v>0.9960249408008004</v>
      </c>
      <c r="CC71" s="1">
        <f t="shared" si="114"/>
        <v>0.9741677490881272</v>
      </c>
      <c r="CD71" s="1">
        <f t="shared" si="115"/>
        <v>0.93685349451465472</v>
      </c>
      <c r="CE71" s="1">
        <f t="shared" si="116"/>
        <v>0.87924151872527168</v>
      </c>
      <c r="CF71" s="1">
        <f t="shared" si="117"/>
        <v>0.79867462765576125</v>
      </c>
      <c r="CG71" s="1">
        <f t="shared" si="118"/>
        <v>0.69643479174228484</v>
      </c>
      <c r="CH71" s="1">
        <f t="shared" si="119"/>
        <v>0.57847700670841096</v>
      </c>
      <c r="CI71" s="1">
        <f t="shared" si="120"/>
        <v>0.45455100751231303</v>
      </c>
      <c r="CJ71" s="1">
        <f t="shared" si="121"/>
        <v>0.33586674603415895</v>
      </c>
      <c r="CK71" s="1">
        <f t="shared" si="122"/>
        <v>0.23219372447400696</v>
      </c>
      <c r="CL71" s="1">
        <f t="shared" si="123"/>
        <v>0.14957418140194634</v>
      </c>
      <c r="CM71" s="1">
        <f t="shared" si="124"/>
        <v>8.949739046366037E-2</v>
      </c>
      <c r="CN71" s="1">
        <f t="shared" si="125"/>
        <v>4.9626667434934719E-2</v>
      </c>
      <c r="CO71" s="1">
        <f t="shared" si="126"/>
        <v>2.5463415550143892E-2</v>
      </c>
      <c r="CP71" s="1">
        <f t="shared" si="127"/>
        <v>1.2079698603510724E-2</v>
      </c>
      <c r="CQ71" s="1">
        <f t="shared" si="128"/>
        <v>5.2968414536662201E-3</v>
      </c>
      <c r="CR71" s="1">
        <f t="shared" si="129"/>
        <v>2.1471987816066894E-3</v>
      </c>
      <c r="CS71" s="1">
        <f t="shared" si="130"/>
        <v>8.050732007877714E-4</v>
      </c>
      <c r="CT71" s="1">
        <f t="shared" si="131"/>
        <v>2.7939443261426839E-4</v>
      </c>
      <c r="CU71" s="1">
        <f t="shared" si="132"/>
        <v>8.9824255033958672E-5</v>
      </c>
      <c r="CV71" s="1">
        <f t="shared" si="133"/>
        <v>2.6777620790291749E-5</v>
      </c>
      <c r="CW71" s="1">
        <f t="shared" si="134"/>
        <v>7.4092593053297055E-6</v>
      </c>
      <c r="CX71" s="1">
        <f t="shared" si="135"/>
        <v>1.9046730986820063E-6</v>
      </c>
      <c r="CY71" s="1">
        <f t="shared" si="136"/>
        <v>4.5531450366114923E-7</v>
      </c>
      <c r="CZ71" s="1">
        <f t="shared" si="137"/>
        <v>1.0130375342787914E-7</v>
      </c>
      <c r="DA71" s="1">
        <f t="shared" si="138"/>
        <v>2.0994656255365293E-8</v>
      </c>
      <c r="DB71" s="1">
        <f t="shared" si="139"/>
        <v>4.0557495971154323E-9</v>
      </c>
      <c r="DC71" s="1">
        <f t="shared" si="140"/>
        <v>7.3077375944597588E-10</v>
      </c>
      <c r="DD71" s="1">
        <f t="shared" si="141"/>
        <v>1.2287749181898255E-10</v>
      </c>
      <c r="DE71" s="1">
        <f t="shared" si="142"/>
        <v>1.9289605061523633E-11</v>
      </c>
      <c r="DF71" s="1">
        <f t="shared" si="143"/>
        <v>2.827966395463437E-12</v>
      </c>
      <c r="DG71" s="1">
        <f t="shared" si="144"/>
        <v>3.8727209578909363E-13</v>
      </c>
      <c r="DH71" s="1">
        <f t="shared" si="145"/>
        <v>4.9544077303893714E-14</v>
      </c>
      <c r="DI71" s="1">
        <f t="shared" si="146"/>
        <v>5.9209743593953693E-15</v>
      </c>
      <c r="DJ71" s="1">
        <f t="shared" si="147"/>
        <v>6.6093810575069374E-16</v>
      </c>
      <c r="DK71" s="1">
        <f t="shared" si="148"/>
        <v>6.8893877125204247E-17</v>
      </c>
      <c r="DL71" s="1">
        <f t="shared" si="149"/>
        <v>6.7031950315677375E-18</v>
      </c>
      <c r="DM71" s="1">
        <f t="shared" si="150"/>
        <v>6.0846213335687068E-19</v>
      </c>
      <c r="DN71" s="1">
        <f t="shared" si="151"/>
        <v>5.1492122769917598E-20</v>
      </c>
      <c r="DO71" s="1">
        <f t="shared" si="152"/>
        <v>4.059194710165275E-21</v>
      </c>
      <c r="DP71" s="1">
        <f t="shared" si="153"/>
        <v>2.9777798865815328E-22</v>
      </c>
      <c r="DQ71" s="1">
        <f t="shared" si="154"/>
        <v>2.0303885002314076E-23</v>
      </c>
      <c r="DR71" s="1">
        <f t="shared" si="155"/>
        <v>1.2849602273648073E-24</v>
      </c>
      <c r="DS71" s="1">
        <f t="shared" si="156"/>
        <v>7.5355310523188793E-26</v>
      </c>
      <c r="DT71" s="1">
        <f t="shared" si="157"/>
        <v>4.087220607366634E-27</v>
      </c>
      <c r="DU71" s="1">
        <f t="shared" si="158"/>
        <v>2.0458780973427738E-28</v>
      </c>
      <c r="DV71" s="1">
        <f t="shared" si="159"/>
        <v>9.4268760703776144E-30</v>
      </c>
      <c r="DW71" s="1">
        <f t="shared" si="160"/>
        <v>3.986742158130598E-31</v>
      </c>
      <c r="DX71" s="1">
        <f t="shared" si="161"/>
        <v>1.542242866072786E-32</v>
      </c>
      <c r="DY71" s="1">
        <f t="shared" si="162"/>
        <v>5.4356302065298202E-34</v>
      </c>
      <c r="DZ71" s="1">
        <f t="shared" si="163"/>
        <v>1.7373700104890995E-35</v>
      </c>
      <c r="EA71" s="1">
        <f t="shared" si="164"/>
        <v>5.0083974627706039E-37</v>
      </c>
      <c r="EB71" s="1">
        <f t="shared" si="165"/>
        <v>1.2936935902423016E-38</v>
      </c>
      <c r="EC71" s="1">
        <f t="shared" si="166"/>
        <v>2.9707594833393422E-40</v>
      </c>
      <c r="ED71" s="1">
        <f t="shared" si="167"/>
        <v>6.0064343481608592E-42</v>
      </c>
      <c r="EE71" s="1">
        <f t="shared" si="168"/>
        <v>1.0564579405622035E-43</v>
      </c>
      <c r="EF71" s="1">
        <f t="shared" si="169"/>
        <v>1.5918291644138834E-45</v>
      </c>
      <c r="EG71" s="1">
        <f t="shared" si="170"/>
        <v>2.0134959777353342E-47</v>
      </c>
      <c r="EH71" s="1">
        <f t="shared" si="171"/>
        <v>2.0793676955046961E-49</v>
      </c>
      <c r="EI71" s="1">
        <f t="shared" si="172"/>
        <v>1.6836608968863529E-51</v>
      </c>
      <c r="EJ71" s="1">
        <f t="shared" si="173"/>
        <v>1.0023800202812422E-53</v>
      </c>
      <c r="EK71" s="1">
        <f t="shared" si="174"/>
        <v>3.9016445699254026E-56</v>
      </c>
      <c r="EL71" s="1">
        <f t="shared" si="175"/>
        <v>7.4489124957090419E-59</v>
      </c>
      <c r="EM71" s="1">
        <f t="shared" si="176"/>
        <v>0</v>
      </c>
      <c r="EN71" s="1">
        <f t="shared" si="177"/>
        <v>0</v>
      </c>
      <c r="EO71" s="1">
        <f t="shared" si="178"/>
        <v>0</v>
      </c>
      <c r="EP71" s="1">
        <f t="shared" si="179"/>
        <v>0</v>
      </c>
      <c r="EQ71" s="1">
        <f t="shared" si="180"/>
        <v>0</v>
      </c>
      <c r="ER71" s="1">
        <f t="shared" si="181"/>
        <v>0</v>
      </c>
      <c r="ES71" s="1">
        <f t="shared" si="182"/>
        <v>0</v>
      </c>
      <c r="ET71" s="1">
        <f t="shared" si="183"/>
        <v>0</v>
      </c>
      <c r="EU71" s="1">
        <f t="shared" si="184"/>
        <v>0</v>
      </c>
      <c r="EV71" s="1">
        <f t="shared" si="185"/>
        <v>0</v>
      </c>
      <c r="EW71" s="1">
        <f t="shared" si="186"/>
        <v>0</v>
      </c>
      <c r="EX71" s="1">
        <f t="shared" si="187"/>
        <v>0</v>
      </c>
      <c r="EY71" s="1">
        <f t="shared" si="188"/>
        <v>0</v>
      </c>
      <c r="EZ71" s="1">
        <f t="shared" si="189"/>
        <v>0</v>
      </c>
      <c r="FA71" s="1">
        <f t="shared" si="190"/>
        <v>0</v>
      </c>
      <c r="FB71" s="1">
        <f t="shared" si="191"/>
        <v>0</v>
      </c>
      <c r="FC71" s="1">
        <f t="shared" si="192"/>
        <v>0</v>
      </c>
      <c r="FD71" s="75">
        <f t="shared" si="43"/>
        <v>0</v>
      </c>
    </row>
    <row r="72" spans="7:160" x14ac:dyDescent="0.35">
      <c r="G72" t="str">
        <f t="shared" si="193"/>
        <v>Refd, t=0.29</v>
      </c>
      <c r="H72" s="76">
        <f t="shared" si="194"/>
        <v>0.28500000000000014</v>
      </c>
      <c r="I72" s="1">
        <f t="shared" si="36"/>
        <v>0</v>
      </c>
      <c r="J72" s="22">
        <f t="shared" si="37"/>
        <v>3.5274119558194706E-5</v>
      </c>
      <c r="K72" s="1">
        <f t="shared" si="44"/>
        <v>1.1452492078602076E-4</v>
      </c>
      <c r="L72" s="1">
        <f t="shared" si="45"/>
        <v>3.7759144534731972E-4</v>
      </c>
      <c r="M72" s="1">
        <f t="shared" si="46"/>
        <v>1.1518717740452258E-3</v>
      </c>
      <c r="N72" s="1">
        <f t="shared" si="47"/>
        <v>3.2013471164588883E-3</v>
      </c>
      <c r="O72" s="1">
        <f t="shared" si="48"/>
        <v>8.0855487306537421E-3</v>
      </c>
      <c r="P72" s="1">
        <f t="shared" si="49"/>
        <v>1.8559263182159207E-2</v>
      </c>
      <c r="Q72" s="1">
        <f t="shared" si="50"/>
        <v>3.876602175621198E-2</v>
      </c>
      <c r="R72" s="1">
        <f t="shared" si="51"/>
        <v>7.3864725156368882E-2</v>
      </c>
      <c r="S72" s="1">
        <f t="shared" si="52"/>
        <v>0.12884181632023078</v>
      </c>
      <c r="T72" s="1">
        <f t="shared" si="53"/>
        <v>0.20667538667664231</v>
      </c>
      <c r="U72" s="1">
        <f t="shared" si="54"/>
        <v>0.30653470041454389</v>
      </c>
      <c r="V72" s="1">
        <f t="shared" si="55"/>
        <v>0.42293461285885975</v>
      </c>
      <c r="W72" s="1">
        <f t="shared" si="56"/>
        <v>0.54646825556925582</v>
      </c>
      <c r="X72" s="1">
        <f t="shared" si="57"/>
        <v>0.66602301072526859</v>
      </c>
      <c r="Y72" s="1">
        <f t="shared" si="58"/>
        <v>0.77164452841958153</v>
      </c>
      <c r="Z72" s="1">
        <f t="shared" si="59"/>
        <v>0.85688580315842733</v>
      </c>
      <c r="AA72" s="1">
        <f t="shared" si="60"/>
        <v>0.91976642945481524</v>
      </c>
      <c r="AB72" s="1">
        <f t="shared" si="61"/>
        <v>0.96219322672926388</v>
      </c>
      <c r="AC72" s="1">
        <f t="shared" si="62"/>
        <v>0.98839830338719636</v>
      </c>
      <c r="AD72" s="1">
        <f t="shared" si="63"/>
        <v>1.0032307546003469</v>
      </c>
      <c r="AE72" s="1">
        <f t="shared" si="64"/>
        <v>1.0109339723571049</v>
      </c>
      <c r="AF72" s="1">
        <f t="shared" si="65"/>
        <v>1.0146100295316023</v>
      </c>
      <c r="AG72" s="1">
        <f t="shared" si="66"/>
        <v>1.0162244169898609</v>
      </c>
      <c r="AH72" s="1">
        <f t="shared" si="67"/>
        <v>1.016877901246473</v>
      </c>
      <c r="AI72" s="1">
        <f t="shared" si="68"/>
        <v>1.0171221047686116</v>
      </c>
      <c r="AJ72" s="1">
        <f t="shared" si="69"/>
        <v>1.0172064830005909</v>
      </c>
      <c r="AK72" s="1">
        <f t="shared" si="70"/>
        <v>1.0172334799703073</v>
      </c>
      <c r="AL72" s="1">
        <f t="shared" si="71"/>
        <v>1.0172414896143855</v>
      </c>
      <c r="AM72" s="1">
        <f t="shared" si="72"/>
        <v>1.017243696040607</v>
      </c>
      <c r="AN72" s="1">
        <f t="shared" si="73"/>
        <v>1.0172442610567181</v>
      </c>
      <c r="AO72" s="1">
        <f t="shared" si="74"/>
        <v>1.0172443957032242</v>
      </c>
      <c r="AP72" s="1">
        <f t="shared" si="75"/>
        <v>1.017244425592045</v>
      </c>
      <c r="AQ72" s="1">
        <f t="shared" si="76"/>
        <v>1.0172444317774318</v>
      </c>
      <c r="AR72" s="1">
        <f t="shared" si="77"/>
        <v>1.0172444329716464</v>
      </c>
      <c r="AS72" s="1">
        <f t="shared" si="78"/>
        <v>1.0172444331868837</v>
      </c>
      <c r="AT72" s="1">
        <f t="shared" si="79"/>
        <v>1.0172444332231156</v>
      </c>
      <c r="AU72" s="1">
        <f t="shared" si="80"/>
        <v>1.0172444332288137</v>
      </c>
      <c r="AV72" s="1">
        <f t="shared" si="81"/>
        <v>1.0172444332296506</v>
      </c>
      <c r="AW72" s="1">
        <f t="shared" si="82"/>
        <v>1.0172444332297657</v>
      </c>
      <c r="AX72" s="1">
        <f t="shared" si="83"/>
        <v>1.0172444332297805</v>
      </c>
      <c r="AY72" s="1">
        <f t="shared" si="84"/>
        <v>1.0172444332297825</v>
      </c>
      <c r="AZ72" s="1">
        <f t="shared" si="85"/>
        <v>1.0172444332297825</v>
      </c>
      <c r="BA72" s="1">
        <f t="shared" si="86"/>
        <v>1.0172444332297825</v>
      </c>
      <c r="BB72" s="1">
        <f t="shared" si="87"/>
        <v>1.0172444332297825</v>
      </c>
      <c r="BC72" s="1">
        <f t="shared" si="88"/>
        <v>1.0172444332297825</v>
      </c>
      <c r="BD72" s="1">
        <f t="shared" si="89"/>
        <v>1.0172444332297825</v>
      </c>
      <c r="BE72" s="1">
        <f t="shared" si="90"/>
        <v>1.0172444332297825</v>
      </c>
      <c r="BF72" s="1">
        <f t="shared" si="91"/>
        <v>1.0172444332297825</v>
      </c>
      <c r="BG72" s="1">
        <f t="shared" si="92"/>
        <v>1.0172444332297825</v>
      </c>
      <c r="BH72" s="1">
        <f t="shared" si="93"/>
        <v>1.0172444332297821</v>
      </c>
      <c r="BI72" s="1">
        <f t="shared" si="94"/>
        <v>1.0172444332297794</v>
      </c>
      <c r="BJ72" s="1">
        <f t="shared" si="95"/>
        <v>1.017244433229753</v>
      </c>
      <c r="BK72" s="1">
        <f t="shared" si="96"/>
        <v>1.0172444332295227</v>
      </c>
      <c r="BL72" s="1">
        <f t="shared" si="97"/>
        <v>1.0172444332276547</v>
      </c>
      <c r="BM72" s="1">
        <f t="shared" si="98"/>
        <v>1.0172444332135542</v>
      </c>
      <c r="BN72" s="1">
        <f t="shared" si="99"/>
        <v>1.0172444331147144</v>
      </c>
      <c r="BO72" s="1">
        <f t="shared" si="100"/>
        <v>1.0172444324720014</v>
      </c>
      <c r="BP72" s="1">
        <f t="shared" si="101"/>
        <v>1.0172444286003428</v>
      </c>
      <c r="BQ72" s="1">
        <f t="shared" si="102"/>
        <v>1.0172444070272972</v>
      </c>
      <c r="BR72" s="1">
        <f t="shared" si="103"/>
        <v>1.0172442960236381</v>
      </c>
      <c r="BS72" s="1">
        <f t="shared" si="104"/>
        <v>1.0172437695371281</v>
      </c>
      <c r="BT72" s="1">
        <f t="shared" si="105"/>
        <v>1.0172414722604686</v>
      </c>
      <c r="BU72" s="1">
        <f t="shared" si="106"/>
        <v>1.0172322696071123</v>
      </c>
      <c r="BV72" s="1">
        <f t="shared" si="107"/>
        <v>1.0171984988714826</v>
      </c>
      <c r="BW72" s="1">
        <f t="shared" si="108"/>
        <v>1.0170852268070625</v>
      </c>
      <c r="BX72" s="1">
        <f t="shared" si="109"/>
        <v>1.0167387413638751</v>
      </c>
      <c r="BY72" s="1">
        <f t="shared" si="110"/>
        <v>1.015774280463295</v>
      </c>
      <c r="BZ72" s="1">
        <f t="shared" si="111"/>
        <v>1.0133361459176948</v>
      </c>
      <c r="CA72" s="1">
        <f t="shared" si="112"/>
        <v>1.0077479035692176</v>
      </c>
      <c r="CB72" s="1">
        <f t="shared" si="113"/>
        <v>0.9961492494546238</v>
      </c>
      <c r="CC72" s="1">
        <f t="shared" si="114"/>
        <v>0.97436280473144066</v>
      </c>
      <c r="CD72" s="1">
        <f t="shared" si="115"/>
        <v>0.93732467469233471</v>
      </c>
      <c r="CE72" s="1">
        <f t="shared" si="116"/>
        <v>0.88028912033848061</v>
      </c>
      <c r="CF72" s="1">
        <f t="shared" si="117"/>
        <v>0.80062010562113206</v>
      </c>
      <c r="CG72" s="1">
        <f t="shared" si="118"/>
        <v>0.69949729797518345</v>
      </c>
      <c r="CH72" s="1">
        <f t="shared" si="119"/>
        <v>0.58265354216424359</v>
      </c>
      <c r="CI72" s="1">
        <f t="shared" si="120"/>
        <v>0.45956506850222045</v>
      </c>
      <c r="CJ72" s="1">
        <f t="shared" si="121"/>
        <v>0.34122199257777641</v>
      </c>
      <c r="CK72" s="1">
        <f t="shared" si="122"/>
        <v>0.2373164779870103</v>
      </c>
      <c r="CL72" s="1">
        <f t="shared" si="123"/>
        <v>0.15398199632061441</v>
      </c>
      <c r="CM72" s="1">
        <f t="shared" si="124"/>
        <v>9.2918807629421146E-2</v>
      </c>
      <c r="CN72" s="1">
        <f t="shared" si="125"/>
        <v>5.2027929994866509E-2</v>
      </c>
      <c r="CO72" s="1">
        <f t="shared" si="126"/>
        <v>2.6990359115311044E-2</v>
      </c>
      <c r="CP72" s="1">
        <f t="shared" si="127"/>
        <v>1.2961272257541106E-2</v>
      </c>
      <c r="CQ72" s="1">
        <f t="shared" si="128"/>
        <v>5.7599508398521538E-3</v>
      </c>
      <c r="CR72" s="1">
        <f t="shared" si="129"/>
        <v>2.369052226827519E-3</v>
      </c>
      <c r="CS72" s="1">
        <f t="shared" si="130"/>
        <v>9.0221089965983651E-4</v>
      </c>
      <c r="CT72" s="1">
        <f t="shared" si="131"/>
        <v>3.1835468495353516E-4</v>
      </c>
      <c r="CU72" s="1">
        <f t="shared" si="132"/>
        <v>1.0416969869913295E-4</v>
      </c>
      <c r="CV72" s="1">
        <f t="shared" si="133"/>
        <v>3.1636858072524859E-5</v>
      </c>
      <c r="CW72" s="1">
        <f t="shared" si="134"/>
        <v>8.9264311122132744E-6</v>
      </c>
      <c r="CX72" s="1">
        <f t="shared" si="135"/>
        <v>2.3420992115395356E-6</v>
      </c>
      <c r="CY72" s="1">
        <f t="shared" si="136"/>
        <v>5.7196990197404836E-7</v>
      </c>
      <c r="CZ72" s="1">
        <f t="shared" si="137"/>
        <v>1.3012391600794408E-7</v>
      </c>
      <c r="DA72" s="1">
        <f t="shared" si="138"/>
        <v>2.759968511771881E-8</v>
      </c>
      <c r="DB72" s="1">
        <f t="shared" si="139"/>
        <v>5.4616986082016896E-9</v>
      </c>
      <c r="DC72" s="1">
        <f t="shared" si="140"/>
        <v>1.0090310467638927E-9</v>
      </c>
      <c r="DD72" s="1">
        <f t="shared" si="141"/>
        <v>1.741291949151595E-10</v>
      </c>
      <c r="DE72" s="1">
        <f t="shared" si="142"/>
        <v>2.8081772854720396E-11</v>
      </c>
      <c r="DF72" s="1">
        <f t="shared" si="143"/>
        <v>4.23365922503401E-12</v>
      </c>
      <c r="DG72" s="1">
        <f t="shared" si="144"/>
        <v>5.9683449213485833E-13</v>
      </c>
      <c r="DH72" s="1">
        <f t="shared" si="145"/>
        <v>7.8686651789915891E-14</v>
      </c>
      <c r="DI72" s="1">
        <f t="shared" si="146"/>
        <v>9.7022566568664155E-15</v>
      </c>
      <c r="DJ72" s="1">
        <f t="shared" si="147"/>
        <v>1.1187569014943501E-15</v>
      </c>
      <c r="DK72" s="1">
        <f t="shared" si="148"/>
        <v>1.2061634788632354E-16</v>
      </c>
      <c r="DL72" s="1">
        <f t="shared" si="149"/>
        <v>1.2154792067161575E-17</v>
      </c>
      <c r="DM72" s="1">
        <f t="shared" si="150"/>
        <v>1.1443734130829325E-18</v>
      </c>
      <c r="DN72" s="1">
        <f t="shared" si="151"/>
        <v>1.0060418262304019E-19</v>
      </c>
      <c r="DO72" s="1">
        <f t="shared" si="152"/>
        <v>8.2523719693939039E-21</v>
      </c>
      <c r="DP72" s="1">
        <f t="shared" si="153"/>
        <v>6.310661365070048E-22</v>
      </c>
      <c r="DQ72" s="1">
        <f t="shared" si="154"/>
        <v>4.4941719569120746E-23</v>
      </c>
      <c r="DR72" s="1">
        <f t="shared" si="155"/>
        <v>2.9769264552757416E-24</v>
      </c>
      <c r="DS72" s="1">
        <f t="shared" si="156"/>
        <v>1.8314956579510666E-25</v>
      </c>
      <c r="DT72" s="1">
        <f t="shared" si="157"/>
        <v>1.0448145271087945E-26</v>
      </c>
      <c r="DU72" s="1">
        <f t="shared" si="158"/>
        <v>5.516095311286518E-28</v>
      </c>
      <c r="DV72" s="1">
        <f t="shared" si="159"/>
        <v>2.6891751555200008E-29</v>
      </c>
      <c r="DW72" s="1">
        <f t="shared" si="160"/>
        <v>1.2075049335420838E-30</v>
      </c>
      <c r="DX72" s="1">
        <f t="shared" si="161"/>
        <v>4.9791664309807221E-32</v>
      </c>
      <c r="DY72" s="1">
        <f t="shared" si="162"/>
        <v>1.8790326844948074E-33</v>
      </c>
      <c r="DZ72" s="1">
        <f t="shared" si="163"/>
        <v>6.463844427190728E-35</v>
      </c>
      <c r="EA72" s="1">
        <f t="shared" si="164"/>
        <v>2.0174384601910453E-36</v>
      </c>
      <c r="EB72" s="1">
        <f t="shared" si="165"/>
        <v>5.6816306280690582E-38</v>
      </c>
      <c r="EC72" s="1">
        <f t="shared" si="166"/>
        <v>1.4343768812558655E-39</v>
      </c>
      <c r="ED72" s="1">
        <f t="shared" si="167"/>
        <v>3.2206310643670291E-41</v>
      </c>
      <c r="EE72" s="1">
        <f t="shared" si="168"/>
        <v>6.3695512517544002E-43</v>
      </c>
      <c r="EF72" s="1">
        <f t="shared" si="169"/>
        <v>1.0963097429976624E-44</v>
      </c>
      <c r="EG72" s="1">
        <f t="shared" si="170"/>
        <v>1.6170763818483898E-46</v>
      </c>
      <c r="EH72" s="1">
        <f t="shared" si="171"/>
        <v>2.0030691866047093E-48</v>
      </c>
      <c r="EI72" s="1">
        <f t="shared" si="172"/>
        <v>2.0264692516383234E-50</v>
      </c>
      <c r="EJ72" s="1">
        <f t="shared" si="173"/>
        <v>1.607955244040507E-52</v>
      </c>
      <c r="EK72" s="1">
        <f t="shared" si="174"/>
        <v>9.384352145192525E-55</v>
      </c>
      <c r="EL72" s="1">
        <f t="shared" si="175"/>
        <v>3.5818654404054125E-57</v>
      </c>
      <c r="EM72" s="1">
        <f t="shared" si="176"/>
        <v>6.7077457023859908E-60</v>
      </c>
      <c r="EN72" s="1">
        <f t="shared" si="177"/>
        <v>0</v>
      </c>
      <c r="EO72" s="1">
        <f t="shared" si="178"/>
        <v>0</v>
      </c>
      <c r="EP72" s="1">
        <f t="shared" si="179"/>
        <v>0</v>
      </c>
      <c r="EQ72" s="1">
        <f t="shared" si="180"/>
        <v>0</v>
      </c>
      <c r="ER72" s="1">
        <f t="shared" si="181"/>
        <v>0</v>
      </c>
      <c r="ES72" s="1">
        <f t="shared" si="182"/>
        <v>0</v>
      </c>
      <c r="ET72" s="1">
        <f t="shared" si="183"/>
        <v>0</v>
      </c>
      <c r="EU72" s="1">
        <f t="shared" si="184"/>
        <v>0</v>
      </c>
      <c r="EV72" s="1">
        <f t="shared" si="185"/>
        <v>0</v>
      </c>
      <c r="EW72" s="1">
        <f t="shared" si="186"/>
        <v>0</v>
      </c>
      <c r="EX72" s="1">
        <f t="shared" si="187"/>
        <v>0</v>
      </c>
      <c r="EY72" s="1">
        <f t="shared" si="188"/>
        <v>0</v>
      </c>
      <c r="EZ72" s="1">
        <f t="shared" si="189"/>
        <v>0</v>
      </c>
      <c r="FA72" s="1">
        <f t="shared" si="190"/>
        <v>0</v>
      </c>
      <c r="FB72" s="1">
        <f t="shared" si="191"/>
        <v>0</v>
      </c>
      <c r="FC72" s="1">
        <f t="shared" si="192"/>
        <v>0</v>
      </c>
      <c r="FD72" s="75">
        <f t="shared" si="43"/>
        <v>0</v>
      </c>
    </row>
    <row r="73" spans="7:160" x14ac:dyDescent="0.35">
      <c r="G73" t="str">
        <f t="shared" si="193"/>
        <v>Refd, t=0.29</v>
      </c>
      <c r="H73" s="76">
        <f t="shared" si="194"/>
        <v>0.29000000000000015</v>
      </c>
      <c r="I73" s="1">
        <f t="shared" si="36"/>
        <v>0</v>
      </c>
      <c r="J73" s="22">
        <f t="shared" si="37"/>
        <v>3.714268230214596E-5</v>
      </c>
      <c r="K73" s="1">
        <f t="shared" si="44"/>
        <v>1.1908582393281323E-4</v>
      </c>
      <c r="L73" s="1">
        <f t="shared" si="45"/>
        <v>3.8790876761935877E-4</v>
      </c>
      <c r="M73" s="1">
        <f t="shared" si="46"/>
        <v>1.1710983778947151E-3</v>
      </c>
      <c r="N73" s="1">
        <f t="shared" si="47"/>
        <v>3.2259681500541606E-3</v>
      </c>
      <c r="O73" s="1">
        <f t="shared" si="48"/>
        <v>8.0874874345037776E-3</v>
      </c>
      <c r="P73" s="1">
        <f t="shared" si="49"/>
        <v>1.8453703739660005E-2</v>
      </c>
      <c r="Q73" s="1">
        <f t="shared" si="50"/>
        <v>3.8373178830183825E-2</v>
      </c>
      <c r="R73" s="1">
        <f t="shared" si="51"/>
        <v>7.289121927524303E-2</v>
      </c>
      <c r="S73" s="1">
        <f t="shared" si="52"/>
        <v>0.12691563678352849</v>
      </c>
      <c r="T73" s="1">
        <f t="shared" si="53"/>
        <v>0.2034501804635373</v>
      </c>
      <c r="U73" s="1">
        <f t="shared" si="54"/>
        <v>0.30183641964578223</v>
      </c>
      <c r="V73" s="1">
        <f t="shared" si="55"/>
        <v>0.41688459545504752</v>
      </c>
      <c r="W73" s="1">
        <f t="shared" si="56"/>
        <v>0.53951318869469667</v>
      </c>
      <c r="X73" s="1">
        <f t="shared" si="57"/>
        <v>0.65884158384668023</v>
      </c>
      <c r="Y73" s="1">
        <f t="shared" si="58"/>
        <v>0.76496194604286072</v>
      </c>
      <c r="Z73" s="1">
        <f t="shared" si="59"/>
        <v>0.85127528464935021</v>
      </c>
      <c r="AA73" s="1">
        <f t="shared" si="60"/>
        <v>0.91552172830446821</v>
      </c>
      <c r="AB73" s="1">
        <f t="shared" si="61"/>
        <v>0.95931442765110608</v>
      </c>
      <c r="AC73" s="1">
        <f t="shared" si="62"/>
        <v>0.98667306882861205</v>
      </c>
      <c r="AD73" s="1">
        <f t="shared" si="63"/>
        <v>1.0023540775706916</v>
      </c>
      <c r="AE73" s="1">
        <f t="shared" si="64"/>
        <v>1.0106100975789032</v>
      </c>
      <c r="AF73" s="1">
        <f t="shared" si="65"/>
        <v>1.0146084662495867</v>
      </c>
      <c r="AG73" s="1">
        <f t="shared" si="66"/>
        <v>1.0163922980874347</v>
      </c>
      <c r="AH73" s="1">
        <f t="shared" si="67"/>
        <v>1.0171265598312582</v>
      </c>
      <c r="AI73" s="1">
        <f t="shared" si="68"/>
        <v>1.0174058427625188</v>
      </c>
      <c r="AJ73" s="1">
        <f t="shared" si="69"/>
        <v>1.0175041516012913</v>
      </c>
      <c r="AK73" s="1">
        <f t="shared" si="70"/>
        <v>1.0175362238080661</v>
      </c>
      <c r="AL73" s="1">
        <f t="shared" si="71"/>
        <v>1.0175459345601916</v>
      </c>
      <c r="AM73" s="1">
        <f t="shared" si="72"/>
        <v>1.0175486668338669</v>
      </c>
      <c r="AN73" s="1">
        <f t="shared" si="73"/>
        <v>1.0175493820842669</v>
      </c>
      <c r="AO73" s="1">
        <f t="shared" si="74"/>
        <v>1.0175495564748329</v>
      </c>
      <c r="AP73" s="1">
        <f t="shared" si="75"/>
        <v>1.0175495961153056</v>
      </c>
      <c r="AQ73" s="1">
        <f t="shared" si="76"/>
        <v>1.0175496045229915</v>
      </c>
      <c r="AR73" s="1">
        <f t="shared" si="77"/>
        <v>1.0175496061881566</v>
      </c>
      <c r="AS73" s="1">
        <f t="shared" si="78"/>
        <v>1.017549606496301</v>
      </c>
      <c r="AT73" s="1">
        <f t="shared" si="79"/>
        <v>1.0175496065496095</v>
      </c>
      <c r="AU73" s="1">
        <f t="shared" si="80"/>
        <v>1.0175496065582339</v>
      </c>
      <c r="AV73" s="1">
        <f t="shared" si="81"/>
        <v>1.0175496065595384</v>
      </c>
      <c r="AW73" s="1">
        <f t="shared" si="82"/>
        <v>1.0175496065597232</v>
      </c>
      <c r="AX73" s="1">
        <f t="shared" si="83"/>
        <v>1.017549606559748</v>
      </c>
      <c r="AY73" s="1">
        <f t="shared" si="84"/>
        <v>1.0175496065597514</v>
      </c>
      <c r="AZ73" s="1">
        <f t="shared" si="85"/>
        <v>1.0175496065597516</v>
      </c>
      <c r="BA73" s="1">
        <f t="shared" si="86"/>
        <v>1.0175496065597516</v>
      </c>
      <c r="BB73" s="1">
        <f t="shared" si="87"/>
        <v>1.0175496065597516</v>
      </c>
      <c r="BC73" s="1">
        <f t="shared" si="88"/>
        <v>1.0175496065597516</v>
      </c>
      <c r="BD73" s="1">
        <f t="shared" si="89"/>
        <v>1.0175496065597516</v>
      </c>
      <c r="BE73" s="1">
        <f t="shared" si="90"/>
        <v>1.0175496065597516</v>
      </c>
      <c r="BF73" s="1">
        <f t="shared" si="91"/>
        <v>1.0175496065597516</v>
      </c>
      <c r="BG73" s="1">
        <f t="shared" si="92"/>
        <v>1.0175496065597516</v>
      </c>
      <c r="BH73" s="1">
        <f t="shared" si="93"/>
        <v>1.0175496065597509</v>
      </c>
      <c r="BI73" s="1">
        <f t="shared" si="94"/>
        <v>1.0175496065597471</v>
      </c>
      <c r="BJ73" s="1">
        <f t="shared" si="95"/>
        <v>1.0175496065597114</v>
      </c>
      <c r="BK73" s="1">
        <f t="shared" si="96"/>
        <v>1.0175496065594065</v>
      </c>
      <c r="BL73" s="1">
        <f t="shared" si="97"/>
        <v>1.017549606556992</v>
      </c>
      <c r="BM73" s="1">
        <f t="shared" si="98"/>
        <v>1.0175496065391807</v>
      </c>
      <c r="BN73" s="1">
        <f t="shared" si="99"/>
        <v>1.0175496064170599</v>
      </c>
      <c r="BO73" s="1">
        <f t="shared" si="100"/>
        <v>1.0175496056396798</v>
      </c>
      <c r="BP73" s="1">
        <f t="shared" si="101"/>
        <v>1.0175496010515481</v>
      </c>
      <c r="BQ73" s="1">
        <f t="shared" si="102"/>
        <v>1.0175495759823032</v>
      </c>
      <c r="BR73" s="1">
        <f t="shared" si="103"/>
        <v>1.0175494493821378</v>
      </c>
      <c r="BS73" s="1">
        <f t="shared" si="104"/>
        <v>1.0175488595356479</v>
      </c>
      <c r="BT73" s="1">
        <f t="shared" si="105"/>
        <v>1.0175463289401643</v>
      </c>
      <c r="BU73" s="1">
        <f t="shared" si="106"/>
        <v>1.017536351878946</v>
      </c>
      <c r="BV73" s="1">
        <f t="shared" si="107"/>
        <v>1.0175002809971523</v>
      </c>
      <c r="BW73" s="1">
        <f t="shared" si="108"/>
        <v>1.0173809534215159</v>
      </c>
      <c r="BX73" s="1">
        <f t="shared" si="109"/>
        <v>1.0170205303020676</v>
      </c>
      <c r="BY73" s="1">
        <f t="shared" si="110"/>
        <v>1.016028634914802</v>
      </c>
      <c r="BZ73" s="1">
        <f t="shared" si="111"/>
        <v>1.0135462221633906</v>
      </c>
      <c r="CA73" s="1">
        <f t="shared" si="112"/>
        <v>1.0079053777163811</v>
      </c>
      <c r="CB73" s="1">
        <f t="shared" si="113"/>
        <v>0.99628081244140132</v>
      </c>
      <c r="CC73" s="1">
        <f t="shared" si="114"/>
        <v>0.9745676785497307</v>
      </c>
      <c r="CD73" s="1">
        <f t="shared" si="115"/>
        <v>0.93780373755675439</v>
      </c>
      <c r="CE73" s="1">
        <f t="shared" si="116"/>
        <v>0.88133480193410141</v>
      </c>
      <c r="CF73" s="1">
        <f t="shared" si="117"/>
        <v>0.80254578524004982</v>
      </c>
      <c r="CG73" s="1">
        <f t="shared" si="118"/>
        <v>0.70251881781282188</v>
      </c>
      <c r="CH73" s="1">
        <f t="shared" si="119"/>
        <v>0.58677303699595396</v>
      </c>
      <c r="CI73" s="1">
        <f t="shared" si="120"/>
        <v>0.46451923047025911</v>
      </c>
      <c r="CJ73" s="1">
        <f t="shared" si="121"/>
        <v>0.34653092746148373</v>
      </c>
      <c r="CK73" s="1">
        <f t="shared" si="122"/>
        <v>0.24241926132417357</v>
      </c>
      <c r="CL73" s="1">
        <f t="shared" si="123"/>
        <v>0.15839989294565973</v>
      </c>
      <c r="CM73" s="1">
        <f t="shared" si="124"/>
        <v>9.6374214608510478E-2</v>
      </c>
      <c r="CN73" s="1">
        <f t="shared" si="125"/>
        <v>5.4474980817332708E-2</v>
      </c>
      <c r="CO73" s="1">
        <f t="shared" si="126"/>
        <v>2.8562650425049876E-2</v>
      </c>
      <c r="CP73" s="1">
        <f t="shared" si="127"/>
        <v>1.3879710780205176E-2</v>
      </c>
      <c r="CQ73" s="1">
        <f t="shared" si="128"/>
        <v>6.2487198102151101E-3</v>
      </c>
      <c r="CR73" s="1">
        <f t="shared" si="129"/>
        <v>2.6065348521423369E-3</v>
      </c>
      <c r="CS73" s="1">
        <f t="shared" si="130"/>
        <v>1.007792116829203E-3</v>
      </c>
      <c r="CT73" s="1">
        <f t="shared" si="131"/>
        <v>3.6139885406337479E-4</v>
      </c>
      <c r="CU73" s="1">
        <f t="shared" si="132"/>
        <v>1.2029609315044103E-4</v>
      </c>
      <c r="CV73" s="1">
        <f t="shared" si="133"/>
        <v>3.7200249574390467E-5</v>
      </c>
      <c r="CW73" s="1">
        <f t="shared" si="134"/>
        <v>1.0697178303909975E-5</v>
      </c>
      <c r="CX73" s="1">
        <f t="shared" si="135"/>
        <v>2.8630148008010978E-6</v>
      </c>
      <c r="CY73" s="1">
        <f t="shared" si="136"/>
        <v>7.138400854279782E-7</v>
      </c>
      <c r="CZ73" s="1">
        <f t="shared" si="137"/>
        <v>1.659488014021989E-7</v>
      </c>
      <c r="DA73" s="1">
        <f t="shared" si="138"/>
        <v>3.5998973799780293E-8</v>
      </c>
      <c r="DB73" s="1">
        <f t="shared" si="139"/>
        <v>7.2923089370031762E-9</v>
      </c>
      <c r="DC73" s="1">
        <f t="shared" si="140"/>
        <v>1.3803227250025466E-9</v>
      </c>
      <c r="DD73" s="1">
        <f t="shared" si="141"/>
        <v>2.4427640483419885E-10</v>
      </c>
      <c r="DE73" s="1">
        <f t="shared" si="142"/>
        <v>4.0436482209697978E-11</v>
      </c>
      <c r="DF73" s="1">
        <f t="shared" si="143"/>
        <v>6.2635609862733467E-12</v>
      </c>
      <c r="DG73" s="1">
        <f t="shared" si="144"/>
        <v>9.0813131442345861E-13</v>
      </c>
      <c r="DH73" s="1">
        <f t="shared" si="145"/>
        <v>1.2326382960466078E-13</v>
      </c>
      <c r="DI73" s="1">
        <f t="shared" si="146"/>
        <v>1.5664564309740894E-14</v>
      </c>
      <c r="DJ73" s="1">
        <f t="shared" si="147"/>
        <v>1.8637471640721932E-15</v>
      </c>
      <c r="DK73" s="1">
        <f t="shared" si="148"/>
        <v>2.0757966343976314E-16</v>
      </c>
      <c r="DL73" s="1">
        <f t="shared" si="149"/>
        <v>2.1637432755262963E-17</v>
      </c>
      <c r="DM73" s="1">
        <f t="shared" si="150"/>
        <v>2.1100480346011006E-18</v>
      </c>
      <c r="DN73" s="1">
        <f t="shared" si="151"/>
        <v>1.9241237505809557E-19</v>
      </c>
      <c r="DO73" s="1">
        <f t="shared" si="152"/>
        <v>1.6396777910811712E-20</v>
      </c>
      <c r="DP73" s="1">
        <f t="shared" si="153"/>
        <v>1.304782359333972E-21</v>
      </c>
      <c r="DQ73" s="1">
        <f t="shared" si="154"/>
        <v>9.6866668226138111E-23</v>
      </c>
      <c r="DR73" s="1">
        <f t="shared" si="155"/>
        <v>6.7018948886719499E-24</v>
      </c>
      <c r="DS73" s="1">
        <f t="shared" si="156"/>
        <v>4.3157718491385659E-25</v>
      </c>
      <c r="DT73" s="1">
        <f t="shared" si="157"/>
        <v>2.5829699652838345E-26</v>
      </c>
      <c r="DU73" s="1">
        <f t="shared" si="158"/>
        <v>1.4343127255259639E-27</v>
      </c>
      <c r="DV73" s="1">
        <f t="shared" si="159"/>
        <v>7.3753714609875212E-29</v>
      </c>
      <c r="DW73" s="1">
        <f t="shared" si="160"/>
        <v>3.5039985968673954E-30</v>
      </c>
      <c r="DX73" s="1">
        <f t="shared" si="161"/>
        <v>1.5341266450346183E-31</v>
      </c>
      <c r="DY73" s="1">
        <f t="shared" si="162"/>
        <v>6.1713665902375372E-33</v>
      </c>
      <c r="DZ73" s="1">
        <f t="shared" si="163"/>
        <v>2.2731448435962719E-34</v>
      </c>
      <c r="EA73" s="1">
        <f t="shared" si="164"/>
        <v>7.6358725824231609E-36</v>
      </c>
      <c r="EB73" s="1">
        <f t="shared" si="165"/>
        <v>2.3283150961876298E-37</v>
      </c>
      <c r="EC73" s="1">
        <f t="shared" si="166"/>
        <v>6.408833929694493E-39</v>
      </c>
      <c r="ED73" s="1">
        <f t="shared" si="167"/>
        <v>1.582039694989215E-40</v>
      </c>
      <c r="EE73" s="1">
        <f t="shared" si="168"/>
        <v>3.4747190520639846E-42</v>
      </c>
      <c r="EF73" s="1">
        <f t="shared" si="169"/>
        <v>6.7248424121694091E-44</v>
      </c>
      <c r="EG73" s="1">
        <f t="shared" si="170"/>
        <v>1.1330909958650794E-45</v>
      </c>
      <c r="EH73" s="1">
        <f t="shared" si="171"/>
        <v>1.6367337480735334E-47</v>
      </c>
      <c r="EI73" s="1">
        <f t="shared" si="172"/>
        <v>1.9861477847230229E-49</v>
      </c>
      <c r="EJ73" s="1">
        <f t="shared" si="173"/>
        <v>1.9691123945734368E-51</v>
      </c>
      <c r="EK73" s="1">
        <f t="shared" si="174"/>
        <v>1.5316551989592068E-53</v>
      </c>
      <c r="EL73" s="1">
        <f t="shared" si="175"/>
        <v>8.7656629806205043E-56</v>
      </c>
      <c r="EM73" s="1">
        <f t="shared" si="176"/>
        <v>3.2818249546036693E-58</v>
      </c>
      <c r="EN73" s="1">
        <f t="shared" si="177"/>
        <v>6.0302633864450049E-61</v>
      </c>
      <c r="EO73" s="1">
        <f t="shared" si="178"/>
        <v>0</v>
      </c>
      <c r="EP73" s="1">
        <f t="shared" si="179"/>
        <v>0</v>
      </c>
      <c r="EQ73" s="1">
        <f t="shared" si="180"/>
        <v>0</v>
      </c>
      <c r="ER73" s="1">
        <f t="shared" si="181"/>
        <v>0</v>
      </c>
      <c r="ES73" s="1">
        <f t="shared" si="182"/>
        <v>0</v>
      </c>
      <c r="ET73" s="1">
        <f t="shared" si="183"/>
        <v>0</v>
      </c>
      <c r="EU73" s="1">
        <f t="shared" si="184"/>
        <v>0</v>
      </c>
      <c r="EV73" s="1">
        <f t="shared" si="185"/>
        <v>0</v>
      </c>
      <c r="EW73" s="1">
        <f t="shared" si="186"/>
        <v>0</v>
      </c>
      <c r="EX73" s="1">
        <f t="shared" si="187"/>
        <v>0</v>
      </c>
      <c r="EY73" s="1">
        <f t="shared" si="188"/>
        <v>0</v>
      </c>
      <c r="EZ73" s="1">
        <f t="shared" si="189"/>
        <v>0</v>
      </c>
      <c r="FA73" s="1">
        <f t="shared" si="190"/>
        <v>0</v>
      </c>
      <c r="FB73" s="1">
        <f t="shared" si="191"/>
        <v>0</v>
      </c>
      <c r="FC73" s="1">
        <f t="shared" si="192"/>
        <v>0</v>
      </c>
      <c r="FD73" s="75">
        <f t="shared" si="43"/>
        <v>0</v>
      </c>
    </row>
    <row r="74" spans="7:160" x14ac:dyDescent="0.35">
      <c r="G74" t="str">
        <f t="shared" si="193"/>
        <v>Refd, t=0.3</v>
      </c>
      <c r="H74" s="76">
        <f t="shared" si="194"/>
        <v>0.29500000000000015</v>
      </c>
      <c r="I74" s="1">
        <f t="shared" si="36"/>
        <v>0</v>
      </c>
      <c r="J74" s="22">
        <f t="shared" si="37"/>
        <v>3.9034712721485812E-5</v>
      </c>
      <c r="K74" s="1">
        <f t="shared" si="44"/>
        <v>1.2364188963929752E-4</v>
      </c>
      <c r="L74" s="1">
        <f t="shared" si="45"/>
        <v>3.9804717916562229E-4</v>
      </c>
      <c r="M74" s="1">
        <f t="shared" si="46"/>
        <v>1.1896276960736861E-3</v>
      </c>
      <c r="N74" s="1">
        <f t="shared" si="47"/>
        <v>3.2488552911107515E-3</v>
      </c>
      <c r="O74" s="1">
        <f t="shared" si="48"/>
        <v>8.0864331088404615E-3</v>
      </c>
      <c r="P74" s="1">
        <f t="shared" si="49"/>
        <v>1.8345174855260601E-2</v>
      </c>
      <c r="Q74" s="1">
        <f t="shared" si="50"/>
        <v>3.7981787643507334E-2</v>
      </c>
      <c r="R74" s="1">
        <f t="shared" si="51"/>
        <v>7.1931677679653624E-2</v>
      </c>
      <c r="S74" s="1">
        <f t="shared" si="52"/>
        <v>0.12502548751180878</v>
      </c>
      <c r="T74" s="1">
        <f t="shared" si="53"/>
        <v>0.20028886678215838</v>
      </c>
      <c r="U74" s="1">
        <f t="shared" si="54"/>
        <v>0.29722631706319963</v>
      </c>
      <c r="V74" s="1">
        <f t="shared" si="55"/>
        <v>0.41093200362992127</v>
      </c>
      <c r="W74" s="1">
        <f t="shared" si="56"/>
        <v>0.53264203253917919</v>
      </c>
      <c r="X74" s="1">
        <f t="shared" si="57"/>
        <v>0.65170849140968568</v>
      </c>
      <c r="Y74" s="1">
        <f t="shared" si="58"/>
        <v>0.75827978454301526</v>
      </c>
      <c r="Z74" s="1">
        <f t="shared" si="59"/>
        <v>0.84561950261476326</v>
      </c>
      <c r="AA74" s="1">
        <f t="shared" si="60"/>
        <v>0.91120097970778502</v>
      </c>
      <c r="AB74" s="1">
        <f t="shared" si="61"/>
        <v>0.95634916952573834</v>
      </c>
      <c r="AC74" s="1">
        <f t="shared" si="62"/>
        <v>0.98486868581042109</v>
      </c>
      <c r="AD74" s="1">
        <f t="shared" si="63"/>
        <v>1.0014157233219967</v>
      </c>
      <c r="AE74" s="1">
        <f t="shared" si="64"/>
        <v>1.0102442379204468</v>
      </c>
      <c r="AF74" s="1">
        <f t="shared" si="65"/>
        <v>1.0145815686640327</v>
      </c>
      <c r="AG74" s="1">
        <f t="shared" si="66"/>
        <v>1.0165465049240072</v>
      </c>
      <c r="AH74" s="1">
        <f t="shared" si="67"/>
        <v>1.01736858380722</v>
      </c>
      <c r="AI74" s="1">
        <f t="shared" si="68"/>
        <v>1.0176866895503112</v>
      </c>
      <c r="AJ74" s="1">
        <f t="shared" si="69"/>
        <v>1.017800705781754</v>
      </c>
      <c r="AK74" s="1">
        <f t="shared" si="70"/>
        <v>1.0178386129476658</v>
      </c>
      <c r="AL74" s="1">
        <f t="shared" si="71"/>
        <v>1.0178503194420589</v>
      </c>
      <c r="AM74" s="1">
        <f t="shared" si="72"/>
        <v>1.0178536817503498</v>
      </c>
      <c r="AN74" s="1">
        <f t="shared" si="73"/>
        <v>1.0178545809704194</v>
      </c>
      <c r="AO74" s="1">
        <f t="shared" si="74"/>
        <v>1.0178548051420271</v>
      </c>
      <c r="AP74" s="1">
        <f t="shared" si="75"/>
        <v>1.0178548572859649</v>
      </c>
      <c r="AQ74" s="1">
        <f t="shared" si="76"/>
        <v>1.0178548686128714</v>
      </c>
      <c r="AR74" s="1">
        <f t="shared" si="77"/>
        <v>1.0178548709123623</v>
      </c>
      <c r="AS74" s="1">
        <f t="shared" si="78"/>
        <v>1.017854871348925</v>
      </c>
      <c r="AT74" s="1">
        <f t="shared" si="79"/>
        <v>1.0178548714264772</v>
      </c>
      <c r="AU74" s="1">
        <f t="shared" si="80"/>
        <v>1.0178548714393731</v>
      </c>
      <c r="AV74" s="1">
        <f t="shared" si="81"/>
        <v>1.0178548714413806</v>
      </c>
      <c r="AW74" s="1">
        <f t="shared" si="82"/>
        <v>1.0178548714416731</v>
      </c>
      <c r="AX74" s="1">
        <f t="shared" si="83"/>
        <v>1.0178548714417135</v>
      </c>
      <c r="AY74" s="1">
        <f t="shared" si="84"/>
        <v>1.017854871441719</v>
      </c>
      <c r="AZ74" s="1">
        <f t="shared" si="85"/>
        <v>1.0178548714417195</v>
      </c>
      <c r="BA74" s="1">
        <f t="shared" si="86"/>
        <v>1.0178548714417195</v>
      </c>
      <c r="BB74" s="1">
        <f t="shared" si="87"/>
        <v>1.0178548714417195</v>
      </c>
      <c r="BC74" s="1">
        <f t="shared" si="88"/>
        <v>1.0178548714417195</v>
      </c>
      <c r="BD74" s="1">
        <f t="shared" si="89"/>
        <v>1.0178548714417195</v>
      </c>
      <c r="BE74" s="1">
        <f t="shared" si="90"/>
        <v>1.0178548714417195</v>
      </c>
      <c r="BF74" s="1">
        <f t="shared" si="91"/>
        <v>1.0178548714417195</v>
      </c>
      <c r="BG74" s="1">
        <f t="shared" si="92"/>
        <v>1.0178548714417195</v>
      </c>
      <c r="BH74" s="1">
        <f t="shared" si="93"/>
        <v>1.0178548714417186</v>
      </c>
      <c r="BI74" s="1">
        <f t="shared" si="94"/>
        <v>1.0178548714417133</v>
      </c>
      <c r="BJ74" s="1">
        <f t="shared" si="95"/>
        <v>1.0178548714416653</v>
      </c>
      <c r="BK74" s="1">
        <f t="shared" si="96"/>
        <v>1.0178548714412652</v>
      </c>
      <c r="BL74" s="1">
        <f t="shared" si="97"/>
        <v>1.0178548714381677</v>
      </c>
      <c r="BM74" s="1">
        <f t="shared" si="98"/>
        <v>1.0178548714158231</v>
      </c>
      <c r="BN74" s="1">
        <f t="shared" si="99"/>
        <v>1.017854871265877</v>
      </c>
      <c r="BO74" s="1">
        <f t="shared" si="100"/>
        <v>1.0178548703309136</v>
      </c>
      <c r="BP74" s="1">
        <f t="shared" si="101"/>
        <v>1.0178548649213162</v>
      </c>
      <c r="BQ74" s="1">
        <f t="shared" si="102"/>
        <v>1.0178548359214423</v>
      </c>
      <c r="BR74" s="1">
        <f t="shared" si="103"/>
        <v>1.0178546921141494</v>
      </c>
      <c r="BS74" s="1">
        <f t="shared" si="104"/>
        <v>1.0178540336152149</v>
      </c>
      <c r="BT74" s="1">
        <f t="shared" si="105"/>
        <v>1.0178512545335221</v>
      </c>
      <c r="BU74" s="1">
        <f t="shared" si="106"/>
        <v>1.0178404661534601</v>
      </c>
      <c r="BV74" s="1">
        <f t="shared" si="107"/>
        <v>1.0178020227753393</v>
      </c>
      <c r="BW74" s="1">
        <f t="shared" si="108"/>
        <v>1.0176765409521451</v>
      </c>
      <c r="BX74" s="1">
        <f t="shared" si="109"/>
        <v>1.0173021514974099</v>
      </c>
      <c r="BY74" s="1">
        <f t="shared" si="110"/>
        <v>1.0162831422015988</v>
      </c>
      <c r="BZ74" s="1">
        <f t="shared" si="111"/>
        <v>1.0137576058602533</v>
      </c>
      <c r="CA74" s="1">
        <f t="shared" si="112"/>
        <v>1.0080665732797041</v>
      </c>
      <c r="CB74" s="1">
        <f t="shared" si="113"/>
        <v>0.99641943935946431</v>
      </c>
      <c r="CC74" s="1">
        <f t="shared" si="114"/>
        <v>0.97478200109306001</v>
      </c>
      <c r="CD74" s="1">
        <f t="shared" si="115"/>
        <v>0.93829027999832393</v>
      </c>
      <c r="CE74" s="1">
        <f t="shared" si="116"/>
        <v>0.88237844152809874</v>
      </c>
      <c r="CF74" s="1">
        <f t="shared" si="117"/>
        <v>0.80445213097174584</v>
      </c>
      <c r="CG74" s="1">
        <f t="shared" si="118"/>
        <v>0.70550044554944891</v>
      </c>
      <c r="CH74" s="1">
        <f t="shared" si="119"/>
        <v>0.5908368811039395</v>
      </c>
      <c r="CI74" s="1">
        <f t="shared" si="120"/>
        <v>0.46941459519621342</v>
      </c>
      <c r="CJ74" s="1">
        <f t="shared" si="121"/>
        <v>0.35179383037489215</v>
      </c>
      <c r="CK74" s="1">
        <f t="shared" si="122"/>
        <v>0.24750134629447995</v>
      </c>
      <c r="CL74" s="1">
        <f t="shared" si="123"/>
        <v>0.16282641510598397</v>
      </c>
      <c r="CM74" s="1">
        <f t="shared" si="124"/>
        <v>9.9862017232992706E-2</v>
      </c>
      <c r="CN74" s="1">
        <f t="shared" si="125"/>
        <v>5.696665341997792E-2</v>
      </c>
      <c r="CO74" s="1">
        <f t="shared" si="126"/>
        <v>3.0179815028177303E-2</v>
      </c>
      <c r="CP74" s="1">
        <f t="shared" si="127"/>
        <v>1.4835148331480235E-2</v>
      </c>
      <c r="CQ74" s="1">
        <f t="shared" si="128"/>
        <v>6.7636148641269309E-3</v>
      </c>
      <c r="CR74" s="1">
        <f t="shared" si="129"/>
        <v>2.860172242565353E-3</v>
      </c>
      <c r="CS74" s="1">
        <f t="shared" si="130"/>
        <v>1.12224050844606E-3</v>
      </c>
      <c r="CT74" s="1">
        <f t="shared" si="131"/>
        <v>4.088042816514916E-4</v>
      </c>
      <c r="CU74" s="1">
        <f t="shared" si="132"/>
        <v>1.3835817775354199E-4</v>
      </c>
      <c r="CV74" s="1">
        <f t="shared" si="133"/>
        <v>4.3543238067985579E-5</v>
      </c>
      <c r="CW74" s="1">
        <f t="shared" si="134"/>
        <v>1.2754138742813596E-5</v>
      </c>
      <c r="CX74" s="1">
        <f t="shared" si="135"/>
        <v>3.4800805111923007E-6</v>
      </c>
      <c r="CY74" s="1">
        <f t="shared" si="136"/>
        <v>8.8536263755914214E-7</v>
      </c>
      <c r="CZ74" s="1">
        <f t="shared" si="137"/>
        <v>2.1019208375723638E-7</v>
      </c>
      <c r="DA74" s="1">
        <f t="shared" si="138"/>
        <v>4.6603760267688962E-8</v>
      </c>
      <c r="DB74" s="1">
        <f t="shared" si="139"/>
        <v>9.6572350805811267E-9</v>
      </c>
      <c r="DC74" s="1">
        <f t="shared" si="140"/>
        <v>1.8715337088406152E-9</v>
      </c>
      <c r="DD74" s="1">
        <f t="shared" si="141"/>
        <v>3.3939588308549374E-10</v>
      </c>
      <c r="DE74" s="1">
        <f t="shared" si="142"/>
        <v>5.7622741912559536E-11</v>
      </c>
      <c r="DF74" s="1">
        <f t="shared" si="143"/>
        <v>9.1629613276735478E-12</v>
      </c>
      <c r="DG74" s="1">
        <f t="shared" si="144"/>
        <v>1.3651144114340798E-12</v>
      </c>
      <c r="DH74" s="1">
        <f t="shared" si="145"/>
        <v>1.9058538765232981E-13</v>
      </c>
      <c r="DI74" s="1">
        <f t="shared" si="146"/>
        <v>2.4937440607912621E-14</v>
      </c>
      <c r="DJ74" s="1">
        <f t="shared" si="147"/>
        <v>3.0582104136059577E-15</v>
      </c>
      <c r="DK74" s="1">
        <f t="shared" si="148"/>
        <v>3.5148213127129299E-16</v>
      </c>
      <c r="DL74" s="1">
        <f t="shared" si="149"/>
        <v>3.7851304131701295E-17</v>
      </c>
      <c r="DM74" s="1">
        <f t="shared" si="150"/>
        <v>3.8183313628559153E-18</v>
      </c>
      <c r="DN74" s="1">
        <f t="shared" si="151"/>
        <v>3.6066568876502458E-19</v>
      </c>
      <c r="DO74" s="1">
        <f t="shared" si="152"/>
        <v>3.1881939912854814E-20</v>
      </c>
      <c r="DP74" s="1">
        <f t="shared" si="153"/>
        <v>2.6357677972926037E-21</v>
      </c>
      <c r="DQ74" s="1">
        <f t="shared" si="154"/>
        <v>2.0363165113257948E-22</v>
      </c>
      <c r="DR74" s="1">
        <f t="shared" si="155"/>
        <v>1.4687464561923793E-23</v>
      </c>
      <c r="DS74" s="1">
        <f t="shared" si="156"/>
        <v>9.8793406414300689E-25</v>
      </c>
      <c r="DT74" s="1">
        <f t="shared" si="157"/>
        <v>6.1890800172621023E-26</v>
      </c>
      <c r="DU74" s="1">
        <f t="shared" si="158"/>
        <v>3.6057134795161012E-27</v>
      </c>
      <c r="DV74" s="1">
        <f t="shared" si="159"/>
        <v>1.9501823681840929E-28</v>
      </c>
      <c r="DW74" s="1">
        <f t="shared" si="160"/>
        <v>9.7728013742279895E-30</v>
      </c>
      <c r="DX74" s="1">
        <f t="shared" si="161"/>
        <v>4.5272744779659159E-31</v>
      </c>
      <c r="DY74" s="1">
        <f t="shared" si="162"/>
        <v>1.9337308059718527E-32</v>
      </c>
      <c r="DZ74" s="1">
        <f t="shared" si="163"/>
        <v>7.5926437505308638E-34</v>
      </c>
      <c r="EA74" s="1">
        <f t="shared" si="164"/>
        <v>2.7310016130661535E-35</v>
      </c>
      <c r="EB74" s="1">
        <f t="shared" si="165"/>
        <v>8.9626159329689498E-37</v>
      </c>
      <c r="EC74" s="1">
        <f t="shared" si="166"/>
        <v>2.6710959323938202E-38</v>
      </c>
      <c r="ED74" s="1">
        <f t="shared" si="167"/>
        <v>7.1892137308342492E-40</v>
      </c>
      <c r="EE74" s="1">
        <f t="shared" si="168"/>
        <v>1.7360030844790125E-41</v>
      </c>
      <c r="EF74" s="1">
        <f t="shared" si="169"/>
        <v>3.7312390910213472E-43</v>
      </c>
      <c r="EG74" s="1">
        <f t="shared" si="170"/>
        <v>7.0693431937977883E-45</v>
      </c>
      <c r="EH74" s="1">
        <f t="shared" si="171"/>
        <v>1.1664945494387604E-46</v>
      </c>
      <c r="EI74" s="1">
        <f t="shared" si="172"/>
        <v>1.6507022020735856E-48</v>
      </c>
      <c r="EJ74" s="1">
        <f t="shared" si="173"/>
        <v>1.9630054027890304E-50</v>
      </c>
      <c r="EK74" s="1">
        <f t="shared" si="174"/>
        <v>1.907836244365262E-52</v>
      </c>
      <c r="EL74" s="1">
        <f t="shared" si="175"/>
        <v>1.4552206633584452E-54</v>
      </c>
      <c r="EM74" s="1">
        <f t="shared" si="176"/>
        <v>8.1692443097561285E-57</v>
      </c>
      <c r="EN74" s="1">
        <f t="shared" si="177"/>
        <v>3.0010238920299161E-59</v>
      </c>
      <c r="EO74" s="1">
        <f t="shared" si="178"/>
        <v>5.412161389334391E-62</v>
      </c>
      <c r="EP74" s="1">
        <f t="shared" si="179"/>
        <v>0</v>
      </c>
      <c r="EQ74" s="1">
        <f t="shared" si="180"/>
        <v>0</v>
      </c>
      <c r="ER74" s="1">
        <f t="shared" si="181"/>
        <v>0</v>
      </c>
      <c r="ES74" s="1">
        <f t="shared" si="182"/>
        <v>0</v>
      </c>
      <c r="ET74" s="1">
        <f t="shared" si="183"/>
        <v>0</v>
      </c>
      <c r="EU74" s="1">
        <f t="shared" si="184"/>
        <v>0</v>
      </c>
      <c r="EV74" s="1">
        <f t="shared" si="185"/>
        <v>0</v>
      </c>
      <c r="EW74" s="1">
        <f t="shared" si="186"/>
        <v>0</v>
      </c>
      <c r="EX74" s="1">
        <f t="shared" si="187"/>
        <v>0</v>
      </c>
      <c r="EY74" s="1">
        <f t="shared" si="188"/>
        <v>0</v>
      </c>
      <c r="EZ74" s="1">
        <f t="shared" si="189"/>
        <v>0</v>
      </c>
      <c r="FA74" s="1">
        <f t="shared" si="190"/>
        <v>0</v>
      </c>
      <c r="FB74" s="1">
        <f t="shared" si="191"/>
        <v>0</v>
      </c>
      <c r="FC74" s="1">
        <f t="shared" si="192"/>
        <v>0</v>
      </c>
      <c r="FD74" s="75">
        <f t="shared" si="43"/>
        <v>0</v>
      </c>
    </row>
    <row r="75" spans="7:160" x14ac:dyDescent="0.35">
      <c r="G75" t="str">
        <f t="shared" si="193"/>
        <v>Refd, t=0.3</v>
      </c>
      <c r="H75" s="76">
        <f t="shared" si="194"/>
        <v>0.30000000000000016</v>
      </c>
      <c r="I75" s="1">
        <f t="shared" si="36"/>
        <v>0</v>
      </c>
      <c r="J75" s="22">
        <f t="shared" si="37"/>
        <v>4.0947390294441371E-5</v>
      </c>
      <c r="K75" s="1">
        <f t="shared" si="44"/>
        <v>1.2818746988494181E-4</v>
      </c>
      <c r="L75" s="1">
        <f t="shared" si="45"/>
        <v>4.0799957013634599E-4</v>
      </c>
      <c r="M75" s="1">
        <f t="shared" si="46"/>
        <v>1.2074638550641054E-3</v>
      </c>
      <c r="N75" s="1">
        <f t="shared" si="47"/>
        <v>3.2700575230508121E-3</v>
      </c>
      <c r="O75" s="1">
        <f t="shared" si="48"/>
        <v>8.0825236170789256E-3</v>
      </c>
      <c r="P75" s="1">
        <f t="shared" si="49"/>
        <v>1.8233898766022737E-2</v>
      </c>
      <c r="Q75" s="1">
        <f t="shared" si="50"/>
        <v>3.7592007586371587E-2</v>
      </c>
      <c r="R75" s="1">
        <f t="shared" si="51"/>
        <v>7.0985876281905974E-2</v>
      </c>
      <c r="S75" s="1">
        <f t="shared" si="52"/>
        <v>0.12317041675222169</v>
      </c>
      <c r="T75" s="1">
        <f t="shared" si="53"/>
        <v>0.19718969609837589</v>
      </c>
      <c r="U75" s="1">
        <f t="shared" si="54"/>
        <v>0.29270226678452399</v>
      </c>
      <c r="V75" s="1">
        <f t="shared" si="55"/>
        <v>0.40507516394632698</v>
      </c>
      <c r="W75" s="1">
        <f t="shared" si="56"/>
        <v>0.52585441903244889</v>
      </c>
      <c r="X75" s="1">
        <f t="shared" si="57"/>
        <v>0.64462508311119737</v>
      </c>
      <c r="Y75" s="1">
        <f t="shared" si="58"/>
        <v>0.7516008128702214</v>
      </c>
      <c r="Z75" s="1">
        <f t="shared" si="59"/>
        <v>0.83992174142226583</v>
      </c>
      <c r="AA75" s="1">
        <f t="shared" si="60"/>
        <v>0.90680691989145834</v>
      </c>
      <c r="AB75" s="1">
        <f t="shared" si="61"/>
        <v>0.95329892994477516</v>
      </c>
      <c r="AC75" s="1">
        <f t="shared" si="62"/>
        <v>0.9829852732343739</v>
      </c>
      <c r="AD75" s="1">
        <f t="shared" si="63"/>
        <v>1.0004148505761623</v>
      </c>
      <c r="AE75" s="1">
        <f t="shared" si="64"/>
        <v>1.0098351641356116</v>
      </c>
      <c r="AF75" s="1">
        <f t="shared" si="65"/>
        <v>1.0145281757873872</v>
      </c>
      <c r="AG75" s="1">
        <f t="shared" si="66"/>
        <v>1.0166861683451243</v>
      </c>
      <c r="AH75" s="1">
        <f t="shared" si="67"/>
        <v>1.0176034233728795</v>
      </c>
      <c r="AI75" s="1">
        <f t="shared" si="68"/>
        <v>1.0179643422968476</v>
      </c>
      <c r="AJ75" s="1">
        <f t="shared" si="69"/>
        <v>1.0180959977536501</v>
      </c>
      <c r="AK75" s="1">
        <f t="shared" si="70"/>
        <v>1.0181405827593177</v>
      </c>
      <c r="AL75" s="1">
        <f t="shared" si="71"/>
        <v>1.0181546187322401</v>
      </c>
      <c r="AM75" s="1">
        <f t="shared" si="72"/>
        <v>1.0181587316344978</v>
      </c>
      <c r="AN75" s="1">
        <f t="shared" si="73"/>
        <v>1.0181598547279715</v>
      </c>
      <c r="AO75" s="1">
        <f t="shared" si="74"/>
        <v>1.0181601408245784</v>
      </c>
      <c r="AP75" s="1">
        <f t="shared" si="75"/>
        <v>1.0181602088800219</v>
      </c>
      <c r="AQ75" s="1">
        <f t="shared" si="76"/>
        <v>1.0181602240102658</v>
      </c>
      <c r="AR75" s="1">
        <f t="shared" si="77"/>
        <v>1.0181602271565393</v>
      </c>
      <c r="AS75" s="1">
        <f t="shared" si="78"/>
        <v>1.0181602277688961</v>
      </c>
      <c r="AT75" s="1">
        <f t="shared" si="79"/>
        <v>1.0181602278805095</v>
      </c>
      <c r="AU75" s="1">
        <f t="shared" si="80"/>
        <v>1.0181602278995696</v>
      </c>
      <c r="AV75" s="1">
        <f t="shared" si="81"/>
        <v>1.0181602279026198</v>
      </c>
      <c r="AW75" s="1">
        <f t="shared" si="82"/>
        <v>1.0181602279030775</v>
      </c>
      <c r="AX75" s="1">
        <f t="shared" si="83"/>
        <v>1.0181602279031421</v>
      </c>
      <c r="AY75" s="1">
        <f t="shared" si="84"/>
        <v>1.018160227903151</v>
      </c>
      <c r="AZ75" s="1">
        <f t="shared" si="85"/>
        <v>1.0181602279031521</v>
      </c>
      <c r="BA75" s="1">
        <f t="shared" si="86"/>
        <v>1.0181602279031521</v>
      </c>
      <c r="BB75" s="1">
        <f t="shared" si="87"/>
        <v>1.0181602279031521</v>
      </c>
      <c r="BC75" s="1">
        <f t="shared" si="88"/>
        <v>1.0181602279031521</v>
      </c>
      <c r="BD75" s="1">
        <f t="shared" si="89"/>
        <v>1.0181602279031521</v>
      </c>
      <c r="BE75" s="1">
        <f t="shared" si="90"/>
        <v>1.0181602279031521</v>
      </c>
      <c r="BF75" s="1">
        <f t="shared" si="91"/>
        <v>1.0181602279031521</v>
      </c>
      <c r="BG75" s="1">
        <f t="shared" si="92"/>
        <v>1.0181602279031521</v>
      </c>
      <c r="BH75" s="1">
        <f t="shared" si="93"/>
        <v>1.018160227903151</v>
      </c>
      <c r="BI75" s="1">
        <f t="shared" si="94"/>
        <v>1.0181602279031439</v>
      </c>
      <c r="BJ75" s="1">
        <f t="shared" si="95"/>
        <v>1.0181602279030797</v>
      </c>
      <c r="BK75" s="1">
        <f t="shared" si="96"/>
        <v>1.0181602279025586</v>
      </c>
      <c r="BL75" s="1">
        <f t="shared" si="97"/>
        <v>1.0181602278986135</v>
      </c>
      <c r="BM75" s="1">
        <f t="shared" si="98"/>
        <v>1.0181602278707647</v>
      </c>
      <c r="BN75" s="1">
        <f t="shared" si="99"/>
        <v>1.0181602276877493</v>
      </c>
      <c r="BO75" s="1">
        <f t="shared" si="100"/>
        <v>1.0181602265693217</v>
      </c>
      <c r="BP75" s="1">
        <f t="shared" si="101"/>
        <v>1.0181602202221423</v>
      </c>
      <c r="BQ75" s="1">
        <f t="shared" si="102"/>
        <v>1.0181601868209258</v>
      </c>
      <c r="BR75" s="1">
        <f t="shared" si="103"/>
        <v>1.0181600240961082</v>
      </c>
      <c r="BS75" s="1">
        <f t="shared" si="104"/>
        <v>1.0181592914353723</v>
      </c>
      <c r="BT75" s="1">
        <f t="shared" si="105"/>
        <v>1.0181562483942139</v>
      </c>
      <c r="BU75" s="1">
        <f t="shared" si="106"/>
        <v>1.0181446118395854</v>
      </c>
      <c r="BV75" s="1">
        <f t="shared" si="107"/>
        <v>1.0181037255583993</v>
      </c>
      <c r="BW75" s="1">
        <f t="shared" si="108"/>
        <v>1.0179719975388675</v>
      </c>
      <c r="BX75" s="1">
        <f t="shared" si="109"/>
        <v>1.0175836270190648</v>
      </c>
      <c r="BY75" s="1">
        <f t="shared" si="110"/>
        <v>1.0165378398356268</v>
      </c>
      <c r="BZ75" s="1">
        <f t="shared" si="111"/>
        <v>1.0139703278526415</v>
      </c>
      <c r="CA75" s="1">
        <f t="shared" si="112"/>
        <v>1.0082314530461651</v>
      </c>
      <c r="CB75" s="1">
        <f t="shared" si="113"/>
        <v>0.99656494438547849</v>
      </c>
      <c r="CC75" s="1">
        <f t="shared" si="114"/>
        <v>0.97500541854259515</v>
      </c>
      <c r="CD75" s="1">
        <f t="shared" si="115"/>
        <v>0.93878391926016092</v>
      </c>
      <c r="CE75" s="1">
        <f t="shared" si="116"/>
        <v>0.88341992508603973</v>
      </c>
      <c r="CF75" s="1">
        <f t="shared" si="117"/>
        <v>0.80633958799294503</v>
      </c>
      <c r="CG75" s="1">
        <f t="shared" si="118"/>
        <v>0.70844323176161128</v>
      </c>
      <c r="CH75" s="1">
        <f t="shared" si="119"/>
        <v>0.59484641792497739</v>
      </c>
      <c r="CI75" s="1">
        <f t="shared" si="120"/>
        <v>0.47425224243291247</v>
      </c>
      <c r="CJ75" s="1">
        <f t="shared" si="121"/>
        <v>0.35701099956556703</v>
      </c>
      <c r="CK75" s="1">
        <f t="shared" si="122"/>
        <v>0.25256205827717404</v>
      </c>
      <c r="CL75" s="1">
        <f t="shared" si="123"/>
        <v>0.16726016895918197</v>
      </c>
      <c r="CM75" s="1">
        <f t="shared" si="124"/>
        <v>0.10338066100448398</v>
      </c>
      <c r="CN75" s="1">
        <f t="shared" si="125"/>
        <v>5.950178240296751E-2</v>
      </c>
      <c r="CO75" s="1">
        <f t="shared" si="126"/>
        <v>3.1841348922592667E-2</v>
      </c>
      <c r="CP75" s="1">
        <f t="shared" si="127"/>
        <v>1.5827680687161554E-2</v>
      </c>
      <c r="CQ75" s="1">
        <f t="shared" si="128"/>
        <v>7.3050740373900545E-3</v>
      </c>
      <c r="CR75" s="1">
        <f t="shared" si="129"/>
        <v>3.1304779769555304E-3</v>
      </c>
      <c r="CS75" s="1">
        <f t="shared" si="130"/>
        <v>1.2459804926880423E-3</v>
      </c>
      <c r="CT75" s="1">
        <f t="shared" si="131"/>
        <v>4.608547890077662E-4</v>
      </c>
      <c r="CU75" s="1">
        <f t="shared" si="132"/>
        <v>1.5851755247857206E-4</v>
      </c>
      <c r="CV75" s="1">
        <f t="shared" si="133"/>
        <v>5.0746216547014971E-5</v>
      </c>
      <c r="CW75" s="1">
        <f t="shared" si="134"/>
        <v>1.5132809789239322E-5</v>
      </c>
      <c r="CX75" s="1">
        <f t="shared" si="135"/>
        <v>4.2073567292087866E-6</v>
      </c>
      <c r="CY75" s="1">
        <f t="shared" si="136"/>
        <v>1.0915724656141726E-6</v>
      </c>
      <c r="CZ75" s="1">
        <f t="shared" si="137"/>
        <v>2.6449344770776291E-7</v>
      </c>
      <c r="DA75" s="1">
        <f t="shared" si="138"/>
        <v>5.9901967147843674E-8</v>
      </c>
      <c r="DB75" s="1">
        <f t="shared" si="139"/>
        <v>1.2689653035446959E-8</v>
      </c>
      <c r="DC75" s="1">
        <f t="shared" si="140"/>
        <v>2.5161110475595428E-9</v>
      </c>
      <c r="DD75" s="1">
        <f t="shared" si="141"/>
        <v>4.6723744843981757E-10</v>
      </c>
      <c r="DE75" s="1">
        <f t="shared" si="142"/>
        <v>8.1300857379720391E-11</v>
      </c>
      <c r="DF75" s="1">
        <f t="shared" si="143"/>
        <v>1.3261359645043018E-11</v>
      </c>
      <c r="DG75" s="1">
        <f t="shared" si="144"/>
        <v>2.0284529805098751E-12</v>
      </c>
      <c r="DH75" s="1">
        <f t="shared" si="145"/>
        <v>2.910288036867001E-13</v>
      </c>
      <c r="DI75" s="1">
        <f t="shared" si="146"/>
        <v>3.917165773239812E-14</v>
      </c>
      <c r="DJ75" s="1">
        <f t="shared" si="147"/>
        <v>4.9465598225090846E-15</v>
      </c>
      <c r="DK75" s="1">
        <f t="shared" si="148"/>
        <v>5.8602844501221735E-16</v>
      </c>
      <c r="DL75" s="1">
        <f t="shared" si="149"/>
        <v>6.5127442505394147E-17</v>
      </c>
      <c r="DM75" s="1">
        <f t="shared" si="150"/>
        <v>6.7879771862729784E-18</v>
      </c>
      <c r="DN75" s="1">
        <f t="shared" si="151"/>
        <v>6.6328812696503815E-19</v>
      </c>
      <c r="DO75" s="1">
        <f t="shared" si="152"/>
        <v>6.0737232129149479E-20</v>
      </c>
      <c r="DP75" s="1">
        <f t="shared" si="153"/>
        <v>5.2089737462952921E-21</v>
      </c>
      <c r="DQ75" s="1">
        <f t="shared" si="154"/>
        <v>4.1811117820903772E-22</v>
      </c>
      <c r="DR75" s="1">
        <f t="shared" si="155"/>
        <v>3.1384285422851058E-23</v>
      </c>
      <c r="DS75" s="1">
        <f t="shared" si="156"/>
        <v>2.2008342541683385E-24</v>
      </c>
      <c r="DT75" s="1">
        <f t="shared" si="157"/>
        <v>1.4401911455541035E-25</v>
      </c>
      <c r="DU75" s="1">
        <f t="shared" si="158"/>
        <v>8.7828561249876115E-27</v>
      </c>
      <c r="DV75" s="1">
        <f t="shared" si="159"/>
        <v>4.9839379259900653E-28</v>
      </c>
      <c r="DW75" s="1">
        <f t="shared" si="160"/>
        <v>2.6270704716635408E-29</v>
      </c>
      <c r="DX75" s="1">
        <f t="shared" si="161"/>
        <v>1.2837005684594018E-30</v>
      </c>
      <c r="DY75" s="1">
        <f t="shared" si="162"/>
        <v>5.8016703658332042E-32</v>
      </c>
      <c r="DZ75" s="1">
        <f t="shared" si="163"/>
        <v>2.4187894837942593E-33</v>
      </c>
      <c r="EA75" s="1">
        <f t="shared" si="164"/>
        <v>9.2744157567623439E-35</v>
      </c>
      <c r="EB75" s="1">
        <f t="shared" si="165"/>
        <v>3.2591510219557717E-36</v>
      </c>
      <c r="EC75" s="1">
        <f t="shared" si="166"/>
        <v>1.0454327934853095E-37</v>
      </c>
      <c r="ED75" s="1">
        <f t="shared" si="167"/>
        <v>3.04657697592457E-39</v>
      </c>
      <c r="EE75" s="1">
        <f t="shared" si="168"/>
        <v>8.0212313445450063E-41</v>
      </c>
      <c r="EF75" s="1">
        <f t="shared" si="169"/>
        <v>1.8954670003400704E-42</v>
      </c>
      <c r="EG75" s="1">
        <f t="shared" si="170"/>
        <v>3.9883000359390475E-44</v>
      </c>
      <c r="EH75" s="1">
        <f t="shared" si="171"/>
        <v>7.4001387776565056E-46</v>
      </c>
      <c r="EI75" s="1">
        <f t="shared" si="172"/>
        <v>1.1962474834489422E-47</v>
      </c>
      <c r="EJ75" s="1">
        <f t="shared" si="173"/>
        <v>1.658940272586335E-49</v>
      </c>
      <c r="EK75" s="1">
        <f t="shared" si="174"/>
        <v>1.9339638178925389E-51</v>
      </c>
      <c r="EL75" s="1">
        <f t="shared" si="175"/>
        <v>1.8431858003134723E-53</v>
      </c>
      <c r="EM75" s="1">
        <f t="shared" si="176"/>
        <v>1.379081150600179E-55</v>
      </c>
      <c r="EN75" s="1">
        <f t="shared" si="177"/>
        <v>7.5963196771934112E-58</v>
      </c>
      <c r="EO75" s="1">
        <f t="shared" si="178"/>
        <v>2.7388892170093425E-60</v>
      </c>
      <c r="EP75" s="1">
        <f t="shared" si="179"/>
        <v>4.8492966048436133E-63</v>
      </c>
      <c r="EQ75" s="1">
        <f t="shared" si="180"/>
        <v>0</v>
      </c>
      <c r="ER75" s="1">
        <f t="shared" si="181"/>
        <v>0</v>
      </c>
      <c r="ES75" s="1">
        <f t="shared" si="182"/>
        <v>0</v>
      </c>
      <c r="ET75" s="1">
        <f t="shared" si="183"/>
        <v>0</v>
      </c>
      <c r="EU75" s="1">
        <f t="shared" si="184"/>
        <v>0</v>
      </c>
      <c r="EV75" s="1">
        <f t="shared" si="185"/>
        <v>0</v>
      </c>
      <c r="EW75" s="1">
        <f t="shared" si="186"/>
        <v>0</v>
      </c>
      <c r="EX75" s="1">
        <f t="shared" si="187"/>
        <v>0</v>
      </c>
      <c r="EY75" s="1">
        <f t="shared" si="188"/>
        <v>0</v>
      </c>
      <c r="EZ75" s="1">
        <f t="shared" si="189"/>
        <v>0</v>
      </c>
      <c r="FA75" s="1">
        <f t="shared" si="190"/>
        <v>0</v>
      </c>
      <c r="FB75" s="1">
        <f t="shared" si="191"/>
        <v>0</v>
      </c>
      <c r="FC75" s="1">
        <f t="shared" si="192"/>
        <v>0</v>
      </c>
      <c r="FD75" s="75">
        <f t="shared" si="43"/>
        <v>0</v>
      </c>
    </row>
    <row r="76" spans="7:160" x14ac:dyDescent="0.35">
      <c r="G76" t="str">
        <f t="shared" si="193"/>
        <v>Refd, t=0.31</v>
      </c>
      <c r="H76" s="76">
        <f t="shared" si="194"/>
        <v>0.30500000000000016</v>
      </c>
      <c r="I76" s="1">
        <f t="shared" si="36"/>
        <v>0</v>
      </c>
      <c r="J76" s="22">
        <f t="shared" si="37"/>
        <v>4.2877921085326822E-5</v>
      </c>
      <c r="K76" s="1">
        <f t="shared" si="44"/>
        <v>1.3271715202553644E-4</v>
      </c>
      <c r="L76" s="1">
        <f t="shared" si="45"/>
        <v>4.1775955578441331E-4</v>
      </c>
      <c r="M76" s="1">
        <f t="shared" si="46"/>
        <v>1.2246120214069161E-3</v>
      </c>
      <c r="N76" s="1">
        <f t="shared" si="47"/>
        <v>3.2896234473019084E-3</v>
      </c>
      <c r="O76" s="1">
        <f t="shared" si="48"/>
        <v>8.0758914484727173E-3</v>
      </c>
      <c r="P76" s="1">
        <f t="shared" si="49"/>
        <v>1.8120085362181581E-2</v>
      </c>
      <c r="Q76" s="1">
        <f t="shared" si="50"/>
        <v>3.7203985309881858E-2</v>
      </c>
      <c r="R76" s="1">
        <f t="shared" si="51"/>
        <v>7.0053595283867121E-2</v>
      </c>
      <c r="S76" s="1">
        <f t="shared" si="52"/>
        <v>0.1213495104414745</v>
      </c>
      <c r="T76" s="1">
        <f t="shared" si="53"/>
        <v>0.19415098547408721</v>
      </c>
      <c r="U76" s="1">
        <f t="shared" si="54"/>
        <v>0.28826220650369661</v>
      </c>
      <c r="V76" s="1">
        <f t="shared" si="55"/>
        <v>0.39931242132432782</v>
      </c>
      <c r="W76" s="1">
        <f t="shared" si="56"/>
        <v>0.51914992844460595</v>
      </c>
      <c r="X76" s="1">
        <f t="shared" si="57"/>
        <v>0.63759259786194278</v>
      </c>
      <c r="Y76" s="1">
        <f t="shared" si="58"/>
        <v>0.74492767488867473</v>
      </c>
      <c r="Z76" s="1">
        <f t="shared" si="59"/>
        <v>0.83418520216104874</v>
      </c>
      <c r="AA76" s="1">
        <f t="shared" si="60"/>
        <v>0.90234227847072079</v>
      </c>
      <c r="AB76" s="1">
        <f t="shared" si="61"/>
        <v>0.95016525018789288</v>
      </c>
      <c r="AC76" s="1">
        <f t="shared" si="62"/>
        <v>0.98102304473197843</v>
      </c>
      <c r="AD76" s="1">
        <f t="shared" si="63"/>
        <v>0.99935069992144843</v>
      </c>
      <c r="AE76" s="1">
        <f t="shared" si="64"/>
        <v>1.0093816917020648</v>
      </c>
      <c r="AF76" s="1">
        <f t="shared" si="65"/>
        <v>1.01444713459909</v>
      </c>
      <c r="AG76" s="1">
        <f t="shared" si="66"/>
        <v>1.0168104049580886</v>
      </c>
      <c r="AH76" s="1">
        <f t="shared" si="67"/>
        <v>1.0178305078571013</v>
      </c>
      <c r="AI76" s="1">
        <f t="shared" si="68"/>
        <v>1.0182384801929865</v>
      </c>
      <c r="AJ76" s="1">
        <f t="shared" si="69"/>
        <v>1.0183898677285657</v>
      </c>
      <c r="AK76" s="1">
        <f t="shared" si="70"/>
        <v>1.0184420619025274</v>
      </c>
      <c r="AL76" s="1">
        <f t="shared" si="71"/>
        <v>1.0184588036481621</v>
      </c>
      <c r="AM76" s="1">
        <f t="shared" si="72"/>
        <v>1.0184638059344591</v>
      </c>
      <c r="AN76" s="1">
        <f t="shared" si="73"/>
        <v>1.0184651998332082</v>
      </c>
      <c r="AO76" s="1">
        <f t="shared" si="74"/>
        <v>1.0184655624559864</v>
      </c>
      <c r="AP76" s="1">
        <f t="shared" si="75"/>
        <v>1.0184656506146601</v>
      </c>
      <c r="AQ76" s="1">
        <f t="shared" si="76"/>
        <v>1.0184656706613966</v>
      </c>
      <c r="AR76" s="1">
        <f t="shared" si="77"/>
        <v>1.0184656749284748</v>
      </c>
      <c r="AS76" s="1">
        <f t="shared" si="78"/>
        <v>1.0184656757792658</v>
      </c>
      <c r="AT76" s="1">
        <f t="shared" si="79"/>
        <v>1.0184656759382578</v>
      </c>
      <c r="AU76" s="1">
        <f t="shared" si="80"/>
        <v>1.0184656759661186</v>
      </c>
      <c r="AV76" s="1">
        <f t="shared" si="81"/>
        <v>1.018465675970698</v>
      </c>
      <c r="AW76" s="1">
        <f t="shared" si="82"/>
        <v>1.0184656759714041</v>
      </c>
      <c r="AX76" s="1">
        <f t="shared" si="83"/>
        <v>1.0184656759715067</v>
      </c>
      <c r="AY76" s="1">
        <f t="shared" si="84"/>
        <v>1.0184656759715209</v>
      </c>
      <c r="AZ76" s="1">
        <f t="shared" si="85"/>
        <v>1.0184656759715229</v>
      </c>
      <c r="BA76" s="1">
        <f t="shared" si="86"/>
        <v>1.0184656759715229</v>
      </c>
      <c r="BB76" s="1">
        <f t="shared" si="87"/>
        <v>1.0184656759715229</v>
      </c>
      <c r="BC76" s="1">
        <f t="shared" si="88"/>
        <v>1.0184656759715229</v>
      </c>
      <c r="BD76" s="1">
        <f t="shared" si="89"/>
        <v>1.0184656759715229</v>
      </c>
      <c r="BE76" s="1">
        <f t="shared" si="90"/>
        <v>1.0184656759715229</v>
      </c>
      <c r="BF76" s="1">
        <f t="shared" si="91"/>
        <v>1.0184656759715229</v>
      </c>
      <c r="BG76" s="1">
        <f t="shared" si="92"/>
        <v>1.0184656759715229</v>
      </c>
      <c r="BH76" s="1">
        <f t="shared" si="93"/>
        <v>1.0184656759715216</v>
      </c>
      <c r="BI76" s="1">
        <f t="shared" si="94"/>
        <v>1.0184656759715116</v>
      </c>
      <c r="BJ76" s="1">
        <f t="shared" si="95"/>
        <v>1.0184656759714268</v>
      </c>
      <c r="BK76" s="1">
        <f t="shared" si="96"/>
        <v>1.0184656759707533</v>
      </c>
      <c r="BL76" s="1">
        <f t="shared" si="97"/>
        <v>1.0184656759657629</v>
      </c>
      <c r="BM76" s="1">
        <f t="shared" si="98"/>
        <v>1.0184656759312714</v>
      </c>
      <c r="BN76" s="1">
        <f t="shared" si="99"/>
        <v>1.0184656757091659</v>
      </c>
      <c r="BO76" s="1">
        <f t="shared" si="100"/>
        <v>1.0184656743781777</v>
      </c>
      <c r="BP76" s="1">
        <f t="shared" si="101"/>
        <v>1.0184656669655168</v>
      </c>
      <c r="BQ76" s="1">
        <f t="shared" si="102"/>
        <v>1.0184656286547409</v>
      </c>
      <c r="BR76" s="1">
        <f t="shared" si="103"/>
        <v>1.018465445201661</v>
      </c>
      <c r="BS76" s="1">
        <f t="shared" si="104"/>
        <v>1.0184646326592974</v>
      </c>
      <c r="BT76" s="1">
        <f t="shared" si="105"/>
        <v>1.0184613099098041</v>
      </c>
      <c r="BU76" s="1">
        <f t="shared" si="106"/>
        <v>1.0184487884563465</v>
      </c>
      <c r="BV76" s="1">
        <f t="shared" si="107"/>
        <v>1.018405390909531</v>
      </c>
      <c r="BW76" s="1">
        <f t="shared" si="108"/>
        <v>1.0182673314779509</v>
      </c>
      <c r="BX76" s="1">
        <f t="shared" si="109"/>
        <v>1.0178649784758371</v>
      </c>
      <c r="BY76" s="1">
        <f t="shared" si="110"/>
        <v>1.0167927633951865</v>
      </c>
      <c r="BZ76" s="1">
        <f t="shared" si="111"/>
        <v>1.0141844155523285</v>
      </c>
      <c r="CA76" s="1">
        <f t="shared" si="112"/>
        <v>1.0083999775825727</v>
      </c>
      <c r="CB76" s="1">
        <f t="shared" si="113"/>
        <v>0.99671714623816154</v>
      </c>
      <c r="CC76" s="1">
        <f t="shared" si="114"/>
        <v>0.9752375919042765</v>
      </c>
      <c r="CD76" s="1">
        <f t="shared" si="115"/>
        <v>0.93928429171984373</v>
      </c>
      <c r="CE76" s="1">
        <f t="shared" si="116"/>
        <v>0.8844591460901241</v>
      </c>
      <c r="CF76" s="1">
        <f t="shared" si="117"/>
        <v>0.80820858338868073</v>
      </c>
      <c r="CG76" s="1">
        <f t="shared" si="118"/>
        <v>0.7113481855394147</v>
      </c>
      <c r="CH76" s="1">
        <f t="shared" si="119"/>
        <v>0.59880294619311036</v>
      </c>
      <c r="CI76" s="1">
        <f t="shared" si="120"/>
        <v>0.47903322999792097</v>
      </c>
      <c r="CJ76" s="1">
        <f t="shared" si="121"/>
        <v>0.36218275002060968</v>
      </c>
      <c r="CK76" s="1">
        <f t="shared" si="122"/>
        <v>0.25760077334439746</v>
      </c>
      <c r="CL76" s="1">
        <f t="shared" si="123"/>
        <v>0.17169982074364845</v>
      </c>
      <c r="CM76" s="1">
        <f t="shared" si="124"/>
        <v>0.10692863091927804</v>
      </c>
      <c r="CN76" s="1">
        <f t="shared" si="125"/>
        <v>6.2079205306207155E-2</v>
      </c>
      <c r="CO76" s="1">
        <f t="shared" si="126"/>
        <v>3.354672098174203E-2</v>
      </c>
      <c r="CP76" s="1">
        <f t="shared" si="127"/>
        <v>1.685736671022553E-2</v>
      </c>
      <c r="CQ76" s="1">
        <f t="shared" si="128"/>
        <v>7.873506964090218E-3</v>
      </c>
      <c r="CR76" s="1">
        <f t="shared" si="129"/>
        <v>3.417952831433744E-3</v>
      </c>
      <c r="CS76" s="1">
        <f t="shared" si="130"/>
        <v>1.3794363734629881E-3</v>
      </c>
      <c r="CT76" s="1">
        <f t="shared" si="131"/>
        <v>5.1784014962659474E-4</v>
      </c>
      <c r="CU76" s="1">
        <f t="shared" si="132"/>
        <v>1.8094252182320839E-4</v>
      </c>
      <c r="CV76" s="1">
        <f t="shared" si="133"/>
        <v>5.8894580989241914E-5</v>
      </c>
      <c r="CW76" s="1">
        <f t="shared" si="134"/>
        <v>1.7871657468057826E-5</v>
      </c>
      <c r="CX76" s="1">
        <f t="shared" si="135"/>
        <v>5.0603931169456114E-6</v>
      </c>
      <c r="CY76" s="1">
        <f t="shared" si="136"/>
        <v>1.3381552508243187E-6</v>
      </c>
      <c r="CZ76" s="1">
        <f t="shared" si="137"/>
        <v>3.3074467093332518E-7</v>
      </c>
      <c r="DA76" s="1">
        <f t="shared" si="138"/>
        <v>7.6469098972761932E-8</v>
      </c>
      <c r="DB76" s="1">
        <f t="shared" si="139"/>
        <v>1.6550255025184587E-8</v>
      </c>
      <c r="DC76" s="1">
        <f t="shared" si="140"/>
        <v>3.3553683417546178E-9</v>
      </c>
      <c r="DD76" s="1">
        <f t="shared" si="141"/>
        <v>6.3760728574021191E-10</v>
      </c>
      <c r="DE76" s="1">
        <f t="shared" si="142"/>
        <v>1.1362454692354852E-10</v>
      </c>
      <c r="DF76" s="1">
        <f t="shared" si="143"/>
        <v>1.8997266468536545E-11</v>
      </c>
      <c r="DG76" s="1">
        <f t="shared" si="144"/>
        <v>2.9810489147884431E-12</v>
      </c>
      <c r="DH76" s="1">
        <f t="shared" si="145"/>
        <v>4.391661316702517E-13</v>
      </c>
      <c r="DI76" s="1">
        <f t="shared" si="146"/>
        <v>6.0751335956808369E-14</v>
      </c>
      <c r="DJ76" s="1">
        <f t="shared" si="147"/>
        <v>7.8921880950789426E-15</v>
      </c>
      <c r="DK76" s="1">
        <f t="shared" si="148"/>
        <v>9.6285695980960111E-16</v>
      </c>
      <c r="DL76" s="1">
        <f t="shared" si="149"/>
        <v>1.1031044338970988E-16</v>
      </c>
      <c r="DM76" s="1">
        <f t="shared" si="150"/>
        <v>1.1865551930434107E-17</v>
      </c>
      <c r="DN76" s="1">
        <f t="shared" si="151"/>
        <v>1.1980036952938511E-18</v>
      </c>
      <c r="DO76" s="1">
        <f t="shared" si="152"/>
        <v>1.1349171541770939E-19</v>
      </c>
      <c r="DP76" s="1">
        <f t="shared" si="153"/>
        <v>1.0083117607053098E-20</v>
      </c>
      <c r="DQ76" s="1">
        <f t="shared" si="154"/>
        <v>8.3963027585523495E-22</v>
      </c>
      <c r="DR76" s="1">
        <f t="shared" si="155"/>
        <v>6.5482815060407194E-23</v>
      </c>
      <c r="DS76" s="1">
        <f t="shared" si="156"/>
        <v>4.7790023398224878E-24</v>
      </c>
      <c r="DT76" s="1">
        <f t="shared" si="157"/>
        <v>3.2604580838037208E-25</v>
      </c>
      <c r="DU76" s="1">
        <f t="shared" si="158"/>
        <v>2.0770281190043823E-26</v>
      </c>
      <c r="DV76" s="1">
        <f t="shared" si="159"/>
        <v>1.233792608129517E-27</v>
      </c>
      <c r="DW76" s="1">
        <f t="shared" si="160"/>
        <v>6.8234745221944099E-29</v>
      </c>
      <c r="DX76" s="1">
        <f t="shared" si="161"/>
        <v>3.5072235112798325E-30</v>
      </c>
      <c r="DY76" s="1">
        <f t="shared" si="162"/>
        <v>1.6720021864697954E-31</v>
      </c>
      <c r="DZ76" s="1">
        <f t="shared" si="163"/>
        <v>7.3760032357145276E-33</v>
      </c>
      <c r="EA76" s="1">
        <f t="shared" si="164"/>
        <v>3.0030741808174106E-34</v>
      </c>
      <c r="EB76" s="1">
        <f t="shared" si="165"/>
        <v>1.1249970967518618E-35</v>
      </c>
      <c r="EC76" s="1">
        <f t="shared" si="166"/>
        <v>3.8641630738526759E-37</v>
      </c>
      <c r="ED76" s="1">
        <f t="shared" si="167"/>
        <v>1.2120351975328131E-38</v>
      </c>
      <c r="EE76" s="1">
        <f t="shared" si="168"/>
        <v>3.4552112187063521E-40</v>
      </c>
      <c r="EF76" s="1">
        <f t="shared" si="169"/>
        <v>8.902572276391025E-42</v>
      </c>
      <c r="EG76" s="1">
        <f t="shared" si="170"/>
        <v>2.0595163539321268E-43</v>
      </c>
      <c r="EH76" s="1">
        <f t="shared" si="171"/>
        <v>4.2439286896672376E-45</v>
      </c>
      <c r="EI76" s="1">
        <f t="shared" si="172"/>
        <v>7.7144060886546967E-47</v>
      </c>
      <c r="EJ76" s="1">
        <f t="shared" si="173"/>
        <v>1.2221145401025496E-48</v>
      </c>
      <c r="EK76" s="1">
        <f t="shared" si="174"/>
        <v>1.6614631608108572E-50</v>
      </c>
      <c r="EL76" s="1">
        <f t="shared" si="175"/>
        <v>1.8993870854788905E-52</v>
      </c>
      <c r="EM76" s="1">
        <f t="shared" si="176"/>
        <v>1.7757055662508927E-54</v>
      </c>
      <c r="EN76" s="1">
        <f t="shared" si="177"/>
        <v>1.3036336748542508E-56</v>
      </c>
      <c r="EO76" s="1">
        <f t="shared" si="178"/>
        <v>7.0478388268962232E-59</v>
      </c>
      <c r="EP76" s="1">
        <f t="shared" si="179"/>
        <v>2.4947861038659642E-61</v>
      </c>
      <c r="EQ76" s="1">
        <f t="shared" si="180"/>
        <v>4.337695813032611E-64</v>
      </c>
      <c r="ER76" s="1">
        <f t="shared" si="181"/>
        <v>0</v>
      </c>
      <c r="ES76" s="1">
        <f t="shared" si="182"/>
        <v>0</v>
      </c>
      <c r="ET76" s="1">
        <f t="shared" si="183"/>
        <v>0</v>
      </c>
      <c r="EU76" s="1">
        <f t="shared" si="184"/>
        <v>0</v>
      </c>
      <c r="EV76" s="1">
        <f t="shared" si="185"/>
        <v>0</v>
      </c>
      <c r="EW76" s="1">
        <f t="shared" si="186"/>
        <v>0</v>
      </c>
      <c r="EX76" s="1">
        <f t="shared" si="187"/>
        <v>0</v>
      </c>
      <c r="EY76" s="1">
        <f t="shared" si="188"/>
        <v>0</v>
      </c>
      <c r="EZ76" s="1">
        <f t="shared" si="189"/>
        <v>0</v>
      </c>
      <c r="FA76" s="1">
        <f t="shared" si="190"/>
        <v>0</v>
      </c>
      <c r="FB76" s="1">
        <f t="shared" si="191"/>
        <v>0</v>
      </c>
      <c r="FC76" s="1">
        <f t="shared" si="192"/>
        <v>0</v>
      </c>
      <c r="FD76" s="75">
        <f t="shared" si="43"/>
        <v>0</v>
      </c>
    </row>
    <row r="77" spans="7:160" x14ac:dyDescent="0.35">
      <c r="G77" t="str">
        <f t="shared" si="193"/>
        <v>Refd, t=0.31</v>
      </c>
      <c r="H77" s="76">
        <f t="shared" si="194"/>
        <v>0.31000000000000016</v>
      </c>
      <c r="I77" s="1">
        <f t="shared" si="36"/>
        <v>0</v>
      </c>
      <c r="J77" s="22">
        <f t="shared" si="37"/>
        <v>4.4823546628184328E-5</v>
      </c>
      <c r="K77" s="1">
        <f t="shared" si="44"/>
        <v>1.3722576056143359E-4</v>
      </c>
      <c r="L77" s="1">
        <f t="shared" si="45"/>
        <v>4.2732143884945513E-4</v>
      </c>
      <c r="M77" s="1">
        <f t="shared" si="46"/>
        <v>1.2410782955546793E-3</v>
      </c>
      <c r="N77" s="1">
        <f t="shared" si="47"/>
        <v>3.3076011854026055E-3</v>
      </c>
      <c r="O77" s="1">
        <f t="shared" si="48"/>
        <v>8.0666639069871295E-3</v>
      </c>
      <c r="P77" s="1">
        <f t="shared" si="49"/>
        <v>1.8003932924134696E-2</v>
      </c>
      <c r="Q77" s="1">
        <f t="shared" si="50"/>
        <v>3.6817855636840924E-2</v>
      </c>
      <c r="R77" s="1">
        <f t="shared" si="51"/>
        <v>6.913461904062583E-2</v>
      </c>
      <c r="S77" s="1">
        <f t="shared" si="52"/>
        <v>0.11956189007691247</v>
      </c>
      <c r="T77" s="1">
        <f t="shared" si="53"/>
        <v>0.19117111529487027</v>
      </c>
      <c r="U77" s="1">
        <f t="shared" si="54"/>
        <v>0.2839041354947982</v>
      </c>
      <c r="V77" s="1">
        <f t="shared" si="55"/>
        <v>0.39364214030203126</v>
      </c>
      <c r="W77" s="1">
        <f t="shared" si="56"/>
        <v>0.51252809385543663</v>
      </c>
      <c r="X77" s="1">
        <f t="shared" si="57"/>
        <v>0.63061216938581743</v>
      </c>
      <c r="Y77" s="1">
        <f t="shared" si="58"/>
        <v>0.73826289307058335</v>
      </c>
      <c r="Z77" s="1">
        <f t="shared" si="59"/>
        <v>0.82841300214726288</v>
      </c>
      <c r="AA77" s="1">
        <f t="shared" si="60"/>
        <v>0.89780977391428285</v>
      </c>
      <c r="AB77" s="1">
        <f t="shared" si="61"/>
        <v>0.94694972933935162</v>
      </c>
      <c r="AC77" s="1">
        <f t="shared" si="62"/>
        <v>0.9789823046850411</v>
      </c>
      <c r="AD77" s="1">
        <f t="shared" si="63"/>
        <v>0.9982225932392913</v>
      </c>
      <c r="AE77" s="1">
        <f t="shared" si="64"/>
        <v>1.0088826828442279</v>
      </c>
      <c r="AF77" s="1">
        <f t="shared" si="65"/>
        <v>1.0143373027830453</v>
      </c>
      <c r="AG77" s="1">
        <f t="shared" si="66"/>
        <v>1.0169183191382118</v>
      </c>
      <c r="AH77" s="1">
        <f t="shared" si="67"/>
        <v>1.0180492465740572</v>
      </c>
      <c r="AI77" s="1">
        <f t="shared" si="68"/>
        <v>1.0185087644645241</v>
      </c>
      <c r="AJ77" s="1">
        <f t="shared" si="69"/>
        <v>1.0186821435664621</v>
      </c>
      <c r="AK77" s="1">
        <f t="shared" si="70"/>
        <v>1.0187429719509804</v>
      </c>
      <c r="AL77" s="1">
        <f t="shared" si="71"/>
        <v>1.0187628418868286</v>
      </c>
      <c r="AM77" s="1">
        <f t="shared" si="72"/>
        <v>1.0187688925521741</v>
      </c>
      <c r="AN77" s="1">
        <f t="shared" si="73"/>
        <v>1.0187706121541751</v>
      </c>
      <c r="AO77" s="1">
        <f t="shared" si="74"/>
        <v>1.0187710687535088</v>
      </c>
      <c r="AP77" s="1">
        <f t="shared" si="75"/>
        <v>1.0187711821371199</v>
      </c>
      <c r="AQ77" s="1">
        <f t="shared" si="76"/>
        <v>1.0187712084918013</v>
      </c>
      <c r="AR77" s="1">
        <f t="shared" si="77"/>
        <v>1.0187712142303429</v>
      </c>
      <c r="AS77" s="1">
        <f t="shared" si="78"/>
        <v>1.0187712154016875</v>
      </c>
      <c r="AT77" s="1">
        <f t="shared" si="79"/>
        <v>1.0187712156259565</v>
      </c>
      <c r="AU77" s="1">
        <f t="shared" si="80"/>
        <v>1.0187712156662534</v>
      </c>
      <c r="AV77" s="1">
        <f t="shared" si="81"/>
        <v>1.0187712156730508</v>
      </c>
      <c r="AW77" s="1">
        <f t="shared" si="82"/>
        <v>1.0187712156741278</v>
      </c>
      <c r="AX77" s="1">
        <f t="shared" si="83"/>
        <v>1.0187712156742881</v>
      </c>
      <c r="AY77" s="1">
        <f t="shared" si="84"/>
        <v>1.0187712156743109</v>
      </c>
      <c r="AZ77" s="1">
        <f t="shared" si="85"/>
        <v>1.0187712156743141</v>
      </c>
      <c r="BA77" s="1">
        <f t="shared" si="86"/>
        <v>1.0187712156743143</v>
      </c>
      <c r="BB77" s="1">
        <f t="shared" si="87"/>
        <v>1.0187712156743143</v>
      </c>
      <c r="BC77" s="1">
        <f t="shared" si="88"/>
        <v>1.0187712156743143</v>
      </c>
      <c r="BD77" s="1">
        <f t="shared" si="89"/>
        <v>1.0187712156743143</v>
      </c>
      <c r="BE77" s="1">
        <f t="shared" si="90"/>
        <v>1.0187712156743143</v>
      </c>
      <c r="BF77" s="1">
        <f t="shared" si="91"/>
        <v>1.0187712156743143</v>
      </c>
      <c r="BG77" s="1">
        <f t="shared" si="92"/>
        <v>1.0187712156743143</v>
      </c>
      <c r="BH77" s="1">
        <f t="shared" si="93"/>
        <v>1.0187712156743125</v>
      </c>
      <c r="BI77" s="1">
        <f t="shared" si="94"/>
        <v>1.018771215674299</v>
      </c>
      <c r="BJ77" s="1">
        <f t="shared" si="95"/>
        <v>1.0187712156741877</v>
      </c>
      <c r="BK77" s="1">
        <f t="shared" si="96"/>
        <v>1.0187712156733233</v>
      </c>
      <c r="BL77" s="1">
        <f t="shared" si="97"/>
        <v>1.0187712156670521</v>
      </c>
      <c r="BM77" s="1">
        <f t="shared" si="98"/>
        <v>1.0187712156245894</v>
      </c>
      <c r="BN77" s="1">
        <f t="shared" si="99"/>
        <v>1.0187712153565152</v>
      </c>
      <c r="BO77" s="1">
        <f t="shared" si="100"/>
        <v>1.0187712137803966</v>
      </c>
      <c r="BP77" s="1">
        <f t="shared" si="101"/>
        <v>1.01877120516192</v>
      </c>
      <c r="BQ77" s="1">
        <f t="shared" si="102"/>
        <v>1.0187711613947408</v>
      </c>
      <c r="BR77" s="1">
        <f t="shared" si="103"/>
        <v>1.0187709553021018</v>
      </c>
      <c r="BS77" s="1">
        <f t="shared" si="104"/>
        <v>1.0187700569549474</v>
      </c>
      <c r="BT77" s="1">
        <f t="shared" si="105"/>
        <v>1.0187664385032429</v>
      </c>
      <c r="BU77" s="1">
        <f t="shared" si="106"/>
        <v>1.0187529956312384</v>
      </c>
      <c r="BV77" s="1">
        <f t="shared" si="107"/>
        <v>1.0187070205894675</v>
      </c>
      <c r="BW77" s="1">
        <f t="shared" si="108"/>
        <v>1.0185625511905836</v>
      </c>
      <c r="BX77" s="1">
        <f t="shared" si="109"/>
        <v>1.0181462269892985</v>
      </c>
      <c r="BY77" s="1">
        <f t="shared" si="110"/>
        <v>1.017047946581376</v>
      </c>
      <c r="BZ77" s="1">
        <f t="shared" si="111"/>
        <v>1.0143998931602367</v>
      </c>
      <c r="CA77" s="1">
        <f t="shared" si="112"/>
        <v>1.0085721055231966</v>
      </c>
      <c r="CB77" s="1">
        <f t="shared" si="113"/>
        <v>0.9968758681304517</v>
      </c>
      <c r="CC77" s="1">
        <f t="shared" si="114"/>
        <v>0.9754781962537058</v>
      </c>
      <c r="CD77" s="1">
        <f t="shared" si="115"/>
        <v>0.93979105175952404</v>
      </c>
      <c r="CE77" s="1">
        <f t="shared" si="116"/>
        <v>0.88549600512751669</v>
      </c>
      <c r="CF77" s="1">
        <f t="shared" si="117"/>
        <v>0.81005952724660257</v>
      </c>
      <c r="CG77" s="1">
        <f t="shared" si="118"/>
        <v>0.71421627658682851</v>
      </c>
      <c r="CH77" s="1">
        <f t="shared" si="119"/>
        <v>0.60270772164469999</v>
      </c>
      <c r="CI77" s="1">
        <f t="shared" si="120"/>
        <v>0.48375859391173659</v>
      </c>
      <c r="CJ77" s="1">
        <f t="shared" si="121"/>
        <v>0.36730941176996185</v>
      </c>
      <c r="CK77" s="1">
        <f t="shared" si="122"/>
        <v>0.26261691552592459</v>
      </c>
      <c r="CL77" s="1">
        <f t="shared" si="123"/>
        <v>0.17614409459716035</v>
      </c>
      <c r="CM77" s="1">
        <f t="shared" si="124"/>
        <v>0.11050445121717414</v>
      </c>
      <c r="CN77" s="1">
        <f t="shared" si="125"/>
        <v>6.469776430413321E-2</v>
      </c>
      <c r="CO77" s="1">
        <f t="shared" si="126"/>
        <v>3.5295375266491194E-2</v>
      </c>
      <c r="CP77" s="1">
        <f t="shared" si="127"/>
        <v>1.7924229827214314E-2</v>
      </c>
      <c r="CQ77" s="1">
        <f t="shared" si="128"/>
        <v>8.4692950215470124E-3</v>
      </c>
      <c r="CR77" s="1">
        <f t="shared" si="129"/>
        <v>3.7230840608890618E-3</v>
      </c>
      <c r="CS77" s="1">
        <f t="shared" si="130"/>
        <v>1.5230314936288318E-3</v>
      </c>
      <c r="CT77" s="1">
        <f t="shared" si="131"/>
        <v>5.8005555141750107E-4</v>
      </c>
      <c r="CU77" s="1">
        <f t="shared" si="132"/>
        <v>2.0580791606399578E-4</v>
      </c>
      <c r="CV77" s="1">
        <f t="shared" si="133"/>
        <v>6.8078766571893075E-5</v>
      </c>
      <c r="CW77" s="1">
        <f t="shared" si="134"/>
        <v>2.1012218980963369E-5</v>
      </c>
      <c r="CX77" s="1">
        <f t="shared" si="135"/>
        <v>6.0563177539192343E-6</v>
      </c>
      <c r="CY77" s="1">
        <f t="shared" si="136"/>
        <v>1.6315026262695034E-6</v>
      </c>
      <c r="CZ77" s="1">
        <f t="shared" si="137"/>
        <v>4.1111736344768524E-7</v>
      </c>
      <c r="DA77" s="1">
        <f t="shared" si="138"/>
        <v>9.698015216745371E-8</v>
      </c>
      <c r="DB77" s="1">
        <f t="shared" si="139"/>
        <v>2.1431731647665128E-8</v>
      </c>
      <c r="DC77" s="1">
        <f t="shared" si="140"/>
        <v>4.4399877458664021E-9</v>
      </c>
      <c r="DD77" s="1">
        <f t="shared" si="141"/>
        <v>8.6282091595184621E-10</v>
      </c>
      <c r="DE77" s="1">
        <f t="shared" si="142"/>
        <v>1.5736481865645533E-10</v>
      </c>
      <c r="DF77" s="1">
        <f t="shared" si="143"/>
        <v>2.6949100718076555E-11</v>
      </c>
      <c r="DG77" s="1">
        <f t="shared" si="144"/>
        <v>4.3350965186982687E-12</v>
      </c>
      <c r="DH77" s="1">
        <f t="shared" si="145"/>
        <v>6.5524693269160052E-13</v>
      </c>
      <c r="DI77" s="1">
        <f t="shared" si="146"/>
        <v>9.3081120192572022E-14</v>
      </c>
      <c r="DJ77" s="1">
        <f t="shared" si="147"/>
        <v>1.2428855787510765E-14</v>
      </c>
      <c r="DK77" s="1">
        <f t="shared" si="148"/>
        <v>1.5600524609646086E-15</v>
      </c>
      <c r="DL77" s="1">
        <f t="shared" si="149"/>
        <v>1.8406587863695338E-16</v>
      </c>
      <c r="DM77" s="1">
        <f t="shared" si="150"/>
        <v>2.0411817455445907E-17</v>
      </c>
      <c r="DN77" s="1">
        <f t="shared" si="151"/>
        <v>2.1270217509938131E-18</v>
      </c>
      <c r="DO77" s="1">
        <f t="shared" si="152"/>
        <v>2.0821363809332668E-19</v>
      </c>
      <c r="DP77" s="1">
        <f t="shared" si="153"/>
        <v>1.9138768007007241E-20</v>
      </c>
      <c r="DQ77" s="1">
        <f t="shared" si="154"/>
        <v>1.6510486569242173E-21</v>
      </c>
      <c r="DR77" s="1">
        <f t="shared" si="155"/>
        <v>1.3358888298936011E-22</v>
      </c>
      <c r="DS77" s="1">
        <f t="shared" si="156"/>
        <v>1.0130132430915072E-23</v>
      </c>
      <c r="DT77" s="1">
        <f t="shared" si="157"/>
        <v>7.192935046903091E-25</v>
      </c>
      <c r="DU77" s="1">
        <f t="shared" si="158"/>
        <v>4.7774058090882754E-26</v>
      </c>
      <c r="DV77" s="1">
        <f t="shared" si="159"/>
        <v>2.9645081549578139E-27</v>
      </c>
      <c r="DW77" s="1">
        <f t="shared" si="160"/>
        <v>1.7162898685150379E-28</v>
      </c>
      <c r="DX77" s="1">
        <f t="shared" si="161"/>
        <v>9.2560053518223882E-30</v>
      </c>
      <c r="DY77" s="1">
        <f t="shared" si="162"/>
        <v>4.6416547848072491E-31</v>
      </c>
      <c r="DZ77" s="1">
        <f t="shared" si="163"/>
        <v>2.1599835184549946E-32</v>
      </c>
      <c r="EA77" s="1">
        <f t="shared" si="164"/>
        <v>9.3055754751883545E-34</v>
      </c>
      <c r="EB77" s="1">
        <f t="shared" si="165"/>
        <v>3.7016303542696941E-35</v>
      </c>
      <c r="EC77" s="1">
        <f t="shared" si="166"/>
        <v>1.3554139588715695E-36</v>
      </c>
      <c r="ED77" s="1">
        <f t="shared" si="167"/>
        <v>4.5525118784213991E-38</v>
      </c>
      <c r="EE77" s="1">
        <f t="shared" si="168"/>
        <v>1.3968850755181492E-39</v>
      </c>
      <c r="EF77" s="1">
        <f t="shared" si="169"/>
        <v>3.8970691260848686E-41</v>
      </c>
      <c r="EG77" s="1">
        <f t="shared" si="170"/>
        <v>9.8301289487869641E-43</v>
      </c>
      <c r="EH77" s="1">
        <f t="shared" si="171"/>
        <v>2.2271295122950119E-44</v>
      </c>
      <c r="EI77" s="1">
        <f t="shared" si="172"/>
        <v>4.4960965543270455E-46</v>
      </c>
      <c r="EJ77" s="1">
        <f t="shared" si="173"/>
        <v>8.0094542501911606E-48</v>
      </c>
      <c r="EK77" s="1">
        <f t="shared" si="174"/>
        <v>1.2439008916567442E-49</v>
      </c>
      <c r="EL77" s="1">
        <f t="shared" si="175"/>
        <v>1.6583409876422612E-51</v>
      </c>
      <c r="EM77" s="1">
        <f t="shared" si="176"/>
        <v>1.8596753583429167E-53</v>
      </c>
      <c r="EN77" s="1">
        <f t="shared" si="177"/>
        <v>1.7059335983201915E-55</v>
      </c>
      <c r="EO77" s="1">
        <f t="shared" si="178"/>
        <v>1.2292412043800297E-57</v>
      </c>
      <c r="EP77" s="1">
        <f t="shared" si="179"/>
        <v>6.5244936458592752E-60</v>
      </c>
      <c r="EQ77" s="1">
        <f t="shared" si="180"/>
        <v>2.2680293212812981E-62</v>
      </c>
      <c r="ER77" s="1">
        <f t="shared" si="181"/>
        <v>3.8735623610381213E-65</v>
      </c>
      <c r="ES77" s="1">
        <f t="shared" si="182"/>
        <v>0</v>
      </c>
      <c r="ET77" s="1">
        <f t="shared" si="183"/>
        <v>0</v>
      </c>
      <c r="EU77" s="1">
        <f t="shared" si="184"/>
        <v>0</v>
      </c>
      <c r="EV77" s="1">
        <f t="shared" si="185"/>
        <v>0</v>
      </c>
      <c r="EW77" s="1">
        <f t="shared" si="186"/>
        <v>0</v>
      </c>
      <c r="EX77" s="1">
        <f t="shared" si="187"/>
        <v>0</v>
      </c>
      <c r="EY77" s="1">
        <f t="shared" si="188"/>
        <v>0</v>
      </c>
      <c r="EZ77" s="1">
        <f t="shared" si="189"/>
        <v>0</v>
      </c>
      <c r="FA77" s="1">
        <f t="shared" si="190"/>
        <v>0</v>
      </c>
      <c r="FB77" s="1">
        <f t="shared" si="191"/>
        <v>0</v>
      </c>
      <c r="FC77" s="1">
        <f t="shared" si="192"/>
        <v>0</v>
      </c>
      <c r="FD77" s="75">
        <f t="shared" si="43"/>
        <v>0</v>
      </c>
    </row>
    <row r="78" spans="7:160" x14ac:dyDescent="0.35">
      <c r="G78" t="str">
        <f t="shared" si="193"/>
        <v>Refd, t=0.32</v>
      </c>
      <c r="H78" s="76">
        <f t="shared" si="194"/>
        <v>0.31500000000000017</v>
      </c>
      <c r="I78" s="1">
        <f t="shared" si="36"/>
        <v>0</v>
      </c>
      <c r="J78" s="22">
        <f t="shared" si="37"/>
        <v>4.6781551923234178E-5</v>
      </c>
      <c r="K78" s="1">
        <f t="shared" si="44"/>
        <v>1.4170835770692207E-4</v>
      </c>
      <c r="L78" s="1">
        <f t="shared" si="45"/>
        <v>4.3668017279369255E-4</v>
      </c>
      <c r="M78" s="1">
        <f t="shared" si="46"/>
        <v>1.2568696136175935E-3</v>
      </c>
      <c r="N78" s="1">
        <f t="shared" si="47"/>
        <v>3.3240382947292775E-3</v>
      </c>
      <c r="O78" s="1">
        <f t="shared" si="48"/>
        <v>8.0549632967989275E-3</v>
      </c>
      <c r="P78" s="1">
        <f t="shared" si="49"/>
        <v>1.7885628808724789E-2</v>
      </c>
      <c r="Q78" s="1">
        <f t="shared" si="50"/>
        <v>3.6433742400256416E-2</v>
      </c>
      <c r="R78" s="1">
        <f t="shared" si="51"/>
        <v>6.8228735935719542E-2</v>
      </c>
      <c r="S78" s="1">
        <f t="shared" si="52"/>
        <v>0.11780671074456783</v>
      </c>
      <c r="T78" s="1">
        <f t="shared" si="53"/>
        <v>0.18824852618663657</v>
      </c>
      <c r="U78" s="1">
        <f t="shared" si="54"/>
        <v>0.27962611264579912</v>
      </c>
      <c r="V78" s="1">
        <f t="shared" si="55"/>
        <v>0.38806270611107868</v>
      </c>
      <c r="W78" s="1">
        <f t="shared" si="56"/>
        <v>0.50598840533728073</v>
      </c>
      <c r="X78" s="1">
        <f t="shared" si="57"/>
        <v>0.62368483159943411</v>
      </c>
      <c r="Y78" s="1">
        <f t="shared" si="58"/>
        <v>0.73160887217708892</v>
      </c>
      <c r="Z78" s="1">
        <f t="shared" si="59"/>
        <v>0.82260817466761327</v>
      </c>
      <c r="AA78" s="1">
        <f t="shared" si="60"/>
        <v>0.89321210937099194</v>
      </c>
      <c r="AB78" s="1">
        <f t="shared" si="61"/>
        <v>0.94365401864806331</v>
      </c>
      <c r="AC78" s="1">
        <f t="shared" si="62"/>
        <v>0.97686344422153115</v>
      </c>
      <c r="AD78" s="1">
        <f t="shared" si="63"/>
        <v>0.99702993290446063</v>
      </c>
      <c r="AE78" s="1">
        <f t="shared" si="64"/>
        <v>1.0083370483175327</v>
      </c>
      <c r="AF78" s="1">
        <f t="shared" si="65"/>
        <v>1.0141975513505923</v>
      </c>
      <c r="AG78" s="1">
        <f t="shared" si="66"/>
        <v>1.0170090050518714</v>
      </c>
      <c r="AH78" s="1">
        <f t="shared" si="67"/>
        <v>1.0182590297554681</v>
      </c>
      <c r="AI78" s="1">
        <f t="shared" si="68"/>
        <v>1.0187748384515958</v>
      </c>
      <c r="AJ78" s="1">
        <f t="shared" si="69"/>
        <v>1.0189726404609993</v>
      </c>
      <c r="AK78" s="1">
        <f t="shared" si="70"/>
        <v>1.0190432270257488</v>
      </c>
      <c r="AL78" s="1">
        <f t="shared" si="71"/>
        <v>1.0190666973538434</v>
      </c>
      <c r="AM78" s="1">
        <f t="shared" si="72"/>
        <v>1.0190739776854549</v>
      </c>
      <c r="AN78" s="1">
        <f t="shared" si="73"/>
        <v>1.0190760868729638</v>
      </c>
      <c r="AO78" s="1">
        <f t="shared" si="74"/>
        <v>1.0190766581848167</v>
      </c>
      <c r="AP78" s="1">
        <f t="shared" si="75"/>
        <v>1.019076803011995</v>
      </c>
      <c r="AQ78" s="1">
        <f t="shared" si="76"/>
        <v>1.0190768374019832</v>
      </c>
      <c r="AR78" s="1">
        <f t="shared" si="77"/>
        <v>1.0190768450573557</v>
      </c>
      <c r="AS78" s="1">
        <f t="shared" si="78"/>
        <v>1.0190768466560343</v>
      </c>
      <c r="AT78" s="1">
        <f t="shared" si="79"/>
        <v>1.0190768469694245</v>
      </c>
      <c r="AU78" s="1">
        <f t="shared" si="80"/>
        <v>1.019076847027123</v>
      </c>
      <c r="AV78" s="1">
        <f t="shared" si="81"/>
        <v>1.0190768470371039</v>
      </c>
      <c r="AW78" s="1">
        <f t="shared" si="82"/>
        <v>1.019076847038727</v>
      </c>
      <c r="AX78" s="1">
        <f t="shared" si="83"/>
        <v>1.0190768470389751</v>
      </c>
      <c r="AY78" s="1">
        <f t="shared" si="84"/>
        <v>1.0190768470390112</v>
      </c>
      <c r="AZ78" s="1">
        <f t="shared" si="85"/>
        <v>1.0190768470390161</v>
      </c>
      <c r="BA78" s="1">
        <f t="shared" si="86"/>
        <v>1.0190768470390166</v>
      </c>
      <c r="BB78" s="1">
        <f t="shared" si="87"/>
        <v>1.0190768470390166</v>
      </c>
      <c r="BC78" s="1">
        <f t="shared" si="88"/>
        <v>1.0190768470390166</v>
      </c>
      <c r="BD78" s="1">
        <f t="shared" si="89"/>
        <v>1.0190768470390166</v>
      </c>
      <c r="BE78" s="1">
        <f t="shared" si="90"/>
        <v>1.0190768470390166</v>
      </c>
      <c r="BF78" s="1">
        <f t="shared" si="91"/>
        <v>1.0190768470390166</v>
      </c>
      <c r="BG78" s="1">
        <f t="shared" si="92"/>
        <v>1.0190768470390164</v>
      </c>
      <c r="BH78" s="1">
        <f t="shared" si="93"/>
        <v>1.0190768470390141</v>
      </c>
      <c r="BI78" s="1">
        <f t="shared" si="94"/>
        <v>1.0190768470389961</v>
      </c>
      <c r="BJ78" s="1">
        <f t="shared" si="95"/>
        <v>1.0190768470388514</v>
      </c>
      <c r="BK78" s="1">
        <f t="shared" si="96"/>
        <v>1.0190768470377494</v>
      </c>
      <c r="BL78" s="1">
        <f t="shared" si="97"/>
        <v>1.0190768470299179</v>
      </c>
      <c r="BM78" s="1">
        <f t="shared" si="98"/>
        <v>1.0190768469779419</v>
      </c>
      <c r="BN78" s="1">
        <f t="shared" si="99"/>
        <v>1.0190768466560769</v>
      </c>
      <c r="BO78" s="1">
        <f t="shared" si="100"/>
        <v>1.0190768447985235</v>
      </c>
      <c r="BP78" s="1">
        <f t="shared" si="101"/>
        <v>1.0190768348208217</v>
      </c>
      <c r="BQ78" s="1">
        <f t="shared" si="102"/>
        <v>1.0190767850107436</v>
      </c>
      <c r="BR78" s="1">
        <f t="shared" si="103"/>
        <v>1.0190765542668148</v>
      </c>
      <c r="BS78" s="1">
        <f t="shared" si="104"/>
        <v>1.0190755639961584</v>
      </c>
      <c r="BT78" s="1">
        <f t="shared" si="105"/>
        <v>1.0190716336341397</v>
      </c>
      <c r="BU78" s="1">
        <f t="shared" si="106"/>
        <v>1.0190572330982182</v>
      </c>
      <c r="BV78" s="1">
        <f t="shared" si="107"/>
        <v>1.0190086165432548</v>
      </c>
      <c r="BW78" s="1">
        <f t="shared" si="108"/>
        <v>1.0188576651935219</v>
      </c>
      <c r="BX78" s="1">
        <f t="shared" si="109"/>
        <v>1.018427393171448</v>
      </c>
      <c r="BY78" s="1">
        <f t="shared" si="110"/>
        <v>1.0173034212761698</v>
      </c>
      <c r="BZ78" s="1">
        <f t="shared" si="111"/>
        <v>1.0146167818757192</v>
      </c>
      <c r="CA78" s="1">
        <f t="shared" si="112"/>
        <v>1.0087477938306235</v>
      </c>
      <c r="CB78" s="1">
        <f t="shared" si="113"/>
        <v>0.9970409377121443</v>
      </c>
      <c r="CC78" s="1">
        <f t="shared" si="114"/>
        <v>0.97572692002829031</v>
      </c>
      <c r="CD78" s="1">
        <f t="shared" si="115"/>
        <v>0.94030387071665389</v>
      </c>
      <c r="CE78" s="1">
        <f t="shared" si="116"/>
        <v>0.8865304094994314</v>
      </c>
      <c r="CF78" s="1">
        <f t="shared" si="117"/>
        <v>0.81189281366428778</v>
      </c>
      <c r="CG78" s="1">
        <f t="shared" si="118"/>
        <v>0.71704843719901057</v>
      </c>
      <c r="CH78" s="1">
        <f t="shared" si="119"/>
        <v>0.6065619586665234</v>
      </c>
      <c r="CI78" s="1">
        <f t="shared" si="120"/>
        <v>0.48842934857707287</v>
      </c>
      <c r="CJ78" s="1">
        <f t="shared" si="121"/>
        <v>0.37239132830533556</v>
      </c>
      <c r="CK78" s="1">
        <f t="shared" si="122"/>
        <v>0.26760995420935119</v>
      </c>
      <c r="CL78" s="1">
        <f t="shared" si="123"/>
        <v>0.18059177044049224</v>
      </c>
      <c r="CM78" s="1">
        <f t="shared" si="124"/>
        <v>0.11410668506258849</v>
      </c>
      <c r="CN78" s="1">
        <f t="shared" si="125"/>
        <v>6.7356307749427802E-2</v>
      </c>
      <c r="CO78" s="1">
        <f t="shared" si="126"/>
        <v>3.7086733225194381E-2</v>
      </c>
      <c r="CP78" s="1">
        <f t="shared" si="127"/>
        <v>1.9028259502892424E-2</v>
      </c>
      <c r="CQ78" s="1">
        <f t="shared" si="128"/>
        <v>9.0927915504792362E-3</v>
      </c>
      <c r="CR78" s="1">
        <f t="shared" si="129"/>
        <v>4.0463447560214576E-3</v>
      </c>
      <c r="CS78" s="1">
        <f t="shared" si="130"/>
        <v>1.6771874199250439E-3</v>
      </c>
      <c r="CT78" s="1">
        <f t="shared" si="131"/>
        <v>6.4780105158933853E-4</v>
      </c>
      <c r="CU78" s="1">
        <f t="shared" si="132"/>
        <v>2.3329489140298278E-4</v>
      </c>
      <c r="CV78" s="1">
        <f t="shared" si="133"/>
        <v>7.8394267373689875E-5</v>
      </c>
      <c r="CW78" s="1">
        <f t="shared" si="134"/>
        <v>2.4599198008758315E-5</v>
      </c>
      <c r="CX78" s="1">
        <f t="shared" si="135"/>
        <v>7.2139254198738556E-6</v>
      </c>
      <c r="CY78" s="1">
        <f t="shared" si="136"/>
        <v>1.9787688747212625E-6</v>
      </c>
      <c r="CZ78" s="1">
        <f t="shared" si="137"/>
        <v>5.0809232953657703E-7</v>
      </c>
      <c r="DA78" s="1">
        <f t="shared" si="138"/>
        <v>1.2222256591171173E-7</v>
      </c>
      <c r="DB78" s="1">
        <f t="shared" si="139"/>
        <v>2.756377309999011E-8</v>
      </c>
      <c r="DC78" s="1">
        <f t="shared" si="140"/>
        <v>5.8317390037213781E-9</v>
      </c>
      <c r="DD78" s="1">
        <f t="shared" si="141"/>
        <v>1.1582349332078826E-9</v>
      </c>
      <c r="DE78" s="1">
        <f t="shared" si="142"/>
        <v>2.160591540937141E-10</v>
      </c>
      <c r="DF78" s="1">
        <f t="shared" si="143"/>
        <v>3.787337627884847E-11</v>
      </c>
      <c r="DG78" s="1">
        <f t="shared" si="144"/>
        <v>6.2410411679986731E-12</v>
      </c>
      <c r="DH78" s="1">
        <f t="shared" si="145"/>
        <v>9.6713151013817782E-13</v>
      </c>
      <c r="DI78" s="1">
        <f t="shared" si="146"/>
        <v>1.4097103355544092E-13</v>
      </c>
      <c r="DJ78" s="1">
        <f t="shared" si="147"/>
        <v>1.9331534385364389E-14</v>
      </c>
      <c r="DK78" s="1">
        <f t="shared" si="148"/>
        <v>2.4942276744544809E-15</v>
      </c>
      <c r="DL78" s="1">
        <f t="shared" si="149"/>
        <v>3.0279208505653821E-16</v>
      </c>
      <c r="DM78" s="1">
        <f t="shared" si="150"/>
        <v>3.4582786573050432E-17</v>
      </c>
      <c r="DN78" s="1">
        <f t="shared" si="151"/>
        <v>3.7154607763057697E-18</v>
      </c>
      <c r="DO78" s="1">
        <f t="shared" si="152"/>
        <v>3.7539900309714495E-19</v>
      </c>
      <c r="DP78" s="1">
        <f t="shared" si="153"/>
        <v>3.565745349579718E-20</v>
      </c>
      <c r="DQ78" s="1">
        <f t="shared" si="154"/>
        <v>3.1826562599526961E-21</v>
      </c>
      <c r="DR78" s="1">
        <f t="shared" si="155"/>
        <v>2.6679064723509762E-22</v>
      </c>
      <c r="DS78" s="1">
        <f t="shared" si="156"/>
        <v>2.098954091815797E-23</v>
      </c>
      <c r="DT78" s="1">
        <f t="shared" si="157"/>
        <v>1.5486165462041852E-24</v>
      </c>
      <c r="DU78" s="1">
        <f t="shared" si="158"/>
        <v>1.0705165531472544E-25</v>
      </c>
      <c r="DV78" s="1">
        <f t="shared" si="159"/>
        <v>6.9261028436653677E-27</v>
      </c>
      <c r="DW78" s="1">
        <f t="shared" si="160"/>
        <v>4.1888950379145915E-28</v>
      </c>
      <c r="DX78" s="1">
        <f t="shared" si="161"/>
        <v>2.3649282010442294E-29</v>
      </c>
      <c r="DY78" s="1">
        <f t="shared" si="162"/>
        <v>1.2443783087085632E-30</v>
      </c>
      <c r="DZ78" s="1">
        <f t="shared" si="163"/>
        <v>6.0913743047389723E-32</v>
      </c>
      <c r="EA78" s="1">
        <f t="shared" si="164"/>
        <v>2.7682809987808281E-33</v>
      </c>
      <c r="EB78" s="1">
        <f t="shared" si="165"/>
        <v>1.1652415261435881E-34</v>
      </c>
      <c r="EC78" s="1">
        <f t="shared" si="166"/>
        <v>4.5307166500284505E-36</v>
      </c>
      <c r="ED78" s="1">
        <f t="shared" si="167"/>
        <v>1.6222880023636068E-37</v>
      </c>
      <c r="EE78" s="1">
        <f t="shared" si="168"/>
        <v>5.3304451658839718E-39</v>
      </c>
      <c r="EF78" s="1">
        <f t="shared" si="169"/>
        <v>1.6006533368289676E-40</v>
      </c>
      <c r="EG78" s="1">
        <f t="shared" si="170"/>
        <v>4.3718038274290317E-42</v>
      </c>
      <c r="EH78" s="1">
        <f t="shared" si="171"/>
        <v>1.0799997988213642E-43</v>
      </c>
      <c r="EI78" s="1">
        <f t="shared" si="172"/>
        <v>2.3971891119776036E-45</v>
      </c>
      <c r="EJ78" s="1">
        <f t="shared" si="173"/>
        <v>4.7427480574668254E-47</v>
      </c>
      <c r="EK78" s="1">
        <f t="shared" si="174"/>
        <v>8.2827627711825012E-49</v>
      </c>
      <c r="EL78" s="1">
        <f t="shared" si="175"/>
        <v>1.2614542066424637E-50</v>
      </c>
      <c r="EM78" s="1">
        <f t="shared" si="176"/>
        <v>1.6496962705482785E-52</v>
      </c>
      <c r="EN78" s="1">
        <f t="shared" si="177"/>
        <v>1.8152585126077603E-54</v>
      </c>
      <c r="EO78" s="1">
        <f t="shared" si="178"/>
        <v>1.6343960367136266E-56</v>
      </c>
      <c r="EP78" s="1">
        <f t="shared" si="179"/>
        <v>1.1562316534370548E-58</v>
      </c>
      <c r="EQ78" s="1">
        <f t="shared" si="180"/>
        <v>6.0267354357344609E-61</v>
      </c>
      <c r="ER78" s="1">
        <f t="shared" si="181"/>
        <v>2.0578939180804604E-63</v>
      </c>
      <c r="ES78" s="1">
        <f t="shared" si="182"/>
        <v>3.4532808448654844E-66</v>
      </c>
      <c r="ET78" s="1">
        <f t="shared" si="183"/>
        <v>0</v>
      </c>
      <c r="EU78" s="1">
        <f t="shared" si="184"/>
        <v>0</v>
      </c>
      <c r="EV78" s="1">
        <f t="shared" si="185"/>
        <v>0</v>
      </c>
      <c r="EW78" s="1">
        <f t="shared" si="186"/>
        <v>0</v>
      </c>
      <c r="EX78" s="1">
        <f t="shared" si="187"/>
        <v>0</v>
      </c>
      <c r="EY78" s="1">
        <f t="shared" si="188"/>
        <v>0</v>
      </c>
      <c r="EZ78" s="1">
        <f t="shared" si="189"/>
        <v>0</v>
      </c>
      <c r="FA78" s="1">
        <f t="shared" si="190"/>
        <v>0</v>
      </c>
      <c r="FB78" s="1">
        <f t="shared" si="191"/>
        <v>0</v>
      </c>
      <c r="FC78" s="1">
        <f t="shared" si="192"/>
        <v>0</v>
      </c>
      <c r="FD78" s="75">
        <f t="shared" si="43"/>
        <v>0</v>
      </c>
    </row>
    <row r="79" spans="7:160" x14ac:dyDescent="0.35">
      <c r="G79" t="str">
        <f t="shared" si="193"/>
        <v>Refd, t=0.32</v>
      </c>
      <c r="H79" s="76">
        <f t="shared" si="194"/>
        <v>0.32000000000000017</v>
      </c>
      <c r="I79" s="1">
        <f t="shared" si="36"/>
        <v>0</v>
      </c>
      <c r="J79" s="22">
        <f t="shared" si="37"/>
        <v>4.8749272583469038E-5</v>
      </c>
      <c r="K79" s="1">
        <f t="shared" si="44"/>
        <v>1.461602428977606E-4</v>
      </c>
      <c r="L79" s="1">
        <f t="shared" si="45"/>
        <v>4.4583132602007779E-4</v>
      </c>
      <c r="M79" s="1">
        <f t="shared" si="46"/>
        <v>1.2719936565236715E-3</v>
      </c>
      <c r="N79" s="1">
        <f t="shared" si="47"/>
        <v>3.3389816963591127E-3</v>
      </c>
      <c r="O79" s="1">
        <f t="shared" si="48"/>
        <v>8.0409071038688839E-3</v>
      </c>
      <c r="P79" s="1">
        <f t="shared" si="49"/>
        <v>1.7765350088863985E-2</v>
      </c>
      <c r="Q79" s="1">
        <f t="shared" si="50"/>
        <v>3.6051759216194836E-2</v>
      </c>
      <c r="R79" s="1">
        <f t="shared" si="51"/>
        <v>6.7335738266276229E-2</v>
      </c>
      <c r="S79" s="1">
        <f t="shared" si="52"/>
        <v>0.11608315929007638</v>
      </c>
      <c r="T79" s="1">
        <f t="shared" si="53"/>
        <v>0.18538171610964385</v>
      </c>
      <c r="U79" s="1">
        <f t="shared" si="54"/>
        <v>0.27542625452824415</v>
      </c>
      <c r="V79" s="1">
        <f t="shared" si="55"/>
        <v>0.38257252558476995</v>
      </c>
      <c r="W79" s="1">
        <f t="shared" si="56"/>
        <v>0.49953031386574898</v>
      </c>
      <c r="X79" s="1">
        <f t="shared" si="57"/>
        <v>0.61681152377541004</v>
      </c>
      <c r="Y79" s="1">
        <f t="shared" si="58"/>
        <v>0.7249679029170033</v>
      </c>
      <c r="Z79" s="1">
        <f t="shared" si="59"/>
        <v>0.8167736689406957</v>
      </c>
      <c r="AA79" s="1">
        <f t="shared" si="60"/>
        <v>0.88855196883882703</v>
      </c>
      <c r="AB79" s="1">
        <f t="shared" si="61"/>
        <v>0.94027981612978573</v>
      </c>
      <c r="AC79" s="1">
        <f t="shared" si="62"/>
        <v>0.9746669372047958</v>
      </c>
      <c r="AD79" s="1">
        <f t="shared" si="63"/>
        <v>0.99577220077946316</v>
      </c>
      <c r="AE79" s="1">
        <f t="shared" si="64"/>
        <v>1.0077437489618035</v>
      </c>
      <c r="AF79" s="1">
        <f t="shared" si="65"/>
        <v>1.0140267671427037</v>
      </c>
      <c r="AG79" s="1">
        <f t="shared" si="66"/>
        <v>1.0170815486856286</v>
      </c>
      <c r="AH79" s="1">
        <f t="shared" si="67"/>
        <v>1.018459229553349</v>
      </c>
      <c r="AI79" s="1">
        <f t="shared" si="68"/>
        <v>1.0190363277574745</v>
      </c>
      <c r="AJ79" s="1">
        <f t="shared" si="69"/>
        <v>1.0192611606637645</v>
      </c>
      <c r="AK79" s="1">
        <f t="shared" si="70"/>
        <v>1.0193427334391041</v>
      </c>
      <c r="AL79" s="1">
        <f t="shared" si="71"/>
        <v>1.0193703298883603</v>
      </c>
      <c r="AM79" s="1">
        <f t="shared" si="72"/>
        <v>1.019379045662445</v>
      </c>
      <c r="AN79" s="1">
        <f t="shared" si="73"/>
        <v>1.0193816184019364</v>
      </c>
      <c r="AO79" s="1">
        <f t="shared" si="74"/>
        <v>1.0193823289310979</v>
      </c>
      <c r="AP79" s="1">
        <f t="shared" si="75"/>
        <v>1.0193825127068095</v>
      </c>
      <c r="AQ79" s="1">
        <f t="shared" si="76"/>
        <v>1.0193825572623467</v>
      </c>
      <c r="AR79" s="1">
        <f t="shared" si="77"/>
        <v>1.0193825673961514</v>
      </c>
      <c r="AS79" s="1">
        <f t="shared" si="78"/>
        <v>1.0193825695599315</v>
      </c>
      <c r="AT79" s="1">
        <f t="shared" si="79"/>
        <v>1.0193825699939398</v>
      </c>
      <c r="AU79" s="1">
        <f t="shared" si="80"/>
        <v>1.0193825700757606</v>
      </c>
      <c r="AV79" s="1">
        <f t="shared" si="81"/>
        <v>1.0193825700902646</v>
      </c>
      <c r="AW79" s="1">
        <f t="shared" si="82"/>
        <v>1.0193825700926835</v>
      </c>
      <c r="AX79" s="1">
        <f t="shared" si="83"/>
        <v>1.019382570093063</v>
      </c>
      <c r="AY79" s="1">
        <f t="shared" si="84"/>
        <v>1.0193825700931194</v>
      </c>
      <c r="AZ79" s="1">
        <f t="shared" si="85"/>
        <v>1.0193825700931272</v>
      </c>
      <c r="BA79" s="1">
        <f t="shared" si="86"/>
        <v>1.0193825700931283</v>
      </c>
      <c r="BB79" s="1">
        <f t="shared" si="87"/>
        <v>1.0193825700931283</v>
      </c>
      <c r="BC79" s="1">
        <f t="shared" si="88"/>
        <v>1.0193825700931283</v>
      </c>
      <c r="BD79" s="1">
        <f t="shared" si="89"/>
        <v>1.0193825700931283</v>
      </c>
      <c r="BE79" s="1">
        <f t="shared" si="90"/>
        <v>1.0193825700931283</v>
      </c>
      <c r="BF79" s="1">
        <f t="shared" si="91"/>
        <v>1.0193825700931283</v>
      </c>
      <c r="BG79" s="1">
        <f t="shared" si="92"/>
        <v>1.0193825700931278</v>
      </c>
      <c r="BH79" s="1">
        <f t="shared" si="93"/>
        <v>1.0193825700931249</v>
      </c>
      <c r="BI79" s="1">
        <f t="shared" si="94"/>
        <v>1.0193825700931012</v>
      </c>
      <c r="BJ79" s="1">
        <f t="shared" si="95"/>
        <v>1.0193825700929138</v>
      </c>
      <c r="BK79" s="1">
        <f t="shared" si="96"/>
        <v>1.0193825700915178</v>
      </c>
      <c r="BL79" s="1">
        <f t="shared" si="97"/>
        <v>1.0193825700817971</v>
      </c>
      <c r="BM79" s="1">
        <f t="shared" si="98"/>
        <v>1.0193825700185268</v>
      </c>
      <c r="BN79" s="1">
        <f t="shared" si="99"/>
        <v>1.0193825696340155</v>
      </c>
      <c r="BO79" s="1">
        <f t="shared" si="100"/>
        <v>1.0193825674547208</v>
      </c>
      <c r="BP79" s="1">
        <f t="shared" si="101"/>
        <v>1.0193825559506859</v>
      </c>
      <c r="BQ79" s="1">
        <f t="shared" si="102"/>
        <v>1.0193824994706444</v>
      </c>
      <c r="BR79" s="1">
        <f t="shared" si="103"/>
        <v>1.0193822419637222</v>
      </c>
      <c r="BS79" s="1">
        <f t="shared" si="104"/>
        <v>1.0193811534636852</v>
      </c>
      <c r="BT79" s="1">
        <f t="shared" si="105"/>
        <v>1.0193768947998247</v>
      </c>
      <c r="BU79" s="1">
        <f t="shared" si="106"/>
        <v>1.0193615006953587</v>
      </c>
      <c r="BV79" s="1">
        <f t="shared" si="107"/>
        <v>1.0193101808871896</v>
      </c>
      <c r="BW79" s="1">
        <f t="shared" si="108"/>
        <v>1.0191526820717685</v>
      </c>
      <c r="BX79" s="1">
        <f t="shared" si="109"/>
        <v>1.0187084971064975</v>
      </c>
      <c r="BY79" s="1">
        <f t="shared" si="110"/>
        <v>1.0175592176015786</v>
      </c>
      <c r="BZ79" s="1">
        <f t="shared" si="111"/>
        <v>1.0148351000939253</v>
      </c>
      <c r="CA79" s="1">
        <f t="shared" si="112"/>
        <v>1.0089269980322986</v>
      </c>
      <c r="CB79" s="1">
        <f t="shared" si="113"/>
        <v>0.99721218700472092</v>
      </c>
      <c r="CC79" s="1">
        <f t="shared" si="114"/>
        <v>0.97598346436304229</v>
      </c>
      <c r="CD79" s="1">
        <f t="shared" si="115"/>
        <v>0.94082243590839354</v>
      </c>
      <c r="CE79" s="1">
        <f t="shared" si="116"/>
        <v>0.88756227285031997</v>
      </c>
      <c r="CF79" s="1">
        <f t="shared" si="117"/>
        <v>0.81370882167798453</v>
      </c>
      <c r="CG79" s="1">
        <f t="shared" si="118"/>
        <v>0.71984556412422174</v>
      </c>
      <c r="CH79" s="1">
        <f t="shared" si="119"/>
        <v>0.61036683188642094</v>
      </c>
      <c r="CI79" s="1">
        <f t="shared" si="120"/>
        <v>0.49304648699418618</v>
      </c>
      <c r="CJ79" s="1">
        <f t="shared" si="121"/>
        <v>0.37742885510870233</v>
      </c>
      <c r="CK79" s="1">
        <f t="shared" si="122"/>
        <v>0.27257940166946559</v>
      </c>
      <c r="CL79" s="1">
        <f t="shared" si="123"/>
        <v>0.18504168192473583</v>
      </c>
      <c r="CM79" s="1">
        <f t="shared" si="124"/>
        <v>0.11773393416572524</v>
      </c>
      <c r="CN79" s="1">
        <f t="shared" si="125"/>
        <v>7.0053691576210067E-2</v>
      </c>
      <c r="CO79" s="1">
        <f t="shared" si="126"/>
        <v>3.8920195784984804E-2</v>
      </c>
      <c r="CP79" s="1">
        <f t="shared" si="127"/>
        <v>2.0169412707281571E-2</v>
      </c>
      <c r="CQ79" s="1">
        <f t="shared" si="128"/>
        <v>9.7443221429451676E-3</v>
      </c>
      <c r="CR79" s="1">
        <f t="shared" si="129"/>
        <v>4.3881932731492353E-3</v>
      </c>
      <c r="CS79" s="1">
        <f t="shared" si="130"/>
        <v>1.842323161406752E-3</v>
      </c>
      <c r="CT79" s="1">
        <f t="shared" si="131"/>
        <v>7.2138102711190592E-4</v>
      </c>
      <c r="CU79" s="1">
        <f t="shared" si="132"/>
        <v>2.635907106265548E-4</v>
      </c>
      <c r="CV79" s="1">
        <f t="shared" si="133"/>
        <v>8.994163970765085E-5</v>
      </c>
      <c r="CW79" s="1">
        <f t="shared" si="134"/>
        <v>2.8680552310301267E-5</v>
      </c>
      <c r="CX79" s="1">
        <f t="shared" si="135"/>
        <v>8.5537645594879935E-6</v>
      </c>
      <c r="CY79" s="1">
        <f t="shared" si="136"/>
        <v>2.3879289249992468E-6</v>
      </c>
      <c r="CZ79" s="1">
        <f t="shared" si="137"/>
        <v>6.2449050560575168E-7</v>
      </c>
      <c r="DA79" s="1">
        <f t="shared" si="138"/>
        <v>1.531102362914912E-7</v>
      </c>
      <c r="DB79" s="1">
        <f t="shared" si="139"/>
        <v>3.5218620023806546E-8</v>
      </c>
      <c r="DC79" s="1">
        <f t="shared" si="140"/>
        <v>7.6054354665491212E-9</v>
      </c>
      <c r="DD79" s="1">
        <f t="shared" si="141"/>
        <v>1.5428672423322272E-9</v>
      </c>
      <c r="DE79" s="1">
        <f t="shared" si="142"/>
        <v>2.9418992166468904E-10</v>
      </c>
      <c r="DF79" s="1">
        <f t="shared" si="143"/>
        <v>5.2751540551672492E-11</v>
      </c>
      <c r="DG79" s="1">
        <f t="shared" si="144"/>
        <v>8.8988541649548832E-12</v>
      </c>
      <c r="DH79" s="1">
        <f t="shared" si="145"/>
        <v>1.4127886909982679E-12</v>
      </c>
      <c r="DI79" s="1">
        <f t="shared" si="146"/>
        <v>2.1114724678084827E-13</v>
      </c>
      <c r="DJ79" s="1">
        <f t="shared" si="147"/>
        <v>2.9713049651092893E-14</v>
      </c>
      <c r="DK79" s="1">
        <f t="shared" si="148"/>
        <v>3.9374764949187506E-15</v>
      </c>
      <c r="DL79" s="1">
        <f t="shared" si="149"/>
        <v>4.9138178747956711E-16</v>
      </c>
      <c r="DM79" s="1">
        <f t="shared" si="150"/>
        <v>5.7748008033801519E-17</v>
      </c>
      <c r="DN79" s="1">
        <f t="shared" si="151"/>
        <v>6.3903174756209183E-18</v>
      </c>
      <c r="DO79" s="1">
        <f t="shared" si="152"/>
        <v>6.6571559481057206E-19</v>
      </c>
      <c r="DP79" s="1">
        <f t="shared" si="153"/>
        <v>6.526954038380289E-20</v>
      </c>
      <c r="DQ79" s="1">
        <f t="shared" si="154"/>
        <v>6.0203535558672287E-21</v>
      </c>
      <c r="DR79" s="1">
        <f t="shared" si="155"/>
        <v>5.2217297546662914E-22</v>
      </c>
      <c r="DS79" s="1">
        <f t="shared" si="156"/>
        <v>4.256314469786655E-23</v>
      </c>
      <c r="DT79" s="1">
        <f t="shared" si="157"/>
        <v>3.2581977664102365E-24</v>
      </c>
      <c r="DU79" s="1">
        <f t="shared" si="158"/>
        <v>2.3404045220476775E-25</v>
      </c>
      <c r="DV79" s="1">
        <f t="shared" si="159"/>
        <v>1.5760244572230147E-26</v>
      </c>
      <c r="DW79" s="1">
        <f t="shared" si="160"/>
        <v>9.9384928089936435E-28</v>
      </c>
      <c r="DX79" s="1">
        <f t="shared" si="161"/>
        <v>5.8616876549270651E-29</v>
      </c>
      <c r="DY79" s="1">
        <f t="shared" si="162"/>
        <v>3.2288879078509792E-30</v>
      </c>
      <c r="DZ79" s="1">
        <f t="shared" si="163"/>
        <v>1.6584814397251918E-31</v>
      </c>
      <c r="EA79" s="1">
        <f t="shared" si="164"/>
        <v>7.9286571796520199E-33</v>
      </c>
      <c r="EB79" s="1">
        <f t="shared" si="165"/>
        <v>3.5205926196184988E-34</v>
      </c>
      <c r="EC79" s="1">
        <f t="shared" si="166"/>
        <v>1.4485396661062163E-35</v>
      </c>
      <c r="ED79" s="1">
        <f t="shared" si="167"/>
        <v>5.5077049643633315E-37</v>
      </c>
      <c r="EE79" s="1">
        <f t="shared" si="168"/>
        <v>1.9292780029176078E-38</v>
      </c>
      <c r="EF79" s="1">
        <f t="shared" si="169"/>
        <v>6.2038431775999949E-40</v>
      </c>
      <c r="EG79" s="1">
        <f t="shared" si="170"/>
        <v>1.8238386682681804E-41</v>
      </c>
      <c r="EH79" s="1">
        <f t="shared" si="171"/>
        <v>4.8786221569344862E-43</v>
      </c>
      <c r="EI79" s="1">
        <f t="shared" si="172"/>
        <v>1.1807492818643588E-44</v>
      </c>
      <c r="EJ79" s="1">
        <f t="shared" si="173"/>
        <v>2.5684950188148187E-46</v>
      </c>
      <c r="EK79" s="1">
        <f t="shared" si="174"/>
        <v>4.9818296791784103E-48</v>
      </c>
      <c r="EL79" s="1">
        <f t="shared" si="175"/>
        <v>8.5320167338585303E-50</v>
      </c>
      <c r="EM79" s="1">
        <f t="shared" si="176"/>
        <v>1.2746659948733858E-51</v>
      </c>
      <c r="EN79" s="1">
        <f t="shared" si="177"/>
        <v>1.6357007074812222E-53</v>
      </c>
      <c r="EO79" s="1">
        <f t="shared" si="178"/>
        <v>1.7665896967983617E-55</v>
      </c>
      <c r="EP79" s="1">
        <f t="shared" si="179"/>
        <v>1.5616021698774229E-57</v>
      </c>
      <c r="EQ79" s="1">
        <f t="shared" si="180"/>
        <v>1.0848973810727694E-59</v>
      </c>
      <c r="ER79" s="1">
        <f t="shared" si="181"/>
        <v>5.5547931681331884E-62</v>
      </c>
      <c r="ES79" s="1">
        <f t="shared" si="182"/>
        <v>1.8636251669868674E-64</v>
      </c>
      <c r="ET79" s="1">
        <f t="shared" si="183"/>
        <v>3.0734199519302803E-67</v>
      </c>
      <c r="EU79" s="1">
        <f t="shared" si="184"/>
        <v>0</v>
      </c>
      <c r="EV79" s="1">
        <f t="shared" si="185"/>
        <v>0</v>
      </c>
      <c r="EW79" s="1">
        <f t="shared" si="186"/>
        <v>0</v>
      </c>
      <c r="EX79" s="1">
        <f t="shared" si="187"/>
        <v>0</v>
      </c>
      <c r="EY79" s="1">
        <f t="shared" si="188"/>
        <v>0</v>
      </c>
      <c r="EZ79" s="1">
        <f t="shared" si="189"/>
        <v>0</v>
      </c>
      <c r="FA79" s="1">
        <f t="shared" si="190"/>
        <v>0</v>
      </c>
      <c r="FB79" s="1">
        <f t="shared" si="191"/>
        <v>0</v>
      </c>
      <c r="FC79" s="1">
        <f t="shared" si="192"/>
        <v>0</v>
      </c>
      <c r="FD79" s="75">
        <f t="shared" si="43"/>
        <v>0</v>
      </c>
    </row>
    <row r="80" spans="7:160" x14ac:dyDescent="0.35">
      <c r="G80" t="str">
        <f t="shared" ref="G80:G142" si="195">$G$14&amp;", t="&amp;ROUND(H80,2)</f>
        <v>Refd, t=0.33</v>
      </c>
      <c r="H80" s="76">
        <f t="shared" ref="H80:H143" si="196">H79+$B$7</f>
        <v>0.32500000000000018</v>
      </c>
      <c r="I80" s="1">
        <f t="shared" ref="I80:I143" si="197">$B$18</f>
        <v>0</v>
      </c>
      <c r="J80" s="22">
        <f t="shared" ref="J80:J143" si="198">J79+2*I$9*(I79-J79)-J$9*(K79-J79)+$B$31+J$10*($B$17-J79)-J$11*J79+IF($A$18="Cinf: Mass flux",$B$29*(K79-J79),$B$29*(K79-3*J79+2*I79))</f>
        <v>5.0724101171497657E-5</v>
      </c>
      <c r="K80" s="1">
        <f t="shared" si="44"/>
        <v>1.505769513626576E-4</v>
      </c>
      <c r="L80" s="1">
        <f t="shared" si="45"/>
        <v>4.5477104717327188E-4</v>
      </c>
      <c r="M80" s="1">
        <f t="shared" si="46"/>
        <v>1.2864587661296331E-3</v>
      </c>
      <c r="N80" s="1">
        <f t="shared" si="47"/>
        <v>3.3524776137411443E-3</v>
      </c>
      <c r="O80" s="1">
        <f t="shared" si="48"/>
        <v>8.0246081731658522E-3</v>
      </c>
      <c r="P80" s="1">
        <f t="shared" si="49"/>
        <v>1.7643264150177917E-2</v>
      </c>
      <c r="Q80" s="1">
        <f t="shared" si="50"/>
        <v>3.5672010196901166E-2</v>
      </c>
      <c r="R80" s="1">
        <f t="shared" si="51"/>
        <v>6.6455422136679404E-2</v>
      </c>
      <c r="S80" s="1">
        <f t="shared" si="52"/>
        <v>0.11439045261983524</v>
      </c>
      <c r="T80" s="1">
        <f t="shared" si="53"/>
        <v>0.18256923761887436</v>
      </c>
      <c r="U80" s="1">
        <f t="shared" si="54"/>
        <v>0.27130273350767531</v>
      </c>
      <c r="V80" s="1">
        <f t="shared" si="55"/>
        <v>0.37717002791532617</v>
      </c>
      <c r="W80" s="1">
        <f t="shared" si="56"/>
        <v>0.49315323497244223</v>
      </c>
      <c r="X80" s="1">
        <f t="shared" si="57"/>
        <v>0.60999309549343861</v>
      </c>
      <c r="Y80" s="1">
        <f t="shared" si="58"/>
        <v>0.71834216557501329</v>
      </c>
      <c r="Z80" s="1">
        <f t="shared" si="59"/>
        <v>0.81091235027687536</v>
      </c>
      <c r="AA80" s="1">
        <f t="shared" si="60"/>
        <v>0.88383201365765796</v>
      </c>
      <c r="AB80" s="1">
        <f t="shared" si="61"/>
        <v>0.93682886140911914</v>
      </c>
      <c r="AC80" s="1">
        <f t="shared" si="62"/>
        <v>0.97239333623222735</v>
      </c>
      <c r="AD80" s="1">
        <f t="shared" si="63"/>
        <v>0.99444895702309899</v>
      </c>
      <c r="AE80" s="1">
        <f t="shared" si="64"/>
        <v>1.0071017970322509</v>
      </c>
      <c r="AF80" s="1">
        <f t="shared" si="65"/>
        <v>1.0138238552064136</v>
      </c>
      <c r="AG80" s="1">
        <f t="shared" si="66"/>
        <v>1.0171350298713455</v>
      </c>
      <c r="AH80" s="1">
        <f t="shared" si="67"/>
        <v>1.0186492011063613</v>
      </c>
      <c r="AI80" s="1">
        <f t="shared" si="68"/>
        <v>1.0192928404652626</v>
      </c>
      <c r="AJ80" s="1">
        <f t="shared" si="69"/>
        <v>1.0195474932491135</v>
      </c>
      <c r="AK80" s="1">
        <f t="shared" si="70"/>
        <v>1.0196413893511382</v>
      </c>
      <c r="AL80" s="1">
        <f t="shared" si="71"/>
        <v>1.0196736949853169</v>
      </c>
      <c r="AM80" s="1">
        <f t="shared" si="72"/>
        <v>1.0196840787689139</v>
      </c>
      <c r="AN80" s="1">
        <f t="shared" si="73"/>
        <v>1.0196872002938593</v>
      </c>
      <c r="AO80" s="1">
        <f t="shared" si="74"/>
        <v>1.0196880788464393</v>
      </c>
      <c r="AP80" s="1">
        <f t="shared" si="75"/>
        <v>1.0196883105757433</v>
      </c>
      <c r="AQ80" s="1">
        <f t="shared" si="76"/>
        <v>1.0196883679073387</v>
      </c>
      <c r="AR80" s="1">
        <f t="shared" si="77"/>
        <v>1.019688381222883</v>
      </c>
      <c r="AS80" s="1">
        <f t="shared" si="78"/>
        <v>1.0196883841281874</v>
      </c>
      <c r="AT80" s="1">
        <f t="shared" si="79"/>
        <v>1.0196883847240859</v>
      </c>
      <c r="AU80" s="1">
        <f t="shared" si="80"/>
        <v>1.019688384839045</v>
      </c>
      <c r="AV80" s="1">
        <f t="shared" si="81"/>
        <v>1.0196883848599141</v>
      </c>
      <c r="AW80" s="1">
        <f t="shared" si="82"/>
        <v>1.0196883848634806</v>
      </c>
      <c r="AX80" s="1">
        <f t="shared" si="83"/>
        <v>1.0196883848640548</v>
      </c>
      <c r="AY80" s="1">
        <f t="shared" si="84"/>
        <v>1.0196883848641418</v>
      </c>
      <c r="AZ80" s="1">
        <f t="shared" si="85"/>
        <v>1.0196883848641545</v>
      </c>
      <c r="BA80" s="1">
        <f t="shared" si="86"/>
        <v>1.0196883848641562</v>
      </c>
      <c r="BB80" s="1">
        <f t="shared" si="87"/>
        <v>1.0196883848641562</v>
      </c>
      <c r="BC80" s="1">
        <f t="shared" si="88"/>
        <v>1.0196883848641562</v>
      </c>
      <c r="BD80" s="1">
        <f t="shared" si="89"/>
        <v>1.0196883848641562</v>
      </c>
      <c r="BE80" s="1">
        <f t="shared" si="90"/>
        <v>1.0196883848641562</v>
      </c>
      <c r="BF80" s="1">
        <f t="shared" si="91"/>
        <v>1.0196883848641562</v>
      </c>
      <c r="BG80" s="1">
        <f t="shared" si="92"/>
        <v>1.0196883848641556</v>
      </c>
      <c r="BH80" s="1">
        <f t="shared" si="93"/>
        <v>1.0196883848641516</v>
      </c>
      <c r="BI80" s="1">
        <f t="shared" si="94"/>
        <v>1.0196883848641207</v>
      </c>
      <c r="BJ80" s="1">
        <f t="shared" si="95"/>
        <v>1.0196883848638802</v>
      </c>
      <c r="BK80" s="1">
        <f t="shared" si="96"/>
        <v>1.0196883848621232</v>
      </c>
      <c r="BL80" s="1">
        <f t="shared" si="97"/>
        <v>1.019688384850127</v>
      </c>
      <c r="BM80" s="1">
        <f t="shared" si="98"/>
        <v>1.0196883847735148</v>
      </c>
      <c r="BN80" s="1">
        <f t="shared" si="99"/>
        <v>1.0196883843163744</v>
      </c>
      <c r="BO80" s="1">
        <f t="shared" si="100"/>
        <v>1.0196883817707598</v>
      </c>
      <c r="BP80" s="1">
        <f t="shared" si="101"/>
        <v>1.0196883685589795</v>
      </c>
      <c r="BQ80" s="1">
        <f t="shared" si="102"/>
        <v>1.0196883047405334</v>
      </c>
      <c r="BR80" s="1">
        <f t="shared" si="103"/>
        <v>1.0196880182597332</v>
      </c>
      <c r="BS80" s="1">
        <f t="shared" si="104"/>
        <v>1.0196868250461859</v>
      </c>
      <c r="BT80" s="1">
        <f t="shared" si="105"/>
        <v>1.0196822215362047</v>
      </c>
      <c r="BU80" s="1">
        <f t="shared" si="106"/>
        <v>1.0196657983622044</v>
      </c>
      <c r="BV80" s="1">
        <f t="shared" si="107"/>
        <v>1.0196117158959745</v>
      </c>
      <c r="BW80" s="1">
        <f t="shared" si="108"/>
        <v>1.0194476104532162</v>
      </c>
      <c r="BX80" s="1">
        <f t="shared" si="109"/>
        <v>1.0189895583363824</v>
      </c>
      <c r="BY80" s="1">
        <f t="shared" si="110"/>
        <v>1.0178153639794147</v>
      </c>
      <c r="BZ80" s="1">
        <f t="shared" si="111"/>
        <v>1.0150548635917982</v>
      </c>
      <c r="CA80" s="1">
        <f t="shared" si="112"/>
        <v>1.0091096724349811</v>
      </c>
      <c r="CB80" s="1">
        <f t="shared" si="113"/>
        <v>0.99738945232984844</v>
      </c>
      <c r="CC80" s="1">
        <f t="shared" si="114"/>
        <v>0.97624754246675927</v>
      </c>
      <c r="CD80" s="1">
        <f t="shared" si="115"/>
        <v>0.94134644972347759</v>
      </c>
      <c r="CE80" s="1">
        <f t="shared" si="116"/>
        <v>0.88859151481644749</v>
      </c>
      <c r="CF80" s="1">
        <f t="shared" si="117"/>
        <v>0.81550791612026396</v>
      </c>
      <c r="CG80" s="1">
        <f t="shared" si="118"/>
        <v>0.72260852031749201</v>
      </c>
      <c r="CH80" s="1">
        <f t="shared" si="119"/>
        <v>0.61412347770651698</v>
      </c>
      <c r="CI80" s="1">
        <f t="shared" si="120"/>
        <v>0.4976109810075906</v>
      </c>
      <c r="CJ80" s="1">
        <f t="shared" si="121"/>
        <v>0.38242235828436127</v>
      </c>
      <c r="CK80" s="1">
        <f t="shared" si="122"/>
        <v>0.27752481072085428</v>
      </c>
      <c r="CL80" s="1">
        <f t="shared" si="123"/>
        <v>0.18949271444107424</v>
      </c>
      <c r="CM80" s="1">
        <f t="shared" si="124"/>
        <v>0.12138483835086736</v>
      </c>
      <c r="CN80" s="1">
        <f t="shared" si="125"/>
        <v>7.2788780572516545E-2</v>
      </c>
      <c r="CO80" s="1">
        <f t="shared" si="126"/>
        <v>4.0795145337490103E-2</v>
      </c>
      <c r="CP80" s="1">
        <f t="shared" si="127"/>
        <v>2.1347615369949943E-2</v>
      </c>
      <c r="CQ80" s="1">
        <f t="shared" si="128"/>
        <v>1.0424184991059604E-2</v>
      </c>
      <c r="CR80" s="1">
        <f t="shared" si="129"/>
        <v>4.7490727338430003E-3</v>
      </c>
      <c r="CS80" s="1">
        <f t="shared" si="130"/>
        <v>2.0188544228011735E-3</v>
      </c>
      <c r="CT80" s="1">
        <f t="shared" si="131"/>
        <v>8.0110362347043354E-4</v>
      </c>
      <c r="CU80" s="1">
        <f t="shared" si="132"/>
        <v>2.9688850592470158E-4</v>
      </c>
      <c r="CV80" s="1">
        <f t="shared" si="133"/>
        <v>1.0282648933039606E-4</v>
      </c>
      <c r="CW80" s="1">
        <f t="shared" si="134"/>
        <v>3.3307573188227105E-5</v>
      </c>
      <c r="CX80" s="1">
        <f t="shared" si="135"/>
        <v>1.0098222481658521E-5</v>
      </c>
      <c r="CY80" s="1">
        <f t="shared" si="136"/>
        <v>2.8678374136862673E-6</v>
      </c>
      <c r="CZ80" s="1">
        <f t="shared" si="137"/>
        <v>7.6350541487382833E-7</v>
      </c>
      <c r="DA80" s="1">
        <f t="shared" si="138"/>
        <v>1.9069861006158019E-7</v>
      </c>
      <c r="DB80" s="1">
        <f t="shared" si="139"/>
        <v>4.471719306183338E-8</v>
      </c>
      <c r="DC80" s="1">
        <f t="shared" si="140"/>
        <v>9.8511473990724748E-9</v>
      </c>
      <c r="DD80" s="1">
        <f t="shared" si="141"/>
        <v>2.0401161300275072E-9</v>
      </c>
      <c r="DE80" s="1">
        <f t="shared" si="142"/>
        <v>3.9739633093035866E-10</v>
      </c>
      <c r="DF80" s="1">
        <f t="shared" si="143"/>
        <v>7.2847009701479905E-11</v>
      </c>
      <c r="DG80" s="1">
        <f t="shared" si="144"/>
        <v>1.2572111049535167E-11</v>
      </c>
      <c r="DH80" s="1">
        <f t="shared" si="145"/>
        <v>2.0434954954652288E-12</v>
      </c>
      <c r="DI80" s="1">
        <f t="shared" si="146"/>
        <v>3.1292370617392757E-13</v>
      </c>
      <c r="DJ80" s="1">
        <f t="shared" si="147"/>
        <v>4.5154607840018679E-14</v>
      </c>
      <c r="DK80" s="1">
        <f t="shared" si="148"/>
        <v>6.1409078666163959E-15</v>
      </c>
      <c r="DL80" s="1">
        <f t="shared" si="149"/>
        <v>7.8716520285344519E-16</v>
      </c>
      <c r="DM80" s="1">
        <f t="shared" si="150"/>
        <v>9.5105346900189764E-17</v>
      </c>
      <c r="DN80" s="1">
        <f t="shared" si="151"/>
        <v>1.0829758610429178E-17</v>
      </c>
      <c r="DO80" s="1">
        <f t="shared" si="152"/>
        <v>1.162094613007524E-18</v>
      </c>
      <c r="DP80" s="1">
        <f t="shared" si="153"/>
        <v>1.1748186903273902E-19</v>
      </c>
      <c r="DQ80" s="1">
        <f t="shared" si="154"/>
        <v>1.1185792789551022E-20</v>
      </c>
      <c r="DR80" s="1">
        <f t="shared" si="155"/>
        <v>1.0026501792826365E-21</v>
      </c>
      <c r="DS80" s="1">
        <f t="shared" si="156"/>
        <v>8.4566246455208528E-23</v>
      </c>
      <c r="DT80" s="1">
        <f t="shared" si="157"/>
        <v>6.7072302162921328E-24</v>
      </c>
      <c r="DU80" s="1">
        <f t="shared" si="158"/>
        <v>4.998891692385533E-25</v>
      </c>
      <c r="DV80" s="1">
        <f t="shared" si="159"/>
        <v>3.49802498704454E-26</v>
      </c>
      <c r="DW80" s="1">
        <f t="shared" si="160"/>
        <v>2.2959854465926635E-27</v>
      </c>
      <c r="DX80" s="1">
        <f t="shared" si="161"/>
        <v>1.4119833750442871E-28</v>
      </c>
      <c r="DY80" s="1">
        <f t="shared" si="162"/>
        <v>8.1255730235864214E-30</v>
      </c>
      <c r="DZ80" s="1">
        <f t="shared" si="163"/>
        <v>4.3693534366759528E-31</v>
      </c>
      <c r="EA80" s="1">
        <f t="shared" si="164"/>
        <v>2.1918459000952521E-32</v>
      </c>
      <c r="EB80" s="1">
        <f t="shared" si="165"/>
        <v>1.0238319777127881E-33</v>
      </c>
      <c r="EC80" s="1">
        <f t="shared" si="166"/>
        <v>4.4438714293454256E-35</v>
      </c>
      <c r="ED80" s="1">
        <f t="shared" si="167"/>
        <v>1.7880214660290726E-36</v>
      </c>
      <c r="EE80" s="1">
        <f t="shared" si="168"/>
        <v>6.6509381420821328E-38</v>
      </c>
      <c r="EF80" s="1">
        <f t="shared" si="169"/>
        <v>2.2800475058244429E-39</v>
      </c>
      <c r="EG80" s="1">
        <f t="shared" si="170"/>
        <v>7.1780694337053048E-41</v>
      </c>
      <c r="EH80" s="1">
        <f t="shared" si="171"/>
        <v>2.0667418009293314E-42</v>
      </c>
      <c r="EI80" s="1">
        <f t="shared" si="172"/>
        <v>5.4162625984575285E-44</v>
      </c>
      <c r="EJ80" s="1">
        <f t="shared" si="173"/>
        <v>1.2847171935301261E-45</v>
      </c>
      <c r="EK80" s="1">
        <f t="shared" si="174"/>
        <v>2.7397792047633856E-47</v>
      </c>
      <c r="EL80" s="1">
        <f t="shared" si="175"/>
        <v>5.2113193853774634E-49</v>
      </c>
      <c r="EM80" s="1">
        <f t="shared" si="176"/>
        <v>8.7551383306284244E-51</v>
      </c>
      <c r="EN80" s="1">
        <f t="shared" si="177"/>
        <v>1.2834722272564085E-52</v>
      </c>
      <c r="EO80" s="1">
        <f t="shared" si="178"/>
        <v>1.6165713551336706E-54</v>
      </c>
      <c r="EP80" s="1">
        <f t="shared" si="179"/>
        <v>1.7141389141438184E-56</v>
      </c>
      <c r="EQ80" s="1">
        <f t="shared" si="180"/>
        <v>1.4880400668138817E-58</v>
      </c>
      <c r="ER80" s="1">
        <f t="shared" si="181"/>
        <v>1.0154951598843618E-60</v>
      </c>
      <c r="ES80" s="1">
        <f t="shared" si="182"/>
        <v>5.1086923990767975E-63</v>
      </c>
      <c r="ET80" s="1">
        <f t="shared" si="183"/>
        <v>1.6844477363444536E-65</v>
      </c>
      <c r="EU80" s="1">
        <f t="shared" si="184"/>
        <v>2.7307336272900535E-68</v>
      </c>
      <c r="EV80" s="1">
        <f t="shared" si="185"/>
        <v>0</v>
      </c>
      <c r="EW80" s="1">
        <f t="shared" si="186"/>
        <v>0</v>
      </c>
      <c r="EX80" s="1">
        <f t="shared" si="187"/>
        <v>0</v>
      </c>
      <c r="EY80" s="1">
        <f t="shared" si="188"/>
        <v>0</v>
      </c>
      <c r="EZ80" s="1">
        <f t="shared" si="189"/>
        <v>0</v>
      </c>
      <c r="FA80" s="1">
        <f t="shared" si="190"/>
        <v>0</v>
      </c>
      <c r="FB80" s="1">
        <f t="shared" si="191"/>
        <v>0</v>
      </c>
      <c r="FC80" s="1">
        <f t="shared" si="192"/>
        <v>0</v>
      </c>
      <c r="FD80" s="75">
        <f t="shared" ref="FD80:FD143" si="199">IF($A$19="Cout: Mass flux",FC80,2*$B$19-FC80)</f>
        <v>0</v>
      </c>
    </row>
    <row r="81" spans="7:160" x14ac:dyDescent="0.35">
      <c r="G81" t="str">
        <f t="shared" si="195"/>
        <v>Refd, t=0.33</v>
      </c>
      <c r="H81" s="76">
        <f t="shared" si="196"/>
        <v>0.33000000000000018</v>
      </c>
      <c r="I81" s="1">
        <f t="shared" si="197"/>
        <v>0</v>
      </c>
      <c r="J81" s="22">
        <f t="shared" si="198"/>
        <v>5.2703492768645915E-5</v>
      </c>
      <c r="K81" s="1">
        <f t="shared" ref="K81:K144" si="200">K80+$B$29*(L80-2*K80+J80)-J$9*(K80-J80)-K$9*(L80-K80)+$B$31+K$10*($B$17-K80)-K$11*K80</f>
        <v>1.5495425187384137E-4</v>
      </c>
      <c r="L81" s="1">
        <f t="shared" ref="L81:L144" si="201">L80+$B$29*(M80-2*L80+K80)-K$9*(L80-K80)-L$9*(M80-L80)+$B$31+L$10*($B$17-L80)-L$11*L80</f>
        <v>4.6349603159834794E-4</v>
      </c>
      <c r="M81" s="1">
        <f t="shared" ref="M81:M144" si="202">M80+$B$29*(N80-2*M80+L80)-L$9*(M80-L80)-M$9*(N80-M80)+$B$31+M$10*($B$17-M80)-M$11*M80</f>
        <v>1.3002738678369449E-3</v>
      </c>
      <c r="N81" s="1">
        <f t="shared" ref="N81:N144" si="203">N80+$B$29*(O80-2*N80+M80)-M$9*(N80-M80)-N$9*(O80-N80)+$B$31+N$10*($B$17-N80)-N$11*N80</f>
        <v>3.3645715209873711E-3</v>
      </c>
      <c r="O81" s="1">
        <f t="shared" ref="O81:O144" si="204">O80+$B$29*(P80-2*O80+N80)-N$9*(O80-N80)-O$9*(P80-O80)+$B$31+O$10*($B$17-O80)-O$11*O80</f>
        <v>8.0061748812305673E-3</v>
      </c>
      <c r="P81" s="1">
        <f t="shared" ref="P81:P144" si="205">P80+$B$29*(Q80-2*P80+O80)-O$9*(P80-O80)-P$9*(Q80-P80)+$B$31+P$10*($B$17-P80)-P$11*P80</f>
        <v>1.7519529248016173E-2</v>
      </c>
      <c r="Q81" s="1">
        <f t="shared" ref="Q81:Q144" si="206">Q80+$B$29*(R80-2*Q80+P80)-P$9*(Q80-P80)-Q$9*(R80-Q80)+$B$31+Q$10*($B$17-Q80)-Q$11*Q80</f>
        <v>3.5294590609486386E-2</v>
      </c>
      <c r="R81" s="1">
        <f t="shared" ref="R81:R144" si="207">R80+$B$29*(S80-2*R80+Q80)-Q$9*(R80-Q80)-R$9*(S80-R80)+$B$31+R$10*($B$17-R80)-R$11*R80</f>
        <v>6.5587587359582575E-2</v>
      </c>
      <c r="S81" s="1">
        <f t="shared" ref="S81:S144" si="208">S80+$B$29*(T80-2*S80+R80)-R$9*(S80-R80)-S$9*(T80-S80)+$B$31+S$10*($B$17-S80)-S$11*S80</f>
        <v>0.11272783612107681</v>
      </c>
      <c r="T81" s="1">
        <f t="shared" ref="T81:T144" si="209">T80+$B$29*(U80-2*T80+S80)-S$9*(T80-S80)-T$9*(U80-T80)+$B$31+T$10*($B$17-T80)-T$11*T80</f>
        <v>0.17980969528042084</v>
      </c>
      <c r="U81" s="1">
        <f t="shared" ref="U81:U144" si="210">U80+$B$29*(V80-2*U80+T80)-T$9*(U80-T80)-U$9*(V80-U80)+$B$31+U$10*($B$17-U80)-U$11*U80</f>
        <v>0.26725377589849236</v>
      </c>
      <c r="V81" s="1">
        <f t="shared" ref="V81:V144" si="211">V80+$B$29*(W80-2*V80+U80)-U$9*(V80-U80)-V$9*(W80-V80)+$B$31+V$10*($B$17-V80)-V$11*V80</f>
        <v>0.37185366527541014</v>
      </c>
      <c r="W81" s="1">
        <f t="shared" ref="W81:W144" si="212">W80+$B$29*(X80-2*W80+V80)-V$9*(W80-V80)-W$9*(X80-W80)+$B$31+W$10*($B$17-W80)-W$11*W80</f>
        <v>0.48685655215355644</v>
      </c>
      <c r="X81" s="1">
        <f t="shared" ref="X81:X144" si="213">X80+$B$29*(Y80-2*X80+W80)-W$9*(X80-W80)-X$9*(Y80-X80)+$B$31+X$10*($B$17-X80)-X$11*X80</f>
        <v>0.60323031138363348</v>
      </c>
      <c r="Y81" s="1">
        <f t="shared" ref="Y81:Y144" si="214">Y80+$B$29*(Z80-2*Y80+X80)-X$9*(Y80-X80)-Y$9*(Z80-Y80)+$B$31+Y$10*($B$17-Y80)-Y$11*Y80</f>
        <v>0.71173373360177372</v>
      </c>
      <c r="Z81" s="1">
        <f t="shared" ref="Z81:Z144" si="215">Z80+$B$29*(AA80-2*Z80+Y80)-Y$9*(Z80-Y80)-Z$9*(AA80-Z80)+$B$31+Z$10*($B$17-Z80)-Z$11*Z80</f>
        <v>0.80502700041869812</v>
      </c>
      <c r="AA81" s="1">
        <f t="shared" ref="AA81:AA144" si="216">AA80+$B$29*(AB80-2*AA80+Z80)-Z$9*(AA80-Z80)-AA$9*(AB80-AA80)+$B$31+AA$10*($B$17-AA80)-AA$11*AA80</f>
        <v>0.8790548793079922</v>
      </c>
      <c r="AB81" s="1">
        <f t="shared" ref="AB81:AB144" si="217">AB80+$B$29*(AC80-2*AB80+AA80)-AA$9*(AB80-AA80)-AB$9*(AC80-AB80)+$B$31+AB$10*($B$17-AB80)-AB$11*AB80</f>
        <v>0.93330293079821136</v>
      </c>
      <c r="AC81" s="1">
        <f t="shared" ref="AC81:AC144" si="218">AC80+$B$29*(AD80-2*AC80+AB80)-AB$9*(AC80-AB80)-AC$9*(AD80-AC80)+$B$31+AC$10*($B$17-AC80)-AC$11*AC80</f>
        <v>0.97004326865771717</v>
      </c>
      <c r="AD81" s="1">
        <f t="shared" ref="AD81:AD144" si="219">AD80+$B$29*(AE80-2*AD80+AC80)-AC$9*(AD80-AC80)-AD$9*(AE80-AD80)+$B$31+AD$10*($B$17-AD80)-AD$11*AD80</f>
        <v>0.99305983873206904</v>
      </c>
      <c r="AE81" s="1">
        <f t="shared" ref="AE81:AE144" si="220">AE80+$B$29*(AF80-2*AE80+AD80)-AD$9*(AE80-AD80)-AE$9*(AF80-AE80)+$B$31+AE$10*($B$17-AE80)-AE$11*AE80</f>
        <v>1.0064102573170657</v>
      </c>
      <c r="AF81" s="1">
        <f t="shared" ref="AF81:AF144" si="221">AF80+$B$29*(AG80-2*AF80+AE80)-AE$9*(AF80-AE80)-AF$9*(AG80-AF80)+$B$31+AF$10*($B$17-AF80)-AF$11*AF80</f>
        <v>1.013587741041633</v>
      </c>
      <c r="AG81" s="1">
        <f t="shared" ref="AG81:AG144" si="222">AG80+$B$29*(AH80-2*AG80+AF80)-AF$9*(AG80-AF80)-AG$9*(AH80-AG80)+$B$31+AG$10*($B$17-AG80)-AG$11*AG80</f>
        <v>1.0171685242979551</v>
      </c>
      <c r="AH81" s="1">
        <f t="shared" ref="AH81:AH144" si="223">AH80+$B$29*(AI80-2*AH80+AG80)-AG$9*(AH80-AG80)-AH$9*(AI80-AH80)+$B$31+AH$10*($B$17-AH80)-AH$11*AH80</f>
        <v>1.0188282836628282</v>
      </c>
      <c r="AI81" s="1">
        <f t="shared" ref="AI81:AI144" si="224">AI80+$B$29*(AJ80-2*AI80+AH80)-AH$9*(AI80-AH80)-AI$9*(AJ80-AI80)+$B$31+AI$10*($B$17-AI80)-AI$11*AI80</f>
        <v>1.0195439674205684</v>
      </c>
      <c r="AJ81" s="1">
        <f t="shared" ref="AJ81:AJ144" si="225">AJ80+$B$29*(AK80-2*AJ80+AI80)-AI$9*(AJ80-AI80)-AJ$9*(AK80-AJ80)+$B$31+AJ$10*($B$17-AJ80)-AJ$11*AJ80</f>
        <v>1.019831413921036</v>
      </c>
      <c r="AK81" s="1">
        <f t="shared" ref="AK81:AK144" si="226">AK80+$B$29*(AL80-2*AK80+AJ80)-AJ$9*(AK80-AJ80)-AK$9*(AL80-AK80)+$B$31+AK$10*($B$17-AK80)-AK$11*AK80</f>
        <v>1.0199390844413065</v>
      </c>
      <c r="AL81" s="1">
        <f t="shared" ref="AL81:AL144" si="227">AL80+$B$29*(AM80-2*AL80+AK80)-AK$9*(AL80-AK80)-AL$9*(AM80-AL80)+$B$31+AL$10*($B$17-AL80)-AL$11*AL80</f>
        <v>1.0199767435163549</v>
      </c>
      <c r="AM81" s="1">
        <f t="shared" ref="AM81:AM144" si="228">AM80+$B$29*(AN80-2*AM80+AL80)-AL$9*(AM80-AL80)-AM$9*(AN80-AM80)+$B$31+AM$10*($B$17-AM80)-AM$11*AM80</f>
        <v>1.019989057068917</v>
      </c>
      <c r="AN81" s="1">
        <f t="shared" ref="AN81:AN144" si="229">AN80+$B$29*(AO80-2*AN80+AM80)-AM$9*(AN80-AM80)-AN$9*(AO80-AN80)+$B$31+AN$10*($B$17-AN80)-AN$11*AN80</f>
        <v>1.019992825145964</v>
      </c>
      <c r="AO81" s="1">
        <f t="shared" ref="AO81:AO144" si="230">AO80+$B$29*(AP80-2*AO80+AN80)-AN$9*(AO80-AN80)-AO$9*(AP80-AO80)+$B$31+AO$10*($B$17-AO80)-AO$11*AO80</f>
        <v>1.0199939054133449</v>
      </c>
      <c r="AP81" s="1">
        <f t="shared" ref="AP81:AP144" si="231">AP80+$B$29*(AQ80-2*AP80+AO80)-AO$9*(AP80-AO80)-AP$9*(AQ80-AP80)+$B$31+AP$10*($B$17-AP80)-AP$11*AP80</f>
        <v>1.0199941958413645</v>
      </c>
      <c r="AQ81" s="1">
        <f t="shared" ref="AQ81:AQ144" si="232">AQ80+$B$29*(AR80-2*AQ80+AP80)-AP$9*(AQ80-AP80)-AQ$9*(AR80-AQ80)+$B$31+AQ$10*($B$17-AQ80)-AQ$11*AQ80</f>
        <v>1.0199942691287132</v>
      </c>
      <c r="AR81" s="1">
        <f t="shared" ref="AR81:AR144" si="233">AR80+$B$29*(AS80-2*AR80+AQ80)-AQ$9*(AR80-AQ80)-AR$9*(AS80-AR80)+$B$31+AR$10*($B$17-AR80)-AR$11*AR80</f>
        <v>1.0199942865009675</v>
      </c>
      <c r="AS81" s="1">
        <f t="shared" ref="AS81:AS144" si="234">AS80+$B$29*(AT80-2*AS80+AR80)-AR$9*(AS80-AR80)-AS$9*(AT80-AS80)+$B$31+AS$10*($B$17-AS80)-AS$11*AS80</f>
        <v>1.019994290372108</v>
      </c>
      <c r="AT81" s="1">
        <f t="shared" ref="AT81:AT144" si="235">AT80+$B$29*(AU80-2*AT80+AS80)-AS$9*(AT80-AS80)-AT$9*(AU80-AT80)+$B$31+AT$10*($B$17-AT80)-AT$11*AT80</f>
        <v>1.019994291183558</v>
      </c>
      <c r="AU81" s="1">
        <f t="shared" ref="AU81:AU144" si="236">AU80+$B$29*(AV80-2*AU80+AT80)-AT$9*(AU80-AT80)-AU$9*(AV80-AU80)+$B$31+AU$10*($B$17-AU80)-AU$11*AU80</f>
        <v>1.0199942913436517</v>
      </c>
      <c r="AV81" s="1">
        <f t="shared" ref="AV81:AV144" si="237">AV80+$B$29*(AW80-2*AV80+AU80)-AU$9*(AV80-AU80)-AV$9*(AW80-AV80)+$B$31+AV$10*($B$17-AV80)-AV$11*AV80</f>
        <v>1.0199942913733946</v>
      </c>
      <c r="AW81" s="1">
        <f t="shared" ref="AW81:AW144" si="238">AW80+$B$29*(AX80-2*AW80+AV80)-AV$9*(AW80-AV80)-AW$9*(AX80-AW80)+$B$31+AW$10*($B$17-AW80)-AW$11*AW80</f>
        <v>1.0199942913786004</v>
      </c>
      <c r="AX81" s="1">
        <f t="shared" ref="AX81:AX144" si="239">AX80+$B$29*(AY80-2*AX80+AW80)-AW$9*(AX80-AW80)-AX$9*(AY80-AX80)+$B$31+AX$10*($B$17-AX80)-AX$11*AX80</f>
        <v>1.0199942913794591</v>
      </c>
      <c r="AY81" s="1">
        <f t="shared" ref="AY81:AY144" si="240">AY80+$B$29*(AZ80-2*AY80+AX80)-AX$9*(AY80-AX80)-AY$9*(AZ80-AY80)+$B$31+AY$10*($B$17-AY80)-AY$11*AY80</f>
        <v>1.0199942913795927</v>
      </c>
      <c r="AZ81" s="1">
        <f t="shared" ref="AZ81:AZ144" si="241">AZ80+$B$29*(BA80-2*AZ80+AY80)-AY$9*(AZ80-AY80)-AZ$9*(BA80-AZ80)+$B$31+AZ$10*($B$17-AZ80)-AZ$11*AZ80</f>
        <v>1.0199942913796125</v>
      </c>
      <c r="BA81" s="1">
        <f t="shared" ref="BA81:BA144" si="242">BA80+$B$29*(BB80-2*BA80+AZ80)-AZ$9*(BA80-AZ80)-BA$9*(BB80-BA80)+$B$31+BA$10*($B$17-BA80)-BA$11*BA80</f>
        <v>1.0199942913796152</v>
      </c>
      <c r="BB81" s="1">
        <f t="shared" ref="BB81:BB144" si="243">BB80+$B$29*(BC80-2*BB80+BA80)-BA$9*(BB80-BA80)-BB$9*(BC80-BB80)+$B$31+BB$10*($B$17-BB80)-BB$11*BB80</f>
        <v>1.0199942913796154</v>
      </c>
      <c r="BC81" s="1">
        <f t="shared" ref="BC81:BC144" si="244">BC80+$B$29*(BD80-2*BC80+BB80)-BB$9*(BC80-BB80)-BC$9*(BD80-BC80)+$B$31+BC$10*($B$17-BC80)-BC$11*BC80</f>
        <v>1.0199942913796154</v>
      </c>
      <c r="BD81" s="1">
        <f t="shared" ref="BD81:BD144" si="245">BD80+$B$29*(BE80-2*BD80+BC80)-BC$9*(BD80-BC80)-BD$9*(BE80-BD80)+$B$31+BD$10*($B$17-BD80)-BD$11*BD80</f>
        <v>1.0199942913796154</v>
      </c>
      <c r="BE81" s="1">
        <f t="shared" ref="BE81:BE144" si="246">BE80+$B$29*(BF80-2*BE80+BD80)-BD$9*(BE80-BD80)-BE$9*(BF80-BE80)+$B$31+BE$10*($B$17-BE80)-BE$11*BE80</f>
        <v>1.0199942913796154</v>
      </c>
      <c r="BF81" s="1">
        <f t="shared" ref="BF81:BF144" si="247">BF80+$B$29*(BG80-2*BF80+BE80)-BE$9*(BF80-BE80)-BF$9*(BG80-BF80)+$B$31+BF$10*($B$17-BF80)-BF$11*BF80</f>
        <v>1.0199942913796154</v>
      </c>
      <c r="BG81" s="1">
        <f t="shared" ref="BG81:BG144" si="248">BG80+$B$29*(BH80-2*BG80+BF80)-BF$9*(BG80-BF80)-BG$9*(BH80-BG80)+$B$31+BG$10*($B$17-BG80)-BG$11*BG80</f>
        <v>1.0199942913796145</v>
      </c>
      <c r="BH81" s="1">
        <f t="shared" ref="BH81:BH144" si="249">BH80+$B$29*(BI80-2*BH80+BG80)-BG$9*(BH80-BG80)-BH$9*(BI80-BH80)+$B$31+BH$10*($B$17-BH80)-BH$11*BH80</f>
        <v>1.0199942913796092</v>
      </c>
      <c r="BI81" s="1">
        <f t="shared" ref="BI81:BI144" si="250">BI80+$B$29*(BJ80-2*BI80+BH80)-BH$9*(BI80-BH80)-BI$9*(BJ80-BI80)+$B$31+BI$10*($B$17-BI80)-BI$11*BI80</f>
        <v>1.019994291379569</v>
      </c>
      <c r="BJ81" s="1">
        <f t="shared" ref="BJ81:BJ144" si="251">BJ80+$B$29*(BK80-2*BJ80+BI80)-BI$9*(BJ80-BI80)-BJ$9*(BK80-BJ80)+$B$31+BJ$10*($B$17-BJ80)-BJ$11*BJ80</f>
        <v>1.0199942913792621</v>
      </c>
      <c r="BK81" s="1">
        <f t="shared" ref="BK81:BK144" si="252">BK80+$B$29*(BL80-2*BK80+BJ80)-BJ$9*(BK80-BJ80)-BK$9*(BL80-BK80)+$B$31+BK$10*($B$17-BK80)-BK$11*BK80</f>
        <v>1.0199942913770641</v>
      </c>
      <c r="BL81" s="1">
        <f t="shared" ref="BL81:BL144" si="253">BL80+$B$29*(BM80-2*BL80+BK80)-BK$9*(BL80-BK80)-BL$9*(BM80-BL80)+$B$31+BL$10*($B$17-BL80)-BL$11*BL80</f>
        <v>1.0199942913623419</v>
      </c>
      <c r="BM81" s="1">
        <f t="shared" ref="BM81:BM144" si="254">BM80+$B$29*(BN80-2*BM80+BL80)-BL$9*(BM80-BL80)-BM$9*(BN80-BM80)+$B$31+BM$10*($B$17-BM80)-BM$11*BM80</f>
        <v>1.019994291270045</v>
      </c>
      <c r="BN81" s="1">
        <f t="shared" ref="BN81:BN144" si="255">BN80+$B$29*(BO80-2*BN80+BM80)-BM$9*(BN80-BM80)-BN$9*(BO80-BN80)+$B$31+BN$10*($B$17-BN80)-BN$11*BN80</f>
        <v>1.0199942907290691</v>
      </c>
      <c r="BO81" s="1">
        <f t="shared" ref="BO81:BO144" si="256">BO80+$B$29*(BP80-2*BO80+BN80)-BN$9*(BO80-BN80)-BO$9*(BP80-BO80)+$B$31+BO$10*($B$17-BO80)-BO$11*BO80</f>
        <v>1.0199942877680122</v>
      </c>
      <c r="BP81" s="1">
        <f t="shared" ref="BP81:BP144" si="257">BP80+$B$29*(BQ80-2*BP80+BO80)-BO$9*(BP80-BO80)-BP$9*(BQ80-BP80)+$B$31+BP$10*($B$17-BP80)-BP$11*BP80</f>
        <v>1.0199942726521849</v>
      </c>
      <c r="BQ81" s="1">
        <f t="shared" ref="BQ81:BQ144" si="258">BQ80+$B$29*(BR80-2*BQ80+BP80)-BP$9*(BQ80-BP80)-BQ$9*(BR80-BQ80)+$B$31+BQ$10*($B$17-BQ80)-BQ$11*BQ80</f>
        <v>1.0199942007848239</v>
      </c>
      <c r="BR81" s="1">
        <f t="shared" ref="BR81:BR144" si="259">BR80+$B$29*(BS80-2*BR80+BQ80)-BQ$9*(BR80-BQ80)-BR$9*(BS80-BR80)+$B$31+BR$10*($B$17-BR80)-BR$11*BR80</f>
        <v>1.0199938830211905</v>
      </c>
      <c r="BS81" s="1">
        <f t="shared" ref="BS81:BS144" si="260">BS80+$B$29*(BT80-2*BS80+BR80)-BR$9*(BS80-BR80)-BS$9*(BT80-BS80)+$B$31+BS$10*($B$17-BS80)-BS$11*BS80</f>
        <v>1.0199925784411441</v>
      </c>
      <c r="BT81" s="1">
        <f t="shared" ref="BT81:BT144" si="261">BT80+$B$29*(BU80-2*BT80+BS80)-BS$9*(BT80-BS80)-BT$9*(BU80-BT80)+$B$31+BT$10*($B$17-BT80)-BT$11*BT80</f>
        <v>1.0199876134184263</v>
      </c>
      <c r="BU81" s="1">
        <f t="shared" ref="BU81:BU144" si="262">BU80+$B$29*(BV80-2*BU80+BT80)-BT$9*(BU80-BT80)-BU$9*(BV80-BU80)+$B$31+BU$10*($B$17-BU80)-BU$11*BU80</f>
        <v>1.0199701261368714</v>
      </c>
      <c r="BV81" s="1">
        <f t="shared" ref="BV81:BV144" si="263">BV80+$B$29*(BW80-2*BV80+BU80)-BU$9*(BV80-BU80)-BV$9*(BW80-BV80)+$B$31+BV$10*($B$17-BV80)-BV$11*BV80</f>
        <v>1.0199132239901481</v>
      </c>
      <c r="BW81" s="1">
        <f t="shared" ref="BW81:BW144" si="264">BW80+$B$29*(BX80-2*BW80+BV80)-BV$9*(BW80-BV80)-BW$9*(BX80-BW80)+$B$31+BW$10*($B$17-BW80)-BW$11*BW80</f>
        <v>1.0197424589851902</v>
      </c>
      <c r="BX81" s="1">
        <f t="shared" ref="BX81:BX144" si="265">BX80+$B$29*(BY80-2*BX80+BW80)-BW$9*(BX80-BW80)-BX$9*(BY80-BX80)+$B$31+BX$10*($B$17-BX80)-BX$11*BX80</f>
        <v>1.0192705958496424</v>
      </c>
      <c r="BY81" s="1">
        <f t="shared" ref="BY81:BY144" si="266">BY80+$B$29*(BZ80-2*BY80+BX80)-BX$9*(BY80-BX80)-BY$9*(BZ80-BY80)+$B$31+BY$10*($B$17-BY80)-BY$11*BY80</f>
        <v>1.0180718871912531</v>
      </c>
      <c r="BZ81" s="1">
        <f t="shared" ref="BZ81:BZ144" si="267">BZ80+$B$29*(CA80-2*BZ80+BY80)-BY$9*(BZ80-BY80)-BZ$9*(CA80-BZ80)+$B$31+BZ$10*($B$17-BZ80)-BZ$11*BZ80</f>
        <v>1.0152760857032459</v>
      </c>
      <c r="CA81" s="1">
        <f t="shared" ref="CA81:CA144" si="268">CA80+$B$29*(CB80-2*CA80+BZ80)-BZ$9*(CA80-BZ80)-CA$9*(CB80-CA80)+$B$31+CA$10*($B$17-CA80)-CA$11*CA80</f>
        <v>1.0092957703191276</v>
      </c>
      <c r="CB81" s="1">
        <f t="shared" ref="CB81:CB144" si="269">CB80+$B$29*(CC80-2*CB80+CA80)-CA$9*(CB80-CA80)-CB$9*(CC80-CB80)+$B$31+CB$10*($B$17-CB80)-CB$11*CB80</f>
        <v>0.99757257423281187</v>
      </c>
      <c r="CC81" s="1">
        <f t="shared" ref="CC81:CC144" si="270">CC80+$B$29*(CD80-2*CC80+CB80)-CB$9*(CC80-CB80)-CC$9*(CD80-CC80)+$B$31+CC$10*($B$17-CC80)-CC$11*CC80</f>
        <v>0.97651887903560575</v>
      </c>
      <c r="CD81" s="1">
        <f t="shared" ref="CD81:CD144" si="271">CD80+$B$29*(CE80-2*CD80+CC80)-CC$9*(CD80-CC80)-CD$9*(CE80-CD80)+$B$31+CD$10*($B$17-CD80)-CD$11*CD80</f>
        <v>0.94187562877594477</v>
      </c>
      <c r="CE81" s="1">
        <f t="shared" ref="CE81:CE144" si="272">CE80+$B$29*(CF80-2*CE80+CD80)-CD$9*(CE80-CD80)-CE$9*(CF80-CE80)+$B$31+CE$10*($B$17-CE80)-CE$11*CE80</f>
        <v>0.88961806069309701</v>
      </c>
      <c r="CF81" s="1">
        <f t="shared" ref="CF81:CF144" si="273">CF80+$B$29*(CG80-2*CF80+CE80)-CE$9*(CF80-CE80)-CF$9*(CG80-CF80)+$B$31+CF$10*($B$17-CF80)-CF$11*CF80</f>
        <v>0.81729044841323284</v>
      </c>
      <c r="CG81" s="1">
        <f t="shared" ref="CG81:CG144" si="274">CG80+$B$29*(CH80-2*CG80+CF80)-CF$9*(CG80-CF80)-CG$9*(CH80-CG80)+$B$31+CG$10*($B$17-CG80)-CG$11*CG80</f>
        <v>0.72533813659279722</v>
      </c>
      <c r="CH81" s="1">
        <f t="shared" ref="CH81:CH144" si="275">CH80+$B$29*(CI80-2*CH80+CG80)-CG$9*(CH80-CG80)-CH$9*(CI80-CH80)+$B$31+CH$10*($B$17-CH80)-CH$11*CH80</f>
        <v>0.61783299577945217</v>
      </c>
      <c r="CI81" s="1">
        <f t="shared" ref="CI81:CI144" si="276">CI80+$B$29*(CJ80-2*CI80+CH80)-CH$9*(CI80-CH80)-CI$9*(CJ80-CI80)+$B$31+CI$10*($B$17-CI80)-CI$11*CI80</f>
        <v>0.50212378157987891</v>
      </c>
      <c r="CJ81" s="1">
        <f t="shared" ref="CJ81:CJ144" si="277">CJ80+$B$29*(CK80-2*CJ80+CI80)-CI$9*(CJ80-CI80)-CJ$9*(CK80-CJ80)+$B$31+CJ$10*($B$17-CJ80)-CJ$11*CJ80</f>
        <v>0.38737221328873717</v>
      </c>
      <c r="CK81" s="1">
        <f t="shared" ref="CK81:CK144" si="278">CK80+$B$29*(CL80-2*CK80+CJ80)-CJ$9*(CK80-CJ80)-CK$9*(CL80-CK80)+$B$31+CK$10*($B$17-CK80)-CK$11*CK80</f>
        <v>0.28244577248808239</v>
      </c>
      <c r="CL81" s="1">
        <f t="shared" ref="CL81:CL144" si="279">CL80+$B$29*(CM80-2*CL80+CK80)-CK$9*(CL80-CK80)-CL$9*(CM80-CL80)+$B$31+CL$10*($B$17-CL80)-CL$11*CL80</f>
        <v>0.19394380319181867</v>
      </c>
      <c r="CM81" s="1">
        <f t="shared" ref="CM81:CM144" si="280">CM80+$B$29*(CN80-2*CM80+CL80)-CL$9*(CM80-CL80)-CM$9*(CN80-CM80)+$B$31+CM$10*($B$17-CM80)-CM$11*CM80</f>
        <v>0.1250580750782081</v>
      </c>
      <c r="CN81" s="1">
        <f t="shared" ref="CN81:CN144" si="281">CN80+$B$29*(CO80-2*CN80+CM80)-CM$9*(CN80-CM80)-CN$9*(CO80-CN80)+$B$31+CN$10*($B$17-CN80)-CN$11*CN80</f>
        <v>7.5560449531205776E-2</v>
      </c>
      <c r="CO81" s="1">
        <f t="shared" ref="CO81:CO144" si="282">CO80+$B$29*(CP80-2*CO80+CN80)-CN$9*(CO80-CN80)-CO$9*(CP80-CO80)+$B$31+CO$10*($B$17-CO80)-CO$11*CO80</f>
        <v>4.2710947622300162E-2</v>
      </c>
      <c r="CP81" s="1">
        <f t="shared" ref="CP81:CP144" si="283">CP80+$B$29*(CQ80-2*CP80+CO80)-CO$9*(CP80-CO80)-CP$9*(CQ80-CP80)+$B$31+CP$10*($B$17-CP80)-CP$11*CP80</f>
        <v>2.2562763817123972E-2</v>
      </c>
      <c r="CQ81" s="1">
        <f t="shared" ref="CQ81:CQ144" si="284">CQ80+$B$29*(CR80-2*CQ80+CP80)-CP$9*(CQ80-CP80)-CQ$9*(CR80-CQ80)+$B$31+CQ$10*($B$17-CQ80)-CQ$11*CQ80</f>
        <v>1.1132651289925084E-2</v>
      </c>
      <c r="CR81" s="1">
        <f t="shared" ref="CR81:CR144" si="285">CR80+$B$29*(CS80-2*CR80+CQ80)-CQ$9*(CR80-CQ80)-CR$9*(CS80-CR80)+$B$31+CR$10*($B$17-CR80)-CR$11*CR80</f>
        <v>5.1294105913276978E-3</v>
      </c>
      <c r="CS81" s="1">
        <f t="shared" ref="CS81:CS144" si="286">CS80+$B$29*(CT80-2*CS80+CR80)-CR$9*(CS80-CR80)-CS$9*(CT80-CS80)+$B$31+CS$10*($B$17-CS80)-CS$11*CS80</f>
        <v>2.2071928938658162E-3</v>
      </c>
      <c r="CT81" s="1">
        <f t="shared" ref="CT81:CT144" si="287">CT80+$B$29*(CU80-2*CT80+CS80)-CS$9*(CT80-CS80)-CT$9*(CU80-CT80)+$B$31+CT$10*($B$17-CT80)-CT$11*CT80</f>
        <v>8.8728020423616818E-4</v>
      </c>
      <c r="CU81" s="1">
        <f t="shared" ref="CU81:CU144" si="288">CU80+$B$29*(CV80-2*CU80+CT80)-CT$9*(CU80-CT80)-CU$9*(CV80-CU80)+$B$31+CU$10*($B$17-CU80)-CU$11*CU80</f>
        <v>3.3338702553353561E-4</v>
      </c>
      <c r="CV81" s="1">
        <f t="shared" ref="CV81:CV144" si="289">CV80+$B$29*(CW80-2*CV80+CU80)-CU$9*(CV80-CU80)-CV$9*(CW80-CV80)+$B$31+CV$10*($B$17-CV80)-CV$11*CV80</f>
        <v>1.171594428660966E-4</v>
      </c>
      <c r="CW81" s="1">
        <f t="shared" ref="CW81:CW144" si="290">CW80+$B$29*(CX80-2*CW80+CV80)-CV$9*(CW80-CV80)-CW$9*(CX80-CW80)+$B$31+CW$10*($B$17-CW80)-CW$11*CW80</f>
        <v>3.8534956455402476E-5</v>
      </c>
      <c r="CX81" s="1">
        <f t="shared" ref="CX81:CX144" si="291">CX80+$B$29*(CY80-2*CX80+CW80)-CW$9*(CX80-CW80)-CX$9*(CY80-CX80)+$B$31+CX$10*($B$17-CX80)-CX$11*CX80</f>
        <v>1.187160836127809E-5</v>
      </c>
      <c r="CY81" s="1">
        <f t="shared" ref="CY81:CY144" si="292">CY80+$B$29*(CZ80-2*CY80+CX80)-CX$9*(CY80-CX80)-CY$9*(CZ80-CY80)+$B$31+CY$10*($B$17-CY80)-CY$11*CY80</f>
        <v>3.4282885695652304E-6</v>
      </c>
      <c r="CZ81" s="1">
        <f t="shared" ref="CZ81:CZ144" si="293">CZ80+$B$29*(DA80-2*CZ80+CY80)-CY$9*(CZ80-CY80)-CZ$9*(DA80-CZ80)+$B$31+CZ$10*($B$17-CZ80)-CZ$11*CZ80</f>
        <v>9.2873706797521645E-7</v>
      </c>
      <c r="DA81" s="1">
        <f t="shared" ref="DA81:DA144" si="294">DA80+$B$29*(DB80-2*DA80+CZ80)-CZ$9*(DA80-CZ80)-DA$9*(DB80-DA80)+$B$31+DA$10*($B$17-DA80)-DA$11*DA80</f>
        <v>2.3620086795058771E-7</v>
      </c>
      <c r="DB81" s="1">
        <f t="shared" ref="DB81:DB144" si="295">DB80+$B$29*(DC80-2*DB80+DA80)-DA$9*(DB80-DA80)-DB$9*(DC80-DB80)+$B$31+DB$10*($B$17-DB80)-DB$11*DB80</f>
        <v>5.6435828437396506E-8</v>
      </c>
      <c r="DC81" s="1">
        <f t="shared" ref="DC81:DC144" si="296">DC80+$B$29*(DD80-2*DC80+DB80)-DB$9*(DC80-DB80)-DC$9*(DD80-DC80)+$B$31+DC$10*($B$17-DC80)-DC$11*DC80</f>
        <v>1.2676693078695513E-8</v>
      </c>
      <c r="DD81" s="1">
        <f t="shared" ref="DD81:DD144" si="297">DD80+$B$29*(DE80-2*DD80+DC80)-DC$9*(DD80-DC80)-DD$9*(DE80-DD80)+$B$31+DD$10*($B$17-DD80)-DD$11*DD80</f>
        <v>2.6785890658350506E-9</v>
      </c>
      <c r="DE81" s="1">
        <f t="shared" ref="DE81:DE144" si="298">DE80+$B$29*(DF80-2*DE80+DD80)-DD$9*(DE80-DD80)-DE$9*(DF80-DE80)+$B$31+DE$10*($B$17-DE80)-DE$11*DE80</f>
        <v>5.3272463283385424E-10</v>
      </c>
      <c r="DF81" s="1">
        <f t="shared" ref="DF81:DF144" si="299">DF80+$B$29*(DG80-2*DF80+DE80)-DE$9*(DF80-DE80)-DF$9*(DG80-DF80)+$B$31+DF$10*($B$17-DF80)-DF$11*DF80</f>
        <v>9.9774139673959621E-11</v>
      </c>
      <c r="DG81" s="1">
        <f t="shared" ref="DG81:DG144" si="300">DG80+$B$29*(DH80-2*DG80+DF80)-DF$9*(DG80-DF80)-DG$9*(DH80-DG80)+$B$31+DG$10*($B$17-DG80)-DG$11*DG80</f>
        <v>1.7605438224306222E-11</v>
      </c>
      <c r="DH81" s="1">
        <f t="shared" ref="DH81:DH144" si="301">DH80+$B$29*(DI80-2*DH80+DG80)-DG$9*(DH80-DG80)-DH$9*(DI80-DH80)+$B$31+DH$10*($B$17-DH80)-DH$11*DH80</f>
        <v>2.9279025134751756E-12</v>
      </c>
      <c r="DI81" s="1">
        <f t="shared" ref="DI81:DI144" si="302">DI80+$B$29*(DJ80-2*DI80+DH80)-DH$9*(DI80-DH80)-DI$9*(DJ80-DI80)+$B$31+DI$10*($B$17-DI80)-DI$11*DI80</f>
        <v>4.5907749311256774E-13</v>
      </c>
      <c r="DJ81" s="1">
        <f t="shared" ref="DJ81:DJ144" si="303">DJ80+$B$29*(DK80-2*DJ80+DI80)-DI$9*(DJ80-DI80)-DJ$9*(DK80-DJ80)+$B$31+DJ$10*($B$17-DJ80)-DJ$11*DJ80</f>
        <v>6.7880406331840474E-14</v>
      </c>
      <c r="DK81" s="1">
        <f t="shared" ref="DK81:DK144" si="304">DK80+$B$29*(DL80-2*DK80+DJ80)-DJ$9*(DK80-DJ80)-DK$9*(DL80-DK80)+$B$31+DK$10*($B$17-DK80)-DK$11*DK80</f>
        <v>9.4669797199275659E-15</v>
      </c>
      <c r="DL81" s="1">
        <f t="shared" ref="DL81:DL144" si="305">DL80+$B$29*(DM80-2*DL80+DK80)-DK$9*(DL80-DK80)-DL$9*(DM80-DL80)+$B$31+DL$10*($B$17-DL80)-DL$11*DL80</f>
        <v>1.2454779835886823E-15</v>
      </c>
      <c r="DM81" s="1">
        <f t="shared" ref="DM81:DM144" si="306">DM80+$B$29*(DN80-2*DM80+DL80)-DL$9*(DM80-DL80)-DM$9*(DN80-DM80)+$B$31+DM$10*($B$17-DM80)-DM$11*DM80</f>
        <v>1.5457385802628598E-16</v>
      </c>
      <c r="DN81" s="1">
        <f t="shared" ref="DN81:DN144" si="307">DN80+$B$29*(DO80-2*DN80+DM80)-DM$9*(DN80-DM80)-DN$9*(DO80-DN80)+$B$31+DN$10*($B$17-DN80)-DN$11*DN80</f>
        <v>1.8096608213362918E-17</v>
      </c>
      <c r="DO81" s="1">
        <f t="shared" ref="DO81:DO144" si="308">DO80+$B$29*(DP80-2*DO80+DN80)-DN$9*(DO80-DN80)-DO$9*(DP80-DO80)+$B$31+DO$10*($B$17-DO80)-DO$11*DO80</f>
        <v>1.9983532272756412E-18</v>
      </c>
      <c r="DP81" s="1">
        <f t="shared" ref="DP81:DP144" si="309">DP80+$B$29*(DQ80-2*DP80+DO80)-DO$9*(DP80-DO80)-DP$9*(DQ80-DP80)+$B$31+DP$10*($B$17-DP80)-DP$11*DP80</f>
        <v>2.0810377167348272E-19</v>
      </c>
      <c r="DQ81" s="1">
        <f t="shared" ref="DQ81:DQ144" si="310">DQ80+$B$29*(DR80-2*DQ80+DP80)-DP$9*(DQ80-DP80)-DQ$9*(DR80-DQ80)+$B$31+DQ$10*($B$17-DQ80)-DQ$11*DQ80</f>
        <v>2.0431653318323557E-20</v>
      </c>
      <c r="DR81" s="1">
        <f t="shared" ref="DR81:DR144" si="311">DR80+$B$29*(DS80-2*DR80+DQ80)-DQ$9*(DR80-DQ80)-DR$9*(DS80-DR80)+$B$31+DR$10*($B$17-DR80)-DR$11*DR80</f>
        <v>1.8905541463106384E-21</v>
      </c>
      <c r="DS81" s="1">
        <f t="shared" ref="DS81:DS144" si="312">DS80+$B$29*(DT80-2*DS80+DR80)-DR$9*(DS80-DR80)-DS$9*(DT80-DS80)+$B$31+DS$10*($B$17-DS80)-DS$11*DS80</f>
        <v>1.6479498628910593E-22</v>
      </c>
      <c r="DT81" s="1">
        <f t="shared" ref="DT81:DT144" si="313">DT80+$B$29*(DU80-2*DT80+DS80)-DS$9*(DT80-DS80)-DT$9*(DU80-DT80)+$B$31+DT$10*($B$17-DT80)-DT$11*DT80</f>
        <v>1.3524901308537999E-23</v>
      </c>
      <c r="DU81" s="1">
        <f t="shared" ref="DU81:DU144" si="314">DU80+$B$29*(DV80-2*DU80+DT80)-DT$9*(DU80-DT80)-DU$9*(DV80-DU80)+$B$31+DU$10*($B$17-DU80)-DU$11*DU80</f>
        <v>1.0444351569381338E-24</v>
      </c>
      <c r="DV81" s="1">
        <f t="shared" ref="DV81:DV144" si="315">DV80+$B$29*(DW80-2*DV80+DU80)-DU$9*(DV80-DU80)-DV$9*(DW80-DV80)+$B$31+DV$10*($B$17-DV80)-DV$11*DV80</f>
        <v>7.5833487817062068E-26</v>
      </c>
      <c r="DW81" s="1">
        <f t="shared" ref="DW81:DW144" si="316">DW80+$B$29*(DX80-2*DW80+DV80)-DV$9*(DW80-DV80)-DW$9*(DX80-DW80)+$B$31+DW$10*($B$17-DW80)-DW$11*DW80</f>
        <v>5.1724554009265526E-27</v>
      </c>
      <c r="DX81" s="1">
        <f t="shared" ref="DX81:DX144" si="317">DX80+$B$29*(DY80-2*DX80+DW80)-DW$9*(DX80-DW80)-DX$9*(DY80-DX80)+$B$31+DX$10*($B$17-DX80)-DX$11*DX80</f>
        <v>3.3109856010449891E-28</v>
      </c>
      <c r="DY81" s="1">
        <f t="shared" ref="DY81:DY144" si="318">DY80+$B$29*(DZ80-2*DY80+DX80)-DX$9*(DY80-DX80)-DY$9*(DZ80-DY80)+$B$31+DY$10*($B$17-DY80)-DY$11*DY80</f>
        <v>1.9867838580168633E-29</v>
      </c>
      <c r="DZ81" s="1">
        <f t="shared" ref="DZ81:DZ144" si="319">DZ80+$B$29*(EA80-2*DZ80+DY80)-DY$9*(DZ80-DY80)-DZ$9*(EA80-DZ80)+$B$31+DZ$10*($B$17-DZ80)-DZ$11*DZ80</f>
        <v>1.1161376901331958E-30</v>
      </c>
      <c r="EA81" s="1">
        <f t="shared" ref="EA81:EA144" si="320">EA80+$B$29*(EB80-2*EA80+DZ80)-DZ$9*(EA80-DZ80)-EA$9*(EB80-EA80)+$B$31+EA$10*($B$17-EA80)-EA$11*EA80</f>
        <v>5.8617232369596659E-32</v>
      </c>
      <c r="EB81" s="1">
        <f t="shared" ref="EB81:EB144" si="321">EB80+$B$29*(EC80-2*EB80+EA80)-EA$9*(EB80-EA80)-EB$9*(EC80-EB80)+$B$31+EB$10*($B$17-EB80)-EB$11*EB80</f>
        <v>2.8731369564561313E-33</v>
      </c>
      <c r="EC81" s="1">
        <f t="shared" ref="EC81:EC144" si="322">EC80+$B$29*(ED80-2*EC80+EB80)-EB$9*(EC80-EB80)-EC$9*(ED80-EC80)+$B$31+EC$10*($B$17-EC80)-EC$11*EC80</f>
        <v>1.311896616458209E-34</v>
      </c>
      <c r="ED81" s="1">
        <f t="shared" ref="ED81:ED144" si="323">ED80+$B$29*(EE80-2*ED80+EC80)-EC$9*(ED80-EC80)-ED$9*(EE80-ED80)+$B$31+ED$10*($B$17-ED80)-ED$11*ED80</f>
        <v>5.5684772410787251E-36</v>
      </c>
      <c r="EE81" s="1">
        <f t="shared" ref="EE81:EE144" si="324">EE80+$B$29*(EF80-2*EE80+ED80)-ED$9*(EE80-ED80)-EE$9*(EF80-EE80)+$B$31+EE$10*($B$17-EE80)-EE$11*EE80</f>
        <v>2.1919191084900723E-37</v>
      </c>
      <c r="EF81" s="1">
        <f t="shared" ref="EF81:EF144" si="325">EF80+$B$29*(EG80-2*EF80+EE80)-EE$9*(EF80-EE80)-EF$9*(EG80-EF80)+$B$31+EF$10*($B$17-EF80)-EF$11*EF80</f>
        <v>7.9795430163992011E-39</v>
      </c>
      <c r="EG81" s="1">
        <f t="shared" ref="EG81:EG144" si="326">EG80+$B$29*(EH80-2*EG80+EF80)-EF$9*(EG80-EF80)-EG$9*(EH80-EG80)+$B$31+EG$10*($B$17-EG80)-EG$11*EG80</f>
        <v>2.6781988953463247E-40</v>
      </c>
      <c r="EH81" s="1">
        <f t="shared" ref="EH81:EH144" si="327">EH80+$B$29*(EI80-2*EH80+EG80)-EG$9*(EH80-EG80)-EH$9*(EI80-EH80)+$B$31+EH$10*($B$17-EH80)-EH$11*EH80</f>
        <v>8.2578163479672233E-42</v>
      </c>
      <c r="EI81" s="1">
        <f t="shared" ref="EI81:EI144" si="328">EI80+$B$29*(EJ80-2*EI80+EH80)-EH$9*(EI80-EH80)-EI$9*(EJ80-EI80)+$B$31+EI$10*($B$17-EI80)-EI$11*EI80</f>
        <v>2.3294416232013511E-43</v>
      </c>
      <c r="EJ81" s="1">
        <f t="shared" ref="EJ81:EJ144" si="329">EJ80+$B$29*(EK80-2*EJ80+EI80)-EI$9*(EJ80-EI80)-EJ$9*(EK80-EJ80)+$B$31+EJ$10*($B$17-EJ80)-EJ$11*EJ80</f>
        <v>5.9829810579645173E-45</v>
      </c>
      <c r="EK81" s="1">
        <f t="shared" ref="EK81:EK144" si="330">EK80+$B$29*(EL80-2*EK80+EJ80)-EJ$9*(EK80-EJ80)-EK$9*(EL80-EK80)+$B$31+EK$10*($B$17-EK80)-EK$11*EK80</f>
        <v>1.3912882843357637E-46</v>
      </c>
      <c r="EL81" s="1">
        <f t="shared" ref="EL81:EL144" si="331">EL80+$B$29*(EM80-2*EL80+EK80)-EK$9*(EL80-EK80)-EL$9*(EM80-EL80)+$B$31+EL$10*($B$17-EL80)-EL$11*EL80</f>
        <v>2.9097222627852884E-48</v>
      </c>
      <c r="EM81" s="1">
        <f t="shared" ref="EM81:EM144" si="332">EM80+$B$29*(EN80-2*EM80+EL80)-EL$9*(EM80-EL80)-EM$9*(EN80-EM80)+$B$31+EM$10*($B$17-EM80)-EM$11*EM80</f>
        <v>5.4292557674114585E-50</v>
      </c>
      <c r="EN81" s="1">
        <f t="shared" ref="EN81:EN144" si="333">EN80+$B$29*(EO80-2*EN80+EM80)-EM$9*(EN80-EM80)-EN$9*(EO80-EN80)+$B$31+EN$10*($B$17-EN80)-EN$11*EN80</f>
        <v>8.950314192341406E-52</v>
      </c>
      <c r="EO81" s="1">
        <f t="shared" ref="EO81:EO144" si="334">EO80+$B$29*(EP80-2*EO80+EN80)-EN$9*(EO80-EN80)-EO$9*(EP80-EO80)+$B$31+EO$10*($B$17-EO80)-EO$11*EO80</f>
        <v>1.2878532417437376E-53</v>
      </c>
      <c r="EP81" s="1">
        <f t="shared" ref="EP81:EP144" si="335">EP80+$B$29*(EQ80-2*EP80+EO80)-EO$9*(EP80-EO80)-EP$9*(EQ80-EP80)+$B$31+EP$10*($B$17-EP80)-EP$11*EP80</f>
        <v>1.5925662962982751E-55</v>
      </c>
      <c r="EQ81" s="1">
        <f t="shared" ref="EQ81:EQ144" si="336">EQ80+$B$29*(ER80-2*EQ80+EP80)-EP$9*(EQ80-EP80)-EQ$9*(ER80-EQ80)+$B$31+EQ$10*($B$17-EQ80)-EQ$11*EQ80</f>
        <v>1.6583867404228175E-57</v>
      </c>
      <c r="ER81" s="1">
        <f t="shared" ref="ER81:ER144" si="337">ER80+$B$29*(ES80-2*ER80+EQ80)-EQ$9*(ER80-EQ80)-ER$9*(ES80-ER80)+$B$31+ER$10*($B$17-ER80)-ER$11*ER80</f>
        <v>1.4141728006081281E-59</v>
      </c>
      <c r="ES81" s="1">
        <f t="shared" ref="ES81:ES144" si="338">ES80+$B$29*(ET80-2*ES80+ER80)-ER$9*(ES80-ER80)-ES$9*(ET80-ES80)+$B$31+ES$10*($B$17-ES80)-ES$11*ES80</f>
        <v>9.482465738066801E-62</v>
      </c>
      <c r="ET81" s="1">
        <f t="shared" ref="ET81:ET144" si="339">ET80+$B$29*(EU80-2*ET80+ES80)-ES$9*(ET80-ES80)-ET$9*(EU80-ET80)+$B$31+ET$10*($B$17-ET80)-ET$11*ET80</f>
        <v>4.6882745409170859E-64</v>
      </c>
      <c r="EU81" s="1">
        <f t="shared" ref="EU81:EU144" si="340">EU80+$B$29*(EV80-2*EU80+ET80)-ET$9*(EU80-ET80)-EU$9*(EV80-EU80)+$B$31+EU$10*($B$17-EU80)-EU$11*EU80</f>
        <v>1.5195740723117242E-66</v>
      </c>
      <c r="EV81" s="1">
        <f t="shared" ref="EV81:EV144" si="341">EV80+$B$29*(EW80-2*EV80+EU80)-EU$9*(EV80-EU80)-EV$9*(EW80-EV80)+$B$31+EV$10*($B$17-EV80)-EV$11*EV80</f>
        <v>2.4221607274062769E-69</v>
      </c>
      <c r="EW81" s="1">
        <f t="shared" ref="EW81:EW144" si="342">EW80+$B$29*(EX80-2*EW80+EV80)-EV$9*(EW80-EV80)-EW$9*(EX80-EW80)+$B$31+EW$10*($B$17-EW80)-EW$11*EW80</f>
        <v>0</v>
      </c>
      <c r="EX81" s="1">
        <f t="shared" ref="EX81:EX144" si="343">EX80+$B$29*(EY80-2*EX80+EW80)-EW$9*(EX80-EW80)-EX$9*(EY80-EX80)+$B$31+EX$10*($B$17-EX80)-EX$11*EX80</f>
        <v>0</v>
      </c>
      <c r="EY81" s="1">
        <f t="shared" ref="EY81:EY144" si="344">EY80+$B$29*(EZ80-2*EY80+EX80)-EX$9*(EY80-EX80)-EY$9*(EZ80-EY80)+$B$31+EY$10*($B$17-EY80)-EY$11*EY80</f>
        <v>0</v>
      </c>
      <c r="EZ81" s="1">
        <f t="shared" ref="EZ81:EZ144" si="345">EZ80+$B$29*(FA80-2*EZ80+EY80)-EY$9*(EZ80-EY80)-EZ$9*(FA80-EZ80)+$B$31+EZ$10*($B$17-EZ80)-EZ$11*EZ80</f>
        <v>0</v>
      </c>
      <c r="FA81" s="1">
        <f t="shared" ref="FA81:FA144" si="346">FA80+$B$29*(FB80-2*FA80+EZ80)-EZ$9*(FA80-EZ80)-FA$9*(FB80-FA80)+$B$31+FA$10*($B$17-FA80)-FA$11*FA80</f>
        <v>0</v>
      </c>
      <c r="FB81" s="1">
        <f t="shared" ref="FB81:FB144" si="347">FB80+$B$29*(FC80-2*FB80+FA80)-FA$9*(FB80-FA80)-FB$9*(FC80-FB80)+$B$31+FB$10*($B$17-FB80)-FB$11*FB80</f>
        <v>0</v>
      </c>
      <c r="FC81" s="1">
        <f t="shared" ref="FC81:FC144" si="348">FC80+$B$29*(FD80-2*FC80+FB80)-FB$9*(FC80-FB80)-FC$9*(FD80-FC80)+$B$31+FC$10*($B$17-FC80)-FC$11*FC80</f>
        <v>0</v>
      </c>
      <c r="FD81" s="75">
        <f t="shared" si="199"/>
        <v>0</v>
      </c>
    </row>
    <row r="82" spans="7:160" x14ac:dyDescent="0.35">
      <c r="G82" t="str">
        <f t="shared" si="195"/>
        <v>Refd, t=0.34</v>
      </c>
      <c r="H82" s="76">
        <f t="shared" si="196"/>
        <v>0.33500000000000019</v>
      </c>
      <c r="I82" s="1">
        <f t="shared" si="197"/>
        <v>0</v>
      </c>
      <c r="J82" s="22">
        <f t="shared" si="198"/>
        <v>5.4684969819483307E-5</v>
      </c>
      <c r="K82" s="1">
        <f t="shared" si="200"/>
        <v>1.5928814378184049E-4</v>
      </c>
      <c r="L82" s="1">
        <f t="shared" si="201"/>
        <v>4.7200348901028628E-4</v>
      </c>
      <c r="M82" s="1">
        <f t="shared" si="202"/>
        <v>1.3134483992867691E-3</v>
      </c>
      <c r="N82" s="1">
        <f t="shared" si="203"/>
        <v>3.3753080997213532E-3</v>
      </c>
      <c r="O82" s="1">
        <f t="shared" si="204"/>
        <v>7.9857113038577544E-3</v>
      </c>
      <c r="P82" s="1">
        <f t="shared" si="205"/>
        <v>1.7394295027877326E-2</v>
      </c>
      <c r="Q82" s="1">
        <f t="shared" si="206"/>
        <v>3.4919587484941984E-2</v>
      </c>
      <c r="R82" s="1">
        <f t="shared" si="207"/>
        <v>6.4732037363282716E-2</v>
      </c>
      <c r="S82" s="1">
        <f t="shared" si="208"/>
        <v>0.11109458219068301</v>
      </c>
      <c r="T82" s="1">
        <f t="shared" si="209"/>
        <v>0.17710174323413955</v>
      </c>
      <c r="U82" s="1">
        <f t="shared" si="210"/>
        <v>0.26327766016601822</v>
      </c>
      <c r="V82" s="1">
        <f t="shared" si="211"/>
        <v>0.36662191331772997</v>
      </c>
      <c r="W82" s="1">
        <f t="shared" si="212"/>
        <v>0.48063962004790584</v>
      </c>
      <c r="X82" s="1">
        <f t="shared" si="213"/>
        <v>0.59652385566702115</v>
      </c>
      <c r="Y82" s="1">
        <f t="shared" si="214"/>
        <v>0.70514457715905654</v>
      </c>
      <c r="Z82" s="1">
        <f t="shared" si="215"/>
        <v>0.79912031804495498</v>
      </c>
      <c r="AA82" s="1">
        <f t="shared" si="216"/>
        <v>0.87422317249866455</v>
      </c>
      <c r="AB82" s="1">
        <f t="shared" si="217"/>
        <v>0.92970383260842526</v>
      </c>
      <c r="AC82" s="1">
        <f t="shared" si="218"/>
        <v>0.96761743265060907</v>
      </c>
      <c r="AD82" s="1">
        <f t="shared" si="219"/>
        <v>0.99160455843352546</v>
      </c>
      <c r="AE82" s="1">
        <f t="shared" si="220"/>
        <v>1.0056682480509733</v>
      </c>
      <c r="AF82" s="1">
        <f t="shared" si="221"/>
        <v>1.0133173727155846</v>
      </c>
      <c r="AG82" s="1">
        <f t="shared" si="222"/>
        <v>1.0171811055012405</v>
      </c>
      <c r="AH82" s="1">
        <f t="shared" si="223"/>
        <v>1.0189958017534833</v>
      </c>
      <c r="AI82" s="1">
        <f t="shared" si="224"/>
        <v>1.0197892825779098</v>
      </c>
      <c r="AJ82" s="1">
        <f t="shared" si="225"/>
        <v>1.0201126848631334</v>
      </c>
      <c r="AK82" s="1">
        <f t="shared" si="226"/>
        <v>1.020235699596884</v>
      </c>
      <c r="AL82" s="1">
        <f t="shared" si="227"/>
        <v>1.0202794214508515</v>
      </c>
      <c r="AM82" s="1">
        <f t="shared" si="228"/>
        <v>1.0202939582194084</v>
      </c>
      <c r="AN82" s="1">
        <f t="shared" si="229"/>
        <v>1.0202984844979917</v>
      </c>
      <c r="AO82" s="1">
        <f t="shared" si="230"/>
        <v>1.020299805694256</v>
      </c>
      <c r="AP82" s="1">
        <f t="shared" si="231"/>
        <v>1.0203001675742289</v>
      </c>
      <c r="AQ82" s="1">
        <f t="shared" si="232"/>
        <v>1.0203002606678269</v>
      </c>
      <c r="AR82" s="1">
        <f t="shared" si="233"/>
        <v>1.0203002831784489</v>
      </c>
      <c r="AS82" s="1">
        <f t="shared" si="234"/>
        <v>1.020300288298672</v>
      </c>
      <c r="AT82" s="1">
        <f t="shared" si="235"/>
        <v>1.0203002893949287</v>
      </c>
      <c r="AU82" s="1">
        <f t="shared" si="236"/>
        <v>1.0203002896159898</v>
      </c>
      <c r="AV82" s="1">
        <f t="shared" si="237"/>
        <v>1.0203002896579954</v>
      </c>
      <c r="AW82" s="1">
        <f t="shared" si="238"/>
        <v>1.02030028966552</v>
      </c>
      <c r="AX82" s="1">
        <f t="shared" si="239"/>
        <v>1.0203002896667912</v>
      </c>
      <c r="AY82" s="1">
        <f t="shared" si="240"/>
        <v>1.0203002896669939</v>
      </c>
      <c r="AZ82" s="1">
        <f t="shared" si="241"/>
        <v>1.0203002896670246</v>
      </c>
      <c r="BA82" s="1">
        <f t="shared" si="242"/>
        <v>1.0203002896670288</v>
      </c>
      <c r="BB82" s="1">
        <f t="shared" si="243"/>
        <v>1.0203002896670292</v>
      </c>
      <c r="BC82" s="1">
        <f t="shared" si="244"/>
        <v>1.0203002896670292</v>
      </c>
      <c r="BD82" s="1">
        <f t="shared" si="245"/>
        <v>1.0203002896670292</v>
      </c>
      <c r="BE82" s="1">
        <f t="shared" si="246"/>
        <v>1.0203002896670292</v>
      </c>
      <c r="BF82" s="1">
        <f t="shared" si="247"/>
        <v>1.0203002896670292</v>
      </c>
      <c r="BG82" s="1">
        <f t="shared" si="248"/>
        <v>1.0203002896670281</v>
      </c>
      <c r="BH82" s="1">
        <f t="shared" si="249"/>
        <v>1.0203002896670212</v>
      </c>
      <c r="BI82" s="1">
        <f t="shared" si="250"/>
        <v>1.0203002896669693</v>
      </c>
      <c r="BJ82" s="1">
        <f t="shared" si="251"/>
        <v>1.02030028966658</v>
      </c>
      <c r="BK82" s="1">
        <f t="shared" si="252"/>
        <v>1.0203002896638462</v>
      </c>
      <c r="BL82" s="1">
        <f t="shared" si="253"/>
        <v>1.0203002896458746</v>
      </c>
      <c r="BM82" s="1">
        <f t="shared" si="254"/>
        <v>1.0203002895352242</v>
      </c>
      <c r="BN82" s="1">
        <f t="shared" si="255"/>
        <v>1.0203002888978812</v>
      </c>
      <c r="BO82" s="1">
        <f t="shared" si="256"/>
        <v>1.0203002854674428</v>
      </c>
      <c r="BP82" s="1">
        <f t="shared" si="257"/>
        <v>1.0203002682358195</v>
      </c>
      <c r="BQ82" s="1">
        <f t="shared" si="258"/>
        <v>1.0203001875663884</v>
      </c>
      <c r="BR82" s="1">
        <f t="shared" si="259"/>
        <v>1.0202998361143141</v>
      </c>
      <c r="BS82" s="1">
        <f t="shared" si="260"/>
        <v>1.0202984133557267</v>
      </c>
      <c r="BT82" s="1">
        <f t="shared" si="261"/>
        <v>1.0202930700613508</v>
      </c>
      <c r="BU82" s="1">
        <f t="shared" si="262"/>
        <v>1.0202744841529281</v>
      </c>
      <c r="BV82" s="1">
        <f t="shared" si="263"/>
        <v>1.0202147077238299</v>
      </c>
      <c r="BW82" s="1">
        <f t="shared" si="264"/>
        <v>1.0200372363128136</v>
      </c>
      <c r="BX82" s="1">
        <f t="shared" si="265"/>
        <v>1.0195516280733294</v>
      </c>
      <c r="BY82" s="1">
        <f t="shared" si="266"/>
        <v>1.0183288124382386</v>
      </c>
      <c r="BZ82" s="1">
        <f t="shared" si="267"/>
        <v>1.0154987774840283</v>
      </c>
      <c r="CA82" s="1">
        <f t="shared" si="268"/>
        <v>1.0094852441150286</v>
      </c>
      <c r="CB82" s="1">
        <f t="shared" si="269"/>
        <v>0.99776139740195957</v>
      </c>
      <c r="CC82" s="1">
        <f t="shared" si="270"/>
        <v>0.97679720970137152</v>
      </c>
      <c r="CD82" s="1">
        <f t="shared" si="271"/>
        <v>0.94240970311568639</v>
      </c>
      <c r="CE82" s="1">
        <f t="shared" si="272"/>
        <v>0.89064184111961131</v>
      </c>
      <c r="CF82" s="1">
        <f t="shared" si="273"/>
        <v>0.81905675730323368</v>
      </c>
      <c r="CG82" s="1">
        <f t="shared" si="274"/>
        <v>0.72803521318010367</v>
      </c>
      <c r="CH82" s="1">
        <f t="shared" si="275"/>
        <v>0.62149645042839807</v>
      </c>
      <c r="CI82" s="1">
        <f t="shared" si="276"/>
        <v>0.50658581908873734</v>
      </c>
      <c r="CJ82" s="1">
        <f t="shared" si="277"/>
        <v>0.39227880375222252</v>
      </c>
      <c r="CK82" s="1">
        <f t="shared" si="278"/>
        <v>0.28734191428804479</v>
      </c>
      <c r="CL82" s="1">
        <f t="shared" si="279"/>
        <v>0.19839393132154914</v>
      </c>
      <c r="CM82" s="1">
        <f t="shared" si="280"/>
        <v>0.12875235892507012</v>
      </c>
      <c r="CN82" s="1">
        <f t="shared" si="281"/>
        <v>7.836758428779611E-2</v>
      </c>
      <c r="CO82" s="1">
        <f t="shared" si="282"/>
        <v>4.4666953511596566E-2</v>
      </c>
      <c r="CP82" s="1">
        <f t="shared" si="283"/>
        <v>2.3814726187811542E-2</v>
      </c>
      <c r="CQ82" s="1">
        <f t="shared" si="284"/>
        <v>1.1869965688640379E-2</v>
      </c>
      <c r="CR82" s="1">
        <f t="shared" si="285"/>
        <v>5.5296182605139308E-3</v>
      </c>
      <c r="CS82" s="1">
        <f t="shared" si="286"/>
        <v>2.4077455755183116E-3</v>
      </c>
      <c r="CT82" s="1">
        <f t="shared" si="287"/>
        <v>9.8022480378277712E-4</v>
      </c>
      <c r="CU82" s="1">
        <f t="shared" si="288"/>
        <v>3.732903658634227E-4</v>
      </c>
      <c r="CV82" s="1">
        <f t="shared" si="289"/>
        <v>1.3305610386632363E-4</v>
      </c>
      <c r="CW82" s="1">
        <f t="shared" si="290"/>
        <v>4.4420864599604339E-5</v>
      </c>
      <c r="CX82" s="1">
        <f t="shared" si="291"/>
        <v>1.3900233629761203E-5</v>
      </c>
      <c r="CY82" s="1">
        <f t="shared" si="292"/>
        <v>4.0800766708781999E-6</v>
      </c>
      <c r="CZ82" s="1">
        <f t="shared" si="293"/>
        <v>1.1242272272465088E-6</v>
      </c>
      <c r="DA82" s="1">
        <f t="shared" si="294"/>
        <v>2.910052008186815E-7</v>
      </c>
      <c r="DB82" s="1">
        <f t="shared" si="295"/>
        <v>7.0813644775984651E-8</v>
      </c>
      <c r="DC82" s="1">
        <f t="shared" si="296"/>
        <v>1.621042822697506E-8</v>
      </c>
      <c r="DD82" s="1">
        <f t="shared" si="297"/>
        <v>3.4930526465002754E-9</v>
      </c>
      <c r="DE82" s="1">
        <f t="shared" si="298"/>
        <v>7.0892166896837504E-10</v>
      </c>
      <c r="DF82" s="1">
        <f t="shared" si="299"/>
        <v>1.3558107786660686E-10</v>
      </c>
      <c r="DG82" s="1">
        <f t="shared" si="300"/>
        <v>2.444597810635587E-11</v>
      </c>
      <c r="DH82" s="1">
        <f t="shared" si="301"/>
        <v>4.1571589184621856E-12</v>
      </c>
      <c r="DI82" s="1">
        <f t="shared" si="302"/>
        <v>6.669800931429702E-13</v>
      </c>
      <c r="DJ82" s="1">
        <f t="shared" si="303"/>
        <v>1.0098909264610739E-13</v>
      </c>
      <c r="DK82" s="1">
        <f t="shared" si="304"/>
        <v>1.4433488307591604E-14</v>
      </c>
      <c r="DL82" s="1">
        <f t="shared" si="305"/>
        <v>1.9474407228798513E-15</v>
      </c>
      <c r="DM82" s="1">
        <f t="shared" si="306"/>
        <v>2.4807587884266545E-16</v>
      </c>
      <c r="DN82" s="1">
        <f t="shared" si="307"/>
        <v>2.983548400995222E-17</v>
      </c>
      <c r="DO82" s="1">
        <f t="shared" si="308"/>
        <v>3.3875027238933537E-18</v>
      </c>
      <c r="DP82" s="1">
        <f t="shared" si="309"/>
        <v>3.6304618021541515E-19</v>
      </c>
      <c r="DQ82" s="1">
        <f t="shared" si="310"/>
        <v>3.6718429638082693E-20</v>
      </c>
      <c r="DR82" s="1">
        <f t="shared" si="311"/>
        <v>3.5036121796226946E-21</v>
      </c>
      <c r="DS82" s="1">
        <f t="shared" si="312"/>
        <v>3.1527609192280011E-22</v>
      </c>
      <c r="DT82" s="1">
        <f t="shared" si="313"/>
        <v>2.6742638324930225E-23</v>
      </c>
      <c r="DU82" s="1">
        <f t="shared" si="314"/>
        <v>2.1370279705473424E-24</v>
      </c>
      <c r="DV82" s="1">
        <f t="shared" si="315"/>
        <v>1.6077559968430845E-25</v>
      </c>
      <c r="DW82" s="1">
        <f t="shared" si="316"/>
        <v>1.1378859726294905E-26</v>
      </c>
      <c r="DX82" s="1">
        <f t="shared" si="317"/>
        <v>7.5693812162498002E-28</v>
      </c>
      <c r="DY82" s="1">
        <f t="shared" si="318"/>
        <v>4.7278594259687304E-29</v>
      </c>
      <c r="DZ82" s="1">
        <f t="shared" si="319"/>
        <v>2.7695589941269062E-30</v>
      </c>
      <c r="EA82" s="1">
        <f t="shared" si="320"/>
        <v>1.5196074986817659E-31</v>
      </c>
      <c r="EB82" s="1">
        <f t="shared" si="321"/>
        <v>7.7980461545982885E-33</v>
      </c>
      <c r="EC82" s="1">
        <f t="shared" si="322"/>
        <v>3.736366801340332E-34</v>
      </c>
      <c r="ED82" s="1">
        <f t="shared" si="323"/>
        <v>1.6684160672391187E-35</v>
      </c>
      <c r="EE82" s="1">
        <f t="shared" si="324"/>
        <v>6.9282742266205692E-37</v>
      </c>
      <c r="EF82" s="1">
        <f t="shared" si="325"/>
        <v>2.6690889106944706E-38</v>
      </c>
      <c r="EG82" s="1">
        <f t="shared" si="326"/>
        <v>9.5131975842530776E-40</v>
      </c>
      <c r="EH82" s="1">
        <f t="shared" si="327"/>
        <v>3.1272005052146186E-41</v>
      </c>
      <c r="EI82" s="1">
        <f t="shared" si="328"/>
        <v>9.4469490710001877E-43</v>
      </c>
      <c r="EJ82" s="1">
        <f t="shared" si="329"/>
        <v>2.6117738548721511E-44</v>
      </c>
      <c r="EK82" s="1">
        <f t="shared" si="330"/>
        <v>6.5765452240950562E-46</v>
      </c>
      <c r="EL82" s="1">
        <f t="shared" si="331"/>
        <v>1.499782124819695E-47</v>
      </c>
      <c r="EM82" s="1">
        <f t="shared" si="332"/>
        <v>3.0769712379621091E-49</v>
      </c>
      <c r="EN82" s="1">
        <f t="shared" si="333"/>
        <v>5.6337662986747891E-51</v>
      </c>
      <c r="EO82" s="1">
        <f t="shared" si="334"/>
        <v>9.1160180553500041E-53</v>
      </c>
      <c r="EP82" s="1">
        <f t="shared" si="335"/>
        <v>1.287832961170425E-54</v>
      </c>
      <c r="EQ82" s="1">
        <f t="shared" si="336"/>
        <v>1.5639798960524328E-56</v>
      </c>
      <c r="ER82" s="1">
        <f t="shared" si="337"/>
        <v>1.5998182703104218E-58</v>
      </c>
      <c r="ES82" s="1">
        <f t="shared" si="338"/>
        <v>1.3404352743897547E-60</v>
      </c>
      <c r="ET82" s="1">
        <f t="shared" si="339"/>
        <v>8.8333880101298454E-63</v>
      </c>
      <c r="EU82" s="1">
        <f t="shared" si="340"/>
        <v>4.2932162152960863E-65</v>
      </c>
      <c r="EV82" s="1">
        <f t="shared" si="341"/>
        <v>1.3682119854918028E-67</v>
      </c>
      <c r="EW82" s="1">
        <f t="shared" si="342"/>
        <v>2.1448233241182576E-70</v>
      </c>
      <c r="EX82" s="1">
        <f t="shared" si="343"/>
        <v>0</v>
      </c>
      <c r="EY82" s="1">
        <f t="shared" si="344"/>
        <v>0</v>
      </c>
      <c r="EZ82" s="1">
        <f t="shared" si="345"/>
        <v>0</v>
      </c>
      <c r="FA82" s="1">
        <f t="shared" si="346"/>
        <v>0</v>
      </c>
      <c r="FB82" s="1">
        <f t="shared" si="347"/>
        <v>0</v>
      </c>
      <c r="FC82" s="1">
        <f t="shared" si="348"/>
        <v>0</v>
      </c>
      <c r="FD82" s="75">
        <f t="shared" si="199"/>
        <v>0</v>
      </c>
    </row>
    <row r="83" spans="7:160" x14ac:dyDescent="0.35">
      <c r="G83" t="str">
        <f t="shared" si="195"/>
        <v>Refd, t=0.34</v>
      </c>
      <c r="H83" s="76">
        <f t="shared" si="196"/>
        <v>0.34000000000000019</v>
      </c>
      <c r="I83" s="1">
        <f t="shared" si="197"/>
        <v>0</v>
      </c>
      <c r="J83" s="22">
        <f t="shared" si="198"/>
        <v>5.666612629547236E-5</v>
      </c>
      <c r="K83" s="1">
        <f t="shared" si="200"/>
        <v>1.6357485343020093E-4</v>
      </c>
      <c r="L83" s="1">
        <f t="shared" si="201"/>
        <v>4.8029111240887744E-4</v>
      </c>
      <c r="M83" s="1">
        <f t="shared" si="202"/>
        <v>1.3259922447277563E-3</v>
      </c>
      <c r="N83" s="1">
        <f t="shared" si="203"/>
        <v>3.3847312035336485E-3</v>
      </c>
      <c r="O83" s="1">
        <f t="shared" si="204"/>
        <v>7.9633173787496056E-3</v>
      </c>
      <c r="P83" s="1">
        <f t="shared" si="205"/>
        <v>1.7267703012028308E-2</v>
      </c>
      <c r="Q83" s="1">
        <f t="shared" si="206"/>
        <v>3.4547080181761315E-2</v>
      </c>
      <c r="R83" s="1">
        <f t="shared" si="207"/>
        <v>6.3888579104615234E-2</v>
      </c>
      <c r="S83" s="1">
        <f t="shared" si="208"/>
        <v>0.10948998886358119</v>
      </c>
      <c r="T83" s="1">
        <f t="shared" si="209"/>
        <v>0.17444408289342628</v>
      </c>
      <c r="U83" s="1">
        <f t="shared" si="210"/>
        <v>0.25937271517775767</v>
      </c>
      <c r="V83" s="1">
        <f t="shared" si="211"/>
        <v>0.36147327156534276</v>
      </c>
      <c r="W83" s="1">
        <f t="shared" si="212"/>
        <v>0.47450176739748062</v>
      </c>
      <c r="X83" s="1">
        <f t="shared" si="213"/>
        <v>0.58987433649837751</v>
      </c>
      <c r="Y83" s="1">
        <f t="shared" si="214"/>
        <v>0.69857656661385858</v>
      </c>
      <c r="Z83" s="1">
        <f t="shared" si="215"/>
        <v>0.79319491942258824</v>
      </c>
      <c r="AA83" s="1">
        <f t="shared" si="216"/>
        <v>0.86933946852714739</v>
      </c>
      <c r="AB83" s="1">
        <f t="shared" si="217"/>
        <v>0.92603340269065981</v>
      </c>
      <c r="AC83" s="1">
        <f t="shared" si="218"/>
        <v>0.96511659330237887</v>
      </c>
      <c r="AD83" s="1">
        <f t="shared" si="219"/>
        <v>0.99008290244545083</v>
      </c>
      <c r="AE83" s="1">
        <f t="shared" si="220"/>
        <v>1.0048749416343881</v>
      </c>
      <c r="AF83" s="1">
        <f t="shared" si="221"/>
        <v>1.0130117228430786</v>
      </c>
      <c r="AG83" s="1">
        <f t="shared" si="222"/>
        <v>1.0171718468236994</v>
      </c>
      <c r="AH83" s="1">
        <f t="shared" si="223"/>
        <v>1.0191510664070837</v>
      </c>
      <c r="AI83" s="1">
        <f t="shared" si="224"/>
        <v>1.0200283434082613</v>
      </c>
      <c r="AJ83" s="1">
        <f t="shared" si="225"/>
        <v>1.0203910546324892</v>
      </c>
      <c r="AK83" s="1">
        <f t="shared" si="226"/>
        <v>1.020531106620207</v>
      </c>
      <c r="AL83" s="1">
        <f t="shared" si="227"/>
        <v>1.0205816695785082</v>
      </c>
      <c r="AM83" s="1">
        <f t="shared" si="228"/>
        <v>1.020598757279459</v>
      </c>
      <c r="AN83" s="1">
        <f t="shared" si="229"/>
        <v>1.0206041687243264</v>
      </c>
      <c r="AO83" s="1">
        <f t="shared" si="230"/>
        <v>1.0206057762789604</v>
      </c>
      <c r="AP83" s="1">
        <f t="shared" si="231"/>
        <v>1.0206062246702214</v>
      </c>
      <c r="AQ83" s="1">
        <f t="shared" si="232"/>
        <v>1.0206063422068801</v>
      </c>
      <c r="AR83" s="1">
        <f t="shared" si="233"/>
        <v>1.0206063711849305</v>
      </c>
      <c r="AS83" s="1">
        <f t="shared" si="234"/>
        <v>1.0206063779095507</v>
      </c>
      <c r="AT83" s="1">
        <f t="shared" si="235"/>
        <v>1.0206063793793587</v>
      </c>
      <c r="AU83" s="1">
        <f t="shared" si="236"/>
        <v>1.0206063796821243</v>
      </c>
      <c r="AV83" s="1">
        <f t="shared" si="237"/>
        <v>1.0206063797409319</v>
      </c>
      <c r="AW83" s="1">
        <f t="shared" si="238"/>
        <v>1.0206063797517073</v>
      </c>
      <c r="AX83" s="1">
        <f t="shared" si="239"/>
        <v>1.0206063797535705</v>
      </c>
      <c r="AY83" s="1">
        <f t="shared" si="240"/>
        <v>1.0206063797538747</v>
      </c>
      <c r="AZ83" s="1">
        <f t="shared" si="241"/>
        <v>1.0206063797539218</v>
      </c>
      <c r="BA83" s="1">
        <f t="shared" si="242"/>
        <v>1.0206063797539286</v>
      </c>
      <c r="BB83" s="1">
        <f t="shared" si="243"/>
        <v>1.0206063797539293</v>
      </c>
      <c r="BC83" s="1">
        <f t="shared" si="244"/>
        <v>1.0206063797539293</v>
      </c>
      <c r="BD83" s="1">
        <f t="shared" si="245"/>
        <v>1.0206063797539293</v>
      </c>
      <c r="BE83" s="1">
        <f t="shared" si="246"/>
        <v>1.0206063797539293</v>
      </c>
      <c r="BF83" s="1">
        <f t="shared" si="247"/>
        <v>1.0206063797539293</v>
      </c>
      <c r="BG83" s="1">
        <f t="shared" si="248"/>
        <v>1.020606379753928</v>
      </c>
      <c r="BH83" s="1">
        <f t="shared" si="249"/>
        <v>1.0206063797539191</v>
      </c>
      <c r="BI83" s="1">
        <f t="shared" si="250"/>
        <v>1.020606379753852</v>
      </c>
      <c r="BJ83" s="1">
        <f t="shared" si="251"/>
        <v>1.0206063797533613</v>
      </c>
      <c r="BK83" s="1">
        <f t="shared" si="252"/>
        <v>1.0206063797499803</v>
      </c>
      <c r="BL83" s="1">
        <f t="shared" si="253"/>
        <v>1.0206063797281546</v>
      </c>
      <c r="BM83" s="1">
        <f t="shared" si="254"/>
        <v>1.0206063795961227</v>
      </c>
      <c r="BN83" s="1">
        <f t="shared" si="255"/>
        <v>1.0206063788484523</v>
      </c>
      <c r="BO83" s="1">
        <f t="shared" si="256"/>
        <v>1.0206063748896046</v>
      </c>
      <c r="BP83" s="1">
        <f t="shared" si="257"/>
        <v>1.0206063553144578</v>
      </c>
      <c r="BQ83" s="1">
        <f t="shared" si="258"/>
        <v>1.0206062650466989</v>
      </c>
      <c r="BR83" s="1">
        <f t="shared" si="259"/>
        <v>1.0206058774056375</v>
      </c>
      <c r="BS83" s="1">
        <f t="shared" si="260"/>
        <v>1.0206043295075806</v>
      </c>
      <c r="BT83" s="1">
        <f t="shared" si="261"/>
        <v>1.0205985911198572</v>
      </c>
      <c r="BU83" s="1">
        <f t="shared" si="262"/>
        <v>1.0205788726360918</v>
      </c>
      <c r="BV83" s="1">
        <f t="shared" si="263"/>
        <v>1.0205161697728204</v>
      </c>
      <c r="BW83" s="1">
        <f t="shared" si="264"/>
        <v>1.0203319510591169</v>
      </c>
      <c r="BX83" s="1">
        <f t="shared" si="265"/>
        <v>1.0198326728676366</v>
      </c>
      <c r="BY83" s="1">
        <f t="shared" si="266"/>
        <v>1.0185861634004538</v>
      </c>
      <c r="BZ83" s="1">
        <f t="shared" si="267"/>
        <v>1.0157229478668846</v>
      </c>
      <c r="CA83" s="1">
        <f t="shared" si="268"/>
        <v>1.0096780455623431</v>
      </c>
      <c r="CB83" s="1">
        <f t="shared" si="269"/>
        <v>0.99795577058508977</v>
      </c>
      <c r="CC83" s="1">
        <f t="shared" si="270"/>
        <v>0.97708228051192569</v>
      </c>
      <c r="CD83" s="1">
        <f t="shared" si="271"/>
        <v>0.94294841549126029</v>
      </c>
      <c r="CE83" s="1">
        <f t="shared" si="272"/>
        <v>0.89166279178147778</v>
      </c>
      <c r="CF83" s="1">
        <f t="shared" si="273"/>
        <v>0.82080716954232269</v>
      </c>
      <c r="CG83" s="1">
        <f t="shared" si="274"/>
        <v>0.73070052119326201</v>
      </c>
      <c r="CH83" s="1">
        <f t="shared" si="275"/>
        <v>0.62511487201188853</v>
      </c>
      <c r="CI83" s="1">
        <f t="shared" si="276"/>
        <v>0.5109980036435906</v>
      </c>
      <c r="CJ83" s="1">
        <f t="shared" si="277"/>
        <v>0.3971425203875682</v>
      </c>
      <c r="CK83" s="1">
        <f t="shared" si="278"/>
        <v>0.29221289761931751</v>
      </c>
      <c r="CL83" s="1">
        <f t="shared" si="279"/>
        <v>0.20284212810722102</v>
      </c>
      <c r="CM83" s="1">
        <f t="shared" si="280"/>
        <v>0.13246644103184094</v>
      </c>
      <c r="CN83" s="1">
        <f t="shared" si="281"/>
        <v>8.1209082653170464E-2</v>
      </c>
      <c r="CO83" s="1">
        <f t="shared" si="282"/>
        <v>4.6662500699399367E-2</v>
      </c>
      <c r="CP83" s="1">
        <f t="shared" si="283"/>
        <v>2.5103343825681558E-2</v>
      </c>
      <c r="CQ83" s="1">
        <f t="shared" si="284"/>
        <v>1.2636346783662213E-2</v>
      </c>
      <c r="CR83" s="1">
        <f t="shared" si="285"/>
        <v>5.9500908084741885E-3</v>
      </c>
      <c r="CS83" s="1">
        <f t="shared" si="286"/>
        <v>2.6209141432276062E-3</v>
      </c>
      <c r="CT83" s="1">
        <f t="shared" si="287"/>
        <v>1.0802535852857205E-3</v>
      </c>
      <c r="CU83" s="1">
        <f t="shared" si="288"/>
        <v>4.1680769076127153E-4</v>
      </c>
      <c r="CV83" s="1">
        <f t="shared" si="289"/>
        <v>1.5063699400087689E-4</v>
      </c>
      <c r="CW83" s="1">
        <f t="shared" si="290"/>
        <v>5.1026979906456632E-5</v>
      </c>
      <c r="CX83" s="1">
        <f t="shared" si="291"/>
        <v>1.621248936162847E-5</v>
      </c>
      <c r="CY83" s="1">
        <f t="shared" si="292"/>
        <v>4.8350568204433838E-6</v>
      </c>
      <c r="CZ83" s="1">
        <f t="shared" si="293"/>
        <v>1.354495941860974E-6</v>
      </c>
      <c r="DA83" s="1">
        <f t="shared" si="294"/>
        <v>3.5669317520024185E-7</v>
      </c>
      <c r="DB83" s="1">
        <f t="shared" si="295"/>
        <v>8.8360563998860701E-8</v>
      </c>
      <c r="DC83" s="1">
        <f t="shared" si="296"/>
        <v>2.0604354174989398E-8</v>
      </c>
      <c r="DD83" s="1">
        <f t="shared" si="297"/>
        <v>4.5255155612205285E-9</v>
      </c>
      <c r="DE83" s="1">
        <f t="shared" si="298"/>
        <v>9.3677726955961089E-10</v>
      </c>
      <c r="DF83" s="1">
        <f t="shared" si="299"/>
        <v>1.8284865659525447E-10</v>
      </c>
      <c r="DG83" s="1">
        <f t="shared" si="300"/>
        <v>3.3669616219078123E-11</v>
      </c>
      <c r="DH83" s="1">
        <f t="shared" si="301"/>
        <v>5.8513250391141127E-12</v>
      </c>
      <c r="DI83" s="1">
        <f t="shared" si="302"/>
        <v>9.6004758547225069E-13</v>
      </c>
      <c r="DJ83" s="1">
        <f t="shared" si="303"/>
        <v>1.4875790883554767E-13</v>
      </c>
      <c r="DK83" s="1">
        <f t="shared" si="304"/>
        <v>2.1772853527156488E-14</v>
      </c>
      <c r="DL83" s="1">
        <f t="shared" si="305"/>
        <v>3.0107189848694352E-15</v>
      </c>
      <c r="DM83" s="1">
        <f t="shared" si="306"/>
        <v>3.9335811456568626E-16</v>
      </c>
      <c r="DN83" s="1">
        <f t="shared" si="307"/>
        <v>4.8560560132133694E-17</v>
      </c>
      <c r="DO83" s="1">
        <f t="shared" si="308"/>
        <v>5.6642460619953507E-18</v>
      </c>
      <c r="DP83" s="1">
        <f t="shared" si="309"/>
        <v>6.2419203632738777E-19</v>
      </c>
      <c r="DQ83" s="1">
        <f t="shared" si="310"/>
        <v>6.4973390877142971E-20</v>
      </c>
      <c r="DR83" s="1">
        <f t="shared" si="311"/>
        <v>6.386825149333545E-21</v>
      </c>
      <c r="DS83" s="1">
        <f t="shared" si="312"/>
        <v>5.9268475297443504E-22</v>
      </c>
      <c r="DT83" s="1">
        <f t="shared" si="313"/>
        <v>5.1900691659337565E-23</v>
      </c>
      <c r="DU83" s="1">
        <f t="shared" si="314"/>
        <v>4.2866400295113502E-24</v>
      </c>
      <c r="DV83" s="1">
        <f t="shared" si="315"/>
        <v>3.3373305212196687E-25</v>
      </c>
      <c r="DW83" s="1">
        <f t="shared" si="316"/>
        <v>2.4474897900694989E-26</v>
      </c>
      <c r="DX83" s="1">
        <f t="shared" si="317"/>
        <v>1.6894181682407661E-27</v>
      </c>
      <c r="DY83" s="1">
        <f t="shared" si="318"/>
        <v>1.0966128888661881E-28</v>
      </c>
      <c r="DZ83" s="1">
        <f t="shared" si="319"/>
        <v>6.6868317859104676E-30</v>
      </c>
      <c r="EA83" s="1">
        <f t="shared" si="320"/>
        <v>3.8258642416466386E-31</v>
      </c>
      <c r="EB83" s="1">
        <f t="shared" si="321"/>
        <v>2.0511904670452717E-32</v>
      </c>
      <c r="EC83" s="1">
        <f t="shared" si="322"/>
        <v>1.0289665156902072E-33</v>
      </c>
      <c r="ED83" s="1">
        <f t="shared" si="323"/>
        <v>4.8215222038468106E-35</v>
      </c>
      <c r="EE83" s="1">
        <f t="shared" si="324"/>
        <v>2.1063476227646916E-36</v>
      </c>
      <c r="EF83" s="1">
        <f t="shared" si="325"/>
        <v>8.5606617317032233E-38</v>
      </c>
      <c r="EG83" s="1">
        <f t="shared" si="326"/>
        <v>3.2289516820672514E-39</v>
      </c>
      <c r="EH83" s="1">
        <f t="shared" si="327"/>
        <v>1.1271852370138595E-40</v>
      </c>
      <c r="EI83" s="1">
        <f t="shared" si="328"/>
        <v>3.6303078670062686E-42</v>
      </c>
      <c r="EJ83" s="1">
        <f t="shared" si="329"/>
        <v>1.0748351277174588E-43</v>
      </c>
      <c r="EK83" s="1">
        <f t="shared" si="330"/>
        <v>2.9133129728024588E-45</v>
      </c>
      <c r="EL83" s="1">
        <f t="shared" si="331"/>
        <v>7.19423808568196E-47</v>
      </c>
      <c r="EM83" s="1">
        <f t="shared" si="332"/>
        <v>1.6094604689750589E-48</v>
      </c>
      <c r="EN83" s="1">
        <f t="shared" si="333"/>
        <v>3.2401584187794861E-50</v>
      </c>
      <c r="EO83" s="1">
        <f t="shared" si="334"/>
        <v>5.8230941443855175E-52</v>
      </c>
      <c r="EP83" s="1">
        <f t="shared" si="335"/>
        <v>9.2510284277375997E-54</v>
      </c>
      <c r="EQ83" s="1">
        <f t="shared" si="336"/>
        <v>1.2834774618855009E-55</v>
      </c>
      <c r="ER83" s="1">
        <f t="shared" si="337"/>
        <v>1.5311377489941429E-57</v>
      </c>
      <c r="ES83" s="1">
        <f t="shared" si="338"/>
        <v>1.5389173746144678E-59</v>
      </c>
      <c r="ET83" s="1">
        <f t="shared" si="339"/>
        <v>1.2672316498073592E-61</v>
      </c>
      <c r="EU83" s="1">
        <f t="shared" si="340"/>
        <v>8.2092573608430324E-64</v>
      </c>
      <c r="EV83" s="1">
        <f t="shared" si="341"/>
        <v>3.9230484376913728E-66</v>
      </c>
      <c r="EW83" s="1">
        <f t="shared" si="342"/>
        <v>1.2295714463105706E-68</v>
      </c>
      <c r="EX83" s="1">
        <f t="shared" si="343"/>
        <v>1.8960238185205394E-71</v>
      </c>
      <c r="EY83" s="1">
        <f t="shared" si="344"/>
        <v>0</v>
      </c>
      <c r="EZ83" s="1">
        <f t="shared" si="345"/>
        <v>0</v>
      </c>
      <c r="FA83" s="1">
        <f t="shared" si="346"/>
        <v>0</v>
      </c>
      <c r="FB83" s="1">
        <f t="shared" si="347"/>
        <v>0</v>
      </c>
      <c r="FC83" s="1">
        <f t="shared" si="348"/>
        <v>0</v>
      </c>
      <c r="FD83" s="75">
        <f t="shared" si="199"/>
        <v>0</v>
      </c>
    </row>
    <row r="84" spans="7:160" x14ac:dyDescent="0.35">
      <c r="G84" t="str">
        <f t="shared" si="195"/>
        <v>Refd, t=0.35</v>
      </c>
      <c r="H84" s="76">
        <f t="shared" si="196"/>
        <v>0.3450000000000002</v>
      </c>
      <c r="I84" s="1">
        <f t="shared" si="197"/>
        <v>0</v>
      </c>
      <c r="J84" s="22">
        <f t="shared" si="198"/>
        <v>5.8644631221439304E-5</v>
      </c>
      <c r="K84" s="1">
        <f t="shared" si="200"/>
        <v>1.678108300371075E-4</v>
      </c>
      <c r="L84" s="1">
        <f t="shared" si="201"/>
        <v>4.883570482581268E-4</v>
      </c>
      <c r="M84" s="1">
        <f t="shared" si="202"/>
        <v>1.3379156746712196E-3</v>
      </c>
      <c r="N84" s="1">
        <f t="shared" si="203"/>
        <v>3.3928838291935543E-3</v>
      </c>
      <c r="O84" s="1">
        <f t="shared" si="204"/>
        <v>7.9390890630547731E-3</v>
      </c>
      <c r="P84" s="1">
        <f t="shared" si="205"/>
        <v>1.7139887054856077E-2</v>
      </c>
      <c r="Q84" s="1">
        <f t="shared" si="206"/>
        <v>3.4177140908023554E-2</v>
      </c>
      <c r="R84" s="1">
        <f t="shared" si="207"/>
        <v>6.3057022986663019E-2</v>
      </c>
      <c r="S84" s="1">
        <f t="shared" si="208"/>
        <v>0.10791337853246565</v>
      </c>
      <c r="T84" s="1">
        <f t="shared" si="209"/>
        <v>0.17183546077354181</v>
      </c>
      <c r="U84" s="1">
        <f t="shared" si="210"/>
        <v>0.25553731850518063</v>
      </c>
      <c r="V84" s="1">
        <f t="shared" si="211"/>
        <v>0.35640626370415524</v>
      </c>
      <c r="W84" s="1">
        <f t="shared" si="212"/>
        <v>0.46844229980319413</v>
      </c>
      <c r="X84" s="1">
        <f t="shared" si="213"/>
        <v>0.58328229011687416</v>
      </c>
      <c r="Y84" s="1">
        <f t="shared" si="214"/>
        <v>0.69203147597607706</v>
      </c>
      <c r="Z84" s="1">
        <f t="shared" si="215"/>
        <v>0.7872533391916402</v>
      </c>
      <c r="AA84" s="1">
        <f t="shared" si="216"/>
        <v>0.86440630889683767</v>
      </c>
      <c r="AB84" s="1">
        <f t="shared" si="217"/>
        <v>0.92229350019955136</v>
      </c>
      <c r="AC84" s="1">
        <f t="shared" si="218"/>
        <v>0.96254157879090663</v>
      </c>
      <c r="AD84" s="1">
        <f t="shared" si="219"/>
        <v>0.98849472912076786</v>
      </c>
      <c r="AE84" s="1">
        <f t="shared" si="220"/>
        <v>1.004029565167964</v>
      </c>
      <c r="AF84" s="1">
        <f t="shared" si="221"/>
        <v>1.0126697904317286</v>
      </c>
      <c r="AG84" s="1">
        <f t="shared" si="222"/>
        <v>1.0171398233372808</v>
      </c>
      <c r="AH84" s="1">
        <f t="shared" si="223"/>
        <v>1.019293376402147</v>
      </c>
      <c r="AI84" s="1">
        <f t="shared" si="224"/>
        <v>1.0202606913648944</v>
      </c>
      <c r="AJ84" s="1">
        <f t="shared" si="225"/>
        <v>1.0206662580979247</v>
      </c>
      <c r="AK84" s="1">
        <f t="shared" si="226"/>
        <v>1.0208251679564342</v>
      </c>
      <c r="AL84" s="1">
        <f t="shared" si="227"/>
        <v>1.0208834232349402</v>
      </c>
      <c r="AM84" s="1">
        <f t="shared" si="228"/>
        <v>1.0209034265147827</v>
      </c>
      <c r="AN84" s="1">
        <f t="shared" si="229"/>
        <v>1.0209098669203709</v>
      </c>
      <c r="AO84" s="1">
        <f t="shared" si="230"/>
        <v>1.0209118132278046</v>
      </c>
      <c r="AP84" s="1">
        <f t="shared" si="231"/>
        <v>1.0209123658255013</v>
      </c>
      <c r="AQ84" s="1">
        <f t="shared" si="232"/>
        <v>1.0209125133590067</v>
      </c>
      <c r="AR84" s="1">
        <f t="shared" si="233"/>
        <v>1.0209125504280236</v>
      </c>
      <c r="AS84" s="1">
        <f t="shared" si="234"/>
        <v>1.0209125591999468</v>
      </c>
      <c r="AT84" s="1">
        <f t="shared" si="235"/>
        <v>1.0209125611562493</v>
      </c>
      <c r="AU84" s="1">
        <f t="shared" si="236"/>
        <v>1.0209125615676808</v>
      </c>
      <c r="AV84" s="1">
        <f t="shared" si="237"/>
        <v>1.0209125616493224</v>
      </c>
      <c r="AW84" s="1">
        <f t="shared" si="238"/>
        <v>1.0209125616646151</v>
      </c>
      <c r="AX84" s="1">
        <f t="shared" si="239"/>
        <v>1.0209125616673198</v>
      </c>
      <c r="AY84" s="1">
        <f t="shared" si="240"/>
        <v>1.0209125616677717</v>
      </c>
      <c r="AZ84" s="1">
        <f t="shared" si="241"/>
        <v>1.0209125616678436</v>
      </c>
      <c r="BA84" s="1">
        <f t="shared" si="242"/>
        <v>1.0209125616678543</v>
      </c>
      <c r="BB84" s="1">
        <f t="shared" si="243"/>
        <v>1.0209125616678556</v>
      </c>
      <c r="BC84" s="1">
        <f t="shared" si="244"/>
        <v>1.0209125616678556</v>
      </c>
      <c r="BD84" s="1">
        <f t="shared" si="245"/>
        <v>1.0209125616678556</v>
      </c>
      <c r="BE84" s="1">
        <f t="shared" si="246"/>
        <v>1.0209125616678556</v>
      </c>
      <c r="BF84" s="1">
        <f t="shared" si="247"/>
        <v>1.0209125616678556</v>
      </c>
      <c r="BG84" s="1">
        <f t="shared" si="248"/>
        <v>1.0209125616678538</v>
      </c>
      <c r="BH84" s="1">
        <f t="shared" si="249"/>
        <v>1.0209125616678425</v>
      </c>
      <c r="BI84" s="1">
        <f t="shared" si="250"/>
        <v>1.0209125616677566</v>
      </c>
      <c r="BJ84" s="1">
        <f t="shared" si="251"/>
        <v>1.0209125616671417</v>
      </c>
      <c r="BK84" s="1">
        <f t="shared" si="252"/>
        <v>1.0209125616629824</v>
      </c>
      <c r="BL84" s="1">
        <f t="shared" si="253"/>
        <v>1.0209125616366064</v>
      </c>
      <c r="BM84" s="1">
        <f t="shared" si="254"/>
        <v>1.0209125614797718</v>
      </c>
      <c r="BN84" s="1">
        <f t="shared" si="255"/>
        <v>1.0209125606062794</v>
      </c>
      <c r="BO84" s="1">
        <f t="shared" si="256"/>
        <v>1.0209125560546353</v>
      </c>
      <c r="BP84" s="1">
        <f t="shared" si="257"/>
        <v>1.0209125338917568</v>
      </c>
      <c r="BQ84" s="1">
        <f t="shared" si="258"/>
        <v>1.020912433185974</v>
      </c>
      <c r="BR84" s="1">
        <f t="shared" si="259"/>
        <v>1.0209120067624362</v>
      </c>
      <c r="BS84" s="1">
        <f t="shared" si="260"/>
        <v>1.0209103266255599</v>
      </c>
      <c r="BT84" s="1">
        <f t="shared" si="261"/>
        <v>1.0209041762889772</v>
      </c>
      <c r="BU84" s="1">
        <f t="shared" si="262"/>
        <v>1.0208832919007744</v>
      </c>
      <c r="BV84" s="1">
        <f t="shared" si="263"/>
        <v>1.0208176129230808</v>
      </c>
      <c r="BW84" s="1">
        <f t="shared" si="264"/>
        <v>1.0206266118068137</v>
      </c>
      <c r="BX84" s="1">
        <f t="shared" si="265"/>
        <v>1.0201137475229598</v>
      </c>
      <c r="BY84" s="1">
        <f t="shared" si="266"/>
        <v>1.018843962295598</v>
      </c>
      <c r="BZ84" s="1">
        <f t="shared" si="267"/>
        <v>1.0159486038074155</v>
      </c>
      <c r="CA84" s="1">
        <f t="shared" si="268"/>
        <v>1.0098741258545354</v>
      </c>
      <c r="CB84" s="1">
        <f t="shared" si="269"/>
        <v>0.99815554650356464</v>
      </c>
      <c r="CC84" s="1">
        <f t="shared" si="270"/>
        <v>0.97737384744159161</v>
      </c>
      <c r="CD84" s="1">
        <f t="shared" si="271"/>
        <v>0.94349152066084652</v>
      </c>
      <c r="CE84" s="1">
        <f t="shared" si="272"/>
        <v>0.89268085312865375</v>
      </c>
      <c r="CF84" s="1">
        <f t="shared" si="273"/>
        <v>0.82254200052125781</v>
      </c>
      <c r="CG84" s="1">
        <f t="shared" si="274"/>
        <v>0.73333480401435336</v>
      </c>
      <c r="CH84" s="1">
        <f t="shared" si="275"/>
        <v>0.62868925823470678</v>
      </c>
      <c r="CI84" s="1">
        <f t="shared" si="276"/>
        <v>0.51536122541864604</v>
      </c>
      <c r="CJ84" s="1">
        <f t="shared" si="277"/>
        <v>0.40196375997953521</v>
      </c>
      <c r="CK84" s="1">
        <f t="shared" si="278"/>
        <v>0.29705841625355706</v>
      </c>
      <c r="CL84" s="1">
        <f t="shared" si="279"/>
        <v>0.20728746720610378</v>
      </c>
      <c r="CM84" s="1">
        <f t="shared" si="280"/>
        <v>0.13619910851748526</v>
      </c>
      <c r="CN84" s="1">
        <f t="shared" si="281"/>
        <v>8.4083855248549513E-2</v>
      </c>
      <c r="CO84" s="1">
        <f t="shared" si="282"/>
        <v>4.8696915298904818E-2</v>
      </c>
      <c r="CP84" s="1">
        <f t="shared" si="283"/>
        <v>2.6428432643942668E-2</v>
      </c>
      <c r="CQ84" s="1">
        <f t="shared" si="284"/>
        <v>1.3431987649194366E-2</v>
      </c>
      <c r="CR84" s="1">
        <f t="shared" si="285"/>
        <v>6.3912067021636909E-3</v>
      </c>
      <c r="CS84" s="1">
        <f t="shared" si="286"/>
        <v>2.8470943479043031E-3</v>
      </c>
      <c r="CT84" s="1">
        <f t="shared" si="287"/>
        <v>1.1876843059519567E-3</v>
      </c>
      <c r="CU84" s="1">
        <f t="shared" si="288"/>
        <v>4.6415293953000285E-4</v>
      </c>
      <c r="CV84" s="1">
        <f t="shared" si="289"/>
        <v>1.7002747993934538E-4</v>
      </c>
      <c r="CW84" s="1">
        <f t="shared" si="290"/>
        <v>5.8418548361665926E-5</v>
      </c>
      <c r="CX84" s="1">
        <f t="shared" si="291"/>
        <v>1.8838920287840638E-5</v>
      </c>
      <c r="CY84" s="1">
        <f t="shared" si="292"/>
        <v>5.7062057807532104E-6</v>
      </c>
      <c r="CZ84" s="1">
        <f t="shared" si="293"/>
        <v>1.6245792511416333E-6</v>
      </c>
      <c r="DA84" s="1">
        <f t="shared" si="294"/>
        <v>4.3505917789919801E-7</v>
      </c>
      <c r="DB84" s="1">
        <f t="shared" si="295"/>
        <v>1.0966600645478148E-7</v>
      </c>
      <c r="DC84" s="1">
        <f t="shared" si="296"/>
        <v>2.6037564850619564E-8</v>
      </c>
      <c r="DD84" s="1">
        <f t="shared" si="297"/>
        <v>5.8264568575668567E-9</v>
      </c>
      <c r="DE84" s="1">
        <f t="shared" si="298"/>
        <v>1.2295213913493319E-9</v>
      </c>
      <c r="DF84" s="1">
        <f t="shared" si="299"/>
        <v>2.4480771494333902E-10</v>
      </c>
      <c r="DG84" s="1">
        <f t="shared" si="300"/>
        <v>4.6012814669572521E-11</v>
      </c>
      <c r="DH84" s="1">
        <f t="shared" si="301"/>
        <v>8.167338502027579E-12</v>
      </c>
      <c r="DI84" s="1">
        <f t="shared" si="302"/>
        <v>1.3695852802023626E-12</v>
      </c>
      <c r="DJ84" s="1">
        <f t="shared" si="303"/>
        <v>2.1703901429617637E-13</v>
      </c>
      <c r="DK84" s="1">
        <f t="shared" si="304"/>
        <v>3.2511302179693784E-14</v>
      </c>
      <c r="DL84" s="1">
        <f t="shared" si="305"/>
        <v>4.6042623755105444E-15</v>
      </c>
      <c r="DM84" s="1">
        <f t="shared" si="306"/>
        <v>6.1655157766159189E-16</v>
      </c>
      <c r="DN84" s="1">
        <f t="shared" si="307"/>
        <v>7.8070968467486886E-17</v>
      </c>
      <c r="DO84" s="1">
        <f t="shared" si="308"/>
        <v>9.3480215557754868E-18</v>
      </c>
      <c r="DP84" s="1">
        <f t="shared" si="309"/>
        <v>1.0583524226189817E-18</v>
      </c>
      <c r="DQ84" s="1">
        <f t="shared" si="310"/>
        <v>1.1328236085656879E-19</v>
      </c>
      <c r="DR84" s="1">
        <f t="shared" si="311"/>
        <v>1.146109142317394E-20</v>
      </c>
      <c r="DS84" s="1">
        <f t="shared" si="312"/>
        <v>1.0957207117672995E-21</v>
      </c>
      <c r="DT84" s="1">
        <f t="shared" si="313"/>
        <v>9.8953056190902083E-23</v>
      </c>
      <c r="DU84" s="1">
        <f t="shared" si="314"/>
        <v>8.43770337991054E-24</v>
      </c>
      <c r="DV84" s="1">
        <f t="shared" si="315"/>
        <v>6.7898196982621342E-25</v>
      </c>
      <c r="DW84" s="1">
        <f t="shared" si="316"/>
        <v>5.1530579749934637E-26</v>
      </c>
      <c r="DX84" s="1">
        <f t="shared" si="317"/>
        <v>3.6858382687325838E-27</v>
      </c>
      <c r="DY84" s="1">
        <f t="shared" si="318"/>
        <v>2.482665206229213E-28</v>
      </c>
      <c r="DZ84" s="1">
        <f t="shared" si="319"/>
        <v>1.5732853567308431E-29</v>
      </c>
      <c r="EA84" s="1">
        <f t="shared" si="320"/>
        <v>9.3701644688681058E-31</v>
      </c>
      <c r="EB84" s="1">
        <f t="shared" si="321"/>
        <v>5.2386684562779511E-32</v>
      </c>
      <c r="EC84" s="1">
        <f t="shared" si="322"/>
        <v>2.7456586549689123E-33</v>
      </c>
      <c r="ED84" s="1">
        <f t="shared" si="323"/>
        <v>1.3470036972876897E-34</v>
      </c>
      <c r="EE84" s="1">
        <f t="shared" si="324"/>
        <v>6.1751852622091141E-36</v>
      </c>
      <c r="EF84" s="1">
        <f t="shared" si="325"/>
        <v>2.6403362708641472E-37</v>
      </c>
      <c r="EG84" s="1">
        <f t="shared" si="326"/>
        <v>1.0506525722513017E-38</v>
      </c>
      <c r="EH84" s="1">
        <f t="shared" si="327"/>
        <v>3.881410422700027E-40</v>
      </c>
      <c r="EI84" s="1">
        <f t="shared" si="328"/>
        <v>1.3275407432133587E-41</v>
      </c>
      <c r="EJ84" s="1">
        <f t="shared" si="329"/>
        <v>4.1904804746780525E-43</v>
      </c>
      <c r="EK84" s="1">
        <f t="shared" si="330"/>
        <v>1.2163776851211028E-44</v>
      </c>
      <c r="EL84" s="1">
        <f t="shared" si="331"/>
        <v>3.2333580318344354E-46</v>
      </c>
      <c r="EM84" s="1">
        <f t="shared" si="332"/>
        <v>7.8328709602175648E-48</v>
      </c>
      <c r="EN84" s="1">
        <f t="shared" si="333"/>
        <v>1.7195359435259792E-49</v>
      </c>
      <c r="EO84" s="1">
        <f t="shared" si="334"/>
        <v>3.397920707796451E-51</v>
      </c>
      <c r="EP84" s="1">
        <f t="shared" si="335"/>
        <v>5.995623000075158E-53</v>
      </c>
      <c r="EQ84" s="1">
        <f t="shared" si="336"/>
        <v>9.354441032602924E-55</v>
      </c>
      <c r="ER84" s="1">
        <f t="shared" si="337"/>
        <v>1.2748929437414865E-56</v>
      </c>
      <c r="ES84" s="1">
        <f t="shared" si="338"/>
        <v>1.4943914199036491E-58</v>
      </c>
      <c r="ET84" s="1">
        <f t="shared" si="339"/>
        <v>1.4761613393315639E-60</v>
      </c>
      <c r="EU84" s="1">
        <f t="shared" si="340"/>
        <v>1.194933367906322E-62</v>
      </c>
      <c r="EV84" s="1">
        <f t="shared" si="341"/>
        <v>7.6112940464402482E-65</v>
      </c>
      <c r="EW84" s="1">
        <f t="shared" si="342"/>
        <v>3.577175412168033E-67</v>
      </c>
      <c r="EX84" s="1">
        <f t="shared" si="343"/>
        <v>1.1028706026498444E-69</v>
      </c>
      <c r="EY84" s="1">
        <f t="shared" si="344"/>
        <v>1.6732410198443755E-72</v>
      </c>
      <c r="EZ84" s="1">
        <f t="shared" si="345"/>
        <v>0</v>
      </c>
      <c r="FA84" s="1">
        <f t="shared" si="346"/>
        <v>0</v>
      </c>
      <c r="FB84" s="1">
        <f t="shared" si="347"/>
        <v>0</v>
      </c>
      <c r="FC84" s="1">
        <f t="shared" si="348"/>
        <v>0</v>
      </c>
      <c r="FD84" s="75">
        <f t="shared" si="199"/>
        <v>0</v>
      </c>
    </row>
    <row r="85" spans="7:160" x14ac:dyDescent="0.35">
      <c r="G85" t="str">
        <f t="shared" si="195"/>
        <v>Refd, t=0.35</v>
      </c>
      <c r="H85" s="76">
        <f t="shared" si="196"/>
        <v>0.3500000000000002</v>
      </c>
      <c r="I85" s="1">
        <f t="shared" si="197"/>
        <v>0</v>
      </c>
      <c r="J85" s="22">
        <f t="shared" si="198"/>
        <v>6.061823160812515E-5</v>
      </c>
      <c r="K85" s="1">
        <f t="shared" si="200"/>
        <v>1.7199274112273473E-4</v>
      </c>
      <c r="L85" s="1">
        <f t="shared" si="201"/>
        <v>4.9619986793629891E-4</v>
      </c>
      <c r="M85" s="1">
        <f t="shared" si="202"/>
        <v>1.3492292904688969E-3</v>
      </c>
      <c r="N85" s="1">
        <f t="shared" si="203"/>
        <v>3.3998080938560252E-3</v>
      </c>
      <c r="O85" s="1">
        <f t="shared" si="204"/>
        <v>7.913118485757039E-3</v>
      </c>
      <c r="P85" s="1">
        <f t="shared" si="205"/>
        <v>1.7010973769271211E-2</v>
      </c>
      <c r="Q85" s="1">
        <f t="shared" si="206"/>
        <v>3.3809835205419705E-2</v>
      </c>
      <c r="R85" s="1">
        <f t="shared" si="207"/>
        <v>6.2237182780680016E-2</v>
      </c>
      <c r="S85" s="1">
        <f t="shared" si="208"/>
        <v>0.10636409675138934</v>
      </c>
      <c r="T85" s="1">
        <f t="shared" si="209"/>
        <v>0.16927466644045625</v>
      </c>
      <c r="U85" s="1">
        <f t="shared" si="210"/>
        <v>0.25176989477681605</v>
      </c>
      <c r="V85" s="1">
        <f t="shared" si="211"/>
        <v>0.35141943778808249</v>
      </c>
      <c r="W85" s="1">
        <f t="shared" si="212"/>
        <v>0.46246050228797664</v>
      </c>
      <c r="X85" s="1">
        <f t="shared" si="213"/>
        <v>0.57674818481020651</v>
      </c>
      <c r="Y85" s="1">
        <f t="shared" si="214"/>
        <v>0.68551098627503637</v>
      </c>
      <c r="Z85" s="1">
        <f t="shared" si="215"/>
        <v>0.78129803126941122</v>
      </c>
      <c r="AA85" s="1">
        <f t="shared" si="216"/>
        <v>0.85942619917633623</v>
      </c>
      <c r="AB85" s="1">
        <f t="shared" si="217"/>
        <v>0.91848600357638321</v>
      </c>
      <c r="AC85" s="1">
        <f t="shared" si="218"/>
        <v>0.95989327661096291</v>
      </c>
      <c r="AD85" s="1">
        <f t="shared" si="219"/>
        <v>0.98683996699011756</v>
      </c>
      <c r="AE85" s="1">
        <f t="shared" si="220"/>
        <v>1.0031314008124304</v>
      </c>
      <c r="AF85" s="1">
        <f t="shared" si="221"/>
        <v>1.012290602592016</v>
      </c>
      <c r="AG85" s="1">
        <f t="shared" si="222"/>
        <v>1.0170841137224722</v>
      </c>
      <c r="AH85" s="1">
        <f t="shared" si="223"/>
        <v>1.0194220195482135</v>
      </c>
      <c r="AI85" s="1">
        <f t="shared" si="224"/>
        <v>1.0204858524044225</v>
      </c>
      <c r="AJ85" s="1">
        <f t="shared" si="225"/>
        <v>1.0209380164228321</v>
      </c>
      <c r="AK85" s="1">
        <f t="shared" si="226"/>
        <v>1.021117736443407</v>
      </c>
      <c r="AL85" s="1">
        <f t="shared" si="227"/>
        <v>1.0211846120317043</v>
      </c>
      <c r="AM85" s="1">
        <f t="shared" si="228"/>
        <v>1.0212079351983265</v>
      </c>
      <c r="AN85" s="1">
        <f t="shared" si="229"/>
        <v>1.0212155667833587</v>
      </c>
      <c r="AO85" s="1">
        <f t="shared" si="230"/>
        <v>1.0212179120106386</v>
      </c>
      <c r="AP85" s="1">
        <f t="shared" si="231"/>
        <v>1.0212185895089374</v>
      </c>
      <c r="AQ85" s="1">
        <f t="shared" si="232"/>
        <v>1.0212187736571223</v>
      </c>
      <c r="AR85" s="1">
        <f t="shared" si="233"/>
        <v>1.0212188207892612</v>
      </c>
      <c r="AS85" s="1">
        <f t="shared" si="234"/>
        <v>1.0212188321572271</v>
      </c>
      <c r="AT85" s="1">
        <f t="shared" si="235"/>
        <v>1.0212188347428219</v>
      </c>
      <c r="AU85" s="1">
        <f t="shared" si="236"/>
        <v>1.0212188352977245</v>
      </c>
      <c r="AV85" s="1">
        <f t="shared" si="237"/>
        <v>1.0212188354101561</v>
      </c>
      <c r="AW85" s="1">
        <f t="shared" si="238"/>
        <v>1.0212188354316734</v>
      </c>
      <c r="AX85" s="1">
        <f t="shared" si="239"/>
        <v>1.021218835435564</v>
      </c>
      <c r="AY85" s="1">
        <f t="shared" si="240"/>
        <v>1.0212188354362288</v>
      </c>
      <c r="AZ85" s="1">
        <f t="shared" si="241"/>
        <v>1.0212188354363372</v>
      </c>
      <c r="BA85" s="1">
        <f t="shared" si="242"/>
        <v>1.0212188354363538</v>
      </c>
      <c r="BB85" s="1">
        <f t="shared" si="243"/>
        <v>1.0212188354363561</v>
      </c>
      <c r="BC85" s="1">
        <f t="shared" si="244"/>
        <v>1.0212188354363561</v>
      </c>
      <c r="BD85" s="1">
        <f t="shared" si="245"/>
        <v>1.0212188354363561</v>
      </c>
      <c r="BE85" s="1">
        <f t="shared" si="246"/>
        <v>1.0212188354363561</v>
      </c>
      <c r="BF85" s="1">
        <f t="shared" si="247"/>
        <v>1.0212188354363558</v>
      </c>
      <c r="BG85" s="1">
        <f t="shared" si="248"/>
        <v>1.0212188354363538</v>
      </c>
      <c r="BH85" s="1">
        <f t="shared" si="249"/>
        <v>1.0212188354363392</v>
      </c>
      <c r="BI85" s="1">
        <f t="shared" si="250"/>
        <v>1.0212188354362299</v>
      </c>
      <c r="BJ85" s="1">
        <f t="shared" si="251"/>
        <v>1.0212188354354637</v>
      </c>
      <c r="BK85" s="1">
        <f t="shared" si="252"/>
        <v>1.0212188354303733</v>
      </c>
      <c r="BL85" s="1">
        <f t="shared" si="253"/>
        <v>1.0212188353986491</v>
      </c>
      <c r="BM85" s="1">
        <f t="shared" si="254"/>
        <v>1.0212188352131615</v>
      </c>
      <c r="BN85" s="1">
        <f t="shared" si="255"/>
        <v>1.0212188341967092</v>
      </c>
      <c r="BO85" s="1">
        <f t="shared" si="256"/>
        <v>1.021218828982255</v>
      </c>
      <c r="BP85" s="1">
        <f t="shared" si="257"/>
        <v>1.0212188039704886</v>
      </c>
      <c r="BQ85" s="1">
        <f t="shared" si="258"/>
        <v>1.021218691943331</v>
      </c>
      <c r="BR85" s="1">
        <f t="shared" si="259"/>
        <v>1.021218224053146</v>
      </c>
      <c r="BS85" s="1">
        <f t="shared" si="260"/>
        <v>1.021216404450392</v>
      </c>
      <c r="BT85" s="1">
        <f t="shared" si="261"/>
        <v>1.021209825303879</v>
      </c>
      <c r="BU85" s="1">
        <f t="shared" si="262"/>
        <v>1.0211877423465079</v>
      </c>
      <c r="BV85" s="1">
        <f t="shared" si="263"/>
        <v>1.0211190400596213</v>
      </c>
      <c r="BW85" s="1">
        <f t="shared" si="264"/>
        <v>1.0209212270816586</v>
      </c>
      <c r="BX85" s="1">
        <f t="shared" si="265"/>
        <v>1.0203948687591275</v>
      </c>
      <c r="BY85" s="1">
        <f t="shared" si="266"/>
        <v>1.0191022299367729</v>
      </c>
      <c r="BZ85" s="1">
        <f t="shared" si="267"/>
        <v>1.0161757504212219</v>
      </c>
      <c r="CA85" s="1">
        <f t="shared" si="268"/>
        <v>1.0100734357695624</v>
      </c>
      <c r="CB85" s="1">
        <f t="shared" si="269"/>
        <v>0.99836058176482867</v>
      </c>
      <c r="CC85" s="1">
        <f t="shared" si="270"/>
        <v>0.97767167592936188</v>
      </c>
      <c r="CD85" s="1">
        <f t="shared" si="271"/>
        <v>0.94403878474760761</v>
      </c>
      <c r="CE85" s="1">
        <f t="shared" si="272"/>
        <v>0.89369597010934421</v>
      </c>
      <c r="CF85" s="1">
        <f t="shared" si="273"/>
        <v>0.8242615548582376</v>
      </c>
      <c r="CG85" s="1">
        <f t="shared" si="274"/>
        <v>0.7359387785997441</v>
      </c>
      <c r="CH85" s="1">
        <f t="shared" si="275"/>
        <v>0.63222057540622179</v>
      </c>
      <c r="CI85" s="1">
        <f t="shared" si="276"/>
        <v>0.51967635499941967</v>
      </c>
      <c r="CJ85" s="1">
        <f t="shared" si="277"/>
        <v>0.40674292445074189</v>
      </c>
      <c r="CK85" s="1">
        <f t="shared" si="278"/>
        <v>0.30187819442419572</v>
      </c>
      <c r="CL85" s="1">
        <f t="shared" si="279"/>
        <v>0.21172906496041838</v>
      </c>
      <c r="CM85" s="1">
        <f t="shared" si="280"/>
        <v>0.1399491838690671</v>
      </c>
      <c r="CN85" s="1">
        <f t="shared" si="281"/>
        <v>8.6990826249643785E-2</v>
      </c>
      <c r="CO85" s="1">
        <f t="shared" si="282"/>
        <v>5.0769513351381704E-2</v>
      </c>
      <c r="CP85" s="1">
        <f t="shared" si="283"/>
        <v>2.7789784460908705E-2</v>
      </c>
      <c r="CQ85" s="1">
        <f t="shared" si="284"/>
        <v>1.4257056399660167E-2</v>
      </c>
      <c r="CR85" s="1">
        <f t="shared" si="285"/>
        <v>6.8533276101949642E-3</v>
      </c>
      <c r="CS85" s="1">
        <f t="shared" si="286"/>
        <v>3.0866754543027335E-3</v>
      </c>
      <c r="CT85" s="1">
        <f t="shared" si="287"/>
        <v>1.3028357912418986E-3</v>
      </c>
      <c r="CU85" s="1">
        <f t="shared" si="288"/>
        <v>5.1554452529253684E-4</v>
      </c>
      <c r="CV85" s="1">
        <f t="shared" si="289"/>
        <v>1.9135768653890631E-4</v>
      </c>
      <c r="CW85" s="1">
        <f t="shared" si="290"/>
        <v>6.666441421257377E-5</v>
      </c>
      <c r="CX85" s="1">
        <f t="shared" si="291"/>
        <v>2.1812295091900741E-5</v>
      </c>
      <c r="CY85" s="1">
        <f t="shared" si="292"/>
        <v>6.7076826103450808E-6</v>
      </c>
      <c r="CZ85" s="1">
        <f t="shared" si="293"/>
        <v>1.9400679444008995E-6</v>
      </c>
      <c r="DA85" s="1">
        <f t="shared" si="294"/>
        <v>5.2813092242451059E-7</v>
      </c>
      <c r="DB85" s="1">
        <f t="shared" si="295"/>
        <v>1.3540827754125547E-7</v>
      </c>
      <c r="DC85" s="1">
        <f t="shared" si="296"/>
        <v>3.2720052184041494E-8</v>
      </c>
      <c r="DD85" s="1">
        <f t="shared" si="297"/>
        <v>7.4562121213778415E-9</v>
      </c>
      <c r="DE85" s="1">
        <f t="shared" si="298"/>
        <v>1.6032822684109445E-9</v>
      </c>
      <c r="DF85" s="1">
        <f t="shared" si="299"/>
        <v>3.2547746876355544E-10</v>
      </c>
      <c r="DG85" s="1">
        <f t="shared" si="300"/>
        <v>6.241100521119945E-11</v>
      </c>
      <c r="DH85" s="1">
        <f t="shared" si="301"/>
        <v>1.1308842348276233E-11</v>
      </c>
      <c r="DI85" s="1">
        <f t="shared" si="302"/>
        <v>1.9371166878665519E-12</v>
      </c>
      <c r="DJ85" s="1">
        <f t="shared" si="303"/>
        <v>3.1377179643035045E-13</v>
      </c>
      <c r="DK85" s="1">
        <f t="shared" si="304"/>
        <v>4.8073718514230495E-14</v>
      </c>
      <c r="DL85" s="1">
        <f t="shared" si="305"/>
        <v>6.9683078015989171E-15</v>
      </c>
      <c r="DM85" s="1">
        <f t="shared" si="306"/>
        <v>9.5573455626414962E-16</v>
      </c>
      <c r="DN85" s="1">
        <f t="shared" si="307"/>
        <v>1.2404410337284212E-16</v>
      </c>
      <c r="DO85" s="1">
        <f t="shared" si="308"/>
        <v>1.5235466943169081E-17</v>
      </c>
      <c r="DP85" s="1">
        <f t="shared" si="309"/>
        <v>1.7707650726794358E-18</v>
      </c>
      <c r="DQ85" s="1">
        <f t="shared" si="310"/>
        <v>1.9473697503219623E-19</v>
      </c>
      <c r="DR85" s="1">
        <f t="shared" si="311"/>
        <v>2.0260310492664618E-20</v>
      </c>
      <c r="DS85" s="1">
        <f t="shared" si="312"/>
        <v>1.993664062988041E-21</v>
      </c>
      <c r="DT85" s="1">
        <f t="shared" si="313"/>
        <v>1.8549529983426744E-22</v>
      </c>
      <c r="DU85" s="1">
        <f t="shared" si="314"/>
        <v>1.6312595841104294E-23</v>
      </c>
      <c r="DV85" s="1">
        <f t="shared" si="315"/>
        <v>1.355258925591317E-24</v>
      </c>
      <c r="DW85" s="1">
        <f t="shared" si="316"/>
        <v>1.0631483093813421E-25</v>
      </c>
      <c r="DX85" s="1">
        <f t="shared" si="317"/>
        <v>7.8697744158189118E-27</v>
      </c>
      <c r="DY85" s="1">
        <f t="shared" si="318"/>
        <v>5.4930094780763183E-28</v>
      </c>
      <c r="DZ85" s="1">
        <f t="shared" si="319"/>
        <v>3.6122334492738272E-29</v>
      </c>
      <c r="EA85" s="1">
        <f t="shared" si="320"/>
        <v>2.2358749785648709E-30</v>
      </c>
      <c r="EB85" s="1">
        <f t="shared" si="321"/>
        <v>1.3012502154987233E-31</v>
      </c>
      <c r="EC85" s="1">
        <f t="shared" si="322"/>
        <v>7.1120065360579903E-33</v>
      </c>
      <c r="ED85" s="1">
        <f t="shared" si="323"/>
        <v>3.6454626067856066E-34</v>
      </c>
      <c r="EE85" s="1">
        <f t="shared" si="324"/>
        <v>1.7497682552701408E-35</v>
      </c>
      <c r="EF85" s="1">
        <f t="shared" si="325"/>
        <v>7.8511270478504107E-37</v>
      </c>
      <c r="EG85" s="1">
        <f t="shared" si="326"/>
        <v>3.2867775329403809E-38</v>
      </c>
      <c r="EH85" s="1">
        <f t="shared" si="327"/>
        <v>1.2810098817727431E-39</v>
      </c>
      <c r="EI85" s="1">
        <f t="shared" si="328"/>
        <v>4.636744287518178E-41</v>
      </c>
      <c r="EJ85" s="1">
        <f t="shared" si="329"/>
        <v>1.5543347967458531E-42</v>
      </c>
      <c r="EK85" s="1">
        <f t="shared" si="330"/>
        <v>4.8102957049323349E-44</v>
      </c>
      <c r="EL85" s="1">
        <f t="shared" si="331"/>
        <v>1.3693711563474717E-45</v>
      </c>
      <c r="EM85" s="1">
        <f t="shared" si="332"/>
        <v>3.5709229560859993E-47</v>
      </c>
      <c r="EN85" s="1">
        <f t="shared" si="333"/>
        <v>8.488806155486169E-49</v>
      </c>
      <c r="EO85" s="1">
        <f t="shared" si="334"/>
        <v>1.8291819094392901E-50</v>
      </c>
      <c r="EP85" s="1">
        <f t="shared" si="335"/>
        <v>3.548919176351785E-52</v>
      </c>
      <c r="EQ85" s="1">
        <f t="shared" si="336"/>
        <v>6.1498994862325866E-54</v>
      </c>
      <c r="ER85" s="1">
        <f t="shared" si="337"/>
        <v>9.4256759251198203E-56</v>
      </c>
      <c r="ES85" s="1">
        <f t="shared" si="338"/>
        <v>1.2622231619438325E-57</v>
      </c>
      <c r="ET85" s="1">
        <f t="shared" si="339"/>
        <v>1.4541130781473152E-59</v>
      </c>
      <c r="EU85" s="1">
        <f t="shared" si="340"/>
        <v>1.412015945427295E-61</v>
      </c>
      <c r="EV85" s="1">
        <f t="shared" si="341"/>
        <v>1.1238777431823951E-63</v>
      </c>
      <c r="EW85" s="1">
        <f t="shared" si="342"/>
        <v>7.0404162359112857E-66</v>
      </c>
      <c r="EX85" s="1">
        <f t="shared" si="343"/>
        <v>3.2548927435424849E-68</v>
      </c>
      <c r="EY85" s="1">
        <f t="shared" si="344"/>
        <v>9.8734104126671007E-71</v>
      </c>
      <c r="EZ85" s="1">
        <f t="shared" si="345"/>
        <v>1.4741253384828945E-73</v>
      </c>
      <c r="FA85" s="1">
        <f t="shared" si="346"/>
        <v>0</v>
      </c>
      <c r="FB85" s="1">
        <f t="shared" si="347"/>
        <v>0</v>
      </c>
      <c r="FC85" s="1">
        <f t="shared" si="348"/>
        <v>0</v>
      </c>
      <c r="FD85" s="75">
        <f t="shared" si="199"/>
        <v>0</v>
      </c>
    </row>
    <row r="86" spans="7:160" x14ac:dyDescent="0.35">
      <c r="G86" t="str">
        <f t="shared" si="195"/>
        <v>Refd, t=0.36</v>
      </c>
      <c r="H86" s="76">
        <f t="shared" si="196"/>
        <v>0.3550000000000002</v>
      </c>
      <c r="I86" s="1">
        <f t="shared" si="197"/>
        <v>0</v>
      </c>
      <c r="J86" s="22">
        <f t="shared" si="198"/>
        <v>6.2584754833277747E-5</v>
      </c>
      <c r="K86" s="1">
        <f t="shared" si="200"/>
        <v>1.7611746755361396E-4</v>
      </c>
      <c r="L86" s="1">
        <f t="shared" si="201"/>
        <v>5.0381854045200136E-4</v>
      </c>
      <c r="M86" s="1">
        <f t="shared" si="202"/>
        <v>1.3599439734689801E-3</v>
      </c>
      <c r="N86" s="1">
        <f t="shared" si="203"/>
        <v>3.4055452175826063E-3</v>
      </c>
      <c r="O86" s="1">
        <f t="shared" si="204"/>
        <v>7.8854940949184514E-3</v>
      </c>
      <c r="P86" s="1">
        <f t="shared" si="205"/>
        <v>1.6881082926285977E-2</v>
      </c>
      <c r="Q86" s="1">
        <f t="shared" si="206"/>
        <v>3.3445222398366288E-2</v>
      </c>
      <c r="R86" s="1">
        <f t="shared" si="207"/>
        <v>6.1428875551721815E-2</v>
      </c>
      <c r="S86" s="1">
        <f t="shared" si="208"/>
        <v>0.10484151111648414</v>
      </c>
      <c r="T86" s="1">
        <f t="shared" si="209"/>
        <v>0.1667605305726976</v>
      </c>
      <c r="U86" s="1">
        <f t="shared" si="210"/>
        <v>0.24806891408298812</v>
      </c>
      <c r="V86" s="1">
        <f t="shared" si="211"/>
        <v>0.34651136636636937</v>
      </c>
      <c r="W86" s="1">
        <f t="shared" si="212"/>
        <v>0.45655564167885765</v>
      </c>
      <c r="X86" s="1">
        <f t="shared" si="213"/>
        <v>0.5702724246980384</v>
      </c>
      <c r="Y86" s="1">
        <f t="shared" si="214"/>
        <v>0.6790166888707887</v>
      </c>
      <c r="Z86" s="1">
        <f t="shared" si="215"/>
        <v>0.77533136986090623</v>
      </c>
      <c r="AA86" s="1">
        <f t="shared" si="216"/>
        <v>0.85440160708637247</v>
      </c>
      <c r="AB86" s="1">
        <f t="shared" si="217"/>
        <v>0.91461280674520862</v>
      </c>
      <c r="AC86" s="1">
        <f t="shared" si="218"/>
        <v>0.95717262987838614</v>
      </c>
      <c r="AD86" s="1">
        <f t="shared" si="219"/>
        <v>0.98511861281730106</v>
      </c>
      <c r="AE86" s="1">
        <f t="shared" si="220"/>
        <v>1.0021797859836119</v>
      </c>
      <c r="AF86" s="1">
        <f t="shared" si="221"/>
        <v>1.0118732161128348</v>
      </c>
      <c r="AG86" s="1">
        <f t="shared" si="222"/>
        <v>1.0170038020978984</v>
      </c>
      <c r="AH86" s="1">
        <f t="shared" si="223"/>
        <v>1.0195362739902403</v>
      </c>
      <c r="AI86" s="1">
        <f t="shared" si="224"/>
        <v>1.0207033375597638</v>
      </c>
      <c r="AJ86" s="1">
        <f t="shared" si="225"/>
        <v>1.0212060370925178</v>
      </c>
      <c r="AK86" s="1">
        <f t="shared" si="226"/>
        <v>1.0214086550850459</v>
      </c>
      <c r="AL86" s="1">
        <f t="shared" si="227"/>
        <v>1.0214851595921779</v>
      </c>
      <c r="AM86" s="1">
        <f t="shared" si="228"/>
        <v>1.0215122494077167</v>
      </c>
      <c r="AN86" s="1">
        <f t="shared" si="229"/>
        <v>1.0215212544878438</v>
      </c>
      <c r="AO86" s="1">
        <f t="shared" si="230"/>
        <v>1.021524067441455</v>
      </c>
      <c r="AP86" s="1">
        <f t="shared" si="231"/>
        <v>1.0215248939319119</v>
      </c>
      <c r="AQ86" s="1">
        <f t="shared" si="232"/>
        <v>1.0215251225414335</v>
      </c>
      <c r="AR86" s="1">
        <f t="shared" si="233"/>
        <v>1.0215251821194167</v>
      </c>
      <c r="AS86" s="1">
        <f t="shared" si="234"/>
        <v>1.0215251967593217</v>
      </c>
      <c r="AT86" s="1">
        <f t="shared" si="235"/>
        <v>1.0215252001536164</v>
      </c>
      <c r="AU86" s="1">
        <f t="shared" si="236"/>
        <v>1.0215252008966167</v>
      </c>
      <c r="AV86" s="1">
        <f t="shared" si="237"/>
        <v>1.0215252010502545</v>
      </c>
      <c r="AW86" s="1">
        <f t="shared" si="238"/>
        <v>1.0215252010802796</v>
      </c>
      <c r="AX86" s="1">
        <f t="shared" si="239"/>
        <v>1.0215252010858273</v>
      </c>
      <c r="AY86" s="1">
        <f t="shared" si="240"/>
        <v>1.0215252010867968</v>
      </c>
      <c r="AZ86" s="1">
        <f t="shared" si="241"/>
        <v>1.0215252010869575</v>
      </c>
      <c r="BA86" s="1">
        <f t="shared" si="242"/>
        <v>1.0215252010869831</v>
      </c>
      <c r="BB86" s="1">
        <f t="shared" si="243"/>
        <v>1.0215252010869866</v>
      </c>
      <c r="BC86" s="1">
        <f t="shared" si="244"/>
        <v>1.0215252010869869</v>
      </c>
      <c r="BD86" s="1">
        <f t="shared" si="245"/>
        <v>1.0215252010869869</v>
      </c>
      <c r="BE86" s="1">
        <f t="shared" si="246"/>
        <v>1.0215252010869869</v>
      </c>
      <c r="BF86" s="1">
        <f t="shared" si="247"/>
        <v>1.0215252010869864</v>
      </c>
      <c r="BG86" s="1">
        <f t="shared" si="248"/>
        <v>1.0215252010869837</v>
      </c>
      <c r="BH86" s="1">
        <f t="shared" si="249"/>
        <v>1.0215252010869651</v>
      </c>
      <c r="BI86" s="1">
        <f t="shared" si="250"/>
        <v>1.0215252010868276</v>
      </c>
      <c r="BJ86" s="1">
        <f t="shared" si="251"/>
        <v>1.0215252010858775</v>
      </c>
      <c r="BK86" s="1">
        <f t="shared" si="252"/>
        <v>1.0215252010796785</v>
      </c>
      <c r="BL86" s="1">
        <f t="shared" si="253"/>
        <v>1.0215252010416969</v>
      </c>
      <c r="BM86" s="1">
        <f t="shared" si="254"/>
        <v>1.0215252008232378</v>
      </c>
      <c r="BN86" s="1">
        <f t="shared" si="255"/>
        <v>1.0215251996449335</v>
      </c>
      <c r="BO86" s="1">
        <f t="shared" si="256"/>
        <v>1.0215251936917655</v>
      </c>
      <c r="BP86" s="1">
        <f t="shared" si="257"/>
        <v>1.0215251655525737</v>
      </c>
      <c r="BQ86" s="1">
        <f t="shared" si="258"/>
        <v>1.0215250412769401</v>
      </c>
      <c r="BR86" s="1">
        <f t="shared" si="259"/>
        <v>1.0215245291477677</v>
      </c>
      <c r="BS86" s="1">
        <f t="shared" si="260"/>
        <v>1.0215225627352766</v>
      </c>
      <c r="BT86" s="1">
        <f t="shared" si="261"/>
        <v>1.0215155379397085</v>
      </c>
      <c r="BU86" s="1">
        <f t="shared" si="262"/>
        <v>1.021492224454277</v>
      </c>
      <c r="BV86" s="1">
        <f t="shared" si="263"/>
        <v>1.0214204541558092</v>
      </c>
      <c r="BW86" s="1">
        <f t="shared" si="264"/>
        <v>1.0212158053373042</v>
      </c>
      <c r="BX86" s="1">
        <f t="shared" si="265"/>
        <v>1.0206760527265584</v>
      </c>
      <c r="BY86" s="1">
        <f t="shared" si="266"/>
        <v>1.0193609857892123</v>
      </c>
      <c r="BZ86" s="1">
        <f t="shared" si="267"/>
        <v>1.0164043911127727</v>
      </c>
      <c r="CA86" s="1">
        <f t="shared" si="268"/>
        <v>1.0102759257880449</v>
      </c>
      <c r="CB86" s="1">
        <f t="shared" si="269"/>
        <v>0.99857073677390795</v>
      </c>
      <c r="CC86" s="1">
        <f t="shared" si="270"/>
        <v>0.97797554044304369</v>
      </c>
      <c r="CD86" s="1">
        <f t="shared" si="271"/>
        <v>0.94458998463605981</v>
      </c>
      <c r="CE86" s="1">
        <f t="shared" si="272"/>
        <v>0.89470809191845435</v>
      </c>
      <c r="CF86" s="1">
        <f t="shared" si="273"/>
        <v>0.82596612694719673</v>
      </c>
      <c r="CG86" s="1">
        <f t="shared" si="274"/>
        <v>0.73851313671276797</v>
      </c>
      <c r="CH86" s="1">
        <f t="shared" si="275"/>
        <v>0.63570975964768617</v>
      </c>
      <c r="CI86" s="1">
        <f t="shared" si="276"/>
        <v>0.52394424374011572</v>
      </c>
      <c r="CJ86" s="1">
        <f t="shared" si="277"/>
        <v>0.41148041999887025</v>
      </c>
      <c r="CK86" s="1">
        <f t="shared" si="278"/>
        <v>0.3066719851078743</v>
      </c>
      <c r="CL86" s="1">
        <f t="shared" si="279"/>
        <v>0.21616607875752919</v>
      </c>
      <c r="CM86" s="1">
        <f t="shared" si="280"/>
        <v>0.14371552430932646</v>
      </c>
      <c r="CN86" s="1">
        <f t="shared" si="281"/>
        <v>8.9928934046439854E-2</v>
      </c>
      <c r="CO86" s="1">
        <f t="shared" si="282"/>
        <v>5.2879602250068977E-2</v>
      </c>
      <c r="CP86" s="1">
        <f t="shared" si="283"/>
        <v>2.9187168304335702E-2</v>
      </c>
      <c r="CQ86" s="1">
        <f t="shared" si="284"/>
        <v>1.5111696779679122E-2</v>
      </c>
      <c r="CR86" s="1">
        <f t="shared" si="285"/>
        <v>7.3367982555060888E-3</v>
      </c>
      <c r="CS86" s="1">
        <f t="shared" si="286"/>
        <v>3.3400397167473311E-3</v>
      </c>
      <c r="CT86" s="1">
        <f t="shared" si="287"/>
        <v>1.426027419665668E-3</v>
      </c>
      <c r="CU86" s="1">
        <f t="shared" si="288"/>
        <v>5.7120502524327489E-4</v>
      </c>
      <c r="CV86" s="1">
        <f t="shared" si="289"/>
        <v>2.1476239700102224E-4</v>
      </c>
      <c r="CW86" s="1">
        <f t="shared" si="290"/>
        <v>7.5837045125580748E-5</v>
      </c>
      <c r="CX86" s="1">
        <f t="shared" si="291"/>
        <v>2.5167672671641575E-5</v>
      </c>
      <c r="CY86" s="1">
        <f t="shared" si="292"/>
        <v>7.8548888438945839E-6</v>
      </c>
      <c r="CZ86" s="1">
        <f t="shared" si="293"/>
        <v>2.3071472575862837E-6</v>
      </c>
      <c r="DA86" s="1">
        <f t="shared" si="294"/>
        <v>6.3819099322499559E-7</v>
      </c>
      <c r="DB86" s="1">
        <f t="shared" si="295"/>
        <v>1.6636465992854886E-7</v>
      </c>
      <c r="DC86" s="1">
        <f t="shared" si="296"/>
        <v>4.0896888857988441E-8</v>
      </c>
      <c r="DD86" s="1">
        <f t="shared" si="297"/>
        <v>9.486530442021197E-9</v>
      </c>
      <c r="DE86" s="1">
        <f t="shared" si="298"/>
        <v>2.0776122166241876E-9</v>
      </c>
      <c r="DF86" s="1">
        <f t="shared" si="299"/>
        <v>4.2982778787025046E-10</v>
      </c>
      <c r="DG86" s="1">
        <f t="shared" si="300"/>
        <v>8.4044611345754886E-11</v>
      </c>
      <c r="DH86" s="1">
        <f t="shared" si="301"/>
        <v>1.5538230379625729E-11</v>
      </c>
      <c r="DI86" s="1">
        <f t="shared" si="302"/>
        <v>2.7173030591864323E-12</v>
      </c>
      <c r="DJ86" s="1">
        <f t="shared" si="303"/>
        <v>4.4964003709787204E-13</v>
      </c>
      <c r="DK86" s="1">
        <f t="shared" si="304"/>
        <v>7.0421337907416637E-14</v>
      </c>
      <c r="DL86" s="1">
        <f t="shared" si="305"/>
        <v>1.0441286979143666E-14</v>
      </c>
      <c r="DM86" s="1">
        <f t="shared" si="306"/>
        <v>1.4658446250488259E-15</v>
      </c>
      <c r="DN86" s="1">
        <f t="shared" si="307"/>
        <v>1.9487442805794977E-16</v>
      </c>
      <c r="DO86" s="1">
        <f t="shared" si="308"/>
        <v>2.4534563710503345E-17</v>
      </c>
      <c r="DP86" s="1">
        <f t="shared" si="309"/>
        <v>2.9252036543838323E-18</v>
      </c>
      <c r="DQ86" s="1">
        <f t="shared" si="310"/>
        <v>3.3026257784883492E-19</v>
      </c>
      <c r="DR86" s="1">
        <f t="shared" si="311"/>
        <v>3.5304661742429903E-20</v>
      </c>
      <c r="DS86" s="1">
        <f t="shared" si="312"/>
        <v>3.5726454884807236E-21</v>
      </c>
      <c r="DT86" s="1">
        <f t="shared" si="313"/>
        <v>3.4215228967766299E-22</v>
      </c>
      <c r="DU86" s="1">
        <f t="shared" si="314"/>
        <v>3.1001060907116922E-23</v>
      </c>
      <c r="DV86" s="1">
        <f t="shared" si="315"/>
        <v>2.6563487280516731E-24</v>
      </c>
      <c r="DW86" s="1">
        <f t="shared" si="316"/>
        <v>2.1514687661154163E-25</v>
      </c>
      <c r="DX86" s="1">
        <f t="shared" si="317"/>
        <v>1.6461919940348791E-26</v>
      </c>
      <c r="DY86" s="1">
        <f t="shared" si="318"/>
        <v>1.1891512224638009E-27</v>
      </c>
      <c r="DZ86" s="1">
        <f t="shared" si="319"/>
        <v>8.1036241402165376E-29</v>
      </c>
      <c r="EA86" s="1">
        <f t="shared" si="320"/>
        <v>5.2051943253711421E-30</v>
      </c>
      <c r="EB86" s="1">
        <f t="shared" si="321"/>
        <v>3.1484108923691708E-31</v>
      </c>
      <c r="EC86" s="1">
        <f t="shared" si="322"/>
        <v>1.7913105887642482E-32</v>
      </c>
      <c r="ED86" s="1">
        <f t="shared" si="323"/>
        <v>9.57513903980291E-34</v>
      </c>
      <c r="EE86" s="1">
        <f t="shared" si="324"/>
        <v>4.8019618548930429E-35</v>
      </c>
      <c r="EF86" s="1">
        <f t="shared" si="325"/>
        <v>2.2559208393627453E-36</v>
      </c>
      <c r="EG86" s="1">
        <f t="shared" si="326"/>
        <v>9.9108507827016762E-38</v>
      </c>
      <c r="EH86" s="1">
        <f t="shared" si="327"/>
        <v>4.0638500342446299E-39</v>
      </c>
      <c r="EI86" s="1">
        <f t="shared" si="328"/>
        <v>1.5518717918265697E-40</v>
      </c>
      <c r="EJ86" s="1">
        <f t="shared" si="329"/>
        <v>5.5054783306484641E-42</v>
      </c>
      <c r="EK86" s="1">
        <f t="shared" si="330"/>
        <v>1.8094343035768985E-43</v>
      </c>
      <c r="EL86" s="1">
        <f t="shared" si="331"/>
        <v>5.4918617634620755E-45</v>
      </c>
      <c r="EM86" s="1">
        <f t="shared" si="332"/>
        <v>1.5337248837579629E-46</v>
      </c>
      <c r="EN86" s="1">
        <f t="shared" si="333"/>
        <v>3.924731786965864E-48</v>
      </c>
      <c r="EO86" s="1">
        <f t="shared" si="334"/>
        <v>9.1579891448644085E-50</v>
      </c>
      <c r="EP86" s="1">
        <f t="shared" si="335"/>
        <v>1.9375433108675525E-51</v>
      </c>
      <c r="EQ86" s="1">
        <f t="shared" si="336"/>
        <v>3.6918584038704076E-53</v>
      </c>
      <c r="ER86" s="1">
        <f t="shared" si="337"/>
        <v>6.2846526891648781E-55</v>
      </c>
      <c r="ES86" s="1">
        <f t="shared" si="338"/>
        <v>9.464479297036913E-57</v>
      </c>
      <c r="ET86" s="1">
        <f t="shared" si="339"/>
        <v>1.2456463893250746E-58</v>
      </c>
      <c r="EU86" s="1">
        <f t="shared" si="340"/>
        <v>1.4106901220720525E-60</v>
      </c>
      <c r="EV86" s="1">
        <f t="shared" si="341"/>
        <v>1.3469310359614848E-62</v>
      </c>
      <c r="EW86" s="1">
        <f t="shared" si="342"/>
        <v>1.0543671036260632E-64</v>
      </c>
      <c r="EX86" s="1">
        <f t="shared" si="343"/>
        <v>6.4972586081140076E-67</v>
      </c>
      <c r="EY86" s="1">
        <f t="shared" si="344"/>
        <v>2.9554049027194492E-69</v>
      </c>
      <c r="EZ86" s="1">
        <f t="shared" si="345"/>
        <v>8.8223232138723542E-72</v>
      </c>
      <c r="FA86" s="1">
        <f t="shared" si="346"/>
        <v>1.2964932351957055E-74</v>
      </c>
      <c r="FB86" s="1">
        <f t="shared" si="347"/>
        <v>0</v>
      </c>
      <c r="FC86" s="1">
        <f t="shared" si="348"/>
        <v>0</v>
      </c>
      <c r="FD86" s="75">
        <f t="shared" si="199"/>
        <v>0</v>
      </c>
    </row>
    <row r="87" spans="7:160" x14ac:dyDescent="0.35">
      <c r="G87" t="str">
        <f t="shared" si="195"/>
        <v>Refd, t=0.36</v>
      </c>
      <c r="H87" s="76">
        <f t="shared" si="196"/>
        <v>0.36000000000000021</v>
      </c>
      <c r="I87" s="1">
        <f t="shared" si="197"/>
        <v>0</v>
      </c>
      <c r="J87" s="22">
        <f t="shared" si="198"/>
        <v>6.4542110512655931E-5</v>
      </c>
      <c r="K87" s="1">
        <f t="shared" si="200"/>
        <v>1.8018209826834E-4</v>
      </c>
      <c r="L87" s="1">
        <f t="shared" si="201"/>
        <v>5.1121240641289036E-4</v>
      </c>
      <c r="M87" s="1">
        <f t="shared" si="202"/>
        <v>1.37007083842616E-3</v>
      </c>
      <c r="N87" s="1">
        <f t="shared" si="203"/>
        <v>3.4101355105666444E-3</v>
      </c>
      <c r="O87" s="1">
        <f t="shared" si="204"/>
        <v>7.8563007998145914E-3</v>
      </c>
      <c r="P87" s="1">
        <f t="shared" si="205"/>
        <v>1.6750327829711364E-2</v>
      </c>
      <c r="Q87" s="1">
        <f t="shared" si="206"/>
        <v>3.308335601105445E-2</v>
      </c>
      <c r="R87" s="1">
        <f t="shared" si="207"/>
        <v>6.0631921587552796E-2</v>
      </c>
      <c r="S87" s="1">
        <f t="shared" si="208"/>
        <v>0.10334501021770265</v>
      </c>
      <c r="T87" s="1">
        <f t="shared" si="209"/>
        <v>0.16429192312917676</v>
      </c>
      <c r="U87" s="1">
        <f t="shared" si="210"/>
        <v>0.24443289043215216</v>
      </c>
      <c r="V87" s="1">
        <f t="shared" si="211"/>
        <v>0.34168064654170122</v>
      </c>
      <c r="W87" s="1">
        <f t="shared" si="212"/>
        <v>0.45072696881914631</v>
      </c>
      <c r="X87" s="1">
        <f t="shared" si="213"/>
        <v>0.56385535334070447</v>
      </c>
      <c r="Y87" s="1">
        <f t="shared" si="214"/>
        <v>0.67255008869671817</v>
      </c>
      <c r="Z87" s="1">
        <f t="shared" si="215"/>
        <v>0.76935565056352617</v>
      </c>
      <c r="AA87" s="1">
        <f t="shared" si="216"/>
        <v>0.84933496080064264</v>
      </c>
      <c r="AB87" s="1">
        <f t="shared" si="217"/>
        <v>0.91067581551642751</v>
      </c>
      <c r="AC87" s="1">
        <f t="shared" si="218"/>
        <v>0.95438063371439219</v>
      </c>
      <c r="AD87" s="1">
        <f t="shared" si="219"/>
        <v>0.98333072958047174</v>
      </c>
      <c r="AE87" s="1">
        <f t="shared" si="220"/>
        <v>1.0011741133924743</v>
      </c>
      <c r="AF87" s="1">
        <f t="shared" si="221"/>
        <v>1.0114167189037824</v>
      </c>
      <c r="AG87" s="1">
        <f t="shared" si="222"/>
        <v>1.0168979797952489</v>
      </c>
      <c r="AH87" s="1">
        <f t="shared" si="223"/>
        <v>1.019635409529954</v>
      </c>
      <c r="AI87" s="1">
        <f t="shared" si="224"/>
        <v>1.0209126435615852</v>
      </c>
      <c r="AJ87" s="1">
        <f t="shared" si="225"/>
        <v>1.0214700139857167</v>
      </c>
      <c r="AK87" s="1">
        <f t="shared" si="226"/>
        <v>1.0216977568495496</v>
      </c>
      <c r="AL87" s="1">
        <f t="shared" si="227"/>
        <v>1.0217849832946755</v>
      </c>
      <c r="AM87" s="1">
        <f t="shared" si="228"/>
        <v>1.0218163318203943</v>
      </c>
      <c r="AN87" s="1">
        <f t="shared" si="229"/>
        <v>1.0218269145561516</v>
      </c>
      <c r="AO87" s="1">
        <f t="shared" si="230"/>
        <v>1.0218302736087015</v>
      </c>
      <c r="AP87" s="1">
        <f t="shared" si="231"/>
        <v>1.0218312770153886</v>
      </c>
      <c r="AQ87" s="1">
        <f t="shared" si="232"/>
        <v>1.0218315593455125</v>
      </c>
      <c r="AR87" s="1">
        <f t="shared" si="233"/>
        <v>1.0218316342331768</v>
      </c>
      <c r="AS87" s="1">
        <f t="shared" si="234"/>
        <v>1.0218316529728633</v>
      </c>
      <c r="AT87" s="1">
        <f t="shared" si="235"/>
        <v>1.0218316573998929</v>
      </c>
      <c r="AU87" s="1">
        <f t="shared" si="236"/>
        <v>1.0218316583878368</v>
      </c>
      <c r="AV87" s="1">
        <f t="shared" si="237"/>
        <v>1.0218316585962219</v>
      </c>
      <c r="AW87" s="1">
        <f t="shared" si="238"/>
        <v>1.0218316586377869</v>
      </c>
      <c r="AX87" s="1">
        <f t="shared" si="239"/>
        <v>1.0218316586456304</v>
      </c>
      <c r="AY87" s="1">
        <f t="shared" si="240"/>
        <v>1.0218316586470313</v>
      </c>
      <c r="AZ87" s="1">
        <f t="shared" si="241"/>
        <v>1.0218316586472682</v>
      </c>
      <c r="BA87" s="1">
        <f t="shared" si="242"/>
        <v>1.0218316586473066</v>
      </c>
      <c r="BB87" s="1">
        <f t="shared" si="243"/>
        <v>1.0218316586473124</v>
      </c>
      <c r="BC87" s="1">
        <f t="shared" si="244"/>
        <v>1.0218316586473128</v>
      </c>
      <c r="BD87" s="1">
        <f t="shared" si="245"/>
        <v>1.0218316586473128</v>
      </c>
      <c r="BE87" s="1">
        <f t="shared" si="246"/>
        <v>1.0218316586473128</v>
      </c>
      <c r="BF87" s="1">
        <f t="shared" si="247"/>
        <v>1.0218316586473122</v>
      </c>
      <c r="BG87" s="1">
        <f t="shared" si="248"/>
        <v>1.0218316586473088</v>
      </c>
      <c r="BH87" s="1">
        <f t="shared" si="249"/>
        <v>1.0218316586472851</v>
      </c>
      <c r="BI87" s="1">
        <f t="shared" si="250"/>
        <v>1.0218316586471128</v>
      </c>
      <c r="BJ87" s="1">
        <f t="shared" si="251"/>
        <v>1.0218316586459413</v>
      </c>
      <c r="BK87" s="1">
        <f t="shared" si="252"/>
        <v>1.0218316586384284</v>
      </c>
      <c r="BL87" s="1">
        <f t="shared" si="253"/>
        <v>1.0218316585931544</v>
      </c>
      <c r="BM87" s="1">
        <f t="shared" si="254"/>
        <v>1.0218316583369</v>
      </c>
      <c r="BN87" s="1">
        <f t="shared" si="255"/>
        <v>1.0218316569759847</v>
      </c>
      <c r="BO87" s="1">
        <f t="shared" si="256"/>
        <v>1.0218316502020512</v>
      </c>
      <c r="BP87" s="1">
        <f t="shared" si="257"/>
        <v>1.0218316186391188</v>
      </c>
      <c r="BQ87" s="1">
        <f t="shared" si="258"/>
        <v>1.0218314811441824</v>
      </c>
      <c r="BR87" s="1">
        <f t="shared" si="259"/>
        <v>1.0218309219182597</v>
      </c>
      <c r="BS87" s="1">
        <f t="shared" si="260"/>
        <v>1.0218288012464201</v>
      </c>
      <c r="BT87" s="1">
        <f t="shared" si="261"/>
        <v>1.0218213140112953</v>
      </c>
      <c r="BU87" s="1">
        <f t="shared" si="262"/>
        <v>1.0217967387827844</v>
      </c>
      <c r="BV87" s="1">
        <f t="shared" si="263"/>
        <v>1.0217218582631162</v>
      </c>
      <c r="BW87" s="1">
        <f t="shared" si="264"/>
        <v>1.0215103549415769</v>
      </c>
      <c r="BX87" s="1">
        <f t="shared" si="265"/>
        <v>1.0209573150091245</v>
      </c>
      <c r="BY87" s="1">
        <f t="shared" si="266"/>
        <v>1.0196202480258152</v>
      </c>
      <c r="BZ87" s="1">
        <f t="shared" si="267"/>
        <v>1.0166345276964677</v>
      </c>
      <c r="CA87" s="1">
        <f t="shared" si="268"/>
        <v>1.0104815462000349</v>
      </c>
      <c r="CB87" s="1">
        <f t="shared" si="269"/>
        <v>0.99878587564437982</v>
      </c>
      <c r="CC87" s="1">
        <f t="shared" si="270"/>
        <v>0.97828522406758334</v>
      </c>
      <c r="CD87" s="1">
        <f t="shared" si="271"/>
        <v>0.94514490740636536</v>
      </c>
      <c r="CE87" s="1">
        <f t="shared" si="272"/>
        <v>0.89571717175996479</v>
      </c>
      <c r="CF87" s="1">
        <f t="shared" si="273"/>
        <v>0.82765600146907947</v>
      </c>
      <c r="CG87" s="1">
        <f t="shared" si="274"/>
        <v>0.74105854608763566</v>
      </c>
      <c r="CH87" s="1">
        <f t="shared" si="275"/>
        <v>0.63915771805008659</v>
      </c>
      <c r="CI87" s="1">
        <f t="shared" si="276"/>
        <v>0.52816572412950324</v>
      </c>
      <c r="CJ87" s="1">
        <f t="shared" si="277"/>
        <v>0.41617665630062622</v>
      </c>
      <c r="CK87" s="1">
        <f t="shared" si="278"/>
        <v>0.31143956839423648</v>
      </c>
      <c r="CL87" s="1">
        <f t="shared" si="279"/>
        <v>0.22059770544453447</v>
      </c>
      <c r="CM87" s="1">
        <f t="shared" si="280"/>
        <v>0.14749702114599805</v>
      </c>
      <c r="CN87" s="1">
        <f t="shared" si="281"/>
        <v>9.289713182465445E-2</v>
      </c>
      <c r="CO87" s="1">
        <f t="shared" si="282"/>
        <v>5.5026482082477075E-2</v>
      </c>
      <c r="CP87" s="1">
        <f t="shared" si="283"/>
        <v>3.0620331682969223E-2</v>
      </c>
      <c r="CQ87" s="1">
        <f t="shared" si="284"/>
        <v>1.5996028777315395E-2</v>
      </c>
      <c r="CR87" s="1">
        <f t="shared" si="285"/>
        <v>7.8419463158112025E-3</v>
      </c>
      <c r="CS87" s="1">
        <f t="shared" si="286"/>
        <v>3.607561891819456E-3</v>
      </c>
      <c r="CT87" s="1">
        <f t="shared" si="287"/>
        <v>1.5575786195624142E-3</v>
      </c>
      <c r="CU87" s="1">
        <f t="shared" si="288"/>
        <v>6.3136086427838906E-4</v>
      </c>
      <c r="CV87" s="1">
        <f t="shared" si="289"/>
        <v>2.4038094069862807E-4</v>
      </c>
      <c r="CW87" s="1">
        <f t="shared" si="290"/>
        <v>8.6012547929755905E-5</v>
      </c>
      <c r="CX87" s="1">
        <f t="shared" si="291"/>
        <v>2.8942464077727593E-5</v>
      </c>
      <c r="CY87" s="1">
        <f t="shared" si="292"/>
        <v>9.1645279615204875E-6</v>
      </c>
      <c r="CZ87" s="1">
        <f t="shared" si="293"/>
        <v>2.7326373799053131E-6</v>
      </c>
      <c r="DA87" s="1">
        <f t="shared" si="294"/>
        <v>7.6779939697126527E-7</v>
      </c>
      <c r="DB87" s="1">
        <f t="shared" si="295"/>
        <v>2.0342222216706303E-7</v>
      </c>
      <c r="DC87" s="1">
        <f t="shared" si="296"/>
        <v>5.0852806483817752E-8</v>
      </c>
      <c r="DD87" s="1">
        <f t="shared" si="297"/>
        <v>1.2002315211278485E-8</v>
      </c>
      <c r="DE87" s="1">
        <f t="shared" si="298"/>
        <v>2.6760880815666943E-9</v>
      </c>
      <c r="DF87" s="1">
        <f t="shared" si="299"/>
        <v>5.6396848298766462E-10</v>
      </c>
      <c r="DG87" s="1">
        <f t="shared" si="300"/>
        <v>1.1239389234541878E-10</v>
      </c>
      <c r="DH87" s="1">
        <f t="shared" si="301"/>
        <v>2.1191316433109294E-11</v>
      </c>
      <c r="DI87" s="1">
        <f t="shared" si="302"/>
        <v>3.7815782340027142E-12</v>
      </c>
      <c r="DJ87" s="1">
        <f t="shared" si="303"/>
        <v>6.3890868892238896E-13</v>
      </c>
      <c r="DK87" s="1">
        <f t="shared" si="304"/>
        <v>1.0223114135131609E-13</v>
      </c>
      <c r="DL87" s="1">
        <f t="shared" si="305"/>
        <v>1.549571419009993E-14</v>
      </c>
      <c r="DM87" s="1">
        <f t="shared" si="306"/>
        <v>2.2253889605627547E-15</v>
      </c>
      <c r="DN87" s="1">
        <f t="shared" si="307"/>
        <v>3.0284784486465826E-16</v>
      </c>
      <c r="DO87" s="1">
        <f t="shared" si="308"/>
        <v>3.9057229932022906E-17</v>
      </c>
      <c r="DP87" s="1">
        <f t="shared" si="309"/>
        <v>4.7736035579762633E-18</v>
      </c>
      <c r="DQ87" s="1">
        <f t="shared" si="310"/>
        <v>5.5289621732082365E-19</v>
      </c>
      <c r="DR87" s="1">
        <f t="shared" si="311"/>
        <v>6.0680872433867675E-20</v>
      </c>
      <c r="DS87" s="1">
        <f t="shared" si="312"/>
        <v>6.3096153009175531E-21</v>
      </c>
      <c r="DT87" s="1">
        <f t="shared" si="313"/>
        <v>6.2144283339855141E-22</v>
      </c>
      <c r="DU87" s="1">
        <f t="shared" si="314"/>
        <v>5.7959204092988209E-23</v>
      </c>
      <c r="DV87" s="1">
        <f t="shared" si="315"/>
        <v>5.1169627953867492E-24</v>
      </c>
      <c r="DW87" s="1">
        <f t="shared" si="316"/>
        <v>4.2744956027352547E-25</v>
      </c>
      <c r="DX87" s="1">
        <f t="shared" si="317"/>
        <v>3.3769222659573501E-26</v>
      </c>
      <c r="DY87" s="1">
        <f t="shared" si="318"/>
        <v>2.5215417864714508E-27</v>
      </c>
      <c r="DZ87" s="1">
        <f t="shared" si="319"/>
        <v>1.7783924467397295E-28</v>
      </c>
      <c r="EA87" s="1">
        <f t="shared" si="320"/>
        <v>1.1837826431644335E-29</v>
      </c>
      <c r="EB87" s="1">
        <f t="shared" si="321"/>
        <v>7.4305621285693871E-31</v>
      </c>
      <c r="EC87" s="1">
        <f t="shared" si="322"/>
        <v>4.3939083084955634E-32</v>
      </c>
      <c r="ED87" s="1">
        <f t="shared" si="323"/>
        <v>2.4450145333348033E-33</v>
      </c>
      <c r="EE87" s="1">
        <f t="shared" si="324"/>
        <v>1.2787225920791753E-34</v>
      </c>
      <c r="EF87" s="1">
        <f t="shared" si="325"/>
        <v>6.2767425854636281E-36</v>
      </c>
      <c r="EG87" s="1">
        <f t="shared" si="326"/>
        <v>2.8872323161327952E-37</v>
      </c>
      <c r="EH87" s="1">
        <f t="shared" si="327"/>
        <v>1.2424058347840064E-38</v>
      </c>
      <c r="EI87" s="1">
        <f t="shared" si="328"/>
        <v>4.9915114493856502E-40</v>
      </c>
      <c r="EJ87" s="1">
        <f t="shared" si="329"/>
        <v>1.8682470045449171E-41</v>
      </c>
      <c r="EK87" s="1">
        <f t="shared" si="330"/>
        <v>6.4982292214019142E-43</v>
      </c>
      <c r="EL87" s="1">
        <f t="shared" si="331"/>
        <v>2.0945813484398169E-44</v>
      </c>
      <c r="EM87" s="1">
        <f t="shared" si="332"/>
        <v>6.2367317160695126E-46</v>
      </c>
      <c r="EN87" s="1">
        <f t="shared" si="333"/>
        <v>1.7091983603177723E-47</v>
      </c>
      <c r="EO87" s="1">
        <f t="shared" si="334"/>
        <v>4.2932192672984965E-49</v>
      </c>
      <c r="EP87" s="1">
        <f t="shared" si="335"/>
        <v>9.8359898925278118E-51</v>
      </c>
      <c r="EQ87" s="1">
        <f t="shared" si="336"/>
        <v>2.043748300317322E-52</v>
      </c>
      <c r="ER87" s="1">
        <f t="shared" si="337"/>
        <v>3.8255052086946561E-54</v>
      </c>
      <c r="ES87" s="1">
        <f t="shared" si="338"/>
        <v>6.3988105094674642E-56</v>
      </c>
      <c r="ET87" s="1">
        <f t="shared" si="339"/>
        <v>9.4709200943761659E-58</v>
      </c>
      <c r="EU87" s="1">
        <f t="shared" si="340"/>
        <v>1.2253719837040762E-59</v>
      </c>
      <c r="EV87" s="1">
        <f t="shared" si="341"/>
        <v>1.3645198837937686E-61</v>
      </c>
      <c r="EW87" s="1">
        <f t="shared" si="342"/>
        <v>1.2813366049266725E-63</v>
      </c>
      <c r="EX87" s="1">
        <f t="shared" si="343"/>
        <v>9.8666844283168665E-66</v>
      </c>
      <c r="EY87" s="1">
        <f t="shared" si="344"/>
        <v>5.9821924970664914E-68</v>
      </c>
      <c r="EZ87" s="1">
        <f t="shared" si="345"/>
        <v>2.6778418090109422E-70</v>
      </c>
      <c r="FA87" s="1">
        <f t="shared" si="346"/>
        <v>7.8681581457557015E-73</v>
      </c>
      <c r="FB87" s="1">
        <f t="shared" si="347"/>
        <v>1.1383210605018291E-75</v>
      </c>
      <c r="FC87" s="1">
        <f t="shared" si="348"/>
        <v>0</v>
      </c>
      <c r="FD87" s="75">
        <f t="shared" si="199"/>
        <v>0</v>
      </c>
    </row>
    <row r="88" spans="7:160" x14ac:dyDescent="0.35">
      <c r="G88" t="str">
        <f t="shared" si="195"/>
        <v>Refd, t=0.37</v>
      </c>
      <c r="H88" s="76">
        <f t="shared" si="196"/>
        <v>0.36500000000000021</v>
      </c>
      <c r="I88" s="1">
        <f t="shared" si="197"/>
        <v>0</v>
      </c>
      <c r="J88" s="22">
        <f t="shared" si="198"/>
        <v>6.6488291900997939E-5</v>
      </c>
      <c r="K88" s="1">
        <f t="shared" si="200"/>
        <v>1.8418392474252947E-4</v>
      </c>
      <c r="L88" s="1">
        <f t="shared" si="201"/>
        <v>5.1838115322642661E-4</v>
      </c>
      <c r="M88" s="1">
        <f t="shared" si="202"/>
        <v>1.3796211908609429E-3</v>
      </c>
      <c r="N88" s="1">
        <f t="shared" si="203"/>
        <v>3.4136183645169789E-3</v>
      </c>
      <c r="O88" s="1">
        <f t="shared" si="204"/>
        <v>7.8256201080259442E-3</v>
      </c>
      <c r="P88" s="1">
        <f t="shared" si="205"/>
        <v>1.6618815667756106E-2</v>
      </c>
      <c r="Q88" s="1">
        <f t="shared" si="206"/>
        <v>3.2724284155017151E-2</v>
      </c>
      <c r="R88" s="1">
        <f t="shared" si="207"/>
        <v>5.9846144330464236E-2</v>
      </c>
      <c r="S88" s="1">
        <f t="shared" si="208"/>
        <v>0.10187400265604309</v>
      </c>
      <c r="T88" s="1">
        <f t="shared" si="209"/>
        <v>0.16186775161641925</v>
      </c>
      <c r="U88" s="1">
        <f t="shared" si="210"/>
        <v>0.24086038025847908</v>
      </c>
      <c r="V88" s="1">
        <f t="shared" si="211"/>
        <v>0.33692589996692385</v>
      </c>
      <c r="W88" s="1">
        <f t="shared" si="212"/>
        <v>0.44497372062128732</v>
      </c>
      <c r="X88" s="1">
        <f t="shared" si="213"/>
        <v>0.5574972571791823</v>
      </c>
      <c r="Y88" s="1">
        <f t="shared" si="214"/>
        <v>0.66611260743053746</v>
      </c>
      <c r="Z88" s="1">
        <f t="shared" si="215"/>
        <v>0.76337309155478728</v>
      </c>
      <c r="AA88" s="1">
        <f t="shared" si="216"/>
        <v>0.84422864744742654</v>
      </c>
      <c r="AB88" s="1">
        <f t="shared" si="217"/>
        <v>0.90667694419184108</v>
      </c>
      <c r="AC88" s="1">
        <f t="shared" si="218"/>
        <v>0.95151833171549682</v>
      </c>
      <c r="AD88" s="1">
        <f t="shared" si="219"/>
        <v>0.98147644439128334</v>
      </c>
      <c r="AE88" s="1">
        <f t="shared" si="220"/>
        <v>1.0001138309399322</v>
      </c>
      <c r="AF88" s="1">
        <f t="shared" si="221"/>
        <v>1.0109202313060457</v>
      </c>
      <c r="AG88" s="1">
        <f t="shared" si="222"/>
        <v>1.0167657470749818</v>
      </c>
      <c r="AH88" s="1">
        <f t="shared" si="223"/>
        <v>1.0197186889582406</v>
      </c>
      <c r="AI88" s="1">
        <f t="shared" si="224"/>
        <v>1.0211132535046537</v>
      </c>
      <c r="AJ88" s="1">
        <f t="shared" si="225"/>
        <v>1.0217296274897021</v>
      </c>
      <c r="AK88" s="1">
        <f t="shared" si="226"/>
        <v>1.0219848644935072</v>
      </c>
      <c r="AL88" s="1">
        <f t="shared" si="227"/>
        <v>1.0220839940241424</v>
      </c>
      <c r="AM88" s="1">
        <f t="shared" si="228"/>
        <v>1.0221201415072969</v>
      </c>
      <c r="AN88" s="1">
        <f t="shared" si="229"/>
        <v>1.0221325297241179</v>
      </c>
      <c r="AO88" s="1">
        <f t="shared" si="230"/>
        <v>1.0221365238012845</v>
      </c>
      <c r="AP88" s="1">
        <f t="shared" si="231"/>
        <v>1.0221377363541502</v>
      </c>
      <c r="AQ88" s="1">
        <f t="shared" si="232"/>
        <v>1.0221380832808469</v>
      </c>
      <c r="AR88" s="1">
        <f t="shared" si="233"/>
        <v>1.0221381769030984</v>
      </c>
      <c r="AS88" s="1">
        <f t="shared" si="234"/>
        <v>1.0221382007510305</v>
      </c>
      <c r="AT88" s="1">
        <f t="shared" si="235"/>
        <v>1.0221382064889259</v>
      </c>
      <c r="AU88" s="1">
        <f t="shared" si="236"/>
        <v>1.0221382077937695</v>
      </c>
      <c r="AV88" s="1">
        <f t="shared" si="237"/>
        <v>1.0221382080743877</v>
      </c>
      <c r="AW88" s="1">
        <f t="shared" si="238"/>
        <v>1.0221382081314885</v>
      </c>
      <c r="AX88" s="1">
        <f t="shared" si="239"/>
        <v>1.0221382081424872</v>
      </c>
      <c r="AY88" s="1">
        <f t="shared" si="240"/>
        <v>1.0221382081444934</v>
      </c>
      <c r="AZ88" s="1">
        <f t="shared" si="241"/>
        <v>1.02213820814484</v>
      </c>
      <c r="BA88" s="1">
        <f t="shared" si="242"/>
        <v>1.0221382081448971</v>
      </c>
      <c r="BB88" s="1">
        <f t="shared" si="243"/>
        <v>1.022138208144906</v>
      </c>
      <c r="BC88" s="1">
        <f t="shared" si="244"/>
        <v>1.0221382081449071</v>
      </c>
      <c r="BD88" s="1">
        <f t="shared" si="245"/>
        <v>1.0221382081449071</v>
      </c>
      <c r="BE88" s="1">
        <f t="shared" si="246"/>
        <v>1.0221382081449071</v>
      </c>
      <c r="BF88" s="1">
        <f t="shared" si="247"/>
        <v>1.0221382081449062</v>
      </c>
      <c r="BG88" s="1">
        <f t="shared" si="248"/>
        <v>1.022138208144902</v>
      </c>
      <c r="BH88" s="1">
        <f t="shared" si="249"/>
        <v>1.0221382081448716</v>
      </c>
      <c r="BI88" s="1">
        <f t="shared" si="250"/>
        <v>1.0221382081446568</v>
      </c>
      <c r="BJ88" s="1">
        <f t="shared" si="251"/>
        <v>1.0221382081432193</v>
      </c>
      <c r="BK88" s="1">
        <f t="shared" si="252"/>
        <v>1.0221382081341561</v>
      </c>
      <c r="BL88" s="1">
        <f t="shared" si="253"/>
        <v>1.0221382080804189</v>
      </c>
      <c r="BM88" s="1">
        <f t="shared" si="254"/>
        <v>1.0221382077809975</v>
      </c>
      <c r="BN88" s="1">
        <f t="shared" si="255"/>
        <v>1.0221382062147328</v>
      </c>
      <c r="BO88" s="1">
        <f t="shared" si="256"/>
        <v>1.0221381985315834</v>
      </c>
      <c r="BP88" s="1">
        <f t="shared" si="257"/>
        <v>1.0221381632304585</v>
      </c>
      <c r="BQ88" s="1">
        <f t="shared" si="258"/>
        <v>1.0221380115018091</v>
      </c>
      <c r="BR88" s="1">
        <f t="shared" si="259"/>
        <v>1.0221374022389142</v>
      </c>
      <c r="BS88" s="1">
        <f t="shared" si="260"/>
        <v>1.0221351197635062</v>
      </c>
      <c r="BT88" s="1">
        <f t="shared" si="261"/>
        <v>1.0221271533727407</v>
      </c>
      <c r="BU88" s="1">
        <f t="shared" si="262"/>
        <v>1.0221012859646739</v>
      </c>
      <c r="BV88" s="1">
        <f t="shared" si="263"/>
        <v>1.0220232555013078</v>
      </c>
      <c r="BW88" s="1">
        <f t="shared" si="264"/>
        <v>1.0218048841640899</v>
      </c>
      <c r="BX88" s="1">
        <f t="shared" si="265"/>
        <v>1.0212386706285181</v>
      </c>
      <c r="BY88" s="1">
        <f t="shared" si="266"/>
        <v>1.0198800335813782</v>
      </c>
      <c r="BZ88" s="1">
        <f t="shared" si="267"/>
        <v>1.0168661605103357</v>
      </c>
      <c r="CA88" s="1">
        <f t="shared" si="268"/>
        <v>1.0106902472013972</v>
      </c>
      <c r="CB88" s="1">
        <f t="shared" si="269"/>
        <v>0.99900586610922815</v>
      </c>
      <c r="CC88" s="1">
        <f t="shared" si="270"/>
        <v>0.97860051811595639</v>
      </c>
      <c r="CD88" s="1">
        <f t="shared" si="271"/>
        <v>0.94570334980373205</v>
      </c>
      <c r="CE88" s="1">
        <f t="shared" si="272"/>
        <v>0.89672316662249574</v>
      </c>
      <c r="CF88" s="1">
        <f t="shared" si="273"/>
        <v>0.82933145386917517</v>
      </c>
      <c r="CG88" s="1">
        <f t="shared" si="274"/>
        <v>0.74357565152887395</v>
      </c>
      <c r="CH88" s="1">
        <f t="shared" si="275"/>
        <v>0.64256532978419212</v>
      </c>
      <c r="CI88" s="1">
        <f t="shared" si="276"/>
        <v>0.53234161016318182</v>
      </c>
      <c r="CJ88" s="1">
        <f t="shared" si="277"/>
        <v>0.42083204577808486</v>
      </c>
      <c r="CK88" s="1">
        <f t="shared" si="278"/>
        <v>0.31618074993988537</v>
      </c>
      <c r="CL88" s="1">
        <f t="shared" si="279"/>
        <v>0.22502317979608458</v>
      </c>
      <c r="CM88" s="1">
        <f t="shared" si="280"/>
        <v>0.15129259910623394</v>
      </c>
      <c r="CN88" s="1">
        <f t="shared" si="281"/>
        <v>9.5894388074498141E-2</v>
      </c>
      <c r="CO88" s="1">
        <f t="shared" si="282"/>
        <v>5.7209446894442031E-2</v>
      </c>
      <c r="CP88" s="1">
        <f t="shared" si="283"/>
        <v>3.2089001824056405E-2</v>
      </c>
      <c r="CQ88" s="1">
        <f t="shared" si="284"/>
        <v>1.6910149256694811E-2</v>
      </c>
      <c r="CR88" s="1">
        <f t="shared" si="285"/>
        <v>8.3690823687853234E-3</v>
      </c>
      <c r="CS88" s="1">
        <f t="shared" si="286"/>
        <v>3.8896087874863566E-3</v>
      </c>
      <c r="CT88" s="1">
        <f t="shared" si="287"/>
        <v>1.6978083791055214E-3</v>
      </c>
      <c r="CU88" s="1">
        <f t="shared" si="288"/>
        <v>6.9624199343855874E-4</v>
      </c>
      <c r="CV88" s="1">
        <f t="shared" si="289"/>
        <v>2.6835706940654588E-4</v>
      </c>
      <c r="CW88" s="1">
        <f t="shared" si="290"/>
        <v>9.7270674987656245E-5</v>
      </c>
      <c r="CX88" s="1">
        <f t="shared" si="291"/>
        <v>3.3176489868884588E-5</v>
      </c>
      <c r="CY88" s="1">
        <f t="shared" si="292"/>
        <v>1.0654663897589103E-5</v>
      </c>
      <c r="CZ88" s="1">
        <f t="shared" si="293"/>
        <v>3.2240346374926671E-6</v>
      </c>
      <c r="DA88" s="1">
        <f t="shared" si="294"/>
        <v>9.198170835989011E-7</v>
      </c>
      <c r="DB88" s="1">
        <f t="shared" si="295"/>
        <v>2.4758935096264138E-7</v>
      </c>
      <c r="DC88" s="1">
        <f t="shared" si="296"/>
        <v>6.2917186267395364E-8</v>
      </c>
      <c r="DD88" s="1">
        <f t="shared" si="297"/>
        <v>1.510356189475305E-8</v>
      </c>
      <c r="DE88" s="1">
        <f t="shared" si="298"/>
        <v>3.426993645475604E-9</v>
      </c>
      <c r="DF88" s="1">
        <f t="shared" si="299"/>
        <v>7.3536895081722642E-10</v>
      </c>
      <c r="DG88" s="1">
        <f t="shared" si="300"/>
        <v>1.4930393222846562E-10</v>
      </c>
      <c r="DH88" s="1">
        <f t="shared" si="301"/>
        <v>2.8695090401803407E-11</v>
      </c>
      <c r="DI88" s="1">
        <f t="shared" si="302"/>
        <v>5.2226443320411735E-12</v>
      </c>
      <c r="DJ88" s="1">
        <f t="shared" si="303"/>
        <v>9.0048181783185018E-13</v>
      </c>
      <c r="DK88" s="1">
        <f t="shared" si="304"/>
        <v>1.4712780490237094E-13</v>
      </c>
      <c r="DL88" s="1">
        <f t="shared" si="305"/>
        <v>2.2785661618816464E-14</v>
      </c>
      <c r="DM88" s="1">
        <f t="shared" si="306"/>
        <v>3.345531410706727E-15</v>
      </c>
      <c r="DN88" s="1">
        <f t="shared" si="307"/>
        <v>4.6577054856981872E-16</v>
      </c>
      <c r="DO88" s="1">
        <f t="shared" si="308"/>
        <v>6.1493077035569706E-17</v>
      </c>
      <c r="DP88" s="1">
        <f t="shared" si="309"/>
        <v>7.6992445607623321E-18</v>
      </c>
      <c r="DQ88" s="1">
        <f t="shared" si="310"/>
        <v>9.1418513139775637E-19</v>
      </c>
      <c r="DR88" s="1">
        <f t="shared" si="311"/>
        <v>1.0293339117401111E-19</v>
      </c>
      <c r="DS88" s="1">
        <f t="shared" si="312"/>
        <v>1.0989077289158311E-20</v>
      </c>
      <c r="DT88" s="1">
        <f t="shared" si="313"/>
        <v>1.112166214410287E-21</v>
      </c>
      <c r="DU88" s="1">
        <f t="shared" si="314"/>
        <v>1.0667813140884875E-22</v>
      </c>
      <c r="DV88" s="1">
        <f t="shared" si="315"/>
        <v>9.6949128093513606E-24</v>
      </c>
      <c r="DW88" s="1">
        <f t="shared" si="316"/>
        <v>8.344711348713604E-25</v>
      </c>
      <c r="DX88" s="1">
        <f t="shared" si="317"/>
        <v>6.7995893440899152E-26</v>
      </c>
      <c r="DY88" s="1">
        <f t="shared" si="318"/>
        <v>5.242400268621517E-27</v>
      </c>
      <c r="DZ88" s="1">
        <f t="shared" si="319"/>
        <v>3.8220023363952834E-28</v>
      </c>
      <c r="EA88" s="1">
        <f t="shared" si="320"/>
        <v>2.6330835239188534E-29</v>
      </c>
      <c r="EB88" s="1">
        <f t="shared" si="321"/>
        <v>1.7128149912507078E-30</v>
      </c>
      <c r="EC88" s="1">
        <f t="shared" si="322"/>
        <v>1.0510994493786496E-31</v>
      </c>
      <c r="ED88" s="1">
        <f t="shared" si="323"/>
        <v>6.0790023719667229E-33</v>
      </c>
      <c r="EE88" s="1">
        <f t="shared" si="324"/>
        <v>3.3097192230447108E-34</v>
      </c>
      <c r="EF88" s="1">
        <f t="shared" si="325"/>
        <v>1.6942504436161446E-35</v>
      </c>
      <c r="EG88" s="1">
        <f t="shared" si="326"/>
        <v>8.1430030602548408E-37</v>
      </c>
      <c r="EH88" s="1">
        <f t="shared" si="327"/>
        <v>3.6688758183325097E-38</v>
      </c>
      <c r="EI88" s="1">
        <f t="shared" si="328"/>
        <v>1.5469011553199959E-39</v>
      </c>
      <c r="EJ88" s="1">
        <f t="shared" si="329"/>
        <v>6.0914515992151315E-41</v>
      </c>
      <c r="EK88" s="1">
        <f t="shared" si="330"/>
        <v>2.2353719144236251E-42</v>
      </c>
      <c r="EL88" s="1">
        <f t="shared" si="331"/>
        <v>7.6255278714316282E-44</v>
      </c>
      <c r="EM88" s="1">
        <f t="shared" si="332"/>
        <v>2.4113476674462176E-45</v>
      </c>
      <c r="EN88" s="1">
        <f t="shared" si="333"/>
        <v>7.0458208017027442E-47</v>
      </c>
      <c r="EO88" s="1">
        <f t="shared" si="334"/>
        <v>1.8953927988157175E-48</v>
      </c>
      <c r="EP88" s="1">
        <f t="shared" si="335"/>
        <v>4.6745370187460501E-50</v>
      </c>
      <c r="EQ88" s="1">
        <f t="shared" si="336"/>
        <v>1.0518052725560271E-51</v>
      </c>
      <c r="ER88" s="1">
        <f t="shared" si="337"/>
        <v>2.1469204080164455E-53</v>
      </c>
      <c r="ES88" s="1">
        <f t="shared" si="338"/>
        <v>3.9487063938308942E-55</v>
      </c>
      <c r="ET88" s="1">
        <f t="shared" si="339"/>
        <v>6.4915125573214606E-57</v>
      </c>
      <c r="EU88" s="1">
        <f t="shared" si="340"/>
        <v>9.4453816786393473E-59</v>
      </c>
      <c r="EV88" s="1">
        <f t="shared" si="341"/>
        <v>1.2016366390828707E-60</v>
      </c>
      <c r="EW88" s="1">
        <f t="shared" si="342"/>
        <v>1.3160044974228032E-62</v>
      </c>
      <c r="EX88" s="1">
        <f t="shared" si="343"/>
        <v>1.2156394302108489E-64</v>
      </c>
      <c r="EY88" s="1">
        <f t="shared" si="344"/>
        <v>9.2101354474567418E-67</v>
      </c>
      <c r="EZ88" s="1">
        <f t="shared" si="345"/>
        <v>5.4953471595790717E-69</v>
      </c>
      <c r="FA88" s="1">
        <f t="shared" si="346"/>
        <v>2.4212744203647462E-71</v>
      </c>
      <c r="FB88" s="1">
        <f t="shared" si="347"/>
        <v>7.0038788958715655E-74</v>
      </c>
      <c r="FC88" s="1">
        <f t="shared" si="348"/>
        <v>9.9773840952985307E-77</v>
      </c>
      <c r="FD88" s="75">
        <f t="shared" si="199"/>
        <v>9.9773840952985307E-77</v>
      </c>
    </row>
    <row r="89" spans="7:160" x14ac:dyDescent="0.35">
      <c r="G89" t="str">
        <f t="shared" si="195"/>
        <v>Refd, t=0.37</v>
      </c>
      <c r="H89" s="76">
        <f t="shared" si="196"/>
        <v>0.37000000000000022</v>
      </c>
      <c r="I89" s="1">
        <f t="shared" si="197"/>
        <v>0</v>
      </c>
      <c r="J89" s="22">
        <f t="shared" si="198"/>
        <v>6.8421376861511169E-5</v>
      </c>
      <c r="K89" s="1">
        <f t="shared" si="200"/>
        <v>1.8812043524505E-4</v>
      </c>
      <c r="L89" s="1">
        <f t="shared" si="201"/>
        <v>5.2532479150637246E-4</v>
      </c>
      <c r="M89" s="1">
        <f t="shared" si="202"/>
        <v>1.3886064880823353E-3</v>
      </c>
      <c r="N89" s="1">
        <f t="shared" si="203"/>
        <v>3.4160322477114432E-3</v>
      </c>
      <c r="O89" s="1">
        <f t="shared" si="204"/>
        <v>7.7935302575702628E-3</v>
      </c>
      <c r="P89" s="1">
        <f t="shared" si="205"/>
        <v>1.6486647843164545E-2</v>
      </c>
      <c r="Q89" s="1">
        <f t="shared" si="206"/>
        <v>3.236804988955945E-2</v>
      </c>
      <c r="R89" s="1">
        <f t="shared" si="207"/>
        <v>5.9071370311693204E-2</v>
      </c>
      <c r="S89" s="1">
        <f t="shared" si="208"/>
        <v>0.10042791612122513</v>
      </c>
      <c r="T89" s="1">
        <f t="shared" si="209"/>
        <v>0.15948695944906574</v>
      </c>
      <c r="U89" s="1">
        <f t="shared" si="210"/>
        <v>0.23734998098008686</v>
      </c>
      <c r="V89" s="1">
        <f t="shared" si="211"/>
        <v>0.33224577278745443</v>
      </c>
      <c r="W89" s="1">
        <f t="shared" si="212"/>
        <v>0.43929512197043608</v>
      </c>
      <c r="X89" s="1">
        <f t="shared" si="213"/>
        <v>0.5511983688123725</v>
      </c>
      <c r="Y89" s="1">
        <f t="shared" si="214"/>
        <v>0.65970558659129386</v>
      </c>
      <c r="Z89" s="1">
        <f t="shared" si="215"/>
        <v>0.75738583485264266</v>
      </c>
      <c r="AA89" s="1">
        <f t="shared" si="216"/>
        <v>0.8390850117994274</v>
      </c>
      <c r="AB89" s="1">
        <f t="shared" si="217"/>
        <v>0.90261811236504819</v>
      </c>
      <c r="AC89" s="1">
        <f t="shared" si="218"/>
        <v>0.94858681251366839</v>
      </c>
      <c r="AD89" s="1">
        <f t="shared" si="219"/>
        <v>0.9795559463633523</v>
      </c>
      <c r="AE89" s="1">
        <f t="shared" si="220"/>
        <v>0.99899844147600481</v>
      </c>
      <c r="AF89" s="1">
        <f t="shared" si="221"/>
        <v>1.0103829072742228</v>
      </c>
      <c r="AG89" s="1">
        <f t="shared" si="222"/>
        <v>1.016606214778867</v>
      </c>
      <c r="AH89" s="1">
        <f t="shared" si="223"/>
        <v>1.0197853693929191</v>
      </c>
      <c r="AI89" s="1">
        <f t="shared" si="224"/>
        <v>1.0213046375554427</v>
      </c>
      <c r="AJ89" s="1">
        <f t="shared" si="225"/>
        <v>1.021984544658191</v>
      </c>
      <c r="AK89" s="1">
        <f t="shared" si="226"/>
        <v>1.0222697904128624</v>
      </c>
      <c r="AL89" s="1">
        <f t="shared" si="227"/>
        <v>1.022382095933718</v>
      </c>
      <c r="AM89" s="1">
        <f t="shared" si="228"/>
        <v>1.0224236337259707</v>
      </c>
      <c r="AN89" s="1">
        <f t="shared" si="229"/>
        <v>1.0224380808024776</v>
      </c>
      <c r="AO89" s="1">
        <f t="shared" si="230"/>
        <v>1.0224428104302925</v>
      </c>
      <c r="AP89" s="1">
        <f t="shared" si="231"/>
        <v>1.0224442691781173</v>
      </c>
      <c r="AQ89" s="1">
        <f t="shared" si="232"/>
        <v>1.0224446934197677</v>
      </c>
      <c r="AR89" s="1">
        <f t="shared" si="233"/>
        <v>1.0224448098527934</v>
      </c>
      <c r="AS89" s="1">
        <f t="shared" si="234"/>
        <v>1.0224448400310644</v>
      </c>
      <c r="AT89" s="1">
        <f t="shared" si="235"/>
        <v>1.0224448474231729</v>
      </c>
      <c r="AU89" s="1">
        <f t="shared" si="236"/>
        <v>1.0224448491354472</v>
      </c>
      <c r="AV89" s="1">
        <f t="shared" si="237"/>
        <v>1.0224448495107306</v>
      </c>
      <c r="AW89" s="1">
        <f t="shared" si="238"/>
        <v>1.0224448495885969</v>
      </c>
      <c r="AX89" s="1">
        <f t="shared" si="239"/>
        <v>1.0224448496038987</v>
      </c>
      <c r="AY89" s="1">
        <f t="shared" si="240"/>
        <v>1.022444849606748</v>
      </c>
      <c r="AZ89" s="1">
        <f t="shared" si="241"/>
        <v>1.0224448496072509</v>
      </c>
      <c r="BA89" s="1">
        <f t="shared" si="242"/>
        <v>1.0224448496073353</v>
      </c>
      <c r="BB89" s="1">
        <f t="shared" si="243"/>
        <v>1.0224448496073486</v>
      </c>
      <c r="BC89" s="1">
        <f t="shared" si="244"/>
        <v>1.0224448496073506</v>
      </c>
      <c r="BD89" s="1">
        <f t="shared" si="245"/>
        <v>1.0224448496073506</v>
      </c>
      <c r="BE89" s="1">
        <f t="shared" si="246"/>
        <v>1.0224448496073506</v>
      </c>
      <c r="BF89" s="1">
        <f t="shared" si="247"/>
        <v>1.0224448496073495</v>
      </c>
      <c r="BG89" s="1">
        <f t="shared" si="248"/>
        <v>1.0224448496073442</v>
      </c>
      <c r="BH89" s="1">
        <f t="shared" si="249"/>
        <v>1.022444849607306</v>
      </c>
      <c r="BI89" s="1">
        <f t="shared" si="250"/>
        <v>1.0224448496070391</v>
      </c>
      <c r="BJ89" s="1">
        <f t="shared" si="251"/>
        <v>1.022444849605284</v>
      </c>
      <c r="BK89" s="1">
        <f t="shared" si="252"/>
        <v>1.022444849594399</v>
      </c>
      <c r="BL89" s="1">
        <f t="shared" si="253"/>
        <v>1.0224448495308776</v>
      </c>
      <c r="BM89" s="1">
        <f t="shared" si="254"/>
        <v>1.0224448491823281</v>
      </c>
      <c r="BN89" s="1">
        <f t="shared" si="255"/>
        <v>1.0224448473858814</v>
      </c>
      <c r="BO89" s="1">
        <f t="shared" si="256"/>
        <v>1.0224448386984222</v>
      </c>
      <c r="BP89" s="1">
        <f t="shared" si="257"/>
        <v>1.0224447993262007</v>
      </c>
      <c r="BQ89" s="1">
        <f t="shared" si="258"/>
        <v>1.0224446323061016</v>
      </c>
      <c r="BR89" s="1">
        <f t="shared" si="259"/>
        <v>1.0224439699867178</v>
      </c>
      <c r="BS89" s="1">
        <f t="shared" si="260"/>
        <v>1.0224415180801079</v>
      </c>
      <c r="BT89" s="1">
        <f t="shared" si="261"/>
        <v>1.022433055916893</v>
      </c>
      <c r="BU89" s="1">
        <f t="shared" si="262"/>
        <v>1.0224058667027278</v>
      </c>
      <c r="BV89" s="1">
        <f t="shared" si="263"/>
        <v>1.0223246490490814</v>
      </c>
      <c r="BW89" s="1">
        <f t="shared" si="264"/>
        <v>1.0220994011651146</v>
      </c>
      <c r="BX89" s="1">
        <f t="shared" si="265"/>
        <v>1.0215201340499369</v>
      </c>
      <c r="BY89" s="1">
        <f t="shared" si="266"/>
        <v>1.0201403582054376</v>
      </c>
      <c r="BZ89" s="1">
        <f t="shared" si="267"/>
        <v>1.0170992885227843</v>
      </c>
      <c r="CA89" s="1">
        <f t="shared" si="268"/>
        <v>1.0109019789807172</v>
      </c>
      <c r="CB89" s="1">
        <f t="shared" si="269"/>
        <v>0.99923057943193971</v>
      </c>
      <c r="CC89" s="1">
        <f t="shared" si="270"/>
        <v>0.97892122176113949</v>
      </c>
      <c r="CD89" s="1">
        <f t="shared" si="271"/>
        <v>0.94626511774034938</v>
      </c>
      <c r="CE89" s="1">
        <f t="shared" si="272"/>
        <v>0.89772603706735588</v>
      </c>
      <c r="CF89" s="1">
        <f t="shared" si="273"/>
        <v>0.83099275080329582</v>
      </c>
      <c r="CG89" s="1">
        <f t="shared" si="274"/>
        <v>0.74606507595031379</v>
      </c>
      <c r="CH89" s="1">
        <f t="shared" si="275"/>
        <v>0.64593344716447976</v>
      </c>
      <c r="CI89" s="1">
        <f t="shared" si="276"/>
        <v>0.53647269772035877</v>
      </c>
      <c r="CJ89" s="1">
        <f t="shared" si="277"/>
        <v>0.42544700292328069</v>
      </c>
      <c r="CK89" s="1">
        <f t="shared" si="278"/>
        <v>0.320895359502471</v>
      </c>
      <c r="CL89" s="1">
        <f t="shared" si="279"/>
        <v>0.22944177303424165</v>
      </c>
      <c r="CM89" s="1">
        <f t="shared" si="280"/>
        <v>0.15510121565919058</v>
      </c>
      <c r="CN89" s="1">
        <f t="shared" si="281"/>
        <v>9.8919687032026568E-2</v>
      </c>
      <c r="CO89" s="1">
        <f t="shared" si="282"/>
        <v>5.9427785879218688E-2</v>
      </c>
      <c r="CP89" s="1">
        <f t="shared" si="283"/>
        <v>3.3592886875857236E-2</v>
      </c>
      <c r="CQ89" s="1">
        <f t="shared" si="284"/>
        <v>1.7854132606398228E-2</v>
      </c>
      <c r="CR89" s="1">
        <f t="shared" si="285"/>
        <v>8.9184998790110721E-3</v>
      </c>
      <c r="CS89" s="1">
        <f t="shared" si="286"/>
        <v>4.1865388480198679E-3</v>
      </c>
      <c r="CT89" s="1">
        <f t="shared" si="287"/>
        <v>1.8470347706185158E-3</v>
      </c>
      <c r="CU89" s="1">
        <f t="shared" si="288"/>
        <v>7.660815645352695E-4</v>
      </c>
      <c r="CV89" s="1">
        <f t="shared" si="289"/>
        <v>2.9883882269169477E-4</v>
      </c>
      <c r="CW89" s="1">
        <f t="shared" si="290"/>
        <v>1.0969482128183492E-4</v>
      </c>
      <c r="CX89" s="1">
        <f t="shared" si="291"/>
        <v>3.7912032653406738E-5</v>
      </c>
      <c r="CY89" s="1">
        <f t="shared" si="292"/>
        <v>1.2344778345729129E-5</v>
      </c>
      <c r="CZ89" s="1">
        <f t="shared" si="293"/>
        <v>3.7895532160894884E-6</v>
      </c>
      <c r="DA89" s="1">
        <f t="shared" si="294"/>
        <v>1.0974303935275339E-6</v>
      </c>
      <c r="DB89" s="1">
        <f t="shared" si="295"/>
        <v>3.0000801077687848E-7</v>
      </c>
      <c r="DC89" s="1">
        <f t="shared" si="296"/>
        <v>7.7469478046526849E-8</v>
      </c>
      <c r="DD89" s="1">
        <f t="shared" si="297"/>
        <v>1.8907505915068649E-8</v>
      </c>
      <c r="DE89" s="1">
        <f t="shared" si="298"/>
        <v>4.3640916073352008E-9</v>
      </c>
      <c r="DF89" s="1">
        <f t="shared" si="299"/>
        <v>9.5311177153395977E-10</v>
      </c>
      <c r="DG89" s="1">
        <f t="shared" si="300"/>
        <v>1.9706123304999704E-10</v>
      </c>
      <c r="DH89" s="1">
        <f t="shared" si="301"/>
        <v>3.8589084654642919E-11</v>
      </c>
      <c r="DI89" s="1">
        <f t="shared" si="302"/>
        <v>7.1599970403046727E-12</v>
      </c>
      <c r="DJ89" s="1">
        <f t="shared" si="303"/>
        <v>1.2592310773684466E-12</v>
      </c>
      <c r="DK89" s="1">
        <f t="shared" si="304"/>
        <v>2.0998141172005881E-13</v>
      </c>
      <c r="DL89" s="1">
        <f t="shared" si="305"/>
        <v>3.3209072400038933E-14</v>
      </c>
      <c r="DM89" s="1">
        <f t="shared" si="306"/>
        <v>4.982295134108385E-15</v>
      </c>
      <c r="DN89" s="1">
        <f t="shared" si="307"/>
        <v>7.0920803836653422E-16</v>
      </c>
      <c r="DO89" s="1">
        <f t="shared" si="308"/>
        <v>9.5794820308288106E-17</v>
      </c>
      <c r="DP89" s="1">
        <f t="shared" si="309"/>
        <v>1.2279053459557901E-17</v>
      </c>
      <c r="DQ89" s="1">
        <f t="shared" si="310"/>
        <v>1.4936530684214127E-18</v>
      </c>
      <c r="DR89" s="1">
        <f t="shared" si="311"/>
        <v>1.7241726156562548E-19</v>
      </c>
      <c r="DS89" s="1">
        <f t="shared" si="312"/>
        <v>1.8885051686215019E-20</v>
      </c>
      <c r="DT89" s="1">
        <f t="shared" si="313"/>
        <v>1.9624458295368543E-21</v>
      </c>
      <c r="DU89" s="1">
        <f t="shared" si="314"/>
        <v>1.9343248561304866E-22</v>
      </c>
      <c r="DV89" s="1">
        <f t="shared" si="315"/>
        <v>1.8079944490396495E-23</v>
      </c>
      <c r="DW89" s="1">
        <f t="shared" si="316"/>
        <v>1.6019789351726554E-24</v>
      </c>
      <c r="DX89" s="1">
        <f t="shared" si="317"/>
        <v>1.3450413248122393E-25</v>
      </c>
      <c r="DY89" s="1">
        <f t="shared" si="318"/>
        <v>1.0696213782148711E-26</v>
      </c>
      <c r="DZ89" s="1">
        <f t="shared" si="319"/>
        <v>8.0520079742697995E-28</v>
      </c>
      <c r="EA89" s="1">
        <f t="shared" si="320"/>
        <v>5.7343927949897335E-29</v>
      </c>
      <c r="EB89" s="1">
        <f t="shared" si="321"/>
        <v>3.8607538820638665E-30</v>
      </c>
      <c r="EC89" s="1">
        <f t="shared" si="322"/>
        <v>2.4553335225126641E-31</v>
      </c>
      <c r="ED89" s="1">
        <f t="shared" si="323"/>
        <v>1.4737077129787132E-32</v>
      </c>
      <c r="EE89" s="1">
        <f t="shared" si="324"/>
        <v>8.3394236552171617E-34</v>
      </c>
      <c r="EF89" s="1">
        <f t="shared" si="325"/>
        <v>4.4442014660109408E-35</v>
      </c>
      <c r="EG89" s="1">
        <f t="shared" si="326"/>
        <v>2.2275940426424801E-36</v>
      </c>
      <c r="EH89" s="1">
        <f t="shared" si="327"/>
        <v>1.0486980556995597E-37</v>
      </c>
      <c r="EI89" s="1">
        <f t="shared" si="328"/>
        <v>4.6296984938219681E-39</v>
      </c>
      <c r="EJ89" s="1">
        <f t="shared" si="329"/>
        <v>1.913275788211051E-40</v>
      </c>
      <c r="EK89" s="1">
        <f t="shared" si="330"/>
        <v>7.3869968522481368E-42</v>
      </c>
      <c r="EL89" s="1">
        <f t="shared" si="331"/>
        <v>2.6586509286218166E-43</v>
      </c>
      <c r="EM89" s="1">
        <f t="shared" si="332"/>
        <v>8.8976207114111145E-45</v>
      </c>
      <c r="EN89" s="1">
        <f t="shared" si="333"/>
        <v>2.7610877011303734E-46</v>
      </c>
      <c r="EO89" s="1">
        <f t="shared" si="334"/>
        <v>7.9193293035144342E-48</v>
      </c>
      <c r="EP89" s="1">
        <f t="shared" si="335"/>
        <v>2.0917452239886197E-49</v>
      </c>
      <c r="EQ89" s="1">
        <f t="shared" si="336"/>
        <v>5.0665654357347545E-51</v>
      </c>
      <c r="ER89" s="1">
        <f t="shared" si="337"/>
        <v>1.1199153923200365E-52</v>
      </c>
      <c r="ES89" s="1">
        <f t="shared" si="338"/>
        <v>2.2461910088159335E-54</v>
      </c>
      <c r="ET89" s="1">
        <f t="shared" si="339"/>
        <v>4.0604051569192931E-56</v>
      </c>
      <c r="EU89" s="1">
        <f t="shared" si="340"/>
        <v>6.562119415834667E-58</v>
      </c>
      <c r="EV89" s="1">
        <f t="shared" si="341"/>
        <v>9.3885488564919806E-60</v>
      </c>
      <c r="EW89" s="1">
        <f t="shared" si="342"/>
        <v>1.1747004015420616E-61</v>
      </c>
      <c r="EX89" s="1">
        <f t="shared" si="343"/>
        <v>1.2655460051727578E-63</v>
      </c>
      <c r="EY89" s="1">
        <f t="shared" si="344"/>
        <v>1.150220261668959E-65</v>
      </c>
      <c r="EZ89" s="1">
        <f t="shared" si="345"/>
        <v>8.5759953736434108E-68</v>
      </c>
      <c r="FA89" s="1">
        <f t="shared" si="346"/>
        <v>5.0366317652823649E-70</v>
      </c>
      <c r="FB89" s="1">
        <f t="shared" si="347"/>
        <v>2.1847292482613044E-72</v>
      </c>
      <c r="FC89" s="1">
        <f t="shared" si="348"/>
        <v>6.2299584481771684E-75</v>
      </c>
      <c r="FD89" s="75">
        <f t="shared" si="199"/>
        <v>6.2299584481771684E-75</v>
      </c>
    </row>
    <row r="90" spans="7:160" x14ac:dyDescent="0.35">
      <c r="G90" t="str">
        <f t="shared" si="195"/>
        <v>Refd, t=0.38</v>
      </c>
      <c r="H90" s="76">
        <f t="shared" si="196"/>
        <v>0.37500000000000022</v>
      </c>
      <c r="I90" s="1">
        <f t="shared" si="197"/>
        <v>0</v>
      </c>
      <c r="J90" s="22">
        <f t="shared" si="198"/>
        <v>7.0339528440813425E-5</v>
      </c>
      <c r="K90" s="1">
        <f t="shared" si="200"/>
        <v>1.919893089321363E-4</v>
      </c>
      <c r="L90" s="1">
        <f t="shared" si="201"/>
        <v>5.3204363265421466E-4</v>
      </c>
      <c r="M90" s="1">
        <f t="shared" si="202"/>
        <v>1.397038303606096E-3</v>
      </c>
      <c r="N90" s="1">
        <f t="shared" si="203"/>
        <v>3.417414703282667E-3</v>
      </c>
      <c r="O90" s="1">
        <f t="shared" si="204"/>
        <v>7.7601063441772068E-3</v>
      </c>
      <c r="P90" s="1">
        <f t="shared" si="205"/>
        <v>1.6353920283397615E-2</v>
      </c>
      <c r="Q90" s="1">
        <f t="shared" si="206"/>
        <v>3.2014691557184838E-2</v>
      </c>
      <c r="R90" s="1">
        <f t="shared" si="207"/>
        <v>5.8307429088178021E-2</v>
      </c>
      <c r="S90" s="1">
        <f t="shared" si="208"/>
        <v>9.9006196525239648E-2</v>
      </c>
      <c r="T90" s="1">
        <f t="shared" si="209"/>
        <v>0.157148524397907</v>
      </c>
      <c r="U90" s="1">
        <f t="shared" si="210"/>
        <v>0.23390032960711638</v>
      </c>
      <c r="V90" s="1">
        <f t="shared" si="211"/>
        <v>0.32763893553578938</v>
      </c>
      <c r="W90" s="1">
        <f t="shared" si="212"/>
        <v>0.43369038748827088</v>
      </c>
      <c r="X90" s="1">
        <f t="shared" si="213"/>
        <v>0.54495887011771993</v>
      </c>
      <c r="Y90" s="1">
        <f t="shared" si="214"/>
        <v>0.65333029056048708</v>
      </c>
      <c r="Z90" s="1">
        <f t="shared" si="215"/>
        <v>0.75139594763873097</v>
      </c>
      <c r="AA90" s="1">
        <f t="shared" si="216"/>
        <v>0.83390635513984346</v>
      </c>
      <c r="AB90" s="1">
        <f t="shared" si="217"/>
        <v>0.89850124191092118</v>
      </c>
      <c r="AC90" s="1">
        <f t="shared" si="218"/>
        <v>0.94558720643053107</v>
      </c>
      <c r="AD90" s="1">
        <f t="shared" si="219"/>
        <v>0.97756948444058256</v>
      </c>
      <c r="AE90" s="1">
        <f t="shared" si="220"/>
        <v>0.99782750243270579</v>
      </c>
      <c r="AF90" s="1">
        <f t="shared" si="221"/>
        <v>1.0098039354318584</v>
      </c>
      <c r="AG90" s="1">
        <f t="shared" si="222"/>
        <v>1.016418505915994</v>
      </c>
      <c r="AH90" s="1">
        <f t="shared" si="223"/>
        <v>1.0198347036165376</v>
      </c>
      <c r="AI90" s="1">
        <f t="shared" si="224"/>
        <v>1.0214862536972791</v>
      </c>
      <c r="AJ90" s="1">
        <f t="shared" si="225"/>
        <v>1.0222344194110267</v>
      </c>
      <c r="AK90" s="1">
        <f t="shared" si="226"/>
        <v>1.0225523365215092</v>
      </c>
      <c r="AL90" s="1">
        <f t="shared" si="227"/>
        <v>1.0226791862174007</v>
      </c>
      <c r="AM90" s="1">
        <f t="shared" si="228"/>
        <v>1.0227267597140066</v>
      </c>
      <c r="AN90" s="1">
        <f t="shared" si="229"/>
        <v>1.0227435465343067</v>
      </c>
      <c r="AO90" s="1">
        <f t="shared" si="230"/>
        <v>1.0227491249465122</v>
      </c>
      <c r="AP90" s="1">
        <f t="shared" si="231"/>
        <v>1.0227508723106782</v>
      </c>
      <c r="AQ90" s="1">
        <f t="shared" si="232"/>
        <v>1.0227513886766679</v>
      </c>
      <c r="AR90" s="1">
        <f t="shared" si="233"/>
        <v>1.0227515327492742</v>
      </c>
      <c r="AS90" s="1">
        <f t="shared" si="234"/>
        <v>1.0227515707314225</v>
      </c>
      <c r="AT90" s="1">
        <f t="shared" si="235"/>
        <v>1.0227515801993021</v>
      </c>
      <c r="AU90" s="1">
        <f t="shared" si="236"/>
        <v>1.022751582432244</v>
      </c>
      <c r="AV90" s="1">
        <f t="shared" si="237"/>
        <v>1.0227515829307905</v>
      </c>
      <c r="AW90" s="1">
        <f t="shared" si="238"/>
        <v>1.0227515830362206</v>
      </c>
      <c r="AX90" s="1">
        <f t="shared" si="239"/>
        <v>1.0227515830573486</v>
      </c>
      <c r="AY90" s="1">
        <f t="shared" si="240"/>
        <v>1.0227515830613625</v>
      </c>
      <c r="AZ90" s="1">
        <f t="shared" si="241"/>
        <v>1.0227515830620855</v>
      </c>
      <c r="BA90" s="1">
        <f t="shared" si="242"/>
        <v>1.0227515830622096</v>
      </c>
      <c r="BB90" s="1">
        <f t="shared" si="243"/>
        <v>1.0227515830622298</v>
      </c>
      <c r="BC90" s="1">
        <f t="shared" si="244"/>
        <v>1.0227515830622327</v>
      </c>
      <c r="BD90" s="1">
        <f t="shared" si="245"/>
        <v>1.0227515830622329</v>
      </c>
      <c r="BE90" s="1">
        <f t="shared" si="246"/>
        <v>1.0227515830622329</v>
      </c>
      <c r="BF90" s="1">
        <f t="shared" si="247"/>
        <v>1.0227515830622316</v>
      </c>
      <c r="BG90" s="1">
        <f t="shared" si="248"/>
        <v>1.0227515830622249</v>
      </c>
      <c r="BH90" s="1">
        <f t="shared" si="249"/>
        <v>1.0227515830621769</v>
      </c>
      <c r="BI90" s="1">
        <f t="shared" si="250"/>
        <v>1.022751583061847</v>
      </c>
      <c r="BJ90" s="1">
        <f t="shared" si="251"/>
        <v>1.0227515830597143</v>
      </c>
      <c r="BK90" s="1">
        <f t="shared" si="252"/>
        <v>1.0227515830466976</v>
      </c>
      <c r="BL90" s="1">
        <f t="shared" si="253"/>
        <v>1.0227515829719067</v>
      </c>
      <c r="BM90" s="1">
        <f t="shared" si="254"/>
        <v>1.0227515825676352</v>
      </c>
      <c r="BN90" s="1">
        <f t="shared" si="255"/>
        <v>1.0227515805139653</v>
      </c>
      <c r="BO90" s="1">
        <f t="shared" si="256"/>
        <v>1.022751570720225</v>
      </c>
      <c r="BP90" s="1">
        <f t="shared" si="257"/>
        <v>1.0227515269252718</v>
      </c>
      <c r="BQ90" s="1">
        <f t="shared" si="258"/>
        <v>1.0227513435130329</v>
      </c>
      <c r="BR90" s="1">
        <f t="shared" si="259"/>
        <v>1.0227506250416958</v>
      </c>
      <c r="BS90" s="1">
        <f t="shared" si="260"/>
        <v>1.0227479960040351</v>
      </c>
      <c r="BT90" s="1">
        <f t="shared" si="261"/>
        <v>1.0227390215747219</v>
      </c>
      <c r="BU90" s="1">
        <f t="shared" si="262"/>
        <v>1.0227104817660657</v>
      </c>
      <c r="BV90" s="1">
        <f t="shared" si="263"/>
        <v>1.0226260421351554</v>
      </c>
      <c r="BW90" s="1">
        <f t="shared" si="264"/>
        <v>1.0223939139856328</v>
      </c>
      <c r="BX90" s="1">
        <f t="shared" si="265"/>
        <v>1.0218017191889193</v>
      </c>
      <c r="BY90" s="1">
        <f t="shared" si="266"/>
        <v>1.0204012365136612</v>
      </c>
      <c r="BZ90" s="1">
        <f t="shared" si="267"/>
        <v>1.0173339094328062</v>
      </c>
      <c r="CA90" s="1">
        <f t="shared" si="268"/>
        <v>1.0111166917975776</v>
      </c>
      <c r="CB90" s="1">
        <f t="shared" si="269"/>
        <v>0.99945989031813864</v>
      </c>
      <c r="CC90" s="1">
        <f t="shared" si="270"/>
        <v>0.97924714168779781</v>
      </c>
      <c r="CD90" s="1">
        <f t="shared" si="271"/>
        <v>0.94683002582751485</v>
      </c>
      <c r="CE90" s="1">
        <f t="shared" si="272"/>
        <v>0.89872574702840202</v>
      </c>
      <c r="CF90" s="1">
        <f t="shared" si="273"/>
        <v>0.83264015055530727</v>
      </c>
      <c r="CG90" s="1">
        <f t="shared" si="274"/>
        <v>0.7485274213573806</v>
      </c>
      <c r="CH90" s="1">
        <f t="shared" si="275"/>
        <v>0.64926289666862669</v>
      </c>
      <c r="CI90" s="1">
        <f t="shared" si="276"/>
        <v>0.54055976494346891</v>
      </c>
      <c r="CJ90" s="1">
        <f t="shared" si="277"/>
        <v>0.43002194367713337</v>
      </c>
      <c r="CK90" s="1">
        <f t="shared" si="278"/>
        <v>0.32558324955104401</v>
      </c>
      <c r="CL90" s="1">
        <f t="shared" si="279"/>
        <v>0.233852791399179</v>
      </c>
      <c r="CM90" s="1">
        <f t="shared" si="280"/>
        <v>0.15892186032956476</v>
      </c>
      <c r="CN90" s="1">
        <f t="shared" si="281"/>
        <v>0.10197202905801724</v>
      </c>
      <c r="CO90" s="1">
        <f t="shared" si="282"/>
        <v>6.1680784494828438E-2</v>
      </c>
      <c r="CP90" s="1">
        <f t="shared" si="283"/>
        <v>3.5131677074438851E-2</v>
      </c>
      <c r="CQ90" s="1">
        <f t="shared" si="284"/>
        <v>1.8828031400332384E-2</v>
      </c>
      <c r="CR90" s="1">
        <f t="shared" si="285"/>
        <v>9.4904752238000739E-3</v>
      </c>
      <c r="CS90" s="1">
        <f t="shared" si="286"/>
        <v>4.4987017739371053E-3</v>
      </c>
      <c r="CT90" s="1">
        <f t="shared" si="287"/>
        <v>2.0055744901367788E-3</v>
      </c>
      <c r="CU90" s="1">
        <f t="shared" si="288"/>
        <v>8.4111560226550876E-4</v>
      </c>
      <c r="CV90" s="1">
        <f t="shared" si="289"/>
        <v>3.3197838323666969E-4</v>
      </c>
      <c r="CW90" s="1">
        <f t="shared" si="290"/>
        <v>1.2337201234956574E-4</v>
      </c>
      <c r="CX90" s="1">
        <f t="shared" si="291"/>
        <v>4.3193884616281572E-5</v>
      </c>
      <c r="CY90" s="1">
        <f t="shared" si="292"/>
        <v>1.425582662467538E-5</v>
      </c>
      <c r="CZ90" s="1">
        <f t="shared" si="293"/>
        <v>4.4381672806371509E-6</v>
      </c>
      <c r="DA90" s="1">
        <f t="shared" si="294"/>
        <v>1.3041763814567569E-6</v>
      </c>
      <c r="DB90" s="1">
        <f t="shared" si="295"/>
        <v>3.6196673068333001E-7</v>
      </c>
      <c r="DC90" s="1">
        <f t="shared" si="296"/>
        <v>9.494506224214751E-8</v>
      </c>
      <c r="DD90" s="1">
        <f t="shared" si="297"/>
        <v>2.3550993693114621E-8</v>
      </c>
      <c r="DE90" s="1">
        <f t="shared" si="298"/>
        <v>5.527493016871158E-9</v>
      </c>
      <c r="DF90" s="1">
        <f t="shared" si="299"/>
        <v>1.2281840968843074E-9</v>
      </c>
      <c r="DG90" s="1">
        <f t="shared" si="300"/>
        <v>2.5848351370489925E-10</v>
      </c>
      <c r="DH90" s="1">
        <f t="shared" si="301"/>
        <v>5.1550940048720898E-11</v>
      </c>
      <c r="DI90" s="1">
        <f t="shared" si="302"/>
        <v>9.7466750261838289E-12</v>
      </c>
      <c r="DJ90" s="1">
        <f t="shared" si="303"/>
        <v>1.7476529880764551E-12</v>
      </c>
      <c r="DK90" s="1">
        <f t="shared" si="304"/>
        <v>2.9728688996974604E-13</v>
      </c>
      <c r="DL90" s="1">
        <f t="shared" si="305"/>
        <v>4.7988933613358093E-14</v>
      </c>
      <c r="DM90" s="1">
        <f t="shared" si="306"/>
        <v>7.3528171810446813E-15</v>
      </c>
      <c r="DN90" s="1">
        <f t="shared" si="307"/>
        <v>1.0695364033404651E-15</v>
      </c>
      <c r="DO90" s="1">
        <f t="shared" si="308"/>
        <v>1.4771590813009477E-16</v>
      </c>
      <c r="DP90" s="1">
        <f t="shared" si="309"/>
        <v>1.9372614439882794E-17</v>
      </c>
      <c r="DQ90" s="1">
        <f t="shared" si="310"/>
        <v>2.4126597389565639E-18</v>
      </c>
      <c r="DR90" s="1">
        <f t="shared" si="311"/>
        <v>2.8532918249162793E-19</v>
      </c>
      <c r="DS90" s="1">
        <f t="shared" si="312"/>
        <v>3.204138247801692E-20</v>
      </c>
      <c r="DT90" s="1">
        <f t="shared" si="313"/>
        <v>3.4161784999922412E-21</v>
      </c>
      <c r="DU90" s="1">
        <f t="shared" si="314"/>
        <v>3.4574774173599879E-22</v>
      </c>
      <c r="DV90" s="1">
        <f t="shared" si="315"/>
        <v>3.3209927208445837E-23</v>
      </c>
      <c r="DW90" s="1">
        <f t="shared" si="316"/>
        <v>3.0264994002914407E-24</v>
      </c>
      <c r="DX90" s="1">
        <f t="shared" si="317"/>
        <v>2.6159204072565512E-25</v>
      </c>
      <c r="DY90" s="1">
        <f t="shared" si="318"/>
        <v>2.1435733471442058E-26</v>
      </c>
      <c r="DZ90" s="1">
        <f t="shared" si="319"/>
        <v>1.6644491066057437E-27</v>
      </c>
      <c r="EA90" s="1">
        <f t="shared" si="320"/>
        <v>1.2239888380091929E-28</v>
      </c>
      <c r="EB90" s="1">
        <f t="shared" si="321"/>
        <v>8.5188573249831428E-30</v>
      </c>
      <c r="EC90" s="1">
        <f t="shared" si="322"/>
        <v>5.6074782728795177E-31</v>
      </c>
      <c r="ED90" s="1">
        <f t="shared" si="323"/>
        <v>3.4880437283986025E-32</v>
      </c>
      <c r="EE90" s="1">
        <f t="shared" si="324"/>
        <v>2.048457021296227E-33</v>
      </c>
      <c r="EF90" s="1">
        <f t="shared" si="325"/>
        <v>1.1346392348436373E-34</v>
      </c>
      <c r="EG90" s="1">
        <f t="shared" si="326"/>
        <v>5.9207713588084709E-36</v>
      </c>
      <c r="EH90" s="1">
        <f t="shared" si="327"/>
        <v>2.9069297581208219E-37</v>
      </c>
      <c r="EI90" s="1">
        <f t="shared" si="328"/>
        <v>1.34093863312291E-38</v>
      </c>
      <c r="EJ90" s="1">
        <f t="shared" si="329"/>
        <v>5.8024608336819858E-40</v>
      </c>
      <c r="EK90" s="1">
        <f t="shared" si="330"/>
        <v>2.3511189535384895E-41</v>
      </c>
      <c r="EL90" s="1">
        <f t="shared" si="331"/>
        <v>8.9029606240970693E-43</v>
      </c>
      <c r="EM90" s="1">
        <f t="shared" si="332"/>
        <v>3.1435842877716427E-44</v>
      </c>
      <c r="EN90" s="1">
        <f t="shared" si="333"/>
        <v>1.0324252180498991E-45</v>
      </c>
      <c r="EO90" s="1">
        <f t="shared" si="334"/>
        <v>3.1448912518369629E-47</v>
      </c>
      <c r="EP90" s="1">
        <f t="shared" si="335"/>
        <v>8.8566732677978801E-49</v>
      </c>
      <c r="EQ90" s="1">
        <f t="shared" si="336"/>
        <v>2.2975253781234457E-50</v>
      </c>
      <c r="ER90" s="1">
        <f t="shared" si="337"/>
        <v>5.4669312772985599E-52</v>
      </c>
      <c r="ES90" s="1">
        <f t="shared" si="338"/>
        <v>1.1874065986251242E-53</v>
      </c>
      <c r="ET90" s="1">
        <f t="shared" si="339"/>
        <v>2.3407118319011916E-55</v>
      </c>
      <c r="EU90" s="1">
        <f t="shared" si="340"/>
        <v>4.1596558481776089E-57</v>
      </c>
      <c r="EV90" s="1">
        <f t="shared" si="341"/>
        <v>6.6102181774604243E-59</v>
      </c>
      <c r="EW90" s="1">
        <f t="shared" si="342"/>
        <v>9.3013906857189146E-61</v>
      </c>
      <c r="EX90" s="1">
        <f t="shared" si="343"/>
        <v>1.1448425308915461E-62</v>
      </c>
      <c r="EY90" s="1">
        <f t="shared" si="344"/>
        <v>1.2135417662558126E-64</v>
      </c>
      <c r="EZ90" s="1">
        <f t="shared" si="345"/>
        <v>1.0854315645938867E-66</v>
      </c>
      <c r="FA90" s="1">
        <f t="shared" si="346"/>
        <v>7.9658982863312999E-69</v>
      </c>
      <c r="FB90" s="1">
        <f t="shared" si="347"/>
        <v>4.6057577914599622E-71</v>
      </c>
      <c r="FC90" s="1">
        <f t="shared" si="348"/>
        <v>1.9717729018783216E-73</v>
      </c>
      <c r="FD90" s="75">
        <f t="shared" si="199"/>
        <v>1.9717729018783216E-73</v>
      </c>
    </row>
    <row r="91" spans="7:160" x14ac:dyDescent="0.35">
      <c r="G91" t="str">
        <f t="shared" si="195"/>
        <v>Refd, t=0.38</v>
      </c>
      <c r="H91" s="76">
        <f t="shared" si="196"/>
        <v>0.38000000000000023</v>
      </c>
      <c r="I91" s="1">
        <f t="shared" si="197"/>
        <v>0</v>
      </c>
      <c r="J91" s="22">
        <f t="shared" si="198"/>
        <v>7.2240995084536702E-5</v>
      </c>
      <c r="K91" s="1">
        <f t="shared" si="200"/>
        <v>1.9578840982106466E-4</v>
      </c>
      <c r="L91" s="1">
        <f t="shared" si="201"/>
        <v>5.3853826758122137E-4</v>
      </c>
      <c r="M91" s="1">
        <f t="shared" si="202"/>
        <v>1.4049282947180336E-3</v>
      </c>
      <c r="N91" s="1">
        <f t="shared" si="203"/>
        <v>3.4178023503444329E-3</v>
      </c>
      <c r="O91" s="1">
        <f t="shared" si="204"/>
        <v>7.7254204438190494E-3</v>
      </c>
      <c r="P91" s="1">
        <f t="shared" si="205"/>
        <v>1.6220723732240528E-2</v>
      </c>
      <c r="Q91" s="1">
        <f t="shared" si="206"/>
        <v>3.1664243095959721E-2</v>
      </c>
      <c r="R91" s="1">
        <f t="shared" si="207"/>
        <v>5.7554153181425538E-2</v>
      </c>
      <c r="S91" s="1">
        <f t="shared" si="208"/>
        <v>9.7608307187602841E-2</v>
      </c>
      <c r="T91" s="1">
        <f t="shared" si="209"/>
        <v>0.15485145712009765</v>
      </c>
      <c r="U91" s="1">
        <f t="shared" si="210"/>
        <v>0.23051010139868594</v>
      </c>
      <c r="V91" s="1">
        <f t="shared" si="211"/>
        <v>0.32310408298389909</v>
      </c>
      <c r="W91" s="1">
        <f t="shared" si="212"/>
        <v>0.42815872316604608</v>
      </c>
      <c r="X91" s="1">
        <f t="shared" si="213"/>
        <v>0.53877889522117228</v>
      </c>
      <c r="Y91" s="1">
        <f t="shared" si="214"/>
        <v>0.64698790952584706</v>
      </c>
      <c r="Z91" s="1">
        <f t="shared" si="215"/>
        <v>0.74540542363558704</v>
      </c>
      <c r="AA91" s="1">
        <f t="shared" si="216"/>
        <v>0.82869493429322671</v>
      </c>
      <c r="AB91" s="1">
        <f t="shared" si="217"/>
        <v>0.89432825415781914</v>
      </c>
      <c r="AC91" s="1">
        <f t="shared" si="218"/>
        <v>0.94252068222871677</v>
      </c>
      <c r="AD91" s="1">
        <f t="shared" si="219"/>
        <v>0.97551736519512056</v>
      </c>
      <c r="AE91" s="1">
        <f t="shared" si="220"/>
        <v>0.99660062533983207</v>
      </c>
      <c r="AF91" s="1">
        <f t="shared" si="221"/>
        <v>1.0091825400038554</v>
      </c>
      <c r="AG91" s="1">
        <f t="shared" si="222"/>
        <v>1.0162017571794335</v>
      </c>
      <c r="AH91" s="1">
        <f t="shared" si="223"/>
        <v>1.0198659414091247</v>
      </c>
      <c r="AI91" s="1">
        <f t="shared" si="224"/>
        <v>1.0216575485092805</v>
      </c>
      <c r="AJ91" s="1">
        <f t="shared" si="225"/>
        <v>1.0224788927744428</v>
      </c>
      <c r="AK91" s="1">
        <f t="shared" si="226"/>
        <v>1.0228322941581276</v>
      </c>
      <c r="AL91" s="1">
        <f t="shared" si="227"/>
        <v>1.022975154894981</v>
      </c>
      <c r="AM91" s="1">
        <f t="shared" si="228"/>
        <v>1.0230294664837107</v>
      </c>
      <c r="AN91" s="1">
        <f t="shared" si="229"/>
        <v>1.0230489034489523</v>
      </c>
      <c r="AO91" s="1">
        <f t="shared" si="230"/>
        <v>1.0230554577538264</v>
      </c>
      <c r="AP91" s="1">
        <f t="shared" si="231"/>
        <v>1.0230575421239723</v>
      </c>
      <c r="AQ91" s="1">
        <f t="shared" si="232"/>
        <v>1.0230581677874244</v>
      </c>
      <c r="AR91" s="1">
        <f t="shared" si="233"/>
        <v>1.0230583451943962</v>
      </c>
      <c r="AS91" s="1">
        <f t="shared" si="234"/>
        <v>1.0230583927485324</v>
      </c>
      <c r="AT91" s="1">
        <f t="shared" si="235"/>
        <v>1.0230584048070615</v>
      </c>
      <c r="AU91" s="1">
        <f t="shared" si="236"/>
        <v>1.0230584077015117</v>
      </c>
      <c r="AV91" s="1">
        <f t="shared" si="237"/>
        <v>1.0230584083595595</v>
      </c>
      <c r="AW91" s="1">
        <f t="shared" si="238"/>
        <v>1.0230584085013339</v>
      </c>
      <c r="AX91" s="1">
        <f t="shared" si="239"/>
        <v>1.0230584085302938</v>
      </c>
      <c r="AY91" s="1">
        <f t="shared" si="240"/>
        <v>1.0230584085359047</v>
      </c>
      <c r="AZ91" s="1">
        <f t="shared" si="241"/>
        <v>1.0230584085369361</v>
      </c>
      <c r="BA91" s="1">
        <f t="shared" si="242"/>
        <v>1.0230584085371166</v>
      </c>
      <c r="BB91" s="1">
        <f t="shared" si="243"/>
        <v>1.0230584085371466</v>
      </c>
      <c r="BC91" s="1">
        <f t="shared" si="244"/>
        <v>1.023058408537151</v>
      </c>
      <c r="BD91" s="1">
        <f t="shared" si="245"/>
        <v>1.0230584085371515</v>
      </c>
      <c r="BE91" s="1">
        <f t="shared" si="246"/>
        <v>1.0230584085371515</v>
      </c>
      <c r="BF91" s="1">
        <f t="shared" si="247"/>
        <v>1.0230584085371499</v>
      </c>
      <c r="BG91" s="1">
        <f t="shared" si="248"/>
        <v>1.0230584085371415</v>
      </c>
      <c r="BH91" s="1">
        <f t="shared" si="249"/>
        <v>1.0230584085370813</v>
      </c>
      <c r="BI91" s="1">
        <f t="shared" si="250"/>
        <v>1.0230584085366758</v>
      </c>
      <c r="BJ91" s="1">
        <f t="shared" si="251"/>
        <v>1.0230584085340959</v>
      </c>
      <c r="BK91" s="1">
        <f t="shared" si="252"/>
        <v>1.023058408518595</v>
      </c>
      <c r="BL91" s="1">
        <f t="shared" si="253"/>
        <v>1.0230584084308707</v>
      </c>
      <c r="BM91" s="1">
        <f t="shared" si="254"/>
        <v>1.0230584079636058</v>
      </c>
      <c r="BN91" s="1">
        <f t="shared" si="255"/>
        <v>1.0230584056233489</v>
      </c>
      <c r="BO91" s="1">
        <f t="shared" si="256"/>
        <v>1.0230583946142522</v>
      </c>
      <c r="BP91" s="1">
        <f t="shared" si="257"/>
        <v>1.0230583460259679</v>
      </c>
      <c r="BQ91" s="1">
        <f t="shared" si="258"/>
        <v>1.0230581450784257</v>
      </c>
      <c r="BR91" s="1">
        <f t="shared" si="259"/>
        <v>1.0230573672872356</v>
      </c>
      <c r="BS91" s="1">
        <f t="shared" si="260"/>
        <v>1.0230545533576261</v>
      </c>
      <c r="BT91" s="1">
        <f t="shared" si="261"/>
        <v>1.0230450503146016</v>
      </c>
      <c r="BU91" s="1">
        <f t="shared" si="262"/>
        <v>1.0230151319863536</v>
      </c>
      <c r="BV91" s="1">
        <f t="shared" si="263"/>
        <v>1.0229274380298055</v>
      </c>
      <c r="BW91" s="1">
        <f t="shared" si="264"/>
        <v>1.0226884305384951</v>
      </c>
      <c r="BX91" s="1">
        <f t="shared" si="265"/>
        <v>1.0220834394191778</v>
      </c>
      <c r="BY91" s="1">
        <f t="shared" si="266"/>
        <v>1.02066268203774</v>
      </c>
      <c r="BZ91" s="1">
        <f t="shared" si="267"/>
        <v>1.0175700197640194</v>
      </c>
      <c r="CA91" s="1">
        <f t="shared" si="268"/>
        <v>1.0113343360529612</v>
      </c>
      <c r="CB91" s="1">
        <f t="shared" si="269"/>
        <v>0.99969367682800814</v>
      </c>
      <c r="CC91" s="1">
        <f t="shared" si="270"/>
        <v>0.97957809176242328</v>
      </c>
      <c r="CD91" s="1">
        <f t="shared" si="271"/>
        <v>0.94739789693579735</v>
      </c>
      <c r="CE91" s="1">
        <f t="shared" si="272"/>
        <v>0.89972226362305663</v>
      </c>
      <c r="CF91" s="1">
        <f t="shared" si="273"/>
        <v>0.83427390342829</v>
      </c>
      <c r="CG91" s="1">
        <f t="shared" si="274"/>
        <v>0.75096326977619365</v>
      </c>
      <c r="CH91" s="1">
        <f t="shared" si="275"/>
        <v>0.65255447991425497</v>
      </c>
      <c r="CI91" s="1">
        <f t="shared" si="276"/>
        <v>0.54460357261916092</v>
      </c>
      <c r="CJ91" s="1">
        <f t="shared" si="277"/>
        <v>0.43455728485901862</v>
      </c>
      <c r="CK91" s="1">
        <f t="shared" si="278"/>
        <v>0.33024429394896931</v>
      </c>
      <c r="CL91" s="1">
        <f t="shared" si="279"/>
        <v>0.23825557476950501</v>
      </c>
      <c r="CM91" s="1">
        <f t="shared" si="280"/>
        <v>0.16275355400460798</v>
      </c>
      <c r="CN91" s="1">
        <f t="shared" si="281"/>
        <v>0.1050504309589937</v>
      </c>
      <c r="CO91" s="1">
        <f t="shared" si="282"/>
        <v>6.396772551279957E-2</v>
      </c>
      <c r="CP91" s="1">
        <f t="shared" si="283"/>
        <v>3.6705045874256943E-2</v>
      </c>
      <c r="CQ91" s="1">
        <f t="shared" si="284"/>
        <v>1.9831877068055455E-2</v>
      </c>
      <c r="CR91" s="1">
        <f t="shared" si="285"/>
        <v>1.0085267755094643E-2</v>
      </c>
      <c r="CS91" s="1">
        <f t="shared" si="286"/>
        <v>4.8264381760973214E-3</v>
      </c>
      <c r="CT91" s="1">
        <f t="shared" si="287"/>
        <v>2.1737424130090464E-3</v>
      </c>
      <c r="CU91" s="1">
        <f t="shared" si="288"/>
        <v>9.2158267505061534E-4</v>
      </c>
      <c r="CV91" s="1">
        <f t="shared" si="289"/>
        <v>3.6793192288095953E-4</v>
      </c>
      <c r="CW91" s="1">
        <f t="shared" si="290"/>
        <v>1.3839288323885956E-4</v>
      </c>
      <c r="CX91" s="1">
        <f t="shared" si="291"/>
        <v>4.9069389861045174E-5</v>
      </c>
      <c r="CY91" s="1">
        <f t="shared" si="292"/>
        <v>1.6410291878803706E-5</v>
      </c>
      <c r="CZ91" s="1">
        <f t="shared" si="293"/>
        <v>5.1796533466422683E-6</v>
      </c>
      <c r="DA91" s="1">
        <f t="shared" si="294"/>
        <v>1.5439689614579078E-6</v>
      </c>
      <c r="DB91" s="1">
        <f t="shared" si="295"/>
        <v>4.3491431461859621E-7</v>
      </c>
      <c r="DC91" s="1">
        <f t="shared" si="296"/>
        <v>1.1584156777840859E-7</v>
      </c>
      <c r="DD91" s="1">
        <f t="shared" si="297"/>
        <v>2.9193089705090998E-8</v>
      </c>
      <c r="DE91" s="1">
        <f t="shared" si="298"/>
        <v>6.9646322743216396E-9</v>
      </c>
      <c r="DF91" s="1">
        <f t="shared" si="299"/>
        <v>1.573810906517985E-9</v>
      </c>
      <c r="DG91" s="1">
        <f t="shared" si="300"/>
        <v>3.3702446201382906E-10</v>
      </c>
      <c r="DH91" s="1">
        <f t="shared" si="301"/>
        <v>6.8426830910250557E-11</v>
      </c>
      <c r="DI91" s="1">
        <f t="shared" si="302"/>
        <v>1.317745644087272E-11</v>
      </c>
      <c r="DJ91" s="1">
        <f t="shared" si="303"/>
        <v>2.4079233934196975E-12</v>
      </c>
      <c r="DK91" s="1">
        <f t="shared" si="304"/>
        <v>4.1764434545940823E-13</v>
      </c>
      <c r="DL91" s="1">
        <f t="shared" si="305"/>
        <v>6.87782524962239E-14</v>
      </c>
      <c r="DM91" s="1">
        <f t="shared" si="306"/>
        <v>1.075683297753082E-14</v>
      </c>
      <c r="DN91" s="1">
        <f t="shared" si="307"/>
        <v>1.5980662113529146E-15</v>
      </c>
      <c r="DO91" s="1">
        <f t="shared" si="308"/>
        <v>2.2555388324858589E-16</v>
      </c>
      <c r="DP91" s="1">
        <f t="shared" si="309"/>
        <v>3.0248143203432847E-17</v>
      </c>
      <c r="DQ91" s="1">
        <f t="shared" si="310"/>
        <v>3.8544896270378554E-18</v>
      </c>
      <c r="DR91" s="1">
        <f t="shared" si="311"/>
        <v>4.6672437089799622E-19</v>
      </c>
      <c r="DS91" s="1">
        <f t="shared" si="312"/>
        <v>5.3698673497101375E-20</v>
      </c>
      <c r="DT91" s="1">
        <f t="shared" si="313"/>
        <v>5.8699983346079986E-21</v>
      </c>
      <c r="DU91" s="1">
        <f t="shared" si="314"/>
        <v>6.0956887018762898E-22</v>
      </c>
      <c r="DV91" s="1">
        <f t="shared" si="315"/>
        <v>6.0122001263418923E-23</v>
      </c>
      <c r="DW91" s="1">
        <f t="shared" si="316"/>
        <v>5.6306810227327979E-24</v>
      </c>
      <c r="DX91" s="1">
        <f t="shared" si="317"/>
        <v>5.0057686217859641E-25</v>
      </c>
      <c r="DY91" s="1">
        <f t="shared" si="318"/>
        <v>4.2228120568150347E-26</v>
      </c>
      <c r="DZ91" s="1">
        <f t="shared" si="319"/>
        <v>3.3788158802185176E-27</v>
      </c>
      <c r="EA91" s="1">
        <f t="shared" si="320"/>
        <v>2.5629491062237623E-28</v>
      </c>
      <c r="EB91" s="1">
        <f t="shared" si="321"/>
        <v>1.8419478814906742E-29</v>
      </c>
      <c r="EC91" s="1">
        <f t="shared" si="322"/>
        <v>1.2534064731958609E-30</v>
      </c>
      <c r="ED91" s="1">
        <f t="shared" si="323"/>
        <v>8.0697982218473759E-32</v>
      </c>
      <c r="EE91" s="1">
        <f t="shared" si="324"/>
        <v>4.9116687329338226E-33</v>
      </c>
      <c r="EF91" s="1">
        <f t="shared" si="325"/>
        <v>2.8234997921780018E-34</v>
      </c>
      <c r="EG91" s="1">
        <f t="shared" si="326"/>
        <v>1.5313995851932013E-35</v>
      </c>
      <c r="EH91" s="1">
        <f t="shared" si="327"/>
        <v>7.8276168395040063E-37</v>
      </c>
      <c r="EI91" s="1">
        <f t="shared" si="328"/>
        <v>3.7657541286341463E-38</v>
      </c>
      <c r="EJ91" s="1">
        <f t="shared" si="329"/>
        <v>1.702680764269165E-39</v>
      </c>
      <c r="EK91" s="1">
        <f t="shared" si="330"/>
        <v>7.2240302185626552E-41</v>
      </c>
      <c r="EL91" s="1">
        <f t="shared" si="331"/>
        <v>2.8708904701345284E-42</v>
      </c>
      <c r="EM91" s="1">
        <f t="shared" si="332"/>
        <v>1.0665435682149286E-43</v>
      </c>
      <c r="EN91" s="1">
        <f t="shared" si="333"/>
        <v>3.6956836077557436E-45</v>
      </c>
      <c r="EO91" s="1">
        <f t="shared" si="334"/>
        <v>1.1914431815209198E-46</v>
      </c>
      <c r="EP91" s="1">
        <f t="shared" si="335"/>
        <v>3.5635368703942231E-48</v>
      </c>
      <c r="EQ91" s="1">
        <f t="shared" si="336"/>
        <v>9.8564253048886633E-50</v>
      </c>
      <c r="ER91" s="1">
        <f t="shared" si="337"/>
        <v>2.5118356715016008E-51</v>
      </c>
      <c r="ES91" s="1">
        <f t="shared" si="338"/>
        <v>5.8730307929472132E-53</v>
      </c>
      <c r="ET91" s="1">
        <f t="shared" si="339"/>
        <v>1.2537427368471367E-54</v>
      </c>
      <c r="EU91" s="1">
        <f t="shared" si="340"/>
        <v>2.4296672572849035E-56</v>
      </c>
      <c r="EV91" s="1">
        <f t="shared" si="341"/>
        <v>4.2456368018773704E-58</v>
      </c>
      <c r="EW91" s="1">
        <f t="shared" si="342"/>
        <v>6.6356242418539986E-60</v>
      </c>
      <c r="EX91" s="1">
        <f t="shared" si="343"/>
        <v>9.1851395347213403E-62</v>
      </c>
      <c r="EY91" s="1">
        <f t="shared" si="344"/>
        <v>1.1123572875332654E-63</v>
      </c>
      <c r="EZ91" s="1">
        <f t="shared" si="345"/>
        <v>1.1603802232678791E-65</v>
      </c>
      <c r="FA91" s="1">
        <f t="shared" si="346"/>
        <v>1.0215958090841898E-67</v>
      </c>
      <c r="FB91" s="1">
        <f t="shared" si="347"/>
        <v>7.3811540940178389E-70</v>
      </c>
      <c r="FC91" s="1">
        <f t="shared" si="348"/>
        <v>4.2169005581045805E-72</v>
      </c>
      <c r="FD91" s="75">
        <f t="shared" si="199"/>
        <v>4.2169005581045805E-72</v>
      </c>
    </row>
    <row r="92" spans="7:160" x14ac:dyDescent="0.35">
      <c r="G92" t="str">
        <f t="shared" si="195"/>
        <v>Refd, t=0.39</v>
      </c>
      <c r="H92" s="76">
        <f t="shared" si="196"/>
        <v>0.38500000000000023</v>
      </c>
      <c r="I92" s="1">
        <f t="shared" si="197"/>
        <v>0</v>
      </c>
      <c r="J92" s="22">
        <f t="shared" si="198"/>
        <v>7.4124110527026737E-5</v>
      </c>
      <c r="K92" s="1">
        <f t="shared" si="200"/>
        <v>1.9951578068053927E-4</v>
      </c>
      <c r="L92" s="1">
        <f t="shared" si="201"/>
        <v>5.4480954653425865E-4</v>
      </c>
      <c r="M92" s="1">
        <f t="shared" si="202"/>
        <v>1.412288172948307E-3</v>
      </c>
      <c r="N92" s="1">
        <f t="shared" si="203"/>
        <v>3.4172308876078451E-3</v>
      </c>
      <c r="O92" s="1">
        <f t="shared" si="204"/>
        <v>7.6895417306207473E-3</v>
      </c>
      <c r="P92" s="1">
        <f t="shared" si="205"/>
        <v>1.608714402411128E-2</v>
      </c>
      <c r="Q92" s="1">
        <f t="shared" si="206"/>
        <v>3.1316734330587154E-2</v>
      </c>
      <c r="R92" s="1">
        <f t="shared" si="207"/>
        <v>5.681137801829849E-2</v>
      </c>
      <c r="S92" s="1">
        <f t="shared" si="208"/>
        <v>9.6233728068511437E-2</v>
      </c>
      <c r="T92" s="1">
        <f t="shared" si="209"/>
        <v>0.15259479976654708</v>
      </c>
      <c r="U92" s="1">
        <f t="shared" si="210"/>
        <v>0.22717800856763454</v>
      </c>
      <c r="V92" s="1">
        <f t="shared" si="211"/>
        <v>0.31863993395873674</v>
      </c>
      <c r="W92" s="1">
        <f t="shared" si="212"/>
        <v>0.422699327875387</v>
      </c>
      <c r="X92" s="1">
        <f t="shared" si="213"/>
        <v>0.53265853332240976</v>
      </c>
      <c r="Y92" s="1">
        <f t="shared" si="214"/>
        <v>0.64067956234672641</v>
      </c>
      <c r="Z92" s="1">
        <f t="shared" si="215"/>
        <v>0.73941618452952862</v>
      </c>
      <c r="AA92" s="1">
        <f t="shared" si="216"/>
        <v>0.82345296081021524</v>
      </c>
      <c r="AB92" s="1">
        <f t="shared" si="217"/>
        <v>0.89010106723614257</v>
      </c>
      <c r="AC92" s="1">
        <f t="shared" si="218"/>
        <v>0.93938844396280818</v>
      </c>
      <c r="AD92" s="1">
        <f t="shared" si="219"/>
        <v>0.97339995060396534</v>
      </c>
      <c r="AE92" s="1">
        <f t="shared" si="220"/>
        <v>0.99531747523256409</v>
      </c>
      <c r="AF92" s="1">
        <f t="shared" si="221"/>
        <v>1.0085179816292398</v>
      </c>
      <c r="AG92" s="1">
        <f t="shared" si="222"/>
        <v>1.0159551203912409</v>
      </c>
      <c r="AH92" s="1">
        <f t="shared" si="223"/>
        <v>1.0198783308711417</v>
      </c>
      <c r="AI92" s="1">
        <f t="shared" si="224"/>
        <v>1.0218179579753341</v>
      </c>
      <c r="AJ92" s="1">
        <f t="shared" si="225"/>
        <v>1.0227175931605297</v>
      </c>
      <c r="AK92" s="1">
        <f t="shared" si="226"/>
        <v>1.0231094440217112</v>
      </c>
      <c r="AL92" s="1">
        <f t="shared" si="227"/>
        <v>1.0232698846103379</v>
      </c>
      <c r="AM92" s="1">
        <f t="shared" si="228"/>
        <v>1.0233316966189123</v>
      </c>
      <c r="AN92" s="1">
        <f t="shared" si="229"/>
        <v>1.0233541257129155</v>
      </c>
      <c r="AO92" s="1">
        <f t="shared" si="230"/>
        <v>1.0233617981186183</v>
      </c>
      <c r="AP92" s="1">
        <f t="shared" si="231"/>
        <v>1.0233642744910767</v>
      </c>
      <c r="AQ92" s="1">
        <f t="shared" si="232"/>
        <v>1.0233650292869394</v>
      </c>
      <c r="AR92" s="1">
        <f t="shared" si="233"/>
        <v>1.0233652467153291</v>
      </c>
      <c r="AS92" s="1">
        <f t="shared" si="234"/>
        <v>1.0233653059531036</v>
      </c>
      <c r="AT92" s="1">
        <f t="shared" si="235"/>
        <v>1.0233653212279681</v>
      </c>
      <c r="AU92" s="1">
        <f t="shared" si="236"/>
        <v>1.02336532495815</v>
      </c>
      <c r="AV92" s="1">
        <f t="shared" si="237"/>
        <v>1.0233653258213511</v>
      </c>
      <c r="AW92" s="1">
        <f t="shared" si="238"/>
        <v>1.02336532601074</v>
      </c>
      <c r="AX92" s="1">
        <f t="shared" si="239"/>
        <v>1.0233653260501563</v>
      </c>
      <c r="AY92" s="1">
        <f t="shared" si="240"/>
        <v>1.0233653260579407</v>
      </c>
      <c r="AZ92" s="1">
        <f t="shared" si="241"/>
        <v>1.0233653260594004</v>
      </c>
      <c r="BA92" s="1">
        <f t="shared" si="242"/>
        <v>1.0233653260596609</v>
      </c>
      <c r="BB92" s="1">
        <f t="shared" si="243"/>
        <v>1.0233653260597051</v>
      </c>
      <c r="BC92" s="1">
        <f t="shared" si="244"/>
        <v>1.023365326059712</v>
      </c>
      <c r="BD92" s="1">
        <f t="shared" si="245"/>
        <v>1.0233653260597126</v>
      </c>
      <c r="BE92" s="1">
        <f t="shared" si="246"/>
        <v>1.0233653260597124</v>
      </c>
      <c r="BF92" s="1">
        <f t="shared" si="247"/>
        <v>1.0233653260597109</v>
      </c>
      <c r="BG92" s="1">
        <f t="shared" si="248"/>
        <v>1.0233653260597</v>
      </c>
      <c r="BH92" s="1">
        <f t="shared" si="249"/>
        <v>1.0233653260596254</v>
      </c>
      <c r="BI92" s="1">
        <f t="shared" si="250"/>
        <v>1.0233653260591293</v>
      </c>
      <c r="BJ92" s="1">
        <f t="shared" si="251"/>
        <v>1.0233653260560216</v>
      </c>
      <c r="BK92" s="1">
        <f t="shared" si="252"/>
        <v>1.0233653260376356</v>
      </c>
      <c r="BL92" s="1">
        <f t="shared" si="253"/>
        <v>1.0233653259351208</v>
      </c>
      <c r="BM92" s="1">
        <f t="shared" si="254"/>
        <v>1.0233653253968682</v>
      </c>
      <c r="BN92" s="1">
        <f t="shared" si="255"/>
        <v>1.0233653227382233</v>
      </c>
      <c r="BO92" s="1">
        <f t="shared" si="256"/>
        <v>1.023365310397377</v>
      </c>
      <c r="BP92" s="1">
        <f t="shared" si="257"/>
        <v>1.0233652566260059</v>
      </c>
      <c r="BQ92" s="1">
        <f t="shared" si="258"/>
        <v>1.0233650369581129</v>
      </c>
      <c r="BR92" s="1">
        <f t="shared" si="259"/>
        <v>1.0233641966103955</v>
      </c>
      <c r="BS92" s="1">
        <f t="shared" si="260"/>
        <v>1.0233611899779829</v>
      </c>
      <c r="BT92" s="1">
        <f t="shared" si="261"/>
        <v>1.0233511421415142</v>
      </c>
      <c r="BU92" s="1">
        <f t="shared" si="262"/>
        <v>1.0233198182540446</v>
      </c>
      <c r="BV92" s="1">
        <f t="shared" si="263"/>
        <v>1.0232288400368459</v>
      </c>
      <c r="BW92" s="1">
        <f t="shared" si="264"/>
        <v>1.0229829586006134</v>
      </c>
      <c r="BX92" s="1">
        <f t="shared" si="265"/>
        <v>1.0223653075812917</v>
      </c>
      <c r="BY92" s="1">
        <f t="shared" si="266"/>
        <v>1.0209247072737482</v>
      </c>
      <c r="BZ92" s="1">
        <f t="shared" si="267"/>
        <v>1.0178076149529036</v>
      </c>
      <c r="CA92" s="1">
        <f t="shared" si="268"/>
        <v>1.0115548623524744</v>
      </c>
      <c r="CB92" s="1">
        <f t="shared" si="269"/>
        <v>0.99993182028971161</v>
      </c>
      <c r="CC92" s="1">
        <f t="shared" si="270"/>
        <v>0.97991389272075902</v>
      </c>
      <c r="CD92" s="1">
        <f t="shared" si="271"/>
        <v>0.94796856178126787</v>
      </c>
      <c r="CE92" s="1">
        <f t="shared" si="272"/>
        <v>0.90071555697387029</v>
      </c>
      <c r="CF92" s="1">
        <f t="shared" si="273"/>
        <v>0.83589425211139001</v>
      </c>
      <c r="CG92" s="1">
        <f t="shared" si="274"/>
        <v>0.75337318413274801</v>
      </c>
      <c r="CH92" s="1">
        <f t="shared" si="275"/>
        <v>0.6558089745946033</v>
      </c>
      <c r="CI92" s="1">
        <f t="shared" si="276"/>
        <v>0.54860486455934787</v>
      </c>
      <c r="CJ92" s="1">
        <f t="shared" si="277"/>
        <v>0.43905344364351179</v>
      </c>
      <c r="CK92" s="1">
        <f t="shared" si="278"/>
        <v>0.33487838670584857</v>
      </c>
      <c r="CL92" s="1">
        <f t="shared" si="279"/>
        <v>0.24264949533098498</v>
      </c>
      <c r="CM92" s="1">
        <f t="shared" si="280"/>
        <v>0.16659534823691274</v>
      </c>
      <c r="CN92" s="1">
        <f t="shared" si="281"/>
        <v>0.1081539262547231</v>
      </c>
      <c r="CO92" s="1">
        <f t="shared" si="282"/>
        <v>6.6287890001356875E-2</v>
      </c>
      <c r="CP92" s="1">
        <f t="shared" si="283"/>
        <v>3.8312651042224123E-2</v>
      </c>
      <c r="CQ92" s="1">
        <f t="shared" si="284"/>
        <v>2.0865680571793731E-2</v>
      </c>
      <c r="CR92" s="1">
        <f t="shared" si="285"/>
        <v>1.0703119894753886E-2</v>
      </c>
      <c r="CS92" s="1">
        <f t="shared" si="286"/>
        <v>5.1700792630067606E-3</v>
      </c>
      <c r="CT92" s="1">
        <f t="shared" si="287"/>
        <v>2.351851166200227E-3</v>
      </c>
      <c r="CU92" s="1">
        <f t="shared" si="288"/>
        <v>1.0077235657640399E-3</v>
      </c>
      <c r="CV92" s="1">
        <f t="shared" si="289"/>
        <v>4.0685944016897595E-4</v>
      </c>
      <c r="CW92" s="1">
        <f t="shared" si="290"/>
        <v>1.5485164869584296E-4</v>
      </c>
      <c r="CX92" s="1">
        <f t="shared" si="291"/>
        <v>5.5588481424984889E-5</v>
      </c>
      <c r="CY92" s="1">
        <f t="shared" si="292"/>
        <v>1.883223739765009E-5</v>
      </c>
      <c r="CZ92" s="1">
        <f t="shared" si="293"/>
        <v>6.0246327561324469E-6</v>
      </c>
      <c r="DA92" s="1">
        <f t="shared" si="294"/>
        <v>1.821125812771296E-6</v>
      </c>
      <c r="DB92" s="1">
        <f t="shared" si="295"/>
        <v>5.2047426734228577E-7</v>
      </c>
      <c r="DC92" s="1">
        <f t="shared" si="296"/>
        <v>1.4072565740329437E-7</v>
      </c>
      <c r="DD92" s="1">
        <f t="shared" si="297"/>
        <v>3.6017932128004297E-8</v>
      </c>
      <c r="DE92" s="1">
        <f t="shared" si="298"/>
        <v>8.7313559996344026E-9</v>
      </c>
      <c r="DF92" s="1">
        <f t="shared" si="299"/>
        <v>2.0058344428718414E-9</v>
      </c>
      <c r="DG92" s="1">
        <f t="shared" si="300"/>
        <v>4.3689533830258861E-10</v>
      </c>
      <c r="DH92" s="1">
        <f t="shared" si="301"/>
        <v>9.026748306601173E-11</v>
      </c>
      <c r="DI92" s="1">
        <f t="shared" si="302"/>
        <v>1.7698756665971735E-11</v>
      </c>
      <c r="DJ92" s="1">
        <f t="shared" si="303"/>
        <v>3.2944288427138998E-12</v>
      </c>
      <c r="DK92" s="1">
        <f t="shared" si="304"/>
        <v>5.8236316350702945E-13</v>
      </c>
      <c r="DL92" s="1">
        <f t="shared" si="305"/>
        <v>9.7794870560598739E-14</v>
      </c>
      <c r="DM92" s="1">
        <f t="shared" si="306"/>
        <v>1.5604862031284314E-14</v>
      </c>
      <c r="DN92" s="1">
        <f t="shared" si="307"/>
        <v>2.3665717609140857E-15</v>
      </c>
      <c r="DO92" s="1">
        <f t="shared" si="308"/>
        <v>3.4116949722752811E-16</v>
      </c>
      <c r="DP92" s="1">
        <f t="shared" si="309"/>
        <v>4.6759167329748954E-17</v>
      </c>
      <c r="DQ92" s="1">
        <f t="shared" si="310"/>
        <v>6.0931908161722962E-18</v>
      </c>
      <c r="DR92" s="1">
        <f t="shared" si="311"/>
        <v>7.5495203964051053E-19</v>
      </c>
      <c r="DS92" s="1">
        <f t="shared" si="312"/>
        <v>8.8937520138900458E-20</v>
      </c>
      <c r="DT92" s="1">
        <f t="shared" si="313"/>
        <v>9.9612793752217457E-21</v>
      </c>
      <c r="DU92" s="1">
        <f t="shared" si="314"/>
        <v>1.0606238547081825E-21</v>
      </c>
      <c r="DV92" s="1">
        <f t="shared" si="315"/>
        <v>1.0733792924392147E-22</v>
      </c>
      <c r="DW92" s="1">
        <f t="shared" si="316"/>
        <v>1.0322784731621531E-23</v>
      </c>
      <c r="DX92" s="1">
        <f t="shared" si="317"/>
        <v>9.4313668713813387E-25</v>
      </c>
      <c r="DY92" s="1">
        <f t="shared" si="318"/>
        <v>8.1835872824944024E-26</v>
      </c>
      <c r="DZ92" s="1">
        <f t="shared" si="319"/>
        <v>6.741165752194333E-27</v>
      </c>
      <c r="EA92" s="1">
        <f t="shared" si="320"/>
        <v>5.2692845816051826E-28</v>
      </c>
      <c r="EB92" s="1">
        <f t="shared" si="321"/>
        <v>3.9063164103506052E-29</v>
      </c>
      <c r="EC92" s="1">
        <f t="shared" si="322"/>
        <v>2.7448886155404018E-30</v>
      </c>
      <c r="ED92" s="1">
        <f t="shared" si="323"/>
        <v>1.8269743863634159E-31</v>
      </c>
      <c r="EE92" s="1">
        <f t="shared" si="324"/>
        <v>1.1509683276978185E-32</v>
      </c>
      <c r="EF92" s="1">
        <f t="shared" si="325"/>
        <v>6.8572678802368193E-34</v>
      </c>
      <c r="EG92" s="1">
        <f t="shared" si="326"/>
        <v>3.859995133338897E-35</v>
      </c>
      <c r="EH92" s="1">
        <f t="shared" si="327"/>
        <v>2.0507596026145631E-36</v>
      </c>
      <c r="EI92" s="1">
        <f t="shared" si="328"/>
        <v>1.0271366627494031E-37</v>
      </c>
      <c r="EJ92" s="1">
        <f t="shared" si="329"/>
        <v>4.8435462675618692E-39</v>
      </c>
      <c r="EK92" s="1">
        <f t="shared" si="330"/>
        <v>2.1473028508778858E-40</v>
      </c>
      <c r="EL92" s="1">
        <f t="shared" si="331"/>
        <v>8.9355143578867014E-42</v>
      </c>
      <c r="EM92" s="1">
        <f t="shared" si="332"/>
        <v>3.4838841214009512E-43</v>
      </c>
      <c r="EN92" s="1">
        <f t="shared" si="333"/>
        <v>1.2701525149658383E-44</v>
      </c>
      <c r="EO92" s="1">
        <f t="shared" si="334"/>
        <v>4.3203757568723366E-46</v>
      </c>
      <c r="EP92" s="1">
        <f t="shared" si="335"/>
        <v>1.3676190116141745E-47</v>
      </c>
      <c r="EQ92" s="1">
        <f t="shared" si="336"/>
        <v>4.0174471703776041E-49</v>
      </c>
      <c r="ER92" s="1">
        <f t="shared" si="337"/>
        <v>1.0916267578994449E-50</v>
      </c>
      <c r="ES92" s="1">
        <f t="shared" si="338"/>
        <v>2.733614340556298E-52</v>
      </c>
      <c r="ET92" s="1">
        <f t="shared" si="339"/>
        <v>6.282058074338699E-54</v>
      </c>
      <c r="EU92" s="1">
        <f t="shared" si="340"/>
        <v>1.3183816302134458E-55</v>
      </c>
      <c r="EV92" s="1">
        <f t="shared" si="341"/>
        <v>2.5122861484735169E-57</v>
      </c>
      <c r="EW92" s="1">
        <f t="shared" si="342"/>
        <v>4.3176610147324602E-59</v>
      </c>
      <c r="EX92" s="1">
        <f t="shared" si="343"/>
        <v>6.6383794441623514E-61</v>
      </c>
      <c r="EY92" s="1">
        <f t="shared" si="344"/>
        <v>9.0412669278931822E-63</v>
      </c>
      <c r="EZ92" s="1">
        <f t="shared" si="345"/>
        <v>1.0775497207527021E-64</v>
      </c>
      <c r="FA92" s="1">
        <f t="shared" si="346"/>
        <v>1.1064370701968665E-66</v>
      </c>
      <c r="FB92" s="1">
        <f t="shared" si="347"/>
        <v>9.590043957723472E-69</v>
      </c>
      <c r="FC92" s="1">
        <f t="shared" si="348"/>
        <v>6.8544369928420487E-71</v>
      </c>
      <c r="FD92" s="75">
        <f t="shared" si="199"/>
        <v>6.8544369928420487E-71</v>
      </c>
    </row>
    <row r="93" spans="7:160" x14ac:dyDescent="0.35">
      <c r="G93" t="str">
        <f t="shared" si="195"/>
        <v>Refd, t=0.39</v>
      </c>
      <c r="H93" s="76">
        <f t="shared" si="196"/>
        <v>0.39000000000000024</v>
      </c>
      <c r="I93" s="1">
        <f t="shared" si="197"/>
        <v>0</v>
      </c>
      <c r="J93" s="22">
        <f t="shared" si="198"/>
        <v>7.5987293386761896E-5</v>
      </c>
      <c r="K93" s="1">
        <f t="shared" si="200"/>
        <v>2.0316963687082214E-4</v>
      </c>
      <c r="L93" s="1">
        <f t="shared" si="201"/>
        <v>5.5085855998665469E-4</v>
      </c>
      <c r="M93" s="1">
        <f t="shared" si="202"/>
        <v>1.4191296772383052E-3</v>
      </c>
      <c r="N93" s="1">
        <f t="shared" si="203"/>
        <v>3.4157350991732786E-3</v>
      </c>
      <c r="O93" s="1">
        <f t="shared" si="204"/>
        <v>7.6525365902794405E-3</v>
      </c>
      <c r="P93" s="1">
        <f t="shared" si="205"/>
        <v>1.5953262342244288E-2</v>
      </c>
      <c r="Q93" s="1">
        <f t="shared" si="206"/>
        <v>3.0972191243806606E-2</v>
      </c>
      <c r="R93" s="1">
        <f t="shared" si="207"/>
        <v>5.6078941873559419E-2</v>
      </c>
      <c r="S93" s="1">
        <f t="shared" si="208"/>
        <v>9.4881955046425187E-2</v>
      </c>
      <c r="T93" s="1">
        <f t="shared" si="209"/>
        <v>0.15037762466181637</v>
      </c>
      <c r="U93" s="1">
        <f t="shared" si="210"/>
        <v>0.22390279903186611</v>
      </c>
      <c r="V93" s="1">
        <f t="shared" si="211"/>
        <v>0.31424523112557706</v>
      </c>
      <c r="W93" s="1">
        <f t="shared" si="212"/>
        <v>0.41731139476484541</v>
      </c>
      <c r="X93" s="1">
        <f t="shared" si="213"/>
        <v>0.52659783138119332</v>
      </c>
      <c r="Y93" s="1">
        <f t="shared" si="214"/>
        <v>0.63440629934043913</v>
      </c>
      <c r="Z93" s="1">
        <f t="shared" si="215"/>
        <v>0.73343008143156807</v>
      </c>
      <c r="AA93" s="1">
        <f t="shared" si="216"/>
        <v>0.81818260029574486</v>
      </c>
      <c r="AB93" s="1">
        <f t="shared" si="217"/>
        <v>0.88582159359681567</v>
      </c>
      <c r="AC93" s="1">
        <f t="shared" si="218"/>
        <v>0.93619172793171612</v>
      </c>
      <c r="AD93" s="1">
        <f t="shared" si="219"/>
        <v>0.9712176558125527</v>
      </c>
      <c r="AE93" s="1">
        <f t="shared" si="220"/>
        <v>0.99397776995951093</v>
      </c>
      <c r="AF93" s="1">
        <f t="shared" si="221"/>
        <v>1.0078095580580322</v>
      </c>
      <c r="AG93" s="1">
        <f t="shared" si="222"/>
        <v>1.0156777638739898</v>
      </c>
      <c r="AH93" s="1">
        <f t="shared" si="223"/>
        <v>1.0198711197321917</v>
      </c>
      <c r="AI93" s="1">
        <f t="shared" si="224"/>
        <v>1.0219669083193881</v>
      </c>
      <c r="AJ93" s="1">
        <f t="shared" si="225"/>
        <v>1.0229501366843754</v>
      </c>
      <c r="AK93" s="1">
        <f t="shared" si="226"/>
        <v>1.0233835561360791</v>
      </c>
      <c r="AL93" s="1">
        <f t="shared" si="227"/>
        <v>1.0235632504441101</v>
      </c>
      <c r="AM93" s="1">
        <f t="shared" si="228"/>
        <v>1.0236333880748152</v>
      </c>
      <c r="AN93" s="1">
        <f t="shared" si="229"/>
        <v>1.0236591849781838</v>
      </c>
      <c r="AO93" s="1">
        <f t="shared" si="230"/>
        <v>1.0236681340753238</v>
      </c>
      <c r="AP93" s="1">
        <f t="shared" si="231"/>
        <v>1.0236710647350742</v>
      </c>
      <c r="AQ93" s="1">
        <f t="shared" si="232"/>
        <v>1.0236719714847244</v>
      </c>
      <c r="AR93" s="1">
        <f t="shared" si="233"/>
        <v>1.0236722367539925</v>
      </c>
      <c r="AS93" s="1">
        <f t="shared" si="234"/>
        <v>1.0236723101859599</v>
      </c>
      <c r="AT93" s="1">
        <f t="shared" si="235"/>
        <v>1.0236723294337973</v>
      </c>
      <c r="AU93" s="1">
        <f t="shared" si="236"/>
        <v>1.0236723342141001</v>
      </c>
      <c r="AV93" s="1">
        <f t="shared" si="237"/>
        <v>1.0236723353396431</v>
      </c>
      <c r="AW93" s="1">
        <f t="shared" si="238"/>
        <v>1.023672335591026</v>
      </c>
      <c r="AX93" s="1">
        <f t="shared" si="239"/>
        <v>1.0236723356443092</v>
      </c>
      <c r="AY93" s="1">
        <f t="shared" si="240"/>
        <v>1.0236723356550319</v>
      </c>
      <c r="AZ93" s="1">
        <f t="shared" si="241"/>
        <v>1.0236723356570816</v>
      </c>
      <c r="BA93" s="1">
        <f t="shared" si="242"/>
        <v>1.0236723356574542</v>
      </c>
      <c r="BB93" s="1">
        <f t="shared" si="243"/>
        <v>1.0236723356575188</v>
      </c>
      <c r="BC93" s="1">
        <f t="shared" si="244"/>
        <v>1.0236723356575292</v>
      </c>
      <c r="BD93" s="1">
        <f t="shared" si="245"/>
        <v>1.0236723356575306</v>
      </c>
      <c r="BE93" s="1">
        <f t="shared" si="246"/>
        <v>1.0236723356575304</v>
      </c>
      <c r="BF93" s="1">
        <f t="shared" si="247"/>
        <v>1.0236723356575284</v>
      </c>
      <c r="BG93" s="1">
        <f t="shared" si="248"/>
        <v>1.0236723356575148</v>
      </c>
      <c r="BH93" s="1">
        <f t="shared" si="249"/>
        <v>1.0236723356574224</v>
      </c>
      <c r="BI93" s="1">
        <f t="shared" si="250"/>
        <v>1.0236723356568183</v>
      </c>
      <c r="BJ93" s="1">
        <f t="shared" si="251"/>
        <v>1.0236723356530906</v>
      </c>
      <c r="BK93" s="1">
        <f t="shared" si="252"/>
        <v>1.0236723356313671</v>
      </c>
      <c r="BL93" s="1">
        <f t="shared" si="253"/>
        <v>1.0236723355119945</v>
      </c>
      <c r="BM93" s="1">
        <f t="shared" si="254"/>
        <v>1.0236723348939896</v>
      </c>
      <c r="BN93" s="1">
        <f t="shared" si="255"/>
        <v>1.0236723318826064</v>
      </c>
      <c r="BO93" s="1">
        <f t="shared" si="256"/>
        <v>1.0236723180860956</v>
      </c>
      <c r="BP93" s="1">
        <f t="shared" si="257"/>
        <v>1.0236722587225779</v>
      </c>
      <c r="BQ93" s="1">
        <f t="shared" si="258"/>
        <v>1.0236720191080924</v>
      </c>
      <c r="BR93" s="1">
        <f t="shared" si="259"/>
        <v>1.0236711129021909</v>
      </c>
      <c r="BS93" s="1">
        <f t="shared" si="260"/>
        <v>1.0236679057171525</v>
      </c>
      <c r="BT93" s="1">
        <f t="shared" si="261"/>
        <v>1.0236572970961788</v>
      </c>
      <c r="BU93" s="1">
        <f t="shared" si="262"/>
        <v>1.023624541514661</v>
      </c>
      <c r="BV93" s="1">
        <f t="shared" si="263"/>
        <v>1.0235302514860487</v>
      </c>
      <c r="BW93" s="1">
        <f t="shared" si="264"/>
        <v>1.0232775058061185</v>
      </c>
      <c r="BX93" s="1">
        <f t="shared" si="265"/>
        <v>1.0226473359921322</v>
      </c>
      <c r="BY93" s="1">
        <f t="shared" si="266"/>
        <v>1.0211873237289544</v>
      </c>
      <c r="BZ93" s="1">
        <f t="shared" si="267"/>
        <v>1.0180466894315738</v>
      </c>
      <c r="CA93" s="1">
        <f t="shared" si="268"/>
        <v>1.0117782215630158</v>
      </c>
      <c r="CB93" s="1">
        <f t="shared" si="269"/>
        <v>1.0001742052139864</v>
      </c>
      <c r="CC93" s="1">
        <f t="shared" si="270"/>
        <v>0.9802543718714295</v>
      </c>
      <c r="CD93" s="1">
        <f t="shared" si="271"/>
        <v>0.94854185853598882</v>
      </c>
      <c r="CE93" s="1">
        <f t="shared" si="272"/>
        <v>0.90170560004003764</v>
      </c>
      <c r="CF93" s="1">
        <f t="shared" si="273"/>
        <v>0.83750143202423089</v>
      </c>
      <c r="CG93" s="1">
        <f t="shared" si="274"/>
        <v>0.75575770908523665</v>
      </c>
      <c r="CH93" s="1">
        <f t="shared" si="275"/>
        <v>0.65902713537477275</v>
      </c>
      <c r="CI93" s="1">
        <f t="shared" si="276"/>
        <v>0.55256436798117958</v>
      </c>
      <c r="CJ93" s="1">
        <f t="shared" si="277"/>
        <v>0.443510837081037</v>
      </c>
      <c r="CK93" s="1">
        <f t="shared" si="278"/>
        <v>0.33948544079505039</v>
      </c>
      <c r="CL93" s="1">
        <f t="shared" si="279"/>
        <v>0.24703395629242431</v>
      </c>
      <c r="CM93" s="1">
        <f t="shared" si="280"/>
        <v>0.17044632454504835</v>
      </c>
      <c r="CN93" s="1">
        <f t="shared" si="281"/>
        <v>0.11128156539623672</v>
      </c>
      <c r="CO93" s="1">
        <f t="shared" si="282"/>
        <v>6.864055824603145E-2</v>
      </c>
      <c r="CP93" s="1">
        <f t="shared" si="283"/>
        <v>3.9954135715136813E-2</v>
      </c>
      <c r="CQ93" s="1">
        <f t="shared" si="284"/>
        <v>2.1929433087628819E-2</v>
      </c>
      <c r="CR93" s="1">
        <f t="shared" si="285"/>
        <v>1.1344257260631225E-2</v>
      </c>
      <c r="CS93" s="1">
        <f t="shared" si="286"/>
        <v>5.529946560315374E-3</v>
      </c>
      <c r="CT93" s="1">
        <f t="shared" si="287"/>
        <v>2.5402107178333268E-3</v>
      </c>
      <c r="CU93" s="1">
        <f t="shared" si="288"/>
        <v>1.0997809434406399E-3</v>
      </c>
      <c r="CV93" s="1">
        <f t="shared" si="289"/>
        <v>4.4892459019368533E-4</v>
      </c>
      <c r="CW93" s="1">
        <f t="shared" si="290"/>
        <v>1.7284606482700733E-4</v>
      </c>
      <c r="CX93" s="1">
        <f t="shared" si="291"/>
        <v>6.2803712855320862E-5</v>
      </c>
      <c r="CY93" s="1">
        <f t="shared" si="292"/>
        <v>2.1547356850173613E-5</v>
      </c>
      <c r="CZ93" s="1">
        <f t="shared" si="293"/>
        <v>6.984614109969875E-6</v>
      </c>
      <c r="DA93" s="1">
        <f t="shared" si="294"/>
        <v>2.140395980816329E-6</v>
      </c>
      <c r="DB93" s="1">
        <f t="shared" si="295"/>
        <v>6.2045992459393995E-7</v>
      </c>
      <c r="DC93" s="1">
        <f t="shared" si="296"/>
        <v>1.7024029009388083E-7</v>
      </c>
      <c r="DD93" s="1">
        <f t="shared" si="297"/>
        <v>4.4237849264453053E-8</v>
      </c>
      <c r="DE93" s="1">
        <f t="shared" si="298"/>
        <v>1.0893134223859123E-8</v>
      </c>
      <c r="DF93" s="1">
        <f t="shared" si="299"/>
        <v>2.5431443584344597E-9</v>
      </c>
      <c r="DG93" s="1">
        <f t="shared" si="300"/>
        <v>5.632054820255245E-10</v>
      </c>
      <c r="DH93" s="1">
        <f t="shared" si="301"/>
        <v>1.1837059805895272E-10</v>
      </c>
      <c r="DI93" s="1">
        <f t="shared" si="302"/>
        <v>2.3620515468889594E-11</v>
      </c>
      <c r="DJ93" s="1">
        <f t="shared" si="303"/>
        <v>4.4768673994744016E-12</v>
      </c>
      <c r="DK93" s="1">
        <f t="shared" si="304"/>
        <v>8.0621701221615918E-13</v>
      </c>
      <c r="DL93" s="1">
        <f t="shared" si="305"/>
        <v>1.3799343532466483E-13</v>
      </c>
      <c r="DM93" s="1">
        <f t="shared" si="306"/>
        <v>2.2454919975324279E-14</v>
      </c>
      <c r="DN93" s="1">
        <f t="shared" si="307"/>
        <v>3.4746479196074839E-15</v>
      </c>
      <c r="DO93" s="1">
        <f t="shared" si="308"/>
        <v>5.1137248313274022E-16</v>
      </c>
      <c r="DP93" s="1">
        <f t="shared" si="309"/>
        <v>7.1590173590760342E-17</v>
      </c>
      <c r="DQ93" s="1">
        <f t="shared" si="310"/>
        <v>9.534593330687204E-18</v>
      </c>
      <c r="DR93" s="1">
        <f t="shared" si="311"/>
        <v>1.2081127071445324E-18</v>
      </c>
      <c r="DS93" s="1">
        <f t="shared" si="312"/>
        <v>1.4563754667932411E-19</v>
      </c>
      <c r="DT93" s="1">
        <f t="shared" si="313"/>
        <v>1.6702591442225526E-20</v>
      </c>
      <c r="DU93" s="1">
        <f t="shared" si="314"/>
        <v>1.8222263700159363E-21</v>
      </c>
      <c r="DV93" s="1">
        <f t="shared" si="315"/>
        <v>1.8909103430887933E-22</v>
      </c>
      <c r="DW93" s="1">
        <f t="shared" si="316"/>
        <v>1.865992950459162E-23</v>
      </c>
      <c r="DX93" s="1">
        <f t="shared" si="317"/>
        <v>1.7507218823989424E-24</v>
      </c>
      <c r="DY93" s="1">
        <f t="shared" si="318"/>
        <v>1.5612285354480498E-25</v>
      </c>
      <c r="DZ93" s="1">
        <f t="shared" si="319"/>
        <v>1.3228400881024556E-26</v>
      </c>
      <c r="EA93" s="1">
        <f t="shared" si="320"/>
        <v>1.0645430325708782E-27</v>
      </c>
      <c r="EB93" s="1">
        <f t="shared" si="321"/>
        <v>8.1326144560613865E-29</v>
      </c>
      <c r="EC93" s="1">
        <f t="shared" si="322"/>
        <v>5.8948838883127004E-30</v>
      </c>
      <c r="ED93" s="1">
        <f t="shared" si="323"/>
        <v>4.0516736325600735E-31</v>
      </c>
      <c r="EE93" s="1">
        <f t="shared" si="324"/>
        <v>2.6388248256414215E-32</v>
      </c>
      <c r="EF93" s="1">
        <f t="shared" si="325"/>
        <v>1.6273108341303795E-33</v>
      </c>
      <c r="EG93" s="1">
        <f t="shared" si="326"/>
        <v>9.4938513048001544E-35</v>
      </c>
      <c r="EH93" s="1">
        <f t="shared" si="327"/>
        <v>5.2349444539645094E-36</v>
      </c>
      <c r="EI93" s="1">
        <f t="shared" si="328"/>
        <v>2.7253287116349678E-37</v>
      </c>
      <c r="EJ93" s="1">
        <f t="shared" si="329"/>
        <v>1.3379848158930565E-38</v>
      </c>
      <c r="EK93" s="1">
        <f t="shared" si="330"/>
        <v>6.186437531929009E-40</v>
      </c>
      <c r="EL93" s="1">
        <f t="shared" si="331"/>
        <v>2.6900213872126234E-41</v>
      </c>
      <c r="EM93" s="1">
        <f t="shared" si="332"/>
        <v>1.0982319693001894E-42</v>
      </c>
      <c r="EN93" s="1">
        <f t="shared" si="333"/>
        <v>4.2021655245572059E-44</v>
      </c>
      <c r="EO93" s="1">
        <f t="shared" si="334"/>
        <v>1.5039010551796453E-45</v>
      </c>
      <c r="EP93" s="1">
        <f t="shared" si="335"/>
        <v>5.0228960997439626E-47</v>
      </c>
      <c r="EQ93" s="1">
        <f t="shared" si="336"/>
        <v>1.561632810025988E-48</v>
      </c>
      <c r="ER93" s="1">
        <f t="shared" si="337"/>
        <v>4.5066473095567017E-50</v>
      </c>
      <c r="ES93" s="1">
        <f t="shared" si="338"/>
        <v>1.2032958896124703E-51</v>
      </c>
      <c r="ET93" s="1">
        <f t="shared" si="339"/>
        <v>2.9616419007405675E-53</v>
      </c>
      <c r="EU93" s="1">
        <f t="shared" si="340"/>
        <v>6.6910381856976213E-55</v>
      </c>
      <c r="EV93" s="1">
        <f t="shared" si="341"/>
        <v>1.3807827236428314E-56</v>
      </c>
      <c r="EW93" s="1">
        <f t="shared" si="342"/>
        <v>2.587852982594248E-58</v>
      </c>
      <c r="EX93" s="1">
        <f t="shared" si="343"/>
        <v>4.3751844969268708E-60</v>
      </c>
      <c r="EY93" s="1">
        <f t="shared" si="344"/>
        <v>6.6187466586694409E-62</v>
      </c>
      <c r="EZ93" s="1">
        <f t="shared" si="345"/>
        <v>8.8714567492733513E-64</v>
      </c>
      <c r="FA93" s="1">
        <f t="shared" si="346"/>
        <v>1.0407315299719657E-65</v>
      </c>
      <c r="FB93" s="1">
        <f t="shared" si="347"/>
        <v>1.0520720937953056E-67</v>
      </c>
      <c r="FC93" s="1">
        <f t="shared" si="348"/>
        <v>9.0312437210963513E-70</v>
      </c>
      <c r="FD93" s="75">
        <f t="shared" si="199"/>
        <v>9.0312437210963513E-70</v>
      </c>
    </row>
    <row r="94" spans="7:160" x14ac:dyDescent="0.35">
      <c r="G94" t="str">
        <f t="shared" si="195"/>
        <v>Refd, t=0.4</v>
      </c>
      <c r="H94" s="76">
        <f t="shared" si="196"/>
        <v>0.39500000000000024</v>
      </c>
      <c r="I94" s="1">
        <f t="shared" si="197"/>
        <v>0</v>
      </c>
      <c r="J94" s="22">
        <f t="shared" si="198"/>
        <v>7.7829046497297823E-5</v>
      </c>
      <c r="K94" s="1">
        <f t="shared" si="200"/>
        <v>2.067483601628858E-4</v>
      </c>
      <c r="L94" s="1">
        <f t="shared" si="201"/>
        <v>5.5668662055418977E-4</v>
      </c>
      <c r="M94" s="1">
        <f t="shared" si="202"/>
        <v>1.4254645495964679E-3</v>
      </c>
      <c r="N94" s="1">
        <f t="shared" si="203"/>
        <v>3.4133488622169823E-3</v>
      </c>
      <c r="O94" s="1">
        <f t="shared" si="204"/>
        <v>7.6144687291281868E-3</v>
      </c>
      <c r="P94" s="1">
        <f t="shared" si="205"/>
        <v>1.5819155461832352E-2</v>
      </c>
      <c r="Q94" s="1">
        <f t="shared" si="206"/>
        <v>3.0630636229597882E-2</v>
      </c>
      <c r="R94" s="1">
        <f t="shared" si="207"/>
        <v>5.535668581403104E-2</v>
      </c>
      <c r="S94" s="1">
        <f t="shared" si="208"/>
        <v>9.3552499236899886E-2</v>
      </c>
      <c r="T94" s="1">
        <f t="shared" si="209"/>
        <v>0.14819903305215801</v>
      </c>
      <c r="U94" s="1">
        <f t="shared" si="210"/>
        <v>0.22068325521103502</v>
      </c>
      <c r="V94" s="1">
        <f t="shared" si="211"/>
        <v>0.30991874074343523</v>
      </c>
      <c r="W94" s="1">
        <f t="shared" si="212"/>
        <v>0.4119941125497637</v>
      </c>
      <c r="X94" s="1">
        <f t="shared" si="213"/>
        <v>0.52059679667057435</v>
      </c>
      <c r="Y94" s="1">
        <f t="shared" si="214"/>
        <v>0.62816910498920764</v>
      </c>
      <c r="Z94" s="1">
        <f t="shared" si="215"/>
        <v>0.72744889636930465</v>
      </c>
      <c r="AA94" s="1">
        <f t="shared" si="216"/>
        <v>0.81288597187084433</v>
      </c>
      <c r="AB94" s="1">
        <f t="shared" si="217"/>
        <v>0.88149173769328948</v>
      </c>
      <c r="AC94" s="1">
        <f t="shared" si="218"/>
        <v>0.93293179973379536</v>
      </c>
      <c r="AD94" s="1">
        <f t="shared" si="219"/>
        <v>0.96897094689295782</v>
      </c>
      <c r="AE94" s="1">
        <f t="shared" si="220"/>
        <v>0.99258127939954754</v>
      </c>
      <c r="AF94" s="1">
        <f t="shared" si="221"/>
        <v>1.0070566047362002</v>
      </c>
      <c r="AG94" s="1">
        <f t="shared" si="222"/>
        <v>1.0153688737474613</v>
      </c>
      <c r="AH94" s="1">
        <f t="shared" si="223"/>
        <v>1.0198435566413606</v>
      </c>
      <c r="AI94" s="1">
        <f t="shared" si="224"/>
        <v>1.0221038168633674</v>
      </c>
      <c r="AJ94" s="1">
        <f t="shared" si="225"/>
        <v>1.0231761275172202</v>
      </c>
      <c r="AK94" s="1">
        <f t="shared" si="226"/>
        <v>1.0236543898435071</v>
      </c>
      <c r="AL94" s="1">
        <f t="shared" si="227"/>
        <v>1.0238551197416825</v>
      </c>
      <c r="AM94" s="1">
        <f t="shared" si="228"/>
        <v>1.0239344739817871</v>
      </c>
      <c r="AN94" s="1">
        <f t="shared" si="229"/>
        <v>1.0239640502285308</v>
      </c>
      <c r="AO94" s="1">
        <f t="shared" si="230"/>
        <v>1.023974452328317</v>
      </c>
      <c r="AP94" s="1">
        <f t="shared" si="231"/>
        <v>1.023977907574982</v>
      </c>
      <c r="AQ94" s="1">
        <f t="shared" si="232"/>
        <v>1.0239789924384555</v>
      </c>
      <c r="AR94" s="1">
        <f t="shared" si="233"/>
        <v>1.0239793146553886</v>
      </c>
      <c r="AS94" s="1">
        <f t="shared" si="234"/>
        <v>1.0239794052533475</v>
      </c>
      <c r="AT94" s="1">
        <f t="shared" si="235"/>
        <v>1.0239794293848492</v>
      </c>
      <c r="AU94" s="1">
        <f t="shared" si="236"/>
        <v>1.0239794354777543</v>
      </c>
      <c r="AV94" s="1">
        <f t="shared" si="237"/>
        <v>1.0239794369368906</v>
      </c>
      <c r="AW94" s="1">
        <f t="shared" si="238"/>
        <v>1.0239794372685056</v>
      </c>
      <c r="AX94" s="1">
        <f t="shared" si="239"/>
        <v>1.023979437340063</v>
      </c>
      <c r="AY94" s="1">
        <f t="shared" si="240"/>
        <v>1.0239794373547302</v>
      </c>
      <c r="AZ94" s="1">
        <f t="shared" si="241"/>
        <v>1.023979437357587</v>
      </c>
      <c r="BA94" s="1">
        <f t="shared" si="242"/>
        <v>1.0239794373581164</v>
      </c>
      <c r="BB94" s="1">
        <f t="shared" si="243"/>
        <v>1.0239794373582098</v>
      </c>
      <c r="BC94" s="1">
        <f t="shared" si="244"/>
        <v>1.0239794373582256</v>
      </c>
      <c r="BD94" s="1">
        <f t="shared" si="245"/>
        <v>1.0239794373582276</v>
      </c>
      <c r="BE94" s="1">
        <f t="shared" si="246"/>
        <v>1.0239794373582274</v>
      </c>
      <c r="BF94" s="1">
        <f t="shared" si="247"/>
        <v>1.0239794373582249</v>
      </c>
      <c r="BG94" s="1">
        <f t="shared" si="248"/>
        <v>1.0239794373582081</v>
      </c>
      <c r="BH94" s="1">
        <f t="shared" si="249"/>
        <v>1.0239794373580944</v>
      </c>
      <c r="BI94" s="1">
        <f t="shared" si="250"/>
        <v>1.0239794373573619</v>
      </c>
      <c r="BJ94" s="1">
        <f t="shared" si="251"/>
        <v>1.0239794373529085</v>
      </c>
      <c r="BK94" s="1">
        <f t="shared" si="252"/>
        <v>1.0239794373273379</v>
      </c>
      <c r="BL94" s="1">
        <f t="shared" si="253"/>
        <v>1.0239794371888136</v>
      </c>
      <c r="BM94" s="1">
        <f t="shared" si="254"/>
        <v>1.0239794364814752</v>
      </c>
      <c r="BN94" s="1">
        <f t="shared" si="255"/>
        <v>1.023979433080342</v>
      </c>
      <c r="BO94" s="1">
        <f t="shared" si="256"/>
        <v>1.0239794176965391</v>
      </c>
      <c r="BP94" s="1">
        <f t="shared" si="257"/>
        <v>1.0239793523124068</v>
      </c>
      <c r="BQ94" s="1">
        <f t="shared" si="258"/>
        <v>1.0239790914846818</v>
      </c>
      <c r="BR94" s="1">
        <f t="shared" si="259"/>
        <v>1.0239781160578627</v>
      </c>
      <c r="BS94" s="1">
        <f t="shared" si="260"/>
        <v>1.023974700442255</v>
      </c>
      <c r="BT94" s="1">
        <f t="shared" si="261"/>
        <v>1.0239635152541184</v>
      </c>
      <c r="BU94" s="1">
        <f t="shared" si="262"/>
        <v>1.0239293027651319</v>
      </c>
      <c r="BV94" s="1">
        <f t="shared" si="263"/>
        <v>1.0238316757259915</v>
      </c>
      <c r="BW94" s="1">
        <f t="shared" si="264"/>
        <v>1.0235720796404157</v>
      </c>
      <c r="BX94" s="1">
        <f t="shared" si="265"/>
        <v>1.0229295364549063</v>
      </c>
      <c r="BY94" s="1">
        <f t="shared" si="266"/>
        <v>1.0214505419670754</v>
      </c>
      <c r="BZ94" s="1">
        <f t="shared" si="267"/>
        <v>1.0182872367054143</v>
      </c>
      <c r="CA94" s="1">
        <f t="shared" si="268"/>
        <v>1.0120043648634702</v>
      </c>
      <c r="CB94" s="1">
        <f t="shared" si="269"/>
        <v>1.0004207192100529</v>
      </c>
      <c r="CC94" s="1">
        <f t="shared" si="270"/>
        <v>0.98059936281477911</v>
      </c>
      <c r="CD94" s="1">
        <f t="shared" si="271"/>
        <v>0.94911763246109715</v>
      </c>
      <c r="CE94" s="1">
        <f t="shared" si="272"/>
        <v>0.9026923684583078</v>
      </c>
      <c r="CF94" s="1">
        <f t="shared" si="273"/>
        <v>0.83909567164058796</v>
      </c>
      <c r="CG94" s="1">
        <f t="shared" si="274"/>
        <v>0.75811737181236527</v>
      </c>
      <c r="CH94" s="1">
        <f t="shared" si="275"/>
        <v>0.66220969475016134</v>
      </c>
      <c r="CI94" s="1">
        <f t="shared" si="276"/>
        <v>0.55648279388493449</v>
      </c>
      <c r="CJ94" s="1">
        <f t="shared" si="277"/>
        <v>0.44792988165935704</v>
      </c>
      <c r="CK94" s="1">
        <f t="shared" si="278"/>
        <v>0.34406538703359568</v>
      </c>
      <c r="CL94" s="1">
        <f t="shared" si="279"/>
        <v>0.25140839064747</v>
      </c>
      <c r="CM94" s="1">
        <f t="shared" si="280"/>
        <v>0.17430559371392165</v>
      </c>
      <c r="CN94" s="1">
        <f t="shared" si="281"/>
        <v>0.11443241593816417</v>
      </c>
      <c r="CO94" s="1">
        <f t="shared" si="282"/>
        <v>7.1025010610573786E-2</v>
      </c>
      <c r="CP94" s="1">
        <f t="shared" si="283"/>
        <v>4.1629129420484363E-2</v>
      </c>
      <c r="CQ94" s="1">
        <f t="shared" si="284"/>
        <v>2.3023106688562112E-2</v>
      </c>
      <c r="CR94" s="1">
        <f t="shared" si="285"/>
        <v>1.2008888820955965E-2</v>
      </c>
      <c r="CS94" s="1">
        <f t="shared" si="286"/>
        <v>5.9063516614342249E-3</v>
      </c>
      <c r="CT94" s="1">
        <f t="shared" si="287"/>
        <v>2.7391279843931621E-3</v>
      </c>
      <c r="CU94" s="1">
        <f t="shared" si="288"/>
        <v>1.1979990369875436E-3</v>
      </c>
      <c r="CV94" s="1">
        <f t="shared" si="289"/>
        <v>4.9429450751948547E-4</v>
      </c>
      <c r="CW94" s="1">
        <f t="shared" si="290"/>
        <v>1.9247738250974126E-4</v>
      </c>
      <c r="CX94" s="1">
        <f t="shared" si="291"/>
        <v>7.0770284262324523E-5</v>
      </c>
      <c r="CY94" s="1">
        <f t="shared" si="292"/>
        <v>2.4583022241875999E-5</v>
      </c>
      <c r="CZ94" s="1">
        <f t="shared" si="293"/>
        <v>8.0720355081902889E-6</v>
      </c>
      <c r="DA94" s="1">
        <f t="shared" si="294"/>
        <v>2.5069881034563035E-6</v>
      </c>
      <c r="DB94" s="1">
        <f t="shared" si="295"/>
        <v>7.3689027213919976E-7</v>
      </c>
      <c r="DC94" s="1">
        <f t="shared" si="296"/>
        <v>2.0511246837227563E-7</v>
      </c>
      <c r="DD94" s="1">
        <f t="shared" si="297"/>
        <v>5.4096748459894339E-8</v>
      </c>
      <c r="DE94" s="1">
        <f t="shared" si="298"/>
        <v>1.3526402458986192E-8</v>
      </c>
      <c r="DF94" s="1">
        <f t="shared" si="299"/>
        <v>3.2081633211592904E-9</v>
      </c>
      <c r="DG94" s="1">
        <f t="shared" si="300"/>
        <v>7.2212392817450246E-10</v>
      </c>
      <c r="DH94" s="1">
        <f t="shared" si="301"/>
        <v>1.543305798444851E-10</v>
      </c>
      <c r="DI94" s="1">
        <f t="shared" si="302"/>
        <v>3.1330398619067089E-11</v>
      </c>
      <c r="DJ94" s="1">
        <f t="shared" si="303"/>
        <v>6.0440255744848078E-12</v>
      </c>
      <c r="DK94" s="1">
        <f t="shared" si="304"/>
        <v>1.1083817426017638E-12</v>
      </c>
      <c r="DL94" s="1">
        <f t="shared" si="305"/>
        <v>1.9328335300192791E-13</v>
      </c>
      <c r="DM94" s="1">
        <f t="shared" si="306"/>
        <v>3.2060005958298967E-14</v>
      </c>
      <c r="DN94" s="1">
        <f t="shared" si="307"/>
        <v>5.0594265075995027E-15</v>
      </c>
      <c r="DO94" s="1">
        <f t="shared" si="308"/>
        <v>7.5979111591899807E-16</v>
      </c>
      <c r="DP94" s="1">
        <f t="shared" si="309"/>
        <v>1.0859529216067879E-16</v>
      </c>
      <c r="DQ94" s="1">
        <f t="shared" si="310"/>
        <v>1.4774133220311585E-17</v>
      </c>
      <c r="DR94" s="1">
        <f t="shared" si="311"/>
        <v>1.9133704230777066E-18</v>
      </c>
      <c r="DS94" s="1">
        <f t="shared" si="312"/>
        <v>2.3589301612820616E-19</v>
      </c>
      <c r="DT94" s="1">
        <f t="shared" si="313"/>
        <v>2.7684955010078553E-20</v>
      </c>
      <c r="DU94" s="1">
        <f t="shared" si="314"/>
        <v>3.0928535767477246E-21</v>
      </c>
      <c r="DV94" s="1">
        <f t="shared" si="315"/>
        <v>3.2886347257611581E-22</v>
      </c>
      <c r="DW94" s="1">
        <f t="shared" si="316"/>
        <v>3.3277129766576947E-23</v>
      </c>
      <c r="DX94" s="1">
        <f t="shared" si="317"/>
        <v>3.2037734183842922E-24</v>
      </c>
      <c r="DY94" s="1">
        <f t="shared" si="318"/>
        <v>2.9339516812864011E-25</v>
      </c>
      <c r="DZ94" s="1">
        <f t="shared" si="319"/>
        <v>2.5549692133984539E-26</v>
      </c>
      <c r="EA94" s="1">
        <f t="shared" si="320"/>
        <v>2.1149590254100183E-27</v>
      </c>
      <c r="EB94" s="1">
        <f t="shared" si="321"/>
        <v>1.6634826124150427E-28</v>
      </c>
      <c r="EC94" s="1">
        <f t="shared" si="322"/>
        <v>1.2425789714409477E-29</v>
      </c>
      <c r="ED94" s="1">
        <f t="shared" si="323"/>
        <v>8.8100793969894364E-31</v>
      </c>
      <c r="EE94" s="1">
        <f t="shared" si="324"/>
        <v>5.9253730386208655E-32</v>
      </c>
      <c r="EF94" s="1">
        <f t="shared" si="325"/>
        <v>3.777710117779937E-33</v>
      </c>
      <c r="EG94" s="1">
        <f t="shared" si="326"/>
        <v>2.2812877025765086E-34</v>
      </c>
      <c r="EH94" s="1">
        <f t="shared" si="327"/>
        <v>1.3037455722372011E-35</v>
      </c>
      <c r="EI94" s="1">
        <f t="shared" si="328"/>
        <v>7.0444610590694026E-37</v>
      </c>
      <c r="EJ94" s="1">
        <f t="shared" si="329"/>
        <v>3.5948392808431852E-38</v>
      </c>
      <c r="EK94" s="1">
        <f t="shared" si="330"/>
        <v>1.7305004653326668E-39</v>
      </c>
      <c r="EL94" s="1">
        <f t="shared" si="331"/>
        <v>7.8478702548919047E-41</v>
      </c>
      <c r="EM94" s="1">
        <f t="shared" si="332"/>
        <v>3.3479895662252358E-42</v>
      </c>
      <c r="EN94" s="1">
        <f t="shared" si="333"/>
        <v>1.3414119674378074E-43</v>
      </c>
      <c r="EO94" s="1">
        <f t="shared" si="334"/>
        <v>5.038482148653491E-45</v>
      </c>
      <c r="EP94" s="1">
        <f t="shared" si="335"/>
        <v>1.7705956932084241E-46</v>
      </c>
      <c r="EQ94" s="1">
        <f t="shared" si="336"/>
        <v>5.8081725662121639E-48</v>
      </c>
      <c r="ER94" s="1">
        <f t="shared" si="337"/>
        <v>1.7740166082034038E-49</v>
      </c>
      <c r="ES94" s="1">
        <f t="shared" si="338"/>
        <v>5.0307278838772417E-51</v>
      </c>
      <c r="ET94" s="1">
        <f t="shared" si="339"/>
        <v>1.3202317534127294E-52</v>
      </c>
      <c r="EU94" s="1">
        <f t="shared" si="340"/>
        <v>3.194550900061337E-54</v>
      </c>
      <c r="EV94" s="1">
        <f t="shared" si="341"/>
        <v>7.0968644969383776E-56</v>
      </c>
      <c r="EW94" s="1">
        <f t="shared" si="342"/>
        <v>1.4404148333283622E-57</v>
      </c>
      <c r="EX94" s="1">
        <f t="shared" si="343"/>
        <v>2.6557180571953851E-59</v>
      </c>
      <c r="EY94" s="1">
        <f t="shared" si="344"/>
        <v>4.4178121768063483E-61</v>
      </c>
      <c r="EZ94" s="1">
        <f t="shared" si="345"/>
        <v>6.5772010921453216E-63</v>
      </c>
      <c r="FA94" s="1">
        <f t="shared" si="346"/>
        <v>8.6775764019435789E-65</v>
      </c>
      <c r="FB94" s="1">
        <f t="shared" si="347"/>
        <v>1.0022174613239206E-66</v>
      </c>
      <c r="FC94" s="1">
        <f t="shared" si="348"/>
        <v>1.004564836032171E-68</v>
      </c>
      <c r="FD94" s="75">
        <f t="shared" si="199"/>
        <v>1.004564836032171E-68</v>
      </c>
    </row>
    <row r="95" spans="7:160" x14ac:dyDescent="0.35">
      <c r="G95" t="str">
        <f t="shared" si="195"/>
        <v>Refd, t=0.4</v>
      </c>
      <c r="H95" s="76">
        <f t="shared" si="196"/>
        <v>0.40000000000000024</v>
      </c>
      <c r="I95" s="1">
        <f t="shared" si="197"/>
        <v>0</v>
      </c>
      <c r="J95" s="22">
        <f t="shared" si="198"/>
        <v>7.9647956001738376E-5</v>
      </c>
      <c r="K95" s="1">
        <f t="shared" si="200"/>
        <v>2.1025049256245243E-4</v>
      </c>
      <c r="L95" s="1">
        <f t="shared" si="201"/>
        <v>5.6229524589561288E-4</v>
      </c>
      <c r="M95" s="1">
        <f t="shared" si="202"/>
        <v>1.4313045130533632E-3</v>
      </c>
      <c r="N95" s="1">
        <f t="shared" si="203"/>
        <v>3.4101051563207073E-3</v>
      </c>
      <c r="O95" s="1">
        <f t="shared" si="204"/>
        <v>7.5753992789815176E-3</v>
      </c>
      <c r="P95" s="1">
        <f t="shared" si="205"/>
        <v>1.5684895979127308E-2</v>
      </c>
      <c r="Q95" s="1">
        <f t="shared" si="206"/>
        <v>3.0292088329541684E-2</v>
      </c>
      <c r="R95" s="1">
        <f t="shared" si="207"/>
        <v>5.4644453644253244E-2</v>
      </c>
      <c r="S95" s="1">
        <f t="shared" si="208"/>
        <v>9.2244886349762065E-2</v>
      </c>
      <c r="T95" s="1">
        <f t="shared" si="209"/>
        <v>0.14605815391762414</v>
      </c>
      <c r="U95" s="1">
        <f t="shared" si="210"/>
        <v>0.21751819286726234</v>
      </c>
      <c r="V95" s="1">
        <f t="shared" si="211"/>
        <v>0.30565925239639136</v>
      </c>
      <c r="W95" s="1">
        <f t="shared" si="212"/>
        <v>0.40674666670254905</v>
      </c>
      <c r="X95" s="1">
        <f t="shared" si="213"/>
        <v>0.51465539920258863</v>
      </c>
      <c r="Y95" s="1">
        <f t="shared" si="214"/>
        <v>0.62196890056768872</v>
      </c>
      <c r="Z95" s="1">
        <f t="shared" si="215"/>
        <v>0.72147434380332287</v>
      </c>
      <c r="AA95" s="1">
        <f t="shared" si="216"/>
        <v>0.80756514775860799</v>
      </c>
      <c r="AB95" s="1">
        <f t="shared" si="217"/>
        <v>0.87711339382068987</v>
      </c>
      <c r="AC95" s="1">
        <f t="shared" si="218"/>
        <v>0.92960995142551095</v>
      </c>
      <c r="AD95" s="1">
        <f t="shared" si="219"/>
        <v>0.96666033860372058</v>
      </c>
      <c r="AE95" s="1">
        <f t="shared" si="220"/>
        <v>0.99112782459548188</v>
      </c>
      <c r="AF95" s="1">
        <f t="shared" si="221"/>
        <v>1.0062584952828519</v>
      </c>
      <c r="AG95" s="1">
        <f t="shared" si="222"/>
        <v>1.0150276551495487</v>
      </c>
      <c r="AH95" s="1">
        <f t="shared" si="223"/>
        <v>1.019794892435375</v>
      </c>
      <c r="AI95" s="1">
        <f t="shared" si="224"/>
        <v>1.0222280929040808</v>
      </c>
      <c r="AJ95" s="1">
        <f t="shared" si="225"/>
        <v>1.0233951582738374</v>
      </c>
      <c r="AK95" s="1">
        <f t="shared" si="226"/>
        <v>1.0239216938274713</v>
      </c>
      <c r="AL95" s="1">
        <f t="shared" si="227"/>
        <v>1.0241453519573278</v>
      </c>
      <c r="AM95" s="1">
        <f t="shared" si="228"/>
        <v>1.0242348824539622</v>
      </c>
      <c r="AN95" s="1">
        <f t="shared" si="229"/>
        <v>1.0242686876243214</v>
      </c>
      <c r="AO95" s="1">
        <f t="shared" si="230"/>
        <v>1.0242807381503205</v>
      </c>
      <c r="AP95" s="1">
        <f t="shared" si="231"/>
        <v>1.0242847970685531</v>
      </c>
      <c r="AQ95" s="1">
        <f t="shared" si="232"/>
        <v>1.024286089925432</v>
      </c>
      <c r="AR95" s="1">
        <f t="shared" si="233"/>
        <v>1.0242864796547662</v>
      </c>
      <c r="AS95" s="1">
        <f t="shared" si="234"/>
        <v>1.0242865909216725</v>
      </c>
      <c r="AT95" s="1">
        <f t="shared" si="235"/>
        <v>1.0242866210279706</v>
      </c>
      <c r="AU95" s="1">
        <f t="shared" si="236"/>
        <v>1.0242866287532677</v>
      </c>
      <c r="AV95" s="1">
        <f t="shared" si="237"/>
        <v>1.0242866306343046</v>
      </c>
      <c r="AW95" s="1">
        <f t="shared" si="238"/>
        <v>1.0242866310691556</v>
      </c>
      <c r="AX95" s="1">
        <f t="shared" si="239"/>
        <v>1.0242866311646468</v>
      </c>
      <c r="AY95" s="1">
        <f t="shared" si="240"/>
        <v>1.0242866311845744</v>
      </c>
      <c r="AZ95" s="1">
        <f t="shared" si="241"/>
        <v>1.0242866311885279</v>
      </c>
      <c r="BA95" s="1">
        <f t="shared" si="242"/>
        <v>1.0242866311892742</v>
      </c>
      <c r="BB95" s="1">
        <f t="shared" si="243"/>
        <v>1.0242866311894083</v>
      </c>
      <c r="BC95" s="1">
        <f t="shared" si="244"/>
        <v>1.0242866311894314</v>
      </c>
      <c r="BD95" s="1">
        <f t="shared" si="245"/>
        <v>1.0242866311894347</v>
      </c>
      <c r="BE95" s="1">
        <f t="shared" si="246"/>
        <v>1.0242866311894345</v>
      </c>
      <c r="BF95" s="1">
        <f t="shared" si="247"/>
        <v>1.0242866311894316</v>
      </c>
      <c r="BG95" s="1">
        <f t="shared" si="248"/>
        <v>1.0242866311894108</v>
      </c>
      <c r="BH95" s="1">
        <f t="shared" si="249"/>
        <v>1.0242866311892713</v>
      </c>
      <c r="BI95" s="1">
        <f t="shared" si="250"/>
        <v>1.0242866311883865</v>
      </c>
      <c r="BJ95" s="1">
        <f t="shared" si="251"/>
        <v>1.0242866311830876</v>
      </c>
      <c r="BK95" s="1">
        <f t="shared" si="252"/>
        <v>1.0242866311530971</v>
      </c>
      <c r="BL95" s="1">
        <f t="shared" si="253"/>
        <v>1.0242866309928833</v>
      </c>
      <c r="BM95" s="1">
        <f t="shared" si="254"/>
        <v>1.0242866301857652</v>
      </c>
      <c r="BN95" s="1">
        <f t="shared" si="255"/>
        <v>1.0242866263550996</v>
      </c>
      <c r="BO95" s="1">
        <f t="shared" si="256"/>
        <v>1.0242866092444862</v>
      </c>
      <c r="BP95" s="1">
        <f t="shared" si="257"/>
        <v>1.0242865373918015</v>
      </c>
      <c r="BQ95" s="1">
        <f t="shared" si="258"/>
        <v>1.0242862540446693</v>
      </c>
      <c r="BR95" s="1">
        <f t="shared" si="259"/>
        <v>1.0242852059771255</v>
      </c>
      <c r="BS95" s="1">
        <f t="shared" si="260"/>
        <v>1.0242815740355653</v>
      </c>
      <c r="BT95" s="1">
        <f t="shared" si="261"/>
        <v>1.0242697967246699</v>
      </c>
      <c r="BU95" s="1">
        <f t="shared" si="262"/>
        <v>1.0242341030501965</v>
      </c>
      <c r="BV95" s="1">
        <f t="shared" si="263"/>
        <v>1.0241331161173259</v>
      </c>
      <c r="BW95" s="1">
        <f t="shared" si="264"/>
        <v>1.023866687435075</v>
      </c>
      <c r="BX95" s="1">
        <f t="shared" si="265"/>
        <v>1.0232119202697179</v>
      </c>
      <c r="BY95" s="1">
        <f t="shared" si="266"/>
        <v>1.0217143716519721</v>
      </c>
      <c r="BZ95" s="1">
        <f t="shared" si="267"/>
        <v>1.0185292494258784</v>
      </c>
      <c r="CA95" s="1">
        <f t="shared" si="268"/>
        <v>1.0122332437899473</v>
      </c>
      <c r="CB95" s="1">
        <f t="shared" si="269"/>
        <v>1.0006712529029576</v>
      </c>
      <c r="CC95" s="1">
        <f t="shared" si="270"/>
        <v>0.98094870517599009</v>
      </c>
      <c r="CD95" s="1">
        <f t="shared" si="271"/>
        <v>0.94969573556095077</v>
      </c>
      <c r="CE95" s="1">
        <f t="shared" si="272"/>
        <v>0.90367584039275883</v>
      </c>
      <c r="CF95" s="1">
        <f t="shared" si="273"/>
        <v>0.8406771927928739</v>
      </c>
      <c r="CG95" s="1">
        <f t="shared" si="274"/>
        <v>0.76045268276032651</v>
      </c>
      <c r="CH95" s="1">
        <f t="shared" si="275"/>
        <v>0.66535736386866495</v>
      </c>
      <c r="CI95" s="1">
        <f t="shared" si="276"/>
        <v>0.56036083742896348</v>
      </c>
      <c r="CJ95" s="1">
        <f t="shared" si="277"/>
        <v>0.45231099290302579</v>
      </c>
      <c r="CK95" s="1">
        <f t="shared" si="278"/>
        <v>0.34861817302128445</v>
      </c>
      <c r="CL95" s="1">
        <f t="shared" si="279"/>
        <v>0.25577225998108449</v>
      </c>
      <c r="CM95" s="1">
        <f t="shared" si="280"/>
        <v>0.17817229509655386</v>
      </c>
      <c r="CN95" s="1">
        <f t="shared" si="281"/>
        <v>0.11760556266892909</v>
      </c>
      <c r="CO95" s="1">
        <f t="shared" si="282"/>
        <v>7.3440528340963804E-2</v>
      </c>
      <c r="CP95" s="1">
        <f t="shared" si="283"/>
        <v>4.3337249060797091E-2</v>
      </c>
      <c r="CQ95" s="1">
        <f t="shared" si="284"/>
        <v>2.4146655027375691E-2</v>
      </c>
      <c r="CR95" s="1">
        <f t="shared" si="285"/>
        <v>1.2697207074638964E-2</v>
      </c>
      <c r="CS95" s="1">
        <f t="shared" si="286"/>
        <v>6.299596008159292E-3</v>
      </c>
      <c r="CT95" s="1">
        <f t="shared" si="287"/>
        <v>2.9489064559079085E-3</v>
      </c>
      <c r="CU95" s="1">
        <f t="shared" si="288"/>
        <v>1.3026233118441711E-3</v>
      </c>
      <c r="CV95" s="1">
        <f t="shared" si="289"/>
        <v>5.431396229585388E-4</v>
      </c>
      <c r="CW95" s="1">
        <f t="shared" si="290"/>
        <v>2.1385029285099784E-4</v>
      </c>
      <c r="CX95" s="1">
        <f t="shared" si="291"/>
        <v>7.9546062792797018E-5</v>
      </c>
      <c r="CY95" s="1">
        <f t="shared" si="292"/>
        <v>2.7968329415983387E-5</v>
      </c>
      <c r="CZ95" s="1">
        <f t="shared" si="293"/>
        <v>9.3003064508490455E-6</v>
      </c>
      <c r="DA95" s="1">
        <f t="shared" si="294"/>
        <v>2.9265991885537983E-6</v>
      </c>
      <c r="DB95" s="1">
        <f t="shared" si="295"/>
        <v>8.7200643466160157E-7</v>
      </c>
      <c r="DC95" s="1">
        <f t="shared" si="296"/>
        <v>2.4616147640400913E-7</v>
      </c>
      <c r="DD95" s="1">
        <f t="shared" si="297"/>
        <v>6.5873788653923342E-8</v>
      </c>
      <c r="DE95" s="1">
        <f t="shared" si="298"/>
        <v>1.6720043257751547E-8</v>
      </c>
      <c r="DF95" s="1">
        <f t="shared" si="299"/>
        <v>4.0273930217962346E-9</v>
      </c>
      <c r="DG95" s="1">
        <f t="shared" si="300"/>
        <v>9.2106449613161171E-10</v>
      </c>
      <c r="DH95" s="1">
        <f t="shared" si="301"/>
        <v>2.000965472440875E-10</v>
      </c>
      <c r="DI95" s="1">
        <f t="shared" si="302"/>
        <v>4.1310678801791481E-11</v>
      </c>
      <c r="DJ95" s="1">
        <f t="shared" si="303"/>
        <v>8.1083538156194104E-12</v>
      </c>
      <c r="DK95" s="1">
        <f t="shared" si="304"/>
        <v>1.513593704404892E-12</v>
      </c>
      <c r="DL95" s="1">
        <f t="shared" si="305"/>
        <v>2.6880329439694128E-13</v>
      </c>
      <c r="DM95" s="1">
        <f t="shared" si="306"/>
        <v>4.5429119055199087E-14</v>
      </c>
      <c r="DN95" s="1">
        <f t="shared" si="307"/>
        <v>7.3083178797893891E-15</v>
      </c>
      <c r="DO95" s="1">
        <f t="shared" si="308"/>
        <v>1.1193753854047246E-15</v>
      </c>
      <c r="DP95" s="1">
        <f t="shared" si="309"/>
        <v>1.6326150002635438E-16</v>
      </c>
      <c r="DQ95" s="1">
        <f t="shared" si="310"/>
        <v>2.2677671692505734E-17</v>
      </c>
      <c r="DR95" s="1">
        <f t="shared" si="311"/>
        <v>3.0002604145115583E-18</v>
      </c>
      <c r="DS95" s="1">
        <f t="shared" si="312"/>
        <v>3.7808229584866922E-19</v>
      </c>
      <c r="DT95" s="1">
        <f t="shared" si="313"/>
        <v>4.538197055306413E-20</v>
      </c>
      <c r="DU95" s="1">
        <f t="shared" si="314"/>
        <v>5.1884059077410161E-21</v>
      </c>
      <c r="DV95" s="1">
        <f t="shared" si="315"/>
        <v>5.6494075780739521E-22</v>
      </c>
      <c r="DW95" s="1">
        <f t="shared" si="316"/>
        <v>5.857810407347614E-23</v>
      </c>
      <c r="DX95" s="1">
        <f t="shared" si="317"/>
        <v>5.783036177068142E-24</v>
      </c>
      <c r="DY95" s="1">
        <f t="shared" si="318"/>
        <v>5.434610500725004E-25</v>
      </c>
      <c r="DZ95" s="1">
        <f t="shared" si="319"/>
        <v>4.8602063771783688E-26</v>
      </c>
      <c r="EA95" s="1">
        <f t="shared" si="320"/>
        <v>4.134983633947501E-27</v>
      </c>
      <c r="EB95" s="1">
        <f t="shared" si="321"/>
        <v>3.3454977961809979E-28</v>
      </c>
      <c r="EC95" s="1">
        <f t="shared" si="322"/>
        <v>2.5729147689884184E-29</v>
      </c>
      <c r="ED95" s="1">
        <f t="shared" si="323"/>
        <v>1.8799696943991456E-30</v>
      </c>
      <c r="EE95" s="1">
        <f t="shared" si="324"/>
        <v>1.304342803086168E-31</v>
      </c>
      <c r="EF95" s="1">
        <f t="shared" si="325"/>
        <v>8.5876102852227135E-33</v>
      </c>
      <c r="EG95" s="1">
        <f t="shared" si="326"/>
        <v>5.3614731348003883E-34</v>
      </c>
      <c r="EH95" s="1">
        <f t="shared" si="327"/>
        <v>3.1716364101990179E-35</v>
      </c>
      <c r="EI95" s="1">
        <f t="shared" si="328"/>
        <v>1.7761841704109246E-36</v>
      </c>
      <c r="EJ95" s="1">
        <f t="shared" si="329"/>
        <v>9.4074944159992522E-38</v>
      </c>
      <c r="EK95" s="1">
        <f t="shared" si="330"/>
        <v>4.7072950696289717E-39</v>
      </c>
      <c r="EL95" s="1">
        <f t="shared" si="331"/>
        <v>2.2225921578963831E-40</v>
      </c>
      <c r="EM95" s="1">
        <f t="shared" si="332"/>
        <v>9.8892238964860294E-42</v>
      </c>
      <c r="EN95" s="1">
        <f t="shared" si="333"/>
        <v>4.1403694181887899E-43</v>
      </c>
      <c r="EO95" s="1">
        <f t="shared" si="334"/>
        <v>1.6284718178625734E-44</v>
      </c>
      <c r="EP95" s="1">
        <f t="shared" si="335"/>
        <v>6.0061436425880468E-46</v>
      </c>
      <c r="EQ95" s="1">
        <f t="shared" si="336"/>
        <v>2.0730256954672497E-47</v>
      </c>
      <c r="ER95" s="1">
        <f t="shared" si="337"/>
        <v>6.6807024257152782E-49</v>
      </c>
      <c r="ES95" s="1">
        <f t="shared" si="338"/>
        <v>2.0051297739222035E-50</v>
      </c>
      <c r="ET95" s="1">
        <f t="shared" si="339"/>
        <v>5.5888134472458421E-52</v>
      </c>
      <c r="EU95" s="1">
        <f t="shared" si="340"/>
        <v>1.4419221132144947E-53</v>
      </c>
      <c r="EV95" s="1">
        <f t="shared" si="341"/>
        <v>3.4308388954630959E-55</v>
      </c>
      <c r="EW95" s="1">
        <f t="shared" si="342"/>
        <v>7.4963395283887065E-57</v>
      </c>
      <c r="EX95" s="1">
        <f t="shared" si="343"/>
        <v>1.4967638432612282E-58</v>
      </c>
      <c r="EY95" s="1">
        <f t="shared" si="344"/>
        <v>2.7153065762678378E-60</v>
      </c>
      <c r="EZ95" s="1">
        <f t="shared" si="345"/>
        <v>4.4453012969027419E-62</v>
      </c>
      <c r="FA95" s="1">
        <f t="shared" si="346"/>
        <v>6.5144185429581761E-64</v>
      </c>
      <c r="FB95" s="1">
        <f t="shared" si="347"/>
        <v>8.4616518836966215E-66</v>
      </c>
      <c r="FC95" s="1">
        <f t="shared" si="348"/>
        <v>9.7012521461089227E-68</v>
      </c>
      <c r="FD95" s="75">
        <f t="shared" si="199"/>
        <v>9.7012521461089227E-68</v>
      </c>
    </row>
    <row r="96" spans="7:160" x14ac:dyDescent="0.35">
      <c r="G96" t="str">
        <f t="shared" si="195"/>
        <v>Refd, t=0.41</v>
      </c>
      <c r="H96" s="76">
        <f t="shared" si="196"/>
        <v>0.40500000000000025</v>
      </c>
      <c r="I96" s="1">
        <f t="shared" si="197"/>
        <v>0</v>
      </c>
      <c r="J96" s="22">
        <f t="shared" si="198"/>
        <v>8.1442690236954409E-5</v>
      </c>
      <c r="K96" s="1">
        <f t="shared" si="200"/>
        <v>2.1367473016168471E-4</v>
      </c>
      <c r="L96" s="1">
        <f t="shared" si="201"/>
        <v>5.6768614255684239E-4</v>
      </c>
      <c r="M96" s="1">
        <f t="shared" si="202"/>
        <v>1.4366612517394753E-3</v>
      </c>
      <c r="N96" s="1">
        <f t="shared" si="203"/>
        <v>3.4060360742191923E-3</v>
      </c>
      <c r="O96" s="1">
        <f t="shared" si="204"/>
        <v>7.5353868979019384E-3</v>
      </c>
      <c r="P96" s="1">
        <f t="shared" si="205"/>
        <v>1.5550552527423793E-2</v>
      </c>
      <c r="Q96" s="1">
        <f t="shared" si="206"/>
        <v>2.9956563453576134E-2</v>
      </c>
      <c r="R96" s="1">
        <f t="shared" si="207"/>
        <v>5.3942091853533783E-2</v>
      </c>
      <c r="S96" s="1">
        <f t="shared" si="208"/>
        <v>9.0958656081958356E-2</v>
      </c>
      <c r="T96" s="1">
        <f t="shared" si="209"/>
        <v>0.14395414284443522</v>
      </c>
      <c r="U96" s="1">
        <f t="shared" si="210"/>
        <v>0.21440645998853811</v>
      </c>
      <c r="V96" s="1">
        <f t="shared" si="211"/>
        <v>0.30146557870426338</v>
      </c>
      <c r="W96" s="1">
        <f t="shared" si="212"/>
        <v>0.40156824055003149</v>
      </c>
      <c r="X96" s="1">
        <f t="shared" si="213"/>
        <v>0.50877357403192158</v>
      </c>
      <c r="Y96" s="1">
        <f t="shared" si="214"/>
        <v>0.61580654669131674</v>
      </c>
      <c r="Z96" s="1">
        <f t="shared" si="215"/>
        <v>0.71550807216215995</v>
      </c>
      <c r="AA96" s="1">
        <f t="shared" si="216"/>
        <v>0.80222215298541188</v>
      </c>
      <c r="AB96" s="1">
        <f t="shared" si="217"/>
        <v>0.8726884441057895</v>
      </c>
      <c r="AC96" s="1">
        <f t="shared" si="218"/>
        <v>0.9262274987840271</v>
      </c>
      <c r="AD96" s="1">
        <f t="shared" si="219"/>
        <v>0.96428639215769529</v>
      </c>
      <c r="AE96" s="1">
        <f t="shared" si="220"/>
        <v>0.98961727681227762</v>
      </c>
      <c r="AF96" s="1">
        <f t="shared" si="221"/>
        <v>1.0054146418639691</v>
      </c>
      <c r="AG96" s="1">
        <f t="shared" si="222"/>
        <v>1.0146533333808174</v>
      </c>
      <c r="AH96" s="1">
        <f t="shared" si="223"/>
        <v>1.0197243813810868</v>
      </c>
      <c r="AI96" s="1">
        <f t="shared" si="224"/>
        <v>1.0223391386055818</v>
      </c>
      <c r="AJ96" s="1">
        <f t="shared" si="225"/>
        <v>1.023606810432262</v>
      </c>
      <c r="AK96" s="1">
        <f t="shared" si="226"/>
        <v>1.0241852061643502</v>
      </c>
      <c r="AL96" s="1">
        <f t="shared" si="227"/>
        <v>1.0244337985152683</v>
      </c>
      <c r="AM96" s="1">
        <f t="shared" si="228"/>
        <v>1.0245345364035137</v>
      </c>
      <c r="AN96" s="1">
        <f t="shared" si="229"/>
        <v>1.0245730603463816</v>
      </c>
      <c r="AO96" s="1">
        <f t="shared" si="230"/>
        <v>1.0245869752775705</v>
      </c>
      <c r="AP96" s="1">
        <f t="shared" si="231"/>
        <v>1.0245917265519611</v>
      </c>
      <c r="AQ96" s="1">
        <f t="shared" si="232"/>
        <v>1.0245932614118809</v>
      </c>
      <c r="AR96" s="1">
        <f t="shared" si="233"/>
        <v>1.0245937308635518</v>
      </c>
      <c r="AS96" s="1">
        <f t="shared" si="234"/>
        <v>1.0245938669116295</v>
      </c>
      <c r="AT96" s="1">
        <f t="shared" si="235"/>
        <v>1.0245939042943006</v>
      </c>
      <c r="AU96" s="1">
        <f t="shared" si="236"/>
        <v>1.02459391403976</v>
      </c>
      <c r="AV96" s="1">
        <f t="shared" si="237"/>
        <v>1.0245939164515894</v>
      </c>
      <c r="AW96" s="1">
        <f t="shared" si="238"/>
        <v>1.0245939170185343</v>
      </c>
      <c r="AX96" s="1">
        <f t="shared" si="239"/>
        <v>1.0245939171451841</v>
      </c>
      <c r="AY96" s="1">
        <f t="shared" si="240"/>
        <v>1.024593917172083</v>
      </c>
      <c r="AZ96" s="1">
        <f t="shared" si="241"/>
        <v>1.0245939171775165</v>
      </c>
      <c r="BA96" s="1">
        <f t="shared" si="242"/>
        <v>1.0245939171785612</v>
      </c>
      <c r="BB96" s="1">
        <f t="shared" si="243"/>
        <v>1.0245939171787528</v>
      </c>
      <c r="BC96" s="1">
        <f t="shared" si="244"/>
        <v>1.0245939171787863</v>
      </c>
      <c r="BD96" s="1">
        <f t="shared" si="245"/>
        <v>1.0245939171787914</v>
      </c>
      <c r="BE96" s="1">
        <f t="shared" si="246"/>
        <v>1.0245939171787912</v>
      </c>
      <c r="BF96" s="1">
        <f t="shared" si="247"/>
        <v>1.0245939171787877</v>
      </c>
      <c r="BG96" s="1">
        <f t="shared" si="248"/>
        <v>1.0245939171787617</v>
      </c>
      <c r="BH96" s="1">
        <f t="shared" si="249"/>
        <v>1.0245939171785912</v>
      </c>
      <c r="BI96" s="1">
        <f t="shared" si="250"/>
        <v>1.0245939171775273</v>
      </c>
      <c r="BJ96" s="1">
        <f t="shared" si="251"/>
        <v>1.0245939171712461</v>
      </c>
      <c r="BK96" s="1">
        <f t="shared" si="252"/>
        <v>1.0245939171361953</v>
      </c>
      <c r="BL96" s="1">
        <f t="shared" si="253"/>
        <v>1.0245939169514924</v>
      </c>
      <c r="BM96" s="1">
        <f t="shared" si="254"/>
        <v>1.0245939160332345</v>
      </c>
      <c r="BN96" s="1">
        <f t="shared" si="255"/>
        <v>1.0245939117303755</v>
      </c>
      <c r="BO96" s="1">
        <f t="shared" si="256"/>
        <v>1.0245938927453786</v>
      </c>
      <c r="BP96" s="1">
        <f t="shared" si="257"/>
        <v>1.0245938139567174</v>
      </c>
      <c r="BQ96" s="1">
        <f t="shared" si="258"/>
        <v>1.0245935067454601</v>
      </c>
      <c r="BR96" s="1">
        <f t="shared" si="259"/>
        <v>1.0245923825643972</v>
      </c>
      <c r="BS96" s="1">
        <f t="shared" si="260"/>
        <v>1.0245885263945462</v>
      </c>
      <c r="BT96" s="1">
        <f t="shared" si="261"/>
        <v>1.024576141649947</v>
      </c>
      <c r="BU96" s="1">
        <f t="shared" si="262"/>
        <v>1.0245389434588807</v>
      </c>
      <c r="BV96" s="1">
        <f t="shared" si="263"/>
        <v>1.0244345760264568</v>
      </c>
      <c r="BW96" s="1">
        <f t="shared" si="264"/>
        <v>1.0241613363634965</v>
      </c>
      <c r="BX96" s="1">
        <f t="shared" si="265"/>
        <v>1.0234944982445553</v>
      </c>
      <c r="BY96" s="1">
        <f t="shared" si="266"/>
        <v>1.0219788215898005</v>
      </c>
      <c r="BZ96" s="1">
        <f t="shared" si="267"/>
        <v>1.0187727194587417</v>
      </c>
      <c r="CA96" s="1">
        <f t="shared" si="268"/>
        <v>1.0124648102760418</v>
      </c>
      <c r="CB96" s="1">
        <f t="shared" si="269"/>
        <v>1.0009256998524432</v>
      </c>
      <c r="CC96" s="1">
        <f t="shared" si="270"/>
        <v>0.98130224435162272</v>
      </c>
      <c r="CD96" s="1">
        <f t="shared" si="271"/>
        <v>0.95027602625692964</v>
      </c>
      <c r="CE96" s="1">
        <f t="shared" si="272"/>
        <v>0.90465599639293315</v>
      </c>
      <c r="CF96" s="1">
        <f t="shared" si="273"/>
        <v>0.84224621095884689</v>
      </c>
      <c r="CG96" s="1">
        <f t="shared" si="274"/>
        <v>0.76276413635092055</v>
      </c>
      <c r="CH96" s="1">
        <f t="shared" si="275"/>
        <v>0.66847083331817969</v>
      </c>
      <c r="CI96" s="1">
        <f t="shared" si="276"/>
        <v>0.56419917830093036</v>
      </c>
      <c r="CJ96" s="1">
        <f t="shared" si="277"/>
        <v>0.45665458500811063</v>
      </c>
      <c r="CK96" s="1">
        <f t="shared" si="278"/>
        <v>0.35314376213609133</v>
      </c>
      <c r="CL96" s="1">
        <f t="shared" si="279"/>
        <v>0.26012505331944485</v>
      </c>
      <c r="CM96" s="1">
        <f t="shared" si="280"/>
        <v>0.1820455959187931</v>
      </c>
      <c r="CN96" s="1">
        <f t="shared" si="281"/>
        <v>0.12080010770212726</v>
      </c>
      <c r="CO96" s="1">
        <f t="shared" si="282"/>
        <v>7.5886394315220665E-2</v>
      </c>
      <c r="CP96" s="1">
        <f t="shared" si="283"/>
        <v>4.5078099861806373E-2</v>
      </c>
      <c r="CQ96" s="1">
        <f t="shared" si="284"/>
        <v>2.5300014017406992E-2</v>
      </c>
      <c r="CR96" s="1">
        <f t="shared" si="285"/>
        <v>1.3409388255230548E-2</v>
      </c>
      <c r="CS96" s="1">
        <f t="shared" si="286"/>
        <v>6.7099707001546565E-3</v>
      </c>
      <c r="CT96" s="1">
        <f t="shared" si="287"/>
        <v>3.1698458393261773E-3</v>
      </c>
      <c r="CU96" s="1">
        <f t="shared" si="288"/>
        <v>1.4139001504672468E-3</v>
      </c>
      <c r="CV96" s="1">
        <f t="shared" si="289"/>
        <v>5.9563347496154485E-4</v>
      </c>
      <c r="CW96" s="1">
        <f t="shared" si="290"/>
        <v>2.3707286501700151E-4</v>
      </c>
      <c r="CX96" s="1">
        <f t="shared" si="291"/>
        <v>8.9191597493786537E-5</v>
      </c>
      <c r="CY96" s="1">
        <f t="shared" si="292"/>
        <v>3.1734140933586021E-5</v>
      </c>
      <c r="CZ96" s="1">
        <f t="shared" si="293"/>
        <v>1.0683849253538211E-5</v>
      </c>
      <c r="DA96" s="1">
        <f t="shared" si="294"/>
        <v>3.4054438653244765E-6</v>
      </c>
      <c r="DB96" s="1">
        <f t="shared" si="295"/>
        <v>1.0282888118085666E-6</v>
      </c>
      <c r="DC96" s="1">
        <f t="shared" si="296"/>
        <v>2.9430761271518699E-7</v>
      </c>
      <c r="DD96" s="1">
        <f t="shared" si="297"/>
        <v>7.9887347044160957E-8</v>
      </c>
      <c r="DE96" s="1">
        <f t="shared" si="298"/>
        <v>2.0577015879837522E-8</v>
      </c>
      <c r="DF96" s="1">
        <f t="shared" si="299"/>
        <v>5.0320257086714782E-9</v>
      </c>
      <c r="DG96" s="1">
        <f t="shared" si="300"/>
        <v>1.1688968690773854E-9</v>
      </c>
      <c r="DH96" s="1">
        <f t="shared" si="301"/>
        <v>2.5803970587836102E-10</v>
      </c>
      <c r="DI96" s="1">
        <f t="shared" si="302"/>
        <v>5.4158203347558216E-11</v>
      </c>
      <c r="DJ96" s="1">
        <f t="shared" si="303"/>
        <v>1.0811480323146384E-11</v>
      </c>
      <c r="DK96" s="1">
        <f t="shared" si="304"/>
        <v>2.053572234978658E-12</v>
      </c>
      <c r="DL96" s="1">
        <f t="shared" si="305"/>
        <v>3.7126484868568644E-13</v>
      </c>
      <c r="DM96" s="1">
        <f t="shared" si="306"/>
        <v>6.3905154526460213E-14</v>
      </c>
      <c r="DN96" s="1">
        <f t="shared" si="307"/>
        <v>1.0475605190904333E-14</v>
      </c>
      <c r="DO96" s="1">
        <f t="shared" si="308"/>
        <v>1.6357240892418082E-15</v>
      </c>
      <c r="DP96" s="1">
        <f t="shared" si="309"/>
        <v>2.4333721460078889E-16</v>
      </c>
      <c r="DQ96" s="1">
        <f t="shared" si="310"/>
        <v>3.4493524295608244E-17</v>
      </c>
      <c r="DR96" s="1">
        <f t="shared" si="311"/>
        <v>4.6595403987004876E-18</v>
      </c>
      <c r="DS96" s="1">
        <f t="shared" si="312"/>
        <v>5.998652026516706E-19</v>
      </c>
      <c r="DT96" s="1">
        <f t="shared" si="313"/>
        <v>7.3600428141793772E-20</v>
      </c>
      <c r="DU96" s="1">
        <f t="shared" si="314"/>
        <v>8.6062939992615302E-21</v>
      </c>
      <c r="DV96" s="1">
        <f t="shared" si="315"/>
        <v>9.5903831565886434E-22</v>
      </c>
      <c r="DW96" s="1">
        <f t="shared" si="316"/>
        <v>1.0183467874581217E-22</v>
      </c>
      <c r="DX96" s="1">
        <f t="shared" si="317"/>
        <v>1.0302250682393066E-23</v>
      </c>
      <c r="DY96" s="1">
        <f t="shared" si="318"/>
        <v>9.9280052527172168E-25</v>
      </c>
      <c r="DZ96" s="1">
        <f t="shared" si="319"/>
        <v>9.1113239619187597E-26</v>
      </c>
      <c r="EA96" s="1">
        <f t="shared" si="320"/>
        <v>7.9609558074472415E-27</v>
      </c>
      <c r="EB96" s="1">
        <f t="shared" si="321"/>
        <v>6.6201115673850495E-28</v>
      </c>
      <c r="EC96" s="1">
        <f t="shared" si="322"/>
        <v>5.237334167672901E-29</v>
      </c>
      <c r="ED96" s="1">
        <f t="shared" si="323"/>
        <v>3.9400679943760729E-30</v>
      </c>
      <c r="EE96" s="1">
        <f t="shared" si="324"/>
        <v>2.8172328156385822E-31</v>
      </c>
      <c r="EF96" s="1">
        <f t="shared" si="325"/>
        <v>1.913446468924065E-32</v>
      </c>
      <c r="EG96" s="1">
        <f t="shared" si="326"/>
        <v>1.2336820932571177E-33</v>
      </c>
      <c r="EH96" s="1">
        <f t="shared" si="327"/>
        <v>7.5451857736492573E-35</v>
      </c>
      <c r="EI96" s="1">
        <f t="shared" si="328"/>
        <v>4.3738877452352671E-36</v>
      </c>
      <c r="EJ96" s="1">
        <f t="shared" si="329"/>
        <v>2.401095948598061E-37</v>
      </c>
      <c r="EK96" s="1">
        <f t="shared" si="330"/>
        <v>1.2470018850866219E-38</v>
      </c>
      <c r="EL96" s="1">
        <f t="shared" si="331"/>
        <v>6.12020846637757E-40</v>
      </c>
      <c r="EM96" s="1">
        <f t="shared" si="332"/>
        <v>2.8351897828111166E-41</v>
      </c>
      <c r="EN96" s="1">
        <f t="shared" si="333"/>
        <v>1.2380383664152736E-42</v>
      </c>
      <c r="EO96" s="1">
        <f t="shared" si="334"/>
        <v>5.0883704757260617E-44</v>
      </c>
      <c r="EP96" s="1">
        <f t="shared" si="335"/>
        <v>1.9651794265650525E-45</v>
      </c>
      <c r="EQ96" s="1">
        <f t="shared" si="336"/>
        <v>7.118871282956797E-47</v>
      </c>
      <c r="ER96" s="1">
        <f t="shared" si="337"/>
        <v>2.4139117947935464E-48</v>
      </c>
      <c r="ES96" s="1">
        <f t="shared" si="338"/>
        <v>7.6444240496334522E-50</v>
      </c>
      <c r="ET96" s="1">
        <f t="shared" si="339"/>
        <v>2.2551355881446725E-51</v>
      </c>
      <c r="EU96" s="1">
        <f t="shared" si="340"/>
        <v>6.1795377994275518E-53</v>
      </c>
      <c r="EV96" s="1">
        <f t="shared" si="341"/>
        <v>1.5677624576828923E-54</v>
      </c>
      <c r="EW96" s="1">
        <f t="shared" si="342"/>
        <v>3.6688844903219229E-56</v>
      </c>
      <c r="EX96" s="1">
        <f t="shared" si="343"/>
        <v>7.8862185184800076E-58</v>
      </c>
      <c r="EY96" s="1">
        <f t="shared" si="344"/>
        <v>1.5493401908464235E-59</v>
      </c>
      <c r="EZ96" s="1">
        <f t="shared" si="345"/>
        <v>2.7661264460072684E-61</v>
      </c>
      <c r="FA96" s="1">
        <f t="shared" si="346"/>
        <v>4.457562295778595E-63</v>
      </c>
      <c r="FB96" s="1">
        <f t="shared" si="347"/>
        <v>6.4312670493188201E-65</v>
      </c>
      <c r="FC96" s="1">
        <f t="shared" si="348"/>
        <v>8.3020226531747179E-67</v>
      </c>
      <c r="FD96" s="75">
        <f t="shared" si="199"/>
        <v>8.3020226531747179E-67</v>
      </c>
    </row>
    <row r="97" spans="7:160" x14ac:dyDescent="0.35">
      <c r="G97" t="str">
        <f t="shared" si="195"/>
        <v>Refd, t=0.41</v>
      </c>
      <c r="H97" s="76">
        <f t="shared" si="196"/>
        <v>0.41000000000000025</v>
      </c>
      <c r="I97" s="1">
        <f t="shared" si="197"/>
        <v>0</v>
      </c>
      <c r="J97" s="22">
        <f t="shared" si="198"/>
        <v>8.3211998432033461E-5</v>
      </c>
      <c r="K97" s="1">
        <f t="shared" si="200"/>
        <v>2.1701991703847802E-4</v>
      </c>
      <c r="L97" s="1">
        <f t="shared" si="201"/>
        <v>5.7286119071812448E-4</v>
      </c>
      <c r="M97" s="1">
        <f t="shared" si="202"/>
        <v>1.4415463929215136E-3</v>
      </c>
      <c r="N97" s="1">
        <f t="shared" si="203"/>
        <v>3.4011728337640761E-3</v>
      </c>
      <c r="O97" s="1">
        <f t="shared" si="204"/>
        <v>7.4944878670266321E-3</v>
      </c>
      <c r="P97" s="1">
        <f t="shared" si="205"/>
        <v>1.5416189980781264E-2</v>
      </c>
      <c r="Q97" s="1">
        <f t="shared" si="206"/>
        <v>2.9624074586285739E-2</v>
      </c>
      <c r="R97" s="1">
        <f t="shared" si="207"/>
        <v>5.3249449564304052E-2</v>
      </c>
      <c r="S97" s="1">
        <f t="shared" si="208"/>
        <v>8.9693361543632166E-2</v>
      </c>
      <c r="T97" s="1">
        <f t="shared" si="209"/>
        <v>0.14188618095405273</v>
      </c>
      <c r="U97" s="1">
        <f t="shared" si="210"/>
        <v>0.21134693571344568</v>
      </c>
      <c r="V97" s="1">
        <f t="shared" si="211"/>
        <v>0.29733655501572087</v>
      </c>
      <c r="W97" s="1">
        <f t="shared" si="212"/>
        <v>0.39645801628416771</v>
      </c>
      <c r="X97" s="1">
        <f t="shared" si="213"/>
        <v>0.50295122344288867</v>
      </c>
      <c r="Y97" s="1">
        <f t="shared" si="214"/>
        <v>0.60968284578594645</v>
      </c>
      <c r="Z97" s="1">
        <f t="shared" si="215"/>
        <v>0.7095516653904077</v>
      </c>
      <c r="AA97" s="1">
        <f t="shared" si="216"/>
        <v>0.7968589651888931</v>
      </c>
      <c r="AB97" s="1">
        <f t="shared" si="217"/>
        <v>0.86821875664154968</v>
      </c>
      <c r="AC97" s="1">
        <f t="shared" si="218"/>
        <v>0.9227857786736936</v>
      </c>
      <c r="AD97" s="1">
        <f t="shared" si="219"/>
        <v>0.96184971300375122</v>
      </c>
      <c r="AE97" s="1">
        <f t="shared" si="220"/>
        <v>0.98804955652723447</v>
      </c>
      <c r="AF97" s="1">
        <f t="shared" si="221"/>
        <v>1.0045244954670884</v>
      </c>
      <c r="AG97" s="1">
        <f t="shared" si="222"/>
        <v>1.014245154972526</v>
      </c>
      <c r="AH97" s="1">
        <f t="shared" si="223"/>
        <v>1.0196312823890892</v>
      </c>
      <c r="AI97" s="1">
        <f t="shared" si="224"/>
        <v>1.0224363499035187</v>
      </c>
      <c r="AJ97" s="1">
        <f t="shared" si="225"/>
        <v>1.0238106547839001</v>
      </c>
      <c r="AK97" s="1">
        <f t="shared" si="226"/>
        <v>1.0244446544038046</v>
      </c>
      <c r="AL97" s="1">
        <f t="shared" si="227"/>
        <v>1.024720302688322</v>
      </c>
      <c r="AM97" s="1">
        <f t="shared" si="228"/>
        <v>1.024833353361428</v>
      </c>
      <c r="AN97" s="1">
        <f t="shared" si="229"/>
        <v>1.0248771284395024</v>
      </c>
      <c r="AO97" s="1">
        <f t="shared" si="230"/>
        <v>1.0248931458019896</v>
      </c>
      <c r="AP97" s="1">
        <f t="shared" si="231"/>
        <v>1.0248986885764133</v>
      </c>
      <c r="AQ97" s="1">
        <f t="shared" si="232"/>
        <v>1.0249005040200569</v>
      </c>
      <c r="AR97" s="1">
        <f t="shared" si="233"/>
        <v>1.0249010672539869</v>
      </c>
      <c r="AS97" s="1">
        <f t="shared" si="234"/>
        <v>1.0249012328916669</v>
      </c>
      <c r="AT97" s="1">
        <f t="shared" si="235"/>
        <v>1.0249012790967218</v>
      </c>
      <c r="AU97" s="1">
        <f t="shared" si="236"/>
        <v>1.0249012913303974</v>
      </c>
      <c r="AV97" s="1">
        <f t="shared" si="237"/>
        <v>1.0249012944066347</v>
      </c>
      <c r="AW97" s="1">
        <f t="shared" si="238"/>
        <v>1.0249012951416849</v>
      </c>
      <c r="AX97" s="1">
        <f t="shared" si="239"/>
        <v>1.0249012953086665</v>
      </c>
      <c r="AY97" s="1">
        <f t="shared" si="240"/>
        <v>1.0249012953447472</v>
      </c>
      <c r="AZ97" s="1">
        <f t="shared" si="241"/>
        <v>1.0249012953521652</v>
      </c>
      <c r="BA97" s="1">
        <f t="shared" si="242"/>
        <v>1.0249012953536174</v>
      </c>
      <c r="BB97" s="1">
        <f t="shared" si="243"/>
        <v>1.0249012953538885</v>
      </c>
      <c r="BC97" s="1">
        <f t="shared" si="244"/>
        <v>1.0249012953539367</v>
      </c>
      <c r="BD97" s="1">
        <f t="shared" si="245"/>
        <v>1.0249012953539445</v>
      </c>
      <c r="BE97" s="1">
        <f t="shared" si="246"/>
        <v>1.0249012953539447</v>
      </c>
      <c r="BF97" s="1">
        <f t="shared" si="247"/>
        <v>1.0249012953539403</v>
      </c>
      <c r="BG97" s="1">
        <f t="shared" si="248"/>
        <v>1.0249012953539083</v>
      </c>
      <c r="BH97" s="1">
        <f t="shared" si="249"/>
        <v>1.0249012953537007</v>
      </c>
      <c r="BI97" s="1">
        <f t="shared" si="250"/>
        <v>1.0249012953524264</v>
      </c>
      <c r="BJ97" s="1">
        <f t="shared" si="251"/>
        <v>1.0249012953450085</v>
      </c>
      <c r="BK97" s="1">
        <f t="shared" si="252"/>
        <v>1.0249012953041818</v>
      </c>
      <c r="BL97" s="1">
        <f t="shared" si="253"/>
        <v>1.0249012950919105</v>
      </c>
      <c r="BM97" s="1">
        <f t="shared" si="254"/>
        <v>1.02490129405019</v>
      </c>
      <c r="BN97" s="1">
        <f t="shared" si="255"/>
        <v>1.0249012892294933</v>
      </c>
      <c r="BO97" s="1">
        <f t="shared" si="256"/>
        <v>1.0249012682143357</v>
      </c>
      <c r="BP97" s="1">
        <f t="shared" si="257"/>
        <v>1.0249011820028131</v>
      </c>
      <c r="BQ97" s="1">
        <f t="shared" si="258"/>
        <v>1.0249008495452199</v>
      </c>
      <c r="BR97" s="1">
        <f t="shared" si="259"/>
        <v>1.0248996457290072</v>
      </c>
      <c r="BS97" s="1">
        <f t="shared" si="260"/>
        <v>1.0248955574318392</v>
      </c>
      <c r="BT97" s="1">
        <f t="shared" si="261"/>
        <v>1.0248825502037642</v>
      </c>
      <c r="BU97" s="1">
        <f t="shared" si="262"/>
        <v>1.0248438251210574</v>
      </c>
      <c r="BV97" s="1">
        <f t="shared" si="263"/>
        <v>1.0247360588196182</v>
      </c>
      <c r="BW97" s="1">
        <f t="shared" si="264"/>
        <v>1.0244560334372927</v>
      </c>
      <c r="BX97" s="1">
        <f t="shared" si="265"/>
        <v>1.0237772807066166</v>
      </c>
      <c r="BY97" s="1">
        <f t="shared" si="266"/>
        <v>1.0222438997696304</v>
      </c>
      <c r="BZ97" s="1">
        <f t="shared" si="267"/>
        <v>1.0190176379480829</v>
      </c>
      <c r="CA97" s="1">
        <f t="shared" si="268"/>
        <v>1.0126990166885528</v>
      </c>
      <c r="CB97" s="1">
        <f t="shared" si="269"/>
        <v>1.0011839564734222</v>
      </c>
      <c r="CC97" s="1">
        <f t="shared" si="270"/>
        <v>0.98165983126877743</v>
      </c>
      <c r="CD97" s="1">
        <f t="shared" si="271"/>
        <v>0.95085836907958965</v>
      </c>
      <c r="CE97" s="1">
        <f t="shared" si="272"/>
        <v>0.90563281925985706</v>
      </c>
      <c r="CF97" s="1">
        <f t="shared" si="273"/>
        <v>0.84380293553183006</v>
      </c>
      <c r="CG97" s="1">
        <f t="shared" si="274"/>
        <v>0.76505221165314818</v>
      </c>
      <c r="CH97" s="1">
        <f t="shared" si="275"/>
        <v>0.67155077388089157</v>
      </c>
      <c r="CI97" s="1">
        <f t="shared" si="276"/>
        <v>0.56799848108470186</v>
      </c>
      <c r="CJ97" s="1">
        <f t="shared" si="277"/>
        <v>0.46096107050966278</v>
      </c>
      <c r="CK97" s="1">
        <f t="shared" si="278"/>
        <v>0.35764213258298877</v>
      </c>
      <c r="CL97" s="1">
        <f t="shared" si="279"/>
        <v>0.26446628602202155</v>
      </c>
      <c r="CM97" s="1">
        <f t="shared" si="280"/>
        <v>0.18592469058832423</v>
      </c>
      <c r="CN97" s="1">
        <f t="shared" si="281"/>
        <v>0.12401517053219382</v>
      </c>
      <c r="CO97" s="1">
        <f t="shared" si="282"/>
        <v>7.8361893741624222E-2</v>
      </c>
      <c r="CP97" s="1">
        <f t="shared" si="283"/>
        <v>4.685127628479141E-2</v>
      </c>
      <c r="CQ97" s="1">
        <f t="shared" si="284"/>
        <v>2.6483102509539152E-2</v>
      </c>
      <c r="CR97" s="1">
        <f t="shared" si="285"/>
        <v>1.4145592556366915E-2</v>
      </c>
      <c r="CS97" s="1">
        <f t="shared" si="286"/>
        <v>7.1377563321249511E-3</v>
      </c>
      <c r="CT97" s="1">
        <f t="shared" si="287"/>
        <v>3.4022417202169588E-3</v>
      </c>
      <c r="CU97" s="1">
        <f t="shared" si="288"/>
        <v>1.5320765374459908E-3</v>
      </c>
      <c r="CV97" s="1">
        <f t="shared" si="289"/>
        <v>6.5195251636736317E-4</v>
      </c>
      <c r="CW97" s="1">
        <f t="shared" si="290"/>
        <v>2.6225647677668225E-4</v>
      </c>
      <c r="CX97" s="1">
        <f t="shared" si="291"/>
        <v>9.9770128561743122E-5</v>
      </c>
      <c r="CY97" s="1">
        <f t="shared" si="292"/>
        <v>3.5913126181782294E-5</v>
      </c>
      <c r="CZ97" s="1">
        <f t="shared" si="293"/>
        <v>1.2238139834238124E-5</v>
      </c>
      <c r="DA97" s="1">
        <f t="shared" si="294"/>
        <v>3.9502840289591142E-6</v>
      </c>
      <c r="DB97" s="1">
        <f t="shared" si="295"/>
        <v>1.2084748351667522E-6</v>
      </c>
      <c r="DC97" s="1">
        <f t="shared" si="296"/>
        <v>3.5058141926354924E-7</v>
      </c>
      <c r="DD97" s="1">
        <f t="shared" si="297"/>
        <v>9.6499289590716594E-8</v>
      </c>
      <c r="DE97" s="1">
        <f t="shared" si="298"/>
        <v>2.5216142633761054E-8</v>
      </c>
      <c r="DF97" s="1">
        <f t="shared" si="299"/>
        <v>6.2586265387452979E-9</v>
      </c>
      <c r="DG97" s="1">
        <f t="shared" si="300"/>
        <v>1.4761863358167118E-9</v>
      </c>
      <c r="DH97" s="1">
        <f t="shared" si="301"/>
        <v>3.3103124680443108E-10</v>
      </c>
      <c r="DI97" s="1">
        <f t="shared" si="302"/>
        <v>7.0607901842448466E-11</v>
      </c>
      <c r="DJ97" s="1">
        <f t="shared" si="303"/>
        <v>1.4330821963950774E-11</v>
      </c>
      <c r="DK97" s="1">
        <f t="shared" si="304"/>
        <v>2.7687570872022529E-12</v>
      </c>
      <c r="DL97" s="1">
        <f t="shared" si="305"/>
        <v>5.093802453912438E-13</v>
      </c>
      <c r="DM97" s="1">
        <f t="shared" si="306"/>
        <v>8.9263733173063644E-14</v>
      </c>
      <c r="DN97" s="1">
        <f t="shared" si="307"/>
        <v>1.4903913489041435E-14</v>
      </c>
      <c r="DO97" s="1">
        <f t="shared" si="308"/>
        <v>2.3714759444756485E-15</v>
      </c>
      <c r="DP97" s="1">
        <f t="shared" si="309"/>
        <v>3.5967895658526411E-16</v>
      </c>
      <c r="DQ97" s="1">
        <f t="shared" si="310"/>
        <v>5.2006520718572102E-17</v>
      </c>
      <c r="DR97" s="1">
        <f t="shared" si="311"/>
        <v>7.1696703056364329E-18</v>
      </c>
      <c r="DS97" s="1">
        <f t="shared" si="312"/>
        <v>9.4248557283519587E-19</v>
      </c>
      <c r="DT97" s="1">
        <f t="shared" si="313"/>
        <v>1.1814165030111857E-19</v>
      </c>
      <c r="DU97" s="1">
        <f t="shared" si="314"/>
        <v>1.4121656796106353E-20</v>
      </c>
      <c r="DV97" s="1">
        <f t="shared" si="315"/>
        <v>1.6095577977816919E-21</v>
      </c>
      <c r="DW97" s="1">
        <f t="shared" si="316"/>
        <v>1.7491696000215413E-22</v>
      </c>
      <c r="DX97" s="1">
        <f t="shared" si="317"/>
        <v>1.8122138274690681E-23</v>
      </c>
      <c r="DY97" s="1">
        <f t="shared" si="318"/>
        <v>1.7896494619836629E-24</v>
      </c>
      <c r="DZ97" s="1">
        <f t="shared" si="319"/>
        <v>1.6842897572933636E-25</v>
      </c>
      <c r="EA97" s="1">
        <f t="shared" si="320"/>
        <v>1.5102363442654419E-26</v>
      </c>
      <c r="EB97" s="1">
        <f t="shared" si="321"/>
        <v>1.289793276114539E-27</v>
      </c>
      <c r="EC97" s="1">
        <f t="shared" si="322"/>
        <v>1.0487887307352817E-28</v>
      </c>
      <c r="ED97" s="1">
        <f t="shared" si="323"/>
        <v>8.1165400303356037E-30</v>
      </c>
      <c r="EE97" s="1">
        <f t="shared" si="324"/>
        <v>5.9753938410978074E-31</v>
      </c>
      <c r="EF97" s="1">
        <f t="shared" si="325"/>
        <v>4.1825997207672415E-32</v>
      </c>
      <c r="EG97" s="1">
        <f t="shared" si="326"/>
        <v>2.7819788426917695E-33</v>
      </c>
      <c r="EH97" s="1">
        <f t="shared" si="327"/>
        <v>1.7571254146019258E-34</v>
      </c>
      <c r="EI97" s="1">
        <f t="shared" si="328"/>
        <v>1.0531120309815216E-35</v>
      </c>
      <c r="EJ97" s="1">
        <f t="shared" si="329"/>
        <v>5.9843345387822054E-37</v>
      </c>
      <c r="EK97" s="1">
        <f t="shared" si="330"/>
        <v>3.2213307288234045E-38</v>
      </c>
      <c r="EL97" s="1">
        <f t="shared" si="331"/>
        <v>1.6409682299039206E-39</v>
      </c>
      <c r="EM97" s="1">
        <f t="shared" si="332"/>
        <v>7.9019110689503315E-41</v>
      </c>
      <c r="EN97" s="1">
        <f t="shared" si="333"/>
        <v>3.592548128550184E-42</v>
      </c>
      <c r="EO97" s="1">
        <f t="shared" si="334"/>
        <v>1.5400223656921345E-43</v>
      </c>
      <c r="EP97" s="1">
        <f t="shared" si="335"/>
        <v>6.2152478051693057E-45</v>
      </c>
      <c r="EQ97" s="1">
        <f t="shared" si="336"/>
        <v>2.3576516035389736E-46</v>
      </c>
      <c r="ER97" s="1">
        <f t="shared" si="337"/>
        <v>8.3906161245153813E-48</v>
      </c>
      <c r="ES97" s="1">
        <f t="shared" si="338"/>
        <v>2.7958497978559836E-49</v>
      </c>
      <c r="ET97" s="1">
        <f t="shared" si="339"/>
        <v>8.7025863096978099E-51</v>
      </c>
      <c r="EU97" s="1">
        <f t="shared" si="340"/>
        <v>2.5239796529177748E-52</v>
      </c>
      <c r="EV97" s="1">
        <f t="shared" si="341"/>
        <v>6.8010270748828535E-54</v>
      </c>
      <c r="EW97" s="1">
        <f t="shared" si="342"/>
        <v>1.6970596399785207E-55</v>
      </c>
      <c r="EX97" s="1">
        <f t="shared" si="343"/>
        <v>3.9069661898616092E-57</v>
      </c>
      <c r="EY97" s="1">
        <f t="shared" si="344"/>
        <v>8.2632548488129075E-59</v>
      </c>
      <c r="EZ97" s="1">
        <f t="shared" si="345"/>
        <v>1.59768598886041E-60</v>
      </c>
      <c r="FA97" s="1">
        <f t="shared" si="346"/>
        <v>2.8077746430241914E-62</v>
      </c>
      <c r="FB97" s="1">
        <f t="shared" si="347"/>
        <v>4.4546632481810831E-64</v>
      </c>
      <c r="FC97" s="1">
        <f t="shared" si="348"/>
        <v>6.3946896661699356E-66</v>
      </c>
      <c r="FD97" s="75">
        <f t="shared" si="199"/>
        <v>6.3946896661699356E-66</v>
      </c>
    </row>
    <row r="98" spans="7:160" x14ac:dyDescent="0.35">
      <c r="G98" t="str">
        <f t="shared" si="195"/>
        <v>Refd, t=0.42</v>
      </c>
      <c r="H98" s="76">
        <f t="shared" si="196"/>
        <v>0.41500000000000026</v>
      </c>
      <c r="I98" s="1">
        <f t="shared" si="197"/>
        <v>0</v>
      </c>
      <c r="J98" s="22">
        <f t="shared" si="198"/>
        <v>8.4954709243754249E-5</v>
      </c>
      <c r="K98" s="1">
        <f t="shared" si="200"/>
        <v>2.2028503922075785E-4</v>
      </c>
      <c r="L98" s="1">
        <f t="shared" si="201"/>
        <v>5.7782242980384375E-4</v>
      </c>
      <c r="M98" s="1">
        <f t="shared" si="202"/>
        <v>1.4459714908446424E-3</v>
      </c>
      <c r="N98" s="1">
        <f t="shared" si="203"/>
        <v>3.3955457909241038E-3</v>
      </c>
      <c r="O98" s="1">
        <f t="shared" si="204"/>
        <v>7.4527561835929165E-3</v>
      </c>
      <c r="P98" s="1">
        <f t="shared" si="205"/>
        <v>1.528186964627587E-2</v>
      </c>
      <c r="Q98" s="1">
        <f t="shared" si="206"/>
        <v>2.929463197976645E-2</v>
      </c>
      <c r="R98" s="1">
        <f t="shared" si="207"/>
        <v>5.2566378481703452E-2</v>
      </c>
      <c r="S98" s="1">
        <f t="shared" si="208"/>
        <v>8.8448568715177894E-2</v>
      </c>
      <c r="T98" s="1">
        <f t="shared" si="209"/>
        <v>0.13985347388563099</v>
      </c>
      <c r="U98" s="1">
        <f t="shared" si="210"/>
        <v>0.20833852929583735</v>
      </c>
      <c r="V98" s="1">
        <f t="shared" si="211"/>
        <v>0.29327103908661523</v>
      </c>
      <c r="W98" s="1">
        <f t="shared" si="212"/>
        <v>0.39141517589196667</v>
      </c>
      <c r="X98" s="1">
        <f t="shared" si="213"/>
        <v>0.49718821902492027</v>
      </c>
      <c r="Y98" s="1">
        <f t="shared" si="214"/>
        <v>0.60359854447949146</v>
      </c>
      <c r="Z98" s="1">
        <f t="shared" si="215"/>
        <v>0.70360664450499522</v>
      </c>
      <c r="AA98" s="1">
        <f t="shared" si="216"/>
        <v>0.79147751452465753</v>
      </c>
      <c r="AB98" s="1">
        <f t="shared" si="217"/>
        <v>0.86370618376007091</v>
      </c>
      <c r="AC98" s="1">
        <f t="shared" si="218"/>
        <v>0.91928614651604457</v>
      </c>
      <c r="AD98" s="1">
        <f t="shared" si="219"/>
        <v>0.95935094862760928</v>
      </c>
      <c r="AE98" s="1">
        <f t="shared" si="220"/>
        <v>0.98642463235920275</v>
      </c>
      <c r="AF98" s="1">
        <f t="shared" si="221"/>
        <v>1.0035875460814117</v>
      </c>
      <c r="AG98" s="1">
        <f t="shared" si="222"/>
        <v>1.0138023886782412</v>
      </c>
      <c r="AH98" s="1">
        <f t="shared" si="223"/>
        <v>1.0195148601955841</v>
      </c>
      <c r="AI98" s="1">
        <f t="shared" si="224"/>
        <v>1.0225191174181345</v>
      </c>
      <c r="AJ98" s="1">
        <f t="shared" si="225"/>
        <v>1.0240062519119828</v>
      </c>
      <c r="AK98" s="1">
        <f t="shared" si="226"/>
        <v>1.0246997556774178</v>
      </c>
      <c r="AL98" s="1">
        <f t="shared" si="227"/>
        <v>1.02500469949471</v>
      </c>
      <c r="AM98" s="1">
        <f t="shared" si="228"/>
        <v>1.0251312453055779</v>
      </c>
      <c r="AN98" s="1">
        <f t="shared" si="229"/>
        <v>1.0251808486561573</v>
      </c>
      <c r="AO98" s="1">
        <f t="shared" si="230"/>
        <v>1.0251992300606307</v>
      </c>
      <c r="AP98" s="1">
        <f t="shared" si="231"/>
        <v>1.0252056748417453</v>
      </c>
      <c r="AQ98" s="1">
        <f t="shared" si="232"/>
        <v>1.0252078144930978</v>
      </c>
      <c r="AR98" s="1">
        <f t="shared" si="233"/>
        <v>1.0252084876424057</v>
      </c>
      <c r="AS98" s="1">
        <f t="shared" si="234"/>
        <v>1.0252086884707476</v>
      </c>
      <c r="AT98" s="1">
        <f t="shared" si="235"/>
        <v>1.0252087453269827</v>
      </c>
      <c r="AU98" s="1">
        <f t="shared" si="236"/>
        <v>1.0252087606113354</v>
      </c>
      <c r="AV98" s="1">
        <f t="shared" si="237"/>
        <v>1.0252087645151575</v>
      </c>
      <c r="AW98" s="1">
        <f t="shared" si="238"/>
        <v>1.0252087654630231</v>
      </c>
      <c r="AX98" s="1">
        <f t="shared" si="239"/>
        <v>1.0252087656819191</v>
      </c>
      <c r="AY98" s="1">
        <f t="shared" si="240"/>
        <v>1.0252087657300213</v>
      </c>
      <c r="AZ98" s="1">
        <f t="shared" si="241"/>
        <v>1.0252087657400837</v>
      </c>
      <c r="BA98" s="1">
        <f t="shared" si="242"/>
        <v>1.0252087657420883</v>
      </c>
      <c r="BB98" s="1">
        <f t="shared" si="243"/>
        <v>1.0252087657424693</v>
      </c>
      <c r="BC98" s="1">
        <f t="shared" si="244"/>
        <v>1.0252087657425382</v>
      </c>
      <c r="BD98" s="1">
        <f t="shared" si="245"/>
        <v>1.0252087657425497</v>
      </c>
      <c r="BE98" s="1">
        <f t="shared" si="246"/>
        <v>1.0252087657425504</v>
      </c>
      <c r="BF98" s="1">
        <f t="shared" si="247"/>
        <v>1.0252087657425448</v>
      </c>
      <c r="BG98" s="1">
        <f t="shared" si="248"/>
        <v>1.0252087657425057</v>
      </c>
      <c r="BH98" s="1">
        <f t="shared" si="249"/>
        <v>1.0252087657422546</v>
      </c>
      <c r="BI98" s="1">
        <f t="shared" si="250"/>
        <v>1.0252087657407338</v>
      </c>
      <c r="BJ98" s="1">
        <f t="shared" si="251"/>
        <v>1.0252087657320041</v>
      </c>
      <c r="BK98" s="1">
        <f t="shared" si="252"/>
        <v>1.0252087656846065</v>
      </c>
      <c r="BL98" s="1">
        <f t="shared" si="253"/>
        <v>1.0252087654413882</v>
      </c>
      <c r="BM98" s="1">
        <f t="shared" si="254"/>
        <v>1.0252087642628716</v>
      </c>
      <c r="BN98" s="1">
        <f t="shared" si="255"/>
        <v>1.0252087588756078</v>
      </c>
      <c r="BO98" s="1">
        <f t="shared" si="256"/>
        <v>1.0252087356661712</v>
      </c>
      <c r="BP98" s="1">
        <f t="shared" si="257"/>
        <v>1.0252086415255117</v>
      </c>
      <c r="BQ98" s="1">
        <f t="shared" si="258"/>
        <v>1.0252082824030124</v>
      </c>
      <c r="BR98" s="1">
        <f t="shared" si="259"/>
        <v>1.025206995385386</v>
      </c>
      <c r="BS98" s="1">
        <f t="shared" si="260"/>
        <v>1.0252026670752132</v>
      </c>
      <c r="BT98" s="1">
        <f t="shared" si="261"/>
        <v>1.0251890225905254</v>
      </c>
      <c r="BU98" s="1">
        <f t="shared" si="262"/>
        <v>1.0251487492040938</v>
      </c>
      <c r="BV98" s="1">
        <f t="shared" si="263"/>
        <v>1.0250375678573347</v>
      </c>
      <c r="BW98" s="1">
        <f t="shared" si="264"/>
        <v>1.0247507855033346</v>
      </c>
      <c r="BX98" s="1">
        <f t="shared" si="265"/>
        <v>1.0240602775139032</v>
      </c>
      <c r="BY98" s="1">
        <f t="shared" si="266"/>
        <v>1.022509613402556</v>
      </c>
      <c r="BZ98" s="1">
        <f t="shared" si="267"/>
        <v>1.019263995376245</v>
      </c>
      <c r="CA98" s="1">
        <f t="shared" si="268"/>
        <v>1.012935815859056</v>
      </c>
      <c r="CB98" s="1">
        <f t="shared" si="269"/>
        <v>1.001445921958108</v>
      </c>
      <c r="CC98" s="1">
        <f t="shared" si="270"/>
        <v>0.98202132215613691</v>
      </c>
      <c r="CD98" s="1">
        <f t="shared" si="271"/>
        <v>0.95144263437796817</v>
      </c>
      <c r="CE98" s="1">
        <f t="shared" si="272"/>
        <v>0.9066062939194971</v>
      </c>
      <c r="CF98" s="1">
        <f t="shared" si="273"/>
        <v>0.84534757007562222</v>
      </c>
      <c r="CG98" s="1">
        <f t="shared" si="274"/>
        <v>0.76731737302044745</v>
      </c>
      <c r="CH98" s="1">
        <f t="shared" si="275"/>
        <v>0.67459783725579481</v>
      </c>
      <c r="CI98" s="1">
        <f t="shared" si="276"/>
        <v>0.57175939562233213</v>
      </c>
      <c r="CJ98" s="1">
        <f t="shared" si="277"/>
        <v>0.46523085997957725</v>
      </c>
      <c r="CK98" s="1">
        <f t="shared" si="278"/>
        <v>0.36211327649348674</v>
      </c>
      <c r="CL98" s="1">
        <f t="shared" si="279"/>
        <v>0.26879549871459862</v>
      </c>
      <c r="CM98" s="1">
        <f t="shared" si="280"/>
        <v>0.18980880000919106</v>
      </c>
      <c r="CN98" s="1">
        <f t="shared" si="281"/>
        <v>0.12724988805726634</v>
      </c>
      <c r="CO98" s="1">
        <f t="shared" si="282"/>
        <v>8.086631480786903E-2</v>
      </c>
      <c r="CP98" s="1">
        <f t="shared" si="283"/>
        <v>4.8656362903575286E-2</v>
      </c>
      <c r="CQ98" s="1">
        <f t="shared" si="284"/>
        <v>2.7695822963880762E-2</v>
      </c>
      <c r="CR98" s="1">
        <f t="shared" si="285"/>
        <v>1.4905964376648392E-2</v>
      </c>
      <c r="CS98" s="1">
        <f t="shared" si="286"/>
        <v>7.5832228574922618E-3</v>
      </c>
      <c r="CT98" s="1">
        <f t="shared" si="287"/>
        <v>3.6463852428371764E-3</v>
      </c>
      <c r="CU98" s="1">
        <f t="shared" si="288"/>
        <v>1.6573997499835459E-3</v>
      </c>
      <c r="CV98" s="1">
        <f t="shared" si="289"/>
        <v>7.1227591723641416E-4</v>
      </c>
      <c r="CW98" s="1">
        <f t="shared" si="290"/>
        <v>2.8951573811816425E-4</v>
      </c>
      <c r="CX98" s="1">
        <f t="shared" si="291"/>
        <v>1.113475909963903E-4</v>
      </c>
      <c r="CY98" s="1">
        <f t="shared" si="292"/>
        <v>4.0539798573354483E-5</v>
      </c>
      <c r="CZ98" s="1">
        <f t="shared" si="293"/>
        <v>1.3979747731428703E-5</v>
      </c>
      <c r="DA98" s="1">
        <f t="shared" si="294"/>
        <v>4.568458795443039E-6</v>
      </c>
      <c r="DB98" s="1">
        <f t="shared" si="295"/>
        <v>1.4155773165473005E-6</v>
      </c>
      <c r="DC98" s="1">
        <f t="shared" si="296"/>
        <v>4.1613340644745667E-7</v>
      </c>
      <c r="DD98" s="1">
        <f t="shared" si="297"/>
        <v>1.1611955425525619E-7</v>
      </c>
      <c r="DE98" s="1">
        <f t="shared" si="298"/>
        <v>3.0774060363329476E-8</v>
      </c>
      <c r="DF98" s="1">
        <f t="shared" si="299"/>
        <v>7.7498921765126204E-9</v>
      </c>
      <c r="DG98" s="1">
        <f t="shared" si="300"/>
        <v>1.855465017652731E-9</v>
      </c>
      <c r="DH98" s="1">
        <f t="shared" si="301"/>
        <v>4.2253203518017359E-10</v>
      </c>
      <c r="DI98" s="1">
        <f t="shared" si="302"/>
        <v>9.1560335039127192E-11</v>
      </c>
      <c r="DJ98" s="1">
        <f t="shared" si="303"/>
        <v>1.8887471785423924E-11</v>
      </c>
      <c r="DK98" s="1">
        <f t="shared" si="304"/>
        <v>3.7104193950866157E-12</v>
      </c>
      <c r="DL98" s="1">
        <f t="shared" si="305"/>
        <v>6.9439172464726625E-13</v>
      </c>
      <c r="DM98" s="1">
        <f t="shared" si="306"/>
        <v>1.238378385528313E-13</v>
      </c>
      <c r="DN98" s="1">
        <f t="shared" si="307"/>
        <v>2.1051808518367492E-14</v>
      </c>
      <c r="DO98" s="1">
        <f t="shared" si="308"/>
        <v>3.4120656636128664E-15</v>
      </c>
      <c r="DP98" s="1">
        <f t="shared" si="309"/>
        <v>5.2738351078947549E-16</v>
      </c>
      <c r="DQ98" s="1">
        <f t="shared" si="310"/>
        <v>7.7748242955359273E-17</v>
      </c>
      <c r="DR98" s="1">
        <f t="shared" si="311"/>
        <v>1.0933705647352685E-17</v>
      </c>
      <c r="DS98" s="1">
        <f t="shared" si="312"/>
        <v>1.4668943806921648E-18</v>
      </c>
      <c r="DT98" s="1">
        <f t="shared" si="313"/>
        <v>1.8776329863641261E-19</v>
      </c>
      <c r="DU98" s="1">
        <f t="shared" si="314"/>
        <v>2.2930432218247982E-20</v>
      </c>
      <c r="DV98" s="1">
        <f t="shared" si="315"/>
        <v>2.6717510437738822E-21</v>
      </c>
      <c r="DW98" s="1">
        <f t="shared" si="316"/>
        <v>2.9698697111192376E-22</v>
      </c>
      <c r="DX98" s="1">
        <f t="shared" si="317"/>
        <v>3.1491577595675789E-23</v>
      </c>
      <c r="DY98" s="1">
        <f t="shared" si="318"/>
        <v>3.1849822078479149E-24</v>
      </c>
      <c r="DZ98" s="1">
        <f t="shared" si="319"/>
        <v>3.071825805301158E-25</v>
      </c>
      <c r="EA98" s="1">
        <f t="shared" si="320"/>
        <v>2.8246544947844277E-26</v>
      </c>
      <c r="EB98" s="1">
        <f t="shared" si="321"/>
        <v>2.4756855074809232E-27</v>
      </c>
      <c r="EC98" s="1">
        <f t="shared" si="322"/>
        <v>2.0675135428709175E-28</v>
      </c>
      <c r="ED98" s="1">
        <f t="shared" si="323"/>
        <v>1.6446120938064479E-29</v>
      </c>
      <c r="EE98" s="1">
        <f t="shared" si="324"/>
        <v>1.2455388025355644E-30</v>
      </c>
      <c r="EF98" s="1">
        <f t="shared" si="325"/>
        <v>8.9768045085514865E-32</v>
      </c>
      <c r="EG98" s="1">
        <f t="shared" si="326"/>
        <v>6.153513278594341E-33</v>
      </c>
      <c r="EH98" s="1">
        <f t="shared" si="327"/>
        <v>4.0095890381767917E-34</v>
      </c>
      <c r="EI98" s="1">
        <f t="shared" si="328"/>
        <v>2.4817653736702247E-35</v>
      </c>
      <c r="EJ98" s="1">
        <f t="shared" si="329"/>
        <v>1.4580839111666894E-36</v>
      </c>
      <c r="EK98" s="1">
        <f t="shared" si="330"/>
        <v>8.124701225855434E-38</v>
      </c>
      <c r="EL98" s="1">
        <f t="shared" si="331"/>
        <v>4.2898271625452198E-39</v>
      </c>
      <c r="EM98" s="1">
        <f t="shared" si="332"/>
        <v>2.1440893257244557E-40</v>
      </c>
      <c r="EN98" s="1">
        <f t="shared" si="333"/>
        <v>1.013291601830677E-41</v>
      </c>
      <c r="EO98" s="1">
        <f t="shared" si="334"/>
        <v>4.5225372703648751E-43</v>
      </c>
      <c r="EP98" s="1">
        <f t="shared" si="335"/>
        <v>1.9036974072177479E-44</v>
      </c>
      <c r="EQ98" s="1">
        <f t="shared" si="336"/>
        <v>7.5462523220372437E-46</v>
      </c>
      <c r="ER98" s="1">
        <f t="shared" si="337"/>
        <v>2.8123013552432437E-47</v>
      </c>
      <c r="ES98" s="1">
        <f t="shared" si="338"/>
        <v>9.8353463189540516E-49</v>
      </c>
      <c r="ET98" s="1">
        <f t="shared" si="339"/>
        <v>3.2212499204241375E-50</v>
      </c>
      <c r="EU98" s="1">
        <f t="shared" si="340"/>
        <v>9.8576185738697615E-52</v>
      </c>
      <c r="EV98" s="1">
        <f t="shared" si="341"/>
        <v>2.8113707909471134E-53</v>
      </c>
      <c r="EW98" s="1">
        <f t="shared" si="342"/>
        <v>7.450891519128661E-55</v>
      </c>
      <c r="EX98" s="1">
        <f t="shared" si="343"/>
        <v>1.8290373747176377E-56</v>
      </c>
      <c r="EY98" s="1">
        <f t="shared" si="344"/>
        <v>4.1432837549018761E-58</v>
      </c>
      <c r="EZ98" s="1">
        <f t="shared" si="345"/>
        <v>8.624246406975542E-60</v>
      </c>
      <c r="FA98" s="1">
        <f t="shared" si="346"/>
        <v>1.6413816405229262E-61</v>
      </c>
      <c r="FB98" s="1">
        <f t="shared" si="347"/>
        <v>2.8399473251685204E-63</v>
      </c>
      <c r="FC98" s="1">
        <f t="shared" si="348"/>
        <v>4.4881236894137174E-65</v>
      </c>
      <c r="FD98" s="75">
        <f t="shared" si="199"/>
        <v>4.4881236894137174E-65</v>
      </c>
    </row>
    <row r="99" spans="7:160" x14ac:dyDescent="0.35">
      <c r="G99" t="str">
        <f t="shared" si="195"/>
        <v>Refd, t=0.42</v>
      </c>
      <c r="H99" s="76">
        <f t="shared" si="196"/>
        <v>0.42000000000000026</v>
      </c>
      <c r="I99" s="1">
        <f t="shared" si="197"/>
        <v>0</v>
      </c>
      <c r="J99" s="22">
        <f t="shared" si="198"/>
        <v>8.6669729150248853E-5</v>
      </c>
      <c r="K99" s="1">
        <f t="shared" si="200"/>
        <v>2.2346921873087945E-4</v>
      </c>
      <c r="L99" s="1">
        <f t="shared" si="201"/>
        <v>5.8257204491532857E-4</v>
      </c>
      <c r="M99" s="1">
        <f t="shared" si="202"/>
        <v>1.4499480122388971E-3</v>
      </c>
      <c r="N99" s="1">
        <f t="shared" si="203"/>
        <v>3.3891844536606303E-3</v>
      </c>
      <c r="O99" s="1">
        <f t="shared" si="204"/>
        <v>7.4102436502994891E-3</v>
      </c>
      <c r="P99" s="1">
        <f t="shared" si="205"/>
        <v>1.5147649445515736E-2</v>
      </c>
      <c r="Q99" s="1">
        <f t="shared" si="206"/>
        <v>2.8968243334025753E-2</v>
      </c>
      <c r="R99" s="1">
        <f t="shared" si="207"/>
        <v>5.1892732844326127E-2</v>
      </c>
      <c r="S99" s="1">
        <f t="shared" si="208"/>
        <v>8.7223855933203781E-2</v>
      </c>
      <c r="T99" s="1">
        <f t="shared" si="209"/>
        <v>0.1378552508287397</v>
      </c>
      <c r="U99" s="1">
        <f t="shared" si="210"/>
        <v>0.20538017910809253</v>
      </c>
      <c r="V99" s="1">
        <f t="shared" si="211"/>
        <v>0.28926791074601704</v>
      </c>
      <c r="W99" s="1">
        <f t="shared" si="212"/>
        <v>0.38643890201014292</v>
      </c>
      <c r="X99" s="1">
        <f t="shared" si="213"/>
        <v>0.49148440364158336</v>
      </c>
      <c r="Y99" s="1">
        <f t="shared" si="214"/>
        <v>0.59755433591644169</v>
      </c>
      <c r="Z99" s="1">
        <f t="shared" si="215"/>
        <v>0.69767446915513576</v>
      </c>
      <c r="AA99" s="1">
        <f t="shared" si="216"/>
        <v>0.78607968366410852</v>
      </c>
      <c r="AB99" s="1">
        <f t="shared" si="217"/>
        <v>0.85915256043789234</v>
      </c>
      <c r="AC99" s="1">
        <f t="shared" si="218"/>
        <v>0.91572997386260968</v>
      </c>
      <c r="AD99" s="1">
        <f t="shared" si="219"/>
        <v>0.95679078637659432</v>
      </c>
      <c r="AE99" s="1">
        <f t="shared" si="220"/>
        <v>0.98474251994358342</v>
      </c>
      <c r="AF99" s="1">
        <f t="shared" si="221"/>
        <v>1.002603322787877</v>
      </c>
      <c r="AG99" s="1">
        <f t="shared" si="222"/>
        <v>1.0133243263894822</v>
      </c>
      <c r="AH99" s="1">
        <f t="shared" si="223"/>
        <v>1.0193743865099099</v>
      </c>
      <c r="AI99" s="1">
        <f t="shared" si="224"/>
        <v>1.0225868273726824</v>
      </c>
      <c r="AJ99" s="1">
        <f t="shared" si="225"/>
        <v>1.0241931526962811</v>
      </c>
      <c r="AK99" s="1">
        <f t="shared" si="226"/>
        <v>1.0249502168350706</v>
      </c>
      <c r="AL99" s="1">
        <f t="shared" si="227"/>
        <v>1.0252868156135095</v>
      </c>
      <c r="AM99" s="1">
        <f t="shared" si="228"/>
        <v>1.0254281184968579</v>
      </c>
      <c r="AN99" s="1">
        <f t="shared" si="229"/>
        <v>1.0254841743010226</v>
      </c>
      <c r="AO99" s="1">
        <f t="shared" si="230"/>
        <v>1.0255052065226926</v>
      </c>
      <c r="AP99" s="1">
        <f t="shared" si="231"/>
        <v>1.0255126761270665</v>
      </c>
      <c r="AQ99" s="1">
        <f t="shared" si="232"/>
        <v>1.025515189157598</v>
      </c>
      <c r="AR99" s="1">
        <f t="shared" si="233"/>
        <v>1.0255159906711018</v>
      </c>
      <c r="AS99" s="1">
        <f t="shared" si="234"/>
        <v>1.0255162331903553</v>
      </c>
      <c r="AT99" s="1">
        <f t="shared" si="235"/>
        <v>1.0255163028524643</v>
      </c>
      <c r="AU99" s="1">
        <f t="shared" si="236"/>
        <v>1.0255163218605112</v>
      </c>
      <c r="AV99" s="1">
        <f t="shared" si="237"/>
        <v>1.0255163267902816</v>
      </c>
      <c r="AW99" s="1">
        <f t="shared" si="238"/>
        <v>1.0255163280061999</v>
      </c>
      <c r="AX99" s="1">
        <f t="shared" si="239"/>
        <v>1.0255163282915594</v>
      </c>
      <c r="AY99" s="1">
        <f t="shared" si="240"/>
        <v>1.0255163283553115</v>
      </c>
      <c r="AZ99" s="1">
        <f t="shared" si="241"/>
        <v>1.0255163283688753</v>
      </c>
      <c r="BA99" s="1">
        <f t="shared" si="242"/>
        <v>1.0255163283716249</v>
      </c>
      <c r="BB99" s="1">
        <f t="shared" si="243"/>
        <v>1.0255163283721567</v>
      </c>
      <c r="BC99" s="1">
        <f t="shared" si="244"/>
        <v>1.0255163283722546</v>
      </c>
      <c r="BD99" s="1">
        <f t="shared" si="245"/>
        <v>1.0255163283722715</v>
      </c>
      <c r="BE99" s="1">
        <f t="shared" si="246"/>
        <v>1.025516328372273</v>
      </c>
      <c r="BF99" s="1">
        <f t="shared" si="247"/>
        <v>1.0255163283722661</v>
      </c>
      <c r="BG99" s="1">
        <f t="shared" si="248"/>
        <v>1.025516328372218</v>
      </c>
      <c r="BH99" s="1">
        <f t="shared" si="249"/>
        <v>1.0255163283719153</v>
      </c>
      <c r="BI99" s="1">
        <f t="shared" si="250"/>
        <v>1.0255163283701072</v>
      </c>
      <c r="BJ99" s="1">
        <f t="shared" si="251"/>
        <v>1.0255163283598692</v>
      </c>
      <c r="BK99" s="1">
        <f t="shared" si="252"/>
        <v>1.0255163283050177</v>
      </c>
      <c r="BL99" s="1">
        <f t="shared" si="253"/>
        <v>1.025516328027156</v>
      </c>
      <c r="BM99" s="1">
        <f t="shared" si="254"/>
        <v>1.0255163266974483</v>
      </c>
      <c r="BN99" s="1">
        <f t="shared" si="255"/>
        <v>1.0255163206917042</v>
      </c>
      <c r="BO99" s="1">
        <f t="shared" si="256"/>
        <v>1.0255162951154118</v>
      </c>
      <c r="BP99" s="1">
        <f t="shared" si="257"/>
        <v>1.0255161925200591</v>
      </c>
      <c r="BQ99" s="1">
        <f t="shared" si="258"/>
        <v>1.0255158052789342</v>
      </c>
      <c r="BR99" s="1">
        <f t="shared" si="259"/>
        <v>1.0255144314532352</v>
      </c>
      <c r="BS99" s="1">
        <f t="shared" si="260"/>
        <v>1.0255098552674746</v>
      </c>
      <c r="BT99" s="1">
        <f t="shared" si="261"/>
        <v>1.0254955590440871</v>
      </c>
      <c r="BU99" s="1">
        <f t="shared" si="262"/>
        <v>1.0254537169095936</v>
      </c>
      <c r="BV99" s="1">
        <f t="shared" si="263"/>
        <v>1.025339106489255</v>
      </c>
      <c r="BW99" s="1">
        <f t="shared" si="264"/>
        <v>1.0250455992414071</v>
      </c>
      <c r="BX99" s="1">
        <f t="shared" si="265"/>
        <v>1.024343498067013</v>
      </c>
      <c r="BY99" s="1">
        <f t="shared" si="266"/>
        <v>1.0227759689593221</v>
      </c>
      <c r="BZ99" s="1">
        <f t="shared" si="267"/>
        <v>1.0195117816200214</v>
      </c>
      <c r="CA99" s="1">
        <f t="shared" si="268"/>
        <v>1.0131751611116941</v>
      </c>
      <c r="CB99" s="1">
        <f t="shared" si="269"/>
        <v>1.0017114981998503</v>
      </c>
      <c r="CC99" s="1">
        <f t="shared" si="270"/>
        <v>0.9823865783261968</v>
      </c>
      <c r="CD99" s="1">
        <f t="shared" si="271"/>
        <v>0.95202869804493195</v>
      </c>
      <c r="CE99" s="1">
        <f t="shared" si="272"/>
        <v>0.90757640730322375</v>
      </c>
      <c r="CF99" s="1">
        <f t="shared" si="273"/>
        <v>0.84688031256517471</v>
      </c>
      <c r="CG99" s="1">
        <f t="shared" si="274"/>
        <v>0.76956007069560239</v>
      </c>
      <c r="CH99" s="1">
        <f t="shared" si="275"/>
        <v>0.67761265675082671</v>
      </c>
      <c r="CI99" s="1">
        <f t="shared" si="276"/>
        <v>0.57548255737067522</v>
      </c>
      <c r="CJ99" s="1">
        <f t="shared" si="277"/>
        <v>0.46946436175263923</v>
      </c>
      <c r="CK99" s="1">
        <f t="shared" si="278"/>
        <v>0.36655719907330347</v>
      </c>
      <c r="CL99" s="1">
        <f t="shared" si="279"/>
        <v>0.27311225626200297</v>
      </c>
      <c r="CM99" s="1">
        <f t="shared" si="280"/>
        <v>0.19369717090291302</v>
      </c>
      <c r="CN99" s="1">
        <f t="shared" si="281"/>
        <v>0.13050341457196168</v>
      </c>
      <c r="CO99" s="1">
        <f t="shared" si="282"/>
        <v>8.3398949283581325E-2</v>
      </c>
      <c r="CP99" s="1">
        <f t="shared" si="283"/>
        <v>5.0492935246708739E-2</v>
      </c>
      <c r="CQ99" s="1">
        <f t="shared" si="284"/>
        <v>2.8938062114768303E-2</v>
      </c>
      <c r="CR99" s="1">
        <f t="shared" si="285"/>
        <v>1.5690632581998855E-2</v>
      </c>
      <c r="CS99" s="1">
        <f t="shared" si="286"/>
        <v>8.0466294773854953E-3</v>
      </c>
      <c r="CT99" s="1">
        <f t="shared" si="287"/>
        <v>3.9025628085363629E-3</v>
      </c>
      <c r="CU99" s="1">
        <f t="shared" si="288"/>
        <v>1.7901170544134012E-3</v>
      </c>
      <c r="CV99" s="1">
        <f t="shared" si="289"/>
        <v>7.7678536447080672E-4</v>
      </c>
      <c r="CW99" s="1">
        <f t="shared" si="290"/>
        <v>3.1896840831127394E-4</v>
      </c>
      <c r="CX99" s="1">
        <f t="shared" si="291"/>
        <v>1.2399261270135074E-4</v>
      </c>
      <c r="CY99" s="1">
        <f t="shared" si="292"/>
        <v>4.5650549716191639E-5</v>
      </c>
      <c r="CZ99" s="1">
        <f t="shared" si="293"/>
        <v>1.5926375217351733E-5</v>
      </c>
      <c r="DA99" s="1">
        <f t="shared" si="294"/>
        <v>5.2679146814614138E-6</v>
      </c>
      <c r="DB99" s="1">
        <f t="shared" si="295"/>
        <v>1.6529033547277523E-6</v>
      </c>
      <c r="DC99" s="1">
        <f t="shared" si="296"/>
        <v>4.9224427145158566E-7</v>
      </c>
      <c r="DD99" s="1">
        <f t="shared" si="297"/>
        <v>1.3921105495655801E-7</v>
      </c>
      <c r="DE99" s="1">
        <f t="shared" si="298"/>
        <v>3.7407345393112199E-8</v>
      </c>
      <c r="DF99" s="1">
        <f t="shared" si="299"/>
        <v>9.5554911925134542E-9</v>
      </c>
      <c r="DG99" s="1">
        <f t="shared" si="300"/>
        <v>2.3215375494204287E-9</v>
      </c>
      <c r="DH99" s="1">
        <f t="shared" si="301"/>
        <v>5.3669545045664735E-10</v>
      </c>
      <c r="DI99" s="1">
        <f t="shared" si="302"/>
        <v>1.1811383755853192E-10</v>
      </c>
      <c r="DJ99" s="1">
        <f t="shared" si="303"/>
        <v>2.475556512344446E-11</v>
      </c>
      <c r="DK99" s="1">
        <f t="shared" si="304"/>
        <v>4.9432134852124808E-12</v>
      </c>
      <c r="DL99" s="1">
        <f t="shared" si="305"/>
        <v>9.4072316177646563E-13</v>
      </c>
      <c r="DM99" s="1">
        <f t="shared" si="306"/>
        <v>1.7067409231468779E-13</v>
      </c>
      <c r="DN99" s="1">
        <f t="shared" si="307"/>
        <v>2.9529056739742734E-14</v>
      </c>
      <c r="DO99" s="1">
        <f t="shared" si="308"/>
        <v>4.8732198384969651E-15</v>
      </c>
      <c r="DP99" s="1">
        <f t="shared" si="309"/>
        <v>7.6729131653055557E-16</v>
      </c>
      <c r="DQ99" s="1">
        <f t="shared" si="310"/>
        <v>1.1528180858838581E-16</v>
      </c>
      <c r="DR99" s="1">
        <f t="shared" si="311"/>
        <v>1.6530297621850182E-17</v>
      </c>
      <c r="DS99" s="1">
        <f t="shared" si="312"/>
        <v>2.2623915417631929E-18</v>
      </c>
      <c r="DT99" s="1">
        <f t="shared" si="313"/>
        <v>2.9556589488236136E-19</v>
      </c>
      <c r="DU99" s="1">
        <f t="shared" si="314"/>
        <v>3.6860124597038665E-20</v>
      </c>
      <c r="DV99" s="1">
        <f t="shared" si="315"/>
        <v>4.3880911327350013E-21</v>
      </c>
      <c r="DW99" s="1">
        <f t="shared" si="316"/>
        <v>4.9864896757980542E-22</v>
      </c>
      <c r="DX99" s="1">
        <f t="shared" si="317"/>
        <v>5.4085647393440067E-23</v>
      </c>
      <c r="DY99" s="1">
        <f t="shared" si="318"/>
        <v>5.5987000928409973E-24</v>
      </c>
      <c r="DZ99" s="1">
        <f t="shared" si="319"/>
        <v>5.5302281019258051E-25</v>
      </c>
      <c r="EA99" s="1">
        <f t="shared" si="320"/>
        <v>5.2115144079783448E-26</v>
      </c>
      <c r="EB99" s="1">
        <f t="shared" si="321"/>
        <v>4.6843074810283684E-27</v>
      </c>
      <c r="EC99" s="1">
        <f t="shared" si="322"/>
        <v>4.0147936241052983E-28</v>
      </c>
      <c r="ED99" s="1">
        <f t="shared" si="323"/>
        <v>3.2799913080629378E-29</v>
      </c>
      <c r="EE99" s="1">
        <f t="shared" si="324"/>
        <v>2.5533329788550296E-30</v>
      </c>
      <c r="EF99" s="1">
        <f t="shared" si="325"/>
        <v>1.8931210808147214E-31</v>
      </c>
      <c r="EG99" s="1">
        <f t="shared" si="326"/>
        <v>1.3362024237682793E-32</v>
      </c>
      <c r="EH99" s="1">
        <f t="shared" si="327"/>
        <v>8.9732573302542941E-34</v>
      </c>
      <c r="EI99" s="1">
        <f t="shared" si="328"/>
        <v>5.7298813249789091E-35</v>
      </c>
      <c r="EJ99" s="1">
        <f t="shared" si="329"/>
        <v>3.4766657155420551E-36</v>
      </c>
      <c r="EK99" s="1">
        <f t="shared" si="330"/>
        <v>2.0029698865888045E-37</v>
      </c>
      <c r="EL99" s="1">
        <f t="shared" si="331"/>
        <v>1.0947576701167408E-38</v>
      </c>
      <c r="EM99" s="1">
        <f t="shared" si="332"/>
        <v>5.6714491810082048E-40</v>
      </c>
      <c r="EN99" s="1">
        <f t="shared" si="333"/>
        <v>2.7820303255367604E-41</v>
      </c>
      <c r="EO99" s="1">
        <f t="shared" si="334"/>
        <v>1.2907303843874186E-42</v>
      </c>
      <c r="EP99" s="1">
        <f t="shared" si="335"/>
        <v>5.6569086519341151E-44</v>
      </c>
      <c r="EQ99" s="1">
        <f t="shared" si="336"/>
        <v>2.3388440166503912E-45</v>
      </c>
      <c r="ER99" s="1">
        <f t="shared" si="337"/>
        <v>9.1085266500538494E-47</v>
      </c>
      <c r="ES99" s="1">
        <f t="shared" si="338"/>
        <v>3.3357703666297774E-48</v>
      </c>
      <c r="ET99" s="1">
        <f t="shared" si="339"/>
        <v>1.1466805040128753E-49</v>
      </c>
      <c r="EU99" s="1">
        <f t="shared" si="340"/>
        <v>3.6922728861544588E-51</v>
      </c>
      <c r="EV99" s="1">
        <f t="shared" si="341"/>
        <v>1.1111004507027111E-52</v>
      </c>
      <c r="EW99" s="1">
        <f t="shared" si="342"/>
        <v>3.1167650771235606E-54</v>
      </c>
      <c r="EX99" s="1">
        <f t="shared" si="343"/>
        <v>8.1262266593729009E-56</v>
      </c>
      <c r="EY99" s="1">
        <f t="shared" si="344"/>
        <v>1.9628435511730577E-57</v>
      </c>
      <c r="EZ99" s="1">
        <f t="shared" si="345"/>
        <v>4.3759816654225983E-59</v>
      </c>
      <c r="FA99" s="1">
        <f t="shared" si="346"/>
        <v>8.9660819421890961E-61</v>
      </c>
      <c r="FB99" s="1">
        <f t="shared" si="347"/>
        <v>1.680055970652091E-62</v>
      </c>
      <c r="FC99" s="1">
        <f t="shared" si="348"/>
        <v>2.8988224390245503E-64</v>
      </c>
      <c r="FD99" s="75">
        <f t="shared" si="199"/>
        <v>2.8988224390245503E-64</v>
      </c>
    </row>
    <row r="100" spans="7:160" x14ac:dyDescent="0.35">
      <c r="G100" t="str">
        <f t="shared" si="195"/>
        <v>Refd, t=0.43</v>
      </c>
      <c r="H100" s="76">
        <f t="shared" si="196"/>
        <v>0.42500000000000027</v>
      </c>
      <c r="I100" s="1">
        <f t="shared" si="197"/>
        <v>0</v>
      </c>
      <c r="J100" s="22">
        <f t="shared" si="198"/>
        <v>8.8356040722447623E-5</v>
      </c>
      <c r="K100" s="1">
        <f t="shared" si="200"/>
        <v>2.2657170772314423E-4</v>
      </c>
      <c r="L100" s="1">
        <f t="shared" si="201"/>
        <v>5.8711235404784322E-4</v>
      </c>
      <c r="M100" s="1">
        <f t="shared" si="202"/>
        <v>1.4534873233582118E-3</v>
      </c>
      <c r="N100" s="1">
        <f t="shared" si="203"/>
        <v>3.3821174965346134E-3</v>
      </c>
      <c r="O100" s="1">
        <f t="shared" si="204"/>
        <v>7.3669999611382896E-3</v>
      </c>
      <c r="P100" s="1">
        <f t="shared" si="205"/>
        <v>1.5013584086099737E-2</v>
      </c>
      <c r="Q100" s="1">
        <f t="shared" si="206"/>
        <v>2.8644913965800173E-2</v>
      </c>
      <c r="R100" s="1">
        <f t="shared" si="207"/>
        <v>5.1228369376072606E-2</v>
      </c>
      <c r="S100" s="1">
        <f t="shared" si="208"/>
        <v>8.6018813403497291E-2</v>
      </c>
      <c r="T100" s="1">
        <f t="shared" si="209"/>
        <v>0.13589076360345123</v>
      </c>
      <c r="U100" s="1">
        <f t="shared" si="210"/>
        <v>0.20247085168160156</v>
      </c>
      <c r="V100" s="1">
        <f t="shared" si="211"/>
        <v>0.2853260715521887</v>
      </c>
      <c r="W100" s="1">
        <f t="shared" si="212"/>
        <v>0.38152837870965517</v>
      </c>
      <c r="X100" s="1">
        <f t="shared" si="213"/>
        <v>0.48583959329800475</v>
      </c>
      <c r="Y100" s="1">
        <f t="shared" si="214"/>
        <v>0.59155086199630813</v>
      </c>
      <c r="Z100" s="1">
        <f t="shared" si="215"/>
        <v>0.69175653918184532</v>
      </c>
      <c r="AA100" s="1">
        <f t="shared" si="216"/>
        <v>0.78066730787619709</v>
      </c>
      <c r="AB100" s="1">
        <f t="shared" si="217"/>
        <v>0.85455970282769289</v>
      </c>
      <c r="AC100" s="1">
        <f t="shared" si="218"/>
        <v>0.91211864606955118</v>
      </c>
      <c r="AD100" s="1">
        <f t="shared" si="219"/>
        <v>0.9541699513125963</v>
      </c>
      <c r="AE100" s="1">
        <f t="shared" si="220"/>
        <v>0.98300328075953458</v>
      </c>
      <c r="AF100" s="1">
        <f t="shared" si="221"/>
        <v>1.0015713937637329</v>
      </c>
      <c r="AG100" s="1">
        <f t="shared" si="222"/>
        <v>1.0128102839761028</v>
      </c>
      <c r="AH100" s="1">
        <f t="shared" si="223"/>
        <v>1.0192091411254232</v>
      </c>
      <c r="AI100" s="1">
        <f t="shared" si="224"/>
        <v>1.0226388625141665</v>
      </c>
      <c r="AJ100" s="1">
        <f t="shared" si="225"/>
        <v>1.0243708988419578</v>
      </c>
      <c r="AK100" s="1">
        <f t="shared" si="226"/>
        <v>1.025195734608408</v>
      </c>
      <c r="AL100" s="1">
        <f t="shared" si="227"/>
        <v>1.0255664693191446</v>
      </c>
      <c r="AM100" s="1">
        <f t="shared" si="228"/>
        <v>1.0257238733241081</v>
      </c>
      <c r="AN100" s="1">
        <f t="shared" si="229"/>
        <v>1.0257870550768877</v>
      </c>
      <c r="AO100" s="1">
        <f t="shared" si="230"/>
        <v>1.0258110516744163</v>
      </c>
      <c r="AP100" s="1">
        <f t="shared" si="231"/>
        <v>1.0258196822185524</v>
      </c>
      <c r="AQ100" s="1">
        <f t="shared" si="232"/>
        <v>1.0258226238838821</v>
      </c>
      <c r="AR100" s="1">
        <f t="shared" si="233"/>
        <v>1.0258235747887254</v>
      </c>
      <c r="AS100" s="1">
        <f t="shared" si="234"/>
        <v>1.0258238665157016</v>
      </c>
      <c r="AT100" s="1">
        <f t="shared" si="235"/>
        <v>1.0258239515125607</v>
      </c>
      <c r="AU100" s="1">
        <f t="shared" si="236"/>
        <v>1.025823975046267</v>
      </c>
      <c r="AV100" s="1">
        <f t="shared" si="237"/>
        <v>1.0258239812420527</v>
      </c>
      <c r="AW100" s="1">
        <f t="shared" si="238"/>
        <v>1.0258239827939439</v>
      </c>
      <c r="AX100" s="1">
        <f t="shared" si="239"/>
        <v>1.0258239831639493</v>
      </c>
      <c r="AY100" s="1">
        <f t="shared" si="240"/>
        <v>1.025823983247961</v>
      </c>
      <c r="AZ100" s="1">
        <f t="shared" si="241"/>
        <v>1.0258239832661344</v>
      </c>
      <c r="BA100" s="1">
        <f t="shared" si="242"/>
        <v>1.0258239832698817</v>
      </c>
      <c r="BB100" s="1">
        <f t="shared" si="243"/>
        <v>1.0258239832706191</v>
      </c>
      <c r="BC100" s="1">
        <f t="shared" si="244"/>
        <v>1.0258239832707572</v>
      </c>
      <c r="BD100" s="1">
        <f t="shared" si="245"/>
        <v>1.0258239832707814</v>
      </c>
      <c r="BE100" s="1">
        <f t="shared" si="246"/>
        <v>1.0258239832707843</v>
      </c>
      <c r="BF100" s="1">
        <f t="shared" si="247"/>
        <v>1.0258239832707758</v>
      </c>
      <c r="BG100" s="1">
        <f t="shared" si="248"/>
        <v>1.0258239832707172</v>
      </c>
      <c r="BH100" s="1">
        <f t="shared" si="249"/>
        <v>1.0258239832703537</v>
      </c>
      <c r="BI100" s="1">
        <f t="shared" si="250"/>
        <v>1.0258239832682117</v>
      </c>
      <c r="BJ100" s="1">
        <f t="shared" si="251"/>
        <v>1.0258239832562448</v>
      </c>
      <c r="BK100" s="1">
        <f t="shared" si="252"/>
        <v>1.025823983192963</v>
      </c>
      <c r="BL100" s="1">
        <f t="shared" si="253"/>
        <v>1.0258239828764228</v>
      </c>
      <c r="BM100" s="1">
        <f t="shared" si="254"/>
        <v>1.0258239813800196</v>
      </c>
      <c r="BN100" s="1">
        <f t="shared" si="255"/>
        <v>1.0258239747006033</v>
      </c>
      <c r="BO100" s="1">
        <f t="shared" si="256"/>
        <v>1.0258239465763139</v>
      </c>
      <c r="BP100" s="1">
        <f t="shared" si="257"/>
        <v>1.0258238349815842</v>
      </c>
      <c r="BQ100" s="1">
        <f t="shared" si="258"/>
        <v>1.0258234181342414</v>
      </c>
      <c r="BR100" s="1">
        <f t="shared" si="259"/>
        <v>1.0258219538576792</v>
      </c>
      <c r="BS100" s="1">
        <f t="shared" si="260"/>
        <v>1.0258171219663419</v>
      </c>
      <c r="BT100" s="1">
        <f t="shared" si="261"/>
        <v>1.0258021598265998</v>
      </c>
      <c r="BU100" s="1">
        <f t="shared" si="262"/>
        <v>1.0257587294702377</v>
      </c>
      <c r="BV100" s="1">
        <f t="shared" si="263"/>
        <v>1.0256406780493448</v>
      </c>
      <c r="BW100" s="1">
        <f t="shared" si="264"/>
        <v>1.02534048116243</v>
      </c>
      <c r="BX100" s="1">
        <f t="shared" si="265"/>
        <v>1.0246269513210731</v>
      </c>
      <c r="BY100" s="1">
        <f t="shared" si="266"/>
        <v>1.023042972206498</v>
      </c>
      <c r="BZ100" s="1">
        <f t="shared" si="267"/>
        <v>1.0197609860032921</v>
      </c>
      <c r="CA100" s="1">
        <f t="shared" si="268"/>
        <v>1.0134170062875161</v>
      </c>
      <c r="CB100" s="1">
        <f t="shared" si="269"/>
        <v>1.0019805897187017</v>
      </c>
      <c r="CC100" s="1">
        <f t="shared" si="270"/>
        <v>0.9827554659680412</v>
      </c>
      <c r="CD100" s="1">
        <f t="shared" si="271"/>
        <v>0.95261644125753986</v>
      </c>
      <c r="CE100" s="1">
        <f t="shared" si="272"/>
        <v>0.90854314823488624</v>
      </c>
      <c r="CF100" s="1">
        <f t="shared" si="273"/>
        <v>0.84840135561402608</v>
      </c>
      <c r="CG100" s="1">
        <f t="shared" si="274"/>
        <v>0.77178074138522212</v>
      </c>
      <c r="CH100" s="1">
        <f t="shared" si="275"/>
        <v>0.68059584794595862</v>
      </c>
      <c r="CI100" s="1">
        <f t="shared" si="276"/>
        <v>0.57916858775222957</v>
      </c>
      <c r="CJ100" s="1">
        <f t="shared" si="277"/>
        <v>0.47366198167870099</v>
      </c>
      <c r="CK100" s="1">
        <f t="shared" si="278"/>
        <v>0.3709739177957016</v>
      </c>
      <c r="CL100" s="1">
        <f t="shared" si="279"/>
        <v>0.27741614677932158</v>
      </c>
      <c r="CM100" s="1">
        <f t="shared" si="280"/>
        <v>0.1975890751371526</v>
      </c>
      <c r="CN100" s="1">
        <f t="shared" si="281"/>
        <v>0.13377492173260785</v>
      </c>
      <c r="CO100" s="1">
        <f t="shared" si="282"/>
        <v>8.5959093078539689E-2</v>
      </c>
      <c r="CP100" s="1">
        <f t="shared" si="283"/>
        <v>5.2360560605444875E-2</v>
      </c>
      <c r="CQ100" s="1">
        <f t="shared" si="284"/>
        <v>3.0209691627872744E-2</v>
      </c>
      <c r="CR100" s="1">
        <f t="shared" si="285"/>
        <v>1.6499710783659496E-2</v>
      </c>
      <c r="CS100" s="1">
        <f t="shared" si="286"/>
        <v>8.5282245537497102E-3</v>
      </c>
      <c r="CT100" s="1">
        <f t="shared" si="287"/>
        <v>4.1710557923998297E-3</v>
      </c>
      <c r="CU100" s="1">
        <f t="shared" si="288"/>
        <v>1.9304754093543545E-3</v>
      </c>
      <c r="CV100" s="1">
        <f t="shared" si="289"/>
        <v>8.4566485890005404E-4</v>
      </c>
      <c r="CW100" s="1">
        <f t="shared" si="290"/>
        <v>3.5073530679982515E-4</v>
      </c>
      <c r="CX100" s="1">
        <f t="shared" si="291"/>
        <v>1.3777650709493485E-4</v>
      </c>
      <c r="CY100" s="1">
        <f t="shared" si="292"/>
        <v>5.1283680445455383E-5</v>
      </c>
      <c r="CZ100" s="1">
        <f t="shared" si="293"/>
        <v>1.8096895374924734E-5</v>
      </c>
      <c r="DA100" s="1">
        <f t="shared" si="294"/>
        <v>6.0572359227357022E-6</v>
      </c>
      <c r="DB100" s="1">
        <f t="shared" si="295"/>
        <v>1.9240737647444319E-6</v>
      </c>
      <c r="DC100" s="1">
        <f t="shared" si="296"/>
        <v>5.80335605124503E-7</v>
      </c>
      <c r="DD100" s="1">
        <f t="shared" si="297"/>
        <v>1.6629491323983163E-7</v>
      </c>
      <c r="DE100" s="1">
        <f t="shared" si="298"/>
        <v>4.5294820038653083E-8</v>
      </c>
      <c r="DF100" s="1">
        <f t="shared" si="299"/>
        <v>1.1732991909080578E-8</v>
      </c>
      <c r="DG100" s="1">
        <f t="shared" si="300"/>
        <v>2.8918243246702934E-9</v>
      </c>
      <c r="DH100" s="1">
        <f t="shared" si="301"/>
        <v>6.7848483929947281E-10</v>
      </c>
      <c r="DI100" s="1">
        <f t="shared" si="302"/>
        <v>1.5160186053757453E-10</v>
      </c>
      <c r="DJ100" s="1">
        <f t="shared" si="303"/>
        <v>3.2273350590639997E-11</v>
      </c>
      <c r="DK100" s="1">
        <f t="shared" si="304"/>
        <v>6.5482464788469748E-12</v>
      </c>
      <c r="DL100" s="1">
        <f t="shared" si="305"/>
        <v>1.2667779771223768E-12</v>
      </c>
      <c r="DM100" s="1">
        <f t="shared" si="306"/>
        <v>2.3372760326325481E-13</v>
      </c>
      <c r="DN100" s="1">
        <f t="shared" si="307"/>
        <v>4.1141405015296854E-14</v>
      </c>
      <c r="DO100" s="1">
        <f t="shared" si="308"/>
        <v>6.910656683539413E-15</v>
      </c>
      <c r="DP100" s="1">
        <f t="shared" si="309"/>
        <v>1.1079693870250285E-15</v>
      </c>
      <c r="DQ100" s="1">
        <f t="shared" si="310"/>
        <v>1.6958487976479929E-16</v>
      </c>
      <c r="DR100" s="1">
        <f t="shared" si="311"/>
        <v>2.4783661221156031E-17</v>
      </c>
      <c r="DS100" s="1">
        <f t="shared" si="312"/>
        <v>3.4587249190721126E-18</v>
      </c>
      <c r="DT100" s="1">
        <f t="shared" si="313"/>
        <v>4.6097470419436735E-19</v>
      </c>
      <c r="DU100" s="1">
        <f t="shared" si="314"/>
        <v>5.8677527772887381E-20</v>
      </c>
      <c r="DV100" s="1">
        <f t="shared" si="315"/>
        <v>7.1335860406131057E-21</v>
      </c>
      <c r="DW100" s="1">
        <f t="shared" si="316"/>
        <v>8.282805536620603E-22</v>
      </c>
      <c r="DX100" s="1">
        <f t="shared" si="317"/>
        <v>9.1845228166513973E-23</v>
      </c>
      <c r="DY100" s="1">
        <f t="shared" si="318"/>
        <v>9.7253458413989588E-24</v>
      </c>
      <c r="DZ100" s="1">
        <f t="shared" si="319"/>
        <v>9.8325416959370528E-25</v>
      </c>
      <c r="EA100" s="1">
        <f t="shared" si="320"/>
        <v>9.4899621615772817E-26</v>
      </c>
      <c r="EB100" s="1">
        <f t="shared" si="321"/>
        <v>8.7419609046591244E-27</v>
      </c>
      <c r="EC100" s="1">
        <f t="shared" si="322"/>
        <v>7.684013102546849E-28</v>
      </c>
      <c r="ED100" s="1">
        <f t="shared" si="323"/>
        <v>6.4427602341309481E-29</v>
      </c>
      <c r="EE100" s="1">
        <f t="shared" si="324"/>
        <v>5.1512183750392966E-30</v>
      </c>
      <c r="EF100" s="1">
        <f t="shared" si="325"/>
        <v>3.9258184975195394E-31</v>
      </c>
      <c r="EG100" s="1">
        <f t="shared" si="326"/>
        <v>2.8506135834024443E-32</v>
      </c>
      <c r="EH100" s="1">
        <f t="shared" si="327"/>
        <v>1.9711336880817846E-33</v>
      </c>
      <c r="EI100" s="1">
        <f t="shared" si="328"/>
        <v>1.2972380391779565E-34</v>
      </c>
      <c r="EJ100" s="1">
        <f t="shared" si="329"/>
        <v>8.1204139852786595E-36</v>
      </c>
      <c r="EK100" s="1">
        <f t="shared" si="330"/>
        <v>4.8316040327472452E-37</v>
      </c>
      <c r="EL100" s="1">
        <f t="shared" si="331"/>
        <v>2.7304066729537962E-38</v>
      </c>
      <c r="EM100" s="1">
        <f t="shared" si="332"/>
        <v>1.4642662881407305E-39</v>
      </c>
      <c r="EN100" s="1">
        <f t="shared" si="333"/>
        <v>7.4450229726764052E-41</v>
      </c>
      <c r="EO100" s="1">
        <f t="shared" si="334"/>
        <v>3.5852618133032933E-42</v>
      </c>
      <c r="EP100" s="1">
        <f t="shared" si="335"/>
        <v>1.6334096592571184E-43</v>
      </c>
      <c r="EQ100" s="1">
        <f t="shared" si="336"/>
        <v>7.0315243180854778E-45</v>
      </c>
      <c r="ER100" s="1">
        <f t="shared" si="337"/>
        <v>2.8562039666778305E-46</v>
      </c>
      <c r="ES100" s="1">
        <f t="shared" si="338"/>
        <v>1.0930940413625504E-47</v>
      </c>
      <c r="ET100" s="1">
        <f t="shared" si="339"/>
        <v>3.9348463039054181E-49</v>
      </c>
      <c r="EU100" s="1">
        <f t="shared" si="340"/>
        <v>1.3298241489670575E-50</v>
      </c>
      <c r="EV100" s="1">
        <f t="shared" si="341"/>
        <v>4.2107640223244916E-52</v>
      </c>
      <c r="EW100" s="1">
        <f t="shared" si="342"/>
        <v>1.2463163048805974E-53</v>
      </c>
      <c r="EX100" s="1">
        <f t="shared" si="343"/>
        <v>3.4393536012124078E-55</v>
      </c>
      <c r="EY100" s="1">
        <f t="shared" si="344"/>
        <v>8.8236243672320668E-57</v>
      </c>
      <c r="EZ100" s="1">
        <f t="shared" si="345"/>
        <v>2.0975592744078777E-58</v>
      </c>
      <c r="FA100" s="1">
        <f t="shared" si="346"/>
        <v>4.603174249523002E-60</v>
      </c>
      <c r="FB100" s="1">
        <f t="shared" si="347"/>
        <v>9.2858162670200122E-62</v>
      </c>
      <c r="FC100" s="1">
        <f t="shared" si="348"/>
        <v>1.7371300881741332E-63</v>
      </c>
      <c r="FD100" s="75">
        <f t="shared" si="199"/>
        <v>1.7371300881741332E-63</v>
      </c>
    </row>
    <row r="101" spans="7:160" x14ac:dyDescent="0.35">
      <c r="G101" t="str">
        <f t="shared" si="195"/>
        <v>Refd, t=0.43</v>
      </c>
      <c r="H101" s="76">
        <f t="shared" si="196"/>
        <v>0.43000000000000027</v>
      </c>
      <c r="I101" s="1">
        <f t="shared" si="197"/>
        <v>0</v>
      </c>
      <c r="J101" s="22">
        <f t="shared" si="198"/>
        <v>9.0012700791402439E-5</v>
      </c>
      <c r="K101" s="1">
        <f t="shared" si="200"/>
        <v>2.2959188272556703E-4</v>
      </c>
      <c r="L101" s="1">
        <f t="shared" si="201"/>
        <v>5.9144579605394619E-4</v>
      </c>
      <c r="M101" s="1">
        <f t="shared" si="202"/>
        <v>1.4566006784299942E-3</v>
      </c>
      <c r="N101" s="1">
        <f t="shared" si="203"/>
        <v>3.374372775916712E-3</v>
      </c>
      <c r="O101" s="1">
        <f t="shared" si="204"/>
        <v>7.3230727838292176E-3</v>
      </c>
      <c r="P101" s="1">
        <f t="shared" si="205"/>
        <v>1.487972522365098E-2</v>
      </c>
      <c r="Q101" s="1">
        <f t="shared" si="206"/>
        <v>2.8324646966602501E-2</v>
      </c>
      <c r="R101" s="1">
        <f t="shared" si="207"/>
        <v>5.0573147239056045E-2</v>
      </c>
      <c r="S101" s="1">
        <f t="shared" si="208"/>
        <v>8.4833042739236267E-2</v>
      </c>
      <c r="T101" s="1">
        <f t="shared" si="209"/>
        <v>0.13395928578507371</v>
      </c>
      <c r="U101" s="1">
        <f t="shared" si="210"/>
        <v>0.19960954078313486</v>
      </c>
      <c r="V101" s="1">
        <f t="shared" si="211"/>
        <v>0.28144444444048722</v>
      </c>
      <c r="W101" s="1">
        <f t="shared" si="212"/>
        <v>0.37668279221495682</v>
      </c>
      <c r="X101" s="1">
        <f t="shared" si="213"/>
        <v>0.48025357891139758</v>
      </c>
      <c r="Y101" s="1">
        <f t="shared" si="214"/>
        <v>0.58558871553718694</v>
      </c>
      <c r="Z101" s="1">
        <f t="shared" si="215"/>
        <v>0.68585419617332422</v>
      </c>
      <c r="AA101" s="1">
        <f t="shared" si="216"/>
        <v>0.77524217518629568</v>
      </c>
      <c r="AB101" s="1">
        <f t="shared" si="217"/>
        <v>0.84992940691057783</v>
      </c>
      <c r="AC101" s="1">
        <f t="shared" si="218"/>
        <v>0.90845356007288836</v>
      </c>
      <c r="AD101" s="1">
        <f t="shared" si="219"/>
        <v>0.95148920409708904</v>
      </c>
      <c r="AE101" s="1">
        <f t="shared" si="220"/>
        <v>0.98120702091548084</v>
      </c>
      <c r="AF101" s="1">
        <f t="shared" si="221"/>
        <v>1.0004913662061652</v>
      </c>
      <c r="AG101" s="1">
        <f t="shared" si="222"/>
        <v>1.0122596020523713</v>
      </c>
      <c r="AH101" s="1">
        <f t="shared" si="223"/>
        <v>1.0190184129917181</v>
      </c>
      <c r="AI101" s="1">
        <f t="shared" si="224"/>
        <v>1.0226746030334346</v>
      </c>
      <c r="AJ101" s="1">
        <f t="shared" si="225"/>
        <v>1.0245390234304084</v>
      </c>
      <c r="AK101" s="1">
        <f t="shared" si="226"/>
        <v>1.0254359958006569</v>
      </c>
      <c r="AL101" s="1">
        <f t="shared" si="227"/>
        <v>1.0258434704352144</v>
      </c>
      <c r="AM101" s="1">
        <f t="shared" si="228"/>
        <v>1.0260184041585074</v>
      </c>
      <c r="AN101" s="1">
        <f t="shared" si="229"/>
        <v>1.0260894369325475</v>
      </c>
      <c r="AO101" s="1">
        <f t="shared" si="230"/>
        <v>1.0261167399021875</v>
      </c>
      <c r="AP101" s="1">
        <f t="shared" si="231"/>
        <v>1.0261266818344847</v>
      </c>
      <c r="AQ101" s="1">
        <f t="shared" si="232"/>
        <v>1.0261301140439614</v>
      </c>
      <c r="AR101" s="1">
        <f t="shared" si="233"/>
        <v>1.0261312382291594</v>
      </c>
      <c r="AS101" s="1">
        <f t="shared" si="234"/>
        <v>1.0261315878260815</v>
      </c>
      <c r="AT101" s="1">
        <f t="shared" si="235"/>
        <v>1.0261316911146403</v>
      </c>
      <c r="AU101" s="1">
        <f t="shared" si="236"/>
        <v>1.0261317201257907</v>
      </c>
      <c r="AV101" s="1">
        <f t="shared" si="237"/>
        <v>1.026131727876878</v>
      </c>
      <c r="AW101" s="1">
        <f t="shared" si="238"/>
        <v>1.0261317298478729</v>
      </c>
      <c r="AX101" s="1">
        <f t="shared" si="239"/>
        <v>1.0261317303251349</v>
      </c>
      <c r="AY101" s="1">
        <f t="shared" si="240"/>
        <v>1.0261317304352338</v>
      </c>
      <c r="AZ101" s="1">
        <f t="shared" si="241"/>
        <v>1.0261317304594413</v>
      </c>
      <c r="BA101" s="1">
        <f t="shared" si="242"/>
        <v>1.0261317304645166</v>
      </c>
      <c r="BB101" s="1">
        <f t="shared" si="243"/>
        <v>1.026131730465532</v>
      </c>
      <c r="BC101" s="1">
        <f t="shared" si="244"/>
        <v>1.0261317304657256</v>
      </c>
      <c r="BD101" s="1">
        <f t="shared" si="245"/>
        <v>1.0261317304657602</v>
      </c>
      <c r="BE101" s="1">
        <f t="shared" si="246"/>
        <v>1.0261317304657649</v>
      </c>
      <c r="BF101" s="1">
        <f t="shared" si="247"/>
        <v>1.0261317304657547</v>
      </c>
      <c r="BG101" s="1">
        <f t="shared" si="248"/>
        <v>1.0261317304656836</v>
      </c>
      <c r="BH101" s="1">
        <f t="shared" si="249"/>
        <v>1.0261317304652486</v>
      </c>
      <c r="BI101" s="1">
        <f t="shared" si="250"/>
        <v>1.0261317304627195</v>
      </c>
      <c r="BJ101" s="1">
        <f t="shared" si="251"/>
        <v>1.0261317304487774</v>
      </c>
      <c r="BK101" s="1">
        <f t="shared" si="252"/>
        <v>1.0261317303759878</v>
      </c>
      <c r="BL101" s="1">
        <f t="shared" si="253"/>
        <v>1.0261317300163759</v>
      </c>
      <c r="BM101" s="1">
        <f t="shared" si="254"/>
        <v>1.0261317283366149</v>
      </c>
      <c r="BN101" s="1">
        <f t="shared" si="255"/>
        <v>1.0261317209249652</v>
      </c>
      <c r="BO101" s="1">
        <f t="shared" si="256"/>
        <v>1.0261316900628854</v>
      </c>
      <c r="BP101" s="1">
        <f t="shared" si="257"/>
        <v>1.0261315689051587</v>
      </c>
      <c r="BQ101" s="1">
        <f t="shared" si="258"/>
        <v>1.0261311209314732</v>
      </c>
      <c r="BR101" s="1">
        <f t="shared" si="259"/>
        <v>1.0261295625293967</v>
      </c>
      <c r="BS101" s="1">
        <f t="shared" si="260"/>
        <v>1.0261244671442864</v>
      </c>
      <c r="BT101" s="1">
        <f t="shared" si="261"/>
        <v>1.026108825227334</v>
      </c>
      <c r="BU101" s="1">
        <f t="shared" si="262"/>
        <v>1.0260637881467258</v>
      </c>
      <c r="BV101" s="1">
        <f t="shared" si="263"/>
        <v>1.0259422858514242</v>
      </c>
      <c r="BW101" s="1">
        <f t="shared" si="264"/>
        <v>1.0256354376071948</v>
      </c>
      <c r="BX101" s="1">
        <f t="shared" si="265"/>
        <v>1.024910645797759</v>
      </c>
      <c r="BY101" s="1">
        <f t="shared" si="266"/>
        <v>1.023310628241229</v>
      </c>
      <c r="BZ101" s="1">
        <f t="shared" si="267"/>
        <v>1.020011597346326</v>
      </c>
      <c r="CA101" s="1">
        <f t="shared" si="268"/>
        <v>1.013661305765666</v>
      </c>
      <c r="CB101" s="1">
        <f t="shared" si="269"/>
        <v>1.0022531035887368</v>
      </c>
      <c r="CC101" s="1">
        <f t="shared" si="270"/>
        <v>0.98312785595006125</v>
      </c>
      <c r="CD101" s="1">
        <f t="shared" si="271"/>
        <v>0.95320575023146814</v>
      </c>
      <c r="CE101" s="1">
        <f t="shared" si="272"/>
        <v>0.90950650732411586</v>
      </c>
      <c r="CF101" s="1">
        <f t="shared" si="273"/>
        <v>0.84991088668939907</v>
      </c>
      <c r="CG101" s="1">
        <f t="shared" si="274"/>
        <v>0.77397980880556139</v>
      </c>
      <c r="CH101" s="1">
        <f t="shared" si="275"/>
        <v>0.68354800932852988</v>
      </c>
      <c r="CI101" s="1">
        <f t="shared" si="276"/>
        <v>0.58281809449989108</v>
      </c>
      <c r="CJ101" s="1">
        <f t="shared" si="277"/>
        <v>0.47782412289906895</v>
      </c>
      <c r="CK101" s="1">
        <f t="shared" si="278"/>
        <v>0.37536346163814116</v>
      </c>
      <c r="CL101" s="1">
        <f t="shared" si="279"/>
        <v>0.28170678068039984</v>
      </c>
      <c r="CM101" s="1">
        <f t="shared" si="280"/>
        <v>0.20148380906277683</v>
      </c>
      <c r="CN101" s="1">
        <f t="shared" si="281"/>
        <v>0.13706359849730512</v>
      </c>
      <c r="CO101" s="1">
        <f t="shared" si="282"/>
        <v>8.854604675885186E-2</v>
      </c>
      <c r="CP101" s="1">
        <f t="shared" si="283"/>
        <v>5.425879880816329E-2</v>
      </c>
      <c r="CQ101" s="1">
        <f t="shared" si="284"/>
        <v>3.1510568748328978E-2</v>
      </c>
      <c r="CR101" s="1">
        <f t="shared" si="285"/>
        <v>1.7333297630071891E-2</v>
      </c>
      <c r="CS101" s="1">
        <f t="shared" si="286"/>
        <v>9.0282455453882752E-3</v>
      </c>
      <c r="CT101" s="1">
        <f t="shared" si="287"/>
        <v>4.4521402779702868E-3</v>
      </c>
      <c r="CU101" s="1">
        <f t="shared" si="288"/>
        <v>2.078721176044658E-3</v>
      </c>
      <c r="CV101" s="1">
        <f t="shared" si="289"/>
        <v>9.1910051048538449E-4</v>
      </c>
      <c r="CW101" s="1">
        <f t="shared" si="290"/>
        <v>3.8494021831555016E-4</v>
      </c>
      <c r="CX101" s="1">
        <f t="shared" si="291"/>
        <v>1.5277326031443958E-4</v>
      </c>
      <c r="CY101" s="1">
        <f t="shared" si="292"/>
        <v>5.747942862625051E-5</v>
      </c>
      <c r="CZ101" s="1">
        <f t="shared" si="293"/>
        <v>2.0511389011997955E-5</v>
      </c>
      <c r="DA101" s="1">
        <f t="shared" si="294"/>
        <v>6.9456748430849843E-6</v>
      </c>
      <c r="DB101" s="1">
        <f t="shared" si="295"/>
        <v>2.2330429909743542E-6</v>
      </c>
      <c r="DC101" s="1">
        <f t="shared" si="296"/>
        <v>6.8198108037682428E-7</v>
      </c>
      <c r="DD101" s="1">
        <f t="shared" si="297"/>
        <v>1.9795602360631633E-7</v>
      </c>
      <c r="DE101" s="1">
        <f t="shared" si="298"/>
        <v>5.4640048524334604E-8</v>
      </c>
      <c r="DF101" s="1">
        <f t="shared" si="299"/>
        <v>1.434888341083836E-8</v>
      </c>
      <c r="DG101" s="1">
        <f t="shared" si="300"/>
        <v>3.5867455489542949E-9</v>
      </c>
      <c r="DH101" s="1">
        <f t="shared" si="301"/>
        <v>8.5380714305591305E-10</v>
      </c>
      <c r="DI101" s="1">
        <f t="shared" si="302"/>
        <v>1.9363617648515436E-10</v>
      </c>
      <c r="DJ101" s="1">
        <f t="shared" si="303"/>
        <v>4.1856218339457416E-11</v>
      </c>
      <c r="DK101" s="1">
        <f t="shared" si="304"/>
        <v>8.6267532410634703E-12</v>
      </c>
      <c r="DL101" s="1">
        <f t="shared" si="305"/>
        <v>1.6959112193344032E-12</v>
      </c>
      <c r="DM101" s="1">
        <f t="shared" si="306"/>
        <v>3.181035978442835E-13</v>
      </c>
      <c r="DN101" s="1">
        <f t="shared" si="307"/>
        <v>5.6947122680647781E-14</v>
      </c>
      <c r="DO101" s="1">
        <f t="shared" si="308"/>
        <v>9.7325607565953517E-15</v>
      </c>
      <c r="DP101" s="1">
        <f t="shared" si="309"/>
        <v>1.5883097126563365E-15</v>
      </c>
      <c r="DQ101" s="1">
        <f t="shared" si="310"/>
        <v>2.475612275827558E-16</v>
      </c>
      <c r="DR101" s="1">
        <f t="shared" si="311"/>
        <v>3.6858865402365399E-17</v>
      </c>
      <c r="DS101" s="1">
        <f t="shared" si="312"/>
        <v>5.2428988200384457E-18</v>
      </c>
      <c r="DT101" s="1">
        <f t="shared" si="313"/>
        <v>7.1254950645342346E-19</v>
      </c>
      <c r="DU101" s="1">
        <f t="shared" si="314"/>
        <v>9.2534132471556218E-20</v>
      </c>
      <c r="DV101" s="1">
        <f t="shared" si="315"/>
        <v>1.1482771735190344E-20</v>
      </c>
      <c r="DW101" s="1">
        <f t="shared" si="316"/>
        <v>1.3615978585607345E-21</v>
      </c>
      <c r="DX101" s="1">
        <f t="shared" si="317"/>
        <v>1.5427392826244382E-22</v>
      </c>
      <c r="DY101" s="1">
        <f t="shared" si="318"/>
        <v>1.6701148367727968E-23</v>
      </c>
      <c r="DZ101" s="1">
        <f t="shared" si="319"/>
        <v>1.7272802172059702E-24</v>
      </c>
      <c r="EA101" s="1">
        <f t="shared" si="320"/>
        <v>1.7063888850746155E-25</v>
      </c>
      <c r="EB101" s="1">
        <f t="shared" si="321"/>
        <v>1.6099450825902664E-26</v>
      </c>
      <c r="EC101" s="1">
        <f t="shared" si="322"/>
        <v>1.45031861515263E-27</v>
      </c>
      <c r="ED101" s="1">
        <f t="shared" si="323"/>
        <v>1.2471487612761327E-28</v>
      </c>
      <c r="EE101" s="1">
        <f t="shared" si="324"/>
        <v>1.0233863720881664E-29</v>
      </c>
      <c r="EF101" s="1">
        <f t="shared" si="325"/>
        <v>8.010719837145232E-31</v>
      </c>
      <c r="EG101" s="1">
        <f t="shared" si="326"/>
        <v>5.9791151707111097E-32</v>
      </c>
      <c r="EH101" s="1">
        <f t="shared" si="327"/>
        <v>4.25340144757303E-33</v>
      </c>
      <c r="EI101" s="1">
        <f t="shared" si="328"/>
        <v>2.8823509145812663E-34</v>
      </c>
      <c r="EJ101" s="1">
        <f t="shared" si="329"/>
        <v>1.8596022186380455E-35</v>
      </c>
      <c r="EK101" s="1">
        <f t="shared" si="330"/>
        <v>1.1415124402389084E-36</v>
      </c>
      <c r="EL101" s="1">
        <f t="shared" si="331"/>
        <v>6.6623005465056898E-38</v>
      </c>
      <c r="EM101" s="1">
        <f t="shared" si="332"/>
        <v>3.6941534920801738E-39</v>
      </c>
      <c r="EN101" s="1">
        <f t="shared" si="333"/>
        <v>1.9443876445117702E-40</v>
      </c>
      <c r="EO101" s="1">
        <f t="shared" si="334"/>
        <v>9.7055650344250061E-42</v>
      </c>
      <c r="EP101" s="1">
        <f t="shared" si="335"/>
        <v>4.5896644503510273E-43</v>
      </c>
      <c r="EQ101" s="1">
        <f t="shared" si="336"/>
        <v>2.053857791993885E-44</v>
      </c>
      <c r="ER101" s="1">
        <f t="shared" si="337"/>
        <v>8.6865355499377637E-46</v>
      </c>
      <c r="ES101" s="1">
        <f t="shared" si="338"/>
        <v>3.4674625360198047E-47</v>
      </c>
      <c r="ET101" s="1">
        <f t="shared" si="339"/>
        <v>1.3043859789172733E-48</v>
      </c>
      <c r="EU101" s="1">
        <f t="shared" si="340"/>
        <v>4.6163649745225543E-50</v>
      </c>
      <c r="EV101" s="1">
        <f t="shared" si="341"/>
        <v>1.5342118524692091E-51</v>
      </c>
      <c r="EW101" s="1">
        <f t="shared" si="342"/>
        <v>4.7781867624922383E-53</v>
      </c>
      <c r="EX101" s="1">
        <f t="shared" si="343"/>
        <v>1.391334001368657E-54</v>
      </c>
      <c r="EY101" s="1">
        <f t="shared" si="344"/>
        <v>3.7780544994012507E-56</v>
      </c>
      <c r="EZ101" s="1">
        <f t="shared" si="345"/>
        <v>9.539194078972009E-58</v>
      </c>
      <c r="FA101" s="1">
        <f t="shared" si="346"/>
        <v>2.232209502349882E-59</v>
      </c>
      <c r="FB101" s="1">
        <f t="shared" si="347"/>
        <v>4.8229916583736746E-61</v>
      </c>
      <c r="FC101" s="1">
        <f t="shared" si="348"/>
        <v>9.7244097330151616E-63</v>
      </c>
      <c r="FD101" s="75">
        <f t="shared" si="199"/>
        <v>9.7244097330151616E-63</v>
      </c>
    </row>
    <row r="102" spans="7:160" x14ac:dyDescent="0.35">
      <c r="G102" t="str">
        <f t="shared" si="195"/>
        <v>Refd, t=0.44</v>
      </c>
      <c r="H102" s="76">
        <f t="shared" si="196"/>
        <v>0.43500000000000028</v>
      </c>
      <c r="I102" s="1">
        <f t="shared" si="197"/>
        <v>0</v>
      </c>
      <c r="J102" s="22">
        <f t="shared" si="198"/>
        <v>9.1638838528154063E-5</v>
      </c>
      <c r="K102" s="1">
        <f t="shared" si="200"/>
        <v>2.3252923899533419E-4</v>
      </c>
      <c r="L102" s="1">
        <f t="shared" si="201"/>
        <v>5.955749193165108E-4</v>
      </c>
      <c r="M102" s="1">
        <f t="shared" si="202"/>
        <v>1.459299209402055E-3</v>
      </c>
      <c r="N102" s="1">
        <f t="shared" si="203"/>
        <v>3.3659773456859998E-3</v>
      </c>
      <c r="O102" s="1">
        <f t="shared" si="204"/>
        <v>7.2785078389868522E-3</v>
      </c>
      <c r="P102" s="1">
        <f t="shared" si="205"/>
        <v>1.4746121615011196E-2</v>
      </c>
      <c r="Q102" s="1">
        <f t="shared" si="206"/>
        <v>2.8007443350747535E-2</v>
      </c>
      <c r="R102" s="1">
        <f t="shared" si="207"/>
        <v>4.9926927987519062E-2</v>
      </c>
      <c r="S102" s="1">
        <f t="shared" si="208"/>
        <v>8.3666156522824081E-2</v>
      </c>
      <c r="T102" s="1">
        <f t="shared" si="209"/>
        <v>0.13206011187098574</v>
      </c>
      <c r="U102" s="1">
        <f t="shared" si="210"/>
        <v>0.19679526652578072</v>
      </c>
      <c r="V102" s="1">
        <f t="shared" si="211"/>
        <v>0.27762197336497751</v>
      </c>
      <c r="W102" s="1">
        <f t="shared" si="212"/>
        <v>0.3719013315624744</v>
      </c>
      <c r="X102" s="1">
        <f t="shared" si="213"/>
        <v>0.47472612798922248</v>
      </c>
      <c r="Y102" s="1">
        <f t="shared" si="214"/>
        <v>0.57966844236575288</v>
      </c>
      <c r="Z102" s="1">
        <f t="shared" si="215"/>
        <v>0.67996872501285943</v>
      </c>
      <c r="AA102" s="1">
        <f t="shared" si="216"/>
        <v>0.76980602660577757</v>
      </c>
      <c r="AB102" s="1">
        <f t="shared" si="217"/>
        <v>0.84526344726326363</v>
      </c>
      <c r="AC102" s="1">
        <f t="shared" si="218"/>
        <v>0.90473612226285127</v>
      </c>
      <c r="AD102" s="1">
        <f t="shared" si="219"/>
        <v>0.94874933891162627</v>
      </c>
      <c r="AE102" s="1">
        <f t="shared" si="220"/>
        <v>0.97935388989870387</v>
      </c>
      <c r="AF102" s="1">
        <f t="shared" si="221"/>
        <v>0.99936288617949076</v>
      </c>
      <c r="AG102" s="1">
        <f t="shared" si="222"/>
        <v>1.0116716466699227</v>
      </c>
      <c r="AH102" s="1">
        <f t="shared" si="223"/>
        <v>1.0188015012464113</v>
      </c>
      <c r="AI102" s="1">
        <f t="shared" si="224"/>
        <v>1.0226934274818091</v>
      </c>
      <c r="AJ102" s="1">
        <f t="shared" si="225"/>
        <v>1.0246970514899305</v>
      </c>
      <c r="AK102" s="1">
        <f t="shared" si="226"/>
        <v>1.0256706775019622</v>
      </c>
      <c r="AL102" s="1">
        <f t="shared" si="227"/>
        <v>1.0261176203078697</v>
      </c>
      <c r="AM102" s="1">
        <f t="shared" si="228"/>
        <v>1.0263115992180742</v>
      </c>
      <c r="AN102" s="1">
        <f t="shared" si="229"/>
        <v>1.0263912619132567</v>
      </c>
      <c r="AO102" s="1">
        <f t="shared" si="230"/>
        <v>1.0264222433741965</v>
      </c>
      <c r="AP102" s="1">
        <f t="shared" si="231"/>
        <v>1.026433662547668</v>
      </c>
      <c r="AQ102" s="1">
        <f t="shared" si="232"/>
        <v>1.0264376544671736</v>
      </c>
      <c r="AR102" s="1">
        <f t="shared" si="233"/>
        <v>1.0264389789888309</v>
      </c>
      <c r="AS102" s="1">
        <f t="shared" si="234"/>
        <v>1.0264393964043379</v>
      </c>
      <c r="AT102" s="1">
        <f t="shared" si="235"/>
        <v>1.0264395214295607</v>
      </c>
      <c r="AU102" s="1">
        <f t="shared" si="236"/>
        <v>1.0264395570433493</v>
      </c>
      <c r="AV102" s="1">
        <f t="shared" si="237"/>
        <v>1.0264395666968829</v>
      </c>
      <c r="AW102" s="1">
        <f t="shared" si="238"/>
        <v>1.0264395691882748</v>
      </c>
      <c r="AX102" s="1">
        <f t="shared" si="239"/>
        <v>1.0264395698007793</v>
      </c>
      <c r="AY102" s="1">
        <f t="shared" si="240"/>
        <v>1.0264395699442932</v>
      </c>
      <c r="AZ102" s="1">
        <f t="shared" si="241"/>
        <v>1.0264395699763553</v>
      </c>
      <c r="BA102" s="1">
        <f t="shared" si="242"/>
        <v>1.0264395699831879</v>
      </c>
      <c r="BB102" s="1">
        <f t="shared" si="243"/>
        <v>1.0264395699845776</v>
      </c>
      <c r="BC102" s="1">
        <f t="shared" si="244"/>
        <v>1.0264395699848474</v>
      </c>
      <c r="BD102" s="1">
        <f t="shared" si="245"/>
        <v>1.0264395699848967</v>
      </c>
      <c r="BE102" s="1">
        <f t="shared" si="246"/>
        <v>1.0264395699849038</v>
      </c>
      <c r="BF102" s="1">
        <f t="shared" si="247"/>
        <v>1.0264395699848914</v>
      </c>
      <c r="BG102" s="1">
        <f t="shared" si="248"/>
        <v>1.0264395699848055</v>
      </c>
      <c r="BH102" s="1">
        <f t="shared" si="249"/>
        <v>1.0264395699842872</v>
      </c>
      <c r="BI102" s="1">
        <f t="shared" si="250"/>
        <v>1.0264395699813114</v>
      </c>
      <c r="BJ102" s="1">
        <f t="shared" si="251"/>
        <v>1.0264395699651188</v>
      </c>
      <c r="BK102" s="1">
        <f t="shared" si="252"/>
        <v>1.0264395698816351</v>
      </c>
      <c r="BL102" s="1">
        <f t="shared" si="253"/>
        <v>1.026439569474179</v>
      </c>
      <c r="BM102" s="1">
        <f t="shared" si="254"/>
        <v>1.0264395675931912</v>
      </c>
      <c r="BN102" s="1">
        <f t="shared" si="255"/>
        <v>1.0264395593872915</v>
      </c>
      <c r="BO102" s="1">
        <f t="shared" si="256"/>
        <v>1.0264395255889038</v>
      </c>
      <c r="BP102" s="1">
        <f t="shared" si="257"/>
        <v>1.0264393942858567</v>
      </c>
      <c r="BQ102" s="1">
        <f t="shared" si="258"/>
        <v>1.0264389136345684</v>
      </c>
      <c r="BR102" s="1">
        <f t="shared" si="259"/>
        <v>1.0264372574047358</v>
      </c>
      <c r="BS102" s="1">
        <f t="shared" si="260"/>
        <v>1.0264318907883427</v>
      </c>
      <c r="BT102" s="1">
        <f t="shared" si="261"/>
        <v>1.0264155555614973</v>
      </c>
      <c r="BU102" s="1">
        <f t="shared" si="262"/>
        <v>1.0263688942248252</v>
      </c>
      <c r="BV102" s="1">
        <f t="shared" si="263"/>
        <v>1.0262439331850353</v>
      </c>
      <c r="BW102" s="1">
        <f t="shared" si="264"/>
        <v>1.0259304747455757</v>
      </c>
      <c r="BX102" s="1">
        <f t="shared" si="265"/>
        <v>1.0251945895973533</v>
      </c>
      <c r="BY102" s="1">
        <f t="shared" si="266"/>
        <v>1.0235789415246033</v>
      </c>
      <c r="BZ102" s="1">
        <f t="shared" si="267"/>
        <v>1.0202636040119484</v>
      </c>
      <c r="CA102" s="1">
        <f t="shared" si="268"/>
        <v>1.0139080144817041</v>
      </c>
      <c r="CB102" s="1">
        <f t="shared" si="269"/>
        <v>1.0025289493671321</v>
      </c>
      <c r="CC102" s="1">
        <f t="shared" si="270"/>
        <v>0.98350362363205834</v>
      </c>
      <c r="CD102" s="1">
        <f t="shared" si="271"/>
        <v>0.95379651598861903</v>
      </c>
      <c r="CE102" s="1">
        <f t="shared" si="272"/>
        <v>0.91046647686550519</v>
      </c>
      <c r="CF102" s="1">
        <f t="shared" si="273"/>
        <v>0.85140908831579432</v>
      </c>
      <c r="CG102" s="1">
        <f t="shared" si="274"/>
        <v>0.77615768420134224</v>
      </c>
      <c r="CH102" s="1">
        <f t="shared" si="275"/>
        <v>0.68646972290206099</v>
      </c>
      <c r="CI102" s="1">
        <f t="shared" si="276"/>
        <v>0.58643167199534985</v>
      </c>
      <c r="CJ102" s="1">
        <f t="shared" si="277"/>
        <v>0.48195118564531109</v>
      </c>
      <c r="CK102" s="1">
        <f t="shared" si="278"/>
        <v>0.37972587036001265</v>
      </c>
      <c r="CL102" s="1">
        <f t="shared" si="279"/>
        <v>0.28598378976242733</v>
      </c>
      <c r="CM102" s="1">
        <f t="shared" si="280"/>
        <v>0.2053806928600512</v>
      </c>
      <c r="CN102" s="1">
        <f t="shared" si="281"/>
        <v>0.1403686510430345</v>
      </c>
      <c r="CO102" s="1">
        <f t="shared" si="282"/>
        <v>9.1159116023252537E-2</v>
      </c>
      <c r="CP102" s="1">
        <f t="shared" si="283"/>
        <v>5.61872029619482E-2</v>
      </c>
      <c r="CQ102" s="1">
        <f t="shared" si="284"/>
        <v>3.284053693893399E-2</v>
      </c>
      <c r="CR102" s="1">
        <f t="shared" si="285"/>
        <v>1.8191477111004377E-2</v>
      </c>
      <c r="CS102" s="1">
        <f t="shared" si="286"/>
        <v>9.5469189657611496E-3</v>
      </c>
      <c r="CT102" s="1">
        <f t="shared" si="287"/>
        <v>4.7460868098327495E-3</v>
      </c>
      <c r="CU102" s="1">
        <f t="shared" si="288"/>
        <v>2.2350998363355693E-3</v>
      </c>
      <c r="CV102" s="1">
        <f t="shared" si="289"/>
        <v>9.9728033226839001E-4</v>
      </c>
      <c r="CW102" s="1">
        <f t="shared" si="290"/>
        <v>4.2170979261113751E-4</v>
      </c>
      <c r="CX102" s="1">
        <f t="shared" si="291"/>
        <v>1.6905951311578103E-4</v>
      </c>
      <c r="CY102" s="1">
        <f t="shared" si="292"/>
        <v>6.4279993649215357E-5</v>
      </c>
      <c r="CZ102" s="1">
        <f t="shared" si="293"/>
        <v>2.3191180292355717E-5</v>
      </c>
      <c r="DA102" s="1">
        <f t="shared" si="294"/>
        <v>7.9431821859354036E-6</v>
      </c>
      <c r="DB102" s="1">
        <f t="shared" si="295"/>
        <v>2.5841194626043521E-6</v>
      </c>
      <c r="DC102" s="1">
        <f t="shared" si="296"/>
        <v>7.9891811289441972E-7</v>
      </c>
      <c r="DD102" s="1">
        <f t="shared" si="297"/>
        <v>2.348489573395611E-7</v>
      </c>
      <c r="DE102" s="1">
        <f t="shared" si="298"/>
        <v>6.5674029835565215E-8</v>
      </c>
      <c r="DF102" s="1">
        <f t="shared" si="299"/>
        <v>1.7479695479942011E-8</v>
      </c>
      <c r="DG102" s="1">
        <f t="shared" si="300"/>
        <v>4.4301494709135209E-9</v>
      </c>
      <c r="DH102" s="1">
        <f t="shared" si="301"/>
        <v>1.0696643624753504E-9</v>
      </c>
      <c r="DI102" s="1">
        <f t="shared" si="302"/>
        <v>2.4615666697300742E-10</v>
      </c>
      <c r="DJ102" s="1">
        <f t="shared" si="303"/>
        <v>5.4011965923693642E-11</v>
      </c>
      <c r="DK102" s="1">
        <f t="shared" si="304"/>
        <v>1.1304475863327472E-11</v>
      </c>
      <c r="DL102" s="1">
        <f t="shared" si="305"/>
        <v>2.257608033545486E-12</v>
      </c>
      <c r="DM102" s="1">
        <f t="shared" si="306"/>
        <v>4.303554963068008E-13</v>
      </c>
      <c r="DN102" s="1">
        <f t="shared" si="307"/>
        <v>7.8327998004140131E-14</v>
      </c>
      <c r="DO102" s="1">
        <f t="shared" si="308"/>
        <v>1.3615531554587895E-14</v>
      </c>
      <c r="DP102" s="1">
        <f t="shared" si="309"/>
        <v>2.2609127916482769E-15</v>
      </c>
      <c r="DQ102" s="1">
        <f t="shared" si="310"/>
        <v>3.5871944923899924E-16</v>
      </c>
      <c r="DR102" s="1">
        <f t="shared" si="311"/>
        <v>5.4390694254511702E-17</v>
      </c>
      <c r="DS102" s="1">
        <f t="shared" si="312"/>
        <v>7.8823509412284248E-18</v>
      </c>
      <c r="DT102" s="1">
        <f t="shared" si="313"/>
        <v>1.0919366886371272E-18</v>
      </c>
      <c r="DU102" s="1">
        <f t="shared" si="314"/>
        <v>1.446054569344848E-19</v>
      </c>
      <c r="DV102" s="1">
        <f t="shared" si="315"/>
        <v>1.8307887275532051E-20</v>
      </c>
      <c r="DW102" s="1">
        <f t="shared" si="316"/>
        <v>2.2159730327315162E-21</v>
      </c>
      <c r="DX102" s="1">
        <f t="shared" si="317"/>
        <v>2.5642189609159832E-22</v>
      </c>
      <c r="DY102" s="1">
        <f t="shared" si="318"/>
        <v>2.8365267345300856E-23</v>
      </c>
      <c r="DZ102" s="1">
        <f t="shared" si="319"/>
        <v>2.9993091645683528E-24</v>
      </c>
      <c r="EA102" s="1">
        <f t="shared" si="320"/>
        <v>3.0311254262132124E-25</v>
      </c>
      <c r="EB102" s="1">
        <f t="shared" si="321"/>
        <v>2.9272813996723546E-26</v>
      </c>
      <c r="EC102" s="1">
        <f t="shared" si="322"/>
        <v>2.7009453481342248E-27</v>
      </c>
      <c r="ED102" s="1">
        <f t="shared" si="323"/>
        <v>2.3804190273437523E-28</v>
      </c>
      <c r="EE102" s="1">
        <f t="shared" si="324"/>
        <v>2.0033406911421367E-29</v>
      </c>
      <c r="EF102" s="1">
        <f t="shared" si="325"/>
        <v>1.6094541911154521E-30</v>
      </c>
      <c r="EG102" s="1">
        <f t="shared" si="326"/>
        <v>1.2338536840573733E-31</v>
      </c>
      <c r="EH102" s="1">
        <f t="shared" si="327"/>
        <v>9.0225209047767885E-33</v>
      </c>
      <c r="EI102" s="1">
        <f t="shared" si="328"/>
        <v>6.290239768529936E-34</v>
      </c>
      <c r="EJ102" s="1">
        <f t="shared" si="329"/>
        <v>4.1788230158310635E-35</v>
      </c>
      <c r="EK102" s="1">
        <f t="shared" si="330"/>
        <v>2.6438425669876534E-36</v>
      </c>
      <c r="EL102" s="1">
        <f t="shared" si="331"/>
        <v>1.5919614618778805E-37</v>
      </c>
      <c r="EM102" s="1">
        <f t="shared" si="332"/>
        <v>9.1166748558875576E-39</v>
      </c>
      <c r="EN102" s="1">
        <f t="shared" si="333"/>
        <v>4.9614394283533232E-40</v>
      </c>
      <c r="EO102" s="1">
        <f t="shared" si="334"/>
        <v>2.5637320810895776E-41</v>
      </c>
      <c r="EP102" s="1">
        <f t="shared" si="335"/>
        <v>1.2566682825529736E-42</v>
      </c>
      <c r="EQ102" s="1">
        <f t="shared" si="336"/>
        <v>5.8371448554164615E-44</v>
      </c>
      <c r="ER102" s="1">
        <f t="shared" si="337"/>
        <v>2.5663509896853301E-45</v>
      </c>
      <c r="ES102" s="1">
        <f t="shared" si="338"/>
        <v>1.0666496232856866E-46</v>
      </c>
      <c r="ET102" s="1">
        <f t="shared" si="339"/>
        <v>4.1852060809243456E-48</v>
      </c>
      <c r="EU102" s="1">
        <f t="shared" si="340"/>
        <v>1.5478847386533201E-49</v>
      </c>
      <c r="EV102" s="1">
        <f t="shared" si="341"/>
        <v>5.3870978346953126E-51</v>
      </c>
      <c r="EW102" s="1">
        <f t="shared" si="342"/>
        <v>1.7609801513572499E-52</v>
      </c>
      <c r="EX102" s="1">
        <f t="shared" si="343"/>
        <v>5.3955571133963358E-54</v>
      </c>
      <c r="EY102" s="1">
        <f t="shared" si="344"/>
        <v>1.5459513730293138E-55</v>
      </c>
      <c r="EZ102" s="1">
        <f t="shared" si="345"/>
        <v>4.1315097114637776E-57</v>
      </c>
      <c r="FA102" s="1">
        <f t="shared" si="346"/>
        <v>1.0268594205832479E-58</v>
      </c>
      <c r="FB102" s="1">
        <f t="shared" si="347"/>
        <v>2.3657871482856441E-60</v>
      </c>
      <c r="FC102" s="1">
        <f t="shared" si="348"/>
        <v>5.1148504428481539E-62</v>
      </c>
      <c r="FD102" s="75">
        <f t="shared" si="199"/>
        <v>5.1148504428481539E-62</v>
      </c>
    </row>
    <row r="103" spans="7:160" x14ac:dyDescent="0.35">
      <c r="G103" t="str">
        <f t="shared" si="195"/>
        <v>Refd, t=0.44</v>
      </c>
      <c r="H103" s="76">
        <f t="shared" si="196"/>
        <v>0.44000000000000028</v>
      </c>
      <c r="I103" s="1">
        <f t="shared" si="197"/>
        <v>0</v>
      </c>
      <c r="J103" s="22">
        <f t="shared" si="198"/>
        <v>9.3233653451452352E-5</v>
      </c>
      <c r="K103" s="1">
        <f t="shared" si="200"/>
        <v>2.3538338499586823E-4</v>
      </c>
      <c r="L103" s="1">
        <f t="shared" si="201"/>
        <v>5.9950237109588841E-4</v>
      </c>
      <c r="M103" s="1">
        <f t="shared" si="202"/>
        <v>1.4615939168819718E-3</v>
      </c>
      <c r="N103" s="1">
        <f t="shared" si="203"/>
        <v>3.3569574733152609E-3</v>
      </c>
      <c r="O103" s="1">
        <f t="shared" si="204"/>
        <v>7.233348976145069E-3</v>
      </c>
      <c r="P103" s="1">
        <f t="shared" si="205"/>
        <v>1.4612819263140784E-2</v>
      </c>
      <c r="Q103" s="1">
        <f t="shared" si="206"/>
        <v>2.7693302194046983E-2</v>
      </c>
      <c r="R103" s="1">
        <f t="shared" si="207"/>
        <v>4.9289575522722485E-2</v>
      </c>
      <c r="S103" s="1">
        <f t="shared" si="208"/>
        <v>8.2517777889850374E-2</v>
      </c>
      <c r="T103" s="1">
        <f t="shared" si="209"/>
        <v>0.13019255648719164</v>
      </c>
      <c r="U103" s="1">
        <f t="shared" si="210"/>
        <v>0.19402707451316178</v>
      </c>
      <c r="V103" s="1">
        <f t="shared" si="211"/>
        <v>0.27385762293534588</v>
      </c>
      <c r="W103" s="1">
        <f t="shared" si="212"/>
        <v>0.36718318920253712</v>
      </c>
      <c r="X103" s="1">
        <f t="shared" si="213"/>
        <v>0.46925698621934681</v>
      </c>
      <c r="Y103" s="1">
        <f t="shared" si="214"/>
        <v>0.57379054333509993</v>
      </c>
      <c r="Z103" s="1">
        <f t="shared" si="215"/>
        <v>0.67410135541624261</v>
      </c>
      <c r="AA103" s="1">
        <f t="shared" si="216"/>
        <v>0.76436055642624989</v>
      </c>
      <c r="AB103" s="1">
        <f t="shared" si="217"/>
        <v>0.84056357593462261</v>
      </c>
      <c r="AC103" s="1">
        <f t="shared" si="218"/>
        <v>0.90096774645570943</v>
      </c>
      <c r="AD103" s="1">
        <f t="shared" si="219"/>
        <v>0.94595118141684398</v>
      </c>
      <c r="AE103" s="1">
        <f t="shared" si="220"/>
        <v>0.97744407929447008</v>
      </c>
      <c r="AF103" s="1">
        <f t="shared" si="221"/>
        <v>0.99818563839039831</v>
      </c>
      <c r="AG103" s="1">
        <f t="shared" si="222"/>
        <v>1.0110458099389679</v>
      </c>
      <c r="AH103" s="1">
        <f t="shared" si="223"/>
        <v>1.0185577162049995</v>
      </c>
      <c r="AI103" s="1">
        <f t="shared" si="224"/>
        <v>1.0226947136815803</v>
      </c>
      <c r="AJ103" s="1">
        <f t="shared" si="225"/>
        <v>1.0248445005840661</v>
      </c>
      <c r="AK103" s="1">
        <f t="shared" si="226"/>
        <v>1.0258994473293184</v>
      </c>
      <c r="AL103" s="1">
        <f t="shared" si="227"/>
        <v>1.0263887117988666</v>
      </c>
      <c r="AM103" s="1">
        <f t="shared" si="228"/>
        <v>1.0266033404428638</v>
      </c>
      <c r="AN103" s="1">
        <f t="shared" si="229"/>
        <v>1.0266924680143292</v>
      </c>
      <c r="AO103" s="1">
        <f t="shared" si="230"/>
        <v>1.026727531921005</v>
      </c>
      <c r="AP103" s="1">
        <f t="shared" si="231"/>
        <v>1.02674061070536</v>
      </c>
      <c r="AQ103" s="1">
        <f t="shared" si="232"/>
        <v>1.026745239393513</v>
      </c>
      <c r="AR103" s="1">
        <f t="shared" si="233"/>
        <v>1.0267467948024123</v>
      </c>
      <c r="AS103" s="1">
        <f t="shared" si="234"/>
        <v>1.0267472914253821</v>
      </c>
      <c r="AT103" s="1">
        <f t="shared" si="235"/>
        <v>1.0267474421866976</v>
      </c>
      <c r="AU103" s="1">
        <f t="shared" si="236"/>
        <v>1.0267474857283041</v>
      </c>
      <c r="AV103" s="1">
        <f t="shared" si="237"/>
        <v>1.0267474976991726</v>
      </c>
      <c r="AW103" s="1">
        <f t="shared" si="238"/>
        <v>1.0267475008338529</v>
      </c>
      <c r="AX103" s="1">
        <f t="shared" si="239"/>
        <v>1.0267475016160774</v>
      </c>
      <c r="AY103" s="1">
        <f t="shared" si="240"/>
        <v>1.0267475018021777</v>
      </c>
      <c r="AZ103" s="1">
        <f t="shared" si="241"/>
        <v>1.026747501844409</v>
      </c>
      <c r="BA103" s="1">
        <f t="shared" si="242"/>
        <v>1.0267475018535539</v>
      </c>
      <c r="BB103" s="1">
        <f t="shared" si="243"/>
        <v>1.0267475018554446</v>
      </c>
      <c r="BC103" s="1">
        <f t="shared" si="244"/>
        <v>1.0267475018558181</v>
      </c>
      <c r="BD103" s="1">
        <f t="shared" si="245"/>
        <v>1.0267475018558876</v>
      </c>
      <c r="BE103" s="1">
        <f t="shared" si="246"/>
        <v>1.0267475018558978</v>
      </c>
      <c r="BF103" s="1">
        <f t="shared" si="247"/>
        <v>1.0267475018558834</v>
      </c>
      <c r="BG103" s="1">
        <f t="shared" si="248"/>
        <v>1.0267475018557801</v>
      </c>
      <c r="BH103" s="1">
        <f t="shared" si="249"/>
        <v>1.0267475018551644</v>
      </c>
      <c r="BI103" s="1">
        <f t="shared" si="250"/>
        <v>1.0267475018516745</v>
      </c>
      <c r="BJ103" s="1">
        <f t="shared" si="251"/>
        <v>1.0267475018329253</v>
      </c>
      <c r="BK103" s="1">
        <f t="shared" si="252"/>
        <v>1.0267475017374459</v>
      </c>
      <c r="BL103" s="1">
        <f t="shared" si="253"/>
        <v>1.0267475012769736</v>
      </c>
      <c r="BM103" s="1">
        <f t="shared" si="254"/>
        <v>1.0267474991756349</v>
      </c>
      <c r="BN103" s="1">
        <f t="shared" si="255"/>
        <v>1.0267474901099312</v>
      </c>
      <c r="BO103" s="1">
        <f t="shared" si="256"/>
        <v>1.0267474531679379</v>
      </c>
      <c r="BP103" s="1">
        <f t="shared" si="257"/>
        <v>1.0267473111188126</v>
      </c>
      <c r="BQ103" s="1">
        <f t="shared" si="258"/>
        <v>1.0267467962089762</v>
      </c>
      <c r="BR103" s="1">
        <f t="shared" si="259"/>
        <v>1.0267450384258108</v>
      </c>
      <c r="BS103" s="1">
        <f t="shared" si="260"/>
        <v>1.0267393928998907</v>
      </c>
      <c r="BT103" s="1">
        <f t="shared" si="261"/>
        <v>1.026722351169044</v>
      </c>
      <c r="BU103" s="1">
        <f t="shared" si="262"/>
        <v>1.0266740490125237</v>
      </c>
      <c r="BV103" s="1">
        <f t="shared" si="263"/>
        <v>1.0265456233116281</v>
      </c>
      <c r="BW103" s="1">
        <f t="shared" si="264"/>
        <v>1.0262255985761768</v>
      </c>
      <c r="BX103" s="1">
        <f t="shared" si="265"/>
        <v>1.0254787904108009</v>
      </c>
      <c r="BY103" s="1">
        <f t="shared" si="266"/>
        <v>1.0238479159136702</v>
      </c>
      <c r="BZ103" s="1">
        <f t="shared" si="267"/>
        <v>1.0205169939487648</v>
      </c>
      <c r="CA103" s="1">
        <f t="shared" si="268"/>
        <v>1.0141570879433057</v>
      </c>
      <c r="CB103" s="1">
        <f t="shared" si="269"/>
        <v>1.0028080390250096</v>
      </c>
      <c r="CC103" s="1">
        <f t="shared" si="270"/>
        <v>0.98388264868620645</v>
      </c>
      <c r="CD103" s="1">
        <f t="shared" si="271"/>
        <v>0.95438863413709096</v>
      </c>
      <c r="CE103" s="1">
        <f t="shared" si="272"/>
        <v>0.91142305074332186</v>
      </c>
      <c r="CF103" s="1">
        <f t="shared" si="273"/>
        <v>0.85289613826784527</v>
      </c>
      <c r="CG103" s="1">
        <f t="shared" si="274"/>
        <v>0.77831476683912892</v>
      </c>
      <c r="CH103" s="1">
        <f t="shared" si="275"/>
        <v>0.68936155476973271</v>
      </c>
      <c r="CI103" s="1">
        <f t="shared" si="276"/>
        <v>0.59000990160091682</v>
      </c>
      <c r="CJ103" s="1">
        <f t="shared" si="277"/>
        <v>0.48604356705881785</v>
      </c>
      <c r="CK103" s="1">
        <f t="shared" si="278"/>
        <v>0.38406119381932247</v>
      </c>
      <c r="CL103" s="1">
        <f t="shared" si="279"/>
        <v>0.2902468263254368</v>
      </c>
      <c r="CM103" s="1">
        <f t="shared" si="280"/>
        <v>0.20927906989460657</v>
      </c>
      <c r="CN103" s="1">
        <f t="shared" si="281"/>
        <v>0.14368930266188457</v>
      </c>
      <c r="CO103" s="1">
        <f t="shared" si="282"/>
        <v>9.3797612141601594E-2</v>
      </c>
      <c r="CP103" s="1">
        <f t="shared" si="283"/>
        <v>5.8145320162063682E-2</v>
      </c>
      <c r="CQ103" s="1">
        <f t="shared" si="284"/>
        <v>3.4199426507577034E-2</v>
      </c>
      <c r="CR103" s="1">
        <f t="shared" si="285"/>
        <v>1.907431887237206E-2</v>
      </c>
      <c r="CS103" s="1">
        <f t="shared" si="286"/>
        <v>1.0084460361377534E-2</v>
      </c>
      <c r="CT103" s="1">
        <f t="shared" si="287"/>
        <v>5.0531601637985217E-3</v>
      </c>
      <c r="CU103" s="1">
        <f t="shared" si="288"/>
        <v>2.3998557187667065E-3</v>
      </c>
      <c r="CV103" s="1">
        <f t="shared" si="289"/>
        <v>1.0803940336613692E-3</v>
      </c>
      <c r="CW103" s="1">
        <f t="shared" si="290"/>
        <v>4.6117343921309336E-4</v>
      </c>
      <c r="CX103" s="1">
        <f t="shared" si="291"/>
        <v>1.8671453758728221E-4</v>
      </c>
      <c r="CY103" s="1">
        <f t="shared" si="292"/>
        <v>7.1729557555899051E-5</v>
      </c>
      <c r="CZ103" s="1">
        <f t="shared" si="293"/>
        <v>2.6158870969028757E-5</v>
      </c>
      <c r="DA103" s="1">
        <f t="shared" si="294"/>
        <v>9.0604373198984098E-6</v>
      </c>
      <c r="DB103" s="1">
        <f t="shared" si="295"/>
        <v>2.9819863476698058E-6</v>
      </c>
      <c r="DC103" s="1">
        <f t="shared" si="296"/>
        <v>9.3305998279370164E-7</v>
      </c>
      <c r="DD103" s="1">
        <f t="shared" si="297"/>
        <v>2.7770420850250682E-7</v>
      </c>
      <c r="DE103" s="1">
        <f t="shared" si="298"/>
        <v>7.8658094663405573E-8</v>
      </c>
      <c r="DF103" s="1">
        <f t="shared" si="299"/>
        <v>2.1213223229881993E-8</v>
      </c>
      <c r="DG103" s="1">
        <f t="shared" si="300"/>
        <v>5.4497882771301348E-9</v>
      </c>
      <c r="DH103" s="1">
        <f t="shared" si="301"/>
        <v>1.3343246228825593E-9</v>
      </c>
      <c r="DI103" s="1">
        <f t="shared" si="302"/>
        <v>3.1148847419401088E-10</v>
      </c>
      <c r="DJ103" s="1">
        <f t="shared" si="303"/>
        <v>6.9358611821056891E-11</v>
      </c>
      <c r="DK103" s="1">
        <f t="shared" si="304"/>
        <v>1.4736859554293349E-11</v>
      </c>
      <c r="DL103" s="1">
        <f t="shared" si="305"/>
        <v>2.9889055486534189E-12</v>
      </c>
      <c r="DM103" s="1">
        <f t="shared" si="306"/>
        <v>5.7885075844163112E-13</v>
      </c>
      <c r="DN103" s="1">
        <f t="shared" si="307"/>
        <v>1.0707800359540315E-13</v>
      </c>
      <c r="DO103" s="1">
        <f t="shared" si="308"/>
        <v>1.892485654931935E-14</v>
      </c>
      <c r="DP103" s="1">
        <f t="shared" si="309"/>
        <v>3.1964667335490472E-15</v>
      </c>
      <c r="DQ103" s="1">
        <f t="shared" si="310"/>
        <v>5.1606765275471318E-16</v>
      </c>
      <c r="DR103" s="1">
        <f t="shared" si="311"/>
        <v>7.9656717842517965E-17</v>
      </c>
      <c r="DS103" s="1">
        <f t="shared" si="312"/>
        <v>1.1756680195462925E-17</v>
      </c>
      <c r="DT103" s="1">
        <f t="shared" si="313"/>
        <v>1.659385728377447E-18</v>
      </c>
      <c r="DU103" s="1">
        <f t="shared" si="314"/>
        <v>2.2400135411697182E-19</v>
      </c>
      <c r="DV103" s="1">
        <f t="shared" si="315"/>
        <v>2.8921525785032563E-20</v>
      </c>
      <c r="DW103" s="1">
        <f t="shared" si="316"/>
        <v>3.5716736844377218E-21</v>
      </c>
      <c r="DX103" s="1">
        <f t="shared" si="317"/>
        <v>4.2189175031185388E-22</v>
      </c>
      <c r="DY103" s="1">
        <f t="shared" si="318"/>
        <v>4.7664310108185945E-23</v>
      </c>
      <c r="DZ103" s="1">
        <f t="shared" si="319"/>
        <v>5.1501313101594228E-24</v>
      </c>
      <c r="EA103" s="1">
        <f t="shared" si="320"/>
        <v>5.321458826448824E-25</v>
      </c>
      <c r="EB103" s="1">
        <f t="shared" si="321"/>
        <v>5.2573854546802226E-26</v>
      </c>
      <c r="EC103" s="1">
        <f t="shared" si="322"/>
        <v>4.9654550301625865E-27</v>
      </c>
      <c r="ED103" s="1">
        <f t="shared" si="323"/>
        <v>4.4823460612691362E-28</v>
      </c>
      <c r="EE103" s="1">
        <f t="shared" si="324"/>
        <v>3.8663281834910249E-29</v>
      </c>
      <c r="EF103" s="1">
        <f t="shared" si="325"/>
        <v>3.18574606798455E-30</v>
      </c>
      <c r="EG103" s="1">
        <f t="shared" si="326"/>
        <v>2.506664343946411E-31</v>
      </c>
      <c r="EH103" s="1">
        <f t="shared" si="327"/>
        <v>1.8827285202183924E-32</v>
      </c>
      <c r="EI103" s="1">
        <f t="shared" si="328"/>
        <v>1.349270296167061E-33</v>
      </c>
      <c r="EJ103" s="1">
        <f t="shared" si="329"/>
        <v>9.2219195107491282E-35</v>
      </c>
      <c r="EK103" s="1">
        <f t="shared" si="330"/>
        <v>6.0079028184619497E-36</v>
      </c>
      <c r="EL103" s="1">
        <f t="shared" si="331"/>
        <v>3.7286095316812573E-37</v>
      </c>
      <c r="EM103" s="1">
        <f t="shared" si="332"/>
        <v>2.2029767034777001E-38</v>
      </c>
      <c r="EN103" s="1">
        <f t="shared" si="333"/>
        <v>1.2382254249043612E-39</v>
      </c>
      <c r="EO103" s="1">
        <f t="shared" si="334"/>
        <v>6.6156583395836884E-41</v>
      </c>
      <c r="EP103" s="1">
        <f t="shared" si="335"/>
        <v>3.3570119079386379E-42</v>
      </c>
      <c r="EQ103" s="1">
        <f t="shared" si="336"/>
        <v>1.6163119139211563E-43</v>
      </c>
      <c r="ER103" s="1">
        <f t="shared" si="337"/>
        <v>7.3762473524520076E-45</v>
      </c>
      <c r="ES103" s="1">
        <f t="shared" si="338"/>
        <v>3.1870190846253972E-46</v>
      </c>
      <c r="ET103" s="1">
        <f t="shared" si="339"/>
        <v>1.3020395736046717E-47</v>
      </c>
      <c r="EU103" s="1">
        <f t="shared" si="340"/>
        <v>5.022851966837005E-49</v>
      </c>
      <c r="EV103" s="1">
        <f t="shared" si="341"/>
        <v>1.8268290080855658E-50</v>
      </c>
      <c r="EW103" s="1">
        <f t="shared" si="342"/>
        <v>6.2536258256786846E-52</v>
      </c>
      <c r="EX103" s="1">
        <f t="shared" si="343"/>
        <v>2.0111234047919505E-53</v>
      </c>
      <c r="EY103" s="1">
        <f t="shared" si="344"/>
        <v>6.0633807541053858E-55</v>
      </c>
      <c r="EZ103" s="1">
        <f t="shared" si="345"/>
        <v>1.7098318002599845E-56</v>
      </c>
      <c r="FA103" s="1">
        <f t="shared" si="346"/>
        <v>4.4980868317564693E-58</v>
      </c>
      <c r="FB103" s="1">
        <f t="shared" si="347"/>
        <v>1.1007142379648499E-59</v>
      </c>
      <c r="FC103" s="1">
        <f t="shared" si="348"/>
        <v>2.5404192611389032E-61</v>
      </c>
      <c r="FD103" s="75">
        <f t="shared" si="199"/>
        <v>2.5404192611389032E-61</v>
      </c>
    </row>
    <row r="104" spans="7:160" x14ac:dyDescent="0.35">
      <c r="G104" t="str">
        <f t="shared" si="195"/>
        <v>Refd, t=0.45</v>
      </c>
      <c r="H104" s="76">
        <f t="shared" si="196"/>
        <v>0.44500000000000028</v>
      </c>
      <c r="I104" s="1">
        <f t="shared" si="197"/>
        <v>0</v>
      </c>
      <c r="J104" s="22">
        <f t="shared" si="198"/>
        <v>9.4796413377353091E-5</v>
      </c>
      <c r="K104" s="1">
        <f t="shared" si="200"/>
        <v>2.3815403700204392E-4</v>
      </c>
      <c r="L104" s="1">
        <f t="shared" si="201"/>
        <v>6.0323088751695279E-4</v>
      </c>
      <c r="M104" s="1">
        <f t="shared" si="202"/>
        <v>1.4634956621716955E-3</v>
      </c>
      <c r="N104" s="1">
        <f t="shared" si="203"/>
        <v>3.3473386562520662E-3</v>
      </c>
      <c r="O104" s="1">
        <f t="shared" si="204"/>
        <v>7.1876382467618389E-3</v>
      </c>
      <c r="P104" s="1">
        <f t="shared" si="205"/>
        <v>1.4479861554231255E-2</v>
      </c>
      <c r="Q104" s="1">
        <f t="shared" si="206"/>
        <v>2.7382220763811155E-2</v>
      </c>
      <c r="R104" s="1">
        <f t="shared" si="207"/>
        <v>4.866095604877143E-2</v>
      </c>
      <c r="S104" s="1">
        <f t="shared" si="208"/>
        <v>8.1387540133791972E-2</v>
      </c>
      <c r="T104" s="1">
        <f t="shared" si="209"/>
        <v>0.12835595363236765</v>
      </c>
      <c r="U104" s="1">
        <f t="shared" si="210"/>
        <v>0.191304035015671</v>
      </c>
      <c r="V104" s="1">
        <f t="shared" si="211"/>
        <v>0.27015037805052672</v>
      </c>
      <c r="W104" s="1">
        <f t="shared" si="212"/>
        <v>0.36252756154870364</v>
      </c>
      <c r="X104" s="1">
        <f t="shared" si="213"/>
        <v>0.46384587897639695</v>
      </c>
      <c r="Y104" s="1">
        <f t="shared" si="214"/>
        <v>0.56795547627192999</v>
      </c>
      <c r="Z104" s="1">
        <f t="shared" si="215"/>
        <v>0.66825326345601244</v>
      </c>
      <c r="AA104" s="1">
        <f t="shared" si="216"/>
        <v>0.75890741257274374</v>
      </c>
      <c r="AB104" s="1">
        <f t="shared" si="217"/>
        <v>0.83583152142619399</v>
      </c>
      <c r="AC104" s="1">
        <f t="shared" si="218"/>
        <v>0.89714985196125174</v>
      </c>
      <c r="AD104" s="1">
        <f t="shared" si="219"/>
        <v>0.94309558675262339</v>
      </c>
      <c r="AE104" s="1">
        <f t="shared" si="220"/>
        <v>0.97547782147984707</v>
      </c>
      <c r="AF104" s="1">
        <f t="shared" si="221"/>
        <v>0.99695934589565083</v>
      </c>
      <c r="AG104" s="1">
        <f t="shared" si="222"/>
        <v>1.010381510579309</v>
      </c>
      <c r="AH104" s="1">
        <f t="shared" si="223"/>
        <v>1.0182863803075215</v>
      </c>
      <c r="AI104" s="1">
        <f t="shared" si="224"/>
        <v>1.022677839627842</v>
      </c>
      <c r="AJ104" s="1">
        <f t="shared" si="225"/>
        <v>1.0249808814154684</v>
      </c>
      <c r="AK104" s="1">
        <f t="shared" si="226"/>
        <v>1.0261219636901071</v>
      </c>
      <c r="AL104" s="1">
        <f t="shared" si="227"/>
        <v>1.0266565292983292</v>
      </c>
      <c r="AM104" s="1">
        <f t="shared" si="228"/>
        <v>1.0268935033814033</v>
      </c>
      <c r="AN104" s="1">
        <f t="shared" si="229"/>
        <v>1.0269929890384437</v>
      </c>
      <c r="AO104" s="1">
        <f t="shared" si="230"/>
        <v>1.0270325729153957</v>
      </c>
      <c r="AP104" s="1">
        <f t="shared" si="231"/>
        <v>1.0270475113468716</v>
      </c>
      <c r="AQ104" s="1">
        <f t="shared" si="232"/>
        <v>1.0270528624246709</v>
      </c>
      <c r="AR104" s="1">
        <f t="shared" si="233"/>
        <v>1.0270546831168785</v>
      </c>
      <c r="AS104" s="1">
        <f t="shared" si="234"/>
        <v>1.0270552719437305</v>
      </c>
      <c r="AT104" s="1">
        <f t="shared" si="235"/>
        <v>1.0270554530684564</v>
      </c>
      <c r="AU104" s="1">
        <f t="shared" si="236"/>
        <v>1.0270555060928792</v>
      </c>
      <c r="AV104" s="1">
        <f t="shared" si="237"/>
        <v>1.0270555208749925</v>
      </c>
      <c r="AW104" s="1">
        <f t="shared" si="238"/>
        <v>1.0270555248014306</v>
      </c>
      <c r="AX104" s="1">
        <f t="shared" si="239"/>
        <v>1.0270555257956606</v>
      </c>
      <c r="AY104" s="1">
        <f t="shared" si="240"/>
        <v>1.0270555260357694</v>
      </c>
      <c r="AZ104" s="1">
        <f t="shared" si="241"/>
        <v>1.027055526091099</v>
      </c>
      <c r="BA104" s="1">
        <f t="shared" si="242"/>
        <v>1.0270555261032699</v>
      </c>
      <c r="BB104" s="1">
        <f t="shared" si="243"/>
        <v>1.027055526105827</v>
      </c>
      <c r="BC104" s="1">
        <f t="shared" si="244"/>
        <v>1.0270555261063401</v>
      </c>
      <c r="BD104" s="1">
        <f t="shared" si="245"/>
        <v>1.027055526106438</v>
      </c>
      <c r="BE104" s="1">
        <f t="shared" si="246"/>
        <v>1.0270555261064527</v>
      </c>
      <c r="BF104" s="1">
        <f t="shared" si="247"/>
        <v>1.0270555261064358</v>
      </c>
      <c r="BG104" s="1">
        <f t="shared" si="248"/>
        <v>1.0270555261063119</v>
      </c>
      <c r="BH104" s="1">
        <f t="shared" si="249"/>
        <v>1.0270555261055827</v>
      </c>
      <c r="BI104" s="1">
        <f t="shared" si="250"/>
        <v>1.0270555261015035</v>
      </c>
      <c r="BJ104" s="1">
        <f t="shared" si="251"/>
        <v>1.0270555260798586</v>
      </c>
      <c r="BK104" s="1">
        <f t="shared" si="252"/>
        <v>1.0270555259709575</v>
      </c>
      <c r="BL104" s="1">
        <f t="shared" si="253"/>
        <v>1.0270555254518758</v>
      </c>
      <c r="BM104" s="1">
        <f t="shared" si="254"/>
        <v>1.0270555231097616</v>
      </c>
      <c r="BN104" s="1">
        <f t="shared" si="255"/>
        <v>1.0270555131150858</v>
      </c>
      <c r="BO104" s="1">
        <f t="shared" si="256"/>
        <v>1.0270554728133698</v>
      </c>
      <c r="BP104" s="1">
        <f t="shared" si="257"/>
        <v>1.0270553193992809</v>
      </c>
      <c r="BQ104" s="1">
        <f t="shared" si="258"/>
        <v>1.0270547686217621</v>
      </c>
      <c r="BR104" s="1">
        <f t="shared" si="259"/>
        <v>1.0270529055405802</v>
      </c>
      <c r="BS104" s="1">
        <f t="shared" si="260"/>
        <v>1.0270469734944105</v>
      </c>
      <c r="BT104" s="1">
        <f t="shared" si="261"/>
        <v>1.0270292124134859</v>
      </c>
      <c r="BU104" s="1">
        <f t="shared" si="262"/>
        <v>1.0269792538372922</v>
      </c>
      <c r="BV104" s="1">
        <f t="shared" si="263"/>
        <v>1.0268473594610483</v>
      </c>
      <c r="BW104" s="1">
        <f t="shared" si="264"/>
        <v>1.0265208149263727</v>
      </c>
      <c r="BX104" s="1">
        <f t="shared" si="265"/>
        <v>1.0257632555317255</v>
      </c>
      <c r="BY104" s="1">
        <f t="shared" si="266"/>
        <v>1.024117554692145</v>
      </c>
      <c r="BZ104" s="1">
        <f t="shared" si="267"/>
        <v>1.0207717547316175</v>
      </c>
      <c r="CA104" s="1">
        <f t="shared" si="268"/>
        <v>1.0144084822435757</v>
      </c>
      <c r="CB104" s="1">
        <f t="shared" si="269"/>
        <v>1.0030902868800391</v>
      </c>
      <c r="CC104" s="1">
        <f t="shared" si="270"/>
        <v>0.98426481492638618</v>
      </c>
      <c r="CD104" s="1">
        <f t="shared" si="271"/>
        <v>0.95498200466275418</v>
      </c>
      <c r="CE104" s="1">
        <f t="shared" si="272"/>
        <v>0.91237622434144616</v>
      </c>
      <c r="CF104" s="1">
        <f t="shared" si="273"/>
        <v>0.85437220975314143</v>
      </c>
      <c r="CG104" s="1">
        <f t="shared" si="274"/>
        <v>0.78045144447670545</v>
      </c>
      <c r="CH104" s="1">
        <f t="shared" si="275"/>
        <v>0.69222405569366552</v>
      </c>
      <c r="CI104" s="1">
        <f t="shared" si="276"/>
        <v>0.59355335198461956</v>
      </c>
      <c r="CJ104" s="1">
        <f t="shared" si="277"/>
        <v>0.49010166102956099</v>
      </c>
      <c r="CK104" s="1">
        <f t="shared" si="278"/>
        <v>0.38836949132630383</v>
      </c>
      <c r="CL104" s="1">
        <f t="shared" si="279"/>
        <v>0.29449556232555912</v>
      </c>
      <c r="CM104" s="1">
        <f t="shared" si="280"/>
        <v>0.21317830608373309</v>
      </c>
      <c r="CN104" s="1">
        <f t="shared" si="281"/>
        <v>0.14702479363832838</v>
      </c>
      <c r="CO104" s="1">
        <f t="shared" si="282"/>
        <v>9.6460852357578605E-2</v>
      </c>
      <c r="CP104" s="1">
        <f t="shared" si="283"/>
        <v>6.0132692170100262E-2</v>
      </c>
      <c r="CQ104" s="1">
        <f t="shared" si="284"/>
        <v>3.558705522317375E-2</v>
      </c>
      <c r="CR104" s="1">
        <f t="shared" si="285"/>
        <v>1.9981878540293967E-2</v>
      </c>
      <c r="CS104" s="1">
        <f t="shared" si="286"/>
        <v>1.0641074309639873E-2</v>
      </c>
      <c r="CT104" s="1">
        <f t="shared" si="287"/>
        <v>5.3736191343805445E-3</v>
      </c>
      <c r="CU104" s="1">
        <f t="shared" si="288"/>
        <v>2.5732317330904725E-3</v>
      </c>
      <c r="CV104" s="1">
        <f t="shared" si="289"/>
        <v>1.1686328136474998E-3</v>
      </c>
      <c r="CW104" s="1">
        <f t="shared" si="290"/>
        <v>5.0346321759622186E-4</v>
      </c>
      <c r="CX104" s="1">
        <f t="shared" si="291"/>
        <v>2.0582020881195447E-4</v>
      </c>
      <c r="CY104" s="1">
        <f t="shared" si="292"/>
        <v>7.9874302744961792E-5</v>
      </c>
      <c r="CZ104" s="1">
        <f t="shared" si="293"/>
        <v>2.9438373112043701E-5</v>
      </c>
      <c r="DA104" s="1">
        <f t="shared" si="294"/>
        <v>1.0308878230387089E-5</v>
      </c>
      <c r="DB104" s="1">
        <f t="shared" si="295"/>
        <v>3.4317226596664085E-6</v>
      </c>
      <c r="DC104" s="1">
        <f t="shared" si="296"/>
        <v>1.0865084037193237E-6</v>
      </c>
      <c r="DD104" s="1">
        <f t="shared" si="297"/>
        <v>3.2733478457254276E-7</v>
      </c>
      <c r="DE104" s="1">
        <f t="shared" si="298"/>
        <v>9.3887013180416052E-8</v>
      </c>
      <c r="DF104" s="1">
        <f t="shared" si="299"/>
        <v>2.5649862195863912E-8</v>
      </c>
      <c r="DG104" s="1">
        <f t="shared" si="300"/>
        <v>6.6778452422594215E-9</v>
      </c>
      <c r="DH104" s="1">
        <f t="shared" si="301"/>
        <v>1.6575147023950039E-9</v>
      </c>
      <c r="DI104" s="1">
        <f t="shared" si="302"/>
        <v>3.9240735962310551E-10</v>
      </c>
      <c r="DJ104" s="1">
        <f t="shared" si="303"/>
        <v>8.8645098201070352E-11</v>
      </c>
      <c r="DK104" s="1">
        <f t="shared" si="304"/>
        <v>1.911519059433043E-11</v>
      </c>
      <c r="DL104" s="1">
        <f t="shared" si="305"/>
        <v>3.9361005733552435E-12</v>
      </c>
      <c r="DM104" s="1">
        <f t="shared" si="306"/>
        <v>7.7421770483874061E-13</v>
      </c>
      <c r="DN104" s="1">
        <f t="shared" si="307"/>
        <v>1.4551345009455029E-13</v>
      </c>
      <c r="DO104" s="1">
        <f t="shared" si="308"/>
        <v>2.6140138304401165E-14</v>
      </c>
      <c r="DP104" s="1">
        <f t="shared" si="309"/>
        <v>4.4893815226086929E-15</v>
      </c>
      <c r="DQ104" s="1">
        <f t="shared" si="310"/>
        <v>7.3728547679055601E-16</v>
      </c>
      <c r="DR104" s="1">
        <f t="shared" si="311"/>
        <v>1.1580820647121697E-16</v>
      </c>
      <c r="DS104" s="1">
        <f t="shared" si="312"/>
        <v>1.7400777243838599E-17</v>
      </c>
      <c r="DT104" s="1">
        <f t="shared" si="313"/>
        <v>2.5013926009191842E-18</v>
      </c>
      <c r="DU104" s="1">
        <f t="shared" si="314"/>
        <v>3.4405207480629326E-19</v>
      </c>
      <c r="DV104" s="1">
        <f t="shared" si="315"/>
        <v>4.5282211836910463E-20</v>
      </c>
      <c r="DW104" s="1">
        <f t="shared" si="316"/>
        <v>5.7030987763027247E-21</v>
      </c>
      <c r="DX104" s="1">
        <f t="shared" si="317"/>
        <v>6.8735185853894613E-22</v>
      </c>
      <c r="DY104" s="1">
        <f t="shared" si="318"/>
        <v>7.9272703857720579E-23</v>
      </c>
      <c r="DZ104" s="1">
        <f t="shared" si="319"/>
        <v>8.748265092085795E-24</v>
      </c>
      <c r="EA104" s="1">
        <f t="shared" si="320"/>
        <v>9.2371271840778749E-25</v>
      </c>
      <c r="EB104" s="1">
        <f t="shared" si="321"/>
        <v>9.3307586732846234E-26</v>
      </c>
      <c r="EC104" s="1">
        <f t="shared" si="322"/>
        <v>9.0156123213311471E-27</v>
      </c>
      <c r="ED104" s="1">
        <f t="shared" si="323"/>
        <v>8.3308499472053695E-28</v>
      </c>
      <c r="EE104" s="1">
        <f t="shared" si="324"/>
        <v>7.3603861946764836E-29</v>
      </c>
      <c r="EF104" s="1">
        <f t="shared" si="325"/>
        <v>6.2160380514724914E-30</v>
      </c>
      <c r="EG104" s="1">
        <f t="shared" si="326"/>
        <v>5.0164385787584361E-31</v>
      </c>
      <c r="EH104" s="1">
        <f t="shared" si="327"/>
        <v>3.8671827800687424E-32</v>
      </c>
      <c r="EI104" s="1">
        <f t="shared" si="328"/>
        <v>2.8466920769626995E-33</v>
      </c>
      <c r="EJ104" s="1">
        <f t="shared" si="329"/>
        <v>2.0000536900398368E-34</v>
      </c>
      <c r="EK104" s="1">
        <f t="shared" si="330"/>
        <v>1.340556952542378E-35</v>
      </c>
      <c r="EL104" s="1">
        <f t="shared" si="331"/>
        <v>8.5671294623355145E-37</v>
      </c>
      <c r="EM104" s="1">
        <f t="shared" si="332"/>
        <v>5.2171237209343408E-38</v>
      </c>
      <c r="EN104" s="1">
        <f t="shared" si="333"/>
        <v>3.0254186471434088E-39</v>
      </c>
      <c r="EO104" s="1">
        <f t="shared" si="334"/>
        <v>1.6694851906349762E-40</v>
      </c>
      <c r="EP104" s="1">
        <f t="shared" si="335"/>
        <v>8.7594265072743445E-42</v>
      </c>
      <c r="EQ104" s="1">
        <f t="shared" si="336"/>
        <v>4.3660066130101545E-43</v>
      </c>
      <c r="ER104" s="1">
        <f t="shared" si="337"/>
        <v>2.0653399634693049E-44</v>
      </c>
      <c r="ES104" s="1">
        <f t="shared" si="338"/>
        <v>9.2627430796315845E-46</v>
      </c>
      <c r="ET104" s="1">
        <f t="shared" si="339"/>
        <v>3.9339292922549721E-47</v>
      </c>
      <c r="EU104" s="1">
        <f t="shared" si="340"/>
        <v>1.5801595982243267E-48</v>
      </c>
      <c r="EV104" s="1">
        <f t="shared" si="341"/>
        <v>5.9945483013799581E-50</v>
      </c>
      <c r="EW104" s="1">
        <f t="shared" si="342"/>
        <v>2.1444954247619936E-51</v>
      </c>
      <c r="EX104" s="1">
        <f t="shared" si="343"/>
        <v>7.2222010341269836E-53</v>
      </c>
      <c r="EY104" s="1">
        <f t="shared" si="344"/>
        <v>2.2854607078494472E-54</v>
      </c>
      <c r="EZ104" s="1">
        <f t="shared" si="345"/>
        <v>6.7815945029175498E-56</v>
      </c>
      <c r="FA104" s="1">
        <f t="shared" si="346"/>
        <v>1.8824985491784863E-57</v>
      </c>
      <c r="FB104" s="1">
        <f t="shared" si="347"/>
        <v>4.8759232986437826E-59</v>
      </c>
      <c r="FC104" s="1">
        <f t="shared" si="348"/>
        <v>1.1966273934440328E-60</v>
      </c>
      <c r="FD104" s="75">
        <f t="shared" si="199"/>
        <v>1.1966273934440328E-60</v>
      </c>
    </row>
    <row r="105" spans="7:160" x14ac:dyDescent="0.35">
      <c r="G105" t="str">
        <f t="shared" si="195"/>
        <v>Refd, t=0.45</v>
      </c>
      <c r="H105" s="76">
        <f t="shared" si="196"/>
        <v>0.45000000000000029</v>
      </c>
      <c r="I105" s="1">
        <f t="shared" si="197"/>
        <v>0</v>
      </c>
      <c r="J105" s="22">
        <f t="shared" si="198"/>
        <v>9.6326452323503359E-5</v>
      </c>
      <c r="K105" s="1">
        <f t="shared" si="200"/>
        <v>2.408410138388721E-4</v>
      </c>
      <c r="L105" s="1">
        <f t="shared" si="201"/>
        <v>6.0676328416305416E-4</v>
      </c>
      <c r="M105" s="1">
        <f t="shared" si="202"/>
        <v>1.4650151603073868E-3</v>
      </c>
      <c r="N105" s="1">
        <f t="shared" si="203"/>
        <v>3.3371456385149199E-3</v>
      </c>
      <c r="O105" s="1">
        <f t="shared" si="204"/>
        <v>7.141415974322868E-3</v>
      </c>
      <c r="P105" s="1">
        <f t="shared" si="205"/>
        <v>1.4347289387501664E-2</v>
      </c>
      <c r="Q105" s="1">
        <f t="shared" si="206"/>
        <v>2.7074194640746535E-2</v>
      </c>
      <c r="R105" s="1">
        <f t="shared" si="207"/>
        <v>4.8040938029348189E-2</v>
      </c>
      <c r="S105" s="1">
        <f t="shared" si="208"/>
        <v>8.0275086330171275E-2</v>
      </c>
      <c r="T105" s="1">
        <f t="shared" si="209"/>
        <v>0.12654965595730952</v>
      </c>
      <c r="U105" s="1">
        <f t="shared" si="210"/>
        <v>0.18862524217750032</v>
      </c>
      <c r="V105" s="1">
        <f t="shared" si="211"/>
        <v>0.26649924353030074</v>
      </c>
      <c r="W105" s="1">
        <f t="shared" si="212"/>
        <v>0.35793364947817308</v>
      </c>
      <c r="X105" s="1">
        <f t="shared" si="213"/>
        <v>0.45849251274833341</v>
      </c>
      <c r="Y105" s="1">
        <f t="shared" si="214"/>
        <v>0.56216365785466382</v>
      </c>
      <c r="Z105" s="1">
        <f t="shared" si="215"/>
        <v>0.66242557307012628</v>
      </c>
      <c r="AA105" s="1">
        <f t="shared" si="216"/>
        <v>0.7534481970104997</v>
      </c>
      <c r="AB105" s="1">
        <f t="shared" si="217"/>
        <v>0.83106898777142446</v>
      </c>
      <c r="AC105" s="1">
        <f t="shared" si="218"/>
        <v>0.89328386174395136</v>
      </c>
      <c r="AD105" s="1">
        <f t="shared" si="219"/>
        <v>0.94018343758172429</v>
      </c>
      <c r="AE105" s="1">
        <f t="shared" si="220"/>
        <v>0.97345538829704947</v>
      </c>
      <c r="AF105" s="1">
        <f t="shared" si="221"/>
        <v>0.99568376974659478</v>
      </c>
      <c r="AG105" s="1">
        <f t="shared" si="222"/>
        <v>1.0096781944028712</v>
      </c>
      <c r="AH105" s="1">
        <f t="shared" si="223"/>
        <v>1.0179868290209992</v>
      </c>
      <c r="AI105" s="1">
        <f t="shared" si="224"/>
        <v>1.0226421843792992</v>
      </c>
      <c r="AJ105" s="1">
        <f t="shared" si="225"/>
        <v>1.0251056984431699</v>
      </c>
      <c r="AK105" s="1">
        <f t="shared" si="226"/>
        <v>1.0263378760681818</v>
      </c>
      <c r="AL105" s="1">
        <f t="shared" si="227"/>
        <v>1.0269208487571839</v>
      </c>
      <c r="AM105" s="1">
        <f t="shared" si="228"/>
        <v>1.0271819570888496</v>
      </c>
      <c r="AN105" s="1">
        <f t="shared" si="229"/>
        <v>1.027292754457213</v>
      </c>
      <c r="AO105" s="1">
        <f t="shared" si="230"/>
        <v>1.0273373311518783</v>
      </c>
      <c r="AP105" s="1">
        <f t="shared" si="231"/>
        <v>1.0273543481190093</v>
      </c>
      <c r="AQ105" s="1">
        <f t="shared" si="232"/>
        <v>1.0273605164728161</v>
      </c>
      <c r="AR105" s="1">
        <f t="shared" si="233"/>
        <v>1.0273626410638843</v>
      </c>
      <c r="AS105" s="1">
        <f t="shared" si="234"/>
        <v>1.0273633368800106</v>
      </c>
      <c r="AT105" s="1">
        <f t="shared" si="235"/>
        <v>1.0273635537042372</v>
      </c>
      <c r="AU105" s="1">
        <f t="shared" si="236"/>
        <v>1.0273636180296699</v>
      </c>
      <c r="AV105" s="1">
        <f t="shared" si="237"/>
        <v>1.0273636362087721</v>
      </c>
      <c r="AW105" s="1">
        <f t="shared" si="238"/>
        <v>1.0273636411056093</v>
      </c>
      <c r="AX105" s="1">
        <f t="shared" si="239"/>
        <v>1.0273636423634815</v>
      </c>
      <c r="AY105" s="1">
        <f t="shared" si="240"/>
        <v>1.0273636426717598</v>
      </c>
      <c r="AZ105" s="1">
        <f t="shared" si="241"/>
        <v>1.0273636427438755</v>
      </c>
      <c r="BA105" s="1">
        <f t="shared" si="242"/>
        <v>1.0273636427599853</v>
      </c>
      <c r="BB105" s="1">
        <f t="shared" si="243"/>
        <v>1.0273636427634236</v>
      </c>
      <c r="BC105" s="1">
        <f t="shared" si="244"/>
        <v>1.0273636427641244</v>
      </c>
      <c r="BD105" s="1">
        <f t="shared" si="245"/>
        <v>1.0273636427642607</v>
      </c>
      <c r="BE105" s="1">
        <f t="shared" si="246"/>
        <v>1.0273636427642823</v>
      </c>
      <c r="BF105" s="1">
        <f t="shared" si="247"/>
        <v>1.0273636427642625</v>
      </c>
      <c r="BG105" s="1">
        <f t="shared" si="248"/>
        <v>1.0273636427641146</v>
      </c>
      <c r="BH105" s="1">
        <f t="shared" si="249"/>
        <v>1.027363642763254</v>
      </c>
      <c r="BI105" s="1">
        <f t="shared" si="250"/>
        <v>1.0273636427585005</v>
      </c>
      <c r="BJ105" s="1">
        <f t="shared" si="251"/>
        <v>1.0273636427335839</v>
      </c>
      <c r="BK105" s="1">
        <f t="shared" si="252"/>
        <v>1.0273636426097033</v>
      </c>
      <c r="BL105" s="1">
        <f t="shared" si="253"/>
        <v>1.0273636420259775</v>
      </c>
      <c r="BM105" s="1">
        <f t="shared" si="254"/>
        <v>1.0273636394213157</v>
      </c>
      <c r="BN105" s="1">
        <f t="shared" si="255"/>
        <v>1.027363628424814</v>
      </c>
      <c r="BO105" s="1">
        <f t="shared" si="256"/>
        <v>1.0273635845384159</v>
      </c>
      <c r="BP105" s="1">
        <f t="shared" si="257"/>
        <v>1.0273634191226908</v>
      </c>
      <c r="BQ105" s="1">
        <f t="shared" si="258"/>
        <v>1.0273628308417049</v>
      </c>
      <c r="BR105" s="1">
        <f t="shared" si="259"/>
        <v>1.0273608587029108</v>
      </c>
      <c r="BS105" s="1">
        <f t="shared" si="260"/>
        <v>1.0273546326012162</v>
      </c>
      <c r="BT105" s="1">
        <f t="shared" si="261"/>
        <v>1.0273361396807041</v>
      </c>
      <c r="BU105" s="1">
        <f t="shared" si="262"/>
        <v>1.0272845100434556</v>
      </c>
      <c r="BV105" s="1">
        <f t="shared" si="263"/>
        <v>1.027149144828315</v>
      </c>
      <c r="BW105" s="1">
        <f t="shared" si="264"/>
        <v>1.0268161294527125</v>
      </c>
      <c r="BX105" s="1">
        <f t="shared" si="265"/>
        <v>1.0260479918683727</v>
      </c>
      <c r="BY105" s="1">
        <f t="shared" si="266"/>
        <v>1.0243878605998453</v>
      </c>
      <c r="BZ105" s="1">
        <f t="shared" si="267"/>
        <v>1.0210278735994445</v>
      </c>
      <c r="CA105" s="1">
        <f t="shared" si="268"/>
        <v>1.0146621540721883</v>
      </c>
      <c r="CB105" s="1">
        <f t="shared" si="269"/>
        <v>1.0033756095307862</v>
      </c>
      <c r="CC105" s="1">
        <f t="shared" si="270"/>
        <v>0.98465001014543085</v>
      </c>
      <c r="CD105" s="1">
        <f t="shared" si="271"/>
        <v>0.95557653173172163</v>
      </c>
      <c r="CE105" s="1">
        <f t="shared" si="272"/>
        <v>0.91332599445822871</v>
      </c>
      <c r="CF105" s="1">
        <f t="shared" si="273"/>
        <v>0.85583747158566892</v>
      </c>
      <c r="CG105" s="1">
        <f t="shared" si="274"/>
        <v>0.78256809380981796</v>
      </c>
      <c r="CH105" s="1">
        <f t="shared" si="275"/>
        <v>0.69505776163108957</v>
      </c>
      <c r="CI105" s="1">
        <f t="shared" si="276"/>
        <v>0.59706257943844332</v>
      </c>
      <c r="CJ105" s="1">
        <f t="shared" si="277"/>
        <v>0.49412585805260567</v>
      </c>
      <c r="CK105" s="1">
        <f t="shared" si="278"/>
        <v>0.39265083103203019</v>
      </c>
      <c r="CL105" s="1">
        <f t="shared" si="279"/>
        <v>0.29872968856090026</v>
      </c>
      <c r="CM105" s="1">
        <f t="shared" si="280"/>
        <v>0.21707778927347218</v>
      </c>
      <c r="CN105" s="1">
        <f t="shared" si="281"/>
        <v>0.15037438110935311</v>
      </c>
      <c r="CO105" s="1">
        <f t="shared" si="282"/>
        <v>9.9148160257486864E-2</v>
      </c>
      <c r="CP105" s="1">
        <f t="shared" si="283"/>
        <v>6.2148856061592046E-2</v>
      </c>
      <c r="CQ105" s="1">
        <f t="shared" si="284"/>
        <v>3.7003228919476168E-2</v>
      </c>
      <c r="CR105" s="1">
        <f t="shared" si="285"/>
        <v>2.091419805302094E-2</v>
      </c>
      <c r="CS105" s="1">
        <f t="shared" si="286"/>
        <v>1.1216954435018286E-2</v>
      </c>
      <c r="CT105" s="1">
        <f t="shared" si="287"/>
        <v>5.7077163392142355E-3</v>
      </c>
      <c r="CU105" s="1">
        <f t="shared" si="288"/>
        <v>2.7554691135604562E-3</v>
      </c>
      <c r="CV105" s="1">
        <f t="shared" si="289"/>
        <v>1.2621891544291771E-3</v>
      </c>
      <c r="CW105" s="1">
        <f t="shared" si="290"/>
        <v>5.4871372318060507E-4</v>
      </c>
      <c r="CX105" s="1">
        <f t="shared" si="291"/>
        <v>2.2646097162666039E-4</v>
      </c>
      <c r="CY105" s="1">
        <f t="shared" si="292"/>
        <v>8.8762426224049871E-5</v>
      </c>
      <c r="CZ105" s="1">
        <f t="shared" si="293"/>
        <v>3.3054940229627722E-5</v>
      </c>
      <c r="DA105" s="1">
        <f t="shared" si="294"/>
        <v>1.1700731210020414E-5</v>
      </c>
      <c r="DB105" s="1">
        <f t="shared" si="295"/>
        <v>3.9388246688038203E-6</v>
      </c>
      <c r="DC105" s="1">
        <f t="shared" si="296"/>
        <v>1.2615665238117919E-6</v>
      </c>
      <c r="DD105" s="1">
        <f t="shared" si="297"/>
        <v>3.8464314293782328E-7</v>
      </c>
      <c r="DE105" s="1">
        <f t="shared" si="298"/>
        <v>1.1169231991833513E-7</v>
      </c>
      <c r="DF105" s="1">
        <f t="shared" si="299"/>
        <v>3.0904059593527791E-8</v>
      </c>
      <c r="DG105" s="1">
        <f t="shared" si="300"/>
        <v>8.1515168196283381E-9</v>
      </c>
      <c r="DH105" s="1">
        <f t="shared" si="301"/>
        <v>2.0506359833464619E-9</v>
      </c>
      <c r="DI105" s="1">
        <f t="shared" si="302"/>
        <v>4.9221417674079E-10</v>
      </c>
      <c r="DJ105" s="1">
        <f t="shared" si="303"/>
        <v>1.1277525778362765E-10</v>
      </c>
      <c r="DK105" s="1">
        <f t="shared" si="304"/>
        <v>2.4673816911061702E-11</v>
      </c>
      <c r="DL105" s="1">
        <f t="shared" si="305"/>
        <v>5.1567914110354996E-12</v>
      </c>
      <c r="DM105" s="1">
        <f t="shared" si="306"/>
        <v>1.029888643983252E-12</v>
      </c>
      <c r="DN105" s="1">
        <f t="shared" si="307"/>
        <v>1.966091439873073E-13</v>
      </c>
      <c r="DO105" s="1">
        <f t="shared" si="308"/>
        <v>3.5887515669050748E-14</v>
      </c>
      <c r="DP105" s="1">
        <f t="shared" si="309"/>
        <v>6.2649968947092933E-15</v>
      </c>
      <c r="DQ105" s="1">
        <f t="shared" si="310"/>
        <v>1.0462501466533844E-15</v>
      </c>
      <c r="DR105" s="1">
        <f t="shared" si="311"/>
        <v>1.6717625314014773E-16</v>
      </c>
      <c r="DS105" s="1">
        <f t="shared" si="312"/>
        <v>2.5563060057079415E-17</v>
      </c>
      <c r="DT105" s="1">
        <f t="shared" si="313"/>
        <v>3.741214701645582E-18</v>
      </c>
      <c r="DU105" s="1">
        <f t="shared" si="314"/>
        <v>5.2411153546156917E-19</v>
      </c>
      <c r="DV105" s="1">
        <f t="shared" si="315"/>
        <v>7.0288316724182325E-20</v>
      </c>
      <c r="DW105" s="1">
        <f t="shared" si="316"/>
        <v>9.0243326420561915E-21</v>
      </c>
      <c r="DX105" s="1">
        <f t="shared" si="317"/>
        <v>1.1092533339609835E-21</v>
      </c>
      <c r="DY105" s="1">
        <f t="shared" si="318"/>
        <v>1.3053531793668964E-22</v>
      </c>
      <c r="DZ105" s="1">
        <f t="shared" si="319"/>
        <v>1.4705894693785666E-23</v>
      </c>
      <c r="EA105" s="1">
        <f t="shared" si="320"/>
        <v>1.5859582972522361E-24</v>
      </c>
      <c r="EB105" s="1">
        <f t="shared" si="321"/>
        <v>1.6371394393498999E-25</v>
      </c>
      <c r="EC105" s="1">
        <f t="shared" si="322"/>
        <v>1.6173925887796263E-26</v>
      </c>
      <c r="ED105" s="1">
        <f t="shared" si="323"/>
        <v>1.5290035899929659E-27</v>
      </c>
      <c r="EE105" s="1">
        <f t="shared" si="324"/>
        <v>1.3828557540456994E-28</v>
      </c>
      <c r="EF105" s="1">
        <f t="shared" si="325"/>
        <v>1.1962354700681215E-29</v>
      </c>
      <c r="EG105" s="1">
        <f t="shared" si="326"/>
        <v>9.8948083845962052E-31</v>
      </c>
      <c r="EH105" s="1">
        <f t="shared" si="327"/>
        <v>7.8236816517411499E-32</v>
      </c>
      <c r="EI105" s="1">
        <f t="shared" si="328"/>
        <v>5.9111499117383029E-33</v>
      </c>
      <c r="EJ105" s="1">
        <f t="shared" si="329"/>
        <v>4.2659384165126698E-34</v>
      </c>
      <c r="EK105" s="1">
        <f t="shared" si="330"/>
        <v>2.9392972889941805E-35</v>
      </c>
      <c r="EL105" s="1">
        <f t="shared" si="331"/>
        <v>1.9325991310141367E-36</v>
      </c>
      <c r="EM105" s="1">
        <f t="shared" si="332"/>
        <v>1.2119074759692588E-37</v>
      </c>
      <c r="EN105" s="1">
        <f t="shared" si="333"/>
        <v>7.2437278349817167E-39</v>
      </c>
      <c r="EO105" s="1">
        <f t="shared" si="334"/>
        <v>4.1240978549843045E-40</v>
      </c>
      <c r="EP105" s="1">
        <f t="shared" si="335"/>
        <v>2.2348621664830712E-41</v>
      </c>
      <c r="EQ105" s="1">
        <f t="shared" si="336"/>
        <v>1.151800942021911E-42</v>
      </c>
      <c r="ER105" s="1">
        <f t="shared" si="337"/>
        <v>5.6406019291987228E-44</v>
      </c>
      <c r="ES105" s="1">
        <f t="shared" si="338"/>
        <v>2.6222530270656334E-45</v>
      </c>
      <c r="ET105" s="1">
        <f t="shared" si="339"/>
        <v>1.1560174871301488E-46</v>
      </c>
      <c r="EU105" s="1">
        <f t="shared" si="340"/>
        <v>4.8271413755555938E-48</v>
      </c>
      <c r="EV105" s="1">
        <f t="shared" si="341"/>
        <v>1.9067657811464072E-49</v>
      </c>
      <c r="EW105" s="1">
        <f t="shared" si="342"/>
        <v>7.1150414479261759E-51</v>
      </c>
      <c r="EX105" s="1">
        <f t="shared" si="343"/>
        <v>2.5041469934296623E-52</v>
      </c>
      <c r="EY105" s="1">
        <f t="shared" si="344"/>
        <v>8.2985981927643709E-54</v>
      </c>
      <c r="EZ105" s="1">
        <f t="shared" si="345"/>
        <v>2.5846028859826634E-55</v>
      </c>
      <c r="FA105" s="1">
        <f t="shared" si="346"/>
        <v>7.5495139380299101E-57</v>
      </c>
      <c r="FB105" s="1">
        <f t="shared" si="347"/>
        <v>2.063350182033425E-58</v>
      </c>
      <c r="FC105" s="1">
        <f t="shared" si="348"/>
        <v>5.3658487618879716E-60</v>
      </c>
      <c r="FD105" s="75">
        <f t="shared" si="199"/>
        <v>5.3658487618879716E-60</v>
      </c>
    </row>
    <row r="106" spans="7:160" x14ac:dyDescent="0.35">
      <c r="G106" t="str">
        <f t="shared" si="195"/>
        <v>Refd, t=0.46</v>
      </c>
      <c r="H106" s="76">
        <f t="shared" si="196"/>
        <v>0.45500000000000029</v>
      </c>
      <c r="I106" s="1">
        <f t="shared" si="197"/>
        <v>0</v>
      </c>
      <c r="J106" s="22">
        <f t="shared" si="198"/>
        <v>9.7823168379785946E-5</v>
      </c>
      <c r="K106" s="1">
        <f t="shared" si="200"/>
        <v>2.4344423175786688E-4</v>
      </c>
      <c r="L106" s="1">
        <f t="shared" si="201"/>
        <v>6.1010244724522193E-4</v>
      </c>
      <c r="M106" s="1">
        <f t="shared" si="202"/>
        <v>1.4661629740211684E-3</v>
      </c>
      <c r="N106" s="1">
        <f t="shared" si="203"/>
        <v>3.3264024274328239E-3</v>
      </c>
      <c r="O106" s="1">
        <f t="shared" si="204"/>
        <v>7.0947208216589472E-3</v>
      </c>
      <c r="P106" s="1">
        <f t="shared" si="205"/>
        <v>1.4215141298118258E-2</v>
      </c>
      <c r="Q106" s="1">
        <f t="shared" si="206"/>
        <v>2.6769217833294133E-2</v>
      </c>
      <c r="R106" s="1">
        <f t="shared" si="207"/>
        <v>4.7429392145324399E-2</v>
      </c>
      <c r="S106" s="1">
        <f t="shared" si="208"/>
        <v>7.9180068978983539E-2</v>
      </c>
      <c r="T106" s="1">
        <f t="shared" si="209"/>
        <v>0.12477303407782507</v>
      </c>
      <c r="U106" s="1">
        <f t="shared" si="210"/>
        <v>0.18598981325327096</v>
      </c>
      <c r="V106" s="1">
        <f t="shared" si="211"/>
        <v>0.26290324374597884</v>
      </c>
      <c r="W106" s="1">
        <f t="shared" si="212"/>
        <v>0.35340065878672433</v>
      </c>
      <c r="X106" s="1">
        <f t="shared" si="213"/>
        <v>0.45319657648711337</v>
      </c>
      <c r="Y106" s="1">
        <f t="shared" si="214"/>
        <v>0.55641546542410336</v>
      </c>
      <c r="Z106" s="1">
        <f t="shared" si="215"/>
        <v>0.65661935755293033</v>
      </c>
      <c r="AA106" s="1">
        <f t="shared" si="216"/>
        <v>0.74798446620031056</v>
      </c>
      <c r="AB106" s="1">
        <f t="shared" si="217"/>
        <v>0.82627765370855666</v>
      </c>
      <c r="AC106" s="1">
        <f t="shared" si="218"/>
        <v>0.88937120067572029</v>
      </c>
      <c r="AD106" s="1">
        <f t="shared" si="219"/>
        <v>0.93721564217887665</v>
      </c>
      <c r="AE106" s="1">
        <f t="shared" si="220"/>
        <v>0.97137708971086689</v>
      </c>
      <c r="AF106" s="1">
        <f t="shared" si="221"/>
        <v>0.9943587085747303</v>
      </c>
      <c r="AG106" s="1">
        <f t="shared" si="222"/>
        <v>1.0089353347295975</v>
      </c>
      <c r="AH106" s="1">
        <f t="shared" si="223"/>
        <v>1.0176584116968455</v>
      </c>
      <c r="AI106" s="1">
        <f t="shared" si="224"/>
        <v>1.0225871289358361</v>
      </c>
      <c r="AJ106" s="1">
        <f t="shared" si="225"/>
        <v>1.0252184505111579</v>
      </c>
      <c r="AK106" s="1">
        <f t="shared" si="226"/>
        <v>1.0265468253313761</v>
      </c>
      <c r="AL106" s="1">
        <f t="shared" si="227"/>
        <v>1.0271814377391408</v>
      </c>
      <c r="AM106" s="1">
        <f t="shared" si="228"/>
        <v>1.0274685640373118</v>
      </c>
      <c r="AN106" s="1">
        <f t="shared" si="229"/>
        <v>1.0275916892775514</v>
      </c>
      <c r="AO106" s="1">
        <f t="shared" si="230"/>
        <v>1.0276417687262398</v>
      </c>
      <c r="AP106" s="1">
        <f t="shared" si="231"/>
        <v>1.0276611031895446</v>
      </c>
      <c r="AQ106" s="1">
        <f t="shared" si="232"/>
        <v>1.0276681937071586</v>
      </c>
      <c r="AR106" s="1">
        <f t="shared" si="233"/>
        <v>1.0276706654304413</v>
      </c>
      <c r="AS106" s="1">
        <f t="shared" si="234"/>
        <v>1.0276714850063975</v>
      </c>
      <c r="AT106" s="1">
        <f t="shared" si="235"/>
        <v>1.0276717436638121</v>
      </c>
      <c r="AU106" s="1">
        <f t="shared" si="236"/>
        <v>1.0276718214088634</v>
      </c>
      <c r="AV106" s="1">
        <f t="shared" si="237"/>
        <v>1.0276718436770429</v>
      </c>
      <c r="AW106" s="1">
        <f t="shared" si="238"/>
        <v>1.0276718497583763</v>
      </c>
      <c r="AX106" s="1">
        <f t="shared" si="239"/>
        <v>1.0276718513426819</v>
      </c>
      <c r="AY106" s="1">
        <f t="shared" si="240"/>
        <v>1.0276718517366068</v>
      </c>
      <c r="AZ106" s="1">
        <f t="shared" si="241"/>
        <v>1.0276718518301298</v>
      </c>
      <c r="BA106" s="1">
        <f t="shared" si="242"/>
        <v>1.0276718518513397</v>
      </c>
      <c r="BB106" s="1">
        <f t="shared" si="243"/>
        <v>1.0276718518559371</v>
      </c>
      <c r="BC106" s="1">
        <f t="shared" si="244"/>
        <v>1.0276718518568893</v>
      </c>
      <c r="BD106" s="1">
        <f t="shared" si="245"/>
        <v>1.0276718518570773</v>
      </c>
      <c r="BE106" s="1">
        <f t="shared" si="246"/>
        <v>1.0276718518571082</v>
      </c>
      <c r="BF106" s="1">
        <f t="shared" si="247"/>
        <v>1.0276718518570853</v>
      </c>
      <c r="BG106" s="1">
        <f t="shared" si="248"/>
        <v>1.0276718518569095</v>
      </c>
      <c r="BH106" s="1">
        <f t="shared" si="249"/>
        <v>1.0276718518558969</v>
      </c>
      <c r="BI106" s="1">
        <f t="shared" si="250"/>
        <v>1.0276718518503742</v>
      </c>
      <c r="BJ106" s="1">
        <f t="shared" si="251"/>
        <v>1.0276718518217716</v>
      </c>
      <c r="BK106" s="1">
        <f t="shared" si="252"/>
        <v>1.0276718516812136</v>
      </c>
      <c r="BL106" s="1">
        <f t="shared" si="253"/>
        <v>1.0276718510263454</v>
      </c>
      <c r="BM106" s="1">
        <f t="shared" si="254"/>
        <v>1.0276718481359708</v>
      </c>
      <c r="BN106" s="1">
        <f t="shared" si="255"/>
        <v>1.0276718360610373</v>
      </c>
      <c r="BO106" s="1">
        <f t="shared" si="256"/>
        <v>1.0276717883561493</v>
      </c>
      <c r="BP106" s="1">
        <f t="shared" si="257"/>
        <v>1.0276716102847048</v>
      </c>
      <c r="BQ106" s="1">
        <f t="shared" si="258"/>
        <v>1.0276709828393902</v>
      </c>
      <c r="BR106" s="1">
        <f t="shared" si="259"/>
        <v>1.0276688978726245</v>
      </c>
      <c r="BS106" s="1">
        <f t="shared" si="260"/>
        <v>1.027662370263166</v>
      </c>
      <c r="BT106" s="1">
        <f t="shared" si="261"/>
        <v>1.0276431333777694</v>
      </c>
      <c r="BU106" s="1">
        <f t="shared" si="262"/>
        <v>1.0275898189896717</v>
      </c>
      <c r="BV106" s="1">
        <f t="shared" si="263"/>
        <v>1.0274509825706715</v>
      </c>
      <c r="BW106" s="1">
        <f t="shared" si="264"/>
        <v>1.0271115476416506</v>
      </c>
      <c r="BX106" s="1">
        <f t="shared" si="265"/>
        <v>1.0263330059554505</v>
      </c>
      <c r="BY106" s="1">
        <f t="shared" si="266"/>
        <v>1.0246588358608903</v>
      </c>
      <c r="BZ106" s="1">
        <f t="shared" si="267"/>
        <v>1.0212853374906943</v>
      </c>
      <c r="CA106" s="1">
        <f t="shared" si="268"/>
        <v>1.0149180607245463</v>
      </c>
      <c r="CB106" s="1">
        <f t="shared" si="269"/>
        <v>1.0036639257927933</v>
      </c>
      <c r="CC106" s="1">
        <f t="shared" si="270"/>
        <v>0.98503812595985607</v>
      </c>
      <c r="CD106" s="1">
        <f t="shared" si="271"/>
        <v>0.95617212350306169</v>
      </c>
      <c r="CE106" s="1">
        <f t="shared" si="272"/>
        <v>0.91427235922599215</v>
      </c>
      <c r="CF106" s="1">
        <f t="shared" si="273"/>
        <v>0.85729208835046988</v>
      </c>
      <c r="CG106" s="1">
        <f t="shared" si="274"/>
        <v>0.78466508089755216</v>
      </c>
      <c r="CH106" s="1">
        <f t="shared" si="275"/>
        <v>0.69786319424844412</v>
      </c>
      <c r="CI106" s="1">
        <f t="shared" si="276"/>
        <v>0.60053812818963481</v>
      </c>
      <c r="CJ106" s="1">
        <f t="shared" si="277"/>
        <v>0.49811654510102671</v>
      </c>
      <c r="CK106" s="1">
        <f t="shared" si="278"/>
        <v>0.3969052893501992</v>
      </c>
      <c r="CL106" s="1">
        <f t="shared" si="279"/>
        <v>0.30294891388892564</v>
      </c>
      <c r="CM106" s="1">
        <f t="shared" si="280"/>
        <v>0.22097692862690443</v>
      </c>
      <c r="CN106" s="1">
        <f t="shared" si="281"/>
        <v>0.15373733890912128</v>
      </c>
      <c r="CO106" s="1">
        <f t="shared" si="282"/>
        <v>0.10185886610700064</v>
      </c>
      <c r="CP106" s="1">
        <f t="shared" si="283"/>
        <v>6.4193344843922903E-2</v>
      </c>
      <c r="CQ106" s="1">
        <f t="shared" si="284"/>
        <v>3.8447742086222737E-2</v>
      </c>
      <c r="CR106" s="1">
        <f t="shared" si="285"/>
        <v>2.1871305999454582E-2</v>
      </c>
      <c r="CS106" s="1">
        <f t="shared" si="286"/>
        <v>1.1812283442459333E-2</v>
      </c>
      <c r="CT106" s="1">
        <f t="shared" si="287"/>
        <v>6.0556980400446655E-3</v>
      </c>
      <c r="CU106" s="1">
        <f t="shared" si="288"/>
        <v>2.9468071712491256E-3</v>
      </c>
      <c r="CV106" s="1">
        <f t="shared" si="289"/>
        <v>1.3612566160327026E-3</v>
      </c>
      <c r="CW106" s="1">
        <f t="shared" si="290"/>
        <v>5.9706196954921746E-4</v>
      </c>
      <c r="CX106" s="1">
        <f t="shared" si="291"/>
        <v>2.4872380263914093E-4</v>
      </c>
      <c r="CY106" s="1">
        <f t="shared" si="292"/>
        <v>9.8444150385595369E-5</v>
      </c>
      <c r="CZ106" s="1">
        <f t="shared" si="293"/>
        <v>3.7035196689051927E-5</v>
      </c>
      <c r="DA106" s="1">
        <f t="shared" si="294"/>
        <v>1.3249040161756472E-5</v>
      </c>
      <c r="DB106" s="1">
        <f t="shared" si="295"/>
        <v>4.5092275682855323E-6</v>
      </c>
      <c r="DC106" s="1">
        <f t="shared" si="296"/>
        <v>1.4607523409658788E-6</v>
      </c>
      <c r="DD106" s="1">
        <f t="shared" si="297"/>
        <v>4.5062847320517999E-7</v>
      </c>
      <c r="DE106" s="1">
        <f t="shared" si="298"/>
        <v>1.3244586150350242E-7</v>
      </c>
      <c r="DF106" s="1">
        <f t="shared" si="299"/>
        <v>3.7105887380542987E-8</v>
      </c>
      <c r="DG106" s="1">
        <f t="shared" si="300"/>
        <v>9.9136534381693831E-9</v>
      </c>
      <c r="DH106" s="1">
        <f t="shared" si="301"/>
        <v>2.5270058820950183E-9</v>
      </c>
      <c r="DI106" s="1">
        <f t="shared" si="302"/>
        <v>6.1481942972478874E-10</v>
      </c>
      <c r="DJ106" s="1">
        <f t="shared" si="303"/>
        <v>1.4283545457314765E-10</v>
      </c>
      <c r="DK106" s="1">
        <f t="shared" si="304"/>
        <v>3.1698607877922632E-11</v>
      </c>
      <c r="DL106" s="1">
        <f t="shared" si="305"/>
        <v>6.7223086202474745E-12</v>
      </c>
      <c r="DM106" s="1">
        <f t="shared" si="306"/>
        <v>1.3627570226412741E-12</v>
      </c>
      <c r="DN106" s="1">
        <f t="shared" si="307"/>
        <v>2.6416586379120673E-13</v>
      </c>
      <c r="DO106" s="1">
        <f t="shared" si="308"/>
        <v>4.8979964917262479E-14</v>
      </c>
      <c r="DP106" s="1">
        <f t="shared" si="309"/>
        <v>8.6887524284207046E-15</v>
      </c>
      <c r="DQ106" s="1">
        <f t="shared" si="310"/>
        <v>1.4750118945417153E-15</v>
      </c>
      <c r="DR106" s="1">
        <f t="shared" si="311"/>
        <v>2.3967508961461204E-16</v>
      </c>
      <c r="DS106" s="1">
        <f t="shared" si="312"/>
        <v>3.7283590768126435E-17</v>
      </c>
      <c r="DT106" s="1">
        <f t="shared" si="313"/>
        <v>5.5532363116500031E-18</v>
      </c>
      <c r="DU106" s="1">
        <f t="shared" si="314"/>
        <v>7.9206740264287485E-19</v>
      </c>
      <c r="DV106" s="1">
        <f t="shared" si="315"/>
        <v>1.0819505114953398E-19</v>
      </c>
      <c r="DW106" s="1">
        <f t="shared" si="316"/>
        <v>1.4155044401083323E-20</v>
      </c>
      <c r="DX106" s="1">
        <f t="shared" si="317"/>
        <v>1.7737419127111112E-21</v>
      </c>
      <c r="DY106" s="1">
        <f t="shared" si="318"/>
        <v>2.1288694292819187E-22</v>
      </c>
      <c r="DZ106" s="1">
        <f t="shared" si="319"/>
        <v>2.4472489735117211E-23</v>
      </c>
      <c r="EA106" s="1">
        <f t="shared" si="320"/>
        <v>2.6943609534314393E-24</v>
      </c>
      <c r="EB106" s="1">
        <f t="shared" si="321"/>
        <v>2.840837510820315E-25</v>
      </c>
      <c r="EC106" s="1">
        <f t="shared" si="322"/>
        <v>2.8681425048153878E-26</v>
      </c>
      <c r="ED106" s="1">
        <f t="shared" si="323"/>
        <v>2.7723963255862327E-27</v>
      </c>
      <c r="EE106" s="1">
        <f t="shared" si="324"/>
        <v>2.5652641000188442E-28</v>
      </c>
      <c r="EF106" s="1">
        <f t="shared" si="325"/>
        <v>2.2716311873029279E-29</v>
      </c>
      <c r="EG106" s="1">
        <f t="shared" si="326"/>
        <v>1.9247024741618113E-30</v>
      </c>
      <c r="EH106" s="1">
        <f t="shared" si="327"/>
        <v>1.5598545977561585E-31</v>
      </c>
      <c r="EI106" s="1">
        <f t="shared" si="328"/>
        <v>1.208806828764505E-32</v>
      </c>
      <c r="EJ106" s="1">
        <f t="shared" si="329"/>
        <v>8.9540910363741267E-34</v>
      </c>
      <c r="EK106" s="1">
        <f t="shared" si="330"/>
        <v>6.3372155186021355E-35</v>
      </c>
      <c r="EL106" s="1">
        <f t="shared" si="331"/>
        <v>4.2833966073886826E-36</v>
      </c>
      <c r="EM106" s="1">
        <f t="shared" si="332"/>
        <v>2.7635674366261245E-37</v>
      </c>
      <c r="EN106" s="1">
        <f t="shared" si="333"/>
        <v>1.7009837936954791E-38</v>
      </c>
      <c r="EO106" s="1">
        <f t="shared" si="334"/>
        <v>9.9818399744131937E-40</v>
      </c>
      <c r="EP106" s="1">
        <f t="shared" si="335"/>
        <v>5.5809370828826527E-41</v>
      </c>
      <c r="EQ106" s="1">
        <f t="shared" si="336"/>
        <v>2.9707576749227585E-42</v>
      </c>
      <c r="ER106" s="1">
        <f t="shared" si="337"/>
        <v>1.504311278576873E-43</v>
      </c>
      <c r="ES106" s="1">
        <f t="shared" si="338"/>
        <v>7.239890224728478E-45</v>
      </c>
      <c r="ET106" s="1">
        <f t="shared" si="339"/>
        <v>3.308467796989515E-46</v>
      </c>
      <c r="EU106" s="1">
        <f t="shared" si="340"/>
        <v>1.4340333439843975E-47</v>
      </c>
      <c r="EV106" s="1">
        <f t="shared" si="341"/>
        <v>5.8887273682625087E-49</v>
      </c>
      <c r="EW106" s="1">
        <f t="shared" si="342"/>
        <v>2.288004275699957E-50</v>
      </c>
      <c r="EX106" s="1">
        <f t="shared" si="343"/>
        <v>8.399509980699977E-52</v>
      </c>
      <c r="EY106" s="1">
        <f t="shared" si="344"/>
        <v>2.908974778341797E-53</v>
      </c>
      <c r="EZ106" s="1">
        <f t="shared" si="345"/>
        <v>9.4879585472760945E-55</v>
      </c>
      <c r="FA106" s="1">
        <f t="shared" si="346"/>
        <v>2.908920390556763E-56</v>
      </c>
      <c r="FB106" s="1">
        <f t="shared" si="347"/>
        <v>8.3658790846048678E-58</v>
      </c>
      <c r="FC106" s="1">
        <f t="shared" si="348"/>
        <v>2.2982406218060021E-59</v>
      </c>
      <c r="FD106" s="75">
        <f t="shared" si="199"/>
        <v>2.2982406218060021E-59</v>
      </c>
    </row>
    <row r="107" spans="7:160" x14ac:dyDescent="0.35">
      <c r="G107" t="str">
        <f t="shared" si="195"/>
        <v>Refd, t=0.46</v>
      </c>
      <c r="H107" s="76">
        <f t="shared" si="196"/>
        <v>0.4600000000000003</v>
      </c>
      <c r="I107" s="1">
        <f t="shared" si="197"/>
        <v>0</v>
      </c>
      <c r="J107" s="22">
        <f t="shared" si="198"/>
        <v>9.928602155592348E-5</v>
      </c>
      <c r="K107" s="1">
        <f t="shared" si="200"/>
        <v>2.4596369945432603E-4</v>
      </c>
      <c r="L107" s="1">
        <f t="shared" si="201"/>
        <v>6.13251325316279E-4</v>
      </c>
      <c r="M107" s="1">
        <f t="shared" si="202"/>
        <v>1.4669495085476998E-3</v>
      </c>
      <c r="N107" s="1">
        <f t="shared" si="203"/>
        <v>3.3151323104647946E-3</v>
      </c>
      <c r="O107" s="1">
        <f t="shared" si="204"/>
        <v>7.0475898555880196E-3</v>
      </c>
      <c r="P107" s="1">
        <f t="shared" si="205"/>
        <v>1.4083453573646711E-2</v>
      </c>
      <c r="Q107" s="1">
        <f t="shared" si="206"/>
        <v>2.6467282884912659E-2</v>
      </c>
      <c r="R107" s="1">
        <f t="shared" si="207"/>
        <v>4.6826191253227505E-2</v>
      </c>
      <c r="S107" s="1">
        <f t="shared" si="208"/>
        <v>7.8102149664290507E-2</v>
      </c>
      <c r="T107" s="1">
        <f t="shared" si="209"/>
        <v>0.12302547591923588</v>
      </c>
      <c r="U107" s="1">
        <f t="shared" si="210"/>
        <v>0.18339688787310965</v>
      </c>
      <c r="V107" s="1">
        <f t="shared" si="211"/>
        <v>0.25936142225115844</v>
      </c>
      <c r="W107" s="1">
        <f t="shared" si="212"/>
        <v>0.34892780060139811</v>
      </c>
      <c r="X107" s="1">
        <f t="shared" si="213"/>
        <v>0.44795774288714529</v>
      </c>
      <c r="Y107" s="1">
        <f t="shared" si="214"/>
        <v>0.5507112387283204</v>
      </c>
      <c r="Z107" s="1">
        <f t="shared" si="215"/>
        <v>0.65083564102655433</v>
      </c>
      <c r="AA107" s="1">
        <f t="shared" si="216"/>
        <v>0.7425177315976943</v>
      </c>
      <c r="AB107" s="1">
        <f t="shared" si="217"/>
        <v>0.82145917194224904</v>
      </c>
      <c r="AC107" s="1">
        <f t="shared" si="218"/>
        <v>0.88541329387805867</v>
      </c>
      <c r="AD107" s="1">
        <f t="shared" si="219"/>
        <v>0.93419313256701786</v>
      </c>
      <c r="AE107" s="1">
        <f t="shared" si="220"/>
        <v>0.96924327245443087</v>
      </c>
      <c r="AF107" s="1">
        <f t="shared" si="221"/>
        <v>0.99298399812250615</v>
      </c>
      <c r="AG107" s="1">
        <f t="shared" si="222"/>
        <v>1.0081524327386597</v>
      </c>
      <c r="AH107" s="1">
        <f t="shared" si="223"/>
        <v>1.0173004923826354</v>
      </c>
      <c r="AI107" s="1">
        <f t="shared" si="224"/>
        <v>1.0225120571007842</v>
      </c>
      <c r="AJ107" s="1">
        <f t="shared" si="225"/>
        <v>1.0253186314862026</v>
      </c>
      <c r="AK107" s="1">
        <f t="shared" si="226"/>
        <v>1.026748444059274</v>
      </c>
      <c r="AL107" s="1">
        <f t="shared" si="227"/>
        <v>1.0274380554920266</v>
      </c>
      <c r="AM107" s="1">
        <f t="shared" si="228"/>
        <v>1.0277531800387143</v>
      </c>
      <c r="AN107" s="1">
        <f t="shared" si="229"/>
        <v>1.02788971391336</v>
      </c>
      <c r="AO107" s="1">
        <f t="shared" si="230"/>
        <v>1.0279458449155274</v>
      </c>
      <c r="AP107" s="1">
        <f t="shared" si="231"/>
        <v>1.0279677571589045</v>
      </c>
      <c r="AQ107" s="1">
        <f t="shared" si="232"/>
        <v>1.0279758854983483</v>
      </c>
      <c r="AR107" s="1">
        <f t="shared" si="233"/>
        <v>1.0279787526278696</v>
      </c>
      <c r="AS107" s="1">
        <f t="shared" si="234"/>
        <v>1.0279797149309386</v>
      </c>
      <c r="AT107" s="1">
        <f t="shared" si="235"/>
        <v>1.0279800224500832</v>
      </c>
      <c r="AU107" s="1">
        <f t="shared" si="236"/>
        <v>1.0279801160751529</v>
      </c>
      <c r="AV107" s="1">
        <f t="shared" si="237"/>
        <v>1.0279801432472173</v>
      </c>
      <c r="AW107" s="1">
        <f t="shared" si="238"/>
        <v>1.0279801507686539</v>
      </c>
      <c r="AX107" s="1">
        <f t="shared" si="239"/>
        <v>1.0279801527554357</v>
      </c>
      <c r="AY107" s="1">
        <f t="shared" si="240"/>
        <v>1.0279801532564841</v>
      </c>
      <c r="AZ107" s="1">
        <f t="shared" si="241"/>
        <v>1.0279801533771775</v>
      </c>
      <c r="BA107" s="1">
        <f t="shared" si="242"/>
        <v>1.0279801534049591</v>
      </c>
      <c r="BB107" s="1">
        <f t="shared" si="243"/>
        <v>1.0279801534110726</v>
      </c>
      <c r="BC107" s="1">
        <f t="shared" si="244"/>
        <v>1.0279801534123587</v>
      </c>
      <c r="BD107" s="1">
        <f t="shared" si="245"/>
        <v>1.0279801534126167</v>
      </c>
      <c r="BE107" s="1">
        <f t="shared" si="246"/>
        <v>1.0279801534126609</v>
      </c>
      <c r="BF107" s="1">
        <f t="shared" si="247"/>
        <v>1.0279801534126347</v>
      </c>
      <c r="BG107" s="1">
        <f t="shared" si="248"/>
        <v>1.0279801534124267</v>
      </c>
      <c r="BH107" s="1">
        <f t="shared" si="249"/>
        <v>1.0279801534112392</v>
      </c>
      <c r="BI107" s="1">
        <f t="shared" si="250"/>
        <v>1.0279801534048416</v>
      </c>
      <c r="BJ107" s="1">
        <f t="shared" si="251"/>
        <v>1.027980153372096</v>
      </c>
      <c r="BK107" s="1">
        <f t="shared" si="252"/>
        <v>1.0279801532130139</v>
      </c>
      <c r="BL107" s="1">
        <f t="shared" si="253"/>
        <v>1.0279801524800201</v>
      </c>
      <c r="BM107" s="1">
        <f t="shared" si="254"/>
        <v>1.027980149279331</v>
      </c>
      <c r="BN107" s="1">
        <f t="shared" si="255"/>
        <v>1.0279801360455476</v>
      </c>
      <c r="BO107" s="1">
        <f t="shared" si="256"/>
        <v>1.0279800842795233</v>
      </c>
      <c r="BP107" s="1">
        <f t="shared" si="257"/>
        <v>1.0279798928812707</v>
      </c>
      <c r="BQ107" s="1">
        <f t="shared" si="258"/>
        <v>1.0279792245872965</v>
      </c>
      <c r="BR107" s="1">
        <f t="shared" si="259"/>
        <v>1.0279770230155303</v>
      </c>
      <c r="BS107" s="1">
        <f t="shared" si="260"/>
        <v>1.0279701865363549</v>
      </c>
      <c r="BT107" s="1">
        <f t="shared" si="261"/>
        <v>1.0279501939317699</v>
      </c>
      <c r="BU107" s="1">
        <f t="shared" si="262"/>
        <v>1.0278951820465194</v>
      </c>
      <c r="BV107" s="1">
        <f t="shared" si="263"/>
        <v>1.0277528758049013</v>
      </c>
      <c r="BW107" s="1">
        <f t="shared" si="264"/>
        <v>1.0274070748105739</v>
      </c>
      <c r="BX107" s="1">
        <f t="shared" si="265"/>
        <v>1.0266183039658476</v>
      </c>
      <c r="BY107" s="1">
        <f t="shared" si="266"/>
        <v>1.0249304822107139</v>
      </c>
      <c r="BZ107" s="1">
        <f t="shared" si="267"/>
        <v>1.0215441330764501</v>
      </c>
      <c r="CA107" s="1">
        <f t="shared" si="268"/>
        <v>1.0151761601091394</v>
      </c>
      <c r="CB107" s="1">
        <f t="shared" si="269"/>
        <v>1.0039551566363729</v>
      </c>
      <c r="CC107" s="1">
        <f t="shared" si="270"/>
        <v>0.98542905766167332</v>
      </c>
      <c r="CD107" s="1">
        <f t="shared" si="271"/>
        <v>0.95676869195113923</v>
      </c>
      <c r="CE107" s="1">
        <f t="shared" si="272"/>
        <v>0.91521531803490919</v>
      </c>
      <c r="CF107" s="1">
        <f t="shared" si="273"/>
        <v>0.85873622056007293</v>
      </c>
      <c r="CG107" s="1">
        <f t="shared" si="274"/>
        <v>0.78674276156754186</v>
      </c>
      <c r="CH107" s="1">
        <f t="shared" si="275"/>
        <v>0.70064086141440107</v>
      </c>
      <c r="CI107" s="1">
        <f t="shared" si="276"/>
        <v>0.60398053070501434</v>
      </c>
      <c r="CJ107" s="1">
        <f t="shared" si="277"/>
        <v>0.50207410551397846</v>
      </c>
      <c r="CK107" s="1">
        <f t="shared" si="278"/>
        <v>0.40113295041034902</v>
      </c>
      <c r="CL107" s="1">
        <f t="shared" si="279"/>
        <v>0.30715296447426249</v>
      </c>
      <c r="CM107" s="1">
        <f t="shared" si="280"/>
        <v>0.22487515402396341</v>
      </c>
      <c r="CN107" s="1">
        <f t="shared" si="281"/>
        <v>0.157112957399729</v>
      </c>
      <c r="CO107" s="1">
        <f t="shared" si="282"/>
        <v>0.10459230715761095</v>
      </c>
      <c r="CP107" s="1">
        <f t="shared" si="283"/>
        <v>6.6265688045354154E-2</v>
      </c>
      <c r="CQ107" s="1">
        <f t="shared" si="284"/>
        <v>3.9920378447177225E-2</v>
      </c>
      <c r="CR107" s="1">
        <f t="shared" si="285"/>
        <v>2.2853217963061057E-2</v>
      </c>
      <c r="CS107" s="1">
        <f t="shared" si="286"/>
        <v>1.2427233166960153E-2</v>
      </c>
      <c r="CT107" s="1">
        <f t="shared" si="287"/>
        <v>6.4178039798722204E-3</v>
      </c>
      <c r="CU107" s="1">
        <f t="shared" si="288"/>
        <v>3.1474830556133464E-3</v>
      </c>
      <c r="CV107" s="1">
        <f t="shared" si="289"/>
        <v>1.4660296323472234E-3</v>
      </c>
      <c r="CW107" s="1">
        <f t="shared" si="290"/>
        <v>6.4864726727990321E-4</v>
      </c>
      <c r="CX107" s="1">
        <f t="shared" si="291"/>
        <v>2.7269816767506777E-4</v>
      </c>
      <c r="CY107" s="1">
        <f t="shared" si="292"/>
        <v>1.0897173029771566E-4</v>
      </c>
      <c r="CZ107" s="1">
        <f t="shared" si="293"/>
        <v>4.1407165350678426E-5</v>
      </c>
      <c r="DA107" s="1">
        <f t="shared" si="294"/>
        <v>1.496769543027401E-5</v>
      </c>
      <c r="DB107" s="1">
        <f t="shared" si="295"/>
        <v>5.1493273445683566E-6</v>
      </c>
      <c r="DC107" s="1">
        <f t="shared" si="296"/>
        <v>1.6868125128717121E-6</v>
      </c>
      <c r="DD107" s="1">
        <f t="shared" si="297"/>
        <v>5.2639432397588233E-7</v>
      </c>
      <c r="DE107" s="1">
        <f t="shared" si="298"/>
        <v>1.5656357244737573E-7</v>
      </c>
      <c r="DF107" s="1">
        <f t="shared" si="299"/>
        <v>4.4402742647092654E-8</v>
      </c>
      <c r="DG107" s="1">
        <f t="shared" si="300"/>
        <v>1.2013462838223313E-8</v>
      </c>
      <c r="DH107" s="1">
        <f t="shared" si="301"/>
        <v>3.1021269041122579E-9</v>
      </c>
      <c r="DI107" s="1">
        <f t="shared" si="302"/>
        <v>7.648389558553636E-10</v>
      </c>
      <c r="DJ107" s="1">
        <f t="shared" si="303"/>
        <v>1.8012634479362346E-10</v>
      </c>
      <c r="DK107" s="1">
        <f t="shared" si="304"/>
        <v>4.0536827140230165E-11</v>
      </c>
      <c r="DL107" s="1">
        <f t="shared" si="305"/>
        <v>8.720596689958892E-12</v>
      </c>
      <c r="DM107" s="1">
        <f t="shared" si="306"/>
        <v>1.7939689876272944E-12</v>
      </c>
      <c r="DN107" s="1">
        <f t="shared" si="307"/>
        <v>3.5301537986019415E-13</v>
      </c>
      <c r="DO107" s="1">
        <f t="shared" si="308"/>
        <v>6.6467452705774551E-14</v>
      </c>
      <c r="DP107" s="1">
        <f t="shared" si="309"/>
        <v>1.1977791615272902E-14</v>
      </c>
      <c r="DQ107" s="1">
        <f t="shared" si="310"/>
        <v>2.066336578378551E-15</v>
      </c>
      <c r="DR107" s="1">
        <f t="shared" si="311"/>
        <v>3.4133027151293017E-16</v>
      </c>
      <c r="DS107" s="1">
        <f t="shared" si="312"/>
        <v>5.3998198028992787E-17</v>
      </c>
      <c r="DT107" s="1">
        <f t="shared" si="313"/>
        <v>8.1824636024194286E-18</v>
      </c>
      <c r="DU107" s="1">
        <f t="shared" si="314"/>
        <v>1.1878104426834276E-18</v>
      </c>
      <c r="DV107" s="1">
        <f t="shared" si="315"/>
        <v>1.6520168695730437E-19</v>
      </c>
      <c r="DW107" s="1">
        <f t="shared" si="316"/>
        <v>2.2015075359835109E-20</v>
      </c>
      <c r="DX107" s="1">
        <f t="shared" si="317"/>
        <v>2.8111642452619086E-21</v>
      </c>
      <c r="DY107" s="1">
        <f t="shared" si="318"/>
        <v>3.4397141165943724E-22</v>
      </c>
      <c r="DZ107" s="1">
        <f t="shared" si="319"/>
        <v>4.0329781699328724E-23</v>
      </c>
      <c r="EA107" s="1">
        <f t="shared" si="320"/>
        <v>4.5308684573948418E-24</v>
      </c>
      <c r="EB107" s="1">
        <f t="shared" si="321"/>
        <v>4.8770910644577787E-25</v>
      </c>
      <c r="EC107" s="1">
        <f t="shared" si="322"/>
        <v>5.0294753053701679E-26</v>
      </c>
      <c r="ED107" s="1">
        <f t="shared" si="323"/>
        <v>4.9683472130301665E-27</v>
      </c>
      <c r="EE107" s="1">
        <f t="shared" si="324"/>
        <v>4.7006698196087849E-28</v>
      </c>
      <c r="EF107" s="1">
        <f t="shared" si="325"/>
        <v>4.2587566077138089E-29</v>
      </c>
      <c r="EG107" s="1">
        <f t="shared" si="326"/>
        <v>3.6938815423355309E-30</v>
      </c>
      <c r="EH107" s="1">
        <f t="shared" si="327"/>
        <v>3.0665247622012425E-31</v>
      </c>
      <c r="EI107" s="1">
        <f t="shared" si="328"/>
        <v>2.4358103433227364E-32</v>
      </c>
      <c r="EJ107" s="1">
        <f t="shared" si="329"/>
        <v>1.8506620090615554E-33</v>
      </c>
      <c r="EK107" s="1">
        <f t="shared" si="330"/>
        <v>1.3444130977637177E-34</v>
      </c>
      <c r="EL107" s="1">
        <f t="shared" si="331"/>
        <v>9.3341952116959282E-36</v>
      </c>
      <c r="EM107" s="1">
        <f t="shared" si="332"/>
        <v>6.1909337232287512E-37</v>
      </c>
      <c r="EN107" s="1">
        <f t="shared" si="333"/>
        <v>3.9205409023821671E-38</v>
      </c>
      <c r="EO107" s="1">
        <f t="shared" si="334"/>
        <v>2.3691862199983666E-39</v>
      </c>
      <c r="EP107" s="1">
        <f t="shared" si="335"/>
        <v>1.3653511602654661E-40</v>
      </c>
      <c r="EQ107" s="1">
        <f t="shared" si="336"/>
        <v>7.4986657619644258E-42</v>
      </c>
      <c r="ER107" s="1">
        <f t="shared" si="337"/>
        <v>3.9218631866266034E-43</v>
      </c>
      <c r="ES107" s="1">
        <f t="shared" si="338"/>
        <v>1.9517018942177077E-44</v>
      </c>
      <c r="ET107" s="1">
        <f t="shared" si="339"/>
        <v>9.2333146668915344E-46</v>
      </c>
      <c r="EU107" s="1">
        <f t="shared" si="340"/>
        <v>4.1485754141872465E-47</v>
      </c>
      <c r="EV107" s="1">
        <f t="shared" si="341"/>
        <v>1.7683637850137226E-48</v>
      </c>
      <c r="EW107" s="1">
        <f t="shared" si="342"/>
        <v>7.1427489259719502E-50</v>
      </c>
      <c r="EX107" s="1">
        <f t="shared" si="343"/>
        <v>2.7303678001507302E-51</v>
      </c>
      <c r="EY107" s="1">
        <f t="shared" si="344"/>
        <v>9.8633645601870817E-53</v>
      </c>
      <c r="EZ107" s="1">
        <f t="shared" si="345"/>
        <v>3.3620334942099192E-54</v>
      </c>
      <c r="FA107" s="1">
        <f t="shared" si="346"/>
        <v>1.0794629173154672E-55</v>
      </c>
      <c r="FB107" s="1">
        <f t="shared" si="347"/>
        <v>3.2585542112917921E-57</v>
      </c>
      <c r="FC107" s="1">
        <f t="shared" si="348"/>
        <v>9.4301823211474135E-59</v>
      </c>
      <c r="FD107" s="75">
        <f t="shared" si="199"/>
        <v>9.4301823211474135E-59</v>
      </c>
    </row>
    <row r="108" spans="7:160" x14ac:dyDescent="0.35">
      <c r="G108" t="str">
        <f t="shared" si="195"/>
        <v>Refd, t=0.47</v>
      </c>
      <c r="H108" s="76">
        <f t="shared" si="196"/>
        <v>0.4650000000000003</v>
      </c>
      <c r="I108" s="1">
        <f t="shared" si="197"/>
        <v>0</v>
      </c>
      <c r="J108" s="22">
        <f t="shared" si="198"/>
        <v>1.0071453161563973E-4</v>
      </c>
      <c r="K108" s="1">
        <f t="shared" si="200"/>
        <v>2.4839951322787909E-4</v>
      </c>
      <c r="L108" s="1">
        <f t="shared" si="201"/>
        <v>6.1621292150084285E-4</v>
      </c>
      <c r="M108" s="1">
        <f t="shared" si="202"/>
        <v>1.467385007204267E-3</v>
      </c>
      <c r="N108" s="1">
        <f t="shared" si="203"/>
        <v>3.3033578720432074E-3</v>
      </c>
      <c r="O108" s="1">
        <f t="shared" si="204"/>
        <v>7.0000586089891707E-3</v>
      </c>
      <c r="P108" s="1">
        <f t="shared" si="205"/>
        <v>1.3952260364418727E-2</v>
      </c>
      <c r="Q108" s="1">
        <f t="shared" si="206"/>
        <v>2.616838097477343E-2</v>
      </c>
      <c r="R108" s="1">
        <f t="shared" si="207"/>
        <v>4.6231210344538892E-2</v>
      </c>
      <c r="S108" s="1">
        <f t="shared" si="208"/>
        <v>7.7040998729957497E-2</v>
      </c>
      <c r="T108" s="1">
        <f t="shared" si="209"/>
        <v>0.12130638609076765</v>
      </c>
      <c r="U108" s="1">
        <f t="shared" si="210"/>
        <v>0.1808456273350523</v>
      </c>
      <c r="V108" s="1">
        <f t="shared" si="211"/>
        <v>0.25587284141342387</v>
      </c>
      <c r="W108" s="1">
        <f t="shared" si="212"/>
        <v>0.34451429175392256</v>
      </c>
      <c r="X108" s="1">
        <f t="shared" si="213"/>
        <v>0.44277566959508069</v>
      </c>
      <c r="Y108" s="1">
        <f t="shared" si="214"/>
        <v>0.54505128160347971</v>
      </c>
      <c r="Z108" s="1">
        <f t="shared" si="215"/>
        <v>0.64507539989108575</v>
      </c>
      <c r="AA108" s="1">
        <f t="shared" si="216"/>
        <v>0.73704946019146267</v>
      </c>
      <c r="AB108" s="1">
        <f t="shared" si="217"/>
        <v>0.8166151684891686</v>
      </c>
      <c r="AC108" s="1">
        <f t="shared" si="218"/>
        <v>0.88141156515131491</v>
      </c>
      <c r="AD108" s="1">
        <f t="shared" si="219"/>
        <v>0.93111686270208538</v>
      </c>
      <c r="AE108" s="1">
        <f t="shared" si="220"/>
        <v>0.96705431866730551</v>
      </c>
      <c r="AF108" s="1">
        <f t="shared" si="221"/>
        <v>0.99155951072339277</v>
      </c>
      <c r="AG108" s="1">
        <f t="shared" si="222"/>
        <v>1.0073290177570473</v>
      </c>
      <c r="AH108" s="1">
        <f t="shared" si="223"/>
        <v>1.0169124505878315</v>
      </c>
      <c r="AI108" s="1">
        <f t="shared" si="224"/>
        <v>1.0224163563259852</v>
      </c>
      <c r="AJ108" s="1">
        <f t="shared" si="225"/>
        <v>1.0254057309029301</v>
      </c>
      <c r="AK108" s="1">
        <f t="shared" si="226"/>
        <v>1.02694235689003</v>
      </c>
      <c r="AL108" s="1">
        <f t="shared" si="227"/>
        <v>1.0276904530382014</v>
      </c>
      <c r="AM108" s="1">
        <f t="shared" si="228"/>
        <v>1.0280356541805364</v>
      </c>
      <c r="AN108" s="1">
        <f t="shared" si="229"/>
        <v>1.0281867440630272</v>
      </c>
      <c r="AO108" s="1">
        <f t="shared" si="230"/>
        <v>1.0282495160588609</v>
      </c>
      <c r="AP108" s="1">
        <f t="shared" si="231"/>
        <v>1.0282742889703014</v>
      </c>
      <c r="AQ108" s="1">
        <f t="shared" si="232"/>
        <v>1.0282835823607757</v>
      </c>
      <c r="AR108" s="1">
        <f t="shared" si="233"/>
        <v>1.0282868986590157</v>
      </c>
      <c r="AS108" s="1">
        <f t="shared" si="234"/>
        <v>1.028288025080732</v>
      </c>
      <c r="AT108" s="1">
        <f t="shared" si="235"/>
        <v>1.0282883894911885</v>
      </c>
      <c r="AU108" s="1">
        <f t="shared" si="236"/>
        <v>1.0282885018443211</v>
      </c>
      <c r="AV108" s="1">
        <f t="shared" si="237"/>
        <v>1.0282885348762174</v>
      </c>
      <c r="AW108" s="1">
        <f t="shared" si="238"/>
        <v>1.0282885441417866</v>
      </c>
      <c r="AX108" s="1">
        <f t="shared" si="239"/>
        <v>1.0282885466227709</v>
      </c>
      <c r="AY108" s="1">
        <f t="shared" si="240"/>
        <v>1.0282885472572223</v>
      </c>
      <c r="AZ108" s="1">
        <f t="shared" si="241"/>
        <v>1.028288547412243</v>
      </c>
      <c r="BA108" s="1">
        <f t="shared" si="242"/>
        <v>1.0282885474484498</v>
      </c>
      <c r="BB108" s="1">
        <f t="shared" si="243"/>
        <v>1.0282885474565369</v>
      </c>
      <c r="BC108" s="1">
        <f t="shared" si="244"/>
        <v>1.0282885474582644</v>
      </c>
      <c r="BD108" s="1">
        <f t="shared" si="245"/>
        <v>1.0282885474586163</v>
      </c>
      <c r="BE108" s="1">
        <f t="shared" si="246"/>
        <v>1.0282885474586787</v>
      </c>
      <c r="BF108" s="1">
        <f t="shared" si="247"/>
        <v>1.0282885474586492</v>
      </c>
      <c r="BG108" s="1">
        <f t="shared" si="248"/>
        <v>1.0282885474584034</v>
      </c>
      <c r="BH108" s="1">
        <f t="shared" si="249"/>
        <v>1.0282885474570154</v>
      </c>
      <c r="BI108" s="1">
        <f t="shared" si="250"/>
        <v>1.0282885474496251</v>
      </c>
      <c r="BJ108" s="1">
        <f t="shared" si="251"/>
        <v>1.0282885474122354</v>
      </c>
      <c r="BK108" s="1">
        <f t="shared" si="252"/>
        <v>1.0282885472326251</v>
      </c>
      <c r="BL108" s="1">
        <f t="shared" si="253"/>
        <v>1.0282885464140159</v>
      </c>
      <c r="BM108" s="1">
        <f t="shared" si="254"/>
        <v>1.0282885428769322</v>
      </c>
      <c r="BN108" s="1">
        <f t="shared" si="255"/>
        <v>1.0282885284000129</v>
      </c>
      <c r="BO108" s="1">
        <f t="shared" si="256"/>
        <v>1.0282884723213928</v>
      </c>
      <c r="BP108" s="1">
        <f t="shared" si="257"/>
        <v>1.0282882669086775</v>
      </c>
      <c r="BQ108" s="1">
        <f t="shared" si="258"/>
        <v>1.0282875560598743</v>
      </c>
      <c r="BR108" s="1">
        <f t="shared" si="259"/>
        <v>1.0282852341034403</v>
      </c>
      <c r="BS108" s="1">
        <f t="shared" si="260"/>
        <v>1.0282780814897889</v>
      </c>
      <c r="BT108" s="1">
        <f t="shared" si="261"/>
        <v>1.0282573217886533</v>
      </c>
      <c r="BU108" s="1">
        <f t="shared" si="262"/>
        <v>1.0282006005941948</v>
      </c>
      <c r="BV108" s="1">
        <f t="shared" si="263"/>
        <v>1.02805482760489</v>
      </c>
      <c r="BW108" s="1">
        <f t="shared" si="264"/>
        <v>1.0277027161090992</v>
      </c>
      <c r="BX108" s="1">
        <f t="shared" si="265"/>
        <v>1.0269038917221986</v>
      </c>
      <c r="BY108" s="1">
        <f t="shared" si="266"/>
        <v>1.0252028009219198</v>
      </c>
      <c r="BZ108" s="1">
        <f t="shared" si="267"/>
        <v>1.0218042467913953</v>
      </c>
      <c r="CA108" s="1">
        <f t="shared" si="268"/>
        <v>1.0154364107532623</v>
      </c>
      <c r="CB108" s="1">
        <f t="shared" si="269"/>
        <v>1.0042492251260884</v>
      </c>
      <c r="CC108" s="1">
        <f t="shared" si="270"/>
        <v>0.98582270407690786</v>
      </c>
      <c r="CD108" s="1">
        <f t="shared" si="271"/>
        <v>0.95736615269701542</v>
      </c>
      <c r="CE108" s="1">
        <f t="shared" si="272"/>
        <v>0.91615487146100971</v>
      </c>
      <c r="CF108" s="1">
        <f t="shared" si="273"/>
        <v>0.8601700248032097</v>
      </c>
      <c r="CG108" s="1">
        <f t="shared" si="274"/>
        <v>0.78880148180212162</v>
      </c>
      <c r="CH108" s="1">
        <f t="shared" si="275"/>
        <v>0.70339125767276234</v>
      </c>
      <c r="CI108" s="1">
        <f t="shared" si="276"/>
        <v>0.60739030798827809</v>
      </c>
      <c r="CJ108" s="1">
        <f t="shared" si="277"/>
        <v>0.50599891889875204</v>
      </c>
      <c r="CK108" s="1">
        <f t="shared" si="278"/>
        <v>0.40533390554085597</v>
      </c>
      <c r="CL108" s="1">
        <f t="shared" si="279"/>
        <v>0.31134158306585513</v>
      </c>
      <c r="CM108" s="1">
        <f t="shared" si="280"/>
        <v>0.22877191547304254</v>
      </c>
      <c r="CN108" s="1">
        <f t="shared" si="281"/>
        <v>0.16050054328951635</v>
      </c>
      <c r="CO108" s="1">
        <f t="shared" si="282"/>
        <v>0.10734782792444957</v>
      </c>
      <c r="CP108" s="1">
        <f t="shared" si="283"/>
        <v>6.8365412276015974E-2</v>
      </c>
      <c r="CQ108" s="1">
        <f t="shared" si="284"/>
        <v>4.1420911524683177E-2</v>
      </c>
      <c r="CR108" s="1">
        <f t="shared" si="285"/>
        <v>2.3859936870063492E-2</v>
      </c>
      <c r="CS108" s="1">
        <f t="shared" si="286"/>
        <v>1.3061964638268267E-2</v>
      </c>
      <c r="CT108" s="1">
        <f t="shared" si="287"/>
        <v>6.7942672358244941E-3</v>
      </c>
      <c r="CU108" s="1">
        <f t="shared" si="288"/>
        <v>3.3577315254822511E-3</v>
      </c>
      <c r="CV108" s="1">
        <f t="shared" si="289"/>
        <v>1.5767033090455735E-3</v>
      </c>
      <c r="CW108" s="1">
        <f t="shared" si="290"/>
        <v>7.0361109977953504E-4</v>
      </c>
      <c r="CX108" s="1">
        <f t="shared" si="291"/>
        <v>2.9847597483707373E-4</v>
      </c>
      <c r="CY108" s="1">
        <f t="shared" si="292"/>
        <v>1.2039945751379457E-4</v>
      </c>
      <c r="CZ108" s="1">
        <f t="shared" si="293"/>
        <v>4.6200293336318511E-5</v>
      </c>
      <c r="DA108" s="1">
        <f t="shared" si="294"/>
        <v>1.6871462079062369E-5</v>
      </c>
      <c r="DB108" s="1">
        <f t="shared" si="295"/>
        <v>5.8660027993791691E-6</v>
      </c>
      <c r="DC108" s="1">
        <f t="shared" si="296"/>
        <v>1.9427365404894585E-6</v>
      </c>
      <c r="DD108" s="1">
        <f t="shared" si="297"/>
        <v>6.1315657143822395E-7</v>
      </c>
      <c r="DE108" s="1">
        <f t="shared" si="298"/>
        <v>1.8450948359002892E-7</v>
      </c>
      <c r="DF108" s="1">
        <f t="shared" si="299"/>
        <v>5.296118072136584E-8</v>
      </c>
      <c r="DG108" s="1">
        <f t="shared" si="300"/>
        <v>1.4507279830448585E-8</v>
      </c>
      <c r="DH108" s="1">
        <f t="shared" si="301"/>
        <v>3.7939855589303944E-9</v>
      </c>
      <c r="DI108" s="1">
        <f t="shared" si="302"/>
        <v>9.4770183576415932E-10</v>
      </c>
      <c r="DJ108" s="1">
        <f t="shared" si="303"/>
        <v>2.2619924239557919E-10</v>
      </c>
      <c r="DK108" s="1">
        <f t="shared" si="304"/>
        <v>5.1608610640531672E-11</v>
      </c>
      <c r="DL108" s="1">
        <f t="shared" si="305"/>
        <v>1.1259616394597404E-11</v>
      </c>
      <c r="DM108" s="1">
        <f t="shared" si="306"/>
        <v>2.3498727221234539E-12</v>
      </c>
      <c r="DN108" s="1">
        <f t="shared" si="307"/>
        <v>4.6927027791601051E-13</v>
      </c>
      <c r="DO108" s="1">
        <f t="shared" si="308"/>
        <v>8.9699043857079325E-14</v>
      </c>
      <c r="DP108" s="1">
        <f t="shared" si="309"/>
        <v>1.6415569786510375E-14</v>
      </c>
      <c r="DQ108" s="1">
        <f t="shared" si="310"/>
        <v>2.876960385747529E-15</v>
      </c>
      <c r="DR108" s="1">
        <f t="shared" si="311"/>
        <v>4.829663760745103E-16</v>
      </c>
      <c r="DS108" s="1">
        <f t="shared" si="312"/>
        <v>7.7676411146058792E-17</v>
      </c>
      <c r="DT108" s="1">
        <f t="shared" si="313"/>
        <v>1.1970809644736574E-17</v>
      </c>
      <c r="DU108" s="1">
        <f t="shared" si="314"/>
        <v>1.7679970362458059E-18</v>
      </c>
      <c r="DV108" s="1">
        <f t="shared" si="315"/>
        <v>2.502725626302215E-19</v>
      </c>
      <c r="DW108" s="1">
        <f t="shared" si="316"/>
        <v>3.3959177342172483E-20</v>
      </c>
      <c r="DX108" s="1">
        <f t="shared" si="317"/>
        <v>4.4171295566506654E-21</v>
      </c>
      <c r="DY108" s="1">
        <f t="shared" si="318"/>
        <v>5.507787918621155E-22</v>
      </c>
      <c r="DZ108" s="1">
        <f t="shared" si="319"/>
        <v>6.5837214652730705E-23</v>
      </c>
      <c r="EA108" s="1">
        <f t="shared" si="320"/>
        <v>7.5442101155338659E-24</v>
      </c>
      <c r="EB108" s="1">
        <f t="shared" si="321"/>
        <v>8.2867211917005302E-25</v>
      </c>
      <c r="EC108" s="1">
        <f t="shared" si="322"/>
        <v>8.7245734091992287E-26</v>
      </c>
      <c r="ED108" s="1">
        <f t="shared" si="323"/>
        <v>8.8034144451454366E-27</v>
      </c>
      <c r="EE108" s="1">
        <f t="shared" si="324"/>
        <v>8.5122274138614951E-28</v>
      </c>
      <c r="EF108" s="1">
        <f t="shared" si="325"/>
        <v>7.8858108216841854E-29</v>
      </c>
      <c r="EG108" s="1">
        <f t="shared" si="326"/>
        <v>6.9979740638633389E-30</v>
      </c>
      <c r="EH108" s="1">
        <f t="shared" si="327"/>
        <v>5.9472775641349789E-31</v>
      </c>
      <c r="EI108" s="1">
        <f t="shared" si="328"/>
        <v>4.8391128578410006E-32</v>
      </c>
      <c r="EJ108" s="1">
        <f t="shared" si="329"/>
        <v>3.7686058848460656E-33</v>
      </c>
      <c r="EK108" s="1">
        <f t="shared" si="330"/>
        <v>2.8080970575310665E-34</v>
      </c>
      <c r="EL108" s="1">
        <f t="shared" si="331"/>
        <v>2.001203583032905E-35</v>
      </c>
      <c r="EM108" s="1">
        <f t="shared" si="332"/>
        <v>1.3634238747428517E-36</v>
      </c>
      <c r="EN108" s="1">
        <f t="shared" si="333"/>
        <v>8.876135389514512E-38</v>
      </c>
      <c r="EO108" s="1">
        <f t="shared" si="334"/>
        <v>5.5187693347878906E-39</v>
      </c>
      <c r="EP108" s="1">
        <f t="shared" si="335"/>
        <v>3.2751809391106338E-40</v>
      </c>
      <c r="EQ108" s="1">
        <f t="shared" si="336"/>
        <v>1.8540797741218456E-41</v>
      </c>
      <c r="ER108" s="1">
        <f t="shared" si="337"/>
        <v>1.0005089689599105E-42</v>
      </c>
      <c r="ES108" s="1">
        <f t="shared" si="338"/>
        <v>5.142619030718116E-44</v>
      </c>
      <c r="ET108" s="1">
        <f t="shared" si="339"/>
        <v>2.5157033289998465E-45</v>
      </c>
      <c r="EU108" s="1">
        <f t="shared" si="340"/>
        <v>1.170183414954969E-46</v>
      </c>
      <c r="EV108" s="1">
        <f t="shared" si="341"/>
        <v>5.1705807204709736E-48</v>
      </c>
      <c r="EW108" s="1">
        <f t="shared" si="342"/>
        <v>2.167939125990092E-49</v>
      </c>
      <c r="EX108" s="1">
        <f t="shared" si="343"/>
        <v>8.6151855219277734E-51</v>
      </c>
      <c r="EY108" s="1">
        <f t="shared" si="344"/>
        <v>3.2406374592394742E-52</v>
      </c>
      <c r="EZ108" s="1">
        <f t="shared" si="345"/>
        <v>1.1522014148004537E-53</v>
      </c>
      <c r="FA108" s="1">
        <f t="shared" si="346"/>
        <v>3.8661719042807654E-55</v>
      </c>
      <c r="FB108" s="1">
        <f t="shared" si="347"/>
        <v>1.222218147155595E-56</v>
      </c>
      <c r="FC108" s="1">
        <f t="shared" si="348"/>
        <v>3.7167683557367742E-58</v>
      </c>
      <c r="FD108" s="75">
        <f t="shared" si="199"/>
        <v>3.7167683557367742E-58</v>
      </c>
    </row>
    <row r="109" spans="7:160" x14ac:dyDescent="0.35">
      <c r="G109" t="str">
        <f t="shared" si="195"/>
        <v>Refd, t=0.47</v>
      </c>
      <c r="H109" s="76">
        <f t="shared" si="196"/>
        <v>0.47000000000000031</v>
      </c>
      <c r="I109" s="1">
        <f t="shared" si="197"/>
        <v>0</v>
      </c>
      <c r="J109" s="22">
        <f t="shared" si="198"/>
        <v>1.0210827590603986E-4</v>
      </c>
      <c r="K109" s="1">
        <f t="shared" si="200"/>
        <v>2.5075185228787305E-4</v>
      </c>
      <c r="L109" s="1">
        <f t="shared" si="201"/>
        <v>6.1899028621348665E-4</v>
      </c>
      <c r="M109" s="1">
        <f t="shared" si="202"/>
        <v>1.4674795476784686E-3</v>
      </c>
      <c r="N109" s="1">
        <f t="shared" si="203"/>
        <v>3.2911010103914484E-3</v>
      </c>
      <c r="O109" s="1">
        <f t="shared" si="204"/>
        <v>6.9521611404118853E-3</v>
      </c>
      <c r="P109" s="1">
        <f t="shared" si="205"/>
        <v>1.3821593788169296E-2</v>
      </c>
      <c r="Q109" s="1">
        <f t="shared" si="206"/>
        <v>2.5872502012299712E-2</v>
      </c>
      <c r="R109" s="1">
        <f t="shared" si="207"/>
        <v>4.564432650580301E-2</v>
      </c>
      <c r="S109" s="1">
        <f t="shared" si="208"/>
        <v>7.5996294970582481E-2</v>
      </c>
      <c r="T109" s="1">
        <f t="shared" si="209"/>
        <v>0.11961518528821428</v>
      </c>
      <c r="U109" s="1">
        <f t="shared" si="210"/>
        <v>0.17833521392369422</v>
      </c>
      <c r="V109" s="1">
        <f t="shared" si="211"/>
        <v>0.25243658204775699</v>
      </c>
      <c r="W109" s="1">
        <f t="shared" si="212"/>
        <v>0.34015935511768219</v>
      </c>
      <c r="X109" s="1">
        <f t="shared" si="213"/>
        <v>0.4376500003543371</v>
      </c>
      <c r="Y109" s="1">
        <f t="shared" si="214"/>
        <v>0.53943586359232643</v>
      </c>
      <c r="Z109" s="1">
        <f t="shared" si="215"/>
        <v>0.6393395642520916</v>
      </c>
      <c r="AA109" s="1">
        <f t="shared" si="216"/>
        <v>0.73158107507753367</v>
      </c>
      <c r="AB109" s="1">
        <f t="shared" si="217"/>
        <v>0.81174724210296589</v>
      </c>
      <c r="AC109" s="1">
        <f t="shared" si="218"/>
        <v>0.87736743548870211</v>
      </c>
      <c r="AD109" s="1">
        <f t="shared" si="219"/>
        <v>0.92798780670751502</v>
      </c>
      <c r="AE109" s="1">
        <f t="shared" si="220"/>
        <v>0.96481064452961129</v>
      </c>
      <c r="AF109" s="1">
        <f t="shared" si="221"/>
        <v>0.99008515473517411</v>
      </c>
      <c r="AG109" s="1">
        <f t="shared" si="222"/>
        <v>1.0064646474876686</v>
      </c>
      <c r="AH109" s="1">
        <f t="shared" si="223"/>
        <v>1.0164936820032382</v>
      </c>
      <c r="AI109" s="1">
        <f t="shared" si="224"/>
        <v>1.0222994185379015</v>
      </c>
      <c r="AJ109" s="1">
        <f t="shared" si="225"/>
        <v>1.0254792346141897</v>
      </c>
      <c r="AK109" s="1">
        <f t="shared" si="226"/>
        <v>1.0271281808849944</v>
      </c>
      <c r="AL109" s="1">
        <f t="shared" si="227"/>
        <v>1.0279383732837224</v>
      </c>
      <c r="AM109" s="1">
        <f t="shared" si="228"/>
        <v>1.0283158287746987</v>
      </c>
      <c r="AN109" s="1">
        <f t="shared" si="229"/>
        <v>1.0284826905932158</v>
      </c>
      <c r="AO109" s="1">
        <f t="shared" si="230"/>
        <v>1.0285527354394646</v>
      </c>
      <c r="AP109" s="1">
        <f t="shared" si="231"/>
        <v>1.0285806758185156</v>
      </c>
      <c r="AQ109" s="1">
        <f t="shared" si="232"/>
        <v>1.0285912738928475</v>
      </c>
      <c r="AR109" s="1">
        <f t="shared" si="233"/>
        <v>1.0285950990837278</v>
      </c>
      <c r="AS109" s="1">
        <f t="shared" si="234"/>
        <v>1.028596413683921</v>
      </c>
      <c r="AT109" s="1">
        <f t="shared" si="235"/>
        <v>1.0285968441319187</v>
      </c>
      <c r="AU109" s="1">
        <f t="shared" si="236"/>
        <v>1.0285969784994664</v>
      </c>
      <c r="AV109" s="1">
        <f t="shared" si="237"/>
        <v>1.0285970185089355</v>
      </c>
      <c r="AW109" s="1">
        <f t="shared" si="238"/>
        <v>1.0285970298789553</v>
      </c>
      <c r="AX109" s="1">
        <f t="shared" si="239"/>
        <v>1.0285970329643597</v>
      </c>
      <c r="AY109" s="1">
        <f t="shared" si="240"/>
        <v>1.0285970337642394</v>
      </c>
      <c r="AZ109" s="1">
        <f t="shared" si="241"/>
        <v>1.0285970339624351</v>
      </c>
      <c r="BA109" s="1">
        <f t="shared" si="242"/>
        <v>1.0285970340093928</v>
      </c>
      <c r="BB109" s="1">
        <f t="shared" si="243"/>
        <v>1.0285970340200357</v>
      </c>
      <c r="BC109" s="1">
        <f t="shared" si="244"/>
        <v>1.0285970340223434</v>
      </c>
      <c r="BD109" s="1">
        <f t="shared" si="245"/>
        <v>1.0285970340228212</v>
      </c>
      <c r="BE109" s="1">
        <f t="shared" si="246"/>
        <v>1.0285970340229083</v>
      </c>
      <c r="BF109" s="1">
        <f t="shared" si="247"/>
        <v>1.0285970340228756</v>
      </c>
      <c r="BG109" s="1">
        <f t="shared" si="248"/>
        <v>1.0285970340225863</v>
      </c>
      <c r="BH109" s="1">
        <f t="shared" si="249"/>
        <v>1.0285970340209687</v>
      </c>
      <c r="BI109" s="1">
        <f t="shared" si="250"/>
        <v>1.0285970340124553</v>
      </c>
      <c r="BJ109" s="1">
        <f t="shared" si="251"/>
        <v>1.028597033969872</v>
      </c>
      <c r="BK109" s="1">
        <f t="shared" si="252"/>
        <v>1.0285970337675627</v>
      </c>
      <c r="BL109" s="1">
        <f t="shared" si="253"/>
        <v>1.0285970328553211</v>
      </c>
      <c r="BM109" s="1">
        <f t="shared" si="254"/>
        <v>1.0285970289542414</v>
      </c>
      <c r="BN109" s="1">
        <f t="shared" si="255"/>
        <v>1.0285970131459847</v>
      </c>
      <c r="BO109" s="1">
        <f t="shared" si="256"/>
        <v>1.0285969524945389</v>
      </c>
      <c r="BP109" s="1">
        <f t="shared" si="257"/>
        <v>1.028596732363606</v>
      </c>
      <c r="BQ109" s="1">
        <f t="shared" si="258"/>
        <v>1.0285959772336191</v>
      </c>
      <c r="BR109" s="1">
        <f t="shared" si="259"/>
        <v>1.0285935311141736</v>
      </c>
      <c r="BS109" s="1">
        <f t="shared" si="260"/>
        <v>1.0285860552050452</v>
      </c>
      <c r="BT109" s="1">
        <f t="shared" si="261"/>
        <v>1.0285645174120839</v>
      </c>
      <c r="BU109" s="1">
        <f t="shared" si="262"/>
        <v>1.0285060760203131</v>
      </c>
      <c r="BV109" s="1">
        <f t="shared" si="263"/>
        <v>1.0283568409994239</v>
      </c>
      <c r="BW109" s="1">
        <f t="shared" si="264"/>
        <v>1.0279984765206096</v>
      </c>
      <c r="BX109" s="1">
        <f t="shared" si="265"/>
        <v>1.0271897747082874</v>
      </c>
      <c r="BY109" s="1">
        <f t="shared" si="266"/>
        <v>1.0254757928290263</v>
      </c>
      <c r="BZ109" s="1">
        <f t="shared" si="267"/>
        <v>1.0220656648627577</v>
      </c>
      <c r="CA109" s="1">
        <f t="shared" si="268"/>
        <v>1.0156987718072441</v>
      </c>
      <c r="CB109" s="1">
        <f t="shared" si="269"/>
        <v>1.0045460563618969</v>
      </c>
      <c r="CC109" s="1">
        <f t="shared" si="270"/>
        <v>0.98621896743046955</v>
      </c>
      <c r="CD109" s="1">
        <f t="shared" si="271"/>
        <v>0.9579644248483753</v>
      </c>
      <c r="CE109" s="1">
        <f t="shared" si="272"/>
        <v>0.91709102119808272</v>
      </c>
      <c r="CF109" s="1">
        <f t="shared" si="273"/>
        <v>0.86159365388629039</v>
      </c>
      <c r="CG109" s="1">
        <f t="shared" si="274"/>
        <v>0.79084157810647704</v>
      </c>
      <c r="CH109" s="1">
        <f t="shared" si="275"/>
        <v>0.70611486469613893</v>
      </c>
      <c r="CI109" s="1">
        <f t="shared" si="276"/>
        <v>0.61076796987028825</v>
      </c>
      <c r="CJ109" s="1">
        <f t="shared" si="277"/>
        <v>0.50989136104573618</v>
      </c>
      <c r="CK109" s="1">
        <f t="shared" si="278"/>
        <v>0.40950825278014563</v>
      </c>
      <c r="CL109" s="1">
        <f t="shared" si="279"/>
        <v>0.31551452830243165</v>
      </c>
      <c r="CM109" s="1">
        <f t="shared" si="280"/>
        <v>0.23266668253460746</v>
      </c>
      <c r="CN109" s="1">
        <f t="shared" si="281"/>
        <v>0.16389941944028527</v>
      </c>
      <c r="CO109" s="1">
        <f t="shared" si="282"/>
        <v>0.11012478043709722</v>
      </c>
      <c r="CP109" s="1">
        <f t="shared" si="283"/>
        <v>7.0492041761710075E-2</v>
      </c>
      <c r="CQ109" s="1">
        <f t="shared" si="284"/>
        <v>4.2949105190432116E-2</v>
      </c>
      <c r="CR109" s="1">
        <f t="shared" si="285"/>
        <v>2.4891453340873393E-2</v>
      </c>
      <c r="CS109" s="1">
        <f t="shared" si="286"/>
        <v>1.3716628159697849E-2</v>
      </c>
      <c r="CT109" s="1">
        <f t="shared" si="287"/>
        <v>7.1853140873016173E-3</v>
      </c>
      <c r="CU109" s="1">
        <f t="shared" si="288"/>
        <v>3.5777847296007445E-3</v>
      </c>
      <c r="CV109" s="1">
        <f t="shared" si="289"/>
        <v>1.6934732238046432E-3</v>
      </c>
      <c r="CW109" s="1">
        <f t="shared" si="290"/>
        <v>7.6209699650092266E-4</v>
      </c>
      <c r="CX109" s="1">
        <f t="shared" si="291"/>
        <v>3.2615152336616595E-4</v>
      </c>
      <c r="CY109" s="1">
        <f t="shared" si="292"/>
        <v>1.3278366041617344E-4</v>
      </c>
      <c r="CZ109" s="1">
        <f t="shared" si="293"/>
        <v>5.1445475860660656E-5</v>
      </c>
      <c r="DA109" s="1">
        <f t="shared" si="294"/>
        <v>1.8976007532956764E-5</v>
      </c>
      <c r="DB109" s="1">
        <f t="shared" si="295"/>
        <v>6.6666376703453661E-6</v>
      </c>
      <c r="DC109" s="1">
        <f t="shared" si="296"/>
        <v>2.2317713018650133E-6</v>
      </c>
      <c r="DD109" s="1">
        <f t="shared" si="297"/>
        <v>7.1225172581328265E-7</v>
      </c>
      <c r="DE109" s="1">
        <f t="shared" si="298"/>
        <v>2.1679996715739857E-7</v>
      </c>
      <c r="DF109" s="1">
        <f t="shared" si="299"/>
        <v>6.2968886205061988E-8</v>
      </c>
      <c r="DG109" s="1">
        <f t="shared" si="300"/>
        <v>1.7459406397971083E-8</v>
      </c>
      <c r="DH109" s="1">
        <f t="shared" si="301"/>
        <v>4.6233834524296165E-9</v>
      </c>
      <c r="DI109" s="1">
        <f t="shared" si="302"/>
        <v>1.1697717022152773E-9</v>
      </c>
      <c r="DJ109" s="1">
        <f t="shared" si="303"/>
        <v>2.8289761294439745E-10</v>
      </c>
      <c r="DK109" s="1">
        <f t="shared" si="304"/>
        <v>6.5420261545829985E-11</v>
      </c>
      <c r="DL109" s="1">
        <f t="shared" si="305"/>
        <v>1.4471346068491292E-11</v>
      </c>
      <c r="DM109" s="1">
        <f t="shared" si="306"/>
        <v>3.0631522201624858E-12</v>
      </c>
      <c r="DN109" s="1">
        <f t="shared" si="307"/>
        <v>6.2062701688623339E-13</v>
      </c>
      <c r="DO109" s="1">
        <f t="shared" si="308"/>
        <v>1.2039944861416252E-13</v>
      </c>
      <c r="DP109" s="1">
        <f t="shared" si="309"/>
        <v>2.2370150966483681E-14</v>
      </c>
      <c r="DQ109" s="1">
        <f t="shared" si="310"/>
        <v>3.9817338615783074E-15</v>
      </c>
      <c r="DR109" s="1">
        <f t="shared" si="311"/>
        <v>6.7909734453689804E-16</v>
      </c>
      <c r="DS109" s="1">
        <f t="shared" si="312"/>
        <v>1.110030994452563E-16</v>
      </c>
      <c r="DT109" s="1">
        <f t="shared" si="313"/>
        <v>1.7392312119181823E-17</v>
      </c>
      <c r="DU109" s="1">
        <f t="shared" si="314"/>
        <v>2.612543675272508E-18</v>
      </c>
      <c r="DV109" s="1">
        <f t="shared" si="315"/>
        <v>3.7627696147960594E-19</v>
      </c>
      <c r="DW109" s="1">
        <f t="shared" si="316"/>
        <v>5.1967540930175432E-20</v>
      </c>
      <c r="DX109" s="1">
        <f t="shared" si="317"/>
        <v>6.8828538067304208E-21</v>
      </c>
      <c r="DY109" s="1">
        <f t="shared" si="318"/>
        <v>8.7425222122470085E-22</v>
      </c>
      <c r="DZ109" s="1">
        <f t="shared" si="319"/>
        <v>1.0649892266117999E-22</v>
      </c>
      <c r="EA109" s="1">
        <f t="shared" si="320"/>
        <v>1.2442014600158405E-23</v>
      </c>
      <c r="EB109" s="1">
        <f t="shared" si="321"/>
        <v>1.3939849190137722E-24</v>
      </c>
      <c r="EC109" s="1">
        <f t="shared" si="322"/>
        <v>1.4976835023834265E-25</v>
      </c>
      <c r="ED109" s="1">
        <f t="shared" si="323"/>
        <v>1.542897030556733E-26</v>
      </c>
      <c r="EE109" s="1">
        <f t="shared" si="324"/>
        <v>1.5238996779512351E-27</v>
      </c>
      <c r="EF109" s="1">
        <f t="shared" si="325"/>
        <v>1.4428224146776765E-28</v>
      </c>
      <c r="EG109" s="1">
        <f t="shared" si="326"/>
        <v>1.3092648012820362E-29</v>
      </c>
      <c r="EH109" s="1">
        <f t="shared" si="327"/>
        <v>1.1384324943165039E-30</v>
      </c>
      <c r="EI109" s="1">
        <f t="shared" si="328"/>
        <v>9.4829795903031556E-32</v>
      </c>
      <c r="EJ109" s="1">
        <f t="shared" si="329"/>
        <v>7.5651497665052303E-33</v>
      </c>
      <c r="EK109" s="1">
        <f t="shared" si="330"/>
        <v>5.7781265608527162E-34</v>
      </c>
      <c r="EL109" s="1">
        <f t="shared" si="331"/>
        <v>4.2237518861819425E-35</v>
      </c>
      <c r="EM109" s="1">
        <f t="shared" si="332"/>
        <v>2.9537865657943871E-36</v>
      </c>
      <c r="EN109" s="1">
        <f t="shared" si="333"/>
        <v>1.9753235136015735E-37</v>
      </c>
      <c r="EO109" s="1">
        <f t="shared" si="334"/>
        <v>1.2625982842522657E-38</v>
      </c>
      <c r="EP109" s="1">
        <f t="shared" si="335"/>
        <v>7.7095411227701774E-40</v>
      </c>
      <c r="EQ109" s="1">
        <f t="shared" si="336"/>
        <v>4.4944280706734766E-41</v>
      </c>
      <c r="ER109" s="1">
        <f t="shared" si="337"/>
        <v>2.4999143941457404E-42</v>
      </c>
      <c r="ES109" s="1">
        <f t="shared" si="338"/>
        <v>1.3257970330571325E-43</v>
      </c>
      <c r="ET109" s="1">
        <f t="shared" si="339"/>
        <v>6.6988249441957486E-45</v>
      </c>
      <c r="EU109" s="1">
        <f t="shared" si="340"/>
        <v>3.2220186279444762E-46</v>
      </c>
      <c r="EV109" s="1">
        <f t="shared" si="341"/>
        <v>1.473908020800946E-47</v>
      </c>
      <c r="EW109" s="1">
        <f t="shared" si="342"/>
        <v>6.4061117575113221E-49</v>
      </c>
      <c r="EX109" s="1">
        <f t="shared" si="343"/>
        <v>2.6425881563770078E-50</v>
      </c>
      <c r="EY109" s="1">
        <f t="shared" si="344"/>
        <v>1.0333807112653717E-51</v>
      </c>
      <c r="EZ109" s="1">
        <f t="shared" si="345"/>
        <v>3.8258091970916113E-53</v>
      </c>
      <c r="FA109" s="1">
        <f t="shared" si="346"/>
        <v>1.3390600183573938E-54</v>
      </c>
      <c r="FB109" s="1">
        <f t="shared" si="347"/>
        <v>4.4240345901966582E-56</v>
      </c>
      <c r="FC109" s="1">
        <f t="shared" si="348"/>
        <v>1.4104850699681953E-57</v>
      </c>
      <c r="FD109" s="75">
        <f t="shared" si="199"/>
        <v>1.4104850699681953E-57</v>
      </c>
    </row>
    <row r="110" spans="7:160" x14ac:dyDescent="0.35">
      <c r="G110" t="str">
        <f t="shared" si="195"/>
        <v>Refd, t=0.48</v>
      </c>
      <c r="H110" s="76">
        <f t="shared" si="196"/>
        <v>0.47500000000000031</v>
      </c>
      <c r="I110" s="1">
        <f t="shared" si="197"/>
        <v>0</v>
      </c>
      <c r="J110" s="22">
        <f t="shared" si="198"/>
        <v>1.0346688718999821E-4</v>
      </c>
      <c r="K110" s="1">
        <f t="shared" si="200"/>
        <v>2.530209742044734E-4</v>
      </c>
      <c r="L110" s="1">
        <f t="shared" si="201"/>
        <v>6.2158651033861916E-4</v>
      </c>
      <c r="M110" s="1">
        <f t="shared" si="202"/>
        <v>1.4672430389625602E-3</v>
      </c>
      <c r="N110" s="1">
        <f t="shared" si="203"/>
        <v>3.2783829542723029E-3</v>
      </c>
      <c r="O110" s="1">
        <f t="shared" si="204"/>
        <v>6.9039300913201285E-3</v>
      </c>
      <c r="P110" s="1">
        <f t="shared" si="205"/>
        <v>1.369148402927727E-2</v>
      </c>
      <c r="Q110" s="1">
        <f t="shared" si="206"/>
        <v>2.5579634725951757E-2</v>
      </c>
      <c r="R110" s="1">
        <f t="shared" si="207"/>
        <v>4.5065418879528023E-2</v>
      </c>
      <c r="S110" s="1">
        <f t="shared" si="208"/>
        <v>7.4967725336733404E-2</v>
      </c>
      <c r="T110" s="1">
        <f t="shared" si="209"/>
        <v>0.11795130972336025</v>
      </c>
      <c r="U110" s="1">
        <f t="shared" si="210"/>
        <v>0.17586485025404353</v>
      </c>
      <c r="V110" s="1">
        <f t="shared" si="211"/>
        <v>0.24905174305233038</v>
      </c>
      <c r="W110" s="1">
        <f t="shared" si="212"/>
        <v>0.33586221991084175</v>
      </c>
      <c r="X110" s="1">
        <f t="shared" si="213"/>
        <v>0.43258036608759326</v>
      </c>
      <c r="Y110" s="1">
        <f t="shared" si="214"/>
        <v>0.53386522150208238</v>
      </c>
      <c r="Z110" s="1">
        <f t="shared" si="215"/>
        <v>0.63362901932425342</v>
      </c>
      <c r="AA110" s="1">
        <f t="shared" si="216"/>
        <v>0.72611395606410345</v>
      </c>
      <c r="AB110" s="1">
        <f t="shared" si="217"/>
        <v>0.80685696377420402</v>
      </c>
      <c r="AC110" s="1">
        <f t="shared" si="218"/>
        <v>0.87328232167266406</v>
      </c>
      <c r="AD110" s="1">
        <f t="shared" si="219"/>
        <v>0.92480695715935857</v>
      </c>
      <c r="AE110" s="1">
        <f t="shared" si="220"/>
        <v>0.96251269889563562</v>
      </c>
      <c r="AF110" s="1">
        <f t="shared" si="221"/>
        <v>0.98856087393028191</v>
      </c>
      <c r="AG110" s="1">
        <f t="shared" si="222"/>
        <v>1.0055589081791712</v>
      </c>
      <c r="AH110" s="1">
        <f t="shared" si="223"/>
        <v>1.0160435991741206</v>
      </c>
      <c r="AI110" s="1">
        <f t="shared" si="224"/>
        <v>1.0221606409431669</v>
      </c>
      <c r="AJ110" s="1">
        <f t="shared" si="225"/>
        <v>1.0255386254448167</v>
      </c>
      <c r="AK110" s="1">
        <f t="shared" si="226"/>
        <v>1.0273055259098793</v>
      </c>
      <c r="AL110" s="1">
        <f t="shared" si="227"/>
        <v>1.0281815511458567</v>
      </c>
      <c r="AM110" s="1">
        <f t="shared" si="228"/>
        <v>1.0285935393198189</v>
      </c>
      <c r="AN110" s="1">
        <f t="shared" si="229"/>
        <v>1.0287774594293879</v>
      </c>
      <c r="AO110" s="1">
        <f t="shared" si="230"/>
        <v>1.0288554531683161</v>
      </c>
      <c r="AP110" s="1">
        <f t="shared" si="231"/>
        <v>1.0288868930575696</v>
      </c>
      <c r="AQ110" s="1">
        <f t="shared" si="232"/>
        <v>1.0288989487153244</v>
      </c>
      <c r="AR110" s="1">
        <f t="shared" si="233"/>
        <v>1.0289033489825903</v>
      </c>
      <c r="AS110" s="1">
        <f t="shared" si="234"/>
        <v>1.0289048787504749</v>
      </c>
      <c r="AT110" s="1">
        <f t="shared" si="235"/>
        <v>1.028905385624415</v>
      </c>
      <c r="AU110" s="1">
        <f t="shared" si="236"/>
        <v>1.0289055457868532</v>
      </c>
      <c r="AV110" s="1">
        <f t="shared" si="237"/>
        <v>1.0289055940765162</v>
      </c>
      <c r="AW110" s="1">
        <f t="shared" si="238"/>
        <v>1.0289056079765142</v>
      </c>
      <c r="AX110" s="1">
        <f t="shared" si="239"/>
        <v>1.0289056117982802</v>
      </c>
      <c r="AY110" s="1">
        <f t="shared" si="240"/>
        <v>1.0289056128024596</v>
      </c>
      <c r="AZ110" s="1">
        <f t="shared" si="241"/>
        <v>1.0289056130547218</v>
      </c>
      <c r="BA110" s="1">
        <f t="shared" si="242"/>
        <v>1.0289056131153356</v>
      </c>
      <c r="BB110" s="1">
        <f t="shared" si="243"/>
        <v>1.028905613129272</v>
      </c>
      <c r="BC110" s="1">
        <f t="shared" si="244"/>
        <v>1.0289056131323389</v>
      </c>
      <c r="BD110" s="1">
        <f t="shared" si="245"/>
        <v>1.0289056131329837</v>
      </c>
      <c r="BE110" s="1">
        <f t="shared" si="246"/>
        <v>1.0289056131331042</v>
      </c>
      <c r="BF110" s="1">
        <f t="shared" si="247"/>
        <v>1.0289056131330694</v>
      </c>
      <c r="BG110" s="1">
        <f t="shared" si="248"/>
        <v>1.0289056131327299</v>
      </c>
      <c r="BH110" s="1">
        <f t="shared" si="249"/>
        <v>1.02890561313085</v>
      </c>
      <c r="BI110" s="1">
        <f t="shared" si="250"/>
        <v>1.028905613121069</v>
      </c>
      <c r="BJ110" s="1">
        <f t="shared" si="251"/>
        <v>1.028905613072691</v>
      </c>
      <c r="BK110" s="1">
        <f t="shared" si="252"/>
        <v>1.0289056128453373</v>
      </c>
      <c r="BL110" s="1">
        <f t="shared" si="253"/>
        <v>1.0289056118308972</v>
      </c>
      <c r="BM110" s="1">
        <f t="shared" si="254"/>
        <v>1.0289056075366605</v>
      </c>
      <c r="BN110" s="1">
        <f t="shared" si="255"/>
        <v>1.0289055903049054</v>
      </c>
      <c r="BO110" s="1">
        <f t="shared" si="256"/>
        <v>1.0289055248116907</v>
      </c>
      <c r="BP110" s="1">
        <f t="shared" si="257"/>
        <v>1.0289052892431789</v>
      </c>
      <c r="BQ110" s="1">
        <f t="shared" si="258"/>
        <v>1.0289044880871399</v>
      </c>
      <c r="BR110" s="1">
        <f t="shared" si="259"/>
        <v>1.028901914031547</v>
      </c>
      <c r="BS110" s="1">
        <f t="shared" si="260"/>
        <v>1.0288941077759199</v>
      </c>
      <c r="BT110" s="1">
        <f t="shared" si="261"/>
        <v>1.028871781282318</v>
      </c>
      <c r="BU110" s="1">
        <f t="shared" si="262"/>
        <v>1.0288116097178168</v>
      </c>
      <c r="BV110" s="1">
        <f t="shared" si="263"/>
        <v>1.0286589189702118</v>
      </c>
      <c r="BW110" s="1">
        <f t="shared" si="264"/>
        <v>1.0282943608640089</v>
      </c>
      <c r="BX110" s="1">
        <f t="shared" si="265"/>
        <v>1.0274759580802639</v>
      </c>
      <c r="BY110" s="1">
        <f t="shared" si="266"/>
        <v>1.025749458352138</v>
      </c>
      <c r="BZ110" s="1">
        <f t="shared" si="267"/>
        <v>1.0223283733373498</v>
      </c>
      <c r="CA110" s="1">
        <f t="shared" si="268"/>
        <v>1.0159632030473249</v>
      </c>
      <c r="CB110" s="1">
        <f t="shared" si="269"/>
        <v>1.0048455774219265</v>
      </c>
      <c r="CC110" s="1">
        <f t="shared" si="270"/>
        <v>0.98661775321704459</v>
      </c>
      <c r="CD110" s="1">
        <f t="shared" si="271"/>
        <v>0.9585634308474883</v>
      </c>
      <c r="CE110" s="1">
        <f t="shared" si="272"/>
        <v>0.91802376999325308</v>
      </c>
      <c r="CF110" s="1">
        <f t="shared" si="273"/>
        <v>0.8630072569680789</v>
      </c>
      <c r="CG110" s="1">
        <f t="shared" si="274"/>
        <v>0.79286337785977079</v>
      </c>
      <c r="CH110" s="1">
        <f t="shared" si="275"/>
        <v>0.70881215172127598</v>
      </c>
      <c r="CI110" s="1">
        <f t="shared" si="276"/>
        <v>0.61411401529237952</v>
      </c>
      <c r="CJ110" s="1">
        <f t="shared" si="277"/>
        <v>0.51375180385527652</v>
      </c>
      <c r="CK110" s="1">
        <f t="shared" si="278"/>
        <v>0.41365609641462914</v>
      </c>
      <c r="CL110" s="1">
        <f t="shared" si="279"/>
        <v>0.31967157404526803</v>
      </c>
      <c r="CM110" s="1">
        <f t="shared" si="280"/>
        <v>0.2365589437569732</v>
      </c>
      <c r="CN110" s="1">
        <f t="shared" si="281"/>
        <v>0.16730892466468353</v>
      </c>
      <c r="CO110" s="1">
        <f t="shared" si="282"/>
        <v>0.11292252446491012</v>
      </c>
      <c r="CP110" s="1">
        <f t="shared" si="283"/>
        <v>7.2645098851373616E-2</v>
      </c>
      <c r="CQ110" s="1">
        <f t="shared" si="284"/>
        <v>4.4504714202208785E-2</v>
      </c>
      <c r="CR110" s="1">
        <f t="shared" si="285"/>
        <v>2.5947746043794687E-2</v>
      </c>
      <c r="CS110" s="1">
        <f t="shared" si="286"/>
        <v>1.4391363400085285E-2</v>
      </c>
      <c r="CT110" s="1">
        <f t="shared" si="287"/>
        <v>7.5911638989254121E-3</v>
      </c>
      <c r="CU110" s="1">
        <f t="shared" si="288"/>
        <v>3.8078719968233617E-3</v>
      </c>
      <c r="CV110" s="1">
        <f t="shared" si="289"/>
        <v>1.8165352292132267E-3</v>
      </c>
      <c r="CW110" s="1">
        <f t="shared" si="290"/>
        <v>8.2425040391458885E-4</v>
      </c>
      <c r="CX110" s="1">
        <f t="shared" si="291"/>
        <v>3.5582144850308735E-4</v>
      </c>
      <c r="CY110" s="1">
        <f t="shared" si="292"/>
        <v>1.4618270112063672E-4</v>
      </c>
      <c r="CZ110" s="1">
        <f t="shared" si="293"/>
        <v>5.7175078062237556E-5</v>
      </c>
      <c r="DA110" s="1">
        <f t="shared" si="294"/>
        <v>2.1297928508442126E-5</v>
      </c>
      <c r="DB110" s="1">
        <f t="shared" si="295"/>
        <v>7.5591427964267132E-6</v>
      </c>
      <c r="DC110" s="1">
        <f t="shared" si="296"/>
        <v>2.5574359115564754E-6</v>
      </c>
      <c r="DD110" s="1">
        <f t="shared" si="297"/>
        <v>8.2514557037992252E-7</v>
      </c>
      <c r="DE110" s="1">
        <f t="shared" si="298"/>
        <v>2.5400822172175126E-7</v>
      </c>
      <c r="DF110" s="1">
        <f t="shared" si="299"/>
        <v>7.4636786951963508E-8</v>
      </c>
      <c r="DG110" s="1">
        <f t="shared" si="300"/>
        <v>2.094302608124919E-8</v>
      </c>
      <c r="DH110" s="1">
        <f t="shared" si="301"/>
        <v>5.6143029513565932E-9</v>
      </c>
      <c r="DI110" s="1">
        <f t="shared" si="302"/>
        <v>1.4384826844525378E-9</v>
      </c>
      <c r="DJ110" s="1">
        <f t="shared" si="303"/>
        <v>3.5240426040099601E-10</v>
      </c>
      <c r="DK110" s="1">
        <f t="shared" si="304"/>
        <v>8.257959446365209E-11</v>
      </c>
      <c r="DL110" s="1">
        <f t="shared" si="305"/>
        <v>1.8516469215047293E-11</v>
      </c>
      <c r="DM110" s="1">
        <f t="shared" si="306"/>
        <v>3.9741758094221384E-12</v>
      </c>
      <c r="DN110" s="1">
        <f t="shared" si="307"/>
        <v>8.1673196990375986E-13</v>
      </c>
      <c r="DO110" s="1">
        <f t="shared" si="308"/>
        <v>1.6076293192385555E-13</v>
      </c>
      <c r="DP110" s="1">
        <f t="shared" si="309"/>
        <v>3.0317013341789656E-14</v>
      </c>
      <c r="DQ110" s="1">
        <f t="shared" si="310"/>
        <v>5.4788709991413309E-15</v>
      </c>
      <c r="DR110" s="1">
        <f t="shared" si="311"/>
        <v>9.4907288741963295E-16</v>
      </c>
      <c r="DS110" s="1">
        <f t="shared" si="312"/>
        <v>1.576162860512875E-16</v>
      </c>
      <c r="DT110" s="1">
        <f t="shared" si="313"/>
        <v>2.5100032527556995E-17</v>
      </c>
      <c r="DU110" s="1">
        <f t="shared" si="314"/>
        <v>3.8334265850380378E-18</v>
      </c>
      <c r="DV110" s="1">
        <f t="shared" si="315"/>
        <v>5.6156104090715842E-19</v>
      </c>
      <c r="DW110" s="1">
        <f t="shared" si="316"/>
        <v>7.8913303803992108E-20</v>
      </c>
      <c r="DX110" s="1">
        <f t="shared" si="317"/>
        <v>1.063855166678985E-20</v>
      </c>
      <c r="DY110" s="1">
        <f t="shared" si="318"/>
        <v>1.3759999086931009E-21</v>
      </c>
      <c r="DZ110" s="1">
        <f t="shared" si="319"/>
        <v>1.7075419752146363E-22</v>
      </c>
      <c r="EA110" s="1">
        <f t="shared" si="320"/>
        <v>2.0330293782721105E-23</v>
      </c>
      <c r="EB110" s="1">
        <f t="shared" si="321"/>
        <v>2.3223408121177609E-24</v>
      </c>
      <c r="EC110" s="1">
        <f t="shared" si="322"/>
        <v>2.5450562615141631E-25</v>
      </c>
      <c r="ED110" s="1">
        <f t="shared" si="323"/>
        <v>2.6756244716866058E-26</v>
      </c>
      <c r="EE110" s="1">
        <f t="shared" si="324"/>
        <v>2.6981389012508776E-27</v>
      </c>
      <c r="EF110" s="1">
        <f t="shared" si="325"/>
        <v>2.6095003317578773E-28</v>
      </c>
      <c r="EG110" s="1">
        <f t="shared" si="326"/>
        <v>2.4201037618071195E-29</v>
      </c>
      <c r="EH110" s="1">
        <f t="shared" si="327"/>
        <v>2.1518429460099748E-30</v>
      </c>
      <c r="EI110" s="1">
        <f t="shared" si="328"/>
        <v>1.8339593654649512E-31</v>
      </c>
      <c r="EJ110" s="1">
        <f t="shared" si="329"/>
        <v>1.4978201757050064E-32</v>
      </c>
      <c r="EK110" s="1">
        <f t="shared" si="330"/>
        <v>1.1719087632303435E-33</v>
      </c>
      <c r="EL110" s="1">
        <f t="shared" si="331"/>
        <v>8.7811170420926393E-35</v>
      </c>
      <c r="EM110" s="1">
        <f t="shared" si="332"/>
        <v>6.2989593745893397E-36</v>
      </c>
      <c r="EN110" s="1">
        <f t="shared" si="333"/>
        <v>4.3238919255483873E-37</v>
      </c>
      <c r="EO110" s="1">
        <f t="shared" si="334"/>
        <v>2.8390523189223832E-38</v>
      </c>
      <c r="EP110" s="1">
        <f t="shared" si="335"/>
        <v>1.7821759791234261E-39</v>
      </c>
      <c r="EQ110" s="1">
        <f t="shared" si="336"/>
        <v>1.0689852672660854E-40</v>
      </c>
      <c r="ER110" s="1">
        <f t="shared" si="337"/>
        <v>6.1232206173321682E-42</v>
      </c>
      <c r="ES110" s="1">
        <f t="shared" si="338"/>
        <v>3.3472982254142563E-43</v>
      </c>
      <c r="ET110" s="1">
        <f t="shared" si="339"/>
        <v>1.7450536033612358E-44</v>
      </c>
      <c r="EU110" s="1">
        <f t="shared" si="340"/>
        <v>8.6693938773737837E-46</v>
      </c>
      <c r="EV110" s="1">
        <f t="shared" si="341"/>
        <v>4.1008115135134062E-47</v>
      </c>
      <c r="EW110" s="1">
        <f t="shared" si="342"/>
        <v>1.8452471248465169E-48</v>
      </c>
      <c r="EX110" s="1">
        <f t="shared" si="343"/>
        <v>7.8905877398234795E-50</v>
      </c>
      <c r="EY110" s="1">
        <f t="shared" si="344"/>
        <v>3.2030296093850192E-51</v>
      </c>
      <c r="EZ110" s="1">
        <f t="shared" si="345"/>
        <v>1.2327985590616705E-52</v>
      </c>
      <c r="FA110" s="1">
        <f t="shared" si="346"/>
        <v>4.4930046162391575E-54</v>
      </c>
      <c r="FB110" s="1">
        <f t="shared" si="347"/>
        <v>1.5484004481612857E-55</v>
      </c>
      <c r="FC110" s="1">
        <f t="shared" si="348"/>
        <v>5.164945517413843E-57</v>
      </c>
      <c r="FD110" s="75">
        <f t="shared" si="199"/>
        <v>5.164945517413843E-57</v>
      </c>
    </row>
    <row r="111" spans="7:160" x14ac:dyDescent="0.35">
      <c r="G111" t="str">
        <f t="shared" si="195"/>
        <v>Refd, t=0.48</v>
      </c>
      <c r="H111" s="76">
        <f t="shared" si="196"/>
        <v>0.48000000000000032</v>
      </c>
      <c r="I111" s="1">
        <f t="shared" si="197"/>
        <v>0</v>
      </c>
      <c r="J111" s="22">
        <f t="shared" si="198"/>
        <v>1.0479005148853124E-4</v>
      </c>
      <c r="K111" s="1">
        <f t="shared" si="200"/>
        <v>2.552072105057422E-4</v>
      </c>
      <c r="L111" s="1">
        <f t="shared" si="201"/>
        <v>6.2400471884688279E-4</v>
      </c>
      <c r="M111" s="1">
        <f t="shared" si="202"/>
        <v>1.4666852188781694E-3</v>
      </c>
      <c r="N111" s="1">
        <f t="shared" si="203"/>
        <v>3.2652242796288758E-3</v>
      </c>
      <c r="O111" s="1">
        <f t="shared" si="204"/>
        <v>6.8553967410670677E-3</v>
      </c>
      <c r="P111" s="1">
        <f t="shared" si="205"/>
        <v>1.356195943292016E-2</v>
      </c>
      <c r="Q111" s="1">
        <f t="shared" si="206"/>
        <v>2.5289766746629961E-2</v>
      </c>
      <c r="R111" s="1">
        <f t="shared" si="207"/>
        <v>4.4494368625860287E-2</v>
      </c>
      <c r="S111" s="1">
        <f t="shared" si="208"/>
        <v>7.3954984653670341E-2</v>
      </c>
      <c r="T111" s="1">
        <f t="shared" si="209"/>
        <v>0.11631421057873804</v>
      </c>
      <c r="U111" s="1">
        <f t="shared" si="210"/>
        <v>0.17343375863957147</v>
      </c>
      <c r="V111" s="1">
        <f t="shared" si="211"/>
        <v>0.24571744104727108</v>
      </c>
      <c r="W111" s="1">
        <f t="shared" si="212"/>
        <v>0.33162212196806162</v>
      </c>
      <c r="X111" s="1">
        <f t="shared" si="213"/>
        <v>0.42756638592035512</v>
      </c>
      <c r="Y111" s="1">
        <f t="shared" si="214"/>
        <v>0.52833956090350354</v>
      </c>
      <c r="Z111" s="1">
        <f t="shared" si="215"/>
        <v>0.62794460681006414</v>
      </c>
      <c r="AA111" s="1">
        <f t="shared" si="216"/>
        <v>0.72064944030454803</v>
      </c>
      <c r="AB111" s="1">
        <f t="shared" si="217"/>
        <v>0.80194587630097613</v>
      </c>
      <c r="AC111" s="1">
        <f t="shared" si="218"/>
        <v>0.86915763495114073</v>
      </c>
      <c r="AD111" s="1">
        <f t="shared" si="219"/>
        <v>0.92157532342271331</v>
      </c>
      <c r="AE111" s="1">
        <f t="shared" si="220"/>
        <v>0.96016096193012967</v>
      </c>
      <c r="AF111" s="1">
        <f t="shared" si="221"/>
        <v>0.98698664684686732</v>
      </c>
      <c r="AG111" s="1">
        <f t="shared" si="222"/>
        <v>1.0046114147397349</v>
      </c>
      <c r="AH111" s="1">
        <f t="shared" si="223"/>
        <v>1.0155616321270964</v>
      </c>
      <c r="AI111" s="1">
        <f t="shared" si="224"/>
        <v>1.0219994268121273</v>
      </c>
      <c r="AJ111" s="1">
        <f t="shared" si="225"/>
        <v>1.0255833838469615</v>
      </c>
      <c r="AK111" s="1">
        <f t="shared" si="226"/>
        <v>1.0274739950311689</v>
      </c>
      <c r="AL111" s="1">
        <f t="shared" si="227"/>
        <v>1.0284197136984889</v>
      </c>
      <c r="AM111" s="1">
        <f t="shared" si="228"/>
        <v>1.0288686144770074</v>
      </c>
      <c r="AN111" s="1">
        <f t="shared" si="229"/>
        <v>1.0290709514534897</v>
      </c>
      <c r="AO111" s="1">
        <f t="shared" si="230"/>
        <v>1.0291576160698015</v>
      </c>
      <c r="AP111" s="1">
        <f t="shared" si="231"/>
        <v>1.0291929141075311</v>
      </c>
      <c r="AQ111" s="1">
        <f t="shared" si="232"/>
        <v>1.0292065944078184</v>
      </c>
      <c r="AR111" s="1">
        <f t="shared" si="233"/>
        <v>1.0292116429189244</v>
      </c>
      <c r="AS111" s="1">
        <f t="shared" si="234"/>
        <v>1.0292134180517305</v>
      </c>
      <c r="AT111" s="1">
        <f t="shared" si="235"/>
        <v>1.0292140131181118</v>
      </c>
      <c r="AU111" s="1">
        <f t="shared" si="236"/>
        <v>1.0292142034113569</v>
      </c>
      <c r="AV111" s="1">
        <f t="shared" si="237"/>
        <v>1.029214261494442</v>
      </c>
      <c r="AW111" s="1">
        <f t="shared" si="238"/>
        <v>1.0292142784252412</v>
      </c>
      <c r="AX111" s="1">
        <f t="shared" si="239"/>
        <v>1.0292142831407405</v>
      </c>
      <c r="AY111" s="1">
        <f t="shared" si="240"/>
        <v>1.0292142843962186</v>
      </c>
      <c r="AZ111" s="1">
        <f t="shared" si="241"/>
        <v>1.0292142847159003</v>
      </c>
      <c r="BA111" s="1">
        <f t="shared" si="242"/>
        <v>1.0292142847937824</v>
      </c>
      <c r="BB111" s="1">
        <f t="shared" si="243"/>
        <v>1.0292142848119439</v>
      </c>
      <c r="BC111" s="1">
        <f t="shared" si="244"/>
        <v>1.0292142848159986</v>
      </c>
      <c r="BD111" s="1">
        <f t="shared" si="245"/>
        <v>1.0292142848168642</v>
      </c>
      <c r="BE111" s="1">
        <f t="shared" si="246"/>
        <v>1.02921428481703</v>
      </c>
      <c r="BF111" s="1">
        <f t="shared" si="247"/>
        <v>1.0292142848169936</v>
      </c>
      <c r="BG111" s="1">
        <f t="shared" si="248"/>
        <v>1.0292142848165964</v>
      </c>
      <c r="BH111" s="1">
        <f t="shared" si="249"/>
        <v>1.0292142848144181</v>
      </c>
      <c r="BI111" s="1">
        <f t="shared" si="250"/>
        <v>1.0292142848032102</v>
      </c>
      <c r="BJ111" s="1">
        <f t="shared" si="251"/>
        <v>1.0292142847483818</v>
      </c>
      <c r="BK111" s="1">
        <f t="shared" si="252"/>
        <v>1.0292142844934533</v>
      </c>
      <c r="BL111" s="1">
        <f t="shared" si="253"/>
        <v>1.0292142833676787</v>
      </c>
      <c r="BM111" s="1">
        <f t="shared" si="254"/>
        <v>1.0292142786495255</v>
      </c>
      <c r="BN111" s="1">
        <f t="shared" si="255"/>
        <v>1.0292142598981153</v>
      </c>
      <c r="BO111" s="1">
        <f t="shared" si="256"/>
        <v>1.0292141892855489</v>
      </c>
      <c r="BP111" s="1">
        <f t="shared" si="257"/>
        <v>1.0292139375450093</v>
      </c>
      <c r="BQ111" s="1">
        <f t="shared" si="258"/>
        <v>1.0292130886012194</v>
      </c>
      <c r="BR111" s="1">
        <f t="shared" si="259"/>
        <v>1.0292103828453509</v>
      </c>
      <c r="BS111" s="1">
        <f t="shared" si="260"/>
        <v>1.029202239308062</v>
      </c>
      <c r="BT111" s="1">
        <f t="shared" si="261"/>
        <v>1.029179113895099</v>
      </c>
      <c r="BU111" s="1">
        <f t="shared" si="262"/>
        <v>1.0291172030829856</v>
      </c>
      <c r="BV111" s="1">
        <f t="shared" si="263"/>
        <v>1.0289610644501168</v>
      </c>
      <c r="BW111" s="1">
        <f t="shared" si="264"/>
        <v>1.0285903737956685</v>
      </c>
      <c r="BX111" s="1">
        <f t="shared" si="265"/>
        <v>1.0277624466776669</v>
      </c>
      <c r="BY111" s="1">
        <f t="shared" si="266"/>
        <v>1.0260237975195794</v>
      </c>
      <c r="BZ111" s="1">
        <f t="shared" si="267"/>
        <v>1.0225923581068239</v>
      </c>
      <c r="CA111" s="1">
        <f t="shared" si="268"/>
        <v>1.0162296648773035</v>
      </c>
      <c r="CB111" s="1">
        <f t="shared" si="269"/>
        <v>1.0051477173068544</v>
      </c>
      <c r="CC111" s="1">
        <f t="shared" si="270"/>
        <v>0.98701897007769557</v>
      </c>
      <c r="CD111" s="1">
        <f t="shared" si="271"/>
        <v>0.9591630963267368</v>
      </c>
      <c r="CE111" s="1">
        <f t="shared" si="272"/>
        <v>0.91895312158602482</v>
      </c>
      <c r="CF111" s="1">
        <f t="shared" si="273"/>
        <v>0.8644109796879752</v>
      </c>
      <c r="CG111" s="1">
        <f t="shared" si="274"/>
        <v>0.79486719965017061</v>
      </c>
      <c r="CH111" s="1">
        <f t="shared" si="275"/>
        <v>0.71148357596684941</v>
      </c>
      <c r="CI111" s="1">
        <f t="shared" si="276"/>
        <v>0.6174289325827228</v>
      </c>
      <c r="CJ111" s="1">
        <f t="shared" si="277"/>
        <v>0.51758061527549626</v>
      </c>
      <c r="CK111" s="1">
        <f t="shared" si="278"/>
        <v>0.4177775465419527</v>
      </c>
      <c r="CL111" s="1">
        <f t="shared" si="279"/>
        <v>0.32381250873726147</v>
      </c>
      <c r="CM111" s="1">
        <f t="shared" si="280"/>
        <v>0.2404482061243603</v>
      </c>
      <c r="CN111" s="1">
        <f t="shared" si="281"/>
        <v>0.17072841351492382</v>
      </c>
      <c r="CO111" s="1">
        <f t="shared" si="282"/>
        <v>0.1157404277183301</v>
      </c>
      <c r="CP111" s="1">
        <f t="shared" si="283"/>
        <v>7.4824104499052385E-2</v>
      </c>
      <c r="CQ111" s="1">
        <f t="shared" si="284"/>
        <v>4.6087484726436478E-2</v>
      </c>
      <c r="CR111" s="1">
        <f t="shared" si="285"/>
        <v>2.702878205010396E-2</v>
      </c>
      <c r="CS111" s="1">
        <f t="shared" si="286"/>
        <v>1.5086299497939633E-2</v>
      </c>
      <c r="CT111" s="1">
        <f t="shared" si="287"/>
        <v>8.0120290178092007E-3</v>
      </c>
      <c r="CU111" s="1">
        <f t="shared" si="288"/>
        <v>4.0482196360173278E-3</v>
      </c>
      <c r="CV111" s="1">
        <f t="shared" si="289"/>
        <v>1.9460852587261104E-3</v>
      </c>
      <c r="CW111" s="1">
        <f t="shared" si="290"/>
        <v>8.9021855459803332E-4</v>
      </c>
      <c r="CX111" s="1">
        <f t="shared" si="291"/>
        <v>3.8758466255311703E-4</v>
      </c>
      <c r="CY111" s="1">
        <f t="shared" si="292"/>
        <v>1.606569689790139E-4</v>
      </c>
      <c r="CZ111" s="1">
        <f t="shared" si="293"/>
        <v>6.342295477812534E-5</v>
      </c>
      <c r="DA111" s="1">
        <f t="shared" si="294"/>
        <v>2.3854777156916778E-5</v>
      </c>
      <c r="DB111" s="1">
        <f t="shared" si="295"/>
        <v>8.551978273915939E-6</v>
      </c>
      <c r="DC111" s="1">
        <f t="shared" si="296"/>
        <v>2.9235368794166836E-6</v>
      </c>
      <c r="DD111" s="1">
        <f t="shared" si="297"/>
        <v>9.5344212650467957E-7</v>
      </c>
      <c r="DE111" s="1">
        <f t="shared" si="298"/>
        <v>2.9676899965305658E-7</v>
      </c>
      <c r="DF111" s="1">
        <f t="shared" si="299"/>
        <v>8.8201315770451892E-8</v>
      </c>
      <c r="DG111" s="1">
        <f t="shared" si="300"/>
        <v>2.5041196587278831E-8</v>
      </c>
      <c r="DH111" s="1">
        <f t="shared" si="301"/>
        <v>6.794309886173958E-9</v>
      </c>
      <c r="DI111" s="1">
        <f t="shared" si="302"/>
        <v>1.7624912908758709E-9</v>
      </c>
      <c r="DJ111" s="1">
        <f t="shared" si="303"/>
        <v>4.3729481312420153E-10</v>
      </c>
      <c r="DK111" s="1">
        <f t="shared" si="304"/>
        <v>1.038135831527028E-10</v>
      </c>
      <c r="DL111" s="1">
        <f t="shared" si="305"/>
        <v>2.3589845762263979E-11</v>
      </c>
      <c r="DM111" s="1">
        <f t="shared" si="306"/>
        <v>5.1325937454473318E-12</v>
      </c>
      <c r="DN111" s="1">
        <f t="shared" si="307"/>
        <v>1.0696216759715883E-12</v>
      </c>
      <c r="DO111" s="1">
        <f t="shared" si="308"/>
        <v>2.1356800762454335E-13</v>
      </c>
      <c r="DP111" s="1">
        <f t="shared" si="309"/>
        <v>4.0867339646077838E-14</v>
      </c>
      <c r="DQ111" s="1">
        <f t="shared" si="310"/>
        <v>7.4965647342642835E-15</v>
      </c>
      <c r="DR111" s="1">
        <f t="shared" si="311"/>
        <v>1.3185467738367101E-15</v>
      </c>
      <c r="DS111" s="1">
        <f t="shared" si="312"/>
        <v>2.2241676708298511E-16</v>
      </c>
      <c r="DT111" s="1">
        <f t="shared" si="313"/>
        <v>3.5988143240035421E-17</v>
      </c>
      <c r="DU111" s="1">
        <f t="shared" si="314"/>
        <v>5.5865305765077604E-18</v>
      </c>
      <c r="DV111" s="1">
        <f t="shared" si="315"/>
        <v>8.3210140396463108E-19</v>
      </c>
      <c r="DW111" s="1">
        <f t="shared" si="316"/>
        <v>1.1893556037063241E-19</v>
      </c>
      <c r="DX111" s="1">
        <f t="shared" si="317"/>
        <v>1.6315038717766792E-20</v>
      </c>
      <c r="DY111" s="1">
        <f t="shared" si="318"/>
        <v>2.1480001448146524E-21</v>
      </c>
      <c r="DZ111" s="1">
        <f t="shared" si="319"/>
        <v>2.7143664016871534E-22</v>
      </c>
      <c r="EA111" s="1">
        <f t="shared" si="320"/>
        <v>3.2922885241367208E-23</v>
      </c>
      <c r="EB111" s="1">
        <f t="shared" si="321"/>
        <v>3.8328234832863259E-24</v>
      </c>
      <c r="EC111" s="1">
        <f t="shared" si="322"/>
        <v>4.2826868154807037E-25</v>
      </c>
      <c r="ED111" s="1">
        <f t="shared" si="323"/>
        <v>4.5926570278575456E-26</v>
      </c>
      <c r="EE111" s="1">
        <f t="shared" si="324"/>
        <v>4.7263281855857641E-27</v>
      </c>
      <c r="EF111" s="1">
        <f t="shared" si="325"/>
        <v>4.6670870592412082E-28</v>
      </c>
      <c r="EG111" s="1">
        <f t="shared" si="326"/>
        <v>4.4214814804024289E-29</v>
      </c>
      <c r="EH111" s="1">
        <f t="shared" si="327"/>
        <v>4.0180435750106439E-30</v>
      </c>
      <c r="EI111" s="1">
        <f t="shared" si="328"/>
        <v>3.5018564416745702E-31</v>
      </c>
      <c r="EJ111" s="1">
        <f t="shared" si="329"/>
        <v>2.9262891909002412E-32</v>
      </c>
      <c r="EK111" s="1">
        <f t="shared" si="330"/>
        <v>2.343988895872827E-33</v>
      </c>
      <c r="EL111" s="1">
        <f t="shared" si="331"/>
        <v>1.7992133748077082E-34</v>
      </c>
      <c r="EM111" s="1">
        <f t="shared" si="332"/>
        <v>1.3229777097363747E-35</v>
      </c>
      <c r="EN111" s="1">
        <f t="shared" si="333"/>
        <v>9.3154266215457234E-37</v>
      </c>
      <c r="EO111" s="1">
        <f t="shared" si="334"/>
        <v>6.2784693278153458E-38</v>
      </c>
      <c r="EP111" s="1">
        <f t="shared" si="335"/>
        <v>4.0486277176755636E-39</v>
      </c>
      <c r="EQ111" s="1">
        <f t="shared" si="336"/>
        <v>2.4965935025959598E-40</v>
      </c>
      <c r="ER111" s="1">
        <f t="shared" si="337"/>
        <v>1.4714177846264822E-41</v>
      </c>
      <c r="ES111" s="1">
        <f t="shared" si="338"/>
        <v>8.2834736650172789E-43</v>
      </c>
      <c r="ET111" s="1">
        <f t="shared" si="339"/>
        <v>4.4513704792263809E-44</v>
      </c>
      <c r="EU111" s="1">
        <f t="shared" si="340"/>
        <v>2.2817631318031509E-45</v>
      </c>
      <c r="EV111" s="1">
        <f t="shared" si="341"/>
        <v>1.114823345301586E-46</v>
      </c>
      <c r="EW111" s="1">
        <f t="shared" si="342"/>
        <v>5.1872026279776357E-48</v>
      </c>
      <c r="EX111" s="1">
        <f t="shared" si="343"/>
        <v>2.2964243610703236E-49</v>
      </c>
      <c r="EY111" s="1">
        <f t="shared" si="344"/>
        <v>9.6633328283586957E-51</v>
      </c>
      <c r="EZ111" s="1">
        <f t="shared" si="345"/>
        <v>3.8608420050898643E-52</v>
      </c>
      <c r="FA111" s="1">
        <f t="shared" si="346"/>
        <v>1.4628440606516443E-53</v>
      </c>
      <c r="FB111" s="1">
        <f t="shared" si="347"/>
        <v>5.2494835276625325E-55</v>
      </c>
      <c r="FC111" s="1">
        <f t="shared" si="348"/>
        <v>1.8285517454601413E-56</v>
      </c>
      <c r="FD111" s="75">
        <f t="shared" si="199"/>
        <v>1.8285517454601413E-56</v>
      </c>
    </row>
    <row r="112" spans="7:160" x14ac:dyDescent="0.35">
      <c r="G112" t="str">
        <f t="shared" si="195"/>
        <v>Refd, t=0.49</v>
      </c>
      <c r="H112" s="76">
        <f t="shared" si="196"/>
        <v>0.48500000000000032</v>
      </c>
      <c r="I112" s="1">
        <f t="shared" si="197"/>
        <v>0</v>
      </c>
      <c r="J112" s="22">
        <f t="shared" si="198"/>
        <v>1.0607750593937905E-4</v>
      </c>
      <c r="K112" s="1">
        <f t="shared" si="200"/>
        <v>2.5731096242041269E-4</v>
      </c>
      <c r="L112" s="1">
        <f t="shared" si="201"/>
        <v>6.262480648240921E-4</v>
      </c>
      <c r="M112" s="1">
        <f t="shared" si="202"/>
        <v>1.4658156521393912E-3</v>
      </c>
      <c r="N112" s="1">
        <f t="shared" si="203"/>
        <v>3.2516449260846254E-3</v>
      </c>
      <c r="O112" s="1">
        <f t="shared" si="204"/>
        <v>6.8065910596925875E-3</v>
      </c>
      <c r="P112" s="1">
        <f t="shared" si="205"/>
        <v>1.3433046594433749E-2</v>
      </c>
      <c r="Q112" s="1">
        <f t="shared" si="206"/>
        <v>2.5002884686041858E-2</v>
      </c>
      <c r="R112" s="1">
        <f t="shared" si="207"/>
        <v>4.3931058885015833E-2</v>
      </c>
      <c r="S112" s="1">
        <f t="shared" si="208"/>
        <v>7.2957775352785872E-2</v>
      </c>
      <c r="T112" s="1">
        <f t="shared" si="209"/>
        <v>0.11470335348638386</v>
      </c>
      <c r="U112" s="1">
        <f t="shared" si="210"/>
        <v>0.17104118048349087</v>
      </c>
      <c r="V112" s="1">
        <f t="shared" si="211"/>
        <v>0.24243281001690722</v>
      </c>
      <c r="W112" s="1">
        <f t="shared" si="212"/>
        <v>0.32743830398307511</v>
      </c>
      <c r="X112" s="1">
        <f t="shared" si="213"/>
        <v>0.42260766814854822</v>
      </c>
      <c r="Y112" s="1">
        <f t="shared" si="214"/>
        <v>0.52285905757284412</v>
      </c>
      <c r="Z112" s="1">
        <f t="shared" si="215"/>
        <v>0.62228712625269633</v>
      </c>
      <c r="AA112" s="1">
        <f t="shared" si="216"/>
        <v>0.7151888229546689</v>
      </c>
      <c r="AB112" s="1">
        <f t="shared" si="217"/>
        <v>0.79701549392611082</v>
      </c>
      <c r="AC112" s="1">
        <f t="shared" si="218"/>
        <v>0.86499477979125416</v>
      </c>
      <c r="AD112" s="1">
        <f t="shared" si="219"/>
        <v>0.91829393003995097</v>
      </c>
      <c r="AE112" s="1">
        <f t="shared" si="220"/>
        <v>0.95775594375025341</v>
      </c>
      <c r="AF112" s="1">
        <f t="shared" si="221"/>
        <v>0.98536248610417931</v>
      </c>
      <c r="AG112" s="1">
        <f t="shared" si="222"/>
        <v>1.0036218107971344</v>
      </c>
      <c r="AH112" s="1">
        <f t="shared" si="223"/>
        <v>1.0150472289510397</v>
      </c>
      <c r="AI112" s="1">
        <f t="shared" si="224"/>
        <v>1.0218151862390639</v>
      </c>
      <c r="AJ112" s="1">
        <f t="shared" si="225"/>
        <v>1.0256129885552261</v>
      </c>
      <c r="AK112" s="1">
        <f t="shared" si="226"/>
        <v>1.0276331849264801</v>
      </c>
      <c r="AL112" s="1">
        <f t="shared" si="227"/>
        <v>1.0286525803349085</v>
      </c>
      <c r="AM112" s="1">
        <f t="shared" si="228"/>
        <v>1.0291408760593184</v>
      </c>
      <c r="AN112" s="1">
        <f t="shared" si="229"/>
        <v>1.0293630624091883</v>
      </c>
      <c r="AO112" s="1">
        <f t="shared" si="230"/>
        <v>1.0294591675697615</v>
      </c>
      <c r="AP112" s="1">
        <f t="shared" si="231"/>
        <v>1.029498710360695</v>
      </c>
      <c r="AQ112" s="1">
        <f t="shared" si="232"/>
        <v>1.0295141974435575</v>
      </c>
      <c r="AR112" s="1">
        <f t="shared" si="233"/>
        <v>1.0295199748990729</v>
      </c>
      <c r="AS112" s="1">
        <f t="shared" si="234"/>
        <v>1.0295220290986622</v>
      </c>
      <c r="AT112" s="1">
        <f t="shared" si="235"/>
        <v>1.0295227256488935</v>
      </c>
      <c r="AU112" s="1">
        <f t="shared" si="236"/>
        <v>1.0295229510314787</v>
      </c>
      <c r="AV112" s="1">
        <f t="shared" si="237"/>
        <v>1.0295230206604096</v>
      </c>
      <c r="AW112" s="1">
        <f t="shared" si="238"/>
        <v>1.029523041209494</v>
      </c>
      <c r="AX112" s="1">
        <f t="shared" si="239"/>
        <v>1.0295230470057659</v>
      </c>
      <c r="AY112" s="1">
        <f t="shared" si="240"/>
        <v>1.0295230485691542</v>
      </c>
      <c r="AZ112" s="1">
        <f t="shared" si="241"/>
        <v>1.0295230489725606</v>
      </c>
      <c r="BA112" s="1">
        <f t="shared" si="242"/>
        <v>1.0295230490721838</v>
      </c>
      <c r="BB112" s="1">
        <f t="shared" si="243"/>
        <v>1.0295230490957397</v>
      </c>
      <c r="BC112" s="1">
        <f t="shared" si="244"/>
        <v>1.0295230491010741</v>
      </c>
      <c r="BD112" s="1">
        <f t="shared" si="245"/>
        <v>1.0295230491022296</v>
      </c>
      <c r="BE112" s="1">
        <f t="shared" si="246"/>
        <v>1.0295230491024561</v>
      </c>
      <c r="BF112" s="1">
        <f t="shared" si="247"/>
        <v>1.0295230491024199</v>
      </c>
      <c r="BG112" s="1">
        <f t="shared" si="248"/>
        <v>1.0295230491019569</v>
      </c>
      <c r="BH112" s="1">
        <f t="shared" si="249"/>
        <v>1.0295230490994396</v>
      </c>
      <c r="BI112" s="1">
        <f t="shared" si="250"/>
        <v>1.0295230490866292</v>
      </c>
      <c r="BJ112" s="1">
        <f t="shared" si="251"/>
        <v>1.0295230490246368</v>
      </c>
      <c r="BK112" s="1">
        <f t="shared" si="252"/>
        <v>1.0295230487394096</v>
      </c>
      <c r="BL112" s="1">
        <f t="shared" si="253"/>
        <v>1.0295230474925732</v>
      </c>
      <c r="BM112" s="1">
        <f t="shared" si="254"/>
        <v>1.0295230423181101</v>
      </c>
      <c r="BN112" s="1">
        <f t="shared" si="255"/>
        <v>1.0295230219468621</v>
      </c>
      <c r="BO112" s="1">
        <f t="shared" si="256"/>
        <v>1.0295229459288096</v>
      </c>
      <c r="BP112" s="1">
        <f t="shared" si="257"/>
        <v>1.0295226772672474</v>
      </c>
      <c r="BQ112" s="1">
        <f t="shared" si="258"/>
        <v>1.029521778758868</v>
      </c>
      <c r="BR112" s="1">
        <f t="shared" si="259"/>
        <v>1.0295189375513167</v>
      </c>
      <c r="BS112" s="1">
        <f t="shared" si="260"/>
        <v>1.0295104499186014</v>
      </c>
      <c r="BT112" s="1">
        <f t="shared" si="261"/>
        <v>1.0294865157605728</v>
      </c>
      <c r="BU112" s="1">
        <f t="shared" si="262"/>
        <v>1.0294228575135498</v>
      </c>
      <c r="BV112" s="1">
        <f t="shared" si="263"/>
        <v>1.0292632803215886</v>
      </c>
      <c r="BW112" s="1">
        <f t="shared" si="264"/>
        <v>1.0288865198115473</v>
      </c>
      <c r="BX112" s="1">
        <f t="shared" si="265"/>
        <v>1.0280492450342389</v>
      </c>
      <c r="BY112" s="1">
        <f t="shared" si="266"/>
        <v>1.0262988099895383</v>
      </c>
      <c r="BZ112" s="1">
        <f t="shared" si="267"/>
        <v>1.0228576049312474</v>
      </c>
      <c r="CA112" s="1">
        <f t="shared" si="268"/>
        <v>1.0164981183290762</v>
      </c>
      <c r="CB112" s="1">
        <f t="shared" si="269"/>
        <v>1.0054524068858577</v>
      </c>
      <c r="CC112" s="1">
        <f t="shared" si="270"/>
        <v>0.9874225296818776</v>
      </c>
      <c r="CD112" s="1">
        <f t="shared" si="271"/>
        <v>0.95976334997128354</v>
      </c>
      <c r="CE112" s="1">
        <f t="shared" si="272"/>
        <v>0.9198790806505972</v>
      </c>
      <c r="CF112" s="1">
        <f t="shared" si="273"/>
        <v>0.86580496428828313</v>
      </c>
      <c r="CG112" s="1">
        <f t="shared" si="274"/>
        <v>0.79685335359464293</v>
      </c>
      <c r="CH112" s="1">
        <f t="shared" si="275"/>
        <v>0.7141295830345219</v>
      </c>
      <c r="CI112" s="1">
        <f t="shared" si="276"/>
        <v>0.62071319972580885</v>
      </c>
      <c r="CJ112" s="1">
        <f t="shared" si="277"/>
        <v>0.52137815925020947</v>
      </c>
      <c r="CK112" s="1">
        <f t="shared" si="278"/>
        <v>0.42187271865822168</v>
      </c>
      <c r="CL112" s="1">
        <f t="shared" si="279"/>
        <v>0.32793713478735054</v>
      </c>
      <c r="CM112" s="1">
        <f t="shared" si="280"/>
        <v>0.24433399451730209</v>
      </c>
      <c r="CN112" s="1">
        <f t="shared" si="281"/>
        <v>0.17415725606392296</v>
      </c>
      <c r="CO112" s="1">
        <f t="shared" si="282"/>
        <v>0.11857786602757653</v>
      </c>
      <c r="CP112" s="1">
        <f t="shared" si="283"/>
        <v>7.7028578721228105E-2</v>
      </c>
      <c r="CQ112" s="1">
        <f t="shared" si="284"/>
        <v>4.769715484639999E-2</v>
      </c>
      <c r="CR112" s="1">
        <f t="shared" si="285"/>
        <v>2.8134517189676914E-2</v>
      </c>
      <c r="CS112" s="1">
        <f t="shared" si="286"/>
        <v>1.5801555176877105E-2</v>
      </c>
      <c r="CT112" s="1">
        <f t="shared" si="287"/>
        <v>8.4481146846546538E-3</v>
      </c>
      <c r="CU112" s="1">
        <f t="shared" si="288"/>
        <v>4.2990507457003248E-3</v>
      </c>
      <c r="CV112" s="1">
        <f t="shared" si="289"/>
        <v>2.0823191359945785E-3</v>
      </c>
      <c r="CW112" s="1">
        <f t="shared" si="290"/>
        <v>9.6015033479468731E-4</v>
      </c>
      <c r="CX112" s="1">
        <f t="shared" si="291"/>
        <v>4.2154229236254006E-4</v>
      </c>
      <c r="CY112" s="1">
        <f t="shared" si="292"/>
        <v>1.7626887072722325E-4</v>
      </c>
      <c r="CZ112" s="1">
        <f t="shared" si="293"/>
        <v>7.0224468214261332E-5</v>
      </c>
      <c r="DA112" s="1">
        <f t="shared" si="294"/>
        <v>2.6665086349229317E-5</v>
      </c>
      <c r="DB112" s="1">
        <f t="shared" si="295"/>
        <v>9.6541755485980642E-6</v>
      </c>
      <c r="DC112" s="1">
        <f t="shared" si="296"/>
        <v>3.3341835410720559E-6</v>
      </c>
      <c r="DD112" s="1">
        <f t="shared" si="297"/>
        <v>1.098892936818817E-6</v>
      </c>
      <c r="DE112" s="1">
        <f t="shared" si="298"/>
        <v>3.4578357892051515E-7</v>
      </c>
      <c r="DF112" s="1">
        <f t="shared" si="299"/>
        <v>1.0392682436924674E-7</v>
      </c>
      <c r="DG112" s="1">
        <f t="shared" si="300"/>
        <v>2.9847924549196826E-8</v>
      </c>
      <c r="DH112" s="1">
        <f t="shared" si="301"/>
        <v>8.1949958226721821E-9</v>
      </c>
      <c r="DI112" s="1">
        <f t="shared" si="302"/>
        <v>2.1518455975080576E-9</v>
      </c>
      <c r="DJ112" s="1">
        <f t="shared" si="303"/>
        <v>5.4059815819727033E-10</v>
      </c>
      <c r="DK112" s="1">
        <f t="shared" si="304"/>
        <v>1.2998858885843245E-10</v>
      </c>
      <c r="DL112" s="1">
        <f t="shared" si="305"/>
        <v>2.9926874908722208E-11</v>
      </c>
      <c r="DM112" s="1">
        <f t="shared" si="306"/>
        <v>6.5992235995515949E-12</v>
      </c>
      <c r="DN112" s="1">
        <f t="shared" si="307"/>
        <v>1.394250181696378E-12</v>
      </c>
      <c r="DO112" s="1">
        <f t="shared" si="308"/>
        <v>2.8231690964696348E-13</v>
      </c>
      <c r="DP112" s="1">
        <f t="shared" si="309"/>
        <v>5.4802950156085814E-14</v>
      </c>
      <c r="DQ112" s="1">
        <f t="shared" si="310"/>
        <v>1.0201283941945796E-14</v>
      </c>
      <c r="DR112" s="1">
        <f t="shared" si="311"/>
        <v>1.8213477078285491E-15</v>
      </c>
      <c r="DS112" s="1">
        <f t="shared" si="312"/>
        <v>3.1196902858168217E-16</v>
      </c>
      <c r="DT112" s="1">
        <f t="shared" si="313"/>
        <v>5.1273650386395222E-17</v>
      </c>
      <c r="DU112" s="1">
        <f t="shared" si="314"/>
        <v>8.0875075839934947E-18</v>
      </c>
      <c r="DV112" s="1">
        <f t="shared" si="315"/>
        <v>1.2244368230285394E-18</v>
      </c>
      <c r="DW112" s="1">
        <f t="shared" si="316"/>
        <v>1.7795601396310974E-19</v>
      </c>
      <c r="DX112" s="1">
        <f t="shared" si="317"/>
        <v>2.4830573810766813E-20</v>
      </c>
      <c r="DY112" s="1">
        <f t="shared" si="318"/>
        <v>3.3265308310397128E-21</v>
      </c>
      <c r="DZ112" s="1">
        <f t="shared" si="319"/>
        <v>4.2790720118989338E-22</v>
      </c>
      <c r="EA112" s="1">
        <f t="shared" si="320"/>
        <v>5.2853399278939614E-23</v>
      </c>
      <c r="EB112" s="1">
        <f t="shared" si="321"/>
        <v>6.2684902173683443E-24</v>
      </c>
      <c r="EC112" s="1">
        <f t="shared" si="322"/>
        <v>7.1385548541858468E-25</v>
      </c>
      <c r="ED112" s="1">
        <f t="shared" si="323"/>
        <v>7.8053900575797815E-26</v>
      </c>
      <c r="EE112" s="1">
        <f t="shared" si="324"/>
        <v>8.1937803928780615E-27</v>
      </c>
      <c r="EF112" s="1">
        <f t="shared" si="325"/>
        <v>8.2572684995123086E-28</v>
      </c>
      <c r="EG112" s="1">
        <f t="shared" si="326"/>
        <v>7.9872282076790521E-29</v>
      </c>
      <c r="EH112" s="1">
        <f t="shared" si="327"/>
        <v>7.4147498681736107E-30</v>
      </c>
      <c r="EI112" s="1">
        <f t="shared" si="328"/>
        <v>6.6047789000967945E-31</v>
      </c>
      <c r="EJ112" s="1">
        <f t="shared" si="329"/>
        <v>5.6440278261100761E-32</v>
      </c>
      <c r="EK112" s="1">
        <f t="shared" si="330"/>
        <v>4.625763064202081E-33</v>
      </c>
      <c r="EL112" s="1">
        <f t="shared" si="331"/>
        <v>3.6351413300015918E-34</v>
      </c>
      <c r="EM112" s="1">
        <f t="shared" si="332"/>
        <v>2.738221480911059E-35</v>
      </c>
      <c r="EN112" s="1">
        <f t="shared" si="333"/>
        <v>1.9764031533649546E-36</v>
      </c>
      <c r="EO112" s="1">
        <f t="shared" si="334"/>
        <v>1.3663953737733784E-37</v>
      </c>
      <c r="EP112" s="1">
        <f t="shared" si="335"/>
        <v>9.0445765618884894E-39</v>
      </c>
      <c r="EQ112" s="1">
        <f t="shared" si="336"/>
        <v>5.729413448404096E-40</v>
      </c>
      <c r="ER112" s="1">
        <f t="shared" si="337"/>
        <v>3.4715384906637956E-41</v>
      </c>
      <c r="ES112" s="1">
        <f t="shared" si="338"/>
        <v>2.0108654680011859E-42</v>
      </c>
      <c r="ET112" s="1">
        <f t="shared" si="339"/>
        <v>1.1128345214670198E-43</v>
      </c>
      <c r="EU112" s="1">
        <f t="shared" si="340"/>
        <v>5.8800146564290561E-45</v>
      </c>
      <c r="EV112" s="1">
        <f t="shared" si="341"/>
        <v>2.9642489877422121E-46</v>
      </c>
      <c r="EW112" s="1">
        <f t="shared" si="342"/>
        <v>1.4246231408966212E-47</v>
      </c>
      <c r="EX112" s="1">
        <f t="shared" si="343"/>
        <v>6.5217614913898083E-49</v>
      </c>
      <c r="EY112" s="1">
        <f t="shared" si="344"/>
        <v>2.8412353516207756E-50</v>
      </c>
      <c r="EZ112" s="1">
        <f t="shared" si="345"/>
        <v>1.1767622423817253E-51</v>
      </c>
      <c r="FA112" s="1">
        <f t="shared" si="346"/>
        <v>4.6284091081399858E-53</v>
      </c>
      <c r="FB112" s="1">
        <f t="shared" si="347"/>
        <v>1.7267354010165516E-54</v>
      </c>
      <c r="FC112" s="1">
        <f t="shared" si="348"/>
        <v>6.2700000624904064E-56</v>
      </c>
      <c r="FD112" s="75">
        <f t="shared" si="199"/>
        <v>6.2700000624904064E-56</v>
      </c>
    </row>
    <row r="113" spans="7:160" x14ac:dyDescent="0.35">
      <c r="G113" t="str">
        <f t="shared" si="195"/>
        <v>Refd, t=0.49</v>
      </c>
      <c r="H113" s="76">
        <f t="shared" si="196"/>
        <v>0.49000000000000032</v>
      </c>
      <c r="I113" s="1">
        <f t="shared" si="197"/>
        <v>0</v>
      </c>
      <c r="J113" s="22">
        <f t="shared" si="198"/>
        <v>1.0732903667732196E-4</v>
      </c>
      <c r="K113" s="1">
        <f t="shared" si="200"/>
        <v>2.5933269676560239E-4</v>
      </c>
      <c r="L113" s="1">
        <f t="shared" si="201"/>
        <v>6.2831972388991254E-4</v>
      </c>
      <c r="M113" s="1">
        <f t="shared" si="202"/>
        <v>1.4646437289062709E-3</v>
      </c>
      <c r="N113" s="1">
        <f t="shared" si="203"/>
        <v>3.2376642132734461E-3</v>
      </c>
      <c r="O113" s="1">
        <f t="shared" si="204"/>
        <v>6.7575417586321499E-3</v>
      </c>
      <c r="P113" s="1">
        <f t="shared" si="205"/>
        <v>1.3304770444148413E-2</v>
      </c>
      <c r="Q113" s="1">
        <f t="shared" si="206"/>
        <v>2.4718974210354436E-2</v>
      </c>
      <c r="R113" s="1">
        <f t="shared" si="207"/>
        <v>4.3375374740452964E-2</v>
      </c>
      <c r="S113" s="1">
        <f t="shared" si="208"/>
        <v>7.1975807215048787E-2</v>
      </c>
      <c r="T113" s="1">
        <f t="shared" si="209"/>
        <v>0.11311821802933497</v>
      </c>
      <c r="U113" s="1">
        <f t="shared" si="210"/>
        <v>0.16868637569233033</v>
      </c>
      <c r="V113" s="1">
        <f t="shared" si="211"/>
        <v>0.2391970009559391</v>
      </c>
      <c r="W113" s="1">
        <f t="shared" si="212"/>
        <v>0.32331001572424672</v>
      </c>
      <c r="X113" s="1">
        <f t="shared" si="213"/>
        <v>0.41770381115295768</v>
      </c>
      <c r="Y113" s="1">
        <f t="shared" si="214"/>
        <v>0.51742385887847231</v>
      </c>
      <c r="Z113" s="1">
        <f t="shared" si="215"/>
        <v>0.61665733636230857</v>
      </c>
      <c r="AA113" s="1">
        <f t="shared" si="216"/>
        <v>0.70973335785112335</v>
      </c>
      <c r="AB113" s="1">
        <f t="shared" si="217"/>
        <v>0.79206730203702569</v>
      </c>
      <c r="AC113" s="1">
        <f t="shared" si="218"/>
        <v>0.86079515270792228</v>
      </c>
      <c r="AD113" s="1">
        <f t="shared" si="219"/>
        <v>0.91496381517105496</v>
      </c>
      <c r="AE113" s="1">
        <f t="shared" si="220"/>
        <v>0.95529818307589687</v>
      </c>
      <c r="AF113" s="1">
        <f t="shared" si="221"/>
        <v>0.98368843768568515</v>
      </c>
      <c r="AG113" s="1">
        <f t="shared" si="222"/>
        <v>1.0025897687073884</v>
      </c>
      <c r="AH113" s="1">
        <f t="shared" si="223"/>
        <v>1.0144998563323806</v>
      </c>
      <c r="AI113" s="1">
        <f t="shared" si="224"/>
        <v>1.0216073368779239</v>
      </c>
      <c r="AJ113" s="1">
        <f t="shared" si="225"/>
        <v>1.0256269172399142</v>
      </c>
      <c r="AK113" s="1">
        <f t="shared" si="226"/>
        <v>1.0277826863075608</v>
      </c>
      <c r="AL113" s="1">
        <f t="shared" si="227"/>
        <v>1.028879862947419</v>
      </c>
      <c r="AM113" s="1">
        <f t="shared" si="228"/>
        <v>1.0294101390349204</v>
      </c>
      <c r="AN113" s="1">
        <f t="shared" si="229"/>
        <v>1.0296536828150249</v>
      </c>
      <c r="AO113" s="1">
        <f t="shared" si="230"/>
        <v>1.0297600475863089</v>
      </c>
      <c r="AP113" s="1">
        <f t="shared" si="231"/>
        <v>1.0298042510874004</v>
      </c>
      <c r="AQ113" s="1">
        <f t="shared" si="232"/>
        <v>1.0298217431225349</v>
      </c>
      <c r="AR113" s="1">
        <f t="shared" si="233"/>
        <v>1.0298283383309865</v>
      </c>
      <c r="AS113" s="1">
        <f t="shared" si="234"/>
        <v>1.0298307091188679</v>
      </c>
      <c r="AT113" s="1">
        <f t="shared" si="235"/>
        <v>1.0298315221274366</v>
      </c>
      <c r="AU113" s="1">
        <f t="shared" si="236"/>
        <v>1.0298317882539085</v>
      </c>
      <c r="AV113" s="1">
        <f t="shared" si="237"/>
        <v>1.0298318714519767</v>
      </c>
      <c r="AW113" s="1">
        <f t="shared" si="238"/>
        <v>1.0298318963062609</v>
      </c>
      <c r="AX113" s="1">
        <f t="shared" si="239"/>
        <v>1.0298319034048395</v>
      </c>
      <c r="AY113" s="1">
        <f t="shared" si="240"/>
        <v>1.0298319053440788</v>
      </c>
      <c r="AZ113" s="1">
        <f t="shared" si="241"/>
        <v>1.029831905851043</v>
      </c>
      <c r="BA113" s="1">
        <f t="shared" si="242"/>
        <v>1.0298319059779228</v>
      </c>
      <c r="BB113" s="1">
        <f t="shared" si="243"/>
        <v>1.0298319060083354</v>
      </c>
      <c r="BC113" s="1">
        <f t="shared" si="244"/>
        <v>1.0298319060153192</v>
      </c>
      <c r="BD113" s="1">
        <f t="shared" si="245"/>
        <v>1.0298319060168541</v>
      </c>
      <c r="BE113" s="1">
        <f t="shared" si="246"/>
        <v>1.0298319060171615</v>
      </c>
      <c r="BF113" s="1">
        <f t="shared" si="247"/>
        <v>1.0298319060171277</v>
      </c>
      <c r="BG113" s="1">
        <f t="shared" si="248"/>
        <v>1.0298319060165901</v>
      </c>
      <c r="BH113" s="1">
        <f t="shared" si="249"/>
        <v>1.0298319060136889</v>
      </c>
      <c r="BI113" s="1">
        <f t="shared" si="250"/>
        <v>1.029831905999083</v>
      </c>
      <c r="BJ113" s="1">
        <f t="shared" si="251"/>
        <v>1.0298319059291507</v>
      </c>
      <c r="BK113" s="1">
        <f t="shared" si="252"/>
        <v>1.0298319056106977</v>
      </c>
      <c r="BL113" s="1">
        <f t="shared" si="253"/>
        <v>1.0298319042324611</v>
      </c>
      <c r="BM113" s="1">
        <f t="shared" si="254"/>
        <v>1.0298318985676262</v>
      </c>
      <c r="BN113" s="1">
        <f t="shared" si="255"/>
        <v>1.029831876472308</v>
      </c>
      <c r="BO113" s="1">
        <f t="shared" si="256"/>
        <v>1.029831794754186</v>
      </c>
      <c r="BP113" s="1">
        <f t="shared" si="257"/>
        <v>1.0298315084086258</v>
      </c>
      <c r="BQ113" s="1">
        <f t="shared" si="258"/>
        <v>1.0298305585453726</v>
      </c>
      <c r="BR113" s="1">
        <f t="shared" si="259"/>
        <v>1.0298275781510697</v>
      </c>
      <c r="BS113" s="1">
        <f t="shared" si="260"/>
        <v>1.029818739735765</v>
      </c>
      <c r="BT113" s="1">
        <f t="shared" si="261"/>
        <v>1.029793987402229</v>
      </c>
      <c r="BU113" s="1">
        <f t="shared" si="262"/>
        <v>1.0297285744069011</v>
      </c>
      <c r="BV113" s="1">
        <f t="shared" si="263"/>
        <v>1.0295655694152832</v>
      </c>
      <c r="BW113" s="1">
        <f t="shared" si="264"/>
        <v>1.0291828032494617</v>
      </c>
      <c r="BX113" s="1">
        <f t="shared" si="265"/>
        <v>1.0283363573885231</v>
      </c>
      <c r="BY113" s="1">
        <f t="shared" si="266"/>
        <v>1.0265744950707438</v>
      </c>
      <c r="BZ113" s="1">
        <f t="shared" si="267"/>
        <v>1.0231240994611031</v>
      </c>
      <c r="CA113" s="1">
        <f t="shared" si="268"/>
        <v>1.0167685250621668</v>
      </c>
      <c r="CB113" s="1">
        <f t="shared" si="269"/>
        <v>1.0057595788441023</v>
      </c>
      <c r="CC113" s="1">
        <f t="shared" si="270"/>
        <v>0.98782834661459351</v>
      </c>
      <c r="CD113" s="1">
        <f t="shared" si="271"/>
        <v>0.96036412338846999</v>
      </c>
      <c r="CE113" s="1">
        <f t="shared" si="272"/>
        <v>0.92080165274126891</v>
      </c>
      <c r="CF113" s="1">
        <f t="shared" si="273"/>
        <v>0.86718934973081707</v>
      </c>
      <c r="CG113" s="1">
        <f t="shared" si="274"/>
        <v>0.79882214164432697</v>
      </c>
      <c r="CH113" s="1">
        <f t="shared" si="275"/>
        <v>0.71675060729400897</v>
      </c>
      <c r="CI113" s="1">
        <f t="shared" si="276"/>
        <v>0.62396728462512485</v>
      </c>
      <c r="CJ113" s="1">
        <f t="shared" si="277"/>
        <v>0.52514479567612149</v>
      </c>
      <c r="CK113" s="1">
        <f t="shared" si="278"/>
        <v>0.42594173326792872</v>
      </c>
      <c r="CL113" s="1">
        <f t="shared" si="279"/>
        <v>0.33204526797934858</v>
      </c>
      <c r="CM113" s="1">
        <f t="shared" si="280"/>
        <v>0.24821585118543599</v>
      </c>
      <c r="CN113" s="1">
        <f t="shared" si="281"/>
        <v>0.17759483767986745</v>
      </c>
      <c r="CO113" s="1">
        <f t="shared" si="282"/>
        <v>0.12143422350005299</v>
      </c>
      <c r="CP113" s="1">
        <f t="shared" si="283"/>
        <v>7.9258041030337345E-2</v>
      </c>
      <c r="CQ113" s="1">
        <f t="shared" si="284"/>
        <v>4.9333455056073068E-2</v>
      </c>
      <c r="CR113" s="1">
        <f t="shared" si="285"/>
        <v>2.9264896406394597E-2</v>
      </c>
      <c r="CS113" s="1">
        <f t="shared" si="286"/>
        <v>1.6537238871462648E-2</v>
      </c>
      <c r="CT113" s="1">
        <f t="shared" si="287"/>
        <v>8.899618958174425E-3</v>
      </c>
      <c r="CU113" s="1">
        <f t="shared" si="288"/>
        <v>4.5605850334076558E-3</v>
      </c>
      <c r="CV113" s="1">
        <f t="shared" si="289"/>
        <v>2.2254323878756082E-3</v>
      </c>
      <c r="CW113" s="1">
        <f t="shared" si="290"/>
        <v>1.0341961507835641E-3</v>
      </c>
      <c r="CX113" s="1">
        <f t="shared" si="291"/>
        <v>4.5779761341864289E-4</v>
      </c>
      <c r="CY113" s="1">
        <f t="shared" si="292"/>
        <v>1.9308281733543273E-4</v>
      </c>
      <c r="CZ113" s="1">
        <f t="shared" si="293"/>
        <v>7.7616503470890341E-5</v>
      </c>
      <c r="DA113" s="1">
        <f t="shared" si="294"/>
        <v>2.9748394033150249E-5</v>
      </c>
      <c r="DB113" s="1">
        <f t="shared" si="295"/>
        <v>1.0875359389717186E-5</v>
      </c>
      <c r="DC113" s="1">
        <f t="shared" si="296"/>
        <v>3.7938037311575503E-6</v>
      </c>
      <c r="DD113" s="1">
        <f t="shared" si="297"/>
        <v>1.2634066574254913E-6</v>
      </c>
      <c r="DE113" s="1">
        <f t="shared" si="298"/>
        <v>4.0182498035238227E-7</v>
      </c>
      <c r="DF113" s="1">
        <f t="shared" si="299"/>
        <v>1.2210815377565178E-7</v>
      </c>
      <c r="DG113" s="1">
        <f t="shared" si="300"/>
        <v>3.5469326328651261E-8</v>
      </c>
      <c r="DH113" s="1">
        <f t="shared" si="301"/>
        <v>9.8524624895838734E-9</v>
      </c>
      <c r="DI113" s="1">
        <f t="shared" si="302"/>
        <v>2.6181731729577904E-9</v>
      </c>
      <c r="DJ113" s="1">
        <f t="shared" si="303"/>
        <v>6.6586451673163919E-10</v>
      </c>
      <c r="DK113" s="1">
        <f t="shared" si="304"/>
        <v>1.6213347039598952E-10</v>
      </c>
      <c r="DL113" s="1">
        <f t="shared" si="305"/>
        <v>3.7810868884891841E-11</v>
      </c>
      <c r="DM113" s="1">
        <f t="shared" si="306"/>
        <v>8.4482669668660222E-12</v>
      </c>
      <c r="DN113" s="1">
        <f t="shared" si="307"/>
        <v>1.8091181907452275E-12</v>
      </c>
      <c r="DO113" s="1">
        <f t="shared" si="308"/>
        <v>3.7140447734114188E-13</v>
      </c>
      <c r="DP113" s="1">
        <f t="shared" si="309"/>
        <v>7.3119245200357252E-14</v>
      </c>
      <c r="DQ113" s="1">
        <f t="shared" si="310"/>
        <v>1.3808130127779318E-14</v>
      </c>
      <c r="DR113" s="1">
        <f t="shared" si="311"/>
        <v>2.5018512665850468E-15</v>
      </c>
      <c r="DS113" s="1">
        <f t="shared" si="312"/>
        <v>4.3501764551727384E-16</v>
      </c>
      <c r="DT113" s="1">
        <f t="shared" si="313"/>
        <v>7.2603365012391769E-17</v>
      </c>
      <c r="DU113" s="1">
        <f t="shared" si="314"/>
        <v>1.1632877611902412E-17</v>
      </c>
      <c r="DV113" s="1">
        <f t="shared" si="315"/>
        <v>1.7896347278884331E-18</v>
      </c>
      <c r="DW113" s="1">
        <f t="shared" si="316"/>
        <v>2.6438995926708404E-19</v>
      </c>
      <c r="DX113" s="1">
        <f t="shared" si="317"/>
        <v>3.7512451792796802E-20</v>
      </c>
      <c r="DY113" s="1">
        <f t="shared" si="318"/>
        <v>5.1120199440410894E-21</v>
      </c>
      <c r="DZ113" s="1">
        <f t="shared" si="319"/>
        <v>6.6914903069620229E-22</v>
      </c>
      <c r="EA113" s="1">
        <f t="shared" si="320"/>
        <v>8.4136197715339064E-23</v>
      </c>
      <c r="EB113" s="1">
        <f t="shared" si="321"/>
        <v>1.0161992177977679E-23</v>
      </c>
      <c r="EC113" s="1">
        <f t="shared" si="322"/>
        <v>1.1789804630539953E-24</v>
      </c>
      <c r="ED113" s="1">
        <f t="shared" si="323"/>
        <v>1.3138669833802552E-25</v>
      </c>
      <c r="EE113" s="1">
        <f t="shared" si="324"/>
        <v>1.4063315604579691E-26</v>
      </c>
      <c r="EF113" s="1">
        <f t="shared" si="325"/>
        <v>1.44570298785512E-27</v>
      </c>
      <c r="EG113" s="1">
        <f t="shared" si="326"/>
        <v>1.4271765548075761E-28</v>
      </c>
      <c r="EH113" s="1">
        <f t="shared" si="327"/>
        <v>1.3527709455990808E-29</v>
      </c>
      <c r="EI113" s="1">
        <f t="shared" si="328"/>
        <v>1.2309701741807166E-30</v>
      </c>
      <c r="EJ113" s="1">
        <f t="shared" si="329"/>
        <v>1.0751373322436146E-31</v>
      </c>
      <c r="EK113" s="1">
        <f t="shared" si="330"/>
        <v>9.0110872657632425E-33</v>
      </c>
      <c r="EL113" s="1">
        <f t="shared" si="331"/>
        <v>7.2456561315700873E-34</v>
      </c>
      <c r="EM113" s="1">
        <f t="shared" si="332"/>
        <v>5.5878161309589475E-35</v>
      </c>
      <c r="EN113" s="1">
        <f t="shared" si="333"/>
        <v>4.1317351481393661E-36</v>
      </c>
      <c r="EO113" s="1">
        <f t="shared" si="334"/>
        <v>2.9281662853203199E-37</v>
      </c>
      <c r="EP113" s="1">
        <f t="shared" si="335"/>
        <v>1.9882124559358575E-38</v>
      </c>
      <c r="EQ113" s="1">
        <f t="shared" si="336"/>
        <v>1.2928484220414946E-39</v>
      </c>
      <c r="ER113" s="1">
        <f t="shared" si="337"/>
        <v>8.0472262541968329E-41</v>
      </c>
      <c r="ES113" s="1">
        <f t="shared" si="338"/>
        <v>4.7922063124703844E-42</v>
      </c>
      <c r="ET113" s="1">
        <f t="shared" si="339"/>
        <v>2.728801820159621E-43</v>
      </c>
      <c r="EU113" s="1">
        <f t="shared" si="340"/>
        <v>1.4848764132115943E-44</v>
      </c>
      <c r="EV113" s="1">
        <f t="shared" si="341"/>
        <v>7.7161657196458989E-46</v>
      </c>
      <c r="EW113" s="1">
        <f t="shared" si="342"/>
        <v>3.8264091916978594E-47</v>
      </c>
      <c r="EX113" s="1">
        <f t="shared" si="343"/>
        <v>1.8093312346165158E-48</v>
      </c>
      <c r="EY113" s="1">
        <f t="shared" si="344"/>
        <v>8.1509793173384235E-50</v>
      </c>
      <c r="EZ113" s="1">
        <f t="shared" si="345"/>
        <v>3.4951199114773237E-51</v>
      </c>
      <c r="FA113" s="1">
        <f t="shared" si="346"/>
        <v>1.4250648863546418E-52</v>
      </c>
      <c r="FB113" s="1">
        <f t="shared" si="347"/>
        <v>5.5189962891561743E-54</v>
      </c>
      <c r="FC113" s="1">
        <f t="shared" si="348"/>
        <v>2.0857151346941941E-55</v>
      </c>
      <c r="FD113" s="75">
        <f t="shared" si="199"/>
        <v>2.0857151346941941E-55</v>
      </c>
    </row>
    <row r="114" spans="7:160" x14ac:dyDescent="0.35">
      <c r="G114" t="str">
        <f t="shared" si="195"/>
        <v>Refd, t=0.5</v>
      </c>
      <c r="H114" s="76">
        <f t="shared" si="196"/>
        <v>0.49500000000000033</v>
      </c>
      <c r="I114" s="1">
        <f t="shared" si="197"/>
        <v>0</v>
      </c>
      <c r="J114" s="22">
        <f t="shared" si="198"/>
        <v>1.085444767411131E-4</v>
      </c>
      <c r="K114" s="1">
        <f t="shared" si="200"/>
        <v>2.6127294197828726E-4</v>
      </c>
      <c r="L114" s="1">
        <f t="shared" si="201"/>
        <v>6.3022288898461796E-4</v>
      </c>
      <c r="M114" s="1">
        <f t="shared" si="202"/>
        <v>1.4631786637843798E-3</v>
      </c>
      <c r="N114" s="1">
        <f t="shared" si="203"/>
        <v>3.2233008569746134E-3</v>
      </c>
      <c r="O114" s="1">
        <f t="shared" si="204"/>
        <v>6.7082763394220798E-3</v>
      </c>
      <c r="P114" s="1">
        <f t="shared" si="205"/>
        <v>1.317715432795665E-2</v>
      </c>
      <c r="Q114" s="1">
        <f t="shared" si="206"/>
        <v>2.4438020109430442E-2</v>
      </c>
      <c r="R114" s="1">
        <f t="shared" si="207"/>
        <v>4.2827203182770876E-2</v>
      </c>
      <c r="S114" s="1">
        <f t="shared" si="208"/>
        <v>7.1008797125784201E-2</v>
      </c>
      <c r="T114" s="1">
        <f t="shared" si="209"/>
        <v>0.11155829726468743</v>
      </c>
      <c r="U114" s="1">
        <f t="shared" si="210"/>
        <v>0.16636862211090742</v>
      </c>
      <c r="V114" s="1">
        <f t="shared" si="211"/>
        <v>0.23600918151991698</v>
      </c>
      <c r="W114" s="1">
        <f t="shared" si="212"/>
        <v>0.3192365142250842</v>
      </c>
      <c r="X114" s="1">
        <f t="shared" si="213"/>
        <v>0.4128544042632038</v>
      </c>
      <c r="Y114" s="1">
        <f t="shared" si="214"/>
        <v>0.51203408511386472</v>
      </c>
      <c r="Z114" s="1">
        <f t="shared" si="215"/>
        <v>0.61105595631519372</v>
      </c>
      <c r="AA114" s="1">
        <f t="shared" si="216"/>
        <v>0.70428425820810259</v>
      </c>
      <c r="AB114" s="1">
        <f t="shared" si="217"/>
        <v>0.78710275692444642</v>
      </c>
      <c r="AC114" s="1">
        <f t="shared" si="218"/>
        <v>0.85656014116489421</v>
      </c>
      <c r="AD114" s="1">
        <f t="shared" si="219"/>
        <v>0.91158602908619346</v>
      </c>
      <c r="AE114" s="1">
        <f t="shared" si="220"/>
        <v>0.95278824589088906</v>
      </c>
      <c r="AF114" s="1">
        <f t="shared" si="221"/>
        <v>0.9819645801932364</v>
      </c>
      <c r="AG114" s="1">
        <f t="shared" si="222"/>
        <v>1.0015149895143378</v>
      </c>
      <c r="AH114" s="1">
        <f t="shared" si="223"/>
        <v>1.0139190000453042</v>
      </c>
      <c r="AI114" s="1">
        <f t="shared" si="224"/>
        <v>1.0213753046525345</v>
      </c>
      <c r="AJ114" s="1">
        <f t="shared" si="225"/>
        <v>1.0256246471567851</v>
      </c>
      <c r="AK114" s="1">
        <f t="shared" si="226"/>
        <v>1.0279220843546162</v>
      </c>
      <c r="AL114" s="1">
        <f t="shared" si="227"/>
        <v>1.029101266123162</v>
      </c>
      <c r="AM114" s="1">
        <f t="shared" si="228"/>
        <v>1.0296762115440021</v>
      </c>
      <c r="AN114" s="1">
        <f t="shared" si="229"/>
        <v>1.0299426978858188</v>
      </c>
      <c r="AO114" s="1">
        <f t="shared" si="230"/>
        <v>1.0300601924237898</v>
      </c>
      <c r="AP114" s="1">
        <f t="shared" si="231"/>
        <v>1.0301095033417427</v>
      </c>
      <c r="AQ114" s="1">
        <f t="shared" si="232"/>
        <v>1.0301292155031665</v>
      </c>
      <c r="AR114" s="1">
        <f t="shared" si="233"/>
        <v>1.0301367259811498</v>
      </c>
      <c r="AS114" s="1">
        <f t="shared" si="234"/>
        <v>1.0301394550322476</v>
      </c>
      <c r="AT114" s="1">
        <f t="shared" si="235"/>
        <v>1.0301404013267039</v>
      </c>
      <c r="AU114" s="1">
        <f t="shared" si="236"/>
        <v>1.0301407146276071</v>
      </c>
      <c r="AV114" s="1">
        <f t="shared" si="237"/>
        <v>1.0301408137239656</v>
      </c>
      <c r="AW114" s="1">
        <f t="shared" si="238"/>
        <v>1.0301408436840995</v>
      </c>
      <c r="AX114" s="1">
        <f t="shared" si="239"/>
        <v>1.030140852346497</v>
      </c>
      <c r="AY114" s="1">
        <f t="shared" si="240"/>
        <v>1.0301408547428343</v>
      </c>
      <c r="AZ114" s="1">
        <f t="shared" si="241"/>
        <v>1.0301408553773885</v>
      </c>
      <c r="BA114" s="1">
        <f t="shared" si="242"/>
        <v>1.0301408555382991</v>
      </c>
      <c r="BB114" s="1">
        <f t="shared" si="243"/>
        <v>1.0301408555773897</v>
      </c>
      <c r="BC114" s="1">
        <f t="shared" si="244"/>
        <v>1.0301408555864899</v>
      </c>
      <c r="BD114" s="1">
        <f t="shared" si="245"/>
        <v>1.0301408555885185</v>
      </c>
      <c r="BE114" s="1">
        <f t="shared" si="246"/>
        <v>1.0301408555889329</v>
      </c>
      <c r="BF114" s="1">
        <f t="shared" si="247"/>
        <v>1.0301408555889053</v>
      </c>
      <c r="BG114" s="1">
        <f t="shared" si="248"/>
        <v>1.0301408555882834</v>
      </c>
      <c r="BH114" s="1">
        <f t="shared" si="249"/>
        <v>1.0301408555849483</v>
      </c>
      <c r="BI114" s="1">
        <f t="shared" si="250"/>
        <v>1.0301408555683358</v>
      </c>
      <c r="BJ114" s="1">
        <f t="shared" si="251"/>
        <v>1.0301408554896223</v>
      </c>
      <c r="BK114" s="1">
        <f t="shared" si="252"/>
        <v>1.0301408551348037</v>
      </c>
      <c r="BL114" s="1">
        <f t="shared" si="253"/>
        <v>1.0301408536141965</v>
      </c>
      <c r="BM114" s="1">
        <f t="shared" si="254"/>
        <v>1.0301408474232268</v>
      </c>
      <c r="BN114" s="1">
        <f t="shared" si="255"/>
        <v>1.0301408234955378</v>
      </c>
      <c r="BO114" s="1">
        <f t="shared" si="256"/>
        <v>1.0301407357744314</v>
      </c>
      <c r="BP114" s="1">
        <f t="shared" si="257"/>
        <v>1.0301404309685012</v>
      </c>
      <c r="BQ114" s="1">
        <f t="shared" si="258"/>
        <v>1.0301394279483405</v>
      </c>
      <c r="BR114" s="1">
        <f t="shared" si="259"/>
        <v>1.0301363046520744</v>
      </c>
      <c r="BS114" s="1">
        <f t="shared" si="260"/>
        <v>1.0301271088984907</v>
      </c>
      <c r="BT114" s="1">
        <f t="shared" si="261"/>
        <v>1.0301015293558644</v>
      </c>
      <c r="BU114" s="1">
        <f t="shared" si="262"/>
        <v>1.030034355158403</v>
      </c>
      <c r="BV114" s="1">
        <f t="shared" si="263"/>
        <v>1.0298679345088586</v>
      </c>
      <c r="BW114" s="1">
        <f t="shared" si="264"/>
        <v>1.02947922829149</v>
      </c>
      <c r="BX114" s="1">
        <f t="shared" si="265"/>
        <v>1.0286237876942372</v>
      </c>
      <c r="BY114" s="1">
        <f t="shared" si="266"/>
        <v>1.026850851742227</v>
      </c>
      <c r="BZ114" s="1">
        <f t="shared" si="267"/>
        <v>1.0233918272578078</v>
      </c>
      <c r="CA114" s="1">
        <f t="shared" si="268"/>
        <v>1.0170408473623467</v>
      </c>
      <c r="CB114" s="1">
        <f t="shared" si="269"/>
        <v>1.0060691676317335</v>
      </c>
      <c r="CC114" s="1">
        <f t="shared" si="270"/>
        <v>0.98823633826843127</v>
      </c>
      <c r="CD114" s="1">
        <f t="shared" si="271"/>
        <v>0.96096535098357105</v>
      </c>
      <c r="CE114" s="1">
        <f t="shared" si="272"/>
        <v>0.92172084424075795</v>
      </c>
      <c r="CF114" s="1">
        <f t="shared" si="273"/>
        <v>0.86856427180817242</v>
      </c>
      <c r="CG114" s="1">
        <f t="shared" si="274"/>
        <v>0.80077385787625166</v>
      </c>
      <c r="CH114" s="1">
        <f t="shared" si="275"/>
        <v>0.71934707225286865</v>
      </c>
      <c r="CI114" s="1">
        <f t="shared" si="276"/>
        <v>0.62719164535911043</v>
      </c>
      <c r="CJ114" s="1">
        <f t="shared" si="277"/>
        <v>0.52888088036856462</v>
      </c>
      <c r="CK114" s="1">
        <f t="shared" si="278"/>
        <v>0.42998471551538126</v>
      </c>
      <c r="CL114" s="1">
        <f t="shared" si="279"/>
        <v>0.33613673690428159</v>
      </c>
      <c r="CM114" s="1">
        <f t="shared" si="280"/>
        <v>0.25209333523267902</v>
      </c>
      <c r="CN114" s="1">
        <f t="shared" si="281"/>
        <v>0.18104055879513606</v>
      </c>
      <c r="CO114" s="1">
        <f t="shared" si="282"/>
        <v>0.1243088926577397</v>
      </c>
      <c r="CP114" s="1">
        <f t="shared" si="283"/>
        <v>8.1512010845311678E-2</v>
      </c>
      <c r="CQ114" s="1">
        <f t="shared" si="284"/>
        <v>5.0996108739522317E-2</v>
      </c>
      <c r="CR114" s="1">
        <f t="shared" si="285"/>
        <v>3.0419854112622838E-2</v>
      </c>
      <c r="CS114" s="1">
        <f t="shared" si="286"/>
        <v>1.7293448862615926E-2</v>
      </c>
      <c r="CT114" s="1">
        <f t="shared" si="287"/>
        <v>9.3667326523342032E-3</v>
      </c>
      <c r="CU114" s="1">
        <f t="shared" si="288"/>
        <v>4.8330386447551004E-3</v>
      </c>
      <c r="CV114" s="1">
        <f t="shared" si="289"/>
        <v>2.3756200613949045E-3</v>
      </c>
      <c r="CW114" s="1">
        <f t="shared" si="290"/>
        <v>1.1125077943887353E-3</v>
      </c>
      <c r="CX114" s="1">
        <f t="shared" si="291"/>
        <v>4.9645598078765251E-4</v>
      </c>
      <c r="CY114" s="1">
        <f t="shared" si="292"/>
        <v>2.1116520762570854E-4</v>
      </c>
      <c r="CZ114" s="1">
        <f t="shared" si="293"/>
        <v>8.5637481890166422E-5</v>
      </c>
      <c r="DA114" s="1">
        <f t="shared" si="294"/>
        <v>3.3125266598986714E-5</v>
      </c>
      <c r="DB114" s="1">
        <f t="shared" si="295"/>
        <v>1.2225769691686277E-5</v>
      </c>
      <c r="DC114" s="1">
        <f t="shared" si="296"/>
        <v>4.3071596692159504E-6</v>
      </c>
      <c r="DD114" s="1">
        <f t="shared" si="297"/>
        <v>1.4490589487911931E-6</v>
      </c>
      <c r="DE114" s="1">
        <f t="shared" si="298"/>
        <v>4.6574343069250686E-7</v>
      </c>
      <c r="DF114" s="1">
        <f t="shared" si="299"/>
        <v>1.430733651384018E-7</v>
      </c>
      <c r="DG114" s="1">
        <f t="shared" si="300"/>
        <v>4.2024878701206751E-8</v>
      </c>
      <c r="DH114" s="1">
        <f t="shared" si="301"/>
        <v>1.180785099811725E-8</v>
      </c>
      <c r="DI114" s="1">
        <f t="shared" si="302"/>
        <v>3.1748892319482383E-9</v>
      </c>
      <c r="DJ114" s="1">
        <f t="shared" si="303"/>
        <v>8.1724189693783832E-10</v>
      </c>
      <c r="DK114" s="1">
        <f t="shared" si="304"/>
        <v>2.0146590211466194E-10</v>
      </c>
      <c r="DL114" s="1">
        <f t="shared" si="305"/>
        <v>4.7581569091065994E-11</v>
      </c>
      <c r="DM114" s="1">
        <f t="shared" si="306"/>
        <v>1.076990624817541E-11</v>
      </c>
      <c r="DN114" s="1">
        <f t="shared" si="307"/>
        <v>2.3370207765182203E-12</v>
      </c>
      <c r="DO114" s="1">
        <f t="shared" si="308"/>
        <v>4.8632182000727468E-13</v>
      </c>
      <c r="DP114" s="1">
        <f t="shared" si="309"/>
        <v>9.7077764359493393E-14</v>
      </c>
      <c r="DQ114" s="1">
        <f t="shared" si="310"/>
        <v>1.8593705730915022E-14</v>
      </c>
      <c r="DR114" s="1">
        <f t="shared" si="311"/>
        <v>3.4179725008978406E-15</v>
      </c>
      <c r="DS114" s="1">
        <f t="shared" si="312"/>
        <v>6.031490210294078E-16</v>
      </c>
      <c r="DT114" s="1">
        <f t="shared" si="313"/>
        <v>1.0219316740311611E-16</v>
      </c>
      <c r="DU114" s="1">
        <f t="shared" si="314"/>
        <v>1.6627945611198828E-17</v>
      </c>
      <c r="DV114" s="1">
        <f t="shared" si="315"/>
        <v>2.5986256252461217E-18</v>
      </c>
      <c r="DW114" s="1">
        <f t="shared" si="316"/>
        <v>3.9011854785789861E-19</v>
      </c>
      <c r="DX114" s="1">
        <f t="shared" si="317"/>
        <v>5.6266130167273269E-20</v>
      </c>
      <c r="DY114" s="1">
        <f t="shared" si="318"/>
        <v>7.797138122779688E-21</v>
      </c>
      <c r="DZ114" s="1">
        <f t="shared" si="319"/>
        <v>1.0382252748654948E-21</v>
      </c>
      <c r="EA114" s="1">
        <f t="shared" si="320"/>
        <v>1.3284242904574414E-22</v>
      </c>
      <c r="EB114" s="1">
        <f t="shared" si="321"/>
        <v>1.6333588271520583E-23</v>
      </c>
      <c r="EC114" s="1">
        <f t="shared" si="322"/>
        <v>1.9298639474346591E-24</v>
      </c>
      <c r="ED114" s="1">
        <f t="shared" si="323"/>
        <v>2.1911020187964217E-25</v>
      </c>
      <c r="EE114" s="1">
        <f t="shared" si="324"/>
        <v>2.3903939764395673E-26</v>
      </c>
      <c r="EF114" s="1">
        <f t="shared" si="325"/>
        <v>2.5056300709346349E-27</v>
      </c>
      <c r="EG114" s="1">
        <f t="shared" si="326"/>
        <v>2.5232704249193621E-28</v>
      </c>
      <c r="EH114" s="1">
        <f t="shared" si="327"/>
        <v>2.4409435998682898E-29</v>
      </c>
      <c r="EI114" s="1">
        <f t="shared" si="328"/>
        <v>2.2679586584825885E-30</v>
      </c>
      <c r="EJ114" s="1">
        <f t="shared" si="329"/>
        <v>2.0235808595986255E-31</v>
      </c>
      <c r="EK114" s="1">
        <f t="shared" si="330"/>
        <v>1.7335105442950402E-32</v>
      </c>
      <c r="EL114" s="1">
        <f t="shared" si="331"/>
        <v>1.4254525486493109E-33</v>
      </c>
      <c r="EM114" s="1">
        <f t="shared" si="332"/>
        <v>1.1248280532292479E-34</v>
      </c>
      <c r="EN114" s="1">
        <f t="shared" si="333"/>
        <v>8.5152943545957556E-36</v>
      </c>
      <c r="EO114" s="1">
        <f t="shared" si="334"/>
        <v>6.1823282157567358E-37</v>
      </c>
      <c r="EP114" s="1">
        <f t="shared" si="335"/>
        <v>4.3031547321190193E-38</v>
      </c>
      <c r="EQ114" s="1">
        <f t="shared" si="336"/>
        <v>2.8703320325745026E-39</v>
      </c>
      <c r="ER114" s="1">
        <f t="shared" si="337"/>
        <v>1.8339966328017863E-40</v>
      </c>
      <c r="ES114" s="1">
        <f t="shared" si="338"/>
        <v>1.1219648831961601E-41</v>
      </c>
      <c r="ET114" s="1">
        <f t="shared" si="339"/>
        <v>6.5682313629857476E-43</v>
      </c>
      <c r="EU114" s="1">
        <f t="shared" si="340"/>
        <v>3.6775609619296513E-44</v>
      </c>
      <c r="EV114" s="1">
        <f t="shared" si="341"/>
        <v>1.968093010822202E-45</v>
      </c>
      <c r="EW114" s="1">
        <f t="shared" si="342"/>
        <v>1.0060377238791254E-46</v>
      </c>
      <c r="EX114" s="1">
        <f t="shared" si="343"/>
        <v>4.9085036898841636E-48</v>
      </c>
      <c r="EY114" s="1">
        <f t="shared" si="344"/>
        <v>2.2840523331116148E-49</v>
      </c>
      <c r="EZ114" s="1">
        <f t="shared" si="345"/>
        <v>1.0127705364709008E-50</v>
      </c>
      <c r="FA114" s="1">
        <f t="shared" si="346"/>
        <v>4.275210941735928E-52</v>
      </c>
      <c r="FB114" s="1">
        <f t="shared" si="347"/>
        <v>1.7163944583527822E-53</v>
      </c>
      <c r="FC114" s="1">
        <f t="shared" si="348"/>
        <v>6.7409281651240427E-55</v>
      </c>
      <c r="FD114" s="75">
        <f t="shared" si="199"/>
        <v>6.7409281651240427E-55</v>
      </c>
    </row>
    <row r="115" spans="7:160" x14ac:dyDescent="0.35">
      <c r="G115" t="str">
        <f t="shared" si="195"/>
        <v>Refd, t=0.5</v>
      </c>
      <c r="H115" s="76">
        <f t="shared" si="196"/>
        <v>0.50000000000000033</v>
      </c>
      <c r="I115" s="1">
        <f t="shared" si="197"/>
        <v>0</v>
      </c>
      <c r="J115" s="22">
        <f t="shared" si="198"/>
        <v>1.0972370401131293E-4</v>
      </c>
      <c r="K115" s="1">
        <f t="shared" si="200"/>
        <v>2.6313228428899562E-4</v>
      </c>
      <c r="L115" s="1">
        <f t="shared" si="201"/>
        <v>6.3196076550336685E-4</v>
      </c>
      <c r="M115" s="1">
        <f t="shared" si="202"/>
        <v>1.461429495229627E-3</v>
      </c>
      <c r="N115" s="1">
        <f t="shared" si="203"/>
        <v>3.208572985030903E-3</v>
      </c>
      <c r="O115" s="1">
        <f t="shared" si="204"/>
        <v>6.6588211404829314E-3</v>
      </c>
      <c r="P115" s="1">
        <f t="shared" si="205"/>
        <v>1.3050220083850152E-2</v>
      </c>
      <c r="Q115" s="1">
        <f t="shared" si="206"/>
        <v>2.4160006361926733E-2</v>
      </c>
      <c r="R115" s="1">
        <f t="shared" si="207"/>
        <v>4.228643307432E-2</v>
      </c>
      <c r="S115" s="1">
        <f t="shared" si="208"/>
        <v>7.0056468840167044E-2</v>
      </c>
      <c r="T115" s="1">
        <f t="shared" si="209"/>
        <v>0.11002309726710309</v>
      </c>
      <c r="U115" s="1">
        <f t="shared" si="210"/>
        <v>0.16408721497783949</v>
      </c>
      <c r="V115" s="1">
        <f t="shared" si="211"/>
        <v>0.2328685356803516</v>
      </c>
      <c r="W115" s="1">
        <f t="shared" si="212"/>
        <v>0.31521706395154447</v>
      </c>
      <c r="X115" s="1">
        <f t="shared" si="213"/>
        <v>0.40805902857381676</v>
      </c>
      <c r="Y115" s="1">
        <f t="shared" si="214"/>
        <v>0.50668983077868979</v>
      </c>
      <c r="Z115" s="1">
        <f t="shared" si="215"/>
        <v>0.60548366702529766</v>
      </c>
      <c r="AA115" s="1">
        <f t="shared" si="216"/>
        <v>0.6988426973295232</v>
      </c>
      <c r="AB115" s="1">
        <f t="shared" si="217"/>
        <v>0.78212328559636768</v>
      </c>
      <c r="AC115" s="1">
        <f t="shared" si="218"/>
        <v>0.85229112254570849</v>
      </c>
      <c r="AD115" s="1">
        <f t="shared" si="219"/>
        <v>0.90816163271050976</v>
      </c>
      <c r="AE115" s="1">
        <f t="shared" si="220"/>
        <v>0.95022672411738962</v>
      </c>
      <c r="AF115" s="1">
        <f t="shared" si="221"/>
        <v>0.98019102407544678</v>
      </c>
      <c r="AG115" s="1">
        <f t="shared" si="222"/>
        <v>1.0003972028624888</v>
      </c>
      <c r="AH115" s="1">
        <f t="shared" si="223"/>
        <v>1.0133041653974617</v>
      </c>
      <c r="AI115" s="1">
        <f t="shared" si="224"/>
        <v>1.0211185244403913</v>
      </c>
      <c r="AJ115" s="1">
        <f t="shared" si="225"/>
        <v>1.0256056557917741</v>
      </c>
      <c r="AK115" s="1">
        <f t="shared" si="226"/>
        <v>1.0280509591606677</v>
      </c>
      <c r="AL115" s="1">
        <f t="shared" si="227"/>
        <v>1.0293164873555096</v>
      </c>
      <c r="AM115" s="1">
        <f t="shared" si="228"/>
        <v>1.0299388949293828</v>
      </c>
      <c r="AN115" s="1">
        <f t="shared" si="229"/>
        <v>1.0302299874626231</v>
      </c>
      <c r="AO115" s="1">
        <f t="shared" si="230"/>
        <v>1.0303595346702457</v>
      </c>
      <c r="AP115" s="1">
        <f t="shared" si="231"/>
        <v>1.0304144318674469</v>
      </c>
      <c r="AQ115" s="1">
        <f t="shared" si="232"/>
        <v>1.0304365973325966</v>
      </c>
      <c r="AR115" s="1">
        <f t="shared" si="233"/>
        <v>1.0304451299298769</v>
      </c>
      <c r="AS115" s="1">
        <f t="shared" si="234"/>
        <v>1.0304482634253678</v>
      </c>
      <c r="AT115" s="1">
        <f t="shared" si="235"/>
        <v>1.0304493618685671</v>
      </c>
      <c r="AU115" s="1">
        <f t="shared" si="236"/>
        <v>1.0304497296373831</v>
      </c>
      <c r="AV115" s="1">
        <f t="shared" si="237"/>
        <v>1.0304498473056061</v>
      </c>
      <c r="AW115" s="1">
        <f t="shared" si="238"/>
        <v>1.0304498833019511</v>
      </c>
      <c r="AX115" s="1">
        <f t="shared" si="239"/>
        <v>1.0304498938358659</v>
      </c>
      <c r="AY115" s="1">
        <f t="shared" si="240"/>
        <v>1.0304498967861231</v>
      </c>
      <c r="AZ115" s="1">
        <f t="shared" si="241"/>
        <v>1.030449897577282</v>
      </c>
      <c r="BA115" s="1">
        <f t="shared" si="242"/>
        <v>1.0304498977805108</v>
      </c>
      <c r="BB115" s="1">
        <f t="shared" si="243"/>
        <v>1.0304498978305372</v>
      </c>
      <c r="BC115" s="1">
        <f t="shared" si="244"/>
        <v>1.0304498978423418</v>
      </c>
      <c r="BD115" s="1">
        <f t="shared" si="245"/>
        <v>1.0304498978450094</v>
      </c>
      <c r="BE115" s="1">
        <f t="shared" si="246"/>
        <v>1.0304498978455654</v>
      </c>
      <c r="BF115" s="1">
        <f t="shared" si="247"/>
        <v>1.0304498978455492</v>
      </c>
      <c r="BG115" s="1">
        <f t="shared" si="248"/>
        <v>1.0304498978448318</v>
      </c>
      <c r="BH115" s="1">
        <f t="shared" si="249"/>
        <v>1.0304498978410077</v>
      </c>
      <c r="BI115" s="1">
        <f t="shared" si="250"/>
        <v>1.030449897822157</v>
      </c>
      <c r="BJ115" s="1">
        <f t="shared" si="251"/>
        <v>1.0304498977337522</v>
      </c>
      <c r="BK115" s="1">
        <f t="shared" si="252"/>
        <v>1.030449897339206</v>
      </c>
      <c r="BL115" s="1">
        <f t="shared" si="253"/>
        <v>1.0304498956646069</v>
      </c>
      <c r="BM115" s="1">
        <f t="shared" si="254"/>
        <v>1.0304498889100078</v>
      </c>
      <c r="BN115" s="1">
        <f t="shared" si="255"/>
        <v>1.0304498630375689</v>
      </c>
      <c r="BO115" s="1">
        <f t="shared" si="256"/>
        <v>1.030449769002362</v>
      </c>
      <c r="BP115" s="1">
        <f t="shared" si="257"/>
        <v>1.0304494449468962</v>
      </c>
      <c r="BQ115" s="1">
        <f t="shared" si="258"/>
        <v>1.0304483869577346</v>
      </c>
      <c r="BR115" s="1">
        <f t="shared" si="259"/>
        <v>1.0304451170675686</v>
      </c>
      <c r="BS115" s="1">
        <f t="shared" si="260"/>
        <v>1.0304355575560316</v>
      </c>
      <c r="BT115" s="1">
        <f t="shared" si="261"/>
        <v>1.0304091421685746</v>
      </c>
      <c r="BU115" s="1">
        <f t="shared" si="262"/>
        <v>1.0303402011597924</v>
      </c>
      <c r="BV115" s="1">
        <f t="shared" si="263"/>
        <v>1.0301703783259377</v>
      </c>
      <c r="BW115" s="1">
        <f t="shared" si="264"/>
        <v>1.0297757989664933</v>
      </c>
      <c r="BX115" s="1">
        <f t="shared" si="265"/>
        <v>1.0289115396304123</v>
      </c>
      <c r="BY115" s="1">
        <f t="shared" si="266"/>
        <v>1.0271278786721909</v>
      </c>
      <c r="BZ115" s="1">
        <f t="shared" si="267"/>
        <v>1.0236607738128392</v>
      </c>
      <c r="CA115" s="1">
        <f t="shared" si="268"/>
        <v>1.0173150481394357</v>
      </c>
      <c r="CB115" s="1">
        <f t="shared" si="269"/>
        <v>1.0063811094143347</v>
      </c>
      <c r="CC115" s="1">
        <f t="shared" si="270"/>
        <v>0.98864642474023634</v>
      </c>
      <c r="CD115" s="1">
        <f t="shared" si="271"/>
        <v>0.96156696984154977</v>
      </c>
      <c r="CE115" s="1">
        <f t="shared" si="272"/>
        <v>0.92263666231127484</v>
      </c>
      <c r="CF115" s="1">
        <f t="shared" si="273"/>
        <v>0.86992986324996746</v>
      </c>
      <c r="CG115" s="1">
        <f t="shared" si="274"/>
        <v>0.80270878877211604</v>
      </c>
      <c r="CH115" s="1">
        <f t="shared" si="275"/>
        <v>0.72191939091169921</v>
      </c>
      <c r="CI115" s="1">
        <f t="shared" si="276"/>
        <v>0.63038673043049198</v>
      </c>
      <c r="CJ115" s="1">
        <f t="shared" si="277"/>
        <v>0.5325867650350764</v>
      </c>
      <c r="CK115" s="1">
        <f t="shared" si="278"/>
        <v>0.4340017948364876</v>
      </c>
      <c r="CL115" s="1">
        <f t="shared" si="279"/>
        <v>0.34021138241535048</v>
      </c>
      <c r="CM115" s="1">
        <f t="shared" si="280"/>
        <v>0.25596602211475622</v>
      </c>
      <c r="CN115" s="1">
        <f t="shared" si="281"/>
        <v>0.18449383467044214</v>
      </c>
      <c r="CO115" s="1">
        <f t="shared" si="282"/>
        <v>0.12720127455578203</v>
      </c>
      <c r="CP115" s="1">
        <f t="shared" si="283"/>
        <v>8.3790007879957482E-2</v>
      </c>
      <c r="CQ115" s="1">
        <f t="shared" si="284"/>
        <v>5.2684832635900215E-2</v>
      </c>
      <c r="CR115" s="1">
        <f t="shared" si="285"/>
        <v>3.1599314542115627E-2</v>
      </c>
      <c r="CS115" s="1">
        <f t="shared" si="286"/>
        <v>1.807027342177308E-2</v>
      </c>
      <c r="CT115" s="1">
        <f t="shared" si="287"/>
        <v>9.8496392859050395E-3</v>
      </c>
      <c r="CU115" s="1">
        <f t="shared" si="288"/>
        <v>5.1166240021376756E-3</v>
      </c>
      <c r="CV115" s="1">
        <f t="shared" si="289"/>
        <v>2.5330765449126393E-3</v>
      </c>
      <c r="CW115" s="1">
        <f t="shared" si="290"/>
        <v>1.1952383079453471E-3</v>
      </c>
      <c r="CX115" s="1">
        <f t="shared" si="291"/>
        <v>5.3762475710660679E-4</v>
      </c>
      <c r="CY115" s="1">
        <f t="shared" si="292"/>
        <v>2.305844087305527E-4</v>
      </c>
      <c r="CZ115" s="1">
        <f t="shared" si="293"/>
        <v>9.4327372200313654E-5</v>
      </c>
      <c r="DA115" s="1">
        <f t="shared" si="294"/>
        <v>3.6817321192266716E-5</v>
      </c>
      <c r="DB115" s="1">
        <f t="shared" si="295"/>
        <v>1.3716283049981245E-5</v>
      </c>
      <c r="DC115" s="1">
        <f t="shared" si="296"/>
        <v>4.8793640271500251E-6</v>
      </c>
      <c r="DD115" s="1">
        <f t="shared" si="297"/>
        <v>1.6581026537836101E-6</v>
      </c>
      <c r="DE115" s="1">
        <f t="shared" si="298"/>
        <v>5.3847207100778775E-7</v>
      </c>
      <c r="DF115" s="1">
        <f t="shared" si="299"/>
        <v>1.6718663448420003E-7</v>
      </c>
      <c r="DG115" s="1">
        <f t="shared" si="300"/>
        <v>4.9648763194373313E-8</v>
      </c>
      <c r="DH115" s="1">
        <f t="shared" si="301"/>
        <v>1.4107918529303499E-8</v>
      </c>
      <c r="DI115" s="1">
        <f t="shared" si="302"/>
        <v>3.837426568532421E-9</v>
      </c>
      <c r="DJ115" s="1">
        <f t="shared" si="303"/>
        <v>9.9956170627227746E-10</v>
      </c>
      <c r="DK115" s="1">
        <f t="shared" si="304"/>
        <v>2.4942225185112572E-10</v>
      </c>
      <c r="DL115" s="1">
        <f t="shared" si="305"/>
        <v>5.9644948968540765E-11</v>
      </c>
      <c r="DM115" s="1">
        <f t="shared" si="306"/>
        <v>1.3673335925915727E-11</v>
      </c>
      <c r="DN115" s="1">
        <f t="shared" si="307"/>
        <v>3.0059326642281187E-12</v>
      </c>
      <c r="DO115" s="1">
        <f t="shared" si="308"/>
        <v>6.3390094412994933E-13</v>
      </c>
      <c r="DP115" s="1">
        <f t="shared" si="309"/>
        <v>1.2827024438427404E-13</v>
      </c>
      <c r="DQ115" s="1">
        <f t="shared" si="310"/>
        <v>2.4912031735846939E-14</v>
      </c>
      <c r="DR115" s="1">
        <f t="shared" si="311"/>
        <v>4.6449237977085199E-15</v>
      </c>
      <c r="DS115" s="1">
        <f t="shared" si="312"/>
        <v>8.3163515275915E-16</v>
      </c>
      <c r="DT115" s="1">
        <f t="shared" si="313"/>
        <v>1.430083629897131E-16</v>
      </c>
      <c r="DU115" s="1">
        <f t="shared" si="314"/>
        <v>2.3623532149029301E-17</v>
      </c>
      <c r="DV115" s="1">
        <f t="shared" si="315"/>
        <v>3.7493355905553418E-18</v>
      </c>
      <c r="DW115" s="1">
        <f t="shared" si="316"/>
        <v>5.7181025404914177E-19</v>
      </c>
      <c r="DX115" s="1">
        <f t="shared" si="317"/>
        <v>8.3808967048949272E-20</v>
      </c>
      <c r="DY115" s="1">
        <f t="shared" si="318"/>
        <v>1.1806288807458438E-20</v>
      </c>
      <c r="DZ115" s="1">
        <f t="shared" si="319"/>
        <v>1.5986548835134439E-21</v>
      </c>
      <c r="EA115" s="1">
        <f t="shared" si="320"/>
        <v>2.0808414233812245E-22</v>
      </c>
      <c r="EB115" s="1">
        <f t="shared" si="321"/>
        <v>2.6036414117014655E-23</v>
      </c>
      <c r="EC115" s="1">
        <f t="shared" si="322"/>
        <v>3.1317461615438809E-24</v>
      </c>
      <c r="ED115" s="1">
        <f t="shared" si="323"/>
        <v>3.6211839676351138E-25</v>
      </c>
      <c r="EE115" s="1">
        <f t="shared" si="324"/>
        <v>4.0249338826461769E-26</v>
      </c>
      <c r="EF115" s="1">
        <f t="shared" si="325"/>
        <v>4.3001771989162467E-27</v>
      </c>
      <c r="EG115" s="1">
        <f t="shared" si="326"/>
        <v>4.4156875267221406E-28</v>
      </c>
      <c r="EH115" s="1">
        <f t="shared" si="327"/>
        <v>4.3576166045527004E-29</v>
      </c>
      <c r="EI115" s="1">
        <f t="shared" si="328"/>
        <v>4.132204727178962E-30</v>
      </c>
      <c r="EJ115" s="1">
        <f t="shared" si="329"/>
        <v>3.764687946059543E-31</v>
      </c>
      <c r="EK115" s="1">
        <f t="shared" si="330"/>
        <v>3.2946638492264086E-32</v>
      </c>
      <c r="EL115" s="1">
        <f t="shared" si="331"/>
        <v>2.7690886419341835E-33</v>
      </c>
      <c r="EM115" s="1">
        <f t="shared" si="332"/>
        <v>2.2346135303218282E-34</v>
      </c>
      <c r="EN115" s="1">
        <f t="shared" si="333"/>
        <v>1.7309759606260252E-35</v>
      </c>
      <c r="EO115" s="1">
        <f t="shared" si="334"/>
        <v>1.286685394303183E-36</v>
      </c>
      <c r="EP115" s="1">
        <f t="shared" si="335"/>
        <v>9.1749117219976409E-38</v>
      </c>
      <c r="EQ115" s="1">
        <f t="shared" si="336"/>
        <v>6.2736477212418395E-39</v>
      </c>
      <c r="ER115" s="1">
        <f t="shared" si="337"/>
        <v>4.1119878973348965E-40</v>
      </c>
      <c r="ES115" s="1">
        <f t="shared" si="338"/>
        <v>2.5822902390277655E-41</v>
      </c>
      <c r="ET115" s="1">
        <f t="shared" si="339"/>
        <v>1.5529952886302428E-42</v>
      </c>
      <c r="EU115" s="1">
        <f t="shared" si="340"/>
        <v>8.9396089113451945E-44</v>
      </c>
      <c r="EV115" s="1">
        <f t="shared" si="341"/>
        <v>4.9226780558109888E-45</v>
      </c>
      <c r="EW115" s="1">
        <f t="shared" si="342"/>
        <v>2.5914834434420639E-46</v>
      </c>
      <c r="EX115" s="1">
        <f t="shared" si="343"/>
        <v>1.3033640929637722E-47</v>
      </c>
      <c r="EY115" s="1">
        <f t="shared" si="344"/>
        <v>6.2579828941437235E-49</v>
      </c>
      <c r="EZ115" s="1">
        <f t="shared" si="345"/>
        <v>2.8662095611708803E-50</v>
      </c>
      <c r="FA115" s="1">
        <f t="shared" si="346"/>
        <v>1.2511527708950319E-51</v>
      </c>
      <c r="FB115" s="1">
        <f t="shared" si="347"/>
        <v>5.2005410725567012E-53</v>
      </c>
      <c r="FC115" s="1">
        <f t="shared" si="348"/>
        <v>2.1196305517362589E-54</v>
      </c>
      <c r="FD115" s="75">
        <f t="shared" si="199"/>
        <v>2.1196305517362589E-54</v>
      </c>
    </row>
    <row r="116" spans="7:160" x14ac:dyDescent="0.35">
      <c r="G116" t="str">
        <f t="shared" si="195"/>
        <v>Refd, t=0.51</v>
      </c>
      <c r="H116" s="76">
        <f t="shared" si="196"/>
        <v>0.50500000000000034</v>
      </c>
      <c r="I116" s="1">
        <f t="shared" si="197"/>
        <v>0</v>
      </c>
      <c r="J116" s="22">
        <f t="shared" si="198"/>
        <v>1.1086663918276332E-4</v>
      </c>
      <c r="K116" s="1">
        <f t="shared" si="200"/>
        <v>2.6491136403586178E-4</v>
      </c>
      <c r="L116" s="1">
        <f t="shared" si="201"/>
        <v>6.3353656675849113E-4</v>
      </c>
      <c r="M116" s="1">
        <f t="shared" si="202"/>
        <v>1.4594050853206286E-3</v>
      </c>
      <c r="N116" s="1">
        <f t="shared" si="203"/>
        <v>3.1934981530313431E-3</v>
      </c>
      <c r="O116" s="1">
        <f t="shared" si="204"/>
        <v>6.6092013820593341E-3</v>
      </c>
      <c r="P116" s="1">
        <f t="shared" si="205"/>
        <v>1.2923988114649751E-2</v>
      </c>
      <c r="Q116" s="1">
        <f t="shared" si="206"/>
        <v>2.3884916196513405E-2</v>
      </c>
      <c r="R116" s="1">
        <f t="shared" si="207"/>
        <v>4.1752955114510153E-2</v>
      </c>
      <c r="S116" s="1">
        <f t="shared" si="208"/>
        <v>6.9118552758847027E-2</v>
      </c>
      <c r="T116" s="1">
        <f t="shared" si="209"/>
        <v>0.1085121366917202</v>
      </c>
      <c r="U116" s="1">
        <f t="shared" si="210"/>
        <v>0.16184146640076469</v>
      </c>
      <c r="V116" s="1">
        <f t="shared" si="211"/>
        <v>0.22977426338473236</v>
      </c>
      <c r="W116" s="1">
        <f t="shared" si="212"/>
        <v>0.31125093694784794</v>
      </c>
      <c r="X116" s="1">
        <f t="shared" si="213"/>
        <v>0.40331725771485033</v>
      </c>
      <c r="Y116" s="1">
        <f t="shared" si="214"/>
        <v>0.50139116580967058</v>
      </c>
      <c r="Z116" s="1">
        <f t="shared" si="215"/>
        <v>0.59994111238775727</v>
      </c>
      <c r="AA116" s="1">
        <f t="shared" si="216"/>
        <v>0.69340980933419571</v>
      </c>
      <c r="AB116" s="1">
        <f t="shared" si="217"/>
        <v>0.77713028564378683</v>
      </c>
      <c r="AC116" s="1">
        <f t="shared" si="218"/>
        <v>0.84798946319208479</v>
      </c>
      <c r="AD116" s="1">
        <f t="shared" si="219"/>
        <v>0.90469169622096479</v>
      </c>
      <c r="AE116" s="1">
        <f t="shared" si="220"/>
        <v>0.94761423430556424</v>
      </c>
      <c r="AF116" s="1">
        <f t="shared" si="221"/>
        <v>0.97836791083331209</v>
      </c>
      <c r="AG116" s="1">
        <f t="shared" si="222"/>
        <v>0.99923616686546268</v>
      </c>
      <c r="AH116" s="1">
        <f t="shared" si="223"/>
        <v>1.0126548776319173</v>
      </c>
      <c r="AI116" s="1">
        <f t="shared" si="224"/>
        <v>1.0208364407292516</v>
      </c>
      <c r="AJ116" s="1">
        <f t="shared" si="225"/>
        <v>1.0255694214992186</v>
      </c>
      <c r="AK116" s="1">
        <f t="shared" si="226"/>
        <v>1.0281688861846421</v>
      </c>
      <c r="AL116" s="1">
        <f t="shared" si="227"/>
        <v>1.029525217270342</v>
      </c>
      <c r="AM116" s="1">
        <f t="shared" si="228"/>
        <v>1.0301979837807436</v>
      </c>
      <c r="AN116" s="1">
        <f t="shared" si="229"/>
        <v>1.0305154259515017</v>
      </c>
      <c r="AO116" s="1">
        <f t="shared" si="230"/>
        <v>1.0306580030987305</v>
      </c>
      <c r="AP116" s="1">
        <f t="shared" si="231"/>
        <v>1.0307189990041714</v>
      </c>
      <c r="AQ116" s="1">
        <f t="shared" si="232"/>
        <v>1.0307438699757925</v>
      </c>
      <c r="AR116" s="1">
        <f t="shared" si="233"/>
        <v>1.0307535415250269</v>
      </c>
      <c r="AS116" s="1">
        <f t="shared" si="234"/>
        <v>1.030757130524496</v>
      </c>
      <c r="AT116" s="1">
        <f t="shared" si="235"/>
        <v>1.0307584022095269</v>
      </c>
      <c r="AU116" s="1">
        <f t="shared" si="236"/>
        <v>1.0307588326969415</v>
      </c>
      <c r="AV116" s="1">
        <f t="shared" si="237"/>
        <v>1.030758971997398</v>
      </c>
      <c r="AW116" s="1">
        <f t="shared" si="238"/>
        <v>1.0307590151078216</v>
      </c>
      <c r="AX116" s="1">
        <f t="shared" si="239"/>
        <v>1.0307590278741463</v>
      </c>
      <c r="AY116" s="1">
        <f t="shared" si="240"/>
        <v>1.0307590314933168</v>
      </c>
      <c r="AZ116" s="1">
        <f t="shared" si="241"/>
        <v>1.0307590324759843</v>
      </c>
      <c r="BA116" s="1">
        <f t="shared" si="242"/>
        <v>1.0307590327316321</v>
      </c>
      <c r="BB116" s="1">
        <f t="shared" si="243"/>
        <v>1.0307590327953835</v>
      </c>
      <c r="BC116" s="1">
        <f t="shared" si="244"/>
        <v>1.0307590328106273</v>
      </c>
      <c r="BD116" s="1">
        <f t="shared" si="245"/>
        <v>1.0307590328141196</v>
      </c>
      <c r="BE116" s="1">
        <f t="shared" si="246"/>
        <v>1.030759032814861</v>
      </c>
      <c r="BF116" s="1">
        <f t="shared" si="247"/>
        <v>1.0307590328148633</v>
      </c>
      <c r="BG116" s="1">
        <f t="shared" si="248"/>
        <v>1.0307590328140388</v>
      </c>
      <c r="BH116" s="1">
        <f t="shared" si="249"/>
        <v>1.030759032809665</v>
      </c>
      <c r="BI116" s="1">
        <f t="shared" si="250"/>
        <v>1.0307590327883231</v>
      </c>
      <c r="BJ116" s="1">
        <f t="shared" si="251"/>
        <v>1.0307590326892433</v>
      </c>
      <c r="BK116" s="1">
        <f t="shared" si="252"/>
        <v>1.0307590322513769</v>
      </c>
      <c r="BL116" s="1">
        <f t="shared" si="253"/>
        <v>1.0307590304104925</v>
      </c>
      <c r="BM116" s="1">
        <f t="shared" si="254"/>
        <v>1.0307590230530108</v>
      </c>
      <c r="BN116" s="1">
        <f t="shared" si="255"/>
        <v>1.0307589951193588</v>
      </c>
      <c r="BO116" s="1">
        <f t="shared" si="256"/>
        <v>1.0307588944508785</v>
      </c>
      <c r="BP116" s="1">
        <f t="shared" si="257"/>
        <v>1.0307585503445365</v>
      </c>
      <c r="BQ116" s="1">
        <f t="shared" si="258"/>
        <v>1.0307574355659057</v>
      </c>
      <c r="BR116" s="1">
        <f t="shared" si="259"/>
        <v>1.0307540154164883</v>
      </c>
      <c r="BS116" s="1">
        <f t="shared" si="260"/>
        <v>1.0307440858675609</v>
      </c>
      <c r="BT116" s="1">
        <f t="shared" si="261"/>
        <v>1.0307168263977702</v>
      </c>
      <c r="BU116" s="1">
        <f t="shared" si="262"/>
        <v>1.0306461137976757</v>
      </c>
      <c r="BV116" s="1">
        <f t="shared" si="263"/>
        <v>1.0304729035352276</v>
      </c>
      <c r="BW116" s="1">
        <f t="shared" si="264"/>
        <v>1.0300725191527362</v>
      </c>
      <c r="BX116" s="1">
        <f t="shared" si="265"/>
        <v>1.029199616611302</v>
      </c>
      <c r="BY116" s="1">
        <f t="shared" si="266"/>
        <v>1.027405574236034</v>
      </c>
      <c r="BZ116" s="1">
        <f t="shared" si="267"/>
        <v>1.0239309245655563</v>
      </c>
      <c r="CA116" s="1">
        <f t="shared" si="268"/>
        <v>1.0175910909243635</v>
      </c>
      <c r="CB116" s="1">
        <f t="shared" si="269"/>
        <v>1.0066953420248224</v>
      </c>
      <c r="CC116" s="1">
        <f t="shared" si="270"/>
        <v>0.98905852873218991</v>
      </c>
      <c r="CD116" s="1">
        <f t="shared" si="271"/>
        <v>0.9621689196144817</v>
      </c>
      <c r="CE116" s="1">
        <f t="shared" si="272"/>
        <v>0.92354911484819613</v>
      </c>
      <c r="CF116" s="1">
        <f t="shared" si="273"/>
        <v>0.87128625382433744</v>
      </c>
      <c r="CG116" s="1">
        <f t="shared" si="274"/>
        <v>0.80462721348480593</v>
      </c>
      <c r="CH116" s="1">
        <f t="shared" si="275"/>
        <v>0.72446796610539144</v>
      </c>
      <c r="CI116" s="1">
        <f t="shared" si="276"/>
        <v>0.6335529790090989</v>
      </c>
      <c r="CJ116" s="1">
        <f t="shared" si="277"/>
        <v>0.53626279725617354</v>
      </c>
      <c r="CK116" s="1">
        <f t="shared" si="278"/>
        <v>0.43799310462981955</v>
      </c>
      <c r="CL116" s="1">
        <f t="shared" si="279"/>
        <v>0.34426905710466466</v>
      </c>
      <c r="CM116" s="1">
        <f t="shared" si="280"/>
        <v>0.25983350314902304</v>
      </c>
      <c r="CN116" s="1">
        <f t="shared" si="281"/>
        <v>0.18795409515499223</v>
      </c>
      <c r="CO116" s="1">
        <f t="shared" si="282"/>
        <v>0.13011077888342723</v>
      </c>
      <c r="CP116" s="1">
        <f t="shared" si="283"/>
        <v>8.6091552509982197E-2</v>
      </c>
      <c r="CQ116" s="1">
        <f t="shared" si="284"/>
        <v>5.4399337290076497E-2</v>
      </c>
      <c r="CR116" s="1">
        <f t="shared" si="285"/>
        <v>3.2803192100747149E-2</v>
      </c>
      <c r="CS116" s="1">
        <f t="shared" si="286"/>
        <v>1.8867790963029964E-2</v>
      </c>
      <c r="CT116" s="1">
        <f t="shared" si="287"/>
        <v>1.0348515043816175E-2</v>
      </c>
      <c r="CU116" s="1">
        <f t="shared" si="288"/>
        <v>5.4115496529806434E-3</v>
      </c>
      <c r="CV116" s="1">
        <f t="shared" si="289"/>
        <v>2.697995393715361E-3</v>
      </c>
      <c r="CW116" s="1">
        <f t="shared" si="290"/>
        <v>1.2825418490260176E-3</v>
      </c>
      <c r="CX116" s="1">
        <f t="shared" si="291"/>
        <v>5.8141323784577674E-4</v>
      </c>
      <c r="CY116" s="1">
        <f t="shared" si="292"/>
        <v>2.5141073347310352E-4</v>
      </c>
      <c r="CZ116" s="1">
        <f t="shared" si="293"/>
        <v>1.0372769943795665E-4</v>
      </c>
      <c r="DA116" s="1">
        <f t="shared" si="294"/>
        <v>4.0847246916281702E-5</v>
      </c>
      <c r="DB116" s="1">
        <f t="shared" si="295"/>
        <v>1.5358434058374975E-5</v>
      </c>
      <c r="DC116" s="1">
        <f t="shared" si="296"/>
        <v>5.5158961462306032E-6</v>
      </c>
      <c r="DD116" s="1">
        <f t="shared" si="297"/>
        <v>1.8929782501685524E-6</v>
      </c>
      <c r="DE116" s="1">
        <f t="shared" si="298"/>
        <v>6.210329092061763E-7</v>
      </c>
      <c r="DF116" s="1">
        <f t="shared" si="299"/>
        <v>1.9485131462975391E-7</v>
      </c>
      <c r="DG116" s="1">
        <f t="shared" si="300"/>
        <v>5.8491307758542627E-8</v>
      </c>
      <c r="DH116" s="1">
        <f t="shared" si="301"/>
        <v>1.6805665195811933E-8</v>
      </c>
      <c r="DI116" s="1">
        <f t="shared" si="302"/>
        <v>4.6234888764296206E-9</v>
      </c>
      <c r="DJ116" s="1">
        <f t="shared" si="303"/>
        <v>1.2184343486533262E-9</v>
      </c>
      <c r="DK116" s="1">
        <f t="shared" si="304"/>
        <v>3.0769139784591222E-10</v>
      </c>
      <c r="DL116" s="1">
        <f t="shared" si="305"/>
        <v>7.4484461613017187E-11</v>
      </c>
      <c r="DM116" s="1">
        <f t="shared" si="306"/>
        <v>1.7290288876124405E-11</v>
      </c>
      <c r="DN116" s="1">
        <f t="shared" si="307"/>
        <v>3.8500525653451709E-12</v>
      </c>
      <c r="DO116" s="1">
        <f t="shared" si="308"/>
        <v>8.2260744346729447E-13</v>
      </c>
      <c r="DP116" s="1">
        <f t="shared" si="309"/>
        <v>1.6869637101079228E-13</v>
      </c>
      <c r="DQ116" s="1">
        <f t="shared" si="310"/>
        <v>3.3214151685830712E-14</v>
      </c>
      <c r="DR116" s="1">
        <f t="shared" si="311"/>
        <v>6.2799120599029728E-15</v>
      </c>
      <c r="DS116" s="1">
        <f t="shared" si="312"/>
        <v>1.1405042941239874E-15</v>
      </c>
      <c r="DT116" s="1">
        <f t="shared" si="313"/>
        <v>1.989960643941547E-16</v>
      </c>
      <c r="DU116" s="1">
        <f t="shared" si="314"/>
        <v>3.3364041421106285E-17</v>
      </c>
      <c r="DV116" s="1">
        <f t="shared" si="315"/>
        <v>5.3761691560662028E-18</v>
      </c>
      <c r="DW116" s="1">
        <f t="shared" si="316"/>
        <v>8.3270632735544156E-19</v>
      </c>
      <c r="DX116" s="1">
        <f t="shared" si="317"/>
        <v>1.2399124681049658E-19</v>
      </c>
      <c r="DY116" s="1">
        <f t="shared" si="318"/>
        <v>1.7750758387225797E-20</v>
      </c>
      <c r="DZ116" s="1">
        <f t="shared" si="319"/>
        <v>2.4434694049703393E-21</v>
      </c>
      <c r="EA116" s="1">
        <f t="shared" si="320"/>
        <v>3.2343663032027551E-22</v>
      </c>
      <c r="EB116" s="1">
        <f t="shared" si="321"/>
        <v>4.1170177197573366E-23</v>
      </c>
      <c r="EC116" s="1">
        <f t="shared" si="322"/>
        <v>5.03961157205176E-24</v>
      </c>
      <c r="ED116" s="1">
        <f t="shared" si="323"/>
        <v>5.93242512250294E-25</v>
      </c>
      <c r="EE116" s="1">
        <f t="shared" si="324"/>
        <v>6.7155067928727588E-26</v>
      </c>
      <c r="EF116" s="1">
        <f t="shared" si="325"/>
        <v>7.3099989631321669E-27</v>
      </c>
      <c r="EG116" s="1">
        <f t="shared" si="326"/>
        <v>7.6510057448934366E-28</v>
      </c>
      <c r="EH116" s="1">
        <f t="shared" si="327"/>
        <v>7.6991527043616398E-29</v>
      </c>
      <c r="EI116" s="1">
        <f t="shared" si="328"/>
        <v>7.4480158347915406E-30</v>
      </c>
      <c r="EJ116" s="1">
        <f t="shared" si="329"/>
        <v>6.9254951896887466E-31</v>
      </c>
      <c r="EK116" s="1">
        <f t="shared" si="330"/>
        <v>6.1887356309130646E-32</v>
      </c>
      <c r="EL116" s="1">
        <f t="shared" si="331"/>
        <v>5.3138677361678252E-33</v>
      </c>
      <c r="EM116" s="1">
        <f t="shared" si="332"/>
        <v>4.3831090210456031E-34</v>
      </c>
      <c r="EN116" s="1">
        <f t="shared" si="333"/>
        <v>3.4722359819742582E-35</v>
      </c>
      <c r="EO116" s="1">
        <f t="shared" si="334"/>
        <v>2.6410187965379628E-36</v>
      </c>
      <c r="EP116" s="1">
        <f t="shared" si="335"/>
        <v>1.9281263800866195E-37</v>
      </c>
      <c r="EQ116" s="1">
        <f t="shared" si="336"/>
        <v>1.3506835422762372E-38</v>
      </c>
      <c r="ER116" s="1">
        <f t="shared" si="337"/>
        <v>9.0753495733583854E-40</v>
      </c>
      <c r="ES116" s="1">
        <f t="shared" si="338"/>
        <v>5.8463746213425105E-41</v>
      </c>
      <c r="ET116" s="1">
        <f t="shared" si="339"/>
        <v>3.609347836217831E-42</v>
      </c>
      <c r="EU116" s="1">
        <f t="shared" si="340"/>
        <v>2.13440742608843E-43</v>
      </c>
      <c r="EV116" s="1">
        <f t="shared" si="341"/>
        <v>1.2083737222156183E-44</v>
      </c>
      <c r="EW116" s="1">
        <f t="shared" si="342"/>
        <v>6.5455983203340998E-46</v>
      </c>
      <c r="EX116" s="1">
        <f t="shared" si="343"/>
        <v>3.3903828094328452E-47</v>
      </c>
      <c r="EY116" s="1">
        <f t="shared" si="344"/>
        <v>1.6780440495664954E-48</v>
      </c>
      <c r="EZ116" s="1">
        <f t="shared" si="345"/>
        <v>7.9303434482726332E-50</v>
      </c>
      <c r="FA116" s="1">
        <f t="shared" si="346"/>
        <v>3.575742100171636E-51</v>
      </c>
      <c r="FB116" s="1">
        <f t="shared" si="347"/>
        <v>1.5369691437608702E-52</v>
      </c>
      <c r="FC116" s="1">
        <f t="shared" si="348"/>
        <v>6.4927550731380447E-54</v>
      </c>
      <c r="FD116" s="75">
        <f t="shared" si="199"/>
        <v>6.4927550731380447E-54</v>
      </c>
    </row>
    <row r="117" spans="7:160" x14ac:dyDescent="0.35">
      <c r="G117" t="str">
        <f t="shared" si="195"/>
        <v>Refd, t=0.51</v>
      </c>
      <c r="H117" s="76">
        <f t="shared" si="196"/>
        <v>0.51000000000000034</v>
      </c>
      <c r="I117" s="1">
        <f t="shared" si="197"/>
        <v>0</v>
      </c>
      <c r="J117" s="22">
        <f t="shared" si="198"/>
        <v>1.1197324377493525E-4</v>
      </c>
      <c r="K117" s="1">
        <f t="shared" si="200"/>
        <v>2.6661087211690796E-4</v>
      </c>
      <c r="L117" s="1">
        <f t="shared" si="201"/>
        <v>6.3495350975130611E-4</v>
      </c>
      <c r="M117" s="1">
        <f t="shared" si="202"/>
        <v>1.4571141198639046E-3</v>
      </c>
      <c r="N117" s="1">
        <f t="shared" si="203"/>
        <v>3.1780933597428708E-3</v>
      </c>
      <c r="O117" s="1">
        <f t="shared" si="204"/>
        <v>6.5594412093914964E-3</v>
      </c>
      <c r="P117" s="1">
        <f t="shared" si="205"/>
        <v>1.2798477457137671E-2</v>
      </c>
      <c r="Q117" s="1">
        <f t="shared" si="206"/>
        <v>2.3612732149454745E-2</v>
      </c>
      <c r="R117" s="1">
        <f t="shared" si="207"/>
        <v>4.1226661805803151E-2</v>
      </c>
      <c r="S117" s="1">
        <f t="shared" si="208"/>
        <v>6.8194785713160455E-2</v>
      </c>
      <c r="T117" s="1">
        <f t="shared" si="209"/>
        <v>0.10702494635548314</v>
      </c>
      <c r="U117" s="1">
        <f t="shared" si="210"/>
        <v>0.15963070485047945</v>
      </c>
      <c r="V117" s="1">
        <f t="shared" si="211"/>
        <v>0.22672558022168635</v>
      </c>
      <c r="W117" s="1">
        <f t="shared" si="212"/>
        <v>0.30733741296239847</v>
      </c>
      <c r="X117" s="1">
        <f t="shared" si="213"/>
        <v>0.39862865857935958</v>
      </c>
      <c r="Y117" s="1">
        <f t="shared" si="214"/>
        <v>0.49613813676288832</v>
      </c>
      <c r="Z117" s="1">
        <f t="shared" si="215"/>
        <v>0.59442890049420682</v>
      </c>
      <c r="AA117" s="1">
        <f t="shared" si="216"/>
        <v>0.68798668989161671</v>
      </c>
      <c r="AB117" s="1">
        <f t="shared" si="217"/>
        <v>0.77212512515488829</v>
      </c>
      <c r="AC117" s="1">
        <f t="shared" si="218"/>
        <v>0.84365651750727289</v>
      </c>
      <c r="AD117" s="1">
        <f t="shared" si="219"/>
        <v>0.90117729769493737</v>
      </c>
      <c r="AE117" s="1">
        <f t="shared" si="220"/>
        <v>0.94495141634044544</v>
      </c>
      <c r="AF117" s="1">
        <f t="shared" si="221"/>
        <v>0.9764954122059698</v>
      </c>
      <c r="AG117" s="1">
        <f t="shared" si="222"/>
        <v>0.99803166793237863</v>
      </c>
      <c r="AH117" s="1">
        <f t="shared" si="223"/>
        <v>1.0119706822861376</v>
      </c>
      <c r="AI117" s="1">
        <f t="shared" si="224"/>
        <v>1.0205285082458797</v>
      </c>
      <c r="AJ117" s="1">
        <f t="shared" si="225"/>
        <v>1.025515424132222</v>
      </c>
      <c r="AK117" s="1">
        <f t="shared" si="226"/>
        <v>1.028275436711922</v>
      </c>
      <c r="AL117" s="1">
        <f t="shared" si="227"/>
        <v>1.0297271398664964</v>
      </c>
      <c r="AM117" s="1">
        <f t="shared" si="228"/>
        <v>1.0304532659923604</v>
      </c>
      <c r="AN117" s="1">
        <f t="shared" si="229"/>
        <v>1.0307988822713681</v>
      </c>
      <c r="AO117" s="1">
        <f t="shared" si="230"/>
        <v>1.0309555225728178</v>
      </c>
      <c r="AP117" s="1">
        <f t="shared" si="231"/>
        <v>1.0310231645945109</v>
      </c>
      <c r="AQ117" s="1">
        <f t="shared" si="232"/>
        <v>1.0310510133435791</v>
      </c>
      <c r="AR117" s="1">
        <f t="shared" si="233"/>
        <v>1.0310619513341903</v>
      </c>
      <c r="AS117" s="1">
        <f t="shared" si="234"/>
        <v>1.0310660521673096</v>
      </c>
      <c r="AT117" s="1">
        <f t="shared" si="235"/>
        <v>1.0310675206255113</v>
      </c>
      <c r="AU117" s="1">
        <f t="shared" si="236"/>
        <v>1.0310680231413756</v>
      </c>
      <c r="AV117" s="1">
        <f t="shared" si="237"/>
        <v>1.0310681875676766</v>
      </c>
      <c r="AW117" s="1">
        <f t="shared" si="238"/>
        <v>1.0310682390373176</v>
      </c>
      <c r="AX117" s="1">
        <f t="shared" si="239"/>
        <v>1.0310682544580272</v>
      </c>
      <c r="AY117" s="1">
        <f t="shared" si="240"/>
        <v>1.0310682588822384</v>
      </c>
      <c r="AZ117" s="1">
        <f t="shared" si="241"/>
        <v>1.0310682600982559</v>
      </c>
      <c r="BA117" s="1">
        <f t="shared" si="242"/>
        <v>1.0310682604185877</v>
      </c>
      <c r="BB117" s="1">
        <f t="shared" si="243"/>
        <v>1.0310682604994954</v>
      </c>
      <c r="BC117" s="1">
        <f t="shared" si="244"/>
        <v>1.0310682605190953</v>
      </c>
      <c r="BD117" s="1">
        <f t="shared" si="245"/>
        <v>1.0310682605236461</v>
      </c>
      <c r="BE117" s="1">
        <f t="shared" si="246"/>
        <v>1.0310682605246293</v>
      </c>
      <c r="BF117" s="1">
        <f t="shared" si="247"/>
        <v>1.0310682605246602</v>
      </c>
      <c r="BG117" s="1">
        <f t="shared" si="248"/>
        <v>1.031068260523716</v>
      </c>
      <c r="BH117" s="1">
        <f t="shared" si="249"/>
        <v>1.0310682605187258</v>
      </c>
      <c r="BI117" s="1">
        <f t="shared" si="250"/>
        <v>1.0310682604946171</v>
      </c>
      <c r="BJ117" s="1">
        <f t="shared" si="251"/>
        <v>1.0310682603838015</v>
      </c>
      <c r="BK117" s="1">
        <f t="shared" si="252"/>
        <v>1.0310682598987813</v>
      </c>
      <c r="BL117" s="1">
        <f t="shared" si="253"/>
        <v>1.0310682578786285</v>
      </c>
      <c r="BM117" s="1">
        <f t="shared" si="254"/>
        <v>1.0310682498772252</v>
      </c>
      <c r="BN117" s="1">
        <f t="shared" si="255"/>
        <v>1.031068219761814</v>
      </c>
      <c r="BO117" s="1">
        <f t="shared" si="256"/>
        <v>1.0310681121329888</v>
      </c>
      <c r="BP117" s="1">
        <f t="shared" si="257"/>
        <v>1.0310677471628897</v>
      </c>
      <c r="BQ117" s="1">
        <f t="shared" si="258"/>
        <v>1.0310665737676183</v>
      </c>
      <c r="BR117" s="1">
        <f t="shared" si="259"/>
        <v>1.0310629997233851</v>
      </c>
      <c r="BS117" s="1">
        <f t="shared" si="260"/>
        <v>1.0310526940017719</v>
      </c>
      <c r="BT117" s="1">
        <f t="shared" si="261"/>
        <v>1.0310245826102216</v>
      </c>
      <c r="BU117" s="1">
        <f t="shared" si="262"/>
        <v>1.0309520944521124</v>
      </c>
      <c r="BV117" s="1">
        <f t="shared" si="263"/>
        <v>1.0307755127497842</v>
      </c>
      <c r="BW117" s="1">
        <f t="shared" si="264"/>
        <v>1.030369392580595</v>
      </c>
      <c r="BX117" s="1">
        <f t="shared" si="265"/>
        <v>1.029488021796048</v>
      </c>
      <c r="BY117" s="1">
        <f t="shared" si="266"/>
        <v>1.0276839365335499</v>
      </c>
      <c r="BZ117" s="1">
        <f t="shared" si="267"/>
        <v>1.0242022649197937</v>
      </c>
      <c r="CA117" s="1">
        <f t="shared" si="268"/>
        <v>1.0178689398655636</v>
      </c>
      <c r="CB117" s="1">
        <f t="shared" si="269"/>
        <v>1.0070118049167363</v>
      </c>
      <c r="CC117" s="1">
        <f t="shared" si="270"/>
        <v>0.98947257545707612</v>
      </c>
      <c r="CD117" s="1">
        <f t="shared" si="271"/>
        <v>0.96277114241433759</v>
      </c>
      <c r="CE117" s="1">
        <f t="shared" si="272"/>
        <v>0.92445821043619336</v>
      </c>
      <c r="CF117" s="1">
        <f t="shared" si="273"/>
        <v>0.87263357043494805</v>
      </c>
      <c r="CG117" s="1">
        <f t="shared" si="274"/>
        <v>0.806529404093284</v>
      </c>
      <c r="CH117" s="1">
        <f t="shared" si="275"/>
        <v>0.72699319083105651</v>
      </c>
      <c r="CI117" s="1">
        <f t="shared" si="276"/>
        <v>0.63669082116827624</v>
      </c>
      <c r="CJ117" s="1">
        <f t="shared" si="277"/>
        <v>0.53990932047272289</v>
      </c>
      <c r="CK117" s="1">
        <f t="shared" si="278"/>
        <v>0.44195878194592553</v>
      </c>
      <c r="CL117" s="1">
        <f t="shared" si="279"/>
        <v>0.34830962480091809</v>
      </c>
      <c r="CM117" s="1">
        <f t="shared" si="280"/>
        <v>0.26369538503649909</v>
      </c>
      <c r="CN117" s="1">
        <f t="shared" si="281"/>
        <v>0.1914207844433963</v>
      </c>
      <c r="CO117" s="1">
        <f t="shared" si="282"/>
        <v>0.13303682404840578</v>
      </c>
      <c r="CP117" s="1">
        <f t="shared" si="283"/>
        <v>8.8416166119459655E-2</v>
      </c>
      <c r="CQ117" s="1">
        <f t="shared" si="284"/>
        <v>5.6139327488990531E-2</v>
      </c>
      <c r="CR117" s="1">
        <f t="shared" si="285"/>
        <v>3.4031391714528181E-2</v>
      </c>
      <c r="CS117" s="1">
        <f t="shared" si="286"/>
        <v>1.9686070202526239E-2</v>
      </c>
      <c r="CT117" s="1">
        <f t="shared" si="287"/>
        <v>1.0863528749799782E-2</v>
      </c>
      <c r="CU117" s="1">
        <f t="shared" si="288"/>
        <v>5.7180201274374468E-3</v>
      </c>
      <c r="CV117" s="1">
        <f t="shared" si="289"/>
        <v>2.8705691602330988E-3</v>
      </c>
      <c r="CW117" s="1">
        <f t="shared" si="290"/>
        <v>1.374573555218244E-3</v>
      </c>
      <c r="CX117" s="1">
        <f t="shared" si="291"/>
        <v>6.279325740580371E-4</v>
      </c>
      <c r="CY117" s="1">
        <f t="shared" si="292"/>
        <v>2.737164147564878E-4</v>
      </c>
      <c r="CZ117" s="1">
        <f t="shared" si="293"/>
        <v>1.13881551637241E-4</v>
      </c>
      <c r="DA117" s="1">
        <f t="shared" si="294"/>
        <v>4.5238824871257775E-5</v>
      </c>
      <c r="DB117" s="1">
        <f t="shared" si="295"/>
        <v>1.7164436275579452E-5</v>
      </c>
      <c r="DC117" s="1">
        <f t="shared" si="296"/>
        <v>6.2226183709134368E-6</v>
      </c>
      <c r="DD117" s="1">
        <f t="shared" si="297"/>
        <v>2.1563245637769065E-6</v>
      </c>
      <c r="DE117" s="1">
        <f t="shared" si="298"/>
        <v>7.145430146240409E-7</v>
      </c>
      <c r="DF117" s="1">
        <f t="shared" si="299"/>
        <v>2.2651316706124356E-7</v>
      </c>
      <c r="DG117" s="1">
        <f t="shared" si="300"/>
        <v>6.8720529343258258E-8</v>
      </c>
      <c r="DH117" s="1">
        <f t="shared" si="301"/>
        <v>1.9961013805957699E-8</v>
      </c>
      <c r="DI117" s="1">
        <f t="shared" si="302"/>
        <v>5.5533291170680216E-9</v>
      </c>
      <c r="DJ117" s="1">
        <f t="shared" si="303"/>
        <v>1.4803556773644171E-9</v>
      </c>
      <c r="DK117" s="1">
        <f t="shared" si="304"/>
        <v>3.7825289128111692E-10</v>
      </c>
      <c r="DL117" s="1">
        <f t="shared" si="305"/>
        <v>9.2673904541744733E-11</v>
      </c>
      <c r="DM117" s="1">
        <f t="shared" si="306"/>
        <v>2.1779124847644731E-11</v>
      </c>
      <c r="DN117" s="1">
        <f t="shared" si="307"/>
        <v>4.9110307632292687E-12</v>
      </c>
      <c r="DO117" s="1">
        <f t="shared" si="308"/>
        <v>1.0628893750458404E-12</v>
      </c>
      <c r="DP117" s="1">
        <f t="shared" si="309"/>
        <v>2.2085777527876977E-13</v>
      </c>
      <c r="DQ117" s="1">
        <f t="shared" si="310"/>
        <v>4.4072173898309646E-14</v>
      </c>
      <c r="DR117" s="1">
        <f t="shared" si="311"/>
        <v>8.4479838167385033E-15</v>
      </c>
      <c r="DS117" s="1">
        <f t="shared" si="312"/>
        <v>1.5558931358030874E-15</v>
      </c>
      <c r="DT117" s="1">
        <f t="shared" si="313"/>
        <v>2.7538312421043689E-16</v>
      </c>
      <c r="DU117" s="1">
        <f t="shared" si="314"/>
        <v>4.6850038173619154E-17</v>
      </c>
      <c r="DV117" s="1">
        <f t="shared" si="315"/>
        <v>7.6625480644763231E-18</v>
      </c>
      <c r="DW117" s="1">
        <f t="shared" si="316"/>
        <v>1.2050192668150651E-18</v>
      </c>
      <c r="DX117" s="1">
        <f t="shared" si="317"/>
        <v>1.822344289793192E-19</v>
      </c>
      <c r="DY117" s="1">
        <f t="shared" si="318"/>
        <v>2.6505248972152999E-20</v>
      </c>
      <c r="DZ117" s="1">
        <f t="shared" si="319"/>
        <v>3.7079927985669303E-21</v>
      </c>
      <c r="EA117" s="1">
        <f t="shared" si="320"/>
        <v>4.9897987291269934E-22</v>
      </c>
      <c r="EB117" s="1">
        <f t="shared" si="321"/>
        <v>6.4593224785017461E-23</v>
      </c>
      <c r="EC117" s="1">
        <f t="shared" si="322"/>
        <v>8.0438558210374977E-24</v>
      </c>
      <c r="ED117" s="1">
        <f t="shared" si="323"/>
        <v>9.6365010527271523E-25</v>
      </c>
      <c r="EE117" s="1">
        <f t="shared" si="324"/>
        <v>1.1105736849171961E-25</v>
      </c>
      <c r="EF117" s="1">
        <f t="shared" si="325"/>
        <v>1.2312152511851059E-26</v>
      </c>
      <c r="EG117" s="1">
        <f t="shared" si="326"/>
        <v>1.3129714670255106E-27</v>
      </c>
      <c r="EH117" s="1">
        <f t="shared" si="327"/>
        <v>1.346720835074695E-28</v>
      </c>
      <c r="EI117" s="1">
        <f t="shared" si="328"/>
        <v>1.3284864621672274E-29</v>
      </c>
      <c r="EJ117" s="1">
        <f t="shared" si="329"/>
        <v>1.2602013657772653E-30</v>
      </c>
      <c r="EK117" s="1">
        <f t="shared" si="330"/>
        <v>1.1493741940993844E-31</v>
      </c>
      <c r="EL117" s="1">
        <f t="shared" si="331"/>
        <v>1.0077345365227195E-32</v>
      </c>
      <c r="EM117" s="1">
        <f t="shared" si="332"/>
        <v>8.491947314684229E-34</v>
      </c>
      <c r="EN117" s="1">
        <f t="shared" si="333"/>
        <v>6.8761672272213483E-35</v>
      </c>
      <c r="EO117" s="1">
        <f t="shared" si="334"/>
        <v>5.3487577454490749E-36</v>
      </c>
      <c r="EP117" s="1">
        <f t="shared" si="335"/>
        <v>3.9957972923185469E-37</v>
      </c>
      <c r="EQ117" s="1">
        <f t="shared" si="336"/>
        <v>2.8659020971792255E-38</v>
      </c>
      <c r="ER117" s="1">
        <f t="shared" si="337"/>
        <v>1.9727680540776054E-39</v>
      </c>
      <c r="ES117" s="1">
        <f t="shared" si="338"/>
        <v>1.3028132152407056E-40</v>
      </c>
      <c r="ET117" s="1">
        <f t="shared" si="339"/>
        <v>8.2508533064298627E-42</v>
      </c>
      <c r="EU117" s="1">
        <f t="shared" si="340"/>
        <v>5.0087436561471343E-43</v>
      </c>
      <c r="EV117" s="1">
        <f t="shared" si="341"/>
        <v>2.9131113996597681E-44</v>
      </c>
      <c r="EW117" s="1">
        <f t="shared" si="342"/>
        <v>1.6223708879963531E-45</v>
      </c>
      <c r="EX117" s="1">
        <f t="shared" si="343"/>
        <v>8.6467789985759865E-47</v>
      </c>
      <c r="EY117" s="1">
        <f t="shared" si="344"/>
        <v>4.4075234545070846E-48</v>
      </c>
      <c r="EZ117" s="1">
        <f t="shared" si="345"/>
        <v>2.1472009346578809E-49</v>
      </c>
      <c r="FA117" s="1">
        <f t="shared" si="346"/>
        <v>9.9899937054329327E-51</v>
      </c>
      <c r="FB117" s="1">
        <f t="shared" si="347"/>
        <v>4.4354836983768066E-52</v>
      </c>
      <c r="FC117" s="1">
        <f t="shared" si="348"/>
        <v>1.9397147462563458E-53</v>
      </c>
      <c r="FD117" s="75">
        <f t="shared" si="199"/>
        <v>1.9397147462563458E-53</v>
      </c>
    </row>
    <row r="118" spans="7:160" x14ac:dyDescent="0.35">
      <c r="G118" t="str">
        <f t="shared" si="195"/>
        <v>Refd, t=0.52</v>
      </c>
      <c r="H118" s="76">
        <f t="shared" si="196"/>
        <v>0.51500000000000035</v>
      </c>
      <c r="I118" s="1">
        <f t="shared" si="197"/>
        <v>0</v>
      </c>
      <c r="J118" s="22">
        <f t="shared" si="198"/>
        <v>1.1304351818292155E-4</v>
      </c>
      <c r="K118" s="1">
        <f t="shared" si="200"/>
        <v>2.6823154657818756E-4</v>
      </c>
      <c r="L118" s="1">
        <f t="shared" si="201"/>
        <v>6.3621481123591857E-4</v>
      </c>
      <c r="M118" s="1">
        <f t="shared" si="202"/>
        <v>1.4545651087999045E-3</v>
      </c>
      <c r="N118" s="1">
        <f t="shared" si="203"/>
        <v>3.1623750622777023E-3</v>
      </c>
      <c r="O118" s="1">
        <f t="shared" si="204"/>
        <v>6.5095637341904813E-3</v>
      </c>
      <c r="P118" s="1">
        <f t="shared" si="205"/>
        <v>1.2673705847788491E-2</v>
      </c>
      <c r="Q118" s="1">
        <f t="shared" si="206"/>
        <v>2.3343436118776671E-2</v>
      </c>
      <c r="R118" s="1">
        <f t="shared" si="207"/>
        <v>4.0707447420376984E-2</v>
      </c>
      <c r="S118" s="1">
        <f t="shared" si="208"/>
        <v>6.7284910759419655E-2</v>
      </c>
      <c r="T118" s="1">
        <f t="shared" si="209"/>
        <v>0.10556106883596433</v>
      </c>
      <c r="U118" s="1">
        <f t="shared" si="210"/>
        <v>0.15745427467323025</v>
      </c>
      <c r="V118" s="1">
        <f t="shared" si="211"/>
        <v>0.22372171709146824</v>
      </c>
      <c r="W118" s="1">
        <f t="shared" si="212"/>
        <v>0.30347577955529687</v>
      </c>
      <c r="X118" s="1">
        <f t="shared" si="213"/>
        <v>0.39399279200995269</v>
      </c>
      <c r="Y118" s="1">
        <f t="shared" si="214"/>
        <v>0.49093076794916307</v>
      </c>
      <c r="Z118" s="1">
        <f t="shared" si="215"/>
        <v>0.5889476048196991</v>
      </c>
      <c r="AA118" s="1">
        <f t="shared" si="216"/>
        <v>0.68257439696620692</v>
      </c>
      <c r="AB118" s="1">
        <f t="shared" si="217"/>
        <v>0.76710914267450925</v>
      </c>
      <c r="AC118" s="1">
        <f t="shared" si="218"/>
        <v>0.83929362712191324</v>
      </c>
      <c r="AD118" s="1">
        <f t="shared" si="219"/>
        <v>0.89761952181017446</v>
      </c>
      <c r="AE118" s="1">
        <f t="shared" si="220"/>
        <v>0.94223893216770738</v>
      </c>
      <c r="AF118" s="1">
        <f t="shared" si="221"/>
        <v>0.97457372933935671</v>
      </c>
      <c r="AG118" s="1">
        <f t="shared" si="222"/>
        <v>0.99678352055447095</v>
      </c>
      <c r="AH118" s="1">
        <f t="shared" si="223"/>
        <v>1.0112511455089197</v>
      </c>
      <c r="AI118" s="1">
        <f t="shared" si="224"/>
        <v>1.0201941925564046</v>
      </c>
      <c r="AJ118" s="1">
        <f t="shared" si="225"/>
        <v>1.0254431456638533</v>
      </c>
      <c r="AK118" s="1">
        <f t="shared" si="226"/>
        <v>1.0283701783210943</v>
      </c>
      <c r="AL118" s="1">
        <f t="shared" si="227"/>
        <v>1.0299219327696432</v>
      </c>
      <c r="AM118" s="1">
        <f t="shared" si="228"/>
        <v>1.0307045228341667</v>
      </c>
      <c r="AN118" s="1">
        <f t="shared" si="229"/>
        <v>1.0310802198110884</v>
      </c>
      <c r="AO118" s="1">
        <f t="shared" si="230"/>
        <v>1.0312520139566206</v>
      </c>
      <c r="AP118" s="1">
        <f t="shared" si="231"/>
        <v>1.0313268858919684</v>
      </c>
      <c r="AQ118" s="1">
        <f t="shared" si="232"/>
        <v>1.0313580058197751</v>
      </c>
      <c r="AR118" s="1">
        <f t="shared" si="233"/>
        <v>1.0313703490954051</v>
      </c>
      <c r="AS118" s="1">
        <f t="shared" si="234"/>
        <v>1.0313750237732751</v>
      </c>
      <c r="AT118" s="1">
        <f t="shared" si="235"/>
        <v>1.0313767151957274</v>
      </c>
      <c r="AU118" s="1">
        <f t="shared" si="236"/>
        <v>1.0313773002190809</v>
      </c>
      <c r="AV118" s="1">
        <f t="shared" si="237"/>
        <v>1.0313774937488629</v>
      </c>
      <c r="AW118" s="1">
        <f t="shared" si="238"/>
        <v>1.0313775550120254</v>
      </c>
      <c r="AX118" s="1">
        <f t="shared" si="239"/>
        <v>1.0313775735790303</v>
      </c>
      <c r="AY118" s="1">
        <f t="shared" si="240"/>
        <v>1.0313775789689106</v>
      </c>
      <c r="AZ118" s="1">
        <f t="shared" si="241"/>
        <v>1.0313775804682672</v>
      </c>
      <c r="BA118" s="1">
        <f t="shared" si="242"/>
        <v>1.0313775808681223</v>
      </c>
      <c r="BB118" s="1">
        <f t="shared" si="243"/>
        <v>1.031377580970392</v>
      </c>
      <c r="BC118" s="1">
        <f t="shared" si="244"/>
        <v>1.0313775809954864</v>
      </c>
      <c r="BD118" s="1">
        <f t="shared" si="245"/>
        <v>1.0313775810013901</v>
      </c>
      <c r="BE118" s="1">
        <f t="shared" si="246"/>
        <v>1.0313775810026873</v>
      </c>
      <c r="BF118" s="1">
        <f t="shared" si="247"/>
        <v>1.0313775810027603</v>
      </c>
      <c r="BG118" s="1">
        <f t="shared" si="248"/>
        <v>1.031377581001683</v>
      </c>
      <c r="BH118" s="1">
        <f t="shared" si="249"/>
        <v>1.0313775809960033</v>
      </c>
      <c r="BI118" s="1">
        <f t="shared" si="250"/>
        <v>1.0313775809688279</v>
      </c>
      <c r="BJ118" s="1">
        <f t="shared" si="251"/>
        <v>1.0313775808451351</v>
      </c>
      <c r="BK118" s="1">
        <f t="shared" si="252"/>
        <v>1.0313775803088763</v>
      </c>
      <c r="BL118" s="1">
        <f t="shared" si="253"/>
        <v>1.0313775780957639</v>
      </c>
      <c r="BM118" s="1">
        <f t="shared" si="254"/>
        <v>1.0313775694075913</v>
      </c>
      <c r="BN118" s="1">
        <f t="shared" si="255"/>
        <v>1.0313775369858007</v>
      </c>
      <c r="BO118" s="1">
        <f t="shared" si="256"/>
        <v>1.0313774220618284</v>
      </c>
      <c r="BP118" s="1">
        <f t="shared" si="257"/>
        <v>1.031377035404198</v>
      </c>
      <c r="BQ118" s="1">
        <f t="shared" si="258"/>
        <v>1.0313758015600705</v>
      </c>
      <c r="BR118" s="1">
        <f t="shared" si="259"/>
        <v>1.0313720700183364</v>
      </c>
      <c r="BS118" s="1">
        <f t="shared" si="260"/>
        <v>1.0313613821364782</v>
      </c>
      <c r="BT118" s="1">
        <f t="shared" si="261"/>
        <v>1.0313324113811342</v>
      </c>
      <c r="BU118" s="1">
        <f t="shared" si="262"/>
        <v>1.0312581444952871</v>
      </c>
      <c r="BV118" s="1">
        <f t="shared" si="263"/>
        <v>1.0310782085264139</v>
      </c>
      <c r="BW118" s="1">
        <f t="shared" si="264"/>
        <v>1.0306664228353359</v>
      </c>
      <c r="BX118" s="1">
        <f t="shared" si="265"/>
        <v>1.029776758098107</v>
      </c>
      <c r="BY118" s="1">
        <f t="shared" si="266"/>
        <v>1.0279629634053484</v>
      </c>
      <c r="BZ118" s="1">
        <f t="shared" si="267"/>
        <v>1.0244747802592995</v>
      </c>
      <c r="CA118" s="1">
        <f t="shared" si="268"/>
        <v>1.0181485597247732</v>
      </c>
      <c r="CB118" s="1">
        <f t="shared" si="269"/>
        <v>1.0073304391188913</v>
      </c>
      <c r="CC118" s="1">
        <f t="shared" si="270"/>
        <v>0.98988849254753197</v>
      </c>
      <c r="CD118" s="1">
        <f t="shared" si="271"/>
        <v>0.96337358271083362</v>
      </c>
      <c r="CE118" s="1">
        <f t="shared" si="272"/>
        <v>0.92536395830768337</v>
      </c>
      <c r="CF118" s="1">
        <f t="shared" si="273"/>
        <v>0.87397193721377475</v>
      </c>
      <c r="CG118" s="1">
        <f t="shared" si="274"/>
        <v>0.80841562584645044</v>
      </c>
      <c r="CH118" s="1">
        <f t="shared" si="275"/>
        <v>0.72949544856321724</v>
      </c>
      <c r="CI118" s="1">
        <f t="shared" si="276"/>
        <v>0.63980067811501173</v>
      </c>
      <c r="CJ118" s="1">
        <f t="shared" si="277"/>
        <v>0.54352667397935517</v>
      </c>
      <c r="CK118" s="1">
        <f t="shared" si="278"/>
        <v>0.44589896719392402</v>
      </c>
      <c r="CL118" s="1">
        <f t="shared" si="279"/>
        <v>0.35233296008721049</v>
      </c>
      <c r="CM118" s="1">
        <f t="shared" si="280"/>
        <v>0.26755128939600814</v>
      </c>
      <c r="CN118" s="1">
        <f t="shared" si="281"/>
        <v>0.19489336083000833</v>
      </c>
      <c r="CO118" s="1">
        <f t="shared" si="282"/>
        <v>0.13597883724579959</v>
      </c>
      <c r="CP118" s="1">
        <f t="shared" si="283"/>
        <v>9.0763371427512909E-2</v>
      </c>
      <c r="CQ118" s="1">
        <f t="shared" si="284"/>
        <v>5.7904502683836664E-2</v>
      </c>
      <c r="CR118" s="1">
        <f t="shared" si="285"/>
        <v>3.528380917441111E-2</v>
      </c>
      <c r="CS118" s="1">
        <f t="shared" si="286"/>
        <v>2.0525170324363271E-2</v>
      </c>
      <c r="CT118" s="1">
        <f t="shared" si="287"/>
        <v>1.139484184982199E-2</v>
      </c>
      <c r="CU118" s="1">
        <f t="shared" si="288"/>
        <v>6.0362358054095212E-3</v>
      </c>
      <c r="CV118" s="1">
        <f t="shared" si="289"/>
        <v>3.0509892290571925E-3</v>
      </c>
      <c r="CW118" s="1">
        <f t="shared" si="290"/>
        <v>1.4714894092299697E-3</v>
      </c>
      <c r="CX118" s="1">
        <f t="shared" si="291"/>
        <v>6.7729569283053227E-4</v>
      </c>
      <c r="CY118" s="1">
        <f t="shared" si="292"/>
        <v>2.9757557705588491E-4</v>
      </c>
      <c r="CZ118" s="1">
        <f t="shared" si="293"/>
        <v>1.2483358428115349E-4</v>
      </c>
      <c r="DA118" s="1">
        <f t="shared" si="294"/>
        <v>5.0016946981000361E-5</v>
      </c>
      <c r="DB118" s="1">
        <f t="shared" si="295"/>
        <v>1.9147202810462785E-5</v>
      </c>
      <c r="DC118" s="1">
        <f t="shared" si="296"/>
        <v>7.0057924661033477E-6</v>
      </c>
      <c r="DD118" s="1">
        <f t="shared" si="297"/>
        <v>2.4509897275035878E-6</v>
      </c>
      <c r="DE118" s="1">
        <f t="shared" si="298"/>
        <v>8.2022095183874153E-7</v>
      </c>
      <c r="DF118" s="1">
        <f t="shared" si="299"/>
        <v>2.6266376618250092E-7</v>
      </c>
      <c r="DG118" s="1">
        <f t="shared" si="300"/>
        <v>8.0523780825026419E-8</v>
      </c>
      <c r="DH118" s="1">
        <f t="shared" si="301"/>
        <v>2.3641545268594023E-8</v>
      </c>
      <c r="DI118" s="1">
        <f t="shared" si="302"/>
        <v>6.650054645493104E-9</v>
      </c>
      <c r="DJ118" s="1">
        <f t="shared" si="303"/>
        <v>1.7928252185906696E-9</v>
      </c>
      <c r="DK118" s="1">
        <f t="shared" si="304"/>
        <v>4.6341989951072769E-10</v>
      </c>
      <c r="DL118" s="1">
        <f t="shared" si="305"/>
        <v>1.1489208916648686E-10</v>
      </c>
      <c r="DM118" s="1">
        <f t="shared" si="306"/>
        <v>2.7329555308971416E-11</v>
      </c>
      <c r="DN118" s="1">
        <f t="shared" si="307"/>
        <v>6.239407116470437E-12</v>
      </c>
      <c r="DO118" s="1">
        <f t="shared" si="308"/>
        <v>1.367591581477222E-12</v>
      </c>
      <c r="DP118" s="1">
        <f t="shared" si="309"/>
        <v>2.8787122685756676E-13</v>
      </c>
      <c r="DQ118" s="1">
        <f t="shared" si="310"/>
        <v>5.8208635541896133E-14</v>
      </c>
      <c r="DR118" s="1">
        <f t="shared" si="311"/>
        <v>1.1309267256397328E-14</v>
      </c>
      <c r="DS118" s="1">
        <f t="shared" si="312"/>
        <v>2.1117467198270019E-15</v>
      </c>
      <c r="DT118" s="1">
        <f t="shared" si="313"/>
        <v>3.7905626918868123E-16</v>
      </c>
      <c r="DU118" s="1">
        <f t="shared" si="314"/>
        <v>6.5419300081629849E-17</v>
      </c>
      <c r="DV118" s="1">
        <f t="shared" si="315"/>
        <v>1.0857402342720272E-17</v>
      </c>
      <c r="DW118" s="1">
        <f t="shared" si="316"/>
        <v>1.7331367764174129E-18</v>
      </c>
      <c r="DX118" s="1">
        <f t="shared" si="317"/>
        <v>2.661259149767661E-19</v>
      </c>
      <c r="DY118" s="1">
        <f t="shared" si="318"/>
        <v>3.9313431064701161E-20</v>
      </c>
      <c r="DZ118" s="1">
        <f t="shared" si="319"/>
        <v>5.5877585334930827E-21</v>
      </c>
      <c r="EA118" s="1">
        <f t="shared" si="320"/>
        <v>7.6420879602879349E-22</v>
      </c>
      <c r="EB118" s="1">
        <f t="shared" si="321"/>
        <v>1.0057505408017697E-22</v>
      </c>
      <c r="EC118" s="1">
        <f t="shared" si="322"/>
        <v>1.2737661594334709E-23</v>
      </c>
      <c r="ED118" s="1">
        <f t="shared" si="323"/>
        <v>1.5524542520715046E-24</v>
      </c>
      <c r="EE118" s="1">
        <f t="shared" si="324"/>
        <v>1.8208622755252001E-25</v>
      </c>
      <c r="EF118" s="1">
        <f t="shared" si="325"/>
        <v>2.0552041882225433E-26</v>
      </c>
      <c r="EG118" s="1">
        <f t="shared" si="326"/>
        <v>2.2322025571530535E-27</v>
      </c>
      <c r="EH118" s="1">
        <f t="shared" si="327"/>
        <v>2.3328386552622981E-28</v>
      </c>
      <c r="EI118" s="1">
        <f t="shared" si="328"/>
        <v>2.3456887376771587E-29</v>
      </c>
      <c r="EJ118" s="1">
        <f t="shared" si="329"/>
        <v>2.2690438169810119E-30</v>
      </c>
      <c r="EK118" s="1">
        <f t="shared" si="330"/>
        <v>2.1112726502172853E-31</v>
      </c>
      <c r="EL118" s="1">
        <f t="shared" si="331"/>
        <v>1.8893238110838287E-32</v>
      </c>
      <c r="EM118" s="1">
        <f t="shared" si="332"/>
        <v>1.6257360970081864E-33</v>
      </c>
      <c r="EN118" s="1">
        <f t="shared" si="333"/>
        <v>1.3448847555012918E-34</v>
      </c>
      <c r="EO118" s="1">
        <f t="shared" si="334"/>
        <v>1.0693249319208123E-35</v>
      </c>
      <c r="EP118" s="1">
        <f t="shared" si="335"/>
        <v>8.1697749743593985E-37</v>
      </c>
      <c r="EQ118" s="1">
        <f t="shared" si="336"/>
        <v>5.9959757950663938E-38</v>
      </c>
      <c r="ER118" s="1">
        <f t="shared" si="337"/>
        <v>4.2259020850443281E-39</v>
      </c>
      <c r="ES118" s="1">
        <f t="shared" si="338"/>
        <v>2.8591393488422293E-40</v>
      </c>
      <c r="ET118" s="1">
        <f t="shared" si="339"/>
        <v>1.8562629232152813E-41</v>
      </c>
      <c r="EU118" s="1">
        <f t="shared" si="340"/>
        <v>1.155974962975452E-42</v>
      </c>
      <c r="EV118" s="1">
        <f t="shared" si="341"/>
        <v>6.9017980054213947E-44</v>
      </c>
      <c r="EW118" s="1">
        <f t="shared" si="342"/>
        <v>3.9487861397118412E-45</v>
      </c>
      <c r="EX118" s="1">
        <f t="shared" si="343"/>
        <v>2.1637974006327461E-46</v>
      </c>
      <c r="EY118" s="1">
        <f t="shared" si="344"/>
        <v>1.1349201671267624E-47</v>
      </c>
      <c r="EZ118" s="1">
        <f t="shared" si="345"/>
        <v>5.6941968191383241E-49</v>
      </c>
      <c r="FA118" s="1">
        <f t="shared" si="346"/>
        <v>2.7309749624237817E-50</v>
      </c>
      <c r="FB118" s="1">
        <f t="shared" si="347"/>
        <v>1.2511719938750552E-51</v>
      </c>
      <c r="FC118" s="1">
        <f t="shared" si="348"/>
        <v>5.6579821247981239E-53</v>
      </c>
      <c r="FD118" s="75">
        <f t="shared" si="199"/>
        <v>5.6579821247981239E-53</v>
      </c>
    </row>
    <row r="119" spans="7:160" x14ac:dyDescent="0.35">
      <c r="G119" t="str">
        <f t="shared" si="195"/>
        <v>Refd, t=0.52</v>
      </c>
      <c r="H119" s="76">
        <f t="shared" si="196"/>
        <v>0.52000000000000035</v>
      </c>
      <c r="I119" s="1">
        <f t="shared" si="197"/>
        <v>0</v>
      </c>
      <c r="J119" s="22">
        <f t="shared" si="198"/>
        <v>1.1407749977142372E-4</v>
      </c>
      <c r="K119" s="1">
        <f t="shared" si="200"/>
        <v>2.697741693352249E-4</v>
      </c>
      <c r="L119" s="1">
        <f t="shared" si="201"/>
        <v>6.3732368405843942E-4</v>
      </c>
      <c r="M119" s="1">
        <f t="shared" si="202"/>
        <v>1.4517663868803862E-3</v>
      </c>
      <c r="N119" s="1">
        <f t="shared" si="203"/>
        <v>3.1463591909854879E-3</v>
      </c>
      <c r="O119" s="1">
        <f t="shared" si="204"/>
        <v>6.4595910744864055E-3</v>
      </c>
      <c r="P119" s="1">
        <f t="shared" si="205"/>
        <v>1.2549689785283232E-2</v>
      </c>
      <c r="Q119" s="1">
        <f t="shared" si="206"/>
        <v>2.3077009415230079E-2</v>
      </c>
      <c r="R119" s="1">
        <f t="shared" si="207"/>
        <v>4.0195207967448826E-2</v>
      </c>
      <c r="S119" s="1">
        <f t="shared" si="208"/>
        <v>6.6388676981802536E-2</v>
      </c>
      <c r="T119" s="1">
        <f t="shared" si="209"/>
        <v>0.10412005808680481</v>
      </c>
      <c r="U119" s="1">
        <f t="shared" si="210"/>
        <v>0.15531153562042918</v>
      </c>
      <c r="V119" s="1">
        <f t="shared" si="211"/>
        <v>0.22076191988193822</v>
      </c>
      <c r="W119" s="1">
        <f t="shared" si="212"/>
        <v>0.29966533218883434</v>
      </c>
      <c r="X119" s="1">
        <f t="shared" si="213"/>
        <v>0.38940921344652207</v>
      </c>
      <c r="Y119" s="1">
        <f t="shared" si="214"/>
        <v>0.48576906252411406</v>
      </c>
      <c r="Z119" s="1">
        <f t="shared" si="215"/>
        <v>0.58349776538117426</v>
      </c>
      <c r="AA119" s="1">
        <f t="shared" si="216"/>
        <v>0.67717395156798199</v>
      </c>
      <c r="AB119" s="1">
        <f t="shared" si="217"/>
        <v>0.76208364720585597</v>
      </c>
      <c r="AC119" s="1">
        <f t="shared" si="218"/>
        <v>0.83490212011998821</v>
      </c>
      <c r="AD119" s="1">
        <f t="shared" si="219"/>
        <v>0.89401945859557641</v>
      </c>
      <c r="AE119" s="1">
        <f t="shared" si="220"/>
        <v>0.93947746453990422</v>
      </c>
      <c r="AF119" s="1">
        <f t="shared" si="221"/>
        <v>0.97260309194039152</v>
      </c>
      <c r="AG119" s="1">
        <f t="shared" si="222"/>
        <v>0.99549156705422537</v>
      </c>
      <c r="AH119" s="1">
        <f t="shared" si="223"/>
        <v>1.0104958543362212</v>
      </c>
      <c r="AI119" s="1">
        <f t="shared" si="224"/>
        <v>1.0198329706378677</v>
      </c>
      <c r="AJ119" s="1">
        <f t="shared" si="225"/>
        <v>1.025352070797976</v>
      </c>
      <c r="AK119" s="1">
        <f t="shared" si="226"/>
        <v>1.0284526753556673</v>
      </c>
      <c r="AL119" s="1">
        <f t="shared" si="227"/>
        <v>1.0301092674988246</v>
      </c>
      <c r="AM119" s="1">
        <f t="shared" si="228"/>
        <v>1.0309515290359426</v>
      </c>
      <c r="AN119" s="1">
        <f t="shared" si="229"/>
        <v>1.0313592963960199</v>
      </c>
      <c r="AO119" s="1">
        <f t="shared" si="230"/>
        <v>1.0315473940296327</v>
      </c>
      <c r="AP119" s="1">
        <f t="shared" si="231"/>
        <v>1.0316301174701703</v>
      </c>
      <c r="AQ119" s="1">
        <f t="shared" si="232"/>
        <v>1.0316648241875921</v>
      </c>
      <c r="AR119" s="1">
        <f t="shared" si="233"/>
        <v>1.0316787236664726</v>
      </c>
      <c r="AS119" s="1">
        <f t="shared" si="234"/>
        <v>1.0316840403127041</v>
      </c>
      <c r="AT119" s="1">
        <f t="shared" si="235"/>
        <v>1.0316859837855448</v>
      </c>
      <c r="AU119" s="1">
        <f t="shared" si="236"/>
        <v>1.0316866630830663</v>
      </c>
      <c r="AV119" s="1">
        <f t="shared" si="237"/>
        <v>1.0316868902333789</v>
      </c>
      <c r="AW119" s="1">
        <f t="shared" si="238"/>
        <v>1.0316869629377228</v>
      </c>
      <c r="AX119" s="1">
        <f t="shared" si="239"/>
        <v>1.0316869852227772</v>
      </c>
      <c r="AY119" s="1">
        <f t="shared" si="240"/>
        <v>1.031686991767276</v>
      </c>
      <c r="AZ119" s="1">
        <f t="shared" si="241"/>
        <v>1.0316869936094963</v>
      </c>
      <c r="BA119" s="1">
        <f t="shared" si="242"/>
        <v>1.0316869941067661</v>
      </c>
      <c r="BB119" s="1">
        <f t="shared" si="243"/>
        <v>1.0316869942355325</v>
      </c>
      <c r="BC119" s="1">
        <f t="shared" si="244"/>
        <v>1.03168699426753</v>
      </c>
      <c r="BD119" s="1">
        <f t="shared" si="245"/>
        <v>1.0316869942751559</v>
      </c>
      <c r="BE119" s="1">
        <f t="shared" si="246"/>
        <v>1.0316869942768587</v>
      </c>
      <c r="BF119" s="1">
        <f t="shared" si="247"/>
        <v>1.031686994276992</v>
      </c>
      <c r="BG119" s="1">
        <f t="shared" si="248"/>
        <v>1.0316869942757676</v>
      </c>
      <c r="BH119" s="1">
        <f t="shared" si="249"/>
        <v>1.0316869942693176</v>
      </c>
      <c r="BI119" s="1">
        <f t="shared" si="250"/>
        <v>1.0316869942387505</v>
      </c>
      <c r="BJ119" s="1">
        <f t="shared" si="251"/>
        <v>1.0316869941009539</v>
      </c>
      <c r="BK119" s="1">
        <f t="shared" si="252"/>
        <v>1.0316869935091124</v>
      </c>
      <c r="BL119" s="1">
        <f t="shared" si="253"/>
        <v>1.0316869910886228</v>
      </c>
      <c r="BM119" s="1">
        <f t="shared" si="254"/>
        <v>1.0316869816690026</v>
      </c>
      <c r="BN119" s="1">
        <f t="shared" si="255"/>
        <v>1.0316869468121517</v>
      </c>
      <c r="BO119" s="1">
        <f t="shared" si="256"/>
        <v>1.0316868242506811</v>
      </c>
      <c r="BP119" s="1">
        <f t="shared" si="257"/>
        <v>1.0316864150715104</v>
      </c>
      <c r="BQ119" s="1">
        <f t="shared" si="258"/>
        <v>1.0316851189429095</v>
      </c>
      <c r="BR119" s="1">
        <f t="shared" si="259"/>
        <v>1.0316812263368451</v>
      </c>
      <c r="BS119" s="1">
        <f t="shared" si="260"/>
        <v>1.0316701504582129</v>
      </c>
      <c r="BT119" s="1">
        <f t="shared" si="261"/>
        <v>1.0316403132932481</v>
      </c>
      <c r="BU119" s="1">
        <f t="shared" si="262"/>
        <v>1.0315642652902628</v>
      </c>
      <c r="BV119" s="1">
        <f t="shared" si="263"/>
        <v>1.0313809933652047</v>
      </c>
      <c r="BW119" s="1">
        <f t="shared" si="264"/>
        <v>1.0309636133599569</v>
      </c>
      <c r="BX119" s="1">
        <f t="shared" si="265"/>
        <v>1.030065828194433</v>
      </c>
      <c r="BY119" s="1">
        <f t="shared" si="266"/>
        <v>1.0282426524485193</v>
      </c>
      <c r="BZ119" s="1">
        <f t="shared" si="267"/>
        <v>1.0247484559620943</v>
      </c>
      <c r="CA119" s="1">
        <f t="shared" si="268"/>
        <v>1.0184299158723003</v>
      </c>
      <c r="CB119" s="1">
        <f t="shared" si="269"/>
        <v>1.0076511871913592</v>
      </c>
      <c r="CC119" s="1">
        <f t="shared" si="270"/>
        <v>0.99030620996908947</v>
      </c>
      <c r="CD119" s="1">
        <f t="shared" si="271"/>
        <v>0.96397618723407541</v>
      </c>
      <c r="CE119" s="1">
        <f t="shared" si="272"/>
        <v>0.92626636830346987</v>
      </c>
      <c r="CF119" s="1">
        <f t="shared" si="273"/>
        <v>0.8753014756098777</v>
      </c>
      <c r="CG119" s="1">
        <f t="shared" si="274"/>
        <v>0.8102861373965371</v>
      </c>
      <c r="CH119" s="1">
        <f t="shared" si="275"/>
        <v>0.73197511355682598</v>
      </c>
      <c r="CI119" s="1">
        <f t="shared" si="276"/>
        <v>0.64288296241390208</v>
      </c>
      <c r="CJ119" s="1">
        <f t="shared" si="277"/>
        <v>0.54711519292340516</v>
      </c>
      <c r="CK119" s="1">
        <f t="shared" si="278"/>
        <v>0.44981380386445596</v>
      </c>
      <c r="CL119" s="1">
        <f t="shared" si="279"/>
        <v>0.35633894783823633</v>
      </c>
      <c r="CM119" s="1">
        <f t="shared" si="280"/>
        <v>0.27140085231029931</v>
      </c>
      <c r="CN119" s="1">
        <f t="shared" si="281"/>
        <v>0.19837129646132165</v>
      </c>
      <c r="CO119" s="1">
        <f t="shared" si="282"/>
        <v>0.13893625451238814</v>
      </c>
      <c r="CP119" s="1">
        <f t="shared" si="283"/>
        <v>9.3132692795976593E-2</v>
      </c>
      <c r="CQ119" s="1">
        <f t="shared" si="284"/>
        <v>5.9694557398221465E-2</v>
      </c>
      <c r="CR119" s="1">
        <f t="shared" si="285"/>
        <v>3.6560331477433136E-2</v>
      </c>
      <c r="CS119" s="1">
        <f t="shared" si="286"/>
        <v>2.1385141152381711E-2</v>
      </c>
      <c r="CT119" s="1">
        <f t="shared" si="287"/>
        <v>1.1942608405799002E-2</v>
      </c>
      <c r="CU119" s="1">
        <f t="shared" si="288"/>
        <v>6.3663927927452351E-3</v>
      </c>
      <c r="CV119" s="1">
        <f t="shared" si="289"/>
        <v>3.2394456569119065E-3</v>
      </c>
      <c r="CW119" s="1">
        <f t="shared" si="290"/>
        <v>1.5734461045868074E-3</v>
      </c>
      <c r="CX119" s="1">
        <f t="shared" si="291"/>
        <v>7.2961721565221863E-4</v>
      </c>
      <c r="CY119" s="1">
        <f t="shared" si="292"/>
        <v>3.2306420511229626E-4</v>
      </c>
      <c r="CZ119" s="1">
        <f t="shared" si="293"/>
        <v>1.3663002251699971E-4</v>
      </c>
      <c r="DA119" s="1">
        <f t="shared" si="294"/>
        <v>5.5207633562001698E-5</v>
      </c>
      <c r="DB119" s="1">
        <f t="shared" si="295"/>
        <v>2.1320366476280911E-5</v>
      </c>
      <c r="DC119" s="1">
        <f t="shared" si="296"/>
        <v>7.8720960840248835E-6</v>
      </c>
      <c r="DD119" s="1">
        <f t="shared" si="297"/>
        <v>2.7800423703085307E-6</v>
      </c>
      <c r="DE119" s="1">
        <f t="shared" si="298"/>
        <v>9.3939345006114764E-7</v>
      </c>
      <c r="DF119" s="1">
        <f t="shared" si="299"/>
        <v>3.0384407790365902E-7</v>
      </c>
      <c r="DG119" s="1">
        <f t="shared" si="300"/>
        <v>9.4109505588595351E-8</v>
      </c>
      <c r="DH119" s="1">
        <f t="shared" si="301"/>
        <v>2.792329237808679E-8</v>
      </c>
      <c r="DI119" s="1">
        <f t="shared" si="302"/>
        <v>7.9399608498961444E-9</v>
      </c>
      <c r="DJ119" s="1">
        <f t="shared" si="303"/>
        <v>2.1644771243263303E-9</v>
      </c>
      <c r="DK119" s="1">
        <f t="shared" si="304"/>
        <v>5.6588739410217989E-10</v>
      </c>
      <c r="DL119" s="1">
        <f t="shared" si="305"/>
        <v>1.4193951838534095E-10</v>
      </c>
      <c r="DM119" s="1">
        <f t="shared" si="306"/>
        <v>3.4168086421134119E-11</v>
      </c>
      <c r="DN119" s="1">
        <f t="shared" si="307"/>
        <v>7.8962898783151699E-12</v>
      </c>
      <c r="DO119" s="1">
        <f t="shared" si="308"/>
        <v>1.7524459802215725E-12</v>
      </c>
      <c r="DP119" s="1">
        <f t="shared" si="309"/>
        <v>3.7360442967137233E-13</v>
      </c>
      <c r="DQ119" s="1">
        <f t="shared" si="310"/>
        <v>7.6532223230405243E-14</v>
      </c>
      <c r="DR119" s="1">
        <f t="shared" si="311"/>
        <v>1.5067907160859354E-14</v>
      </c>
      <c r="DS119" s="1">
        <f t="shared" si="312"/>
        <v>2.8519460005329872E-15</v>
      </c>
      <c r="DT119" s="1">
        <f t="shared" si="313"/>
        <v>5.1904484276128855E-16</v>
      </c>
      <c r="DU119" s="1">
        <f t="shared" si="314"/>
        <v>9.0851282848730843E-17</v>
      </c>
      <c r="DV119" s="1">
        <f t="shared" si="315"/>
        <v>1.5296747155042355E-17</v>
      </c>
      <c r="DW119" s="1">
        <f t="shared" si="316"/>
        <v>2.4778784337355055E-18</v>
      </c>
      <c r="DX119" s="1">
        <f t="shared" si="317"/>
        <v>3.8622162822879719E-19</v>
      </c>
      <c r="DY119" s="1">
        <f t="shared" si="318"/>
        <v>5.7932649754395207E-20</v>
      </c>
      <c r="DZ119" s="1">
        <f t="shared" si="319"/>
        <v>8.3634718193160822E-21</v>
      </c>
      <c r="EA119" s="1">
        <f t="shared" si="320"/>
        <v>1.1621549174786064E-21</v>
      </c>
      <c r="EB119" s="1">
        <f t="shared" si="321"/>
        <v>1.5544797121743325E-22</v>
      </c>
      <c r="EC119" s="1">
        <f t="shared" si="322"/>
        <v>2.001569095121261E-23</v>
      </c>
      <c r="ED119" s="1">
        <f t="shared" si="323"/>
        <v>2.4810351377443026E-24</v>
      </c>
      <c r="EE119" s="1">
        <f t="shared" si="324"/>
        <v>2.9605723026545978E-25</v>
      </c>
      <c r="EF119" s="1">
        <f t="shared" si="325"/>
        <v>3.4008986903957685E-26</v>
      </c>
      <c r="EG119" s="1">
        <f t="shared" si="326"/>
        <v>3.7607364310749552E-27</v>
      </c>
      <c r="EH119" s="1">
        <f t="shared" si="327"/>
        <v>4.0030416695093833E-28</v>
      </c>
      <c r="EI119" s="1">
        <f t="shared" si="328"/>
        <v>4.1012184884827553E-29</v>
      </c>
      <c r="EJ119" s="1">
        <f t="shared" si="329"/>
        <v>4.0438904844431891E-30</v>
      </c>
      <c r="EK119" s="1">
        <f t="shared" si="330"/>
        <v>3.8370542859237611E-31</v>
      </c>
      <c r="EL119" s="1">
        <f t="shared" si="331"/>
        <v>3.5030553543766416E-32</v>
      </c>
      <c r="EM119" s="1">
        <f t="shared" si="332"/>
        <v>3.0766259159184794E-33</v>
      </c>
      <c r="EN119" s="1">
        <f t="shared" si="333"/>
        <v>2.5989536861915134E-34</v>
      </c>
      <c r="EO119" s="1">
        <f t="shared" si="334"/>
        <v>2.1111789311976286E-35</v>
      </c>
      <c r="EP119" s="1">
        <f t="shared" si="335"/>
        <v>1.6487289443952719E-36</v>
      </c>
      <c r="EQ119" s="1">
        <f t="shared" si="336"/>
        <v>1.2375259906530773E-37</v>
      </c>
      <c r="ER119" s="1">
        <f t="shared" si="337"/>
        <v>8.9250550240308277E-39</v>
      </c>
      <c r="ES119" s="1">
        <f t="shared" si="338"/>
        <v>6.1826770995016452E-40</v>
      </c>
      <c r="ET119" s="1">
        <f t="shared" si="339"/>
        <v>4.1123980772704723E-41</v>
      </c>
      <c r="EU119" s="1">
        <f t="shared" si="340"/>
        <v>2.6254029543984686E-42</v>
      </c>
      <c r="EV119" s="1">
        <f t="shared" si="341"/>
        <v>1.6080257592815285E-43</v>
      </c>
      <c r="EW119" s="1">
        <f t="shared" si="342"/>
        <v>9.4446075984680779E-45</v>
      </c>
      <c r="EX119" s="1">
        <f t="shared" si="343"/>
        <v>5.3167843858460036E-46</v>
      </c>
      <c r="EY119" s="1">
        <f t="shared" si="344"/>
        <v>2.8671485119829085E-47</v>
      </c>
      <c r="EZ119" s="1">
        <f t="shared" si="345"/>
        <v>1.4802302804590104E-48</v>
      </c>
      <c r="FA119" s="1">
        <f t="shared" si="346"/>
        <v>7.3115081789082735E-50</v>
      </c>
      <c r="FB119" s="1">
        <f t="shared" si="347"/>
        <v>3.4530617177294988E-51</v>
      </c>
      <c r="FC119" s="1">
        <f t="shared" si="348"/>
        <v>1.6130279912511864E-52</v>
      </c>
      <c r="FD119" s="75">
        <f t="shared" si="199"/>
        <v>1.6130279912511864E-52</v>
      </c>
    </row>
    <row r="120" spans="7:160" x14ac:dyDescent="0.35">
      <c r="G120" t="str">
        <f t="shared" si="195"/>
        <v>Refd, t=0.53</v>
      </c>
      <c r="H120" s="76">
        <f t="shared" si="196"/>
        <v>0.52500000000000036</v>
      </c>
      <c r="I120" s="1">
        <f t="shared" si="197"/>
        <v>0</v>
      </c>
      <c r="J120" s="22">
        <f t="shared" si="198"/>
        <v>1.1507526101369437E-4</v>
      </c>
      <c r="K120" s="1">
        <f t="shared" si="200"/>
        <v>2.7123956302501956E-4</v>
      </c>
      <c r="L120" s="1">
        <f t="shared" si="201"/>
        <v>6.3828333375588752E-4</v>
      </c>
      <c r="M120" s="1">
        <f t="shared" si="202"/>
        <v>1.4487261145900243E-3</v>
      </c>
      <c r="N120" s="1">
        <f t="shared" si="203"/>
        <v>3.1300611640613573E-3</v>
      </c>
      <c r="O120" s="1">
        <f t="shared" si="204"/>
        <v>6.4095443929158349E-3</v>
      </c>
      <c r="P120" s="1">
        <f t="shared" si="205"/>
        <v>1.2426444589979671E-2</v>
      </c>
      <c r="Q120" s="1">
        <f t="shared" si="206"/>
        <v>2.2813432810245539E-2</v>
      </c>
      <c r="R120" s="1">
        <f t="shared" si="207"/>
        <v>3.9689841161244722E-2</v>
      </c>
      <c r="S120" s="1">
        <f t="shared" si="208"/>
        <v>6.5505839303395166E-2</v>
      </c>
      <c r="T120" s="1">
        <f t="shared" si="209"/>
        <v>0.1027014790689498</v>
      </c>
      <c r="U120" s="1">
        <f t="shared" si="210"/>
        <v>0.15320186239509329</v>
      </c>
      <c r="V120" s="1">
        <f t="shared" si="211"/>
        <v>0.21784544915015078</v>
      </c>
      <c r="W120" s="1">
        <f t="shared" si="212"/>
        <v>0.29590537430225639</v>
      </c>
      <c r="X120" s="1">
        <f t="shared" si="213"/>
        <v>0.38487747353715568</v>
      </c>
      <c r="Y120" s="1">
        <f t="shared" si="214"/>
        <v>0.48065300353447066</v>
      </c>
      <c r="Z120" s="1">
        <f t="shared" si="215"/>
        <v>0.57807988986748571</v>
      </c>
      <c r="AA120" s="1">
        <f t="shared" si="216"/>
        <v>0.6717863385077959</v>
      </c>
      <c r="AB120" s="1">
        <f t="shared" si="217"/>
        <v>0.75704991825158574</v>
      </c>
      <c r="AC120" s="1">
        <f t="shared" si="218"/>
        <v>0.83048331032248113</v>
      </c>
      <c r="AD120" s="1">
        <f t="shared" si="219"/>
        <v>0.8903782022322082</v>
      </c>
      <c r="AE120" s="1">
        <f t="shared" si="220"/>
        <v>0.93666771578456076</v>
      </c>
      <c r="AF120" s="1">
        <f t="shared" si="221"/>
        <v>0.97058375741917602</v>
      </c>
      <c r="AG120" s="1">
        <f t="shared" si="222"/>
        <v>0.99415567729927756</v>
      </c>
      <c r="AH120" s="1">
        <f t="shared" si="223"/>
        <v>1.0097044169269311</v>
      </c>
      <c r="AI120" s="1">
        <f t="shared" si="224"/>
        <v>1.0194443314206389</v>
      </c>
      <c r="AJ120" s="1">
        <f t="shared" si="225"/>
        <v>1.0252416875685713</v>
      </c>
      <c r="AK120" s="1">
        <f t="shared" si="226"/>
        <v>1.0285224893995457</v>
      </c>
      <c r="AL120" s="1">
        <f t="shared" si="227"/>
        <v>1.0302888097448706</v>
      </c>
      <c r="AM120" s="1">
        <f t="shared" si="228"/>
        <v>1.031194052884381</v>
      </c>
      <c r="AN120" s="1">
        <f t="shared" si="229"/>
        <v>1.0316359642641273</v>
      </c>
      <c r="AO120" s="1">
        <f t="shared" si="230"/>
        <v>1.0318415754066819</v>
      </c>
      <c r="AP120" s="1">
        <f t="shared" si="231"/>
        <v>1.031932811133589</v>
      </c>
      <c r="AQ120" s="1">
        <f t="shared" si="232"/>
        <v>1.0319714435554697</v>
      </c>
      <c r="AR120" s="1">
        <f t="shared" si="233"/>
        <v>1.0319870629729422</v>
      </c>
      <c r="AS120" s="1">
        <f t="shared" si="234"/>
        <v>1.0319930962745005</v>
      </c>
      <c r="AT120" s="1">
        <f t="shared" si="235"/>
        <v>1.0319953240283986</v>
      </c>
      <c r="AU120" s="1">
        <f t="shared" si="236"/>
        <v>1.0319961107816376</v>
      </c>
      <c r="AV120" s="1">
        <f t="shared" si="237"/>
        <v>1.0319963766692086</v>
      </c>
      <c r="AW120" s="1">
        <f t="shared" si="238"/>
        <v>1.0319964627024099</v>
      </c>
      <c r="AX120" s="1">
        <f t="shared" si="239"/>
        <v>1.0319964893681721</v>
      </c>
      <c r="AY120" s="1">
        <f t="shared" si="240"/>
        <v>1.0319964972888771</v>
      </c>
      <c r="AZ120" s="1">
        <f t="shared" si="241"/>
        <v>1.0319964995446118</v>
      </c>
      <c r="BA120" s="1">
        <f t="shared" si="242"/>
        <v>1.0319965001607943</v>
      </c>
      <c r="BB120" s="1">
        <f t="shared" si="243"/>
        <v>1.0319965003223046</v>
      </c>
      <c r="BC120" s="1">
        <f t="shared" si="244"/>
        <v>1.0319965003629405</v>
      </c>
      <c r="BD120" s="1">
        <f t="shared" si="245"/>
        <v>1.0319965003727494</v>
      </c>
      <c r="BE120" s="1">
        <f t="shared" si="246"/>
        <v>1.0319965003749738</v>
      </c>
      <c r="BF120" s="1">
        <f t="shared" si="247"/>
        <v>1.0319965003751912</v>
      </c>
      <c r="BG120" s="1">
        <f t="shared" si="248"/>
        <v>1.0319965003738052</v>
      </c>
      <c r="BH120" s="1">
        <f t="shared" si="249"/>
        <v>1.0319965003664975</v>
      </c>
      <c r="BI120" s="1">
        <f t="shared" si="250"/>
        <v>1.031996500332186</v>
      </c>
      <c r="BJ120" s="1">
        <f t="shared" si="251"/>
        <v>1.0319965001789697</v>
      </c>
      <c r="BK120" s="1">
        <f t="shared" si="252"/>
        <v>1.031996499526932</v>
      </c>
      <c r="BL120" s="1">
        <f t="shared" si="253"/>
        <v>1.0319964968839044</v>
      </c>
      <c r="BM120" s="1">
        <f t="shared" si="254"/>
        <v>1.0319964866863096</v>
      </c>
      <c r="BN120" s="1">
        <f t="shared" si="255"/>
        <v>1.0319964492616773</v>
      </c>
      <c r="BO120" s="1">
        <f t="shared" si="256"/>
        <v>1.0319963187130003</v>
      </c>
      <c r="BP120" s="1">
        <f t="shared" si="257"/>
        <v>1.0319958861687137</v>
      </c>
      <c r="BQ120" s="1">
        <f t="shared" si="258"/>
        <v>1.0319945259182426</v>
      </c>
      <c r="BR120" s="1">
        <f t="shared" si="259"/>
        <v>1.0319904687197377</v>
      </c>
      <c r="BS120" s="1">
        <f t="shared" si="260"/>
        <v>1.031978999161828</v>
      </c>
      <c r="BT120" s="1">
        <f t="shared" si="261"/>
        <v>1.0319482889359706</v>
      </c>
      <c r="BU120" s="1">
        <f t="shared" si="262"/>
        <v>1.0318704581898166</v>
      </c>
      <c r="BV120" s="1">
        <f t="shared" si="263"/>
        <v>1.0316838697091764</v>
      </c>
      <c r="BW120" s="1">
        <f t="shared" si="264"/>
        <v>1.0312609674580762</v>
      </c>
      <c r="BX120" s="1">
        <f t="shared" si="265"/>
        <v>1.0303552345344182</v>
      </c>
      <c r="BY120" s="1">
        <f t="shared" si="266"/>
        <v>1.0285230010315751</v>
      </c>
      <c r="BZ120" s="1">
        <f t="shared" si="267"/>
        <v>1.0250232774138093</v>
      </c>
      <c r="CA120" s="1">
        <f t="shared" si="268"/>
        <v>1.0187129742818133</v>
      </c>
      <c r="CB120" s="1">
        <f t="shared" si="269"/>
        <v>1.0079739931827396</v>
      </c>
      <c r="CC120" s="1">
        <f t="shared" si="270"/>
        <v>0.99072565993682393</v>
      </c>
      <c r="CD120" s="1">
        <f t="shared" si="271"/>
        <v>0.9645789048817387</v>
      </c>
      <c r="CE120" s="1">
        <f t="shared" si="272"/>
        <v>0.92716545083545887</v>
      </c>
      <c r="CF120" s="1">
        <f t="shared" si="273"/>
        <v>0.87662230447438971</v>
      </c>
      <c r="CG120" s="1">
        <f t="shared" si="274"/>
        <v>0.81214119102256521</v>
      </c>
      <c r="CH120" s="1">
        <f t="shared" si="275"/>
        <v>0.73443255113864159</v>
      </c>
      <c r="CI120" s="1">
        <f t="shared" si="276"/>
        <v>0.64593807820508342</v>
      </c>
      <c r="CJ120" s="1">
        <f t="shared" si="277"/>
        <v>0.55067520830890193</v>
      </c>
      <c r="CK120" s="1">
        <f t="shared" si="278"/>
        <v>0.45370343826812554</v>
      </c>
      <c r="CL120" s="1">
        <f t="shared" si="279"/>
        <v>0.360327482776096</v>
      </c>
      <c r="CM120" s="1">
        <f t="shared" si="280"/>
        <v>0.27524372388400969</v>
      </c>
      <c r="CN120" s="1">
        <f t="shared" si="281"/>
        <v>0.20185407708699427</v>
      </c>
      <c r="CO120" s="1">
        <f t="shared" si="282"/>
        <v>0.14190852076741298</v>
      </c>
      <c r="CP120" s="1">
        <f t="shared" si="283"/>
        <v>9.5523656518784722E-2</v>
      </c>
      <c r="CQ120" s="1">
        <f t="shared" si="284"/>
        <v>6.1509181622455028E-2</v>
      </c>
      <c r="CR120" s="1">
        <f t="shared" si="285"/>
        <v>3.786083716379042E-2</v>
      </c>
      <c r="CS120" s="1">
        <f t="shared" si="286"/>
        <v>2.2266023327157134E-2</v>
      </c>
      <c r="CT120" s="1">
        <f t="shared" si="287"/>
        <v>1.2506975099102993E-2</v>
      </c>
      <c r="CU120" s="1">
        <f t="shared" si="288"/>
        <v>6.7086828064592888E-3</v>
      </c>
      <c r="CV120" s="1">
        <f t="shared" si="289"/>
        <v>3.4361270177114033E-3</v>
      </c>
      <c r="CW120" s="1">
        <f t="shared" si="290"/>
        <v>1.6806009121706799E-3</v>
      </c>
      <c r="CX120" s="1">
        <f t="shared" si="291"/>
        <v>7.850133749083936E-4</v>
      </c>
      <c r="CY120" s="1">
        <f t="shared" si="292"/>
        <v>3.5026010993183102E-4</v>
      </c>
      <c r="CZ120" s="1">
        <f t="shared" si="293"/>
        <v>1.4931866114428513E-4</v>
      </c>
      <c r="DA120" s="1">
        <f t="shared" si="294"/>
        <v>6.0838049594190939E-5</v>
      </c>
      <c r="DB120" s="1">
        <f t="shared" si="295"/>
        <v>2.3698299465798573E-5</v>
      </c>
      <c r="DC120" s="1">
        <f t="shared" si="296"/>
        <v>8.8286392465134798E-6</v>
      </c>
      <c r="DD120" s="1">
        <f t="shared" si="297"/>
        <v>3.1467830194587488E-6</v>
      </c>
      <c r="DE120" s="1">
        <f t="shared" si="298"/>
        <v>1.0735023036674679E-6</v>
      </c>
      <c r="DF120" s="1">
        <f t="shared" si="299"/>
        <v>3.5064821409566518E-7</v>
      </c>
      <c r="DG120" s="1">
        <f t="shared" si="300"/>
        <v>1.0970910290170951E-7</v>
      </c>
      <c r="DH120" s="1">
        <f t="shared" si="301"/>
        <v>3.2891594708315298E-8</v>
      </c>
      <c r="DI120" s="1">
        <f t="shared" si="302"/>
        <v>9.4528951017441583E-9</v>
      </c>
      <c r="DJ120" s="1">
        <f t="shared" si="303"/>
        <v>2.6052248563951808E-9</v>
      </c>
      <c r="DK120" s="1">
        <f t="shared" si="304"/>
        <v>6.8878607738429698E-10</v>
      </c>
      <c r="DL120" s="1">
        <f t="shared" si="305"/>
        <v>1.7475729226457523E-10</v>
      </c>
      <c r="DM120" s="1">
        <f t="shared" si="306"/>
        <v>4.2564269948963075E-11</v>
      </c>
      <c r="DN120" s="1">
        <f t="shared" si="307"/>
        <v>9.9553092383565721E-12</v>
      </c>
      <c r="DO120" s="1">
        <f t="shared" si="308"/>
        <v>2.2366497319605165E-12</v>
      </c>
      <c r="DP120" s="1">
        <f t="shared" si="309"/>
        <v>4.82838333417427E-13</v>
      </c>
      <c r="DQ120" s="1">
        <f t="shared" si="310"/>
        <v>1.0018105705519298E-13</v>
      </c>
      <c r="DR120" s="1">
        <f t="shared" si="311"/>
        <v>1.9983043191005435E-14</v>
      </c>
      <c r="DS120" s="1">
        <f t="shared" si="312"/>
        <v>3.8329591026150337E-15</v>
      </c>
      <c r="DT120" s="1">
        <f t="shared" si="313"/>
        <v>7.0713105686698825E-16</v>
      </c>
      <c r="DU120" s="1">
        <f t="shared" si="314"/>
        <v>1.2550111520972056E-16</v>
      </c>
      <c r="DV120" s="1">
        <f t="shared" si="315"/>
        <v>2.1431771602300146E-17</v>
      </c>
      <c r="DW120" s="1">
        <f t="shared" si="316"/>
        <v>3.5221210448176406E-18</v>
      </c>
      <c r="DX120" s="1">
        <f t="shared" si="317"/>
        <v>5.571230106760467E-19</v>
      </c>
      <c r="DY120" s="1">
        <f t="shared" si="318"/>
        <v>8.4831154816152273E-20</v>
      </c>
      <c r="DZ120" s="1">
        <f t="shared" si="319"/>
        <v>1.2435575484028933E-20</v>
      </c>
      <c r="EA120" s="1">
        <f t="shared" si="320"/>
        <v>1.7551864369579839E-21</v>
      </c>
      <c r="EB120" s="1">
        <f t="shared" si="321"/>
        <v>2.3853929299672526E-22</v>
      </c>
      <c r="EC120" s="1">
        <f t="shared" si="322"/>
        <v>3.1217643528066545E-23</v>
      </c>
      <c r="ED120" s="1">
        <f t="shared" si="323"/>
        <v>3.9342297584974591E-24</v>
      </c>
      <c r="EE120" s="1">
        <f t="shared" si="324"/>
        <v>4.7747015752437618E-25</v>
      </c>
      <c r="EF120" s="1">
        <f t="shared" si="325"/>
        <v>5.5803142875109152E-26</v>
      </c>
      <c r="EG120" s="1">
        <f t="shared" si="326"/>
        <v>6.2804011198355795E-27</v>
      </c>
      <c r="EH120" s="1">
        <f t="shared" si="327"/>
        <v>6.806346088271994E-28</v>
      </c>
      <c r="EI120" s="1">
        <f t="shared" si="328"/>
        <v>7.1025010253759233E-29</v>
      </c>
      <c r="EJ120" s="1">
        <f t="shared" si="329"/>
        <v>7.1358024056832973E-30</v>
      </c>
      <c r="EK120" s="1">
        <f t="shared" si="330"/>
        <v>6.9018075373868179E-31</v>
      </c>
      <c r="EL120" s="1">
        <f t="shared" si="331"/>
        <v>6.4256359201646162E-32</v>
      </c>
      <c r="EM120" s="1">
        <f t="shared" si="332"/>
        <v>5.7575472752152776E-33</v>
      </c>
      <c r="EN120" s="1">
        <f t="shared" si="333"/>
        <v>4.9642286698561758E-34</v>
      </c>
      <c r="EO120" s="1">
        <f t="shared" si="334"/>
        <v>4.117874964171113E-35</v>
      </c>
      <c r="EP120" s="1">
        <f t="shared" si="335"/>
        <v>3.2855266908508198E-36</v>
      </c>
      <c r="EQ120" s="1">
        <f t="shared" si="336"/>
        <v>2.5208055157107427E-37</v>
      </c>
      <c r="ER120" s="1">
        <f t="shared" si="337"/>
        <v>1.8593296342221444E-38</v>
      </c>
      <c r="ES120" s="1">
        <f t="shared" si="338"/>
        <v>1.3180260745418409E-39</v>
      </c>
      <c r="ET120" s="1">
        <f t="shared" si="339"/>
        <v>8.9762936051957955E-41</v>
      </c>
      <c r="EU120" s="1">
        <f t="shared" si="340"/>
        <v>5.8710632074563649E-42</v>
      </c>
      <c r="EV120" s="1">
        <f t="shared" si="341"/>
        <v>3.6864634343409221E-43</v>
      </c>
      <c r="EW120" s="1">
        <f t="shared" si="342"/>
        <v>2.2212023348493544E-44</v>
      </c>
      <c r="EX120" s="1">
        <f t="shared" si="343"/>
        <v>1.2836501309387777E-45</v>
      </c>
      <c r="EY120" s="1">
        <f t="shared" si="344"/>
        <v>7.1115398985680383E-47</v>
      </c>
      <c r="EZ120" s="1">
        <f t="shared" si="345"/>
        <v>3.7748412508274829E-48</v>
      </c>
      <c r="FA120" s="1">
        <f t="shared" si="346"/>
        <v>1.9186320018748788E-49</v>
      </c>
      <c r="FB120" s="1">
        <f t="shared" si="347"/>
        <v>9.3322642407486052E-51</v>
      </c>
      <c r="FC120" s="1">
        <f t="shared" si="348"/>
        <v>4.4987385918053E-52</v>
      </c>
      <c r="FD120" s="75">
        <f t="shared" si="199"/>
        <v>4.4987385918053E-52</v>
      </c>
    </row>
    <row r="121" spans="7:160" x14ac:dyDescent="0.35">
      <c r="G121" t="str">
        <f t="shared" si="195"/>
        <v>Refd, t=0.53</v>
      </c>
      <c r="H121" s="76">
        <f t="shared" si="196"/>
        <v>0.53000000000000036</v>
      </c>
      <c r="I121" s="1">
        <f t="shared" si="197"/>
        <v>0</v>
      </c>
      <c r="J121" s="22">
        <f t="shared" si="198"/>
        <v>1.1603690767704477E-4</v>
      </c>
      <c r="K121" s="1">
        <f t="shared" si="200"/>
        <v>2.7262858798574567E-4</v>
      </c>
      <c r="L121" s="1">
        <f t="shared" si="201"/>
        <v>6.3909695539992022E-4</v>
      </c>
      <c r="M121" s="1">
        <f t="shared" si="202"/>
        <v>1.4454522792872711E-3</v>
      </c>
      <c r="N121" s="1">
        <f t="shared" si="203"/>
        <v>3.1134959018627767E-3</v>
      </c>
      <c r="O121" s="1">
        <f t="shared" si="204"/>
        <v>6.3594439335119069E-3</v>
      </c>
      <c r="P121" s="1">
        <f t="shared" si="205"/>
        <v>1.2303984460501575E-2</v>
      </c>
      <c r="Q121" s="1">
        <f t="shared" si="206"/>
        <v>2.2552686581061805E-2</v>
      </c>
      <c r="R121" s="1">
        <f t="shared" si="207"/>
        <v>3.9191246389603807E-2</v>
      </c>
      <c r="S121" s="1">
        <f t="shared" si="208"/>
        <v>6.4636158304967592E-2</v>
      </c>
      <c r="T121" s="1">
        <f t="shared" si="209"/>
        <v>0.10130490739690313</v>
      </c>
      <c r="U121" s="1">
        <f t="shared" si="210"/>
        <v>0.15112464421433616</v>
      </c>
      <c r="V121" s="1">
        <f t="shared" si="211"/>
        <v>0.21497157980965048</v>
      </c>
      <c r="W121" s="1">
        <f t="shared" si="212"/>
        <v>0.29219521737200027</v>
      </c>
      <c r="X121" s="1">
        <f t="shared" si="213"/>
        <v>0.3803971187141309</v>
      </c>
      <c r="Y121" s="1">
        <f t="shared" si="214"/>
        <v>0.47558255492217033</v>
      </c>
      <c r="Z121" s="1">
        <f t="shared" si="215"/>
        <v>0.57269445474106195</v>
      </c>
      <c r="AA121" s="1">
        <f t="shared" si="216"/>
        <v>0.66641250715544476</v>
      </c>
      <c r="AB121" s="1">
        <f t="shared" si="217"/>
        <v>0.75200920589149944</v>
      </c>
      <c r="AC121" s="1">
        <f t="shared" si="218"/>
        <v>0.82603849662639695</v>
      </c>
      <c r="AD121" s="1">
        <f t="shared" si="219"/>
        <v>0.88669684990384467</v>
      </c>
      <c r="AE121" s="1">
        <f t="shared" si="220"/>
        <v>0.9338104065953523</v>
      </c>
      <c r="AF121" s="1">
        <f t="shared" si="221"/>
        <v>0.96851601002157983</v>
      </c>
      <c r="AG121" s="1">
        <f t="shared" si="222"/>
        <v>0.99277574838328475</v>
      </c>
      <c r="AH121" s="1">
        <f t="shared" si="223"/>
        <v>1.0088764627596636</v>
      </c>
      <c r="AI121" s="1">
        <f t="shared" si="224"/>
        <v>1.0190277763014821</v>
      </c>
      <c r="AJ121" s="1">
        <f t="shared" si="225"/>
        <v>1.0251114879265104</v>
      </c>
      <c r="AK121" s="1">
        <f t="shared" si="226"/>
        <v>1.0285791797550905</v>
      </c>
      <c r="AL121" s="1">
        <f t="shared" si="227"/>
        <v>1.0304602196598911</v>
      </c>
      <c r="AM121" s="1">
        <f t="shared" si="228"/>
        <v>1.0314318563327534</v>
      </c>
      <c r="AN121" s="1">
        <f t="shared" si="229"/>
        <v>1.031910070051784</v>
      </c>
      <c r="AO121" s="1">
        <f t="shared" si="230"/>
        <v>1.0321344664632701</v>
      </c>
      <c r="AP121" s="1">
        <f t="shared" si="231"/>
        <v>1.0322349158300408</v>
      </c>
      <c r="AQ121" s="1">
        <f t="shared" si="232"/>
        <v>1.0322778372825205</v>
      </c>
      <c r="AR121" s="1">
        <f t="shared" si="233"/>
        <v>1.0322953539548523</v>
      </c>
      <c r="AS121" s="1">
        <f t="shared" si="234"/>
        <v>1.0323021856326104</v>
      </c>
      <c r="AT121" s="1">
        <f t="shared" si="235"/>
        <v>1.0323047333066919</v>
      </c>
      <c r="AU121" s="1">
        <f t="shared" si="236"/>
        <v>1.032305642248434</v>
      </c>
      <c r="AV121" s="1">
        <f t="shared" si="237"/>
        <v>1.0323059526550902</v>
      </c>
      <c r="AW121" s="1">
        <f t="shared" si="238"/>
        <v>1.0323060541741453</v>
      </c>
      <c r="AX121" s="1">
        <f t="shared" si="239"/>
        <v>1.0323060859864908</v>
      </c>
      <c r="AY121" s="1">
        <f t="shared" si="240"/>
        <v>1.0323060955424961</v>
      </c>
      <c r="AZ121" s="1">
        <f t="shared" si="241"/>
        <v>1.0323060982953389</v>
      </c>
      <c r="BA121" s="1">
        <f t="shared" si="242"/>
        <v>1.0323060990561783</v>
      </c>
      <c r="BB121" s="1">
        <f t="shared" si="243"/>
        <v>1.0323060992580071</v>
      </c>
      <c r="BC121" s="1">
        <f t="shared" si="244"/>
        <v>1.032306099309412</v>
      </c>
      <c r="BD121" s="1">
        <f t="shared" si="245"/>
        <v>1.0323060993219768</v>
      </c>
      <c r="BE121" s="1">
        <f t="shared" si="246"/>
        <v>1.0323060993248698</v>
      </c>
      <c r="BF121" s="1">
        <f t="shared" si="247"/>
        <v>1.0323060993252018</v>
      </c>
      <c r="BG121" s="1">
        <f t="shared" si="248"/>
        <v>1.032306099323639</v>
      </c>
      <c r="BH121" s="1">
        <f t="shared" si="249"/>
        <v>1.0323060993153783</v>
      </c>
      <c r="BI121" s="1">
        <f t="shared" si="250"/>
        <v>1.0323060992769417</v>
      </c>
      <c r="BJ121" s="1">
        <f t="shared" si="251"/>
        <v>1.0323060991068966</v>
      </c>
      <c r="BK121" s="1">
        <f t="shared" si="252"/>
        <v>1.0323060983897705</v>
      </c>
      <c r="BL121" s="1">
        <f t="shared" si="253"/>
        <v>1.0323060955082841</v>
      </c>
      <c r="BM121" s="1">
        <f t="shared" si="254"/>
        <v>1.0323060844843222</v>
      </c>
      <c r="BN121" s="1">
        <f t="shared" si="255"/>
        <v>1.0323060443551735</v>
      </c>
      <c r="BO121" s="1">
        <f t="shared" si="256"/>
        <v>1.032305905462428</v>
      </c>
      <c r="BP121" s="1">
        <f t="shared" si="257"/>
        <v>1.0323054487005603</v>
      </c>
      <c r="BQ121" s="1">
        <f t="shared" si="258"/>
        <v>1.0323040224906412</v>
      </c>
      <c r="BR121" s="1">
        <f t="shared" si="259"/>
        <v>1.0322997972130523</v>
      </c>
      <c r="BS121" s="1">
        <f t="shared" si="260"/>
        <v>1.0322879284500985</v>
      </c>
      <c r="BT121" s="1">
        <f t="shared" si="261"/>
        <v>1.0322563389045363</v>
      </c>
      <c r="BU121" s="1">
        <f t="shared" si="262"/>
        <v>1.032176724535353</v>
      </c>
      <c r="BV121" s="1">
        <f t="shared" si="263"/>
        <v>1.0319868399440419</v>
      </c>
      <c r="BW121" s="1">
        <f t="shared" si="264"/>
        <v>1.0315584882968591</v>
      </c>
      <c r="BX121" s="1">
        <f t="shared" si="265"/>
        <v>1.030644979348591</v>
      </c>
      <c r="BY121" s="1">
        <f t="shared" si="266"/>
        <v>1.0288040063087041</v>
      </c>
      <c r="BZ121" s="1">
        <f t="shared" si="267"/>
        <v>1.0252992300200703</v>
      </c>
      <c r="CA121" s="1">
        <f t="shared" si="268"/>
        <v>1.0189977015247071</v>
      </c>
      <c r="CB121" s="1">
        <f t="shared" si="269"/>
        <v>1.0082988025886874</v>
      </c>
      <c r="CC121" s="1">
        <f t="shared" si="270"/>
        <v>0.9911467768354375</v>
      </c>
      <c r="CD121" s="1">
        <f t="shared" si="271"/>
        <v>0.96518168663054693</v>
      </c>
      <c r="CE121" s="1">
        <f t="shared" si="272"/>
        <v>0.92806121685133214</v>
      </c>
      <c r="CF121" s="1">
        <f t="shared" si="273"/>
        <v>0.87793454014191752</v>
      </c>
      <c r="CG121" s="1">
        <f t="shared" si="274"/>
        <v>0.81398103284436674</v>
      </c>
      <c r="CH121" s="1">
        <f t="shared" si="275"/>
        <v>0.73686811798747753</v>
      </c>
      <c r="CI121" s="1">
        <f t="shared" si="276"/>
        <v>0.64896642141625926</v>
      </c>
      <c r="CJ121" s="1">
        <f t="shared" si="277"/>
        <v>0.55420704700516721</v>
      </c>
      <c r="CK121" s="1">
        <f t="shared" si="278"/>
        <v>0.45756801928860236</v>
      </c>
      <c r="CL121" s="1">
        <f t="shared" si="279"/>
        <v>0.36429846904400454</v>
      </c>
      <c r="CM121" s="1">
        <f t="shared" si="280"/>
        <v>0.2790795678133115</v>
      </c>
      <c r="CN121" s="1">
        <f t="shared" si="281"/>
        <v>0.2053412018100309</v>
      </c>
      <c r="CO121" s="1">
        <f t="shared" si="282"/>
        <v>0.14489508984065422</v>
      </c>
      <c r="CP121" s="1">
        <f t="shared" si="283"/>
        <v>9.7935791093812063E-2</v>
      </c>
      <c r="CQ121" s="1">
        <f t="shared" si="284"/>
        <v>6.3348061194159824E-2</v>
      </c>
      <c r="CR121" s="1">
        <f t="shared" si="285"/>
        <v>3.9185196649476166E-2</v>
      </c>
      <c r="CS121" s="1">
        <f t="shared" si="286"/>
        <v>2.3167848487603858E-2</v>
      </c>
      <c r="CT121" s="1">
        <f t="shared" si="287"/>
        <v>1.3088081243369387E-2</v>
      </c>
      <c r="CU121" s="1">
        <f t="shared" si="288"/>
        <v>7.0632930687997489E-3</v>
      </c>
      <c r="CV121" s="1">
        <f t="shared" si="289"/>
        <v>3.6412202528132206E-3</v>
      </c>
      <c r="CW121" s="1">
        <f t="shared" si="290"/>
        <v>1.7931115478358459E-3</v>
      </c>
      <c r="CX121" s="1">
        <f t="shared" si="291"/>
        <v>8.4360192871024686E-4</v>
      </c>
      <c r="CY121" s="1">
        <f t="shared" si="292"/>
        <v>3.7924289219852774E-4</v>
      </c>
      <c r="CZ121" s="1">
        <f t="shared" si="293"/>
        <v>1.6294886238926053E-4</v>
      </c>
      <c r="DA121" s="1">
        <f t="shared" si="294"/>
        <v>6.6936519656722232E-5</v>
      </c>
      <c r="DB121" s="1">
        <f t="shared" si="295"/>
        <v>2.6296132500757772E-5</v>
      </c>
      <c r="DC121" s="1">
        <f t="shared" si="296"/>
        <v>9.8829808083277551E-6</v>
      </c>
      <c r="DD121" s="1">
        <f t="shared" si="297"/>
        <v>3.5547556983838379E-6</v>
      </c>
      <c r="DE121" s="1">
        <f t="shared" si="298"/>
        <v>1.2241114986439414E-6</v>
      </c>
      <c r="DF121" s="1">
        <f t="shared" si="299"/>
        <v>4.0372736397492888E-7</v>
      </c>
      <c r="DG121" s="1">
        <f t="shared" si="300"/>
        <v>1.2757890704429809E-7</v>
      </c>
      <c r="DH121" s="1">
        <f t="shared" si="301"/>
        <v>3.8642017323392142E-8</v>
      </c>
      <c r="DI121" s="1">
        <f t="shared" si="302"/>
        <v>1.1222652849981089E-8</v>
      </c>
      <c r="DJ121" s="1">
        <f t="shared" si="303"/>
        <v>3.126420645293077E-9</v>
      </c>
      <c r="DK121" s="1">
        <f t="shared" si="304"/>
        <v>8.357425711898984E-10</v>
      </c>
      <c r="DL121" s="1">
        <f t="shared" si="305"/>
        <v>2.1444847900807424E-10</v>
      </c>
      <c r="DM121" s="1">
        <f t="shared" si="306"/>
        <v>5.2837860477457375E-11</v>
      </c>
      <c r="DN121" s="1">
        <f t="shared" si="307"/>
        <v>1.250488328753359E-11</v>
      </c>
      <c r="DO121" s="1">
        <f t="shared" si="308"/>
        <v>2.8435447316509798E-12</v>
      </c>
      <c r="DP121" s="1">
        <f t="shared" si="309"/>
        <v>6.214604432116881E-13</v>
      </c>
      <c r="DQ121" s="1">
        <f t="shared" si="310"/>
        <v>1.3057494079459633E-13</v>
      </c>
      <c r="DR121" s="1">
        <f t="shared" si="311"/>
        <v>2.6382244866387277E-14</v>
      </c>
      <c r="DS121" s="1">
        <f t="shared" si="312"/>
        <v>5.1271312529008505E-15</v>
      </c>
      <c r="DT121" s="1">
        <f t="shared" si="313"/>
        <v>9.586180080575905E-16</v>
      </c>
      <c r="DU121" s="1">
        <f t="shared" si="314"/>
        <v>1.7247066887385488E-16</v>
      </c>
      <c r="DV121" s="1">
        <f t="shared" si="315"/>
        <v>2.9865225456670021E-17</v>
      </c>
      <c r="DW121" s="1">
        <f t="shared" si="316"/>
        <v>4.9781945082589575E-18</v>
      </c>
      <c r="DX121" s="1">
        <f t="shared" si="317"/>
        <v>7.9891446371042475E-19</v>
      </c>
      <c r="DY121" s="1">
        <f t="shared" si="318"/>
        <v>1.2345539928550201E-19</v>
      </c>
      <c r="DZ121" s="1">
        <f t="shared" si="319"/>
        <v>1.8371830941671603E-20</v>
      </c>
      <c r="EA121" s="1">
        <f t="shared" si="320"/>
        <v>2.6331197269299839E-21</v>
      </c>
      <c r="EB121" s="1">
        <f t="shared" si="321"/>
        <v>3.6349623097974205E-22</v>
      </c>
      <c r="EC121" s="1">
        <f t="shared" si="322"/>
        <v>4.8335663645388225E-23</v>
      </c>
      <c r="ED121" s="1">
        <f t="shared" si="323"/>
        <v>6.1914618233967233E-24</v>
      </c>
      <c r="EE121" s="1">
        <f t="shared" si="324"/>
        <v>7.6398985485109275E-25</v>
      </c>
      <c r="EF121" s="1">
        <f t="shared" si="325"/>
        <v>9.0814203534318269E-26</v>
      </c>
      <c r="EG121" s="1">
        <f t="shared" si="326"/>
        <v>1.0398874760251879E-26</v>
      </c>
      <c r="EH121" s="1">
        <f t="shared" si="327"/>
        <v>1.1470211727483404E-27</v>
      </c>
      <c r="EI121" s="1">
        <f t="shared" si="328"/>
        <v>1.218671279220764E-28</v>
      </c>
      <c r="EJ121" s="1">
        <f t="shared" si="329"/>
        <v>1.247097890859793E-29</v>
      </c>
      <c r="EK121" s="1">
        <f t="shared" si="330"/>
        <v>1.2290602014793139E-30</v>
      </c>
      <c r="EL121" s="1">
        <f t="shared" si="331"/>
        <v>1.166420246023934E-31</v>
      </c>
      <c r="EM121" s="1">
        <f t="shared" si="332"/>
        <v>1.0658287732356044E-32</v>
      </c>
      <c r="EN121" s="1">
        <f t="shared" si="333"/>
        <v>9.3756597890215034E-34</v>
      </c>
      <c r="EO121" s="1">
        <f t="shared" si="334"/>
        <v>7.9381579902478678E-35</v>
      </c>
      <c r="EP121" s="1">
        <f t="shared" si="335"/>
        <v>6.4677355001289709E-36</v>
      </c>
      <c r="EQ121" s="1">
        <f t="shared" si="336"/>
        <v>5.0699038395043883E-37</v>
      </c>
      <c r="ER121" s="1">
        <f t="shared" si="337"/>
        <v>3.8225333324595561E-38</v>
      </c>
      <c r="ES121" s="1">
        <f t="shared" si="338"/>
        <v>2.7713051438950581E-39</v>
      </c>
      <c r="ET121" s="1">
        <f t="shared" si="339"/>
        <v>1.9313637750548681E-40</v>
      </c>
      <c r="EU121" s="1">
        <f t="shared" si="340"/>
        <v>1.2934295106247777E-41</v>
      </c>
      <c r="EV121" s="1">
        <f t="shared" si="341"/>
        <v>8.3206858100578182E-43</v>
      </c>
      <c r="EW121" s="1">
        <f t="shared" si="342"/>
        <v>5.1396974476700925E-44</v>
      </c>
      <c r="EX121" s="1">
        <f t="shared" si="343"/>
        <v>3.0471040513922662E-45</v>
      </c>
      <c r="EY121" s="1">
        <f t="shared" si="344"/>
        <v>1.7330113759910096E-46</v>
      </c>
      <c r="EZ121" s="1">
        <f t="shared" si="345"/>
        <v>9.4505232710946584E-48</v>
      </c>
      <c r="FA121" s="1">
        <f t="shared" si="346"/>
        <v>4.9386494512597708E-49</v>
      </c>
      <c r="FB121" s="1">
        <f t="shared" si="347"/>
        <v>2.4718639152038091E-50</v>
      </c>
      <c r="FC121" s="1">
        <f t="shared" si="348"/>
        <v>1.2285503382827258E-51</v>
      </c>
      <c r="FD121" s="75">
        <f t="shared" si="199"/>
        <v>1.2285503382827258E-51</v>
      </c>
    </row>
    <row r="122" spans="7:160" x14ac:dyDescent="0.35">
      <c r="G122" t="str">
        <f t="shared" si="195"/>
        <v>Refd, t=0.54</v>
      </c>
      <c r="H122" s="76">
        <f t="shared" si="196"/>
        <v>0.53500000000000036</v>
      </c>
      <c r="I122" s="1">
        <f t="shared" si="197"/>
        <v>0</v>
      </c>
      <c r="J122" s="22">
        <f t="shared" si="198"/>
        <v>1.1696257705620655E-4</v>
      </c>
      <c r="K122" s="1">
        <f t="shared" si="200"/>
        <v>2.7394213936116361E-4</v>
      </c>
      <c r="L122" s="1">
        <f t="shared" si="201"/>
        <v>6.3976773067132202E-4</v>
      </c>
      <c r="M122" s="1">
        <f t="shared" si="202"/>
        <v>1.4419526965415187E-3</v>
      </c>
      <c r="N122" s="1">
        <f t="shared" si="203"/>
        <v>3.0966778409297689E-3</v>
      </c>
      <c r="O122" s="1">
        <f t="shared" si="204"/>
        <v>6.3093090570580674E-3</v>
      </c>
      <c r="P122" s="1">
        <f t="shared" si="205"/>
        <v>1.2182322527599751E-2</v>
      </c>
      <c r="Q122" s="1">
        <f t="shared" si="206"/>
        <v>2.2294750553198434E-2</v>
      </c>
      <c r="R122" s="1">
        <f t="shared" si="207"/>
        <v>3.8699324683205243E-2</v>
      </c>
      <c r="S122" s="1">
        <f t="shared" si="208"/>
        <v>6.377940005108948E-2</v>
      </c>
      <c r="T122" s="1">
        <f t="shared" si="209"/>
        <v>9.9929928999267628E-2</v>
      </c>
      <c r="U122" s="1">
        <f t="shared" si="210"/>
        <v>0.14907928438726886</v>
      </c>
      <c r="V122" s="1">
        <f t="shared" si="211"/>
        <v>0.21213960082354444</v>
      </c>
      <c r="W122" s="1">
        <f t="shared" si="212"/>
        <v>0.28853418095852501</v>
      </c>
      <c r="X122" s="1">
        <f t="shared" si="213"/>
        <v>0.37596769173679934</v>
      </c>
      <c r="Y122" s="1">
        <f t="shared" si="214"/>
        <v>0.47055766248774072</v>
      </c>
      <c r="Z122" s="1">
        <f t="shared" si="215"/>
        <v>0.56734190631134718</v>
      </c>
      <c r="AA122" s="1">
        <f t="shared" si="216"/>
        <v>0.66105337219905602</v>
      </c>
      <c r="AB122" s="1">
        <f t="shared" si="217"/>
        <v>0.74696273089422749</v>
      </c>
      <c r="AC122" s="1">
        <f t="shared" si="218"/>
        <v>0.82156896239684529</v>
      </c>
      <c r="AD122" s="1">
        <f t="shared" si="219"/>
        <v>0.88297650069628253</v>
      </c>
      <c r="AE122" s="1">
        <f t="shared" si="220"/>
        <v>0.93090627484746125</v>
      </c>
      <c r="AF122" s="1">
        <f t="shared" si="221"/>
        <v>0.96640015995444095</v>
      </c>
      <c r="AG122" s="1">
        <f t="shared" si="222"/>
        <v>0.99135170427593411</v>
      </c>
      <c r="AH122" s="1">
        <f t="shared" si="223"/>
        <v>1.0080116427917174</v>
      </c>
      <c r="AI122" s="1">
        <f t="shared" si="224"/>
        <v>1.0185828196271431</v>
      </c>
      <c r="AJ122" s="1">
        <f t="shared" si="225"/>
        <v>1.0249609683128078</v>
      </c>
      <c r="AK122" s="1">
        <f t="shared" si="226"/>
        <v>1.0286223039226192</v>
      </c>
      <c r="AL122" s="1">
        <f t="shared" si="227"/>
        <v>1.030623152157031</v>
      </c>
      <c r="AM122" s="1">
        <f t="shared" si="228"/>
        <v>1.0316646951228523</v>
      </c>
      <c r="AN122" s="1">
        <f t="shared" si="229"/>
        <v>1.0321814547893298</v>
      </c>
      <c r="AO122" s="1">
        <f t="shared" si="230"/>
        <v>1.032425971266558</v>
      </c>
      <c r="AP122" s="1">
        <f t="shared" si="231"/>
        <v>1.0325363775652192</v>
      </c>
      <c r="AQ122" s="1">
        <f t="shared" si="232"/>
        <v>1.0325839769037677</v>
      </c>
      <c r="AR122" s="1">
        <f t="shared" si="233"/>
        <v>1.0326035825123072</v>
      </c>
      <c r="AS122" s="1">
        <f t="shared" si="234"/>
        <v>1.0326113018111993</v>
      </c>
      <c r="AT122" s="1">
        <f t="shared" si="235"/>
        <v>1.032614208731689</v>
      </c>
      <c r="AU122" s="1">
        <f t="shared" si="236"/>
        <v>1.0326152562917945</v>
      </c>
      <c r="AV122" s="1">
        <f t="shared" si="237"/>
        <v>1.0326156177353119</v>
      </c>
      <c r="AW122" s="1">
        <f t="shared" si="238"/>
        <v>1.0326157371986793</v>
      </c>
      <c r="AX122" s="1">
        <f t="shared" si="239"/>
        <v>1.0326157750403722</v>
      </c>
      <c r="AY122" s="1">
        <f t="shared" si="240"/>
        <v>1.0326157865337524</v>
      </c>
      <c r="AZ122" s="1">
        <f t="shared" si="241"/>
        <v>1.0326157898823072</v>
      </c>
      <c r="BA122" s="1">
        <f t="shared" si="242"/>
        <v>1.0326157908185338</v>
      </c>
      <c r="BB122" s="1">
        <f t="shared" si="243"/>
        <v>1.0326157910698324</v>
      </c>
      <c r="BC122" s="1">
        <f t="shared" si="244"/>
        <v>1.0326157911346121</v>
      </c>
      <c r="BD122" s="1">
        <f t="shared" si="245"/>
        <v>1.0326157911506431</v>
      </c>
      <c r="BE122" s="1">
        <f t="shared" si="246"/>
        <v>1.0326157911543885</v>
      </c>
      <c r="BF122" s="1">
        <f t="shared" si="247"/>
        <v>1.0326157911548755</v>
      </c>
      <c r="BG122" s="1">
        <f t="shared" si="248"/>
        <v>1.0326157911531215</v>
      </c>
      <c r="BH122" s="1">
        <f t="shared" si="249"/>
        <v>1.0326157911438039</v>
      </c>
      <c r="BI122" s="1">
        <f t="shared" si="250"/>
        <v>1.0326157911008302</v>
      </c>
      <c r="BJ122" s="1">
        <f t="shared" si="251"/>
        <v>1.0326157909124498</v>
      </c>
      <c r="BK122" s="1">
        <f t="shared" si="252"/>
        <v>1.0326157901250559</v>
      </c>
      <c r="BL122" s="1">
        <f t="shared" si="253"/>
        <v>1.0326157869884143</v>
      </c>
      <c r="BM122" s="1">
        <f t="shared" si="254"/>
        <v>1.0326157750878131</v>
      </c>
      <c r="BN122" s="1">
        <f t="shared" si="255"/>
        <v>1.0326157321134311</v>
      </c>
      <c r="BO122" s="1">
        <f t="shared" si="256"/>
        <v>1.032615584512814</v>
      </c>
      <c r="BP122" s="1">
        <f t="shared" si="257"/>
        <v>1.0326151026726937</v>
      </c>
      <c r="BQ122" s="1">
        <f t="shared" si="258"/>
        <v>1.032613608667144</v>
      </c>
      <c r="BR122" s="1">
        <f t="shared" si="259"/>
        <v>1.032609211867924</v>
      </c>
      <c r="BS122" s="1">
        <f t="shared" si="260"/>
        <v>1.0325969385333253</v>
      </c>
      <c r="BT122" s="1">
        <f t="shared" si="261"/>
        <v>1.0325644637991978</v>
      </c>
      <c r="BU122" s="1">
        <f t="shared" si="262"/>
        <v>1.0324830656558928</v>
      </c>
      <c r="BV122" s="1">
        <f t="shared" si="263"/>
        <v>1.0322899063980735</v>
      </c>
      <c r="BW122" s="1">
        <f t="shared" si="264"/>
        <v>1.0318561789099767</v>
      </c>
      <c r="BX122" s="1">
        <f t="shared" si="265"/>
        <v>1.0309350646570721</v>
      </c>
      <c r="BY122" s="1">
        <f t="shared" si="266"/>
        <v>1.0290856652333578</v>
      </c>
      <c r="BZ122" s="1">
        <f t="shared" si="267"/>
        <v>1.0255762992179867</v>
      </c>
      <c r="CA122" s="1">
        <f t="shared" si="268"/>
        <v>1.0192840647640982</v>
      </c>
      <c r="CB122" s="1">
        <f t="shared" si="269"/>
        <v>1.0086255623116636</v>
      </c>
      <c r="CC122" s="1">
        <f t="shared" si="270"/>
        <v>0.99156949714261611</v>
      </c>
      <c r="CD122" s="1">
        <f t="shared" si="271"/>
        <v>0.96578448545181794</v>
      </c>
      <c r="CE122" s="1">
        <f t="shared" si="272"/>
        <v>0.92895367780107352</v>
      </c>
      <c r="CF122" s="1">
        <f t="shared" si="273"/>
        <v>0.87923829650854624</v>
      </c>
      <c r="CG122" s="1">
        <f t="shared" si="274"/>
        <v>0.81580590302764033</v>
      </c>
      <c r="CH122" s="1">
        <f t="shared" si="275"/>
        <v>0.73928216240380462</v>
      </c>
      <c r="CI122" s="1">
        <f t="shared" si="276"/>
        <v>0.65196837996895618</v>
      </c>
      <c r="CJ122" s="1">
        <f t="shared" si="277"/>
        <v>0.55771103175960957</v>
      </c>
      <c r="CK122" s="1">
        <f t="shared" si="278"/>
        <v>0.46140769814960475</v>
      </c>
      <c r="CL122" s="1">
        <f t="shared" si="279"/>
        <v>0.36825181979720079</v>
      </c>
      <c r="CM122" s="1">
        <f t="shared" si="280"/>
        <v>0.28290806096707438</v>
      </c>
      <c r="CN122" s="1">
        <f t="shared" si="281"/>
        <v>0.20883218283660684</v>
      </c>
      <c r="CO122" s="1">
        <f t="shared" si="282"/>
        <v>0.1478954244886668</v>
      </c>
      <c r="CP122" s="1">
        <f t="shared" si="283"/>
        <v>0.10036862747787946</v>
      </c>
      <c r="CQ122" s="1">
        <f t="shared" si="284"/>
        <v>6.5210878165398667E-2</v>
      </c>
      <c r="CR122" s="1">
        <f t="shared" si="285"/>
        <v>4.0533272554153753E-2</v>
      </c>
      <c r="CS122" s="1">
        <f t="shared" si="286"/>
        <v>2.4090639456608037E-2</v>
      </c>
      <c r="CT122" s="1">
        <f t="shared" si="287"/>
        <v>1.3686058806125308E-2</v>
      </c>
      <c r="CU122" s="1">
        <f t="shared" si="288"/>
        <v>7.4304062099773997E-3</v>
      </c>
      <c r="CV122" s="1">
        <f t="shared" si="289"/>
        <v>3.8549105265599541E-3</v>
      </c>
      <c r="CW122" s="1">
        <f t="shared" si="290"/>
        <v>1.9111360413245535E-3</v>
      </c>
      <c r="CX122" s="1">
        <f t="shared" si="291"/>
        <v>9.0550207426381805E-4</v>
      </c>
      <c r="CY122" s="1">
        <f t="shared" si="292"/>
        <v>4.1009390321236389E-4</v>
      </c>
      <c r="CZ122" s="1">
        <f t="shared" si="293"/>
        <v>1.7757155148612045E-4</v>
      </c>
      <c r="DA122" s="1">
        <f t="shared" si="294"/>
        <v>7.3532541496415673E-5</v>
      </c>
      <c r="DB122" s="1">
        <f t="shared" si="295"/>
        <v>2.912977341087184E-5</v>
      </c>
      <c r="DC122" s="1">
        <f t="shared" si="296"/>
        <v>1.1043144866999326E-5</v>
      </c>
      <c r="DD122" s="1">
        <f t="shared" si="297"/>
        <v>4.0077597017178759E-6</v>
      </c>
      <c r="DE122" s="1">
        <f t="shared" si="298"/>
        <v>1.3929145589452997E-6</v>
      </c>
      <c r="DF122" s="1">
        <f t="shared" si="299"/>
        <v>4.6379390300864696E-7</v>
      </c>
      <c r="DG122" s="1">
        <f t="shared" si="300"/>
        <v>1.4800228295750655E-7</v>
      </c>
      <c r="DH122" s="1">
        <f t="shared" si="301"/>
        <v>4.5281335980374195E-8</v>
      </c>
      <c r="DI122" s="1">
        <f t="shared" si="302"/>
        <v>1.3287407724169565E-8</v>
      </c>
      <c r="DJ122" s="1">
        <f t="shared" si="303"/>
        <v>3.741030808236929E-9</v>
      </c>
      <c r="DK122" s="1">
        <f t="shared" si="304"/>
        <v>1.0109464217706976E-9</v>
      </c>
      <c r="DL122" s="1">
        <f t="shared" si="305"/>
        <v>2.6230220627213907E-10</v>
      </c>
      <c r="DM122" s="1">
        <f t="shared" si="306"/>
        <v>6.53669863565791E-11</v>
      </c>
      <c r="DN122" s="1">
        <f t="shared" si="307"/>
        <v>1.5650838199751886E-11</v>
      </c>
      <c r="DO122" s="1">
        <f t="shared" si="308"/>
        <v>3.6014135456476686E-12</v>
      </c>
      <c r="DP122" s="1">
        <f t="shared" si="309"/>
        <v>7.9669424357762618E-13</v>
      </c>
      <c r="DQ122" s="1">
        <f t="shared" si="310"/>
        <v>1.6947820283946585E-13</v>
      </c>
      <c r="DR122" s="1">
        <f t="shared" si="311"/>
        <v>3.4677888943933363E-14</v>
      </c>
      <c r="DS122" s="1">
        <f t="shared" si="312"/>
        <v>6.8267504752826503E-15</v>
      </c>
      <c r="DT122" s="1">
        <f t="shared" si="313"/>
        <v>1.2932920653458405E-15</v>
      </c>
      <c r="DU122" s="1">
        <f t="shared" si="314"/>
        <v>2.3582596889749028E-16</v>
      </c>
      <c r="DV122" s="1">
        <f t="shared" si="315"/>
        <v>4.1398330144173165E-17</v>
      </c>
      <c r="DW122" s="1">
        <f t="shared" si="316"/>
        <v>6.9975567187761007E-18</v>
      </c>
      <c r="DX122" s="1">
        <f t="shared" si="317"/>
        <v>1.1390717886401363E-18</v>
      </c>
      <c r="DY122" s="1">
        <f t="shared" si="318"/>
        <v>1.7859030604466382E-19</v>
      </c>
      <c r="DZ122" s="1">
        <f t="shared" si="319"/>
        <v>2.6972437609301858E-20</v>
      </c>
      <c r="EA122" s="1">
        <f t="shared" si="320"/>
        <v>3.9244950031486785E-21</v>
      </c>
      <c r="EB122" s="1">
        <f t="shared" si="321"/>
        <v>5.5015701359363657E-22</v>
      </c>
      <c r="EC122" s="1">
        <f t="shared" si="322"/>
        <v>7.431202203895331E-23</v>
      </c>
      <c r="ED122" s="1">
        <f t="shared" si="323"/>
        <v>9.6721606106362525E-24</v>
      </c>
      <c r="EE122" s="1">
        <f t="shared" si="324"/>
        <v>1.2130940665616109E-24</v>
      </c>
      <c r="EF122" s="1">
        <f t="shared" si="325"/>
        <v>1.4661507117848743E-25</v>
      </c>
      <c r="EG122" s="1">
        <f t="shared" si="326"/>
        <v>1.7075540306426044E-26</v>
      </c>
      <c r="EH122" s="1">
        <f t="shared" si="327"/>
        <v>1.9163391518367847E-27</v>
      </c>
      <c r="EI122" s="1">
        <f t="shared" si="328"/>
        <v>2.0723086986751708E-28</v>
      </c>
      <c r="EJ122" s="1">
        <f t="shared" si="329"/>
        <v>2.1592072050039499E-29</v>
      </c>
      <c r="EK122" s="1">
        <f t="shared" si="330"/>
        <v>2.1674894859819159E-30</v>
      </c>
      <c r="EL122" s="1">
        <f t="shared" si="331"/>
        <v>2.0960357437001318E-31</v>
      </c>
      <c r="EM122" s="1">
        <f t="shared" si="332"/>
        <v>1.9523898128905494E-32</v>
      </c>
      <c r="EN122" s="1">
        <f t="shared" si="333"/>
        <v>1.7514526803015987E-33</v>
      </c>
      <c r="EO122" s="1">
        <f t="shared" si="334"/>
        <v>1.5129430954074452E-34</v>
      </c>
      <c r="EP122" s="1">
        <f t="shared" si="335"/>
        <v>1.2582225711283148E-35</v>
      </c>
      <c r="EQ122" s="1">
        <f t="shared" si="336"/>
        <v>1.0071894426285465E-36</v>
      </c>
      <c r="ER122" s="1">
        <f t="shared" si="337"/>
        <v>7.7585602048878098E-38</v>
      </c>
      <c r="ES122" s="1">
        <f t="shared" si="338"/>
        <v>5.7498131653340158E-39</v>
      </c>
      <c r="ET122" s="1">
        <f t="shared" si="339"/>
        <v>4.0982996046470447E-40</v>
      </c>
      <c r="EU122" s="1">
        <f t="shared" si="340"/>
        <v>2.8086241664702281E-41</v>
      </c>
      <c r="EV122" s="1">
        <f t="shared" si="341"/>
        <v>1.8500067080825457E-42</v>
      </c>
      <c r="EW122" s="1">
        <f t="shared" si="342"/>
        <v>1.1707901360474193E-43</v>
      </c>
      <c r="EX122" s="1">
        <f t="shared" si="343"/>
        <v>7.1159513691403101E-45</v>
      </c>
      <c r="EY122" s="1">
        <f t="shared" si="344"/>
        <v>4.1518537591244372E-46</v>
      </c>
      <c r="EZ122" s="1">
        <f t="shared" si="345"/>
        <v>2.3243270317987293E-47</v>
      </c>
      <c r="FA122" s="1">
        <f t="shared" si="346"/>
        <v>1.2478788410871417E-48</v>
      </c>
      <c r="FB122" s="1">
        <f t="shared" si="347"/>
        <v>6.4217592482620334E-50</v>
      </c>
      <c r="FC122" s="1">
        <f t="shared" si="348"/>
        <v>3.2878251879098682E-51</v>
      </c>
      <c r="FD122" s="75">
        <f t="shared" si="199"/>
        <v>3.2878251879098682E-51</v>
      </c>
    </row>
    <row r="123" spans="7:160" x14ac:dyDescent="0.35">
      <c r="G123" t="str">
        <f t="shared" si="195"/>
        <v>Refd, t=0.54</v>
      </c>
      <c r="H123" s="76">
        <f t="shared" si="196"/>
        <v>0.54000000000000037</v>
      </c>
      <c r="I123" s="1">
        <f t="shared" si="197"/>
        <v>0</v>
      </c>
      <c r="J123" s="22">
        <f t="shared" si="198"/>
        <v>1.1785243625554462E-4</v>
      </c>
      <c r="K123" s="1">
        <f t="shared" si="200"/>
        <v>2.7518114432667344E-4</v>
      </c>
      <c r="L123" s="1">
        <f t="shared" si="201"/>
        <v>6.4029882515195043E-4</v>
      </c>
      <c r="M123" s="1">
        <f t="shared" si="202"/>
        <v>1.4382350116454465E-3</v>
      </c>
      <c r="N123" s="1">
        <f t="shared" si="203"/>
        <v>3.0796209477044847E-3</v>
      </c>
      <c r="O123" s="1">
        <f t="shared" si="204"/>
        <v>6.2591582750637399E-3</v>
      </c>
      <c r="P123" s="1">
        <f t="shared" si="205"/>
        <v>1.2061470905428745E-2</v>
      </c>
      <c r="Q123" s="1">
        <f t="shared" si="206"/>
        <v>2.2039604140431768E-2</v>
      </c>
      <c r="R123" s="1">
        <f t="shared" si="207"/>
        <v>3.8213978685406325E-2</v>
      </c>
      <c r="S123" s="1">
        <f t="shared" si="208"/>
        <v>6.293533592321536E-2</v>
      </c>
      <c r="T123" s="1">
        <f t="shared" si="209"/>
        <v>9.8576139792880338E-2</v>
      </c>
      <c r="U123" s="1">
        <f t="shared" si="210"/>
        <v>0.14706519990769415</v>
      </c>
      <c r="V123" s="1">
        <f t="shared" si="211"/>
        <v>0.20934881490339874</v>
      </c>
      <c r="W123" s="1">
        <f t="shared" si="212"/>
        <v>0.284921592740776</v>
      </c>
      <c r="X123" s="1">
        <f t="shared" si="213"/>
        <v>0.3715887322030812</v>
      </c>
      <c r="Y123" s="1">
        <f t="shared" si="214"/>
        <v>0.46557825481443005</v>
      </c>
      <c r="Z123" s="1">
        <f t="shared" si="215"/>
        <v>0.56202266178021965</v>
      </c>
      <c r="AA123" s="1">
        <f t="shared" si="216"/>
        <v>0.65570981440431697</v>
      </c>
      <c r="AB123" s="1">
        <f t="shared" si="217"/>
        <v>0.74191168486041714</v>
      </c>
      <c r="AC123" s="1">
        <f t="shared" si="218"/>
        <v>0.817075974909929</v>
      </c>
      <c r="AD123" s="1">
        <f t="shared" si="219"/>
        <v>0.87921825454458669</v>
      </c>
      <c r="AE123" s="1">
        <f t="shared" si="220"/>
        <v>0.92795607443806405</v>
      </c>
      <c r="AF123" s="1">
        <f t="shared" si="221"/>
        <v>0.9642365425054964</v>
      </c>
      <c r="AG123" s="1">
        <f t="shared" si="222"/>
        <v>0.98988349544420773</v>
      </c>
      <c r="AH123" s="1">
        <f t="shared" si="223"/>
        <v>1.00710962958138</v>
      </c>
      <c r="AI123" s="1">
        <f t="shared" si="224"/>
        <v>1.018108989148425</v>
      </c>
      <c r="AJ123" s="1">
        <f t="shared" si="225"/>
        <v>1.0247896302174631</v>
      </c>
      <c r="AK123" s="1">
        <f t="shared" si="226"/>
        <v>1.0286514180802417</v>
      </c>
      <c r="AL123" s="1">
        <f t="shared" si="227"/>
        <v>1.0307772572196698</v>
      </c>
      <c r="AM123" s="1">
        <f t="shared" si="228"/>
        <v>1.0318923189188733</v>
      </c>
      <c r="AN123" s="1">
        <f t="shared" si="229"/>
        <v>1.0324499539064336</v>
      </c>
      <c r="AO123" s="1">
        <f t="shared" si="230"/>
        <v>1.0327159895122284</v>
      </c>
      <c r="AP123" s="1">
        <f t="shared" si="231"/>
        <v>1.0328371393195228</v>
      </c>
      <c r="AQ123" s="1">
        <f t="shared" si="232"/>
        <v>1.0328898320553548</v>
      </c>
      <c r="AR123" s="1">
        <f t="shared" si="233"/>
        <v>1.0329117334499889</v>
      </c>
      <c r="AS123" s="1">
        <f t="shared" si="234"/>
        <v>1.0329204376485792</v>
      </c>
      <c r="AT123" s="1">
        <f t="shared" si="235"/>
        <v>1.0329237471223891</v>
      </c>
      <c r="AU123" s="1">
        <f t="shared" si="236"/>
        <v>1.0329249515834331</v>
      </c>
      <c r="AV123" s="1">
        <f t="shared" si="237"/>
        <v>1.0329253713941027</v>
      </c>
      <c r="AW123" s="1">
        <f t="shared" si="238"/>
        <v>1.0329255115968639</v>
      </c>
      <c r="AX123" s="1">
        <f t="shared" si="239"/>
        <v>1.0329255564827016</v>
      </c>
      <c r="AY123" s="1">
        <f t="shared" si="240"/>
        <v>1.0329255702646485</v>
      </c>
      <c r="AZ123" s="1">
        <f t="shared" si="241"/>
        <v>1.0329255743248766</v>
      </c>
      <c r="BA123" s="1">
        <f t="shared" si="242"/>
        <v>1.0329255754730566</v>
      </c>
      <c r="BB123" s="1">
        <f t="shared" si="243"/>
        <v>1.0329255757848455</v>
      </c>
      <c r="BC123" s="1">
        <f t="shared" si="244"/>
        <v>1.0329255758661759</v>
      </c>
      <c r="BD123" s="1">
        <f t="shared" si="245"/>
        <v>1.0329255758865492</v>
      </c>
      <c r="BE123" s="1">
        <f t="shared" si="246"/>
        <v>1.0329255758913771</v>
      </c>
      <c r="BF123" s="1">
        <f t="shared" si="247"/>
        <v>1.0329255758920715</v>
      </c>
      <c r="BG123" s="1">
        <f t="shared" si="248"/>
        <v>1.0329255758901117</v>
      </c>
      <c r="BH123" s="1">
        <f t="shared" si="249"/>
        <v>1.0329255758796247</v>
      </c>
      <c r="BI123" s="1">
        <f t="shared" si="250"/>
        <v>1.0329255758316707</v>
      </c>
      <c r="BJ123" s="1">
        <f t="shared" si="251"/>
        <v>1.0329255756233466</v>
      </c>
      <c r="BK123" s="1">
        <f t="shared" si="252"/>
        <v>1.032925574760208</v>
      </c>
      <c r="BL123" s="1">
        <f t="shared" si="253"/>
        <v>1.0329255713509244</v>
      </c>
      <c r="BM123" s="1">
        <f t="shared" si="254"/>
        <v>1.0329255585215218</v>
      </c>
      <c r="BN123" s="1">
        <f t="shared" si="255"/>
        <v>1.0329255125572461</v>
      </c>
      <c r="BO123" s="1">
        <f t="shared" si="256"/>
        <v>1.0329253558782354</v>
      </c>
      <c r="BP123" s="1">
        <f t="shared" si="257"/>
        <v>1.0329248480916731</v>
      </c>
      <c r="BQ123" s="1">
        <f t="shared" si="258"/>
        <v>1.0329232844572516</v>
      </c>
      <c r="BR123" s="1">
        <f t="shared" si="259"/>
        <v>1.032918712740464</v>
      </c>
      <c r="BS123" s="1">
        <f t="shared" si="260"/>
        <v>1.0329060296289461</v>
      </c>
      <c r="BT123" s="1">
        <f t="shared" si="261"/>
        <v>1.0328726642244448</v>
      </c>
      <c r="BU123" s="1">
        <f t="shared" si="262"/>
        <v>1.0327894828671327</v>
      </c>
      <c r="BV123" s="1">
        <f t="shared" si="263"/>
        <v>1.0325930713420641</v>
      </c>
      <c r="BW123" s="1">
        <f t="shared" si="264"/>
        <v>1.0321540422005826</v>
      </c>
      <c r="BX123" s="1">
        <f t="shared" si="265"/>
        <v>1.031225492277791</v>
      </c>
      <c r="BY123" s="1">
        <f t="shared" si="266"/>
        <v>1.0293679745712025</v>
      </c>
      <c r="BZ123" s="1">
        <f t="shared" si="267"/>
        <v>1.025854470486794</v>
      </c>
      <c r="CA123" s="1">
        <f t="shared" si="268"/>
        <v>1.0195720317484853</v>
      </c>
      <c r="CB123" s="1">
        <f t="shared" si="269"/>
        <v>1.0089542206218718</v>
      </c>
      <c r="CC123" s="1">
        <f t="shared" si="270"/>
        <v>0.99199375935550327</v>
      </c>
      <c r="CD123" s="1">
        <f t="shared" si="271"/>
        <v>0.96638725623086785</v>
      </c>
      <c r="CE123" s="1">
        <f t="shared" si="272"/>
        <v>0.92984284560524666</v>
      </c>
      <c r="CF123" s="1">
        <f t="shared" si="273"/>
        <v>0.88053368510662411</v>
      </c>
      <c r="CG123" s="1">
        <f t="shared" si="274"/>
        <v>0.81761603598048449</v>
      </c>
      <c r="CH123" s="1">
        <f t="shared" si="275"/>
        <v>0.741675024569171</v>
      </c>
      <c r="CI123" s="1">
        <f t="shared" si="276"/>
        <v>0.65494433397914098</v>
      </c>
      <c r="CJ123" s="1">
        <f t="shared" si="277"/>
        <v>0.56118748121433737</v>
      </c>
      <c r="CK123" s="1">
        <f t="shared" si="278"/>
        <v>0.46522262819502258</v>
      </c>
      <c r="CL123" s="1">
        <f t="shared" si="279"/>
        <v>0.37218745681038323</v>
      </c>
      <c r="CM123" s="1">
        <f t="shared" si="280"/>
        <v>0.28672889297936427</v>
      </c>
      <c r="CN123" s="1">
        <f t="shared" si="281"/>
        <v>0.21232654522597563</v>
      </c>
      <c r="CO123" s="1">
        <f t="shared" si="282"/>
        <v>0.15090899639997965</v>
      </c>
      <c r="CP123" s="1">
        <f t="shared" si="283"/>
        <v>0.10282169932561534</v>
      </c>
      <c r="CQ123" s="1">
        <f t="shared" si="284"/>
        <v>6.7097311156539732E-2</v>
      </c>
      <c r="CR123" s="1">
        <f t="shared" si="285"/>
        <v>4.1904920023971629E-2</v>
      </c>
      <c r="CS123" s="1">
        <f t="shared" si="286"/>
        <v>2.5034410430141568E-2</v>
      </c>
      <c r="CT123" s="1">
        <f t="shared" si="287"/>
        <v>1.4301032438767902E-2</v>
      </c>
      <c r="CU123" s="1">
        <f t="shared" si="288"/>
        <v>7.8102001793610805E-3</v>
      </c>
      <c r="CV123" s="1">
        <f t="shared" si="289"/>
        <v>4.0773810871824719E-3</v>
      </c>
      <c r="CW123" s="1">
        <f t="shared" si="290"/>
        <v>2.0348326066909066E-3</v>
      </c>
      <c r="CX123" s="1">
        <f t="shared" si="291"/>
        <v>9.7083435997859951E-4</v>
      </c>
      <c r="CY123" s="1">
        <f t="shared" si="292"/>
        <v>4.4289620346716756E-4</v>
      </c>
      <c r="CZ123" s="1">
        <f t="shared" si="293"/>
        <v>1.9323921009027452E-4</v>
      </c>
      <c r="DA123" s="1">
        <f t="shared" si="294"/>
        <v>8.0656798200669808E-5</v>
      </c>
      <c r="DB123" s="1">
        <f t="shared" si="295"/>
        <v>3.2215925099366112E-5</v>
      </c>
      <c r="DC123" s="1">
        <f t="shared" si="296"/>
        <v>1.2317637084778347E-5</v>
      </c>
      <c r="DD123" s="1">
        <f t="shared" si="297"/>
        <v>4.5098615283709115E-6</v>
      </c>
      <c r="DE123" s="1">
        <f t="shared" si="298"/>
        <v>1.5817421060119115E-6</v>
      </c>
      <c r="DF123" s="1">
        <f t="shared" si="299"/>
        <v>5.3162567944719962E-7</v>
      </c>
      <c r="DG123" s="1">
        <f t="shared" si="300"/>
        <v>1.712918409666377E-7</v>
      </c>
      <c r="DH123" s="1">
        <f t="shared" si="301"/>
        <v>5.2928591455534149E-8</v>
      </c>
      <c r="DI123" s="1">
        <f t="shared" si="302"/>
        <v>1.5690177537425779E-8</v>
      </c>
      <c r="DJ123" s="1">
        <f t="shared" si="303"/>
        <v>4.4638280499332855E-9</v>
      </c>
      <c r="DK123" s="1">
        <f t="shared" si="304"/>
        <v>1.2192245053203161E-9</v>
      </c>
      <c r="DL123" s="1">
        <f t="shared" si="305"/>
        <v>3.1982074633701235E-10</v>
      </c>
      <c r="DM123" s="1">
        <f t="shared" si="306"/>
        <v>8.059745135557096E-11</v>
      </c>
      <c r="DN123" s="1">
        <f t="shared" si="307"/>
        <v>1.9519428822522387E-11</v>
      </c>
      <c r="DO123" s="1">
        <f t="shared" si="308"/>
        <v>4.5444087549805652E-12</v>
      </c>
      <c r="DP123" s="1">
        <f t="shared" si="309"/>
        <v>1.0173705574790501E-12</v>
      </c>
      <c r="DQ123" s="1">
        <f t="shared" si="310"/>
        <v>2.1907500273500338E-13</v>
      </c>
      <c r="DR123" s="1">
        <f t="shared" si="311"/>
        <v>4.5387047845204006E-14</v>
      </c>
      <c r="DS123" s="1">
        <f t="shared" si="312"/>
        <v>9.0490518756264229E-15</v>
      </c>
      <c r="DT123" s="1">
        <f t="shared" si="313"/>
        <v>1.7366237442624221E-15</v>
      </c>
      <c r="DU123" s="1">
        <f t="shared" si="314"/>
        <v>3.2087227428177036E-16</v>
      </c>
      <c r="DV123" s="1">
        <f t="shared" si="315"/>
        <v>5.7090976746888019E-17</v>
      </c>
      <c r="DW123" s="1">
        <f t="shared" si="316"/>
        <v>9.7833880591994853E-18</v>
      </c>
      <c r="DX123" s="1">
        <f t="shared" si="317"/>
        <v>1.6149830006341749E-18</v>
      </c>
      <c r="DY123" s="1">
        <f t="shared" si="318"/>
        <v>2.5684223670404539E-19</v>
      </c>
      <c r="DZ123" s="1">
        <f t="shared" si="319"/>
        <v>3.9358655948028605E-20</v>
      </c>
      <c r="EA123" s="1">
        <f t="shared" si="320"/>
        <v>5.8121585953381831E-21</v>
      </c>
      <c r="EB123" s="1">
        <f t="shared" si="321"/>
        <v>8.2717726466799385E-22</v>
      </c>
      <c r="EC123" s="1">
        <f t="shared" si="322"/>
        <v>1.134636301284137E-22</v>
      </c>
      <c r="ED123" s="1">
        <f t="shared" si="323"/>
        <v>1.5001584768462488E-23</v>
      </c>
      <c r="EE123" s="1">
        <f t="shared" si="324"/>
        <v>1.911867414146493E-24</v>
      </c>
      <c r="EF123" s="1">
        <f t="shared" si="325"/>
        <v>2.3487058757252766E-25</v>
      </c>
      <c r="EG123" s="1">
        <f t="shared" si="326"/>
        <v>2.7813266581434374E-26</v>
      </c>
      <c r="EH123" s="1">
        <f t="shared" si="327"/>
        <v>3.1748428590644718E-27</v>
      </c>
      <c r="EI123" s="1">
        <f t="shared" si="328"/>
        <v>3.4932180844067679E-28</v>
      </c>
      <c r="EJ123" s="1">
        <f t="shared" si="329"/>
        <v>3.704593869854962E-29</v>
      </c>
      <c r="EK123" s="1">
        <f t="shared" si="330"/>
        <v>3.786490330859802E-30</v>
      </c>
      <c r="EL123" s="1">
        <f t="shared" si="331"/>
        <v>3.7297169131665231E-31</v>
      </c>
      <c r="EM123" s="1">
        <f t="shared" si="332"/>
        <v>3.5400581717908781E-32</v>
      </c>
      <c r="EN123" s="1">
        <f t="shared" si="333"/>
        <v>3.2373098363892293E-33</v>
      </c>
      <c r="EO123" s="1">
        <f t="shared" si="334"/>
        <v>2.8518858090779927E-34</v>
      </c>
      <c r="EP123" s="1">
        <f t="shared" si="335"/>
        <v>2.4197984281362685E-35</v>
      </c>
      <c r="EQ123" s="1">
        <f t="shared" si="336"/>
        <v>1.9771556021635066E-36</v>
      </c>
      <c r="ER123" s="1">
        <f t="shared" si="337"/>
        <v>1.5553293505085803E-37</v>
      </c>
      <c r="ES123" s="1">
        <f t="shared" si="338"/>
        <v>1.1776559880705848E-38</v>
      </c>
      <c r="ET123" s="1">
        <f t="shared" si="339"/>
        <v>8.5805034909359231E-40</v>
      </c>
      <c r="EU123" s="1">
        <f t="shared" si="340"/>
        <v>6.0141953400174895E-41</v>
      </c>
      <c r="EV123" s="1">
        <f t="shared" si="341"/>
        <v>4.0538980669767022E-42</v>
      </c>
      <c r="EW123" s="1">
        <f t="shared" si="342"/>
        <v>2.6269152939876376E-43</v>
      </c>
      <c r="EX123" s="1">
        <f t="shared" si="343"/>
        <v>1.6358040896164133E-44</v>
      </c>
      <c r="EY123" s="1">
        <f t="shared" si="344"/>
        <v>9.7847189303533506E-46</v>
      </c>
      <c r="EZ123" s="1">
        <f t="shared" si="345"/>
        <v>5.6195574846043642E-47</v>
      </c>
      <c r="FA123" s="1">
        <f t="shared" si="346"/>
        <v>3.0972875429835893E-48</v>
      </c>
      <c r="FB123" s="1">
        <f t="shared" si="347"/>
        <v>1.6375404672406978E-49</v>
      </c>
      <c r="FC123" s="1">
        <f t="shared" si="348"/>
        <v>8.6293056388476116E-51</v>
      </c>
      <c r="FD123" s="75">
        <f t="shared" si="199"/>
        <v>8.6293056388476116E-51</v>
      </c>
    </row>
    <row r="124" spans="7:160" x14ac:dyDescent="0.35">
      <c r="G124" t="str">
        <f t="shared" si="195"/>
        <v>Refd, t=0.55</v>
      </c>
      <c r="H124" s="76">
        <f t="shared" si="196"/>
        <v>0.54500000000000037</v>
      </c>
      <c r="I124" s="1">
        <f t="shared" si="197"/>
        <v>0</v>
      </c>
      <c r="J124" s="22">
        <f t="shared" si="198"/>
        <v>1.1870668052085572E-4</v>
      </c>
      <c r="K124" s="1">
        <f t="shared" si="200"/>
        <v>2.7634655943386931E-4</v>
      </c>
      <c r="L124" s="1">
        <f t="shared" si="201"/>
        <v>6.4069338582156004E-4</v>
      </c>
      <c r="M124" s="1">
        <f t="shared" si="202"/>
        <v>1.4343067012831648E-3</v>
      </c>
      <c r="N124" s="1">
        <f t="shared" si="203"/>
        <v>3.0623387319474197E-3</v>
      </c>
      <c r="O124" s="1">
        <f t="shared" si="204"/>
        <v>6.2090092824178406E-3</v>
      </c>
      <c r="P124" s="1">
        <f t="shared" si="205"/>
        <v>1.1941440740374456E-2</v>
      </c>
      <c r="Q124" s="1">
        <f t="shared" si="206"/>
        <v>2.1787226382423013E-2</v>
      </c>
      <c r="R124" s="1">
        <f t="shared" si="207"/>
        <v>3.7735112622680207E-2</v>
      </c>
      <c r="S124" s="1">
        <f t="shared" si="208"/>
        <v>6.2103742459392125E-2</v>
      </c>
      <c r="T124" s="1">
        <f t="shared" si="209"/>
        <v>9.7243145369889691E-2</v>
      </c>
      <c r="U124" s="1">
        <f t="shared" si="210"/>
        <v>0.14508182106100387</v>
      </c>
      <c r="V124" s="1">
        <f t="shared" si="211"/>
        <v>0.20659853821398627</v>
      </c>
      <c r="W124" s="1">
        <f t="shared" si="212"/>
        <v>0.28135678853925572</v>
      </c>
      <c r="X124" s="1">
        <f t="shared" si="213"/>
        <v>0.36725977703120238</v>
      </c>
      <c r="Y124" s="1">
        <f t="shared" si="214"/>
        <v>0.46064424415450894</v>
      </c>
      <c r="Z124" s="1">
        <f t="shared" si="215"/>
        <v>0.55673711025963102</v>
      </c>
      <c r="AA124" s="1">
        <f t="shared" si="216"/>
        <v>0.65038268137221555</v>
      </c>
      <c r="AB124" s="1">
        <f t="shared" si="217"/>
        <v>0.73685723039505258</v>
      </c>
      <c r="AC124" s="1">
        <f t="shared" si="218"/>
        <v>0.81256078484423377</v>
      </c>
      <c r="AD124" s="1">
        <f t="shared" si="219"/>
        <v>0.87542321122738009</v>
      </c>
      <c r="AE124" s="1">
        <f t="shared" si="220"/>
        <v>0.92496057415277155</v>
      </c>
      <c r="AF124" s="1">
        <f t="shared" si="221"/>
        <v>0.96202551716002727</v>
      </c>
      <c r="AG124" s="1">
        <f t="shared" si="222"/>
        <v>0.98837109844697368</v>
      </c>
      <c r="AH124" s="1">
        <f t="shared" si="223"/>
        <v>1.0061701173747877</v>
      </c>
      <c r="AI124" s="1">
        <f t="shared" si="224"/>
        <v>1.017605826444792</v>
      </c>
      <c r="AJ124" s="1">
        <f t="shared" si="225"/>
        <v>1.0245969807230864</v>
      </c>
      <c r="AK124" s="1">
        <f t="shared" si="226"/>
        <v>1.0286660775629615</v>
      </c>
      <c r="AL124" s="1">
        <f t="shared" si="227"/>
        <v>1.0309221802192361</v>
      </c>
      <c r="AM124" s="1">
        <f t="shared" si="228"/>
        <v>1.0321144714528503</v>
      </c>
      <c r="AN124" s="1">
        <f t="shared" si="229"/>
        <v>1.0327153972472747</v>
      </c>
      <c r="AO124" s="1">
        <f t="shared" si="230"/>
        <v>1.0330044164674514</v>
      </c>
      <c r="AP124" s="1">
        <f t="shared" si="231"/>
        <v>1.0331371409674253</v>
      </c>
      <c r="AQ124" s="1">
        <f t="shared" si="232"/>
        <v>1.0331953703999164</v>
      </c>
      <c r="AR124" s="1">
        <f t="shared" si="233"/>
        <v>1.0332197904206988</v>
      </c>
      <c r="AS124" s="1">
        <f t="shared" si="234"/>
        <v>1.0332295853599205</v>
      </c>
      <c r="AT124" s="1">
        <f t="shared" si="235"/>
        <v>1.0332333449833764</v>
      </c>
      <c r="AU124" s="1">
        <f t="shared" si="236"/>
        <v>1.0332347266464064</v>
      </c>
      <c r="AV124" s="1">
        <f t="shared" si="237"/>
        <v>1.0332352130495923</v>
      </c>
      <c r="AW124" s="1">
        <f t="shared" si="238"/>
        <v>1.0332353771618323</v>
      </c>
      <c r="AX124" s="1">
        <f t="shared" si="239"/>
        <v>1.0332354302553755</v>
      </c>
      <c r="AY124" s="1">
        <f t="shared" si="240"/>
        <v>1.0332354467330636</v>
      </c>
      <c r="AZ124" s="1">
        <f t="shared" si="241"/>
        <v>1.033235451640943</v>
      </c>
      <c r="BA124" s="1">
        <f t="shared" si="242"/>
        <v>1.0332354530444516</v>
      </c>
      <c r="BB124" s="1">
        <f t="shared" si="243"/>
        <v>1.0332354534299575</v>
      </c>
      <c r="BC124" s="1">
        <f t="shared" si="244"/>
        <v>1.0332354535316979</v>
      </c>
      <c r="BD124" s="1">
        <f t="shared" si="245"/>
        <v>1.0332354535574901</v>
      </c>
      <c r="BE124" s="1">
        <f t="shared" si="246"/>
        <v>1.0332354535636874</v>
      </c>
      <c r="BF124" s="1">
        <f t="shared" si="247"/>
        <v>1.0332354535646555</v>
      </c>
      <c r="BG124" s="1">
        <f t="shared" si="248"/>
        <v>1.033235453562477</v>
      </c>
      <c r="BH124" s="1">
        <f t="shared" si="249"/>
        <v>1.0332354535506991</v>
      </c>
      <c r="BI124" s="1">
        <f t="shared" si="250"/>
        <v>1.0332354534972872</v>
      </c>
      <c r="BJ124" s="1">
        <f t="shared" si="251"/>
        <v>1.0332354532673054</v>
      </c>
      <c r="BK124" s="1">
        <f t="shared" si="252"/>
        <v>1.0332354523226399</v>
      </c>
      <c r="BL124" s="1">
        <f t="shared" si="253"/>
        <v>1.0332354486224229</v>
      </c>
      <c r="BM124" s="1">
        <f t="shared" si="254"/>
        <v>1.0332354348101562</v>
      </c>
      <c r="BN124" s="1">
        <f t="shared" si="255"/>
        <v>1.0332353857074275</v>
      </c>
      <c r="BO124" s="1">
        <f t="shared" si="256"/>
        <v>1.0332352195730132</v>
      </c>
      <c r="BP124" s="1">
        <f t="shared" si="257"/>
        <v>1.0332346849649936</v>
      </c>
      <c r="BQ124" s="1">
        <f t="shared" si="258"/>
        <v>1.0332330498729199</v>
      </c>
      <c r="BR124" s="1">
        <f t="shared" si="259"/>
        <v>1.0332282998916353</v>
      </c>
      <c r="BS124" s="1">
        <f t="shared" si="260"/>
        <v>1.0332152019611445</v>
      </c>
      <c r="BT124" s="1">
        <f t="shared" si="261"/>
        <v>1.0331809407882533</v>
      </c>
      <c r="BU124" s="1">
        <f t="shared" si="262"/>
        <v>1.0330959774705766</v>
      </c>
      <c r="BV124" s="1">
        <f t="shared" si="263"/>
        <v>1.03289633698938</v>
      </c>
      <c r="BW124" s="1">
        <f t="shared" si="264"/>
        <v>1.032452080944301</v>
      </c>
      <c r="BX124" s="1">
        <f t="shared" si="265"/>
        <v>1.031516263834465</v>
      </c>
      <c r="BY124" s="1">
        <f t="shared" si="266"/>
        <v>1.0296509309124662</v>
      </c>
      <c r="BZ124" s="1">
        <f t="shared" si="267"/>
        <v>1.0261337293577071</v>
      </c>
      <c r="CA124" s="1">
        <f t="shared" si="268"/>
        <v>1.019861570805122</v>
      </c>
      <c r="CB124" s="1">
        <f t="shared" si="269"/>
        <v>1.009284727119351</v>
      </c>
      <c r="CC124" s="1">
        <f t="shared" si="270"/>
        <v>0.99241950392014577</v>
      </c>
      <c r="CD124" s="1">
        <f t="shared" si="271"/>
        <v>0.96698995569006929</v>
      </c>
      <c r="CE124" s="1">
        <f t="shared" si="272"/>
        <v>0.93072873262493017</v>
      </c>
      <c r="CF124" s="1">
        <f t="shared" si="273"/>
        <v>0.8818208151764938</v>
      </c>
      <c r="CG124" s="1">
        <f t="shared" si="274"/>
        <v>0.81941166054183034</v>
      </c>
      <c r="CH124" s="1">
        <f t="shared" si="275"/>
        <v>0.74404703679588102</v>
      </c>
      <c r="CI124" s="1">
        <f t="shared" si="276"/>
        <v>0.65789465595233476</v>
      </c>
      <c r="CJ124" s="1">
        <f t="shared" si="277"/>
        <v>0.56463670992623727</v>
      </c>
      <c r="CK124" s="1">
        <f t="shared" si="278"/>
        <v>0.46901296468147913</v>
      </c>
      <c r="CL124" s="1">
        <f t="shared" si="279"/>
        <v>0.37610531010102322</v>
      </c>
      <c r="CM124" s="1">
        <f t="shared" si="280"/>
        <v>0.29054176585308722</v>
      </c>
      <c r="CN124" s="1">
        <f t="shared" si="281"/>
        <v>0.21582382664086602</v>
      </c>
      <c r="CO124" s="1">
        <f t="shared" si="282"/>
        <v>0.15393528619002034</v>
      </c>
      <c r="CP124" s="1">
        <f t="shared" si="283"/>
        <v>0.10529454321284662</v>
      </c>
      <c r="CQ124" s="1">
        <f t="shared" si="284"/>
        <v>6.9007035697090741E-2</v>
      </c>
      <c r="CR124" s="1">
        <f t="shared" si="285"/>
        <v>4.3299987049060198E-2</v>
      </c>
      <c r="CS124" s="1">
        <f t="shared" si="286"/>
        <v>2.599916716933762E-2</v>
      </c>
      <c r="CT124" s="1">
        <f t="shared" si="287"/>
        <v>1.4933119514431081E-2</v>
      </c>
      <c r="CU124" s="1">
        <f t="shared" si="288"/>
        <v>8.2028481649332151E-3</v>
      </c>
      <c r="CV124" s="1">
        <f t="shared" si="289"/>
        <v>4.3088131331205735E-3</v>
      </c>
      <c r="CW124" s="1">
        <f t="shared" si="290"/>
        <v>2.1643595144280308E-3</v>
      </c>
      <c r="CX124" s="1">
        <f t="shared" si="291"/>
        <v>1.0397205965114108E-3</v>
      </c>
      <c r="CY124" s="1">
        <f t="shared" si="292"/>
        <v>4.7773451898567193E-4</v>
      </c>
      <c r="CZ124" s="1">
        <f t="shared" si="293"/>
        <v>2.1000586755423855E-4</v>
      </c>
      <c r="DA124" s="1">
        <f t="shared" si="294"/>
        <v>8.8341168950835703E-5</v>
      </c>
      <c r="DB124" s="1">
        <f t="shared" si="295"/>
        <v>3.5572102854038916E-5</v>
      </c>
      <c r="DC124" s="1">
        <f t="shared" si="296"/>
        <v>1.3715460888396622E-5</v>
      </c>
      <c r="DD124" s="1">
        <f t="shared" si="297"/>
        <v>5.0654069528150706E-6</v>
      </c>
      <c r="DE124" s="1">
        <f t="shared" si="298"/>
        <v>1.7925696239544672E-6</v>
      </c>
      <c r="DF124" s="1">
        <f t="shared" si="299"/>
        <v>6.0807047809767286E-7</v>
      </c>
      <c r="DG124" s="1">
        <f t="shared" si="300"/>
        <v>1.9779177290573394E-7</v>
      </c>
      <c r="DH124" s="1">
        <f t="shared" si="301"/>
        <v>6.1716215570732117E-8</v>
      </c>
      <c r="DI124" s="1">
        <f t="shared" si="302"/>
        <v>1.8479328100264648E-8</v>
      </c>
      <c r="DJ124" s="1">
        <f t="shared" si="303"/>
        <v>5.3116019069092547E-9</v>
      </c>
      <c r="DK124" s="1">
        <f t="shared" si="304"/>
        <v>1.4661234490346847E-9</v>
      </c>
      <c r="DL124" s="1">
        <f t="shared" si="305"/>
        <v>3.8874988764771816E-10</v>
      </c>
      <c r="DM124" s="1">
        <f t="shared" si="306"/>
        <v>9.9053294062796242E-11</v>
      </c>
      <c r="DN124" s="1">
        <f t="shared" si="307"/>
        <v>2.4260810583287699E-11</v>
      </c>
      <c r="DO124" s="1">
        <f t="shared" si="308"/>
        <v>5.7136346667985002E-12</v>
      </c>
      <c r="DP124" s="1">
        <f t="shared" si="309"/>
        <v>1.2942474413889945E-12</v>
      </c>
      <c r="DQ124" s="1">
        <f t="shared" si="310"/>
        <v>2.8205925988454203E-13</v>
      </c>
      <c r="DR124" s="1">
        <f t="shared" si="311"/>
        <v>5.9155552525123654E-14</v>
      </c>
      <c r="DS124" s="1">
        <f t="shared" si="312"/>
        <v>1.194235318854378E-14</v>
      </c>
      <c r="DT124" s="1">
        <f t="shared" si="313"/>
        <v>2.3212600184332175E-15</v>
      </c>
      <c r="DU124" s="1">
        <f t="shared" si="314"/>
        <v>4.3450062535090924E-16</v>
      </c>
      <c r="DV124" s="1">
        <f t="shared" si="315"/>
        <v>7.8338624575788824E-17</v>
      </c>
      <c r="DW124" s="1">
        <f t="shared" si="316"/>
        <v>1.3606908627329178E-17</v>
      </c>
      <c r="DX124" s="1">
        <f t="shared" si="317"/>
        <v>2.2772614316072838E-18</v>
      </c>
      <c r="DY124" s="1">
        <f t="shared" si="318"/>
        <v>3.6728307727980889E-19</v>
      </c>
      <c r="DZ124" s="1">
        <f t="shared" si="319"/>
        <v>5.7092759179780696E-20</v>
      </c>
      <c r="EA124" s="1">
        <f t="shared" si="320"/>
        <v>8.5546737998766259E-21</v>
      </c>
      <c r="EB124" s="1">
        <f t="shared" si="321"/>
        <v>1.2356945075856163E-21</v>
      </c>
      <c r="EC124" s="1">
        <f t="shared" si="322"/>
        <v>1.7208365614785812E-22</v>
      </c>
      <c r="ED124" s="1">
        <f t="shared" si="323"/>
        <v>2.310559812168334E-23</v>
      </c>
      <c r="EE124" s="1">
        <f t="shared" si="324"/>
        <v>2.9913326016011251E-24</v>
      </c>
      <c r="EF124" s="1">
        <f t="shared" si="325"/>
        <v>3.7341815163525258E-25</v>
      </c>
      <c r="EG124" s="1">
        <f t="shared" si="326"/>
        <v>4.4948494983960732E-26</v>
      </c>
      <c r="EH124" s="1">
        <f t="shared" si="327"/>
        <v>5.2170143010526174E-27</v>
      </c>
      <c r="EI124" s="1">
        <f t="shared" si="328"/>
        <v>5.8385691527517815E-28</v>
      </c>
      <c r="EJ124" s="1">
        <f t="shared" si="329"/>
        <v>6.3001498113012102E-29</v>
      </c>
      <c r="EK124" s="1">
        <f t="shared" si="330"/>
        <v>6.5543538369397224E-30</v>
      </c>
      <c r="EL124" s="1">
        <f t="shared" si="331"/>
        <v>6.5736986499440719E-31</v>
      </c>
      <c r="EM124" s="1">
        <f t="shared" si="332"/>
        <v>6.355483495289648E-32</v>
      </c>
      <c r="EN124" s="1">
        <f t="shared" si="333"/>
        <v>5.9223726532911825E-33</v>
      </c>
      <c r="EO124" s="1">
        <f t="shared" si="334"/>
        <v>5.3185328215902877E-34</v>
      </c>
      <c r="EP124" s="1">
        <f t="shared" si="335"/>
        <v>4.6022321671058306E-35</v>
      </c>
      <c r="EQ124" s="1">
        <f t="shared" si="336"/>
        <v>3.8366131516336575E-36</v>
      </c>
      <c r="ER124" s="1">
        <f t="shared" si="337"/>
        <v>3.0806535992372746E-37</v>
      </c>
      <c r="ES124" s="1">
        <f t="shared" si="338"/>
        <v>2.3820759518344656E-38</v>
      </c>
      <c r="ET124" s="1">
        <f t="shared" si="339"/>
        <v>1.7732839301582243E-39</v>
      </c>
      <c r="EU124" s="1">
        <f t="shared" si="340"/>
        <v>1.2705507859829802E-40</v>
      </c>
      <c r="EV124" s="1">
        <f t="shared" si="341"/>
        <v>8.7592430373415296E-42</v>
      </c>
      <c r="EW124" s="1">
        <f t="shared" si="342"/>
        <v>5.8084419798332362E-43</v>
      </c>
      <c r="EX124" s="1">
        <f t="shared" si="343"/>
        <v>3.7035344616088289E-44</v>
      </c>
      <c r="EY124" s="1">
        <f t="shared" si="344"/>
        <v>2.2697007318515518E-45</v>
      </c>
      <c r="EZ124" s="1">
        <f t="shared" si="345"/>
        <v>1.3363924555078851E-46</v>
      </c>
      <c r="FA124" s="1">
        <f t="shared" si="346"/>
        <v>7.5564099791206774E-48</v>
      </c>
      <c r="FB124" s="1">
        <f t="shared" si="347"/>
        <v>4.1014413889215689E-49</v>
      </c>
      <c r="FC124" s="1">
        <f t="shared" si="348"/>
        <v>2.2228577986658983E-50</v>
      </c>
      <c r="FD124" s="75">
        <f t="shared" si="199"/>
        <v>2.2228577986658983E-50</v>
      </c>
    </row>
    <row r="125" spans="7:160" x14ac:dyDescent="0.35">
      <c r="G125" t="str">
        <f t="shared" si="195"/>
        <v>Refd, t=0.55</v>
      </c>
      <c r="H125" s="76">
        <f t="shared" si="196"/>
        <v>0.55000000000000038</v>
      </c>
      <c r="I125" s="1">
        <f t="shared" si="197"/>
        <v>0</v>
      </c>
      <c r="J125" s="22">
        <f t="shared" si="198"/>
        <v>1.1952553162124825E-4</v>
      </c>
      <c r="K125" s="1">
        <f t="shared" si="200"/>
        <v>2.7743936807040574E-4</v>
      </c>
      <c r="L125" s="1">
        <f t="shared" si="201"/>
        <v>6.4095453874761477E-4</v>
      </c>
      <c r="M125" s="1">
        <f t="shared" si="202"/>
        <v>1.4301750753363423E-3</v>
      </c>
      <c r="N125" s="1">
        <f t="shared" si="203"/>
        <v>3.0448442598487086E-3</v>
      </c>
      <c r="O125" s="1">
        <f t="shared" si="204"/>
        <v>6.1588789887736641E-3</v>
      </c>
      <c r="P125" s="1">
        <f t="shared" si="205"/>
        <v>1.1822242257560081E-2</v>
      </c>
      <c r="Q125" s="1">
        <f t="shared" si="206"/>
        <v>2.1537595980137717E-2</v>
      </c>
      <c r="R125" s="1">
        <f t="shared" si="207"/>
        <v>3.7262632275642187E-2</v>
      </c>
      <c r="S125" s="1">
        <f t="shared" si="208"/>
        <v>6.1284401200261809E-2</v>
      </c>
      <c r="T125" s="1">
        <f t="shared" si="209"/>
        <v>9.5930560697157705E-2</v>
      </c>
      <c r="U125" s="1">
        <f t="shared" si="210"/>
        <v>0.14312859104471445</v>
      </c>
      <c r="V125" s="1">
        <f t="shared" si="211"/>
        <v>0.20388810008389552</v>
      </c>
      <c r="W125" s="1">
        <f t="shared" si="212"/>
        <v>0.27783911232860259</v>
      </c>
      <c r="X125" s="1">
        <f t="shared" si="213"/>
        <v>0.3629803609132235</v>
      </c>
      <c r="Y125" s="1">
        <f t="shared" si="214"/>
        <v>0.45575552727912744</v>
      </c>
      <c r="Z125" s="1">
        <f t="shared" si="215"/>
        <v>0.55148561376176408</v>
      </c>
      <c r="AA125" s="1">
        <f t="shared" si="216"/>
        <v>0.64507278829408354</v>
      </c>
      <c r="AB125" s="1">
        <f t="shared" si="217"/>
        <v>0.73180050130665986</v>
      </c>
      <c r="AC125" s="1">
        <f t="shared" si="218"/>
        <v>0.808024625818764</v>
      </c>
      <c r="AD125" s="1">
        <f t="shared" si="219"/>
        <v>0.87159246940723623</v>
      </c>
      <c r="AE125" s="1">
        <f t="shared" si="220"/>
        <v>0.92192055655872596</v>
      </c>
      <c r="AF125" s="1">
        <f t="shared" si="221"/>
        <v>0.95976746671608837</v>
      </c>
      <c r="AG125" s="1">
        <f t="shared" si="222"/>
        <v>0.9868145155049145</v>
      </c>
      <c r="AH125" s="1">
        <f t="shared" si="223"/>
        <v>1.0051928221585933</v>
      </c>
      <c r="AI125" s="1">
        <f t="shared" si="224"/>
        <v>1.0170728873196375</v>
      </c>
      <c r="AJ125" s="1">
        <f t="shared" si="225"/>
        <v>1.0243825330325715</v>
      </c>
      <c r="AK125" s="1">
        <f t="shared" si="226"/>
        <v>1.0286658373400157</v>
      </c>
      <c r="AL125" s="1">
        <f t="shared" si="227"/>
        <v>1.0310575622408149</v>
      </c>
      <c r="AM125" s="1">
        <f t="shared" si="228"/>
        <v>1.0323308906812509</v>
      </c>
      <c r="AN125" s="1">
        <f t="shared" si="229"/>
        <v>1.0329776090955198</v>
      </c>
      <c r="AO125" s="1">
        <f t="shared" si="230"/>
        <v>1.0332911429201446</v>
      </c>
      <c r="AP125" s="1">
        <f t="shared" si="231"/>
        <v>1.0334363191996339</v>
      </c>
      <c r="AQ125" s="1">
        <f t="shared" si="232"/>
        <v>1.0335005575522982</v>
      </c>
      <c r="AR125" s="1">
        <f t="shared" si="233"/>
        <v>1.0335277358680368</v>
      </c>
      <c r="AS125" s="1">
        <f t="shared" si="234"/>
        <v>1.0335387364987845</v>
      </c>
      <c r="AT125" s="1">
        <f t="shared" si="235"/>
        <v>1.0335429984816393</v>
      </c>
      <c r="AU125" s="1">
        <f t="shared" si="236"/>
        <v>1.0335445798423541</v>
      </c>
      <c r="AV125" s="1">
        <f t="shared" si="237"/>
        <v>1.0335451420473234</v>
      </c>
      <c r="AW125" s="1">
        <f t="shared" si="238"/>
        <v>1.0335453336559297</v>
      </c>
      <c r="AX125" s="1">
        <f t="shared" si="239"/>
        <v>1.0335453962879457</v>
      </c>
      <c r="AY125" s="1">
        <f t="shared" si="240"/>
        <v>1.0335454159321891</v>
      </c>
      <c r="AZ125" s="1">
        <f t="shared" si="241"/>
        <v>1.0335454218467162</v>
      </c>
      <c r="BA125" s="1">
        <f t="shared" si="242"/>
        <v>1.0335454235568513</v>
      </c>
      <c r="BB125" s="1">
        <f t="shared" si="243"/>
        <v>1.0335454240318991</v>
      </c>
      <c r="BC125" s="1">
        <f t="shared" si="244"/>
        <v>1.0335454241587203</v>
      </c>
      <c r="BD125" s="1">
        <f t="shared" si="245"/>
        <v>1.0335454241912516</v>
      </c>
      <c r="BE125" s="1">
        <f t="shared" si="246"/>
        <v>1.0335454241991739</v>
      </c>
      <c r="BF125" s="1">
        <f t="shared" si="247"/>
        <v>1.0335454242005004</v>
      </c>
      <c r="BG125" s="1">
        <f t="shared" si="248"/>
        <v>1.0335454241980919</v>
      </c>
      <c r="BH125" s="1">
        <f t="shared" si="249"/>
        <v>1.0335454241848923</v>
      </c>
      <c r="BI125" s="1">
        <f t="shared" si="250"/>
        <v>1.0335454241255102</v>
      </c>
      <c r="BJ125" s="1">
        <f t="shared" si="251"/>
        <v>1.0335454238720463</v>
      </c>
      <c r="BK125" s="1">
        <f t="shared" si="252"/>
        <v>1.0335454228397571</v>
      </c>
      <c r="BL125" s="1">
        <f t="shared" si="253"/>
        <v>1.0335454188294972</v>
      </c>
      <c r="BM125" s="1">
        <f t="shared" si="254"/>
        <v>1.033545403978398</v>
      </c>
      <c r="BN125" s="1">
        <f t="shared" si="255"/>
        <v>1.033545351584807</v>
      </c>
      <c r="BO125" s="1">
        <f t="shared" si="256"/>
        <v>1.0335451756117309</v>
      </c>
      <c r="BP125" s="1">
        <f t="shared" si="257"/>
        <v>1.0335446133011068</v>
      </c>
      <c r="BQ125" s="1">
        <f t="shared" si="258"/>
        <v>1.0335429049285492</v>
      </c>
      <c r="BR125" s="1">
        <f t="shared" si="259"/>
        <v>1.0335379733871239</v>
      </c>
      <c r="BS125" s="1">
        <f t="shared" si="260"/>
        <v>1.0335244557604704</v>
      </c>
      <c r="BT125" s="1">
        <f t="shared" si="261"/>
        <v>1.033489294101364</v>
      </c>
      <c r="BU125" s="1">
        <f t="shared" si="262"/>
        <v>1.0334025507527307</v>
      </c>
      <c r="BV125" s="1">
        <f t="shared" si="263"/>
        <v>1.0331997054960953</v>
      </c>
      <c r="BW125" s="1">
        <f t="shared" si="264"/>
        <v>1.0327502977922243</v>
      </c>
      <c r="BX125" s="1">
        <f t="shared" si="265"/>
        <v>1.031807380764344</v>
      </c>
      <c r="BY125" s="1">
        <f t="shared" si="266"/>
        <v>1.0299345306836973</v>
      </c>
      <c r="BZ125" s="1">
        <f t="shared" si="267"/>
        <v>1.026414061423031</v>
      </c>
      <c r="CA125" s="1">
        <f t="shared" si="268"/>
        <v>1.0201526508331396</v>
      </c>
      <c r="CB125" s="1">
        <f t="shared" si="269"/>
        <v>1.0096170326971894</v>
      </c>
      <c r="CC125" s="1">
        <f t="shared" si="270"/>
        <v>0.99284667316377417</v>
      </c>
      <c r="CD125" s="1">
        <f t="shared" si="271"/>
        <v>0.96759254231537961</v>
      </c>
      <c r="CE125" s="1">
        <f t="shared" si="272"/>
        <v>0.93161135163322017</v>
      </c>
      <c r="CF125" s="1">
        <f t="shared" si="273"/>
        <v>0.88309979373532399</v>
      </c>
      <c r="CG125" s="1">
        <f t="shared" si="274"/>
        <v>0.82119300016216457</v>
      </c>
      <c r="CH125" s="1">
        <f t="shared" si="275"/>
        <v>0.74639852376735005</v>
      </c>
      <c r="CI125" s="1">
        <f t="shared" si="276"/>
        <v>0.66081971097335734</v>
      </c>
      <c r="CJ125" s="1">
        <f t="shared" si="277"/>
        <v>0.56805902839019218</v>
      </c>
      <c r="CK125" s="1">
        <f t="shared" si="278"/>
        <v>0.47277886458266832</v>
      </c>
      <c r="CL125" s="1">
        <f t="shared" si="279"/>
        <v>0.38000531756792894</v>
      </c>
      <c r="CM125" s="1">
        <f t="shared" si="280"/>
        <v>0.29434639357458231</v>
      </c>
      <c r="CN125" s="1">
        <f t="shared" si="281"/>
        <v>0.21932357709873701</v>
      </c>
      <c r="CO125" s="1">
        <f t="shared" si="282"/>
        <v>0.15697378338648629</v>
      </c>
      <c r="CP125" s="1">
        <f t="shared" si="283"/>
        <v>0.10778669884517351</v>
      </c>
      <c r="CQ125" s="1">
        <f t="shared" si="284"/>
        <v>7.0939724553746017E-2</v>
      </c>
      <c r="CR125" s="1">
        <f t="shared" si="285"/>
        <v>4.4718314775482174E-2</v>
      </c>
      <c r="CS125" s="1">
        <f t="shared" si="286"/>
        <v>2.6984907195037433E-2</v>
      </c>
      <c r="CT125" s="1">
        <f t="shared" si="287"/>
        <v>1.5582430173289674E-2</v>
      </c>
      <c r="CU125" s="1">
        <f t="shared" si="288"/>
        <v>8.6085185207915599E-3</v>
      </c>
      <c r="CV125" s="1">
        <f t="shared" si="289"/>
        <v>4.5493856848006498E-3</v>
      </c>
      <c r="CW125" s="1">
        <f t="shared" si="290"/>
        <v>2.2998749654803054E-3</v>
      </c>
      <c r="CX125" s="1">
        <f t="shared" si="291"/>
        <v>1.1122837669361723E-3</v>
      </c>
      <c r="CY125" s="1">
        <f t="shared" si="292"/>
        <v>5.1469519553096004E-4</v>
      </c>
      <c r="CZ125" s="1">
        <f t="shared" si="293"/>
        <v>2.2792709010151062E-4</v>
      </c>
      <c r="DA125" s="1">
        <f t="shared" si="294"/>
        <v>9.6618738336163058E-5</v>
      </c>
      <c r="DB125" s="1">
        <f t="shared" si="295"/>
        <v>3.9216650964866692E-5</v>
      </c>
      <c r="DC125" s="1">
        <f t="shared" si="296"/>
        <v>1.524613351265157E-5</v>
      </c>
      <c r="DD125" s="1">
        <f t="shared" si="297"/>
        <v>5.6790332141852264E-6</v>
      </c>
      <c r="DE125" s="1">
        <f t="shared" si="298"/>
        <v>2.0275254222020484E-6</v>
      </c>
      <c r="DF125" s="1">
        <f t="shared" si="299"/>
        <v>6.9405066045424282E-7</v>
      </c>
      <c r="DG125" s="1">
        <f t="shared" si="300"/>
        <v>2.2788031173108543E-7</v>
      </c>
      <c r="DH125" s="1">
        <f t="shared" si="301"/>
        <v>7.1791231430085917E-8</v>
      </c>
      <c r="DI125" s="1">
        <f t="shared" si="302"/>
        <v>2.1709116770743313E-8</v>
      </c>
      <c r="DJ125" s="1">
        <f t="shared" si="303"/>
        <v>6.3033885315288237E-9</v>
      </c>
      <c r="DK125" s="1">
        <f t="shared" si="304"/>
        <v>1.7580007130286722E-9</v>
      </c>
      <c r="DL125" s="1">
        <f t="shared" si="305"/>
        <v>4.7111290473424192E-10</v>
      </c>
      <c r="DM125" s="1">
        <f t="shared" si="306"/>
        <v>1.2134874261197503E-10</v>
      </c>
      <c r="DN125" s="1">
        <f t="shared" si="307"/>
        <v>3.0053018654781522E-11</v>
      </c>
      <c r="DO125" s="1">
        <f t="shared" si="308"/>
        <v>7.1584025312880215E-12</v>
      </c>
      <c r="DP125" s="1">
        <f t="shared" si="309"/>
        <v>1.6403860788999282E-12</v>
      </c>
      <c r="DQ125" s="1">
        <f t="shared" si="310"/>
        <v>3.617416767543389E-13</v>
      </c>
      <c r="DR125" s="1">
        <f t="shared" si="311"/>
        <v>7.6787001021194961E-14</v>
      </c>
      <c r="DS125" s="1">
        <f t="shared" si="312"/>
        <v>1.5693548741054681E-14</v>
      </c>
      <c r="DT125" s="1">
        <f t="shared" si="313"/>
        <v>3.0888713827572335E-15</v>
      </c>
      <c r="DU125" s="1">
        <f t="shared" si="314"/>
        <v>5.8562259039465554E-16</v>
      </c>
      <c r="DV125" s="1">
        <f t="shared" si="315"/>
        <v>1.0697010002261925E-16</v>
      </c>
      <c r="DW125" s="1">
        <f t="shared" si="316"/>
        <v>1.88284207242021E-17</v>
      </c>
      <c r="DX125" s="1">
        <f t="shared" si="317"/>
        <v>3.1940790148607779E-18</v>
      </c>
      <c r="DY125" s="1">
        <f t="shared" si="318"/>
        <v>5.2230482592346783E-19</v>
      </c>
      <c r="DZ125" s="1">
        <f t="shared" si="319"/>
        <v>8.2339525754096757E-20</v>
      </c>
      <c r="EA125" s="1">
        <f t="shared" si="320"/>
        <v>1.2515577058497301E-20</v>
      </c>
      <c r="EB125" s="1">
        <f t="shared" si="321"/>
        <v>1.8344114542600627E-21</v>
      </c>
      <c r="EC125" s="1">
        <f t="shared" si="322"/>
        <v>2.5928895991323368E-22</v>
      </c>
      <c r="ED125" s="1">
        <f t="shared" si="323"/>
        <v>3.5346268550206571E-23</v>
      </c>
      <c r="EE125" s="1">
        <f t="shared" si="324"/>
        <v>4.647282424486459E-24</v>
      </c>
      <c r="EF125" s="1">
        <f t="shared" si="325"/>
        <v>5.8934135368086238E-25</v>
      </c>
      <c r="EG125" s="1">
        <f t="shared" si="326"/>
        <v>7.2086876341633666E-26</v>
      </c>
      <c r="EH125" s="1">
        <f t="shared" si="327"/>
        <v>8.5048883866473236E-27</v>
      </c>
      <c r="EI125" s="1">
        <f t="shared" si="328"/>
        <v>9.6782833787771489E-28</v>
      </c>
      <c r="EJ125" s="1">
        <f t="shared" si="329"/>
        <v>1.0622627021679356E-28</v>
      </c>
      <c r="EK125" s="1">
        <f t="shared" si="330"/>
        <v>1.1244710147192161E-29</v>
      </c>
      <c r="EL125" s="1">
        <f t="shared" si="331"/>
        <v>1.1479376688719692E-30</v>
      </c>
      <c r="EM125" s="1">
        <f t="shared" si="332"/>
        <v>1.1300690925141804E-31</v>
      </c>
      <c r="EN125" s="1">
        <f t="shared" si="333"/>
        <v>1.072662373999965E-32</v>
      </c>
      <c r="EO125" s="1">
        <f t="shared" si="334"/>
        <v>9.8160945208443415E-34</v>
      </c>
      <c r="EP125" s="1">
        <f t="shared" si="335"/>
        <v>8.659038069123636E-35</v>
      </c>
      <c r="EQ125" s="1">
        <f t="shared" si="336"/>
        <v>7.3618074337677898E-36</v>
      </c>
      <c r="ER125" s="1">
        <f t="shared" si="337"/>
        <v>6.0311836739267987E-37</v>
      </c>
      <c r="ES125" s="1">
        <f t="shared" si="338"/>
        <v>4.7602941105578792E-38</v>
      </c>
      <c r="ET125" s="1">
        <f t="shared" si="339"/>
        <v>3.6189120598973752E-39</v>
      </c>
      <c r="EU125" s="1">
        <f t="shared" si="340"/>
        <v>2.6492613550748077E-40</v>
      </c>
      <c r="EV125" s="1">
        <f t="shared" si="341"/>
        <v>1.8670364827437425E-41</v>
      </c>
      <c r="EW125" s="1">
        <f t="shared" si="342"/>
        <v>1.2662789545667936E-42</v>
      </c>
      <c r="EX125" s="1">
        <f t="shared" si="343"/>
        <v>8.262472290844271E-44</v>
      </c>
      <c r="EY125" s="1">
        <f t="shared" si="344"/>
        <v>5.1848668939899732E-45</v>
      </c>
      <c r="EZ125" s="1">
        <f t="shared" si="345"/>
        <v>3.1278208596461229E-46</v>
      </c>
      <c r="FA125" s="1">
        <f t="shared" si="346"/>
        <v>1.8131701896978097E-47</v>
      </c>
      <c r="FB125" s="1">
        <f t="shared" si="347"/>
        <v>1.0096436320743757E-48</v>
      </c>
      <c r="FC125" s="1">
        <f t="shared" si="348"/>
        <v>5.623604547342185E-50</v>
      </c>
      <c r="FD125" s="75">
        <f t="shared" si="199"/>
        <v>5.623604547342185E-50</v>
      </c>
    </row>
    <row r="126" spans="7:160" x14ac:dyDescent="0.35">
      <c r="G126" t="str">
        <f t="shared" si="195"/>
        <v>Refd, t=0.56</v>
      </c>
      <c r="H126" s="76">
        <f t="shared" si="196"/>
        <v>0.55500000000000038</v>
      </c>
      <c r="I126" s="1">
        <f t="shared" si="197"/>
        <v>0</v>
      </c>
      <c r="J126" s="22">
        <f t="shared" si="198"/>
        <v>1.2030923628138496E-4</v>
      </c>
      <c r="K126" s="1">
        <f t="shared" si="200"/>
        <v>2.784605780319505E-4</v>
      </c>
      <c r="L126" s="1">
        <f t="shared" si="201"/>
        <v>6.4108538695685047E-4</v>
      </c>
      <c r="M126" s="1">
        <f t="shared" si="202"/>
        <v>1.425847278811974E-3</v>
      </c>
      <c r="N126" s="1">
        <f t="shared" si="203"/>
        <v>3.0271501668339518E-3</v>
      </c>
      <c r="O126" s="1">
        <f t="shared" si="204"/>
        <v>6.1087835487164737E-3</v>
      </c>
      <c r="P126" s="1">
        <f t="shared" si="205"/>
        <v>1.1703884805150338E-2</v>
      </c>
      <c r="Q126" s="1">
        <f t="shared" si="206"/>
        <v>2.1290691329186755E-2</v>
      </c>
      <c r="R126" s="1">
        <f t="shared" si="207"/>
        <v>3.6796444950653213E-2</v>
      </c>
      <c r="S126" s="1">
        <f t="shared" si="208"/>
        <v>6.0477098541052106E-2</v>
      </c>
      <c r="T126" s="1">
        <f t="shared" si="209"/>
        <v>9.4638009827404959E-2</v>
      </c>
      <c r="U126" s="1">
        <f t="shared" si="210"/>
        <v>0.14120496560209966</v>
      </c>
      <c r="V126" s="1">
        <f t="shared" si="211"/>
        <v>0.2012168427219938</v>
      </c>
      <c r="W126" s="1">
        <f t="shared" si="212"/>
        <v>0.27436791624051932</v>
      </c>
      <c r="X126" s="1">
        <f t="shared" si="213"/>
        <v>0.35875001674183532</v>
      </c>
      <c r="Y126" s="1">
        <f t="shared" si="214"/>
        <v>0.45091198629307522</v>
      </c>
      <c r="Z126" s="1">
        <f t="shared" si="215"/>
        <v>0.54626850816203432</v>
      </c>
      <c r="AA126" s="1">
        <f t="shared" si="216"/>
        <v>0.63978091870283682</v>
      </c>
      <c r="AB126" s="1">
        <f t="shared" si="217"/>
        <v>0.72674260283126713</v>
      </c>
      <c r="AC126" s="1">
        <f t="shared" si="218"/>
        <v>0.80346871397522668</v>
      </c>
      <c r="AD126" s="1">
        <f t="shared" si="219"/>
        <v>0.86772712571619359</v>
      </c>
      <c r="AE126" s="1">
        <f t="shared" si="220"/>
        <v>0.91883681692494434</v>
      </c>
      <c r="AF126" s="1">
        <f t="shared" si="221"/>
        <v>0.95746279640007537</v>
      </c>
      <c r="AG126" s="1">
        <f t="shared" si="222"/>
        <v>0.98521377404775368</v>
      </c>
      <c r="AH126" s="1">
        <f t="shared" si="223"/>
        <v>1.0041774816796958</v>
      </c>
      <c r="AI126" s="1">
        <f t="shared" si="224"/>
        <v>1.0165097421663996</v>
      </c>
      <c r="AJ126" s="1">
        <f t="shared" si="225"/>
        <v>1.0241458069801563</v>
      </c>
      <c r="AK126" s="1">
        <f t="shared" si="226"/>
        <v>1.0286502524894672</v>
      </c>
      <c r="AL126" s="1">
        <f t="shared" si="227"/>
        <v>1.0311830404157203</v>
      </c>
      <c r="AM126" s="1">
        <f t="shared" si="228"/>
        <v>1.032541308952301</v>
      </c>
      <c r="AN126" s="1">
        <f t="shared" si="229"/>
        <v>1.0332364082090588</v>
      </c>
      <c r="AO126" s="1">
        <f t="shared" si="230"/>
        <v>1.0335760551347124</v>
      </c>
      <c r="AP126" s="1">
        <f t="shared" si="231"/>
        <v>1.0337346074482705</v>
      </c>
      <c r="AQ126" s="1">
        <f t="shared" si="232"/>
        <v>1.0338053570058137</v>
      </c>
      <c r="AR126" s="1">
        <f t="shared" si="233"/>
        <v>1.033835550968325</v>
      </c>
      <c r="AS126" s="1">
        <f t="shared" si="234"/>
        <v>1.0338478819175136</v>
      </c>
      <c r="AT126" s="1">
        <f t="shared" si="235"/>
        <v>1.0338527034223648</v>
      </c>
      <c r="AU126" s="1">
        <f t="shared" si="236"/>
        <v>1.0338545093579969</v>
      </c>
      <c r="AV126" s="1">
        <f t="shared" si="237"/>
        <v>1.0338551576532999</v>
      </c>
      <c r="AW126" s="1">
        <f t="shared" si="238"/>
        <v>1.0338553808073829</v>
      </c>
      <c r="AX126" s="1">
        <f t="shared" si="239"/>
        <v>1.0338554544961267</v>
      </c>
      <c r="AY126" s="1">
        <f t="shared" si="240"/>
        <v>1.0338554778499018</v>
      </c>
      <c r="AZ126" s="1">
        <f t="shared" si="241"/>
        <v>1.0338554849564707</v>
      </c>
      <c r="BA126" s="1">
        <f t="shared" si="242"/>
        <v>1.0338554870337213</v>
      </c>
      <c r="BB126" s="1">
        <f t="shared" si="243"/>
        <v>1.0338554876171857</v>
      </c>
      <c r="BC126" s="1">
        <f t="shared" si="244"/>
        <v>1.0338554877747248</v>
      </c>
      <c r="BD126" s="1">
        <f t="shared" si="245"/>
        <v>1.033855487815607</v>
      </c>
      <c r="BE126" s="1">
        <f t="shared" si="246"/>
        <v>1.033855487825694</v>
      </c>
      <c r="BF126" s="1">
        <f t="shared" si="247"/>
        <v>1.0338554878274862</v>
      </c>
      <c r="BG126" s="1">
        <f t="shared" si="248"/>
        <v>1.0338554878248398</v>
      </c>
      <c r="BH126" s="1">
        <f t="shared" si="249"/>
        <v>1.0338554878100774</v>
      </c>
      <c r="BI126" s="1">
        <f t="shared" si="250"/>
        <v>1.0338554877441755</v>
      </c>
      <c r="BJ126" s="1">
        <f t="shared" si="251"/>
        <v>1.0338554874652908</v>
      </c>
      <c r="BK126" s="1">
        <f t="shared" si="252"/>
        <v>1.033855486338958</v>
      </c>
      <c r="BL126" s="1">
        <f t="shared" si="253"/>
        <v>1.0338554819987149</v>
      </c>
      <c r="BM126" s="1">
        <f t="shared" si="254"/>
        <v>1.0338554660509052</v>
      </c>
      <c r="BN126" s="1">
        <f t="shared" si="255"/>
        <v>1.0338554102102475</v>
      </c>
      <c r="BO126" s="1">
        <f t="shared" si="256"/>
        <v>1.0338552240092493</v>
      </c>
      <c r="BP126" s="1">
        <f t="shared" si="257"/>
        <v>1.0338546331094383</v>
      </c>
      <c r="BQ126" s="1">
        <f t="shared" si="258"/>
        <v>1.0338528496409678</v>
      </c>
      <c r="BR126" s="1">
        <f t="shared" si="259"/>
        <v>1.0338477332972076</v>
      </c>
      <c r="BS126" s="1">
        <f t="shared" si="260"/>
        <v>1.0338337912634614</v>
      </c>
      <c r="BT126" s="1">
        <f t="shared" si="261"/>
        <v>1.0337977247765902</v>
      </c>
      <c r="BU126" s="1">
        <f t="shared" si="262"/>
        <v>1.0337092039843663</v>
      </c>
      <c r="BV126" s="1">
        <f t="shared" si="263"/>
        <v>1.0335031789612039</v>
      </c>
      <c r="BW126" s="1">
        <f t="shared" si="264"/>
        <v>1.0330486952739051</v>
      </c>
      <c r="BX126" s="1">
        <f t="shared" si="265"/>
        <v>1.0320988443257215</v>
      </c>
      <c r="BY126" s="1">
        <f t="shared" si="266"/>
        <v>1.0302187701589709</v>
      </c>
      <c r="BZ126" s="1">
        <f t="shared" si="267"/>
        <v>1.0266954523445726</v>
      </c>
      <c r="CA126" s="1">
        <f t="shared" si="268"/>
        <v>1.0204452412964471</v>
      </c>
      <c r="CB126" s="1">
        <f t="shared" si="269"/>
        <v>1.0099510895058241</v>
      </c>
      <c r="CC126" s="1">
        <f t="shared" si="270"/>
        <v>0.99327521122978568</v>
      </c>
      <c r="CD126" s="1">
        <f t="shared" si="271"/>
        <v>0.96819497628615736</v>
      </c>
      <c r="CE126" s="1">
        <f t="shared" si="272"/>
        <v>0.93249071578821663</v>
      </c>
      <c r="CF126" s="1">
        <f t="shared" si="273"/>
        <v>0.88437072564319041</v>
      </c>
      <c r="CG126" s="1">
        <f t="shared" si="274"/>
        <v>0.8229602730769211</v>
      </c>
      <c r="CH126" s="1">
        <f t="shared" si="275"/>
        <v>0.74872980276953871</v>
      </c>
      <c r="CI126" s="1">
        <f t="shared" si="276"/>
        <v>0.66371985689083668</v>
      </c>
      <c r="CJ126" s="1">
        <f t="shared" si="277"/>
        <v>0.5714547430651391</v>
      </c>
      <c r="CK126" s="1">
        <f t="shared" si="278"/>
        <v>0.47652048640483774</v>
      </c>
      <c r="CL126" s="1">
        <f t="shared" si="279"/>
        <v>0.38388742464445724</v>
      </c>
      <c r="CM126" s="1">
        <f t="shared" si="280"/>
        <v>0.29814250173895845</v>
      </c>
      <c r="CN126" s="1">
        <f t="shared" si="281"/>
        <v>0.22282535872422665</v>
      </c>
      <c r="CO126" s="1">
        <f t="shared" si="282"/>
        <v>0.16002398640584609</v>
      </c>
      <c r="CP126" s="1">
        <f t="shared" si="283"/>
        <v>0.11029770925236383</v>
      </c>
      <c r="CQ126" s="1">
        <f t="shared" si="284"/>
        <v>7.2895048045900662E-2</v>
      </c>
      <c r="CR126" s="1">
        <f t="shared" si="285"/>
        <v>4.6159737811437195E-2</v>
      </c>
      <c r="CS126" s="1">
        <f t="shared" si="286"/>
        <v>2.79916199843456E-2</v>
      </c>
      <c r="CT126" s="1">
        <f t="shared" si="287"/>
        <v>1.6249067374861089E-2</v>
      </c>
      <c r="CU126" s="1">
        <f t="shared" si="288"/>
        <v>9.0273747024763179E-3</v>
      </c>
      <c r="CV126" s="1">
        <f t="shared" si="289"/>
        <v>4.7992754618944719E-3</v>
      </c>
      <c r="CW126" s="1">
        <f t="shared" si="290"/>
        <v>2.4415369673093496E-3</v>
      </c>
      <c r="CX126" s="1">
        <f t="shared" si="291"/>
        <v>1.1886479362248354E-3</v>
      </c>
      <c r="CY126" s="1">
        <f t="shared" si="292"/>
        <v>5.5386615081506223E-4</v>
      </c>
      <c r="CZ126" s="1">
        <f t="shared" si="293"/>
        <v>2.4705996793830166E-4</v>
      </c>
      <c r="DA126" s="1">
        <f t="shared" si="294"/>
        <v>1.0552380421248443E-4</v>
      </c>
      <c r="DB126" s="1">
        <f t="shared" si="295"/>
        <v>4.3168758611311597E-5</v>
      </c>
      <c r="DC126" s="1">
        <f t="shared" si="296"/>
        <v>1.6919701854208525E-5</v>
      </c>
      <c r="DD126" s="1">
        <f t="shared" si="297"/>
        <v>6.3556813022832158E-6</v>
      </c>
      <c r="DE126" s="1">
        <f t="shared" si="298"/>
        <v>2.2888987867223008E-6</v>
      </c>
      <c r="DF126" s="1">
        <f t="shared" si="299"/>
        <v>7.9056797979910697E-7</v>
      </c>
      <c r="DG126" s="1">
        <f t="shared" si="300"/>
        <v>2.6197231645734098E-7</v>
      </c>
      <c r="DH126" s="1">
        <f t="shared" si="301"/>
        <v>8.3316530299565609E-8</v>
      </c>
      <c r="DI126" s="1">
        <f t="shared" si="302"/>
        <v>2.544027767432291E-8</v>
      </c>
      <c r="DJ126" s="1">
        <f t="shared" si="303"/>
        <v>7.4607210448037434E-9</v>
      </c>
      <c r="DK126" s="1">
        <f t="shared" si="304"/>
        <v>2.1021250085696173E-9</v>
      </c>
      <c r="DL126" s="1">
        <f t="shared" si="305"/>
        <v>5.6924845845799228E-10</v>
      </c>
      <c r="DM126" s="1">
        <f t="shared" si="306"/>
        <v>1.4820171334017936E-10</v>
      </c>
      <c r="DN126" s="1">
        <f t="shared" si="307"/>
        <v>3.710651568776891E-11</v>
      </c>
      <c r="DO126" s="1">
        <f t="shared" si="308"/>
        <v>8.9376827579287656E-12</v>
      </c>
      <c r="DP126" s="1">
        <f t="shared" si="309"/>
        <v>2.0715910836188814E-12</v>
      </c>
      <c r="DQ126" s="1">
        <f t="shared" si="310"/>
        <v>4.621766818586819E-13</v>
      </c>
      <c r="DR126" s="1">
        <f t="shared" si="311"/>
        <v>9.9277606269674937E-14</v>
      </c>
      <c r="DS126" s="1">
        <f t="shared" si="312"/>
        <v>2.0537228689602293E-14</v>
      </c>
      <c r="DT126" s="1">
        <f t="shared" si="313"/>
        <v>4.09242908947151E-15</v>
      </c>
      <c r="DU126" s="1">
        <f t="shared" si="314"/>
        <v>7.857134248123277E-16</v>
      </c>
      <c r="DV126" s="1">
        <f t="shared" si="315"/>
        <v>1.4537144122446851E-16</v>
      </c>
      <c r="DW126" s="1">
        <f t="shared" si="316"/>
        <v>2.5924322567835615E-17</v>
      </c>
      <c r="DX126" s="1">
        <f t="shared" si="317"/>
        <v>4.4568070996180435E-18</v>
      </c>
      <c r="DY126" s="1">
        <f t="shared" si="318"/>
        <v>7.3874786847030073E-19</v>
      </c>
      <c r="DZ126" s="1">
        <f t="shared" si="319"/>
        <v>1.1808253312380001E-19</v>
      </c>
      <c r="EA126" s="1">
        <f t="shared" si="320"/>
        <v>1.8203137808536255E-20</v>
      </c>
      <c r="EB126" s="1">
        <f t="shared" si="321"/>
        <v>2.706607528866855E-21</v>
      </c>
      <c r="EC126" s="1">
        <f t="shared" si="322"/>
        <v>3.8820674233115614E-22</v>
      </c>
      <c r="ED126" s="1">
        <f t="shared" si="323"/>
        <v>5.371467912520905E-23</v>
      </c>
      <c r="EE126" s="1">
        <f t="shared" si="324"/>
        <v>7.1703669534072588E-24</v>
      </c>
      <c r="EF126" s="1">
        <f t="shared" si="325"/>
        <v>9.2348016597708271E-25</v>
      </c>
      <c r="EG126" s="1">
        <f t="shared" si="326"/>
        <v>1.1475292355205395E-25</v>
      </c>
      <c r="EH126" s="1">
        <f t="shared" si="327"/>
        <v>1.3757989245093901E-26</v>
      </c>
      <c r="EI126" s="1">
        <f t="shared" si="328"/>
        <v>1.5914718360976091E-27</v>
      </c>
      <c r="EJ126" s="1">
        <f t="shared" si="329"/>
        <v>1.7761765956232423E-28</v>
      </c>
      <c r="EK126" s="1">
        <f t="shared" si="330"/>
        <v>1.9124912793538053E-29</v>
      </c>
      <c r="EL126" s="1">
        <f t="shared" si="331"/>
        <v>1.9866175210816545E-30</v>
      </c>
      <c r="EM126" s="1">
        <f t="shared" si="332"/>
        <v>1.9906647821367369E-31</v>
      </c>
      <c r="EN126" s="1">
        <f t="shared" si="333"/>
        <v>1.9240252140872119E-32</v>
      </c>
      <c r="EO126" s="1">
        <f t="shared" si="334"/>
        <v>1.7935096246343691E-33</v>
      </c>
      <c r="EP126" s="1">
        <f t="shared" si="335"/>
        <v>1.6122049075895985E-34</v>
      </c>
      <c r="EQ126" s="1">
        <f t="shared" si="336"/>
        <v>1.3973172536885761E-35</v>
      </c>
      <c r="ER126" s="1">
        <f t="shared" si="337"/>
        <v>1.1674919685777537E-36</v>
      </c>
      <c r="ES126" s="1">
        <f t="shared" si="338"/>
        <v>9.4018556179162129E-38</v>
      </c>
      <c r="ET126" s="1">
        <f t="shared" si="339"/>
        <v>7.29594022006065E-39</v>
      </c>
      <c r="EU126" s="1">
        <f t="shared" si="340"/>
        <v>5.4544922628068796E-40</v>
      </c>
      <c r="EV126" s="1">
        <f t="shared" si="341"/>
        <v>3.9275330860588889E-41</v>
      </c>
      <c r="EW126" s="1">
        <f t="shared" si="342"/>
        <v>2.7230409993091196E-42</v>
      </c>
      <c r="EX126" s="1">
        <f t="shared" si="343"/>
        <v>1.8172823473487648E-43</v>
      </c>
      <c r="EY126" s="1">
        <f t="shared" si="344"/>
        <v>1.16701867496366E-44</v>
      </c>
      <c r="EZ126" s="1">
        <f t="shared" si="345"/>
        <v>7.2087703200536281E-46</v>
      </c>
      <c r="FA126" s="1">
        <f t="shared" si="346"/>
        <v>4.2815430079569561E-47</v>
      </c>
      <c r="FB126" s="1">
        <f t="shared" si="347"/>
        <v>2.444284201931965E-48</v>
      </c>
      <c r="FC126" s="1">
        <f t="shared" si="348"/>
        <v>1.3981909125263747E-49</v>
      </c>
      <c r="FD126" s="75">
        <f t="shared" si="199"/>
        <v>1.3981909125263747E-49</v>
      </c>
    </row>
    <row r="127" spans="7:160" x14ac:dyDescent="0.35">
      <c r="G127" t="str">
        <f t="shared" si="195"/>
        <v>Refd, t=0.56</v>
      </c>
      <c r="H127" s="76">
        <f t="shared" si="196"/>
        <v>0.56000000000000039</v>
      </c>
      <c r="I127" s="1">
        <f t="shared" si="197"/>
        <v>0</v>
      </c>
      <c r="J127" s="22">
        <f t="shared" si="198"/>
        <v>1.2105806466417715E-4</v>
      </c>
      <c r="K127" s="1">
        <f t="shared" si="200"/>
        <v>2.7941121920298294E-4</v>
      </c>
      <c r="L127" s="1">
        <f t="shared" si="201"/>
        <v>6.4108900847796699E-4</v>
      </c>
      <c r="M127" s="1">
        <f t="shared" si="202"/>
        <v>1.4213302938768007E-3</v>
      </c>
      <c r="N127" s="1">
        <f t="shared" si="203"/>
        <v>3.0092686700649352E-3</v>
      </c>
      <c r="O127" s="1">
        <f t="shared" si="204"/>
        <v>6.0587383907629074E-3</v>
      </c>
      <c r="P127" s="1">
        <f t="shared" si="205"/>
        <v>1.1586376896567007E-2</v>
      </c>
      <c r="Q127" s="1">
        <f t="shared" si="206"/>
        <v>2.1046490551210825E-2</v>
      </c>
      <c r="R127" s="1">
        <f t="shared" si="207"/>
        <v>3.6336459451989843E-2</v>
      </c>
      <c r="S127" s="1">
        <f t="shared" si="208"/>
        <v>5.9681625589264757E-2</v>
      </c>
      <c r="T127" s="1">
        <f t="shared" si="209"/>
        <v>9.3365125621546877E-2</v>
      </c>
      <c r="U127" s="1">
        <f t="shared" si="210"/>
        <v>0.13931041266840263</v>
      </c>
      <c r="V127" s="1">
        <f t="shared" si="211"/>
        <v>0.19858412093972524</v>
      </c>
      <c r="W127" s="1">
        <f t="shared" si="212"/>
        <v>0.27094256055783339</v>
      </c>
      <c r="X127" s="1">
        <f t="shared" si="213"/>
        <v>0.35456827601181817</v>
      </c>
      <c r="Y127" s="1">
        <f t="shared" si="214"/>
        <v>0.44611348941575052</v>
      </c>
      <c r="Z127" s="1">
        <f t="shared" si="215"/>
        <v>0.541086104135302</v>
      </c>
      <c r="AA127" s="1">
        <f t="shared" si="216"/>
        <v>0.63450782521940674</v>
      </c>
      <c r="AB127" s="1">
        <f t="shared" si="217"/>
        <v>0.72168461187909416</v>
      </c>
      <c r="AC127" s="1">
        <f t="shared" si="218"/>
        <v>0.79889424760261518</v>
      </c>
      <c r="AD127" s="1">
        <f t="shared" si="219"/>
        <v>0.86382827388537009</v>
      </c>
      <c r="AE127" s="1">
        <f t="shared" si="220"/>
        <v>0.91571016217039125</v>
      </c>
      <c r="AF127" s="1">
        <f t="shared" si="221"/>
        <v>0.95511193298426733</v>
      </c>
      <c r="AG127" s="1">
        <f t="shared" si="222"/>
        <v>0.98356892624067993</v>
      </c>
      <c r="AH127" s="1">
        <f t="shared" si="223"/>
        <v>1.0031238554333213</v>
      </c>
      <c r="AI127" s="1">
        <f t="shared" si="224"/>
        <v>1.0159159763057988</v>
      </c>
      <c r="AJ127" s="1">
        <f t="shared" si="225"/>
        <v>1.0238863295252891</v>
      </c>
      <c r="AK127" s="1">
        <f t="shared" si="226"/>
        <v>1.0286188786691055</v>
      </c>
      <c r="AL127" s="1">
        <f t="shared" si="227"/>
        <v>1.0312982482602107</v>
      </c>
      <c r="AM127" s="1">
        <f t="shared" si="228"/>
        <v>1.0327454531835902</v>
      </c>
      <c r="AN127" s="1">
        <f t="shared" si="229"/>
        <v>1.0334916078644205</v>
      </c>
      <c r="AO127" s="1">
        <f t="shared" si="230"/>
        <v>1.0338590348144181</v>
      </c>
      <c r="AP127" s="1">
        <f t="shared" si="231"/>
        <v>1.0340319358153054</v>
      </c>
      <c r="AQ127" s="1">
        <f t="shared" si="232"/>
        <v>1.0341097300592299</v>
      </c>
      <c r="AR127" s="1">
        <f t="shared" si="233"/>
        <v>1.0341432155718906</v>
      </c>
      <c r="AS127" s="1">
        <f t="shared" si="234"/>
        <v>1.03415701172653</v>
      </c>
      <c r="AT127" s="1">
        <f t="shared" si="235"/>
        <v>1.0341624552237085</v>
      </c>
      <c r="AU127" s="1">
        <f t="shared" si="236"/>
        <v>1.0341645131908761</v>
      </c>
      <c r="AV127" s="1">
        <f t="shared" si="237"/>
        <v>1.0341652590465515</v>
      </c>
      <c r="AW127" s="1">
        <f t="shared" si="238"/>
        <v>1.0341655183066971</v>
      </c>
      <c r="AX127" s="1">
        <f t="shared" si="239"/>
        <v>1.0341656047801606</v>
      </c>
      <c r="AY127" s="1">
        <f t="shared" si="240"/>
        <v>1.034165632468067</v>
      </c>
      <c r="AZ127" s="1">
        <f t="shared" si="241"/>
        <v>1.034165640982267</v>
      </c>
      <c r="BA127" s="1">
        <f t="shared" si="242"/>
        <v>1.0341656434977562</v>
      </c>
      <c r="BB127" s="1">
        <f t="shared" si="243"/>
        <v>1.0341656442120808</v>
      </c>
      <c r="BC127" s="1">
        <f t="shared" si="244"/>
        <v>1.0341656444071174</v>
      </c>
      <c r="BD127" s="1">
        <f t="shared" si="245"/>
        <v>1.034165644458312</v>
      </c>
      <c r="BE127" s="1">
        <f t="shared" si="246"/>
        <v>1.0341656444711056</v>
      </c>
      <c r="BF127" s="1">
        <f t="shared" si="247"/>
        <v>1.0341656444734983</v>
      </c>
      <c r="BG127" s="1">
        <f t="shared" si="248"/>
        <v>1.0341656444706102</v>
      </c>
      <c r="BH127" s="1">
        <f t="shared" si="249"/>
        <v>1.0341656444541343</v>
      </c>
      <c r="BI127" s="1">
        <f t="shared" si="250"/>
        <v>1.0341656443811242</v>
      </c>
      <c r="BJ127" s="1">
        <f t="shared" si="251"/>
        <v>1.0341656440747615</v>
      </c>
      <c r="BK127" s="1">
        <f t="shared" si="252"/>
        <v>1.0341656428476338</v>
      </c>
      <c r="BL127" s="1">
        <f t="shared" si="253"/>
        <v>1.0341656381566251</v>
      </c>
      <c r="BM127" s="1">
        <f t="shared" si="254"/>
        <v>1.0341656210523158</v>
      </c>
      <c r="BN127" s="1">
        <f t="shared" si="255"/>
        <v>1.034165561604653</v>
      </c>
      <c r="BO127" s="1">
        <f t="shared" si="256"/>
        <v>1.0341653647807243</v>
      </c>
      <c r="BP127" s="1">
        <f t="shared" si="257"/>
        <v>1.0341647444004023</v>
      </c>
      <c r="BQ127" s="1">
        <f t="shared" si="258"/>
        <v>1.0341628840294141</v>
      </c>
      <c r="BR127" s="1">
        <f t="shared" si="259"/>
        <v>1.0341575796966205</v>
      </c>
      <c r="BS127" s="1">
        <f t="shared" si="260"/>
        <v>1.0341432087122722</v>
      </c>
      <c r="BT127" s="1">
        <f t="shared" si="261"/>
        <v>1.0341062334281532</v>
      </c>
      <c r="BU127" s="1">
        <f t="shared" si="262"/>
        <v>1.0340159384198391</v>
      </c>
      <c r="BV127" s="1">
        <f t="shared" si="263"/>
        <v>1.0338067594269016</v>
      </c>
      <c r="BW127" s="1">
        <f t="shared" si="264"/>
        <v>1.0333472758003426</v>
      </c>
      <c r="BX127" s="1">
        <f t="shared" si="265"/>
        <v>1.0323906556052189</v>
      </c>
      <c r="BY127" s="1">
        <f t="shared" si="266"/>
        <v>1.0305036454705583</v>
      </c>
      <c r="BZ127" s="1">
        <f t="shared" si="267"/>
        <v>1.0269778878613987</v>
      </c>
      <c r="CA127" s="1">
        <f t="shared" si="268"/>
        <v>1.0207393122164488</v>
      </c>
      <c r="CB127" s="1">
        <f t="shared" si="269"/>
        <v>1.0102868509184009</v>
      </c>
      <c r="CC127" s="1">
        <f t="shared" si="270"/>
        <v>0.99370506401530645</v>
      </c>
      <c r="CD127" s="1">
        <f t="shared" si="271"/>
        <v>0.96879721940810171</v>
      </c>
      <c r="CE127" s="1">
        <f t="shared" si="272"/>
        <v>0.93336683860741299</v>
      </c>
      <c r="CF127" s="1">
        <f t="shared" si="273"/>
        <v>0.88563371366654242</v>
      </c>
      <c r="CG127" s="1">
        <f t="shared" si="274"/>
        <v>0.82471369247288995</v>
      </c>
      <c r="CH127" s="1">
        <f t="shared" si="275"/>
        <v>0.75104118391384334</v>
      </c>
      <c r="CI127" s="1">
        <f t="shared" si="276"/>
        <v>0.66659544449661656</v>
      </c>
      <c r="CJ127" s="1">
        <f t="shared" si="277"/>
        <v>0.57482415640268503</v>
      </c>
      <c r="CK127" s="1">
        <f t="shared" si="278"/>
        <v>0.48023799001282419</v>
      </c>
      <c r="CL127" s="1">
        <f t="shared" si="279"/>
        <v>0.38775158396579112</v>
      </c>
      <c r="CM127" s="1">
        <f t="shared" si="280"/>
        <v>0.30192982718596545</v>
      </c>
      <c r="CN127" s="1">
        <f t="shared" si="281"/>
        <v>0.22632874550310036</v>
      </c>
      <c r="CO127" s="1">
        <f t="shared" si="282"/>
        <v>0.16308540252161791</v>
      </c>
      <c r="CP127" s="1">
        <f t="shared" si="283"/>
        <v>0.11282712096918314</v>
      </c>
      <c r="CQ127" s="1">
        <f t="shared" si="284"/>
        <v>7.4872674348895218E-2</v>
      </c>
      <c r="CR127" s="1">
        <f t="shared" si="285"/>
        <v>4.7624084527548904E-2</v>
      </c>
      <c r="CS127" s="1">
        <f t="shared" si="286"/>
        <v>2.9019287168758012E-2</v>
      </c>
      <c r="CT127" s="1">
        <f t="shared" si="287"/>
        <v>1.6933126956876071E-2</v>
      </c>
      <c r="CU127" s="1">
        <f t="shared" si="288"/>
        <v>9.4595752098961001E-3</v>
      </c>
      <c r="CV127" s="1">
        <f t="shared" si="289"/>
        <v>5.0586567660688446E-3</v>
      </c>
      <c r="CW127" s="1">
        <f t="shared" si="290"/>
        <v>2.5895032121696264E-3</v>
      </c>
      <c r="CX127" s="1">
        <f t="shared" si="291"/>
        <v>1.2689381602190779E-3</v>
      </c>
      <c r="CY127" s="1">
        <f t="shared" si="292"/>
        <v>5.9533682482651516E-4</v>
      </c>
      <c r="CZ127" s="1">
        <f t="shared" si="293"/>
        <v>2.6746310034718072E-4</v>
      </c>
      <c r="DA127" s="1">
        <f t="shared" si="294"/>
        <v>1.1509188409377966E-4</v>
      </c>
      <c r="DB127" s="1">
        <f t="shared" si="295"/>
        <v>4.744847498469611E-5</v>
      </c>
      <c r="DC127" s="1">
        <f t="shared" si="296"/>
        <v>1.8746758102520707E-5</v>
      </c>
      <c r="DD127" s="1">
        <f t="shared" si="297"/>
        <v>7.1006083191382574E-6</v>
      </c>
      <c r="DE127" s="1">
        <f t="shared" si="298"/>
        <v>2.5791483102639309E-6</v>
      </c>
      <c r="DF127" s="1">
        <f t="shared" si="299"/>
        <v>8.9870856938403397E-7</v>
      </c>
      <c r="DG127" s="1">
        <f t="shared" si="300"/>
        <v>3.0052198398414195E-7</v>
      </c>
      <c r="DH127" s="1">
        <f t="shared" si="301"/>
        <v>9.6472227473474657E-8</v>
      </c>
      <c r="DI127" s="1">
        <f t="shared" si="302"/>
        <v>2.9740650528445445E-8</v>
      </c>
      <c r="DJ127" s="1">
        <f t="shared" si="303"/>
        <v>8.8079017175613987E-9</v>
      </c>
      <c r="DK127" s="1">
        <f t="shared" si="304"/>
        <v>2.506786757834898E-9</v>
      </c>
      <c r="DL127" s="1">
        <f t="shared" si="305"/>
        <v>6.8585277884600202E-10</v>
      </c>
      <c r="DM127" s="1">
        <f t="shared" si="306"/>
        <v>1.8044901347341035E-10</v>
      </c>
      <c r="DN127" s="1">
        <f t="shared" si="307"/>
        <v>4.5669375117376448E-11</v>
      </c>
      <c r="DO127" s="1">
        <f t="shared" si="308"/>
        <v>1.1121780170294066E-11</v>
      </c>
      <c r="DP127" s="1">
        <f t="shared" si="309"/>
        <v>2.6069246626146233E-12</v>
      </c>
      <c r="DQ127" s="1">
        <f t="shared" si="310"/>
        <v>5.883125110182085E-13</v>
      </c>
      <c r="DR127" s="1">
        <f t="shared" si="311"/>
        <v>1.278579151174654E-13</v>
      </c>
      <c r="DS127" s="1">
        <f t="shared" si="312"/>
        <v>2.6766735938866154E-14</v>
      </c>
      <c r="DT127" s="1">
        <f t="shared" si="313"/>
        <v>5.3990020726021705E-15</v>
      </c>
      <c r="DU127" s="1">
        <f t="shared" si="314"/>
        <v>1.0494879670430888E-15</v>
      </c>
      <c r="DV127" s="1">
        <f t="shared" si="315"/>
        <v>1.9664206747181604E-16</v>
      </c>
      <c r="DW127" s="1">
        <f t="shared" si="316"/>
        <v>3.5521635187213343E-17</v>
      </c>
      <c r="DX127" s="1">
        <f t="shared" si="317"/>
        <v>6.1873255006310356E-18</v>
      </c>
      <c r="DY127" s="1">
        <f t="shared" si="318"/>
        <v>1.0393834081775442E-18</v>
      </c>
      <c r="DZ127" s="1">
        <f t="shared" si="319"/>
        <v>1.6841238794488E-19</v>
      </c>
      <c r="EA127" s="1">
        <f t="shared" si="320"/>
        <v>2.632410819148437E-20</v>
      </c>
      <c r="EB127" s="1">
        <f t="shared" si="321"/>
        <v>3.9697568039328309E-21</v>
      </c>
      <c r="EC127" s="1">
        <f t="shared" si="322"/>
        <v>5.7762664082527077E-22</v>
      </c>
      <c r="ED127" s="1">
        <f t="shared" si="323"/>
        <v>8.1103446644158788E-23</v>
      </c>
      <c r="EE127" s="1">
        <f t="shared" si="324"/>
        <v>1.0989276049516254E-23</v>
      </c>
      <c r="EF127" s="1">
        <f t="shared" si="325"/>
        <v>1.4370059802723165E-24</v>
      </c>
      <c r="EG127" s="1">
        <f t="shared" si="326"/>
        <v>1.8135224267363428E-25</v>
      </c>
      <c r="EH127" s="1">
        <f t="shared" si="327"/>
        <v>2.2088708694625506E-26</v>
      </c>
      <c r="EI127" s="1">
        <f t="shared" si="328"/>
        <v>2.5965812155047499E-27</v>
      </c>
      <c r="EJ127" s="1">
        <f t="shared" si="329"/>
        <v>2.9458572802419022E-28</v>
      </c>
      <c r="EK127" s="1">
        <f t="shared" si="330"/>
        <v>3.2254216927918488E-29</v>
      </c>
      <c r="EL127" s="1">
        <f t="shared" si="331"/>
        <v>3.4080485444649305E-30</v>
      </c>
      <c r="EM127" s="1">
        <f t="shared" si="332"/>
        <v>3.4748935111969598E-31</v>
      </c>
      <c r="EN127" s="1">
        <f t="shared" si="333"/>
        <v>3.4186768278693536E-32</v>
      </c>
      <c r="EO127" s="1">
        <f t="shared" si="334"/>
        <v>3.2449796633292685E-33</v>
      </c>
      <c r="EP127" s="1">
        <f t="shared" si="335"/>
        <v>2.9713366500085682E-34</v>
      </c>
      <c r="EQ127" s="1">
        <f t="shared" si="336"/>
        <v>2.624327548743197E-35</v>
      </c>
      <c r="ER127" s="1">
        <f t="shared" si="337"/>
        <v>2.2353338996497917E-36</v>
      </c>
      <c r="ES127" s="1">
        <f t="shared" si="338"/>
        <v>1.835896107282541E-37</v>
      </c>
      <c r="ET127" s="1">
        <f t="shared" si="339"/>
        <v>1.4536144388279252E-38</v>
      </c>
      <c r="EU127" s="1">
        <f t="shared" si="340"/>
        <v>1.1093037871024686E-39</v>
      </c>
      <c r="EV127" s="1">
        <f t="shared" si="341"/>
        <v>8.1573076873021408E-41</v>
      </c>
      <c r="EW127" s="1">
        <f t="shared" si="342"/>
        <v>5.7786051848817207E-42</v>
      </c>
      <c r="EX127" s="1">
        <f t="shared" si="343"/>
        <v>3.9423313665071905E-43</v>
      </c>
      <c r="EY127" s="1">
        <f t="shared" si="344"/>
        <v>2.5894055171661224E-44</v>
      </c>
      <c r="EZ127" s="1">
        <f t="shared" si="345"/>
        <v>1.6368731428195226E-45</v>
      </c>
      <c r="FA127" s="1">
        <f t="shared" si="346"/>
        <v>9.954899586560151E-47</v>
      </c>
      <c r="FB127" s="1">
        <f t="shared" si="347"/>
        <v>5.8228760444914751E-48</v>
      </c>
      <c r="FC127" s="1">
        <f t="shared" si="348"/>
        <v>3.4184740393105627E-49</v>
      </c>
      <c r="FD127" s="75">
        <f t="shared" si="199"/>
        <v>3.4184740393105627E-49</v>
      </c>
    </row>
    <row r="128" spans="7:160" x14ac:dyDescent="0.35">
      <c r="G128" t="str">
        <f t="shared" si="195"/>
        <v>Refd, t=0.57</v>
      </c>
      <c r="H128" s="76">
        <f t="shared" si="196"/>
        <v>0.56500000000000039</v>
      </c>
      <c r="I128" s="1">
        <f t="shared" si="197"/>
        <v>0</v>
      </c>
      <c r="J128" s="22">
        <f t="shared" si="198"/>
        <v>1.2177230890384688E-4</v>
      </c>
      <c r="K128" s="1">
        <f t="shared" si="200"/>
        <v>2.8029234134318768E-4</v>
      </c>
      <c r="L128" s="1">
        <f t="shared" si="201"/>
        <v>6.4096845454541574E-4</v>
      </c>
      <c r="M128" s="1">
        <f t="shared" si="202"/>
        <v>1.4166309419846412E-3</v>
      </c>
      <c r="N128" s="1">
        <f t="shared" si="203"/>
        <v>2.9912115806363954E-3</v>
      </c>
      <c r="O128" s="1">
        <f t="shared" si="204"/>
        <v>6.008758245239311E-3</v>
      </c>
      <c r="P128" s="1">
        <f t="shared" si="205"/>
        <v>1.1469726250722317E-2</v>
      </c>
      <c r="Q128" s="1">
        <f t="shared" si="206"/>
        <v>2.080497152342263E-2</v>
      </c>
      <c r="R128" s="1">
        <f t="shared" si="207"/>
        <v>3.5882586054569753E-2</v>
      </c>
      <c r="S128" s="1">
        <f t="shared" si="208"/>
        <v>5.8897778027789151E-2</v>
      </c>
      <c r="T128" s="1">
        <f t="shared" si="209"/>
        <v>9.2111549481700833E-2</v>
      </c>
      <c r="U128" s="1">
        <f t="shared" si="210"/>
        <v>0.13744441202913082</v>
      </c>
      <c r="V128" s="1">
        <f t="shared" si="211"/>
        <v>0.19598930187921079</v>
      </c>
      <c r="W128" s="1">
        <f t="shared" si="212"/>
        <v>0.26756241370041672</v>
      </c>
      <c r="X128" s="1">
        <f t="shared" si="213"/>
        <v>0.35043466919749217</v>
      </c>
      <c r="Y128" s="1">
        <f t="shared" si="214"/>
        <v>0.44135989172960599</v>
      </c>
      <c r="Z128" s="1">
        <f t="shared" si="215"/>
        <v>0.53593868806568856</v>
      </c>
      <c r="AA128" s="1">
        <f t="shared" si="216"/>
        <v>0.62925423029345107</v>
      </c>
      <c r="AB128" s="1">
        <f t="shared" si="217"/>
        <v>0.7166275773020615</v>
      </c>
      <c r="AC128" s="1">
        <f t="shared" si="218"/>
        <v>0.79430240680210662</v>
      </c>
      <c r="AD128" s="1">
        <f t="shared" si="219"/>
        <v>0.8598970039176298</v>
      </c>
      <c r="AE128" s="1">
        <f t="shared" si="220"/>
        <v>0.91254140984016752</v>
      </c>
      <c r="AF128" s="1">
        <f t="shared" si="221"/>
        <v>0.95271532390787728</v>
      </c>
      <c r="AG128" s="1">
        <f t="shared" si="222"/>
        <v>0.98188004849180688</v>
      </c>
      <c r="AH128" s="1">
        <f t="shared" si="223"/>
        <v>1.0020317246207502</v>
      </c>
      <c r="AI128" s="1">
        <f t="shared" si="224"/>
        <v>1.0152911902945203</v>
      </c>
      <c r="AJ128" s="1">
        <f t="shared" si="225"/>
        <v>1.0236036352287821</v>
      </c>
      <c r="AK128" s="1">
        <f t="shared" si="226"/>
        <v>1.0285712725827567</v>
      </c>
      <c r="AL128" s="1">
        <f t="shared" si="227"/>
        <v>1.0314028160195357</v>
      </c>
      <c r="AM128" s="1">
        <f t="shared" si="228"/>
        <v>1.0329430450494956</v>
      </c>
      <c r="AN128" s="1">
        <f t="shared" si="229"/>
        <v>1.0337430159107697</v>
      </c>
      <c r="AO128" s="1">
        <f t="shared" si="230"/>
        <v>1.0341399590705287</v>
      </c>
      <c r="AP128" s="1">
        <f t="shared" si="231"/>
        <v>1.0343282310044604</v>
      </c>
      <c r="AQ128" s="1">
        <f t="shared" si="232"/>
        <v>1.0344136357446709</v>
      </c>
      <c r="AR128" s="1">
        <f t="shared" si="233"/>
        <v>1.0344507081438279</v>
      </c>
      <c r="AS128" s="1">
        <f t="shared" si="234"/>
        <v>1.0344661152525931</v>
      </c>
      <c r="AT128" s="1">
        <f t="shared" si="235"/>
        <v>1.0344722488905469</v>
      </c>
      <c r="AU128" s="1">
        <f t="shared" si="236"/>
        <v>1.0344745891343239</v>
      </c>
      <c r="AV128" s="1">
        <f t="shared" si="237"/>
        <v>1.0344754453111975</v>
      </c>
      <c r="AW128" s="1">
        <f t="shared" si="238"/>
        <v>1.0344757458027589</v>
      </c>
      <c r="AX128" s="1">
        <f t="shared" si="239"/>
        <v>1.0344758470230302</v>
      </c>
      <c r="AY128" s="1">
        <f t="shared" si="240"/>
        <v>1.0344758797617677</v>
      </c>
      <c r="AZ128" s="1">
        <f t="shared" si="241"/>
        <v>1.0344758899336386</v>
      </c>
      <c r="BA128" s="1">
        <f t="shared" si="242"/>
        <v>1.0344758929707574</v>
      </c>
      <c r="BB128" s="1">
        <f t="shared" si="243"/>
        <v>1.0344758938425516</v>
      </c>
      <c r="BC128" s="1">
        <f t="shared" si="244"/>
        <v>1.0344758940832148</v>
      </c>
      <c r="BD128" s="1">
        <f t="shared" si="245"/>
        <v>1.0344758941471015</v>
      </c>
      <c r="BE128" s="1">
        <f t="shared" si="246"/>
        <v>1.0344758941632668</v>
      </c>
      <c r="BF128" s="1">
        <f t="shared" si="247"/>
        <v>1.0344758941664287</v>
      </c>
      <c r="BG128" s="1">
        <f t="shared" si="248"/>
        <v>1.0344758941633005</v>
      </c>
      <c r="BH128" s="1">
        <f t="shared" si="249"/>
        <v>1.0344758941449503</v>
      </c>
      <c r="BI128" s="1">
        <f t="shared" si="250"/>
        <v>1.0344758940642034</v>
      </c>
      <c r="BJ128" s="1">
        <f t="shared" si="251"/>
        <v>1.0344758937281819</v>
      </c>
      <c r="BK128" s="1">
        <f t="shared" si="252"/>
        <v>1.0344758923931687</v>
      </c>
      <c r="BL128" s="1">
        <f t="shared" si="253"/>
        <v>1.0344758873297597</v>
      </c>
      <c r="BM128" s="1">
        <f t="shared" si="254"/>
        <v>1.0344758690072513</v>
      </c>
      <c r="BN128" s="1">
        <f t="shared" si="255"/>
        <v>1.034475805788976</v>
      </c>
      <c r="BO128" s="1">
        <f t="shared" si="256"/>
        <v>1.0344755979416214</v>
      </c>
      <c r="BP128" s="1">
        <f t="shared" si="257"/>
        <v>1.0344749471854164</v>
      </c>
      <c r="BQ128" s="1">
        <f t="shared" si="258"/>
        <v>1.0344730081155138</v>
      </c>
      <c r="BR128" s="1">
        <f t="shared" si="259"/>
        <v>1.0344675126644174</v>
      </c>
      <c r="BS128" s="1">
        <f t="shared" si="260"/>
        <v>1.0344527083543091</v>
      </c>
      <c r="BT128" s="1">
        <f t="shared" si="261"/>
        <v>1.0344148206710484</v>
      </c>
      <c r="BU128" s="1">
        <f t="shared" si="262"/>
        <v>1.034322755296472</v>
      </c>
      <c r="BV128" s="1">
        <f t="shared" si="263"/>
        <v>1.0341104488789334</v>
      </c>
      <c r="BW128" s="1">
        <f t="shared" si="264"/>
        <v>1.0336460416669573</v>
      </c>
      <c r="BX128" s="1">
        <f t="shared" si="265"/>
        <v>1.0326828155248458</v>
      </c>
      <c r="BY128" s="1">
        <f t="shared" si="266"/>
        <v>1.0307891526190873</v>
      </c>
      <c r="BZ128" s="1">
        <f t="shared" si="267"/>
        <v>1.0272613537969784</v>
      </c>
      <c r="CA128" s="1">
        <f t="shared" si="268"/>
        <v>1.0210348341646009</v>
      </c>
      <c r="CB128" s="1">
        <f t="shared" si="269"/>
        <v>1.0106242714971594</v>
      </c>
      <c r="CC128" s="1">
        <f t="shared" si="270"/>
        <v>0.99413617911121543</v>
      </c>
      <c r="CD128" s="1">
        <f t="shared" si="271"/>
        <v>0.96939923504915682</v>
      </c>
      <c r="CE128" s="1">
        <f t="shared" si="272"/>
        <v>0.9342397339434162</v>
      </c>
      <c r="CF128" s="1">
        <f t="shared" si="273"/>
        <v>0.88688885853918331</v>
      </c>
      <c r="CG128" s="1">
        <f t="shared" si="274"/>
        <v>0.82645346664797958</v>
      </c>
      <c r="CH128" s="1">
        <f t="shared" si="275"/>
        <v>0.75333297035180924</v>
      </c>
      <c r="CI128" s="1">
        <f t="shared" si="276"/>
        <v>0.66944681770019587</v>
      </c>
      <c r="CJ128" s="1">
        <f t="shared" si="277"/>
        <v>0.5781675668780264</v>
      </c>
      <c r="CK128" s="1">
        <f t="shared" si="278"/>
        <v>0.48393153646607678</v>
      </c>
      <c r="CL128" s="1">
        <f t="shared" si="279"/>
        <v>0.39159775504972394</v>
      </c>
      <c r="CM128" s="1">
        <f t="shared" si="280"/>
        <v>0.30570811764618472</v>
      </c>
      <c r="CN128" s="1">
        <f t="shared" si="281"/>
        <v>0.22983332303797363</v>
      </c>
      <c r="CO128" s="1">
        <f t="shared" si="282"/>
        <v>0.16615754782503558</v>
      </c>
      <c r="CP128" s="1">
        <f t="shared" si="283"/>
        <v>0.11537448420325797</v>
      </c>
      <c r="CQ128" s="1">
        <f t="shared" si="284"/>
        <v>7.6872269785260197E-2</v>
      </c>
      <c r="CR128" s="1">
        <f t="shared" si="285"/>
        <v>4.9111177351088123E-2</v>
      </c>
      <c r="CS128" s="1">
        <f t="shared" si="286"/>
        <v>3.006788273345248E-2</v>
      </c>
      <c r="CT128" s="1">
        <f t="shared" si="287"/>
        <v>1.7634697700302127E-2</v>
      </c>
      <c r="CU128" s="1">
        <f t="shared" si="288"/>
        <v>9.9052735376216512E-3</v>
      </c>
      <c r="CV128" s="1">
        <f t="shared" si="289"/>
        <v>5.3277013692223105E-3</v>
      </c>
      <c r="CW128" s="1">
        <f t="shared" si="290"/>
        <v>2.743930957737022E-3</v>
      </c>
      <c r="CX128" s="1">
        <f t="shared" si="291"/>
        <v>1.3532803942664321E-3</v>
      </c>
      <c r="CY128" s="1">
        <f t="shared" si="292"/>
        <v>6.3919812839929337E-4</v>
      </c>
      <c r="CZ128" s="1">
        <f t="shared" si="293"/>
        <v>2.8919657881057204E-4</v>
      </c>
      <c r="DA128" s="1">
        <f t="shared" si="294"/>
        <v>1.2535972006864595E-4</v>
      </c>
      <c r="DB128" s="1">
        <f t="shared" si="295"/>
        <v>5.2076723613275481E-5</v>
      </c>
      <c r="DC128" s="1">
        <f t="shared" si="296"/>
        <v>2.0738455115370263E-5</v>
      </c>
      <c r="DD128" s="1">
        <f t="shared" si="297"/>
        <v>7.9193998944148469E-6</v>
      </c>
      <c r="DE128" s="1">
        <f t="shared" si="298"/>
        <v>2.9009103914442088E-6</v>
      </c>
      <c r="DF128" s="1">
        <f t="shared" si="299"/>
        <v>1.0196481012996365E-6</v>
      </c>
      <c r="DG128" s="1">
        <f t="shared" si="300"/>
        <v>3.4402568910437036E-7</v>
      </c>
      <c r="DH128" s="1">
        <f t="shared" si="301"/>
        <v>1.1145709937222473E-7</v>
      </c>
      <c r="DI128" s="1">
        <f t="shared" si="302"/>
        <v>3.4685855001762491E-8</v>
      </c>
      <c r="DJ128" s="1">
        <f t="shared" si="303"/>
        <v>1.0372297267222102E-8</v>
      </c>
      <c r="DK128" s="1">
        <f t="shared" si="304"/>
        <v>2.9814193296011028E-9</v>
      </c>
      <c r="DL128" s="1">
        <f t="shared" si="305"/>
        <v>8.2402650339965123E-10</v>
      </c>
      <c r="DM128" s="1">
        <f t="shared" si="306"/>
        <v>2.190634198750379E-10</v>
      </c>
      <c r="DN128" s="1">
        <f t="shared" si="307"/>
        <v>5.6033173082968725E-11</v>
      </c>
      <c r="DO128" s="1">
        <f t="shared" si="308"/>
        <v>1.3794261079878737E-11</v>
      </c>
      <c r="DP128" s="1">
        <f t="shared" si="309"/>
        <v>3.2693052300775347E-12</v>
      </c>
      <c r="DQ128" s="1">
        <f t="shared" si="310"/>
        <v>7.4616808211686978E-13</v>
      </c>
      <c r="DR128" s="1">
        <f t="shared" si="311"/>
        <v>1.6404258638394264E-13</v>
      </c>
      <c r="DS128" s="1">
        <f t="shared" si="312"/>
        <v>3.4747525239790158E-14</v>
      </c>
      <c r="DT128" s="1">
        <f t="shared" si="313"/>
        <v>7.0931794258010266E-15</v>
      </c>
      <c r="DU128" s="1">
        <f t="shared" si="314"/>
        <v>1.3957384330927027E-15</v>
      </c>
      <c r="DV128" s="1">
        <f t="shared" si="315"/>
        <v>2.6479090519153251E-16</v>
      </c>
      <c r="DW128" s="1">
        <f t="shared" si="316"/>
        <v>4.8441942876699398E-17</v>
      </c>
      <c r="DX128" s="1">
        <f t="shared" si="317"/>
        <v>8.5474506113798017E-18</v>
      </c>
      <c r="DY128" s="1">
        <f t="shared" si="318"/>
        <v>1.4548520576437654E-18</v>
      </c>
      <c r="DZ128" s="1">
        <f t="shared" si="319"/>
        <v>2.389089292574746E-19</v>
      </c>
      <c r="EA128" s="1">
        <f t="shared" si="320"/>
        <v>3.7856011719521426E-20</v>
      </c>
      <c r="EB128" s="1">
        <f t="shared" si="321"/>
        <v>5.788650443547774E-21</v>
      </c>
      <c r="EC128" s="1">
        <f t="shared" si="322"/>
        <v>8.5428795412919123E-22</v>
      </c>
      <c r="ED128" s="1">
        <f t="shared" si="323"/>
        <v>1.2168964839792401E-22</v>
      </c>
      <c r="EE128" s="1">
        <f t="shared" si="324"/>
        <v>1.6732339491321331E-23</v>
      </c>
      <c r="EF128" s="1">
        <f t="shared" si="325"/>
        <v>2.2209459947933315E-24</v>
      </c>
      <c r="EG128" s="1">
        <f t="shared" si="326"/>
        <v>2.8458731922968905E-25</v>
      </c>
      <c r="EH128" s="1">
        <f t="shared" si="327"/>
        <v>3.5204685151850866E-26</v>
      </c>
      <c r="EI128" s="1">
        <f t="shared" si="328"/>
        <v>4.204332859471798E-27</v>
      </c>
      <c r="EJ128" s="1">
        <f t="shared" si="329"/>
        <v>4.8473330561173283E-28</v>
      </c>
      <c r="EK128" s="1">
        <f t="shared" si="330"/>
        <v>5.3952082667379953E-29</v>
      </c>
      <c r="EL128" s="1">
        <f t="shared" si="331"/>
        <v>5.7969092316412803E-30</v>
      </c>
      <c r="EM128" s="1">
        <f t="shared" si="332"/>
        <v>6.0123444222861588E-31</v>
      </c>
      <c r="EN128" s="1">
        <f t="shared" si="333"/>
        <v>6.0189265856353914E-32</v>
      </c>
      <c r="EO128" s="1">
        <f t="shared" si="334"/>
        <v>5.8154503271748894E-33</v>
      </c>
      <c r="EP128" s="1">
        <f t="shared" si="335"/>
        <v>5.4223848957041055E-34</v>
      </c>
      <c r="EQ128" s="1">
        <f t="shared" si="336"/>
        <v>4.8784932341797848E-35</v>
      </c>
      <c r="ER128" s="1">
        <f t="shared" si="337"/>
        <v>4.2345476007385438E-36</v>
      </c>
      <c r="ES128" s="1">
        <f t="shared" si="338"/>
        <v>3.5455489485868937E-37</v>
      </c>
      <c r="ET128" s="1">
        <f t="shared" si="339"/>
        <v>2.8630944027079769E-38</v>
      </c>
      <c r="EU128" s="1">
        <f t="shared" si="340"/>
        <v>2.2293341660137966E-39</v>
      </c>
      <c r="EV128" s="1">
        <f t="shared" si="341"/>
        <v>1.6734174779131769E-40</v>
      </c>
      <c r="EW128" s="1">
        <f t="shared" si="342"/>
        <v>1.2106418195768613E-41</v>
      </c>
      <c r="EX128" s="1">
        <f t="shared" si="343"/>
        <v>8.4390156655921246E-43</v>
      </c>
      <c r="EY128" s="1">
        <f t="shared" si="344"/>
        <v>5.6663655940865847E-44</v>
      </c>
      <c r="EZ128" s="1">
        <f t="shared" si="345"/>
        <v>3.6636577367152914E-45</v>
      </c>
      <c r="FA128" s="1">
        <f t="shared" si="346"/>
        <v>2.2801949343787433E-46</v>
      </c>
      <c r="FB128" s="1">
        <f t="shared" si="347"/>
        <v>1.3657223805453739E-47</v>
      </c>
      <c r="FC128" s="1">
        <f t="shared" si="348"/>
        <v>8.2236211849735602E-49</v>
      </c>
      <c r="FD128" s="75">
        <f t="shared" si="199"/>
        <v>8.2236211849735602E-49</v>
      </c>
    </row>
    <row r="129" spans="7:160" x14ac:dyDescent="0.35">
      <c r="G129" t="str">
        <f t="shared" si="195"/>
        <v>Refd, t=0.57</v>
      </c>
      <c r="H129" s="76">
        <f t="shared" si="196"/>
        <v>0.5700000000000004</v>
      </c>
      <c r="I129" s="1">
        <f t="shared" si="197"/>
        <v>0</v>
      </c>
      <c r="J129" s="22">
        <f t="shared" si="198"/>
        <v>1.2245228168912016E-4</v>
      </c>
      <c r="K129" s="1">
        <f t="shared" si="200"/>
        <v>2.8110501197620114E-4</v>
      </c>
      <c r="L129" s="1">
        <f t="shared" si="201"/>
        <v>6.4072674795480388E-4</v>
      </c>
      <c r="M129" s="1">
        <f t="shared" si="202"/>
        <v>1.4117558860840481E-3</v>
      </c>
      <c r="N129" s="1">
        <f t="shared" si="203"/>
        <v>2.9729903154706826E-3</v>
      </c>
      <c r="O129" s="1">
        <f t="shared" si="204"/>
        <v>5.9588571710840997E-3</v>
      </c>
      <c r="P129" s="1">
        <f t="shared" si="205"/>
        <v>1.1353939830370689E-2</v>
      </c>
      <c r="Q129" s="1">
        <f t="shared" si="206"/>
        <v>2.0566111906413692E-2</v>
      </c>
      <c r="R129" s="1">
        <f t="shared" si="207"/>
        <v>3.5434736477222131E-2</v>
      </c>
      <c r="S129" s="1">
        <f t="shared" si="208"/>
        <v>5.8125355983183649E-2</v>
      </c>
      <c r="T129" s="1">
        <f t="shared" si="209"/>
        <v>9.0876931094370686E-2</v>
      </c>
      <c r="U129" s="1">
        <f t="shared" si="210"/>
        <v>0.13560645498995968</v>
      </c>
      <c r="V129" s="1">
        <f t="shared" si="211"/>
        <v>0.19343176474710752</v>
      </c>
      <c r="W129" s="1">
        <f t="shared" si="212"/>
        <v>0.26422685220364317</v>
      </c>
      <c r="X129" s="1">
        <f t="shared" si="213"/>
        <v>0.3463487261074199</v>
      </c>
      <c r="Y129" s="1">
        <f t="shared" si="214"/>
        <v>0.43665103589730037</v>
      </c>
      <c r="Z129" s="1">
        <f t="shared" si="215"/>
        <v>0.53082652293041477</v>
      </c>
      <c r="AA129" s="1">
        <f t="shared" si="216"/>
        <v>0.62402082693751981</v>
      </c>
      <c r="AB129" s="1">
        <f t="shared" si="217"/>
        <v>0.7115725201803057</v>
      </c>
      <c r="AC129" s="1">
        <f t="shared" si="218"/>
        <v>0.7896943531903402</v>
      </c>
      <c r="AD129" s="1">
        <f t="shared" si="219"/>
        <v>0.85593440130222698</v>
      </c>
      <c r="AE129" s="1">
        <f t="shared" si="220"/>
        <v>0.9093313871101053</v>
      </c>
      <c r="AF129" s="1">
        <f t="shared" si="221"/>
        <v>0.95027343640303596</v>
      </c>
      <c r="AG129" s="1">
        <f t="shared" si="222"/>
        <v>0.98014724094244798</v>
      </c>
      <c r="AH129" s="1">
        <f t="shared" si="223"/>
        <v>1.0009008920779823</v>
      </c>
      <c r="AI129" s="1">
        <f t="shared" si="224"/>
        <v>1.0146350002057274</v>
      </c>
      <c r="AJ129" s="1">
        <f t="shared" si="225"/>
        <v>1.0232972667108078</v>
      </c>
      <c r="AK129" s="1">
        <f t="shared" si="226"/>
        <v>1.0285069924411514</v>
      </c>
      <c r="AL129" s="1">
        <f t="shared" si="227"/>
        <v>1.0314963710165088</v>
      </c>
      <c r="AM129" s="1">
        <f t="shared" si="228"/>
        <v>1.0331338011779347</v>
      </c>
      <c r="AN129" s="1">
        <f t="shared" si="229"/>
        <v>1.0339904348333593</v>
      </c>
      <c r="AO129" s="1">
        <f t="shared" si="230"/>
        <v>1.0344187003983487</v>
      </c>
      <c r="AP129" s="1">
        <f t="shared" si="231"/>
        <v>1.0346234162567864</v>
      </c>
      <c r="AQ129" s="1">
        <f t="shared" si="232"/>
        <v>1.0347170307566287</v>
      </c>
      <c r="AR129" s="1">
        <f t="shared" si="233"/>
        <v>1.0347580057043588</v>
      </c>
      <c r="AS129" s="1">
        <f t="shared" si="234"/>
        <v>1.0347751809960686</v>
      </c>
      <c r="AT129" s="1">
        <f t="shared" si="235"/>
        <v>1.0347820789872262</v>
      </c>
      <c r="AU129" s="1">
        <f t="shared" si="236"/>
        <v>1.0347847347616537</v>
      </c>
      <c r="AV129" s="1">
        <f t="shared" si="237"/>
        <v>1.0347857154279967</v>
      </c>
      <c r="AW129" s="1">
        <f t="shared" si="238"/>
        <v>1.0347860628986387</v>
      </c>
      <c r="AX129" s="1">
        <f t="shared" si="239"/>
        <v>1.0347861810885088</v>
      </c>
      <c r="AY129" s="1">
        <f t="shared" si="240"/>
        <v>1.0347862196984545</v>
      </c>
      <c r="AZ129" s="1">
        <f t="shared" si="241"/>
        <v>1.0347862318172412</v>
      </c>
      <c r="BA129" s="1">
        <f t="shared" si="242"/>
        <v>1.0347862354734987</v>
      </c>
      <c r="BB129" s="1">
        <f t="shared" si="243"/>
        <v>1.0347862365342184</v>
      </c>
      <c r="BC129" s="1">
        <f t="shared" si="244"/>
        <v>1.0347862368302265</v>
      </c>
      <c r="BD129" s="1">
        <f t="shared" si="245"/>
        <v>1.0347862369096812</v>
      </c>
      <c r="BE129" s="1">
        <f t="shared" si="246"/>
        <v>1.0347862369300322</v>
      </c>
      <c r="BF129" s="1">
        <f t="shared" si="247"/>
        <v>1.0347862369341743</v>
      </c>
      <c r="BG129" s="1">
        <f t="shared" si="248"/>
        <v>1.0347862369308154</v>
      </c>
      <c r="BH129" s="1">
        <f t="shared" si="249"/>
        <v>1.0347862369104195</v>
      </c>
      <c r="BI129" s="1">
        <f t="shared" si="250"/>
        <v>1.034786236821265</v>
      </c>
      <c r="BJ129" s="1">
        <f t="shared" si="251"/>
        <v>1.0347862364532776</v>
      </c>
      <c r="BK129" s="1">
        <f t="shared" si="252"/>
        <v>1.0347862350029409</v>
      </c>
      <c r="BL129" s="1">
        <f t="shared" si="253"/>
        <v>1.034786229544634</v>
      </c>
      <c r="BM129" s="1">
        <f t="shared" si="254"/>
        <v>1.0347862099403213</v>
      </c>
      <c r="BN129" s="1">
        <f t="shared" si="255"/>
        <v>1.0347861427842271</v>
      </c>
      <c r="BO129" s="1">
        <f t="shared" si="256"/>
        <v>1.0347859235077286</v>
      </c>
      <c r="BP129" s="1">
        <f t="shared" si="257"/>
        <v>1.0347852414769119</v>
      </c>
      <c r="BQ129" s="1">
        <f t="shared" si="258"/>
        <v>1.0347832219232542</v>
      </c>
      <c r="BR129" s="1">
        <f t="shared" si="259"/>
        <v>1.0347775322838346</v>
      </c>
      <c r="BS129" s="1">
        <f t="shared" si="260"/>
        <v>1.0347622904418725</v>
      </c>
      <c r="BT129" s="1">
        <f t="shared" si="261"/>
        <v>1.0347234871204354</v>
      </c>
      <c r="BU129" s="1">
        <f t="shared" si="262"/>
        <v>1.0346296558339891</v>
      </c>
      <c r="BV129" s="1">
        <f t="shared" si="263"/>
        <v>1.0344142492470023</v>
      </c>
      <c r="BW129" s="1">
        <f t="shared" si="264"/>
        <v>1.0339449950565454</v>
      </c>
      <c r="BX129" s="1">
        <f t="shared" si="265"/>
        <v>1.0329753248488378</v>
      </c>
      <c r="BY129" s="1">
        <f t="shared" si="266"/>
        <v>1.0310752874832128</v>
      </c>
      <c r="BZ129" s="1">
        <f t="shared" si="267"/>
        <v>1.0275458360657501</v>
      </c>
      <c r="CA129" s="1">
        <f t="shared" si="268"/>
        <v>1.0213317782548366</v>
      </c>
      <c r="CB129" s="1">
        <f t="shared" si="269"/>
        <v>1.0109633069608115</v>
      </c>
      <c r="CC129" s="1">
        <f t="shared" si="270"/>
        <v>0.99456850574451916</v>
      </c>
      <c r="CD129" s="1">
        <f t="shared" si="271"/>
        <v>0.97000098807823287</v>
      </c>
      <c r="CE129" s="1">
        <f t="shared" si="272"/>
        <v>0.93510941596092412</v>
      </c>
      <c r="CF129" s="1">
        <f t="shared" si="273"/>
        <v>0.88813625902088755</v>
      </c>
      <c r="CG129" s="1">
        <f t="shared" si="274"/>
        <v>0.82817979916464557</v>
      </c>
      <c r="CH129" s="1">
        <f t="shared" si="275"/>
        <v>0.75560545848201033</v>
      </c>
      <c r="CI129" s="1">
        <f t="shared" si="276"/>
        <v>0.67227431369832935</v>
      </c>
      <c r="CJ129" s="1">
        <f t="shared" si="277"/>
        <v>0.58148526902292996</v>
      </c>
      <c r="CK129" s="1">
        <f t="shared" si="278"/>
        <v>0.48760128786413554</v>
      </c>
      <c r="CL129" s="1">
        <f t="shared" si="279"/>
        <v>0.39542590399041139</v>
      </c>
      <c r="CM129" s="1">
        <f t="shared" si="280"/>
        <v>0.3094771313973233</v>
      </c>
      <c r="CN129" s="1">
        <f t="shared" si="281"/>
        <v>0.23333868830605928</v>
      </c>
      <c r="CO129" s="1">
        <f t="shared" si="282"/>
        <v>0.16923994717868193</v>
      </c>
      <c r="CP129" s="1">
        <f t="shared" si="283"/>
        <v>0.11793935299055071</v>
      </c>
      <c r="CQ129" s="1">
        <f t="shared" si="284"/>
        <v>7.8893499104236625E-2</v>
      </c>
      <c r="CR129" s="1">
        <f t="shared" si="285"/>
        <v>5.0620833054009634E-2</v>
      </c>
      <c r="CS129" s="1">
        <f t="shared" si="286"/>
        <v>3.1137373217357187E-2</v>
      </c>
      <c r="CT129" s="1">
        <f t="shared" si="287"/>
        <v>1.8353861400115364E-2</v>
      </c>
      <c r="CU129" s="1">
        <f t="shared" si="288"/>
        <v>1.0364618132312648E-2</v>
      </c>
      <c r="CV129" s="1">
        <f t="shared" si="289"/>
        <v>5.6065784071925749E-3</v>
      </c>
      <c r="CW129" s="1">
        <f t="shared" si="290"/>
        <v>2.9049769102215267E-3</v>
      </c>
      <c r="CX129" s="1">
        <f t="shared" si="291"/>
        <v>1.4418014016883791E-3</v>
      </c>
      <c r="CY129" s="1">
        <f t="shared" si="292"/>
        <v>6.855423901457147E-4</v>
      </c>
      <c r="CZ129" s="1">
        <f t="shared" si="293"/>
        <v>3.1232196821560481E-4</v>
      </c>
      <c r="DA129" s="1">
        <f t="shared" si="294"/>
        <v>1.3636528223748013E-4</v>
      </c>
      <c r="DB129" s="1">
        <f t="shared" si="295"/>
        <v>5.7075315859953093E-5</v>
      </c>
      <c r="DC129" s="1">
        <f t="shared" si="296"/>
        <v>2.2906521507234109E-5</v>
      </c>
      <c r="DD129" s="1">
        <f t="shared" si="297"/>
        <v>8.8179826326725761E-6</v>
      </c>
      <c r="DE129" s="1">
        <f t="shared" si="298"/>
        <v>3.2570078919099013E-6</v>
      </c>
      <c r="DF129" s="1">
        <f t="shared" si="299"/>
        <v>1.1546571131392392E-6</v>
      </c>
      <c r="DG129" s="1">
        <f t="shared" si="300"/>
        <v>3.9302495369831352E-7</v>
      </c>
      <c r="DH129" s="1">
        <f t="shared" si="301"/>
        <v>1.2849010400562384E-7</v>
      </c>
      <c r="DI129" s="1">
        <f t="shared" si="302"/>
        <v>4.0360012526104369E-8</v>
      </c>
      <c r="DJ129" s="1">
        <f t="shared" si="303"/>
        <v>1.2184658582144299E-8</v>
      </c>
      <c r="DK129" s="1">
        <f t="shared" si="304"/>
        <v>3.5367318137740869E-9</v>
      </c>
      <c r="DL129" s="1">
        <f t="shared" si="305"/>
        <v>9.8732656462942685E-10</v>
      </c>
      <c r="DM129" s="1">
        <f t="shared" si="306"/>
        <v>2.6517281826050284E-10</v>
      </c>
      <c r="DN129" s="1">
        <f t="shared" si="307"/>
        <v>6.8539668372584681E-11</v>
      </c>
      <c r="DO129" s="1">
        <f t="shared" si="308"/>
        <v>1.7054163903280296E-11</v>
      </c>
      <c r="DP129" s="1">
        <f t="shared" si="309"/>
        <v>4.0862023026913919E-12</v>
      </c>
      <c r="DQ129" s="1">
        <f t="shared" si="310"/>
        <v>9.430408021886733E-13</v>
      </c>
      <c r="DR129" s="1">
        <f t="shared" si="311"/>
        <v>2.0968959101856561E-13</v>
      </c>
      <c r="DS129" s="1">
        <f t="shared" si="312"/>
        <v>4.4933248332706813E-14</v>
      </c>
      <c r="DT129" s="1">
        <f t="shared" si="313"/>
        <v>9.2812431989887209E-15</v>
      </c>
      <c r="DU129" s="1">
        <f t="shared" si="314"/>
        <v>1.8483689433157886E-15</v>
      </c>
      <c r="DV129" s="1">
        <f t="shared" si="315"/>
        <v>3.5498171114237141E-16</v>
      </c>
      <c r="DW129" s="1">
        <f t="shared" si="316"/>
        <v>6.575707989920658E-17</v>
      </c>
      <c r="DX129" s="1">
        <f t="shared" si="317"/>
        <v>1.1751043670781224E-17</v>
      </c>
      <c r="DY129" s="1">
        <f t="shared" si="318"/>
        <v>2.0261873372575661E-18</v>
      </c>
      <c r="DZ129" s="1">
        <f t="shared" si="319"/>
        <v>3.3714561341757907E-19</v>
      </c>
      <c r="EA129" s="1">
        <f t="shared" si="320"/>
        <v>5.4143878223749275E-20</v>
      </c>
      <c r="EB129" s="1">
        <f t="shared" si="321"/>
        <v>8.393206955286918E-21</v>
      </c>
      <c r="EC129" s="1">
        <f t="shared" si="322"/>
        <v>1.2560288826485361E-21</v>
      </c>
      <c r="ED129" s="1">
        <f t="shared" si="323"/>
        <v>1.8146982544895227E-22</v>
      </c>
      <c r="EE129" s="1">
        <f t="shared" si="324"/>
        <v>2.5314878618985439E-23</v>
      </c>
      <c r="EF129" s="1">
        <f t="shared" si="325"/>
        <v>3.4098946595778008E-24</v>
      </c>
      <c r="EG129" s="1">
        <f t="shared" si="326"/>
        <v>4.4352723868978488E-25</v>
      </c>
      <c r="EH129" s="1">
        <f t="shared" si="327"/>
        <v>5.5709315300187644E-26</v>
      </c>
      <c r="EI129" s="1">
        <f t="shared" si="328"/>
        <v>6.7572639256405265E-27</v>
      </c>
      <c r="EJ129" s="1">
        <f t="shared" si="329"/>
        <v>7.914985730496779E-28</v>
      </c>
      <c r="EK129" s="1">
        <f t="shared" si="330"/>
        <v>8.9528120679387871E-29</v>
      </c>
      <c r="EL129" s="1">
        <f t="shared" si="331"/>
        <v>9.7788074967949839E-30</v>
      </c>
      <c r="EM129" s="1">
        <f t="shared" si="332"/>
        <v>1.0313580604841991E-30</v>
      </c>
      <c r="EN129" s="1">
        <f t="shared" si="333"/>
        <v>1.0502752345105233E-31</v>
      </c>
      <c r="EO129" s="1">
        <f t="shared" si="334"/>
        <v>1.0326010792649502E-32</v>
      </c>
      <c r="EP129" s="1">
        <f t="shared" si="335"/>
        <v>9.8006779330416443E-34</v>
      </c>
      <c r="EQ129" s="1">
        <f t="shared" si="336"/>
        <v>8.9789276314406891E-35</v>
      </c>
      <c r="ER129" s="1">
        <f t="shared" si="337"/>
        <v>7.9392698391837736E-36</v>
      </c>
      <c r="ES129" s="1">
        <f t="shared" si="338"/>
        <v>6.7742201054729162E-37</v>
      </c>
      <c r="ET129" s="1">
        <f t="shared" si="339"/>
        <v>5.57682903926863E-38</v>
      </c>
      <c r="EU129" s="1">
        <f t="shared" si="340"/>
        <v>4.4287659430000494E-39</v>
      </c>
      <c r="EV129" s="1">
        <f t="shared" si="341"/>
        <v>3.3919911351238693E-40</v>
      </c>
      <c r="EW129" s="1">
        <f t="shared" si="342"/>
        <v>2.504974236626182E-41</v>
      </c>
      <c r="EX129" s="1">
        <f t="shared" si="343"/>
        <v>1.7832768869644244E-42</v>
      </c>
      <c r="EY129" s="1">
        <f t="shared" si="344"/>
        <v>1.2234370077883873E-43</v>
      </c>
      <c r="EZ129" s="1">
        <f t="shared" si="345"/>
        <v>8.0865189403938315E-45</v>
      </c>
      <c r="FA129" s="1">
        <f t="shared" si="346"/>
        <v>5.1477532691469362E-46</v>
      </c>
      <c r="FB129" s="1">
        <f t="shared" si="347"/>
        <v>3.1553726003270609E-47</v>
      </c>
      <c r="FC129" s="1">
        <f t="shared" si="348"/>
        <v>1.9475844539946319E-48</v>
      </c>
      <c r="FD129" s="75">
        <f t="shared" si="199"/>
        <v>1.9475844539946319E-48</v>
      </c>
    </row>
    <row r="130" spans="7:160" x14ac:dyDescent="0.35">
      <c r="G130" t="str">
        <f t="shared" si="195"/>
        <v>Refd, t=0.58</v>
      </c>
      <c r="H130" s="76">
        <f t="shared" si="196"/>
        <v>0.5750000000000004</v>
      </c>
      <c r="I130" s="1">
        <f t="shared" si="197"/>
        <v>0</v>
      </c>
      <c r="J130" s="22">
        <f t="shared" si="198"/>
        <v>1.2309831489617679E-4</v>
      </c>
      <c r="K130" s="1">
        <f t="shared" si="200"/>
        <v>2.8185031437748189E-4</v>
      </c>
      <c r="L130" s="1">
        <f t="shared" si="201"/>
        <v>6.4036688156095798E-4</v>
      </c>
      <c r="M130" s="1">
        <f t="shared" si="202"/>
        <v>1.4067116328947784E-3</v>
      </c>
      <c r="N130" s="1">
        <f t="shared" si="203"/>
        <v>2.9546159089128068E-3</v>
      </c>
      <c r="O130" s="1">
        <f t="shared" si="204"/>
        <v>5.9090485816173464E-3</v>
      </c>
      <c r="P130" s="1">
        <f t="shared" si="205"/>
        <v>1.1239023878673628E-2</v>
      </c>
      <c r="Q130" s="1">
        <f t="shared" si="206"/>
        <v>2.0329889170326122E-2</v>
      </c>
      <c r="R130" s="1">
        <f t="shared" si="207"/>
        <v>3.499282385649246E-2</v>
      </c>
      <c r="S130" s="1">
        <f t="shared" si="208"/>
        <v>5.736416389888202E-2</v>
      </c>
      <c r="T130" s="1">
        <f t="shared" si="209"/>
        <v>8.9660928183342356E-2</v>
      </c>
      <c r="U130" s="1">
        <f t="shared" si="210"/>
        <v>0.13379604405778986</v>
      </c>
      <c r="V130" s="1">
        <f t="shared" si="211"/>
        <v>0.19091090055417526</v>
      </c>
      <c r="W130" s="1">
        <f t="shared" si="212"/>
        <v>0.26093526069001238</v>
      </c>
      <c r="X130" s="1">
        <f t="shared" si="213"/>
        <v>0.34230997621755588</v>
      </c>
      <c r="Y130" s="1">
        <f t="shared" si="214"/>
        <v>0.43198675284874521</v>
      </c>
      <c r="Z130" s="1">
        <f t="shared" si="215"/>
        <v>0.52574984915810419</v>
      </c>
      <c r="AA130" s="1">
        <f t="shared" si="216"/>
        <v>0.61880827945393235</v>
      </c>
      <c r="AB130" s="1">
        <f t="shared" si="217"/>
        <v>0.70652043412598919</v>
      </c>
      <c r="AC130" s="1">
        <f t="shared" si="218"/>
        <v>0.78507122963920206</v>
      </c>
      <c r="AD130" s="1">
        <f t="shared" si="219"/>
        <v>0.85194154627033436</v>
      </c>
      <c r="AE130" s="1">
        <f t="shared" si="220"/>
        <v>0.90608092981997967</v>
      </c>
      <c r="AF130" s="1">
        <f t="shared" si="221"/>
        <v>0.94778675662703282</v>
      </c>
      <c r="AG130" s="1">
        <f t="shared" si="222"/>
        <v>0.97837062694192112</v>
      </c>
      <c r="AH130" s="1">
        <f t="shared" si="223"/>
        <v>0.99973118217665113</v>
      </c>
      <c r="AI130" s="1">
        <f t="shared" si="224"/>
        <v>1.01394703788184</v>
      </c>
      <c r="AJ130" s="1">
        <f t="shared" si="225"/>
        <v>1.0229667750903568</v>
      </c>
      <c r="AK130" s="1">
        <f t="shared" si="226"/>
        <v>1.0284255984165382</v>
      </c>
      <c r="AL130" s="1">
        <f t="shared" si="227"/>
        <v>1.0315785380038145</v>
      </c>
      <c r="AM130" s="1">
        <f t="shared" si="228"/>
        <v>1.0333174333559543</v>
      </c>
      <c r="AN130" s="1">
        <f t="shared" si="229"/>
        <v>1.0342336618262886</v>
      </c>
      <c r="AO130" s="1">
        <f t="shared" si="230"/>
        <v>1.0346951266602391</v>
      </c>
      <c r="AP130" s="1">
        <f t="shared" si="231"/>
        <v>1.0349174112901223</v>
      </c>
      <c r="AQ130" s="1">
        <f t="shared" si="232"/>
        <v>1.0350198693822674</v>
      </c>
      <c r="AR130" s="1">
        <f t="shared" si="233"/>
        <v>1.0350650837689204</v>
      </c>
      <c r="AS130" s="1">
        <f t="shared" si="234"/>
        <v>1.035084196587271</v>
      </c>
      <c r="AT130" s="1">
        <f t="shared" si="235"/>
        <v>1.0350919396093168</v>
      </c>
      <c r="AU130" s="1">
        <f t="shared" si="236"/>
        <v>1.0350949474095585</v>
      </c>
      <c r="AV130" s="1">
        <f t="shared" si="237"/>
        <v>1.0350960682653609</v>
      </c>
      <c r="AW130" s="1">
        <f t="shared" si="238"/>
        <v>1.0350964691470737</v>
      </c>
      <c r="AX130" s="1">
        <f t="shared" si="239"/>
        <v>1.0350966068190375</v>
      </c>
      <c r="AY130" s="1">
        <f t="shared" si="240"/>
        <v>1.0350966522370091</v>
      </c>
      <c r="AZ130" s="1">
        <f t="shared" si="241"/>
        <v>1.035096666636464</v>
      </c>
      <c r="BA130" s="1">
        <f t="shared" si="242"/>
        <v>1.035096671025572</v>
      </c>
      <c r="BB130" s="1">
        <f t="shared" si="243"/>
        <v>1.0350966723122987</v>
      </c>
      <c r="BC130" s="1">
        <f t="shared" si="244"/>
        <v>1.0350966726752335</v>
      </c>
      <c r="BD130" s="1">
        <f t="shared" si="245"/>
        <v>1.0350966727737234</v>
      </c>
      <c r="BE130" s="1">
        <f t="shared" si="246"/>
        <v>1.0350966727992532</v>
      </c>
      <c r="BF130" s="1">
        <f t="shared" si="247"/>
        <v>1.0350966728046362</v>
      </c>
      <c r="BG130" s="1">
        <f t="shared" si="248"/>
        <v>1.0350966728010669</v>
      </c>
      <c r="BH130" s="1">
        <f t="shared" si="249"/>
        <v>1.0350966727784434</v>
      </c>
      <c r="BI130" s="1">
        <f t="shared" si="250"/>
        <v>1.0350966726801667</v>
      </c>
      <c r="BJ130" s="1">
        <f t="shared" si="251"/>
        <v>1.035096672277775</v>
      </c>
      <c r="BK130" s="1">
        <f t="shared" si="252"/>
        <v>1.035096670704321</v>
      </c>
      <c r="BL130" s="1">
        <f t="shared" si="253"/>
        <v>1.0350966648277475</v>
      </c>
      <c r="BM130" s="1">
        <f t="shared" si="254"/>
        <v>1.0350966438761264</v>
      </c>
      <c r="BN130" s="1">
        <f t="shared" si="255"/>
        <v>1.0350965726114825</v>
      </c>
      <c r="BO130" s="1">
        <f t="shared" si="256"/>
        <v>1.0350963414951726</v>
      </c>
      <c r="BP130" s="1">
        <f t="shared" si="257"/>
        <v>1.0350956272883438</v>
      </c>
      <c r="BQ130" s="1">
        <f t="shared" si="258"/>
        <v>1.0350935254789577</v>
      </c>
      <c r="BR130" s="1">
        <f t="shared" si="259"/>
        <v>1.0350876386421488</v>
      </c>
      <c r="BS130" s="1">
        <f t="shared" si="260"/>
        <v>1.0350719552318055</v>
      </c>
      <c r="BT130" s="1">
        <f t="shared" si="261"/>
        <v>1.0350322333910609</v>
      </c>
      <c r="BU130" s="1">
        <f t="shared" si="262"/>
        <v>1.0349366412340071</v>
      </c>
      <c r="BV130" s="1">
        <f t="shared" si="263"/>
        <v>1.0347181624052302</v>
      </c>
      <c r="BW130" s="1">
        <f t="shared" si="264"/>
        <v>1.0342441380422138</v>
      </c>
      <c r="BX130" s="1">
        <f t="shared" si="265"/>
        <v>1.0332681841902784</v>
      </c>
      <c r="BY130" s="1">
        <f t="shared" si="266"/>
        <v>1.0313620458288206</v>
      </c>
      <c r="BZ130" s="1">
        <f t="shared" si="267"/>
        <v>1.0278313206791438</v>
      </c>
      <c r="CA130" s="1">
        <f t="shared" si="268"/>
        <v>1.0216301161358818</v>
      </c>
      <c r="CB130" s="1">
        <f t="shared" si="269"/>
        <v>1.011303914152887</v>
      </c>
      <c r="CC130" s="1">
        <f t="shared" si="270"/>
        <v>0.99500199472297091</v>
      </c>
      <c r="CD130" s="1">
        <f t="shared" si="271"/>
        <v>0.97060244480660207</v>
      </c>
      <c r="CE130" s="1">
        <f t="shared" si="272"/>
        <v>0.93597589911489554</v>
      </c>
      <c r="CF130" s="1">
        <f t="shared" si="273"/>
        <v>0.88937601195376847</v>
      </c>
      <c r="CG130" s="1">
        <f t="shared" si="274"/>
        <v>0.82989288899728497</v>
      </c>
      <c r="CH130" s="1">
        <f t="shared" si="275"/>
        <v>0.75785893814942717</v>
      </c>
      <c r="CI130" s="1">
        <f t="shared" si="276"/>
        <v>0.67507826313992014</v>
      </c>
      <c r="CJ130" s="1">
        <f t="shared" si="277"/>
        <v>0.58477755346055726</v>
      </c>
      <c r="CK130" s="1">
        <f t="shared" si="278"/>
        <v>0.49124740720105953</v>
      </c>
      <c r="CL130" s="1">
        <f t="shared" si="279"/>
        <v>0.39923600316457303</v>
      </c>
      <c r="CM130" s="1">
        <f t="shared" si="280"/>
        <v>0.31323663693039044</v>
      </c>
      <c r="CN130" s="1">
        <f t="shared" si="281"/>
        <v>0.23684444941916288</v>
      </c>
      <c r="CO130" s="1">
        <f t="shared" si="282"/>
        <v>0.17233213416363419</v>
      </c>
      <c r="CP130" s="1">
        <f t="shared" si="283"/>
        <v>0.12052128533900565</v>
      </c>
      <c r="CQ130" s="1">
        <f t="shared" si="284"/>
        <v>8.0936025749852661E-2</v>
      </c>
      <c r="CR130" s="1">
        <f t="shared" si="285"/>
        <v>5.2152863034701943E-2</v>
      </c>
      <c r="CS130" s="1">
        <f t="shared" si="286"/>
        <v>3.2227717913636163E-2</v>
      </c>
      <c r="CT130" s="1">
        <f t="shared" si="287"/>
        <v>1.9090692941429101E-2</v>
      </c>
      <c r="CU130" s="1">
        <f t="shared" si="288"/>
        <v>1.083775235704035E-2</v>
      </c>
      <c r="CV130" s="1">
        <f t="shared" si="289"/>
        <v>5.8954542789066127E-3</v>
      </c>
      <c r="CW130" s="1">
        <f t="shared" si="290"/>
        <v>3.0727971100833382E-3</v>
      </c>
      <c r="CX130" s="1">
        <f t="shared" si="291"/>
        <v>1.534628662241621E-3</v>
      </c>
      <c r="CY130" s="1">
        <f t="shared" si="292"/>
        <v>7.3446330187571136E-4</v>
      </c>
      <c r="CZ130" s="1">
        <f t="shared" si="293"/>
        <v>3.369022861950725E-4</v>
      </c>
      <c r="DA130" s="1">
        <f t="shared" si="294"/>
        <v>1.4814777066984405E-4</v>
      </c>
      <c r="DB130" s="1">
        <f t="shared" si="295"/>
        <v>6.2466963564934651E-5</v>
      </c>
      <c r="DC130" s="1">
        <f t="shared" si="296"/>
        <v>2.5263276419469178E-5</v>
      </c>
      <c r="DD130" s="1">
        <f t="shared" si="297"/>
        <v>9.8026365702696329E-6</v>
      </c>
      <c r="DE130" s="1">
        <f t="shared" si="298"/>
        <v>3.6504589402409497E-6</v>
      </c>
      <c r="DF130" s="1">
        <f t="shared" si="299"/>
        <v>1.3051064990688176E-6</v>
      </c>
      <c r="DG130" s="1">
        <f t="shared" si="300"/>
        <v>4.4810954582246221E-7</v>
      </c>
      <c r="DH130" s="1">
        <f t="shared" si="301"/>
        <v>1.478119868153887E-7</v>
      </c>
      <c r="DI130" s="1">
        <f t="shared" si="302"/>
        <v>4.6856517460526985E-8</v>
      </c>
      <c r="DJ130" s="1">
        <f t="shared" si="303"/>
        <v>1.427946620700843E-8</v>
      </c>
      <c r="DK130" s="1">
        <f t="shared" si="304"/>
        <v>4.1848541253184779E-9</v>
      </c>
      <c r="DL130" s="1">
        <f t="shared" si="305"/>
        <v>1.1798235415956606E-9</v>
      </c>
      <c r="DM130" s="1">
        <f t="shared" si="306"/>
        <v>3.2008160005476115E-10</v>
      </c>
      <c r="DN130" s="1">
        <f t="shared" si="307"/>
        <v>8.3588356511044836E-11</v>
      </c>
      <c r="DO130" s="1">
        <f t="shared" si="308"/>
        <v>2.1018528199562472E-11</v>
      </c>
      <c r="DP130" s="1">
        <f t="shared" si="309"/>
        <v>5.0904408590287559E-12</v>
      </c>
      <c r="DQ130" s="1">
        <f t="shared" si="310"/>
        <v>1.1877499795950954E-12</v>
      </c>
      <c r="DR130" s="1">
        <f t="shared" si="311"/>
        <v>2.6707039363410698E-13</v>
      </c>
      <c r="DS130" s="1">
        <f t="shared" si="312"/>
        <v>5.7885056449653291E-14</v>
      </c>
      <c r="DT130" s="1">
        <f t="shared" si="313"/>
        <v>1.2096238055176823E-14</v>
      </c>
      <c r="DU130" s="1">
        <f t="shared" si="314"/>
        <v>2.4376682417639596E-15</v>
      </c>
      <c r="DV130" s="1">
        <f t="shared" si="315"/>
        <v>4.7383873951449679E-16</v>
      </c>
      <c r="DW130" s="1">
        <f t="shared" si="316"/>
        <v>8.8859415528942537E-17</v>
      </c>
      <c r="DX130" s="1">
        <f t="shared" si="317"/>
        <v>1.6079494625536541E-17</v>
      </c>
      <c r="DY130" s="1">
        <f t="shared" si="318"/>
        <v>2.8080858673718293E-18</v>
      </c>
      <c r="DZ130" s="1">
        <f t="shared" si="319"/>
        <v>4.7335202744142355E-19</v>
      </c>
      <c r="EA130" s="1">
        <f t="shared" si="320"/>
        <v>7.7029059917133686E-20</v>
      </c>
      <c r="EB130" s="1">
        <f t="shared" si="321"/>
        <v>1.2102521633619404E-20</v>
      </c>
      <c r="EC130" s="1">
        <f t="shared" si="322"/>
        <v>1.8360995925394836E-21</v>
      </c>
      <c r="ED130" s="1">
        <f t="shared" si="323"/>
        <v>2.6900331163006866E-22</v>
      </c>
      <c r="EE130" s="1">
        <f t="shared" si="324"/>
        <v>3.806235858600242E-23</v>
      </c>
      <c r="EF130" s="1">
        <f t="shared" si="325"/>
        <v>5.2016339962653925E-24</v>
      </c>
      <c r="EG130" s="1">
        <f t="shared" si="326"/>
        <v>6.866144134925967E-25</v>
      </c>
      <c r="EH130" s="1">
        <f t="shared" si="327"/>
        <v>8.7545070775728283E-26</v>
      </c>
      <c r="EI130" s="1">
        <f t="shared" si="328"/>
        <v>1.0782173869915849E-26</v>
      </c>
      <c r="EJ130" s="1">
        <f t="shared" si="329"/>
        <v>1.2827455450234738E-27</v>
      </c>
      <c r="EK130" s="1">
        <f t="shared" si="330"/>
        <v>1.4741150742710242E-28</v>
      </c>
      <c r="EL130" s="1">
        <f t="shared" si="331"/>
        <v>1.6363245100043956E-29</v>
      </c>
      <c r="EM130" s="1">
        <f t="shared" si="332"/>
        <v>1.7544395189961071E-30</v>
      </c>
      <c r="EN130" s="1">
        <f t="shared" si="333"/>
        <v>1.8168336572311472E-31</v>
      </c>
      <c r="EO130" s="1">
        <f t="shared" si="334"/>
        <v>1.8170614969825041E-32</v>
      </c>
      <c r="EP130" s="1">
        <f t="shared" si="335"/>
        <v>1.7549491570098705E-33</v>
      </c>
      <c r="EQ130" s="1">
        <f t="shared" si="336"/>
        <v>1.6366483098423671E-34</v>
      </c>
      <c r="ER130" s="1">
        <f t="shared" si="337"/>
        <v>1.4736355279714058E-35</v>
      </c>
      <c r="ES130" s="1">
        <f t="shared" si="338"/>
        <v>1.2808815569424212E-36</v>
      </c>
      <c r="ET130" s="1">
        <f t="shared" si="339"/>
        <v>1.0745939480896881E-37</v>
      </c>
      <c r="EU130" s="1">
        <f t="shared" si="340"/>
        <v>8.7000252051951023E-39</v>
      </c>
      <c r="EV130" s="1">
        <f t="shared" si="341"/>
        <v>6.7959947845360557E-40</v>
      </c>
      <c r="EW130" s="1">
        <f t="shared" si="342"/>
        <v>5.1209305175643373E-41</v>
      </c>
      <c r="EX130" s="1">
        <f t="shared" si="343"/>
        <v>3.721395462291587E-42</v>
      </c>
      <c r="EY130" s="1">
        <f t="shared" si="344"/>
        <v>2.6074266619576607E-43</v>
      </c>
      <c r="EZ130" s="1">
        <f t="shared" si="345"/>
        <v>1.7609458488691768E-44</v>
      </c>
      <c r="FA130" s="1">
        <f t="shared" si="346"/>
        <v>1.1459760107324534E-45</v>
      </c>
      <c r="FB130" s="1">
        <f t="shared" si="347"/>
        <v>7.1848044340004393E-47</v>
      </c>
      <c r="FC130" s="1">
        <f t="shared" si="348"/>
        <v>4.5431470361248691E-48</v>
      </c>
      <c r="FD130" s="75">
        <f t="shared" si="199"/>
        <v>4.5431470361248691E-48</v>
      </c>
    </row>
    <row r="131" spans="7:160" x14ac:dyDescent="0.35">
      <c r="G131" t="str">
        <f t="shared" si="195"/>
        <v>Refd, t=0.58</v>
      </c>
      <c r="H131" s="76">
        <f t="shared" si="196"/>
        <v>0.5800000000000004</v>
      </c>
      <c r="I131" s="1">
        <f t="shared" si="197"/>
        <v>0</v>
      </c>
      <c r="J131" s="22">
        <f t="shared" si="198"/>
        <v>1.2371075827086249E-4</v>
      </c>
      <c r="K131" s="1">
        <f t="shared" si="200"/>
        <v>2.8252934565810262E-4</v>
      </c>
      <c r="L131" s="1">
        <f t="shared" si="201"/>
        <v>6.3989181691019028E-4</v>
      </c>
      <c r="M131" s="1">
        <f t="shared" si="202"/>
        <v>1.4015045352425391E-3</v>
      </c>
      <c r="N131" s="1">
        <f t="shared" si="203"/>
        <v>2.9360990240288633E-3</v>
      </c>
      <c r="O131" s="1">
        <f t="shared" si="204"/>
        <v>5.8593452693190256E-3</v>
      </c>
      <c r="P131" s="1">
        <f t="shared" si="205"/>
        <v>1.1124983954067249E-2</v>
      </c>
      <c r="Q131" s="1">
        <f t="shared" si="206"/>
        <v>2.0096280619483396E-2</v>
      </c>
      <c r="R131" s="1">
        <f t="shared" si="207"/>
        <v>3.4556762720971211E-2</v>
      </c>
      <c r="S131" s="1">
        <f t="shared" si="208"/>
        <v>5.6614010413095758E-2</v>
      </c>
      <c r="T131" s="1">
        <f t="shared" si="209"/>
        <v>8.846320627184863E-2</v>
      </c>
      <c r="U131" s="1">
        <f t="shared" si="210"/>
        <v>0.13201269263252358</v>
      </c>
      <c r="V131" s="1">
        <f t="shared" si="211"/>
        <v>0.18842611186048935</v>
      </c>
      <c r="W131" s="1">
        <f t="shared" si="212"/>
        <v>0.25768703183452724</v>
      </c>
      <c r="X131" s="1">
        <f t="shared" si="213"/>
        <v>0.33831794898397888</v>
      </c>
      <c r="Y131" s="1">
        <f t="shared" si="214"/>
        <v>0.42736686243919958</v>
      </c>
      <c r="Z131" s="1">
        <f t="shared" si="215"/>
        <v>0.52070888546201044</v>
      </c>
      <c r="AA131" s="1">
        <f t="shared" si="216"/>
        <v>0.61361722415369924</v>
      </c>
      <c r="AB131" s="1">
        <f t="shared" si="217"/>
        <v>0.70147228560278863</v>
      </c>
      <c r="AC131" s="1">
        <f t="shared" si="218"/>
        <v>0.78043416005030297</v>
      </c>
      <c r="AD131" s="1">
        <f t="shared" si="219"/>
        <v>0.84791951309034808</v>
      </c>
      <c r="AE131" s="1">
        <f t="shared" si="220"/>
        <v>0.90279088153546216</v>
      </c>
      <c r="AF131" s="1">
        <f t="shared" si="221"/>
        <v>0.9452557888020392</v>
      </c>
      <c r="AG131" s="1">
        <f t="shared" si="222"/>
        <v>0.97655035250853406</v>
      </c>
      <c r="AH131" s="1">
        <f t="shared" si="223"/>
        <v>0.99852244069848284</v>
      </c>
      <c r="AI131" s="1">
        <f t="shared" si="224"/>
        <v>1.0132269511600671</v>
      </c>
      <c r="AJ131" s="1">
        <f t="shared" si="225"/>
        <v>1.0226117204058403</v>
      </c>
      <c r="AK131" s="1">
        <f t="shared" si="226"/>
        <v>1.0283266530902846</v>
      </c>
      <c r="AL131" s="1">
        <f t="shared" si="227"/>
        <v>1.0316489395192705</v>
      </c>
      <c r="AM131" s="1">
        <f t="shared" si="228"/>
        <v>1.0334936487436408</v>
      </c>
      <c r="AN131" s="1">
        <f t="shared" si="229"/>
        <v>1.0344724888743915</v>
      </c>
      <c r="AO131" s="1">
        <f t="shared" si="230"/>
        <v>1.0349691010756981</v>
      </c>
      <c r="AP131" s="1">
        <f t="shared" si="231"/>
        <v>1.0352101322426093</v>
      </c>
      <c r="AQ131" s="1">
        <f t="shared" si="232"/>
        <v>1.0353221034332067</v>
      </c>
      <c r="AR131" s="1">
        <f t="shared" si="233"/>
        <v>1.035371916288105</v>
      </c>
      <c r="AS131" s="1">
        <f t="shared" si="234"/>
        <v>1.0353931487419461</v>
      </c>
      <c r="AT131" s="1">
        <f t="shared" si="235"/>
        <v>1.035401824354397</v>
      </c>
      <c r="AU131" s="1">
        <f t="shared" si="236"/>
        <v>1.0354052241607143</v>
      </c>
      <c r="AV131" s="1">
        <f t="shared" si="237"/>
        <v>1.0354065025698242</v>
      </c>
      <c r="AW131" s="1">
        <f t="shared" si="238"/>
        <v>1.0354069640456174</v>
      </c>
      <c r="AX131" s="1">
        <f t="shared" si="239"/>
        <v>1.0354071240334179</v>
      </c>
      <c r="AY131" s="1">
        <f t="shared" si="240"/>
        <v>1.0354071773267133</v>
      </c>
      <c r="AZ131" s="1">
        <f t="shared" si="241"/>
        <v>1.0354071943909966</v>
      </c>
      <c r="BA131" s="1">
        <f t="shared" si="242"/>
        <v>1.0354071996452161</v>
      </c>
      <c r="BB131" s="1">
        <f t="shared" si="243"/>
        <v>1.0354072012015414</v>
      </c>
      <c r="BC131" s="1">
        <f t="shared" si="244"/>
        <v>1.0354072016451674</v>
      </c>
      <c r="BD131" s="1">
        <f t="shared" si="245"/>
        <v>1.0354072017668576</v>
      </c>
      <c r="BE131" s="1">
        <f t="shared" si="246"/>
        <v>1.0354072017987723</v>
      </c>
      <c r="BF131" s="1">
        <f t="shared" si="247"/>
        <v>1.0354072018057197</v>
      </c>
      <c r="BG131" s="1">
        <f t="shared" si="248"/>
        <v>1.0354072018019727</v>
      </c>
      <c r="BH131" s="1">
        <f t="shared" si="249"/>
        <v>1.03540720177693</v>
      </c>
      <c r="BI131" s="1">
        <f t="shared" si="250"/>
        <v>1.035407201668771</v>
      </c>
      <c r="BJ131" s="1">
        <f t="shared" si="251"/>
        <v>1.0354072012294011</v>
      </c>
      <c r="BK131" s="1">
        <f t="shared" si="252"/>
        <v>1.0354071995246745</v>
      </c>
      <c r="BL131" s="1">
        <f t="shared" si="253"/>
        <v>1.0354071932055868</v>
      </c>
      <c r="BM131" s="1">
        <f t="shared" si="254"/>
        <v>1.0354071708392614</v>
      </c>
      <c r="BN131" s="1">
        <f t="shared" si="255"/>
        <v>1.0354070952918939</v>
      </c>
      <c r="BO131" s="1">
        <f t="shared" si="256"/>
        <v>1.03540685192043</v>
      </c>
      <c r="BP131" s="1">
        <f t="shared" si="257"/>
        <v>1.0354061046341998</v>
      </c>
      <c r="BQ131" s="1">
        <f t="shared" si="258"/>
        <v>1.0354039188112492</v>
      </c>
      <c r="BR131" s="1">
        <f t="shared" si="259"/>
        <v>1.035397831830537</v>
      </c>
      <c r="BS131" s="1">
        <f t="shared" si="260"/>
        <v>1.035381702985152</v>
      </c>
      <c r="BT131" s="1">
        <f t="shared" si="261"/>
        <v>1.0353410600967043</v>
      </c>
      <c r="BU131" s="1">
        <f t="shared" si="262"/>
        <v>1.0352437126795739</v>
      </c>
      <c r="BV131" s="1">
        <f t="shared" si="263"/>
        <v>1.0350221901726708</v>
      </c>
      <c r="BW131" s="1">
        <f t="shared" si="264"/>
        <v>1.034543472590288</v>
      </c>
      <c r="BX131" s="1">
        <f t="shared" si="265"/>
        <v>1.0335613940175088</v>
      </c>
      <c r="BY131" s="1">
        <f t="shared" si="266"/>
        <v>1.0316494233177866</v>
      </c>
      <c r="BZ131" s="1">
        <f t="shared" si="267"/>
        <v>1.0281177937510995</v>
      </c>
      <c r="CA131" s="1">
        <f t="shared" si="268"/>
        <v>1.0219298199834874</v>
      </c>
      <c r="CB131" s="1">
        <f t="shared" si="269"/>
        <v>1.0116460510110163</v>
      </c>
      <c r="CC131" s="1">
        <f t="shared" si="270"/>
        <v>0.99543659838183463</v>
      </c>
      <c r="CD131" s="1">
        <f t="shared" si="271"/>
        <v>0.97120357293183834</v>
      </c>
      <c r="CE131" s="1">
        <f t="shared" si="272"/>
        <v>0.93683919812984873</v>
      </c>
      <c r="CF131" s="1">
        <f t="shared" si="273"/>
        <v>0.89060821231650544</v>
      </c>
      <c r="CG131" s="1">
        <f t="shared" si="274"/>
        <v>0.83159293067387829</v>
      </c>
      <c r="CH131" s="1">
        <f t="shared" si="275"/>
        <v>0.7600936928376355</v>
      </c>
      <c r="CI131" s="1">
        <f t="shared" si="276"/>
        <v>0.67785899028633145</v>
      </c>
      <c r="CJ131" s="1">
        <f t="shared" si="277"/>
        <v>0.5880447069419269</v>
      </c>
      <c r="CK131" s="1">
        <f t="shared" si="278"/>
        <v>0.49487005822832736</v>
      </c>
      <c r="CL131" s="1">
        <f t="shared" si="279"/>
        <v>0.40302803094964362</v>
      </c>
      <c r="CM131" s="1">
        <f t="shared" si="280"/>
        <v>0.31698641262553479</v>
      </c>
      <c r="CN131" s="1">
        <f t="shared" si="281"/>
        <v>0.2403502253861278</v>
      </c>
      <c r="CO131" s="1">
        <f t="shared" si="282"/>
        <v>0.17543365102063835</v>
      </c>
      <c r="CP131" s="1">
        <f t="shared" si="283"/>
        <v>0.12311984336090681</v>
      </c>
      <c r="CQ131" s="1">
        <f t="shared" si="284"/>
        <v>8.2999512117839763E-2</v>
      </c>
      <c r="CR131" s="1">
        <f t="shared" si="285"/>
        <v>5.3707073593370291E-2</v>
      </c>
      <c r="CS131" s="1">
        <f t="shared" si="286"/>
        <v>3.3338869070254094E-2</v>
      </c>
      <c r="CT131" s="1">
        <f t="shared" si="287"/>
        <v>1.9845260380600145E-2</v>
      </c>
      <c r="CU131" s="1">
        <f t="shared" si="288"/>
        <v>1.132481446226714E-2</v>
      </c>
      <c r="CV131" s="1">
        <f t="shared" si="289"/>
        <v>6.194492550934589E-3</v>
      </c>
      <c r="CW131" s="1">
        <f t="shared" si="290"/>
        <v>3.2475468204601838E-3</v>
      </c>
      <c r="CX131" s="1">
        <f t="shared" si="291"/>
        <v>1.6318902807272665E-3</v>
      </c>
      <c r="CY131" s="1">
        <f t="shared" si="292"/>
        <v>7.8605586262429071E-4</v>
      </c>
      <c r="CZ131" s="1">
        <f t="shared" si="293"/>
        <v>3.6300198066220834E-4</v>
      </c>
      <c r="DA131" s="1">
        <f t="shared" si="294"/>
        <v>1.6074761588502946E-4</v>
      </c>
      <c r="DB131" s="1">
        <f t="shared" si="295"/>
        <v>6.8275290807993672E-5</v>
      </c>
      <c r="DC131" s="1">
        <f t="shared" si="296"/>
        <v>2.7821643942186486E-5</v>
      </c>
      <c r="DD131" s="1">
        <f t="shared" si="297"/>
        <v>1.088000761956207E-5</v>
      </c>
      <c r="DE131" s="1">
        <f t="shared" si="298"/>
        <v>4.0844858707440619E-6</v>
      </c>
      <c r="DF131" s="1">
        <f t="shared" si="299"/>
        <v>1.4724731614258907E-6</v>
      </c>
      <c r="DG131" s="1">
        <f t="shared" si="300"/>
        <v>5.0992070909846391E-7</v>
      </c>
      <c r="DH131" s="1">
        <f t="shared" si="301"/>
        <v>1.6968697378012747E-7</v>
      </c>
      <c r="DI131" s="1">
        <f t="shared" si="302"/>
        <v>5.42788594810365E-8</v>
      </c>
      <c r="DJ131" s="1">
        <f t="shared" si="303"/>
        <v>1.6695302940831571E-8</v>
      </c>
      <c r="DK131" s="1">
        <f t="shared" si="304"/>
        <v>4.939495254788017E-9</v>
      </c>
      <c r="DL131" s="1">
        <f t="shared" si="305"/>
        <v>1.4061649113476801E-9</v>
      </c>
      <c r="DM131" s="1">
        <f t="shared" si="306"/>
        <v>3.852945272199511E-10</v>
      </c>
      <c r="DN131" s="1">
        <f t="shared" si="307"/>
        <v>1.0164499115393188E-10</v>
      </c>
      <c r="DO131" s="1">
        <f t="shared" si="308"/>
        <v>2.5825280371247172E-11</v>
      </c>
      <c r="DP131" s="1">
        <f t="shared" si="309"/>
        <v>6.3211298105121134E-12</v>
      </c>
      <c r="DQ131" s="1">
        <f t="shared" si="310"/>
        <v>1.4909211018419118E-12</v>
      </c>
      <c r="DR131" s="1">
        <f t="shared" si="311"/>
        <v>3.3895289383926214E-13</v>
      </c>
      <c r="DS131" s="1">
        <f t="shared" si="312"/>
        <v>7.4294687877332224E-14</v>
      </c>
      <c r="DT131" s="1">
        <f t="shared" si="313"/>
        <v>1.5704109335488227E-14</v>
      </c>
      <c r="DU131" s="1">
        <f t="shared" si="314"/>
        <v>3.2018697839789179E-15</v>
      </c>
      <c r="DV131" s="1">
        <f t="shared" si="315"/>
        <v>6.2982614970942715E-16</v>
      </c>
      <c r="DW131" s="1">
        <f t="shared" si="316"/>
        <v>1.1955021121090512E-16</v>
      </c>
      <c r="DX131" s="1">
        <f t="shared" si="317"/>
        <v>2.1901440089067097E-17</v>
      </c>
      <c r="DY131" s="1">
        <f t="shared" si="318"/>
        <v>3.8731267090816518E-18</v>
      </c>
      <c r="DZ131" s="1">
        <f t="shared" si="319"/>
        <v>6.6128013608647289E-19</v>
      </c>
      <c r="EA131" s="1">
        <f t="shared" si="320"/>
        <v>1.0901995063745082E-19</v>
      </c>
      <c r="EB131" s="1">
        <f t="shared" si="321"/>
        <v>1.7357179361995829E-20</v>
      </c>
      <c r="EC131" s="1">
        <f t="shared" si="322"/>
        <v>2.6690385554077262E-21</v>
      </c>
      <c r="ED131" s="1">
        <f t="shared" si="323"/>
        <v>3.964394221768986E-22</v>
      </c>
      <c r="EE131" s="1">
        <f t="shared" si="324"/>
        <v>5.6883035334616384E-23</v>
      </c>
      <c r="EF131" s="1">
        <f t="shared" si="325"/>
        <v>7.885044394398853E-24</v>
      </c>
      <c r="EG131" s="1">
        <f t="shared" si="326"/>
        <v>1.0560058303538229E-24</v>
      </c>
      <c r="EH131" s="1">
        <f t="shared" si="327"/>
        <v>1.3664332371523457E-25</v>
      </c>
      <c r="EI131" s="1">
        <f t="shared" si="328"/>
        <v>1.7083754858008699E-26</v>
      </c>
      <c r="EJ131" s="1">
        <f t="shared" si="329"/>
        <v>2.0637526163711533E-27</v>
      </c>
      <c r="EK131" s="1">
        <f t="shared" si="330"/>
        <v>2.4088599246573398E-28</v>
      </c>
      <c r="EL131" s="1">
        <f t="shared" si="331"/>
        <v>2.7166821385080337E-29</v>
      </c>
      <c r="EM131" s="1">
        <f t="shared" si="332"/>
        <v>2.9602385870807278E-30</v>
      </c>
      <c r="EN131" s="1">
        <f t="shared" si="333"/>
        <v>3.1164187817165504E-31</v>
      </c>
      <c r="EO131" s="1">
        <f t="shared" si="334"/>
        <v>3.1695672661201548E-32</v>
      </c>
      <c r="EP131" s="1">
        <f t="shared" si="335"/>
        <v>3.1140541893841042E-33</v>
      </c>
      <c r="EQ131" s="1">
        <f t="shared" si="336"/>
        <v>2.9552507016421508E-34</v>
      </c>
      <c r="ER131" s="1">
        <f t="shared" si="337"/>
        <v>2.7086768753453466E-35</v>
      </c>
      <c r="ES131" s="1">
        <f t="shared" si="338"/>
        <v>2.3975083302831195E-36</v>
      </c>
      <c r="ET131" s="1">
        <f t="shared" si="339"/>
        <v>2.0489947590998022E-37</v>
      </c>
      <c r="EU131" s="1">
        <f t="shared" si="340"/>
        <v>1.6905548847735284E-38</v>
      </c>
      <c r="EV131" s="1">
        <f t="shared" si="341"/>
        <v>1.3463166423784019E-39</v>
      </c>
      <c r="EW131" s="1">
        <f t="shared" si="342"/>
        <v>1.0346848347548365E-40</v>
      </c>
      <c r="EX131" s="1">
        <f t="shared" si="343"/>
        <v>7.6721412614706947E-42</v>
      </c>
      <c r="EY131" s="1">
        <f t="shared" si="344"/>
        <v>5.4874222061694233E-43</v>
      </c>
      <c r="EZ131" s="1">
        <f t="shared" si="345"/>
        <v>3.7848583012694646E-44</v>
      </c>
      <c r="FA131" s="1">
        <f t="shared" si="346"/>
        <v>2.5167310482986596E-45</v>
      </c>
      <c r="FB131" s="1">
        <f t="shared" si="347"/>
        <v>1.6130852488262773E-46</v>
      </c>
      <c r="FC131" s="1">
        <f t="shared" si="348"/>
        <v>1.0443784228920746E-47</v>
      </c>
      <c r="FD131" s="75">
        <f t="shared" si="199"/>
        <v>1.0443784228920746E-47</v>
      </c>
    </row>
    <row r="132" spans="7:160" x14ac:dyDescent="0.35">
      <c r="G132" t="str">
        <f t="shared" si="195"/>
        <v>Refd, t=0.59</v>
      </c>
      <c r="H132" s="76">
        <f t="shared" si="196"/>
        <v>0.58500000000000041</v>
      </c>
      <c r="I132" s="1">
        <f t="shared" si="197"/>
        <v>0</v>
      </c>
      <c r="J132" s="22">
        <f t="shared" si="198"/>
        <v>1.2428997815956211E-4</v>
      </c>
      <c r="K132" s="1">
        <f t="shared" si="200"/>
        <v>2.8314321494129168E-4</v>
      </c>
      <c r="L132" s="1">
        <f t="shared" si="201"/>
        <v>6.3930448299877633E-4</v>
      </c>
      <c r="M132" s="1">
        <f t="shared" si="202"/>
        <v>1.3961407944423909E-3</v>
      </c>
      <c r="N132" s="1">
        <f t="shared" si="203"/>
        <v>2.9174499636113235E-3</v>
      </c>
      <c r="O132" s="1">
        <f t="shared" si="204"/>
        <v>5.8097594296555553E-3</v>
      </c>
      <c r="P132" s="1">
        <f t="shared" si="205"/>
        <v>1.1011824963516933E-2</v>
      </c>
      <c r="Q132" s="1">
        <f t="shared" si="206"/>
        <v>1.9865263415568327E-2</v>
      </c>
      <c r="R132" s="1">
        <f t="shared" si="207"/>
        <v>3.412646896613622E-2</v>
      </c>
      <c r="S132" s="1">
        <f t="shared" si="208"/>
        <v>5.5874708241196128E-2</v>
      </c>
      <c r="T132" s="1">
        <f t="shared" si="209"/>
        <v>8.7283438453584369E-2</v>
      </c>
      <c r="U132" s="1">
        <f t="shared" si="210"/>
        <v>0.13025592470914282</v>
      </c>
      <c r="V132" s="1">
        <f t="shared" si="211"/>
        <v>0.18597681252623288</v>
      </c>
      <c r="W132" s="1">
        <f t="shared" si="212"/>
        <v>0.25448156632436925</v>
      </c>
      <c r="X132" s="1">
        <f t="shared" si="213"/>
        <v>0.33437217413628356</v>
      </c>
      <c r="Y132" s="1">
        <f t="shared" si="214"/>
        <v>0.4227911740795266</v>
      </c>
      <c r="Z132" s="1">
        <f t="shared" si="215"/>
        <v>0.51570382964864292</v>
      </c>
      <c r="AA132" s="1">
        <f t="shared" si="216"/>
        <v>0.60844827006689051</v>
      </c>
      <c r="AB132" s="1">
        <f t="shared" si="217"/>
        <v>0.6964290142595333</v>
      </c>
      <c r="AC132" s="1">
        <f t="shared" si="218"/>
        <v>0.77578424916238931</v>
      </c>
      <c r="AD132" s="1">
        <f t="shared" si="219"/>
        <v>0.8438693694018482</v>
      </c>
      <c r="AE132" s="1">
        <f t="shared" si="220"/>
        <v>0.899462092638871</v>
      </c>
      <c r="AF132" s="1">
        <f t="shared" si="221"/>
        <v>0.94268105436344818</v>
      </c>
      <c r="AG132" s="1">
        <f t="shared" si="222"/>
        <v>0.97468658577834089</v>
      </c>
      <c r="AH132" s="1">
        <f t="shared" si="223"/>
        <v>0.99727453468459193</v>
      </c>
      <c r="AI132" s="1">
        <f t="shared" si="224"/>
        <v>1.0124744040712188</v>
      </c>
      <c r="AJ132" s="1">
        <f t="shared" si="225"/>
        <v>1.0222316720165796</v>
      </c>
      <c r="AK132" s="1">
        <f t="shared" si="226"/>
        <v>1.028209721892746</v>
      </c>
      <c r="AL132" s="1">
        <f t="shared" si="227"/>
        <v>1.0317071962432842</v>
      </c>
      <c r="AM132" s="1">
        <f t="shared" si="228"/>
        <v>1.033662150095835</v>
      </c>
      <c r="AN132" s="1">
        <f t="shared" si="229"/>
        <v>1.0347067028440611</v>
      </c>
      <c r="AO132" s="1">
        <f t="shared" si="230"/>
        <v>1.0352404822185599</v>
      </c>
      <c r="AP132" s="1">
        <f t="shared" si="231"/>
        <v>1.0355014916204461</v>
      </c>
      <c r="AQ132" s="1">
        <f t="shared" si="232"/>
        <v>1.0356236821789695</v>
      </c>
      <c r="AR132" s="1">
        <f t="shared" si="233"/>
        <v>1.0356784755875874</v>
      </c>
      <c r="AS132" s="1">
        <f t="shared" si="234"/>
        <v>1.0357020232159588</v>
      </c>
      <c r="AT132" s="1">
        <f t="shared" si="235"/>
        <v>1.0357117262918818</v>
      </c>
      <c r="AU132" s="1">
        <f t="shared" si="236"/>
        <v>1.03571556182558</v>
      </c>
      <c r="AV132" s="1">
        <f t="shared" si="237"/>
        <v>1.0357170169559482</v>
      </c>
      <c r="AW132" s="1">
        <f t="shared" si="238"/>
        <v>1.0357175470314441</v>
      </c>
      <c r="AX132" s="1">
        <f t="shared" si="239"/>
        <v>1.0357177325243152</v>
      </c>
      <c r="AY132" s="1">
        <f t="shared" si="240"/>
        <v>1.0357177949061218</v>
      </c>
      <c r="AZ132" s="1">
        <f t="shared" si="241"/>
        <v>1.0357178150763484</v>
      </c>
      <c r="BA132" s="1">
        <f t="shared" si="242"/>
        <v>1.0357178213491234</v>
      </c>
      <c r="BB132" s="1">
        <f t="shared" si="243"/>
        <v>1.0357178232261535</v>
      </c>
      <c r="BC132" s="1">
        <f t="shared" si="244"/>
        <v>1.0357178237667806</v>
      </c>
      <c r="BD132" s="1">
        <f t="shared" si="245"/>
        <v>1.035717823916662</v>
      </c>
      <c r="BE132" s="1">
        <f t="shared" si="246"/>
        <v>1.0357178239564238</v>
      </c>
      <c r="BF132" s="1">
        <f t="shared" si="247"/>
        <v>1.0357178239653324</v>
      </c>
      <c r="BG132" s="1">
        <f t="shared" si="248"/>
        <v>1.035717823961458</v>
      </c>
      <c r="BH132" s="1">
        <f t="shared" si="249"/>
        <v>1.0357178239337947</v>
      </c>
      <c r="BI132" s="1">
        <f t="shared" si="250"/>
        <v>1.0357178238149463</v>
      </c>
      <c r="BJ132" s="1">
        <f t="shared" si="251"/>
        <v>1.0357178233358846</v>
      </c>
      <c r="BK132" s="1">
        <f t="shared" si="252"/>
        <v>1.0357178214913603</v>
      </c>
      <c r="BL132" s="1">
        <f t="shared" si="253"/>
        <v>1.0357178147046249</v>
      </c>
      <c r="BM132" s="1">
        <f t="shared" si="254"/>
        <v>1.0357177908543205</v>
      </c>
      <c r="BN132" s="1">
        <f t="shared" si="255"/>
        <v>1.0357177108466948</v>
      </c>
      <c r="BO132" s="1">
        <f t="shared" si="256"/>
        <v>1.0357174548003396</v>
      </c>
      <c r="BP132" s="1">
        <f t="shared" si="257"/>
        <v>1.0357166735300045</v>
      </c>
      <c r="BQ132" s="1">
        <f t="shared" si="258"/>
        <v>1.035714401951022</v>
      </c>
      <c r="BR132" s="1">
        <f t="shared" si="259"/>
        <v>1.0357081119439335</v>
      </c>
      <c r="BS132" s="1">
        <f t="shared" si="260"/>
        <v>1.0356915339668196</v>
      </c>
      <c r="BT132" s="1">
        <f t="shared" si="261"/>
        <v>1.0356499678496516</v>
      </c>
      <c r="BU132" s="1">
        <f t="shared" si="262"/>
        <v>1.035550871334759</v>
      </c>
      <c r="BV132" s="1">
        <f t="shared" si="263"/>
        <v>1.0353263343138686</v>
      </c>
      <c r="BW132" s="1">
        <f t="shared" si="264"/>
        <v>1.0348430005631895</v>
      </c>
      <c r="BX132" s="1">
        <f t="shared" si="265"/>
        <v>1.0338549546603311</v>
      </c>
      <c r="BY132" s="1">
        <f t="shared" si="266"/>
        <v>1.0319374155163048</v>
      </c>
      <c r="BZ132" s="1">
        <f t="shared" si="267"/>
        <v>1.0284052415031049</v>
      </c>
      <c r="CA132" s="1">
        <f t="shared" si="268"/>
        <v>1.0222308624925907</v>
      </c>
      <c r="CB132" s="1">
        <f t="shared" si="269"/>
        <v>1.0119896765371208</v>
      </c>
      <c r="CC132" s="1">
        <f t="shared" si="270"/>
        <v>0.99587227053269867</v>
      </c>
      <c r="CD132" s="1">
        <f t="shared" si="271"/>
        <v>0.97180434148417627</v>
      </c>
      <c r="CE132" s="1">
        <f t="shared" si="272"/>
        <v>0.93769932798022948</v>
      </c>
      <c r="CF132" s="1">
        <f t="shared" si="273"/>
        <v>0.89183295327652912</v>
      </c>
      <c r="CG132" s="1">
        <f t="shared" si="274"/>
        <v>0.83328011441214467</v>
      </c>
      <c r="CH132" s="1">
        <f t="shared" si="275"/>
        <v>0.76230999985410752</v>
      </c>
      <c r="CI132" s="1">
        <f t="shared" si="276"/>
        <v>0.68061681316724343</v>
      </c>
      <c r="CJ132" s="1">
        <f t="shared" si="277"/>
        <v>0.5912870123838283</v>
      </c>
      <c r="CK132" s="1">
        <f t="shared" si="278"/>
        <v>0.49846940532575729</v>
      </c>
      <c r="CL132" s="1">
        <f t="shared" si="279"/>
        <v>0.40680197145339619</v>
      </c>
      <c r="CM132" s="1">
        <f t="shared" si="280"/>
        <v>0.32072624643732145</v>
      </c>
      <c r="CN132" s="1">
        <f t="shared" si="281"/>
        <v>0.24385564587790889</v>
      </c>
      <c r="CO132" s="1">
        <f t="shared" si="282"/>
        <v>0.17854404858579886</v>
      </c>
      <c r="CP132" s="1">
        <f t="shared" si="283"/>
        <v>0.12573459339447049</v>
      </c>
      <c r="CQ132" s="1">
        <f t="shared" si="284"/>
        <v>8.5083619801674254E-2</v>
      </c>
      <c r="CR132" s="1">
        <f t="shared" si="285"/>
        <v>5.5283266200991818E-2</v>
      </c>
      <c r="CS132" s="1">
        <f t="shared" si="286"/>
        <v>3.4470772090305163E-2</v>
      </c>
      <c r="CT132" s="1">
        <f t="shared" si="287"/>
        <v>2.0617625030946433E-2</v>
      </c>
      <c r="CU132" s="1">
        <f t="shared" si="288"/>
        <v>1.1825937563243089E-2</v>
      </c>
      <c r="CV132" s="1">
        <f t="shared" si="289"/>
        <v>6.5038538673987643E-3</v>
      </c>
      <c r="CW132" s="1">
        <f t="shared" si="290"/>
        <v>3.4293804184025705E-3</v>
      </c>
      <c r="CX132" s="1">
        <f t="shared" si="291"/>
        <v>1.7337148958961059E-3</v>
      </c>
      <c r="CY132" s="1">
        <f t="shared" si="292"/>
        <v>8.4041632140809933E-4</v>
      </c>
      <c r="CZ132" s="1">
        <f t="shared" si="293"/>
        <v>3.9068690559963695E-4</v>
      </c>
      <c r="DA132" s="1">
        <f t="shared" si="294"/>
        <v>1.7420647786224873E-4</v>
      </c>
      <c r="DB132" s="1">
        <f t="shared" si="295"/>
        <v>7.4524844767412835E-5</v>
      </c>
      <c r="DC132" s="1">
        <f t="shared" si="296"/>
        <v>3.0595167158636638E-5</v>
      </c>
      <c r="DD132" s="1">
        <f t="shared" si="297"/>
        <v>1.2057119977983196E-5</v>
      </c>
      <c r="DE132" s="1">
        <f t="shared" si="298"/>
        <v>4.5625242847996376E-6</v>
      </c>
      <c r="DF132" s="1">
        <f t="shared" si="299"/>
        <v>1.6583458184904129E-6</v>
      </c>
      <c r="DG132" s="1">
        <f t="shared" si="300"/>
        <v>5.7915452249816251E-7</v>
      </c>
      <c r="DH132" s="1">
        <f t="shared" si="301"/>
        <v>1.9440455352603244E-7</v>
      </c>
      <c r="DI132" s="1">
        <f t="shared" si="302"/>
        <v>6.2741499036822417E-8</v>
      </c>
      <c r="DJ132" s="1">
        <f t="shared" si="303"/>
        <v>1.9475254913751802E-8</v>
      </c>
      <c r="DK132" s="1">
        <f t="shared" si="304"/>
        <v>5.8161155081413401E-9</v>
      </c>
      <c r="DL132" s="1">
        <f t="shared" si="305"/>
        <v>1.6716446572671833E-9</v>
      </c>
      <c r="DM132" s="1">
        <f t="shared" si="306"/>
        <v>4.6254328887934673E-10</v>
      </c>
      <c r="DN132" s="1">
        <f t="shared" si="307"/>
        <v>1.2325117332383954E-10</v>
      </c>
      <c r="DO132" s="1">
        <f t="shared" si="308"/>
        <v>3.1636517857868082E-11</v>
      </c>
      <c r="DP132" s="1">
        <f t="shared" si="309"/>
        <v>7.8247308164511255E-12</v>
      </c>
      <c r="DQ132" s="1">
        <f t="shared" si="310"/>
        <v>1.8653168848322502E-12</v>
      </c>
      <c r="DR132" s="1">
        <f t="shared" si="311"/>
        <v>4.2869914980410965E-13</v>
      </c>
      <c r="DS132" s="1">
        <f t="shared" si="312"/>
        <v>9.5011994528295262E-14</v>
      </c>
      <c r="DT132" s="1">
        <f t="shared" si="313"/>
        <v>2.0311109704987181E-14</v>
      </c>
      <c r="DU132" s="1">
        <f t="shared" si="314"/>
        <v>4.1890573223668359E-15</v>
      </c>
      <c r="DV132" s="1">
        <f t="shared" si="315"/>
        <v>8.337171984421196E-16</v>
      </c>
      <c r="DW132" s="1">
        <f t="shared" si="316"/>
        <v>1.6015026498350832E-16</v>
      </c>
      <c r="DX132" s="1">
        <f t="shared" si="317"/>
        <v>2.9697771032807452E-17</v>
      </c>
      <c r="DY132" s="1">
        <f t="shared" si="318"/>
        <v>5.3171921580963626E-18</v>
      </c>
      <c r="DZ132" s="1">
        <f t="shared" si="319"/>
        <v>9.1933187320450427E-19</v>
      </c>
      <c r="EA132" s="1">
        <f t="shared" si="320"/>
        <v>1.5351718737802113E-19</v>
      </c>
      <c r="EB132" s="1">
        <f t="shared" si="321"/>
        <v>2.4762459403552695E-20</v>
      </c>
      <c r="EC132" s="1">
        <f t="shared" si="322"/>
        <v>3.8586382572778537E-21</v>
      </c>
      <c r="ED132" s="1">
        <f t="shared" si="323"/>
        <v>5.809294131854423E-22</v>
      </c>
      <c r="EE132" s="1">
        <f t="shared" si="324"/>
        <v>8.450865896879402E-23</v>
      </c>
      <c r="EF132" s="1">
        <f t="shared" si="325"/>
        <v>1.1879581769523681E-23</v>
      </c>
      <c r="EG132" s="1">
        <f t="shared" si="326"/>
        <v>1.6138038040434341E-24</v>
      </c>
      <c r="EH132" s="1">
        <f t="shared" si="327"/>
        <v>2.1187097621488435E-25</v>
      </c>
      <c r="EI132" s="1">
        <f t="shared" si="328"/>
        <v>2.6883064745579811E-26</v>
      </c>
      <c r="EJ132" s="1">
        <f t="shared" si="329"/>
        <v>3.29671928466925E-27</v>
      </c>
      <c r="EK132" s="1">
        <f t="shared" si="330"/>
        <v>3.9073665959189863E-28</v>
      </c>
      <c r="EL132" s="1">
        <f t="shared" si="331"/>
        <v>4.475919019625074E-29</v>
      </c>
      <c r="EM132" s="1">
        <f t="shared" si="332"/>
        <v>4.9552628103221913E-30</v>
      </c>
      <c r="EN132" s="1">
        <f t="shared" si="333"/>
        <v>5.3017799392892282E-31</v>
      </c>
      <c r="EO132" s="1">
        <f t="shared" si="334"/>
        <v>5.4818207367147152E-32</v>
      </c>
      <c r="EP132" s="1">
        <f t="shared" si="335"/>
        <v>5.4770541913547989E-33</v>
      </c>
      <c r="EQ132" s="1">
        <f t="shared" si="336"/>
        <v>5.2875256948974254E-34</v>
      </c>
      <c r="ER132" s="1">
        <f t="shared" si="337"/>
        <v>4.9317200999078885E-35</v>
      </c>
      <c r="ES132" s="1">
        <f t="shared" si="338"/>
        <v>4.4435999208473483E-36</v>
      </c>
      <c r="ET132" s="1">
        <f t="shared" si="339"/>
        <v>3.8672736588148385E-37</v>
      </c>
      <c r="EU132" s="1">
        <f t="shared" si="340"/>
        <v>3.2504507675628115E-38</v>
      </c>
      <c r="EV132" s="1">
        <f t="shared" si="341"/>
        <v>2.6380229330326572E-39</v>
      </c>
      <c r="EW132" s="1">
        <f t="shared" si="342"/>
        <v>2.0669471038885632E-40</v>
      </c>
      <c r="EX132" s="1">
        <f t="shared" si="343"/>
        <v>1.5631735674386623E-41</v>
      </c>
      <c r="EY132" s="1">
        <f t="shared" si="344"/>
        <v>1.1408135560947255E-42</v>
      </c>
      <c r="EZ132" s="1">
        <f t="shared" si="345"/>
        <v>8.0324007126497927E-44</v>
      </c>
      <c r="FA132" s="1">
        <f t="shared" si="346"/>
        <v>5.4548609416911378E-45</v>
      </c>
      <c r="FB132" s="1">
        <f t="shared" si="347"/>
        <v>3.5724795100972442E-46</v>
      </c>
      <c r="FC132" s="1">
        <f t="shared" si="348"/>
        <v>2.3670211882486838E-47</v>
      </c>
      <c r="FD132" s="75">
        <f t="shared" si="199"/>
        <v>2.3670211882486838E-47</v>
      </c>
    </row>
    <row r="133" spans="7:160" x14ac:dyDescent="0.35">
      <c r="G133" t="str">
        <f t="shared" si="195"/>
        <v>Refd, t=0.59</v>
      </c>
      <c r="H133" s="76">
        <f t="shared" si="196"/>
        <v>0.59000000000000041</v>
      </c>
      <c r="I133" s="1">
        <f t="shared" si="197"/>
        <v>0</v>
      </c>
      <c r="J133" s="22">
        <f t="shared" si="198"/>
        <v>1.2483635628804E-4</v>
      </c>
      <c r="K133" s="1">
        <f t="shared" si="200"/>
        <v>2.8369304162859256E-4</v>
      </c>
      <c r="L133" s="1">
        <f t="shared" si="201"/>
        <v>6.3860777515010016E-4</v>
      </c>
      <c r="M133" s="1">
        <f t="shared" si="202"/>
        <v>1.3906264627220237E-3</v>
      </c>
      <c r="N133" s="1">
        <f t="shared" si="203"/>
        <v>2.8986786808950704E-3</v>
      </c>
      <c r="O133" s="1">
        <f t="shared" si="204"/>
        <v>5.7603026839926639E-3</v>
      </c>
      <c r="P133" s="1">
        <f t="shared" si="205"/>
        <v>1.0899551194238936E-2</v>
      </c>
      <c r="Q133" s="1">
        <f t="shared" si="206"/>
        <v>1.9636814599431077E-2</v>
      </c>
      <c r="R133" s="1">
        <f t="shared" si="207"/>
        <v>3.3701859829698595E-2</v>
      </c>
      <c r="S133" s="1">
        <f t="shared" si="208"/>
        <v>5.5146074062371223E-2</v>
      </c>
      <c r="T133" s="1">
        <f t="shared" si="209"/>
        <v>8.6121305172175922E-2</v>
      </c>
      <c r="U133" s="1">
        <f t="shared" si="210"/>
        <v>0.12852527458969107</v>
      </c>
      <c r="V133" s="1">
        <f t="shared" si="211"/>
        <v>0.18356242746799475</v>
      </c>
      <c r="W133" s="1">
        <f t="shared" si="212"/>
        <v>0.2513182728133786</v>
      </c>
      <c r="X133" s="1">
        <f t="shared" si="213"/>
        <v>0.33047218195265332</v>
      </c>
      <c r="Y133" s="1">
        <f t="shared" si="214"/>
        <v>0.41825948733968771</v>
      </c>
      <c r="Z133" s="1">
        <f t="shared" si="215"/>
        <v>0.51073485940227947</v>
      </c>
      <c r="AA133" s="1">
        <f t="shared" si="216"/>
        <v>0.60330199964392217</v>
      </c>
      <c r="AB133" s="1">
        <f t="shared" si="217"/>
        <v>0.69139153327655667</v>
      </c>
      <c r="AC133" s="1">
        <f t="shared" si="218"/>
        <v>0.77112258238998832</v>
      </c>
      <c r="AD133" s="1">
        <f t="shared" si="219"/>
        <v>0.8397921755870944</v>
      </c>
      <c r="AE133" s="1">
        <f t="shared" si="220"/>
        <v>0.89609541944870674</v>
      </c>
      <c r="AF133" s="1">
        <f t="shared" si="221"/>
        <v>0.9400630911178709</v>
      </c>
      <c r="AG133" s="1">
        <f t="shared" si="222"/>
        <v>0.97277951644319272</v>
      </c>
      <c r="AH133" s="1">
        <f t="shared" si="223"/>
        <v>0.9959873522609034</v>
      </c>
      <c r="AI133" s="1">
        <f t="shared" si="224"/>
        <v>1.0116890770123661</v>
      </c>
      <c r="AJ133" s="1">
        <f t="shared" si="225"/>
        <v>1.0218262089849885</v>
      </c>
      <c r="AK133" s="1">
        <f t="shared" si="226"/>
        <v>1.0280743735347329</v>
      </c>
      <c r="AL133" s="1">
        <f t="shared" si="227"/>
        <v>1.0317529273577564</v>
      </c>
      <c r="AM133" s="1">
        <f t="shared" si="228"/>
        <v>1.03382263599112</v>
      </c>
      <c r="AN133" s="1">
        <f t="shared" si="229"/>
        <v>1.0349360855827927</v>
      </c>
      <c r="AO133" s="1">
        <f t="shared" si="230"/>
        <v>1.0355091240213454</v>
      </c>
      <c r="AP133" s="1">
        <f t="shared" si="231"/>
        <v>1.0357913982500446</v>
      </c>
      <c r="AQ133" s="1">
        <f t="shared" si="232"/>
        <v>1.0359245522822651</v>
      </c>
      <c r="AR133" s="1">
        <f t="shared" si="233"/>
        <v>1.0359847323081675</v>
      </c>
      <c r="AS133" s="1">
        <f t="shared" si="234"/>
        <v>1.036010804759258</v>
      </c>
      <c r="AT133" s="1">
        <f t="shared" si="235"/>
        <v>1.0360216379319247</v>
      </c>
      <c r="AU133" s="1">
        <f t="shared" si="236"/>
        <v>1.0360259569233945</v>
      </c>
      <c r="AV133" s="1">
        <f t="shared" si="237"/>
        <v>1.036027609895654</v>
      </c>
      <c r="AW133" s="1">
        <f t="shared" si="238"/>
        <v>1.0360282174757915</v>
      </c>
      <c r="AX133" s="1">
        <f t="shared" si="239"/>
        <v>1.0360284320555522</v>
      </c>
      <c r="AY133" s="1">
        <f t="shared" si="240"/>
        <v>1.036028504901827</v>
      </c>
      <c r="AZ133" s="1">
        <f t="shared" si="241"/>
        <v>1.0360285286833171</v>
      </c>
      <c r="BA133" s="1">
        <f t="shared" si="242"/>
        <v>1.0360285361522223</v>
      </c>
      <c r="BB133" s="1">
        <f t="shared" si="243"/>
        <v>1.0360285384097172</v>
      </c>
      <c r="BC133" s="1">
        <f t="shared" si="244"/>
        <v>1.0360285390666191</v>
      </c>
      <c r="BD133" s="1">
        <f t="shared" si="245"/>
        <v>1.0360285392506525</v>
      </c>
      <c r="BE133" s="1">
        <f t="shared" si="246"/>
        <v>1.0360285393000266</v>
      </c>
      <c r="BF133" s="1">
        <f t="shared" si="247"/>
        <v>1.0360285393113837</v>
      </c>
      <c r="BG133" s="1">
        <f t="shared" si="248"/>
        <v>1.0360285393074533</v>
      </c>
      <c r="BH133" s="1">
        <f t="shared" si="249"/>
        <v>1.0360285392769588</v>
      </c>
      <c r="BI133" s="1">
        <f t="shared" si="250"/>
        <v>1.0360285391465653</v>
      </c>
      <c r="BJ133" s="1">
        <f t="shared" si="251"/>
        <v>1.0360285386249553</v>
      </c>
      <c r="BK133" s="1">
        <f t="shared" si="252"/>
        <v>1.0360285366317321</v>
      </c>
      <c r="BL133" s="1">
        <f t="shared" si="253"/>
        <v>1.0360285293513243</v>
      </c>
      <c r="BM133" s="1">
        <f t="shared" si="254"/>
        <v>1.0360285039459001</v>
      </c>
      <c r="BN133" s="1">
        <f t="shared" si="255"/>
        <v>1.0360284192972093</v>
      </c>
      <c r="BO133" s="1">
        <f t="shared" si="256"/>
        <v>1.0360281501521136</v>
      </c>
      <c r="BP133" s="1">
        <f t="shared" si="257"/>
        <v>1.0360273339923252</v>
      </c>
      <c r="BQ133" s="1">
        <f t="shared" si="258"/>
        <v>1.0360249749314032</v>
      </c>
      <c r="BR133" s="1">
        <f t="shared" si="259"/>
        <v>1.0360184790808864</v>
      </c>
      <c r="BS133" s="1">
        <f t="shared" si="260"/>
        <v>1.0360014484452535</v>
      </c>
      <c r="BT133" s="1">
        <f t="shared" si="261"/>
        <v>1.035958957260195</v>
      </c>
      <c r="BU133" s="1">
        <f t="shared" si="262"/>
        <v>1.0358581183442868</v>
      </c>
      <c r="BV133" s="1">
        <f t="shared" si="263"/>
        <v>1.0356305965394572</v>
      </c>
      <c r="BW133" s="1">
        <f t="shared" si="264"/>
        <v>1.0351427237222828</v>
      </c>
      <c r="BX133" s="1">
        <f t="shared" si="265"/>
        <v>1.0341488663160066</v>
      </c>
      <c r="BY133" s="1">
        <f t="shared" si="266"/>
        <v>1.0322260179028104</v>
      </c>
      <c r="BZ133" s="1">
        <f t="shared" si="267"/>
        <v>1.0286936502687887</v>
      </c>
      <c r="CA133" s="1">
        <f t="shared" si="268"/>
        <v>1.0225332168694301</v>
      </c>
      <c r="CB133" s="1">
        <f t="shared" si="269"/>
        <v>1.012334750768483</v>
      </c>
      <c r="CC133" s="1">
        <f t="shared" si="270"/>
        <v>0.9963089664142476</v>
      </c>
      <c r="CD133" s="1">
        <f t="shared" si="271"/>
        <v>0.97240472077516937</v>
      </c>
      <c r="CE133" s="1">
        <f t="shared" si="272"/>
        <v>0.93855630387179334</v>
      </c>
      <c r="CF133" s="1">
        <f t="shared" si="273"/>
        <v>0.89305032624026448</v>
      </c>
      <c r="CG133" s="1">
        <f t="shared" si="274"/>
        <v>0.83495462625046268</v>
      </c>
      <c r="CH133" s="1">
        <f t="shared" si="275"/>
        <v>0.76450813050890976</v>
      </c>
      <c r="CI133" s="1">
        <f t="shared" si="276"/>
        <v>0.68335204373217862</v>
      </c>
      <c r="CJ133" s="1">
        <f t="shared" si="277"/>
        <v>0.5945047489080113</v>
      </c>
      <c r="CK133" s="1">
        <f t="shared" si="278"/>
        <v>0.5020456133800183</v>
      </c>
      <c r="CL133" s="1">
        <f t="shared" si="279"/>
        <v>0.41055781425457449</v>
      </c>
      <c r="CM133" s="1">
        <f t="shared" si="280"/>
        <v>0.32445593558922414</v>
      </c>
      <c r="CN133" s="1">
        <f t="shared" si="281"/>
        <v>0.2473603509954346</v>
      </c>
      <c r="CO133" s="1">
        <f t="shared" si="282"/>
        <v>0.1816628862212428</v>
      </c>
      <c r="CP133" s="1">
        <f t="shared" si="283"/>
        <v>0.12836510611517626</v>
      </c>
      <c r="CQ133" s="1">
        <f t="shared" si="284"/>
        <v>8.7188009828031265E-2</v>
      </c>
      <c r="CR133" s="1">
        <f t="shared" si="285"/>
        <v>5.688123776179959E-2</v>
      </c>
      <c r="CS133" s="1">
        <f t="shared" si="286"/>
        <v>3.5623365731811851E-2</v>
      </c>
      <c r="CT133" s="1">
        <f t="shared" si="287"/>
        <v>2.1407841552722635E-2</v>
      </c>
      <c r="CU133" s="1">
        <f t="shared" si="288"/>
        <v>1.2341249623579475E-2</v>
      </c>
      <c r="CV133" s="1">
        <f t="shared" si="289"/>
        <v>6.8236958651793538E-3</v>
      </c>
      <c r="CW133" s="1">
        <f t="shared" si="290"/>
        <v>3.6184512890029621E-3</v>
      </c>
      <c r="CX133" s="1">
        <f t="shared" si="291"/>
        <v>1.8402315897914885E-3</v>
      </c>
      <c r="CY133" s="1">
        <f t="shared" si="292"/>
        <v>8.9764211883077241E-4</v>
      </c>
      <c r="CZ133" s="1">
        <f t="shared" si="293"/>
        <v>4.2002429516522122E-4</v>
      </c>
      <c r="DA133" s="1">
        <f t="shared" si="294"/>
        <v>1.8856724359015485E-4</v>
      </c>
      <c r="DB133" s="1">
        <f t="shared" si="295"/>
        <v>8.1241105655062868E-5</v>
      </c>
      <c r="DC133" s="1">
        <f t="shared" si="296"/>
        <v>3.3598021783953641E-5</v>
      </c>
      <c r="DD133" s="1">
        <f t="shared" si="297"/>
        <v>1.334138847958991E-5</v>
      </c>
      <c r="DE133" s="1">
        <f t="shared" si="298"/>
        <v>5.0882322219813933E-6</v>
      </c>
      <c r="DF133" s="1">
        <f t="shared" si="299"/>
        <v>1.8644309636014413E-6</v>
      </c>
      <c r="DG133" s="1">
        <f t="shared" si="300"/>
        <v>6.5656539030589675E-7</v>
      </c>
      <c r="DH133" s="1">
        <f t="shared" si="301"/>
        <v>2.2228135003743219E-7</v>
      </c>
      <c r="DI133" s="1">
        <f t="shared" si="302"/>
        <v>7.2370797674014832E-8</v>
      </c>
      <c r="DJ133" s="1">
        <f t="shared" si="303"/>
        <v>2.2667342519524909E-8</v>
      </c>
      <c r="DK133" s="1">
        <f t="shared" si="304"/>
        <v>6.8321136026999616E-9</v>
      </c>
      <c r="DL133" s="1">
        <f t="shared" si="305"/>
        <v>1.9822797123496053E-9</v>
      </c>
      <c r="DM133" s="1">
        <f t="shared" si="306"/>
        <v>5.5381598737627314E-10</v>
      </c>
      <c r="DN133" s="1">
        <f t="shared" si="307"/>
        <v>1.4903511672477607E-10</v>
      </c>
      <c r="DO133" s="1">
        <f t="shared" si="308"/>
        <v>3.8642237459359445E-11</v>
      </c>
      <c r="DP133" s="1">
        <f t="shared" si="309"/>
        <v>9.6562853855261471E-12</v>
      </c>
      <c r="DQ133" s="1">
        <f t="shared" si="310"/>
        <v>2.3262217057144419E-12</v>
      </c>
      <c r="DR133" s="1">
        <f t="shared" si="311"/>
        <v>5.4038017740795777E-13</v>
      </c>
      <c r="DS133" s="1">
        <f t="shared" si="312"/>
        <v>1.210776585534243E-13</v>
      </c>
      <c r="DT133" s="1">
        <f t="shared" si="313"/>
        <v>2.6172707215252779E-14</v>
      </c>
      <c r="DU133" s="1">
        <f t="shared" si="314"/>
        <v>5.4594844736990572E-15</v>
      </c>
      <c r="DV133" s="1">
        <f t="shared" si="315"/>
        <v>1.0991723627219516E-15</v>
      </c>
      <c r="DW133" s="1">
        <f t="shared" si="316"/>
        <v>2.1363793922078953E-16</v>
      </c>
      <c r="DX133" s="1">
        <f t="shared" si="317"/>
        <v>4.0093223279117839E-17</v>
      </c>
      <c r="DY133" s="1">
        <f t="shared" si="318"/>
        <v>7.2664031596757735E-18</v>
      </c>
      <c r="DZ133" s="1">
        <f t="shared" si="319"/>
        <v>1.2720205481374419E-18</v>
      </c>
      <c r="EA133" s="1">
        <f t="shared" si="320"/>
        <v>2.151093735067408E-19</v>
      </c>
      <c r="EB133" s="1">
        <f t="shared" si="321"/>
        <v>3.5145830139170001E-20</v>
      </c>
      <c r="EC133" s="1">
        <f t="shared" si="322"/>
        <v>5.5486898479917588E-21</v>
      </c>
      <c r="ED133" s="1">
        <f t="shared" si="323"/>
        <v>8.4655735350704965E-22</v>
      </c>
      <c r="EE133" s="1">
        <f t="shared" si="324"/>
        <v>1.2482826196972411E-22</v>
      </c>
      <c r="EF133" s="1">
        <f t="shared" si="325"/>
        <v>1.7790802608391654E-23</v>
      </c>
      <c r="EG133" s="1">
        <f t="shared" si="326"/>
        <v>2.4509466994593393E-24</v>
      </c>
      <c r="EH133" s="1">
        <f t="shared" si="327"/>
        <v>3.2640112661418483E-25</v>
      </c>
      <c r="EI133" s="1">
        <f t="shared" si="328"/>
        <v>4.2021032830162653E-26</v>
      </c>
      <c r="EJ133" s="1">
        <f t="shared" si="329"/>
        <v>5.229870874830419E-27</v>
      </c>
      <c r="EK133" s="1">
        <f t="shared" si="330"/>
        <v>6.2926018340169863E-28</v>
      </c>
      <c r="EL133" s="1">
        <f t="shared" si="331"/>
        <v>7.3195500972151349E-29</v>
      </c>
      <c r="EM133" s="1">
        <f t="shared" si="332"/>
        <v>8.2308946046389856E-30</v>
      </c>
      <c r="EN133" s="1">
        <f t="shared" si="333"/>
        <v>8.9475814731489133E-31</v>
      </c>
      <c r="EO133" s="1">
        <f t="shared" si="334"/>
        <v>9.4024576489700871E-32</v>
      </c>
      <c r="EP133" s="1">
        <f t="shared" si="335"/>
        <v>9.5505619527406189E-33</v>
      </c>
      <c r="EQ133" s="1">
        <f t="shared" si="336"/>
        <v>9.376406947841287E-34</v>
      </c>
      <c r="ER133" s="1">
        <f t="shared" si="337"/>
        <v>8.8966279929202152E-35</v>
      </c>
      <c r="ES133" s="1">
        <f t="shared" si="338"/>
        <v>8.1573765855453671E-36</v>
      </c>
      <c r="ET133" s="1">
        <f t="shared" si="339"/>
        <v>7.2270208512186347E-37</v>
      </c>
      <c r="EU133" s="1">
        <f t="shared" si="340"/>
        <v>6.1857479617374016E-38</v>
      </c>
      <c r="EV133" s="1">
        <f t="shared" si="341"/>
        <v>5.1142531350728839E-39</v>
      </c>
      <c r="EW133" s="1">
        <f t="shared" si="342"/>
        <v>4.0837072392752549E-40</v>
      </c>
      <c r="EX133" s="1">
        <f t="shared" si="343"/>
        <v>3.1486668497860607E-41</v>
      </c>
      <c r="EY133" s="1">
        <f t="shared" si="344"/>
        <v>2.343730478529998E-42</v>
      </c>
      <c r="EZ133" s="1">
        <f t="shared" si="345"/>
        <v>1.683829116101214E-43</v>
      </c>
      <c r="FA133" s="1">
        <f t="shared" si="346"/>
        <v>1.1673191149000204E-44</v>
      </c>
      <c r="FB133" s="1">
        <f t="shared" si="347"/>
        <v>7.8079119655099965E-46</v>
      </c>
      <c r="FC133" s="1">
        <f t="shared" si="348"/>
        <v>5.2915401780553944E-47</v>
      </c>
      <c r="FD133" s="75">
        <f t="shared" si="199"/>
        <v>5.2915401780553944E-47</v>
      </c>
    </row>
    <row r="134" spans="7:160" x14ac:dyDescent="0.35">
      <c r="G134" t="str">
        <f t="shared" si="195"/>
        <v>Refd, t=0.6</v>
      </c>
      <c r="H134" s="76">
        <f t="shared" si="196"/>
        <v>0.59500000000000042</v>
      </c>
      <c r="I134" s="1">
        <f t="shared" si="197"/>
        <v>0</v>
      </c>
      <c r="J134" s="22">
        <f t="shared" si="198"/>
        <v>1.2535028858747272E-4</v>
      </c>
      <c r="K134" s="1">
        <f t="shared" si="200"/>
        <v>2.8417995375255324E-4</v>
      </c>
      <c r="L134" s="1">
        <f t="shared" si="201"/>
        <v>6.3780455400333936E-4</v>
      </c>
      <c r="M134" s="1">
        <f t="shared" si="202"/>
        <v>1.3849674456768925E-3</v>
      </c>
      <c r="N134" s="1">
        <f t="shared" si="203"/>
        <v>2.8797947899884104E-3</v>
      </c>
      <c r="O134" s="1">
        <f t="shared" si="204"/>
        <v>5.7109861016309852E-3</v>
      </c>
      <c r="P134" s="1">
        <f t="shared" si="205"/>
        <v>1.0788166343964397E-2</v>
      </c>
      <c r="Q134" s="1">
        <f t="shared" si="206"/>
        <v>1.9410911111604919E-2</v>
      </c>
      <c r="R134" s="1">
        <f t="shared" si="207"/>
        <v>3.328285386744214E-2</v>
      </c>
      <c r="S134" s="1">
        <f t="shared" si="208"/>
        <v>5.4427928410364999E-2</v>
      </c>
      <c r="T134" s="1">
        <f t="shared" si="209"/>
        <v>8.497649400872842E-2</v>
      </c>
      <c r="U134" s="1">
        <f t="shared" si="210"/>
        <v>0.12682028660477637</v>
      </c>
      <c r="V134" s="1">
        <f t="shared" si="211"/>
        <v>0.18118239242049541</v>
      </c>
      <c r="W134" s="1">
        <f t="shared" si="212"/>
        <v>0.2481965678718101</v>
      </c>
      <c r="X134" s="1">
        <f t="shared" si="213"/>
        <v>0.32661750351758395</v>
      </c>
      <c r="Y134" s="1">
        <f t="shared" si="214"/>
        <v>0.41377159252651646</v>
      </c>
      <c r="Z134" s="1">
        <f t="shared" si="215"/>
        <v>0.50580213304586374</v>
      </c>
      <c r="AA134" s="1">
        <f t="shared" si="216"/>
        <v>0.59817896944729065</v>
      </c>
      <c r="AB134" s="1">
        <f t="shared" si="217"/>
        <v>0.6863607297234029</v>
      </c>
      <c r="AC134" s="1">
        <f t="shared" si="218"/>
        <v>0.76645022569164778</v>
      </c>
      <c r="AD134" s="1">
        <f t="shared" si="219"/>
        <v>0.8356889841789249</v>
      </c>
      <c r="AE134" s="1">
        <f t="shared" si="220"/>
        <v>0.89269172336789449</v>
      </c>
      <c r="AF134" s="1">
        <f t="shared" si="221"/>
        <v>0.93740245241174491</v>
      </c>
      <c r="AG134" s="1">
        <f t="shared" si="222"/>
        <v>0.97082935517954194</v>
      </c>
      <c r="AH134" s="1">
        <f t="shared" si="223"/>
        <v>0.99466080244096844</v>
      </c>
      <c r="AI134" s="1">
        <f t="shared" si="224"/>
        <v>1.0108706668939511</v>
      </c>
      <c r="AJ134" s="1">
        <f t="shared" si="225"/>
        <v>1.0213949204393025</v>
      </c>
      <c r="AK134" s="1">
        <f t="shared" si="226"/>
        <v>1.0279201804299556</v>
      </c>
      <c r="AL134" s="1">
        <f t="shared" si="227"/>
        <v>1.0317857509057111</v>
      </c>
      <c r="AM134" s="1">
        <f t="shared" si="228"/>
        <v>1.0339748010675487</v>
      </c>
      <c r="AN134" s="1">
        <f t="shared" si="229"/>
        <v>1.035160414027213</v>
      </c>
      <c r="AO134" s="1">
        <f t="shared" si="230"/>
        <v>1.0357748757867828</v>
      </c>
      <c r="AP134" s="1">
        <f t="shared" si="231"/>
        <v>1.0360797572347309</v>
      </c>
      <c r="AQ134" s="1">
        <f t="shared" si="232"/>
        <v>1.0362246577362921</v>
      </c>
      <c r="AR134" s="1">
        <f t="shared" si="233"/>
        <v>1.0362906553460653</v>
      </c>
      <c r="AS134" s="1">
        <f t="shared" si="234"/>
        <v>1.0363194770691999</v>
      </c>
      <c r="AT134" s="1">
        <f t="shared" si="235"/>
        <v>1.0363315511934192</v>
      </c>
      <c r="AU134" s="1">
        <f t="shared" si="236"/>
        <v>1.0363364056623672</v>
      </c>
      <c r="AV134" s="1">
        <f t="shared" si="237"/>
        <v>1.0363382797069665</v>
      </c>
      <c r="AW134" s="1">
        <f t="shared" si="238"/>
        <v>1.0363389746780296</v>
      </c>
      <c r="AX134" s="1">
        <f t="shared" si="239"/>
        <v>1.0363392223591921</v>
      </c>
      <c r="AY134" s="1">
        <f t="shared" si="240"/>
        <v>1.0363393072271097</v>
      </c>
      <c r="AZ134" s="1">
        <f t="shared" si="241"/>
        <v>1.0363393351974013</v>
      </c>
      <c r="BA134" s="1">
        <f t="shared" si="242"/>
        <v>1.0363393440674373</v>
      </c>
      <c r="BB134" s="1">
        <f t="shared" si="243"/>
        <v>1.0363393467750945</v>
      </c>
      <c r="BC134" s="1">
        <f t="shared" si="244"/>
        <v>1.0363393475709854</v>
      </c>
      <c r="BD134" s="1">
        <f t="shared" si="245"/>
        <v>1.0363393477962706</v>
      </c>
      <c r="BE134" s="1">
        <f t="shared" si="246"/>
        <v>1.0363393478573832</v>
      </c>
      <c r="BF134" s="1">
        <f t="shared" si="247"/>
        <v>1.0363393478717842</v>
      </c>
      <c r="BG134" s="1">
        <f t="shared" si="248"/>
        <v>1.0363393478678955</v>
      </c>
      <c r="BH134" s="1">
        <f t="shared" si="249"/>
        <v>1.0363393478343506</v>
      </c>
      <c r="BI134" s="1">
        <f t="shared" si="250"/>
        <v>1.0363393476915062</v>
      </c>
      <c r="BJ134" s="1">
        <f t="shared" si="251"/>
        <v>1.0363393471243443</v>
      </c>
      <c r="BK134" s="1">
        <f t="shared" si="252"/>
        <v>1.0363393449731384</v>
      </c>
      <c r="BL134" s="1">
        <f t="shared" si="253"/>
        <v>1.0363393371721374</v>
      </c>
      <c r="BM134" s="1">
        <f t="shared" si="254"/>
        <v>1.0363393101386023</v>
      </c>
      <c r="BN134" s="1">
        <f t="shared" si="255"/>
        <v>1.0363392206648603</v>
      </c>
      <c r="BO134" s="1">
        <f t="shared" si="256"/>
        <v>1.0363389379933496</v>
      </c>
      <c r="BP134" s="1">
        <f t="shared" si="257"/>
        <v>1.0363380860387741</v>
      </c>
      <c r="BQ134" s="1">
        <f t="shared" si="258"/>
        <v>1.0363356377877144</v>
      </c>
      <c r="BR134" s="1">
        <f t="shared" si="259"/>
        <v>1.0363289333434149</v>
      </c>
      <c r="BS134" s="1">
        <f t="shared" si="260"/>
        <v>1.0363114466921168</v>
      </c>
      <c r="BT134" s="1">
        <f t="shared" si="261"/>
        <v>1.0362680289361577</v>
      </c>
      <c r="BU134" s="1">
        <f t="shared" si="262"/>
        <v>1.0361654548332166</v>
      </c>
      <c r="BV134" s="1">
        <f t="shared" si="263"/>
        <v>1.0359349785067977</v>
      </c>
      <c r="BW134" s="1">
        <f t="shared" si="264"/>
        <v>1.0354426437306852</v>
      </c>
      <c r="BX134" s="1">
        <f t="shared" si="265"/>
        <v>1.0344431290550571</v>
      </c>
      <c r="BY134" s="1">
        <f t="shared" si="266"/>
        <v>1.0325152258755121</v>
      </c>
      <c r="BZ134" s="1">
        <f t="shared" si="267"/>
        <v>1.0289830064980934</v>
      </c>
      <c r="CA134" s="1">
        <f t="shared" si="268"/>
        <v>1.0228368568236297</v>
      </c>
      <c r="CB134" s="1">
        <f t="shared" si="269"/>
        <v>1.0126812347496736</v>
      </c>
      <c r="CC134" s="1">
        <f t="shared" si="270"/>
        <v>0.9967466426449092</v>
      </c>
      <c r="CD134" s="1">
        <f t="shared" si="271"/>
        <v>0.97300468234853776</v>
      </c>
      <c r="CE134" s="1">
        <f t="shared" si="272"/>
        <v>0.93941014122394784</v>
      </c>
      <c r="CF134" s="1">
        <f t="shared" si="273"/>
        <v>0.89426042090151925</v>
      </c>
      <c r="CG134" s="1">
        <f t="shared" si="274"/>
        <v>0.83661664817379944</v>
      </c>
      <c r="CH134" s="1">
        <f t="shared" si="275"/>
        <v>0.76668835028707172</v>
      </c>
      <c r="CI134" s="1">
        <f t="shared" si="276"/>
        <v>0.68606498799781634</v>
      </c>
      <c r="CJ134" s="1">
        <f t="shared" si="277"/>
        <v>0.59769819188149298</v>
      </c>
      <c r="CK134" s="1">
        <f t="shared" si="278"/>
        <v>0.50559884767032737</v>
      </c>
      <c r="CL134" s="1">
        <f t="shared" si="279"/>
        <v>0.4142955541540928</v>
      </c>
      <c r="CM134" s="1">
        <f t="shared" si="280"/>
        <v>0.32817528627711234</v>
      </c>
      <c r="CN134" s="1">
        <f t="shared" si="281"/>
        <v>0.25086399104039819</v>
      </c>
      <c r="CO134" s="1">
        <f t="shared" si="282"/>
        <v>0.18478973174119184</v>
      </c>
      <c r="CP134" s="1">
        <f t="shared" si="283"/>
        <v>0.13101095663732334</v>
      </c>
      <c r="CQ134" s="1">
        <f t="shared" si="284"/>
        <v>8.9312342881938553E-2</v>
      </c>
      <c r="CR134" s="1">
        <f t="shared" si="285"/>
        <v>5.85007808692685E-2</v>
      </c>
      <c r="CS134" s="1">
        <f t="shared" si="286"/>
        <v>3.6796582306720269E-2</v>
      </c>
      <c r="CT134" s="1">
        <f t="shared" si="287"/>
        <v>2.2215958047013065E-2</v>
      </c>
      <c r="CU134" s="1">
        <f t="shared" si="288"/>
        <v>1.2870873444759828E-2</v>
      </c>
      <c r="CV134" s="1">
        <f t="shared" si="289"/>
        <v>7.1541730943508923E-3</v>
      </c>
      <c r="CW134" s="1">
        <f t="shared" si="290"/>
        <v>3.8149117224945662E-3</v>
      </c>
      <c r="CX134" s="1">
        <f t="shared" si="291"/>
        <v>1.9515697976646318E-3</v>
      </c>
      <c r="CY134" s="1">
        <f t="shared" si="292"/>
        <v>9.5783182765523647E-4</v>
      </c>
      <c r="CZ134" s="1">
        <f t="shared" si="293"/>
        <v>4.5108273617959911E-4</v>
      </c>
      <c r="DA134" s="1">
        <f t="shared" si="294"/>
        <v>2.0387402316852457E-4</v>
      </c>
      <c r="DB134" s="1">
        <f t="shared" si="295"/>
        <v>8.8450495709474074E-5</v>
      </c>
      <c r="DC134" s="1">
        <f t="shared" si="296"/>
        <v>3.6845029371193869E-5</v>
      </c>
      <c r="DD134" s="1">
        <f t="shared" si="297"/>
        <v>1.4740630866733737E-5</v>
      </c>
      <c r="DE134" s="1">
        <f t="shared" si="298"/>
        <v>5.6654994277647411E-6</v>
      </c>
      <c r="DF134" s="1">
        <f t="shared" si="299"/>
        <v>2.0925589703364124E-6</v>
      </c>
      <c r="DG134" s="1">
        <f t="shared" si="300"/>
        <v>7.429696617205402E-7</v>
      </c>
      <c r="DH134" s="1">
        <f t="shared" si="301"/>
        <v>2.5366308740368143E-7</v>
      </c>
      <c r="DI134" s="1">
        <f t="shared" si="302"/>
        <v>8.3306004981143614E-8</v>
      </c>
      <c r="DJ134" s="1">
        <f t="shared" si="303"/>
        <v>2.6324982587583374E-8</v>
      </c>
      <c r="DK134" s="1">
        <f t="shared" si="304"/>
        <v>8.0070295088174356E-9</v>
      </c>
      <c r="DL134" s="1">
        <f t="shared" si="305"/>
        <v>2.34489373631079E-9</v>
      </c>
      <c r="DM134" s="1">
        <f t="shared" si="306"/>
        <v>6.6138980549660149E-10</v>
      </c>
      <c r="DN134" s="1">
        <f t="shared" si="307"/>
        <v>1.7972370538764353E-10</v>
      </c>
      <c r="DO134" s="1">
        <f t="shared" si="308"/>
        <v>4.7064557460893603E-11</v>
      </c>
      <c r="DP134" s="1">
        <f t="shared" si="309"/>
        <v>1.1880820045785767E-11</v>
      </c>
      <c r="DQ134" s="1">
        <f t="shared" si="310"/>
        <v>2.891886802645706E-12</v>
      </c>
      <c r="DR134" s="1">
        <f t="shared" si="311"/>
        <v>6.7891041826203344E-13</v>
      </c>
      <c r="DS134" s="1">
        <f t="shared" si="312"/>
        <v>1.5376195899561335E-13</v>
      </c>
      <c r="DT134" s="1">
        <f t="shared" si="313"/>
        <v>3.3604264777363995E-14</v>
      </c>
      <c r="DU134" s="1">
        <f t="shared" si="314"/>
        <v>7.0883886920404166E-15</v>
      </c>
      <c r="DV134" s="1">
        <f t="shared" si="315"/>
        <v>1.4434491655997445E-15</v>
      </c>
      <c r="DW134" s="1">
        <f t="shared" si="316"/>
        <v>2.8382071078598705E-16</v>
      </c>
      <c r="DX134" s="1">
        <f t="shared" si="317"/>
        <v>5.3896128782413726E-17</v>
      </c>
      <c r="DY134" s="1">
        <f t="shared" si="318"/>
        <v>9.8859565370456539E-18</v>
      </c>
      <c r="DZ134" s="1">
        <f t="shared" si="319"/>
        <v>1.7518568580123272E-18</v>
      </c>
      <c r="EA134" s="1">
        <f t="shared" si="320"/>
        <v>2.9995968769661764E-19</v>
      </c>
      <c r="EB134" s="1">
        <f t="shared" si="321"/>
        <v>4.9633106562086835E-20</v>
      </c>
      <c r="EC134" s="1">
        <f t="shared" si="322"/>
        <v>7.9374063594818734E-21</v>
      </c>
      <c r="ED134" s="1">
        <f t="shared" si="323"/>
        <v>1.2269673556658131E-21</v>
      </c>
      <c r="EE134" s="1">
        <f t="shared" si="324"/>
        <v>1.8334860910110015E-22</v>
      </c>
      <c r="EF134" s="1">
        <f t="shared" si="325"/>
        <v>2.648803534647978E-23</v>
      </c>
      <c r="EG134" s="1">
        <f t="shared" si="326"/>
        <v>3.699823324745686E-24</v>
      </c>
      <c r="EH134" s="1">
        <f t="shared" si="327"/>
        <v>4.9968602546258712E-25</v>
      </c>
      <c r="EI134" s="1">
        <f t="shared" si="328"/>
        <v>6.525570888563771E-26</v>
      </c>
      <c r="EJ134" s="1">
        <f t="shared" si="329"/>
        <v>8.2406074583924249E-27</v>
      </c>
      <c r="EK134" s="1">
        <f t="shared" si="330"/>
        <v>1.0063008225937217E-27</v>
      </c>
      <c r="EL134" s="1">
        <f t="shared" si="331"/>
        <v>1.1883021976218063E-28</v>
      </c>
      <c r="EM134" s="1">
        <f t="shared" si="332"/>
        <v>1.3569163510756443E-29</v>
      </c>
      <c r="EN134" s="1">
        <f t="shared" si="333"/>
        <v>1.4982937089220522E-30</v>
      </c>
      <c r="EO134" s="1">
        <f t="shared" si="334"/>
        <v>1.5997165122080661E-31</v>
      </c>
      <c r="EP134" s="1">
        <f t="shared" si="335"/>
        <v>1.6514657229089248E-32</v>
      </c>
      <c r="EQ134" s="1">
        <f t="shared" si="336"/>
        <v>1.6483465123865286E-33</v>
      </c>
      <c r="ER134" s="1">
        <f t="shared" si="337"/>
        <v>1.5905428425782774E-34</v>
      </c>
      <c r="ES134" s="1">
        <f t="shared" si="338"/>
        <v>1.4836075642077961E-35</v>
      </c>
      <c r="ET134" s="1">
        <f t="shared" si="339"/>
        <v>1.3375858326034474E-36</v>
      </c>
      <c r="EU134" s="1">
        <f t="shared" si="340"/>
        <v>1.1654628801214506E-37</v>
      </c>
      <c r="EV134" s="1">
        <f t="shared" si="341"/>
        <v>9.8126763017171788E-39</v>
      </c>
      <c r="EW134" s="1">
        <f t="shared" si="342"/>
        <v>7.9821422428286117E-40</v>
      </c>
      <c r="EX134" s="1">
        <f t="shared" si="343"/>
        <v>6.2721659195505349E-41</v>
      </c>
      <c r="EY134" s="1">
        <f t="shared" si="344"/>
        <v>4.7598903878179425E-42</v>
      </c>
      <c r="EZ134" s="1">
        <f t="shared" si="345"/>
        <v>3.4879061177002174E-43</v>
      </c>
      <c r="FA134" s="1">
        <f t="shared" si="346"/>
        <v>2.4672881744333677E-44</v>
      </c>
      <c r="FB134" s="1">
        <f t="shared" si="347"/>
        <v>1.6847163359833631E-45</v>
      </c>
      <c r="FC134" s="1">
        <f t="shared" si="348"/>
        <v>1.1672958981271767E-46</v>
      </c>
      <c r="FD134" s="75">
        <f t="shared" si="199"/>
        <v>1.1672958981271767E-46</v>
      </c>
    </row>
    <row r="135" spans="7:160" x14ac:dyDescent="0.35">
      <c r="G135" t="str">
        <f t="shared" si="195"/>
        <v>Refd, t=0.6</v>
      </c>
      <c r="H135" s="76">
        <f t="shared" si="196"/>
        <v>0.60000000000000042</v>
      </c>
      <c r="I135" s="1">
        <f t="shared" si="197"/>
        <v>0</v>
      </c>
      <c r="J135" s="22">
        <f t="shared" si="198"/>
        <v>1.2583218406682936E-4</v>
      </c>
      <c r="K135" s="1">
        <f t="shared" si="200"/>
        <v>2.8460508641290944E-4</v>
      </c>
      <c r="L135" s="1">
        <f t="shared" si="201"/>
        <v>6.3689764460695992E-4</v>
      </c>
      <c r="M135" s="1">
        <f t="shared" si="202"/>
        <v>1.3791695047499206E-3</v>
      </c>
      <c r="N135" s="1">
        <f t="shared" si="203"/>
        <v>2.8608075760235877E-3</v>
      </c>
      <c r="O135" s="1">
        <f t="shared" si="204"/>
        <v>5.6618202209992932E-3</v>
      </c>
      <c r="P135" s="1">
        <f t="shared" si="205"/>
        <v>1.0677673549817059E-2</v>
      </c>
      <c r="Q135" s="1">
        <f t="shared" si="206"/>
        <v>1.9187529811602832E-2</v>
      </c>
      <c r="R135" s="1">
        <f t="shared" si="207"/>
        <v>3.2869370929546372E-2</v>
      </c>
      <c r="S135" s="1">
        <f t="shared" si="208"/>
        <v>5.3720095568115266E-2</v>
      </c>
      <c r="T135" s="1">
        <f t="shared" si="209"/>
        <v>8.3848699477094488E-2</v>
      </c>
      <c r="U135" s="1">
        <f t="shared" si="210"/>
        <v>0.12514051484423025</v>
      </c>
      <c r="V135" s="1">
        <f t="shared" si="211"/>
        <v>0.17883615370365655</v>
      </c>
      <c r="W135" s="1">
        <f t="shared" si="212"/>
        <v>0.2451158759318019</v>
      </c>
      <c r="X135" s="1">
        <f t="shared" si="213"/>
        <v>0.32280767096317692</v>
      </c>
      <c r="Y135" s="1">
        <f t="shared" si="214"/>
        <v>0.40932727123677576</v>
      </c>
      <c r="Z135" s="1">
        <f t="shared" si="215"/>
        <v>0.50090579027879067</v>
      </c>
      <c r="AA135" s="1">
        <f t="shared" si="216"/>
        <v>0.59307971083334265</v>
      </c>
      <c r="AB135" s="1">
        <f t="shared" si="217"/>
        <v>0.68133746492661484</v>
      </c>
      <c r="AC135" s="1">
        <f t="shared" si="218"/>
        <v>0.76176822546618361</v>
      </c>
      <c r="AD135" s="1">
        <f t="shared" si="219"/>
        <v>0.83156083930393376</v>
      </c>
      <c r="AE135" s="1">
        <f t="shared" si="220"/>
        <v>0.88925187006060069</v>
      </c>
      <c r="AF135" s="1">
        <f t="shared" si="221"/>
        <v>0.93469970631142829</v>
      </c>
      <c r="AG135" s="1">
        <f t="shared" si="222"/>
        <v>0.96883633306939942</v>
      </c>
      <c r="AH135" s="1">
        <f t="shared" si="223"/>
        <v>0.99329481490743277</v>
      </c>
      <c r="AI135" s="1">
        <f t="shared" si="224"/>
        <v>1.0100188872619842</v>
      </c>
      <c r="AJ135" s="1">
        <f t="shared" si="225"/>
        <v>1.0209374059167673</v>
      </c>
      <c r="AK135" s="1">
        <f t="shared" si="226"/>
        <v>1.0277467191078609</v>
      </c>
      <c r="AL135" s="1">
        <f t="shared" si="227"/>
        <v>1.031805284150944</v>
      </c>
      <c r="AM135" s="1">
        <f t="shared" si="228"/>
        <v>1.0341183362645725</v>
      </c>
      <c r="AN135" s="1">
        <f t="shared" si="229"/>
        <v>1.0353794603193371</v>
      </c>
      <c r="AO135" s="1">
        <f t="shared" si="230"/>
        <v>1.0360375822064958</v>
      </c>
      <c r="AP135" s="1">
        <f t="shared" si="231"/>
        <v>1.0363664699161381</v>
      </c>
      <c r="AQ135" s="1">
        <f t="shared" si="232"/>
        <v>1.0365239398042227</v>
      </c>
      <c r="AR135" s="1">
        <f t="shared" si="233"/>
        <v>1.0365962117936072</v>
      </c>
      <c r="AS135" s="1">
        <f t="shared" si="234"/>
        <v>1.036628022743304</v>
      </c>
      <c r="AT135" s="1">
        <f t="shared" si="235"/>
        <v>1.036641457371134</v>
      </c>
      <c r="AU135" s="1">
        <f t="shared" si="236"/>
        <v>1.0366469039190684</v>
      </c>
      <c r="AV135" s="1">
        <f t="shared" si="237"/>
        <v>1.0366490245421607</v>
      </c>
      <c r="AW135" s="1">
        <f t="shared" si="238"/>
        <v>1.036649817859342</v>
      </c>
      <c r="AX135" s="1">
        <f t="shared" si="239"/>
        <v>1.0366501031323925</v>
      </c>
      <c r="AY135" s="1">
        <f t="shared" si="240"/>
        <v>1.036650201780472</v>
      </c>
      <c r="AZ135" s="1">
        <f t="shared" si="241"/>
        <v>1.0366502345981548</v>
      </c>
      <c r="BA135" s="1">
        <f t="shared" si="242"/>
        <v>1.0366502451054187</v>
      </c>
      <c r="BB135" s="1">
        <f t="shared" si="243"/>
        <v>1.0366502483443223</v>
      </c>
      <c r="BC135" s="1">
        <f t="shared" si="244"/>
        <v>1.0366502493058998</v>
      </c>
      <c r="BD135" s="1">
        <f t="shared" si="245"/>
        <v>1.0366502495808692</v>
      </c>
      <c r="BE135" s="1">
        <f t="shared" si="246"/>
        <v>1.0366502496562726</v>
      </c>
      <c r="BF135" s="1">
        <f t="shared" si="247"/>
        <v>1.0366502496744421</v>
      </c>
      <c r="BG135" s="1">
        <f t="shared" si="248"/>
        <v>1.0366502496707262</v>
      </c>
      <c r="BH135" s="1">
        <f t="shared" si="249"/>
        <v>1.0366502496339043</v>
      </c>
      <c r="BI135" s="1">
        <f t="shared" si="250"/>
        <v>1.0366502494776519</v>
      </c>
      <c r="BJ135" s="1">
        <f t="shared" si="251"/>
        <v>1.0366502488617833</v>
      </c>
      <c r="BK135" s="1">
        <f t="shared" si="252"/>
        <v>1.0366502465429228</v>
      </c>
      <c r="BL135" s="1">
        <f t="shared" si="253"/>
        <v>1.0366502381935077</v>
      </c>
      <c r="BM135" s="1">
        <f t="shared" si="254"/>
        <v>1.0366502094570396</v>
      </c>
      <c r="BN135" s="1">
        <f t="shared" si="255"/>
        <v>1.0366501149711749</v>
      </c>
      <c r="BO135" s="1">
        <f t="shared" si="256"/>
        <v>1.0366498183420387</v>
      </c>
      <c r="BP135" s="1">
        <f t="shared" si="257"/>
        <v>1.0366489296880093</v>
      </c>
      <c r="BQ135" s="1">
        <f t="shared" si="258"/>
        <v>1.0366463905574317</v>
      </c>
      <c r="BR135" s="1">
        <f t="shared" si="259"/>
        <v>1.0366394748368679</v>
      </c>
      <c r="BS135" s="1">
        <f t="shared" si="260"/>
        <v>1.0366215289819796</v>
      </c>
      <c r="BT135" s="1">
        <f t="shared" si="261"/>
        <v>1.0365771834824438</v>
      </c>
      <c r="BU135" s="1">
        <f t="shared" si="262"/>
        <v>1.0364728819066626</v>
      </c>
      <c r="BV135" s="1">
        <f t="shared" si="263"/>
        <v>1.0362394818206495</v>
      </c>
      <c r="BW135" s="1">
        <f t="shared" si="264"/>
        <v>1.0357427621560396</v>
      </c>
      <c r="BX135" s="1">
        <f t="shared" si="265"/>
        <v>1.034737742826872</v>
      </c>
      <c r="BY135" s="1">
        <f t="shared" si="266"/>
        <v>1.0328050347595497</v>
      </c>
      <c r="BZ135" s="1">
        <f t="shared" si="267"/>
        <v>1.0292732967610552</v>
      </c>
      <c r="CA135" s="1">
        <f t="shared" si="268"/>
        <v>1.023141756560263</v>
      </c>
      <c r="CB135" s="1">
        <f t="shared" si="269"/>
        <v>1.0130290905053032</v>
      </c>
      <c r="CC135" s="1">
        <f t="shared" si="270"/>
        <v>0.99718525717729156</v>
      </c>
      <c r="CD135" s="1">
        <f t="shared" si="271"/>
        <v>0.97360419893309869</v>
      </c>
      <c r="CE135" s="1">
        <f t="shared" si="272"/>
        <v>0.94026085565300532</v>
      </c>
      <c r="CF135" s="1">
        <f t="shared" si="273"/>
        <v>0.89546332528810513</v>
      </c>
      <c r="CG135" s="1">
        <f t="shared" si="274"/>
        <v>0.83826635823486884</v>
      </c>
      <c r="CH135" s="1">
        <f t="shared" si="275"/>
        <v>0.76885091901488556</v>
      </c>
      <c r="CI135" s="1">
        <f t="shared" si="276"/>
        <v>0.68875594619121572</v>
      </c>
      <c r="CJ135" s="1">
        <f t="shared" si="277"/>
        <v>0.60086761295783142</v>
      </c>
      <c r="CK135" s="1">
        <f t="shared" si="278"/>
        <v>0.50912927376094785</v>
      </c>
      <c r="CL135" s="1">
        <f t="shared" si="279"/>
        <v>0.41801519093637574</v>
      </c>
      <c r="CM135" s="1">
        <f t="shared" si="280"/>
        <v>0.33188411338151069</v>
      </c>
      <c r="CN135" s="1">
        <f t="shared" si="281"/>
        <v>0.25436622628910183</v>
      </c>
      <c r="CO135" s="1">
        <f t="shared" si="282"/>
        <v>0.18792416133384965</v>
      </c>
      <c r="CP135" s="1">
        <f t="shared" si="283"/>
        <v>0.13367172460628093</v>
      </c>
      <c r="CQ135" s="1">
        <f t="shared" si="284"/>
        <v>9.1456279521917344E-2</v>
      </c>
      <c r="CR135" s="1">
        <f t="shared" si="285"/>
        <v>6.014168405559088E-2</v>
      </c>
      <c r="CS135" s="1">
        <f t="shared" si="286"/>
        <v>3.7990347878837843E-2</v>
      </c>
      <c r="CT135" s="1">
        <f t="shared" si="287"/>
        <v>2.3042016153214082E-2</v>
      </c>
      <c r="CU135" s="1">
        <f t="shared" si="288"/>
        <v>1.3414926661350066E-2</v>
      </c>
      <c r="CV135" s="1">
        <f t="shared" si="289"/>
        <v>7.4954369437750046E-3</v>
      </c>
      <c r="CW135" s="1">
        <f t="shared" si="290"/>
        <v>4.0189128143855212E-3</v>
      </c>
      <c r="CX135" s="1">
        <f t="shared" si="291"/>
        <v>2.06785921859047E-3</v>
      </c>
      <c r="CY135" s="1">
        <f t="shared" si="292"/>
        <v>1.0210850924593472E-3</v>
      </c>
      <c r="CZ135" s="1">
        <f t="shared" si="293"/>
        <v>4.8393213906200509E-4</v>
      </c>
      <c r="DA135" s="1">
        <f t="shared" si="294"/>
        <v>2.2017214447792266E-4</v>
      </c>
      <c r="DB135" s="1">
        <f t="shared" si="295"/>
        <v>9.6180387231136144E-5</v>
      </c>
      <c r="DC135" s="1">
        <f t="shared" si="296"/>
        <v>4.0351670058755504E-5</v>
      </c>
      <c r="DD135" s="1">
        <f t="shared" si="297"/>
        <v>1.6263079959651672E-5</v>
      </c>
      <c r="DE135" s="1">
        <f t="shared" si="298"/>
        <v>6.2984567042781296E-6</v>
      </c>
      <c r="DF135" s="1">
        <f t="shared" si="299"/>
        <v>2.3446903380268807E-6</v>
      </c>
      <c r="DG135" s="1">
        <f t="shared" si="300"/>
        <v>8.3924937923838093E-7</v>
      </c>
      <c r="DH135" s="1">
        <f t="shared" si="301"/>
        <v>2.8892664787315395E-7</v>
      </c>
      <c r="DI135" s="1">
        <f t="shared" si="302"/>
        <v>9.5700303856671366E-8</v>
      </c>
      <c r="DJ135" s="1">
        <f t="shared" si="303"/>
        <v>3.0507483181382876E-8</v>
      </c>
      <c r="DK135" s="1">
        <f t="shared" si="304"/>
        <v>9.3627639479355831E-9</v>
      </c>
      <c r="DL135" s="1">
        <f t="shared" si="305"/>
        <v>2.7672087459942811E-9</v>
      </c>
      <c r="DM135" s="1">
        <f t="shared" si="306"/>
        <v>7.8786712091103034E-10</v>
      </c>
      <c r="DN135" s="1">
        <f t="shared" si="307"/>
        <v>2.161559682245402E-10</v>
      </c>
      <c r="DO135" s="1">
        <f t="shared" si="308"/>
        <v>5.7162487493367327E-11</v>
      </c>
      <c r="DP135" s="1">
        <f t="shared" si="309"/>
        <v>1.4574951339456799E-11</v>
      </c>
      <c r="DQ135" s="1">
        <f t="shared" si="310"/>
        <v>3.584044464456795E-12</v>
      </c>
      <c r="DR135" s="1">
        <f t="shared" si="311"/>
        <v>8.5020480106418361E-13</v>
      </c>
      <c r="DS135" s="1">
        <f t="shared" si="312"/>
        <v>1.9461057043600789E-13</v>
      </c>
      <c r="DT135" s="1">
        <f t="shared" si="313"/>
        <v>4.2993803182934558E-14</v>
      </c>
      <c r="DU135" s="1">
        <f t="shared" si="314"/>
        <v>9.1693937914796875E-15</v>
      </c>
      <c r="DV135" s="1">
        <f t="shared" si="315"/>
        <v>1.8882706983751612E-15</v>
      </c>
      <c r="DW135" s="1">
        <f t="shared" si="316"/>
        <v>3.755476134451128E-16</v>
      </c>
      <c r="DX135" s="1">
        <f t="shared" si="317"/>
        <v>7.2148246353130036E-17</v>
      </c>
      <c r="DY135" s="1">
        <f t="shared" si="318"/>
        <v>1.3391340918243168E-17</v>
      </c>
      <c r="DZ135" s="1">
        <f t="shared" si="319"/>
        <v>2.4017727933837811E-18</v>
      </c>
      <c r="EA135" s="1">
        <f t="shared" si="320"/>
        <v>4.1630912520493602E-19</v>
      </c>
      <c r="EB135" s="1">
        <f t="shared" si="321"/>
        <v>6.9748873305223622E-20</v>
      </c>
      <c r="EC135" s="1">
        <f t="shared" si="322"/>
        <v>1.129669281927642E-20</v>
      </c>
      <c r="ED135" s="1">
        <f t="shared" si="323"/>
        <v>1.7689207819949767E-21</v>
      </c>
      <c r="EE135" s="1">
        <f t="shared" si="324"/>
        <v>2.678261307761672E-22</v>
      </c>
      <c r="EF135" s="1">
        <f t="shared" si="325"/>
        <v>3.92124539860289E-23</v>
      </c>
      <c r="EG135" s="1">
        <f t="shared" si="326"/>
        <v>5.5520716540094357E-24</v>
      </c>
      <c r="EH135" s="1">
        <f t="shared" si="327"/>
        <v>7.6028065559051972E-25</v>
      </c>
      <c r="EI135" s="1">
        <f t="shared" si="328"/>
        <v>1.0069384424681031E-25</v>
      </c>
      <c r="EJ135" s="1">
        <f t="shared" si="329"/>
        <v>1.2899076862612261E-26</v>
      </c>
      <c r="EK135" s="1">
        <f t="shared" si="330"/>
        <v>1.598276869307271E-27</v>
      </c>
      <c r="EL135" s="1">
        <f t="shared" si="331"/>
        <v>1.9155270631872715E-28</v>
      </c>
      <c r="EM135" s="1">
        <f t="shared" si="332"/>
        <v>2.2205824402141827E-29</v>
      </c>
      <c r="EN135" s="1">
        <f t="shared" si="333"/>
        <v>2.4898972676661277E-30</v>
      </c>
      <c r="EO135" s="1">
        <f t="shared" si="334"/>
        <v>2.7003467501784274E-31</v>
      </c>
      <c r="EP135" s="1">
        <f t="shared" si="335"/>
        <v>2.832454006685247E-32</v>
      </c>
      <c r="EQ135" s="1">
        <f t="shared" si="336"/>
        <v>2.8733395494206033E-33</v>
      </c>
      <c r="ER135" s="1">
        <f t="shared" si="337"/>
        <v>2.8187793643457219E-34</v>
      </c>
      <c r="ES135" s="1">
        <f t="shared" si="338"/>
        <v>2.6739186986391983E-35</v>
      </c>
      <c r="ET135" s="1">
        <f t="shared" si="339"/>
        <v>2.4524757377987886E-36</v>
      </c>
      <c r="EU135" s="1">
        <f t="shared" si="340"/>
        <v>2.1746050892053238E-37</v>
      </c>
      <c r="EV135" s="1">
        <f t="shared" si="341"/>
        <v>1.8638808147889962E-38</v>
      </c>
      <c r="EW135" s="1">
        <f t="shared" si="342"/>
        <v>1.5440230378467001E-39</v>
      </c>
      <c r="EX135" s="1">
        <f t="shared" si="343"/>
        <v>1.2359926153503467E-40</v>
      </c>
      <c r="EY135" s="1">
        <f t="shared" si="344"/>
        <v>9.5592863783148545E-42</v>
      </c>
      <c r="EZ135" s="1">
        <f t="shared" si="345"/>
        <v>7.1416045677502372E-43</v>
      </c>
      <c r="FA135" s="1">
        <f t="shared" si="346"/>
        <v>5.1526692422133343E-44</v>
      </c>
      <c r="FB135" s="1">
        <f t="shared" si="347"/>
        <v>3.5901388326518692E-45</v>
      </c>
      <c r="FC135" s="1">
        <f t="shared" si="348"/>
        <v>2.5419864699151853E-46</v>
      </c>
      <c r="FD135" s="75">
        <f t="shared" si="199"/>
        <v>2.5419864699151853E-46</v>
      </c>
    </row>
    <row r="136" spans="7:160" x14ac:dyDescent="0.35">
      <c r="G136" t="str">
        <f t="shared" si="195"/>
        <v>Refd, t=0.61</v>
      </c>
      <c r="H136" s="76">
        <f t="shared" si="196"/>
        <v>0.60500000000000043</v>
      </c>
      <c r="I136" s="1">
        <f t="shared" si="197"/>
        <v>0</v>
      </c>
      <c r="J136" s="22">
        <f t="shared" si="198"/>
        <v>1.2628246373069558E-4</v>
      </c>
      <c r="K136" s="1">
        <f t="shared" si="200"/>
        <v>2.8496958029327712E-4</v>
      </c>
      <c r="L136" s="1">
        <f t="shared" si="201"/>
        <v>6.3588983561066708E-4</v>
      </c>
      <c r="M136" s="1">
        <f t="shared" si="202"/>
        <v>1.373238259729132E-3</v>
      </c>
      <c r="N136" s="1">
        <f t="shared" si="203"/>
        <v>2.8417260050315725E-3</v>
      </c>
      <c r="O136" s="1">
        <f t="shared" si="204"/>
        <v>5.6128150700388213E-3</v>
      </c>
      <c r="P136" s="1">
        <f t="shared" si="205"/>
        <v>1.0568075415872147E-2</v>
      </c>
      <c r="Q136" s="1">
        <f t="shared" si="206"/>
        <v>1.8966647496063464E-2</v>
      </c>
      <c r="R136" s="1">
        <f t="shared" si="207"/>
        <v>3.2461332137383489E-2</v>
      </c>
      <c r="S136" s="1">
        <f t="shared" si="208"/>
        <v>5.3022403466117626E-2</v>
      </c>
      <c r="T136" s="1">
        <f t="shared" si="209"/>
        <v>8.2737622826525942E-2</v>
      </c>
      <c r="U136" s="1">
        <f t="shared" si="210"/>
        <v>0.12348552289657264</v>
      </c>
      <c r="V136" s="1">
        <f t="shared" si="211"/>
        <v>0.17652316799492987</v>
      </c>
      <c r="W136" s="1">
        <f t="shared" si="212"/>
        <v>0.24207562922896497</v>
      </c>
      <c r="X136" s="1">
        <f t="shared" si="213"/>
        <v>0.31904221769487606</v>
      </c>
      <c r="Y136" s="1">
        <f t="shared" si="214"/>
        <v>0.40492629688646808</v>
      </c>
      <c r="Z136" s="1">
        <f t="shared" si="215"/>
        <v>0.49604595289209524</v>
      </c>
      <c r="AA136" s="1">
        <f t="shared" si="216"/>
        <v>0.58800473062372161</v>
      </c>
      <c r="AB136" s="1">
        <f t="shared" si="217"/>
        <v>0.67632257484640101</v>
      </c>
      <c r="AC136" s="1">
        <f t="shared" si="218"/>
        <v>0.75707760847540939</v>
      </c>
      <c r="AD136" s="1">
        <f t="shared" si="219"/>
        <v>0.82740877615980246</v>
      </c>
      <c r="AE136" s="1">
        <f t="shared" si="220"/>
        <v>0.88577672865743806</v>
      </c>
      <c r="AF136" s="1">
        <f t="shared" si="221"/>
        <v>0.93195543479557186</v>
      </c>
      <c r="AG136" s="1">
        <f t="shared" si="222"/>
        <v>0.966800701014777</v>
      </c>
      <c r="AH136" s="1">
        <f t="shared" si="223"/>
        <v>0.99188933977339544</v>
      </c>
      <c r="AI136" s="1">
        <f t="shared" si="224"/>
        <v>1.0091334683959845</v>
      </c>
      <c r="AJ136" s="1">
        <f t="shared" si="225"/>
        <v>1.0204532756872484</v>
      </c>
      <c r="AK136" s="1">
        <f t="shared" si="226"/>
        <v>1.0275535706163319</v>
      </c>
      <c r="AL136" s="1">
        <f t="shared" si="227"/>
        <v>1.0318111439370066</v>
      </c>
      <c r="AM136" s="1">
        <f t="shared" si="228"/>
        <v>1.0342529290706315</v>
      </c>
      <c r="AN136" s="1">
        <f t="shared" si="229"/>
        <v>1.0355929919307885</v>
      </c>
      <c r="AO136" s="1">
        <f t="shared" si="230"/>
        <v>1.0362970833868341</v>
      </c>
      <c r="AP136" s="1">
        <f t="shared" si="231"/>
        <v>1.0366514338404089</v>
      </c>
      <c r="AQ136" s="1">
        <f t="shared" si="232"/>
        <v>1.0368223369610359</v>
      </c>
      <c r="AR136" s="1">
        <f t="shared" si="233"/>
        <v>1.0369013668804294</v>
      </c>
      <c r="AS136" s="1">
        <f t="shared" si="234"/>
        <v>1.0369364232315281</v>
      </c>
      <c r="AT136" s="1">
        <f t="shared" si="235"/>
        <v>1.0369513471020122</v>
      </c>
      <c r="AU136" s="1">
        <f t="shared" si="236"/>
        <v>1.0369574472170187</v>
      </c>
      <c r="AV136" s="1">
        <f t="shared" si="237"/>
        <v>1.0369598423752995</v>
      </c>
      <c r="AW136" s="1">
        <f t="shared" si="238"/>
        <v>1.0369607461560062</v>
      </c>
      <c r="AX136" s="1">
        <f t="shared" si="239"/>
        <v>1.0369610740340247</v>
      </c>
      <c r="AY136" s="1">
        <f t="shared" si="240"/>
        <v>1.0369611884440386</v>
      </c>
      <c r="AZ136" s="1">
        <f t="shared" si="241"/>
        <v>1.0369612268584754</v>
      </c>
      <c r="BA136" s="1">
        <f t="shared" si="242"/>
        <v>1.0369612392742451</v>
      </c>
      <c r="BB136" s="1">
        <f t="shared" si="243"/>
        <v>1.0369612431384925</v>
      </c>
      <c r="BC136" s="1">
        <f t="shared" si="244"/>
        <v>1.0369612442970542</v>
      </c>
      <c r="BD136" s="1">
        <f t="shared" si="245"/>
        <v>1.0369612446316958</v>
      </c>
      <c r="BE136" s="1">
        <f t="shared" si="246"/>
        <v>1.0369612447244458</v>
      </c>
      <c r="BF136" s="1">
        <f t="shared" si="247"/>
        <v>1.0369612447472634</v>
      </c>
      <c r="BG136" s="1">
        <f t="shared" si="248"/>
        <v>1.0369612447438914</v>
      </c>
      <c r="BH136" s="1">
        <f t="shared" si="249"/>
        <v>1.0369612447035608</v>
      </c>
      <c r="BI136" s="1">
        <f t="shared" si="250"/>
        <v>1.0369612445328904</v>
      </c>
      <c r="BJ136" s="1">
        <f t="shared" si="251"/>
        <v>1.0369612438650055</v>
      </c>
      <c r="BK136" s="1">
        <f t="shared" si="252"/>
        <v>1.0369612413684244</v>
      </c>
      <c r="BL136" s="1">
        <f t="shared" si="253"/>
        <v>1.036961232441872</v>
      </c>
      <c r="BM136" s="1">
        <f t="shared" si="254"/>
        <v>1.0369612019258378</v>
      </c>
      <c r="BN136" s="1">
        <f t="shared" si="255"/>
        <v>1.0369611022377943</v>
      </c>
      <c r="BO136" s="1">
        <f t="shared" si="256"/>
        <v>1.0369607912165759</v>
      </c>
      <c r="BP136" s="1">
        <f t="shared" si="257"/>
        <v>1.0369598649597345</v>
      </c>
      <c r="BQ136" s="1">
        <f t="shared" si="258"/>
        <v>1.0369572332801438</v>
      </c>
      <c r="BR136" s="1">
        <f t="shared" si="259"/>
        <v>1.0369501036697792</v>
      </c>
      <c r="BS136" s="1">
        <f t="shared" si="260"/>
        <v>1.0369316955920169</v>
      </c>
      <c r="BT136" s="1">
        <f t="shared" si="261"/>
        <v>1.0368864215006115</v>
      </c>
      <c r="BU136" s="1">
        <f t="shared" si="262"/>
        <v>1.0367804006495529</v>
      </c>
      <c r="BV136" s="1">
        <f t="shared" si="263"/>
        <v>1.0365441080338709</v>
      </c>
      <c r="BW136" s="1">
        <f t="shared" si="264"/>
        <v>1.0360430804732461</v>
      </c>
      <c r="BX136" s="1">
        <f t="shared" si="265"/>
        <v>1.0350327074651269</v>
      </c>
      <c r="BY136" s="1">
        <f t="shared" si="266"/>
        <v>1.0330954398137973</v>
      </c>
      <c r="BZ136" s="1">
        <f t="shared" si="267"/>
        <v>1.0295645077512157</v>
      </c>
      <c r="CA136" s="1">
        <f t="shared" si="268"/>
        <v>1.0234478907719149</v>
      </c>
      <c r="CB136" s="1">
        <f t="shared" si="269"/>
        <v>1.0133782810135794</v>
      </c>
      <c r="CC136" s="1">
        <f t="shared" si="270"/>
        <v>0.99762476925433574</v>
      </c>
      <c r="CD136" s="1">
        <f t="shared" si="271"/>
        <v>0.97420324439768091</v>
      </c>
      <c r="CE136" s="1">
        <f t="shared" si="272"/>
        <v>0.94110846295629913</v>
      </c>
      <c r="CF136" s="1">
        <f t="shared" si="273"/>
        <v>0.89665912580676954</v>
      </c>
      <c r="CG136" s="1">
        <f t="shared" si="274"/>
        <v>0.83990393067073932</v>
      </c>
      <c r="CH136" s="1">
        <f t="shared" si="275"/>
        <v>0.77099609102038336</v>
      </c>
      <c r="CI136" s="1">
        <f t="shared" si="276"/>
        <v>0.69142521288906356</v>
      </c>
      <c r="CJ136" s="1">
        <f t="shared" si="277"/>
        <v>0.60401328011923328</v>
      </c>
      <c r="CK136" s="1">
        <f t="shared" si="278"/>
        <v>0.51263705740012677</v>
      </c>
      <c r="CL136" s="1">
        <f t="shared" si="279"/>
        <v>0.42171672914042985</v>
      </c>
      <c r="CM136" s="1">
        <f t="shared" si="280"/>
        <v>0.3355822401884116</v>
      </c>
      <c r="CN136" s="1">
        <f t="shared" si="281"/>
        <v>0.25786672676946143</v>
      </c>
      <c r="CO136" s="1">
        <f t="shared" si="282"/>
        <v>0.19106575947948887</v>
      </c>
      <c r="CP136" s="1">
        <f t="shared" si="283"/>
        <v>0.13634699428188418</v>
      </c>
      <c r="CQ136" s="1">
        <f t="shared" si="284"/>
        <v>9.3619480385396359E-2</v>
      </c>
      <c r="CR136" s="1">
        <f t="shared" si="285"/>
        <v>6.180373203464358E-2</v>
      </c>
      <c r="CS136" s="1">
        <f t="shared" si="286"/>
        <v>3.9204582460478282E-2</v>
      </c>
      <c r="CT136" s="1">
        <f t="shared" si="287"/>
        <v>2.3886051149790838E-2</v>
      </c>
      <c r="CU136" s="1">
        <f t="shared" si="288"/>
        <v>1.3973521741671111E-2</v>
      </c>
      <c r="CV136" s="1">
        <f t="shared" si="289"/>
        <v>7.8476355717684888E-3</v>
      </c>
      <c r="CW136" s="1">
        <f t="shared" si="290"/>
        <v>4.23060436868479E-3</v>
      </c>
      <c r="CX136" s="1">
        <f t="shared" si="291"/>
        <v>2.1892297269054456E-3</v>
      </c>
      <c r="CY136" s="1">
        <f t="shared" si="292"/>
        <v>1.0875025684892099E-3</v>
      </c>
      <c r="CZ136" s="1">
        <f t="shared" si="293"/>
        <v>5.186437072825015E-4</v>
      </c>
      <c r="DA136" s="1">
        <f t="shared" si="294"/>
        <v>2.3750814643599887E-4</v>
      </c>
      <c r="DB136" s="1">
        <f t="shared" si="295"/>
        <v>1.044591096466211E-4</v>
      </c>
      <c r="DC136" s="1">
        <f t="shared" si="296"/>
        <v>4.4134094834464847E-5</v>
      </c>
      <c r="DD136" s="1">
        <f t="shared" si="297"/>
        <v>1.7917395701973187E-5</v>
      </c>
      <c r="DE136" s="1">
        <f t="shared" si="298"/>
        <v>6.9914853302318742E-6</v>
      </c>
      <c r="DF136" s="1">
        <f t="shared" si="299"/>
        <v>2.6229220714570861E-6</v>
      </c>
      <c r="DG136" s="1">
        <f t="shared" si="300"/>
        <v>9.4635615463509232E-7</v>
      </c>
      <c r="DH136" s="1">
        <f t="shared" si="301"/>
        <v>3.2848222431192413E-7</v>
      </c>
      <c r="DI136" s="1">
        <f t="shared" si="302"/>
        <v>1.0972191573828786E-7</v>
      </c>
      <c r="DJ136" s="1">
        <f t="shared" si="303"/>
        <v>3.528057240848537E-8</v>
      </c>
      <c r="DK136" s="1">
        <f t="shared" si="304"/>
        <v>1.0923815477064439E-8</v>
      </c>
      <c r="DL136" s="1">
        <f t="shared" si="305"/>
        <v>3.2579451387840074E-9</v>
      </c>
      <c r="DM136" s="1">
        <f t="shared" si="306"/>
        <v>9.3621534841602943E-10</v>
      </c>
      <c r="DN136" s="1">
        <f t="shared" si="307"/>
        <v>2.5929810369048697E-10</v>
      </c>
      <c r="DO136" s="1">
        <f t="shared" si="308"/>
        <v>6.9237304555854611E-11</v>
      </c>
      <c r="DP136" s="1">
        <f t="shared" si="309"/>
        <v>1.7828714512030517E-11</v>
      </c>
      <c r="DQ136" s="1">
        <f t="shared" si="310"/>
        <v>4.4285003450627558E-12</v>
      </c>
      <c r="DR136" s="1">
        <f t="shared" si="311"/>
        <v>1.0613616853921378E-12</v>
      </c>
      <c r="DS136" s="1">
        <f t="shared" si="312"/>
        <v>2.4549851168440917E-13</v>
      </c>
      <c r="DT136" s="1">
        <f t="shared" si="313"/>
        <v>5.4817207470124608E-14</v>
      </c>
      <c r="DU136" s="1">
        <f t="shared" si="314"/>
        <v>1.1818610884199326E-14</v>
      </c>
      <c r="DV136" s="1">
        <f t="shared" si="315"/>
        <v>2.460884733619128E-15</v>
      </c>
      <c r="DW136" s="1">
        <f t="shared" si="316"/>
        <v>4.949713897788021E-16</v>
      </c>
      <c r="DX136" s="1">
        <f t="shared" si="317"/>
        <v>9.6186996375868898E-17</v>
      </c>
      <c r="DY136" s="1">
        <f t="shared" si="318"/>
        <v>1.8062516523853027E-17</v>
      </c>
      <c r="DZ136" s="1">
        <f t="shared" si="319"/>
        <v>3.2782242437224715E-18</v>
      </c>
      <c r="EA136" s="1">
        <f t="shared" si="320"/>
        <v>5.7512879065997409E-19</v>
      </c>
      <c r="EB136" s="1">
        <f t="shared" si="321"/>
        <v>9.7548321312155721E-20</v>
      </c>
      <c r="EC136" s="1">
        <f t="shared" si="322"/>
        <v>1.5997773788853159E-20</v>
      </c>
      <c r="ED136" s="1">
        <f t="shared" si="323"/>
        <v>2.5370895651658056E-21</v>
      </c>
      <c r="EE136" s="1">
        <f t="shared" si="324"/>
        <v>3.8912988320827588E-22</v>
      </c>
      <c r="EF136" s="1">
        <f t="shared" si="325"/>
        <v>5.7726674277780358E-23</v>
      </c>
      <c r="EG136" s="1">
        <f t="shared" si="326"/>
        <v>8.2835571115122202E-24</v>
      </c>
      <c r="EH136" s="1">
        <f t="shared" si="327"/>
        <v>1.1498610170769482E-24</v>
      </c>
      <c r="EI136" s="1">
        <f t="shared" si="328"/>
        <v>1.5441386051518981E-25</v>
      </c>
      <c r="EJ136" s="1">
        <f t="shared" si="329"/>
        <v>2.0061272314407273E-26</v>
      </c>
      <c r="EK136" s="1">
        <f t="shared" si="330"/>
        <v>2.5215942851865684E-27</v>
      </c>
      <c r="EL136" s="1">
        <f t="shared" si="331"/>
        <v>3.066508772421243E-28</v>
      </c>
      <c r="EM136" s="1">
        <f t="shared" si="332"/>
        <v>3.6080086373924227E-29</v>
      </c>
      <c r="EN136" s="1">
        <f t="shared" si="333"/>
        <v>4.1071607391022506E-30</v>
      </c>
      <c r="EO136" s="1">
        <f t="shared" si="334"/>
        <v>4.5233195960998192E-31</v>
      </c>
      <c r="EP136" s="1">
        <f t="shared" si="335"/>
        <v>4.8194683323976433E-32</v>
      </c>
      <c r="EQ136" s="1">
        <f t="shared" si="336"/>
        <v>4.967595101531597E-33</v>
      </c>
      <c r="ER136" s="1">
        <f t="shared" si="337"/>
        <v>4.9530344145675153E-34</v>
      </c>
      <c r="ES136" s="1">
        <f t="shared" si="338"/>
        <v>4.7768471757143041E-35</v>
      </c>
      <c r="ET136" s="1">
        <f t="shared" si="339"/>
        <v>4.4557074481102342E-36</v>
      </c>
      <c r="EU136" s="1">
        <f t="shared" si="340"/>
        <v>4.0193086289395216E-37</v>
      </c>
      <c r="EV136" s="1">
        <f t="shared" si="341"/>
        <v>3.5058462252755119E-38</v>
      </c>
      <c r="EW136" s="1">
        <f t="shared" si="342"/>
        <v>2.9565271238684689E-39</v>
      </c>
      <c r="EX136" s="1">
        <f t="shared" si="343"/>
        <v>2.4101943492195169E-40</v>
      </c>
      <c r="EY136" s="1">
        <f t="shared" si="344"/>
        <v>1.8990217418050154E-41</v>
      </c>
      <c r="EZ136" s="1">
        <f t="shared" si="345"/>
        <v>1.4458875358780893E-42</v>
      </c>
      <c r="FA136" s="1">
        <f t="shared" si="346"/>
        <v>1.0635977083553611E-43</v>
      </c>
      <c r="FB136" s="1">
        <f t="shared" si="347"/>
        <v>7.5586900070256117E-45</v>
      </c>
      <c r="FC136" s="1">
        <f t="shared" si="348"/>
        <v>5.4667006385874569E-46</v>
      </c>
      <c r="FD136" s="75">
        <f t="shared" si="199"/>
        <v>5.4667006385874569E-46</v>
      </c>
    </row>
    <row r="137" spans="7:160" x14ac:dyDescent="0.35">
      <c r="G137" t="str">
        <f t="shared" si="195"/>
        <v>Refd, t=0.61</v>
      </c>
      <c r="H137" s="76">
        <f t="shared" si="196"/>
        <v>0.61000000000000043</v>
      </c>
      <c r="I137" s="1">
        <f t="shared" si="197"/>
        <v>0</v>
      </c>
      <c r="J137" s="22">
        <f t="shared" si="198"/>
        <v>1.2670155954158652E-4</v>
      </c>
      <c r="K137" s="1">
        <f t="shared" si="200"/>
        <v>2.8527458025543026E-4</v>
      </c>
      <c r="L137" s="1">
        <f t="shared" si="201"/>
        <v>6.3478387854980917E-4</v>
      </c>
      <c r="M137" s="1">
        <f t="shared" si="202"/>
        <v>1.3671791912571766E-3</v>
      </c>
      <c r="N137" s="1">
        <f t="shared" si="203"/>
        <v>2.8225587335461129E-3</v>
      </c>
      <c r="O137" s="1">
        <f t="shared" si="204"/>
        <v>5.5639801858107076E-3</v>
      </c>
      <c r="P137" s="1">
        <f t="shared" si="205"/>
        <v>1.045937403946026E-2</v>
      </c>
      <c r="Q137" s="1">
        <f t="shared" si="206"/>
        <v>1.8748240915811024E-2</v>
      </c>
      <c r="R137" s="1">
        <f t="shared" si="207"/>
        <v>3.205865986077959E-2</v>
      </c>
      <c r="S137" s="1">
        <f t="shared" si="208"/>
        <v>5.2334683584351525E-2</v>
      </c>
      <c r="T137" s="1">
        <f t="shared" si="209"/>
        <v>8.1642971851387511E-2</v>
      </c>
      <c r="U137" s="1">
        <f t="shared" si="210"/>
        <v>0.12185488359694698</v>
      </c>
      <c r="V137" s="1">
        <f t="shared" si="211"/>
        <v>0.17424290210679422</v>
      </c>
      <c r="W137" s="1">
        <f t="shared" si="212"/>
        <v>0.23907526774047017</v>
      </c>
      <c r="X137" s="1">
        <f t="shared" si="213"/>
        <v>0.31532067860247337</v>
      </c>
      <c r="Y137" s="1">
        <f t="shared" si="214"/>
        <v>0.40056843521733482</v>
      </c>
      <c r="Z137" s="1">
        <f t="shared" si="215"/>
        <v>0.49122272546155432</v>
      </c>
      <c r="AA137" s="1">
        <f t="shared" si="216"/>
        <v>0.58295451176618063</v>
      </c>
      <c r="AB137" s="1">
        <f t="shared" si="217"/>
        <v>0.67131687046105448</v>
      </c>
      <c r="AC137" s="1">
        <f t="shared" si="218"/>
        <v>0.75237938179187658</v>
      </c>
      <c r="AD137" s="1">
        <f t="shared" si="219"/>
        <v>0.82323382052566973</v>
      </c>
      <c r="AE137" s="1">
        <f t="shared" si="220"/>
        <v>0.88226717098882546</v>
      </c>
      <c r="AF137" s="1">
        <f t="shared" si="221"/>
        <v>0.92917023296048828</v>
      </c>
      <c r="AG137" s="1">
        <f t="shared" si="222"/>
        <v>0.96472272914688706</v>
      </c>
      <c r="AH137" s="1">
        <f t="shared" si="223"/>
        <v>0.99044434732487463</v>
      </c>
      <c r="AI137" s="1">
        <f t="shared" si="224"/>
        <v>1.0082141573833525</v>
      </c>
      <c r="AJ137" s="1">
        <f t="shared" si="225"/>
        <v>1.0199421510572684</v>
      </c>
      <c r="AK137" s="1">
        <f t="shared" si="226"/>
        <v>1.0273403209137608</v>
      </c>
      <c r="AL137" s="1">
        <f t="shared" si="227"/>
        <v>1.0318029470448729</v>
      </c>
      <c r="AM137" s="1">
        <f t="shared" si="228"/>
        <v>1.0343782637758641</v>
      </c>
      <c r="AN137" s="1">
        <f t="shared" si="229"/>
        <v>1.035800771794694</v>
      </c>
      <c r="AO137" s="1">
        <f t="shared" si="230"/>
        <v>1.0365532148818117</v>
      </c>
      <c r="AP137" s="1">
        <f t="shared" si="231"/>
        <v>1.0369345427293235</v>
      </c>
      <c r="AQ137" s="1">
        <f t="shared" si="232"/>
        <v>1.0371197848378608</v>
      </c>
      <c r="AR137" s="1">
        <f t="shared" si="233"/>
        <v>1.0372060839153474</v>
      </c>
      <c r="AS137" s="1">
        <f t="shared" si="234"/>
        <v>1.0372446587881448</v>
      </c>
      <c r="AT137" s="1">
        <f t="shared" si="235"/>
        <v>1.0372612103306789</v>
      </c>
      <c r="AU137" s="1">
        <f t="shared" si="236"/>
        <v>1.0372680307044877</v>
      </c>
      <c r="AV137" s="1">
        <f t="shared" si="237"/>
        <v>1.0372707309891558</v>
      </c>
      <c r="AW137" s="1">
        <f t="shared" si="238"/>
        <v>1.0372717586122613</v>
      </c>
      <c r="AX137" s="1">
        <f t="shared" si="239"/>
        <v>1.0372721346810432</v>
      </c>
      <c r="AY137" s="1">
        <f t="shared" si="240"/>
        <v>1.0372722670818246</v>
      </c>
      <c r="AZ137" s="1">
        <f t="shared" si="241"/>
        <v>1.0372723119438259</v>
      </c>
      <c r="BA137" s="1">
        <f t="shared" si="242"/>
        <v>1.0372723265790906</v>
      </c>
      <c r="BB137" s="1">
        <f t="shared" si="243"/>
        <v>1.0372723311776193</v>
      </c>
      <c r="BC137" s="1">
        <f t="shared" si="244"/>
        <v>1.037272332569763</v>
      </c>
      <c r="BD137" s="1">
        <f t="shared" si="245"/>
        <v>1.0372723329758751</v>
      </c>
      <c r="BE137" s="1">
        <f t="shared" si="246"/>
        <v>1.0372723330896199</v>
      </c>
      <c r="BF137" s="1">
        <f t="shared" si="247"/>
        <v>1.0372723331181484</v>
      </c>
      <c r="BG137" s="1">
        <f t="shared" si="248"/>
        <v>1.0372723331153417</v>
      </c>
      <c r="BH137" s="1">
        <f t="shared" si="249"/>
        <v>1.0372723330712665</v>
      </c>
      <c r="BI137" s="1">
        <f t="shared" si="250"/>
        <v>1.0372723328851148</v>
      </c>
      <c r="BJ137" s="1">
        <f t="shared" si="251"/>
        <v>1.0372723321617459</v>
      </c>
      <c r="BK137" s="1">
        <f t="shared" si="252"/>
        <v>1.0372723294769781</v>
      </c>
      <c r="BL137" s="1">
        <f t="shared" si="253"/>
        <v>1.0372723199436611</v>
      </c>
      <c r="BM137" s="1">
        <f t="shared" si="254"/>
        <v>1.0372722875696403</v>
      </c>
      <c r="BN137" s="1">
        <f t="shared" si="255"/>
        <v>1.0372721824864786</v>
      </c>
      <c r="BO137" s="1">
        <f t="shared" si="256"/>
        <v>1.0372718566357668</v>
      </c>
      <c r="BP137" s="1">
        <f t="shared" si="257"/>
        <v>1.0372708918746962</v>
      </c>
      <c r="BQ137" s="1">
        <f t="shared" si="258"/>
        <v>1.0372681659975067</v>
      </c>
      <c r="BR137" s="1">
        <f t="shared" si="259"/>
        <v>1.0372608199537272</v>
      </c>
      <c r="BS137" s="1">
        <f t="shared" si="260"/>
        <v>1.0372419468017162</v>
      </c>
      <c r="BT137" s="1">
        <f t="shared" si="261"/>
        <v>1.0371957435884707</v>
      </c>
      <c r="BU137" s="1">
        <f t="shared" si="262"/>
        <v>1.037088012126427</v>
      </c>
      <c r="BV137" s="1">
        <f t="shared" si="263"/>
        <v>1.0368488586481479</v>
      </c>
      <c r="BW137" s="1">
        <f t="shared" si="264"/>
        <v>1.0363436000671544</v>
      </c>
      <c r="BX137" s="1">
        <f t="shared" si="265"/>
        <v>1.0353280226930168</v>
      </c>
      <c r="BY137" s="1">
        <f t="shared" si="266"/>
        <v>1.0333864362373244</v>
      </c>
      <c r="BZ137" s="1">
        <f t="shared" si="267"/>
        <v>1.0298566262886859</v>
      </c>
      <c r="CA137" s="1">
        <f t="shared" si="268"/>
        <v>1.0237552346307544</v>
      </c>
      <c r="CB137" s="1">
        <f t="shared" si="269"/>
        <v>1.0137287701806394</v>
      </c>
      <c r="CC137" s="1">
        <f t="shared" si="270"/>
        <v>0.99806513936710828</v>
      </c>
      <c r="CD137" s="1">
        <f t="shared" si="271"/>
        <v>0.97480179370792819</v>
      </c>
      <c r="CE137" s="1">
        <f t="shared" si="272"/>
        <v>0.94195297909711861</v>
      </c>
      <c r="CF137" s="1">
        <f t="shared" si="273"/>
        <v>0.8978479072865182</v>
      </c>
      <c r="CG137" s="1">
        <f t="shared" si="274"/>
        <v>0.84152953601509173</v>
      </c>
      <c r="CH137" s="1">
        <f t="shared" si="275"/>
        <v>0.77312411528823188</v>
      </c>
      <c r="CI137" s="1">
        <f t="shared" si="276"/>
        <v>0.69407307715306021</v>
      </c>
      <c r="CJ137" s="1">
        <f t="shared" si="277"/>
        <v>0.60713545771936661</v>
      </c>
      <c r="CK137" s="1">
        <f t="shared" si="278"/>
        <v>0.51612236442512593</v>
      </c>
      <c r="CL137" s="1">
        <f t="shared" si="279"/>
        <v>0.4254001778402543</v>
      </c>
      <c r="CM137" s="1">
        <f t="shared" si="280"/>
        <v>0.3392694981184225</v>
      </c>
      <c r="CN137" s="1">
        <f t="shared" si="281"/>
        <v>0.26136517204126491</v>
      </c>
      <c r="CO137" s="1">
        <f t="shared" si="282"/>
        <v>0.19421411886509948</v>
      </c>
      <c r="CP137" s="1">
        <f t="shared" si="283"/>
        <v>0.13903635461341082</v>
      </c>
      <c r="CQ137" s="1">
        <f t="shared" si="284"/>
        <v>9.5801606384683061E-2</v>
      </c>
      <c r="CR137" s="1">
        <f t="shared" si="285"/>
        <v>6.3486705938460938E-2</v>
      </c>
      <c r="CS137" s="1">
        <f t="shared" si="286"/>
        <v>4.0439200207596303E-2</v>
      </c>
      <c r="CT137" s="1">
        <f t="shared" si="287"/>
        <v>2.4748092058005933E-2</v>
      </c>
      <c r="CU137" s="1">
        <f t="shared" si="288"/>
        <v>1.4546765993699567E-2</v>
      </c>
      <c r="CV137" s="1">
        <f t="shared" si="289"/>
        <v>8.210913841759343E-3</v>
      </c>
      <c r="CW137" s="1">
        <f t="shared" si="290"/>
        <v>4.4501348042669869E-3</v>
      </c>
      <c r="CX137" s="1">
        <f t="shared" si="291"/>
        <v>2.3158112845819718E-3</v>
      </c>
      <c r="CY137" s="1">
        <f t="shared" si="292"/>
        <v>1.1571858598222861E-3</v>
      </c>
      <c r="CZ137" s="1">
        <f t="shared" si="293"/>
        <v>5.5528990540002182E-4</v>
      </c>
      <c r="DA137" s="1">
        <f t="shared" si="294"/>
        <v>2.5592977086174641E-4</v>
      </c>
      <c r="DB137" s="1">
        <f t="shared" si="295"/>
        <v>1.1331595559045492E-4</v>
      </c>
      <c r="DC137" s="1">
        <f t="shared" si="296"/>
        <v>4.8209137292863288E-5</v>
      </c>
      <c r="DD137" s="1">
        <f t="shared" si="297"/>
        <v>1.9712677060402813E-5</v>
      </c>
      <c r="DE137" s="1">
        <f t="shared" si="298"/>
        <v>7.7492265358817686E-6</v>
      </c>
      <c r="DF137" s="1">
        <f t="shared" si="299"/>
        <v>2.929494188181175E-6</v>
      </c>
      <c r="DG137" s="1">
        <f t="shared" si="300"/>
        <v>1.0653151710419462E-6</v>
      </c>
      <c r="DH137" s="1">
        <f t="shared" si="301"/>
        <v>3.7277556798467722E-7</v>
      </c>
      <c r="DI137" s="1">
        <f t="shared" si="302"/>
        <v>1.255552673662116E-7</v>
      </c>
      <c r="DJ137" s="1">
        <f t="shared" si="303"/>
        <v>4.0716962622300344E-8</v>
      </c>
      <c r="DK137" s="1">
        <f t="shared" si="304"/>
        <v>1.2717536107201298E-8</v>
      </c>
      <c r="DL137" s="1">
        <f t="shared" si="305"/>
        <v>3.8269306685040257E-9</v>
      </c>
      <c r="DM137" s="1">
        <f t="shared" si="306"/>
        <v>1.1098108052247949E-9</v>
      </c>
      <c r="DN137" s="1">
        <f t="shared" si="307"/>
        <v>3.1026019665426715E-10</v>
      </c>
      <c r="DO137" s="1">
        <f t="shared" si="308"/>
        <v>8.3638598348265385E-11</v>
      </c>
      <c r="DP137" s="1">
        <f t="shared" si="309"/>
        <v>2.1747642021253273E-11</v>
      </c>
      <c r="DQ137" s="1">
        <f t="shared" si="310"/>
        <v>5.4558140251867177E-12</v>
      </c>
      <c r="DR137" s="1">
        <f t="shared" si="311"/>
        <v>1.3208753774993247E-12</v>
      </c>
      <c r="DS137" s="1">
        <f t="shared" si="312"/>
        <v>3.0869351403864018E-13</v>
      </c>
      <c r="DT137" s="1">
        <f t="shared" si="313"/>
        <v>6.965629017346919E-14</v>
      </c>
      <c r="DU137" s="1">
        <f t="shared" si="314"/>
        <v>1.5179565558260048E-14</v>
      </c>
      <c r="DV137" s="1">
        <f t="shared" si="315"/>
        <v>3.1953509942065258E-15</v>
      </c>
      <c r="DW137" s="1">
        <f t="shared" si="316"/>
        <v>6.4987086640039524E-16</v>
      </c>
      <c r="DX137" s="1">
        <f t="shared" si="317"/>
        <v>1.277229060279131E-16</v>
      </c>
      <c r="DY137" s="1">
        <f t="shared" si="318"/>
        <v>2.4261774222124568E-17</v>
      </c>
      <c r="DZ137" s="1">
        <f t="shared" si="319"/>
        <v>4.4551466456413892E-18</v>
      </c>
      <c r="EA137" s="1">
        <f t="shared" si="320"/>
        <v>7.9096190060450637E-19</v>
      </c>
      <c r="EB137" s="1">
        <f t="shared" si="321"/>
        <v>1.3578957986977424E-19</v>
      </c>
      <c r="EC137" s="1">
        <f t="shared" si="322"/>
        <v>2.2545122809003209E-20</v>
      </c>
      <c r="ED137" s="1">
        <f t="shared" si="323"/>
        <v>3.6204850019457993E-21</v>
      </c>
      <c r="EE137" s="1">
        <f t="shared" si="324"/>
        <v>5.6241426205655176E-22</v>
      </c>
      <c r="EF137" s="1">
        <f t="shared" si="325"/>
        <v>8.4520777373301011E-23</v>
      </c>
      <c r="EG137" s="1">
        <f t="shared" si="326"/>
        <v>1.2289241915182839E-23</v>
      </c>
      <c r="EH137" s="1">
        <f t="shared" si="327"/>
        <v>1.7289113204492359E-24</v>
      </c>
      <c r="EI137" s="1">
        <f t="shared" si="328"/>
        <v>2.3535996453571334E-25</v>
      </c>
      <c r="EJ137" s="1">
        <f t="shared" si="329"/>
        <v>3.1004561353537188E-26</v>
      </c>
      <c r="EK137" s="1">
        <f t="shared" si="330"/>
        <v>3.9524576235376917E-27</v>
      </c>
      <c r="EL137" s="1">
        <f t="shared" si="331"/>
        <v>4.8760434108065512E-28</v>
      </c>
      <c r="EM137" s="1">
        <f t="shared" si="332"/>
        <v>5.8214508030516803E-29</v>
      </c>
      <c r="EN137" s="1">
        <f t="shared" si="333"/>
        <v>6.7260071801351442E-30</v>
      </c>
      <c r="EO137" s="1">
        <f t="shared" si="334"/>
        <v>7.5203727790676117E-31</v>
      </c>
      <c r="EP137" s="1">
        <f t="shared" si="335"/>
        <v>8.1370170610106228E-32</v>
      </c>
      <c r="EQ137" s="1">
        <f t="shared" si="336"/>
        <v>8.5195574011924542E-33</v>
      </c>
      <c r="ER137" s="1">
        <f t="shared" si="337"/>
        <v>8.6311982513065508E-34</v>
      </c>
      <c r="ES137" s="1">
        <f t="shared" si="338"/>
        <v>8.4605338581448957E-35</v>
      </c>
      <c r="ET137" s="1">
        <f t="shared" si="339"/>
        <v>8.0234539798104467E-36</v>
      </c>
      <c r="EU137" s="1">
        <f t="shared" si="340"/>
        <v>7.3607148958356961E-37</v>
      </c>
      <c r="EV137" s="1">
        <f t="shared" si="341"/>
        <v>6.531687846334617E-38</v>
      </c>
      <c r="EW137" s="1">
        <f t="shared" si="342"/>
        <v>5.6056100871399708E-39</v>
      </c>
      <c r="EX137" s="1">
        <f t="shared" si="343"/>
        <v>4.6521202409939532E-40</v>
      </c>
      <c r="EY137" s="1">
        <f t="shared" si="344"/>
        <v>3.7328555609466704E-41</v>
      </c>
      <c r="EZ137" s="1">
        <f t="shared" si="345"/>
        <v>2.8954637892868958E-42</v>
      </c>
      <c r="FA137" s="1">
        <f t="shared" si="346"/>
        <v>2.1706970766646083E-43</v>
      </c>
      <c r="FB137" s="1">
        <f t="shared" si="347"/>
        <v>1.5728372867882819E-44</v>
      </c>
      <c r="FC137" s="1">
        <f t="shared" si="348"/>
        <v>1.161437612896479E-45</v>
      </c>
      <c r="FD137" s="75">
        <f t="shared" si="199"/>
        <v>1.161437612896479E-45</v>
      </c>
    </row>
    <row r="138" spans="7:160" x14ac:dyDescent="0.35">
      <c r="G138" t="str">
        <f t="shared" si="195"/>
        <v>Refd, t=0.62</v>
      </c>
      <c r="H138" s="76">
        <f t="shared" si="196"/>
        <v>0.61500000000000044</v>
      </c>
      <c r="I138" s="1">
        <f t="shared" si="197"/>
        <v>0</v>
      </c>
      <c r="J138" s="22">
        <f t="shared" si="198"/>
        <v>1.2708991342575307E-4</v>
      </c>
      <c r="K138" s="1">
        <f t="shared" si="200"/>
        <v>2.8552123400829842E-4</v>
      </c>
      <c r="L138" s="1">
        <f t="shared" si="201"/>
        <v>6.3358248721656749E-4</v>
      </c>
      <c r="M138" s="1">
        <f t="shared" si="202"/>
        <v>1.3609976433472818E-3</v>
      </c>
      <c r="N138" s="1">
        <f t="shared" si="203"/>
        <v>2.8033141179421958E-3</v>
      </c>
      <c r="O138" s="1">
        <f t="shared" si="204"/>
        <v>5.5153246333573061E-3</v>
      </c>
      <c r="P138" s="1">
        <f t="shared" si="205"/>
        <v>1.0351571036276638E-2</v>
      </c>
      <c r="Q138" s="1">
        <f t="shared" si="206"/>
        <v>1.853228679188974E-2</v>
      </c>
      <c r="R138" s="1">
        <f t="shared" si="207"/>
        <v>3.1661277695730662E-2</v>
      </c>
      <c r="S138" s="1">
        <f t="shared" si="208"/>
        <v>5.1656770857613089E-2</v>
      </c>
      <c r="T138" s="1">
        <f t="shared" si="209"/>
        <v>8.0564460707627669E-2</v>
      </c>
      <c r="U138" s="1">
        <f t="shared" si="210"/>
        <v>0.12024817878320476</v>
      </c>
      <c r="V138" s="1">
        <f t="shared" si="211"/>
        <v>0.17199483276933022</v>
      </c>
      <c r="W138" s="1">
        <f t="shared" si="212"/>
        <v>0.236114239119984</v>
      </c>
      <c r="X138" s="1">
        <f t="shared" si="213"/>
        <v>0.31164259025717045</v>
      </c>
      <c r="Y138" s="1">
        <f t="shared" si="214"/>
        <v>0.39625344478144575</v>
      </c>
      <c r="Z138" s="1">
        <f t="shared" si="215"/>
        <v>0.48643619601922283</v>
      </c>
      <c r="AA138" s="1">
        <f t="shared" si="216"/>
        <v>0.57792951398449821</v>
      </c>
      <c r="AB138" s="1">
        <f t="shared" si="217"/>
        <v>0.66632113815806682</v>
      </c>
      <c r="AC138" s="1">
        <f t="shared" si="218"/>
        <v>0.74767453277020757</v>
      </c>
      <c r="AD138" s="1">
        <f t="shared" si="219"/>
        <v>0.81903698830442828</v>
      </c>
      <c r="AE138" s="1">
        <f t="shared" si="220"/>
        <v>0.87872407084622361</v>
      </c>
      <c r="AF138" s="1">
        <f t="shared" si="221"/>
        <v>0.92634470823916304</v>
      </c>
      <c r="AG138" s="1">
        <f t="shared" si="222"/>
        <v>0.9626027062313105</v>
      </c>
      <c r="AH138" s="1">
        <f t="shared" si="223"/>
        <v>0.98895982774557745</v>
      </c>
      <c r="AI138" s="1">
        <f t="shared" si="224"/>
        <v>1.0072607181708784</v>
      </c>
      <c r="AJ138" s="1">
        <f t="shared" si="225"/>
        <v>1.0194036646545264</v>
      </c>
      <c r="AK138" s="1">
        <f t="shared" si="226"/>
        <v>1.0271065612500458</v>
      </c>
      <c r="AL138" s="1">
        <f t="shared" si="227"/>
        <v>1.0317803105486441</v>
      </c>
      <c r="AM138" s="1">
        <f t="shared" si="228"/>
        <v>1.0344940217293936</v>
      </c>
      <c r="AN138" s="1">
        <f t="shared" si="229"/>
        <v>1.0360025584449568</v>
      </c>
      <c r="AO138" s="1">
        <f t="shared" si="230"/>
        <v>1.0368058077330922</v>
      </c>
      <c r="AP138" s="1">
        <f t="shared" si="231"/>
        <v>1.0372156864564483</v>
      </c>
      <c r="AQ138" s="1">
        <f t="shared" si="232"/>
        <v>1.0374162161689797</v>
      </c>
      <c r="AR138" s="1">
        <f t="shared" si="233"/>
        <v>1.0375103242290158</v>
      </c>
      <c r="AS138" s="1">
        <f t="shared" si="234"/>
        <v>1.0375527084233123</v>
      </c>
      <c r="AT138" s="1">
        <f t="shared" si="235"/>
        <v>1.0375710362741941</v>
      </c>
      <c r="AU138" s="1">
        <f t="shared" si="236"/>
        <v>1.0375786491315107</v>
      </c>
      <c r="AV138" s="1">
        <f t="shared" si="237"/>
        <v>1.0375816879615123</v>
      </c>
      <c r="AW138" s="1">
        <f t="shared" si="238"/>
        <v>1.0375828541727503</v>
      </c>
      <c r="AX138" s="1">
        <f t="shared" si="239"/>
        <v>1.037583284644598</v>
      </c>
      <c r="AY138" s="1">
        <f t="shared" si="240"/>
        <v>1.0375834375378585</v>
      </c>
      <c r="AZ138" s="1">
        <f t="shared" si="241"/>
        <v>1.03758348981138</v>
      </c>
      <c r="BA138" s="1">
        <f t="shared" si="242"/>
        <v>1.0375835070218595</v>
      </c>
      <c r="BB138" s="1">
        <f t="shared" si="243"/>
        <v>1.0375835124804889</v>
      </c>
      <c r="BC138" s="1">
        <f t="shared" si="244"/>
        <v>1.0375835141489029</v>
      </c>
      <c r="BD138" s="1">
        <f t="shared" si="245"/>
        <v>1.0375835146403871</v>
      </c>
      <c r="BE138" s="1">
        <f t="shared" si="246"/>
        <v>1.0375835147794688</v>
      </c>
      <c r="BF138" s="1">
        <f t="shared" si="247"/>
        <v>1.0375835148149901</v>
      </c>
      <c r="BG138" s="1">
        <f t="shared" si="248"/>
        <v>1.0375835148130299</v>
      </c>
      <c r="BH138" s="1">
        <f t="shared" si="249"/>
        <v>1.0375835147649739</v>
      </c>
      <c r="BI138" s="1">
        <f t="shared" si="250"/>
        <v>1.0375835145622221</v>
      </c>
      <c r="BJ138" s="1">
        <f t="shared" si="251"/>
        <v>1.0375835137797405</v>
      </c>
      <c r="BK138" s="1">
        <f t="shared" si="252"/>
        <v>1.0375835108959159</v>
      </c>
      <c r="BL138" s="1">
        <f t="shared" si="253"/>
        <v>1.0375835007253025</v>
      </c>
      <c r="BM138" s="1">
        <f t="shared" si="254"/>
        <v>1.0375834664131112</v>
      </c>
      <c r="BN138" s="1">
        <f t="shared" si="255"/>
        <v>1.0375833557391148</v>
      </c>
      <c r="BO138" s="1">
        <f t="shared" si="256"/>
        <v>1.0375830146188376</v>
      </c>
      <c r="BP138" s="1">
        <f t="shared" si="257"/>
        <v>1.0375820104546825</v>
      </c>
      <c r="BQ138" s="1">
        <f t="shared" si="258"/>
        <v>1.0375791887532007</v>
      </c>
      <c r="BR138" s="1">
        <f t="shared" si="259"/>
        <v>1.0375716238031938</v>
      </c>
      <c r="BS138" s="1">
        <f t="shared" si="260"/>
        <v>1.0375522828925918</v>
      </c>
      <c r="BT138" s="1">
        <f t="shared" si="261"/>
        <v>1.0375051503397026</v>
      </c>
      <c r="BU138" s="1">
        <f t="shared" si="262"/>
        <v>1.037395717381268</v>
      </c>
      <c r="BV138" s="1">
        <f t="shared" si="263"/>
        <v>1.0371537351147473</v>
      </c>
      <c r="BW138" s="1">
        <f t="shared" si="264"/>
        <v>1.0366443222352082</v>
      </c>
      <c r="BX138" s="1">
        <f t="shared" si="265"/>
        <v>1.0356236881283114</v>
      </c>
      <c r="BY138" s="1">
        <f t="shared" si="266"/>
        <v>1.0336780191755339</v>
      </c>
      <c r="BZ138" s="1">
        <f t="shared" si="267"/>
        <v>1.0301496393228906</v>
      </c>
      <c r="CA138" s="1">
        <f t="shared" si="268"/>
        <v>1.0240637637806245</v>
      </c>
      <c r="CB138" s="1">
        <f t="shared" si="269"/>
        <v>1.0140805228156393</v>
      </c>
      <c r="CC138" s="1">
        <f t="shared" si="270"/>
        <v>0.9985063292141646</v>
      </c>
      <c r="CD138" s="1">
        <f t="shared" si="271"/>
        <v>0.97539982288490246</v>
      </c>
      <c r="CE138" s="1">
        <f t="shared" si="272"/>
        <v>0.94279442019042081</v>
      </c>
      <c r="CF138" s="1">
        <f t="shared" si="273"/>
        <v>0.89902975302039778</v>
      </c>
      <c r="CG138" s="1">
        <f t="shared" si="274"/>
        <v>0.8431433412063204</v>
      </c>
      <c r="CH138" s="1">
        <f t="shared" si="275"/>
        <v>0.77523523560926699</v>
      </c>
      <c r="CI138" s="1">
        <f t="shared" si="276"/>
        <v>0.69669982266155495</v>
      </c>
      <c r="CJ138" s="1">
        <f t="shared" si="277"/>
        <v>0.61023440652676575</v>
      </c>
      <c r="CK138" s="1">
        <f t="shared" si="278"/>
        <v>0.51958536067302119</v>
      </c>
      <c r="CL138" s="1">
        <f t="shared" si="279"/>
        <v>0.42906555043421196</v>
      </c>
      <c r="CM138" s="1">
        <f t="shared" si="280"/>
        <v>0.34294572646403232</v>
      </c>
      <c r="CN138" s="1">
        <f t="shared" si="281"/>
        <v>0.26486125097976404</v>
      </c>
      <c r="CO138" s="1">
        <f t="shared" si="282"/>
        <v>0.19736884029593824</v>
      </c>
      <c r="CP138" s="1">
        <f t="shared" si="283"/>
        <v>0.14173939930655663</v>
      </c>
      <c r="CQ138" s="1">
        <f t="shared" si="284"/>
        <v>9.8002318893774878E-2</v>
      </c>
      <c r="CR138" s="1">
        <f t="shared" si="285"/>
        <v>6.5190383547239647E-2</v>
      </c>
      <c r="CS138" s="1">
        <f t="shared" si="286"/>
        <v>4.1694109613211794E-2</v>
      </c>
      <c r="CT138" s="1">
        <f t="shared" si="287"/>
        <v>2.5628161748329874E-2</v>
      </c>
      <c r="CU138" s="1">
        <f t="shared" si="288"/>
        <v>1.5134761575964684E-2</v>
      </c>
      <c r="CV138" s="1">
        <f t="shared" si="289"/>
        <v>8.5854132628377152E-3</v>
      </c>
      <c r="CW138" s="1">
        <f t="shared" si="290"/>
        <v>4.6776510644147519E-3</v>
      </c>
      <c r="CX138" s="1">
        <f t="shared" si="291"/>
        <v>2.4477338546476626E-3</v>
      </c>
      <c r="CY138" s="1">
        <f t="shared" si="292"/>
        <v>1.2302374569499335E-3</v>
      </c>
      <c r="CZ138" s="1">
        <f t="shared" si="293"/>
        <v>5.939444257566527E-4</v>
      </c>
      <c r="DA138" s="1">
        <f t="shared" si="294"/>
        <v>2.7548595297157362E-4</v>
      </c>
      <c r="DB138" s="1">
        <f t="shared" si="295"/>
        <v>1.2278118599595798E-4</v>
      </c>
      <c r="DC138" s="1">
        <f t="shared" si="296"/>
        <v>5.2594324863516071E-5</v>
      </c>
      <c r="DD138" s="1">
        <f t="shared" si="297"/>
        <v>2.1658473757159227E-5</v>
      </c>
      <c r="DE138" s="1">
        <f t="shared" si="298"/>
        <v>8.5765910186501702E-6</v>
      </c>
      <c r="DF138" s="1">
        <f t="shared" si="299"/>
        <v>3.2667963465025644E-6</v>
      </c>
      <c r="DG138" s="1">
        <f t="shared" si="300"/>
        <v>1.1972293092892747E-6</v>
      </c>
      <c r="DH138" s="1">
        <f t="shared" si="301"/>
        <v>4.2229033238911745E-7</v>
      </c>
      <c r="DI138" s="1">
        <f t="shared" si="302"/>
        <v>1.4340222057869681E-7</v>
      </c>
      <c r="DJ138" s="1">
        <f t="shared" si="303"/>
        <v>4.689695138554449E-8</v>
      </c>
      <c r="DK138" s="1">
        <f t="shared" si="304"/>
        <v>1.4774406418671395E-8</v>
      </c>
      <c r="DL138" s="1">
        <f t="shared" si="305"/>
        <v>4.4852189525163972E-9</v>
      </c>
      <c r="DM138" s="1">
        <f t="shared" si="306"/>
        <v>1.3124869093340768E-9</v>
      </c>
      <c r="DN138" s="1">
        <f t="shared" si="307"/>
        <v>3.7031477874957571E-10</v>
      </c>
      <c r="DO138" s="1">
        <f t="shared" si="308"/>
        <v>1.0077105401338061E-10</v>
      </c>
      <c r="DP138" s="1">
        <f t="shared" si="309"/>
        <v>2.6455120394497448E-11</v>
      </c>
      <c r="DQ138" s="1">
        <f t="shared" si="310"/>
        <v>6.7020790111615687E-12</v>
      </c>
      <c r="DR138" s="1">
        <f t="shared" si="311"/>
        <v>1.6388823463183466E-12</v>
      </c>
      <c r="DS138" s="1">
        <f t="shared" si="312"/>
        <v>3.8693024676651538E-13</v>
      </c>
      <c r="DT138" s="1">
        <f t="shared" si="313"/>
        <v>8.8220185427222782E-14</v>
      </c>
      <c r="DU138" s="1">
        <f t="shared" si="314"/>
        <v>1.9429099574370966E-14</v>
      </c>
      <c r="DV138" s="1">
        <f t="shared" si="315"/>
        <v>4.1341006855028402E-15</v>
      </c>
      <c r="DW138" s="1">
        <f t="shared" si="316"/>
        <v>8.5004604855877519E-16</v>
      </c>
      <c r="DX138" s="1">
        <f t="shared" si="317"/>
        <v>1.6893564184907881E-16</v>
      </c>
      <c r="DY138" s="1">
        <f t="shared" si="318"/>
        <v>3.245614537509377E-17</v>
      </c>
      <c r="DZ138" s="1">
        <f t="shared" si="319"/>
        <v>6.0289787362972704E-18</v>
      </c>
      <c r="EA138" s="1">
        <f t="shared" si="320"/>
        <v>1.0830062885001432E-18</v>
      </c>
      <c r="EB138" s="1">
        <f t="shared" si="321"/>
        <v>1.8815803546930033E-19</v>
      </c>
      <c r="EC138" s="1">
        <f t="shared" si="322"/>
        <v>3.1621186236195356E-20</v>
      </c>
      <c r="ED138" s="1">
        <f t="shared" si="323"/>
        <v>5.1410406796440445E-21</v>
      </c>
      <c r="EE138" s="1">
        <f t="shared" si="324"/>
        <v>8.0870508025538655E-22</v>
      </c>
      <c r="EF138" s="1">
        <f t="shared" si="325"/>
        <v>1.2309464253777408E-22</v>
      </c>
      <c r="EG138" s="1">
        <f t="shared" si="326"/>
        <v>1.8131611960517675E-23</v>
      </c>
      <c r="EH138" s="1">
        <f t="shared" si="327"/>
        <v>2.5847302253145786E-24</v>
      </c>
      <c r="EI138" s="1">
        <f t="shared" si="328"/>
        <v>3.5661830241747362E-25</v>
      </c>
      <c r="EJ138" s="1">
        <f t="shared" si="329"/>
        <v>4.7623847685135724E-26</v>
      </c>
      <c r="EK138" s="1">
        <f t="shared" si="330"/>
        <v>6.1559541737147062E-27</v>
      </c>
      <c r="EL138" s="1">
        <f t="shared" si="331"/>
        <v>7.7024456963874685E-28</v>
      </c>
      <c r="EM138" s="1">
        <f t="shared" si="332"/>
        <v>9.3289182939479158E-29</v>
      </c>
      <c r="EN138" s="1">
        <f t="shared" si="333"/>
        <v>1.0937169823106952E-29</v>
      </c>
      <c r="EO138" s="1">
        <f t="shared" si="334"/>
        <v>1.2412117234614458E-30</v>
      </c>
      <c r="EP138" s="1">
        <f t="shared" si="335"/>
        <v>1.3634674371318066E-31</v>
      </c>
      <c r="EQ138" s="1">
        <f t="shared" si="336"/>
        <v>1.4497290483322578E-32</v>
      </c>
      <c r="ER138" s="1">
        <f t="shared" si="337"/>
        <v>1.4919408852485014E-33</v>
      </c>
      <c r="ES138" s="1">
        <f t="shared" si="338"/>
        <v>1.4859797285216877E-34</v>
      </c>
      <c r="ET138" s="1">
        <f t="shared" si="339"/>
        <v>1.4323151481370573E-35</v>
      </c>
      <c r="EU138" s="1">
        <f t="shared" si="340"/>
        <v>1.3359514415142305E-36</v>
      </c>
      <c r="EV138" s="1">
        <f t="shared" si="341"/>
        <v>1.2056603740776904E-37</v>
      </c>
      <c r="EW138" s="1">
        <f t="shared" si="342"/>
        <v>1.0526672083565465E-38</v>
      </c>
      <c r="EX138" s="1">
        <f t="shared" si="343"/>
        <v>8.8906213761525939E-40</v>
      </c>
      <c r="EY138" s="1">
        <f t="shared" si="344"/>
        <v>7.2624730968514806E-41</v>
      </c>
      <c r="EZ138" s="1">
        <f t="shared" si="345"/>
        <v>5.7369095242007703E-42</v>
      </c>
      <c r="FA138" s="1">
        <f t="shared" si="346"/>
        <v>4.3816274368482063E-43</v>
      </c>
      <c r="FB138" s="1">
        <f t="shared" si="347"/>
        <v>3.2356942809360072E-44</v>
      </c>
      <c r="FC138" s="1">
        <f t="shared" si="348"/>
        <v>2.4385779192799004E-45</v>
      </c>
      <c r="FD138" s="75">
        <f t="shared" si="199"/>
        <v>2.4385779192799004E-45</v>
      </c>
    </row>
    <row r="139" spans="7:160" x14ac:dyDescent="0.35">
      <c r="G139" t="str">
        <f t="shared" si="195"/>
        <v>Refd, t=0.62</v>
      </c>
      <c r="H139" s="76">
        <f t="shared" si="196"/>
        <v>0.62000000000000044</v>
      </c>
      <c r="I139" s="1">
        <f t="shared" si="197"/>
        <v>0</v>
      </c>
      <c r="J139" s="22">
        <f t="shared" si="198"/>
        <v>1.2744797632145027E-4</v>
      </c>
      <c r="K139" s="1">
        <f t="shared" si="200"/>
        <v>2.8571069084888428E-4</v>
      </c>
      <c r="L139" s="1">
        <f t="shared" si="201"/>
        <v>6.3228833711257988E-4</v>
      </c>
      <c r="M139" s="1">
        <f t="shared" si="202"/>
        <v>1.3546988259006687E-3</v>
      </c>
      <c r="N139" s="1">
        <f t="shared" si="203"/>
        <v>2.7840002235142115E-3</v>
      </c>
      <c r="O139" s="1">
        <f t="shared" si="204"/>
        <v>5.4668570238468068E-3</v>
      </c>
      <c r="P139" s="1">
        <f t="shared" si="205"/>
        <v>1.024466756435307E-2</v>
      </c>
      <c r="Q139" s="1">
        <f t="shared" si="206"/>
        <v>1.8318761830629915E-2</v>
      </c>
      <c r="R139" s="1">
        <f t="shared" si="207"/>
        <v>3.1269110442564155E-2</v>
      </c>
      <c r="S139" s="1">
        <f t="shared" si="208"/>
        <v>5.09885035841076E-2</v>
      </c>
      <c r="T139" s="1">
        <f t="shared" si="209"/>
        <v>7.9501809735716938E-2</v>
      </c>
      <c r="U139" s="1">
        <f t="shared" si="210"/>
        <v>0.11866499905983224</v>
      </c>
      <c r="V139" s="1">
        <f t="shared" si="211"/>
        <v>0.16977844641777873</v>
      </c>
      <c r="W139" s="1">
        <f t="shared" si="212"/>
        <v>0.23319199862977927</v>
      </c>
      <c r="X139" s="1">
        <f t="shared" si="213"/>
        <v>0.30800749109543857</v>
      </c>
      <c r="Y139" s="1">
        <f t="shared" si="214"/>
        <v>0.39198107740474902</v>
      </c>
      <c r="Z139" s="1">
        <f t="shared" si="215"/>
        <v>0.48168643670391903</v>
      </c>
      <c r="AA139" s="1">
        <f t="shared" si="216"/>
        <v>0.57293017441727179</v>
      </c>
      <c r="AB139" s="1">
        <f t="shared" si="217"/>
        <v>0.661336140130942</v>
      </c>
      <c r="AC139" s="1">
        <f t="shared" si="218"/>
        <v>0.74296402904066139</v>
      </c>
      <c r="AD139" s="1">
        <f t="shared" si="219"/>
        <v>0.81481928509585433</v>
      </c>
      <c r="AE139" s="1">
        <f t="shared" si="220"/>
        <v>0.87514830327093029</v>
      </c>
      <c r="AF139" s="1">
        <f t="shared" si="221"/>
        <v>0.92347947963448851</v>
      </c>
      <c r="AG139" s="1">
        <f t="shared" si="222"/>
        <v>0.96044093907028127</v>
      </c>
      <c r="AH139" s="1">
        <f t="shared" si="223"/>
        <v>0.9874357908251431</v>
      </c>
      <c r="AI139" s="1">
        <f t="shared" si="224"/>
        <v>1.0062729315941101</v>
      </c>
      <c r="AJ139" s="1">
        <f t="shared" si="225"/>
        <v>1.0188374606929953</v>
      </c>
      <c r="AK139" s="1">
        <f t="shared" si="226"/>
        <v>1.0268518885361098</v>
      </c>
      <c r="AL139" s="1">
        <f t="shared" si="227"/>
        <v>1.0317428521686909</v>
      </c>
      <c r="AM139" s="1">
        <f t="shared" si="228"/>
        <v>1.0345998816006645</v>
      </c>
      <c r="AN139" s="1">
        <f t="shared" si="229"/>
        <v>1.0361981061625951</v>
      </c>
      <c r="AO139" s="1">
        <f t="shared" si="230"/>
        <v>1.0370546885169469</v>
      </c>
      <c r="AP139" s="1">
        <f t="shared" si="231"/>
        <v>1.0374947510283916</v>
      </c>
      <c r="AQ139" s="1">
        <f t="shared" si="232"/>
        <v>1.037711560741637</v>
      </c>
      <c r="AR139" s="1">
        <f t="shared" si="233"/>
        <v>1.0378140471175215</v>
      </c>
      <c r="AS139" s="1">
        <f t="shared" si="234"/>
        <v>1.0378605498544256</v>
      </c>
      <c r="AT139" s="1">
        <f t="shared" si="235"/>
        <v>1.0378808133860979</v>
      </c>
      <c r="AU139" s="1">
        <f t="shared" si="236"/>
        <v>1.0378892968261344</v>
      </c>
      <c r="AV139" s="1">
        <f t="shared" si="237"/>
        <v>1.0378927106508293</v>
      </c>
      <c r="AW139" s="1">
        <f t="shared" si="238"/>
        <v>1.0378940316745253</v>
      </c>
      <c r="AX139" s="1">
        <f t="shared" si="239"/>
        <v>1.0378945234458758</v>
      </c>
      <c r="AY139" s="1">
        <f t="shared" si="240"/>
        <v>1.0378946996341538</v>
      </c>
      <c r="AZ139" s="1">
        <f t="shared" si="241"/>
        <v>1.0378947604090907</v>
      </c>
      <c r="BA139" s="1">
        <f t="shared" si="242"/>
        <v>1.0378947806007794</v>
      </c>
      <c r="BB139" s="1">
        <f t="shared" si="243"/>
        <v>1.0378947870644935</v>
      </c>
      <c r="BC139" s="1">
        <f t="shared" si="244"/>
        <v>1.0378947890588492</v>
      </c>
      <c r="BD139" s="1">
        <f t="shared" si="245"/>
        <v>1.0378947896520418</v>
      </c>
      <c r="BE139" s="1">
        <f t="shared" si="246"/>
        <v>1.037894789821616</v>
      </c>
      <c r="BF139" s="1">
        <f t="shared" si="247"/>
        <v>1.0378947898656707</v>
      </c>
      <c r="BG139" s="1">
        <f t="shared" si="248"/>
        <v>1.0378947898649118</v>
      </c>
      <c r="BH139" s="1">
        <f t="shared" si="249"/>
        <v>1.0378947898126405</v>
      </c>
      <c r="BI139" s="1">
        <f t="shared" si="250"/>
        <v>1.0378947895921147</v>
      </c>
      <c r="BJ139" s="1">
        <f t="shared" si="251"/>
        <v>1.037894788746726</v>
      </c>
      <c r="BK139" s="1">
        <f t="shared" si="252"/>
        <v>1.0378947856525664</v>
      </c>
      <c r="BL139" s="1">
        <f t="shared" si="253"/>
        <v>1.0378947748132206</v>
      </c>
      <c r="BM139" s="1">
        <f t="shared" si="254"/>
        <v>1.0378947384809392</v>
      </c>
      <c r="BN139" s="1">
        <f t="shared" si="255"/>
        <v>1.0378946220177223</v>
      </c>
      <c r="BO139" s="1">
        <f t="shared" si="256"/>
        <v>1.0378942651854395</v>
      </c>
      <c r="BP139" s="1">
        <f t="shared" si="257"/>
        <v>1.0378932207225158</v>
      </c>
      <c r="BQ139" s="1">
        <f t="shared" si="258"/>
        <v>1.0378903015928813</v>
      </c>
      <c r="BR139" s="1">
        <f t="shared" si="259"/>
        <v>1.0378825153354234</v>
      </c>
      <c r="BS139" s="1">
        <f t="shared" si="260"/>
        <v>1.0378627041479076</v>
      </c>
      <c r="BT139" s="1">
        <f t="shared" si="261"/>
        <v>1.0378146423435015</v>
      </c>
      <c r="BU139" s="1">
        <f t="shared" si="262"/>
        <v>1.0377035174373685</v>
      </c>
      <c r="BV139" s="1">
        <f t="shared" si="263"/>
        <v>1.0374587388352881</v>
      </c>
      <c r="BW139" s="1">
        <f t="shared" si="264"/>
        <v>1.0369452481900492</v>
      </c>
      <c r="BX139" s="1">
        <f t="shared" si="265"/>
        <v>1.0359197032882359</v>
      </c>
      <c r="BY139" s="1">
        <f t="shared" si="266"/>
        <v>1.0339701837259876</v>
      </c>
      <c r="BZ139" s="1">
        <f t="shared" si="267"/>
        <v>1.0304435339350055</v>
      </c>
      <c r="CA139" s="1">
        <f t="shared" si="268"/>
        <v>1.0243734543291638</v>
      </c>
      <c r="CB139" s="1">
        <f t="shared" si="269"/>
        <v>1.0144335046065707</v>
      </c>
      <c r="CC139" s="1">
        <f t="shared" si="270"/>
        <v>0.99894830166241633</v>
      </c>
      <c r="CD139" s="1">
        <f t="shared" si="271"/>
        <v>0.97599730896540215</v>
      </c>
      <c r="CE139" s="1">
        <f t="shared" si="272"/>
        <v>0.94363280248927806</v>
      </c>
      <c r="CF139" s="1">
        <f t="shared" si="273"/>
        <v>0.90020474480580703</v>
      </c>
      <c r="CG139" s="1">
        <f t="shared" si="274"/>
        <v>0.8447455096916634</v>
      </c>
      <c r="CH139" s="1">
        <f t="shared" si="275"/>
        <v>0.77732969072488767</v>
      </c>
      <c r="CI139" s="1">
        <f t="shared" si="276"/>
        <v>0.69930572783753919</v>
      </c>
      <c r="CJ139" s="1">
        <f t="shared" si="277"/>
        <v>0.61331038376871949</v>
      </c>
      <c r="CK139" s="1">
        <f t="shared" si="278"/>
        <v>0.52302621189696197</v>
      </c>
      <c r="CL139" s="1">
        <f t="shared" si="279"/>
        <v>0.43271286444299889</v>
      </c>
      <c r="CM139" s="1">
        <f t="shared" si="280"/>
        <v>0.3466107721347837</v>
      </c>
      <c r="CN139" s="1">
        <f t="shared" si="281"/>
        <v>0.26835466156266602</v>
      </c>
      <c r="CO139" s="1">
        <f t="shared" si="282"/>
        <v>0.20052953260429893</v>
      </c>
      <c r="CP139" s="1">
        <f t="shared" si="283"/>
        <v>0.14445572688281233</v>
      </c>
      <c r="CQ139" s="1">
        <f t="shared" si="284"/>
        <v>0.10022127992628896</v>
      </c>
      <c r="CR139" s="1">
        <f t="shared" si="285"/>
        <v>6.691453951291193E-2</v>
      </c>
      <c r="CS139" s="1">
        <f t="shared" si="286"/>
        <v>4.2969213698939218E-2</v>
      </c>
      <c r="CT139" s="1">
        <f t="shared" si="287"/>
        <v>2.6526277049255604E-2</v>
      </c>
      <c r="CU139" s="1">
        <f t="shared" si="288"/>
        <v>1.5737605513213005E-2</v>
      </c>
      <c r="CV139" s="1">
        <f t="shared" si="289"/>
        <v>8.971271935103697E-3</v>
      </c>
      <c r="CW139" s="1">
        <f t="shared" si="290"/>
        <v>4.9132985295689885E-3</v>
      </c>
      <c r="CX139" s="1">
        <f t="shared" si="291"/>
        <v>2.5851273157508807E-3</v>
      </c>
      <c r="CY139" s="1">
        <f t="shared" si="292"/>
        <v>1.3067606738863962E-3</v>
      </c>
      <c r="CZ139" s="1">
        <f t="shared" si="293"/>
        <v>6.3468215389937406E-4</v>
      </c>
      <c r="DA139" s="1">
        <f t="shared" si="294"/>
        <v>2.9622681053340674E-4</v>
      </c>
      <c r="DB139" s="1">
        <f t="shared" si="295"/>
        <v>1.328860341885265E-4</v>
      </c>
      <c r="DC139" s="1">
        <f t="shared" si="296"/>
        <v>5.7307889489485409E-5</v>
      </c>
      <c r="DD139" s="1">
        <f t="shared" si="297"/>
        <v>2.3764797814129866E-5</v>
      </c>
      <c r="DE139" s="1">
        <f t="shared" si="298"/>
        <v>9.4787684848353085E-6</v>
      </c>
      <c r="DF139" s="1">
        <f t="shared" si="299"/>
        <v>3.6373745867860919E-6</v>
      </c>
      <c r="DG139" s="1">
        <f t="shared" si="300"/>
        <v>1.3432833963701617E-6</v>
      </c>
      <c r="DH139" s="1">
        <f t="shared" si="301"/>
        <v>4.7755051368328712E-7</v>
      </c>
      <c r="DI139" s="1">
        <f t="shared" si="302"/>
        <v>1.6348336655747491E-7</v>
      </c>
      <c r="DJ139" s="1">
        <f t="shared" si="303"/>
        <v>5.3909060551221834E-8</v>
      </c>
      <c r="DK139" s="1">
        <f t="shared" si="304"/>
        <v>1.7128331149705168E-8</v>
      </c>
      <c r="DL139" s="1">
        <f t="shared" si="305"/>
        <v>5.2452181073151453E-9</v>
      </c>
      <c r="DM139" s="1">
        <f t="shared" si="306"/>
        <v>1.5485870358191618E-9</v>
      </c>
      <c r="DN139" s="1">
        <f t="shared" si="307"/>
        <v>4.4091739289578021E-10</v>
      </c>
      <c r="DO139" s="1">
        <f t="shared" si="308"/>
        <v>1.2110204556547355E-10</v>
      </c>
      <c r="DP139" s="1">
        <f t="shared" si="309"/>
        <v>3.2095056515782035E-11</v>
      </c>
      <c r="DQ139" s="1">
        <f t="shared" si="310"/>
        <v>8.209814510787795E-12</v>
      </c>
      <c r="DR139" s="1">
        <f t="shared" si="311"/>
        <v>2.027445747120635E-12</v>
      </c>
      <c r="DS139" s="1">
        <f t="shared" si="312"/>
        <v>4.8349702358797665E-13</v>
      </c>
      <c r="DT139" s="1">
        <f t="shared" si="313"/>
        <v>1.1137061565766694E-13</v>
      </c>
      <c r="DU139" s="1">
        <f t="shared" si="314"/>
        <v>2.4784418591985573E-14</v>
      </c>
      <c r="DV139" s="1">
        <f t="shared" si="315"/>
        <v>5.3298199220921068E-15</v>
      </c>
      <c r="DW139" s="1">
        <f t="shared" si="316"/>
        <v>1.1078007390245751E-15</v>
      </c>
      <c r="DX139" s="1">
        <f t="shared" si="317"/>
        <v>2.2259267924517863E-16</v>
      </c>
      <c r="DY139" s="1">
        <f t="shared" si="318"/>
        <v>4.3245420487345854E-17</v>
      </c>
      <c r="DZ139" s="1">
        <f t="shared" si="319"/>
        <v>8.1250187383700617E-18</v>
      </c>
      <c r="EA139" s="1">
        <f t="shared" si="320"/>
        <v>1.4765006240348528E-18</v>
      </c>
      <c r="EB139" s="1">
        <f t="shared" si="321"/>
        <v>2.5955712035286334E-19</v>
      </c>
      <c r="EC139" s="1">
        <f t="shared" si="322"/>
        <v>4.4145083154177546E-20</v>
      </c>
      <c r="ED139" s="1">
        <f t="shared" si="323"/>
        <v>7.2650202232587573E-21</v>
      </c>
      <c r="EE139" s="1">
        <f t="shared" si="324"/>
        <v>1.1570347560649347E-21</v>
      </c>
      <c r="EF139" s="1">
        <f t="shared" si="325"/>
        <v>1.7834298454525035E-22</v>
      </c>
      <c r="EG139" s="1">
        <f t="shared" si="326"/>
        <v>2.6607594859031245E-23</v>
      </c>
      <c r="EH139" s="1">
        <f t="shared" si="327"/>
        <v>3.8426429440857003E-24</v>
      </c>
      <c r="EI139" s="1">
        <f t="shared" si="328"/>
        <v>5.372285191149239E-25</v>
      </c>
      <c r="EJ139" s="1">
        <f t="shared" si="329"/>
        <v>7.2713894209647353E-26</v>
      </c>
      <c r="EK139" s="1">
        <f t="shared" si="330"/>
        <v>9.5285026083592063E-27</v>
      </c>
      <c r="EL139" s="1">
        <f t="shared" si="331"/>
        <v>1.208913619997676E-27</v>
      </c>
      <c r="EM139" s="1">
        <f t="shared" si="332"/>
        <v>1.4850412614717232E-28</v>
      </c>
      <c r="EN139" s="1">
        <f t="shared" si="333"/>
        <v>1.7662755896715645E-29</v>
      </c>
      <c r="EO139" s="1">
        <f t="shared" si="334"/>
        <v>2.0340138318473903E-30</v>
      </c>
      <c r="EP139" s="1">
        <f t="shared" si="335"/>
        <v>2.2678707099637268E-31</v>
      </c>
      <c r="EQ139" s="1">
        <f t="shared" si="336"/>
        <v>2.4481595045294541E-32</v>
      </c>
      <c r="ER139" s="1">
        <f t="shared" si="337"/>
        <v>2.5585903412788103E-33</v>
      </c>
      <c r="ES139" s="1">
        <f t="shared" si="338"/>
        <v>2.5886806056683076E-34</v>
      </c>
      <c r="ET139" s="1">
        <f t="shared" si="339"/>
        <v>2.5353868245980241E-35</v>
      </c>
      <c r="EU139" s="1">
        <f t="shared" si="340"/>
        <v>2.4036079711751302E-36</v>
      </c>
      <c r="EV139" s="1">
        <f t="shared" si="341"/>
        <v>2.2054457991082011E-37</v>
      </c>
      <c r="EW139" s="1">
        <f t="shared" si="342"/>
        <v>1.9583763012518722E-38</v>
      </c>
      <c r="EX139" s="1">
        <f t="shared" si="343"/>
        <v>1.6827141915516381E-39</v>
      </c>
      <c r="EY139" s="1">
        <f t="shared" si="344"/>
        <v>1.3988788516253436E-40</v>
      </c>
      <c r="EZ139" s="1">
        <f t="shared" si="345"/>
        <v>1.124967296076592E-41</v>
      </c>
      <c r="FA139" s="1">
        <f t="shared" si="346"/>
        <v>8.7501979303109553E-43</v>
      </c>
      <c r="FB139" s="1">
        <f t="shared" si="347"/>
        <v>6.5831805509270999E-44</v>
      </c>
      <c r="FC139" s="1">
        <f t="shared" si="348"/>
        <v>5.0616541752712109E-45</v>
      </c>
      <c r="FD139" s="75">
        <f t="shared" si="199"/>
        <v>5.0616541752712109E-45</v>
      </c>
    </row>
    <row r="140" spans="7:160" x14ac:dyDescent="0.35">
      <c r="G140" t="str">
        <f t="shared" si="195"/>
        <v>Refd, t=0.63</v>
      </c>
      <c r="H140" s="76">
        <f t="shared" si="196"/>
        <v>0.62500000000000044</v>
      </c>
      <c r="I140" s="1">
        <f t="shared" si="197"/>
        <v>0</v>
      </c>
      <c r="J140" s="22">
        <f t="shared" si="198"/>
        <v>1.277762072686105E-4</v>
      </c>
      <c r="K140" s="1">
        <f t="shared" si="200"/>
        <v>2.8584410047236426E-4</v>
      </c>
      <c r="L140" s="1">
        <f t="shared" si="201"/>
        <v>6.3090406497794539E-4</v>
      </c>
      <c r="M140" s="1">
        <f t="shared" si="202"/>
        <v>1.348287817220949E-3</v>
      </c>
      <c r="N140" s="1">
        <f t="shared" si="203"/>
        <v>2.7646248332992233E-3</v>
      </c>
      <c r="O140" s="1">
        <f t="shared" si="204"/>
        <v>5.4185855320293928E-3</v>
      </c>
      <c r="P140" s="1">
        <f t="shared" si="205"/>
        <v>1.0138664346946576E-2</v>
      </c>
      <c r="Q140" s="1">
        <f t="shared" si="206"/>
        <v>1.8107642737799273E-2</v>
      </c>
      <c r="R140" s="1">
        <f t="shared" si="207"/>
        <v>3.0882084084536736E-2</v>
      </c>
      <c r="S140" s="1">
        <f t="shared" si="208"/>
        <v>5.0329723337162013E-2</v>
      </c>
      <c r="T140" s="1">
        <f t="shared" si="209"/>
        <v>7.8454745289778596E-2</v>
      </c>
      <c r="U140" s="1">
        <f t="shared" si="210"/>
        <v>0.11710494356942393</v>
      </c>
      <c r="V140" s="1">
        <f t="shared" si="211"/>
        <v>0.16759323898498768</v>
      </c>
      <c r="W140" s="1">
        <f t="shared" si="212"/>
        <v>0.23030800907032239</v>
      </c>
      <c r="X140" s="1">
        <f t="shared" si="213"/>
        <v>0.30441492159038402</v>
      </c>
      <c r="Y140" s="1">
        <f t="shared" si="214"/>
        <v>0.38775107863041874</v>
      </c>
      <c r="Z140" s="1">
        <f t="shared" si="215"/>
        <v>0.4769735043911762</v>
      </c>
      <c r="AA140" s="1">
        <f t="shared" si="216"/>
        <v>0.56795690824540768</v>
      </c>
      <c r="AB140" s="1">
        <f t="shared" si="217"/>
        <v>0.65636261478078306</v>
      </c>
      <c r="AC140" s="1">
        <f t="shared" si="218"/>
        <v>0.73824881852362234</v>
      </c>
      <c r="AD140" s="1">
        <f t="shared" si="219"/>
        <v>0.81058170579948263</v>
      </c>
      <c r="AE140" s="1">
        <f t="shared" si="220"/>
        <v>0.8715407438700824</v>
      </c>
      <c r="AF140" s="1">
        <f t="shared" si="221"/>
        <v>0.92057517696723035</v>
      </c>
      <c r="AG140" s="1">
        <f t="shared" si="222"/>
        <v>0.95823775190317928</v>
      </c>
      <c r="AH140" s="1">
        <f t="shared" si="223"/>
        <v>0.98587226565200525</v>
      </c>
      <c r="AI140" s="1">
        <f t="shared" si="224"/>
        <v>1.0052505953853155</v>
      </c>
      <c r="AJ140" s="1">
        <f t="shared" si="225"/>
        <v>1.0182431952187319</v>
      </c>
      <c r="AK140" s="1">
        <f t="shared" si="226"/>
        <v>1.0265759057015786</v>
      </c>
      <c r="AL140" s="1">
        <f t="shared" si="227"/>
        <v>1.0316901906216422</v>
      </c>
      <c r="AM140" s="1">
        <f t="shared" si="228"/>
        <v>1.0346955196442817</v>
      </c>
      <c r="AN140" s="1">
        <f t="shared" si="229"/>
        <v>1.0363871651288254</v>
      </c>
      <c r="AO140" s="1">
        <f t="shared" si="230"/>
        <v>1.037299679398098</v>
      </c>
      <c r="AP140" s="1">
        <f t="shared" si="231"/>
        <v>1.0377716185712389</v>
      </c>
      <c r="AQ140" s="1">
        <f t="shared" si="232"/>
        <v>1.0380057453487941</v>
      </c>
      <c r="AR140" s="1">
        <f t="shared" si="233"/>
        <v>1.0381172097870404</v>
      </c>
      <c r="AS140" s="1">
        <f t="shared" si="234"/>
        <v>1.0381681594573458</v>
      </c>
      <c r="AT140" s="1">
        <f t="shared" si="235"/>
        <v>1.0381905293197948</v>
      </c>
      <c r="AU140" s="1">
        <f t="shared" si="236"/>
        <v>1.0381999676699059</v>
      </c>
      <c r="AV140" s="1">
        <f t="shared" si="237"/>
        <v>1.0382037961812822</v>
      </c>
      <c r="AW140" s="1">
        <f t="shared" si="238"/>
        <v>1.0382052898386054</v>
      </c>
      <c r="AX140" s="1">
        <f t="shared" si="239"/>
        <v>1.0382058505516607</v>
      </c>
      <c r="AY140" s="1">
        <f t="shared" si="240"/>
        <v>1.0382060531685204</v>
      </c>
      <c r="AZ140" s="1">
        <f t="shared" si="241"/>
        <v>1.0382061236746731</v>
      </c>
      <c r="BA140" s="1">
        <f t="shared" si="242"/>
        <v>1.0382061473099564</v>
      </c>
      <c r="BB140" s="1">
        <f t="shared" si="243"/>
        <v>1.0382061549454444</v>
      </c>
      <c r="BC140" s="1">
        <f t="shared" si="244"/>
        <v>1.0382061573234025</v>
      </c>
      <c r="BD140" s="1">
        <f t="shared" si="245"/>
        <v>1.0382061580374533</v>
      </c>
      <c r="BE140" s="1">
        <f t="shared" si="246"/>
        <v>1.0382061582436246</v>
      </c>
      <c r="BF140" s="1">
        <f t="shared" si="247"/>
        <v>1.038206158298058</v>
      </c>
      <c r="BG140" s="1">
        <f t="shared" si="248"/>
        <v>1.0382061582989437</v>
      </c>
      <c r="BH140" s="1">
        <f t="shared" si="249"/>
        <v>1.0382061582422288</v>
      </c>
      <c r="BI140" s="1">
        <f t="shared" si="250"/>
        <v>1.0382061580026996</v>
      </c>
      <c r="BJ140" s="1">
        <f t="shared" si="251"/>
        <v>1.0382061570904424</v>
      </c>
      <c r="BK140" s="1">
        <f t="shared" si="252"/>
        <v>1.0382061537742553</v>
      </c>
      <c r="BL140" s="1">
        <f t="shared" si="253"/>
        <v>1.0382061422338387</v>
      </c>
      <c r="BM140" s="1">
        <f t="shared" si="254"/>
        <v>1.0382061037978414</v>
      </c>
      <c r="BN140" s="1">
        <f t="shared" si="255"/>
        <v>1.0382059813444604</v>
      </c>
      <c r="BO140" s="1">
        <f t="shared" si="256"/>
        <v>1.0382056083556566</v>
      </c>
      <c r="BP140" s="1">
        <f t="shared" si="257"/>
        <v>1.0382045227020475</v>
      </c>
      <c r="BQ140" s="1">
        <f t="shared" si="258"/>
        <v>1.0382015045641317</v>
      </c>
      <c r="BR140" s="1">
        <f t="shared" si="259"/>
        <v>1.0381934946702858</v>
      </c>
      <c r="BS140" s="1">
        <f t="shared" si="260"/>
        <v>1.0381732108524115</v>
      </c>
      <c r="BT140" s="1">
        <f t="shared" si="261"/>
        <v>1.0381242201842384</v>
      </c>
      <c r="BU140" s="1">
        <f t="shared" si="262"/>
        <v>1.0380114132972276</v>
      </c>
      <c r="BV140" s="1">
        <f t="shared" si="263"/>
        <v>1.0377638711625345</v>
      </c>
      <c r="BW140" s="1">
        <f t="shared" si="264"/>
        <v>1.037246379062073</v>
      </c>
      <c r="BX140" s="1">
        <f t="shared" si="265"/>
        <v>1.0362160675941807</v>
      </c>
      <c r="BY140" s="1">
        <f t="shared" si="266"/>
        <v>1.034262924943935</v>
      </c>
      <c r="BZ140" s="1">
        <f t="shared" si="267"/>
        <v>1.0307382973401136</v>
      </c>
      <c r="CA140" s="1">
        <f t="shared" si="268"/>
        <v>1.024684282839968</v>
      </c>
      <c r="CB140" s="1">
        <f t="shared" si="269"/>
        <v>1.0147876820967876</v>
      </c>
      <c r="CC140" s="1">
        <f t="shared" si="270"/>
        <v>0.9993910207094383</v>
      </c>
      <c r="CD140" s="1">
        <f t="shared" si="271"/>
        <v>0.97659422996391587</v>
      </c>
      <c r="CE140" s="1">
        <f t="shared" si="272"/>
        <v>0.94446814237202492</v>
      </c>
      <c r="CF140" s="1">
        <f t="shared" si="273"/>
        <v>0.90137296298340286</v>
      </c>
      <c r="CG140" s="1">
        <f t="shared" si="274"/>
        <v>0.84633620152753253</v>
      </c>
      <c r="CH140" s="1">
        <f t="shared" si="275"/>
        <v>0.77940771446651291</v>
      </c>
      <c r="CI140" s="1">
        <f t="shared" si="276"/>
        <v>0.70189106597310369</v>
      </c>
      <c r="CJ140" s="1">
        <f t="shared" si="277"/>
        <v>0.61636364317554682</v>
      </c>
      <c r="CK140" s="1">
        <f t="shared" si="278"/>
        <v>0.52644508368759824</v>
      </c>
      <c r="CL140" s="1">
        <f t="shared" si="279"/>
        <v>0.43634214131586463</v>
      </c>
      <c r="CM140" s="1">
        <f t="shared" si="280"/>
        <v>0.35026448941014005</v>
      </c>
      <c r="CN140" s="1">
        <f t="shared" si="281"/>
        <v>0.2718451106605807</v>
      </c>
      <c r="CO140" s="1">
        <f t="shared" si="282"/>
        <v>0.20369581255580385</v>
      </c>
      <c r="CP140" s="1">
        <f t="shared" si="283"/>
        <v>0.14718494073162813</v>
      </c>
      <c r="CQ140" s="1">
        <f t="shared" si="284"/>
        <v>0.10245815230478732</v>
      </c>
      <c r="CR140" s="1">
        <f t="shared" si="285"/>
        <v>6.865894557633373E-2</v>
      </c>
      <c r="CS140" s="1">
        <f t="shared" si="286"/>
        <v>4.4264410204453548E-2</v>
      </c>
      <c r="CT140" s="1">
        <f t="shared" si="287"/>
        <v>2.7442448858251454E-2</v>
      </c>
      <c r="CU140" s="1">
        <f t="shared" si="288"/>
        <v>1.6355389716615546E-2</v>
      </c>
      <c r="CV140" s="1">
        <f t="shared" si="289"/>
        <v>9.3686244997094933E-3</v>
      </c>
      <c r="CW140" s="1">
        <f t="shared" si="290"/>
        <v>5.1572209333095335E-3</v>
      </c>
      <c r="CX140" s="1">
        <f t="shared" si="291"/>
        <v>2.7281213779676741E-3</v>
      </c>
      <c r="CY140" s="1">
        <f t="shared" si="292"/>
        <v>1.3868595849084776E-3</v>
      </c>
      <c r="CZ140" s="1">
        <f t="shared" si="293"/>
        <v>6.7757913280103589E-4</v>
      </c>
      <c r="DA140" s="1">
        <f t="shared" si="294"/>
        <v>3.1820363170724785E-4</v>
      </c>
      <c r="DB140" s="1">
        <f t="shared" si="295"/>
        <v>1.4366270897703051E-4</v>
      </c>
      <c r="DC140" s="1">
        <f t="shared" si="296"/>
        <v>6.2368777736460218E-5</v>
      </c>
      <c r="DD140" s="1">
        <f t="shared" si="297"/>
        <v>2.6042134888130734E-5</v>
      </c>
      <c r="DE140" s="1">
        <f t="shared" si="298"/>
        <v>1.0461237202689938E-5</v>
      </c>
      <c r="DF140" s="1">
        <f t="shared" si="299"/>
        <v>4.0439381784212055E-6</v>
      </c>
      <c r="DG140" s="1">
        <f t="shared" si="300"/>
        <v>1.5047485735605709E-6</v>
      </c>
      <c r="DH140" s="1">
        <f t="shared" si="301"/>
        <v>5.3912298804845464E-7</v>
      </c>
      <c r="DI140" s="1">
        <f t="shared" si="302"/>
        <v>1.8603938585417749E-7</v>
      </c>
      <c r="DJ140" s="1">
        <f t="shared" si="303"/>
        <v>6.1850714798227753E-8</v>
      </c>
      <c r="DK140" s="1">
        <f t="shared" si="304"/>
        <v>1.9816956245649524E-8</v>
      </c>
      <c r="DL140" s="1">
        <f t="shared" si="305"/>
        <v>6.1208301277639304E-9</v>
      </c>
      <c r="DM140" s="1">
        <f t="shared" si="306"/>
        <v>1.8230223707354272E-9</v>
      </c>
      <c r="DN140" s="1">
        <f t="shared" si="307"/>
        <v>5.2372933232449625E-10</v>
      </c>
      <c r="DO140" s="1">
        <f t="shared" si="308"/>
        <v>1.4517011868482193E-10</v>
      </c>
      <c r="DP140" s="1">
        <f t="shared" si="309"/>
        <v>3.8834887129250066E-11</v>
      </c>
      <c r="DQ140" s="1">
        <f t="shared" si="310"/>
        <v>1.0028982562894276E-11</v>
      </c>
      <c r="DR140" s="1">
        <f t="shared" si="311"/>
        <v>2.5008833825780392E-12</v>
      </c>
      <c r="DS140" s="1">
        <f t="shared" si="312"/>
        <v>6.0233681944764306E-13</v>
      </c>
      <c r="DT140" s="1">
        <f t="shared" si="313"/>
        <v>1.4015164838642294E-13</v>
      </c>
      <c r="DU140" s="1">
        <f t="shared" si="314"/>
        <v>3.1511483745054293E-14</v>
      </c>
      <c r="DV140" s="1">
        <f t="shared" si="315"/>
        <v>6.8477173090846583E-15</v>
      </c>
      <c r="DW140" s="1">
        <f t="shared" si="316"/>
        <v>1.4385301670738105E-15</v>
      </c>
      <c r="DX140" s="1">
        <f t="shared" si="317"/>
        <v>2.9219544945987145E-16</v>
      </c>
      <c r="DY140" s="1">
        <f t="shared" si="318"/>
        <v>5.7397056689095985E-17</v>
      </c>
      <c r="DZ140" s="1">
        <f t="shared" si="319"/>
        <v>1.0905436695405401E-17</v>
      </c>
      <c r="EA140" s="1">
        <f t="shared" si="320"/>
        <v>2.0044927217222721E-18</v>
      </c>
      <c r="EB140" s="1">
        <f t="shared" si="321"/>
        <v>3.5648375283035756E-19</v>
      </c>
      <c r="EC140" s="1">
        <f t="shared" si="322"/>
        <v>6.1349326367602461E-20</v>
      </c>
      <c r="ED140" s="1">
        <f t="shared" si="323"/>
        <v>1.0218113480342135E-20</v>
      </c>
      <c r="EE140" s="1">
        <f t="shared" si="324"/>
        <v>1.6473036773154841E-21</v>
      </c>
      <c r="EF140" s="1">
        <f t="shared" si="325"/>
        <v>2.5707797916822372E-22</v>
      </c>
      <c r="EG140" s="1">
        <f t="shared" si="326"/>
        <v>3.8840576156936353E-23</v>
      </c>
      <c r="EH140" s="1">
        <f t="shared" si="327"/>
        <v>5.681622880474258E-24</v>
      </c>
      <c r="EI140" s="1">
        <f t="shared" si="328"/>
        <v>8.0474173886334253E-25</v>
      </c>
      <c r="EJ140" s="1">
        <f t="shared" si="329"/>
        <v>1.1037341940680805E-25</v>
      </c>
      <c r="EK140" s="1">
        <f t="shared" si="330"/>
        <v>1.4659453978930461E-26</v>
      </c>
      <c r="EL140" s="1">
        <f t="shared" si="331"/>
        <v>1.8855275767390424E-27</v>
      </c>
      <c r="EM140" s="1">
        <f t="shared" si="332"/>
        <v>2.3486657225169733E-28</v>
      </c>
      <c r="EN140" s="1">
        <f t="shared" si="333"/>
        <v>2.8332774778943717E-29</v>
      </c>
      <c r="EO140" s="1">
        <f t="shared" si="334"/>
        <v>3.3100748723549584E-30</v>
      </c>
      <c r="EP140" s="1">
        <f t="shared" si="335"/>
        <v>3.745099735615742E-31</v>
      </c>
      <c r="EQ140" s="1">
        <f t="shared" si="336"/>
        <v>4.1035207915058149E-32</v>
      </c>
      <c r="ER140" s="1">
        <f t="shared" si="337"/>
        <v>4.3541469148613544E-33</v>
      </c>
      <c r="ES140" s="1">
        <f t="shared" si="338"/>
        <v>4.4738645465569346E-34</v>
      </c>
      <c r="ET140" s="1">
        <f t="shared" si="339"/>
        <v>4.4511326504457336E-35</v>
      </c>
      <c r="EU140" s="1">
        <f t="shared" si="340"/>
        <v>4.2878072591857719E-36</v>
      </c>
      <c r="EV140" s="1">
        <f t="shared" si="341"/>
        <v>3.9988981572255399E-37</v>
      </c>
      <c r="EW140" s="1">
        <f t="shared" si="342"/>
        <v>3.6103003382185819E-38</v>
      </c>
      <c r="EX140" s="1">
        <f t="shared" si="343"/>
        <v>3.1549739340991747E-39</v>
      </c>
      <c r="EY140" s="1">
        <f t="shared" si="344"/>
        <v>2.6683518560961433E-40</v>
      </c>
      <c r="EZ140" s="1">
        <f t="shared" si="345"/>
        <v>2.1838580596894652E-41</v>
      </c>
      <c r="FA140" s="1">
        <f t="shared" si="346"/>
        <v>1.7293096723722069E-42</v>
      </c>
      <c r="FB140" s="1">
        <f t="shared" si="347"/>
        <v>1.3250153990632507E-43</v>
      </c>
      <c r="FC140" s="1">
        <f t="shared" si="348"/>
        <v>1.0389676435948873E-44</v>
      </c>
      <c r="FD140" s="75">
        <f t="shared" si="199"/>
        <v>1.0389676435948873E-44</v>
      </c>
    </row>
    <row r="141" spans="7:160" x14ac:dyDescent="0.35">
      <c r="G141" t="str">
        <f t="shared" si="195"/>
        <v>Refd, t=0.63</v>
      </c>
      <c r="H141" s="76">
        <f t="shared" si="196"/>
        <v>0.63000000000000045</v>
      </c>
      <c r="I141" s="1">
        <f t="shared" si="197"/>
        <v>0</v>
      </c>
      <c r="J141" s="22">
        <f t="shared" si="198"/>
        <v>1.280750725388427E-4</v>
      </c>
      <c r="K141" s="1">
        <f t="shared" si="200"/>
        <v>2.8592261184870438E-4</v>
      </c>
      <c r="L141" s="1">
        <f t="shared" si="201"/>
        <v>6.2943226839183607E-4</v>
      </c>
      <c r="M141" s="1">
        <f t="shared" si="202"/>
        <v>1.341769566521455E-3</v>
      </c>
      <c r="N141" s="1">
        <f t="shared" si="203"/>
        <v>2.7451954566508059E-3</v>
      </c>
      <c r="O141" s="1">
        <f t="shared" si="204"/>
        <v>5.3705179130320154E-3</v>
      </c>
      <c r="P141" s="1">
        <f t="shared" si="205"/>
        <v>1.0033561694396226E-2</v>
      </c>
      <c r="Q141" s="1">
        <f t="shared" si="206"/>
        <v>1.7898906231890169E-2</v>
      </c>
      <c r="R141" s="1">
        <f t="shared" si="207"/>
        <v>3.0500125766859364E-2</v>
      </c>
      <c r="S141" s="1">
        <f t="shared" si="208"/>
        <v>4.9680274879925178E-2</v>
      </c>
      <c r="T141" s="1">
        <f t="shared" si="209"/>
        <v>7.7422999572650308E-2</v>
      </c>
      <c r="U141" s="1">
        <f t="shared" si="210"/>
        <v>0.11556761977142138</v>
      </c>
      <c r="V141" s="1">
        <f t="shared" si="211"/>
        <v>0.16543871569865232</v>
      </c>
      <c r="W141" s="1">
        <f t="shared" si="212"/>
        <v>0.22746174070761829</v>
      </c>
      <c r="X141" s="1">
        <f t="shared" si="213"/>
        <v>0.3008644244112883</v>
      </c>
      <c r="Y141" s="1">
        <f t="shared" si="214"/>
        <v>0.38356318814280782</v>
      </c>
      <c r="Z141" s="1">
        <f t="shared" si="215"/>
        <v>0.47229744130317591</v>
      </c>
      <c r="AA141" s="1">
        <f t="shared" si="216"/>
        <v>0.56301010930815842</v>
      </c>
      <c r="AB141" s="1">
        <f t="shared" si="217"/>
        <v>0.65140127712178053</v>
      </c>
      <c r="AC141" s="1">
        <f t="shared" si="218"/>
        <v>0.73352982946375478</v>
      </c>
      <c r="AD141" s="1">
        <f t="shared" si="219"/>
        <v>0.80632523424615776</v>
      </c>
      <c r="AE141" s="1">
        <f t="shared" si="220"/>
        <v>0.86790226815947791</v>
      </c>
      <c r="AF141" s="1">
        <f t="shared" si="221"/>
        <v>0.91763244013918133</v>
      </c>
      <c r="AG141" s="1">
        <f t="shared" si="222"/>
        <v>0.95599348580626198</v>
      </c>
      <c r="AH141" s="1">
        <f t="shared" si="223"/>
        <v>0.98426930029199111</v>
      </c>
      <c r="AI141" s="1">
        <f t="shared" si="224"/>
        <v>1.004193524160788</v>
      </c>
      <c r="AJ141" s="1">
        <f t="shared" si="225"/>
        <v>1.0176205363365698</v>
      </c>
      <c r="AK141" s="1">
        <f t="shared" si="226"/>
        <v>1.0262782220402988</v>
      </c>
      <c r="AL141" s="1">
        <f t="shared" si="227"/>
        <v>1.0316219459666667</v>
      </c>
      <c r="AM141" s="1">
        <f t="shared" si="228"/>
        <v>1.0347806099678409</v>
      </c>
      <c r="AN141" s="1">
        <f t="shared" si="229"/>
        <v>1.0365694815845605</v>
      </c>
      <c r="AO141" s="1">
        <f t="shared" si="230"/>
        <v>1.0375405981903378</v>
      </c>
      <c r="AP141" s="1">
        <f t="shared" si="231"/>
        <v>1.0380461673222225</v>
      </c>
      <c r="AQ141" s="1">
        <f t="shared" si="232"/>
        <v>1.0382986937449639</v>
      </c>
      <c r="AR141" s="1">
        <f t="shared" si="233"/>
        <v>1.0384197672996887</v>
      </c>
      <c r="AS141" s="1">
        <f t="shared" si="234"/>
        <v>1.0384755122175982</v>
      </c>
      <c r="AT141" s="1">
        <f t="shared" si="235"/>
        <v>1.0385001708913271</v>
      </c>
      <c r="AU141" s="1">
        <f t="shared" si="236"/>
        <v>1.0385106550726211</v>
      </c>
      <c r="AV141" s="1">
        <f t="shared" si="237"/>
        <v>1.0385149414271613</v>
      </c>
      <c r="AW141" s="1">
        <f t="shared" si="238"/>
        <v>1.0385166272610775</v>
      </c>
      <c r="AX141" s="1">
        <f t="shared" si="239"/>
        <v>1.0385172653696051</v>
      </c>
      <c r="AY141" s="1">
        <f t="shared" si="240"/>
        <v>1.0385174979122067</v>
      </c>
      <c r="AZ141" s="1">
        <f t="shared" si="241"/>
        <v>1.0385175795344994</v>
      </c>
      <c r="BA141" s="1">
        <f t="shared" si="242"/>
        <v>1.0385176071388844</v>
      </c>
      <c r="BB141" s="1">
        <f t="shared" si="243"/>
        <v>1.0385176161373677</v>
      </c>
      <c r="BC141" s="1">
        <f t="shared" si="244"/>
        <v>1.0385176189657048</v>
      </c>
      <c r="BD141" s="1">
        <f t="shared" si="245"/>
        <v>1.0385176198230079</v>
      </c>
      <c r="BE141" s="1">
        <f t="shared" si="246"/>
        <v>1.0385176200729862</v>
      </c>
      <c r="BF141" s="1">
        <f t="shared" si="247"/>
        <v>1.0385176201400024</v>
      </c>
      <c r="BG141" s="1">
        <f t="shared" si="248"/>
        <v>1.0385176201430815</v>
      </c>
      <c r="BH141" s="1">
        <f t="shared" si="249"/>
        <v>1.0385176200817059</v>
      </c>
      <c r="BI141" s="1">
        <f t="shared" si="250"/>
        <v>1.0385176198218875</v>
      </c>
      <c r="BJ141" s="1">
        <f t="shared" si="251"/>
        <v>1.0385176188386291</v>
      </c>
      <c r="BK141" s="1">
        <f t="shared" si="252"/>
        <v>1.0385176152883062</v>
      </c>
      <c r="BL141" s="1">
        <f t="shared" si="253"/>
        <v>1.0385176030135803</v>
      </c>
      <c r="BM141" s="1">
        <f t="shared" si="254"/>
        <v>1.0385175623885659</v>
      </c>
      <c r="BN141" s="1">
        <f t="shared" si="255"/>
        <v>1.038517433741633</v>
      </c>
      <c r="BO141" s="1">
        <f t="shared" si="256"/>
        <v>1.0385170441500107</v>
      </c>
      <c r="BP141" s="1">
        <f t="shared" si="257"/>
        <v>1.0385159164181526</v>
      </c>
      <c r="BQ141" s="1">
        <f t="shared" si="258"/>
        <v>1.0385127977164141</v>
      </c>
      <c r="BR141" s="1">
        <f t="shared" si="259"/>
        <v>1.0385045619301383</v>
      </c>
      <c r="BS141" s="1">
        <f t="shared" si="260"/>
        <v>1.0384838032920771</v>
      </c>
      <c r="BT141" s="1">
        <f t="shared" si="261"/>
        <v>1.038433884441146</v>
      </c>
      <c r="BU141" s="1">
        <f t="shared" si="262"/>
        <v>1.0383194059424781</v>
      </c>
      <c r="BV141" s="1">
        <f t="shared" si="263"/>
        <v>1.0380691334012038</v>
      </c>
      <c r="BW141" s="1">
        <f t="shared" si="264"/>
        <v>1.0375477159019362</v>
      </c>
      <c r="BX141" s="1">
        <f t="shared" si="265"/>
        <v>1.0365127803762477</v>
      </c>
      <c r="BY141" s="1">
        <f t="shared" si="266"/>
        <v>1.0345562378475601</v>
      </c>
      <c r="BZ141" s="1">
        <f t="shared" si="267"/>
        <v>1.0310339168890932</v>
      </c>
      <c r="CA141" s="1">
        <f t="shared" si="268"/>
        <v>1.0249962263247971</v>
      </c>
      <c r="CB141" s="1">
        <f t="shared" si="269"/>
        <v>1.0151430226622202</v>
      </c>
      <c r="CC141" s="1">
        <f t="shared" si="270"/>
        <v>0.99983445144715655</v>
      </c>
      <c r="CD141" s="1">
        <f t="shared" si="271"/>
        <v>0.9771905648361352</v>
      </c>
      <c r="CE141" s="1">
        <f t="shared" si="272"/>
        <v>0.94530045633006854</v>
      </c>
      <c r="CF141" s="1">
        <f t="shared" si="273"/>
        <v>0.9025344864746605</v>
      </c>
      <c r="CG141" s="1">
        <f t="shared" si="274"/>
        <v>0.84791557347621138</v>
      </c>
      <c r="CH141" s="1">
        <f t="shared" si="275"/>
        <v>0.78146953589029999</v>
      </c>
      <c r="CI141" s="1">
        <f t="shared" si="276"/>
        <v>0.70445610535046255</v>
      </c>
      <c r="CJ141" s="1">
        <f t="shared" si="277"/>
        <v>0.61939443502516967</v>
      </c>
      <c r="CK141" s="1">
        <f t="shared" si="278"/>
        <v>0.52984214139939922</v>
      </c>
      <c r="CL141" s="1">
        <f t="shared" si="279"/>
        <v>0.43995340624474844</v>
      </c>
      <c r="CM141" s="1">
        <f t="shared" si="280"/>
        <v>0.35390673969984066</v>
      </c>
      <c r="CN141" s="1">
        <f t="shared" si="281"/>
        <v>0.27533231383096746</v>
      </c>
      <c r="CO141" s="1">
        <f t="shared" si="282"/>
        <v>0.20686730475349818</v>
      </c>
      <c r="CP141" s="1">
        <f t="shared" si="283"/>
        <v>0.14992664915573808</v>
      </c>
      <c r="CQ141" s="1">
        <f t="shared" si="284"/>
        <v>0.10471259982176928</v>
      </c>
      <c r="CR141" s="1">
        <f t="shared" si="285"/>
        <v>7.0423370778142425E-2</v>
      </c>
      <c r="CS141" s="1">
        <f t="shared" si="286"/>
        <v>4.5579591774738693E-2</v>
      </c>
      <c r="CT141" s="1">
        <f t="shared" si="287"/>
        <v>2.8376682254598655E-2</v>
      </c>
      <c r="CU141" s="1">
        <f t="shared" si="288"/>
        <v>1.6988201008296105E-2</v>
      </c>
      <c r="CV141" s="1">
        <f t="shared" si="289"/>
        <v>9.7776020934894816E-3</v>
      </c>
      <c r="CW141" s="1">
        <f t="shared" si="290"/>
        <v>5.4095602815813519E-3</v>
      </c>
      <c r="CX141" s="1">
        <f t="shared" si="291"/>
        <v>2.8768454999388159E-3</v>
      </c>
      <c r="CY141" s="1">
        <f t="shared" si="292"/>
        <v>1.4706389610271988E-3</v>
      </c>
      <c r="CZ141" s="1">
        <f t="shared" si="293"/>
        <v>7.2271252595270394E-4</v>
      </c>
      <c r="DA141" s="1">
        <f t="shared" si="294"/>
        <v>3.4146886160266426E-4</v>
      </c>
      <c r="DB141" s="1">
        <f t="shared" si="295"/>
        <v>1.5514439674115359E-4</v>
      </c>
      <c r="DC141" s="1">
        <f t="shared" si="296"/>
        <v>6.7796660314406654E-5</v>
      </c>
      <c r="DD141" s="1">
        <f t="shared" si="297"/>
        <v>2.8501455377142136E-5</v>
      </c>
      <c r="DE141" s="1">
        <f t="shared" si="298"/>
        <v>1.152977355204297E-5</v>
      </c>
      <c r="DF141" s="1">
        <f t="shared" si="299"/>
        <v>4.489366564423591E-6</v>
      </c>
      <c r="DG141" s="1">
        <f t="shared" si="300"/>
        <v>1.6829867814197292E-6</v>
      </c>
      <c r="DH141" s="1">
        <f t="shared" si="301"/>
        <v>6.0762014612925112E-7</v>
      </c>
      <c r="DI141" s="1">
        <f t="shared" si="302"/>
        <v>2.1133247543613232E-7</v>
      </c>
      <c r="DJ141" s="1">
        <f t="shared" si="303"/>
        <v>7.082896093551686E-8</v>
      </c>
      <c r="DK141" s="1">
        <f t="shared" si="304"/>
        <v>2.2882008364935055E-8</v>
      </c>
      <c r="DL141" s="1">
        <f t="shared" si="305"/>
        <v>7.1276016421435607E-9</v>
      </c>
      <c r="DM141" s="1">
        <f t="shared" si="306"/>
        <v>2.1413351170766719E-9</v>
      </c>
      <c r="DN141" s="1">
        <f t="shared" si="307"/>
        <v>6.2064273430214662E-10</v>
      </c>
      <c r="DO141" s="1">
        <f t="shared" si="308"/>
        <v>1.7359444717933734E-10</v>
      </c>
      <c r="DP141" s="1">
        <f t="shared" si="309"/>
        <v>4.6868968206487191E-11</v>
      </c>
      <c r="DQ141" s="1">
        <f t="shared" si="310"/>
        <v>1.2218145423687331E-11</v>
      </c>
      <c r="DR141" s="1">
        <f t="shared" si="311"/>
        <v>3.0761447987967061E-12</v>
      </c>
      <c r="DS141" s="1">
        <f t="shared" si="312"/>
        <v>7.4816465321455278E-13</v>
      </c>
      <c r="DT141" s="1">
        <f t="shared" si="313"/>
        <v>1.7582464520039416E-13</v>
      </c>
      <c r="DU141" s="1">
        <f t="shared" si="314"/>
        <v>3.9934974602880397E-14</v>
      </c>
      <c r="DV141" s="1">
        <f t="shared" si="315"/>
        <v>8.7682458048053371E-15</v>
      </c>
      <c r="DW141" s="1">
        <f t="shared" si="316"/>
        <v>1.8614342170203722E-15</v>
      </c>
      <c r="DX141" s="1">
        <f t="shared" si="317"/>
        <v>3.8215873158097883E-16</v>
      </c>
      <c r="DY141" s="1">
        <f t="shared" si="318"/>
        <v>7.5889517540358715E-17</v>
      </c>
      <c r="DZ141" s="1">
        <f t="shared" si="319"/>
        <v>1.4579338034027054E-17</v>
      </c>
      <c r="EA141" s="1">
        <f t="shared" si="320"/>
        <v>2.7100867609462661E-18</v>
      </c>
      <c r="EB141" s="1">
        <f t="shared" si="321"/>
        <v>4.8751116891221969E-19</v>
      </c>
      <c r="EC141" s="1">
        <f t="shared" si="322"/>
        <v>8.4879686704111906E-20</v>
      </c>
      <c r="ED141" s="1">
        <f t="shared" si="323"/>
        <v>1.4305328598323748E-20</v>
      </c>
      <c r="EE141" s="1">
        <f t="shared" si="324"/>
        <v>2.334097712342514E-21</v>
      </c>
      <c r="EF141" s="1">
        <f t="shared" si="325"/>
        <v>3.6873537098526023E-22</v>
      </c>
      <c r="EG141" s="1">
        <f t="shared" si="326"/>
        <v>5.6406320566928836E-23</v>
      </c>
      <c r="EH141" s="1">
        <f t="shared" si="327"/>
        <v>8.3559486176704408E-24</v>
      </c>
      <c r="EI141" s="1">
        <f t="shared" si="328"/>
        <v>1.1988138386698017E-24</v>
      </c>
      <c r="EJ141" s="1">
        <f t="shared" si="329"/>
        <v>1.6658038665139476E-25</v>
      </c>
      <c r="EK141" s="1">
        <f t="shared" si="330"/>
        <v>2.2419988528659915E-26</v>
      </c>
      <c r="EL141" s="1">
        <f t="shared" si="331"/>
        <v>2.9228376592258396E-27</v>
      </c>
      <c r="EM141" s="1">
        <f t="shared" si="332"/>
        <v>3.6910103647461815E-28</v>
      </c>
      <c r="EN141" s="1">
        <f t="shared" si="333"/>
        <v>4.515081833574008E-29</v>
      </c>
      <c r="EO141" s="1">
        <f t="shared" si="334"/>
        <v>5.3501914425579519E-30</v>
      </c>
      <c r="EP141" s="1">
        <f t="shared" si="335"/>
        <v>6.1412229676916824E-31</v>
      </c>
      <c r="EQ141" s="1">
        <f t="shared" si="336"/>
        <v>6.8283485251799602E-32</v>
      </c>
      <c r="ER141" s="1">
        <f t="shared" si="337"/>
        <v>7.3542779276478142E-33</v>
      </c>
      <c r="ES141" s="1">
        <f t="shared" si="338"/>
        <v>7.6720423152068697E-34</v>
      </c>
      <c r="ET141" s="1">
        <f t="shared" si="339"/>
        <v>7.7518662913567612E-35</v>
      </c>
      <c r="EU141" s="1">
        <f t="shared" si="340"/>
        <v>7.5857447725869773E-36</v>
      </c>
      <c r="EV141" s="1">
        <f t="shared" si="341"/>
        <v>7.1887549216073878E-37</v>
      </c>
      <c r="EW141" s="1">
        <f t="shared" si="342"/>
        <v>6.5968077607457056E-38</v>
      </c>
      <c r="EX141" s="1">
        <f t="shared" si="343"/>
        <v>5.861302274286137E-39</v>
      </c>
      <c r="EY141" s="1">
        <f t="shared" si="344"/>
        <v>5.041782248190863E-40</v>
      </c>
      <c r="EZ141" s="1">
        <f t="shared" si="345"/>
        <v>4.1980460102582481E-41</v>
      </c>
      <c r="FA141" s="1">
        <f t="shared" si="346"/>
        <v>3.3831492959216302E-42</v>
      </c>
      <c r="FB141" s="1">
        <f t="shared" si="347"/>
        <v>2.6390625107671965E-43</v>
      </c>
      <c r="FC141" s="1">
        <f t="shared" si="348"/>
        <v>2.1095898172058128E-44</v>
      </c>
      <c r="FD141" s="75">
        <f t="shared" si="199"/>
        <v>2.1095898172058128E-44</v>
      </c>
    </row>
    <row r="142" spans="7:160" x14ac:dyDescent="0.35">
      <c r="G142" t="str">
        <f t="shared" si="195"/>
        <v>Refd, t=0.64</v>
      </c>
      <c r="H142" s="76">
        <f t="shared" si="196"/>
        <v>0.63500000000000045</v>
      </c>
      <c r="I142" s="1">
        <f t="shared" si="197"/>
        <v>0</v>
      </c>
      <c r="J142" s="22">
        <f t="shared" si="198"/>
        <v>1.2834504480466335E-4</v>
      </c>
      <c r="K142" s="1">
        <f t="shared" si="200"/>
        <v>2.8594737216319018E-4</v>
      </c>
      <c r="L142" s="1">
        <f t="shared" si="201"/>
        <v>6.2787550544021146E-4</v>
      </c>
      <c r="M142" s="1">
        <f t="shared" si="202"/>
        <v>1.3351488964218571E-3</v>
      </c>
      <c r="N142" s="1">
        <f t="shared" si="203"/>
        <v>2.7257193375689963E-3</v>
      </c>
      <c r="O142" s="1">
        <f t="shared" si="204"/>
        <v>5.322661518517716E-3</v>
      </c>
      <c r="P142" s="1">
        <f t="shared" si="205"/>
        <v>9.9293595249967739E-3</v>
      </c>
      <c r="Q142" s="1">
        <f t="shared" si="206"/>
        <v>1.7692529056590193E-2</v>
      </c>
      <c r="R142" s="1">
        <f t="shared" si="207"/>
        <v>3.0123163776140702E-2</v>
      </c>
      <c r="S142" s="1">
        <f t="shared" si="208"/>
        <v>4.9040006082929903E-2</v>
      </c>
      <c r="T142" s="1">
        <f t="shared" si="209"/>
        <v>7.6406310476627937E-2</v>
      </c>
      <c r="U142" s="1">
        <f t="shared" si="210"/>
        <v>0.11405264322784653</v>
      </c>
      <c r="V142" s="1">
        <f t="shared" si="211"/>
        <v>0.16331439088325128</v>
      </c>
      <c r="W142" s="1">
        <f t="shared" si="212"/>
        <v>0.22465267119857299</v>
      </c>
      <c r="X142" s="1">
        <f t="shared" si="213"/>
        <v>0.29735554457195756</v>
      </c>
      <c r="Y142" s="1">
        <f t="shared" si="214"/>
        <v>0.37941714017278277</v>
      </c>
      <c r="Z142" s="1">
        <f t="shared" si="215"/>
        <v>0.46765827559917311</v>
      </c>
      <c r="AA142" s="1">
        <f t="shared" si="216"/>
        <v>0.55809015070759338</v>
      </c>
      <c r="AB142" s="1">
        <f t="shared" si="217"/>
        <v>0.64645281918978881</v>
      </c>
      <c r="AC142" s="1">
        <f t="shared" si="218"/>
        <v>0.72880797048261869</v>
      </c>
      <c r="AD142" s="1">
        <f t="shared" si="219"/>
        <v>0.8020508428572074</v>
      </c>
      <c r="AE142" s="1">
        <f t="shared" si="220"/>
        <v>0.86423375093280574</v>
      </c>
      <c r="AF142" s="1">
        <f t="shared" si="221"/>
        <v>0.91465191841189419</v>
      </c>
      <c r="AG142" s="1">
        <f t="shared" si="222"/>
        <v>0.95370849809261138</v>
      </c>
      <c r="AH142" s="1">
        <f t="shared" si="223"/>
        <v>0.98262696145374484</v>
      </c>
      <c r="AI142" s="1">
        <f t="shared" si="224"/>
        <v>1.0031015493882514</v>
      </c>
      <c r="AJ142" s="1">
        <f t="shared" si="225"/>
        <v>1.0169691644179069</v>
      </c>
      <c r="AK142" s="1">
        <f t="shared" si="226"/>
        <v>1.0259584535434099</v>
      </c>
      <c r="AL142" s="1">
        <f t="shared" si="227"/>
        <v>1.0315377399475107</v>
      </c>
      <c r="AM142" s="1">
        <f t="shared" si="228"/>
        <v>1.0348548248022185</v>
      </c>
      <c r="AN142" s="1">
        <f t="shared" si="229"/>
        <v>1.0367447979959776</v>
      </c>
      <c r="AO142" s="1">
        <f t="shared" si="230"/>
        <v>1.0377772584238036</v>
      </c>
      <c r="AP142" s="1">
        <f t="shared" si="231"/>
        <v>1.0383182716266746</v>
      </c>
      <c r="AQ142" s="1">
        <f t="shared" si="232"/>
        <v>1.0385903266052439</v>
      </c>
      <c r="AR142" s="1">
        <f t="shared" si="233"/>
        <v>1.0387216725207027</v>
      </c>
      <c r="AS142" s="1">
        <f t="shared" si="234"/>
        <v>1.038782581681637</v>
      </c>
      <c r="AT142" s="1">
        <f t="shared" si="235"/>
        <v>1.0388097240415932</v>
      </c>
      <c r="AU142" s="1">
        <f t="shared" si="236"/>
        <v>1.0388213519463547</v>
      </c>
      <c r="AV142" s="1">
        <f t="shared" si="237"/>
        <v>1.0388261429966352</v>
      </c>
      <c r="AW142" s="1">
        <f t="shared" si="238"/>
        <v>1.0388280424037308</v>
      </c>
      <c r="AX142" s="1">
        <f t="shared" si="239"/>
        <v>1.0388287672431962</v>
      </c>
      <c r="AY142" s="1">
        <f t="shared" si="240"/>
        <v>1.0388290336073662</v>
      </c>
      <c r="AZ142" s="1">
        <f t="shared" si="241"/>
        <v>1.0388291279023956</v>
      </c>
      <c r="BA142" s="1">
        <f t="shared" si="242"/>
        <v>1.0388291600719062</v>
      </c>
      <c r="BB142" s="1">
        <f t="shared" si="243"/>
        <v>1.0388291706522741</v>
      </c>
      <c r="BC142" s="1">
        <f t="shared" si="244"/>
        <v>1.0388291740081492</v>
      </c>
      <c r="BD142" s="1">
        <f t="shared" si="245"/>
        <v>1.0388291750348282</v>
      </c>
      <c r="BE142" s="1">
        <f t="shared" si="246"/>
        <v>1.0388291753371064</v>
      </c>
      <c r="BF142" s="1">
        <f t="shared" si="247"/>
        <v>1.0388291754193317</v>
      </c>
      <c r="BG142" s="1">
        <f t="shared" si="248"/>
        <v>1.0388291754252792</v>
      </c>
      <c r="BH142" s="1">
        <f t="shared" si="249"/>
        <v>1.0388291753590426</v>
      </c>
      <c r="BI142" s="1">
        <f t="shared" si="250"/>
        <v>1.038829175077594</v>
      </c>
      <c r="BJ142" s="1">
        <f t="shared" si="251"/>
        <v>1.0388291740190287</v>
      </c>
      <c r="BK142" s="1">
        <f t="shared" si="252"/>
        <v>1.0388291702220418</v>
      </c>
      <c r="BL142" s="1">
        <f t="shared" si="253"/>
        <v>1.0388291571788719</v>
      </c>
      <c r="BM142" s="1">
        <f t="shared" si="254"/>
        <v>1.0388291142778967</v>
      </c>
      <c r="BN142" s="1">
        <f t="shared" si="255"/>
        <v>1.0388289792316943</v>
      </c>
      <c r="BO142" s="1">
        <f t="shared" si="256"/>
        <v>1.0388285725894657</v>
      </c>
      <c r="BP142" s="1">
        <f t="shared" si="257"/>
        <v>1.0388274018967179</v>
      </c>
      <c r="BQ142" s="1">
        <f t="shared" si="258"/>
        <v>1.0388241811010197</v>
      </c>
      <c r="BR142" s="1">
        <f t="shared" si="259"/>
        <v>1.0388157172396897</v>
      </c>
      <c r="BS142" s="1">
        <f t="shared" si="260"/>
        <v>1.038794481753853</v>
      </c>
      <c r="BT142" s="1">
        <f t="shared" si="261"/>
        <v>1.0387436356880213</v>
      </c>
      <c r="BU142" s="1">
        <f t="shared" si="262"/>
        <v>1.038627496333842</v>
      </c>
      <c r="BV142" s="1">
        <f t="shared" si="263"/>
        <v>1.0383745268087867</v>
      </c>
      <c r="BW142" s="1">
        <f t="shared" si="264"/>
        <v>1.0378492596830198</v>
      </c>
      <c r="BX142" s="1">
        <f t="shared" si="265"/>
        <v>1.0368098408776343</v>
      </c>
      <c r="BY142" s="1">
        <f t="shared" si="266"/>
        <v>1.0348501174229567</v>
      </c>
      <c r="BZ142" s="1">
        <f t="shared" si="267"/>
        <v>1.0313303800702593</v>
      </c>
      <c r="CA142" s="1">
        <f t="shared" si="268"/>
        <v>1.0253092622358406</v>
      </c>
      <c r="CB142" s="1">
        <f t="shared" si="269"/>
        <v>1.0154994944892517</v>
      </c>
      <c r="CC142" s="1">
        <f t="shared" si="270"/>
        <v>1.0002785600268571</v>
      </c>
      <c r="CD142" s="1">
        <f t="shared" si="271"/>
        <v>0.97778629344395462</v>
      </c>
      <c r="CE142" s="1">
        <f t="shared" si="272"/>
        <v>0.94612976095632806</v>
      </c>
      <c r="CF142" s="1">
        <f t="shared" si="273"/>
        <v>0.90368939281814775</v>
      </c>
      <c r="CG142" s="1">
        <f t="shared" si="274"/>
        <v>0.84948377909907602</v>
      </c>
      <c r="CH142" s="1">
        <f t="shared" si="275"/>
        <v>0.78351537940731086</v>
      </c>
      <c r="CI142" s="1">
        <f t="shared" si="276"/>
        <v>0.70700110935964411</v>
      </c>
      <c r="CJ142" s="1">
        <f t="shared" si="277"/>
        <v>0.62240300618789957</v>
      </c>
      <c r="CK142" s="1">
        <f t="shared" si="278"/>
        <v>0.53321755008159999</v>
      </c>
      <c r="CL142" s="1">
        <f t="shared" si="279"/>
        <v>0.44354668798601166</v>
      </c>
      <c r="CM142" s="1">
        <f t="shared" si="280"/>
        <v>0.35753739131153905</v>
      </c>
      <c r="CN142" s="1">
        <f t="shared" si="281"/>
        <v>0.27881599511561772</v>
      </c>
      <c r="CO142" s="1">
        <f t="shared" si="282"/>
        <v>0.21004364154001159</v>
      </c>
      <c r="CP142" s="1">
        <f t="shared" si="283"/>
        <v>0.1526804654100001</v>
      </c>
      <c r="CQ142" s="1">
        <f t="shared" si="284"/>
        <v>0.10698428739260014</v>
      </c>
      <c r="CR142" s="1">
        <f t="shared" si="285"/>
        <v>7.2207581663347425E-2</v>
      </c>
      <c r="CS142" s="1">
        <f t="shared" si="286"/>
        <v>4.6914646144978249E-2</v>
      </c>
      <c r="CT142" s="1">
        <f t="shared" si="287"/>
        <v>2.9328976613871321E-2</v>
      </c>
      <c r="CU142" s="1">
        <f t="shared" si="288"/>
        <v>1.7636121149963515E-2</v>
      </c>
      <c r="CV142" s="1">
        <f t="shared" si="289"/>
        <v>1.0198332308068415E-2</v>
      </c>
      <c r="CW142" s="1">
        <f t="shared" si="290"/>
        <v>5.6704567751743812E-3</v>
      </c>
      <c r="CX142" s="1">
        <f t="shared" si="291"/>
        <v>3.0314288074194114E-3</v>
      </c>
      <c r="CY142" s="1">
        <f t="shared" si="292"/>
        <v>1.5582042062896927E-3</v>
      </c>
      <c r="CZ142" s="1">
        <f t="shared" si="293"/>
        <v>7.7016057939964381E-4</v>
      </c>
      <c r="DA142" s="1">
        <f t="shared" si="294"/>
        <v>3.6607608758558007E-4</v>
      </c>
      <c r="DB142" s="1">
        <f t="shared" si="295"/>
        <v>1.6736526251458984E-4</v>
      </c>
      <c r="DC142" s="1">
        <f t="shared" si="296"/>
        <v>7.3611940994992942E-5</v>
      </c>
      <c r="DD142" s="1">
        <f t="shared" si="297"/>
        <v>3.1154225277918905E-5</v>
      </c>
      <c r="DE142" s="1">
        <f t="shared" si="298"/>
        <v>1.2690461555571509E-5</v>
      </c>
      <c r="DF142" s="1">
        <f t="shared" si="299"/>
        <v>4.9767163953540577E-6</v>
      </c>
      <c r="DG142" s="1">
        <f t="shared" si="300"/>
        <v>1.8794553585876031E-6</v>
      </c>
      <c r="DH142" s="1">
        <f t="shared" si="301"/>
        <v>6.837026244882335E-7</v>
      </c>
      <c r="DI142" s="1">
        <f t="shared" si="302"/>
        <v>2.3964784389155714E-7</v>
      </c>
      <c r="DJ142" s="1">
        <f t="shared" si="303"/>
        <v>8.0961229261139864E-8</v>
      </c>
      <c r="DK142" s="1">
        <f t="shared" si="304"/>
        <v>2.6369657844189915E-8</v>
      </c>
      <c r="DL142" s="1">
        <f t="shared" si="305"/>
        <v>8.2828866912702145E-9</v>
      </c>
      <c r="DM142" s="1">
        <f t="shared" si="306"/>
        <v>2.5097674219021558E-9</v>
      </c>
      <c r="DN142" s="1">
        <f t="shared" si="307"/>
        <v>7.338082187760894E-10</v>
      </c>
      <c r="DO142" s="1">
        <f t="shared" si="308"/>
        <v>2.070853532508477E-10</v>
      </c>
      <c r="DP142" s="1">
        <f t="shared" si="309"/>
        <v>5.6422383842437006E-11</v>
      </c>
      <c r="DQ142" s="1">
        <f t="shared" si="310"/>
        <v>1.4845779532346112E-11</v>
      </c>
      <c r="DR142" s="1">
        <f t="shared" si="311"/>
        <v>3.7732438297294265E-12</v>
      </c>
      <c r="DS142" s="1">
        <f t="shared" si="312"/>
        <v>9.266036406191864E-13</v>
      </c>
      <c r="DT142" s="1">
        <f t="shared" si="313"/>
        <v>2.199091989907868E-13</v>
      </c>
      <c r="DU142" s="1">
        <f t="shared" si="314"/>
        <v>5.0450084522190401E-14</v>
      </c>
      <c r="DV142" s="1">
        <f t="shared" si="315"/>
        <v>1.1190360242493655E-14</v>
      </c>
      <c r="DW142" s="1">
        <f t="shared" si="316"/>
        <v>2.4003804282119514E-15</v>
      </c>
      <c r="DX142" s="1">
        <f t="shared" si="317"/>
        <v>4.9803014033385314E-16</v>
      </c>
      <c r="DY142" s="1">
        <f t="shared" si="318"/>
        <v>9.9965900263033404E-17</v>
      </c>
      <c r="DZ142" s="1">
        <f t="shared" si="319"/>
        <v>1.9415358875759318E-17</v>
      </c>
      <c r="EA142" s="1">
        <f t="shared" si="320"/>
        <v>3.6492886034710945E-18</v>
      </c>
      <c r="EB142" s="1">
        <f t="shared" si="321"/>
        <v>6.6390747909527035E-19</v>
      </c>
      <c r="EC142" s="1">
        <f t="shared" si="322"/>
        <v>1.1692466184021832E-19</v>
      </c>
      <c r="ED142" s="1">
        <f t="shared" si="323"/>
        <v>1.9937094404361071E-20</v>
      </c>
      <c r="EE142" s="1">
        <f t="shared" si="324"/>
        <v>3.2917592946824897E-21</v>
      </c>
      <c r="EF142" s="1">
        <f t="shared" si="325"/>
        <v>5.2632417996281578E-22</v>
      </c>
      <c r="EG142" s="1">
        <f t="shared" si="326"/>
        <v>8.1504483859757475E-23</v>
      </c>
      <c r="EH142" s="1">
        <f t="shared" si="327"/>
        <v>1.2225081878324708E-23</v>
      </c>
      <c r="EI142" s="1">
        <f t="shared" si="328"/>
        <v>1.7762275256225311E-24</v>
      </c>
      <c r="EJ142" s="1">
        <f t="shared" si="329"/>
        <v>2.5000671644580753E-25</v>
      </c>
      <c r="EK142" s="1">
        <f t="shared" si="330"/>
        <v>3.4090705364921101E-26</v>
      </c>
      <c r="EL142" s="1">
        <f t="shared" si="331"/>
        <v>4.5037236421851124E-27</v>
      </c>
      <c r="EM142" s="1">
        <f t="shared" si="332"/>
        <v>5.7646683937277258E-28</v>
      </c>
      <c r="EN142" s="1">
        <f t="shared" si="333"/>
        <v>7.1491494152679893E-29</v>
      </c>
      <c r="EO142" s="1">
        <f t="shared" si="334"/>
        <v>8.5904834957902845E-30</v>
      </c>
      <c r="EP142" s="1">
        <f t="shared" si="335"/>
        <v>1.0001494007683234E-30</v>
      </c>
      <c r="EQ142" s="1">
        <f t="shared" si="336"/>
        <v>1.1282155702978622E-31</v>
      </c>
      <c r="ER142" s="1">
        <f t="shared" si="337"/>
        <v>1.2330768253702255E-32</v>
      </c>
      <c r="ES142" s="1">
        <f t="shared" si="338"/>
        <v>1.305704337428771E-33</v>
      </c>
      <c r="ET142" s="1">
        <f t="shared" si="339"/>
        <v>1.3394820699274452E-34</v>
      </c>
      <c r="EU142" s="1">
        <f t="shared" si="340"/>
        <v>1.331195249315049E-35</v>
      </c>
      <c r="EV142" s="1">
        <f t="shared" si="341"/>
        <v>1.2815322252123623E-36</v>
      </c>
      <c r="EW142" s="1">
        <f t="shared" si="342"/>
        <v>1.1949917447557734E-37</v>
      </c>
      <c r="EX142" s="1">
        <f t="shared" si="343"/>
        <v>1.0792125953871471E-38</v>
      </c>
      <c r="EY142" s="1">
        <f t="shared" si="344"/>
        <v>9.4386365636888247E-40</v>
      </c>
      <c r="EZ142" s="1">
        <f t="shared" si="345"/>
        <v>7.9931741068517326E-41</v>
      </c>
      <c r="FA142" s="1">
        <f t="shared" si="346"/>
        <v>6.5535883783184262E-42</v>
      </c>
      <c r="FB142" s="1">
        <f t="shared" si="347"/>
        <v>5.202876332567736E-43</v>
      </c>
      <c r="FC142" s="1">
        <f t="shared" si="348"/>
        <v>4.238455437360333E-44</v>
      </c>
      <c r="FD142" s="75">
        <f t="shared" si="199"/>
        <v>4.238455437360333E-44</v>
      </c>
    </row>
    <row r="143" spans="7:160" x14ac:dyDescent="0.35">
      <c r="G143" t="str">
        <f t="shared" ref="G143:G206" si="349">$G$14&amp;", t="&amp;ROUND(H143,2)</f>
        <v>Refd, t=0.64</v>
      </c>
      <c r="H143" s="76">
        <f t="shared" si="196"/>
        <v>0.64000000000000046</v>
      </c>
      <c r="I143" s="1">
        <f t="shared" si="197"/>
        <v>0</v>
      </c>
      <c r="J143" s="22">
        <f t="shared" si="198"/>
        <v>1.2858660234685507E-4</v>
      </c>
      <c r="K143" s="1">
        <f t="shared" si="200"/>
        <v>2.859195258183391E-4</v>
      </c>
      <c r="L143" s="1">
        <f t="shared" si="201"/>
        <v>6.2623629444637826E-4</v>
      </c>
      <c r="M143" s="1">
        <f t="shared" si="202"/>
        <v>1.3284305054307897E-3</v>
      </c>
      <c r="N143" s="1">
        <f t="shared" si="203"/>
        <v>2.706203462791918E-3</v>
      </c>
      <c r="O143" s="1">
        <f t="shared" si="204"/>
        <v>5.2750233122344078E-3</v>
      </c>
      <c r="P143" s="1">
        <f t="shared" si="205"/>
        <v>9.826057384935253E-3</v>
      </c>
      <c r="Q143" s="1">
        <f t="shared" si="206"/>
        <v>1.7488487992481053E-2</v>
      </c>
      <c r="R143" s="1">
        <f t="shared" si="207"/>
        <v>2.9751127520240075E-2</v>
      </c>
      <c r="S143" s="1">
        <f t="shared" si="208"/>
        <v>4.8408767844397585E-2</v>
      </c>
      <c r="T143" s="1">
        <f t="shared" si="209"/>
        <v>7.540442142965513E-2</v>
      </c>
      <c r="U143" s="1">
        <f t="shared" si="210"/>
        <v>0.11255963739577031</v>
      </c>
      <c r="V143" s="1">
        <f t="shared" si="211"/>
        <v>0.16121978776658244</v>
      </c>
      <c r="W143" s="1">
        <f t="shared" si="212"/>
        <v>0.22188028551461536</v>
      </c>
      <c r="X143" s="1">
        <f t="shared" si="213"/>
        <v>0.29388782956848408</v>
      </c>
      <c r="Y143" s="1">
        <f t="shared" si="214"/>
        <v>0.37531266388518852</v>
      </c>
      <c r="Z143" s="1">
        <f t="shared" si="215"/>
        <v>0.46305602194692075</v>
      </c>
      <c r="AA143" s="1">
        <f t="shared" si="216"/>
        <v>0.55319738540141772</v>
      </c>
      <c r="AB143" s="1">
        <f t="shared" si="217"/>
        <v>0.64151791045323214</v>
      </c>
      <c r="AC143" s="1">
        <f t="shared" si="218"/>
        <v>0.7240841306485899</v>
      </c>
      <c r="AD143" s="1">
        <f t="shared" si="219"/>
        <v>0.7977594923302016</v>
      </c>
      <c r="AE143" s="1">
        <f t="shared" si="220"/>
        <v>0.86053606565684337</v>
      </c>
      <c r="AF143" s="1">
        <f t="shared" si="221"/>
        <v>0.91163426970133343</v>
      </c>
      <c r="AG143" s="1">
        <f t="shared" si="222"/>
        <v>0.95138316171321546</v>
      </c>
      <c r="AH143" s="1">
        <f t="shared" si="223"/>
        <v>0.98094533414203611</v>
      </c>
      <c r="AI143" s="1">
        <f t="shared" si="224"/>
        <v>1.0019745193351248</v>
      </c>
      <c r="AJ143" s="1">
        <f t="shared" si="225"/>
        <v>1.0162887722898191</v>
      </c>
      <c r="AK143" s="1">
        <f t="shared" si="226"/>
        <v>1.0256162232197281</v>
      </c>
      <c r="AL143" s="1">
        <f t="shared" si="227"/>
        <v>1.0314371963297944</v>
      </c>
      <c r="AM143" s="1">
        <f t="shared" si="228"/>
        <v>1.0349178347738193</v>
      </c>
      <c r="AN143" s="1">
        <f t="shared" si="229"/>
        <v>1.0369128532258156</v>
      </c>
      <c r="AO143" s="1">
        <f t="shared" si="230"/>
        <v>1.0380094694187767</v>
      </c>
      <c r="AP143" s="1">
        <f t="shared" si="231"/>
        <v>1.038587801940293</v>
      </c>
      <c r="AQ143" s="1">
        <f t="shared" si="232"/>
        <v>1.0388805614876686</v>
      </c>
      <c r="AR143" s="1">
        <f t="shared" si="233"/>
        <v>1.039022876067069</v>
      </c>
      <c r="AS143" s="1">
        <f t="shared" si="234"/>
        <v>1.039089339908275</v>
      </c>
      <c r="AT143" s="1">
        <f t="shared" si="235"/>
        <v>1.0391191737980636</v>
      </c>
      <c r="AU143" s="1">
        <f t="shared" si="236"/>
        <v>1.0391320506787869</v>
      </c>
      <c r="AV143" s="1">
        <f t="shared" si="237"/>
        <v>1.0391373972148763</v>
      </c>
      <c r="AW143" s="1">
        <f t="shared" si="238"/>
        <v>1.0391395335842131</v>
      </c>
      <c r="AX143" s="1">
        <f t="shared" si="239"/>
        <v>1.0391403554464127</v>
      </c>
      <c r="AY143" s="1">
        <f t="shared" si="240"/>
        <v>1.0391406599643398</v>
      </c>
      <c r="AZ143" s="1">
        <f t="shared" si="241"/>
        <v>1.0391407686783407</v>
      </c>
      <c r="BA143" s="1">
        <f t="shared" si="242"/>
        <v>1.0391408060876237</v>
      </c>
      <c r="BB143" s="1">
        <f t="shared" si="243"/>
        <v>1.0391408184999056</v>
      </c>
      <c r="BC143" s="1">
        <f t="shared" si="244"/>
        <v>1.0391408224722756</v>
      </c>
      <c r="BD143" s="1">
        <f t="shared" si="245"/>
        <v>1.039140823698733</v>
      </c>
      <c r="BE143" s="1">
        <f t="shared" si="246"/>
        <v>1.0391408240632913</v>
      </c>
      <c r="BF143" s="1">
        <f t="shared" si="247"/>
        <v>1.0391408241638458</v>
      </c>
      <c r="BG143" s="1">
        <f t="shared" si="248"/>
        <v>1.0391408241734876</v>
      </c>
      <c r="BH143" s="1">
        <f t="shared" si="249"/>
        <v>1.0391408241022142</v>
      </c>
      <c r="BI143" s="1">
        <f t="shared" si="250"/>
        <v>1.0391408237977382</v>
      </c>
      <c r="BJ143" s="1">
        <f t="shared" si="251"/>
        <v>1.0391408226593843</v>
      </c>
      <c r="BK143" s="1">
        <f t="shared" si="252"/>
        <v>1.0391408186027828</v>
      </c>
      <c r="BL143" s="1">
        <f t="shared" si="253"/>
        <v>1.039140804756143</v>
      </c>
      <c r="BM143" s="1">
        <f t="shared" si="254"/>
        <v>1.0391407594906561</v>
      </c>
      <c r="BN143" s="1">
        <f t="shared" si="255"/>
        <v>1.0391406178372555</v>
      </c>
      <c r="BO143" s="1">
        <f t="shared" si="256"/>
        <v>1.0391401936954323</v>
      </c>
      <c r="BP143" s="1">
        <f t="shared" si="257"/>
        <v>1.0391389791646353</v>
      </c>
      <c r="BQ143" s="1">
        <f t="shared" si="258"/>
        <v>1.0391356547710164</v>
      </c>
      <c r="BR143" s="1">
        <f t="shared" si="259"/>
        <v>1.0391269607258684</v>
      </c>
      <c r="BS143" s="1">
        <f t="shared" si="260"/>
        <v>1.0391052465254218</v>
      </c>
      <c r="BT143" s="1">
        <f t="shared" si="261"/>
        <v>1.0390534744929509</v>
      </c>
      <c r="BU143" s="1">
        <f t="shared" si="262"/>
        <v>1.0389356854111116</v>
      </c>
      <c r="BV143" s="1">
        <f t="shared" si="263"/>
        <v>1.0386800525963802</v>
      </c>
      <c r="BW143" s="1">
        <f t="shared" si="264"/>
        <v>1.0381510113038404</v>
      </c>
      <c r="BX143" s="1">
        <f t="shared" si="265"/>
        <v>1.0371072482588632</v>
      </c>
      <c r="BY143" s="1">
        <f t="shared" si="266"/>
        <v>1.0351445586288464</v>
      </c>
      <c r="BZ143" s="1">
        <f t="shared" si="267"/>
        <v>1.0316276745107724</v>
      </c>
      <c r="CA143" s="1">
        <f t="shared" si="268"/>
        <v>1.0256233684580425</v>
      </c>
      <c r="CB143" s="1">
        <f t="shared" si="269"/>
        <v>1.01585706655324</v>
      </c>
      <c r="CC143" s="1">
        <f t="shared" si="270"/>
        <v>1.0007233136254636</v>
      </c>
      <c r="CD143" s="1">
        <f t="shared" si="271"/>
        <v>0.97838139652189093</v>
      </c>
      <c r="CE143" s="1">
        <f t="shared" si="272"/>
        <v>0.94695607293427153</v>
      </c>
      <c r="CF143" s="1">
        <f t="shared" si="273"/>
        <v>0.90483775820456613</v>
      </c>
      <c r="CG143" s="1">
        <f t="shared" si="274"/>
        <v>0.85104096884648972</v>
      </c>
      <c r="CH143" s="1">
        <f t="shared" si="275"/>
        <v>0.78554546490930721</v>
      </c>
      <c r="CI143" s="1">
        <f t="shared" si="276"/>
        <v>0.70952633661294817</v>
      </c>
      <c r="CJ143" s="1">
        <f t="shared" si="277"/>
        <v>0.62538960017136369</v>
      </c>
      <c r="CK143" s="1">
        <f t="shared" si="278"/>
        <v>0.53657147441353137</v>
      </c>
      <c r="CL143" s="1">
        <f t="shared" si="279"/>
        <v>0.44712201868945661</v>
      </c>
      <c r="CM143" s="1">
        <f t="shared" si="280"/>
        <v>0.36115631922552377</v>
      </c>
      <c r="CN143" s="1">
        <f t="shared" si="281"/>
        <v>0.28229588684169732</v>
      </c>
      <c r="CO143" s="1">
        <f t="shared" si="282"/>
        <v>0.21322446289803526</v>
      </c>
      <c r="CP143" s="1">
        <f t="shared" si="283"/>
        <v>0.15544600773409437</v>
      </c>
      <c r="CQ143" s="1">
        <f t="shared" si="284"/>
        <v>0.10927288120064006</v>
      </c>
      <c r="CR143" s="1">
        <f t="shared" si="285"/>
        <v>7.4011342479723685E-2</v>
      </c>
      <c r="CS143" s="1">
        <f t="shared" si="286"/>
        <v>4.826945632296168E-2</v>
      </c>
      <c r="CT143" s="1">
        <f t="shared" si="287"/>
        <v>3.0299325723828072E-2</v>
      </c>
      <c r="CU143" s="1">
        <f t="shared" si="288"/>
        <v>1.8299226875434851E-2</v>
      </c>
      <c r="CV143" s="1">
        <f t="shared" si="289"/>
        <v>1.0630939153335009E-2</v>
      </c>
      <c r="CW143" s="1">
        <f t="shared" si="290"/>
        <v>5.9400487354585065E-3</v>
      </c>
      <c r="CX143" s="1">
        <f t="shared" si="291"/>
        <v>3.1920000133174196E-3</v>
      </c>
      <c r="CY143" s="1">
        <f t="shared" si="292"/>
        <v>1.6496612940064368E-3</v>
      </c>
      <c r="CZ143" s="1">
        <f t="shared" si="293"/>
        <v>8.2000258279316585E-4</v>
      </c>
      <c r="DA143" s="1">
        <f t="shared" si="294"/>
        <v>3.9208002336848054E-4</v>
      </c>
      <c r="DB143" s="1">
        <f t="shared" si="295"/>
        <v>1.803604500660409E-4</v>
      </c>
      <c r="DC143" s="1">
        <f t="shared" si="296"/>
        <v>7.9835764909442274E-5</v>
      </c>
      <c r="DD143" s="1">
        <f t="shared" si="297"/>
        <v>3.4012416775945209E-5</v>
      </c>
      <c r="DE143" s="1">
        <f t="shared" si="298"/>
        <v>1.39497023768054E-5</v>
      </c>
      <c r="DF143" s="1">
        <f t="shared" si="299"/>
        <v>5.5092286439479878E-6</v>
      </c>
      <c r="DG143" s="1">
        <f t="shared" si="300"/>
        <v>2.095711750995789E-6</v>
      </c>
      <c r="DH143" s="1">
        <f t="shared" si="301"/>
        <v>7.6808213380473783E-7</v>
      </c>
      <c r="DI143" s="1">
        <f t="shared" si="302"/>
        <v>2.71295275830385E-7</v>
      </c>
      <c r="DJ143" s="1">
        <f t="shared" si="303"/>
        <v>9.2376138230365132E-8</v>
      </c>
      <c r="DK143" s="1">
        <f t="shared" si="304"/>
        <v>3.0330906128613296E-8</v>
      </c>
      <c r="DL143" s="1">
        <f t="shared" si="305"/>
        <v>9.6060221950255796E-9</v>
      </c>
      <c r="DM143" s="1">
        <f t="shared" si="306"/>
        <v>2.9353364082389096E-9</v>
      </c>
      <c r="DN143" s="1">
        <f t="shared" si="307"/>
        <v>8.6566527236734748E-10</v>
      </c>
      <c r="DO143" s="1">
        <f t="shared" si="308"/>
        <v>2.4645598774760246E-10</v>
      </c>
      <c r="DP143" s="1">
        <f t="shared" si="309"/>
        <v>6.7755217520008584E-11</v>
      </c>
      <c r="DQ143" s="1">
        <f t="shared" si="310"/>
        <v>1.7991763893618005E-11</v>
      </c>
      <c r="DR143" s="1">
        <f t="shared" si="311"/>
        <v>4.6157535697012899E-12</v>
      </c>
      <c r="DS143" s="1">
        <f t="shared" si="312"/>
        <v>1.1443422942748145E-12</v>
      </c>
      <c r="DT143" s="1">
        <f t="shared" si="313"/>
        <v>2.7423095992974924E-13</v>
      </c>
      <c r="DU143" s="1">
        <f t="shared" si="314"/>
        <v>6.3536446998057814E-14</v>
      </c>
      <c r="DV143" s="1">
        <f t="shared" si="315"/>
        <v>1.4235404682411594E-14</v>
      </c>
      <c r="DW143" s="1">
        <f t="shared" si="316"/>
        <v>3.0849450616814107E-15</v>
      </c>
      <c r="DX143" s="1">
        <f t="shared" si="317"/>
        <v>6.4675782225829645E-16</v>
      </c>
      <c r="DY143" s="1">
        <f t="shared" si="318"/>
        <v>1.3120007294130371E-16</v>
      </c>
      <c r="DZ143" s="1">
        <f t="shared" si="319"/>
        <v>2.5757375601994819E-17</v>
      </c>
      <c r="EA143" s="1">
        <f t="shared" si="320"/>
        <v>4.8945954137669397E-18</v>
      </c>
      <c r="EB143" s="1">
        <f t="shared" si="321"/>
        <v>9.0042512660315362E-19</v>
      </c>
      <c r="EC143" s="1">
        <f t="shared" si="322"/>
        <v>1.6038266903237058E-19</v>
      </c>
      <c r="ED143" s="1">
        <f t="shared" si="323"/>
        <v>2.7663372407529328E-20</v>
      </c>
      <c r="EE143" s="1">
        <f t="shared" si="324"/>
        <v>4.6210951718248795E-21</v>
      </c>
      <c r="EF143" s="1">
        <f t="shared" si="325"/>
        <v>7.4769841615185062E-22</v>
      </c>
      <c r="EG143" s="1">
        <f t="shared" si="326"/>
        <v>1.1719115194837342E-22</v>
      </c>
      <c r="EH143" s="1">
        <f t="shared" si="327"/>
        <v>1.7794691053442407E-23</v>
      </c>
      <c r="EI143" s="1">
        <f t="shared" si="328"/>
        <v>2.6178766947148873E-24</v>
      </c>
      <c r="EJ143" s="1">
        <f t="shared" si="329"/>
        <v>3.73166151519451E-25</v>
      </c>
      <c r="EK143" s="1">
        <f t="shared" si="330"/>
        <v>5.1543772853441687E-26</v>
      </c>
      <c r="EL143" s="1">
        <f t="shared" si="331"/>
        <v>6.8991088973118311E-27</v>
      </c>
      <c r="EM143" s="1">
        <f t="shared" si="332"/>
        <v>8.9489048281790706E-28</v>
      </c>
      <c r="EN143" s="1">
        <f t="shared" si="333"/>
        <v>1.1249142913756552E-28</v>
      </c>
      <c r="EO143" s="1">
        <f t="shared" si="334"/>
        <v>1.3704066827005317E-29</v>
      </c>
      <c r="EP143" s="1">
        <f t="shared" si="335"/>
        <v>1.6179424011267678E-30</v>
      </c>
      <c r="EQ143" s="1">
        <f t="shared" si="336"/>
        <v>1.8512218035283816E-31</v>
      </c>
      <c r="ER143" s="1">
        <f t="shared" si="337"/>
        <v>2.0527169143414686E-32</v>
      </c>
      <c r="ES143" s="1">
        <f t="shared" si="338"/>
        <v>2.2057858116048227E-33</v>
      </c>
      <c r="ET143" s="1">
        <f t="shared" si="339"/>
        <v>2.2969141755600258E-34</v>
      </c>
      <c r="EU143" s="1">
        <f t="shared" si="340"/>
        <v>2.3176708326083371E-35</v>
      </c>
      <c r="EV143" s="1">
        <f t="shared" si="341"/>
        <v>2.2659877011708942E-36</v>
      </c>
      <c r="EW143" s="1">
        <f t="shared" si="342"/>
        <v>2.1464962619650813E-37</v>
      </c>
      <c r="EX143" s="1">
        <f t="shared" si="343"/>
        <v>1.9698453861130619E-38</v>
      </c>
      <c r="EY143" s="1">
        <f t="shared" si="344"/>
        <v>1.7511392585103002E-39</v>
      </c>
      <c r="EZ143" s="1">
        <f t="shared" si="345"/>
        <v>1.507812264274712E-40</v>
      </c>
      <c r="FA143" s="1">
        <f t="shared" si="346"/>
        <v>1.2573558670141459E-41</v>
      </c>
      <c r="FB143" s="1">
        <f t="shared" si="347"/>
        <v>1.0155912372059663E-42</v>
      </c>
      <c r="FC143" s="1">
        <f t="shared" si="348"/>
        <v>8.4285474604025275E-44</v>
      </c>
      <c r="FD143" s="75">
        <f t="shared" si="199"/>
        <v>8.4285474604025275E-44</v>
      </c>
    </row>
    <row r="144" spans="7:160" x14ac:dyDescent="0.35">
      <c r="G144" t="str">
        <f t="shared" si="349"/>
        <v>Refd, t=0.65</v>
      </c>
      <c r="H144" s="76">
        <f t="shared" ref="H144:H207" si="350">H143+$B$7</f>
        <v>0.64500000000000046</v>
      </c>
      <c r="I144" s="1">
        <f t="shared" ref="I144:I207" si="351">$B$18</f>
        <v>0</v>
      </c>
      <c r="J144" s="22">
        <f t="shared" ref="J144:J207" si="352">J143+2*I$9*(I143-J143)-J$9*(K143-J143)+$B$31+J$10*($B$17-J143)-J$11*J143+IF($A$18="Cinf: Mass flux",$B$29*(K143-J143),$B$29*(K143-3*J143+2*I143))</f>
        <v>1.2880022829884273E-4</v>
      </c>
      <c r="K144" s="1">
        <f t="shared" si="200"/>
        <v>2.8584021349473246E-4</v>
      </c>
      <c r="L144" s="1">
        <f t="shared" si="201"/>
        <v>6.245171137603798E-4</v>
      </c>
      <c r="M144" s="1">
        <f t="shared" si="202"/>
        <v>1.3216189704115498E-3</v>
      </c>
      <c r="N144" s="1">
        <f t="shared" si="203"/>
        <v>2.6866545696546547E-3</v>
      </c>
      <c r="O144" s="1">
        <f t="shared" si="204"/>
        <v>5.2276098849769583E-3</v>
      </c>
      <c r="P144" s="1">
        <f t="shared" si="205"/>
        <v>9.7236544673342858E-3</v>
      </c>
      <c r="Q144" s="1">
        <f t="shared" si="206"/>
        <v>1.7286759868007942E-2</v>
      </c>
      <c r="R144" s="1">
        <f t="shared" si="207"/>
        <v>2.9383947508521458E-2</v>
      </c>
      <c r="S144" s="1">
        <f t="shared" si="208"/>
        <v>4.7786414013171956E-2</v>
      </c>
      <c r="T144" s="1">
        <f t="shared" si="209"/>
        <v>7.4417081246733449E-2</v>
      </c>
      <c r="U144" s="1">
        <f t="shared" si="210"/>
        <v>0.11108823342626852</v>
      </c>
      <c r="V144" s="1">
        <f t="shared" si="211"/>
        <v>0.15915443829080086</v>
      </c>
      <c r="W144" s="1">
        <f t="shared" si="212"/>
        <v>0.21914407586380136</v>
      </c>
      <c r="X144" s="1">
        <f t="shared" si="213"/>
        <v>0.29046082950698998</v>
      </c>
      <c r="Y144" s="1">
        <f t="shared" si="214"/>
        <v>0.37124948374916394</v>
      </c>
      <c r="Z144" s="1">
        <f t="shared" si="215"/>
        <v>0.45849068207559623</v>
      </c>
      <c r="AA144" s="1">
        <f t="shared" si="216"/>
        <v>0.54833214678408315</v>
      </c>
      <c r="AB144" s="1">
        <f t="shared" si="217"/>
        <v>0.6365971982256331</v>
      </c>
      <c r="AC144" s="1">
        <f t="shared" si="218"/>
        <v>0.71935917956297724</v>
      </c>
      <c r="AD144" s="1">
        <f t="shared" si="219"/>
        <v>0.79345213135027937</v>
      </c>
      <c r="AE144" s="1">
        <f t="shared" si="220"/>
        <v>0.85681008389216018</v>
      </c>
      <c r="AF144" s="1">
        <f t="shared" si="221"/>
        <v>0.90858015988873186</v>
      </c>
      <c r="AG144" s="1">
        <f t="shared" si="222"/>
        <v>0.94901786466004823</v>
      </c>
      <c r="AH144" s="1">
        <f t="shared" si="223"/>
        <v>0.97922452129998072</v>
      </c>
      <c r="AI144" s="1">
        <f t="shared" si="224"/>
        <v>1.0008122989984178</v>
      </c>
      <c r="AJ144" s="1">
        <f t="shared" si="225"/>
        <v>1.0155790654057748</v>
      </c>
      <c r="AK144" s="1">
        <f t="shared" si="226"/>
        <v>1.0252511614032358</v>
      </c>
      <c r="AL144" s="1">
        <f t="shared" si="227"/>
        <v>1.0313199412330811</v>
      </c>
      <c r="AM144" s="1">
        <f t="shared" si="228"/>
        <v>1.0349693091782739</v>
      </c>
      <c r="AN144" s="1">
        <f t="shared" si="229"/>
        <v>1.0370733827100429</v>
      </c>
      <c r="AO144" s="1">
        <f t="shared" si="230"/>
        <v>1.0382370363658529</v>
      </c>
      <c r="AP144" s="1">
        <f t="shared" si="231"/>
        <v>1.0388546248367398</v>
      </c>
      <c r="AQ144" s="1">
        <f t="shared" si="232"/>
        <v>1.0391693127989881</v>
      </c>
      <c r="AR144" s="1">
        <f t="shared" si="233"/>
        <v>1.0393233262577368</v>
      </c>
      <c r="AS144" s="1">
        <f t="shared" si="234"/>
        <v>1.0393957574203756</v>
      </c>
      <c r="AT144" s="1">
        <f t="shared" si="235"/>
        <v>1.0394285042360554</v>
      </c>
      <c r="AU144" s="1">
        <f t="shared" si="236"/>
        <v>1.0394427431058593</v>
      </c>
      <c r="AV144" s="1">
        <f t="shared" si="237"/>
        <v>1.0394487001065542</v>
      </c>
      <c r="AW144" s="1">
        <f t="shared" si="238"/>
        <v>1.0394510989657053</v>
      </c>
      <c r="AX144" s="1">
        <f t="shared" si="239"/>
        <v>1.0394520291780593</v>
      </c>
      <c r="AY144" s="1">
        <f t="shared" si="240"/>
        <v>1.0394523766587405</v>
      </c>
      <c r="AZ144" s="1">
        <f t="shared" si="241"/>
        <v>1.0394525017470564</v>
      </c>
      <c r="BA144" s="1">
        <f t="shared" si="242"/>
        <v>1.0394525451582539</v>
      </c>
      <c r="BB144" s="1">
        <f t="shared" si="243"/>
        <v>1.0394525596874573</v>
      </c>
      <c r="BC144" s="1">
        <f t="shared" si="244"/>
        <v>1.0394525643786554</v>
      </c>
      <c r="BD144" s="1">
        <f t="shared" si="245"/>
        <v>1.039452565840193</v>
      </c>
      <c r="BE144" s="1">
        <f t="shared" si="246"/>
        <v>1.0394525662787308</v>
      </c>
      <c r="BF144" s="1">
        <f t="shared" si="247"/>
        <v>1.0394525664013108</v>
      </c>
      <c r="BG144" s="1">
        <f t="shared" si="248"/>
        <v>1.0394525664156515</v>
      </c>
      <c r="BH144" s="1">
        <f t="shared" si="249"/>
        <v>1.0394525663391974</v>
      </c>
      <c r="BI144" s="1">
        <f t="shared" si="250"/>
        <v>1.0394525660102438</v>
      </c>
      <c r="BJ144" s="1">
        <f t="shared" si="251"/>
        <v>1.0394525647874417</v>
      </c>
      <c r="BK144" s="1">
        <f t="shared" si="252"/>
        <v>1.03945256045785</v>
      </c>
      <c r="BL144" s="1">
        <f t="shared" si="253"/>
        <v>1.0394525457718278</v>
      </c>
      <c r="BM144" s="1">
        <f t="shared" si="254"/>
        <v>1.0394524980517077</v>
      </c>
      <c r="BN144" s="1">
        <f t="shared" si="255"/>
        <v>1.0394523495810883</v>
      </c>
      <c r="BO144" s="1">
        <f t="shared" si="256"/>
        <v>1.039451907489771</v>
      </c>
      <c r="BP144" s="1">
        <f t="shared" si="257"/>
        <v>1.0394506482497901</v>
      </c>
      <c r="BQ144" s="1">
        <f t="shared" si="258"/>
        <v>1.0394472187811985</v>
      </c>
      <c r="BR144" s="1">
        <f t="shared" si="259"/>
        <v>1.0394382925176897</v>
      </c>
      <c r="BS144" s="1">
        <f t="shared" si="260"/>
        <v>1.0394160978949689</v>
      </c>
      <c r="BT144" s="1">
        <f t="shared" si="261"/>
        <v>1.0393634014180531</v>
      </c>
      <c r="BU144" s="1">
        <f t="shared" si="262"/>
        <v>1.0392439740931558</v>
      </c>
      <c r="BV144" s="1">
        <f t="shared" si="263"/>
        <v>1.0389857119295289</v>
      </c>
      <c r="BW144" s="1">
        <f t="shared" si="264"/>
        <v>1.0384529715904145</v>
      </c>
      <c r="BX144" s="1">
        <f t="shared" si="265"/>
        <v>1.0374050016018606</v>
      </c>
      <c r="BY144" s="1">
        <f t="shared" si="266"/>
        <v>1.0354395564010472</v>
      </c>
      <c r="BZ144" s="1">
        <f t="shared" si="267"/>
        <v>1.0319257879778274</v>
      </c>
      <c r="CA144" s="1">
        <f t="shared" si="268"/>
        <v>1.0259385233014937</v>
      </c>
      <c r="CB144" s="1">
        <f t="shared" si="269"/>
        <v>1.016215708597664</v>
      </c>
      <c r="CC144" s="1">
        <f t="shared" si="270"/>
        <v>1.0011686804130286</v>
      </c>
      <c r="CD144" s="1">
        <f t="shared" si="271"/>
        <v>0.97897585564485656</v>
      </c>
      <c r="CE144" s="1">
        <f t="shared" si="272"/>
        <v>0.94777940902752056</v>
      </c>
      <c r="CF144" s="1">
        <f t="shared" si="273"/>
        <v>0.90597965751061327</v>
      </c>
      <c r="CG144" s="1">
        <f t="shared" si="274"/>
        <v>0.85258729014451073</v>
      </c>
      <c r="CH144" s="1">
        <f t="shared" si="275"/>
        <v>0.7875600078903453</v>
      </c>
      <c r="CI144" s="1">
        <f t="shared" si="276"/>
        <v>0.71203204105626294</v>
      </c>
      <c r="CJ144" s="1">
        <f t="shared" si="277"/>
        <v>0.62835445716550098</v>
      </c>
      <c r="CK144" s="1">
        <f t="shared" si="278"/>
        <v>0.53990407864409407</v>
      </c>
      <c r="CL144" s="1">
        <f t="shared" si="279"/>
        <v>0.45067943373433933</v>
      </c>
      <c r="CM144" s="1">
        <f t="shared" si="280"/>
        <v>0.36476340487632486</v>
      </c>
      <c r="CN144" s="1">
        <f t="shared" si="281"/>
        <v>0.28577172942636797</v>
      </c>
      <c r="CO144" s="1">
        <f t="shared" si="282"/>
        <v>0.21640941634934618</v>
      </c>
      <c r="CP144" s="1">
        <f t="shared" si="283"/>
        <v>0.15822289937940817</v>
      </c>
      <c r="CQ144" s="1">
        <f t="shared" si="284"/>
        <v>0.11157804883483304</v>
      </c>
      <c r="CR144" s="1">
        <f t="shared" si="285"/>
        <v>7.5834415370084729E-2</v>
      </c>
      <c r="CS144" s="1">
        <f t="shared" si="286"/>
        <v>4.9643900768891407E-2</v>
      </c>
      <c r="CT144" s="1">
        <f t="shared" si="287"/>
        <v>3.1287717901495642E-2</v>
      </c>
      <c r="CU144" s="1">
        <f t="shared" si="288"/>
        <v>1.8977589926841346E-2</v>
      </c>
      <c r="CV144" s="1">
        <f t="shared" si="289"/>
        <v>1.1075543025165805E-2</v>
      </c>
      <c r="CW144" s="1">
        <f t="shared" si="290"/>
        <v>6.2184725333689446E-3</v>
      </c>
      <c r="CX144" s="1">
        <f t="shared" si="291"/>
        <v>3.3586873392914495E-3</v>
      </c>
      <c r="CY144" s="1">
        <f t="shared" si="292"/>
        <v>1.745116702995688E-3</v>
      </c>
      <c r="CZ144" s="1">
        <f t="shared" si="293"/>
        <v>8.7231882953032038E-4</v>
      </c>
      <c r="DA144" s="1">
        <f t="shared" si="294"/>
        <v>4.1953649191972753E-4</v>
      </c>
      <c r="DB144" s="1">
        <f t="shared" si="295"/>
        <v>1.9416608098191549E-4</v>
      </c>
      <c r="DC144" s="1">
        <f t="shared" si="296"/>
        <v>8.649002621287518E-5</v>
      </c>
      <c r="DD144" s="1">
        <f t="shared" si="297"/>
        <v>3.708851854931605E-5</v>
      </c>
      <c r="DE144" s="1">
        <f t="shared" si="298"/>
        <v>1.5314223769960863E-5</v>
      </c>
      <c r="DF144" s="1">
        <f t="shared" si="299"/>
        <v>6.0903357915867904E-6</v>
      </c>
      <c r="DG144" s="1">
        <f t="shared" si="300"/>
        <v>2.3334183278150283E-6</v>
      </c>
      <c r="DH144" s="1">
        <f t="shared" si="301"/>
        <v>8.615243833384504E-7</v>
      </c>
      <c r="DI144" s="1">
        <f t="shared" si="302"/>
        <v>3.0661076640804784E-7</v>
      </c>
      <c r="DJ144" s="1">
        <f t="shared" si="303"/>
        <v>1.0521434365058593E-7</v>
      </c>
      <c r="DK144" s="1">
        <f t="shared" si="304"/>
        <v>3.4821998674818555E-8</v>
      </c>
      <c r="DL144" s="1">
        <f t="shared" si="305"/>
        <v>1.111851678361743E-8</v>
      </c>
      <c r="DM144" s="1">
        <f t="shared" si="306"/>
        <v>3.4259157096352913E-9</v>
      </c>
      <c r="DN144" s="1">
        <f t="shared" si="307"/>
        <v>1.01897558845929E-9</v>
      </c>
      <c r="DO144" s="1">
        <f t="shared" si="308"/>
        <v>2.9263527282843084E-10</v>
      </c>
      <c r="DP144" s="1">
        <f t="shared" si="309"/>
        <v>8.1167331917345684E-11</v>
      </c>
      <c r="DQ144" s="1">
        <f t="shared" si="310"/>
        <v>2.1749062329172015E-11</v>
      </c>
      <c r="DR144" s="1">
        <f t="shared" si="311"/>
        <v>5.631371473071435E-12</v>
      </c>
      <c r="DS144" s="1">
        <f t="shared" si="312"/>
        <v>1.4093159456069766E-12</v>
      </c>
      <c r="DT144" s="1">
        <f t="shared" si="313"/>
        <v>3.4097736618372847E-13</v>
      </c>
      <c r="DU144" s="1">
        <f t="shared" si="314"/>
        <v>7.9774533754497047E-14</v>
      </c>
      <c r="DV144" s="1">
        <f t="shared" si="315"/>
        <v>1.8051738274864833E-14</v>
      </c>
      <c r="DW144" s="1">
        <f t="shared" si="316"/>
        <v>3.9516652610274746E-15</v>
      </c>
      <c r="DX144" s="1">
        <f t="shared" si="317"/>
        <v>8.3701593851256932E-16</v>
      </c>
      <c r="DY144" s="1">
        <f t="shared" si="318"/>
        <v>1.7157797614367399E-16</v>
      </c>
      <c r="DZ144" s="1">
        <f t="shared" si="319"/>
        <v>3.4044032500064097E-17</v>
      </c>
      <c r="EA144" s="1">
        <f t="shared" si="320"/>
        <v>6.5395083220665143E-18</v>
      </c>
      <c r="EB144" s="1">
        <f t="shared" si="321"/>
        <v>1.2163047632533337E-18</v>
      </c>
      <c r="EC144" s="1">
        <f t="shared" si="322"/>
        <v>2.1907712707522129E-19</v>
      </c>
      <c r="ED144" s="1">
        <f t="shared" si="323"/>
        <v>3.8218058570807395E-20</v>
      </c>
      <c r="EE144" s="1">
        <f t="shared" si="324"/>
        <v>6.4582122616685858E-21</v>
      </c>
      <c r="EF144" s="1">
        <f t="shared" si="325"/>
        <v>1.0572526435252589E-21</v>
      </c>
      <c r="EG144" s="1">
        <f t="shared" si="326"/>
        <v>1.6769270987933494E-22</v>
      </c>
      <c r="EH144" s="1">
        <f t="shared" si="327"/>
        <v>2.5772716034240421E-23</v>
      </c>
      <c r="EI144" s="1">
        <f t="shared" si="328"/>
        <v>3.8384328965898684E-24</v>
      </c>
      <c r="EJ144" s="1">
        <f t="shared" si="329"/>
        <v>5.5402340685000631E-25</v>
      </c>
      <c r="EK144" s="1">
        <f t="shared" si="330"/>
        <v>7.7501620353633785E-26</v>
      </c>
      <c r="EL144" s="1">
        <f t="shared" si="331"/>
        <v>1.0508132240730087E-26</v>
      </c>
      <c r="EM144" s="1">
        <f t="shared" si="332"/>
        <v>1.3809926445249381E-27</v>
      </c>
      <c r="EN144" s="1">
        <f t="shared" si="333"/>
        <v>1.7592303928985262E-28</v>
      </c>
      <c r="EO144" s="1">
        <f t="shared" si="334"/>
        <v>2.1723480654844341E-29</v>
      </c>
      <c r="EP144" s="1">
        <f t="shared" si="335"/>
        <v>2.6002590658302231E-30</v>
      </c>
      <c r="EQ144" s="1">
        <f t="shared" si="336"/>
        <v>3.0170661846266576E-31</v>
      </c>
      <c r="ER144" s="1">
        <f t="shared" si="337"/>
        <v>3.3933591786100495E-32</v>
      </c>
      <c r="ES144" s="1">
        <f t="shared" si="338"/>
        <v>3.6994961694016877E-33</v>
      </c>
      <c r="ET144" s="1">
        <f t="shared" si="339"/>
        <v>3.9093920448990554E-34</v>
      </c>
      <c r="EU144" s="1">
        <f t="shared" si="340"/>
        <v>4.0041558873103253E-35</v>
      </c>
      <c r="EV144" s="1">
        <f t="shared" si="341"/>
        <v>3.9748803114540617E-36</v>
      </c>
      <c r="EW144" s="1">
        <f t="shared" si="342"/>
        <v>3.8240150368413591E-37</v>
      </c>
      <c r="EX144" s="1">
        <f t="shared" si="343"/>
        <v>3.5650327208998318E-38</v>
      </c>
      <c r="EY144" s="1">
        <f t="shared" si="344"/>
        <v>3.2204493714623409E-39</v>
      </c>
      <c r="EZ144" s="1">
        <f t="shared" si="345"/>
        <v>2.8186014095998104E-40</v>
      </c>
      <c r="FA144" s="1">
        <f t="shared" si="346"/>
        <v>2.389820986834171E-41</v>
      </c>
      <c r="FB144" s="1">
        <f t="shared" si="347"/>
        <v>1.9633054832646133E-42</v>
      </c>
      <c r="FC144" s="1">
        <f t="shared" si="348"/>
        <v>1.6593971033846661E-43</v>
      </c>
      <c r="FD144" s="75">
        <f t="shared" ref="FD144:FD207" si="353">IF($A$19="Cout: Mass flux",FC144,2*$B$19-FC144)</f>
        <v>1.6593971033846661E-43</v>
      </c>
    </row>
    <row r="145" spans="7:160" x14ac:dyDescent="0.35">
      <c r="G145" t="str">
        <f t="shared" si="349"/>
        <v>Refd, t=0.65</v>
      </c>
      <c r="H145" s="76">
        <f t="shared" si="350"/>
        <v>0.65000000000000047</v>
      </c>
      <c r="I145" s="1">
        <f t="shared" si="351"/>
        <v>0</v>
      </c>
      <c r="J145" s="22">
        <f t="shared" si="352"/>
        <v>1.2898640992697568E-4</v>
      </c>
      <c r="K145" s="1">
        <f t="shared" ref="K145:K208" si="354">K144+$B$29*(L144-2*K144+J144)-J$9*(K144-J144)-K$9*(L144-K144)+$B$31+K$10*($B$17-K144)-K$11*K144</f>
        <v>2.8571057126837451E-4</v>
      </c>
      <c r="L145" s="1">
        <f t="shared" ref="L145:L208" si="355">L144+$B$29*(M144-2*L144+K144)-K$9*(L144-K144)-L$9*(M144-L144)+$B$31+L$10*($B$17-L144)-L$11*L144</f>
        <v>6.2272040160341795E-4</v>
      </c>
      <c r="M145" s="1">
        <f t="shared" ref="M145:M208" si="356">M144+$B$29*(N144-2*M144+L144)-L$9*(M144-L144)-M$9*(N144-M144)+$B$31+M$10*($B$17-M144)-M$11*M144</f>
        <v>1.3147187490282388E-3</v>
      </c>
      <c r="N145" s="1">
        <f t="shared" ref="N145:N208" si="357">N144+$B$29*(O144-2*N144+M144)-M$9*(N144-M144)-N$9*(O144-N144)+$B$31+N$10*($B$17-N144)-N$11*N144</f>
        <v>2.6670791537209623E-3</v>
      </c>
      <c r="O145" s="1">
        <f t="shared" ref="O145:O208" si="358">O144+$B$29*(P144-2*O144+N144)-N$9*(O144-N144)-O$9*(P144-O144)+$B$31+O$10*($B$17-O144)-O$11*O144</f>
        <v>5.1804274689854777E-3</v>
      </c>
      <c r="P145" s="1">
        <f t="shared" ref="P145:P208" si="359">P144+$B$29*(Q144-2*P144+O144)-O$9*(P144-O144)-P$9*(Q144-P144)+$B$31+P$10*($B$17-P144)-P$11*P144</f>
        <v>9.622149630443692E-3</v>
      </c>
      <c r="Q145" s="1">
        <f t="shared" ref="Q145:Q208" si="360">Q144+$B$29*(R144-2*Q144+P144)-P$9*(Q144-P144)-Q$9*(R144-Q144)+$B$31+Q$10*($B$17-Q144)-Q$11*Q144</f>
        <v>1.7087321569759239E-2</v>
      </c>
      <c r="R145" s="1">
        <f t="shared" ref="R145:R208" si="361">R144+$B$29*(S144-2*R144+Q144)-Q$9*(R144-Q144)-R$9*(S144-R144)+$B$31+R$10*($B$17-R144)-R$11*R144</f>
        <v>2.9021555332499945E-2</v>
      </c>
      <c r="S145" s="1">
        <f t="shared" ref="S145:S208" si="362">S144+$B$29*(T144-2*S144+R144)-R$9*(S144-R144)-S$9*(T144-S144)+$B$31+S$10*($B$17-S144)-S$11*S144</f>
        <v>4.7172801314174048E-2</v>
      </c>
      <c r="T145" s="1">
        <f t="shared" ref="T145:T208" si="363">T144+$B$29*(U144-2*T144+S144)-S$9*(T144-S144)-T$9*(U144-T144)+$B$31+T$10*($B$17-T144)-T$11*T144</f>
        <v>7.3444043986339025E-2</v>
      </c>
      <c r="U145" s="1">
        <f t="shared" ref="U145:U208" si="364">U144+$B$29*(V144-2*U144+T144)-T$9*(U144-T144)-U$9*(V144-U144)+$B$31+U$10*($B$17-U144)-U$11*U144</f>
        <v>0.10963806996962655</v>
      </c>
      <c r="V145" s="1">
        <f t="shared" ref="V145:V208" si="365">V144+$B$29*(W144-2*V144+U144)-U$9*(V144-U144)-V$9*(W144-V144)+$B$31+V$10*($B$17-V144)-V$11*V144</f>
        <v>0.15711788292786308</v>
      </c>
      <c r="W145" s="1">
        <f t="shared" ref="W145:W208" si="366">W144+$B$29*(X144-2*W144+V144)-V$9*(W144-V144)-W$9*(X144-W144)+$B$31+W$10*($B$17-W144)-W$11*W144</f>
        <v>0.21644354161160792</v>
      </c>
      <c r="X145" s="1">
        <f t="shared" ref="X145:X208" si="367">X144+$B$29*(Y144-2*X144+W144)-W$9*(X144-W144)-X$9*(Y144-X144)+$B$31+X$10*($B$17-X144)-X$11*X144</f>
        <v>0.28707409722189559</v>
      </c>
      <c r="Y145" s="1">
        <f t="shared" ref="Y145:Y208" si="368">Y144+$B$29*(Z144-2*Y144+X144)-X$9*(Y144-X144)-Y$9*(Z144-Y144)+$B$31+Y$10*($B$17-Y144)-Y$11*Y144</f>
        <v>0.36722731989199947</v>
      </c>
      <c r="Z145" s="1">
        <f t="shared" ref="Z145:Z208" si="369">Z144+$B$29*(AA144-2*Z144+Y144)-Y$9*(Z144-Y144)-Z$9*(AA144-Z144)+$B$31+Z$10*($B$17-Z144)-Z$11*Z144</f>
        <v>0.45396224531072576</v>
      </c>
      <c r="AA145" s="1">
        <f t="shared" ref="AA145:AA208" si="370">AA144+$B$29*(AB144-2*AA144+Z144)-Z$9*(AA144-Z144)-AA$9*(AB144-AA144)+$B$31+AA$10*($B$17-AA144)-AA$11*AA144</f>
        <v>0.54349474925616115</v>
      </c>
      <c r="AB145" s="1">
        <f t="shared" ref="AB145:AB208" si="371">AB144+$B$29*(AC144-2*AB144+AA144)-AA$9*(AB144-AA144)-AB$9*(AC144-AB144)+$B$31+AB$10*($B$17-AB144)-AB$11*AB144</f>
        <v>0.63169130807910112</v>
      </c>
      <c r="AC145" s="1">
        <f t="shared" ref="AC145:AC208" si="372">AC144+$B$29*(AD144-2*AC144+AB144)-AB$9*(AC144-AB144)-AC$9*(AD144-AC144)+$B$31+AC$10*($B$17-AC144)-AC$11*AC144</f>
        <v>0.71463396746127672</v>
      </c>
      <c r="AD145" s="1">
        <f t="shared" ref="AD145:AD208" si="373">AD144+$B$29*(AE144-2*AD144+AC144)-AC$9*(AD144-AC144)-AD$9*(AE144-AD144)+$B$31+AD$10*($B$17-AD144)-AD$11*AD144</f>
        <v>0.78912969632604413</v>
      </c>
      <c r="AE145" s="1">
        <f t="shared" ref="AE145:AE208" si="374">AE144+$B$29*(AF144-2*AE144+AD144)-AD$9*(AE144-AD144)-AE$9*(AF144-AE144)+$B$31+AE$10*($B$17-AE144)-AE$11*AE144</f>
        <v>0.85305667473884517</v>
      </c>
      <c r="AF145" s="1">
        <f t="shared" ref="AF145:AF208" si="375">AF144+$B$29*(AG144-2*AF144+AE144)-AE$9*(AF144-AE144)-AF$9*(AG144-AF144)+$B$31+AF$10*($B$17-AF144)-AF$11*AF144</f>
        <v>0.9054902621478913</v>
      </c>
      <c r="AG145" s="1">
        <f t="shared" ref="AG145:AG208" si="376">AG144+$B$29*(AH144-2*AG144+AF144)-AF$9*(AG144-AF144)-AG$9*(AH144-AG144)+$B$31+AG$10*($B$17-AG144)-AG$11*AG144</f>
        <v>0.94661300937196291</v>
      </c>
      <c r="AH145" s="1">
        <f t="shared" ref="AH145:AH208" si="377">AH144+$B$29*(AI144-2*AH144+AG144)-AG$9*(AH144-AG144)-AH$9*(AI144-AH144)+$B$31+AH$10*($B$17-AH144)-AH$11*AH144</f>
        <v>0.9774646434411729</v>
      </c>
      <c r="AI145" s="1">
        <f t="shared" ref="AI145:AI208" si="378">AI144+$B$29*(AJ144-2*AI144+AH144)-AH$9*(AI144-AH144)-AI$9*(AJ144-AI144)+$B$31+AI$10*($B$17-AI144)-AI$11*AI144</f>
        <v>0.99961477001701493</v>
      </c>
      <c r="AJ145" s="1">
        <f t="shared" ref="AJ145:AJ208" si="379">AJ144+$B$29*(AK144-2*AJ144+AI144)-AI$9*(AJ144-AI144)-AJ$9*(AK144-AJ144)+$B$31+AJ$10*($B$17-AJ144)-AJ$11*AJ144</f>
        <v>1.0148397619982386</v>
      </c>
      <c r="AK145" s="1">
        <f t="shared" ref="AK145:AK208" si="380">AK144+$B$29*(AL144-2*AK144+AJ144)-AJ$9*(AK144-AJ144)-AK$9*(AL144-AK144)+$B$31+AK$10*($B$17-AK144)-AK$11*AK144</f>
        <v>1.0248629060475034</v>
      </c>
      <c r="AL145" s="1">
        <f t="shared" ref="AL145:AL208" si="381">AL144+$B$29*(AM144-2*AL144+AK144)-AK$9*(AL144-AK144)-AL$9*(AM144-AL144)+$B$31+AL$10*($B$17-AL144)-AL$11*AL144</f>
        <v>1.0311856034572748</v>
      </c>
      <c r="AM145" s="1">
        <f t="shared" ref="AM145:AM208" si="382">AM144+$B$29*(AN144-2*AM144+AL144)-AL$9*(AM144-AL144)-AM$9*(AN144-AM144)+$B$31+AM$10*($B$17-AM144)-AM$11*AM144</f>
        <v>1.0350089162550993</v>
      </c>
      <c r="AN145" s="1">
        <f t="shared" ref="AN145:AN208" si="383">AN144+$B$29*(AO144-2*AN144+AM144)-AM$9*(AN144-AM144)-AN$9*(AO144-AN144)+$B$31+AN$10*($B$17-AN144)-AN$11*AN144</f>
        <v>1.0372261186395444</v>
      </c>
      <c r="AO145" s="1">
        <f t="shared" ref="AO145:AO208" si="384">AO144+$B$29*(AP144-2*AO144+AN144)-AN$9*(AO144-AN144)-AO$9*(AP144-AO144)+$B$31+AO$10*($B$17-AO144)-AO$11*AO144</f>
        <v>1.0384597604123278</v>
      </c>
      <c r="AP145" s="1">
        <f t="shared" ref="AP145:AP208" si="385">AP144+$B$29*(AQ144-2*AP144+AO144)-AO$9*(AP144-AO144)-AP$9*(AQ144-AP144)+$B$31+AP$10*($B$17-AP144)-AP$11*AP144</f>
        <v>1.0391186030205792</v>
      </c>
      <c r="AQ145" s="1">
        <f t="shared" ref="AQ145:AQ208" si="386">AQ144+$B$29*(AR144-2*AQ144+AP144)-AP$9*(AQ144-AP144)-AQ$9*(AR144-AQ144)+$B$31+AQ$10*($B$17-AQ144)-AQ$11*AQ144</f>
        <v>1.0394564917639708</v>
      </c>
      <c r="AR145" s="1">
        <f t="shared" ref="AR145:AR208" si="387">AR144+$B$29*(AS144-2*AR144+AQ144)-AQ$9*(AR144-AQ144)-AR$9*(AS144-AR144)+$B$31+AR$10*($B$17-AR144)-AR$11*AR144</f>
        <v>1.0396229690655274</v>
      </c>
      <c r="AS145" s="1">
        <f t="shared" ref="AS145:AS208" si="388">AS144+$B$29*(AT144-2*AS144+AR144)-AR$9*(AS144-AR144)-AS$9*(AT144-AS144)+$B$31+AS$10*($B$17-AS144)-AS$11*AS144</f>
        <v>1.0397018031569041</v>
      </c>
      <c r="AT145" s="1">
        <f t="shared" ref="AT145:AT208" si="389">AT144+$B$29*(AU144-2*AT144+AS144)-AS$9*(AT144-AS144)-AT$9*(AU144-AT144)+$B$31+AT$10*($B$17-AT144)-AT$11*AT144</f>
        <v>1.0397376984396236</v>
      </c>
      <c r="AU145" s="1">
        <f t="shared" ref="AU145:AU208" si="390">AU144+$B$29*(AV144-2*AU144+AT144)-AT$9*(AU144-AT144)-AU$9*(AV144-AU144)+$B$31+AU$10*($B$17-AU144)-AU$11*AU144</f>
        <v>1.0397534204837786</v>
      </c>
      <c r="AV145" s="1">
        <f t="shared" ref="AV145:AV208" si="391">AV144+$B$29*(AW144-2*AV144+AU144)-AU$9*(AV144-AU144)-AV$9*(AW144-AV144)+$B$31+AV$10*($B$17-AV144)-AV$11*AV144</f>
        <v>1.0397600473776976</v>
      </c>
      <c r="AW145" s="1">
        <f t="shared" ref="AW145:AW208" si="392">AW144+$B$29*(AX144-2*AW144+AV144)-AV$9*(AW144-AV144)-AW$9*(AX144-AW144)+$B$31+AW$10*($B$17-AW144)-AW$11*AW144</f>
        <v>1.0397627365461066</v>
      </c>
      <c r="AX145" s="1">
        <f t="shared" ref="AX145:AX208" si="393">AX144+$B$29*(AY144-2*AX144+AW144)-AW$9*(AX144-AW144)-AX$9*(AY144-AX144)+$B$31+AX$10*($B$17-AX144)-AX$11*AX144</f>
        <v>1.0397637875557681</v>
      </c>
      <c r="AY145" s="1">
        <f t="shared" ref="AY145:AY208" si="394">AY144+$B$29*(AZ144-2*AY144+AX144)-AX$9*(AY144-AX144)-AY$9*(AZ144-AY144)+$B$31+AY$10*($B$17-AY144)-AY$11*AY144</f>
        <v>1.0397641833283415</v>
      </c>
      <c r="AZ145" s="1">
        <f t="shared" ref="AZ145:AZ208" si="395">AZ144+$B$29*(BA144-2*AZ144+AY144)-AY$9*(AZ144-AY144)-AZ$9*(BA144-AZ144)+$B$31+AZ$10*($B$17-AZ144)-AZ$11*AZ144</f>
        <v>1.0397643269764842</v>
      </c>
      <c r="BA145" s="1">
        <f t="shared" ref="BA145:BA208" si="396">BA144+$B$29*(BB144-2*BA144+AZ144)-AZ$9*(BA144-AZ144)-BA$9*(BB144-BA144)+$B$31+BA$10*($B$17-BA144)-BA$11*BA144</f>
        <v>1.0397643772489247</v>
      </c>
      <c r="BB145" s="1">
        <f t="shared" ref="BB145:BB208" si="397">BB144+$B$29*(BC144-2*BB144+BA144)-BA$9*(BB144-BA144)-BB$9*(BC144-BB144)+$B$31+BB$10*($B$17-BB144)-BB$11*BB144</f>
        <v>1.0397643942192694</v>
      </c>
      <c r="BC145" s="1">
        <f t="shared" ref="BC145:BC208" si="398">BC144+$B$29*(BD144-2*BC144+BB144)-BB$9*(BC144-BB144)-BC$9*(BD144-BC144)+$B$31+BC$10*($B$17-BC144)-BC$11*BC144</f>
        <v>1.0397643997467645</v>
      </c>
      <c r="BD145" s="1">
        <f t="shared" ref="BD145:BD208" si="399">BD144+$B$29*(BE144-2*BD144+BC144)-BC$9*(BD144-BC144)-BD$9*(BE144-BD144)+$B$31+BD$10*($B$17-BD144)-BD$11*BD144</f>
        <v>1.0397644014842793</v>
      </c>
      <c r="BE145" s="1">
        <f t="shared" ref="BE145:BE208" si="400">BE144+$B$29*(BF144-2*BE144+BD144)-BD$9*(BE144-BD144)-BE$9*(BF144-BE144)+$B$31+BE$10*($B$17-BE144)-BE$11*BE144</f>
        <v>1.0397644020104786</v>
      </c>
      <c r="BF145" s="1">
        <f t="shared" ref="BF145:BF208" si="401">BF144+$B$29*(BG144-2*BF144+BE144)-BE$9*(BF144-BE144)-BF$9*(BG144-BF144)+$B$31+BF$10*($B$17-BF144)-BF$11*BF144</f>
        <v>1.0397644021594523</v>
      </c>
      <c r="BG145" s="1">
        <f t="shared" ref="BG145:BG208" si="402">BG144+$B$29*(BH144-2*BG144+BF144)-BF$9*(BG144-BF144)-BG$9*(BH144-BG144)+$B$31+BG$10*($B$17-BG144)-BG$11*BG144</f>
        <v>1.0397644021797081</v>
      </c>
      <c r="BH145" s="1">
        <f t="shared" ref="BH145:BH208" si="403">BH144+$B$29*(BI144-2*BH144+BG144)-BG$9*(BH144-BG144)-BH$9*(BI144-BH144)+$B$31+BH$10*($B$17-BH144)-BH$11*BH144</f>
        <v>1.0397644020979715</v>
      </c>
      <c r="BI145" s="1">
        <f t="shared" ref="BI145:BI208" si="404">BI144+$B$29*(BJ144-2*BI144+BH144)-BH$9*(BI144-BH144)-BI$9*(BJ144-BI144)+$B$31+BI$10*($B$17-BI144)-BI$11*BI144</f>
        <v>1.0397644017430374</v>
      </c>
      <c r="BJ145" s="1">
        <f t="shared" ref="BJ145:BJ208" si="405">BJ144+$B$29*(BK144-2*BJ144+BI144)-BI$9*(BJ144-BI144)-BJ$9*(BK144-BJ144)+$B$31+BJ$10*($B$17-BJ144)-BJ$11*BJ144</f>
        <v>1.0397644004309485</v>
      </c>
      <c r="BK145" s="1">
        <f t="shared" ref="BK145:BK208" si="406">BK144+$B$29*(BL144-2*BK144+BJ144)-BJ$9*(BK144-BJ144)-BK$9*(BL144-BK144)+$B$31+BK$10*($B$17-BK144)-BK$11*BK144</f>
        <v>1.0397643958145641</v>
      </c>
      <c r="BL145" s="1">
        <f t="shared" ref="BL145:BL208" si="407">BL144+$B$29*(BM144-2*BL144+BK144)-BK$9*(BL144-BK144)-BL$9*(BM144-BL144)+$B$31+BL$10*($B$17-BL144)-BL$11*BL144</f>
        <v>1.0397643802523679</v>
      </c>
      <c r="BM145" s="1">
        <f t="shared" ref="BM145:BM208" si="408">BM144+$B$29*(BN144-2*BM144+BL144)-BL$9*(BM144-BL144)-BM$9*(BN144-BM144)+$B$31+BM$10*($B$17-BM144)-BM$11*BM144</f>
        <v>1.0397643299859614</v>
      </c>
      <c r="BN145" s="1">
        <f t="shared" ref="BN145:BN208" si="409">BN144+$B$29*(BO144-2*BN144+BM144)-BM$9*(BN144-BM144)-BN$9*(BO144-BN144)+$B$31+BN$10*($B$17-BN144)-BN$11*BN144</f>
        <v>1.039764174486131</v>
      </c>
      <c r="BO145" s="1">
        <f t="shared" ref="BO145:BO208" si="410">BO144+$B$29*(BP144-2*BO144+BN144)-BN$9*(BO144-BN144)-BO$9*(BP144-BO144)+$B$31+BO$10*($B$17-BO144)-BO$11*BO144</f>
        <v>1.0397637139947953</v>
      </c>
      <c r="BP145" s="1">
        <f t="shared" ref="BP145:BP208" si="411">BP144+$B$29*(BQ144-2*BP144+BO144)-BO$9*(BP144-BO144)-BP$9*(BQ144-BP144)+$B$31+BP$10*($B$17-BP144)-BP$11*BP144</f>
        <v>1.0397624091810485</v>
      </c>
      <c r="BQ145" s="1">
        <f t="shared" ref="BQ145:BQ208" si="412">BQ144+$B$29*(BR144-2*BQ144+BP144)-BP$9*(BQ144-BP144)-BQ$9*(BR144-BQ144)+$B$31+BQ$10*($B$17-BQ144)-BQ$11*BQ144</f>
        <v>1.0397588731880338</v>
      </c>
      <c r="BR145" s="1">
        <f t="shared" ref="BR145:BR208" si="413">BR144+$B$29*(BS144-2*BR144+BQ144)-BQ$9*(BR144-BQ144)-BR$9*(BS144-BR144)+$B$31+BR$10*($B$17-BR144)-BR$11*BR144</f>
        <v>1.0397497127461255</v>
      </c>
      <c r="BS145" s="1">
        <f t="shared" ref="BS145:BS208" si="414">BS144+$B$29*(BT144-2*BS144+BR144)-BR$9*(BS144-BR144)-BS$9*(BT144-BS144)+$B$31+BS$10*($B$17-BS144)-BS$11*BS144</f>
        <v>1.0397270361509579</v>
      </c>
      <c r="BT145" s="1">
        <f t="shared" ref="BT145:BT208" si="415">BT144+$B$29*(BU144-2*BT144+BS144)-BS$9*(BT144-BS144)-BT$9*(BU144-BT144)+$B$31+BT$10*($B$17-BT144)-BT$11*BT144</f>
        <v>1.039673417019239</v>
      </c>
      <c r="BU145" s="1">
        <f t="shared" ref="BU145:BU208" si="416">BU144+$B$29*(BV144-2*BU144+BT144)-BT$9*(BU144-BT144)-BU$9*(BV144-BU144)+$B$31+BU$10*($B$17-BU144)-BU$11*BU144</f>
        <v>1.03955236327795</v>
      </c>
      <c r="BV145" s="1">
        <f t="shared" ref="BV145:BV208" si="417">BV144+$B$29*(BW144-2*BV144+BU144)-BU$9*(BV144-BU144)-BV$9*(BW144-BV144)+$B$31+BV$10*($B$17-BV144)-BV$11*BV144</f>
        <v>1.0392915059290739</v>
      </c>
      <c r="BW145" s="1">
        <f t="shared" ref="BW145:BW208" si="418">BW144+$B$29*(BX144-2*BW144+BV144)-BV$9*(BW144-BV144)-BW$9*(BX144-BW144)+$B$31+BW$10*($B$17-BW144)-BW$11*BW144</f>
        <v>1.0387551412985736</v>
      </c>
      <c r="BX145" s="1">
        <f t="shared" ref="BX145:BX208" si="419">BX144+$B$29*(BY144-2*BX144+BW144)-BW$9*(BX144-BW144)-BX$9*(BY144-BX144)+$B$31+BX$10*($B$17-BX144)-BX$11*BX144</f>
        <v>1.0377030999138865</v>
      </c>
      <c r="BY145" s="1">
        <f t="shared" ref="BY145:BY208" si="420">BY144+$B$29*(BZ144-2*BY144+BX144)-BX$9*(BY144-BX144)-BY$9*(BZ144-BY144)+$B$31+BY$10*($B$17-BY144)-BY$11*BY144</f>
        <v>1.035735105656711</v>
      </c>
      <c r="BZ145" s="1">
        <f t="shared" ref="BZ145:BZ208" si="421">BZ144+$B$29*(CA144-2*BZ144+BY144)-BY$9*(BZ144-BY144)-BZ$9*(CA144-BZ144)+$B$31+BZ$10*($B$17-BZ144)-BZ$11*BZ144</f>
        <v>1.0322247083796412</v>
      </c>
      <c r="CA145" s="1">
        <f t="shared" ref="CA145:CA208" si="422">CA144+$B$29*(CB144-2*CA144+BZ144)-BZ$9*(CA144-BZ144)-CA$9*(CB144-CA144)+$B$31+CA$10*($B$17-CA144)-CA$11*CA144</f>
        <v>1.0262547054938993</v>
      </c>
      <c r="CB145" s="1">
        <f t="shared" ref="CB145:CB208" si="423">CB144+$B$29*(CC144-2*CB144+CA144)-CA$9*(CB144-CA144)-CB$9*(CC144-CB144)+$B$31+CB$10*($B$17-CB144)-CB$11*CB144</f>
        <v>1.0165753911138764</v>
      </c>
      <c r="CC145" s="1">
        <f t="shared" ref="CC145:CC208" si="424">CC144+$B$29*(CD144-2*CC144+CB144)-CB$9*(CC144-CB144)-CC$9*(CD144-CC144)+$B$31+CC$10*($B$17-CC144)-CC$11*CC144</f>
        <v>1.0016146295213912</v>
      </c>
      <c r="CD145" s="1">
        <f t="shared" ref="CD145:CD208" si="425">CD144+$B$29*(CE144-2*CD144+CC144)-CC$9*(CD144-CC144)-CD$9*(CE144-CD144)+$B$31+CD$10*($B$17-CD144)-CD$11*CD144</f>
        <v>0.97956965319722611</v>
      </c>
      <c r="CE145" s="1">
        <f t="shared" ref="CE145:CE208" si="426">CE144+$B$29*(CF144-2*CE144+CD144)-CD$9*(CE144-CD144)-CE$9*(CF144-CE144)+$B$31+CE$10*($B$17-CE144)-CE$11*CE144</f>
        <v>0.94859978606999285</v>
      </c>
      <c r="CF145" s="1">
        <f t="shared" ref="CF145:CF208" si="427">CF144+$B$29*(CG144-2*CF144+CE144)-CE$9*(CF144-CE144)-CF$9*(CG144-CF144)+$B$31+CF$10*($B$17-CF144)-CF$11*CF144</f>
        <v>0.90711516433171469</v>
      </c>
      <c r="CG145" s="1">
        <f t="shared" ref="CG145:CG208" si="428">CG144+$B$29*(CH144-2*CG144+CF144)-CF$9*(CG144-CF144)-CG$9*(CH144-CG144)+$B$31+CG$10*($B$17-CG144)-CG$11*CG144</f>
        <v>0.85412288747855081</v>
      </c>
      <c r="CH145" s="1">
        <f t="shared" ref="CH145:CH208" si="429">CH144+$B$29*(CI144-2*CH144+CG144)-CG$9*(CH144-CG144)-CH$9*(CI144-CH144)+$B$31+CH$10*($B$17-CH144)-CH$11*CH144</f>
        <v>0.78955921956433528</v>
      </c>
      <c r="CI145" s="1">
        <f t="shared" ref="CI145:CI208" si="430">CI144+$B$29*(CJ144-2*CI144+CH144)-CH$9*(CI144-CH144)-CI$9*(CJ144-CI144)+$B$31+CI$10*($B$17-CI144)-CI$11*CI144</f>
        <v>0.71451847207733521</v>
      </c>
      <c r="CJ145" s="1">
        <f t="shared" ref="CJ145:CJ208" si="431">CJ144+$B$29*(CK144-2*CJ144+CI144)-CI$9*(CJ144-CI144)-CJ$9*(CK144-CJ144)+$B$31+CJ$10*($B$17-CJ144)-CJ$11*CJ144</f>
        <v>0.63129781408756347</v>
      </c>
      <c r="CK145" s="1">
        <f t="shared" ref="CK145:CK208" si="432">CK144+$B$29*(CL144-2*CK144+CJ144)-CJ$9*(CK144-CJ144)-CK$9*(CL144-CK144)+$B$31+CK$10*($B$17-CK144)-CK$11*CK144</f>
        <v>0.54321552653515848</v>
      </c>
      <c r="CL145" s="1">
        <f t="shared" ref="CL145:CL208" si="433">CL144+$B$29*(CM144-2*CL144+CK144)-CK$9*(CL144-CK144)-CL$9*(CM144-CL144)+$B$31+CL$10*($B$17-CL144)-CL$11*CL144</f>
        <v>0.45421897157208996</v>
      </c>
      <c r="CM145" s="1">
        <f t="shared" ref="CM145:CM208" si="434">CM144+$B$29*(CN144-2*CM144+CL144)-CL$9*(CM144-CL144)-CM$9*(CN144-CM144)+$B$31+CM$10*($B$17-CM144)-CM$11*CM144</f>
        <v>0.36835853594101214</v>
      </c>
      <c r="CN145" s="1">
        <f t="shared" ref="CN145:CN208" si="435">CN144+$B$29*(CO144-2*CN144+CM144)-CM$9*(CN144-CM144)-CN$9*(CO144-CN144)+$B$31+CN$10*($B$17-CN144)-CN$11*CN144</f>
        <v>0.28924327118499665</v>
      </c>
      <c r="CO145" s="1">
        <f t="shared" ref="CO145:CO208" si="436">CO144+$B$29*(CP144-2*CO144+CN144)-CN$9*(CO144-CN144)-CO$9*(CP144-CO144)+$B$31+CO$10*($B$17-CO144)-CO$11*CO144</f>
        <v>0.21959815685259634</v>
      </c>
      <c r="CP145" s="1">
        <f t="shared" ref="CP145:CP208" si="437">CP144+$B$29*(CQ144-2*CP144+CO144)-CO$9*(CP144-CO144)-CP$9*(CQ144-CP144)+$B$31+CP$10*($B$17-CP144)-CP$11*CP144</f>
        <v>0.16101076863042188</v>
      </c>
      <c r="CQ145" s="1">
        <f t="shared" ref="CQ145:CQ208" si="438">CQ144+$B$29*(CR144-2*CQ144+CP144)-CP$9*(CQ144-CP144)-CQ$9*(CR144-CQ144)+$B$31+CQ$10*($B$17-CQ144)-CQ$11*CQ144</f>
        <v>0.11389945942001074</v>
      </c>
      <c r="CR145" s="1">
        <f t="shared" ref="CR145:CR208" si="439">CR144+$B$29*(CS144-2*CR144+CQ144)-CQ$9*(CR144-CQ144)-CR$9*(CS144-CR144)+$B$31+CR$10*($B$17-CR144)-CR$11*CR144</f>
        <v>7.7676560558517571E-2</v>
      </c>
      <c r="CS145" s="1">
        <f t="shared" ref="CS145:CS208" si="440">CS144+$B$29*(CT144-2*CS144+CR144)-CR$9*(CS144-CR144)-CS$9*(CT144-CS144)+$B$31+CS$10*($B$17-CS144)-CS$11*CS144</f>
        <v>5.1037853572488343E-2</v>
      </c>
      <c r="CT145" s="1">
        <f t="shared" ref="CT145:CT208" si="441">CT144+$B$29*(CU144-2*CT144+CS144)-CS$9*(CT144-CS144)-CT$9*(CU144-CT144)+$B$31+CT$10*($B$17-CT144)-CT$11*CT144</f>
        <v>3.2294136111235654E-2</v>
      </c>
      <c r="CU145" s="1">
        <f t="shared" ref="CU145:CU208" si="442">CU144+$B$29*(CV144-2*CU144+CT144)-CT$9*(CU144-CT144)-CU$9*(CV144-CU144)+$B$31+CU$10*($B$17-CU144)-CU$11*CU144</f>
        <v>1.9671277094313343E-2</v>
      </c>
      <c r="CV145" s="1">
        <f t="shared" ref="CV145:CV208" si="443">CV144+$B$29*(CW144-2*CV144+CU144)-CU$9*(CV144-CU144)-CV$9*(CW144-CV144)+$B$31+CV$10*($B$17-CV144)-CV$11*CV144</f>
        <v>1.1532260677282174E-2</v>
      </c>
      <c r="CW145" s="1">
        <f t="shared" ref="CW145:CW208" si="444">CW144+$B$29*(CX144-2*CW144+CV144)-CV$9*(CW144-CV144)-CW$9*(CX144-CW144)+$B$31+CW$10*($B$17-CW144)-CW$11*CW144</f>
        <v>6.5058625216314388E-3</v>
      </c>
      <c r="CX145" s="1">
        <f t="shared" ref="CX145:CX208" si="445">CX144+$B$29*(CY144-2*CX144+CW144)-CW$9*(CX144-CW144)-CX$9*(CY144-CX144)+$B$31+CX$10*($B$17-CX144)-CX$11*CX144</f>
        <v>3.5316184389723782E-3</v>
      </c>
      <c r="CY145" s="1">
        <f t="shared" ref="CY145:CY208" si="446">CY144+$B$29*(CZ144-2*CY144+CX144)-CX$9*(CY144-CX144)-CY$9*(CZ144-CY144)+$B$31+CY$10*($B$17-CY144)-CY$11*CY144</f>
        <v>1.8446773539336646E-3</v>
      </c>
      <c r="CZ145" s="1">
        <f t="shared" ref="CZ145:CZ208" si="447">CZ144+$B$29*(DA144-2*CZ144+CY144)-CY$9*(CZ144-CY144)-CZ$9*(DA144-CZ144)+$B$31+CZ$10*($B$17-CZ144)-CZ$11*CZ144</f>
        <v>9.271905760530277E-4</v>
      </c>
      <c r="DA145" s="1">
        <f t="shared" ref="DA145:DA208" si="448">DA144+$B$29*(DB144-2*DA144+CZ144)-CZ$9*(DA144-CZ144)-DA$9*(DB144-DA144)+$B$31+DA$10*($B$17-DA144)-DA$11*DA144</f>
        <v>4.4850240722912258E-4</v>
      </c>
      <c r="DB145" s="1">
        <f t="shared" ref="DB145:DB208" si="449">DB144+$B$29*(DC144-2*DB144+DA144)-DA$9*(DB144-DA144)-DB$9*(DC144-DB144)+$B$31+DB$10*($B$17-DB144)-DB$11*DB144</f>
        <v>2.0881925275652335E-4</v>
      </c>
      <c r="DC145" s="1">
        <f t="shared" ref="DC145:DC208" si="450">DC144+$B$29*(DD144-2*DC144+DB144)-DB$9*(DC144-DB144)-DC$9*(DD144-DC144)+$B$31+DC$10*($B$17-DC144)-DC$11*DC144</f>
        <v>9.359737510261167E-5</v>
      </c>
      <c r="DD145" s="1">
        <f t="shared" ref="DD145:DD208" si="451">DD144+$B$29*(DE144-2*DD144+DC144)-DC$9*(DD144-DC144)-DD$9*(DE144-DD144)+$B$31+DD$10*($B$17-DD144)-DD$11*DD144</f>
        <v>4.039554576877684E-5</v>
      </c>
      <c r="DE145" s="1">
        <f t="shared" ref="DE145:DE208" si="452">DE144+$B$29*(DF144-2*DE144+DD144)-DD$9*(DE144-DD144)-DE$9*(DF144-DE144)+$B$31+DE$10*($B$17-DE144)-DE$11*DE144</f>
        <v>1.6791089466753185E-5</v>
      </c>
      <c r="DF145" s="1">
        <f t="shared" ref="DF145:DF208" si="453">DF144+$B$29*(DG144-2*DF144+DE144)-DE$9*(DF144-DE144)-DF$9*(DG144-DF144)+$B$31+DF$10*($B$17-DF144)-DF$11*DF144</f>
        <v>6.7236690775050722E-6</v>
      </c>
      <c r="DG145" s="1">
        <f t="shared" ref="DG145:DG208" si="454">DG144+$B$29*(DH144-2*DG144+DF144)-DF$9*(DG144-DF144)-DG$9*(DH144-DG144)+$B$31+DG$10*($B$17-DG144)-DG$11*DG144</f>
        <v>2.594347300177804E-6</v>
      </c>
      <c r="DH145" s="1">
        <f t="shared" ref="DH145:DH208" si="455">DH144+$B$29*(DI144-2*DH144+DG144)-DG$9*(DH144-DG144)-DH$9*(DI144-DH144)+$B$31+DH$10*($B$17-DH144)-DH$11*DH144</f>
        <v>9.6485210096728892E-7</v>
      </c>
      <c r="DI145" s="1">
        <f t="shared" ref="DI145:DI208" si="456">DI144+$B$29*(DJ144-2*DI144+DH144)-DH$9*(DI144-DH144)-DI$9*(DJ144-DI144)+$B$31+DI$10*($B$17-DI144)-DI$11*DI144</f>
        <v>3.4595822678585036E-7</v>
      </c>
      <c r="DJ145" s="1">
        <f t="shared" ref="DJ145:DJ208" si="457">DJ144+$B$29*(DK144-2*DJ144+DI144)-DI$9*(DJ144-DI144)-DJ$9*(DK144-DJ144)+$B$31+DJ$10*($B$17-DJ144)-DJ$11*DJ144</f>
        <v>1.1962943357982881E-7</v>
      </c>
      <c r="DK145" s="1">
        <f t="shared" ref="DK145:DK208" si="458">DK144+$B$29*(DL144-2*DK144+DJ144)-DJ$9*(DK144-DJ144)-DK$9*(DL144-DK144)+$B$31+DK$10*($B$17-DK144)-DK$11*DK144</f>
        <v>3.990486433175692E-8</v>
      </c>
      <c r="DL145" s="1">
        <f t="shared" ref="DL145:DL208" si="459">DL144+$B$29*(DM144-2*DL144+DK144)-DK$9*(DL144-DK144)-DL$9*(DM144-DL144)+$B$31+DL$10*($B$17-DL144)-DL$11*DL144</f>
        <v>1.284425368367802E-8</v>
      </c>
      <c r="DM145" s="1">
        <f t="shared" ref="DM145:DM208" si="460">DM144+$B$29*(DN144-2*DM144+DL144)-DL$9*(DM144-DL144)-DM$9*(DN144-DM144)+$B$31+DM$10*($B$17-DM144)-DM$11*DM144</f>
        <v>3.9903239192269526E-9</v>
      </c>
      <c r="DN145" s="1">
        <f t="shared" ref="DN145:DN208" si="461">DN144+$B$29*(DO144-2*DN144+DM144)-DM$9*(DN144-DM144)-DN$9*(DO144-DN144)+$B$31+DN$10*($B$17-DN144)-DN$11*DN144</f>
        <v>1.1968595845600293E-9</v>
      </c>
      <c r="DO145" s="1">
        <f t="shared" ref="DO145:DO208" si="462">DO144+$B$29*(DP144-2*DO144+DN144)-DN$9*(DO144-DN144)-DO$9*(DP144-DO144)+$B$31+DO$10*($B$17-DO144)-DO$11*DO144</f>
        <v>3.4668221589852218E-10</v>
      </c>
      <c r="DP145" s="1">
        <f t="shared" ref="DP145:DP208" si="463">DP144+$B$29*(DQ144-2*DP144+DO144)-DO$9*(DP144-DO144)-DP$9*(DQ144-DP144)+$B$31+DP$10*($B$17-DP144)-DP$11*DP144</f>
        <v>9.7003706924055581E-11</v>
      </c>
      <c r="DQ145" s="1">
        <f t="shared" ref="DQ145:DQ208" si="464">DQ144+$B$29*(DR144-2*DQ144+DP144)-DP$9*(DQ144-DP144)-DQ$9*(DR144-DQ144)+$B$31+DQ$10*($B$17-DQ144)-DQ$11*DQ144</f>
        <v>2.6225620764739257E-11</v>
      </c>
      <c r="DR145" s="1">
        <f t="shared" ref="DR145:DR208" si="465">DR144+$B$29*(DS144-2*DR144+DQ144)-DQ$9*(DR144-DQ144)-DR$9*(DS144-DR144)+$B$31+DR$10*($B$17-DR144)-DR$11*DR144</f>
        <v>6.8525630547381848E-12</v>
      </c>
      <c r="DS145" s="1">
        <f t="shared" ref="DS145:DS208" si="466">DS144+$B$29*(DT144-2*DS144+DR144)-DR$9*(DS144-DR144)-DS$9*(DT144-DS144)+$B$31+DS$10*($B$17-DS144)-DS$11*DS144</f>
        <v>1.7309154885419266E-12</v>
      </c>
      <c r="DT145" s="1">
        <f t="shared" ref="DT145:DT208" si="467">DT144+$B$29*(DU144-2*DT144+DS144)-DS$9*(DT144-DS144)-DT$9*(DU144-DT144)+$B$31+DT$10*($B$17-DT144)-DT$11*DT144</f>
        <v>4.2276242294113755E-13</v>
      </c>
      <c r="DU145" s="1">
        <f t="shared" ref="DU145:DU208" si="468">DU144+$B$29*(DV144-2*DU144+DT144)-DT$9*(DU144-DT144)-DU$9*(DV144-DU144)+$B$31+DU$10*($B$17-DU144)-DU$11*DU144</f>
        <v>9.9864912407107387E-14</v>
      </c>
      <c r="DV145" s="1">
        <f t="shared" ref="DV145:DV208" si="469">DV144+$B$29*(DW144-2*DV144+DU144)-DU$9*(DV144-DU144)-DV$9*(DW144-DV144)+$B$31+DV$10*($B$17-DV144)-DV$11*DV144</f>
        <v>2.2820224725676521E-14</v>
      </c>
      <c r="DW145" s="1">
        <f t="shared" ref="DW145:DW208" si="470">DW144+$B$29*(DX144-2*DW144+DV144)-DV$9*(DW144-DV144)-DW$9*(DX144-DW144)+$B$31+DW$10*($B$17-DW144)-DW$11*DW144</f>
        <v>5.0455407516007875E-15</v>
      </c>
      <c r="DX145" s="1">
        <f t="shared" ref="DX145:DX208" si="471">DX144+$B$29*(DY144-2*DX144+DW144)-DW$9*(DX144-DW144)-DX$9*(DY144-DX144)+$B$31+DX$10*($B$17-DX144)-DX$11*DX144</f>
        <v>1.0795992100155192E-15</v>
      </c>
      <c r="DY145" s="1">
        <f t="shared" ref="DY145:DY208" si="472">DY144+$B$29*(DZ144-2*DY144+DX144)-DX$9*(DY144-DX144)-DY$9*(DZ144-DY144)+$B$31+DY$10*($B$17-DY144)-DY$11*DY144</f>
        <v>2.2359724960104531E-16</v>
      </c>
      <c r="DZ145" s="1">
        <f t="shared" ref="DZ145:DZ208" si="473">DZ144+$B$29*(EA144-2*DZ144+DY144)-DY$9*(DZ144-DY144)-DZ$9*(EA144-DZ144)+$B$31+DZ$10*($B$17-DZ144)-DZ$11*DZ144</f>
        <v>4.4832935202295689E-17</v>
      </c>
      <c r="EA145" s="1">
        <f t="shared" ref="EA145:EA208" si="474">EA144+$B$29*(EB144-2*EA144+DZ144)-DZ$9*(EA144-DZ144)-EA$9*(EB144-EA144)+$B$31+EA$10*($B$17-EA144)-EA$11*EA144</f>
        <v>8.7041859172452718E-18</v>
      </c>
      <c r="EB145" s="1">
        <f t="shared" ref="EB145:EB208" si="475">EB144+$B$29*(EC144-2*EB144+EA144)-EA$9*(EB144-EA144)-EB$9*(EC144-EB144)+$B$31+EB$10*($B$17-EB144)-EB$11*EB144</f>
        <v>1.6365471893290864E-18</v>
      </c>
      <c r="EC145" s="1">
        <f t="shared" ref="EC145:EC208" si="476">EC144+$B$29*(ED144-2*EC144+EB144)-EB$9*(EC144-EB144)-EC$9*(ED144-EC144)+$B$31+EC$10*($B$17-EC144)-EC$11*EC144</f>
        <v>2.9803210820604721E-19</v>
      </c>
      <c r="ED145" s="1">
        <f t="shared" ref="ED145:ED208" si="477">ED144+$B$29*(EE144-2*ED144+EC144)-EC$9*(ED144-EC144)-ED$9*(EE144-ED144)+$B$31+ED$10*($B$17-ED144)-ED$11*ED144</f>
        <v>5.2576553415928761E-20</v>
      </c>
      <c r="EE145" s="1">
        <f t="shared" ref="EE145:EE208" si="478">EE144+$B$29*(EF144-2*EE144+ED144)-ED$9*(EE144-ED144)-EE$9*(EF144-EE144)+$B$31+EE$10*($B$17-EE144)-EE$11*EE144</f>
        <v>8.9861095833659266E-21</v>
      </c>
      <c r="EF145" s="1">
        <f t="shared" ref="EF145:EF208" si="479">EF144+$B$29*(EG144-2*EF144+EE144)-EE$9*(EF144-EE144)-EF$9*(EG144-EF144)+$B$31+EF$10*($B$17-EF144)-EF$11*EF144</f>
        <v>1.4881731271129224E-21</v>
      </c>
      <c r="EG145" s="1">
        <f t="shared" ref="EG145:EG208" si="480">EG144+$B$29*(EH144-2*EG144+EF144)-EF$9*(EG144-EF144)-EG$9*(EH144-EG144)+$B$31+EG$10*($B$17-EG144)-EG$11*EG144</f>
        <v>2.3882763008331494E-22</v>
      </c>
      <c r="EH145" s="1">
        <f t="shared" ref="EH145:EH208" si="481">EH144+$B$29*(EI144-2*EH144+EG144)-EG$9*(EH144-EG144)-EH$9*(EI144-EH144)+$B$31+EH$10*($B$17-EH144)-EH$11*EH144</f>
        <v>3.7145640754589213E-23</v>
      </c>
      <c r="EI145" s="1">
        <f t="shared" ref="EI145:EI208" si="482">EI144+$B$29*(EJ144-2*EI144+EH144)-EH$9*(EI144-EH144)-EI$9*(EJ144-EI144)+$B$31+EI$10*($B$17-EI144)-EI$11*EI144</f>
        <v>5.5996607333499469E-24</v>
      </c>
      <c r="EJ145" s="1">
        <f t="shared" ref="EJ145:EJ208" si="483">EJ144+$B$29*(EK144-2*EJ144+EI144)-EI$9*(EJ144-EI144)-EJ$9*(EK144-EJ144)+$B$31+EJ$10*($B$17-EJ144)-EJ$11*EJ144</f>
        <v>8.1823893026404637E-25</v>
      </c>
      <c r="EK145" s="1">
        <f t="shared" ref="EK145:EK208" si="484">EK144+$B$29*(EL144-2*EK144+EJ144)-EJ$9*(EK144-EJ144)-EK$9*(EL144-EK144)+$B$31+EK$10*($B$17-EK144)-EK$11*EK144</f>
        <v>1.1590246877940643E-25</v>
      </c>
      <c r="EL145" s="1">
        <f t="shared" ref="EL145:EL208" si="485">EL144+$B$29*(EM144-2*EL144+EK144)-EK$9*(EL144-EK144)-EL$9*(EM144-EL144)+$B$31+EL$10*($B$17-EL144)-EL$11*EL144</f>
        <v>1.5915653893431666E-26</v>
      </c>
      <c r="EM145" s="1">
        <f t="shared" ref="EM145:EM208" si="486">EM144+$B$29*(EN144-2*EM144+EL144)-EL$9*(EM144-EL144)-EM$9*(EN144-EM144)+$B$31+EM$10*($B$17-EM144)-EM$11*EM144</f>
        <v>2.1188304836295892E-27</v>
      </c>
      <c r="EN145" s="1">
        <f t="shared" ref="EN145:EN208" si="487">EN144+$B$29*(EO144-2*EN144+EM144)-EM$9*(EN144-EM144)-EN$9*(EO144-EN144)+$B$31+EN$10*($B$17-EN144)-EN$11*EN144</f>
        <v>2.7347905471816443E-28</v>
      </c>
      <c r="EO145" s="1">
        <f t="shared" ref="EO145:EO208" si="488">EO144+$B$29*(EP144-2*EO144+EN144)-EN$9*(EO144-EN144)-EO$9*(EP144-EO144)+$B$31+EO$10*($B$17-EO144)-EO$11*EO144</f>
        <v>3.4223133286666186E-29</v>
      </c>
      <c r="EP145" s="1">
        <f t="shared" ref="EP145:EP208" si="489">EP144+$B$29*(EQ144-2*EP144+EO144)-EO$9*(EP144-EO144)-EP$9*(EQ144-EP144)+$B$31+EP$10*($B$17-EP144)-EP$11*EP144</f>
        <v>4.1523169227638554E-30</v>
      </c>
      <c r="EQ145" s="1">
        <f t="shared" ref="EQ145:EQ208" si="490">EQ144+$B$29*(ER144-2*EQ144+EP144)-EP$9*(EQ144-EP144)-EQ$9*(ER144-EQ144)+$B$31+EQ$10*($B$17-EQ144)-EQ$11*EQ144</f>
        <v>4.8847109387919946E-31</v>
      </c>
      <c r="ER145" s="1">
        <f t="shared" ref="ER145:ER208" si="491">ER144+$B$29*(ES144-2*ER144+EQ144)-EQ$9*(ER144-EQ144)-ER$9*(ES144-ER144)+$B$31+ER$10*($B$17-ER144)-ER$11*ER144</f>
        <v>5.5713817471410495E-32</v>
      </c>
      <c r="ES145" s="1">
        <f t="shared" ref="ES145:ES208" si="492">ES144+$B$29*(ET144-2*ES144+ER144)-ER$9*(ES144-ER144)-ES$9*(ET144-ES144)+$B$31+ES$10*($B$17-ES144)-ES$11*ES144</f>
        <v>6.1610680979724695E-33</v>
      </c>
      <c r="ET145" s="1">
        <f t="shared" ref="ET145:ET208" si="493">ET144+$B$29*(EU144-2*ET144+ES144)-ES$9*(ET144-ES144)-ET$9*(EU144-ET144)+$B$31+ET$10*($B$17-ET144)-ET$11*ET144</f>
        <v>6.6055168864276562E-34</v>
      </c>
      <c r="EU145" s="1">
        <f t="shared" ref="EU145:EU208" si="494">EU144+$B$29*(EV144-2*EU144+ET144)-ET$9*(EU144-ET144)-EU$9*(EV144-EU144)+$B$31+EU$10*($B$17-EU144)-EU$11*EU144</f>
        <v>6.8659272972372475E-35</v>
      </c>
      <c r="EV145" s="1">
        <f t="shared" ref="EV145:EV208" si="495">EV144+$B$29*(EW144-2*EV144+EU144)-EU$9*(EV144-EU144)-EV$9*(EW144-EV144)+$B$31+EV$10*($B$17-EV144)-EV$11*EV144</f>
        <v>6.9185045531506183E-36</v>
      </c>
      <c r="EW145" s="1">
        <f t="shared" ref="EW145:EW208" si="496">EW144+$B$29*(EX144-2*EW144+EV144)-EV$9*(EW144-EV144)-EW$9*(EX144-EW144)+$B$31+EW$10*($B$17-EW144)-EW$11*EW144</f>
        <v>6.7580283832764815E-37</v>
      </c>
      <c r="EX145" s="1">
        <f t="shared" ref="EX145:EX208" si="497">EX144+$B$29*(EY144-2*EX144+EW144)-EW$9*(EX144-EW144)-EX$9*(EY144-EX144)+$B$31+EX$10*($B$17-EX144)-EX$11*EX144</f>
        <v>6.3986982572719965E-38</v>
      </c>
      <c r="EY145" s="1">
        <f t="shared" ref="EY145:EY208" si="498">EY144+$B$29*(EZ144-2*EY144+EX144)-EX$9*(EY144-EX144)-EY$9*(EZ144-EY144)+$B$31+EY$10*($B$17-EY144)-EY$11*EY144</f>
        <v>5.8720676597632089E-39</v>
      </c>
      <c r="EZ145" s="1">
        <f t="shared" ref="EZ145:EZ208" si="499">EZ144+$B$29*(FA144-2*EZ144+EY144)-EY$9*(EZ144-EY144)-EZ$9*(FA144-EZ144)+$B$31+EZ$10*($B$17-EZ144)-EZ$11*EZ144</f>
        <v>5.2224825307437424E-40</v>
      </c>
      <c r="FA145" s="1">
        <f t="shared" ref="FA145:FA208" si="500">FA144+$B$29*(FB144-2*FA144+EZ144)-EZ$9*(FA144-EZ144)-FA$9*(FB144-FA144)+$B$31+FA$10*($B$17-FA144)-FA$11*FA144</f>
        <v>4.5009431074209322E-41</v>
      </c>
      <c r="FB145" s="1">
        <f t="shared" ref="FB145:FB208" si="501">FB144+$B$29*(FC144-2*FB144+FA144)-FA$9*(FB144-FA144)-FB$9*(FC144-FB144)+$B$31+FB$10*($B$17-FB144)-FB$11*FB144</f>
        <v>3.7597396662481547E-42</v>
      </c>
      <c r="FC145" s="1">
        <f t="shared" ref="FC145:FC208" si="502">FC144+$B$29*(FD144-2*FC144+FB144)-FB$9*(FC144-FB144)-FC$9*(FD144-FC144)+$B$31+FC$10*($B$17-FC144)-FC$11*FC144</f>
        <v>3.2352860224854488E-43</v>
      </c>
      <c r="FD145" s="75">
        <f t="shared" si="353"/>
        <v>3.2352860224854488E-43</v>
      </c>
    </row>
    <row r="146" spans="7:160" x14ac:dyDescent="0.35">
      <c r="G146" t="str">
        <f t="shared" si="349"/>
        <v>Refd, t=0.66</v>
      </c>
      <c r="H146" s="76">
        <f t="shared" si="350"/>
        <v>0.65500000000000047</v>
      </c>
      <c r="I146" s="1">
        <f t="shared" si="351"/>
        <v>0</v>
      </c>
      <c r="J146" s="22">
        <f t="shared" si="352"/>
        <v>1.2914563794560639E-4</v>
      </c>
      <c r="K146" s="1">
        <f t="shared" si="354"/>
        <v>2.8553172978225503E-4</v>
      </c>
      <c r="L146" s="1">
        <f t="shared" si="355"/>
        <v>6.208485559637269E-4</v>
      </c>
      <c r="M146" s="1">
        <f t="shared" si="356"/>
        <v>1.30773418217001E-3</v>
      </c>
      <c r="N146" s="1">
        <f t="shared" si="357"/>
        <v>2.6474834761933685E-3</v>
      </c>
      <c r="O146" s="1">
        <f t="shared" si="358"/>
        <v>5.1334819518017482E-3</v>
      </c>
      <c r="P146" s="1">
        <f t="shared" si="359"/>
        <v>9.5215414150197943E-3</v>
      </c>
      <c r="Q146" s="1">
        <f t="shared" si="360"/>
        <v>1.6890150052094061E-2</v>
      </c>
      <c r="R146" s="1">
        <f t="shared" si="361"/>
        <v>2.866388364687247E-2</v>
      </c>
      <c r="S146" s="1">
        <f t="shared" si="362"/>
        <v>4.656778927627591E-2</v>
      </c>
      <c r="T146" s="1">
        <f t="shared" si="363"/>
        <v>7.2485068811641837E-2</v>
      </c>
      <c r="U146" s="1">
        <f t="shared" si="364"/>
        <v>0.1082087929865649</v>
      </c>
      <c r="V146" s="1">
        <f t="shared" si="365"/>
        <v>0.15510967049928079</v>
      </c>
      <c r="W146" s="1">
        <f t="shared" si="366"/>
        <v>0.21377818920060876</v>
      </c>
      <c r="X146" s="1">
        <f t="shared" si="367"/>
        <v>0.28372718838522509</v>
      </c>
      <c r="Y146" s="1">
        <f t="shared" si="368"/>
        <v>0.36324588843720468</v>
      </c>
      <c r="Z146" s="1">
        <f t="shared" si="369"/>
        <v>0.44947068909159671</v>
      </c>
      <c r="AA146" s="1">
        <f t="shared" si="370"/>
        <v>0.53868548878196998</v>
      </c>
      <c r="AB146" s="1">
        <f t="shared" si="371"/>
        <v>0.6268008442581714</v>
      </c>
      <c r="AC146" s="1">
        <f t="shared" si="372"/>
        <v>0.70990932532854767</v>
      </c>
      <c r="AD146" s="1">
        <f t="shared" si="373"/>
        <v>0.78479311114905226</v>
      </c>
      <c r="AE146" s="1">
        <f t="shared" si="374"/>
        <v>0.84927670430676128</v>
      </c>
      <c r="AF146" s="1">
        <f t="shared" si="375"/>
        <v>0.90236525628911701</v>
      </c>
      <c r="AG146" s="1">
        <f t="shared" si="376"/>
        <v>0.94416901214415938</v>
      </c>
      <c r="AH146" s="1">
        <f t="shared" si="377"/>
        <v>0.97566583827269282</v>
      </c>
      <c r="AI146" s="1">
        <f t="shared" si="378"/>
        <v>0.99838183056712482</v>
      </c>
      <c r="AJ146" s="1">
        <f t="shared" si="379"/>
        <v>1.0140705932134928</v>
      </c>
      <c r="AK146" s="1">
        <f t="shared" si="380"/>
        <v>1.0244511030069077</v>
      </c>
      <c r="AL146" s="1">
        <f t="shared" si="381"/>
        <v>1.0310338148029199</v>
      </c>
      <c r="AM146" s="1">
        <f t="shared" si="382"/>
        <v>1.0350363234628377</v>
      </c>
      <c r="AN146" s="1">
        <f t="shared" si="383"/>
        <v>1.0373707901464599</v>
      </c>
      <c r="AO146" s="1">
        <f t="shared" si="384"/>
        <v>1.0386774387546212</v>
      </c>
      <c r="AP146" s="1">
        <f t="shared" si="385"/>
        <v>1.0393795953455467</v>
      </c>
      <c r="AQ146" s="1">
        <f t="shared" si="386"/>
        <v>1.0397420063983225</v>
      </c>
      <c r="AR146" s="1">
        <f t="shared" si="387"/>
        <v>1.0399217480708622</v>
      </c>
      <c r="AS146" s="1">
        <f t="shared" si="388"/>
        <v>1.0400074444254421</v>
      </c>
      <c r="AT146" s="1">
        <f t="shared" si="389"/>
        <v>1.0400467384621359</v>
      </c>
      <c r="AU146" s="1">
        <f t="shared" si="390"/>
        <v>1.040064073460403</v>
      </c>
      <c r="AV146" s="1">
        <f t="shared" si="391"/>
        <v>1.0400714343969306</v>
      </c>
      <c r="AW146" s="1">
        <f t="shared" si="392"/>
        <v>1.0400744441467218</v>
      </c>
      <c r="AX146" s="1">
        <f t="shared" si="393"/>
        <v>1.0400756296096603</v>
      </c>
      <c r="AY146" s="1">
        <f t="shared" si="394"/>
        <v>1.0400760795697488</v>
      </c>
      <c r="AZ146" s="1">
        <f t="shared" si="395"/>
        <v>1.040076244216144</v>
      </c>
      <c r="BA146" s="1">
        <f t="shared" si="396"/>
        <v>1.0400763023169095</v>
      </c>
      <c r="BB146" s="1">
        <f t="shared" si="397"/>
        <v>1.0400763220964868</v>
      </c>
      <c r="BC146" s="1">
        <f t="shared" si="398"/>
        <v>1.0400763285948393</v>
      </c>
      <c r="BD146" s="1">
        <f t="shared" si="399"/>
        <v>1.0400763306556065</v>
      </c>
      <c r="BE146" s="1">
        <f t="shared" si="400"/>
        <v>1.0400763312854306</v>
      </c>
      <c r="BF146" s="1">
        <f t="shared" si="401"/>
        <v>1.0400763314659474</v>
      </c>
      <c r="BG146" s="1">
        <f t="shared" si="402"/>
        <v>1.0400763314935828</v>
      </c>
      <c r="BH146" s="1">
        <f t="shared" si="403"/>
        <v>1.0400763314065167</v>
      </c>
      <c r="BI146" s="1">
        <f t="shared" si="404"/>
        <v>1.0400763310240493</v>
      </c>
      <c r="BJ146" s="1">
        <f t="shared" si="405"/>
        <v>1.0400763296176538</v>
      </c>
      <c r="BK146" s="1">
        <f t="shared" si="406"/>
        <v>1.0400763247002469</v>
      </c>
      <c r="BL146" s="1">
        <f t="shared" si="407"/>
        <v>1.040076308224213</v>
      </c>
      <c r="BM146" s="1">
        <f t="shared" si="408"/>
        <v>1.0400762553183738</v>
      </c>
      <c r="BN146" s="1">
        <f t="shared" si="409"/>
        <v>1.0400760925754922</v>
      </c>
      <c r="BO146" s="1">
        <f t="shared" si="410"/>
        <v>1.0400756132332727</v>
      </c>
      <c r="BP146" s="1">
        <f t="shared" si="411"/>
        <v>1.0400742619882462</v>
      </c>
      <c r="BQ146" s="1">
        <f t="shared" si="412"/>
        <v>1.0400706180496111</v>
      </c>
      <c r="BR146" s="1">
        <f t="shared" si="413"/>
        <v>1.040061221543978</v>
      </c>
      <c r="BS146" s="1">
        <f t="shared" si="414"/>
        <v>1.0400380615819149</v>
      </c>
      <c r="BT146" s="1">
        <f t="shared" si="415"/>
        <v>1.0399835218459892</v>
      </c>
      <c r="BU146" s="1">
        <f t="shared" si="416"/>
        <v>1.0398608538426271</v>
      </c>
      <c r="BV146" s="1">
        <f t="shared" si="417"/>
        <v>1.0395974356720075</v>
      </c>
      <c r="BW146" s="1">
        <f t="shared" si="418"/>
        <v>1.0390575211162281</v>
      </c>
      <c r="BX146" s="1">
        <f t="shared" si="419"/>
        <v>1.0380015421313245</v>
      </c>
      <c r="BY146" s="1">
        <f t="shared" si="420"/>
        <v>1.036031201298333</v>
      </c>
      <c r="BZ146" s="1">
        <f t="shared" si="421"/>
        <v>1.0325244237662519</v>
      </c>
      <c r="CA146" s="1">
        <f t="shared" si="422"/>
        <v>1.0265718941731201</v>
      </c>
      <c r="CB146" s="1">
        <f t="shared" si="423"/>
        <v>1.0169360853214384</v>
      </c>
      <c r="CC146" s="1">
        <f t="shared" si="424"/>
        <v>1.0020611310139518</v>
      </c>
      <c r="CD146" s="1">
        <f t="shared" si="425"/>
        <v>0.98016277234313753</v>
      </c>
      <c r="CE146" s="1">
        <f t="shared" si="426"/>
        <v>0.94941722095655745</v>
      </c>
      <c r="CF146" s="1">
        <f t="shared" si="427"/>
        <v>0.90824435101367362</v>
      </c>
      <c r="CG146" s="1">
        <f t="shared" si="428"/>
        <v>0.85564790247411138</v>
      </c>
      <c r="CH146" s="1">
        <f t="shared" si="429"/>
        <v>0.79154330697872133</v>
      </c>
      <c r="CI146" s="1">
        <f t="shared" si="430"/>
        <v>0.71698587461108465</v>
      </c>
      <c r="CJ146" s="1">
        <f t="shared" si="431"/>
        <v>0.63421990462706812</v>
      </c>
      <c r="CK146" s="1">
        <f t="shared" si="432"/>
        <v>0.54650598130867734</v>
      </c>
      <c r="CL146" s="1">
        <f t="shared" si="433"/>
        <v>0.45774067357547082</v>
      </c>
      <c r="CM146" s="1">
        <f t="shared" si="434"/>
        <v>0.37194160613399563</v>
      </c>
      <c r="CN146" s="1">
        <f t="shared" si="435"/>
        <v>0.29271026814295642</v>
      </c>
      <c r="CO146" s="1">
        <f t="shared" si="436"/>
        <v>0.22279034670006967</v>
      </c>
      <c r="CP146" s="1">
        <f t="shared" si="437"/>
        <v>0.16380924882089751</v>
      </c>
      <c r="CQ146" s="1">
        <f t="shared" si="438"/>
        <v>0.1162367837401613</v>
      </c>
      <c r="CR146" s="1">
        <f t="shared" si="439"/>
        <v>7.9537536530666975E-2</v>
      </c>
      <c r="CS146" s="1">
        <f t="shared" si="440"/>
        <v>5.2451184627304449E-2</v>
      </c>
      <c r="CT146" s="1">
        <f t="shared" si="441"/>
        <v>3.3318558083596253E-2</v>
      </c>
      <c r="CU146" s="1">
        <f t="shared" si="442"/>
        <v>2.03803502589457E-2</v>
      </c>
      <c r="CV146" s="1">
        <f t="shared" si="443"/>
        <v>1.2001205197121697E-2</v>
      </c>
      <c r="CW146" s="1">
        <f t="shared" si="444"/>
        <v>6.8023509702112277E-3</v>
      </c>
      <c r="CX146" s="1">
        <f t="shared" si="445"/>
        <v>3.7109203228676457E-3</v>
      </c>
      <c r="CY146" s="1">
        <f t="shared" si="446"/>
        <v>1.9484505458956644E-3</v>
      </c>
      <c r="CZ146" s="1">
        <f t="shared" si="447"/>
        <v>9.847000003776606E-4</v>
      </c>
      <c r="DA146" s="1">
        <f t="shared" si="448"/>
        <v>4.790357549681448E-4</v>
      </c>
      <c r="DB146" s="1">
        <f t="shared" si="449"/>
        <v>2.2435803589737079E-4</v>
      </c>
      <c r="DC146" s="1">
        <f t="shared" si="450"/>
        <v>1.0118122417930921E-4</v>
      </c>
      <c r="DD146" s="1">
        <f t="shared" si="451"/>
        <v>4.39470497768357E-5</v>
      </c>
      <c r="DE146" s="1">
        <f t="shared" si="452"/>
        <v>1.8387708485429634E-5</v>
      </c>
      <c r="DF146" s="1">
        <f t="shared" si="453"/>
        <v>7.4130658014140231E-6</v>
      </c>
      <c r="DG146" s="1">
        <f t="shared" si="454"/>
        <v>2.8803857384389017E-6</v>
      </c>
      <c r="DH146" s="1">
        <f t="shared" si="455"/>
        <v>1.0789481478976396E-6</v>
      </c>
      <c r="DI146" s="1">
        <f t="shared" si="456"/>
        <v>3.8973126122342612E-7</v>
      </c>
      <c r="DJ146" s="1">
        <f t="shared" si="457"/>
        <v>1.3578887006049046E-7</v>
      </c>
      <c r="DK146" s="1">
        <f t="shared" si="458"/>
        <v>4.5647582200978815E-8</v>
      </c>
      <c r="DL146" s="1">
        <f t="shared" si="459"/>
        <v>1.4809708360825354E-8</v>
      </c>
      <c r="DM146" s="1">
        <f t="shared" si="460"/>
        <v>4.6384203788179484E-9</v>
      </c>
      <c r="DN146" s="1">
        <f t="shared" si="461"/>
        <v>1.4028363286164638E-9</v>
      </c>
      <c r="DO146" s="1">
        <f t="shared" si="462"/>
        <v>4.0980171029163978E-10</v>
      </c>
      <c r="DP146" s="1">
        <f t="shared" si="463"/>
        <v>1.1566038918272698E-10</v>
      </c>
      <c r="DQ146" s="1">
        <f t="shared" si="464"/>
        <v>3.1546502538912784E-11</v>
      </c>
      <c r="DR146" s="1">
        <f t="shared" si="465"/>
        <v>8.3172934976698661E-12</v>
      </c>
      <c r="DS146" s="1">
        <f t="shared" si="466"/>
        <v>2.1202269985212378E-12</v>
      </c>
      <c r="DT146" s="1">
        <f t="shared" si="467"/>
        <v>5.2270181387891969E-13</v>
      </c>
      <c r="DU146" s="1">
        <f t="shared" si="468"/>
        <v>1.2465080403313235E-13</v>
      </c>
      <c r="DV146" s="1">
        <f t="shared" si="469"/>
        <v>2.8760728969945905E-14</v>
      </c>
      <c r="DW146" s="1">
        <f t="shared" si="470"/>
        <v>6.421829704864247E-15</v>
      </c>
      <c r="DX146" s="1">
        <f t="shared" si="471"/>
        <v>1.387899761052722E-15</v>
      </c>
      <c r="DY146" s="1">
        <f t="shared" si="472"/>
        <v>2.9038893604900442E-16</v>
      </c>
      <c r="DZ146" s="1">
        <f t="shared" si="473"/>
        <v>5.8830527743765147E-17</v>
      </c>
      <c r="EA146" s="1">
        <f t="shared" si="474"/>
        <v>1.1542503069735649E-17</v>
      </c>
      <c r="EB146" s="1">
        <f t="shared" si="475"/>
        <v>2.1935192675329272E-18</v>
      </c>
      <c r="EC146" s="1">
        <f t="shared" si="476"/>
        <v>4.0382432245672111E-19</v>
      </c>
      <c r="ED146" s="1">
        <f t="shared" si="477"/>
        <v>7.2030121076281676E-20</v>
      </c>
      <c r="EE146" s="1">
        <f t="shared" si="478"/>
        <v>1.244982559412646E-20</v>
      </c>
      <c r="EF146" s="1">
        <f t="shared" si="479"/>
        <v>2.0854142836458107E-21</v>
      </c>
      <c r="EG146" s="1">
        <f t="shared" si="480"/>
        <v>3.3857085766563493E-22</v>
      </c>
      <c r="EH146" s="1">
        <f t="shared" si="481"/>
        <v>5.3281795363390924E-23</v>
      </c>
      <c r="EI146" s="1">
        <f t="shared" si="482"/>
        <v>8.1286749051808201E-24</v>
      </c>
      <c r="EJ146" s="1">
        <f t="shared" si="483"/>
        <v>1.2022853405799942E-24</v>
      </c>
      <c r="EK146" s="1">
        <f t="shared" si="484"/>
        <v>1.7241425913613639E-25</v>
      </c>
      <c r="EL146" s="1">
        <f t="shared" si="485"/>
        <v>2.3974151494798962E-26</v>
      </c>
      <c r="EM146" s="1">
        <f t="shared" si="486"/>
        <v>3.2325109456606636E-27</v>
      </c>
      <c r="EN146" s="1">
        <f t="shared" si="487"/>
        <v>4.2265046341315423E-28</v>
      </c>
      <c r="EO146" s="1">
        <f t="shared" si="488"/>
        <v>5.3589633703110417E-29</v>
      </c>
      <c r="EP146" s="1">
        <f t="shared" si="489"/>
        <v>6.5894234408185215E-30</v>
      </c>
      <c r="EQ146" s="1">
        <f t="shared" si="490"/>
        <v>7.8575270515906489E-31</v>
      </c>
      <c r="ER146" s="1">
        <f t="shared" si="491"/>
        <v>9.0864944106759388E-32</v>
      </c>
      <c r="ES146" s="1">
        <f t="shared" si="492"/>
        <v>1.0190007359981452E-32</v>
      </c>
      <c r="ET146" s="1">
        <f t="shared" si="493"/>
        <v>1.1081826692047534E-33</v>
      </c>
      <c r="EU146" s="1">
        <f t="shared" si="494"/>
        <v>1.1686739509828808E-34</v>
      </c>
      <c r="EV146" s="1">
        <f t="shared" si="495"/>
        <v>1.195094522577744E-35</v>
      </c>
      <c r="EW146" s="1">
        <f t="shared" si="496"/>
        <v>1.1849908007546674E-36</v>
      </c>
      <c r="EX146" s="1">
        <f t="shared" si="497"/>
        <v>1.1392095517122278E-37</v>
      </c>
      <c r="EY146" s="1">
        <f t="shared" si="498"/>
        <v>1.0617818505788641E-38</v>
      </c>
      <c r="EZ146" s="1">
        <f t="shared" si="499"/>
        <v>9.5933896015447088E-40</v>
      </c>
      <c r="FA146" s="1">
        <f t="shared" si="500"/>
        <v>8.4017860578791286E-41</v>
      </c>
      <c r="FB146" s="1">
        <f t="shared" si="501"/>
        <v>7.133980623286646E-42</v>
      </c>
      <c r="FC146" s="1">
        <f t="shared" si="502"/>
        <v>6.2480956058878519E-43</v>
      </c>
      <c r="FD146" s="75">
        <f t="shared" si="353"/>
        <v>6.2480956058878519E-43</v>
      </c>
    </row>
    <row r="147" spans="7:160" x14ac:dyDescent="0.35">
      <c r="G147" t="str">
        <f t="shared" si="349"/>
        <v>Refd, t=0.66</v>
      </c>
      <c r="H147" s="76">
        <f t="shared" si="350"/>
        <v>0.66000000000000048</v>
      </c>
      <c r="I147" s="1">
        <f t="shared" si="351"/>
        <v>0</v>
      </c>
      <c r="J147" s="22">
        <f t="shared" si="352"/>
        <v>1.2927840586586159E-4</v>
      </c>
      <c r="K147" s="1">
        <f t="shared" si="354"/>
        <v>2.853048134698619E-4</v>
      </c>
      <c r="L147" s="1">
        <f t="shared" si="355"/>
        <v>6.1890393454051547E-4</v>
      </c>
      <c r="M147" s="1">
        <f t="shared" si="356"/>
        <v>1.3006694963513447E-3</v>
      </c>
      <c r="N147" s="1">
        <f t="shared" si="357"/>
        <v>2.6278735711071964E-3</v>
      </c>
      <c r="O147" s="1">
        <f t="shared" si="358"/>
        <v>5.0867788896048717E-3</v>
      </c>
      <c r="P147" s="1">
        <f t="shared" si="359"/>
        <v>9.4218280609298516E-3</v>
      </c>
      <c r="Q147" s="1">
        <f t="shared" si="360"/>
        <v>1.6695222346153105E-2</v>
      </c>
      <c r="R147" s="1">
        <f t="shared" si="361"/>
        <v>2.8310866150924506E-2</v>
      </c>
      <c r="S147" s="1">
        <f t="shared" si="362"/>
        <v>4.5971240162495451E-2</v>
      </c>
      <c r="T147" s="1">
        <f t="shared" si="363"/>
        <v>7.1539919856332901E-2</v>
      </c>
      <c r="U147" s="1">
        <f t="shared" si="364"/>
        <v>0.10680005556526664</v>
      </c>
      <c r="V147" s="1">
        <f t="shared" si="365"/>
        <v>0.1531293580000887</v>
      </c>
      <c r="W147" s="1">
        <f t="shared" si="366"/>
        <v>0.21114753206920894</v>
      </c>
      <c r="X147" s="1">
        <f t="shared" si="367"/>
        <v>0.28041966160743648</v>
      </c>
      <c r="Y147" s="1">
        <f t="shared" si="368"/>
        <v>0.35930490182742519</v>
      </c>
      <c r="Z147" s="1">
        <f t="shared" si="369"/>
        <v>0.44501597947164068</v>
      </c>
      <c r="AA147" s="1">
        <f t="shared" si="370"/>
        <v>0.53390464343546984</v>
      </c>
      <c r="AB147" s="1">
        <f t="shared" si="371"/>
        <v>0.62192639009342188</v>
      </c>
      <c r="AC147" s="1">
        <f t="shared" si="372"/>
        <v>0.70518606502794223</v>
      </c>
      <c r="AD147" s="1">
        <f t="shared" si="373"/>
        <v>0.78044328697593512</v>
      </c>
      <c r="AE147" s="1">
        <f t="shared" si="374"/>
        <v>0.84547103520981159</v>
      </c>
      <c r="AF147" s="1">
        <f t="shared" si="375"/>
        <v>0.89920582811993843</v>
      </c>
      <c r="AG147" s="1">
        <f t="shared" si="376"/>
        <v>0.9416863025419373</v>
      </c>
      <c r="AH147" s="1">
        <f t="shared" si="377"/>
        <v>0.97382826030992442</v>
      </c>
      <c r="AI147" s="1">
        <f t="shared" si="378"/>
        <v>0.99711339524165077</v>
      </c>
      <c r="AJ147" s="1">
        <f t="shared" si="379"/>
        <v>1.0132713032290113</v>
      </c>
      <c r="AK147" s="1">
        <f t="shared" si="380"/>
        <v>1.0240154063045415</v>
      </c>
      <c r="AL147" s="1">
        <f t="shared" si="381"/>
        <v>1.0308642103850094</v>
      </c>
      <c r="AM147" s="1">
        <f t="shared" si="382"/>
        <v>1.0350511977542136</v>
      </c>
      <c r="AN147" s="1">
        <f t="shared" si="383"/>
        <v>1.0375071234948179</v>
      </c>
      <c r="AO147" s="1">
        <f t="shared" si="384"/>
        <v>1.0388898647365605</v>
      </c>
      <c r="AP147" s="1">
        <f t="shared" si="385"/>
        <v>1.039637456838135</v>
      </c>
      <c r="AQ147" s="1">
        <f t="shared" si="386"/>
        <v>1.0400257614853048</v>
      </c>
      <c r="AR147" s="1">
        <f t="shared" si="387"/>
        <v>1.0402196044174246</v>
      </c>
      <c r="AS147" s="1">
        <f t="shared" si="388"/>
        <v>1.0403126468552604</v>
      </c>
      <c r="AT147" s="1">
        <f t="shared" si="389"/>
        <v>1.0403556052865901</v>
      </c>
      <c r="AU147" s="1">
        <f t="shared" si="390"/>
        <v>1.0403746920460366</v>
      </c>
      <c r="AV147" s="1">
        <f t="shared" si="391"/>
        <v>1.0403828561760959</v>
      </c>
      <c r="AW147" s="1">
        <f t="shared" si="392"/>
        <v>1.0403862194004496</v>
      </c>
      <c r="AX147" s="1">
        <f t="shared" si="393"/>
        <v>1.0403875542756564</v>
      </c>
      <c r="AY147" s="1">
        <f t="shared" si="394"/>
        <v>1.0403880649348567</v>
      </c>
      <c r="AZ147" s="1">
        <f t="shared" si="395"/>
        <v>1.0403882532953659</v>
      </c>
      <c r="BA147" s="1">
        <f t="shared" si="396"/>
        <v>1.0403883203107942</v>
      </c>
      <c r="BB147" s="1">
        <f t="shared" si="397"/>
        <v>1.0403883433166887</v>
      </c>
      <c r="BC147" s="1">
        <f t="shared" si="398"/>
        <v>1.0403883509397205</v>
      </c>
      <c r="BD147" s="1">
        <f t="shared" si="399"/>
        <v>1.0403883533782694</v>
      </c>
      <c r="BE147" s="1">
        <f t="shared" si="400"/>
        <v>1.0403883541303014</v>
      </c>
      <c r="BF147" s="1">
        <f t="shared" si="401"/>
        <v>1.0403883543484149</v>
      </c>
      <c r="BG147" s="1">
        <f t="shared" si="402"/>
        <v>1.0403883543851875</v>
      </c>
      <c r="BH147" s="1">
        <f t="shared" si="403"/>
        <v>1.0403883542928134</v>
      </c>
      <c r="BI147" s="1">
        <f t="shared" si="404"/>
        <v>1.0403883538812122</v>
      </c>
      <c r="BJ147" s="1">
        <f t="shared" si="405"/>
        <v>1.040388352375309</v>
      </c>
      <c r="BK147" s="1">
        <f t="shared" si="406"/>
        <v>1.0403883471422208</v>
      </c>
      <c r="BL147" s="1">
        <f t="shared" si="407"/>
        <v>1.040388329713823</v>
      </c>
      <c r="BM147" s="1">
        <f t="shared" si="408"/>
        <v>1.0403882740739543</v>
      </c>
      <c r="BN147" s="1">
        <f t="shared" si="409"/>
        <v>1.0403881038724547</v>
      </c>
      <c r="BO147" s="1">
        <f t="shared" si="410"/>
        <v>1.0403876052284278</v>
      </c>
      <c r="BP147" s="1">
        <f t="shared" si="411"/>
        <v>1.0403862067021752</v>
      </c>
      <c r="BQ147" s="1">
        <f t="shared" si="412"/>
        <v>1.0403824534255866</v>
      </c>
      <c r="BR147" s="1">
        <f t="shared" si="413"/>
        <v>1.040372819045754</v>
      </c>
      <c r="BS147" s="1">
        <f t="shared" si="414"/>
        <v>1.040349174476223</v>
      </c>
      <c r="BT147" s="1">
        <f t="shared" si="415"/>
        <v>1.0402937164411508</v>
      </c>
      <c r="BU147" s="1">
        <f t="shared" si="416"/>
        <v>1.0401694466435489</v>
      </c>
      <c r="BV147" s="1">
        <f t="shared" si="417"/>
        <v>1.0399035021923313</v>
      </c>
      <c r="BW147" s="1">
        <f t="shared" si="418"/>
        <v>1.0393601116655842</v>
      </c>
      <c r="BX147" s="1">
        <f t="shared" si="419"/>
        <v>1.0383003271233318</v>
      </c>
      <c r="BY147" s="1">
        <f t="shared" si="420"/>
        <v>1.0363278382175487</v>
      </c>
      <c r="BZ147" s="1">
        <f t="shared" si="421"/>
        <v>1.032824922330138</v>
      </c>
      <c r="CA147" s="1">
        <f t="shared" si="422"/>
        <v>1.0268900688798008</v>
      </c>
      <c r="CB147" s="1">
        <f t="shared" si="423"/>
        <v>1.0172977631490281</v>
      </c>
      <c r="CC147" s="1">
        <f t="shared" si="424"/>
        <v>1.0025081558565192</v>
      </c>
      <c r="CD147" s="1">
        <f t="shared" si="425"/>
        <v>0.98075519699797309</v>
      </c>
      <c r="CE147" s="1">
        <f t="shared" si="426"/>
        <v>0.95023173063417488</v>
      </c>
      <c r="CF147" s="1">
        <f t="shared" si="427"/>
        <v>0.90936728868328076</v>
      </c>
      <c r="CG147" s="1">
        <f t="shared" si="428"/>
        <v>0.85716247397471845</v>
      </c>
      <c r="CH147" s="1">
        <f t="shared" si="429"/>
        <v>0.7935124731244324</v>
      </c>
      <c r="CI147" s="1">
        <f t="shared" si="430"/>
        <v>0.71943448924204789</v>
      </c>
      <c r="CJ147" s="1">
        <f t="shared" si="431"/>
        <v>0.6371209592906425</v>
      </c>
      <c r="CK147" s="1">
        <f t="shared" si="432"/>
        <v>0.5497756055973112</v>
      </c>
      <c r="CL147" s="1">
        <f t="shared" si="433"/>
        <v>0.46124458389390999</v>
      </c>
      <c r="CM147" s="1">
        <f t="shared" si="434"/>
        <v>0.37551251500814242</v>
      </c>
      <c r="CN147" s="1">
        <f t="shared" si="435"/>
        <v>0.29617248385101552</v>
      </c>
      <c r="CO147" s="1">
        <f t="shared" si="436"/>
        <v>0.22598565541359711</v>
      </c>
      <c r="CP147" s="1">
        <f t="shared" si="437"/>
        <v>0.16661797834515896</v>
      </c>
      <c r="CQ147" s="1">
        <f t="shared" si="438"/>
        <v>0.11858969435490775</v>
      </c>
      <c r="CR147" s="1">
        <f t="shared" si="439"/>
        <v>8.1417100208161064E-2</v>
      </c>
      <c r="CS147" s="1">
        <f t="shared" si="440"/>
        <v>5.3883759802161278E-2</v>
      </c>
      <c r="CT147" s="1">
        <f t="shared" si="441"/>
        <v>3.436095643476067E-2</v>
      </c>
      <c r="CU147" s="1">
        <f t="shared" si="442"/>
        <v>2.1104866438850036E-2</v>
      </c>
      <c r="CV147" s="1">
        <f t="shared" si="443"/>
        <v>1.2482485985603997E-2</v>
      </c>
      <c r="CW147" s="1">
        <f t="shared" si="444"/>
        <v>7.1080680049645942E-3</v>
      </c>
      <c r="CX147" s="1">
        <f t="shared" si="445"/>
        <v>3.8967192850016003E-3</v>
      </c>
      <c r="CY147" s="1">
        <f t="shared" si="446"/>
        <v>2.056543893169888E-3</v>
      </c>
      <c r="CZ147" s="1">
        <f t="shared" si="447"/>
        <v>1.0449301599253892E-3</v>
      </c>
      <c r="DA147" s="1">
        <f t="shared" si="448"/>
        <v>5.111955720844384E-4</v>
      </c>
      <c r="DB147" s="1">
        <f t="shared" si="449"/>
        <v>2.4082147005490508E-4</v>
      </c>
      <c r="DC147" s="1">
        <f t="shared" si="450"/>
        <v>1.0926575414121194E-4</v>
      </c>
      <c r="DD147" s="1">
        <f t="shared" si="451"/>
        <v>4.7757127429576789E-5</v>
      </c>
      <c r="DE147" s="1">
        <f t="shared" si="452"/>
        <v>2.0111844347391535E-5</v>
      </c>
      <c r="DF147" s="1">
        <f t="shared" si="453"/>
        <v>8.1625766700330985E-6</v>
      </c>
      <c r="DG147" s="1">
        <f t="shared" si="454"/>
        <v>3.1935406834712788E-6</v>
      </c>
      <c r="DH147" s="1">
        <f t="shared" si="455"/>
        <v>1.2047587269334391E-6</v>
      </c>
      <c r="DI147" s="1">
        <f t="shared" si="456"/>
        <v>4.383550163765515E-7</v>
      </c>
      <c r="DJ147" s="1">
        <f t="shared" si="457"/>
        <v>1.5387497877052686E-7</v>
      </c>
      <c r="DK147" s="1">
        <f t="shared" si="458"/>
        <v>5.2124876970331965E-8</v>
      </c>
      <c r="DL147" s="1">
        <f t="shared" si="459"/>
        <v>1.7044181630480453E-8</v>
      </c>
      <c r="DM147" s="1">
        <f t="shared" si="460"/>
        <v>5.3812087467178506E-9</v>
      </c>
      <c r="DN147" s="1">
        <f t="shared" si="461"/>
        <v>1.6408671164980957E-9</v>
      </c>
      <c r="DO147" s="1">
        <f t="shared" si="462"/>
        <v>4.8336194495710433E-10</v>
      </c>
      <c r="DP147" s="1">
        <f t="shared" si="463"/>
        <v>1.3759111027835493E-10</v>
      </c>
      <c r="DQ147" s="1">
        <f t="shared" si="464"/>
        <v>3.7856286643919485E-11</v>
      </c>
      <c r="DR147" s="1">
        <f t="shared" si="465"/>
        <v>1.0069857366245005E-11</v>
      </c>
      <c r="DS147" s="1">
        <f t="shared" si="466"/>
        <v>2.5903061644770743E-12</v>
      </c>
      <c r="DT147" s="1">
        <f t="shared" si="467"/>
        <v>6.4449978366422548E-13</v>
      </c>
      <c r="DU147" s="1">
        <f t="shared" si="468"/>
        <v>1.5514443937828028E-13</v>
      </c>
      <c r="DV147" s="1">
        <f t="shared" si="469"/>
        <v>3.6139785494131685E-14</v>
      </c>
      <c r="DW147" s="1">
        <f t="shared" si="470"/>
        <v>8.1481904336364637E-15</v>
      </c>
      <c r="DX147" s="1">
        <f t="shared" si="471"/>
        <v>1.7784817553183394E-15</v>
      </c>
      <c r="DY147" s="1">
        <f t="shared" si="472"/>
        <v>3.7586570348915542E-16</v>
      </c>
      <c r="DZ147" s="1">
        <f t="shared" si="473"/>
        <v>7.6928871584635184E-17</v>
      </c>
      <c r="EA147" s="1">
        <f t="shared" si="474"/>
        <v>1.5250835293275733E-17</v>
      </c>
      <c r="EB147" s="1">
        <f t="shared" si="475"/>
        <v>2.9289745189847101E-18</v>
      </c>
      <c r="EC147" s="1">
        <f t="shared" si="476"/>
        <v>5.4503095976048667E-19</v>
      </c>
      <c r="ED147" s="1">
        <f t="shared" si="477"/>
        <v>9.8281574804378543E-20</v>
      </c>
      <c r="EE147" s="1">
        <f t="shared" si="478"/>
        <v>1.7176154565259243E-20</v>
      </c>
      <c r="EF147" s="1">
        <f t="shared" si="479"/>
        <v>2.9096182397517602E-21</v>
      </c>
      <c r="EG147" s="1">
        <f t="shared" si="480"/>
        <v>4.7780583540451632E-22</v>
      </c>
      <c r="EH147" s="1">
        <f t="shared" si="481"/>
        <v>7.6070657855266826E-23</v>
      </c>
      <c r="EI147" s="1">
        <f t="shared" si="482"/>
        <v>1.1742859802449361E-23</v>
      </c>
      <c r="EJ147" s="1">
        <f t="shared" si="483"/>
        <v>1.7577537609559783E-24</v>
      </c>
      <c r="EK147" s="1">
        <f t="shared" si="484"/>
        <v>2.5515371610896441E-25</v>
      </c>
      <c r="EL147" s="1">
        <f t="shared" si="485"/>
        <v>3.5919763693083818E-26</v>
      </c>
      <c r="EM147" s="1">
        <f t="shared" si="486"/>
        <v>4.9042942105887138E-27</v>
      </c>
      <c r="EN147" s="1">
        <f t="shared" si="487"/>
        <v>6.4945719261909873E-28</v>
      </c>
      <c r="EO147" s="1">
        <f t="shared" si="488"/>
        <v>8.3420105257232427E-29</v>
      </c>
      <c r="EP147" s="1">
        <f t="shared" si="489"/>
        <v>1.0393170136951346E-29</v>
      </c>
      <c r="EQ147" s="1">
        <f t="shared" si="490"/>
        <v>1.2559982135689529E-30</v>
      </c>
      <c r="ER147" s="1">
        <f t="shared" si="491"/>
        <v>1.4722986138345309E-31</v>
      </c>
      <c r="ES147" s="1">
        <f t="shared" si="492"/>
        <v>1.6740425420119551E-32</v>
      </c>
      <c r="ET147" s="1">
        <f t="shared" si="493"/>
        <v>1.8462654397319658E-33</v>
      </c>
      <c r="EU147" s="1">
        <f t="shared" si="494"/>
        <v>1.9750027454526695E-34</v>
      </c>
      <c r="EV147" s="1">
        <f t="shared" si="495"/>
        <v>2.0491392169368988E-35</v>
      </c>
      <c r="EW147" s="1">
        <f t="shared" si="496"/>
        <v>2.0619829613868857E-36</v>
      </c>
      <c r="EX147" s="1">
        <f t="shared" si="497"/>
        <v>2.0122570575160573E-37</v>
      </c>
      <c r="EY147" s="1">
        <f t="shared" si="498"/>
        <v>1.9043060982733842E-38</v>
      </c>
      <c r="EZ147" s="1">
        <f t="shared" si="499"/>
        <v>1.7474719245884595E-39</v>
      </c>
      <c r="FA147" s="1">
        <f t="shared" si="500"/>
        <v>1.554765405118585E-40</v>
      </c>
      <c r="FB147" s="1">
        <f t="shared" si="501"/>
        <v>1.3415586951180748E-41</v>
      </c>
      <c r="FC147" s="1">
        <f t="shared" si="502"/>
        <v>1.1955258471024292E-42</v>
      </c>
      <c r="FD147" s="75">
        <f t="shared" si="353"/>
        <v>1.1955258471024292E-42</v>
      </c>
    </row>
    <row r="148" spans="7:160" x14ac:dyDescent="0.35">
      <c r="G148" t="str">
        <f t="shared" si="349"/>
        <v>Refd, t=0.67</v>
      </c>
      <c r="H148" s="76">
        <f t="shared" si="350"/>
        <v>0.66500000000000048</v>
      </c>
      <c r="I148" s="1">
        <f t="shared" si="351"/>
        <v>0</v>
      </c>
      <c r="J148" s="22">
        <f t="shared" si="352"/>
        <v>1.2938520937701029E-4</v>
      </c>
      <c r="K148" s="1">
        <f t="shared" si="354"/>
        <v>2.8503093982845733E-4</v>
      </c>
      <c r="L148" s="1">
        <f t="shared" si="355"/>
        <v>6.1688885473278326E-4</v>
      </c>
      <c r="M148" s="1">
        <f t="shared" si="356"/>
        <v>1.29352880608652E-3</v>
      </c>
      <c r="N148" s="1">
        <f t="shared" si="357"/>
        <v>2.6082552523139951E-3</v>
      </c>
      <c r="O148" s="1">
        <f t="shared" si="358"/>
        <v>5.0403235200463239E-3</v>
      </c>
      <c r="P148" s="1">
        <f t="shared" si="359"/>
        <v>9.3230075230172228E-3</v>
      </c>
      <c r="Q148" s="1">
        <f t="shared" si="360"/>
        <v>1.650251556828617E-2</v>
      </c>
      <c r="R148" s="1">
        <f t="shared" si="361"/>
        <v>2.7962437570304824E-2</v>
      </c>
      <c r="S148" s="1">
        <f t="shared" si="362"/>
        <v>4.538301890241965E-2</v>
      </c>
      <c r="T148" s="1">
        <f t="shared" si="363"/>
        <v>7.0608366094874864E-2</v>
      </c>
      <c r="U148" s="1">
        <f t="shared" si="364"/>
        <v>0.10541151774399704</v>
      </c>
      <c r="V148" s="1">
        <f t="shared" si="365"/>
        <v>0.15117651042693178</v>
      </c>
      <c r="W148" s="1">
        <f t="shared" si="366"/>
        <v>0.20855109056960291</v>
      </c>
      <c r="X148" s="1">
        <f t="shared" si="367"/>
        <v>0.27715107853023835</v>
      </c>
      <c r="Y148" s="1">
        <f t="shared" si="368"/>
        <v>0.35540406913282657</v>
      </c>
      <c r="Z148" s="1">
        <f t="shared" si="369"/>
        <v>0.44059807160226383</v>
      </c>
      <c r="AA148" s="1">
        <f t="shared" si="370"/>
        <v>0.52915247393446119</v>
      </c>
      <c r="AB148" s="1">
        <f t="shared" si="371"/>
        <v>0.61706850841434113</v>
      </c>
      <c r="AC148" s="1">
        <f t="shared" si="372"/>
        <v>0.70046497944146036</v>
      </c>
      <c r="AD148" s="1">
        <f t="shared" si="373"/>
        <v>0.77608112203222313</v>
      </c>
      <c r="AE148" s="1">
        <f t="shared" si="374"/>
        <v>0.84164052608369466</v>
      </c>
      <c r="AF148" s="1">
        <f t="shared" si="375"/>
        <v>0.89601266882271968</v>
      </c>
      <c r="AG148" s="1">
        <f t="shared" si="376"/>
        <v>0.93916532281940013</v>
      </c>
      <c r="AH148" s="1">
        <f t="shared" si="377"/>
        <v>0.97195208048408399</v>
      </c>
      <c r="AI148" s="1">
        <f t="shared" si="378"/>
        <v>0.99580939491424614</v>
      </c>
      <c r="AJ148" s="1">
        <f t="shared" si="379"/>
        <v>1.0124416493537534</v>
      </c>
      <c r="AK148" s="1">
        <f t="shared" si="380"/>
        <v>1.0235554783867415</v>
      </c>
      <c r="AL148" s="1">
        <f t="shared" si="381"/>
        <v>1.0306764289399277</v>
      </c>
      <c r="AM148" s="1">
        <f t="shared" si="382"/>
        <v>1.0350532058508466</v>
      </c>
      <c r="AN148" s="1">
        <f t="shared" si="383"/>
        <v>1.0376348422750938</v>
      </c>
      <c r="AO148" s="1">
        <f t="shared" si="384"/>
        <v>1.0390968279533301</v>
      </c>
      <c r="AP148" s="1">
        <f t="shared" si="385"/>
        <v>1.0398920387264627</v>
      </c>
      <c r="AQ148" s="1">
        <f t="shared" si="386"/>
        <v>1.0403076585561248</v>
      </c>
      <c r="AR148" s="1">
        <f t="shared" si="387"/>
        <v>1.0405164767698607</v>
      </c>
      <c r="AS148" s="1">
        <f t="shared" si="388"/>
        <v>1.0406173743510494</v>
      </c>
      <c r="AT148" s="1">
        <f t="shared" si="389"/>
        <v>1.0406642787857461</v>
      </c>
      <c r="AU148" s="1">
        <f t="shared" si="390"/>
        <v>1.0406852655836705</v>
      </c>
      <c r="AV148" s="1">
        <f t="shared" si="391"/>
        <v>1.0406943073502637</v>
      </c>
      <c r="AW148" s="1">
        <f t="shared" si="392"/>
        <v>1.0406980597394648</v>
      </c>
      <c r="AX148" s="1">
        <f t="shared" si="393"/>
        <v>1.0406995603884317</v>
      </c>
      <c r="AY148" s="1">
        <f t="shared" si="394"/>
        <v>1.0407001389270758</v>
      </c>
      <c r="AZ148" s="1">
        <f t="shared" si="395"/>
        <v>1.0407003540213904</v>
      </c>
      <c r="BA148" s="1">
        <f t="shared" si="396"/>
        <v>1.0407004311695733</v>
      </c>
      <c r="BB148" s="1">
        <f t="shared" si="397"/>
        <v>1.0407004578734811</v>
      </c>
      <c r="BC148" s="1">
        <f t="shared" si="398"/>
        <v>1.0407004667966777</v>
      </c>
      <c r="BD148" s="1">
        <f t="shared" si="399"/>
        <v>1.0407004696757718</v>
      </c>
      <c r="BE148" s="1">
        <f t="shared" si="400"/>
        <v>1.0407004705715952</v>
      </c>
      <c r="BF148" s="1">
        <f t="shared" si="401"/>
        <v>1.0407004708344063</v>
      </c>
      <c r="BG148" s="1">
        <f t="shared" si="402"/>
        <v>1.0407004708824168</v>
      </c>
      <c r="BH148" s="1">
        <f t="shared" si="403"/>
        <v>1.0407004707848406</v>
      </c>
      <c r="BI148" s="1">
        <f t="shared" si="404"/>
        <v>1.0407004703424627</v>
      </c>
      <c r="BJ148" s="1">
        <f t="shared" si="405"/>
        <v>1.0407004687316674</v>
      </c>
      <c r="BK148" s="1">
        <f t="shared" si="406"/>
        <v>1.0407004631678105</v>
      </c>
      <c r="BL148" s="1">
        <f t="shared" si="407"/>
        <v>1.0407004447476687</v>
      </c>
      <c r="BM148" s="1">
        <f t="shared" si="408"/>
        <v>1.0407003862777655</v>
      </c>
      <c r="BN148" s="1">
        <f t="shared" si="409"/>
        <v>1.0407002084004808</v>
      </c>
      <c r="BO148" s="1">
        <f t="shared" si="410"/>
        <v>1.0406996900039418</v>
      </c>
      <c r="BP148" s="1">
        <f t="shared" si="411"/>
        <v>1.040698243354568</v>
      </c>
      <c r="BQ148" s="1">
        <f t="shared" si="412"/>
        <v>1.0406943793771311</v>
      </c>
      <c r="BR148" s="1">
        <f t="shared" si="413"/>
        <v>1.0406845053875431</v>
      </c>
      <c r="BS148" s="1">
        <f t="shared" si="414"/>
        <v>1.0406603751219232</v>
      </c>
      <c r="BT148" s="1">
        <f t="shared" si="415"/>
        <v>1.0406040013407474</v>
      </c>
      <c r="BU148" s="1">
        <f t="shared" si="416"/>
        <v>1.0404781425163983</v>
      </c>
      <c r="BV148" s="1">
        <f t="shared" si="417"/>
        <v>1.040209706481918</v>
      </c>
      <c r="BW148" s="1">
        <f t="shared" si="418"/>
        <v>1.0396629135053095</v>
      </c>
      <c r="BX148" s="1">
        <f t="shared" si="419"/>
        <v>1.0385994536953558</v>
      </c>
      <c r="BY148" s="1">
        <f t="shared" si="420"/>
        <v>1.0366250112987248</v>
      </c>
      <c r="BZ148" s="1">
        <f t="shared" si="421"/>
        <v>1.0331261924066726</v>
      </c>
      <c r="CA148" s="1">
        <f t="shared" si="422"/>
        <v>1.0272092095500789</v>
      </c>
      <c r="CB148" s="1">
        <f t="shared" si="423"/>
        <v>1.0176603972158942</v>
      </c>
      <c r="CC148" s="1">
        <f t="shared" si="424"/>
        <v>1.0029556758891873</v>
      </c>
      <c r="CD148" s="1">
        <f t="shared" si="425"/>
        <v>0.98134691180096678</v>
      </c>
      <c r="CE148" s="1">
        <f t="shared" si="426"/>
        <v>0.95104333209349967</v>
      </c>
      <c r="CF148" s="1">
        <f t="shared" si="427"/>
        <v>0.91048404727792975</v>
      </c>
      <c r="CG148" s="1">
        <f t="shared" si="428"/>
        <v>0.85866673811717387</v>
      </c>
      <c r="CH148" s="1">
        <f t="shared" si="429"/>
        <v>0.79546691704224703</v>
      </c>
      <c r="CI148" s="1">
        <f t="shared" si="430"/>
        <v>0.72186455230403945</v>
      </c>
      <c r="CJ148" s="1">
        <f t="shared" si="431"/>
        <v>0.64000120544672034</v>
      </c>
      <c r="CK148" s="1">
        <f t="shared" si="432"/>
        <v>0.55302456139837997</v>
      </c>
      <c r="CL148" s="1">
        <f t="shared" si="433"/>
        <v>0.46473074931476105</v>
      </c>
      <c r="CM148" s="1">
        <f t="shared" si="434"/>
        <v>0.3790711677620282</v>
      </c>
      <c r="CN148" s="1">
        <f t="shared" si="435"/>
        <v>0.29962968920430538</v>
      </c>
      <c r="CO148" s="1">
        <f t="shared" si="436"/>
        <v>0.22918375963980711</v>
      </c>
      <c r="CP148" s="1">
        <f t="shared" si="437"/>
        <v>0.16943660066474009</v>
      </c>
      <c r="CQ148" s="1">
        <f t="shared" si="438"/>
        <v>0.12095786570943577</v>
      </c>
      <c r="CR148" s="1">
        <f t="shared" si="439"/>
        <v>8.3315007117274326E-2</v>
      </c>
      <c r="CS148" s="1">
        <f t="shared" si="440"/>
        <v>5.5335441109643883E-2</v>
      </c>
      <c r="CT148" s="1">
        <f t="shared" si="441"/>
        <v>3.5421298786414541E-2</v>
      </c>
      <c r="CU148" s="1">
        <f t="shared" si="442"/>
        <v>2.1844877838105327E-2</v>
      </c>
      <c r="CV148" s="1">
        <f t="shared" si="443"/>
        <v>1.2976208740670223E-2</v>
      </c>
      <c r="CW148" s="1">
        <f t="shared" si="444"/>
        <v>7.4231415494670503E-3</v>
      </c>
      <c r="CX148" s="1">
        <f t="shared" si="445"/>
        <v>4.0891408313399021E-3</v>
      </c>
      <c r="CY148" s="1">
        <f t="shared" si="446"/>
        <v>2.1690652624223026E-3</v>
      </c>
      <c r="CZ148" s="1">
        <f t="shared" si="447"/>
        <v>1.1079649487227331E-3</v>
      </c>
      <c r="DA148" s="1">
        <f t="shared" si="448"/>
        <v>5.4504192537113271E-4</v>
      </c>
      <c r="DB148" s="1">
        <f t="shared" si="449"/>
        <v>2.5824955918771599E-4</v>
      </c>
      <c r="DC148" s="1">
        <f t="shared" si="450"/>
        <v>1.1787591880317352E-4</v>
      </c>
      <c r="DD148" s="1">
        <f t="shared" si="451"/>
        <v>5.1840430085544779E-5</v>
      </c>
      <c r="DE148" s="1">
        <f t="shared" si="452"/>
        <v>2.197162418693738E-5</v>
      </c>
      <c r="DF148" s="1">
        <f t="shared" si="453"/>
        <v>8.9764731778586593E-6</v>
      </c>
      <c r="DG148" s="1">
        <f t="shared" si="454"/>
        <v>3.5359443472397878E-6</v>
      </c>
      <c r="DH148" s="1">
        <f t="shared" si="455"/>
        <v>1.3432966829797043E-6</v>
      </c>
      <c r="DI148" s="1">
        <f t="shared" si="456"/>
        <v>4.9228810324766298E-7</v>
      </c>
      <c r="DJ148" s="1">
        <f t="shared" si="457"/>
        <v>1.7408598762080394E-7</v>
      </c>
      <c r="DK148" s="1">
        <f t="shared" si="458"/>
        <v>5.9418643705195222E-8</v>
      </c>
      <c r="DL148" s="1">
        <f t="shared" si="459"/>
        <v>1.9580048957477106E-8</v>
      </c>
      <c r="DM148" s="1">
        <f t="shared" si="460"/>
        <v>6.230948795850814E-9</v>
      </c>
      <c r="DN148" s="1">
        <f t="shared" si="461"/>
        <v>1.9154029534159134E-9</v>
      </c>
      <c r="DO148" s="1">
        <f t="shared" si="462"/>
        <v>5.6891355234926847E-10</v>
      </c>
      <c r="DP148" s="1">
        <f t="shared" si="463"/>
        <v>1.6331463465866637E-10</v>
      </c>
      <c r="DQ148" s="1">
        <f t="shared" si="464"/>
        <v>4.5321755840438557E-11</v>
      </c>
      <c r="DR148" s="1">
        <f t="shared" si="465"/>
        <v>1.2161817579175776E-11</v>
      </c>
      <c r="DS148" s="1">
        <f t="shared" si="466"/>
        <v>3.1564918874983811E-12</v>
      </c>
      <c r="DT148" s="1">
        <f t="shared" si="467"/>
        <v>7.9254939947360854E-13</v>
      </c>
      <c r="DU148" s="1">
        <f t="shared" si="468"/>
        <v>1.9255777722082355E-13</v>
      </c>
      <c r="DV148" s="1">
        <f t="shared" si="469"/>
        <v>4.5279626133115635E-14</v>
      </c>
      <c r="DW148" s="1">
        <f t="shared" si="470"/>
        <v>1.0307228576587201E-14</v>
      </c>
      <c r="DX148" s="1">
        <f t="shared" si="471"/>
        <v>2.2717719117370878E-15</v>
      </c>
      <c r="DY148" s="1">
        <f t="shared" si="472"/>
        <v>4.849018278067541E-16</v>
      </c>
      <c r="DZ148" s="1">
        <f t="shared" si="473"/>
        <v>1.0025078060807029E-16</v>
      </c>
      <c r="EA148" s="1">
        <f t="shared" si="474"/>
        <v>2.0078955086341003E-17</v>
      </c>
      <c r="EB148" s="1">
        <f t="shared" si="475"/>
        <v>3.8965869077139945E-18</v>
      </c>
      <c r="EC148" s="1">
        <f t="shared" si="476"/>
        <v>7.3279749408740338E-19</v>
      </c>
      <c r="ED148" s="1">
        <f t="shared" si="477"/>
        <v>1.3356795542036869E-19</v>
      </c>
      <c r="EE148" s="1">
        <f t="shared" si="478"/>
        <v>2.3599212655620988E-20</v>
      </c>
      <c r="EF148" s="1">
        <f t="shared" si="479"/>
        <v>4.042255937957239E-21</v>
      </c>
      <c r="EG148" s="1">
        <f t="shared" si="480"/>
        <v>6.7132244104411137E-22</v>
      </c>
      <c r="EH148" s="1">
        <f t="shared" si="481"/>
        <v>1.0810990037913234E-22</v>
      </c>
      <c r="EI148" s="1">
        <f t="shared" si="482"/>
        <v>1.6883732683994204E-23</v>
      </c>
      <c r="EJ148" s="1">
        <f t="shared" si="483"/>
        <v>2.5572770907158216E-24</v>
      </c>
      <c r="EK148" s="1">
        <f t="shared" si="484"/>
        <v>3.7568764639709628E-25</v>
      </c>
      <c r="EL148" s="1">
        <f t="shared" si="485"/>
        <v>5.3535910039803631E-26</v>
      </c>
      <c r="EM148" s="1">
        <f t="shared" si="486"/>
        <v>7.4004444507909051E-27</v>
      </c>
      <c r="EN148" s="1">
        <f t="shared" si="487"/>
        <v>9.9239777230518155E-28</v>
      </c>
      <c r="EO148" s="1">
        <f t="shared" si="488"/>
        <v>1.2910586364706932E-28</v>
      </c>
      <c r="EP148" s="1">
        <f t="shared" si="489"/>
        <v>1.6294873995574989E-29</v>
      </c>
      <c r="EQ148" s="1">
        <f t="shared" si="490"/>
        <v>1.9953051190800637E-30</v>
      </c>
      <c r="ER148" s="1">
        <f t="shared" si="491"/>
        <v>2.37041867654031E-31</v>
      </c>
      <c r="ES148" s="1">
        <f t="shared" si="492"/>
        <v>2.7321095405269249E-32</v>
      </c>
      <c r="ET148" s="1">
        <f t="shared" si="493"/>
        <v>3.0550899161153463E-33</v>
      </c>
      <c r="EU148" s="1">
        <f t="shared" si="494"/>
        <v>3.3143157624106719E-34</v>
      </c>
      <c r="EV148" s="1">
        <f t="shared" si="495"/>
        <v>3.4881446165851627E-35</v>
      </c>
      <c r="EW148" s="1">
        <f t="shared" si="496"/>
        <v>3.5612955221386305E-36</v>
      </c>
      <c r="EX148" s="1">
        <f t="shared" si="497"/>
        <v>3.5270541009932335E-37</v>
      </c>
      <c r="EY148" s="1">
        <f t="shared" si="498"/>
        <v>3.3882839448600952E-38</v>
      </c>
      <c r="EZ148" s="1">
        <f t="shared" si="499"/>
        <v>3.1570342947657245E-39</v>
      </c>
      <c r="FA148" s="1">
        <f t="shared" si="500"/>
        <v>2.8528237665646819E-40</v>
      </c>
      <c r="FB148" s="1">
        <f t="shared" si="501"/>
        <v>2.5008441929013542E-41</v>
      </c>
      <c r="FC148" s="1">
        <f t="shared" si="502"/>
        <v>2.2669728606290246E-42</v>
      </c>
      <c r="FD148" s="75">
        <f t="shared" si="353"/>
        <v>2.2669728606290246E-42</v>
      </c>
    </row>
    <row r="149" spans="7:160" x14ac:dyDescent="0.35">
      <c r="G149" t="str">
        <f t="shared" si="349"/>
        <v>Refd, t=0.67</v>
      </c>
      <c r="H149" s="76">
        <f t="shared" si="350"/>
        <v>0.67000000000000048</v>
      </c>
      <c r="I149" s="1">
        <f t="shared" si="351"/>
        <v>0</v>
      </c>
      <c r="J149" s="22">
        <f t="shared" si="352"/>
        <v>1.2946654575934284E-4</v>
      </c>
      <c r="K149" s="1">
        <f t="shared" si="354"/>
        <v>2.8471121874000201E-4</v>
      </c>
      <c r="L149" s="1">
        <f t="shared" si="355"/>
        <v>6.1480559366999463E-4</v>
      </c>
      <c r="M149" s="1">
        <f t="shared" si="356"/>
        <v>1.2863161162366544E-3</v>
      </c>
      <c r="N149" s="1">
        <f t="shared" si="357"/>
        <v>2.5886341202598193E-3</v>
      </c>
      <c r="O149" s="1">
        <f t="shared" si="358"/>
        <v>4.9941207746037998E-3</v>
      </c>
      <c r="P149" s="1">
        <f t="shared" si="359"/>
        <v>9.2250774862609828E-3</v>
      </c>
      <c r="Q149" s="1">
        <f t="shared" si="360"/>
        <v>1.6312006927927957E-2</v>
      </c>
      <c r="R149" s="1">
        <f t="shared" si="361"/>
        <v>2.7618533639160382E-2</v>
      </c>
      <c r="S149" s="1">
        <f t="shared" si="362"/>
        <v>4.4802993026767546E-2</v>
      </c>
      <c r="T149" s="1">
        <f t="shared" si="363"/>
        <v>6.9690181216999103E-2</v>
      </c>
      <c r="U149" s="1">
        <f t="shared" si="364"/>
        <v>0.10404284633911388</v>
      </c>
      <c r="V149" s="1">
        <f t="shared" si="365"/>
        <v>0.14925070061017806</v>
      </c>
      <c r="W149" s="1">
        <f t="shared" si="366"/>
        <v>0.20598839188510729</v>
      </c>
      <c r="X149" s="1">
        <f t="shared" si="367"/>
        <v>0.27392100391183011</v>
      </c>
      <c r="Y149" s="1">
        <f t="shared" si="368"/>
        <v>0.35154309634553604</v>
      </c>
      <c r="Z149" s="1">
        <f t="shared" si="369"/>
        <v>0.43621691020059006</v>
      </c>
      <c r="AA149" s="1">
        <f t="shared" si="370"/>
        <v>0.52442922416313653</v>
      </c>
      <c r="AB149" s="1">
        <f t="shared" si="371"/>
        <v>0.61222774196095753</v>
      </c>
      <c r="AC149" s="1">
        <f t="shared" si="372"/>
        <v>0.69574684262204745</v>
      </c>
      <c r="AD149" s="1">
        <f t="shared" si="373"/>
        <v>0.77170750143695699</v>
      </c>
      <c r="AE149" s="1">
        <f t="shared" si="374"/>
        <v>0.8377860311266101</v>
      </c>
      <c r="AF149" s="1">
        <f t="shared" si="375"/>
        <v>0.89278647434923519</v>
      </c>
      <c r="AG149" s="1">
        <f t="shared" si="376"/>
        <v>0.93660652734372662</v>
      </c>
      <c r="AH149" s="1">
        <f t="shared" si="377"/>
        <v>0.97003748574332804</v>
      </c>
      <c r="AI149" s="1">
        <f t="shared" si="378"/>
        <v>0.9944697765888052</v>
      </c>
      <c r="AJ149" s="1">
        <f t="shared" si="379"/>
        <v>1.0115814021117606</v>
      </c>
      <c r="AK149" s="1">
        <f t="shared" si="380"/>
        <v>1.023070990364195</v>
      </c>
      <c r="AL149" s="1">
        <f t="shared" si="381"/>
        <v>1.030470113125191</v>
      </c>
      <c r="AM149" s="1">
        <f t="shared" si="382"/>
        <v>1.0350420145170849</v>
      </c>
      <c r="AN149" s="1">
        <f t="shared" si="383"/>
        <v>1.0377536676023338</v>
      </c>
      <c r="AO149" s="1">
        <f t="shared" si="384"/>
        <v>1.0392981143608817</v>
      </c>
      <c r="AP149" s="1">
        <f t="shared" si="385"/>
        <v>1.0401431884743872</v>
      </c>
      <c r="AQ149" s="1">
        <f t="shared" si="386"/>
        <v>1.0405875958741626</v>
      </c>
      <c r="AR149" s="1">
        <f t="shared" si="387"/>
        <v>1.0408123012736314</v>
      </c>
      <c r="AS149" s="1">
        <f t="shared" si="388"/>
        <v>1.0409215890474073</v>
      </c>
      <c r="AT149" s="1">
        <f t="shared" si="389"/>
        <v>1.0409727376821372</v>
      </c>
      <c r="AU149" s="1">
        <f t="shared" si="390"/>
        <v>1.0409957827187017</v>
      </c>
      <c r="AV149" s="1">
        <f t="shared" si="391"/>
        <v>1.0410057821571501</v>
      </c>
      <c r="AW149" s="1">
        <f t="shared" si="392"/>
        <v>1.0410099623823936</v>
      </c>
      <c r="AX149" s="1">
        <f t="shared" si="393"/>
        <v>1.0410116466740007</v>
      </c>
      <c r="AY149" s="1">
        <f t="shared" si="394"/>
        <v>1.0410123009973256</v>
      </c>
      <c r="AZ149" s="1">
        <f t="shared" si="395"/>
        <v>1.0410125461773312</v>
      </c>
      <c r="BA149" s="1">
        <f t="shared" si="396"/>
        <v>1.0410126348216708</v>
      </c>
      <c r="BB149" s="1">
        <f t="shared" si="397"/>
        <v>1.0410126657560506</v>
      </c>
      <c r="BC149" s="1">
        <f t="shared" si="398"/>
        <v>1.0410126761792173</v>
      </c>
      <c r="BD149" s="1">
        <f t="shared" si="399"/>
        <v>1.0410126795709467</v>
      </c>
      <c r="BE149" s="1">
        <f t="shared" si="400"/>
        <v>1.0410126806355744</v>
      </c>
      <c r="BF149" s="1">
        <f t="shared" si="401"/>
        <v>1.0410126809513931</v>
      </c>
      <c r="BG149" s="1">
        <f t="shared" si="402"/>
        <v>1.0410126810131426</v>
      </c>
      <c r="BH149" s="1">
        <f t="shared" si="403"/>
        <v>1.0410126809105744</v>
      </c>
      <c r="BI149" s="1">
        <f t="shared" si="404"/>
        <v>1.0410126804357389</v>
      </c>
      <c r="BJ149" s="1">
        <f t="shared" si="405"/>
        <v>1.0410126787144844</v>
      </c>
      <c r="BK149" s="1">
        <f t="shared" si="406"/>
        <v>1.0410126728043421</v>
      </c>
      <c r="BL149" s="1">
        <f t="shared" si="407"/>
        <v>1.0410126533522335</v>
      </c>
      <c r="BM149" s="1">
        <f t="shared" si="408"/>
        <v>1.0410125919549278</v>
      </c>
      <c r="BN149" s="1">
        <f t="shared" si="409"/>
        <v>1.0410124061832156</v>
      </c>
      <c r="BO149" s="1">
        <f t="shared" si="410"/>
        <v>1.0410118675839535</v>
      </c>
      <c r="BP149" s="1">
        <f t="shared" si="411"/>
        <v>1.0410103719780837</v>
      </c>
      <c r="BQ149" s="1">
        <f t="shared" si="412"/>
        <v>1.0410063959668761</v>
      </c>
      <c r="BR149" s="1">
        <f t="shared" si="413"/>
        <v>1.0409962807068962</v>
      </c>
      <c r="BS149" s="1">
        <f t="shared" si="414"/>
        <v>1.0409716638065238</v>
      </c>
      <c r="BT149" s="1">
        <f t="shared" si="415"/>
        <v>1.0409143770738067</v>
      </c>
      <c r="BU149" s="1">
        <f t="shared" si="416"/>
        <v>1.0407869422762865</v>
      </c>
      <c r="BV149" s="1">
        <f t="shared" si="417"/>
        <v>1.0405160494913719</v>
      </c>
      <c r="BW149" s="1">
        <f t="shared" si="418"/>
        <v>1.0399659271326498</v>
      </c>
      <c r="BX149" s="1">
        <f t="shared" si="419"/>
        <v>1.0388989205925232</v>
      </c>
      <c r="BY149" s="1">
        <f t="shared" si="420"/>
        <v>1.0369227154223561</v>
      </c>
      <c r="BZ149" s="1">
        <f t="shared" si="421"/>
        <v>1.033428222474426</v>
      </c>
      <c r="CA149" s="1">
        <f t="shared" si="422"/>
        <v>1.0275292965083851</v>
      </c>
      <c r="CB149" s="1">
        <f t="shared" si="423"/>
        <v>1.0180239608138455</v>
      </c>
      <c r="CC149" s="1">
        <f t="shared" si="424"/>
        <v>1.0034036637991985</v>
      </c>
      <c r="CD149" s="1">
        <f t="shared" si="425"/>
        <v>0.98193790208888843</v>
      </c>
      <c r="CE149" s="1">
        <f t="shared" si="426"/>
        <v>0.95185204236092102</v>
      </c>
      <c r="CF149" s="1">
        <f t="shared" si="427"/>
        <v>0.91159469557427686</v>
      </c>
      <c r="CG149" s="1">
        <f t="shared" si="428"/>
        <v>0.86016082840423325</v>
      </c>
      <c r="CH149" s="1">
        <f t="shared" si="429"/>
        <v>0.79740683392571088</v>
      </c>
      <c r="CI149" s="1">
        <f t="shared" si="430"/>
        <v>0.72427629597711063</v>
      </c>
      <c r="CJ149" s="1">
        <f t="shared" si="431"/>
        <v>0.64286086737003889</v>
      </c>
      <c r="CK149" s="1">
        <f t="shared" si="432"/>
        <v>0.55625301003095973</v>
      </c>
      <c r="CL149" s="1">
        <f t="shared" si="433"/>
        <v>0.46819921913024776</v>
      </c>
      <c r="CM149" s="1">
        <f t="shared" si="434"/>
        <v>0.38261747505314558</v>
      </c>
      <c r="CN149" s="1">
        <f t="shared" si="435"/>
        <v>0.30308166226485328</v>
      </c>
      <c r="CO149" s="1">
        <f t="shared" si="436"/>
        <v>0.23238434304487668</v>
      </c>
      <c r="CP149" s="1">
        <f t="shared" si="437"/>
        <v>0.1722647643106657</v>
      </c>
      <c r="CQ149" s="1">
        <f t="shared" si="438"/>
        <v>0.12334097423810499</v>
      </c>
      <c r="CR149" s="1">
        <f t="shared" si="439"/>
        <v>8.5231011551927277E-2</v>
      </c>
      <c r="CS149" s="1">
        <f t="shared" si="440"/>
        <v>5.6806086871588453E-2</v>
      </c>
      <c r="CT149" s="1">
        <f t="shared" si="441"/>
        <v>3.6499547885863681E-2</v>
      </c>
      <c r="CU149" s="1">
        <f t="shared" si="442"/>
        <v>2.2600431898423718E-2</v>
      </c>
      <c r="CV149" s="1">
        <f t="shared" si="443"/>
        <v>1.3482475444474829E-2</v>
      </c>
      <c r="CW149" s="1">
        <f t="shared" si="444"/>
        <v>7.7476972699878043E-3</v>
      </c>
      <c r="CX149" s="1">
        <f t="shared" si="445"/>
        <v>4.2883096100408552E-3</v>
      </c>
      <c r="CY149" s="1">
        <f t="shared" si="446"/>
        <v>2.286122710287422E-3</v>
      </c>
      <c r="CZ149" s="1">
        <f t="shared" si="447"/>
        <v>1.1738890540407985E-3</v>
      </c>
      <c r="DA149" s="1">
        <f t="shared" si="448"/>
        <v>5.8063588905244779E-4</v>
      </c>
      <c r="DB149" s="1">
        <f t="shared" si="449"/>
        <v>2.7668326577578474E-4</v>
      </c>
      <c r="DC149" s="1">
        <f t="shared" si="450"/>
        <v>1.2703744943348846E-4</v>
      </c>
      <c r="DD149" s="1">
        <f t="shared" si="451"/>
        <v>5.6212172226835776E-5</v>
      </c>
      <c r="DE149" s="1">
        <f t="shared" si="452"/>
        <v>2.3975547739855839E-5</v>
      </c>
      <c r="DF149" s="1">
        <f t="shared" si="453"/>
        <v>9.8592550123596752E-6</v>
      </c>
      <c r="DG149" s="1">
        <f t="shared" si="454"/>
        <v>3.9098593976519761E-6</v>
      </c>
      <c r="DH149" s="1">
        <f t="shared" si="455"/>
        <v>1.4956448942465659E-6</v>
      </c>
      <c r="DI149" s="1">
        <f t="shared" si="456"/>
        <v>5.5202459210717976E-7</v>
      </c>
      <c r="DJ149" s="1">
        <f t="shared" si="457"/>
        <v>1.9663711526981439E-7</v>
      </c>
      <c r="DK149" s="1">
        <f t="shared" si="458"/>
        <v>6.7618503068478275E-8</v>
      </c>
      <c r="DL149" s="1">
        <f t="shared" si="459"/>
        <v>2.2453026672249205E-8</v>
      </c>
      <c r="DM149" s="1">
        <f t="shared" si="460"/>
        <v>7.2012769059051688E-9</v>
      </c>
      <c r="DN149" s="1">
        <f t="shared" si="461"/>
        <v>2.2314362025615595E-9</v>
      </c>
      <c r="DO149" s="1">
        <f t="shared" si="462"/>
        <v>6.6821063079843952E-10</v>
      </c>
      <c r="DP149" s="1">
        <f t="shared" si="463"/>
        <v>1.9342290247990036E-10</v>
      </c>
      <c r="DQ149" s="1">
        <f t="shared" si="464"/>
        <v>5.4134903729019901E-11</v>
      </c>
      <c r="DR149" s="1">
        <f t="shared" si="465"/>
        <v>1.4653065815341417E-11</v>
      </c>
      <c r="DS149" s="1">
        <f t="shared" si="466"/>
        <v>3.8367638497287495E-12</v>
      </c>
      <c r="DT149" s="1">
        <f t="shared" si="467"/>
        <v>9.7204798483445221E-13</v>
      </c>
      <c r="DU149" s="1">
        <f t="shared" si="468"/>
        <v>2.3833822013462406E-13</v>
      </c>
      <c r="DV149" s="1">
        <f t="shared" si="469"/>
        <v>5.6568781356733829E-14</v>
      </c>
      <c r="DW149" s="1">
        <f t="shared" si="470"/>
        <v>1.2999518483050877E-14</v>
      </c>
      <c r="DX149" s="1">
        <f t="shared" si="471"/>
        <v>2.8928869582816011E-15</v>
      </c>
      <c r="DY149" s="1">
        <f t="shared" si="472"/>
        <v>6.2355110537976567E-16</v>
      </c>
      <c r="DZ149" s="1">
        <f t="shared" si="473"/>
        <v>1.3020504227522577E-16</v>
      </c>
      <c r="EA149" s="1">
        <f t="shared" si="474"/>
        <v>2.6343505200437511E-17</v>
      </c>
      <c r="EB149" s="1">
        <f t="shared" si="475"/>
        <v>5.1651176604036649E-18</v>
      </c>
      <c r="EC149" s="1">
        <f t="shared" si="476"/>
        <v>9.8155510780058547E-19</v>
      </c>
      <c r="ED149" s="1">
        <f t="shared" si="477"/>
        <v>1.8081725457608535E-19</v>
      </c>
      <c r="EE149" s="1">
        <f t="shared" si="478"/>
        <v>3.2293465878853864E-20</v>
      </c>
      <c r="EF149" s="1">
        <f t="shared" si="479"/>
        <v>5.5923444137559412E-21</v>
      </c>
      <c r="EG149" s="1">
        <f t="shared" si="480"/>
        <v>9.3913593150665684E-22</v>
      </c>
      <c r="EH149" s="1">
        <f t="shared" si="481"/>
        <v>1.5295549731196833E-22</v>
      </c>
      <c r="EI149" s="1">
        <f t="shared" si="482"/>
        <v>2.4162761241630825E-23</v>
      </c>
      <c r="EJ149" s="1">
        <f t="shared" si="483"/>
        <v>3.7026408002379307E-24</v>
      </c>
      <c r="EK149" s="1">
        <f t="shared" si="484"/>
        <v>5.5042076778747312E-25</v>
      </c>
      <c r="EL149" s="1">
        <f t="shared" si="485"/>
        <v>7.938288161429193E-26</v>
      </c>
      <c r="EM149" s="1">
        <f t="shared" si="486"/>
        <v>1.1107959188254888E-26</v>
      </c>
      <c r="EN149" s="1">
        <f t="shared" si="487"/>
        <v>1.5081326314495074E-27</v>
      </c>
      <c r="EO149" s="1">
        <f t="shared" si="488"/>
        <v>1.9868315053676379E-28</v>
      </c>
      <c r="EP149" s="1">
        <f t="shared" si="489"/>
        <v>2.539879254631083E-29</v>
      </c>
      <c r="EQ149" s="1">
        <f t="shared" si="490"/>
        <v>3.1506909347424382E-30</v>
      </c>
      <c r="ER149" s="1">
        <f t="shared" si="491"/>
        <v>3.7926717185284711E-31</v>
      </c>
      <c r="ES149" s="1">
        <f t="shared" si="492"/>
        <v>4.4303012190138012E-32</v>
      </c>
      <c r="ET149" s="1">
        <f t="shared" si="493"/>
        <v>5.0218926407428232E-33</v>
      </c>
      <c r="EU149" s="1">
        <f t="shared" si="494"/>
        <v>5.5238402493740622E-34</v>
      </c>
      <c r="EV149" s="1">
        <f t="shared" si="495"/>
        <v>5.8958082373879706E-35</v>
      </c>
      <c r="EW149" s="1">
        <f t="shared" si="496"/>
        <v>6.1060281982740435E-36</v>
      </c>
      <c r="EX149" s="1">
        <f t="shared" si="497"/>
        <v>6.1357506818243846E-37</v>
      </c>
      <c r="EY149" s="1">
        <f t="shared" si="498"/>
        <v>5.981991076980103E-38</v>
      </c>
      <c r="EZ149" s="1">
        <f t="shared" si="499"/>
        <v>5.6580151134072656E-39</v>
      </c>
      <c r="FA149" s="1">
        <f t="shared" si="500"/>
        <v>5.1914676447985199E-40</v>
      </c>
      <c r="FB149" s="1">
        <f t="shared" si="501"/>
        <v>4.6222650643565144E-41</v>
      </c>
      <c r="FC149" s="1">
        <f t="shared" si="502"/>
        <v>4.2609427163311157E-42</v>
      </c>
      <c r="FD149" s="75">
        <f t="shared" si="353"/>
        <v>4.2609427163311157E-42</v>
      </c>
    </row>
    <row r="150" spans="7:160" x14ac:dyDescent="0.35">
      <c r="G150" t="str">
        <f t="shared" si="349"/>
        <v>Refd, t=0.68</v>
      </c>
      <c r="H150" s="76">
        <f t="shared" si="350"/>
        <v>0.67500000000000049</v>
      </c>
      <c r="I150" s="1">
        <f t="shared" si="351"/>
        <v>0</v>
      </c>
      <c r="J150" s="22">
        <f t="shared" si="352"/>
        <v>1.2952291332749013E-4</v>
      </c>
      <c r="K150" s="1">
        <f t="shared" si="354"/>
        <v>2.8434675183767723E-4</v>
      </c>
      <c r="L150" s="1">
        <f t="shared" si="355"/>
        <v>6.1265638828176335E-4</v>
      </c>
      <c r="M150" s="1">
        <f t="shared" si="356"/>
        <v>1.27903532432792E-3</v>
      </c>
      <c r="N150" s="1">
        <f t="shared" si="357"/>
        <v>2.5690155685637204E-3</v>
      </c>
      <c r="O150" s="1">
        <f t="shared" si="358"/>
        <v>4.9481752904724516E-3</v>
      </c>
      <c r="P150" s="1">
        <f t="shared" si="359"/>
        <v>9.1280353802621617E-3</v>
      </c>
      <c r="Q150" s="1">
        <f t="shared" si="360"/>
        <v>1.6123673734951823E-2</v>
      </c>
      <c r="R150" s="1">
        <f t="shared" si="361"/>
        <v>2.727909108262367E-2</v>
      </c>
      <c r="S150" s="1">
        <f t="shared" si="362"/>
        <v>4.4231032604008978E-2</v>
      </c>
      <c r="T150" s="1">
        <f t="shared" si="363"/>
        <v>6.8785143506281302E-2</v>
      </c>
      <c r="U150" s="1">
        <f t="shared" si="364"/>
        <v>0.1026937147782756</v>
      </c>
      <c r="V150" s="1">
        <f t="shared" si="365"/>
        <v>0.14735150904996455</v>
      </c>
      <c r="W150" s="1">
        <f t="shared" si="366"/>
        <v>0.20345896994700899</v>
      </c>
      <c r="X150" s="1">
        <f t="shared" si="367"/>
        <v>0.27072900570498143</v>
      </c>
      <c r="Y150" s="1">
        <f t="shared" si="368"/>
        <v>0.34772168666071274</v>
      </c>
      <c r="Z150" s="1">
        <f t="shared" si="369"/>
        <v>0.43187243000157827</v>
      </c>
      <c r="AA150" s="1">
        <f t="shared" si="370"/>
        <v>0.51973512168305502</v>
      </c>
      <c r="AB150" s="1">
        <f t="shared" si="371"/>
        <v>0.6074046137937783</v>
      </c>
      <c r="AC150" s="1">
        <f t="shared" si="372"/>
        <v>0.69103240995618842</v>
      </c>
      <c r="AD150" s="1">
        <f t="shared" si="373"/>
        <v>0.76732329704719782</v>
      </c>
      <c r="AE150" s="1">
        <f t="shared" si="374"/>
        <v>0.83390839966237462</v>
      </c>
      <c r="AF150" s="1">
        <f t="shared" si="375"/>
        <v>0.8895279448322414</v>
      </c>
      <c r="AG150" s="1">
        <f t="shared" si="376"/>
        <v>0.9340103820255854</v>
      </c>
      <c r="AH150" s="1">
        <f t="shared" si="377"/>
        <v>0.96808467864827774</v>
      </c>
      <c r="AI150" s="1">
        <f t="shared" si="378"/>
        <v>0.99309450323513715</v>
      </c>
      <c r="AJ150" s="1">
        <f t="shared" si="379"/>
        <v>1.0106903453094527</v>
      </c>
      <c r="AK150" s="1">
        <f t="shared" si="380"/>
        <v>1.0225616222396048</v>
      </c>
      <c r="AL150" s="1">
        <f t="shared" si="381"/>
        <v>1.0302449098116644</v>
      </c>
      <c r="AM150" s="1">
        <f t="shared" si="382"/>
        <v>1.0350172908325326</v>
      </c>
      <c r="AN150" s="1">
        <f t="shared" si="383"/>
        <v>1.0378633183174755</v>
      </c>
      <c r="AO150" s="1">
        <f t="shared" si="384"/>
        <v>1.0394935063905972</v>
      </c>
      <c r="AP150" s="1">
        <f t="shared" si="385"/>
        <v>1.0403907498208065</v>
      </c>
      <c r="AQ150" s="1">
        <f t="shared" si="386"/>
        <v>1.0408654684230891</v>
      </c>
      <c r="AR150" s="1">
        <f t="shared" si="387"/>
        <v>1.0411070115171104</v>
      </c>
      <c r="AS150" s="1">
        <f t="shared" si="388"/>
        <v>1.0412252512641826</v>
      </c>
      <c r="AT150" s="1">
        <f t="shared" si="389"/>
        <v>1.0412809595080301</v>
      </c>
      <c r="AU150" s="1">
        <f t="shared" si="390"/>
        <v>1.0413062313681698</v>
      </c>
      <c r="AV150" s="1">
        <f t="shared" si="391"/>
        <v>1.0413172744159467</v>
      </c>
      <c r="AW150" s="1">
        <f t="shared" si="392"/>
        <v>1.041321924320979</v>
      </c>
      <c r="AX150" s="1">
        <f t="shared" si="393"/>
        <v>1.0413238117419306</v>
      </c>
      <c r="AY150" s="1">
        <f t="shared" si="394"/>
        <v>1.0413245505397819</v>
      </c>
      <c r="AZ150" s="1">
        <f t="shared" si="395"/>
        <v>1.0413248295199911</v>
      </c>
      <c r="BA150" s="1">
        <f t="shared" si="396"/>
        <v>1.0413249311838819</v>
      </c>
      <c r="BB150" s="1">
        <f t="shared" si="397"/>
        <v>1.0413249669486773</v>
      </c>
      <c r="BC150" s="1">
        <f t="shared" si="398"/>
        <v>1.0413249790988688</v>
      </c>
      <c r="BD150" s="1">
        <f t="shared" si="399"/>
        <v>1.0413249830858677</v>
      </c>
      <c r="BE150" s="1">
        <f t="shared" si="400"/>
        <v>1.0413249843482264</v>
      </c>
      <c r="BF150" s="1">
        <f t="shared" si="401"/>
        <v>1.0413249847267536</v>
      </c>
      <c r="BG150" s="1">
        <f t="shared" si="402"/>
        <v>1.0413249848052102</v>
      </c>
      <c r="BH150" s="1">
        <f t="shared" si="403"/>
        <v>1.0413249846979866</v>
      </c>
      <c r="BI150" s="1">
        <f t="shared" si="404"/>
        <v>1.0413249841889807</v>
      </c>
      <c r="BJ150" s="1">
        <f t="shared" si="405"/>
        <v>1.0413249823515183</v>
      </c>
      <c r="BK150" s="1">
        <f t="shared" si="406"/>
        <v>1.0413249760791459</v>
      </c>
      <c r="BL150" s="1">
        <f t="shared" si="407"/>
        <v>1.0413249555540161</v>
      </c>
      <c r="BM150" s="1">
        <f t="shared" si="408"/>
        <v>1.0413248911306223</v>
      </c>
      <c r="BN150" s="1">
        <f t="shared" si="409"/>
        <v>1.0413246972444896</v>
      </c>
      <c r="BO150" s="1">
        <f t="shared" si="410"/>
        <v>1.0413241379930593</v>
      </c>
      <c r="BP150" s="1">
        <f t="shared" si="411"/>
        <v>1.0413225926062923</v>
      </c>
      <c r="BQ150" s="1">
        <f t="shared" si="412"/>
        <v>1.041318503258861</v>
      </c>
      <c r="BR150" s="1">
        <f t="shared" si="413"/>
        <v>1.0413081451427095</v>
      </c>
      <c r="BS150" s="1">
        <f t="shared" si="414"/>
        <v>1.0412830408168183</v>
      </c>
      <c r="BT150" s="1">
        <f t="shared" si="415"/>
        <v>1.0412248441622007</v>
      </c>
      <c r="BU150" s="1">
        <f t="shared" si="416"/>
        <v>1.041095846717879</v>
      </c>
      <c r="BV150" s="1">
        <f t="shared" si="417"/>
        <v>1.040822532130891</v>
      </c>
      <c r="BW150" s="1">
        <f t="shared" si="418"/>
        <v>1.0402691529854979</v>
      </c>
      <c r="BX150" s="1">
        <f t="shared" si="419"/>
        <v>1.0391987265028992</v>
      </c>
      <c r="BY150" s="1">
        <f t="shared" si="420"/>
        <v>1.0372209454682755</v>
      </c>
      <c r="BZ150" s="1">
        <f t="shared" si="421"/>
        <v>1.0337310011553211</v>
      </c>
      <c r="CA150" s="1">
        <f t="shared" si="422"/>
        <v>1.0278503104603338</v>
      </c>
      <c r="CB150" s="1">
        <f t="shared" si="423"/>
        <v>1.0183884278897581</v>
      </c>
      <c r="CC150" s="1">
        <f t="shared" si="424"/>
        <v>1.0038520930947568</v>
      </c>
      <c r="CD150" s="1">
        <f t="shared" si="425"/>
        <v>0.9825281538707582</v>
      </c>
      <c r="CE150" s="1">
        <f t="shared" si="426"/>
        <v>0.95265787849102046</v>
      </c>
      <c r="CF150" s="1">
        <f t="shared" si="427"/>
        <v>0.91269930121598308</v>
      </c>
      <c r="CG150" s="1">
        <f t="shared" si="428"/>
        <v>0.86164487577481508</v>
      </c>
      <c r="CH150" s="1">
        <f t="shared" si="429"/>
        <v>0.7993324152207345</v>
      </c>
      <c r="CI150" s="1">
        <f t="shared" si="430"/>
        <v>0.72666994838188703</v>
      </c>
      <c r="CJ150" s="1">
        <f t="shared" si="431"/>
        <v>0.64570016628590299</v>
      </c>
      <c r="CK150" s="1">
        <f t="shared" si="432"/>
        <v>0.55946111209595539</v>
      </c>
      <c r="CL150" s="1">
        <f t="shared" si="433"/>
        <v>0.47165004500986463</v>
      </c>
      <c r="CM150" s="1">
        <f t="shared" si="434"/>
        <v>0.38615135281689533</v>
      </c>
      <c r="CN150" s="1">
        <f t="shared" si="435"/>
        <v>0.30652818808766141</v>
      </c>
      <c r="CO150" s="1">
        <f t="shared" si="436"/>
        <v>0.23558709620893725</v>
      </c>
      <c r="CP150" s="1">
        <f t="shared" si="437"/>
        <v>0.17510212288161786</v>
      </c>
      <c r="CQ150" s="1">
        <f t="shared" si="438"/>
        <v>0.12573869846197236</v>
      </c>
      <c r="CR150" s="1">
        <f t="shared" si="439"/>
        <v>8.7164866731125334E-2</v>
      </c>
      <c r="CS150" s="1">
        <f t="shared" si="440"/>
        <v>5.8295551881510976E-2</v>
      </c>
      <c r="CT150" s="1">
        <f t="shared" si="441"/>
        <v>3.7595661726243269E-2</v>
      </c>
      <c r="CU150" s="1">
        <f t="shared" si="442"/>
        <v>2.3371571353353562E-2</v>
      </c>
      <c r="CV150" s="1">
        <f t="shared" si="443"/>
        <v>1.4001384354108139E-2</v>
      </c>
      <c r="CW150" s="1">
        <f t="shared" si="444"/>
        <v>8.0818585235760115E-3</v>
      </c>
      <c r="CX150" s="1">
        <f t="shared" si="445"/>
        <v>4.4943493435715314E-3</v>
      </c>
      <c r="CY150" s="1">
        <f t="shared" si="446"/>
        <v>2.4078244214564169E-3</v>
      </c>
      <c r="CZ150" s="1">
        <f t="shared" si="447"/>
        <v>1.2427879125405602E-3</v>
      </c>
      <c r="DA150" s="1">
        <f t="shared" si="448"/>
        <v>6.1803952142778108E-4</v>
      </c>
      <c r="DB150" s="1">
        <f t="shared" si="449"/>
        <v>2.9616450409587124E-4</v>
      </c>
      <c r="DC150" s="1">
        <f t="shared" si="450"/>
        <v>1.3677685840292024E-4</v>
      </c>
      <c r="DD150" s="1">
        <f t="shared" si="451"/>
        <v>6.0888139698317181E-5</v>
      </c>
      <c r="DE150" s="1">
        <f t="shared" si="452"/>
        <v>2.6132496196826686E-5</v>
      </c>
      <c r="DF150" s="1">
        <f t="shared" si="453"/>
        <v>1.0815657473677312E-5</v>
      </c>
      <c r="DG150" s="1">
        <f t="shared" si="454"/>
        <v>4.317684322453924E-6</v>
      </c>
      <c r="DH150" s="1">
        <f t="shared" si="455"/>
        <v>1.6629597524123093E-6</v>
      </c>
      <c r="DI150" s="1">
        <f t="shared" si="456"/>
        <v>6.1809608057155965E-7</v>
      </c>
      <c r="DJ150" s="1">
        <f t="shared" si="457"/>
        <v>2.2176171046560478E-7</v>
      </c>
      <c r="DK150" s="1">
        <f t="shared" si="458"/>
        <v>7.6822387924863257E-8</v>
      </c>
      <c r="DL150" s="1">
        <f t="shared" si="459"/>
        <v>2.5702455837069008E-8</v>
      </c>
      <c r="DM150" s="1">
        <f t="shared" si="460"/>
        <v>8.3073357249636151E-9</v>
      </c>
      <c r="DN150" s="1">
        <f t="shared" si="461"/>
        <v>2.5945566747094755E-9</v>
      </c>
      <c r="DO150" s="1">
        <f t="shared" si="462"/>
        <v>7.8323378485011229E-10</v>
      </c>
      <c r="DP150" s="1">
        <f t="shared" si="463"/>
        <v>2.2859003683168156E-10</v>
      </c>
      <c r="DQ150" s="1">
        <f t="shared" si="464"/>
        <v>6.451629211089958E-11</v>
      </c>
      <c r="DR150" s="1">
        <f t="shared" si="465"/>
        <v>1.7613017612043086E-11</v>
      </c>
      <c r="DS150" s="1">
        <f t="shared" si="466"/>
        <v>4.6521493422495194E-12</v>
      </c>
      <c r="DT150" s="1">
        <f t="shared" si="467"/>
        <v>1.1891297214025193E-12</v>
      </c>
      <c r="DU150" s="1">
        <f t="shared" si="468"/>
        <v>2.9421004210294374E-13</v>
      </c>
      <c r="DV150" s="1">
        <f t="shared" si="469"/>
        <v>7.047449831485621E-14</v>
      </c>
      <c r="DW150" s="1">
        <f t="shared" si="470"/>
        <v>1.6347177737040899E-14</v>
      </c>
      <c r="DX150" s="1">
        <f t="shared" si="471"/>
        <v>3.6726224764858996E-15</v>
      </c>
      <c r="DY150" s="1">
        <f t="shared" si="472"/>
        <v>7.9930993726517502E-16</v>
      </c>
      <c r="DZ150" s="1">
        <f t="shared" si="473"/>
        <v>1.6855377784187918E-16</v>
      </c>
      <c r="EA150" s="1">
        <f t="shared" si="474"/>
        <v>3.4444606563332632E-17</v>
      </c>
      <c r="EB150" s="1">
        <f t="shared" si="475"/>
        <v>6.8223604763972086E-18</v>
      </c>
      <c r="EC150" s="1">
        <f t="shared" si="476"/>
        <v>1.3099241092925368E-18</v>
      </c>
      <c r="ED150" s="1">
        <f t="shared" si="477"/>
        <v>2.4384792906424277E-19</v>
      </c>
      <c r="EE150" s="1">
        <f t="shared" si="478"/>
        <v>4.4016242368294641E-20</v>
      </c>
      <c r="EF150" s="1">
        <f t="shared" si="479"/>
        <v>7.7051902368511746E-21</v>
      </c>
      <c r="EG150" s="1">
        <f t="shared" si="480"/>
        <v>1.3082232977004084E-21</v>
      </c>
      <c r="EH150" s="1">
        <f t="shared" si="481"/>
        <v>2.154547911395617E-22</v>
      </c>
      <c r="EI150" s="1">
        <f t="shared" si="482"/>
        <v>3.4423093224102595E-23</v>
      </c>
      <c r="EJ150" s="1">
        <f t="shared" si="483"/>
        <v>5.3358403671638839E-24</v>
      </c>
      <c r="EK150" s="1">
        <f t="shared" si="484"/>
        <v>8.0251052949482015E-25</v>
      </c>
      <c r="EL150" s="1">
        <f t="shared" si="485"/>
        <v>1.1711848298789586E-25</v>
      </c>
      <c r="EM150" s="1">
        <f t="shared" si="486"/>
        <v>1.6586500498843943E-26</v>
      </c>
      <c r="EN150" s="1">
        <f t="shared" si="487"/>
        <v>2.2796206526616252E-27</v>
      </c>
      <c r="EO150" s="1">
        <f t="shared" si="488"/>
        <v>3.0406662759131562E-28</v>
      </c>
      <c r="EP150" s="1">
        <f t="shared" si="489"/>
        <v>3.936308709132315E-29</v>
      </c>
      <c r="EQ150" s="1">
        <f t="shared" si="490"/>
        <v>4.9457891711413587E-30</v>
      </c>
      <c r="ER150" s="1">
        <f t="shared" si="491"/>
        <v>6.0313688331834043E-31</v>
      </c>
      <c r="ES150" s="1">
        <f t="shared" si="492"/>
        <v>7.1389398439718504E-32</v>
      </c>
      <c r="ET150" s="1">
        <f t="shared" si="493"/>
        <v>8.2014133104166618E-33</v>
      </c>
      <c r="EU150" s="1">
        <f t="shared" si="494"/>
        <v>9.1448431095441922E-34</v>
      </c>
      <c r="EV150" s="1">
        <f t="shared" si="495"/>
        <v>9.8966371633129619E-35</v>
      </c>
      <c r="EW150" s="1">
        <f t="shared" si="496"/>
        <v>1.0394649759868849E-35</v>
      </c>
      <c r="EX150" s="1">
        <f t="shared" si="497"/>
        <v>1.0595600648586342E-36</v>
      </c>
      <c r="EY150" s="1">
        <f t="shared" si="498"/>
        <v>1.0481250908700251E-37</v>
      </c>
      <c r="EZ150" s="1">
        <f t="shared" si="499"/>
        <v>1.0061120060729357E-38</v>
      </c>
      <c r="FA150" s="1">
        <f t="shared" si="500"/>
        <v>9.3712085877838166E-40</v>
      </c>
      <c r="FB150" s="1">
        <f t="shared" si="501"/>
        <v>8.4723325065048803E-41</v>
      </c>
      <c r="FC150" s="1">
        <f t="shared" si="502"/>
        <v>7.9401646989680767E-42</v>
      </c>
      <c r="FD150" s="75">
        <f t="shared" si="353"/>
        <v>7.9401646989680767E-42</v>
      </c>
    </row>
    <row r="151" spans="7:160" x14ac:dyDescent="0.35">
      <c r="G151" t="str">
        <f t="shared" si="349"/>
        <v>Refd, t=0.68</v>
      </c>
      <c r="H151" s="76">
        <f t="shared" si="350"/>
        <v>0.68000000000000049</v>
      </c>
      <c r="I151" s="1">
        <f t="shared" si="351"/>
        <v>0</v>
      </c>
      <c r="J151" s="22">
        <f t="shared" si="352"/>
        <v>1.2955481090312485E-4</v>
      </c>
      <c r="K151" s="1">
        <f t="shared" si="354"/>
        <v>2.8393863191602202E-4</v>
      </c>
      <c r="L151" s="1">
        <f t="shared" si="355"/>
        <v>6.1044343540386022E-4</v>
      </c>
      <c r="M151" s="1">
        <f t="shared" si="356"/>
        <v>1.2716902228396933E-3</v>
      </c>
      <c r="N151" s="1">
        <f t="shared" si="357"/>
        <v>2.5494047904017609E-3</v>
      </c>
      <c r="O151" s="1">
        <f t="shared" si="358"/>
        <v>4.9024914220113609E-3</v>
      </c>
      <c r="P151" s="1">
        <f t="shared" si="359"/>
        <v>9.031878393087089E-3</v>
      </c>
      <c r="Q151" s="1">
        <f t="shared" si="360"/>
        <v>1.5937493406529672E-2</v>
      </c>
      <c r="R151" s="1">
        <f t="shared" si="361"/>
        <v>2.6944047599644895E-2</v>
      </c>
      <c r="S151" s="1">
        <f t="shared" si="362"/>
        <v>4.3667010178958701E-2</v>
      </c>
      <c r="T151" s="1">
        <f t="shared" si="363"/>
        <v>6.7893035722635137E-2</v>
      </c>
      <c r="U151" s="1">
        <f t="shared" si="364"/>
        <v>0.10136380293866198</v>
      </c>
      <c r="V151" s="1">
        <f t="shared" si="365"/>
        <v>0.14547852375608428</v>
      </c>
      <c r="W151" s="1">
        <f t="shared" si="366"/>
        <v>0.2009623653510578</v>
      </c>
      <c r="X151" s="1">
        <f t="shared" si="367"/>
        <v>0.26757465512834466</v>
      </c>
      <c r="Y151" s="1">
        <f t="shared" si="368"/>
        <v>0.34393954074479227</v>
      </c>
      <c r="Z151" s="1">
        <f t="shared" si="369"/>
        <v>0.4275645561949632</v>
      </c>
      <c r="AA151" s="1">
        <f t="shared" si="370"/>
        <v>0.51507037823262036</v>
      </c>
      <c r="AB151" s="1">
        <f t="shared" si="371"/>
        <v>0.60259962770161923</v>
      </c>
      <c r="AC151" s="1">
        <f t="shared" si="372"/>
        <v>0.68632241833619656</v>
      </c>
      <c r="AD151" s="1">
        <f t="shared" si="373"/>
        <v>0.76292936732157057</v>
      </c>
      <c r="AE151" s="1">
        <f t="shared" si="374"/>
        <v>0.83000847572539549</v>
      </c>
      <c r="AF151" s="1">
        <f t="shared" si="375"/>
        <v>0.88623778401405051</v>
      </c>
      <c r="AG151" s="1">
        <f t="shared" si="376"/>
        <v>0.9313773637562186</v>
      </c>
      <c r="AH151" s="1">
        <f t="shared" si="377"/>
        <v>0.9660938769627615</v>
      </c>
      <c r="AI151" s="1">
        <f t="shared" si="378"/>
        <v>0.99168355361155947</v>
      </c>
      <c r="AJ151" s="1">
        <f t="shared" si="379"/>
        <v>1.0097682760870355</v>
      </c>
      <c r="AK151" s="1">
        <f t="shared" si="380"/>
        <v>1.0220270631219326</v>
      </c>
      <c r="AL151" s="1">
        <f t="shared" si="381"/>
        <v>1.0300004703679682</v>
      </c>
      <c r="AM151" s="1">
        <f t="shared" si="382"/>
        <v>1.0349787024628572</v>
      </c>
      <c r="AN151" s="1">
        <f t="shared" si="383"/>
        <v>1.0379635111915053</v>
      </c>
      <c r="AO151" s="1">
        <f t="shared" si="384"/>
        <v>1.0396827830689865</v>
      </c>
      <c r="AP151" s="1">
        <f t="shared" si="385"/>
        <v>1.0406345628240903</v>
      </c>
      <c r="AQ151" s="1">
        <f t="shared" si="386"/>
        <v>1.0411411678989269</v>
      </c>
      <c r="AR151" s="1">
        <f t="shared" si="387"/>
        <v>1.0414005384960283</v>
      </c>
      <c r="AS151" s="1">
        <f t="shared" si="388"/>
        <v>1.0415283194627654</v>
      </c>
      <c r="AT151" s="1">
        <f t="shared" si="389"/>
        <v>1.041588920565407</v>
      </c>
      <c r="AU151" s="1">
        <f t="shared" si="390"/>
        <v>1.0416165986895498</v>
      </c>
      <c r="AV151" s="1">
        <f t="shared" si="391"/>
        <v>1.0416287775055844</v>
      </c>
      <c r="AW151" s="1">
        <f t="shared" si="392"/>
        <v>1.0416339423062395</v>
      </c>
      <c r="AX151" s="1">
        <f t="shared" si="393"/>
        <v>1.0416360540771736</v>
      </c>
      <c r="AY151" s="1">
        <f t="shared" si="394"/>
        <v>1.0416368868873729</v>
      </c>
      <c r="AZ151" s="1">
        <f t="shared" si="395"/>
        <v>1.0416372037775261</v>
      </c>
      <c r="BA151" s="1">
        <f t="shared" si="396"/>
        <v>1.0416373201602287</v>
      </c>
      <c r="BB151" s="1">
        <f t="shared" si="397"/>
        <v>1.0416373614302052</v>
      </c>
      <c r="BC151" s="1">
        <f t="shared" si="398"/>
        <v>1.0416373755649513</v>
      </c>
      <c r="BD151" s="1">
        <f t="shared" si="399"/>
        <v>1.0416373802417516</v>
      </c>
      <c r="BE151" s="1">
        <f t="shared" si="400"/>
        <v>1.0416373817352229</v>
      </c>
      <c r="BF151" s="1">
        <f t="shared" si="401"/>
        <v>1.0416373821877585</v>
      </c>
      <c r="BG151" s="1">
        <f t="shared" si="402"/>
        <v>1.0416373822864329</v>
      </c>
      <c r="BH151" s="1">
        <f t="shared" si="403"/>
        <v>1.0416373821750422</v>
      </c>
      <c r="BI151" s="1">
        <f t="shared" si="404"/>
        <v>1.0416373816301288</v>
      </c>
      <c r="BJ151" s="1">
        <f t="shared" si="405"/>
        <v>1.0416373796705283</v>
      </c>
      <c r="BK151" s="1">
        <f t="shared" si="406"/>
        <v>1.0416373730195552</v>
      </c>
      <c r="BL151" s="1">
        <f t="shared" si="407"/>
        <v>1.0416373513795303</v>
      </c>
      <c r="BM151" s="1">
        <f t="shared" si="408"/>
        <v>1.0416372838300916</v>
      </c>
      <c r="BN151" s="1">
        <f t="shared" si="409"/>
        <v>1.0416370816083229</v>
      </c>
      <c r="BO151" s="1">
        <f t="shared" si="410"/>
        <v>1.0416365012563116</v>
      </c>
      <c r="BP151" s="1">
        <f t="shared" si="411"/>
        <v>1.0416349052736573</v>
      </c>
      <c r="BQ151" s="1">
        <f t="shared" si="412"/>
        <v>1.0416307013184782</v>
      </c>
      <c r="BR151" s="1">
        <f t="shared" si="413"/>
        <v>1.0416200988351072</v>
      </c>
      <c r="BS151" s="1">
        <f t="shared" si="414"/>
        <v>1.0415945064387104</v>
      </c>
      <c r="BT151" s="1">
        <f t="shared" si="415"/>
        <v>1.0415354031205044</v>
      </c>
      <c r="BU151" s="1">
        <f t="shared" si="416"/>
        <v>1.0414048566155365</v>
      </c>
      <c r="BV151" s="1">
        <f t="shared" si="417"/>
        <v>1.0411291552711266</v>
      </c>
      <c r="BW151" s="1">
        <f t="shared" si="418"/>
        <v>1.0405725914444115</v>
      </c>
      <c r="BX151" s="1">
        <f t="shared" si="419"/>
        <v>1.0394988700606294</v>
      </c>
      <c r="BY151" s="1">
        <f t="shared" si="420"/>
        <v>1.037519696318687</v>
      </c>
      <c r="BZ151" s="1">
        <f t="shared" si="421"/>
        <v>1.0340345172146581</v>
      </c>
      <c r="CA151" s="1">
        <f t="shared" si="422"/>
        <v>1.0281722324857079</v>
      </c>
      <c r="CB151" s="1">
        <f t="shared" si="423"/>
        <v>1.0187537730285805</v>
      </c>
      <c r="CC151" s="1">
        <f t="shared" si="424"/>
        <v>1.0043009380797494</v>
      </c>
      <c r="CD151" s="1">
        <f t="shared" si="425"/>
        <v>0.9831176538035451</v>
      </c>
      <c r="CE151" s="1">
        <f t="shared" si="426"/>
        <v>0.95346085755942589</v>
      </c>
      <c r="CF151" s="1">
        <f t="shared" si="427"/>
        <v>0.91379793074057758</v>
      </c>
      <c r="CG151" s="1">
        <f t="shared" si="428"/>
        <v>0.86311900867184232</v>
      </c>
      <c r="CH151" s="1">
        <f t="shared" si="429"/>
        <v>0.80124384872200205</v>
      </c>
      <c r="CI151" s="1">
        <f t="shared" si="430"/>
        <v>0.72904573367136383</v>
      </c>
      <c r="CJ151" s="1">
        <f t="shared" si="431"/>
        <v>0.6485193204141757</v>
      </c>
      <c r="CK151" s="1">
        <f t="shared" si="432"/>
        <v>0.56264902743898981</v>
      </c>
      <c r="CL151" s="1">
        <f t="shared" si="433"/>
        <v>0.47508328087801149</v>
      </c>
      <c r="CM151" s="1">
        <f t="shared" si="434"/>
        <v>0.38967272209119119</v>
      </c>
      <c r="CN151" s="1">
        <f t="shared" si="435"/>
        <v>0.30996905855030754</v>
      </c>
      <c r="CO151" s="1">
        <f t="shared" si="436"/>
        <v>0.23879171652027928</v>
      </c>
      <c r="CP151" s="1">
        <f t="shared" si="437"/>
        <v>0.17794833503823046</v>
      </c>
      <c r="CQ151" s="1">
        <f t="shared" si="438"/>
        <v>0.1281507190804512</v>
      </c>
      <c r="CR151" s="1">
        <f t="shared" si="439"/>
        <v>8.9116324950941725E-2</v>
      </c>
      <c r="CS151" s="1">
        <f t="shared" si="440"/>
        <v>5.9803687563932624E-2</v>
      </c>
      <c r="CT151" s="1">
        <f t="shared" si="441"/>
        <v>3.8709593666668492E-2</v>
      </c>
      <c r="CU151" s="1">
        <f t="shared" si="442"/>
        <v>2.4158334284847271E-2</v>
      </c>
      <c r="CV151" s="1">
        <f t="shared" si="443"/>
        <v>1.4533029995728185E-2</v>
      </c>
      <c r="CW151" s="1">
        <f t="shared" si="444"/>
        <v>8.4257463092205671E-3</v>
      </c>
      <c r="CX151" s="1">
        <f t="shared" si="445"/>
        <v>4.7073827627217724E-3</v>
      </c>
      <c r="CY151" s="1">
        <f t="shared" si="446"/>
        <v>2.5342786473305039E-3</v>
      </c>
      <c r="CZ151" s="1">
        <f t="shared" si="447"/>
        <v>1.3147476659903568E-3</v>
      </c>
      <c r="DA151" s="1">
        <f t="shared" si="448"/>
        <v>6.57315840617083E-4</v>
      </c>
      <c r="DB151" s="1">
        <f t="shared" si="449"/>
        <v>3.1673613257455059E-4</v>
      </c>
      <c r="DC151" s="1">
        <f t="shared" si="450"/>
        <v>1.4712144214164548E-4</v>
      </c>
      <c r="DD151" s="1">
        <f t="shared" si="451"/>
        <v>6.5884697551703677E-5</v>
      </c>
      <c r="DE151" s="1">
        <f t="shared" si="452"/>
        <v>2.8451740907847843E-5</v>
      </c>
      <c r="DF151" s="1">
        <f t="shared" si="453"/>
        <v>1.1850658898816401E-5</v>
      </c>
      <c r="DG151" s="1">
        <f t="shared" si="454"/>
        <v>4.7619588667204803E-6</v>
      </c>
      <c r="DH151" s="1">
        <f t="shared" si="455"/>
        <v>1.8464747297989968E-6</v>
      </c>
      <c r="DI151" s="1">
        <f t="shared" si="456"/>
        <v>6.9107383488932339E-7</v>
      </c>
      <c r="DJ151" s="1">
        <f t="shared" si="457"/>
        <v>2.4971244305969279E-7</v>
      </c>
      <c r="DK151" s="1">
        <f t="shared" si="458"/>
        <v>8.7137162266119951E-8</v>
      </c>
      <c r="DL151" s="1">
        <f t="shared" si="459"/>
        <v>2.9371604499877003E-8</v>
      </c>
      <c r="DM151" s="1">
        <f t="shared" si="460"/>
        <v>9.5659134870865823E-9</v>
      </c>
      <c r="DN151" s="1">
        <f t="shared" si="461"/>
        <v>3.0110124428835579E-9</v>
      </c>
      <c r="DO151" s="1">
        <f t="shared" si="462"/>
        <v>9.1621533437767094E-10</v>
      </c>
      <c r="DP151" s="1">
        <f t="shared" si="463"/>
        <v>2.6958228919681417E-10</v>
      </c>
      <c r="DQ151" s="1">
        <f t="shared" si="464"/>
        <v>7.6718792331694225E-11</v>
      </c>
      <c r="DR151" s="1">
        <f t="shared" si="465"/>
        <v>2.1121956569957442E-11</v>
      </c>
      <c r="DS151" s="1">
        <f t="shared" si="466"/>
        <v>5.6271851629976517E-12</v>
      </c>
      <c r="DT151" s="1">
        <f t="shared" si="467"/>
        <v>1.4510176346627296E-12</v>
      </c>
      <c r="DU151" s="1">
        <f t="shared" si="468"/>
        <v>3.6222232971929322E-13</v>
      </c>
      <c r="DV151" s="1">
        <f t="shared" si="469"/>
        <v>8.7557251514096137E-14</v>
      </c>
      <c r="DW151" s="1">
        <f t="shared" si="470"/>
        <v>2.049808528664146E-14</v>
      </c>
      <c r="DX151" s="1">
        <f t="shared" si="471"/>
        <v>4.6486314579919456E-15</v>
      </c>
      <c r="DY151" s="1">
        <f t="shared" si="472"/>
        <v>1.0214340618947601E-15</v>
      </c>
      <c r="DZ151" s="1">
        <f t="shared" si="473"/>
        <v>2.1749437061954203E-16</v>
      </c>
      <c r="EA151" s="1">
        <f t="shared" si="474"/>
        <v>4.4886267919498438E-17</v>
      </c>
      <c r="EB151" s="1">
        <f t="shared" si="475"/>
        <v>8.9800408813837897E-18</v>
      </c>
      <c r="EC151" s="1">
        <f t="shared" si="476"/>
        <v>1.7418478099700962E-18</v>
      </c>
      <c r="ED151" s="1">
        <f t="shared" si="477"/>
        <v>3.2762201785548173E-19</v>
      </c>
      <c r="EE151" s="1">
        <f t="shared" si="478"/>
        <v>5.9762257160153928E-20</v>
      </c>
      <c r="EF151" s="1">
        <f t="shared" si="479"/>
        <v>1.057372807594837E-20</v>
      </c>
      <c r="EG151" s="1">
        <f t="shared" si="480"/>
        <v>1.8148003271514699E-21</v>
      </c>
      <c r="EH151" s="1">
        <f t="shared" si="481"/>
        <v>3.0218825972219133E-22</v>
      </c>
      <c r="EI151" s="1">
        <f t="shared" si="482"/>
        <v>4.8822379494548944E-23</v>
      </c>
      <c r="EJ151" s="1">
        <f t="shared" si="483"/>
        <v>7.6540910796333349E-24</v>
      </c>
      <c r="EK151" s="1">
        <f t="shared" si="484"/>
        <v>1.1644972686408849E-24</v>
      </c>
      <c r="EL151" s="1">
        <f t="shared" si="485"/>
        <v>1.7194376895260758E-25</v>
      </c>
      <c r="EM151" s="1">
        <f t="shared" si="486"/>
        <v>2.4641469194915336E-26</v>
      </c>
      <c r="EN151" s="1">
        <f t="shared" si="487"/>
        <v>3.4277103667680245E-27</v>
      </c>
      <c r="EO151" s="1">
        <f t="shared" si="488"/>
        <v>4.6282869207845376E-28</v>
      </c>
      <c r="EP151" s="1">
        <f t="shared" si="489"/>
        <v>6.0664192877981038E-29</v>
      </c>
      <c r="EQ151" s="1">
        <f t="shared" si="490"/>
        <v>7.7188746901038731E-30</v>
      </c>
      <c r="ER151" s="1">
        <f t="shared" si="491"/>
        <v>9.5344236438228092E-31</v>
      </c>
      <c r="ES151" s="1">
        <f t="shared" si="492"/>
        <v>1.1432975659199912E-31</v>
      </c>
      <c r="ET151" s="1">
        <f t="shared" si="493"/>
        <v>1.3309139412605912E-32</v>
      </c>
      <c r="EU151" s="1">
        <f t="shared" si="494"/>
        <v>1.5040558687763175E-33</v>
      </c>
      <c r="EV151" s="1">
        <f t="shared" si="495"/>
        <v>1.6500405323457345E-34</v>
      </c>
      <c r="EW151" s="1">
        <f t="shared" si="496"/>
        <v>1.7572401704511315E-35</v>
      </c>
      <c r="EX151" s="1">
        <f t="shared" si="497"/>
        <v>1.8165967247903801E-36</v>
      </c>
      <c r="EY151" s="1">
        <f t="shared" si="498"/>
        <v>1.8228779976558604E-37</v>
      </c>
      <c r="EZ151" s="1">
        <f t="shared" si="499"/>
        <v>1.7754351627461669E-38</v>
      </c>
      <c r="FA151" s="1">
        <f t="shared" si="500"/>
        <v>1.6783146229135007E-39</v>
      </c>
      <c r="FB151" s="1">
        <f t="shared" si="501"/>
        <v>1.5403398387011297E-40</v>
      </c>
      <c r="FC151" s="1">
        <f t="shared" si="502"/>
        <v>1.4672590754464742E-41</v>
      </c>
      <c r="FD151" s="75">
        <f t="shared" si="353"/>
        <v>1.4672590754464742E-41</v>
      </c>
    </row>
    <row r="152" spans="7:160" x14ac:dyDescent="0.35">
      <c r="G152" t="str">
        <f t="shared" si="349"/>
        <v>Refd, t=0.69</v>
      </c>
      <c r="H152" s="76">
        <f t="shared" si="350"/>
        <v>0.6850000000000005</v>
      </c>
      <c r="I152" s="1">
        <f t="shared" si="351"/>
        <v>0</v>
      </c>
      <c r="J152" s="22">
        <f t="shared" si="352"/>
        <v>1.2956273731600508E-4</v>
      </c>
      <c r="K152" s="1">
        <f t="shared" si="354"/>
        <v>2.8348794238276836E-4</v>
      </c>
      <c r="L152" s="1">
        <f t="shared" si="355"/>
        <v>6.081688919180034E-4</v>
      </c>
      <c r="M152" s="1">
        <f t="shared" si="356"/>
        <v>1.2642845014615904E-3</v>
      </c>
      <c r="N152" s="1">
        <f t="shared" si="357"/>
        <v>2.5298067847017783E-3</v>
      </c>
      <c r="O152" s="1">
        <f t="shared" si="358"/>
        <v>4.8570732517623696E-3</v>
      </c>
      <c r="P152" s="1">
        <f t="shared" si="359"/>
        <v>8.936603484496897E-3</v>
      </c>
      <c r="Q152" s="1">
        <f t="shared" si="360"/>
        <v>1.5753443473524562E-2</v>
      </c>
      <c r="R152" s="1">
        <f t="shared" si="361"/>
        <v>2.6613341846161615E-2</v>
      </c>
      <c r="S152" s="1">
        <f t="shared" si="362"/>
        <v>4.3110800713269282E-2</v>
      </c>
      <c r="T152" s="1">
        <f t="shared" si="363"/>
        <v>6.701364498857082E-2</v>
      </c>
      <c r="U152" s="1">
        <f t="shared" si="364"/>
        <v>0.10005279699002956</v>
      </c>
      <c r="V152" s="1">
        <f t="shared" si="365"/>
        <v>0.14363134009162487</v>
      </c>
      <c r="W152" s="1">
        <f t="shared" si="366"/>
        <v>0.19849812527372288</v>
      </c>
      <c r="X152" s="1">
        <f t="shared" si="367"/>
        <v>0.26445752673137335</v>
      </c>
      <c r="Y152" s="1">
        <f t="shared" si="368"/>
        <v>0.34019635699143241</v>
      </c>
      <c r="Z152" s="1">
        <f t="shared" si="369"/>
        <v>0.42329320484746219</v>
      </c>
      <c r="AA152" s="1">
        <f t="shared" si="370"/>
        <v>0.51043519021516015</v>
      </c>
      <c r="AB152" s="1">
        <f t="shared" si="371"/>
        <v>0.5978132686069435</v>
      </c>
      <c r="AC152" s="1">
        <f t="shared" si="372"/>
        <v>0.68161758634142722</v>
      </c>
      <c r="AD152" s="1">
        <f t="shared" si="373"/>
        <v>0.75852655720199536</v>
      </c>
      <c r="AE152" s="1">
        <f t="shared" si="374"/>
        <v>0.82608709766694977</v>
      </c>
      <c r="AF152" s="1">
        <f t="shared" si="375"/>
        <v>0.88291669869207401</v>
      </c>
      <c r="AG152" s="1">
        <f t="shared" si="376"/>
        <v>0.92870795985168808</v>
      </c>
      <c r="AH152" s="1">
        <f t="shared" si="377"/>
        <v>0.96406531324054712</v>
      </c>
      <c r="AI152" s="1">
        <f t="shared" si="378"/>
        <v>0.99023692207513636</v>
      </c>
      <c r="AJ152" s="1">
        <f t="shared" si="379"/>
        <v>1.0088150049544498</v>
      </c>
      <c r="AK152" s="1">
        <f t="shared" si="380"/>
        <v>1.0214670114272568</v>
      </c>
      <c r="AL152" s="1">
        <f t="shared" si="381"/>
        <v>1.029736450936805</v>
      </c>
      <c r="AM152" s="1">
        <f t="shared" si="382"/>
        <v>1.034925917928482</v>
      </c>
      <c r="AN152" s="1">
        <f t="shared" si="383"/>
        <v>1.0380539611320947</v>
      </c>
      <c r="AO152" s="1">
        <f t="shared" si="384"/>
        <v>1.0398657201421941</v>
      </c>
      <c r="AP152" s="1">
        <f t="shared" si="385"/>
        <v>1.0408744639115628</v>
      </c>
      <c r="AQ152" s="1">
        <f t="shared" si="386"/>
        <v>1.0414145827060852</v>
      </c>
      <c r="AR152" s="1">
        <f t="shared" si="387"/>
        <v>1.0416928105803533</v>
      </c>
      <c r="AS152" s="1">
        <f t="shared" si="388"/>
        <v>1.0418307502034245</v>
      </c>
      <c r="AT152" s="1">
        <f t="shared" si="389"/>
        <v>1.0418965958860362</v>
      </c>
      <c r="AU152" s="1">
        <f t="shared" si="390"/>
        <v>1.0419268710491429</v>
      </c>
      <c r="AV152" s="1">
        <f t="shared" si="391"/>
        <v>1.0419402843424403</v>
      </c>
      <c r="AW152" s="1">
        <f t="shared" si="392"/>
        <v>1.0419460128341156</v>
      </c>
      <c r="AX152" s="1">
        <f t="shared" si="393"/>
        <v>1.0419483720315124</v>
      </c>
      <c r="AY152" s="1">
        <f t="shared" si="394"/>
        <v>1.0419493093070156</v>
      </c>
      <c r="AZ152" s="1">
        <f t="shared" si="395"/>
        <v>1.041949668646954</v>
      </c>
      <c r="BA152" s="1">
        <f t="shared" si="396"/>
        <v>1.0419498016407285</v>
      </c>
      <c r="BB152" s="1">
        <f t="shared" si="397"/>
        <v>1.0419498491734656</v>
      </c>
      <c r="BC152" s="1">
        <f t="shared" si="398"/>
        <v>1.0419498655843182</v>
      </c>
      <c r="BD152" s="1">
        <f t="shared" si="399"/>
        <v>1.0419498710588486</v>
      </c>
      <c r="BE152" s="1">
        <f t="shared" si="400"/>
        <v>1.0419498728218755</v>
      </c>
      <c r="BF152" s="1">
        <f t="shared" si="401"/>
        <v>1.0419498733615533</v>
      </c>
      <c r="BG152" s="1">
        <f t="shared" si="402"/>
        <v>1.0419498734845849</v>
      </c>
      <c r="BH152" s="1">
        <f t="shared" si="403"/>
        <v>1.0419498733696981</v>
      </c>
      <c r="BI152" s="1">
        <f t="shared" si="404"/>
        <v>1.0419498727871248</v>
      </c>
      <c r="BJ152" s="1">
        <f t="shared" si="405"/>
        <v>1.0419498706992769</v>
      </c>
      <c r="BK152" s="1">
        <f t="shared" si="406"/>
        <v>1.0419498636529074</v>
      </c>
      <c r="BL152" s="1">
        <f t="shared" si="407"/>
        <v>1.0419498408553076</v>
      </c>
      <c r="BM152" s="1">
        <f t="shared" si="408"/>
        <v>1.0419497700786449</v>
      </c>
      <c r="BN152" s="1">
        <f t="shared" si="409"/>
        <v>1.0419495592989267</v>
      </c>
      <c r="BO152" s="1">
        <f t="shared" si="410"/>
        <v>1.0419489573992182</v>
      </c>
      <c r="BP152" s="1">
        <f t="shared" si="411"/>
        <v>1.0419473100155201</v>
      </c>
      <c r="BQ152" s="1">
        <f t="shared" si="412"/>
        <v>1.0419429902124213</v>
      </c>
      <c r="BR152" s="1">
        <f t="shared" si="413"/>
        <v>1.0419321419253313</v>
      </c>
      <c r="BS152" s="1">
        <f t="shared" si="414"/>
        <v>1.041906060957049</v>
      </c>
      <c r="BT152" s="1">
        <f t="shared" si="415"/>
        <v>1.0418460544558636</v>
      </c>
      <c r="BU152" s="1">
        <f t="shared" si="416"/>
        <v>1.041713972723469</v>
      </c>
      <c r="BV152" s="1">
        <f t="shared" si="417"/>
        <v>1.0414359197440406</v>
      </c>
      <c r="BW152" s="1">
        <f t="shared" si="418"/>
        <v>1.0408762428345844</v>
      </c>
      <c r="BX152" s="1">
        <f t="shared" si="419"/>
        <v>1.0397993498489604</v>
      </c>
      <c r="BY152" s="1">
        <f t="shared" si="420"/>
        <v>1.0378189628610273</v>
      </c>
      <c r="BZ152" s="1">
        <f t="shared" si="421"/>
        <v>1.0343387595610127</v>
      </c>
      <c r="CA152" s="1">
        <f t="shared" si="422"/>
        <v>1.0284950440315375</v>
      </c>
      <c r="CB152" s="1">
        <f t="shared" si="423"/>
        <v>1.0191199714368269</v>
      </c>
      <c r="CC152" s="1">
        <f t="shared" si="424"/>
        <v>1.0047501738293465</v>
      </c>
      <c r="CD152" s="1">
        <f t="shared" si="425"/>
        <v>0.98370638916880659</v>
      </c>
      <c r="CE152" s="1">
        <f t="shared" si="426"/>
        <v>0.95426099665604214</v>
      </c>
      <c r="CF152" s="1">
        <f t="shared" si="427"/>
        <v>0.91489064960547384</v>
      </c>
      <c r="CG152" s="1">
        <f t="shared" si="428"/>
        <v>0.86458335310781143</v>
      </c>
      <c r="CH152" s="1">
        <f t="shared" si="429"/>
        <v>0.80314131866630611</v>
      </c>
      <c r="CI152" s="1">
        <f t="shared" si="430"/>
        <v>0.73140387212023206</v>
      </c>
      <c r="CJ152" s="1">
        <f t="shared" si="431"/>
        <v>0.65131854501296627</v>
      </c>
      <c r="CK152" s="1">
        <f t="shared" si="432"/>
        <v>0.56581691511595533</v>
      </c>
      <c r="CL152" s="1">
        <f t="shared" si="433"/>
        <v>0.47849898279664993</v>
      </c>
      <c r="CM152" s="1">
        <f t="shared" si="434"/>
        <v>0.39318150884651187</v>
      </c>
      <c r="CN152" s="1">
        <f t="shared" si="435"/>
        <v>0.31340407218604166</v>
      </c>
      <c r="CO152" s="1">
        <f t="shared" si="436"/>
        <v>0.24199790806948837</v>
      </c>
      <c r="CP152" s="1">
        <f t="shared" si="437"/>
        <v>0.18080306449374281</v>
      </c>
      <c r="CQ152" s="1">
        <f t="shared" si="438"/>
        <v>0.13057671905732321</v>
      </c>
      <c r="CR152" s="1">
        <f t="shared" si="439"/>
        <v>9.1085137731151442E-2</v>
      </c>
      <c r="CS152" s="1">
        <f t="shared" si="440"/>
        <v>6.1330342130565249E-2</v>
      </c>
      <c r="CT152" s="1">
        <f t="shared" si="441"/>
        <v>3.9841292552185291E-2</v>
      </c>
      <c r="CU152" s="1">
        <f t="shared" si="442"/>
        <v>2.496075418202668E-2</v>
      </c>
      <c r="CV152" s="1">
        <f t="shared" si="443"/>
        <v>1.5077503161980687E-2</v>
      </c>
      <c r="CW152" s="1">
        <f t="shared" si="444"/>
        <v>8.7794792220417198E-3</v>
      </c>
      <c r="CX152" s="1">
        <f t="shared" si="445"/>
        <v>4.9275315425445013E-3</v>
      </c>
      <c r="CY152" s="1">
        <f t="shared" si="446"/>
        <v>2.6655936453041313E-3</v>
      </c>
      <c r="CZ152" s="1">
        <f t="shared" si="447"/>
        <v>1.3898551166204411E-3</v>
      </c>
      <c r="DA152" s="1">
        <f t="shared" si="448"/>
        <v>6.9852879945082001E-4</v>
      </c>
      <c r="DB152" s="1">
        <f t="shared" si="449"/>
        <v>3.3844194523574502E-4</v>
      </c>
      <c r="DC152" s="1">
        <f t="shared" si="450"/>
        <v>1.5809928340113953E-4</v>
      </c>
      <c r="DD152" s="1">
        <f t="shared" si="451"/>
        <v>7.1218797482036579E-5</v>
      </c>
      <c r="DE152" s="1">
        <f t="shared" si="452"/>
        <v>3.094295192419604E-5</v>
      </c>
      <c r="DF152" s="1">
        <f t="shared" si="453"/>
        <v>1.2969488080252983E-5</v>
      </c>
      <c r="DG152" s="1">
        <f t="shared" si="454"/>
        <v>5.2453695382838204E-6</v>
      </c>
      <c r="DH152" s="1">
        <f t="shared" si="455"/>
        <v>2.0475040314125629E-6</v>
      </c>
      <c r="DI152" s="1">
        <f t="shared" si="456"/>
        <v>7.7157100434947617E-7</v>
      </c>
      <c r="DJ152" s="1">
        <f t="shared" si="457"/>
        <v>2.8076254746915038E-7</v>
      </c>
      <c r="DK152" s="1">
        <f t="shared" si="458"/>
        <v>9.8679273372798606E-8</v>
      </c>
      <c r="DL152" s="1">
        <f t="shared" si="459"/>
        <v>3.350798907563562E-8</v>
      </c>
      <c r="DM152" s="1">
        <f t="shared" si="460"/>
        <v>1.0995593482658128E-8</v>
      </c>
      <c r="DN152" s="1">
        <f t="shared" si="461"/>
        <v>3.4877756764133005E-9</v>
      </c>
      <c r="DO152" s="1">
        <f t="shared" si="462"/>
        <v>1.0696668506850335E-9</v>
      </c>
      <c r="DP152" s="1">
        <f t="shared" si="463"/>
        <v>3.1726900154192311E-10</v>
      </c>
      <c r="DQ152" s="1">
        <f t="shared" si="464"/>
        <v>9.1031746772868652E-11</v>
      </c>
      <c r="DR152" s="1">
        <f t="shared" si="465"/>
        <v>2.5272543304226342E-11</v>
      </c>
      <c r="DS152" s="1">
        <f t="shared" si="466"/>
        <v>6.7904409568128849E-12</v>
      </c>
      <c r="DT152" s="1">
        <f t="shared" si="467"/>
        <v>1.7661974190779967E-12</v>
      </c>
      <c r="DU152" s="1">
        <f t="shared" si="468"/>
        <v>4.4480433468068243E-13</v>
      </c>
      <c r="DV152" s="1">
        <f t="shared" si="469"/>
        <v>1.0848765825268703E-13</v>
      </c>
      <c r="DW152" s="1">
        <f t="shared" si="470"/>
        <v>2.5630846605756065E-14</v>
      </c>
      <c r="DX152" s="1">
        <f t="shared" si="471"/>
        <v>5.8668252924884996E-15</v>
      </c>
      <c r="DY152" s="1">
        <f t="shared" si="472"/>
        <v>1.3013188331569693E-15</v>
      </c>
      <c r="DZ152" s="1">
        <f t="shared" si="473"/>
        <v>2.7975882832904001E-16</v>
      </c>
      <c r="EA152" s="1">
        <f t="shared" si="474"/>
        <v>5.8301392726170059E-17</v>
      </c>
      <c r="EB152" s="1">
        <f t="shared" si="475"/>
        <v>1.177988159730505E-17</v>
      </c>
      <c r="EC152" s="1">
        <f t="shared" si="476"/>
        <v>2.3080110506619485E-18</v>
      </c>
      <c r="ED152" s="1">
        <f t="shared" si="477"/>
        <v>4.3856518331231028E-19</v>
      </c>
      <c r="EE152" s="1">
        <f t="shared" si="478"/>
        <v>8.0833299346848875E-20</v>
      </c>
      <c r="EF152" s="1">
        <f t="shared" si="479"/>
        <v>1.4453171232887854E-20</v>
      </c>
      <c r="EG152" s="1">
        <f t="shared" si="480"/>
        <v>2.507296490936587E-21</v>
      </c>
      <c r="EH152" s="1">
        <f t="shared" si="481"/>
        <v>4.2205316812889948E-22</v>
      </c>
      <c r="EI152" s="1">
        <f t="shared" si="482"/>
        <v>6.8943447206196455E-23</v>
      </c>
      <c r="EJ152" s="1">
        <f t="shared" si="483"/>
        <v>1.0930117199571463E-23</v>
      </c>
      <c r="EK152" s="1">
        <f t="shared" si="484"/>
        <v>1.6819011843664032E-24</v>
      </c>
      <c r="EL152" s="1">
        <f t="shared" si="485"/>
        <v>2.5121988188712544E-25</v>
      </c>
      <c r="EM152" s="1">
        <f t="shared" si="486"/>
        <v>3.6426349235000871E-26</v>
      </c>
      <c r="EN152" s="1">
        <f t="shared" si="487"/>
        <v>5.1275726608815551E-27</v>
      </c>
      <c r="EO152" s="1">
        <f t="shared" si="488"/>
        <v>7.0075329024575298E-28</v>
      </c>
      <c r="EP152" s="1">
        <f t="shared" si="489"/>
        <v>9.2981039066052048E-29</v>
      </c>
      <c r="EQ152" s="1">
        <f t="shared" si="490"/>
        <v>1.1978832998987999E-29</v>
      </c>
      <c r="ER152" s="1">
        <f t="shared" si="491"/>
        <v>1.4984303755165922E-30</v>
      </c>
      <c r="ES152" s="1">
        <f t="shared" si="492"/>
        <v>1.8199848068374342E-31</v>
      </c>
      <c r="ET152" s="1">
        <f t="shared" si="493"/>
        <v>2.1464035389252215E-32</v>
      </c>
      <c r="EU152" s="1">
        <f t="shared" si="494"/>
        <v>2.4579143639580832E-33</v>
      </c>
      <c r="EV152" s="1">
        <f t="shared" si="495"/>
        <v>2.7329345898727354E-34</v>
      </c>
      <c r="EW152" s="1">
        <f t="shared" si="496"/>
        <v>2.9504630531461648E-35</v>
      </c>
      <c r="EX152" s="1">
        <f t="shared" si="497"/>
        <v>3.0926931986446182E-36</v>
      </c>
      <c r="EY152" s="1">
        <f t="shared" si="498"/>
        <v>3.1474029381782261E-37</v>
      </c>
      <c r="EZ152" s="1">
        <f t="shared" si="499"/>
        <v>3.1096796247740962E-38</v>
      </c>
      <c r="FA152" s="1">
        <f t="shared" si="500"/>
        <v>2.9826525097114524E-39</v>
      </c>
      <c r="FB152" s="1">
        <f t="shared" si="501"/>
        <v>2.7782923738136626E-40</v>
      </c>
      <c r="FC152" s="1">
        <f t="shared" si="502"/>
        <v>2.6892018638277647E-41</v>
      </c>
      <c r="FD152" s="75">
        <f t="shared" si="353"/>
        <v>2.6892018638277647E-41</v>
      </c>
    </row>
    <row r="153" spans="7:160" x14ac:dyDescent="0.35">
      <c r="G153" t="str">
        <f t="shared" si="349"/>
        <v>Refd, t=0.69</v>
      </c>
      <c r="H153" s="76">
        <f t="shared" si="350"/>
        <v>0.6900000000000005</v>
      </c>
      <c r="I153" s="1">
        <f t="shared" si="351"/>
        <v>0</v>
      </c>
      <c r="J153" s="22">
        <f t="shared" si="352"/>
        <v>1.2954719093233774E-4</v>
      </c>
      <c r="K153" s="1">
        <f t="shared" si="354"/>
        <v>2.8299575675052159E-4</v>
      </c>
      <c r="L153" s="1">
        <f t="shared" si="355"/>
        <v>6.0583487492303742E-4</v>
      </c>
      <c r="M153" s="1">
        <f t="shared" si="356"/>
        <v>1.2568217493184822E-3</v>
      </c>
      <c r="N153" s="1">
        <f t="shared" si="357"/>
        <v>2.5102263621540372E-3</v>
      </c>
      <c r="O153" s="1">
        <f t="shared" si="358"/>
        <v>4.8119246010577162E-3</v>
      </c>
      <c r="P153" s="1">
        <f t="shared" si="359"/>
        <v>8.842207398590771E-3</v>
      </c>
      <c r="Q153" s="1">
        <f t="shared" si="360"/>
        <v>1.5571501586441071E-2</v>
      </c>
      <c r="R153" s="1">
        <f t="shared" si="361"/>
        <v>2.6286913418598533E-2</v>
      </c>
      <c r="S153" s="1">
        <f t="shared" si="362"/>
        <v>4.2562281527750045E-2</v>
      </c>
      <c r="T153" s="1">
        <f t="shared" si="363"/>
        <v>6.6146762679072518E-2</v>
      </c>
      <c r="U153" s="1">
        <f t="shared" si="364"/>
        <v>9.8760389242431135E-2</v>
      </c>
      <c r="V153" s="1">
        <f t="shared" si="365"/>
        <v>0.14180956062026975</v>
      </c>
      <c r="W153" s="1">
        <f t="shared" si="366"/>
        <v>0.19606580338832291</v>
      </c>
      <c r="X153" s="1">
        <f t="shared" si="367"/>
        <v>0.2613771984532004</v>
      </c>
      <c r="Y153" s="1">
        <f t="shared" si="368"/>
        <v>0.33649183176566444</v>
      </c>
      <c r="Z153" s="1">
        <f t="shared" si="369"/>
        <v>0.41905828331068012</v>
      </c>
      <c r="AA153" s="1">
        <f t="shared" si="370"/>
        <v>0.5058297391757125</v>
      </c>
      <c r="AB153" s="1">
        <f t="shared" si="371"/>
        <v>0.59304600296835464</v>
      </c>
      <c r="AC153" s="1">
        <f t="shared" si="372"/>
        <v>0.67691861442768975</v>
      </c>
      <c r="AD153" s="1">
        <f t="shared" si="373"/>
        <v>0.75411569801278733</v>
      </c>
      <c r="AE153" s="1">
        <f t="shared" si="374"/>
        <v>0.82214509778220857</v>
      </c>
      <c r="AF153" s="1">
        <f t="shared" si="375"/>
        <v>0.87956539818128232</v>
      </c>
      <c r="AG153" s="1">
        <f t="shared" si="376"/>
        <v>0.92600266750472959</v>
      </c>
      <c r="AH153" s="1">
        <f t="shared" si="377"/>
        <v>0.96199923440880386</v>
      </c>
      <c r="AI153" s="1">
        <f t="shared" si="378"/>
        <v>0.98875461838027889</v>
      </c>
      <c r="AJ153" s="1">
        <f t="shared" si="379"/>
        <v>1.0078303558122963</v>
      </c>
      <c r="AK153" s="1">
        <f t="shared" si="380"/>
        <v>1.0208811750663087</v>
      </c>
      <c r="AL153" s="1">
        <f t="shared" si="381"/>
        <v>1.0294525127029734</v>
      </c>
      <c r="AM153" s="1">
        <f t="shared" si="382"/>
        <v>1.0348586068707868</v>
      </c>
      <c r="AN153" s="1">
        <f t="shared" si="383"/>
        <v>1.0381343813923549</v>
      </c>
      <c r="AO153" s="1">
        <f t="shared" si="384"/>
        <v>1.0400420902050842</v>
      </c>
      <c r="AP153" s="1">
        <f t="shared" si="385"/>
        <v>1.0411102859339574</v>
      </c>
      <c r="AQ153" s="1">
        <f t="shared" si="386"/>
        <v>1.0416855979574045</v>
      </c>
      <c r="AR153" s="1">
        <f t="shared" si="387"/>
        <v>1.0419837534836913</v>
      </c>
      <c r="AS153" s="1">
        <f t="shared" si="388"/>
        <v>1.0421324981037856</v>
      </c>
      <c r="AT153" s="1">
        <f t="shared" si="389"/>
        <v>1.0422039591917114</v>
      </c>
      <c r="AU153" s="1">
        <f t="shared" si="390"/>
        <v>1.0422370339901077</v>
      </c>
      <c r="AV153" s="1">
        <f t="shared" si="391"/>
        <v>1.0422517873575121</v>
      </c>
      <c r="AW153" s="1">
        <f t="shared" si="392"/>
        <v>1.0422581321306121</v>
      </c>
      <c r="AX153" s="1">
        <f t="shared" si="393"/>
        <v>1.042260763814612</v>
      </c>
      <c r="AY153" s="1">
        <f t="shared" si="394"/>
        <v>1.042261816994585</v>
      </c>
      <c r="AZ153" s="1">
        <f t="shared" si="395"/>
        <v>1.0422622237914951</v>
      </c>
      <c r="BA153" s="1">
        <f t="shared" si="396"/>
        <v>1.0422623755000682</v>
      </c>
      <c r="BB153" s="1">
        <f t="shared" si="397"/>
        <v>1.0422624301446484</v>
      </c>
      <c r="BC153" s="1">
        <f t="shared" si="398"/>
        <v>1.0422624491610737</v>
      </c>
      <c r="BD153" s="1">
        <f t="shared" si="399"/>
        <v>1.0422624555563229</v>
      </c>
      <c r="BE153" s="1">
        <f t="shared" si="400"/>
        <v>1.0422624576330881</v>
      </c>
      <c r="BF153" s="1">
        <f t="shared" si="401"/>
        <v>1.0422624582751387</v>
      </c>
      <c r="BG153" s="1">
        <f t="shared" si="402"/>
        <v>1.0422624584273952</v>
      </c>
      <c r="BH153" s="1">
        <f t="shared" si="403"/>
        <v>1.0422624583098996</v>
      </c>
      <c r="BI153" s="1">
        <f t="shared" si="404"/>
        <v>1.0422624576879098</v>
      </c>
      <c r="BJ153" s="1">
        <f t="shared" si="405"/>
        <v>1.0422624554655275</v>
      </c>
      <c r="BK153" s="1">
        <f t="shared" si="406"/>
        <v>1.0422624480065448</v>
      </c>
      <c r="BL153" s="1">
        <f t="shared" si="407"/>
        <v>1.042262424007899</v>
      </c>
      <c r="BM153" s="1">
        <f t="shared" si="408"/>
        <v>1.0422623499016581</v>
      </c>
      <c r="BN153" s="1">
        <f t="shared" si="409"/>
        <v>1.0422621303407078</v>
      </c>
      <c r="BO153" s="1">
        <f t="shared" si="410"/>
        <v>1.0422615064477405</v>
      </c>
      <c r="BP153" s="1">
        <f t="shared" si="411"/>
        <v>1.0422598068680813</v>
      </c>
      <c r="BQ153" s="1">
        <f t="shared" si="412"/>
        <v>1.0422553700086303</v>
      </c>
      <c r="BR153" s="1">
        <f t="shared" si="413"/>
        <v>1.0422442745556313</v>
      </c>
      <c r="BS153" s="1">
        <f t="shared" si="414"/>
        <v>1.042217704655467</v>
      </c>
      <c r="BT153" s="1">
        <f t="shared" si="415"/>
        <v>1.0421567986678788</v>
      </c>
      <c r="BU153" s="1">
        <f t="shared" si="416"/>
        <v>1.0420231957759043</v>
      </c>
      <c r="BV153" s="1">
        <f t="shared" si="417"/>
        <v>1.0417428263437585</v>
      </c>
      <c r="BW153" s="1">
        <f t="shared" si="418"/>
        <v>1.0411801074277689</v>
      </c>
      <c r="BX153" s="1">
        <f t="shared" si="419"/>
        <v>1.0401001644031507</v>
      </c>
      <c r="BY153" s="1">
        <f t="shared" si="420"/>
        <v>1.0381187399906686</v>
      </c>
      <c r="BZ153" s="1">
        <f t="shared" si="421"/>
        <v>1.0346437172460186</v>
      </c>
      <c r="CA153" s="1">
        <f t="shared" si="422"/>
        <v>1.0288187269052793</v>
      </c>
      <c r="CB153" s="1">
        <f t="shared" si="423"/>
        <v>1.019486998926538</v>
      </c>
      <c r="CC153" s="1">
        <f t="shared" si="424"/>
        <v>1.0051997761664375</v>
      </c>
      <c r="CD153" s="1">
        <f t="shared" si="425"/>
        <v>0.98429434785022984</v>
      </c>
      <c r="CE153" s="1">
        <f t="shared" si="426"/>
        <v>0.95505831287863852</v>
      </c>
      <c r="CF153" s="1">
        <f t="shared" si="427"/>
        <v>0.91597752221317486</v>
      </c>
      <c r="CG153" s="1">
        <f t="shared" si="428"/>
        <v>0.86603803272817947</v>
      </c>
      <c r="CH153" s="1">
        <f t="shared" si="429"/>
        <v>0.80502500582292758</v>
      </c>
      <c r="CI153" s="1">
        <f t="shared" si="430"/>
        <v>0.73374458021181077</v>
      </c>
      <c r="CJ153" s="1">
        <f t="shared" si="431"/>
        <v>0.65409805242198416</v>
      </c>
      <c r="CK153" s="1">
        <f t="shared" si="432"/>
        <v>0.56896493336108478</v>
      </c>
      <c r="CL153" s="1">
        <f t="shared" si="433"/>
        <v>0.48189720885277976</v>
      </c>
      <c r="CM153" s="1">
        <f t="shared" si="434"/>
        <v>0.39667764382123949</v>
      </c>
      <c r="CN153" s="1">
        <f t="shared" si="435"/>
        <v>0.31683303402034663</v>
      </c>
      <c r="CO153" s="1">
        <f t="shared" si="436"/>
        <v>0.2452053815436373</v>
      </c>
      <c r="CP153" s="1">
        <f t="shared" si="437"/>
        <v>0.18366598000123321</v>
      </c>
      <c r="CQ153" s="1">
        <f t="shared" si="438"/>
        <v>0.13301638370131599</v>
      </c>
      <c r="CR153" s="1">
        <f t="shared" si="439"/>
        <v>9.3071055956625098E-2</v>
      </c>
      <c r="CS153" s="1">
        <f t="shared" si="440"/>
        <v>6.2875360733327626E-2</v>
      </c>
      <c r="CT153" s="1">
        <f t="shared" si="441"/>
        <v>4.0990702833388584E-2</v>
      </c>
      <c r="CU153" s="1">
        <f t="shared" si="442"/>
        <v>2.5778860001984198E-2</v>
      </c>
      <c r="CV153" s="1">
        <f t="shared" si="443"/>
        <v>1.5634890912586602E-2</v>
      </c>
      <c r="CW153" s="1">
        <f t="shared" si="444"/>
        <v>9.1431734104695309E-3</v>
      </c>
      <c r="CX153" s="1">
        <f t="shared" si="445"/>
        <v>5.1549162402463747E-3</v>
      </c>
      <c r="CY153" s="1">
        <f t="shared" si="446"/>
        <v>2.8018776187390356E-3</v>
      </c>
      <c r="CZ153" s="1">
        <f t="shared" si="447"/>
        <v>1.4681976821780448E-3</v>
      </c>
      <c r="DA153" s="1">
        <f t="shared" si="448"/>
        <v>7.4174325954819566E-4</v>
      </c>
      <c r="DB153" s="1">
        <f t="shared" si="449"/>
        <v>3.6132666226085312E-4</v>
      </c>
      <c r="DC153" s="1">
        <f t="shared" si="450"/>
        <v>1.6973925281930699E-4</v>
      </c>
      <c r="DD153" s="1">
        <f t="shared" si="451"/>
        <v>7.6907984844945735E-5</v>
      </c>
      <c r="DE153" s="1">
        <f t="shared" si="452"/>
        <v>3.3616206364745535E-5</v>
      </c>
      <c r="DF153" s="1">
        <f t="shared" si="453"/>
        <v>1.4177631668842358E-5</v>
      </c>
      <c r="DG153" s="1">
        <f t="shared" si="454"/>
        <v>5.7707551752523874E-6</v>
      </c>
      <c r="DH153" s="1">
        <f t="shared" si="455"/>
        <v>2.2674463295014155E-6</v>
      </c>
      <c r="DI153" s="1">
        <f t="shared" si="456"/>
        <v>8.6024490858824638E-7</v>
      </c>
      <c r="DJ153" s="1">
        <f t="shared" si="457"/>
        <v>3.1520711929105874E-7</v>
      </c>
      <c r="DK153" s="1">
        <f t="shared" si="458"/>
        <v>1.1157543810320855E-7</v>
      </c>
      <c r="DL153" s="1">
        <f t="shared" si="459"/>
        <v>3.8163715595805187E-8</v>
      </c>
      <c r="DM153" s="1">
        <f t="shared" si="460"/>
        <v>1.2616914187889754E-8</v>
      </c>
      <c r="DN153" s="1">
        <f t="shared" si="461"/>
        <v>4.0326137987549184E-9</v>
      </c>
      <c r="DO153" s="1">
        <f t="shared" si="462"/>
        <v>1.2464091853016742E-9</v>
      </c>
      <c r="DP153" s="1">
        <f t="shared" si="463"/>
        <v>3.7263466810690892E-10</v>
      </c>
      <c r="DQ153" s="1">
        <f t="shared" si="464"/>
        <v>1.0778558923788643E-10</v>
      </c>
      <c r="DR153" s="1">
        <f t="shared" si="465"/>
        <v>3.0171506078335743E-11</v>
      </c>
      <c r="DS153" s="1">
        <f t="shared" si="466"/>
        <v>8.1751109711447378E-12</v>
      </c>
      <c r="DT153" s="1">
        <f t="shared" si="467"/>
        <v>2.1446158180335715E-12</v>
      </c>
      <c r="DU153" s="1">
        <f t="shared" si="468"/>
        <v>5.4482924056769056E-13</v>
      </c>
      <c r="DV153" s="1">
        <f t="shared" si="469"/>
        <v>1.3406615116064502E-13</v>
      </c>
      <c r="DW153" s="1">
        <f t="shared" si="470"/>
        <v>3.1960623853588336E-14</v>
      </c>
      <c r="DX153" s="1">
        <f t="shared" si="471"/>
        <v>7.3830348940251993E-15</v>
      </c>
      <c r="DY153" s="1">
        <f t="shared" si="472"/>
        <v>1.6529545687060178E-15</v>
      </c>
      <c r="DZ153" s="1">
        <f t="shared" si="473"/>
        <v>3.5873395218537263E-16</v>
      </c>
      <c r="EA153" s="1">
        <f t="shared" si="474"/>
        <v>7.5482329394010027E-17</v>
      </c>
      <c r="EB153" s="1">
        <f t="shared" si="475"/>
        <v>1.5401088593383441E-17</v>
      </c>
      <c r="EC153" s="1">
        <f t="shared" si="476"/>
        <v>3.0476092160221372E-18</v>
      </c>
      <c r="ED153" s="1">
        <f t="shared" si="477"/>
        <v>5.8497003812043538E-19</v>
      </c>
      <c r="EE153" s="1">
        <f t="shared" si="478"/>
        <v>1.0892699292144935E-19</v>
      </c>
      <c r="EF153" s="1">
        <f t="shared" si="479"/>
        <v>1.9679874204507836E-20</v>
      </c>
      <c r="EG153" s="1">
        <f t="shared" si="480"/>
        <v>3.4502271497260438E-21</v>
      </c>
      <c r="EH153" s="1">
        <f t="shared" si="481"/>
        <v>5.8703171864428663E-22</v>
      </c>
      <c r="EI153" s="1">
        <f t="shared" si="482"/>
        <v>9.6941600006540897E-23</v>
      </c>
      <c r="EJ153" s="1">
        <f t="shared" si="483"/>
        <v>1.5539464354871864E-23</v>
      </c>
      <c r="EK153" s="1">
        <f t="shared" si="484"/>
        <v>2.4181205167824364E-24</v>
      </c>
      <c r="EL153" s="1">
        <f t="shared" si="485"/>
        <v>3.6531789372630624E-25</v>
      </c>
      <c r="EM153" s="1">
        <f t="shared" si="486"/>
        <v>5.3585390517249425E-26</v>
      </c>
      <c r="EN153" s="1">
        <f t="shared" si="487"/>
        <v>7.6318868859059783E-27</v>
      </c>
      <c r="EO153" s="1">
        <f t="shared" si="488"/>
        <v>1.0554833882643388E-27</v>
      </c>
      <c r="EP153" s="1">
        <f t="shared" si="489"/>
        <v>1.4175062144544168E-28</v>
      </c>
      <c r="EQ153" s="1">
        <f t="shared" si="490"/>
        <v>1.8487109516107144E-29</v>
      </c>
      <c r="ER153" s="1">
        <f t="shared" si="491"/>
        <v>2.3415106591563361E-30</v>
      </c>
      <c r="ES153" s="1">
        <f t="shared" si="492"/>
        <v>2.8801503803638814E-31</v>
      </c>
      <c r="ET153" s="1">
        <f t="shared" si="493"/>
        <v>3.4405754720129023E-32</v>
      </c>
      <c r="EU153" s="1">
        <f t="shared" si="494"/>
        <v>3.9915821208402354E-33</v>
      </c>
      <c r="EV153" s="1">
        <f t="shared" si="495"/>
        <v>4.4973260950271282E-34</v>
      </c>
      <c r="EW153" s="1">
        <f t="shared" si="496"/>
        <v>4.9209887967353531E-35</v>
      </c>
      <c r="EX153" s="1">
        <f t="shared" si="497"/>
        <v>5.229118145903914E-36</v>
      </c>
      <c r="EY153" s="1">
        <f t="shared" si="498"/>
        <v>5.3959509228164386E-37</v>
      </c>
      <c r="EZ153" s="1">
        <f t="shared" si="499"/>
        <v>5.4069493366214443E-38</v>
      </c>
      <c r="FA153" s="1">
        <f t="shared" si="500"/>
        <v>5.2608980069618284E-39</v>
      </c>
      <c r="FB153" s="1">
        <f t="shared" si="501"/>
        <v>4.9724076168709976E-40</v>
      </c>
      <c r="FC153" s="1">
        <f t="shared" si="502"/>
        <v>4.8894733466700834E-41</v>
      </c>
      <c r="FD153" s="75">
        <f t="shared" si="353"/>
        <v>4.8894733466700834E-41</v>
      </c>
    </row>
    <row r="154" spans="7:160" x14ac:dyDescent="0.35">
      <c r="G154" t="str">
        <f t="shared" si="349"/>
        <v>Refd, t=0.7</v>
      </c>
      <c r="H154" s="76">
        <f t="shared" si="350"/>
        <v>0.69500000000000051</v>
      </c>
      <c r="I154" s="1">
        <f t="shared" si="351"/>
        <v>0</v>
      </c>
      <c r="J154" s="22">
        <f t="shared" si="352"/>
        <v>1.2950866920945911E-4</v>
      </c>
      <c r="K154" s="1">
        <f t="shared" si="354"/>
        <v>2.8246313816649679E-4</v>
      </c>
      <c r="L154" s="1">
        <f t="shared" si="355"/>
        <v>6.0344346193523947E-4</v>
      </c>
      <c r="M154" s="1">
        <f t="shared" si="356"/>
        <v>1.2493054571627359E-3</v>
      </c>
      <c r="N154" s="1">
        <f t="shared" si="357"/>
        <v>2.4906681510428355E-3</v>
      </c>
      <c r="O154" s="1">
        <f t="shared" si="358"/>
        <v>4.7670490402322392E-3</v>
      </c>
      <c r="P154" s="1">
        <f t="shared" si="359"/>
        <v>8.7486866758892494E-3</v>
      </c>
      <c r="Q154" s="1">
        <f t="shared" si="360"/>
        <v>1.5391645520957174E-2</v>
      </c>
      <c r="R154" s="1">
        <f t="shared" si="361"/>
        <v>2.5964702837690309E-2</v>
      </c>
      <c r="S154" s="1">
        <f t="shared" si="362"/>
        <v>4.2021332246442167E-2</v>
      </c>
      <c r="T154" s="1">
        <f t="shared" si="363"/>
        <v>6.5292184314955232E-2</v>
      </c>
      <c r="U154" s="1">
        <f t="shared" si="364"/>
        <v>9.7486277998435997E-2</v>
      </c>
      <c r="V154" s="1">
        <f t="shared" si="365"/>
        <v>0.14001279495717406</v>
      </c>
      <c r="W154" s="1">
        <f t="shared" si="366"/>
        <v>0.19366495978113135</v>
      </c>
      <c r="X154" s="1">
        <f t="shared" si="367"/>
        <v>0.25833325167581234</v>
      </c>
      <c r="Y154" s="1">
        <f t="shared" si="368"/>
        <v>0.33282565963673499</v>
      </c>
      <c r="Z154" s="1">
        <f t="shared" si="369"/>
        <v>0.41485969061513706</v>
      </c>
      <c r="AA154" s="1">
        <f t="shared" si="370"/>
        <v>0.5012541922666397</v>
      </c>
      <c r="AB154" s="1">
        <f t="shared" si="371"/>
        <v>0.5882982791799205</v>
      </c>
      <c r="AC154" s="1">
        <f t="shared" si="372"/>
        <v>0.67222618512416055</v>
      </c>
      <c r="AD154" s="1">
        <f t="shared" si="373"/>
        <v>0.74969760737633051</v>
      </c>
      <c r="AE154" s="1">
        <f t="shared" si="374"/>
        <v>0.81818330195745126</v>
      </c>
      <c r="AF154" s="1">
        <f t="shared" si="375"/>
        <v>0.87618459379349378</v>
      </c>
      <c r="AG154" s="1">
        <f t="shared" si="376"/>
        <v>0.92326199324462599</v>
      </c>
      <c r="AH154" s="1">
        <f t="shared" si="377"/>
        <v>0.95989590134899971</v>
      </c>
      <c r="AI154" s="1">
        <f t="shared" si="378"/>
        <v>0.98723666746640948</v>
      </c>
      <c r="AJ154" s="1">
        <f t="shared" si="379"/>
        <v>1.0068141659581824</v>
      </c>
      <c r="AK154" s="1">
        <f t="shared" si="380"/>
        <v>1.0202692716187731</v>
      </c>
      <c r="AL154" s="1">
        <f t="shared" si="381"/>
        <v>1.0291483221528459</v>
      </c>
      <c r="AM154" s="1">
        <f t="shared" si="382"/>
        <v>1.034776440315444</v>
      </c>
      <c r="AN154" s="1">
        <f t="shared" si="383"/>
        <v>1.0382044837813629</v>
      </c>
      <c r="AO154" s="1">
        <f t="shared" si="384"/>
        <v>1.0402116628346669</v>
      </c>
      <c r="AP154" s="1">
        <f t="shared" si="385"/>
        <v>1.0413418582247485</v>
      </c>
      <c r="AQ154" s="1">
        <f t="shared" si="386"/>
        <v>1.0419540954782269</v>
      </c>
      <c r="AR154" s="1">
        <f t="shared" si="387"/>
        <v>1.0422732902352894</v>
      </c>
      <c r="AS154" s="1">
        <f t="shared" si="388"/>
        <v>1.0424335157985329</v>
      </c>
      <c r="AT154" s="1">
        <f t="shared" si="389"/>
        <v>1.0425109828547228</v>
      </c>
      <c r="AU154" s="1">
        <f t="shared" si="390"/>
        <v>1.0425470722001766</v>
      </c>
      <c r="AV154" s="1">
        <f t="shared" si="391"/>
        <v>1.0425632784730767</v>
      </c>
      <c r="AW154" s="1">
        <f t="shared" si="392"/>
        <v>1.0425702961364369</v>
      </c>
      <c r="AX154" s="1">
        <f t="shared" si="393"/>
        <v>1.042573227484676</v>
      </c>
      <c r="AY154" s="1">
        <f t="shared" si="394"/>
        <v>1.0425744090696092</v>
      </c>
      <c r="AZ154" s="1">
        <f t="shared" si="395"/>
        <v>1.0425748688377419</v>
      </c>
      <c r="BA154" s="1">
        <f t="shared" si="396"/>
        <v>1.0425750415961785</v>
      </c>
      <c r="BB154" s="1">
        <f t="shared" si="397"/>
        <v>1.0425751043026243</v>
      </c>
      <c r="BC154" s="1">
        <f t="shared" si="398"/>
        <v>1.0425751262962657</v>
      </c>
      <c r="BD154" s="1">
        <f t="shared" si="399"/>
        <v>1.0425751337521192</v>
      </c>
      <c r="BE154" s="1">
        <f t="shared" si="400"/>
        <v>1.0425751361933007</v>
      </c>
      <c r="BF154" s="1">
        <f t="shared" si="401"/>
        <v>1.0425751369553504</v>
      </c>
      <c r="BG154" s="1">
        <f t="shared" si="402"/>
        <v>1.0425751371425385</v>
      </c>
      <c r="BH154" s="1">
        <f t="shared" si="403"/>
        <v>1.0425751370235783</v>
      </c>
      <c r="BI154" s="1">
        <f t="shared" si="404"/>
        <v>1.0425751363604234</v>
      </c>
      <c r="BJ154" s="1">
        <f t="shared" si="405"/>
        <v>1.0425751339970468</v>
      </c>
      <c r="BK154" s="1">
        <f t="shared" si="406"/>
        <v>1.0425751261078144</v>
      </c>
      <c r="BL154" s="1">
        <f t="shared" si="407"/>
        <v>1.0425751008638746</v>
      </c>
      <c r="BM154" s="1">
        <f t="shared" si="408"/>
        <v>1.0425750233245792</v>
      </c>
      <c r="BN154" s="1">
        <f t="shared" si="409"/>
        <v>1.0425747947582693</v>
      </c>
      <c r="BO154" s="1">
        <f t="shared" si="410"/>
        <v>1.0425741484282904</v>
      </c>
      <c r="BP154" s="1">
        <f t="shared" si="411"/>
        <v>1.0425723958683826</v>
      </c>
      <c r="BQ154" s="1">
        <f t="shared" si="412"/>
        <v>1.0425678407762395</v>
      </c>
      <c r="BR154" s="1">
        <f t="shared" si="413"/>
        <v>1.0425564968691561</v>
      </c>
      <c r="BS154" s="1">
        <f t="shared" si="414"/>
        <v>1.0425294378162313</v>
      </c>
      <c r="BT154" s="1">
        <f t="shared" si="415"/>
        <v>1.0424676362485015</v>
      </c>
      <c r="BU154" s="1">
        <f t="shared" si="416"/>
        <v>1.0423325264872692</v>
      </c>
      <c r="BV154" s="1">
        <f t="shared" si="417"/>
        <v>1.0420498758274186</v>
      </c>
      <c r="BW154" s="1">
        <f t="shared" si="418"/>
        <v>1.0414841854441503</v>
      </c>
      <c r="BX154" s="1">
        <f t="shared" si="419"/>
        <v>1.0404013122132663</v>
      </c>
      <c r="BY154" s="1">
        <f t="shared" si="420"/>
        <v>1.0384190226134655</v>
      </c>
      <c r="BZ154" s="1">
        <f t="shared" si="421"/>
        <v>1.034949379464045</v>
      </c>
      <c r="CA154" s="1">
        <f t="shared" si="422"/>
        <v>1.0291432632680919</v>
      </c>
      <c r="CB154" s="1">
        <f t="shared" si="423"/>
        <v>1.0198548318997007</v>
      </c>
      <c r="CC154" s="1">
        <f t="shared" si="424"/>
        <v>1.005649721638878</v>
      </c>
      <c r="CD154" s="1">
        <f t="shared" si="425"/>
        <v>0.9848815183120343</v>
      </c>
      <c r="CE154" s="1">
        <f t="shared" si="426"/>
        <v>0.95585282332677846</v>
      </c>
      <c r="CF154" s="1">
        <f t="shared" si="427"/>
        <v>0.91705861193569727</v>
      </c>
      <c r="CG154" s="1">
        <f t="shared" si="428"/>
        <v>0.86748316887265886</v>
      </c>
      <c r="CH154" s="1">
        <f t="shared" si="429"/>
        <v>0.80689508758116801</v>
      </c>
      <c r="CI154" s="1">
        <f t="shared" si="430"/>
        <v>0.73606807072265645</v>
      </c>
      <c r="CJ154" s="1">
        <f t="shared" si="431"/>
        <v>0.65685805210553416</v>
      </c>
      <c r="CK154" s="1">
        <f t="shared" si="432"/>
        <v>0.57209323955740554</v>
      </c>
      <c r="CL154" s="1">
        <f t="shared" si="433"/>
        <v>0.48527801905053919</v>
      </c>
      <c r="CM154" s="1">
        <f t="shared" si="434"/>
        <v>0.40016106236212645</v>
      </c>
      <c r="CN154" s="1">
        <f t="shared" si="435"/>
        <v>0.32025575541092949</v>
      </c>
      <c r="CO154" s="1">
        <f t="shared" si="436"/>
        <v>0.2484138541206489</v>
      </c>
      <c r="CP154" s="1">
        <f t="shared" si="437"/>
        <v>0.18653675533764394</v>
      </c>
      <c r="CQ154" s="1">
        <f t="shared" si="438"/>
        <v>0.13546940074145228</v>
      </c>
      <c r="CR154" s="1">
        <f t="shared" si="439"/>
        <v>9.5073830013592667E-2</v>
      </c>
      <c r="CS154" s="1">
        <f t="shared" si="440"/>
        <v>6.4438585614170166E-2</v>
      </c>
      <c r="CT154" s="1">
        <f t="shared" si="441"/>
        <v>4.2157764685583236E-2</v>
      </c>
      <c r="CU154" s="1">
        <f t="shared" si="442"/>
        <v>2.661267623246328E-2</v>
      </c>
      <c r="CV154" s="1">
        <f t="shared" si="443"/>
        <v>1.6205276577977497E-2</v>
      </c>
      <c r="CW154" s="1">
        <f t="shared" si="444"/>
        <v>9.5169425363614141E-3</v>
      </c>
      <c r="CX154" s="1">
        <f t="shared" si="445"/>
        <v>5.3896562350485211E-3</v>
      </c>
      <c r="CY154" s="1">
        <f t="shared" si="446"/>
        <v>2.943238657686878E-3</v>
      </c>
      <c r="CZ154" s="1">
        <f t="shared" si="447"/>
        <v>1.5498633507449293E-3</v>
      </c>
      <c r="DA154" s="1">
        <f t="shared" si="448"/>
        <v>7.8702496462756337E-4</v>
      </c>
      <c r="DB154" s="1">
        <f t="shared" si="449"/>
        <v>3.8543591968074952E-4</v>
      </c>
      <c r="DC154" s="1">
        <f t="shared" si="450"/>
        <v>1.8207100978840716E-4</v>
      </c>
      <c r="DD154" s="1">
        <f t="shared" si="451"/>
        <v>8.2970405243914868E-5</v>
      </c>
      <c r="DE154" s="1">
        <f t="shared" si="452"/>
        <v>3.6481996593812295E-5</v>
      </c>
      <c r="DF154" s="1">
        <f t="shared" si="453"/>
        <v>1.5480841550896427E-5</v>
      </c>
      <c r="DG154" s="1">
        <f t="shared" si="454"/>
        <v>6.3411125695944328E-6</v>
      </c>
      <c r="DH154" s="1">
        <f t="shared" si="455"/>
        <v>2.5077885780941158E-6</v>
      </c>
      <c r="DI154" s="1">
        <f t="shared" si="456"/>
        <v>9.5779939743026732E-7</v>
      </c>
      <c r="DJ154" s="1">
        <f t="shared" si="457"/>
        <v>3.533644656983994E-7</v>
      </c>
      <c r="DK154" s="1">
        <f t="shared" si="458"/>
        <v>1.2596336417335651E-7</v>
      </c>
      <c r="DL154" s="1">
        <f t="shared" si="459"/>
        <v>4.3395841565437763E-8</v>
      </c>
      <c r="DM154" s="1">
        <f t="shared" si="460"/>
        <v>1.4452540568659049E-8</v>
      </c>
      <c r="DN154" s="1">
        <f t="shared" si="461"/>
        <v>4.6541662832927697E-9</v>
      </c>
      <c r="DO154" s="1">
        <f t="shared" si="462"/>
        <v>1.4496051647137091E-9</v>
      </c>
      <c r="DP154" s="1">
        <f t="shared" si="463"/>
        <v>4.3679218475843117E-10</v>
      </c>
      <c r="DQ154" s="1">
        <f t="shared" si="464"/>
        <v>1.2735696567202307E-10</v>
      </c>
      <c r="DR154" s="1">
        <f t="shared" si="465"/>
        <v>3.5941531428202929E-11</v>
      </c>
      <c r="DS154" s="1">
        <f t="shared" si="466"/>
        <v>9.8196818443864441E-12</v>
      </c>
      <c r="DT154" s="1">
        <f t="shared" si="467"/>
        <v>2.5979065551684282E-12</v>
      </c>
      <c r="DU154" s="1">
        <f t="shared" si="468"/>
        <v>6.6568746217378631E-13</v>
      </c>
      <c r="DV154" s="1">
        <f t="shared" si="469"/>
        <v>1.6524580471549396E-13</v>
      </c>
      <c r="DW154" s="1">
        <f t="shared" si="470"/>
        <v>3.9745965267719381E-14</v>
      </c>
      <c r="DX154" s="1">
        <f t="shared" si="471"/>
        <v>9.2649753153881773E-15</v>
      </c>
      <c r="DY154" s="1">
        <f t="shared" si="472"/>
        <v>2.093470355131388E-15</v>
      </c>
      <c r="DZ154" s="1">
        <f t="shared" si="473"/>
        <v>4.586062709976962E-16</v>
      </c>
      <c r="EA154" s="1">
        <f t="shared" si="474"/>
        <v>9.7418086899532071E-17</v>
      </c>
      <c r="EB154" s="1">
        <f t="shared" si="475"/>
        <v>2.0069563037998531E-17</v>
      </c>
      <c r="EC154" s="1">
        <f t="shared" si="476"/>
        <v>4.0105474881803147E-18</v>
      </c>
      <c r="ED154" s="1">
        <f t="shared" si="477"/>
        <v>7.7750279063465674E-19</v>
      </c>
      <c r="EE154" s="1">
        <f t="shared" si="478"/>
        <v>1.4624947241413599E-19</v>
      </c>
      <c r="EF154" s="1">
        <f t="shared" si="479"/>
        <v>2.6695533552749876E-20</v>
      </c>
      <c r="EG154" s="1">
        <f t="shared" si="480"/>
        <v>4.729215493672507E-21</v>
      </c>
      <c r="EH154" s="1">
        <f t="shared" si="481"/>
        <v>8.1319822357457584E-22</v>
      </c>
      <c r="EI154" s="1">
        <f t="shared" si="482"/>
        <v>1.3573990331326352E-22</v>
      </c>
      <c r="EJ154" s="1">
        <f t="shared" si="483"/>
        <v>2.1997117872331442E-23</v>
      </c>
      <c r="EK154" s="1">
        <f t="shared" si="484"/>
        <v>3.461073745619533E-24</v>
      </c>
      <c r="EL154" s="1">
        <f t="shared" si="485"/>
        <v>5.2878459709461339E-25</v>
      </c>
      <c r="EM154" s="1">
        <f t="shared" si="486"/>
        <v>7.845163744382298E-26</v>
      </c>
      <c r="EN154" s="1">
        <f t="shared" si="487"/>
        <v>1.1303404082720198E-26</v>
      </c>
      <c r="EO154" s="1">
        <f t="shared" si="488"/>
        <v>1.5817054604101047E-27</v>
      </c>
      <c r="EP154" s="1">
        <f t="shared" si="489"/>
        <v>2.1496736177223392E-28</v>
      </c>
      <c r="EQ154" s="1">
        <f t="shared" si="490"/>
        <v>2.8377082951854525E-29</v>
      </c>
      <c r="ER154" s="1">
        <f t="shared" si="491"/>
        <v>3.6385249255234412E-30</v>
      </c>
      <c r="ES154" s="1">
        <f t="shared" si="492"/>
        <v>4.5316431805518803E-31</v>
      </c>
      <c r="ET154" s="1">
        <f t="shared" si="493"/>
        <v>5.4823334281252721E-32</v>
      </c>
      <c r="EU154" s="1">
        <f t="shared" si="494"/>
        <v>6.4425449607649308E-33</v>
      </c>
      <c r="EV154" s="1">
        <f t="shared" si="495"/>
        <v>7.3541223248750042E-34</v>
      </c>
      <c r="EW154" s="1">
        <f t="shared" si="496"/>
        <v>8.1541914806483998E-35</v>
      </c>
      <c r="EX154" s="1">
        <f t="shared" si="497"/>
        <v>8.7821136544664345E-36</v>
      </c>
      <c r="EY154" s="1">
        <f t="shared" si="498"/>
        <v>9.1869808972947427E-37</v>
      </c>
      <c r="EZ154" s="1">
        <f t="shared" si="499"/>
        <v>9.3343860183039467E-38</v>
      </c>
      <c r="FA154" s="1">
        <f t="shared" si="500"/>
        <v>9.2112561851013478E-39</v>
      </c>
      <c r="FB154" s="1">
        <f t="shared" si="501"/>
        <v>8.8320120490898112E-40</v>
      </c>
      <c r="FC154" s="1">
        <f t="shared" si="502"/>
        <v>8.8206931260258803E-41</v>
      </c>
      <c r="FD154" s="75">
        <f t="shared" si="353"/>
        <v>8.8206931260258803E-41</v>
      </c>
    </row>
    <row r="155" spans="7:160" x14ac:dyDescent="0.35">
      <c r="G155" t="str">
        <f t="shared" si="349"/>
        <v>Refd, t=0.7</v>
      </c>
      <c r="H155" s="76">
        <f t="shared" si="350"/>
        <v>0.70000000000000051</v>
      </c>
      <c r="I155" s="1">
        <f t="shared" si="351"/>
        <v>0</v>
      </c>
      <c r="J155" s="22">
        <f t="shared" si="352"/>
        <v>1.2944766827584984E-4</v>
      </c>
      <c r="K155" s="1">
        <f t="shared" si="354"/>
        <v>2.8189113897858389E-4</v>
      </c>
      <c r="L155" s="1">
        <f t="shared" si="355"/>
        <v>6.0099669111561614E-4</v>
      </c>
      <c r="M155" s="1">
        <f t="shared" si="356"/>
        <v>1.2417390195330455E-3</v>
      </c>
      <c r="N155" s="1">
        <f t="shared" si="357"/>
        <v>2.471136602904028E-3</v>
      </c>
      <c r="O155" s="1">
        <f t="shared" si="358"/>
        <v>4.7224498984553085E-3</v>
      </c>
      <c r="P155" s="1">
        <f t="shared" si="359"/>
        <v>8.6560376648825536E-3</v>
      </c>
      <c r="Q155" s="1">
        <f t="shared" si="360"/>
        <v>1.5213853183060049E-2</v>
      </c>
      <c r="R155" s="1">
        <f t="shared" si="361"/>
        <v>2.5646651532620458E-2</v>
      </c>
      <c r="S155" s="1">
        <f t="shared" si="362"/>
        <v>4.1487834742383628E-2</v>
      </c>
      <c r="T155" s="1">
        <f t="shared" si="363"/>
        <v>6.4449709459567836E-2</v>
      </c>
      <c r="U155" s="1">
        <f t="shared" si="364"/>
        <v>9.6230167409693021E-2</v>
      </c>
      <c r="V155" s="1">
        <f t="shared" si="365"/>
        <v>0.13824065962333035</v>
      </c>
      <c r="W155" s="1">
        <f t="shared" si="366"/>
        <v>0.19129516086755</v>
      </c>
      <c r="X155" s="1">
        <f t="shared" si="367"/>
        <v>0.2553252712718373</v>
      </c>
      <c r="Y155" s="1">
        <f t="shared" si="368"/>
        <v>0.32919753360010484</v>
      </c>
      <c r="Z155" s="1">
        <f t="shared" si="369"/>
        <v>0.41069731785083197</v>
      </c>
      <c r="AA155" s="1">
        <f t="shared" si="370"/>
        <v>0.49670870270219564</v>
      </c>
      <c r="AB155" s="1">
        <f t="shared" si="371"/>
        <v>0.58357052796703246</v>
      </c>
      <c r="AC155" s="1">
        <f t="shared" si="372"/>
        <v>0.66754096323713741</v>
      </c>
      <c r="AD155" s="1">
        <f t="shared" si="373"/>
        <v>0.74527308914454771</v>
      </c>
      <c r="AE155" s="1">
        <f t="shared" si="374"/>
        <v>0.81420252933690673</v>
      </c>
      <c r="AF155" s="1">
        <f t="shared" si="375"/>
        <v>0.87277499833338912</v>
      </c>
      <c r="AG155" s="1">
        <f t="shared" si="376"/>
        <v>0.92048645240547577</v>
      </c>
      <c r="AH155" s="1">
        <f t="shared" si="377"/>
        <v>0.95775558847590991</v>
      </c>
      <c r="AI155" s="1">
        <f t="shared" si="378"/>
        <v>0.98568310923538127</v>
      </c>
      <c r="AJ155" s="1">
        <f t="shared" si="379"/>
        <v>1.0057662860789476</v>
      </c>
      <c r="AK155" s="1">
        <f t="shared" si="380"/>
        <v>1.0196310284944659</v>
      </c>
      <c r="AL155" s="1">
        <f t="shared" si="381"/>
        <v>1.028823551325124</v>
      </c>
      <c r="AM155" s="1">
        <f t="shared" si="382"/>
        <v>1.0346790909325527</v>
      </c>
      <c r="AN155" s="1">
        <f t="shared" si="383"/>
        <v>1.0382639788761059</v>
      </c>
      <c r="AO155" s="1">
        <f t="shared" si="384"/>
        <v>1.0403742047276283</v>
      </c>
      <c r="AP155" s="1">
        <f t="shared" si="385"/>
        <v>1.041569006664258</v>
      </c>
      <c r="AQ155" s="1">
        <f t="shared" si="386"/>
        <v>1.0422199538145067</v>
      </c>
      <c r="AR155" s="1">
        <f t="shared" si="387"/>
        <v>1.0425613411547134</v>
      </c>
      <c r="AS155" s="1">
        <f t="shared" si="388"/>
        <v>1.0427337539004358</v>
      </c>
      <c r="AT155" s="1">
        <f t="shared" si="389"/>
        <v>1.0428176378586416</v>
      </c>
      <c r="AU155" s="1">
        <f t="shared" si="390"/>
        <v>1.0428569694791043</v>
      </c>
      <c r="AV155" s="1">
        <f t="shared" si="391"/>
        <v>1.0428747490788537</v>
      </c>
      <c r="AW155" s="1">
        <f t="shared" si="392"/>
        <v>1.0428825004911402</v>
      </c>
      <c r="AX155" s="1">
        <f t="shared" si="393"/>
        <v>1.0428857609386986</v>
      </c>
      <c r="AY155" s="1">
        <f t="shared" si="394"/>
        <v>1.0428870845696807</v>
      </c>
      <c r="AZ155" s="1">
        <f t="shared" si="395"/>
        <v>1.0428876033726515</v>
      </c>
      <c r="BA155" s="1">
        <f t="shared" si="396"/>
        <v>1.042887799768706</v>
      </c>
      <c r="BB155" s="1">
        <f t="shared" si="397"/>
        <v>1.0428878715982077</v>
      </c>
      <c r="BC155" s="1">
        <f t="shared" si="398"/>
        <v>1.0428878969875492</v>
      </c>
      <c r="BD155" s="1">
        <f t="shared" si="399"/>
        <v>1.0428879056628158</v>
      </c>
      <c r="BE155" s="1">
        <f t="shared" si="400"/>
        <v>1.0428879085264282</v>
      </c>
      <c r="BF155" s="1">
        <f t="shared" si="401"/>
        <v>1.0428879094288335</v>
      </c>
      <c r="BG155" s="1">
        <f t="shared" si="402"/>
        <v>1.042887909657626</v>
      </c>
      <c r="BH155" s="1">
        <f t="shared" si="403"/>
        <v>1.0428879095386479</v>
      </c>
      <c r="BI155" s="1">
        <f t="shared" si="404"/>
        <v>1.0428879088326024</v>
      </c>
      <c r="BJ155" s="1">
        <f t="shared" si="405"/>
        <v>1.0428879063216019</v>
      </c>
      <c r="BK155" s="1">
        <f t="shared" si="406"/>
        <v>1.0428878979840699</v>
      </c>
      <c r="BL155" s="1">
        <f t="shared" si="407"/>
        <v>1.0428878714498271</v>
      </c>
      <c r="BM155" s="1">
        <f t="shared" si="408"/>
        <v>1.0428877903729274</v>
      </c>
      <c r="BN155" s="1">
        <f t="shared" si="409"/>
        <v>1.0428875525764139</v>
      </c>
      <c r="BO155" s="1">
        <f t="shared" si="410"/>
        <v>1.0428868833677287</v>
      </c>
      <c r="BP155" s="1">
        <f t="shared" si="411"/>
        <v>1.0428850770542895</v>
      </c>
      <c r="BQ155" s="1">
        <f t="shared" si="412"/>
        <v>1.0428804025855249</v>
      </c>
      <c r="BR155" s="1">
        <f t="shared" si="413"/>
        <v>1.0428688090098519</v>
      </c>
      <c r="BS155" s="1">
        <f t="shared" si="414"/>
        <v>1.0428412607200974</v>
      </c>
      <c r="BT155" s="1">
        <f t="shared" si="415"/>
        <v>1.042778567681941</v>
      </c>
      <c r="BU155" s="1">
        <f t="shared" si="416"/>
        <v>1.04264196555238</v>
      </c>
      <c r="BV155" s="1">
        <f t="shared" si="417"/>
        <v>1.0423570689160155</v>
      </c>
      <c r="BW155" s="1">
        <f t="shared" si="418"/>
        <v>1.0417884770541765</v>
      </c>
      <c r="BX155" s="1">
        <f t="shared" si="419"/>
        <v>1.0407027917268739</v>
      </c>
      <c r="BY155" s="1">
        <f t="shared" si="420"/>
        <v>1.0387198056481546</v>
      </c>
      <c r="BZ155" s="1">
        <f t="shared" si="421"/>
        <v>1.0352557355517704</v>
      </c>
      <c r="CA155" s="1">
        <f t="shared" si="422"/>
        <v>1.0294686356282114</v>
      </c>
      <c r="CB155" s="1">
        <f t="shared" si="423"/>
        <v>1.0202234473331069</v>
      </c>
      <c r="CC155" s="1">
        <f t="shared" si="424"/>
        <v>1.0060999874975103</v>
      </c>
      <c r="CD155" s="1">
        <f t="shared" si="425"/>
        <v>0.98546788957819942</v>
      </c>
      <c r="CE155" s="1">
        <f t="shared" si="426"/>
        <v>0.956644545096071</v>
      </c>
      <c r="CF155" s="1">
        <f t="shared" si="427"/>
        <v>0.91813398113824485</v>
      </c>
      <c r="CG155" s="1">
        <f t="shared" si="428"/>
        <v>0.86891888063449818</v>
      </c>
      <c r="CH155" s="1">
        <f t="shared" si="429"/>
        <v>0.808751738035142</v>
      </c>
      <c r="CI155" s="1">
        <f t="shared" si="430"/>
        <v>0.73837455280491737</v>
      </c>
      <c r="CJ155" s="1">
        <f t="shared" si="431"/>
        <v>0.6595987506951273</v>
      </c>
      <c r="CK155" s="1">
        <f t="shared" si="432"/>
        <v>0.57520199020944585</v>
      </c>
      <c r="CL155" s="1">
        <f t="shared" si="433"/>
        <v>0.48864147520774243</v>
      </c>
      <c r="CM155" s="1">
        <f t="shared" si="434"/>
        <v>0.40363170426973671</v>
      </c>
      <c r="CN155" s="1">
        <f t="shared" si="435"/>
        <v>0.3236720538911067</v>
      </c>
      <c r="CO155" s="1">
        <f t="shared" si="436"/>
        <v>0.25162304936393587</v>
      </c>
      <c r="CP155" s="1">
        <f t="shared" si="437"/>
        <v>0.1894150692847989</v>
      </c>
      <c r="CQ155" s="1">
        <f t="shared" si="438"/>
        <v>0.13793546039737195</v>
      </c>
      <c r="CR155" s="1">
        <f t="shared" si="439"/>
        <v>9.7093209920888338E-2</v>
      </c>
      <c r="CS155" s="1">
        <f t="shared" si="440"/>
        <v>6.6019856251691739E-2</v>
      </c>
      <c r="CT155" s="1">
        <f t="shared" si="441"/>
        <v>4.3342414127370978E-2</v>
      </c>
      <c r="CU155" s="1">
        <f t="shared" si="442"/>
        <v>2.7462222956267216E-2</v>
      </c>
      <c r="CV155" s="1">
        <f t="shared" si="443"/>
        <v>1.6788739765859904E-2</v>
      </c>
      <c r="CW155" s="1">
        <f t="shared" si="444"/>
        <v>9.9008977380082696E-3</v>
      </c>
      <c r="CX155" s="1">
        <f t="shared" si="445"/>
        <v>5.6318696700330588E-3</v>
      </c>
      <c r="CY155" s="1">
        <f t="shared" si="446"/>
        <v>3.0897846804147904E-3</v>
      </c>
      <c r="CZ155" s="1">
        <f t="shared" si="447"/>
        <v>1.6349406353778448E-3</v>
      </c>
      <c r="DA155" s="1">
        <f t="shared" si="448"/>
        <v>8.3444051309311464E-4</v>
      </c>
      <c r="DB155" s="1">
        <f t="shared" si="449"/>
        <v>4.1081625822001844E-4</v>
      </c>
      <c r="DC155" s="1">
        <f t="shared" si="450"/>
        <v>1.9512500262653911E-4</v>
      </c>
      <c r="DD155" s="1">
        <f t="shared" si="451"/>
        <v>8.9424810677618991E-5</v>
      </c>
      <c r="DE155" s="1">
        <f t="shared" si="452"/>
        <v>3.9551238198058169E-5</v>
      </c>
      <c r="DF155" s="1">
        <f t="shared" si="453"/>
        <v>1.6885142189306877E-5</v>
      </c>
      <c r="DG155" s="1">
        <f t="shared" si="454"/>
        <v>6.9596021405968346E-6</v>
      </c>
      <c r="DH155" s="1">
        <f t="shared" si="455"/>
        <v>2.7701099047881755E-6</v>
      </c>
      <c r="DI155" s="1">
        <f t="shared" si="456"/>
        <v>1.0649872827596526E-6</v>
      </c>
      <c r="DJ155" s="1">
        <f t="shared" si="457"/>
        <v>3.9557751016832569E-7</v>
      </c>
      <c r="DK155" s="1">
        <f t="shared" si="458"/>
        <v>1.4199250726148196E-7</v>
      </c>
      <c r="DL155" s="1">
        <f t="shared" si="459"/>
        <v>4.9266759164475315E-8</v>
      </c>
      <c r="DM155" s="1">
        <f t="shared" si="460"/>
        <v>1.6527447081785759E-8</v>
      </c>
      <c r="DN155" s="1">
        <f t="shared" si="461"/>
        <v>5.3620274109273941E-9</v>
      </c>
      <c r="DO155" s="1">
        <f t="shared" si="462"/>
        <v>1.6827951318510259E-9</v>
      </c>
      <c r="DP155" s="1">
        <f t="shared" si="463"/>
        <v>5.1099737868756805E-10</v>
      </c>
      <c r="DQ155" s="1">
        <f t="shared" si="464"/>
        <v>1.5017439945595369E-10</v>
      </c>
      <c r="DR155" s="1">
        <f t="shared" si="465"/>
        <v>4.2723374529518911E-11</v>
      </c>
      <c r="DS155" s="1">
        <f t="shared" si="466"/>
        <v>1.1768684730807352E-11</v>
      </c>
      <c r="DT155" s="1">
        <f t="shared" si="467"/>
        <v>3.1396471174994427E-12</v>
      </c>
      <c r="DU155" s="1">
        <f t="shared" si="468"/>
        <v>8.1137072157500245E-13</v>
      </c>
      <c r="DV155" s="1">
        <f t="shared" si="469"/>
        <v>2.0315876178284931E-13</v>
      </c>
      <c r="DW155" s="1">
        <f t="shared" si="470"/>
        <v>4.9296786194473632E-14</v>
      </c>
      <c r="DX155" s="1">
        <f t="shared" si="471"/>
        <v>1.1594563569029541E-14</v>
      </c>
      <c r="DY155" s="1">
        <f t="shared" si="472"/>
        <v>2.6437818206044992E-15</v>
      </c>
      <c r="DZ155" s="1">
        <f t="shared" si="473"/>
        <v>5.845363738730053E-16</v>
      </c>
      <c r="EA155" s="1">
        <f t="shared" si="474"/>
        <v>1.2533954285527555E-16</v>
      </c>
      <c r="EB155" s="1">
        <f t="shared" si="475"/>
        <v>2.6069203930627496E-17</v>
      </c>
      <c r="EC155" s="1">
        <f t="shared" si="476"/>
        <v>5.260166659760995E-18</v>
      </c>
      <c r="ED155" s="1">
        <f t="shared" si="477"/>
        <v>1.0298376611998592E-18</v>
      </c>
      <c r="EE155" s="1">
        <f t="shared" si="478"/>
        <v>1.9565794615593324E-19</v>
      </c>
      <c r="EF155" s="1">
        <f t="shared" si="479"/>
        <v>3.607813178110868E-20</v>
      </c>
      <c r="EG155" s="1">
        <f t="shared" si="480"/>
        <v>6.4574824907029185E-21</v>
      </c>
      <c r="EH155" s="1">
        <f t="shared" si="481"/>
        <v>1.1220348166564183E-21</v>
      </c>
      <c r="EI155" s="1">
        <f t="shared" si="482"/>
        <v>1.8928709842780068E-22</v>
      </c>
      <c r="EJ155" s="1">
        <f t="shared" si="483"/>
        <v>3.1006403616672003E-23</v>
      </c>
      <c r="EK155" s="1">
        <f t="shared" si="484"/>
        <v>4.9321698720246006E-24</v>
      </c>
      <c r="EL155" s="1">
        <f t="shared" si="485"/>
        <v>7.6193492314311673E-25</v>
      </c>
      <c r="EM155" s="1">
        <f t="shared" si="486"/>
        <v>1.1432056479299647E-25</v>
      </c>
      <c r="EN155" s="1">
        <f t="shared" si="487"/>
        <v>1.6660471954890866E-26</v>
      </c>
      <c r="EO155" s="1">
        <f t="shared" si="488"/>
        <v>2.3584840612564523E-27</v>
      </c>
      <c r="EP155" s="1">
        <f t="shared" si="489"/>
        <v>3.2432764144794101E-28</v>
      </c>
      <c r="EQ155" s="1">
        <f t="shared" si="490"/>
        <v>4.3327080464761411E-29</v>
      </c>
      <c r="ER155" s="1">
        <f t="shared" si="491"/>
        <v>5.6230869157133373E-30</v>
      </c>
      <c r="ES155" s="1">
        <f t="shared" si="492"/>
        <v>7.0899295565844987E-31</v>
      </c>
      <c r="ET155" s="1">
        <f t="shared" si="493"/>
        <v>8.6849835677264621E-32</v>
      </c>
      <c r="EU155" s="1">
        <f t="shared" si="494"/>
        <v>1.0336192291852319E-32</v>
      </c>
      <c r="EV155" s="1">
        <f t="shared" si="495"/>
        <v>1.195136494957146E-33</v>
      </c>
      <c r="EW155" s="1">
        <f t="shared" si="496"/>
        <v>1.3425699224909545E-34</v>
      </c>
      <c r="EX155" s="1">
        <f t="shared" si="497"/>
        <v>1.4652514643631251E-35</v>
      </c>
      <c r="EY155" s="1">
        <f t="shared" si="498"/>
        <v>1.553577153640041E-36</v>
      </c>
      <c r="EZ155" s="1">
        <f t="shared" si="499"/>
        <v>1.6002381684608382E-37</v>
      </c>
      <c r="FA155" s="1">
        <f t="shared" si="500"/>
        <v>1.6012196514005647E-38</v>
      </c>
      <c r="FB155" s="1">
        <f t="shared" si="501"/>
        <v>1.5571515568328583E-39</v>
      </c>
      <c r="FC155" s="1">
        <f t="shared" si="502"/>
        <v>1.5791464142494737E-40</v>
      </c>
      <c r="FD155" s="75">
        <f t="shared" si="353"/>
        <v>1.5791464142494737E-40</v>
      </c>
    </row>
    <row r="156" spans="7:160" x14ac:dyDescent="0.35">
      <c r="G156" t="str">
        <f t="shared" si="349"/>
        <v>Refd, t=0.71</v>
      </c>
      <c r="H156" s="76">
        <f t="shared" si="350"/>
        <v>0.70500000000000052</v>
      </c>
      <c r="I156" s="1">
        <f t="shared" si="351"/>
        <v>0</v>
      </c>
      <c r="J156" s="22">
        <f t="shared" si="352"/>
        <v>1.2936468253552374E-4</v>
      </c>
      <c r="K156" s="1">
        <f t="shared" si="354"/>
        <v>2.8128080033607483E-4</v>
      </c>
      <c r="L156" s="1">
        <f t="shared" si="355"/>
        <v>5.9849656152217762E-4</v>
      </c>
      <c r="M156" s="1">
        <f t="shared" si="356"/>
        <v>1.2341257368793479E-3</v>
      </c>
      <c r="N156" s="1">
        <f t="shared" si="357"/>
        <v>2.451635998013341E-3</v>
      </c>
      <c r="O156" s="1">
        <f t="shared" si="358"/>
        <v>4.6781302731970145E-3</v>
      </c>
      <c r="P156" s="1">
        <f t="shared" si="359"/>
        <v>8.564256533067768E-3</v>
      </c>
      <c r="Q156" s="1">
        <f t="shared" si="360"/>
        <v>1.5038102613807024E-2</v>
      </c>
      <c r="R156" s="1">
        <f t="shared" si="361"/>
        <v>2.5332701825469411E-2</v>
      </c>
      <c r="S156" s="1">
        <f t="shared" si="362"/>
        <v>4.0961673085000573E-2</v>
      </c>
      <c r="T156" s="1">
        <f t="shared" si="363"/>
        <v>6.361914161871518E-2</v>
      </c>
      <c r="U156" s="1">
        <f t="shared" si="364"/>
        <v>9.4991767337686286E-2</v>
      </c>
      <c r="V156" s="1">
        <f t="shared" si="365"/>
        <v>0.13649277790333897</v>
      </c>
      <c r="W156" s="1">
        <f t="shared" si="366"/>
        <v>0.18895597930843569</v>
      </c>
      <c r="X156" s="1">
        <f t="shared" si="367"/>
        <v>0.25235284564724825</v>
      </c>
      <c r="Y156" s="1">
        <f t="shared" si="368"/>
        <v>0.32560714528905216</v>
      </c>
      <c r="Z156" s="1">
        <f t="shared" si="369"/>
        <v>0.40657104853474818</v>
      </c>
      <c r="AA156" s="1">
        <f t="shared" si="370"/>
        <v>0.49219341020218421</v>
      </c>
      <c r="AB156" s="1">
        <f t="shared" si="371"/>
        <v>0.57886316277853067</v>
      </c>
      <c r="AC156" s="1">
        <f t="shared" si="372"/>
        <v>0.66286359606000955</v>
      </c>
      <c r="AD156" s="1">
        <f t="shared" si="373"/>
        <v>0.74084293334542206</v>
      </c>
      <c r="AE156" s="1">
        <f t="shared" si="374"/>
        <v>0.81020359200866676</v>
      </c>
      <c r="AF156" s="1">
        <f t="shared" si="375"/>
        <v>0.86933732561111754</v>
      </c>
      <c r="AG156" s="1">
        <f t="shared" si="376"/>
        <v>0.91767656860319191</v>
      </c>
      <c r="AH156" s="1">
        <f t="shared" si="377"/>
        <v>0.95557858331538015</v>
      </c>
      <c r="AI156" s="1">
        <f t="shared" si="378"/>
        <v>0.98409399831932631</v>
      </c>
      <c r="AJ156" s="1">
        <f t="shared" si="379"/>
        <v>1.0046865802292275</v>
      </c>
      <c r="AK156" s="1">
        <f t="shared" si="380"/>
        <v>1.0189661830815118</v>
      </c>
      <c r="AL156" s="1">
        <f t="shared" si="381"/>
        <v>1.0284778780527017</v>
      </c>
      <c r="AM156" s="1">
        <f t="shared" si="382"/>
        <v>1.0345662332932315</v>
      </c>
      <c r="AN156" s="1">
        <f t="shared" si="383"/>
        <v>1.0383125762345098</v>
      </c>
      <c r="AO156" s="1">
        <f t="shared" si="384"/>
        <v>1.040529479841716</v>
      </c>
      <c r="AP156" s="1">
        <f t="shared" si="385"/>
        <v>1.0417915537484299</v>
      </c>
      <c r="AQ156" s="1">
        <f t="shared" si="386"/>
        <v>1.0424830482449627</v>
      </c>
      <c r="AR156" s="1">
        <f t="shared" si="387"/>
        <v>1.0428478238292735</v>
      </c>
      <c r="AS156" s="1">
        <f t="shared" si="388"/>
        <v>1.0430331609627761</v>
      </c>
      <c r="AT156" s="1">
        <f t="shared" si="389"/>
        <v>1.0431238937594876</v>
      </c>
      <c r="AU156" s="1">
        <f t="shared" si="390"/>
        <v>1.0431667087058969</v>
      </c>
      <c r="AV156" s="1">
        <f t="shared" si="391"/>
        <v>1.0431861900076997</v>
      </c>
      <c r="AW156" s="1">
        <f t="shared" si="392"/>
        <v>1.0431947405167612</v>
      </c>
      <c r="AX156" s="1">
        <f t="shared" si="393"/>
        <v>1.0431983619023137</v>
      </c>
      <c r="AY156" s="1">
        <f t="shared" si="394"/>
        <v>1.0431998424445812</v>
      </c>
      <c r="AZ156" s="1">
        <f t="shared" si="395"/>
        <v>1.0432004269403525</v>
      </c>
      <c r="BA156" s="1">
        <f t="shared" si="396"/>
        <v>1.0432006498373749</v>
      </c>
      <c r="BB156" s="1">
        <f t="shared" si="397"/>
        <v>1.0432007319733618</v>
      </c>
      <c r="BC156" s="1">
        <f t="shared" si="398"/>
        <v>1.0432007612288188</v>
      </c>
      <c r="BD156" s="1">
        <f t="shared" si="399"/>
        <v>1.0432007713034639</v>
      </c>
      <c r="BE156" s="1">
        <f t="shared" si="400"/>
        <v>1.043200774655795</v>
      </c>
      <c r="BF156" s="1">
        <f t="shared" si="401"/>
        <v>1.0432007757220161</v>
      </c>
      <c r="BG156" s="1">
        <f t="shared" si="402"/>
        <v>1.0432007760001965</v>
      </c>
      <c r="BH156" s="1">
        <f t="shared" si="403"/>
        <v>1.0432007758830011</v>
      </c>
      <c r="BI156" s="1">
        <f t="shared" si="404"/>
        <v>1.04320077513238</v>
      </c>
      <c r="BJ156" s="1">
        <f t="shared" si="405"/>
        <v>1.0432007724669627</v>
      </c>
      <c r="BK156" s="1">
        <f t="shared" si="406"/>
        <v>1.0432007636626706</v>
      </c>
      <c r="BL156" s="1">
        <f t="shared" si="407"/>
        <v>1.0432007357923718</v>
      </c>
      <c r="BM156" s="1">
        <f t="shared" si="408"/>
        <v>1.0432006510722973</v>
      </c>
      <c r="BN156" s="1">
        <f t="shared" si="409"/>
        <v>1.0432004038201439</v>
      </c>
      <c r="BO156" s="1">
        <f t="shared" si="410"/>
        <v>1.0431997112933611</v>
      </c>
      <c r="BP156" s="1">
        <f t="shared" si="411"/>
        <v>1.0431978504644706</v>
      </c>
      <c r="BQ156" s="1">
        <f t="shared" si="412"/>
        <v>1.0431930555078515</v>
      </c>
      <c r="BR156" s="1">
        <f t="shared" si="413"/>
        <v>1.0431812111223591</v>
      </c>
      <c r="BS156" s="1">
        <f t="shared" si="414"/>
        <v>1.0431531736461725</v>
      </c>
      <c r="BT156" s="1">
        <f t="shared" si="415"/>
        <v>1.0430895934445856</v>
      </c>
      <c r="BU156" s="1">
        <f t="shared" si="416"/>
        <v>1.0429515136466461</v>
      </c>
      <c r="BV156" s="1">
        <f t="shared" si="417"/>
        <v>1.0426644062952364</v>
      </c>
      <c r="BW156" s="1">
        <f t="shared" si="418"/>
        <v>1.0420929823803367</v>
      </c>
      <c r="BX156" s="1">
        <f t="shared" si="419"/>
        <v>1.0410046013516276</v>
      </c>
      <c r="BY156" s="1">
        <f t="shared" si="420"/>
        <v>1.0390210840286147</v>
      </c>
      <c r="BZ156" s="1">
        <f t="shared" si="421"/>
        <v>1.0355627749876681</v>
      </c>
      <c r="CA156" s="1">
        <f t="shared" si="422"/>
        <v>1.0297948268344286</v>
      </c>
      <c r="CB156" s="1">
        <f t="shared" si="423"/>
        <v>1.0205928227636407</v>
      </c>
      <c r="CC156" s="1">
        <f t="shared" si="424"/>
        <v>1.006550551674932</v>
      </c>
      <c r="CD156" s="1">
        <f t="shared" si="425"/>
        <v>0.98605345121248278</v>
      </c>
      <c r="CE156" s="1">
        <f t="shared" si="426"/>
        <v>0.95743349527273147</v>
      </c>
      <c r="CF156" s="1">
        <f t="shared" si="427"/>
        <v>0.91920369120216083</v>
      </c>
      <c r="CG156" s="1">
        <f t="shared" si="428"/>
        <v>0.87034528491783303</v>
      </c>
      <c r="CH156" s="1">
        <f t="shared" si="429"/>
        <v>0.81059512806592859</v>
      </c>
      <c r="CI156" s="1">
        <f t="shared" si="430"/>
        <v>0.74066423206650034</v>
      </c>
      <c r="CJ156" s="1">
        <f t="shared" si="431"/>
        <v>0.66232035203168882</v>
      </c>
      <c r="CK156" s="1">
        <f t="shared" si="432"/>
        <v>0.57829134091807277</v>
      </c>
      <c r="CL156" s="1">
        <f t="shared" si="433"/>
        <v>0.49198764085667462</v>
      </c>
      <c r="CM156" s="1">
        <f t="shared" si="434"/>
        <v>0.40708951364871288</v>
      </c>
      <c r="CN156" s="1">
        <f t="shared" si="435"/>
        <v>0.32708175301654435</v>
      </c>
      <c r="CO156" s="1">
        <f t="shared" si="436"/>
        <v>0.25483269711741663</v>
      </c>
      <c r="CP156" s="1">
        <f t="shared" si="437"/>
        <v>0.19230060560760626</v>
      </c>
      <c r="CQ156" s="1">
        <f t="shared" si="438"/>
        <v>0.14041425544482261</v>
      </c>
      <c r="CR156" s="1">
        <f t="shared" si="439"/>
        <v>9.9128945456288323E-2</v>
      </c>
      <c r="CS156" s="1">
        <f t="shared" si="440"/>
        <v>6.761900950453878E-2</v>
      </c>
      <c r="CT156" s="1">
        <f t="shared" si="441"/>
        <v>4.4544583138554014E-2</v>
      </c>
      <c r="CU156" s="1">
        <f t="shared" si="442"/>
        <v>2.8327515917250412E-2</v>
      </c>
      <c r="CV156" s="1">
        <f t="shared" si="443"/>
        <v>1.7385356370591208E-2</v>
      </c>
      <c r="CW156" s="1">
        <f t="shared" si="444"/>
        <v>1.029514759597636E-2</v>
      </c>
      <c r="CX156" s="1">
        <f t="shared" si="445"/>
        <v>5.8816733959871949E-3</v>
      </c>
      <c r="CY156" s="1">
        <f t="shared" si="446"/>
        <v>3.241623375784881E-3</v>
      </c>
      <c r="CZ156" s="1">
        <f t="shared" si="447"/>
        <v>1.7235185286307074E-3</v>
      </c>
      <c r="DA156" s="1">
        <f t="shared" si="448"/>
        <v>8.8405732994197809E-4</v>
      </c>
      <c r="DB156" s="1">
        <f t="shared" si="449"/>
        <v>4.3751511131479335E-4</v>
      </c>
      <c r="DC156" s="1">
        <f t="shared" si="450"/>
        <v>2.089324680546295E-4</v>
      </c>
      <c r="DD156" s="1">
        <f t="shared" si="451"/>
        <v>9.6290565238254844E-5</v>
      </c>
      <c r="DE156" s="1">
        <f t="shared" si="452"/>
        <v>4.283527775037897E-5</v>
      </c>
      <c r="DF156" s="1">
        <f t="shared" si="453"/>
        <v>1.8396837918621581E-5</v>
      </c>
      <c r="DG156" s="1">
        <f t="shared" si="454"/>
        <v>7.6295536518608543E-6</v>
      </c>
      <c r="DH156" s="1">
        <f t="shared" si="455"/>
        <v>3.0560855768789255E-6</v>
      </c>
      <c r="DI156" s="1">
        <f t="shared" si="456"/>
        <v>1.1826128417752863E-6</v>
      </c>
      <c r="DJ156" s="1">
        <f t="shared" si="457"/>
        <v>4.422152520128725E-7</v>
      </c>
      <c r="DK156" s="1">
        <f t="shared" si="458"/>
        <v>1.5982486473803767E-7</v>
      </c>
      <c r="DL156" s="1">
        <f t="shared" si="459"/>
        <v>5.5844600525091341E-8</v>
      </c>
      <c r="DM156" s="1">
        <f t="shared" si="460"/>
        <v>1.8869112903868151E-8</v>
      </c>
      <c r="DN156" s="1">
        <f t="shared" si="461"/>
        <v>6.1668353225604698E-9</v>
      </c>
      <c r="DO156" s="1">
        <f t="shared" si="462"/>
        <v>1.9499355227407127E-9</v>
      </c>
      <c r="DP156" s="1">
        <f t="shared" si="463"/>
        <v>5.966649162561705E-10</v>
      </c>
      <c r="DQ156" s="1">
        <f t="shared" si="464"/>
        <v>1.7672454842197582E-10</v>
      </c>
      <c r="DR156" s="1">
        <f t="shared" si="465"/>
        <v>5.0678210582997743E-11</v>
      </c>
      <c r="DS156" s="1">
        <f t="shared" si="466"/>
        <v>1.4073540798143742E-11</v>
      </c>
      <c r="DT156" s="1">
        <f t="shared" si="467"/>
        <v>3.785650018285078E-12</v>
      </c>
      <c r="DU156" s="1">
        <f t="shared" si="468"/>
        <v>9.8656828242347558E-13</v>
      </c>
      <c r="DV156" s="1">
        <f t="shared" si="469"/>
        <v>2.4914676043714272E-13</v>
      </c>
      <c r="DW156" s="1">
        <f t="shared" si="470"/>
        <v>6.098367440173474E-14</v>
      </c>
      <c r="DX156" s="1">
        <f t="shared" si="471"/>
        <v>1.4470646544798102E-14</v>
      </c>
      <c r="DY156" s="1">
        <f t="shared" si="472"/>
        <v>3.3293608028903063E-15</v>
      </c>
      <c r="DZ156" s="1">
        <f t="shared" si="473"/>
        <v>7.4286805185060638E-16</v>
      </c>
      <c r="EA156" s="1">
        <f t="shared" si="474"/>
        <v>1.6077420949855714E-16</v>
      </c>
      <c r="EB156" s="1">
        <f t="shared" si="475"/>
        <v>3.3755736170006099E-17</v>
      </c>
      <c r="EC156" s="1">
        <f t="shared" si="476"/>
        <v>6.8766115026054572E-18</v>
      </c>
      <c r="ED156" s="1">
        <f t="shared" si="477"/>
        <v>1.359448827557437E-18</v>
      </c>
      <c r="EE156" s="1">
        <f t="shared" si="478"/>
        <v>2.6084049332711281E-19</v>
      </c>
      <c r="EF156" s="1">
        <f t="shared" si="479"/>
        <v>4.8581370476687012E-20</v>
      </c>
      <c r="EG156" s="1">
        <f t="shared" si="480"/>
        <v>8.7842048093685149E-21</v>
      </c>
      <c r="EH156" s="1">
        <f t="shared" si="481"/>
        <v>1.5421440216456827E-21</v>
      </c>
      <c r="EI156" s="1">
        <f t="shared" si="482"/>
        <v>2.6289695692537974E-22</v>
      </c>
      <c r="EJ156" s="1">
        <f t="shared" si="483"/>
        <v>4.3524038037849458E-23</v>
      </c>
      <c r="EK156" s="1">
        <f t="shared" si="484"/>
        <v>6.9983741423831718E-24</v>
      </c>
      <c r="EL156" s="1">
        <f t="shared" si="485"/>
        <v>1.0930180716425785E-24</v>
      </c>
      <c r="EM156" s="1">
        <f t="shared" si="486"/>
        <v>1.6582656142391148E-25</v>
      </c>
      <c r="EN156" s="1">
        <f t="shared" si="487"/>
        <v>2.4440397793095207E-26</v>
      </c>
      <c r="EO156" s="1">
        <f t="shared" si="488"/>
        <v>3.4995904079739983E-27</v>
      </c>
      <c r="EP156" s="1">
        <f t="shared" si="489"/>
        <v>4.8686076537785464E-28</v>
      </c>
      <c r="EQ156" s="1">
        <f t="shared" si="490"/>
        <v>6.5809906424928551E-29</v>
      </c>
      <c r="ER156" s="1">
        <f t="shared" si="491"/>
        <v>8.643576908648156E-30</v>
      </c>
      <c r="ES156" s="1">
        <f t="shared" si="492"/>
        <v>1.1031249685653764E-30</v>
      </c>
      <c r="ET156" s="1">
        <f t="shared" si="493"/>
        <v>1.3680268257942118E-31</v>
      </c>
      <c r="EU156" s="1">
        <f t="shared" si="494"/>
        <v>1.6485773086015132E-32</v>
      </c>
      <c r="EV156" s="1">
        <f t="shared" si="495"/>
        <v>1.9305068446217444E-33</v>
      </c>
      <c r="EW156" s="1">
        <f t="shared" si="496"/>
        <v>2.1967446871501679E-34</v>
      </c>
      <c r="EX156" s="1">
        <f t="shared" si="497"/>
        <v>2.4290097453440504E-35</v>
      </c>
      <c r="EY156" s="1">
        <f t="shared" si="498"/>
        <v>2.6098279753623717E-36</v>
      </c>
      <c r="EZ156" s="1">
        <f t="shared" si="499"/>
        <v>2.7246783571775905E-37</v>
      </c>
      <c r="FA156" s="1">
        <f t="shared" si="500"/>
        <v>2.7639167935258242E-38</v>
      </c>
      <c r="FB156" s="1">
        <f t="shared" si="501"/>
        <v>2.7255368587099164E-39</v>
      </c>
      <c r="FC156" s="1">
        <f t="shared" si="502"/>
        <v>2.8060513145287821E-40</v>
      </c>
      <c r="FD156" s="75">
        <f t="shared" si="353"/>
        <v>2.8060513145287821E-40</v>
      </c>
    </row>
    <row r="157" spans="7:160" x14ac:dyDescent="0.35">
      <c r="G157" t="str">
        <f t="shared" si="349"/>
        <v>Refd, t=0.71</v>
      </c>
      <c r="H157" s="76">
        <f t="shared" si="350"/>
        <v>0.71000000000000052</v>
      </c>
      <c r="I157" s="1">
        <f t="shared" si="351"/>
        <v>0</v>
      </c>
      <c r="J157" s="22">
        <f t="shared" si="352"/>
        <v>1.292602042958506E-4</v>
      </c>
      <c r="K157" s="1">
        <f t="shared" si="354"/>
        <v>2.8063315182344604E-4</v>
      </c>
      <c r="L157" s="1">
        <f t="shared" si="355"/>
        <v>5.9594503338528809E-4</v>
      </c>
      <c r="M157" s="1">
        <f t="shared" si="356"/>
        <v>1.2264688176534138E-3</v>
      </c>
      <c r="N157" s="1">
        <f t="shared" si="357"/>
        <v>2.4321704507102573E-3</v>
      </c>
      <c r="O157" s="1">
        <f t="shared" si="358"/>
        <v>4.6340930393425784E-3</v>
      </c>
      <c r="P157" s="1">
        <f t="shared" si="359"/>
        <v>8.47333927749753E-3</v>
      </c>
      <c r="Q157" s="1">
        <f t="shared" si="360"/>
        <v>1.4864371993731739E-2</v>
      </c>
      <c r="R157" s="1">
        <f t="shared" si="361"/>
        <v>2.5022796915965109E-2</v>
      </c>
      <c r="S157" s="1">
        <f t="shared" si="362"/>
        <v>4.0442733489064318E-2</v>
      </c>
      <c r="T157" s="1">
        <f t="shared" si="363"/>
        <v>6.2800288143677607E-2</v>
      </c>
      <c r="U157" s="1">
        <f t="shared" si="364"/>
        <v>9.3770793218537887E-2</v>
      </c>
      <c r="V157" s="1">
        <f t="shared" si="365"/>
        <v>0.13476877970650111</v>
      </c>
      <c r="W157" s="1">
        <f t="shared" si="366"/>
        <v>0.18664699392665965</v>
      </c>
      <c r="X157" s="1">
        <f t="shared" si="367"/>
        <v>0.24941556677926879</v>
      </c>
      <c r="Y157" s="1">
        <f t="shared" si="368"/>
        <v>0.32205418517630896</v>
      </c>
      <c r="Z157" s="1">
        <f t="shared" si="369"/>
        <v>0.40248075896569546</v>
      </c>
      <c r="AA157" s="1">
        <f t="shared" si="370"/>
        <v>0.48770844142485237</v>
      </c>
      <c r="AB157" s="1">
        <f t="shared" si="371"/>
        <v>0.57417658017484841</v>
      </c>
      <c r="AC157" s="1">
        <f t="shared" si="372"/>
        <v>0.65819471358884396</v>
      </c>
      <c r="AD157" s="1">
        <f t="shared" si="373"/>
        <v>0.73640791614383805</v>
      </c>
      <c r="AE157" s="1">
        <f t="shared" si="374"/>
        <v>0.80618729470911232</v>
      </c>
      <c r="AF157" s="1">
        <f t="shared" si="375"/>
        <v>0.8658722899713458</v>
      </c>
      <c r="AG157" s="1">
        <f t="shared" si="376"/>
        <v>0.91483287322154072</v>
      </c>
      <c r="AH157" s="1">
        <f t="shared" si="377"/>
        <v>0.95336518608146004</v>
      </c>
      <c r="AI157" s="1">
        <f t="shared" si="378"/>
        <v>0.98246940383959636</v>
      </c>
      <c r="AJ157" s="1">
        <f t="shared" si="379"/>
        <v>1.0035749257968216</v>
      </c>
      <c r="AK157" s="1">
        <f t="shared" si="380"/>
        <v>1.0182744828816752</v>
      </c>
      <c r="AL157" s="1">
        <f t="shared" si="381"/>
        <v>1.0281109861954885</v>
      </c>
      <c r="AM157" s="1">
        <f t="shared" si="382"/>
        <v>1.0344375441223572</v>
      </c>
      <c r="AN157" s="1">
        <f t="shared" si="383"/>
        <v>1.038349984609209</v>
      </c>
      <c r="AO157" s="1">
        <f t="shared" si="384"/>
        <v>1.0406772495407373</v>
      </c>
      <c r="AP157" s="1">
        <f t="shared" si="385"/>
        <v>1.0420093186621526</v>
      </c>
      <c r="AQ157" s="1">
        <f t="shared" si="386"/>
        <v>1.0427432507972709</v>
      </c>
      <c r="AR157" s="1">
        <f t="shared" si="387"/>
        <v>1.043132653094254</v>
      </c>
      <c r="AS157" s="1">
        <f t="shared" si="388"/>
        <v>1.0433316834432682</v>
      </c>
      <c r="AT157" s="1">
        <f t="shared" si="389"/>
        <v>1.0434297186473525</v>
      </c>
      <c r="AU157" s="1">
        <f t="shared" si="390"/>
        <v>1.0434762718058668</v>
      </c>
      <c r="AV157" s="1">
        <f t="shared" si="391"/>
        <v>1.0434975915108551</v>
      </c>
      <c r="AW157" s="1">
        <f t="shared" si="392"/>
        <v>1.0435070112009883</v>
      </c>
      <c r="AX157" s="1">
        <f t="shared" si="393"/>
        <v>1.0435110279192352</v>
      </c>
      <c r="AY157" s="1">
        <f t="shared" si="394"/>
        <v>1.0435126815501121</v>
      </c>
      <c r="AZ157" s="1">
        <f t="shared" si="395"/>
        <v>1.0435133390387601</v>
      </c>
      <c r="BA157" s="1">
        <f t="shared" si="396"/>
        <v>1.0435135916002363</v>
      </c>
      <c r="BB157" s="1">
        <f t="shared" si="397"/>
        <v>1.0435136853603397</v>
      </c>
      <c r="BC157" s="1">
        <f t="shared" si="398"/>
        <v>1.0435137190098087</v>
      </c>
      <c r="BD157" s="1">
        <f t="shared" si="399"/>
        <v>1.0435137306874094</v>
      </c>
      <c r="BE157" s="1">
        <f t="shared" si="400"/>
        <v>1.0435137346040571</v>
      </c>
      <c r="BF157" s="1">
        <f t="shared" si="401"/>
        <v>1.0435137358610787</v>
      </c>
      <c r="BG157" s="1">
        <f t="shared" si="402"/>
        <v>1.0435137361977027</v>
      </c>
      <c r="BH157" s="1">
        <f t="shared" si="403"/>
        <v>1.0435137360845053</v>
      </c>
      <c r="BI157" s="1">
        <f t="shared" si="404"/>
        <v>1.0435137352876847</v>
      </c>
      <c r="BJ157" s="1">
        <f t="shared" si="405"/>
        <v>1.0435137324608996</v>
      </c>
      <c r="BK157" s="1">
        <f t="shared" si="406"/>
        <v>1.043513723170983</v>
      </c>
      <c r="BL157" s="1">
        <f t="shared" si="407"/>
        <v>1.0435136939181486</v>
      </c>
      <c r="BM157" s="1">
        <f t="shared" si="408"/>
        <v>1.0435136054483609</v>
      </c>
      <c r="BN157" s="1">
        <f t="shared" si="409"/>
        <v>1.0435133485146657</v>
      </c>
      <c r="BO157" s="1">
        <f t="shared" si="410"/>
        <v>1.0435126322329353</v>
      </c>
      <c r="BP157" s="1">
        <f t="shared" si="411"/>
        <v>1.0435107161383794</v>
      </c>
      <c r="BQ157" s="1">
        <f t="shared" si="412"/>
        <v>1.0435057996156216</v>
      </c>
      <c r="BR157" s="1">
        <f t="shared" si="413"/>
        <v>1.043493703351914</v>
      </c>
      <c r="BS157" s="1">
        <f t="shared" si="414"/>
        <v>1.0434651768717855</v>
      </c>
      <c r="BT157" s="1">
        <f t="shared" si="415"/>
        <v>1.0434007140049313</v>
      </c>
      <c r="BU157" s="1">
        <f t="shared" si="416"/>
        <v>1.0432611714262789</v>
      </c>
      <c r="BV157" s="1">
        <f t="shared" si="417"/>
        <v>1.0429718886162913</v>
      </c>
      <c r="BW157" s="1">
        <f t="shared" si="418"/>
        <v>1.0423977014988999</v>
      </c>
      <c r="BX157" s="1">
        <f t="shared" si="419"/>
        <v>1.0413067394577598</v>
      </c>
      <c r="BY157" s="1">
        <f t="shared" si="420"/>
        <v>1.0393228527059932</v>
      </c>
      <c r="BZ157" s="1">
        <f t="shared" si="421"/>
        <v>1.0358704873914029</v>
      </c>
      <c r="CA157" s="1">
        <f t="shared" si="422"/>
        <v>1.0301218200696667</v>
      </c>
      <c r="CB157" s="1">
        <f t="shared" si="423"/>
        <v>1.0209629362739829</v>
      </c>
      <c r="CC157" s="1">
        <f t="shared" si="424"/>
        <v>1.0070013927649808</v>
      </c>
      <c r="CD157" s="1">
        <f t="shared" si="425"/>
        <v>0.98663819329919367</v>
      </c>
      <c r="CE157" s="1">
        <f t="shared" si="426"/>
        <v>0.95821969092843373</v>
      </c>
      <c r="CF157" s="1">
        <f t="shared" si="427"/>
        <v>0.92026780254718588</v>
      </c>
      <c r="CG157" s="1">
        <f t="shared" si="428"/>
        <v>0.87176249649317894</v>
      </c>
      <c r="CH157" s="1">
        <f t="shared" si="429"/>
        <v>0.81242542542118146</v>
      </c>
      <c r="CI157" s="1">
        <f t="shared" si="430"/>
        <v>0.74293731064911617</v>
      </c>
      <c r="CJ157" s="1">
        <f t="shared" si="431"/>
        <v>0.66502305720734312</v>
      </c>
      <c r="CK157" s="1">
        <f t="shared" si="432"/>
        <v>0.58136144635734288</v>
      </c>
      <c r="CL157" s="1">
        <f t="shared" si="433"/>
        <v>0.49531658114897387</v>
      </c>
      <c r="CM157" s="1">
        <f t="shared" si="434"/>
        <v>0.4105344387627225</v>
      </c>
      <c r="CN157" s="1">
        <f t="shared" si="435"/>
        <v>0.33048468221531169</v>
      </c>
      <c r="CO157" s="1">
        <f t="shared" si="436"/>
        <v>0.2580425334009977</v>
      </c>
      <c r="CP157" s="1">
        <f t="shared" si="437"/>
        <v>0.19519305302962936</v>
      </c>
      <c r="CQ157" s="1">
        <f t="shared" si="438"/>
        <v>0.14290548127650796</v>
      </c>
      <c r="CR157" s="1">
        <f t="shared" si="439"/>
        <v>0.10118078627805407</v>
      </c>
      <c r="CS157" s="1">
        <f t="shared" si="440"/>
        <v>6.9235879751582019E-2</v>
      </c>
      <c r="CT157" s="1">
        <f t="shared" si="441"/>
        <v>4.5764199777253316E-2</v>
      </c>
      <c r="CU157" s="1">
        <f t="shared" si="442"/>
        <v>2.9208566587751721E-2</v>
      </c>
      <c r="CV157" s="1">
        <f t="shared" si="443"/>
        <v>1.7995198585250765E-2</v>
      </c>
      <c r="CW157" s="1">
        <f t="shared" si="444"/>
        <v>1.0699798101729984E-2</v>
      </c>
      <c r="CX157" s="1">
        <f t="shared" si="445"/>
        <v>6.1391829172530105E-3</v>
      </c>
      <c r="CY157" s="1">
        <f t="shared" si="446"/>
        <v>3.3988621465354659E-3</v>
      </c>
      <c r="CZ157" s="1">
        <f t="shared" si="447"/>
        <v>1.8156864570156308E-3</v>
      </c>
      <c r="DA157" s="1">
        <f t="shared" si="448"/>
        <v>9.3594363803581587E-4</v>
      </c>
      <c r="DB157" s="1">
        <f t="shared" si="449"/>
        <v>4.6558079232650302E-4</v>
      </c>
      <c r="DC157" s="1">
        <f t="shared" si="450"/>
        <v>2.2352542998200906E-4</v>
      </c>
      <c r="DD157" s="1">
        <f t="shared" si="451"/>
        <v>1.0358765035263809E-4</v>
      </c>
      <c r="DE157" s="1">
        <f t="shared" si="452"/>
        <v>4.6345900349111236E-5</v>
      </c>
      <c r="DF157" s="1">
        <f t="shared" si="453"/>
        <v>2.002252018403466E-5</v>
      </c>
      <c r="DG157" s="1">
        <f t="shared" si="454"/>
        <v>8.3544719653623472E-6</v>
      </c>
      <c r="DH157" s="1">
        <f t="shared" si="455"/>
        <v>3.3674910387402444E-6</v>
      </c>
      <c r="DI157" s="1">
        <f t="shared" si="456"/>
        <v>1.3115343908434533E-6</v>
      </c>
      <c r="DJ157" s="1">
        <f t="shared" si="457"/>
        <v>4.9367428109872785E-7</v>
      </c>
      <c r="DK157" s="1">
        <f t="shared" si="458"/>
        <v>1.7963580678647908E-7</v>
      </c>
      <c r="DL157" s="1">
        <f t="shared" si="459"/>
        <v>6.3203665810305324E-8</v>
      </c>
      <c r="DM157" s="1">
        <f t="shared" si="460"/>
        <v>2.1507729923870657E-8</v>
      </c>
      <c r="DN157" s="1">
        <f t="shared" si="461"/>
        <v>7.0803677085658574E-9</v>
      </c>
      <c r="DO157" s="1">
        <f t="shared" si="462"/>
        <v>2.255440674319433E-9</v>
      </c>
      <c r="DP157" s="1">
        <f t="shared" si="463"/>
        <v>6.9538569192120302E-10</v>
      </c>
      <c r="DQ157" s="1">
        <f t="shared" si="464"/>
        <v>2.0755910375618074E-10</v>
      </c>
      <c r="DR157" s="1">
        <f t="shared" si="465"/>
        <v>5.9990250090669419E-11</v>
      </c>
      <c r="DS157" s="1">
        <f t="shared" si="466"/>
        <v>1.6793509912535332E-11</v>
      </c>
      <c r="DT157" s="1">
        <f t="shared" si="467"/>
        <v>4.5542925200027412E-12</v>
      </c>
      <c r="DU157" s="1">
        <f t="shared" si="468"/>
        <v>1.1967768733274871E-12</v>
      </c>
      <c r="DV157" s="1">
        <f t="shared" si="469"/>
        <v>3.0479632093951646E-13</v>
      </c>
      <c r="DW157" s="1">
        <f t="shared" si="470"/>
        <v>7.5248714822114105E-14</v>
      </c>
      <c r="DX157" s="1">
        <f t="shared" si="471"/>
        <v>1.8012203972368346E-14</v>
      </c>
      <c r="DY157" s="1">
        <f t="shared" si="472"/>
        <v>4.1811475851772769E-15</v>
      </c>
      <c r="DZ157" s="1">
        <f t="shared" si="473"/>
        <v>9.4137855000552182E-16</v>
      </c>
      <c r="EA157" s="1">
        <f t="shared" si="474"/>
        <v>2.0561239945310237E-16</v>
      </c>
      <c r="EB157" s="1">
        <f t="shared" si="475"/>
        <v>4.3573580811601658E-17</v>
      </c>
      <c r="EC157" s="1">
        <f t="shared" si="476"/>
        <v>8.9609809898484729E-18</v>
      </c>
      <c r="ED157" s="1">
        <f t="shared" si="477"/>
        <v>1.7885960077267588E-18</v>
      </c>
      <c r="EE157" s="1">
        <f t="shared" si="478"/>
        <v>3.4654210240923367E-19</v>
      </c>
      <c r="EF157" s="1">
        <f t="shared" si="479"/>
        <v>6.5184756690175459E-20</v>
      </c>
      <c r="EG157" s="1">
        <f t="shared" si="480"/>
        <v>1.1905241681743521E-20</v>
      </c>
      <c r="EH157" s="1">
        <f t="shared" si="481"/>
        <v>2.1114700004390561E-21</v>
      </c>
      <c r="EI157" s="1">
        <f t="shared" si="482"/>
        <v>3.6369315456666943E-22</v>
      </c>
      <c r="EJ157" s="1">
        <f t="shared" si="483"/>
        <v>6.0846331918263083E-23</v>
      </c>
      <c r="EK157" s="1">
        <f t="shared" si="484"/>
        <v>9.8883735338435726E-24</v>
      </c>
      <c r="EL157" s="1">
        <f t="shared" si="485"/>
        <v>1.5611520485050768E-24</v>
      </c>
      <c r="EM157" s="1">
        <f t="shared" si="486"/>
        <v>2.3945873481700936E-25</v>
      </c>
      <c r="EN157" s="1">
        <f t="shared" si="487"/>
        <v>3.5687254304038754E-26</v>
      </c>
      <c r="EO157" s="1">
        <f t="shared" si="488"/>
        <v>5.1679815810722501E-27</v>
      </c>
      <c r="EP157" s="1">
        <f t="shared" si="489"/>
        <v>7.2724226148495347E-28</v>
      </c>
      <c r="EQ157" s="1">
        <f t="shared" si="490"/>
        <v>9.9450989233394227E-29</v>
      </c>
      <c r="ER157" s="1">
        <f t="shared" si="491"/>
        <v>1.3216882187569727E-29</v>
      </c>
      <c r="ES157" s="1">
        <f t="shared" si="492"/>
        <v>1.7070783142093227E-30</v>
      </c>
      <c r="ET157" s="1">
        <f t="shared" si="493"/>
        <v>2.1428585872648912E-31</v>
      </c>
      <c r="EU157" s="1">
        <f t="shared" si="494"/>
        <v>2.6143085743418706E-32</v>
      </c>
      <c r="EV157" s="1">
        <f t="shared" si="495"/>
        <v>3.0998991390281887E-33</v>
      </c>
      <c r="EW157" s="1">
        <f t="shared" si="496"/>
        <v>3.5724505695984319E-34</v>
      </c>
      <c r="EX157" s="1">
        <f t="shared" si="497"/>
        <v>4.0013803567147773E-35</v>
      </c>
      <c r="EY157" s="1">
        <f t="shared" si="498"/>
        <v>4.3558385111549267E-36</v>
      </c>
      <c r="EZ157" s="1">
        <f t="shared" si="499"/>
        <v>4.6083109885743555E-37</v>
      </c>
      <c r="FA157" s="1">
        <f t="shared" si="500"/>
        <v>4.7381376853382974E-38</v>
      </c>
      <c r="FB157" s="1">
        <f t="shared" si="501"/>
        <v>4.7368805178214247E-39</v>
      </c>
      <c r="FC157" s="1">
        <f t="shared" si="502"/>
        <v>4.9498757888639346E-40</v>
      </c>
      <c r="FD157" s="75">
        <f t="shared" si="353"/>
        <v>4.9498757888639346E-40</v>
      </c>
    </row>
    <row r="158" spans="7:160" x14ac:dyDescent="0.35">
      <c r="G158" t="str">
        <f t="shared" si="349"/>
        <v>Refd, t=0.72</v>
      </c>
      <c r="H158" s="76">
        <f t="shared" si="350"/>
        <v>0.71500000000000052</v>
      </c>
      <c r="I158" s="1">
        <f t="shared" si="351"/>
        <v>0</v>
      </c>
      <c r="J158" s="22">
        <f t="shared" si="352"/>
        <v>1.2913472341789724E-4</v>
      </c>
      <c r="K158" s="1">
        <f t="shared" si="354"/>
        <v>2.7994921112564739E-4</v>
      </c>
      <c r="L158" s="1">
        <f t="shared" si="355"/>
        <v>5.9334402840429659E-4</v>
      </c>
      <c r="M158" s="1">
        <f t="shared" si="356"/>
        <v>1.2187713803648132E-3</v>
      </c>
      <c r="N158" s="1">
        <f t="shared" si="357"/>
        <v>2.4127439145621419E-3</v>
      </c>
      <c r="O158" s="1">
        <f t="shared" si="358"/>
        <v>4.5903408579683865E-3</v>
      </c>
      <c r="P158" s="1">
        <f t="shared" si="359"/>
        <v>8.3832817348618322E-3</v>
      </c>
      <c r="Q158" s="1">
        <f t="shared" si="360"/>
        <v>1.4692639646914488E-2</v>
      </c>
      <c r="R158" s="1">
        <f t="shared" si="361"/>
        <v>2.4716880866529553E-2</v>
      </c>
      <c r="S158" s="1">
        <f t="shared" si="362"/>
        <v>3.9930904265156393E-2</v>
      </c>
      <c r="T158" s="1">
        <f t="shared" si="363"/>
        <v>6.1992960137211707E-2</v>
      </c>
      <c r="U158" s="1">
        <f t="shared" si="364"/>
        <v>9.2566965931718842E-2</v>
      </c>
      <c r="V158" s="1">
        <f t="shared" si="365"/>
        <v>0.13306830143115267</v>
      </c>
      <c r="W158" s="1">
        <f t="shared" si="366"/>
        <v>0.18436778962397046</v>
      </c>
      <c r="X158" s="1">
        <f t="shared" si="367"/>
        <v>0.24651303024975138</v>
      </c>
      <c r="Y158" s="1">
        <f t="shared" si="368"/>
        <v>0.31853834276614462</v>
      </c>
      <c r="Z158" s="1">
        <f t="shared" si="369"/>
        <v>0.39842631856687588</v>
      </c>
      <c r="AA158" s="1">
        <f t="shared" si="370"/>
        <v>0.48325391038916826</v>
      </c>
      <c r="AB158" s="1">
        <f t="shared" si="371"/>
        <v>0.56951116021195591</v>
      </c>
      <c r="AC158" s="1">
        <f t="shared" si="372"/>
        <v>0.65353492874302566</v>
      </c>
      <c r="AD158" s="1">
        <f t="shared" si="373"/>
        <v>0.73196879981604113</v>
      </c>
      <c r="AE158" s="1">
        <f t="shared" si="374"/>
        <v>0.80215443454530255</v>
      </c>
      <c r="AF158" s="1">
        <f t="shared" si="375"/>
        <v>0.86238060583857978</v>
      </c>
      <c r="AG158" s="1">
        <f t="shared" si="376"/>
        <v>0.91195590490749068</v>
      </c>
      <c r="AH158" s="1">
        <f t="shared" si="377"/>
        <v>0.95111570925348887</v>
      </c>
      <c r="AI158" s="1">
        <f t="shared" si="378"/>
        <v>0.98080940915744075</v>
      </c>
      <c r="AJ158" s="1">
        <f t="shared" si="379"/>
        <v>1.0024312134553353</v>
      </c>
      <c r="AK158" s="1">
        <f t="shared" si="380"/>
        <v>1.0175556856330081</v>
      </c>
      <c r="AL158" s="1">
        <f t="shared" si="381"/>
        <v>1.027722565864071</v>
      </c>
      <c r="AM158" s="1">
        <f t="shared" si="382"/>
        <v>1.0342927025471536</v>
      </c>
      <c r="AN158" s="1">
        <f t="shared" si="383"/>
        <v>1.0383759121617369</v>
      </c>
      <c r="AO158" s="1">
        <f t="shared" si="384"/>
        <v>1.0408172727429164</v>
      </c>
      <c r="AP158" s="1">
        <f t="shared" si="385"/>
        <v>1.0422221173570032</v>
      </c>
      <c r="AQ158" s="1">
        <f t="shared" si="386"/>
        <v>1.0430004302682796</v>
      </c>
      <c r="AR158" s="1">
        <f t="shared" si="387"/>
        <v>1.0434157410160116</v>
      </c>
      <c r="AS158" s="1">
        <f t="shared" si="388"/>
        <v>1.0436292656695483</v>
      </c>
      <c r="AT158" s="1">
        <f t="shared" si="389"/>
        <v>1.0437350791085549</v>
      </c>
      <c r="AU158" s="1">
        <f t="shared" si="390"/>
        <v>1.0437856397175695</v>
      </c>
      <c r="AV158" s="1">
        <f t="shared" si="391"/>
        <v>1.0438089432327722</v>
      </c>
      <c r="AW158" s="1">
        <f t="shared" si="392"/>
        <v>1.0438193071798432</v>
      </c>
      <c r="AX158" s="1">
        <f t="shared" si="393"/>
        <v>1.043823756340287</v>
      </c>
      <c r="AY158" s="1">
        <f t="shared" si="394"/>
        <v>1.0438256006416216</v>
      </c>
      <c r="AZ158" s="1">
        <f t="shared" si="395"/>
        <v>1.0438263391159943</v>
      </c>
      <c r="BA158" s="1">
        <f t="shared" si="396"/>
        <v>1.0438266248317976</v>
      </c>
      <c r="BB158" s="1">
        <f t="shared" si="397"/>
        <v>1.0438267316807606</v>
      </c>
      <c r="BC158" s="1">
        <f t="shared" si="398"/>
        <v>1.0438267703156594</v>
      </c>
      <c r="BD158" s="1">
        <f t="shared" si="399"/>
        <v>1.0438267838260997</v>
      </c>
      <c r="BE158" s="1">
        <f t="shared" si="400"/>
        <v>1.0438267883931212</v>
      </c>
      <c r="BF158" s="1">
        <f t="shared" si="401"/>
        <v>1.0438267898719205</v>
      </c>
      <c r="BG158" s="1">
        <f t="shared" si="402"/>
        <v>1.0438267902774987</v>
      </c>
      <c r="BH158" s="1">
        <f t="shared" si="403"/>
        <v>1.0438267901709966</v>
      </c>
      <c r="BI158" s="1">
        <f t="shared" si="404"/>
        <v>1.0438267893264372</v>
      </c>
      <c r="BJ158" s="1">
        <f t="shared" si="405"/>
        <v>1.0438267863311845</v>
      </c>
      <c r="BK158" s="1">
        <f t="shared" si="406"/>
        <v>1.0438267765363807</v>
      </c>
      <c r="BL158" s="1">
        <f t="shared" si="407"/>
        <v>1.0438267458538228</v>
      </c>
      <c r="BM158" s="1">
        <f t="shared" si="408"/>
        <v>1.0438266535268685</v>
      </c>
      <c r="BN158" s="1">
        <f t="shared" si="409"/>
        <v>1.0438263866853883</v>
      </c>
      <c r="BO158" s="1">
        <f t="shared" si="410"/>
        <v>1.0438256462146362</v>
      </c>
      <c r="BP158" s="1">
        <f t="shared" si="411"/>
        <v>1.043823674116235</v>
      </c>
      <c r="BQ158" s="1">
        <f t="shared" si="412"/>
        <v>1.0438186349822245</v>
      </c>
      <c r="BR158" s="1">
        <f t="shared" si="413"/>
        <v>1.0438062858442545</v>
      </c>
      <c r="BS158" s="1">
        <f t="shared" si="414"/>
        <v>1.0437772706723636</v>
      </c>
      <c r="BT158" s="1">
        <f t="shared" si="415"/>
        <v>1.043711929823524</v>
      </c>
      <c r="BU158" s="1">
        <f t="shared" si="416"/>
        <v>1.0435709395285149</v>
      </c>
      <c r="BV158" s="1">
        <f t="shared" si="417"/>
        <v>1.0432795164967346</v>
      </c>
      <c r="BW158" s="1">
        <f t="shared" si="418"/>
        <v>1.0427026344416037</v>
      </c>
      <c r="BX158" s="1">
        <f t="shared" si="419"/>
        <v>1.0416092043804714</v>
      </c>
      <c r="BY158" s="1">
        <f t="shared" si="420"/>
        <v>1.0396251066507056</v>
      </c>
      <c r="BZ158" s="1">
        <f t="shared" si="421"/>
        <v>1.0361788625231496</v>
      </c>
      <c r="CA158" s="1">
        <f t="shared" si="422"/>
        <v>1.0304495988446598</v>
      </c>
      <c r="CB158" s="1">
        <f t="shared" si="423"/>
        <v>1.0213337664787148</v>
      </c>
      <c r="CC158" s="1">
        <f t="shared" si="424"/>
        <v>1.0074524900029098</v>
      </c>
      <c r="CD158" s="1">
        <f t="shared" si="425"/>
        <v>0.98722210642469166</v>
      </c>
      <c r="CE158" s="1">
        <f t="shared" si="426"/>
        <v>0.95900314911544182</v>
      </c>
      <c r="CF158" s="1">
        <f t="shared" si="427"/>
        <v>0.92132637465304756</v>
      </c>
      <c r="CG158" s="1">
        <f t="shared" si="428"/>
        <v>0.87317062805113943</v>
      </c>
      <c r="CH158" s="1">
        <f t="shared" si="429"/>
        <v>0.81424279479228612</v>
      </c>
      <c r="CI158" s="1">
        <f t="shared" si="430"/>
        <v>0.74519398730426323</v>
      </c>
      <c r="CJ158" s="1">
        <f t="shared" si="431"/>
        <v>0.6677070646067591</v>
      </c>
      <c r="CK158" s="1">
        <f t="shared" si="432"/>
        <v>0.58441246025325877</v>
      </c>
      <c r="CL158" s="1">
        <f t="shared" si="433"/>
        <v>0.49862836276443323</v>
      </c>
      <c r="CM158" s="1">
        <f t="shared" si="434"/>
        <v>0.41396643189394228</v>
      </c>
      <c r="CN158" s="1">
        <f t="shared" si="435"/>
        <v>0.33388067664120447</v>
      </c>
      <c r="CO158" s="1">
        <f t="shared" si="436"/>
        <v>0.26125230030660668</v>
      </c>
      <c r="CP158" s="1">
        <f t="shared" si="437"/>
        <v>0.19809210520620116</v>
      </c>
      <c r="CQ158" s="1">
        <f t="shared" si="438"/>
        <v>0.14540883595847923</v>
      </c>
      <c r="CR158" s="1">
        <f t="shared" si="439"/>
        <v>0.10324848204179331</v>
      </c>
      <c r="CS158" s="1">
        <f t="shared" si="440"/>
        <v>7.0870299028871375E-2</v>
      </c>
      <c r="CT158" s="1">
        <f t="shared" si="441"/>
        <v>4.7001188296146579E-2</v>
      </c>
      <c r="CU158" s="1">
        <f t="shared" si="442"/>
        <v>3.0105382237334565E-2</v>
      </c>
      <c r="CV158" s="1">
        <f t="shared" si="443"/>
        <v>1.8618334916291585E-2</v>
      </c>
      <c r="CW158" s="1">
        <f t="shared" si="444"/>
        <v>1.1114952628978098E-2</v>
      </c>
      <c r="CX158" s="1">
        <f t="shared" si="445"/>
        <v>6.4045123395874842E-3</v>
      </c>
      <c r="CY158" s="1">
        <f t="shared" si="446"/>
        <v>3.561608053508625E-3</v>
      </c>
      <c r="CZ158" s="1">
        <f t="shared" si="447"/>
        <v>1.9115342354582344E-3</v>
      </c>
      <c r="DA158" s="1">
        <f t="shared" si="448"/>
        <v>9.9016842878086415E-4</v>
      </c>
      <c r="DB158" s="1">
        <f t="shared" si="449"/>
        <v>4.9506248097467415E-4</v>
      </c>
      <c r="DC158" s="1">
        <f t="shared" si="450"/>
        <v>2.389366976047653E-4</v>
      </c>
      <c r="DD158" s="1">
        <f t="shared" si="451"/>
        <v>1.1133666955869421E-4</v>
      </c>
      <c r="DE158" s="1">
        <f t="shared" si="452"/>
        <v>5.0095336921321572E-5</v>
      </c>
      <c r="DF158" s="1">
        <f t="shared" si="453"/>
        <v>2.1769074714325643E-5</v>
      </c>
      <c r="DG158" s="1">
        <f t="shared" si="454"/>
        <v>9.1380428259846015E-6</v>
      </c>
      <c r="DH158" s="1">
        <f t="shared" si="455"/>
        <v>3.7062060171981349E-6</v>
      </c>
      <c r="DI158" s="1">
        <f t="shared" si="456"/>
        <v>1.4526669290200938E-6</v>
      </c>
      <c r="DJ158" s="1">
        <f t="shared" si="457"/>
        <v>5.5038034805692922E-7</v>
      </c>
      <c r="DK158" s="1">
        <f t="shared" si="458"/>
        <v>2.0161494564211462E-7</v>
      </c>
      <c r="DL158" s="1">
        <f t="shared" si="459"/>
        <v>7.1424874810607353E-8</v>
      </c>
      <c r="DM158" s="1">
        <f t="shared" si="460"/>
        <v>2.4476424040725175E-8</v>
      </c>
      <c r="DN158" s="1">
        <f t="shared" si="461"/>
        <v>8.1156444859517672E-9</v>
      </c>
      <c r="DO158" s="1">
        <f t="shared" si="462"/>
        <v>2.6042280669494242E-9</v>
      </c>
      <c r="DP158" s="1">
        <f t="shared" si="463"/>
        <v>8.0894580638181515E-10</v>
      </c>
      <c r="DQ158" s="1">
        <f t="shared" si="464"/>
        <v>2.433023840676562E-10</v>
      </c>
      <c r="DR158" s="1">
        <f t="shared" si="465"/>
        <v>7.0869642572396198E-11</v>
      </c>
      <c r="DS158" s="1">
        <f t="shared" si="466"/>
        <v>1.9996753152045531E-11</v>
      </c>
      <c r="DT158" s="1">
        <f t="shared" si="467"/>
        <v>5.466889176286109E-12</v>
      </c>
      <c r="DU158" s="1">
        <f t="shared" si="468"/>
        <v>1.4484259933876658E-12</v>
      </c>
      <c r="DV158" s="1">
        <f t="shared" si="469"/>
        <v>3.7197921819369383E-13</v>
      </c>
      <c r="DW158" s="1">
        <f t="shared" si="470"/>
        <v>9.261805383758679E-14</v>
      </c>
      <c r="DX158" s="1">
        <f t="shared" si="471"/>
        <v>2.2362100409120677E-14</v>
      </c>
      <c r="DY158" s="1">
        <f t="shared" si="472"/>
        <v>5.2366294811408082E-15</v>
      </c>
      <c r="DZ158" s="1">
        <f t="shared" si="473"/>
        <v>1.1895772516461774E-15</v>
      </c>
      <c r="EA158" s="1">
        <f t="shared" si="474"/>
        <v>2.6218695278796345E-16</v>
      </c>
      <c r="EB158" s="1">
        <f t="shared" si="475"/>
        <v>5.6076380097471742E-17</v>
      </c>
      <c r="EC158" s="1">
        <f t="shared" si="476"/>
        <v>1.1640427188053383E-17</v>
      </c>
      <c r="ED158" s="1">
        <f t="shared" si="477"/>
        <v>2.3455473679044216E-18</v>
      </c>
      <c r="EE158" s="1">
        <f t="shared" si="478"/>
        <v>4.5884796278013741E-19</v>
      </c>
      <c r="EF158" s="1">
        <f t="shared" si="479"/>
        <v>8.7157015800856481E-20</v>
      </c>
      <c r="EG158" s="1">
        <f t="shared" si="480"/>
        <v>1.607685614391866E-20</v>
      </c>
      <c r="EH158" s="1">
        <f t="shared" si="481"/>
        <v>2.8801695858403826E-21</v>
      </c>
      <c r="EI158" s="1">
        <f t="shared" si="482"/>
        <v>5.0119037941730707E-22</v>
      </c>
      <c r="EJ158" s="1">
        <f t="shared" si="483"/>
        <v>8.4723001466044518E-23</v>
      </c>
      <c r="EK158" s="1">
        <f t="shared" si="484"/>
        <v>1.39141515262594E-23</v>
      </c>
      <c r="EL158" s="1">
        <f t="shared" si="485"/>
        <v>2.2202833248046798E-24</v>
      </c>
      <c r="EM158" s="1">
        <f t="shared" si="486"/>
        <v>3.4426467455110564E-25</v>
      </c>
      <c r="EN158" s="1">
        <f t="shared" si="487"/>
        <v>5.1873037669657622E-26</v>
      </c>
      <c r="EO158" s="1">
        <f t="shared" si="488"/>
        <v>7.596008654333869E-27</v>
      </c>
      <c r="EP158" s="1">
        <f t="shared" si="489"/>
        <v>1.081060002941073E-27</v>
      </c>
      <c r="EQ158" s="1">
        <f t="shared" si="490"/>
        <v>1.495400024649264E-28</v>
      </c>
      <c r="ER158" s="1">
        <f t="shared" si="491"/>
        <v>2.0106083406990536E-29</v>
      </c>
      <c r="ES158" s="1">
        <f t="shared" si="492"/>
        <v>2.6277011886743838E-30</v>
      </c>
      <c r="ET158" s="1">
        <f t="shared" si="493"/>
        <v>3.3382231472433375E-31</v>
      </c>
      <c r="EU158" s="1">
        <f t="shared" si="494"/>
        <v>4.1224434843794493E-32</v>
      </c>
      <c r="EV158" s="1">
        <f t="shared" si="495"/>
        <v>4.9487971264155523E-33</v>
      </c>
      <c r="EW158" s="1">
        <f t="shared" si="496"/>
        <v>5.77500491701166E-34</v>
      </c>
      <c r="EX158" s="1">
        <f t="shared" si="497"/>
        <v>6.5510591515364702E-35</v>
      </c>
      <c r="EY158" s="1">
        <f t="shared" si="498"/>
        <v>7.2239096459554521E-36</v>
      </c>
      <c r="EZ158" s="1">
        <f t="shared" si="499"/>
        <v>7.743304487401098E-37</v>
      </c>
      <c r="FA158" s="1">
        <f t="shared" si="500"/>
        <v>8.0679561681267866E-38</v>
      </c>
      <c r="FB158" s="1">
        <f t="shared" si="501"/>
        <v>8.1755874061071251E-39</v>
      </c>
      <c r="FC158" s="1">
        <f t="shared" si="502"/>
        <v>8.6693799125771489E-40</v>
      </c>
      <c r="FD158" s="75">
        <f t="shared" si="353"/>
        <v>8.6693799125771489E-40</v>
      </c>
    </row>
    <row r="159" spans="7:160" x14ac:dyDescent="0.35">
      <c r="G159" t="str">
        <f t="shared" si="349"/>
        <v>Refd, t=0.72</v>
      </c>
      <c r="H159" s="76">
        <f t="shared" si="350"/>
        <v>0.72000000000000053</v>
      </c>
      <c r="I159" s="1">
        <f t="shared" si="351"/>
        <v>0</v>
      </c>
      <c r="J159" s="22">
        <f t="shared" si="352"/>
        <v>1.2898872698839246E-4</v>
      </c>
      <c r="K159" s="1">
        <f t="shared" si="354"/>
        <v>2.792299837234048E-4</v>
      </c>
      <c r="L159" s="1">
        <f t="shared" si="355"/>
        <v>5.9069543006375817E-4</v>
      </c>
      <c r="M159" s="1">
        <f t="shared" si="356"/>
        <v>1.2110364556020329E-3</v>
      </c>
      <c r="N159" s="1">
        <f t="shared" si="357"/>
        <v>2.3933601873731896E-3</v>
      </c>
      <c r="O159" s="1">
        <f t="shared" si="358"/>
        <v>4.5468761847925207E-3</v>
      </c>
      <c r="P159" s="1">
        <f t="shared" si="359"/>
        <v>8.2940795911235037E-3</v>
      </c>
      <c r="Q159" s="1">
        <f t="shared" si="360"/>
        <v>1.4522884044734717E-2</v>
      </c>
      <c r="R159" s="1">
        <f t="shared" si="361"/>
        <v>2.4414898587614881E-2</v>
      </c>
      <c r="S159" s="1">
        <f t="shared" si="362"/>
        <v>3.9426075771585981E-2</v>
      </c>
      <c r="T159" s="1">
        <f t="shared" si="363"/>
        <v>6.1196972362421165E-2</v>
      </c>
      <c r="U159" s="1">
        <f t="shared" si="364"/>
        <v>9.1380011672534178E-2</v>
      </c>
      <c r="V159" s="1">
        <f t="shared" si="365"/>
        <v>0.13139098583216016</v>
      </c>
      <c r="W159" s="1">
        <f t="shared" si="366"/>
        <v>0.18211795729822688</v>
      </c>
      <c r="X159" s="1">
        <f t="shared" si="367"/>
        <v>0.24364483527428607</v>
      </c>
      <c r="Y159" s="1">
        <f t="shared" si="368"/>
        <v>0.31505930677729144</v>
      </c>
      <c r="Z159" s="1">
        <f t="shared" si="369"/>
        <v>0.39440759021654875</v>
      </c>
      <c r="AA159" s="1">
        <f t="shared" si="370"/>
        <v>0.47882991888664062</v>
      </c>
      <c r="AB159" s="1">
        <f t="shared" si="371"/>
        <v>0.56486726682090138</v>
      </c>
      <c r="AC159" s="1">
        <f t="shared" si="372"/>
        <v>0.64888483759041415</v>
      </c>
      <c r="AD159" s="1">
        <f t="shared" si="373"/>
        <v>0.72752633273703349</v>
      </c>
      <c r="AE159" s="1">
        <f t="shared" si="374"/>
        <v>0.79810580073477622</v>
      </c>
      <c r="AF159" s="1">
        <f t="shared" si="375"/>
        <v>0.85886298727857202</v>
      </c>
      <c r="AG159" s="1">
        <f t="shared" si="376"/>
        <v>0.90904620907611611</v>
      </c>
      <c r="AH159" s="1">
        <f t="shared" si="377"/>
        <v>0.94883047715368818</v>
      </c>
      <c r="AI159" s="1">
        <f t="shared" si="378"/>
        <v>0.97911411161704964</v>
      </c>
      <c r="AJ159" s="1">
        <f t="shared" si="379"/>
        <v>1.0012553471045684</v>
      </c>
      <c r="AK159" s="1">
        <f t="shared" si="380"/>
        <v>1.0168095594199973</v>
      </c>
      <c r="AL159" s="1">
        <f t="shared" si="381"/>
        <v>1.0273123136341096</v>
      </c>
      <c r="AM159" s="1">
        <f t="shared" si="382"/>
        <v>1.0341313903413449</v>
      </c>
      <c r="AN159" s="1">
        <f t="shared" si="383"/>
        <v>1.0383900666768084</v>
      </c>
      <c r="AO159" s="1">
        <f t="shared" si="384"/>
        <v>1.040949306072364</v>
      </c>
      <c r="AP159" s="1">
        <f t="shared" si="385"/>
        <v>1.042429762633283</v>
      </c>
      <c r="AQ159" s="1">
        <f t="shared" si="386"/>
        <v>1.0432544522482305</v>
      </c>
      <c r="AR159" s="1">
        <f t="shared" si="387"/>
        <v>1.0436969968779874</v>
      </c>
      <c r="AS159" s="1">
        <f t="shared" si="388"/>
        <v>1.0439258498063122</v>
      </c>
      <c r="AT159" s="1">
        <f t="shared" si="389"/>
        <v>1.0440399401883982</v>
      </c>
      <c r="AU159" s="1">
        <f t="shared" si="390"/>
        <v>1.04409479235967</v>
      </c>
      <c r="AV159" s="1">
        <f t="shared" si="391"/>
        <v>1.0441202341855504</v>
      </c>
      <c r="AW159" s="1">
        <f t="shared" si="392"/>
        <v>1.0441316227198945</v>
      </c>
      <c r="AX159" s="1">
        <f t="shared" si="393"/>
        <v>1.0441365443120227</v>
      </c>
      <c r="AY159" s="1">
        <f t="shared" si="394"/>
        <v>1.0441385983672278</v>
      </c>
      <c r="AZ159" s="1">
        <f t="shared" si="395"/>
        <v>1.0441394265665938</v>
      </c>
      <c r="BA159" s="1">
        <f t="shared" si="396"/>
        <v>1.0441397492810269</v>
      </c>
      <c r="BB159" s="1">
        <f t="shared" si="397"/>
        <v>1.0441398708446123</v>
      </c>
      <c r="BC159" s="1">
        <f t="shared" si="398"/>
        <v>1.0441399151264448</v>
      </c>
      <c r="BD159" s="1">
        <f t="shared" si="399"/>
        <v>1.0441399307288699</v>
      </c>
      <c r="BE159" s="1">
        <f t="shared" si="400"/>
        <v>1.0441399360440518</v>
      </c>
      <c r="BF159" s="1">
        <f t="shared" si="401"/>
        <v>1.0441399377801213</v>
      </c>
      <c r="BG159" s="1">
        <f t="shared" si="402"/>
        <v>1.0441399382668255</v>
      </c>
      <c r="BH159" s="1">
        <f t="shared" si="403"/>
        <v>1.0441399381702754</v>
      </c>
      <c r="BI159" s="1">
        <f t="shared" si="404"/>
        <v>1.0441399372765501</v>
      </c>
      <c r="BJ159" s="1">
        <f t="shared" si="405"/>
        <v>1.0441399341055899</v>
      </c>
      <c r="BK159" s="1">
        <f t="shared" si="406"/>
        <v>1.044139923786245</v>
      </c>
      <c r="BL159" s="1">
        <f t="shared" si="407"/>
        <v>1.0441398916260867</v>
      </c>
      <c r="BM159" s="1">
        <f t="shared" si="408"/>
        <v>1.0441397953336518</v>
      </c>
      <c r="BN159" s="1">
        <f t="shared" si="409"/>
        <v>1.0441395183579258</v>
      </c>
      <c r="BO159" s="1">
        <f t="shared" si="410"/>
        <v>1.0441387532670825</v>
      </c>
      <c r="BP159" s="1">
        <f t="shared" si="411"/>
        <v>1.0441367244390014</v>
      </c>
      <c r="BQ159" s="1">
        <f t="shared" si="412"/>
        <v>1.0441315616819837</v>
      </c>
      <c r="BR159" s="1">
        <f t="shared" si="413"/>
        <v>1.0441189587455255</v>
      </c>
      <c r="BS159" s="1">
        <f t="shared" si="414"/>
        <v>1.044089455321314</v>
      </c>
      <c r="BT159" s="1">
        <f t="shared" si="415"/>
        <v>1.0440232413529109</v>
      </c>
      <c r="BU159" s="1">
        <f t="shared" si="416"/>
        <v>1.0438808185718427</v>
      </c>
      <c r="BV159" s="1">
        <f t="shared" si="417"/>
        <v>1.0435872905212804</v>
      </c>
      <c r="BW159" s="1">
        <f t="shared" si="418"/>
        <v>1.0430077811973013</v>
      </c>
      <c r="BX159" s="1">
        <f t="shared" si="419"/>
        <v>1.0419119944222324</v>
      </c>
      <c r="BY159" s="1">
        <f t="shared" si="420"/>
        <v>1.039927840854312</v>
      </c>
      <c r="BZ159" s="1">
        <f t="shared" si="421"/>
        <v>1.0364878902828398</v>
      </c>
      <c r="CA159" s="1">
        <f t="shared" si="422"/>
        <v>1.030778146991735</v>
      </c>
      <c r="CB159" s="1">
        <f t="shared" si="423"/>
        <v>1.0217052925108123</v>
      </c>
      <c r="CC159" s="1">
        <f t="shared" si="424"/>
        <v>1.0079038232462263</v>
      </c>
      <c r="CD159" s="1">
        <f t="shared" si="425"/>
        <v>0.98780518165957965</v>
      </c>
      <c r="CE159" s="1">
        <f t="shared" si="426"/>
        <v>0.95978388686200544</v>
      </c>
      <c r="CF159" s="1">
        <f t="shared" si="427"/>
        <v>0.92237946608040744</v>
      </c>
      <c r="CG159" s="1">
        <f t="shared" si="428"/>
        <v>0.87456979025439963</v>
      </c>
      <c r="CH159" s="1">
        <f t="shared" si="429"/>
        <v>0.81604739788915892</v>
      </c>
      <c r="CI159" s="1">
        <f t="shared" si="430"/>
        <v>0.74743445746721426</v>
      </c>
      <c r="CJ159" s="1">
        <f t="shared" si="431"/>
        <v>0.67037256994804173</v>
      </c>
      <c r="CK159" s="1">
        <f t="shared" si="432"/>
        <v>0.58744453536432362</v>
      </c>
      <c r="CL159" s="1">
        <f t="shared" si="433"/>
        <v>0.50192305382356639</v>
      </c>
      <c r="CM159" s="1">
        <f t="shared" si="434"/>
        <v>0.41738544920694243</v>
      </c>
      <c r="CN159" s="1">
        <f t="shared" si="435"/>
        <v>0.3372695770302937</v>
      </c>
      <c r="CO159" s="1">
        <f t="shared" si="436"/>
        <v>0.26446174589485333</v>
      </c>
      <c r="CP159" s="1">
        <f t="shared" si="437"/>
        <v>0.20099746069524799</v>
      </c>
      <c r="CQ159" s="1">
        <f t="shared" si="438"/>
        <v>0.14792402028224819</v>
      </c>
      <c r="CR159" s="1">
        <f t="shared" si="439"/>
        <v>0.10533178251275131</v>
      </c>
      <c r="CS159" s="1">
        <f t="shared" si="440"/>
        <v>7.2522097163374613E-2</v>
      </c>
      <c r="CT159" s="1">
        <f t="shared" si="441"/>
        <v>4.8255469257737438E-2</v>
      </c>
      <c r="CU159" s="1">
        <f t="shared" si="442"/>
        <v>3.1017966002703717E-2</v>
      </c>
      <c r="CV159" s="1">
        <f t="shared" si="443"/>
        <v>1.9254830200659614E-2</v>
      </c>
      <c r="CW159" s="1">
        <f t="shared" si="444"/>
        <v>1.1540711907686324E-2</v>
      </c>
      <c r="CX159" s="1">
        <f t="shared" si="445"/>
        <v>6.677774320033995E-3</v>
      </c>
      <c r="CY159" s="1">
        <f t="shared" si="446"/>
        <v>3.7299677608655223E-3</v>
      </c>
      <c r="CZ159" s="1">
        <f t="shared" si="447"/>
        <v>2.0111520218008831E-3</v>
      </c>
      <c r="DA159" s="1">
        <f t="shared" si="448"/>
        <v>1.0468014322601378E-3</v>
      </c>
      <c r="DB159" s="1">
        <f t="shared" si="449"/>
        <v>5.2601020901271061E-4</v>
      </c>
      <c r="DC159" s="1">
        <f t="shared" si="450"/>
        <v>2.5519986282212376E-4</v>
      </c>
      <c r="DD159" s="1">
        <f t="shared" si="451"/>
        <v>1.1955885281081877E-4</v>
      </c>
      <c r="DE159" s="1">
        <f t="shared" si="452"/>
        <v>5.4096271279389237E-5</v>
      </c>
      <c r="DF159" s="1">
        <f t="shared" si="453"/>
        <v>2.3643688618879133E-5</v>
      </c>
      <c r="DG159" s="1">
        <f t="shared" si="454"/>
        <v>9.9841386698277886E-6</v>
      </c>
      <c r="DH159" s="1">
        <f t="shared" si="455"/>
        <v>4.0742186914741191E-6</v>
      </c>
      <c r="DI159" s="1">
        <f t="shared" si="456"/>
        <v>1.60698485017485E-6</v>
      </c>
      <c r="DJ159" s="1">
        <f t="shared" si="457"/>
        <v>6.1278999019549498E-7</v>
      </c>
      <c r="DK159" s="1">
        <f t="shared" si="458"/>
        <v>2.259670436356072E-7</v>
      </c>
      <c r="DL159" s="1">
        <f t="shared" si="459"/>
        <v>8.0596242764944635E-8</v>
      </c>
      <c r="DM159" s="1">
        <f t="shared" si="460"/>
        <v>2.781149031124182E-8</v>
      </c>
      <c r="DN159" s="1">
        <f t="shared" si="461"/>
        <v>9.2870378221344924E-9</v>
      </c>
      <c r="DO159" s="1">
        <f t="shared" si="462"/>
        <v>3.0017672126813323E-9</v>
      </c>
      <c r="DP159" s="1">
        <f t="shared" si="463"/>
        <v>9.3934724738956256E-10</v>
      </c>
      <c r="DQ159" s="1">
        <f t="shared" si="464"/>
        <v>2.8465968112401985E-10</v>
      </c>
      <c r="DR159" s="1">
        <f t="shared" si="465"/>
        <v>8.3555695025833648E-11</v>
      </c>
      <c r="DS159" s="1">
        <f t="shared" si="466"/>
        <v>2.3761520665781315E-11</v>
      </c>
      <c r="DT159" s="1">
        <f t="shared" si="467"/>
        <v>6.5481119573371243E-12</v>
      </c>
      <c r="DU159" s="1">
        <f t="shared" si="468"/>
        <v>1.7490204687514389E-12</v>
      </c>
      <c r="DV159" s="1">
        <f t="shared" si="469"/>
        <v>4.5289893668985864E-13</v>
      </c>
      <c r="DW159" s="1">
        <f t="shared" si="470"/>
        <v>1.1371645085135302E-13</v>
      </c>
      <c r="DX159" s="1">
        <f t="shared" si="471"/>
        <v>2.7691470338227395E-14</v>
      </c>
      <c r="DY159" s="1">
        <f t="shared" si="472"/>
        <v>6.5411130643928601E-15</v>
      </c>
      <c r="DZ159" s="1">
        <f t="shared" si="473"/>
        <v>1.49906128106799E-15</v>
      </c>
      <c r="EA159" s="1">
        <f t="shared" si="474"/>
        <v>3.3336905570916624E-16</v>
      </c>
      <c r="EB159" s="1">
        <f t="shared" si="475"/>
        <v>7.1951901550569384E-17</v>
      </c>
      <c r="EC159" s="1">
        <f t="shared" si="476"/>
        <v>1.5074402049404826E-17</v>
      </c>
      <c r="ED159" s="1">
        <f t="shared" si="477"/>
        <v>3.0660924635741131E-18</v>
      </c>
      <c r="EE159" s="1">
        <f t="shared" si="478"/>
        <v>6.0553743163968984E-19</v>
      </c>
      <c r="EF159" s="1">
        <f t="shared" si="479"/>
        <v>1.1613612315109766E-19</v>
      </c>
      <c r="EG159" s="1">
        <f t="shared" si="480"/>
        <v>2.1633209011741311E-20</v>
      </c>
      <c r="EH159" s="1">
        <f t="shared" si="481"/>
        <v>3.9143105682242018E-21</v>
      </c>
      <c r="EI159" s="1">
        <f t="shared" si="482"/>
        <v>6.8805071882577127E-22</v>
      </c>
      <c r="EJ159" s="1">
        <f t="shared" si="483"/>
        <v>1.1750687967276758E-22</v>
      </c>
      <c r="EK159" s="1">
        <f t="shared" si="484"/>
        <v>1.9499673363315326E-23</v>
      </c>
      <c r="EL159" s="1">
        <f t="shared" si="485"/>
        <v>3.1445088169880992E-24</v>
      </c>
      <c r="EM159" s="1">
        <f t="shared" si="486"/>
        <v>4.928067796634158E-25</v>
      </c>
      <c r="EN159" s="1">
        <f t="shared" si="487"/>
        <v>7.5064146448274183E-26</v>
      </c>
      <c r="EO159" s="1">
        <f t="shared" si="488"/>
        <v>1.1113498425997421E-26</v>
      </c>
      <c r="EP159" s="1">
        <f t="shared" si="489"/>
        <v>1.5994049840731574E-27</v>
      </c>
      <c r="EQ159" s="1">
        <f t="shared" si="490"/>
        <v>2.2375835043086113E-28</v>
      </c>
      <c r="ER159" s="1">
        <f t="shared" si="491"/>
        <v>3.0432220823718602E-29</v>
      </c>
      <c r="ES159" s="1">
        <f t="shared" si="492"/>
        <v>4.0238218737434176E-30</v>
      </c>
      <c r="ET159" s="1">
        <f t="shared" si="493"/>
        <v>5.1725934204680512E-31</v>
      </c>
      <c r="EU159" s="1">
        <f t="shared" si="494"/>
        <v>6.4647670832384411E-32</v>
      </c>
      <c r="EV159" s="1">
        <f t="shared" si="495"/>
        <v>7.855601686534645E-33</v>
      </c>
      <c r="EW159" s="1">
        <f t="shared" si="496"/>
        <v>9.2809358199933178E-34</v>
      </c>
      <c r="EX159" s="1">
        <f t="shared" si="497"/>
        <v>1.0660808244511402E-34</v>
      </c>
      <c r="EY159" s="1">
        <f t="shared" si="498"/>
        <v>1.190615174954482E-35</v>
      </c>
      <c r="EZ159" s="1">
        <f t="shared" si="499"/>
        <v>1.2927931287368136E-36</v>
      </c>
      <c r="FA159" s="1">
        <f t="shared" si="500"/>
        <v>1.3647557412393078E-37</v>
      </c>
      <c r="FB159" s="1">
        <f t="shared" si="501"/>
        <v>1.4015108238523713E-38</v>
      </c>
      <c r="FC159" s="1">
        <f t="shared" si="502"/>
        <v>1.5078011938666427E-39</v>
      </c>
      <c r="FD159" s="75">
        <f t="shared" si="353"/>
        <v>1.5078011938666427E-39</v>
      </c>
    </row>
    <row r="160" spans="7:160" x14ac:dyDescent="0.35">
      <c r="G160" t="str">
        <f t="shared" si="349"/>
        <v>Refd, t=0.73</v>
      </c>
      <c r="H160" s="76">
        <f t="shared" si="350"/>
        <v>0.72500000000000053</v>
      </c>
      <c r="I160" s="1">
        <f t="shared" si="351"/>
        <v>0</v>
      </c>
      <c r="J160" s="22">
        <f t="shared" si="352"/>
        <v>1.288226990124463E-4</v>
      </c>
      <c r="K160" s="1">
        <f t="shared" si="354"/>
        <v>2.7847646261710055E-4</v>
      </c>
      <c r="L160" s="1">
        <f t="shared" si="355"/>
        <v>5.8800108396764631E-4</v>
      </c>
      <c r="M160" s="1">
        <f t="shared" si="356"/>
        <v>1.2032669880186159E-3</v>
      </c>
      <c r="N160" s="1">
        <f t="shared" si="357"/>
        <v>2.3740229160426679E-3</v>
      </c>
      <c r="O160" s="1">
        <f t="shared" si="358"/>
        <v>4.5037012783121439E-3</v>
      </c>
      <c r="P160" s="1">
        <f t="shared" si="359"/>
        <v>8.2057283907269827E-3</v>
      </c>
      <c r="Q160" s="1">
        <f t="shared" si="360"/>
        <v>1.4355083809322662E-2</v>
      </c>
      <c r="R160" s="1">
        <f t="shared" si="361"/>
        <v>2.4116795823322719E-2</v>
      </c>
      <c r="S160" s="1">
        <f t="shared" si="362"/>
        <v>3.8928140367707011E-2</v>
      </c>
      <c r="T160" s="1">
        <f t="shared" si="363"/>
        <v>6.0412143154391612E-2</v>
      </c>
      <c r="U160" s="1">
        <f t="shared" si="364"/>
        <v>9.0209661828253823E-2</v>
      </c>
      <c r="V160" s="1">
        <f t="shared" si="365"/>
        <v>0.12973648189150044</v>
      </c>
      <c r="W160" s="1">
        <f t="shared" si="366"/>
        <v>0.17989709376106053</v>
      </c>
      <c r="X160" s="1">
        <f t="shared" si="367"/>
        <v>0.24081058472728359</v>
      </c>
      <c r="Y160" s="1">
        <f t="shared" si="368"/>
        <v>0.31161676531709287</v>
      </c>
      <c r="Z160" s="1">
        <f t="shared" si="369"/>
        <v>0.39042443056716297</v>
      </c>
      <c r="AA160" s="1">
        <f t="shared" si="370"/>
        <v>0.47443655688284075</v>
      </c>
      <c r="AB160" s="1">
        <f t="shared" si="371"/>
        <v>0.56024524818277022</v>
      </c>
      <c r="AC160" s="1">
        <f t="shared" si="372"/>
        <v>0.64424501957650882</v>
      </c>
      <c r="AD160" s="1">
        <f t="shared" si="373"/>
        <v>0.72308124938024643</v>
      </c>
      <c r="AE160" s="1">
        <f t="shared" si="374"/>
        <v>0.79404217436222213</v>
      </c>
      <c r="AF160" s="1">
        <f t="shared" si="375"/>
        <v>0.85532014757561126</v>
      </c>
      <c r="AG160" s="1">
        <f t="shared" si="376"/>
        <v>0.90610433742526864</v>
      </c>
      <c r="AH160" s="1">
        <f t="shared" si="377"/>
        <v>0.94650982552578633</v>
      </c>
      <c r="AI160" s="1">
        <f t="shared" si="378"/>
        <v>0.97738362228157993</v>
      </c>
      <c r="AJ160" s="1">
        <f t="shared" si="379"/>
        <v>1.000047243799123</v>
      </c>
      <c r="AK160" s="1">
        <f t="shared" si="380"/>
        <v>1.0160358827714084</v>
      </c>
      <c r="AL160" s="1">
        <f t="shared" si="381"/>
        <v>1.0268799327513851</v>
      </c>
      <c r="AM160" s="1">
        <f t="shared" si="382"/>
        <v>1.0339532921646108</v>
      </c>
      <c r="AN160" s="1">
        <f t="shared" si="383"/>
        <v>1.0383921557763871</v>
      </c>
      <c r="AO160" s="1">
        <f t="shared" si="384"/>
        <v>1.0410731040134023</v>
      </c>
      <c r="AP160" s="1">
        <f t="shared" si="385"/>
        <v>1.0426320642262057</v>
      </c>
      <c r="AQ160" s="1">
        <f t="shared" si="386"/>
        <v>1.0435051791489545</v>
      </c>
      <c r="AR160" s="1">
        <f t="shared" si="387"/>
        <v>1.0439763271696794</v>
      </c>
      <c r="AS160" s="1">
        <f t="shared" si="388"/>
        <v>1.0442213758241798</v>
      </c>
      <c r="AT160" s="1">
        <f t="shared" si="389"/>
        <v>1.0443442653546027</v>
      </c>
      <c r="AU160" s="1">
        <f t="shared" si="390"/>
        <v>1.0444037085977897</v>
      </c>
      <c r="AV160" s="1">
        <f t="shared" si="391"/>
        <v>1.0444314527230096</v>
      </c>
      <c r="AW160" s="1">
        <f t="shared" si="392"/>
        <v>1.0444439517000177</v>
      </c>
      <c r="AX160" s="1">
        <f t="shared" si="393"/>
        <v>1.0444493887649346</v>
      </c>
      <c r="AY160" s="1">
        <f t="shared" si="394"/>
        <v>1.0444516732607292</v>
      </c>
      <c r="AZ160" s="1">
        <f t="shared" si="395"/>
        <v>1.0444526007275192</v>
      </c>
      <c r="BA160" s="1">
        <f t="shared" si="396"/>
        <v>1.0444529646692304</v>
      </c>
      <c r="BB160" s="1">
        <f t="shared" si="397"/>
        <v>1.044453102749185</v>
      </c>
      <c r="BC160" s="1">
        <f t="shared" si="398"/>
        <v>1.0444531534166617</v>
      </c>
      <c r="BD160" s="1">
        <f t="shared" si="399"/>
        <v>1.0444531714027097</v>
      </c>
      <c r="BE160" s="1">
        <f t="shared" si="400"/>
        <v>1.0444531775769701</v>
      </c>
      <c r="BF160" s="1">
        <f t="shared" si="401"/>
        <v>1.0444531796109</v>
      </c>
      <c r="BG160" s="1">
        <f t="shared" si="402"/>
        <v>1.0444531801927937</v>
      </c>
      <c r="BH160" s="1">
        <f t="shared" si="403"/>
        <v>1.0444531801100996</v>
      </c>
      <c r="BI160" s="1">
        <f t="shared" si="404"/>
        <v>1.0444531791659242</v>
      </c>
      <c r="BJ160" s="1">
        <f t="shared" si="405"/>
        <v>1.0444531758118876</v>
      </c>
      <c r="BK160" s="1">
        <f t="shared" si="406"/>
        <v>1.0444531649479649</v>
      </c>
      <c r="BL160" s="1">
        <f t="shared" si="407"/>
        <v>1.0444531312616603</v>
      </c>
      <c r="BM160" s="1">
        <f t="shared" si="408"/>
        <v>1.0444530308946247</v>
      </c>
      <c r="BN160" s="1">
        <f t="shared" si="409"/>
        <v>1.0444527435580981</v>
      </c>
      <c r="BO160" s="1">
        <f t="shared" si="410"/>
        <v>1.0444519534193204</v>
      </c>
      <c r="BP160" s="1">
        <f t="shared" si="411"/>
        <v>1.0444498671483673</v>
      </c>
      <c r="BQ160" s="1">
        <f t="shared" si="412"/>
        <v>1.0444445797901099</v>
      </c>
      <c r="BR160" s="1">
        <f t="shared" si="413"/>
        <v>1.0444317222021893</v>
      </c>
      <c r="BS160" s="1">
        <f t="shared" si="414"/>
        <v>1.0444017310899159</v>
      </c>
      <c r="BT160" s="1">
        <f t="shared" si="415"/>
        <v>1.0443346490376004</v>
      </c>
      <c r="BU160" s="1">
        <f t="shared" si="416"/>
        <v>1.0441908091562371</v>
      </c>
      <c r="BV160" s="1">
        <f t="shared" si="417"/>
        <v>1.0438952112426052</v>
      </c>
      <c r="BW160" s="1">
        <f t="shared" si="418"/>
        <v>1.0433131417135626</v>
      </c>
      <c r="BX160" s="1">
        <f t="shared" si="419"/>
        <v>1.0422151078549899</v>
      </c>
      <c r="BY160" s="1">
        <f t="shared" si="420"/>
        <v>1.0402310503312793</v>
      </c>
      <c r="BZ160" s="1">
        <f t="shared" si="421"/>
        <v>1.0367975607093396</v>
      </c>
      <c r="CA160" s="1">
        <f t="shared" si="422"/>
        <v>1.0311074486586953</v>
      </c>
      <c r="CB160" s="1">
        <f t="shared" si="423"/>
        <v>1.0220774940085202</v>
      </c>
      <c r="CC160" s="1">
        <f t="shared" si="424"/>
        <v>1.0083553729561685</v>
      </c>
      <c r="CD160" s="1">
        <f t="shared" si="425"/>
        <v>0.98838741054156076</v>
      </c>
      <c r="CE160" s="1">
        <f t="shared" si="426"/>
        <v>0.9605619211680082</v>
      </c>
      <c r="CF160" s="1">
        <f t="shared" si="427"/>
        <v>0.92342713449118863</v>
      </c>
      <c r="CG160" s="1">
        <f t="shared" si="428"/>
        <v>0.87596009178806855</v>
      </c>
      <c r="CH160" s="1">
        <f t="shared" si="429"/>
        <v>0.81783939351276769</v>
      </c>
      <c r="CI160" s="1">
        <f t="shared" si="430"/>
        <v>0.74965891332906198</v>
      </c>
      <c r="CJ160" s="1">
        <f t="shared" si="431"/>
        <v>0.67301976632315785</v>
      </c>
      <c r="CK160" s="1">
        <f t="shared" si="432"/>
        <v>0.59045782346379805</v>
      </c>
      <c r="CL160" s="1">
        <f t="shared" si="433"/>
        <v>0.50520072380378456</v>
      </c>
      <c r="CM160" s="1">
        <f t="shared" si="434"/>
        <v>0.42079145061683593</v>
      </c>
      <c r="CN160" s="1">
        <f t="shared" si="435"/>
        <v>0.34065122956065308</v>
      </c>
      <c r="CO160" s="1">
        <f t="shared" si="436"/>
        <v>0.26767062409238873</v>
      </c>
      <c r="CP160" s="1">
        <f t="shared" si="437"/>
        <v>0.20390882292598239</v>
      </c>
      <c r="CQ160" s="1">
        <f t="shared" si="438"/>
        <v>0.15045073781279572</v>
      </c>
      <c r="CR160" s="1">
        <f t="shared" si="439"/>
        <v>0.10743043767364509</v>
      </c>
      <c r="CS160" s="1">
        <f t="shared" si="440"/>
        <v>7.4191101903509415E-2</v>
      </c>
      <c r="CT160" s="1">
        <f t="shared" si="441"/>
        <v>4.9526959648574051E-2</v>
      </c>
      <c r="CU160" s="1">
        <f t="shared" si="442"/>
        <v>3.1946316958673733E-2</v>
      </c>
      <c r="CV160" s="1">
        <f t="shared" si="443"/>
        <v>1.990474562526932E-2</v>
      </c>
      <c r="CW160" s="1">
        <f t="shared" si="444"/>
        <v>1.1977174000694387E-2</v>
      </c>
      <c r="CX160" s="1">
        <f t="shared" si="445"/>
        <v>6.9590800188033351E-3</v>
      </c>
      <c r="CY160" s="1">
        <f t="shared" si="446"/>
        <v>3.9040474823278703E-3</v>
      </c>
      <c r="CZ160" s="1">
        <f t="shared" si="447"/>
        <v>2.1146302714057296E-3</v>
      </c>
      <c r="DA160" s="1">
        <f t="shared" si="448"/>
        <v>1.1059130868612079E-3</v>
      </c>
      <c r="DB160" s="1">
        <f t="shared" si="449"/>
        <v>5.5847484517126597E-4</v>
      </c>
      <c r="DC160" s="1">
        <f t="shared" si="450"/>
        <v>2.7234929697713051E-4</v>
      </c>
      <c r="DD160" s="1">
        <f t="shared" si="451"/>
        <v>1.2827606030842614E-4</v>
      </c>
      <c r="DE160" s="1">
        <f t="shared" si="452"/>
        <v>5.8361846920555421E-5</v>
      </c>
      <c r="DF160" s="1">
        <f t="shared" si="453"/>
        <v>2.565385739903256E-5</v>
      </c>
      <c r="DG160" s="1">
        <f t="shared" si="454"/>
        <v>1.0896824449509761E-5</v>
      </c>
      <c r="DH160" s="1">
        <f t="shared" si="455"/>
        <v>4.4736299241186155E-6</v>
      </c>
      <c r="DI160" s="1">
        <f t="shared" si="456"/>
        <v>1.7755247225101028E-6</v>
      </c>
      <c r="DJ160" s="1">
        <f t="shared" si="457"/>
        <v>6.8139221323829204E-7</v>
      </c>
      <c r="DK160" s="1">
        <f t="shared" si="458"/>
        <v>2.5291296068459066E-7</v>
      </c>
      <c r="DL160" s="1">
        <f t="shared" si="459"/>
        <v>9.0813381100136393E-8</v>
      </c>
      <c r="DM160" s="1">
        <f t="shared" si="460"/>
        <v>3.1552642496581664E-8</v>
      </c>
      <c r="DN160" s="1">
        <f t="shared" si="461"/>
        <v>1.0610389872022181E-8</v>
      </c>
      <c r="DO160" s="1">
        <f t="shared" si="462"/>
        <v>3.4541324077285225E-9</v>
      </c>
      <c r="DP160" s="1">
        <f t="shared" si="463"/>
        <v>1.0888303920269616E-9</v>
      </c>
      <c r="DQ160" s="1">
        <f t="shared" si="464"/>
        <v>3.3242641706788666E-10</v>
      </c>
      <c r="DR160" s="1">
        <f t="shared" si="465"/>
        <v>9.832043326528684E-11</v>
      </c>
      <c r="DS160" s="1">
        <f t="shared" si="466"/>
        <v>2.8177477321847314E-11</v>
      </c>
      <c r="DT160" s="1">
        <f t="shared" si="467"/>
        <v>7.8264631573314027E-12</v>
      </c>
      <c r="DU160" s="1">
        <f t="shared" si="468"/>
        <v>2.1073023191974357E-12</v>
      </c>
      <c r="DV160" s="1">
        <f t="shared" si="469"/>
        <v>5.5014388332137691E-13</v>
      </c>
      <c r="DW160" s="1">
        <f t="shared" si="470"/>
        <v>1.3928409542163966E-13</v>
      </c>
      <c r="DX160" s="1">
        <f t="shared" si="471"/>
        <v>3.4204831739660689E-14</v>
      </c>
      <c r="DY160" s="1">
        <f t="shared" si="472"/>
        <v>8.1492212998299374E-15</v>
      </c>
      <c r="DZ160" s="1">
        <f t="shared" si="473"/>
        <v>1.8839378383599949E-15</v>
      </c>
      <c r="EA160" s="1">
        <f t="shared" si="474"/>
        <v>4.2268310569605475E-16</v>
      </c>
      <c r="EB160" s="1">
        <f t="shared" si="475"/>
        <v>9.2052175316523156E-17</v>
      </c>
      <c r="EC160" s="1">
        <f t="shared" si="476"/>
        <v>1.9462289411763276E-17</v>
      </c>
      <c r="ED160" s="1">
        <f t="shared" si="477"/>
        <v>3.9954086290126197E-18</v>
      </c>
      <c r="EE160" s="1">
        <f t="shared" si="478"/>
        <v>7.9652498937833389E-19</v>
      </c>
      <c r="EF160" s="1">
        <f t="shared" si="479"/>
        <v>1.5422999697003116E-19</v>
      </c>
      <c r="EG160" s="1">
        <f t="shared" si="480"/>
        <v>2.9008591243127906E-20</v>
      </c>
      <c r="EH160" s="1">
        <f t="shared" si="481"/>
        <v>5.3006197195102406E-21</v>
      </c>
      <c r="EI160" s="1">
        <f t="shared" si="482"/>
        <v>9.4106479256825298E-22</v>
      </c>
      <c r="EJ160" s="1">
        <f t="shared" si="483"/>
        <v>1.623501472605629E-22</v>
      </c>
      <c r="EK160" s="1">
        <f t="shared" si="484"/>
        <v>2.721888387004969E-23</v>
      </c>
      <c r="EL160" s="1">
        <f t="shared" si="485"/>
        <v>4.4352014542010499E-24</v>
      </c>
      <c r="EM160" s="1">
        <f t="shared" si="486"/>
        <v>7.0245663157002101E-25</v>
      </c>
      <c r="EN160" s="1">
        <f t="shared" si="487"/>
        <v>1.0814919539468495E-25</v>
      </c>
      <c r="EO160" s="1">
        <f t="shared" si="488"/>
        <v>1.6186610957213091E-26</v>
      </c>
      <c r="EP160" s="1">
        <f t="shared" si="489"/>
        <v>2.3552957079613286E-27</v>
      </c>
      <c r="EQ160" s="1">
        <f t="shared" si="490"/>
        <v>3.3320891195206882E-28</v>
      </c>
      <c r="ER160" s="1">
        <f t="shared" si="491"/>
        <v>4.58343387982778E-29</v>
      </c>
      <c r="ES160" s="1">
        <f t="shared" si="492"/>
        <v>6.1303718469453678E-30</v>
      </c>
      <c r="ET160" s="1">
        <f t="shared" si="493"/>
        <v>7.9729526476351155E-31</v>
      </c>
      <c r="EU160" s="1">
        <f t="shared" si="494"/>
        <v>1.0083233759093632E-31</v>
      </c>
      <c r="EV160" s="1">
        <f t="shared" si="495"/>
        <v>1.2400444446208431E-32</v>
      </c>
      <c r="EW160" s="1">
        <f t="shared" si="496"/>
        <v>1.4829844909624514E-33</v>
      </c>
      <c r="EX160" s="1">
        <f t="shared" si="497"/>
        <v>1.7246451950303331E-34</v>
      </c>
      <c r="EY160" s="1">
        <f t="shared" si="498"/>
        <v>1.9504068494117567E-35</v>
      </c>
      <c r="EZ160" s="1">
        <f t="shared" si="499"/>
        <v>2.1449051813587615E-36</v>
      </c>
      <c r="FA160" s="1">
        <f t="shared" si="500"/>
        <v>2.2937300008744457E-37</v>
      </c>
      <c r="FB160" s="1">
        <f t="shared" si="501"/>
        <v>2.386643801105307E-38</v>
      </c>
      <c r="FC160" s="1">
        <f t="shared" si="502"/>
        <v>2.6045189966889949E-39</v>
      </c>
      <c r="FD160" s="75">
        <f t="shared" si="353"/>
        <v>2.6045189966889949E-39</v>
      </c>
    </row>
    <row r="161" spans="7:160" x14ac:dyDescent="0.35">
      <c r="G161" t="str">
        <f t="shared" si="349"/>
        <v>Refd, t=0.73</v>
      </c>
      <c r="H161" s="76">
        <f t="shared" si="350"/>
        <v>0.73000000000000054</v>
      </c>
      <c r="I161" s="1">
        <f t="shared" si="351"/>
        <v>0</v>
      </c>
      <c r="J161" s="22">
        <f t="shared" si="352"/>
        <v>1.2863712012617666E-4</v>
      </c>
      <c r="K161" s="1">
        <f t="shared" si="354"/>
        <v>2.7768962807784686E-4</v>
      </c>
      <c r="L161" s="1">
        <f t="shared" si="355"/>
        <v>5.8526279819005314E-4</v>
      </c>
      <c r="M161" s="1">
        <f t="shared" si="356"/>
        <v>1.1954658382842549E-3</v>
      </c>
      <c r="N161" s="1">
        <f t="shared" si="357"/>
        <v>2.3547356012768249E-3</v>
      </c>
      <c r="O161" s="1">
        <f t="shared" si="358"/>
        <v>4.4608182076396122E-3</v>
      </c>
      <c r="P161" s="1">
        <f t="shared" si="359"/>
        <v>8.1182235453990514E-3</v>
      </c>
      <c r="Q161" s="1">
        <f t="shared" si="360"/>
        <v>1.4189217716726262E-2</v>
      </c>
      <c r="R161" s="1">
        <f t="shared" si="361"/>
        <v>2.382251913730064E-2</v>
      </c>
      <c r="S161" s="1">
        <f t="shared" si="362"/>
        <v>3.8436992368584236E-2</v>
      </c>
      <c r="T161" s="1">
        <f t="shared" si="363"/>
        <v>5.9638294334487627E-2</v>
      </c>
      <c r="U161" s="1">
        <f t="shared" si="364"/>
        <v>8.905565285776551E-2</v>
      </c>
      <c r="V161" s="1">
        <f t="shared" si="365"/>
        <v>0.12810444469184826</v>
      </c>
      <c r="W161" s="1">
        <f t="shared" si="366"/>
        <v>0.17770480165602312</v>
      </c>
      <c r="X161" s="1">
        <f t="shared" si="367"/>
        <v>0.23800988516326385</v>
      </c>
      <c r="Y161" s="1">
        <f t="shared" si="368"/>
        <v>0.3082104060472397</v>
      </c>
      <c r="Z161" s="1">
        <f t="shared" si="369"/>
        <v>0.38647669035331439</v>
      </c>
      <c r="AA161" s="1">
        <f t="shared" si="370"/>
        <v>0.47007390290879225</v>
      </c>
      <c r="AB161" s="1">
        <f t="shared" si="371"/>
        <v>0.55564543709890168</v>
      </c>
      <c r="AC161" s="1">
        <f t="shared" si="372"/>
        <v>0.63961603775714082</v>
      </c>
      <c r="AD161" s="1">
        <f t="shared" si="373"/>
        <v>0.71863427032885252</v>
      </c>
      <c r="AE161" s="1">
        <f t="shared" si="374"/>
        <v>0.78996432815248041</v>
      </c>
      <c r="AF161" s="1">
        <f t="shared" si="375"/>
        <v>0.85175279882547961</v>
      </c>
      <c r="AG161" s="1">
        <f t="shared" si="376"/>
        <v>0.903130847460203</v>
      </c>
      <c r="AH161" s="1">
        <f t="shared" si="377"/>
        <v>0.94415410111517284</v>
      </c>
      <c r="AI161" s="1">
        <f t="shared" si="378"/>
        <v>0.97561806566275699</v>
      </c>
      <c r="AJ161" s="1">
        <f t="shared" si="379"/>
        <v>0.99880683366570355</v>
      </c>
      <c r="AK161" s="1">
        <f t="shared" si="380"/>
        <v>1.0152344447460409</v>
      </c>
      <c r="AL161" s="1">
        <f t="shared" si="381"/>
        <v>1.0264251333274379</v>
      </c>
      <c r="AM161" s="1">
        <f t="shared" si="382"/>
        <v>1.0337580957970947</v>
      </c>
      <c r="AN161" s="1">
        <f t="shared" si="383"/>
        <v>1.0383818871332304</v>
      </c>
      <c r="AO161" s="1">
        <f t="shared" si="384"/>
        <v>1.0411884190674985</v>
      </c>
      <c r="AP161" s="1">
        <f t="shared" si="385"/>
        <v>1.0428288288960916</v>
      </c>
      <c r="AQ161" s="1">
        <f t="shared" si="386"/>
        <v>1.0437524702360061</v>
      </c>
      <c r="AR161" s="1">
        <f t="shared" si="387"/>
        <v>1.0442536355786174</v>
      </c>
      <c r="AS161" s="1">
        <f t="shared" si="388"/>
        <v>1.0445157814703536</v>
      </c>
      <c r="AT161" s="1">
        <f t="shared" si="389"/>
        <v>1.044648016461486</v>
      </c>
      <c r="AU161" s="1">
        <f t="shared" si="390"/>
        <v>1.0447123662113931</v>
      </c>
      <c r="AV161" s="1">
        <f t="shared" si="391"/>
        <v>1.044742586514432</v>
      </c>
      <c r="AW161" s="1">
        <f t="shared" si="392"/>
        <v>1.0447562875927077</v>
      </c>
      <c r="AX161" s="1">
        <f t="shared" si="393"/>
        <v>1.0447622864012516</v>
      </c>
      <c r="AY161" s="1">
        <f t="shared" si="394"/>
        <v>1.0447648237341993</v>
      </c>
      <c r="AZ161" s="1">
        <f t="shared" si="395"/>
        <v>1.044765860873941</v>
      </c>
      <c r="BA161" s="1">
        <f t="shared" si="396"/>
        <v>1.0447662706877923</v>
      </c>
      <c r="BB161" s="1">
        <f t="shared" si="397"/>
        <v>1.0447664272779218</v>
      </c>
      <c r="BC161" s="1">
        <f t="shared" si="398"/>
        <v>1.0447664851546759</v>
      </c>
      <c r="BD161" s="1">
        <f t="shared" si="399"/>
        <v>1.0447665058520106</v>
      </c>
      <c r="BE161" s="1">
        <f t="shared" si="400"/>
        <v>1.0447665130109438</v>
      </c>
      <c r="BF161" s="1">
        <f t="shared" si="401"/>
        <v>1.0447665153890668</v>
      </c>
      <c r="BG161" s="1">
        <f t="shared" si="402"/>
        <v>1.0447665160823651</v>
      </c>
      <c r="BH161" s="1">
        <f t="shared" si="403"/>
        <v>1.0447665160181769</v>
      </c>
      <c r="BI161" s="1">
        <f t="shared" si="404"/>
        <v>1.0447665150224468</v>
      </c>
      <c r="BJ161" s="1">
        <f t="shared" si="405"/>
        <v>1.0447665114778493</v>
      </c>
      <c r="BK161" s="1">
        <f t="shared" si="406"/>
        <v>1.0447665000489383</v>
      </c>
      <c r="BL161" s="1">
        <f t="shared" si="407"/>
        <v>1.0447664647872936</v>
      </c>
      <c r="BM161" s="1">
        <f t="shared" si="408"/>
        <v>1.044766360235786</v>
      </c>
      <c r="BN161" s="1">
        <f t="shared" si="409"/>
        <v>1.0447660623119313</v>
      </c>
      <c r="BO161" s="1">
        <f t="shared" si="410"/>
        <v>1.0447652467008204</v>
      </c>
      <c r="BP161" s="1">
        <f t="shared" si="411"/>
        <v>1.0447631022867261</v>
      </c>
      <c r="BQ161" s="1">
        <f t="shared" si="412"/>
        <v>1.0447576893826476</v>
      </c>
      <c r="BR161" s="1">
        <f t="shared" si="413"/>
        <v>1.0447445763609391</v>
      </c>
      <c r="BS161" s="1">
        <f t="shared" si="414"/>
        <v>1.0447140982472132</v>
      </c>
      <c r="BT161" s="1">
        <f t="shared" si="415"/>
        <v>1.0446461533140328</v>
      </c>
      <c r="BU161" s="1">
        <f t="shared" si="416"/>
        <v>1.0445009118634025</v>
      </c>
      <c r="BV161" s="1">
        <f t="shared" si="417"/>
        <v>1.0442032791821465</v>
      </c>
      <c r="BW161" s="1">
        <f t="shared" si="418"/>
        <v>1.0436187158982348</v>
      </c>
      <c r="BX161" s="1">
        <f t="shared" si="419"/>
        <v>1.0425185429222907</v>
      </c>
      <c r="BY161" s="1">
        <f t="shared" si="420"/>
        <v>1.0405347301206327</v>
      </c>
      <c r="BZ161" s="1">
        <f t="shared" si="421"/>
        <v>1.0371078639795659</v>
      </c>
      <c r="CA161" s="1">
        <f t="shared" si="422"/>
        <v>1.0314374883028039</v>
      </c>
      <c r="CB161" s="1">
        <f t="shared" si="423"/>
        <v>1.02245035110259</v>
      </c>
      <c r="CC161" s="1">
        <f t="shared" si="424"/>
        <v>1.0088071201797983</v>
      </c>
      <c r="CD161" s="1">
        <f t="shared" si="425"/>
        <v>0.98896878505893426</v>
      </c>
      <c r="CE161" s="1">
        <f t="shared" si="426"/>
        <v>0.96133726900085525</v>
      </c>
      <c r="CF161" s="1">
        <f t="shared" si="427"/>
        <v>0.92446943666830739</v>
      </c>
      <c r="CG161" s="1">
        <f t="shared" si="428"/>
        <v>0.87734163940843468</v>
      </c>
      <c r="CH161" s="1">
        <f t="shared" si="429"/>
        <v>0.81961893762545912</v>
      </c>
      <c r="CI161" s="1">
        <f t="shared" si="430"/>
        <v>0.75186754390688215</v>
      </c>
      <c r="CJ161" s="1">
        <f t="shared" si="431"/>
        <v>0.67564884423788385</v>
      </c>
      <c r="CK161" s="1">
        <f t="shared" si="432"/>
        <v>0.59345247532356249</v>
      </c>
      <c r="CL161" s="1">
        <f t="shared" si="433"/>
        <v>0.5084614434590381</v>
      </c>
      <c r="CM161" s="1">
        <f t="shared" si="434"/>
        <v>0.42418439966156368</v>
      </c>
      <c r="CN161" s="1">
        <f t="shared" si="435"/>
        <v>0.34402548571521724</v>
      </c>
      <c r="CO161" s="1">
        <f t="shared" si="436"/>
        <v>0.27087869459002867</v>
      </c>
      <c r="CP161" s="1">
        <f t="shared" si="437"/>
        <v>0.20682590016561569</v>
      </c>
      <c r="CQ161" s="1">
        <f t="shared" si="438"/>
        <v>0.15298869493264439</v>
      </c>
      <c r="CR161" s="1">
        <f t="shared" si="439"/>
        <v>0.10954419782815164</v>
      </c>
      <c r="CS161" s="1">
        <f t="shared" si="440"/>
        <v>7.5877139046483202E-2</v>
      </c>
      <c r="CT161" s="1">
        <f t="shared" si="441"/>
        <v>5.0815572992341178E-2</v>
      </c>
      <c r="CU161" s="1">
        <f t="shared" si="442"/>
        <v>3.2890430190069028E-2</v>
      </c>
      <c r="CV161" s="1">
        <f t="shared" si="443"/>
        <v>2.0568138748726233E-2</v>
      </c>
      <c r="CW161" s="1">
        <f t="shared" si="444"/>
        <v>1.242443428287774E-2</v>
      </c>
      <c r="CX161" s="1">
        <f t="shared" si="445"/>
        <v>7.2485390531592878E-3</v>
      </c>
      <c r="CY161" s="1">
        <f t="shared" si="446"/>
        <v>4.0839529284809276E-3</v>
      </c>
      <c r="CZ161" s="1">
        <f t="shared" si="447"/>
        <v>2.2220596919075991E-3</v>
      </c>
      <c r="DA161" s="1">
        <f t="shared" si="448"/>
        <v>1.1675745084425721E-3</v>
      </c>
      <c r="DB161" s="1">
        <f t="shared" si="449"/>
        <v>5.9250807939444441E-4</v>
      </c>
      <c r="DC161" s="1">
        <f t="shared" si="450"/>
        <v>2.9042014692888871E-4</v>
      </c>
      <c r="DD161" s="1">
        <f t="shared" si="451"/>
        <v>1.3751078584284276E-4</v>
      </c>
      <c r="DE161" s="1">
        <f t="shared" si="452"/>
        <v>6.2905673559588497E-5</v>
      </c>
      <c r="DF161" s="1">
        <f t="shared" si="453"/>
        <v>2.7807391864135528E-5</v>
      </c>
      <c r="DG161" s="1">
        <f t="shared" si="454"/>
        <v>1.1880363469598809E-5</v>
      </c>
      <c r="DH161" s="1">
        <f t="shared" si="455"/>
        <v>4.9066575492051158E-6</v>
      </c>
      <c r="DI161" s="1">
        <f t="shared" si="456"/>
        <v>1.9593881341307097E-6</v>
      </c>
      <c r="DJ161" s="1">
        <f t="shared" si="457"/>
        <v>7.5671022892211663E-7</v>
      </c>
      <c r="DK161" s="1">
        <f t="shared" si="458"/>
        <v>2.826906418313668E-7</v>
      </c>
      <c r="DL161" s="1">
        <f t="shared" si="459"/>
        <v>1.0218002376859879E-7</v>
      </c>
      <c r="DM161" s="1">
        <f t="shared" si="460"/>
        <v>3.574327755738877E-8</v>
      </c>
      <c r="DN161" s="1">
        <f t="shared" si="461"/>
        <v>1.2103138602411584E-8</v>
      </c>
      <c r="DO161" s="1">
        <f t="shared" si="462"/>
        <v>3.9680595749377885E-9</v>
      </c>
      <c r="DP161" s="1">
        <f t="shared" si="463"/>
        <v>1.2598984546816432E-9</v>
      </c>
      <c r="DQ161" s="1">
        <f t="shared" si="464"/>
        <v>3.8749817633742304E-10</v>
      </c>
      <c r="DR161" s="1">
        <f t="shared" si="465"/>
        <v>1.1547253618525544E-10</v>
      </c>
      <c r="DS161" s="1">
        <f t="shared" si="466"/>
        <v>3.3347179565141898E-11</v>
      </c>
      <c r="DT161" s="1">
        <f t="shared" si="467"/>
        <v>9.3348067457976196E-12</v>
      </c>
      <c r="DU161" s="1">
        <f t="shared" si="468"/>
        <v>2.5334341990520741E-12</v>
      </c>
      <c r="DV161" s="1">
        <f t="shared" si="469"/>
        <v>6.6674821897586912E-13</v>
      </c>
      <c r="DW161" s="1">
        <f t="shared" si="470"/>
        <v>1.701960018903269E-13</v>
      </c>
      <c r="DX161" s="1">
        <f t="shared" si="471"/>
        <v>4.2146036058686729E-14</v>
      </c>
      <c r="DY161" s="1">
        <f t="shared" si="472"/>
        <v>1.0126651292870332E-14</v>
      </c>
      <c r="DZ161" s="1">
        <f t="shared" si="473"/>
        <v>2.36132458813569E-15</v>
      </c>
      <c r="EA161" s="1">
        <f t="shared" si="474"/>
        <v>5.3444406527802448E-16</v>
      </c>
      <c r="EB161" s="1">
        <f t="shared" si="475"/>
        <v>1.1742986959474035E-16</v>
      </c>
      <c r="EC161" s="1">
        <f t="shared" si="476"/>
        <v>2.5052704131470875E-17</v>
      </c>
      <c r="ED161" s="1">
        <f t="shared" si="477"/>
        <v>5.1903569049198762E-18</v>
      </c>
      <c r="EE161" s="1">
        <f t="shared" si="478"/>
        <v>1.0444079540148438E-18</v>
      </c>
      <c r="EF161" s="1">
        <f t="shared" si="479"/>
        <v>2.0414280171207584E-19</v>
      </c>
      <c r="EG161" s="1">
        <f t="shared" si="480"/>
        <v>3.8765589041928352E-20</v>
      </c>
      <c r="EH161" s="1">
        <f t="shared" si="481"/>
        <v>7.15255858558715E-21</v>
      </c>
      <c r="EI161" s="1">
        <f t="shared" si="482"/>
        <v>1.2824200982844298E-21</v>
      </c>
      <c r="EJ161" s="1">
        <f t="shared" si="483"/>
        <v>2.2346063520993779E-22</v>
      </c>
      <c r="EK161" s="1">
        <f t="shared" si="484"/>
        <v>3.7845858149917335E-23</v>
      </c>
      <c r="EL161" s="1">
        <f t="shared" si="485"/>
        <v>6.2305146682038165E-24</v>
      </c>
      <c r="EM161" s="1">
        <f t="shared" si="486"/>
        <v>9.9714008856152485E-25</v>
      </c>
      <c r="EN161" s="1">
        <f t="shared" si="487"/>
        <v>1.5514950710873369E-25</v>
      </c>
      <c r="EO161" s="1">
        <f t="shared" si="488"/>
        <v>2.3471384300216028E-26</v>
      </c>
      <c r="EP161" s="1">
        <f t="shared" si="489"/>
        <v>3.4526299195482217E-27</v>
      </c>
      <c r="EQ161" s="1">
        <f t="shared" si="490"/>
        <v>4.9386715620670958E-28</v>
      </c>
      <c r="ER161" s="1">
        <f t="shared" si="491"/>
        <v>6.8697612424048903E-29</v>
      </c>
      <c r="ES161" s="1">
        <f t="shared" si="492"/>
        <v>9.2931711748758253E-30</v>
      </c>
      <c r="ET161" s="1">
        <f t="shared" si="493"/>
        <v>1.2226249318887969E-30</v>
      </c>
      <c r="EU161" s="1">
        <f t="shared" si="494"/>
        <v>1.5643812439027778E-31</v>
      </c>
      <c r="EV161" s="1">
        <f t="shared" si="495"/>
        <v>1.946802098767733E-32</v>
      </c>
      <c r="EW161" s="1">
        <f t="shared" si="496"/>
        <v>2.3563372353902773E-33</v>
      </c>
      <c r="EX161" s="1">
        <f t="shared" si="497"/>
        <v>2.7739131197600707E-34</v>
      </c>
      <c r="EY161" s="1">
        <f t="shared" si="498"/>
        <v>3.1760555674015255E-35</v>
      </c>
      <c r="EZ161" s="1">
        <f t="shared" si="499"/>
        <v>3.5368768471066208E-36</v>
      </c>
      <c r="FA161" s="1">
        <f t="shared" si="500"/>
        <v>3.8307529354836763E-37</v>
      </c>
      <c r="FB161" s="1">
        <f t="shared" si="501"/>
        <v>4.0378774252074311E-38</v>
      </c>
      <c r="FC161" s="1">
        <f t="shared" si="502"/>
        <v>4.4689075539970124E-39</v>
      </c>
      <c r="FD161" s="75">
        <f t="shared" si="353"/>
        <v>4.4689075539970124E-39</v>
      </c>
    </row>
    <row r="162" spans="7:160" x14ac:dyDescent="0.35">
      <c r="G162" t="str">
        <f t="shared" si="349"/>
        <v>Refd, t=0.74</v>
      </c>
      <c r="H162" s="76">
        <f t="shared" si="350"/>
        <v>0.73500000000000054</v>
      </c>
      <c r="I162" s="1">
        <f t="shared" si="351"/>
        <v>0</v>
      </c>
      <c r="J162" s="22">
        <f t="shared" si="352"/>
        <v>1.2843246732842018E-4</v>
      </c>
      <c r="K162" s="1">
        <f t="shared" si="354"/>
        <v>2.7687044742442327E-4</v>
      </c>
      <c r="L162" s="1">
        <f t="shared" si="355"/>
        <v>5.8248234364095364E-4</v>
      </c>
      <c r="M162" s="1">
        <f t="shared" si="356"/>
        <v>1.1876357850008443E-3</v>
      </c>
      <c r="N162" s="1">
        <f t="shared" si="357"/>
        <v>2.335501602158732E-3</v>
      </c>
      <c r="O162" s="1">
        <f t="shared" si="358"/>
        <v>4.4182288600487256E-3</v>
      </c>
      <c r="P162" s="1">
        <f t="shared" si="359"/>
        <v>8.0315603425593698E-3</v>
      </c>
      <c r="Q162" s="1">
        <f t="shared" si="360"/>
        <v>1.4025264699808589E-2</v>
      </c>
      <c r="R162" s="1">
        <f t="shared" si="361"/>
        <v>2.3532015898909752E-2</v>
      </c>
      <c r="S162" s="1">
        <f t="shared" si="362"/>
        <v>3.7952528000959877E-2</v>
      </c>
      <c r="T162" s="1">
        <f t="shared" si="363"/>
        <v>5.8875251127214756E-2</v>
      </c>
      <c r="U162" s="1">
        <f t="shared" si="364"/>
        <v>8.7917726174631158E-2</v>
      </c>
      <c r="V162" s="1">
        <f t="shared" si="365"/>
        <v>0.12649453529309693</v>
      </c>
      <c r="W162" s="1">
        <f t="shared" si="366"/>
        <v>0.17554068937726808</v>
      </c>
      <c r="X162" s="1">
        <f t="shared" si="367"/>
        <v>0.23524234683456929</v>
      </c>
      <c r="Y162" s="1">
        <f t="shared" si="368"/>
        <v>0.30483991634144375</v>
      </c>
      <c r="Z162" s="1">
        <f t="shared" si="369"/>
        <v>0.38256421468887708</v>
      </c>
      <c r="AA162" s="1">
        <f t="shared" si="370"/>
        <v>0.4657420244423976</v>
      </c>
      <c r="AB162" s="1">
        <f t="shared" si="371"/>
        <v>0.55106815135622045</v>
      </c>
      <c r="AC162" s="1">
        <f t="shared" si="372"/>
        <v>0.63499843903423825</v>
      </c>
      <c r="AD162" s="1">
        <f t="shared" si="373"/>
        <v>0.71418610229810375</v>
      </c>
      <c r="AE162" s="1">
        <f t="shared" si="374"/>
        <v>0.78587302625934241</v>
      </c>
      <c r="AF162" s="1">
        <f t="shared" si="375"/>
        <v>0.84816165154384415</v>
      </c>
      <c r="AG162" s="1">
        <f t="shared" si="376"/>
        <v>0.90012630202831756</v>
      </c>
      <c r="AH162" s="1">
        <f t="shared" si="377"/>
        <v>0.94176366125105127</v>
      </c>
      <c r="AI162" s="1">
        <f t="shared" si="378"/>
        <v>0.97381757944463376</v>
      </c>
      <c r="AJ162" s="1">
        <f t="shared" si="379"/>
        <v>0.99753405980958276</v>
      </c>
      <c r="AK162" s="1">
        <f t="shared" si="380"/>
        <v>1.0144050450066147</v>
      </c>
      <c r="AL162" s="1">
        <f t="shared" si="381"/>
        <v>1.0259476325257502</v>
      </c>
      <c r="AM162" s="1">
        <f t="shared" si="382"/>
        <v>1.0335454923687337</v>
      </c>
      <c r="AN162" s="1">
        <f t="shared" si="383"/>
        <v>1.0383589686836157</v>
      </c>
      <c r="AO162" s="1">
        <f t="shared" si="384"/>
        <v>1.0412950019125504</v>
      </c>
      <c r="AP162" s="1">
        <f t="shared" si="385"/>
        <v>1.0430198605224208</v>
      </c>
      <c r="AQ162" s="1">
        <f t="shared" si="386"/>
        <v>1.043996181664697</v>
      </c>
      <c r="AR162" s="1">
        <f t="shared" si="387"/>
        <v>1.0445288229853695</v>
      </c>
      <c r="AS162" s="1">
        <f t="shared" si="388"/>
        <v>1.0448090022411443</v>
      </c>
      <c r="AT162" s="1">
        <f t="shared" si="389"/>
        <v>1.0449511537149594</v>
      </c>
      <c r="AU162" s="1">
        <f t="shared" si="390"/>
        <v>1.045020741860758</v>
      </c>
      <c r="AV162" s="1">
        <f t="shared" si="391"/>
        <v>1.0450536225180009</v>
      </c>
      <c r="AW162" s="1">
        <f t="shared" si="392"/>
        <v>1.0450686234449615</v>
      </c>
      <c r="AX162" s="1">
        <f t="shared" si="393"/>
        <v>1.0450752336823286</v>
      </c>
      <c r="AY162" s="1">
        <f t="shared" si="394"/>
        <v>1.0450780480702606</v>
      </c>
      <c r="AZ162" s="1">
        <f t="shared" si="395"/>
        <v>1.0450792062148038</v>
      </c>
      <c r="BA162" s="1">
        <f t="shared" si="396"/>
        <v>1.0450796669957758</v>
      </c>
      <c r="BB162" s="1">
        <f t="shared" si="397"/>
        <v>1.0450798442991915</v>
      </c>
      <c r="BC162" s="1">
        <f t="shared" si="398"/>
        <v>1.0450799103021258</v>
      </c>
      <c r="BD162" s="1">
        <f t="shared" si="399"/>
        <v>1.0450799340782881</v>
      </c>
      <c r="BE162" s="1">
        <f t="shared" si="400"/>
        <v>1.0450799423638637</v>
      </c>
      <c r="BF162" s="1">
        <f t="shared" si="401"/>
        <v>1.0450799451389732</v>
      </c>
      <c r="BG162" s="1">
        <f t="shared" si="402"/>
        <v>1.0450799459623319</v>
      </c>
      <c r="BH162" s="1">
        <f t="shared" si="403"/>
        <v>1.045079945922158</v>
      </c>
      <c r="BI162" s="1">
        <f t="shared" si="404"/>
        <v>1.0450799448739889</v>
      </c>
      <c r="BJ162" s="1">
        <f t="shared" si="405"/>
        <v>1.0450799411312452</v>
      </c>
      <c r="BK162" s="1">
        <f t="shared" si="406"/>
        <v>1.045079929116572</v>
      </c>
      <c r="BL162" s="1">
        <f t="shared" si="407"/>
        <v>1.0450798922297662</v>
      </c>
      <c r="BM162" s="1">
        <f t="shared" si="408"/>
        <v>1.0450797833832195</v>
      </c>
      <c r="BN162" s="1">
        <f t="shared" si="409"/>
        <v>1.0450794746456578</v>
      </c>
      <c r="BO162" s="1">
        <f t="shared" si="410"/>
        <v>1.0450786331414703</v>
      </c>
      <c r="BP162" s="1">
        <f t="shared" si="411"/>
        <v>1.0450764298971551</v>
      </c>
      <c r="BQ162" s="1">
        <f t="shared" si="412"/>
        <v>1.0450708905364292</v>
      </c>
      <c r="BR162" s="1">
        <f t="shared" si="413"/>
        <v>1.0450575213686131</v>
      </c>
      <c r="BS162" s="1">
        <f t="shared" si="414"/>
        <v>1.0450265570599189</v>
      </c>
      <c r="BT162" s="1">
        <f t="shared" si="415"/>
        <v>1.0449577546105582</v>
      </c>
      <c r="BU162" s="1">
        <f t="shared" si="416"/>
        <v>1.0448111272570195</v>
      </c>
      <c r="BV162" s="1">
        <f t="shared" si="417"/>
        <v>1.0445114948308856</v>
      </c>
      <c r="BW162" s="1">
        <f t="shared" si="418"/>
        <v>1.0439245036209577</v>
      </c>
      <c r="BX162" s="1">
        <f t="shared" si="419"/>
        <v>1.04282229784132</v>
      </c>
      <c r="BY162" s="1">
        <f t="shared" si="420"/>
        <v>1.0408388752875024</v>
      </c>
      <c r="BZ162" s="1">
        <f t="shared" si="421"/>
        <v>1.0374187904075456</v>
      </c>
      <c r="CA162" s="1">
        <f t="shared" si="422"/>
        <v>1.0317682506848711</v>
      </c>
      <c r="CB162" s="1">
        <f t="shared" si="423"/>
        <v>1.0228238444038746</v>
      </c>
      <c r="CC162" s="1">
        <f t="shared" si="424"/>
        <v>1.0092590465326829</v>
      </c>
      <c r="CD162" s="1">
        <f t="shared" si="425"/>
        <v>0.98954929763470156</v>
      </c>
      <c r="CE162" s="1">
        <f t="shared" si="426"/>
        <v>0.9621099472915895</v>
      </c>
      <c r="CF162" s="1">
        <f t="shared" si="427"/>
        <v>0.92550642853482956</v>
      </c>
      <c r="CG162" s="1">
        <f t="shared" si="428"/>
        <v>0.87871453799019483</v>
      </c>
      <c r="CH162" s="1">
        <f t="shared" si="429"/>
        <v>0.82138618341916969</v>
      </c>
      <c r="CI162" s="1">
        <f t="shared" si="430"/>
        <v>0.75406053511207094</v>
      </c>
      <c r="CJ162" s="1">
        <f t="shared" si="431"/>
        <v>0.67825999165126694</v>
      </c>
      <c r="CK162" s="1">
        <f t="shared" si="432"/>
        <v>0.59642864069949975</v>
      </c>
      <c r="CL162" s="1">
        <f t="shared" si="433"/>
        <v>0.5117052847427862</v>
      </c>
      <c r="CM162" s="1">
        <f t="shared" si="434"/>
        <v>0.4275642633781877</v>
      </c>
      <c r="CN162" s="1">
        <f t="shared" si="435"/>
        <v>0.34739220214772187</v>
      </c>
      <c r="CO162" s="1">
        <f t="shared" si="436"/>
        <v>0.27408572274169957</v>
      </c>
      <c r="CP162" s="1">
        <f t="shared" si="437"/>
        <v>0.20974840548423423</v>
      </c>
      <c r="CQ162" s="1">
        <f t="shared" si="438"/>
        <v>0.15553760088215801</v>
      </c>
      <c r="CR162" s="1">
        <f t="shared" si="439"/>
        <v>0.11167281370016213</v>
      </c>
      <c r="CS162" s="1">
        <f t="shared" si="440"/>
        <v>7.7580032562458129E-2</v>
      </c>
      <c r="CT162" s="1">
        <f t="shared" si="441"/>
        <v>5.2121219461755887E-2</v>
      </c>
      <c r="CU162" s="1">
        <f t="shared" si="442"/>
        <v>3.3850296864440382E-2</v>
      </c>
      <c r="CV162" s="1">
        <f t="shared" si="443"/>
        <v>2.1245063525189175E-2</v>
      </c>
      <c r="CW162" s="1">
        <f t="shared" si="444"/>
        <v>1.288258542279107E-2</v>
      </c>
      <c r="CX162" s="1">
        <f t="shared" si="445"/>
        <v>7.5462594533009693E-3</v>
      </c>
      <c r="CY162" s="1">
        <f t="shared" si="446"/>
        <v>4.2697892551704772E-3</v>
      </c>
      <c r="CZ162" s="1">
        <f t="shared" si="447"/>
        <v>2.3335311981649252E-3</v>
      </c>
      <c r="DA162" s="1">
        <f t="shared" si="448"/>
        <v>1.2318574590811818E-3</v>
      </c>
      <c r="DB162" s="1">
        <f t="shared" si="449"/>
        <v>6.2816240639461212E-4</v>
      </c>
      <c r="DC162" s="1">
        <f t="shared" si="450"/>
        <v>3.094483304645375E-4</v>
      </c>
      <c r="DD162" s="1">
        <f t="shared" si="451"/>
        <v>1.4728615965852677E-4</v>
      </c>
      <c r="DE162" s="1">
        <f t="shared" si="452"/>
        <v>6.774183338520358E-5</v>
      </c>
      <c r="DF162" s="1">
        <f t="shared" si="453"/>
        <v>3.0112424942858732E-5</v>
      </c>
      <c r="DG162" s="1">
        <f t="shared" si="454"/>
        <v>1.2939223225259789E-5</v>
      </c>
      <c r="DH162" s="1">
        <f t="shared" si="455"/>
        <v>5.3756407139145402E-6</v>
      </c>
      <c r="DI162" s="1">
        <f t="shared" si="456"/>
        <v>2.1597446031845502E-6</v>
      </c>
      <c r="DJ162" s="1">
        <f t="shared" si="457"/>
        <v>8.3930324839126758E-7</v>
      </c>
      <c r="DK162" s="1">
        <f t="shared" si="458"/>
        <v>3.1555614537688296E-7</v>
      </c>
      <c r="DL162" s="1">
        <f t="shared" si="459"/>
        <v>1.1480857984818543E-7</v>
      </c>
      <c r="DM162" s="1">
        <f t="shared" si="460"/>
        <v>4.0430755648379678E-8</v>
      </c>
      <c r="DN162" s="1">
        <f t="shared" si="461"/>
        <v>1.3784452084496279E-8</v>
      </c>
      <c r="DO162" s="1">
        <f t="shared" si="462"/>
        <v>4.5510074292361573E-9</v>
      </c>
      <c r="DP162" s="1">
        <f t="shared" si="463"/>
        <v>1.4553440104103549E-9</v>
      </c>
      <c r="DQ162" s="1">
        <f t="shared" si="464"/>
        <v>4.5088167901159246E-10</v>
      </c>
      <c r="DR162" s="1">
        <f t="shared" si="465"/>
        <v>1.3536167498257643E-10</v>
      </c>
      <c r="DS162" s="1">
        <f t="shared" si="466"/>
        <v>3.9387717936335004E-11</v>
      </c>
      <c r="DT162" s="1">
        <f t="shared" si="467"/>
        <v>1.1110964318969804E-11</v>
      </c>
      <c r="DU162" s="1">
        <f t="shared" si="468"/>
        <v>3.0392068979653027E-12</v>
      </c>
      <c r="DV162" s="1">
        <f t="shared" si="469"/>
        <v>8.0626126293249011E-13</v>
      </c>
      <c r="DW162" s="1">
        <f t="shared" si="470"/>
        <v>2.0748433047365032E-13</v>
      </c>
      <c r="DX162" s="1">
        <f t="shared" si="471"/>
        <v>5.1805176459404078E-14</v>
      </c>
      <c r="DY162" s="1">
        <f t="shared" si="472"/>
        <v>1.2552233378506217E-14</v>
      </c>
      <c r="DZ162" s="1">
        <f t="shared" si="473"/>
        <v>2.9519411347149678E-15</v>
      </c>
      <c r="EA162" s="1">
        <f t="shared" si="474"/>
        <v>6.7392130495691604E-16</v>
      </c>
      <c r="EB162" s="1">
        <f t="shared" si="475"/>
        <v>1.4938208332381513E-16</v>
      </c>
      <c r="EC162" s="1">
        <f t="shared" si="476"/>
        <v>3.2154792421131236E-17</v>
      </c>
      <c r="ED162" s="1">
        <f t="shared" si="477"/>
        <v>6.7222985581233925E-18</v>
      </c>
      <c r="EE162" s="1">
        <f t="shared" si="478"/>
        <v>1.3651448491774716E-18</v>
      </c>
      <c r="EF162" s="1">
        <f t="shared" si="479"/>
        <v>2.6933290339249798E-19</v>
      </c>
      <c r="EG162" s="1">
        <f t="shared" si="480"/>
        <v>5.1630654503412026E-20</v>
      </c>
      <c r="EH162" s="1">
        <f t="shared" si="481"/>
        <v>9.6180734145041623E-21</v>
      </c>
      <c r="EI162" s="1">
        <f t="shared" si="482"/>
        <v>1.7413351955042294E-21</v>
      </c>
      <c r="EJ162" s="1">
        <f t="shared" si="483"/>
        <v>3.0643543558651183E-22</v>
      </c>
      <c r="EK162" s="1">
        <f t="shared" si="484"/>
        <v>5.2420756039711548E-23</v>
      </c>
      <c r="EL162" s="1">
        <f t="shared" si="485"/>
        <v>8.7180132528088578E-24</v>
      </c>
      <c r="EM162" s="1">
        <f t="shared" si="486"/>
        <v>1.409681071725041E-24</v>
      </c>
      <c r="EN162" s="1">
        <f t="shared" si="487"/>
        <v>2.2164061710617385E-25</v>
      </c>
      <c r="EO162" s="1">
        <f t="shared" si="488"/>
        <v>3.3887216929171539E-26</v>
      </c>
      <c r="EP162" s="1">
        <f t="shared" si="489"/>
        <v>5.0386053880781775E-27</v>
      </c>
      <c r="EQ162" s="1">
        <f t="shared" si="490"/>
        <v>7.2861715878903568E-28</v>
      </c>
      <c r="ER162" s="1">
        <f t="shared" si="491"/>
        <v>1.024770573050638E-28</v>
      </c>
      <c r="ES162" s="1">
        <f t="shared" si="492"/>
        <v>1.4018856280339989E-29</v>
      </c>
      <c r="ET162" s="1">
        <f t="shared" si="493"/>
        <v>1.8654111436406892E-30</v>
      </c>
      <c r="EU162" s="1">
        <f t="shared" si="494"/>
        <v>2.4144978530123283E-31</v>
      </c>
      <c r="EV162" s="1">
        <f t="shared" si="495"/>
        <v>3.0400479761683382E-32</v>
      </c>
      <c r="EW162" s="1">
        <f t="shared" si="496"/>
        <v>3.723431204709451E-33</v>
      </c>
      <c r="EX162" s="1">
        <f t="shared" si="497"/>
        <v>4.4362934223475335E-34</v>
      </c>
      <c r="EY162" s="1">
        <f t="shared" si="498"/>
        <v>5.1417715576713501E-35</v>
      </c>
      <c r="EZ162" s="1">
        <f t="shared" si="499"/>
        <v>5.7972126128775301E-36</v>
      </c>
      <c r="FA162" s="1">
        <f t="shared" si="500"/>
        <v>6.358243740786881E-37</v>
      </c>
      <c r="FB162" s="1">
        <f t="shared" si="501"/>
        <v>6.7881563422958596E-38</v>
      </c>
      <c r="FC162" s="1">
        <f t="shared" si="502"/>
        <v>7.617748042349686E-39</v>
      </c>
      <c r="FD162" s="75">
        <f t="shared" si="353"/>
        <v>7.617748042349686E-39</v>
      </c>
    </row>
    <row r="163" spans="7:160" x14ac:dyDescent="0.35">
      <c r="G163" t="str">
        <f t="shared" si="349"/>
        <v>Refd, t=0.74</v>
      </c>
      <c r="H163" s="76">
        <f t="shared" si="350"/>
        <v>0.74000000000000055</v>
      </c>
      <c r="I163" s="1">
        <f t="shared" si="351"/>
        <v>0</v>
      </c>
      <c r="J163" s="22">
        <f t="shared" si="352"/>
        <v>1.2820921373072805E-4</v>
      </c>
      <c r="K163" s="1">
        <f t="shared" si="354"/>
        <v>2.7601987482479622E-4</v>
      </c>
      <c r="L163" s="1">
        <f t="shared" si="355"/>
        <v>5.7966145444569904E-4</v>
      </c>
      <c r="M163" s="1">
        <f t="shared" si="356"/>
        <v>1.1797795265835577E-3</v>
      </c>
      <c r="N163" s="1">
        <f t="shared" si="357"/>
        <v>2.3163241405802239E-3</v>
      </c>
      <c r="O163" s="1">
        <f t="shared" si="358"/>
        <v>4.3759349482420497E-3</v>
      </c>
      <c r="P163" s="1">
        <f t="shared" si="359"/>
        <v>7.9457339533578007E-3</v>
      </c>
      <c r="Q163" s="1">
        <f t="shared" si="360"/>
        <v>1.386320385089021E-2</v>
      </c>
      <c r="R163" s="1">
        <f t="shared" si="361"/>
        <v>2.3245234269657491E-2</v>
      </c>
      <c r="S163" s="1">
        <f t="shared" si="362"/>
        <v>3.7474645360474554E-2</v>
      </c>
      <c r="T163" s="1">
        <f t="shared" si="363"/>
        <v>5.812284207955333E-2</v>
      </c>
      <c r="U163" s="1">
        <f t="shared" si="364"/>
        <v>8.6795628033432506E-2</v>
      </c>
      <c r="V163" s="1">
        <f t="shared" si="365"/>
        <v>0.12490642061173957</v>
      </c>
      <c r="W163" s="1">
        <f t="shared" si="366"/>
        <v>0.17340437098881195</v>
      </c>
      <c r="X163" s="1">
        <f t="shared" si="367"/>
        <v>0.23250758370571104</v>
      </c>
      <c r="Y163" s="1">
        <f t="shared" si="368"/>
        <v>0.30150498343538595</v>
      </c>
      <c r="Z163" s="1">
        <f t="shared" si="369"/>
        <v>0.37868684335364744</v>
      </c>
      <c r="AA163" s="1">
        <f t="shared" si="370"/>
        <v>0.46144097828007302</v>
      </c>
      <c r="AB163" s="1">
        <f t="shared" si="371"/>
        <v>0.54651369408755723</v>
      </c>
      <c r="AC163" s="1">
        <f t="shared" si="372"/>
        <v>0.6303927543942337</v>
      </c>
      <c r="AD163" s="1">
        <f t="shared" si="373"/>
        <v>0.70973743816809942</v>
      </c>
      <c r="AE163" s="1">
        <f t="shared" si="374"/>
        <v>0.78176902406962567</v>
      </c>
      <c r="AF163" s="1">
        <f t="shared" si="375"/>
        <v>0.84454741428984614</v>
      </c>
      <c r="AG163" s="1">
        <f t="shared" si="376"/>
        <v>0.89709126886414403</v>
      </c>
      <c r="AH163" s="1">
        <f t="shared" si="377"/>
        <v>0.93933887343103284</v>
      </c>
      <c r="AI163" s="1">
        <f t="shared" si="378"/>
        <v>0.97198231420206982</v>
      </c>
      <c r="AJ163" s="1">
        <f t="shared" si="379"/>
        <v>0.99622887821070416</v>
      </c>
      <c r="AK163" s="1">
        <f t="shared" si="380"/>
        <v>1.0135474938820281</v>
      </c>
      <c r="AL163" s="1">
        <f t="shared" si="381"/>
        <v>1.0254471547384494</v>
      </c>
      <c r="AM163" s="1">
        <f t="shared" si="382"/>
        <v>1.0333151765831943</v>
      </c>
      <c r="AN163" s="1">
        <f t="shared" si="383"/>
        <v>1.038323108838962</v>
      </c>
      <c r="AO163" s="1">
        <f t="shared" si="384"/>
        <v>1.0413926015642767</v>
      </c>
      <c r="AP163" s="1">
        <f t="shared" si="385"/>
        <v>1.0432049602015874</v>
      </c>
      <c r="AQ163" s="1">
        <f t="shared" si="386"/>
        <v>1.0442361665199693</v>
      </c>
      <c r="AR163" s="1">
        <f t="shared" si="387"/>
        <v>1.044801787461608</v>
      </c>
      <c r="AS163" s="1">
        <f t="shared" si="388"/>
        <v>1.0451009713564234</v>
      </c>
      <c r="AT163" s="1">
        <f t="shared" si="389"/>
        <v>1.0452536356384119</v>
      </c>
      <c r="AU163" s="1">
        <f t="shared" si="390"/>
        <v>1.0453288110540961</v>
      </c>
      <c r="AV163" s="1">
        <f t="shared" si="391"/>
        <v>1.0453645469539765</v>
      </c>
      <c r="AW163" s="1">
        <f t="shared" si="392"/>
        <v>1.0453809518587447</v>
      </c>
      <c r="AX163" s="1">
        <f t="shared" si="393"/>
        <v>1.0453882268156296</v>
      </c>
      <c r="AY163" s="1">
        <f t="shared" si="394"/>
        <v>1.0453913444140328</v>
      </c>
      <c r="AZ163" s="1">
        <f t="shared" si="395"/>
        <v>1.0453926358881649</v>
      </c>
      <c r="BA163" s="1">
        <f t="shared" si="396"/>
        <v>1.0453931532173784</v>
      </c>
      <c r="BB163" s="1">
        <f t="shared" si="397"/>
        <v>1.0453933536649744</v>
      </c>
      <c r="BC163" s="1">
        <f t="shared" si="398"/>
        <v>1.0453934288132771</v>
      </c>
      <c r="BD163" s="1">
        <f t="shared" si="399"/>
        <v>1.0453934560798814</v>
      </c>
      <c r="BE163" s="1">
        <f t="shared" si="400"/>
        <v>1.0453934656523092</v>
      </c>
      <c r="BF163" s="1">
        <f t="shared" si="401"/>
        <v>1.0453934688844533</v>
      </c>
      <c r="BG163" s="1">
        <f t="shared" si="402"/>
        <v>1.045393469859293</v>
      </c>
      <c r="BH163" s="1">
        <f t="shared" si="403"/>
        <v>1.0453934698496254</v>
      </c>
      <c r="BI163" s="1">
        <f t="shared" si="404"/>
        <v>1.0453934687484006</v>
      </c>
      <c r="BJ163" s="1">
        <f t="shared" si="405"/>
        <v>1.0453934647998426</v>
      </c>
      <c r="BK163" s="1">
        <f t="shared" si="406"/>
        <v>1.0453934521782813</v>
      </c>
      <c r="BL163" s="1">
        <f t="shared" si="407"/>
        <v>1.0453934136158896</v>
      </c>
      <c r="BM163" s="1">
        <f t="shared" si="408"/>
        <v>1.0453933003630971</v>
      </c>
      <c r="BN163" s="1">
        <f t="shared" si="409"/>
        <v>1.0453929805857176</v>
      </c>
      <c r="BO163" s="1">
        <f t="shared" si="410"/>
        <v>1.0453921127715713</v>
      </c>
      <c r="BP163" s="1">
        <f t="shared" si="411"/>
        <v>1.0453898500233947</v>
      </c>
      <c r="BQ163" s="1">
        <f t="shared" si="412"/>
        <v>1.0453841833290263</v>
      </c>
      <c r="BR163" s="1">
        <f t="shared" si="413"/>
        <v>1.0453705573721139</v>
      </c>
      <c r="BS163" s="1">
        <f t="shared" si="414"/>
        <v>1.0453391077923218</v>
      </c>
      <c r="BT163" s="1">
        <f t="shared" si="415"/>
        <v>1.0452694533474243</v>
      </c>
      <c r="BU163" s="1">
        <f t="shared" si="416"/>
        <v>1.0451214558829973</v>
      </c>
      <c r="BV163" s="1">
        <f t="shared" si="417"/>
        <v>1.0448198586501256</v>
      </c>
      <c r="BW163" s="1">
        <f t="shared" si="418"/>
        <v>1.044230504714639</v>
      </c>
      <c r="BX163" s="1">
        <f t="shared" si="419"/>
        <v>1.0431263708048575</v>
      </c>
      <c r="BY163" s="1">
        <f t="shared" si="420"/>
        <v>1.0411434809245692</v>
      </c>
      <c r="BZ163" s="1">
        <f t="shared" si="421"/>
        <v>1.0377303304434242</v>
      </c>
      <c r="CA163" s="1">
        <f t="shared" si="422"/>
        <v>1.0320997208634408</v>
      </c>
      <c r="CB163" s="1">
        <f t="shared" si="423"/>
        <v>1.0231979549912671</v>
      </c>
      <c r="CC163" s="1">
        <f t="shared" si="424"/>
        <v>1.0097111341821481</v>
      </c>
      <c r="CD163" s="1">
        <f t="shared" si="425"/>
        <v>0.99012894111125904</v>
      </c>
      <c r="CE163" s="1">
        <f t="shared" si="426"/>
        <v>0.96287997293122418</v>
      </c>
      <c r="CF163" s="1">
        <f t="shared" si="427"/>
        <v>0.92653816517257459</v>
      </c>
      <c r="CG163" s="1">
        <f t="shared" si="428"/>
        <v>0.88007889057221367</v>
      </c>
      <c r="CH163" s="1">
        <f t="shared" si="429"/>
        <v>0.82314128138159659</v>
      </c>
      <c r="CI163" s="1">
        <f t="shared" si="430"/>
        <v>0.75623806981690678</v>
      </c>
      <c r="CJ163" s="1">
        <f t="shared" si="431"/>
        <v>0.68085339401459266</v>
      </c>
      <c r="CK163" s="1">
        <f t="shared" si="432"/>
        <v>0.59938646831830922</v>
      </c>
      <c r="CL163" s="1">
        <f t="shared" si="433"/>
        <v>0.51493232073415718</v>
      </c>
      <c r="CM163" s="1">
        <f t="shared" si="434"/>
        <v>0.43093101218306906</v>
      </c>
      <c r="CN163" s="1">
        <f t="shared" si="435"/>
        <v>0.35075124055167667</v>
      </c>
      <c r="CO163" s="1">
        <f t="shared" si="436"/>
        <v>0.27729147946426225</v>
      </c>
      <c r="CP163" s="1">
        <f t="shared" si="437"/>
        <v>0.21267605671797635</v>
      </c>
      <c r="CQ163" s="1">
        <f t="shared" si="438"/>
        <v>0.15809716779622701</v>
      </c>
      <c r="CR163" s="1">
        <f t="shared" si="439"/>
        <v>0.11381603652891174</v>
      </c>
      <c r="CS163" s="1">
        <f t="shared" si="440"/>
        <v>7.9299604715562869E-2</v>
      </c>
      <c r="CT163" s="1">
        <f t="shared" si="441"/>
        <v>5.3443805989202453E-2</v>
      </c>
      <c r="CU163" s="1">
        <f t="shared" si="442"/>
        <v>3.4825904305487806E-2</v>
      </c>
      <c r="CV163" s="1">
        <f t="shared" si="443"/>
        <v>2.1935570330266836E-2</v>
      </c>
      <c r="CW163" s="1">
        <f t="shared" si="444"/>
        <v>1.3351717366730497E-2</v>
      </c>
      <c r="CX163" s="1">
        <f t="shared" si="445"/>
        <v>7.8523476202314608E-3</v>
      </c>
      <c r="CY163" s="1">
        <f t="shared" si="446"/>
        <v>4.4616610130234066E-3</v>
      </c>
      <c r="CZ163" s="1">
        <f t="shared" si="447"/>
        <v>2.4491358674550764E-3</v>
      </c>
      <c r="DA163" s="1">
        <f t="shared" si="448"/>
        <v>1.2988343154431597E-3</v>
      </c>
      <c r="DB163" s="1">
        <f t="shared" si="449"/>
        <v>6.6549110855208013E-4</v>
      </c>
      <c r="DC163" s="1">
        <f t="shared" si="450"/>
        <v>3.2947053106005357E-4</v>
      </c>
      <c r="DD163" s="1">
        <f t="shared" si="451"/>
        <v>1.5762595082541213E-4</v>
      </c>
      <c r="DE163" s="1">
        <f t="shared" si="452"/>
        <v>7.2884887031373418E-5</v>
      </c>
      <c r="DF163" s="1">
        <f t="shared" si="453"/>
        <v>3.2577418380462778E-5</v>
      </c>
      <c r="DG163" s="1">
        <f t="shared" si="454"/>
        <v>1.407808123715078E-5</v>
      </c>
      <c r="DH163" s="1">
        <f t="shared" si="455"/>
        <v>5.8830442695058318E-6</v>
      </c>
      <c r="DI163" s="1">
        <f t="shared" si="456"/>
        <v>2.3778345509605871E-6</v>
      </c>
      <c r="DJ163" s="1">
        <f t="shared" si="457"/>
        <v>9.2976833123507502E-7</v>
      </c>
      <c r="DK163" s="1">
        <f t="shared" si="458"/>
        <v>3.5178471211126062E-7</v>
      </c>
      <c r="DL163" s="1">
        <f t="shared" si="459"/>
        <v>1.2882071304999316E-7</v>
      </c>
      <c r="DM163" s="1">
        <f t="shared" si="460"/>
        <v>4.5666696162716859E-8</v>
      </c>
      <c r="DN163" s="1">
        <f t="shared" si="461"/>
        <v>1.567537164153738E-8</v>
      </c>
      <c r="DO163" s="1">
        <f t="shared" si="462"/>
        <v>5.2112232060781226E-9</v>
      </c>
      <c r="DP163" s="1">
        <f t="shared" si="463"/>
        <v>1.678277728885963E-9</v>
      </c>
      <c r="DQ163" s="1">
        <f t="shared" si="464"/>
        <v>5.2370676588223207E-10</v>
      </c>
      <c r="DR163" s="1">
        <f t="shared" si="465"/>
        <v>1.5838329143632962E-10</v>
      </c>
      <c r="DS163" s="1">
        <f t="shared" si="466"/>
        <v>4.6432540787143463E-11</v>
      </c>
      <c r="DT163" s="1">
        <f t="shared" si="467"/>
        <v>1.319838233275617E-11</v>
      </c>
      <c r="DU163" s="1">
        <f t="shared" si="468"/>
        <v>3.6382736250316478E-12</v>
      </c>
      <c r="DV163" s="1">
        <f t="shared" si="469"/>
        <v>9.7282652532781376E-13</v>
      </c>
      <c r="DW163" s="1">
        <f t="shared" si="470"/>
        <v>2.5236402445184769E-13</v>
      </c>
      <c r="DX163" s="1">
        <f t="shared" si="471"/>
        <v>6.3526591739817912E-14</v>
      </c>
      <c r="DY163" s="1">
        <f t="shared" si="472"/>
        <v>1.5520337880846702E-14</v>
      </c>
      <c r="DZ163" s="1">
        <f t="shared" si="473"/>
        <v>3.6808065520861653E-15</v>
      </c>
      <c r="EA163" s="1">
        <f t="shared" si="474"/>
        <v>8.4753357387413933E-16</v>
      </c>
      <c r="EB163" s="1">
        <f t="shared" si="475"/>
        <v>1.895029365102789E-16</v>
      </c>
      <c r="EC163" s="1">
        <f t="shared" si="476"/>
        <v>4.115192826199595E-17</v>
      </c>
      <c r="ED163" s="1">
        <f t="shared" si="477"/>
        <v>8.6805408692797138E-18</v>
      </c>
      <c r="EE163" s="1">
        <f t="shared" si="478"/>
        <v>1.7788932255089554E-18</v>
      </c>
      <c r="EF163" s="1">
        <f t="shared" si="479"/>
        <v>3.5420983123873544E-19</v>
      </c>
      <c r="EG163" s="1">
        <f t="shared" si="480"/>
        <v>6.8538892624872987E-20</v>
      </c>
      <c r="EH163" s="1">
        <f t="shared" si="481"/>
        <v>1.2889449403913701E-20</v>
      </c>
      <c r="EI163" s="1">
        <f t="shared" si="482"/>
        <v>2.356158382300943E-21</v>
      </c>
      <c r="EJ163" s="1">
        <f t="shared" si="483"/>
        <v>4.186936720593066E-22</v>
      </c>
      <c r="EK163" s="1">
        <f t="shared" si="484"/>
        <v>7.2336257117051051E-23</v>
      </c>
      <c r="EL163" s="1">
        <f t="shared" si="485"/>
        <v>1.2151398220096508E-23</v>
      </c>
      <c r="EM163" s="1">
        <f t="shared" si="486"/>
        <v>1.9849376530843735E-24</v>
      </c>
      <c r="EN163" s="1">
        <f t="shared" si="487"/>
        <v>3.1532226979910739E-25</v>
      </c>
      <c r="EO163" s="1">
        <f t="shared" si="488"/>
        <v>4.8717308507643269E-26</v>
      </c>
      <c r="EP163" s="1">
        <f t="shared" si="489"/>
        <v>7.3208828942002164E-27</v>
      </c>
      <c r="EQ163" s="1">
        <f t="shared" si="490"/>
        <v>1.0700960858716692E-27</v>
      </c>
      <c r="ER163" s="1">
        <f t="shared" si="491"/>
        <v>1.5215484794217232E-28</v>
      </c>
      <c r="ES163" s="1">
        <f t="shared" si="492"/>
        <v>2.1046215953872567E-29</v>
      </c>
      <c r="ET163" s="1">
        <f t="shared" si="493"/>
        <v>2.8320825335041662E-30</v>
      </c>
      <c r="EU163" s="1">
        <f t="shared" si="494"/>
        <v>3.70763371440314E-31</v>
      </c>
      <c r="EV163" s="1">
        <f t="shared" si="495"/>
        <v>4.7223598187574128E-32</v>
      </c>
      <c r="EW163" s="1">
        <f t="shared" si="496"/>
        <v>5.8519670704377172E-33</v>
      </c>
      <c r="EX163" s="1">
        <f t="shared" si="497"/>
        <v>7.0555573146747264E-34</v>
      </c>
      <c r="EY163" s="1">
        <f t="shared" si="498"/>
        <v>8.2765702780858724E-35</v>
      </c>
      <c r="EZ163" s="1">
        <f t="shared" si="499"/>
        <v>9.4462400651698853E-36</v>
      </c>
      <c r="FA163" s="1">
        <f t="shared" si="500"/>
        <v>1.0489537460639262E-36</v>
      </c>
      <c r="FB163" s="1">
        <f t="shared" si="501"/>
        <v>1.1340721962477147E-37</v>
      </c>
      <c r="FC163" s="1">
        <f t="shared" si="502"/>
        <v>1.2902156784872764E-38</v>
      </c>
      <c r="FD163" s="75">
        <f t="shared" si="353"/>
        <v>1.2902156784872764E-38</v>
      </c>
    </row>
    <row r="164" spans="7:160" x14ac:dyDescent="0.35">
      <c r="G164" t="str">
        <f t="shared" si="349"/>
        <v>Refd, t=0.75</v>
      </c>
      <c r="H164" s="76">
        <f t="shared" si="350"/>
        <v>0.74500000000000055</v>
      </c>
      <c r="I164" s="1">
        <f t="shared" si="351"/>
        <v>0</v>
      </c>
      <c r="J164" s="22">
        <f t="shared" si="352"/>
        <v>1.2796782832487111E-4</v>
      </c>
      <c r="K164" s="1">
        <f t="shared" si="354"/>
        <v>2.7513885112099163E-4</v>
      </c>
      <c r="L164" s="1">
        <f t="shared" si="355"/>
        <v>5.7680182833697469E-4</v>
      </c>
      <c r="M164" s="1">
        <f t="shared" si="356"/>
        <v>1.1718996831070617E-3</v>
      </c>
      <c r="N164" s="1">
        <f t="shared" si="357"/>
        <v>2.2972063055400004E-3</v>
      </c>
      <c r="O164" s="1">
        <f t="shared" si="358"/>
        <v>4.333938017349861E-3</v>
      </c>
      <c r="P164" s="1">
        <f t="shared" si="359"/>
        <v>7.8607394403547113E-3</v>
      </c>
      <c r="Q164" s="1">
        <f t="shared" si="360"/>
        <v>1.3703014424150207E-2</v>
      </c>
      <c r="R164" s="1">
        <f t="shared" si="361"/>
        <v>2.2962123189889966E-2</v>
      </c>
      <c r="S164" s="1">
        <f t="shared" si="362"/>
        <v>3.7003244370097978E-2</v>
      </c>
      <c r="T164" s="1">
        <f t="shared" si="363"/>
        <v>5.738089898267501E-2</v>
      </c>
      <c r="U164" s="1">
        <f t="shared" si="364"/>
        <v>8.5689109419296042E-2</v>
      </c>
      <c r="V164" s="1">
        <f t="shared" si="365"/>
        <v>0.12333977330303918</v>
      </c>
      <c r="W164" s="1">
        <f t="shared" si="366"/>
        <v>0.17129546614441635</v>
      </c>
      <c r="X164" s="1">
        <f t="shared" si="367"/>
        <v>0.22980521346454486</v>
      </c>
      <c r="Y164" s="1">
        <f t="shared" si="368"/>
        <v>0.29820529456926098</v>
      </c>
      <c r="Z164" s="1">
        <f t="shared" si="369"/>
        <v>0.3748444110698323</v>
      </c>
      <c r="AA164" s="1">
        <f t="shared" si="370"/>
        <v>0.45717081089876704</v>
      </c>
      <c r="AB164" s="1">
        <f t="shared" si="371"/>
        <v>0.54198235412684825</v>
      </c>
      <c r="AC164" s="1">
        <f t="shared" si="372"/>
        <v>0.62579949914870636</v>
      </c>
      <c r="AD164" s="1">
        <f t="shared" si="373"/>
        <v>0.70528895702641226</v>
      </c>
      <c r="AE164" s="1">
        <f t="shared" si="374"/>
        <v>0.77765306802200629</v>
      </c>
      <c r="AF164" s="1">
        <f t="shared" si="375"/>
        <v>0.84091079330463181</v>
      </c>
      <c r="AG164" s="1">
        <f t="shared" si="376"/>
        <v>0.89402632014469707</v>
      </c>
      <c r="AH164" s="1">
        <f t="shared" si="377"/>
        <v>0.93688011490858836</v>
      </c>
      <c r="AI164" s="1">
        <f t="shared" si="378"/>
        <v>0.97011243311447326</v>
      </c>
      <c r="AJ164" s="1">
        <f t="shared" si="379"/>
        <v>0.99489125760988639</v>
      </c>
      <c r="AK164" s="1">
        <f t="shared" si="380"/>
        <v>1.0126616124182342</v>
      </c>
      <c r="AL164" s="1">
        <f t="shared" si="381"/>
        <v>1.0249234317535234</v>
      </c>
      <c r="AM164" s="1">
        <f t="shared" si="382"/>
        <v>1.0330668469362112</v>
      </c>
      <c r="AN164" s="1">
        <f t="shared" si="383"/>
        <v>1.0382740166960687</v>
      </c>
      <c r="AO164" s="1">
        <f t="shared" si="384"/>
        <v>1.0414809655394588</v>
      </c>
      <c r="AP164" s="1">
        <f t="shared" si="385"/>
        <v>1.0433839263481977</v>
      </c>
      <c r="AQ164" s="1">
        <f t="shared" si="386"/>
        <v>1.0444722748600634</v>
      </c>
      <c r="AR164" s="1">
        <f t="shared" si="387"/>
        <v>1.045072424271257</v>
      </c>
      <c r="AS164" s="1">
        <f t="shared" si="388"/>
        <v>1.0453916197360706</v>
      </c>
      <c r="AT164" s="1">
        <f t="shared" si="389"/>
        <v>1.0455554190395486</v>
      </c>
      <c r="AU164" s="1">
        <f t="shared" si="390"/>
        <v>1.0456365481148675</v>
      </c>
      <c r="AV164" s="1">
        <f t="shared" si="391"/>
        <v>1.0456753452776364</v>
      </c>
      <c r="AW164" s="1">
        <f t="shared" si="392"/>
        <v>1.0456932649710562</v>
      </c>
      <c r="AX164" s="1">
        <f t="shared" si="393"/>
        <v>1.0457012617413084</v>
      </c>
      <c r="AY164" s="1">
        <f t="shared" si="394"/>
        <v>1.0457047107647566</v>
      </c>
      <c r="AZ164" s="1">
        <f t="shared" si="395"/>
        <v>1.0457061489562982</v>
      </c>
      <c r="BA164" s="1">
        <f t="shared" si="396"/>
        <v>1.0457067289392374</v>
      </c>
      <c r="BB164" s="1">
        <f t="shared" si="397"/>
        <v>1.0457069552094587</v>
      </c>
      <c r="BC164" s="1">
        <f t="shared" si="398"/>
        <v>1.0457070406343287</v>
      </c>
      <c r="BD164" s="1">
        <f t="shared" si="399"/>
        <v>1.0457070718516255</v>
      </c>
      <c r="BE164" s="1">
        <f t="shared" si="400"/>
        <v>1.0457070828914021</v>
      </c>
      <c r="BF164" s="1">
        <f t="shared" si="401"/>
        <v>1.0457070866487612</v>
      </c>
      <c r="BG164" s="1">
        <f t="shared" si="402"/>
        <v>1.0457070877996277</v>
      </c>
      <c r="BH164" s="1">
        <f t="shared" si="403"/>
        <v>1.0457070878280856</v>
      </c>
      <c r="BI164" s="1">
        <f t="shared" si="404"/>
        <v>1.0457070866735085</v>
      </c>
      <c r="BJ164" s="1">
        <f t="shared" si="405"/>
        <v>1.0457070825114054</v>
      </c>
      <c r="BK164" s="1">
        <f t="shared" si="406"/>
        <v>1.0457070692614903</v>
      </c>
      <c r="BL164" s="1">
        <f t="shared" si="407"/>
        <v>1.045707028972507</v>
      </c>
      <c r="BM164" s="1">
        <f t="shared" si="408"/>
        <v>1.0457069112016788</v>
      </c>
      <c r="BN164" s="1">
        <f t="shared" si="409"/>
        <v>1.0457065801587568</v>
      </c>
      <c r="BO164" s="1">
        <f t="shared" si="410"/>
        <v>1.0457056856218299</v>
      </c>
      <c r="BP164" s="1">
        <f t="shared" si="411"/>
        <v>1.0457033627098284</v>
      </c>
      <c r="BQ164" s="1">
        <f t="shared" si="412"/>
        <v>1.0456975678387026</v>
      </c>
      <c r="BR164" s="1">
        <f t="shared" si="413"/>
        <v>1.045683684518329</v>
      </c>
      <c r="BS164" s="1">
        <f t="shared" si="414"/>
        <v>1.0456517507061991</v>
      </c>
      <c r="BT164" s="1">
        <f t="shared" si="415"/>
        <v>1.0455812499367694</v>
      </c>
      <c r="BU164" s="1">
        <f t="shared" si="416"/>
        <v>1.045431898269731</v>
      </c>
      <c r="BV164" s="1">
        <f t="shared" si="417"/>
        <v>1.0451283710722556</v>
      </c>
      <c r="BW164" s="1">
        <f t="shared" si="418"/>
        <v>1.0445367189768902</v>
      </c>
      <c r="BX164" s="1">
        <f t="shared" si="419"/>
        <v>1.0434307599831567</v>
      </c>
      <c r="BY164" s="1">
        <f t="shared" si="420"/>
        <v>1.0414485421534163</v>
      </c>
      <c r="BZ164" s="1">
        <f t="shared" si="421"/>
        <v>1.0380424746724235</v>
      </c>
      <c r="CA164" s="1">
        <f t="shared" si="422"/>
        <v>1.0324318841890787</v>
      </c>
      <c r="CB164" s="1">
        <f t="shared" si="423"/>
        <v>1.0235726643999725</v>
      </c>
      <c r="CC164" s="1">
        <f t="shared" si="424"/>
        <v>1.0101633658310785</v>
      </c>
      <c r="CD164" s="1">
        <f t="shared" si="425"/>
        <v>0.9907077087356515</v>
      </c>
      <c r="CE164" s="1">
        <f t="shared" si="426"/>
        <v>0.96364736276728247</v>
      </c>
      <c r="CF164" s="1">
        <f t="shared" si="427"/>
        <v>0.92756470084018461</v>
      </c>
      <c r="CG164" s="1">
        <f t="shared" si="428"/>
        <v>0.881434798401867</v>
      </c>
      <c r="CH164" s="1">
        <f t="shared" si="429"/>
        <v>0.82488437936039927</v>
      </c>
      <c r="CI164" s="1">
        <f t="shared" si="430"/>
        <v>0.75840032791939282</v>
      </c>
      <c r="CJ164" s="1">
        <f t="shared" si="431"/>
        <v>0.68342923430984948</v>
      </c>
      <c r="CK164" s="1">
        <f t="shared" si="432"/>
        <v>0.6023261058656777</v>
      </c>
      <c r="CL164" s="1">
        <f t="shared" si="433"/>
        <v>0.51814262556717428</v>
      </c>
      <c r="CM164" s="1">
        <f t="shared" si="434"/>
        <v>0.43428461975581223</v>
      </c>
      <c r="CN164" s="1">
        <f t="shared" si="435"/>
        <v>0.35410246753232016</v>
      </c>
      <c r="CO164" s="1">
        <f t="shared" si="436"/>
        <v>0.28049574113826126</v>
      </c>
      <c r="CP164" s="1">
        <f t="shared" si="437"/>
        <v>0.21560857643064021</v>
      </c>
      <c r="CQ164" s="1">
        <f t="shared" si="438"/>
        <v>0.16066711073749185</v>
      </c>
      <c r="CR164" s="1">
        <f t="shared" si="439"/>
        <v>0.11597361816009509</v>
      </c>
      <c r="CS164" s="1">
        <f t="shared" si="440"/>
        <v>8.1035676181775748E-2</v>
      </c>
      <c r="CT164" s="1">
        <f t="shared" si="441"/>
        <v>5.4783236376047574E-2</v>
      </c>
      <c r="CU164" s="1">
        <f t="shared" si="442"/>
        <v>3.5817236067083938E-2</v>
      </c>
      <c r="CV164" s="1">
        <f t="shared" si="443"/>
        <v>2.2639705988845654E-2</v>
      </c>
      <c r="CW164" s="1">
        <f t="shared" si="444"/>
        <v>1.3831917325150605E-2</v>
      </c>
      <c r="CX164" s="1">
        <f t="shared" si="445"/>
        <v>8.1669082855997839E-3</v>
      </c>
      <c r="CY164" s="1">
        <f t="shared" si="446"/>
        <v>4.6596720981187164E-3</v>
      </c>
      <c r="CZ164" s="1">
        <f t="shared" si="447"/>
        <v>2.5689648949585499E-3</v>
      </c>
      <c r="DA164" s="1">
        <f t="shared" si="448"/>
        <v>1.3685780368191483E-3</v>
      </c>
      <c r="DB164" s="1">
        <f t="shared" si="449"/>
        <v>7.045482381863226E-4</v>
      </c>
      <c r="DC164" s="1">
        <f t="shared" si="450"/>
        <v>3.5052419199980419E-4</v>
      </c>
      <c r="DD164" s="1">
        <f t="shared" si="451"/>
        <v>1.6855456911997769E-4</v>
      </c>
      <c r="DE164" s="1">
        <f t="shared" si="452"/>
        <v>7.8349879255176417E-5</v>
      </c>
      <c r="DF164" s="1">
        <f t="shared" si="453"/>
        <v>3.5211169312926647E-5</v>
      </c>
      <c r="DG164" s="1">
        <f t="shared" si="454"/>
        <v>1.5301830875577854E-5</v>
      </c>
      <c r="DH164" s="1">
        <f t="shared" si="455"/>
        <v>6.4314632075438733E-6</v>
      </c>
      <c r="DI164" s="1">
        <f t="shared" si="456"/>
        <v>2.6149723362003347E-6</v>
      </c>
      <c r="DJ164" s="1">
        <f t="shared" si="457"/>
        <v>1.028742289919143E-6</v>
      </c>
      <c r="DK164" s="1">
        <f t="shared" si="458"/>
        <v>3.9167187608917599E-7</v>
      </c>
      <c r="DL164" s="1">
        <f t="shared" si="459"/>
        <v>1.4434794876016883E-7</v>
      </c>
      <c r="DM164" s="1">
        <f t="shared" si="460"/>
        <v>5.1507290374823196E-8</v>
      </c>
      <c r="DN164" s="1">
        <f t="shared" si="461"/>
        <v>1.7798964244423753E-8</v>
      </c>
      <c r="DO164" s="1">
        <f t="shared" si="462"/>
        <v>5.9578131997874273E-9</v>
      </c>
      <c r="DP164" s="1">
        <f t="shared" si="463"/>
        <v>1.9321594596378973E-9</v>
      </c>
      <c r="DQ164" s="1">
        <f t="shared" si="464"/>
        <v>6.0723946921540883E-10</v>
      </c>
      <c r="DR164" s="1">
        <f t="shared" si="465"/>
        <v>1.8498385148615563E-10</v>
      </c>
      <c r="DS164" s="1">
        <f t="shared" si="466"/>
        <v>5.4633475864996989E-11</v>
      </c>
      <c r="DT164" s="1">
        <f t="shared" si="467"/>
        <v>1.5646877857274102E-11</v>
      </c>
      <c r="DU164" s="1">
        <f t="shared" si="468"/>
        <v>4.346414055240569E-12</v>
      </c>
      <c r="DV164" s="1">
        <f t="shared" si="469"/>
        <v>1.1712715327838156E-12</v>
      </c>
      <c r="DW164" s="1">
        <f t="shared" si="470"/>
        <v>3.0626219767056191E-13</v>
      </c>
      <c r="DX164" s="1">
        <f t="shared" si="471"/>
        <v>7.7718120432329003E-14</v>
      </c>
      <c r="DY164" s="1">
        <f t="shared" si="472"/>
        <v>1.9143682144959437E-14</v>
      </c>
      <c r="DZ164" s="1">
        <f t="shared" si="473"/>
        <v>4.578060122832611E-15</v>
      </c>
      <c r="EA164" s="1">
        <f t="shared" si="474"/>
        <v>1.0630804644631244E-15</v>
      </c>
      <c r="EB164" s="1">
        <f t="shared" si="475"/>
        <v>2.3974657032290303E-16</v>
      </c>
      <c r="EC164" s="1">
        <f t="shared" si="476"/>
        <v>5.2518271470464514E-17</v>
      </c>
      <c r="ED164" s="1">
        <f t="shared" si="477"/>
        <v>1.1176541563725521E-17</v>
      </c>
      <c r="EE164" s="1">
        <f t="shared" si="478"/>
        <v>2.3110415551054714E-18</v>
      </c>
      <c r="EF164" s="1">
        <f t="shared" si="479"/>
        <v>4.6437917309483688E-19</v>
      </c>
      <c r="EG164" s="1">
        <f t="shared" si="480"/>
        <v>9.0690284688700855E-20</v>
      </c>
      <c r="EH164" s="1">
        <f t="shared" si="481"/>
        <v>1.7215801950849132E-20</v>
      </c>
      <c r="EI164" s="1">
        <f t="shared" si="482"/>
        <v>3.1770542635630362E-21</v>
      </c>
      <c r="EJ164" s="1">
        <f t="shared" si="483"/>
        <v>5.700360424870643E-22</v>
      </c>
      <c r="EK164" s="1">
        <f t="shared" si="484"/>
        <v>9.9450447283211525E-23</v>
      </c>
      <c r="EL164" s="1">
        <f t="shared" si="485"/>
        <v>1.6872573995405335E-23</v>
      </c>
      <c r="EM164" s="1">
        <f t="shared" si="486"/>
        <v>2.7839828700714441E-24</v>
      </c>
      <c r="EN164" s="1">
        <f t="shared" si="487"/>
        <v>4.4678629090666713E-25</v>
      </c>
      <c r="EO164" s="1">
        <f t="shared" si="488"/>
        <v>6.9745410612918063E-26</v>
      </c>
      <c r="EP164" s="1">
        <f t="shared" si="489"/>
        <v>1.0591205884705395E-26</v>
      </c>
      <c r="EQ164" s="1">
        <f t="shared" si="490"/>
        <v>1.5646515491808036E-27</v>
      </c>
      <c r="ER164" s="1">
        <f t="shared" si="491"/>
        <v>2.2488360036728803E-28</v>
      </c>
      <c r="ES164" s="1">
        <f t="shared" si="492"/>
        <v>3.1447660887569492E-29</v>
      </c>
      <c r="ET164" s="1">
        <f t="shared" si="493"/>
        <v>4.2788671742961616E-30</v>
      </c>
      <c r="EU164" s="1">
        <f t="shared" si="494"/>
        <v>5.6649442216819883E-31</v>
      </c>
      <c r="EV164" s="1">
        <f t="shared" si="495"/>
        <v>7.2979740111229015E-32</v>
      </c>
      <c r="EW164" s="1">
        <f t="shared" si="496"/>
        <v>9.1486975441110076E-33</v>
      </c>
      <c r="EX164" s="1">
        <f t="shared" si="497"/>
        <v>1.1160249759936178E-33</v>
      </c>
      <c r="EY164" s="1">
        <f t="shared" si="498"/>
        <v>1.3248008315402864E-34</v>
      </c>
      <c r="EZ164" s="1">
        <f t="shared" si="499"/>
        <v>1.5303494123150037E-35</v>
      </c>
      <c r="FA164" s="1">
        <f t="shared" si="500"/>
        <v>1.7202633047442071E-36</v>
      </c>
      <c r="FB164" s="1">
        <f t="shared" si="501"/>
        <v>1.8831068551554998E-37</v>
      </c>
      <c r="FC164" s="1">
        <f t="shared" si="502"/>
        <v>2.1715296189825348E-38</v>
      </c>
      <c r="FD164" s="75">
        <f t="shared" si="353"/>
        <v>2.1715296189825348E-38</v>
      </c>
    </row>
    <row r="165" spans="7:160" x14ac:dyDescent="0.35">
      <c r="G165" t="str">
        <f t="shared" si="349"/>
        <v>Refd, t=0.75</v>
      </c>
      <c r="H165" s="76">
        <f t="shared" si="350"/>
        <v>0.75000000000000056</v>
      </c>
      <c r="I165" s="1">
        <f t="shared" si="351"/>
        <v>0</v>
      </c>
      <c r="J165" s="22">
        <f t="shared" si="352"/>
        <v>1.2770877576710177E-4</v>
      </c>
      <c r="K165" s="1">
        <f t="shared" si="354"/>
        <v>2.7422830367613806E-4</v>
      </c>
      <c r="L165" s="1">
        <f t="shared" si="355"/>
        <v>5.7390512705803335E-4</v>
      </c>
      <c r="M165" s="1">
        <f t="shared" si="356"/>
        <v>1.1639987981170374E-3</v>
      </c>
      <c r="N165" s="1">
        <f t="shared" si="357"/>
        <v>2.2781510573118488E-3</v>
      </c>
      <c r="O165" s="1">
        <f t="shared" si="358"/>
        <v>4.2922394516707856E-3</v>
      </c>
      <c r="P165" s="1">
        <f t="shared" si="359"/>
        <v>7.7765717648597479E-3</v>
      </c>
      <c r="Q165" s="1">
        <f t="shared" si="360"/>
        <v>1.3544675837798809E-2</v>
      </c>
      <c r="R165" s="1">
        <f t="shared" si="361"/>
        <v>2.2682632365738128E-2</v>
      </c>
      <c r="S165" s="1">
        <f t="shared" si="362"/>
        <v>3.653822673972712E-2</v>
      </c>
      <c r="T165" s="1">
        <f t="shared" si="363"/>
        <v>5.6649256795956678E-2</v>
      </c>
      <c r="U165" s="1">
        <f t="shared" si="364"/>
        <v>8.4597925940491842E-2</v>
      </c>
      <c r="V165" s="1">
        <f t="shared" si="365"/>
        <v>0.12179427164591863</v>
      </c>
      <c r="W165" s="1">
        <f t="shared" si="366"/>
        <v>0.16921360000812757</v>
      </c>
      <c r="X165" s="1">
        <f t="shared" si="367"/>
        <v>0.22713485753046378</v>
      </c>
      <c r="Y165" s="1">
        <f t="shared" si="368"/>
        <v>0.29494053712322849</v>
      </c>
      <c r="Z165" s="1">
        <f t="shared" si="369"/>
        <v>0.37103674776870232</v>
      </c>
      <c r="AA165" s="1">
        <f t="shared" si="370"/>
        <v>0.45293155880853758</v>
      </c>
      <c r="AB165" s="1">
        <f t="shared" si="371"/>
        <v>0.53747440635911836</v>
      </c>
      <c r="AC165" s="1">
        <f t="shared" si="372"/>
        <v>0.62121917317687725</v>
      </c>
      <c r="AD165" s="1">
        <f t="shared" si="373"/>
        <v>0.70084132422002154</v>
      </c>
      <c r="AE165" s="1">
        <f t="shared" si="374"/>
        <v>0.77352589544009753</v>
      </c>
      <c r="AF165" s="1">
        <f t="shared" si="375"/>
        <v>0.83725249216456854</v>
      </c>
      <c r="AG165" s="1">
        <f t="shared" si="376"/>
        <v>0.89093203205527616</v>
      </c>
      <c r="AH165" s="1">
        <f t="shared" si="377"/>
        <v>0.93438777228374914</v>
      </c>
      <c r="AI165" s="1">
        <f t="shared" si="378"/>
        <v>0.96820811167533505</v>
      </c>
      <c r="AJ165" s="1">
        <f t="shared" si="379"/>
        <v>0.99352117938559725</v>
      </c>
      <c r="AK165" s="1">
        <f t="shared" si="380"/>
        <v>1.0117472324179879</v>
      </c>
      <c r="AL165" s="1">
        <f t="shared" si="381"/>
        <v>1.0243762029125552</v>
      </c>
      <c r="AM165" s="1">
        <f t="shared" si="382"/>
        <v>1.0328002059281534</v>
      </c>
      <c r="AN165" s="1">
        <f t="shared" si="383"/>
        <v>1.0382114022457036</v>
      </c>
      <c r="AO165" s="1">
        <f t="shared" si="384"/>
        <v>1.0415598400207884</v>
      </c>
      <c r="AP165" s="1">
        <f t="shared" si="385"/>
        <v>1.0435565547997498</v>
      </c>
      <c r="AQ165" s="1">
        <f t="shared" si="386"/>
        <v>1.0447043537639067</v>
      </c>
      <c r="AR165" s="1">
        <f t="shared" si="387"/>
        <v>1.0453406258747351</v>
      </c>
      <c r="AS165" s="1">
        <f t="shared" si="388"/>
        <v>1.0456808759784648</v>
      </c>
      <c r="AT165" s="1">
        <f t="shared" si="389"/>
        <v>1.0458564589782506</v>
      </c>
      <c r="AU165" s="1">
        <f t="shared" si="390"/>
        <v>1.0459439261493513</v>
      </c>
      <c r="AV165" s="1">
        <f t="shared" si="391"/>
        <v>1.0459860021520206</v>
      </c>
      <c r="AW165" s="1">
        <f t="shared" si="392"/>
        <v>1.046005554433612</v>
      </c>
      <c r="AX165" s="1">
        <f t="shared" si="393"/>
        <v>1.0460143341183912</v>
      </c>
      <c r="AY165" s="1">
        <f t="shared" si="394"/>
        <v>1.0460181449670847</v>
      </c>
      <c r="AZ165" s="1">
        <f t="shared" si="395"/>
        <v>1.0460197444005592</v>
      </c>
      <c r="BA165" s="1">
        <f t="shared" si="396"/>
        <v>1.0460203937075805</v>
      </c>
      <c r="BB165" s="1">
        <f t="shared" si="397"/>
        <v>1.0460206487475421</v>
      </c>
      <c r="BC165" s="1">
        <f t="shared" si="398"/>
        <v>1.0460207457026653</v>
      </c>
      <c r="BD165" s="1">
        <f t="shared" si="399"/>
        <v>1.0460207813844968</v>
      </c>
      <c r="BE165" s="1">
        <f t="shared" si="400"/>
        <v>1.0460207940946458</v>
      </c>
      <c r="BF165" s="1">
        <f t="shared" si="401"/>
        <v>1.0460207984545016</v>
      </c>
      <c r="BG165" s="1">
        <f t="shared" si="402"/>
        <v>1.0460207998094675</v>
      </c>
      <c r="BH165" s="1">
        <f t="shared" si="403"/>
        <v>1.0460207998849556</v>
      </c>
      <c r="BI165" s="1">
        <f t="shared" si="404"/>
        <v>1.046020798677112</v>
      </c>
      <c r="BJ165" s="1">
        <f t="shared" si="405"/>
        <v>1.0460207942936934</v>
      </c>
      <c r="BK165" s="1">
        <f t="shared" si="406"/>
        <v>1.0460207803936326</v>
      </c>
      <c r="BL165" s="1">
        <f t="shared" si="407"/>
        <v>1.0460207383264952</v>
      </c>
      <c r="BM165" s="1">
        <f t="shared" si="408"/>
        <v>1.0460206159253143</v>
      </c>
      <c r="BN165" s="1">
        <f t="shared" si="409"/>
        <v>1.0460202733916284</v>
      </c>
      <c r="BO165" s="1">
        <f t="shared" si="410"/>
        <v>1.0460193517233534</v>
      </c>
      <c r="BP165" s="1">
        <f t="shared" si="411"/>
        <v>1.0460169680014613</v>
      </c>
      <c r="BQ165" s="1">
        <f t="shared" si="412"/>
        <v>1.0460110441443666</v>
      </c>
      <c r="BR165" s="1">
        <f t="shared" si="413"/>
        <v>1.0459969029540548</v>
      </c>
      <c r="BS165" s="1">
        <f t="shared" si="414"/>
        <v>1.0459644860607371</v>
      </c>
      <c r="BT165" s="1">
        <f t="shared" si="415"/>
        <v>1.0458931447826265</v>
      </c>
      <c r="BU165" s="1">
        <f t="shared" si="416"/>
        <v>1.0457424549283632</v>
      </c>
      <c r="BV165" s="1">
        <f t="shared" si="417"/>
        <v>1.0454370325015057</v>
      </c>
      <c r="BW165" s="1">
        <f t="shared" si="418"/>
        <v>1.0448431461714189</v>
      </c>
      <c r="BX165" s="1">
        <f t="shared" si="419"/>
        <v>1.0437354635257485</v>
      </c>
      <c r="BY165" s="1">
        <f t="shared" si="420"/>
        <v>1.041754054125789</v>
      </c>
      <c r="BZ165" s="1">
        <f t="shared" si="421"/>
        <v>1.0383552138137584</v>
      </c>
      <c r="CA165" s="1">
        <f t="shared" si="422"/>
        <v>1.03276472629876</v>
      </c>
      <c r="CB165" s="1">
        <f t="shared" si="423"/>
        <v>1.0239479546101053</v>
      </c>
      <c r="CC165" s="1">
        <f t="shared" si="424"/>
        <v>1.0106157247022456</v>
      </c>
      <c r="CD165" s="1">
        <f t="shared" si="425"/>
        <v>0.99128559414536643</v>
      </c>
      <c r="CE165" s="1">
        <f t="shared" si="426"/>
        <v>0.96441213360053391</v>
      </c>
      <c r="CF165" s="1">
        <f t="shared" si="427"/>
        <v>0.92858608899067974</v>
      </c>
      <c r="CG165" s="1">
        <f t="shared" si="428"/>
        <v>0.8827823609780252</v>
      </c>
      <c r="CH165" s="1">
        <f t="shared" si="429"/>
        <v>0.82661562262550214</v>
      </c>
      <c r="CI165" s="1">
        <f t="shared" si="430"/>
        <v>0.76054748640642689</v>
      </c>
      <c r="CJ165" s="1">
        <f t="shared" si="431"/>
        <v>0.68598769308768848</v>
      </c>
      <c r="CK165" s="1">
        <f t="shared" si="432"/>
        <v>0.60524769997572558</v>
      </c>
      <c r="CL165" s="1">
        <f t="shared" si="433"/>
        <v>0.52133627436292151</v>
      </c>
      <c r="CM165" s="1">
        <f t="shared" si="434"/>
        <v>0.43762506292685721</v>
      </c>
      <c r="CN165" s="1">
        <f t="shared" si="435"/>
        <v>0.35744575448150601</v>
      </c>
      <c r="CO165" s="1">
        <f t="shared" si="436"/>
        <v>0.2836982895096461</v>
      </c>
      <c r="CP165" s="1">
        <f t="shared" si="437"/>
        <v>0.21854569187384665</v>
      </c>
      <c r="CQ165" s="1">
        <f t="shared" si="438"/>
        <v>0.16324714772625351</v>
      </c>
      <c r="CR165" s="1">
        <f t="shared" si="439"/>
        <v>0.1181453111330753</v>
      </c>
      <c r="CS165" s="1">
        <f t="shared" si="440"/>
        <v>8.278806616370632E-2</v>
      </c>
      <c r="CT165" s="1">
        <f t="shared" si="441"/>
        <v>5.6139411400582026E-2</v>
      </c>
      <c r="CU165" s="1">
        <f t="shared" si="442"/>
        <v>3.6824272007797268E-2</v>
      </c>
      <c r="CV165" s="1">
        <f t="shared" si="443"/>
        <v>2.3357513804748112E-2</v>
      </c>
      <c r="CW165" s="1">
        <f t="shared" si="444"/>
        <v>1.4323269761371826E-2</v>
      </c>
      <c r="CX165" s="1">
        <f t="shared" si="445"/>
        <v>8.4900444735008396E-3</v>
      </c>
      <c r="CY165" s="1">
        <f t="shared" si="446"/>
        <v>4.8639257038331418E-3</v>
      </c>
      <c r="CZ165" s="1">
        <f t="shared" si="447"/>
        <v>2.6931095495746405E-3</v>
      </c>
      <c r="DA165" s="1">
        <f t="shared" si="448"/>
        <v>1.4411621328650878E-3</v>
      </c>
      <c r="DB165" s="1">
        <f t="shared" si="449"/>
        <v>7.45388599225737E-4</v>
      </c>
      <c r="DC165" s="1">
        <f t="shared" si="450"/>
        <v>3.7264750986558252E-4</v>
      </c>
      <c r="DD165" s="1">
        <f t="shared" si="451"/>
        <v>1.8009706641342876E-4</v>
      </c>
      <c r="DE165" s="1">
        <f t="shared" si="452"/>
        <v>8.4152344313342571E-5</v>
      </c>
      <c r="DF165" s="1">
        <f t="shared" si="453"/>
        <v>3.8022816709040975E-5</v>
      </c>
      <c r="DG165" s="1">
        <f t="shared" si="454"/>
        <v>1.6615587166900441E-5</v>
      </c>
      <c r="DH165" s="1">
        <f t="shared" si="455"/>
        <v>7.0236271371395195E-6</v>
      </c>
      <c r="DI165" s="1">
        <f t="shared" si="456"/>
        <v>2.8725493487506803E-6</v>
      </c>
      <c r="DJ165" s="1">
        <f t="shared" si="457"/>
        <v>1.1369036492657427E-6</v>
      </c>
      <c r="DK165" s="1">
        <f t="shared" si="458"/>
        <v>4.355346173444955E-7</v>
      </c>
      <c r="DL165" s="1">
        <f t="shared" si="459"/>
        <v>1.6153230922010435E-7</v>
      </c>
      <c r="DM165" s="1">
        <f t="shared" si="460"/>
        <v>5.8013631227406414E-8</v>
      </c>
      <c r="DN165" s="1">
        <f t="shared" si="461"/>
        <v>2.0180484552916928E-8</v>
      </c>
      <c r="DO165" s="1">
        <f t="shared" si="462"/>
        <v>6.8008183653576114E-9</v>
      </c>
      <c r="DP165" s="1">
        <f t="shared" si="463"/>
        <v>2.2208318148181108E-9</v>
      </c>
      <c r="DQ165" s="1">
        <f t="shared" si="464"/>
        <v>7.0289624689779856E-10</v>
      </c>
      <c r="DR165" s="1">
        <f t="shared" si="465"/>
        <v>2.1566661256613128E-10</v>
      </c>
      <c r="DS165" s="1">
        <f t="shared" si="466"/>
        <v>6.4162967632987092E-11</v>
      </c>
      <c r="DT165" s="1">
        <f t="shared" si="467"/>
        <v>1.8513470684861987E-11</v>
      </c>
      <c r="DU165" s="1">
        <f t="shared" si="468"/>
        <v>5.1818313910821666E-12</v>
      </c>
      <c r="DV165" s="1">
        <f t="shared" si="469"/>
        <v>1.4072097312362458E-12</v>
      </c>
      <c r="DW165" s="1">
        <f t="shared" si="470"/>
        <v>3.7085175533205498E-13</v>
      </c>
      <c r="DX165" s="1">
        <f t="shared" si="471"/>
        <v>9.4861778559749566E-14</v>
      </c>
      <c r="DY165" s="1">
        <f t="shared" si="472"/>
        <v>2.3556597440279408E-14</v>
      </c>
      <c r="DZ165" s="1">
        <f t="shared" si="473"/>
        <v>5.6799249031872482E-15</v>
      </c>
      <c r="EA165" s="1">
        <f t="shared" si="474"/>
        <v>1.3300165652539234E-15</v>
      </c>
      <c r="EB165" s="1">
        <f t="shared" si="475"/>
        <v>3.0250243533020878E-16</v>
      </c>
      <c r="EC165" s="1">
        <f t="shared" si="476"/>
        <v>6.6838735040244107E-17</v>
      </c>
      <c r="ED165" s="1">
        <f t="shared" si="477"/>
        <v>1.4349025514077955E-17</v>
      </c>
      <c r="EE165" s="1">
        <f t="shared" si="478"/>
        <v>2.9934767052380502E-18</v>
      </c>
      <c r="EF165" s="1">
        <f t="shared" si="479"/>
        <v>6.0694621210349042E-19</v>
      </c>
      <c r="EG165" s="1">
        <f t="shared" si="480"/>
        <v>1.1962006196918619E-19</v>
      </c>
      <c r="EH165" s="1">
        <f t="shared" si="481"/>
        <v>2.2918862571918032E-20</v>
      </c>
      <c r="EI165" s="1">
        <f t="shared" si="482"/>
        <v>4.2694320913298091E-21</v>
      </c>
      <c r="EJ165" s="1">
        <f t="shared" si="483"/>
        <v>7.7336591560123744E-22</v>
      </c>
      <c r="EK165" s="1">
        <f t="shared" si="484"/>
        <v>1.3623375538857571E-22</v>
      </c>
      <c r="EL165" s="1">
        <f t="shared" si="485"/>
        <v>2.334066298894697E-23</v>
      </c>
      <c r="EM165" s="1">
        <f t="shared" si="486"/>
        <v>3.8896582155693307E-24</v>
      </c>
      <c r="EN165" s="1">
        <f t="shared" si="487"/>
        <v>6.3054717742021657E-25</v>
      </c>
      <c r="EO165" s="1">
        <f t="shared" si="488"/>
        <v>9.9441297229599733E-26</v>
      </c>
      <c r="EP165" s="1">
        <f t="shared" si="489"/>
        <v>1.5257776581747403E-26</v>
      </c>
      <c r="EQ165" s="1">
        <f t="shared" si="490"/>
        <v>2.277824635977117E-27</v>
      </c>
      <c r="ER165" s="1">
        <f t="shared" si="491"/>
        <v>3.3088740696430711E-28</v>
      </c>
      <c r="ES165" s="1">
        <f t="shared" si="492"/>
        <v>4.677292483681026E-29</v>
      </c>
      <c r="ET165" s="1">
        <f t="shared" si="493"/>
        <v>6.4340381536158723E-30</v>
      </c>
      <c r="EU165" s="1">
        <f t="shared" si="494"/>
        <v>8.6132109269075673E-31</v>
      </c>
      <c r="EV165" s="1">
        <f t="shared" si="495"/>
        <v>1.12215658340295E-31</v>
      </c>
      <c r="EW165" s="1">
        <f t="shared" si="496"/>
        <v>1.4228541616815334E-32</v>
      </c>
      <c r="EX165" s="1">
        <f t="shared" si="497"/>
        <v>1.7558786924467524E-33</v>
      </c>
      <c r="EY165" s="1">
        <f t="shared" si="498"/>
        <v>2.1089266722074838E-34</v>
      </c>
      <c r="EZ165" s="1">
        <f t="shared" si="499"/>
        <v>2.4652670884541244E-35</v>
      </c>
      <c r="FA165" s="1">
        <f t="shared" si="500"/>
        <v>2.8048175551061135E-36</v>
      </c>
      <c r="FB165" s="1">
        <f t="shared" si="501"/>
        <v>3.1081944227176457E-37</v>
      </c>
      <c r="FC165" s="1">
        <f t="shared" si="502"/>
        <v>3.6323896653082054E-38</v>
      </c>
      <c r="FD165" s="75">
        <f t="shared" si="353"/>
        <v>3.6323896653082054E-38</v>
      </c>
    </row>
    <row r="166" spans="7:160" x14ac:dyDescent="0.35">
      <c r="G166" t="str">
        <f t="shared" si="349"/>
        <v>Refd, t=0.76</v>
      </c>
      <c r="H166" s="76">
        <f t="shared" si="350"/>
        <v>0.75500000000000056</v>
      </c>
      <c r="I166" s="1">
        <f t="shared" si="351"/>
        <v>0</v>
      </c>
      <c r="J166" s="22">
        <f t="shared" si="352"/>
        <v>1.2743251617844395E-4</v>
      </c>
      <c r="K166" s="1">
        <f t="shared" si="354"/>
        <v>2.7328914624254262E-4</v>
      </c>
      <c r="L166" s="1">
        <f t="shared" si="355"/>
        <v>5.7097297677608362E-4</v>
      </c>
      <c r="M166" s="1">
        <f t="shared" si="356"/>
        <v>1.156079340407216E-3</v>
      </c>
      <c r="N166" s="1">
        <f t="shared" si="357"/>
        <v>2.2591612314868462E-3</v>
      </c>
      <c r="O166" s="1">
        <f t="shared" si="358"/>
        <v>4.2508404811638914E-3</v>
      </c>
      <c r="P166" s="1">
        <f t="shared" si="359"/>
        <v>7.6932257939438279E-3</v>
      </c>
      <c r="Q166" s="1">
        <f t="shared" si="360"/>
        <v>1.3388167676033931E-2</v>
      </c>
      <c r="R166" s="1">
        <f t="shared" si="361"/>
        <v>2.2406712256312387E-2</v>
      </c>
      <c r="S166" s="1">
        <f t="shared" si="362"/>
        <v>3.6079495926910961E-2</v>
      </c>
      <c r="T166" s="1">
        <f t="shared" si="363"/>
        <v>5.5927753573209796E-2</v>
      </c>
      <c r="U166" s="1">
        <f t="shared" si="364"/>
        <v>8.3521837724004705E-2</v>
      </c>
      <c r="V166" s="1">
        <f t="shared" si="365"/>
        <v>0.12026959943050199</v>
      </c>
      <c r="W166" s="1">
        <f t="shared" si="366"/>
        <v>0.16715840317550706</v>
      </c>
      <c r="X166" s="1">
        <f t="shared" si="367"/>
        <v>0.22449614105978483</v>
      </c>
      <c r="Y166" s="1">
        <f t="shared" si="368"/>
        <v>0.29171039874606791</v>
      </c>
      <c r="Z166" s="1">
        <f t="shared" si="369"/>
        <v>0.36726367884772326</v>
      </c>
      <c r="AA166" s="1">
        <f t="shared" si="370"/>
        <v>0.44872324889586546</v>
      </c>
      <c r="AB166" s="1">
        <f t="shared" si="371"/>
        <v>0.53299011206516722</v>
      </c>
      <c r="AC166" s="1">
        <f t="shared" si="372"/>
        <v>0.61665226116959415</v>
      </c>
      <c r="AD166" s="1">
        <f t="shared" si="373"/>
        <v>0.69639519141601824</v>
      </c>
      <c r="AE166" s="1">
        <f t="shared" si="374"/>
        <v>0.76938823437927883</v>
      </c>
      <c r="AF166" s="1">
        <f t="shared" si="375"/>
        <v>0.8335732114488752</v>
      </c>
      <c r="AG166" s="1">
        <f t="shared" si="376"/>
        <v>0.88780898436578404</v>
      </c>
      <c r="AH166" s="1">
        <f t="shared" si="377"/>
        <v>0.93186224109742255</v>
      </c>
      <c r="AI166" s="1">
        <f t="shared" si="378"/>
        <v>0.96626953739806476</v>
      </c>
      <c r="AJ166" s="1">
        <f t="shared" si="379"/>
        <v>0.99211863742175477</v>
      </c>
      <c r="AK166" s="1">
        <f t="shared" si="380"/>
        <v>1.010804196469737</v>
      </c>
      <c r="AL166" s="1">
        <f t="shared" si="381"/>
        <v>1.0238052152590014</v>
      </c>
      <c r="AM166" s="1">
        <f t="shared" si="382"/>
        <v>1.0325149602706405</v>
      </c>
      <c r="AN166" s="1">
        <f t="shared" si="383"/>
        <v>1.0381349765792844</v>
      </c>
      <c r="AO166" s="1">
        <f t="shared" si="384"/>
        <v>1.0416289700230768</v>
      </c>
      <c r="AP166" s="1">
        <f t="shared" si="385"/>
        <v>1.0437226389245235</v>
      </c>
      <c r="AQ166" s="1">
        <f t="shared" si="386"/>
        <v>1.0449322473821578</v>
      </c>
      <c r="AR166" s="1">
        <f t="shared" si="387"/>
        <v>1.0456062819363026</v>
      </c>
      <c r="AS166" s="1">
        <f t="shared" si="388"/>
        <v>1.045968666341081</v>
      </c>
      <c r="AT166" s="1">
        <f t="shared" si="389"/>
        <v>1.046156708735521</v>
      </c>
      <c r="AU166" s="1">
        <f t="shared" si="390"/>
        <v>1.0462509170145231</v>
      </c>
      <c r="AV166" s="1">
        <f t="shared" si="391"/>
        <v>1.0462965014205148</v>
      </c>
      <c r="AW166" s="1">
        <f t="shared" si="392"/>
        <v>1.0463178113921621</v>
      </c>
      <c r="AX166" s="1">
        <f t="shared" si="393"/>
        <v>1.0463274393105637</v>
      </c>
      <c r="AY166" s="1">
        <f t="shared" si="394"/>
        <v>1.0463316447020425</v>
      </c>
      <c r="AZ166" s="1">
        <f t="shared" si="395"/>
        <v>1.0463334211160094</v>
      </c>
      <c r="BA166" s="1">
        <f t="shared" si="396"/>
        <v>1.0463341470252125</v>
      </c>
      <c r="BB166" s="1">
        <f t="shared" si="397"/>
        <v>1.0463344340732375</v>
      </c>
      <c r="BC166" s="1">
        <f t="shared" si="398"/>
        <v>1.0463345439460559</v>
      </c>
      <c r="BD166" s="1">
        <f t="shared" si="399"/>
        <v>1.0463345846652294</v>
      </c>
      <c r="BE166" s="1">
        <f t="shared" si="400"/>
        <v>1.0463345992737481</v>
      </c>
      <c r="BF166" s="1">
        <f t="shared" si="401"/>
        <v>1.046334604323552</v>
      </c>
      <c r="BG166" s="1">
        <f t="shared" si="402"/>
        <v>1.0463346059146639</v>
      </c>
      <c r="BH166" s="1">
        <f t="shared" si="403"/>
        <v>1.0463346060475514</v>
      </c>
      <c r="BI166" s="1">
        <f t="shared" si="404"/>
        <v>1.0463346047869764</v>
      </c>
      <c r="BJ166" s="1">
        <f t="shared" si="405"/>
        <v>1.0463346001744585</v>
      </c>
      <c r="BK166" s="1">
        <f t="shared" si="406"/>
        <v>1.0463345856021513</v>
      </c>
      <c r="BL166" s="1">
        <f t="shared" si="407"/>
        <v>1.0463345417047658</v>
      </c>
      <c r="BM166" s="1">
        <f t="shared" si="408"/>
        <v>1.046334414560445</v>
      </c>
      <c r="BN166" s="1">
        <f t="shared" si="409"/>
        <v>1.0463340603113909</v>
      </c>
      <c r="BO166" s="1">
        <f t="shared" si="410"/>
        <v>1.0463331111076417</v>
      </c>
      <c r="BP166" s="1">
        <f t="shared" si="411"/>
        <v>1.0463306659438993</v>
      </c>
      <c r="BQ166" s="1">
        <f t="shared" si="412"/>
        <v>1.0463246123255268</v>
      </c>
      <c r="BR166" s="1">
        <f t="shared" si="413"/>
        <v>1.0463102128259227</v>
      </c>
      <c r="BS166" s="1">
        <f t="shared" si="414"/>
        <v>1.0462773141124546</v>
      </c>
      <c r="BT166" s="1">
        <f t="shared" si="415"/>
        <v>1.0462051382809312</v>
      </c>
      <c r="BU166" s="1">
        <f t="shared" si="416"/>
        <v>1.0460531263530473</v>
      </c>
      <c r="BV166" s="1">
        <f t="shared" si="417"/>
        <v>1.04574584331469</v>
      </c>
      <c r="BW166" s="1">
        <f t="shared" si="418"/>
        <v>1.0451497860293857</v>
      </c>
      <c r="BX166" s="1">
        <f t="shared" si="419"/>
        <v>1.0440404795631704</v>
      </c>
      <c r="BY166" s="1">
        <f t="shared" si="420"/>
        <v>1.0420600120247687</v>
      </c>
      <c r="BZ166" s="1">
        <f t="shared" si="421"/>
        <v>1.0386685387195131</v>
      </c>
      <c r="CA166" s="1">
        <f t="shared" si="422"/>
        <v>1.0330982331103555</v>
      </c>
      <c r="CB166" s="1">
        <f t="shared" si="423"/>
        <v>1.0243238080355979</v>
      </c>
      <c r="CC166" s="1">
        <f t="shared" si="424"/>
        <v>1.0110681945231439</v>
      </c>
      <c r="CD166" s="1">
        <f t="shared" si="425"/>
        <v>0.99186259135464483</v>
      </c>
      <c r="CE166" s="1">
        <f t="shared" si="426"/>
        <v>0.96517430218191758</v>
      </c>
      <c r="CF166" s="1">
        <f t="shared" si="427"/>
        <v>0.92960238228851644</v>
      </c>
      <c r="CG166" s="1">
        <f t="shared" si="428"/>
        <v>0.8841216760927233</v>
      </c>
      <c r="CH166" s="1">
        <f t="shared" si="429"/>
        <v>0.82833515392956447</v>
      </c>
      <c r="CI166" s="1">
        <f t="shared" si="430"/>
        <v>0.76267971941535073</v>
      </c>
      <c r="CJ166" s="1">
        <f t="shared" si="431"/>
        <v>0.68852894850487179</v>
      </c>
      <c r="CK166" s="1">
        <f t="shared" si="432"/>
        <v>0.60815139622166359</v>
      </c>
      <c r="CL166" s="1">
        <f t="shared" si="433"/>
        <v>0.5245133431645338</v>
      </c>
      <c r="CM166" s="1">
        <f t="shared" si="434"/>
        <v>0.44095232156860875</v>
      </c>
      <c r="CN166" s="1">
        <f t="shared" si="435"/>
        <v>0.36078097745546861</v>
      </c>
      <c r="CO166" s="1">
        <f t="shared" si="436"/>
        <v>0.28689891159250286</v>
      </c>
      <c r="CP166" s="1">
        <f t="shared" si="437"/>
        <v>0.22148713494587421</v>
      </c>
      <c r="CQ166" s="1">
        <f t="shared" si="438"/>
        <v>0.16583699976721389</v>
      </c>
      <c r="CR166" s="1">
        <f t="shared" si="439"/>
        <v>0.12033086876429412</v>
      </c>
      <c r="CS166" s="1">
        <f t="shared" si="440"/>
        <v>8.4556592502306294E-2</v>
      </c>
      <c r="CT166" s="1">
        <f t="shared" si="441"/>
        <v>5.7512228924539714E-2</v>
      </c>
      <c r="CU166" s="1">
        <f t="shared" si="442"/>
        <v>3.784698836581863E-2</v>
      </c>
      <c r="CV166" s="1">
        <f t="shared" si="443"/>
        <v>2.4089033592122878E-2</v>
      </c>
      <c r="CW166" s="1">
        <f t="shared" si="444"/>
        <v>1.4825856382513375E-2</v>
      </c>
      <c r="CX166" s="1">
        <f t="shared" si="445"/>
        <v>8.8218574642158296E-3</v>
      </c>
      <c r="CY166" s="1">
        <f t="shared" si="446"/>
        <v>5.0745242738829046E-3</v>
      </c>
      <c r="CZ166" s="1">
        <f t="shared" si="447"/>
        <v>2.821661130109314E-3</v>
      </c>
      <c r="DA166" s="1">
        <f t="shared" si="448"/>
        <v>1.5166606310885126E-3</v>
      </c>
      <c r="DB166" s="1">
        <f t="shared" si="449"/>
        <v>7.8806772830322875E-4</v>
      </c>
      <c r="DC166" s="1">
        <f t="shared" si="450"/>
        <v>3.9587942740661463E-4</v>
      </c>
      <c r="DD166" s="1">
        <f t="shared" si="451"/>
        <v>1.9227913756615243E-4</v>
      </c>
      <c r="DE166" s="1">
        <f t="shared" si="452"/>
        <v>9.0308311030180157E-5</v>
      </c>
      <c r="DF166" s="1">
        <f t="shared" si="453"/>
        <v>4.1021847671791882E-5</v>
      </c>
      <c r="DG166" s="1">
        <f t="shared" si="454"/>
        <v>1.8024692575179151E-5</v>
      </c>
      <c r="DH166" s="1">
        <f t="shared" si="455"/>
        <v>7.6624047988489722E-6</v>
      </c>
      <c r="DI166" s="1">
        <f t="shared" si="456"/>
        <v>3.1520371605612578E-6</v>
      </c>
      <c r="DJ166" s="1">
        <f t="shared" si="457"/>
        <v>1.2549746605430786E-6</v>
      </c>
      <c r="DK166" s="1">
        <f t="shared" si="458"/>
        <v>4.8371255688287889E-7</v>
      </c>
      <c r="DL166" s="1">
        <f t="shared" si="459"/>
        <v>1.8052697742595787E-7</v>
      </c>
      <c r="DM166" s="1">
        <f t="shared" si="460"/>
        <v>6.5252060804337405E-8</v>
      </c>
      <c r="DN166" s="1">
        <f t="shared" si="461"/>
        <v>2.2847547004805355E-8</v>
      </c>
      <c r="DO166" s="1">
        <f t="shared" si="462"/>
        <v>7.7512952437212724E-9</v>
      </c>
      <c r="DP166" s="1">
        <f t="shared" si="463"/>
        <v>2.5485564012361104E-9</v>
      </c>
      <c r="DQ166" s="1">
        <f t="shared" si="464"/>
        <v>8.1225946146387365E-10</v>
      </c>
      <c r="DR166" s="1">
        <f t="shared" si="465"/>
        <v>2.5099794544133855E-10</v>
      </c>
      <c r="DS166" s="1">
        <f t="shared" si="466"/>
        <v>7.5216549439086861E-11</v>
      </c>
      <c r="DT166" s="1">
        <f t="shared" si="467"/>
        <v>2.1863310250041575E-11</v>
      </c>
      <c r="DU166" s="1">
        <f t="shared" si="468"/>
        <v>6.1654859851239539E-12</v>
      </c>
      <c r="DV166" s="1">
        <f t="shared" si="469"/>
        <v>1.6871558785850209E-12</v>
      </c>
      <c r="DW166" s="1">
        <f t="shared" si="470"/>
        <v>4.4808978430351187E-13</v>
      </c>
      <c r="DX166" s="1">
        <f t="shared" si="471"/>
        <v>1.1552605541044524E-13</v>
      </c>
      <c r="DY166" s="1">
        <f t="shared" si="472"/>
        <v>2.8918823127148401E-14</v>
      </c>
      <c r="DZ166" s="1">
        <f t="shared" si="473"/>
        <v>7.0298365008405271E-15</v>
      </c>
      <c r="EA166" s="1">
        <f t="shared" si="474"/>
        <v>1.6597754359888856E-15</v>
      </c>
      <c r="EB166" s="1">
        <f t="shared" si="475"/>
        <v>3.8068505148996437E-16</v>
      </c>
      <c r="EC166" s="1">
        <f t="shared" si="476"/>
        <v>8.4833004348807443E-17</v>
      </c>
      <c r="ED166" s="1">
        <f t="shared" si="477"/>
        <v>1.8370195691816021E-17</v>
      </c>
      <c r="EE166" s="1">
        <f t="shared" si="478"/>
        <v>3.8661366260792917E-18</v>
      </c>
      <c r="EF166" s="1">
        <f t="shared" si="479"/>
        <v>7.9089135322490617E-19</v>
      </c>
      <c r="EG166" s="1">
        <f t="shared" si="480"/>
        <v>1.5728653834420094E-19</v>
      </c>
      <c r="EH166" s="1">
        <f t="shared" si="481"/>
        <v>3.0412869132132764E-20</v>
      </c>
      <c r="EI166" s="1">
        <f t="shared" si="482"/>
        <v>5.7183071948093938E-21</v>
      </c>
      <c r="EJ166" s="1">
        <f t="shared" si="483"/>
        <v>1.0456156593205417E-21</v>
      </c>
      <c r="EK166" s="1">
        <f t="shared" si="484"/>
        <v>1.8595957834091218E-22</v>
      </c>
      <c r="EL166" s="1">
        <f t="shared" si="485"/>
        <v>3.2170024338392396E-23</v>
      </c>
      <c r="EM166" s="1">
        <f t="shared" si="486"/>
        <v>5.4139244091024049E-24</v>
      </c>
      <c r="EN166" s="1">
        <f t="shared" si="487"/>
        <v>8.8642023581965697E-25</v>
      </c>
      <c r="EO166" s="1">
        <f t="shared" si="488"/>
        <v>1.4121136251226766E-25</v>
      </c>
      <c r="EP166" s="1">
        <f t="shared" si="489"/>
        <v>2.1889461754995403E-26</v>
      </c>
      <c r="EQ166" s="1">
        <f t="shared" si="490"/>
        <v>3.3019162228258567E-27</v>
      </c>
      <c r="ER166" s="1">
        <f t="shared" si="491"/>
        <v>4.8471865667850707E-28</v>
      </c>
      <c r="ES166" s="1">
        <f t="shared" si="492"/>
        <v>6.9251701841420846E-29</v>
      </c>
      <c r="ET166" s="1">
        <f t="shared" si="493"/>
        <v>9.629630460981435E-30</v>
      </c>
      <c r="EU166" s="1">
        <f t="shared" si="494"/>
        <v>1.3033041824125725E-30</v>
      </c>
      <c r="EV166" s="1">
        <f t="shared" si="495"/>
        <v>1.716937955747904E-31</v>
      </c>
      <c r="EW166" s="1">
        <f t="shared" si="496"/>
        <v>2.2016526699779708E-32</v>
      </c>
      <c r="EX166" s="1">
        <f t="shared" si="497"/>
        <v>2.7481361112587028E-33</v>
      </c>
      <c r="EY166" s="1">
        <f t="shared" si="498"/>
        <v>3.3391029601053612E-34</v>
      </c>
      <c r="EZ166" s="1">
        <f t="shared" si="499"/>
        <v>3.9493672530640649E-35</v>
      </c>
      <c r="FA166" s="1">
        <f t="shared" si="500"/>
        <v>4.5471110369498242E-36</v>
      </c>
      <c r="FB166" s="1">
        <f t="shared" si="501"/>
        <v>5.1002596968579021E-37</v>
      </c>
      <c r="FC166" s="1">
        <f t="shared" si="502"/>
        <v>6.0394328395555495E-38</v>
      </c>
      <c r="FD166" s="75">
        <f t="shared" si="353"/>
        <v>6.0394328395555495E-38</v>
      </c>
    </row>
    <row r="167" spans="7:160" x14ac:dyDescent="0.35">
      <c r="G167" t="str">
        <f t="shared" si="349"/>
        <v>Refd, t=0.76</v>
      </c>
      <c r="H167" s="76">
        <f t="shared" si="350"/>
        <v>0.76000000000000056</v>
      </c>
      <c r="I167" s="1">
        <f t="shared" si="351"/>
        <v>0</v>
      </c>
      <c r="J167" s="22">
        <f t="shared" si="352"/>
        <v>1.2713950496030538E-4</v>
      </c>
      <c r="K167" s="1">
        <f t="shared" si="354"/>
        <v>2.7232227884971125E-4</v>
      </c>
      <c r="L167" s="1">
        <f t="shared" si="355"/>
        <v>5.6800696850477759E-4</v>
      </c>
      <c r="M167" s="1">
        <f t="shared" si="356"/>
        <v>1.1481437057621769E-3</v>
      </c>
      <c r="N167" s="1">
        <f t="shared" si="357"/>
        <v>2.2402395428932904E-3</v>
      </c>
      <c r="O167" s="1">
        <f t="shared" si="358"/>
        <v>4.2097421877015217E-3</v>
      </c>
      <c r="P167" s="1">
        <f t="shared" si="359"/>
        <v>7.610696307138419E-3</v>
      </c>
      <c r="Q167" s="1">
        <f t="shared" si="360"/>
        <v>1.3233469690793283E-2</v>
      </c>
      <c r="R167" s="1">
        <f t="shared" si="361"/>
        <v>2.213431406114022E-2</v>
      </c>
      <c r="S167" s="1">
        <f t="shared" si="362"/>
        <v>3.5626957098662898E-2</v>
      </c>
      <c r="T167" s="1">
        <f t="shared" si="363"/>
        <v>5.5216230391046894E-2</v>
      </c>
      <c r="U167" s="1">
        <f t="shared" si="364"/>
        <v>8.2460609313979846E-2</v>
      </c>
      <c r="V167" s="1">
        <f t="shared" si="365"/>
        <v>0.11876544584824114</v>
      </c>
      <c r="W167" s="1">
        <f t="shared" si="366"/>
        <v>0.16512951159558276</v>
      </c>
      <c r="X167" s="1">
        <f t="shared" si="367"/>
        <v>0.22188869294849747</v>
      </c>
      <c r="Y167" s="1">
        <f t="shared" si="368"/>
        <v>0.28851456747732146</v>
      </c>
      <c r="Z167" s="1">
        <f t="shared" si="369"/>
        <v>0.36352502541846932</v>
      </c>
      <c r="AA167" s="1">
        <f t="shared" si="370"/>
        <v>0.44454589875788358</v>
      </c>
      <c r="AB167" s="1">
        <f t="shared" si="371"/>
        <v>0.52852971926088954</v>
      </c>
      <c r="AC167" s="1">
        <f t="shared" si="372"/>
        <v>0.6120992328744661</v>
      </c>
      <c r="AD167" s="1">
        <f t="shared" si="373"/>
        <v>0.69195119667057292</v>
      </c>
      <c r="AE167" s="1">
        <f t="shared" si="374"/>
        <v>0.76524080348677759</v>
      </c>
      <c r="AF167" s="1">
        <f t="shared" si="375"/>
        <v>0.82987364842139266</v>
      </c>
      <c r="AG167" s="1">
        <f t="shared" si="376"/>
        <v>0.88465776001761309</v>
      </c>
      <c r="AH167" s="1">
        <f t="shared" si="377"/>
        <v>0.929303925429665</v>
      </c>
      <c r="AI167" s="1">
        <f t="shared" si="378"/>
        <v>0.9642969095186178</v>
      </c>
      <c r="AJ167" s="1">
        <f t="shared" si="379"/>
        <v>0.9906836379670112</v>
      </c>
      <c r="AK167" s="1">
        <f t="shared" si="380"/>
        <v>1.0098323579659223</v>
      </c>
      <c r="AL167" s="1">
        <f t="shared" si="381"/>
        <v>1.0232102236770573</v>
      </c>
      <c r="AM167" s="1">
        <f t="shared" si="382"/>
        <v>1.0322108210870631</v>
      </c>
      <c r="AN167" s="1">
        <f t="shared" si="383"/>
        <v>1.0380444520933998</v>
      </c>
      <c r="AO167" s="1">
        <f t="shared" si="384"/>
        <v>1.0416880995605795</v>
      </c>
      <c r="AP167" s="1">
        <f t="shared" si="385"/>
        <v>1.0438819697325157</v>
      </c>
      <c r="AQ167" s="1">
        <f t="shared" si="386"/>
        <v>1.0451557969918313</v>
      </c>
      <c r="AR167" s="1">
        <f t="shared" si="387"/>
        <v>1.0458692793345177</v>
      </c>
      <c r="AS167" s="1">
        <f t="shared" si="388"/>
        <v>1.0462549147232345</v>
      </c>
      <c r="AT167" s="1">
        <f t="shared" si="389"/>
        <v>1.0464561197835818</v>
      </c>
      <c r="AU167" s="1">
        <f t="shared" si="390"/>
        <v>1.0465574912862994</v>
      </c>
      <c r="AV167" s="1">
        <f t="shared" si="391"/>
        <v>1.0466068260793127</v>
      </c>
      <c r="AW167" s="1">
        <f t="shared" si="392"/>
        <v>1.0466300264654631</v>
      </c>
      <c r="AX167" s="1">
        <f t="shared" si="393"/>
        <v>1.0466405723715748</v>
      </c>
      <c r="AY167" s="1">
        <f t="shared" si="394"/>
        <v>1.0466452074776544</v>
      </c>
      <c r="AZ167" s="1">
        <f t="shared" si="395"/>
        <v>1.0466471779057902</v>
      </c>
      <c r="BA167" s="1">
        <f t="shared" si="396"/>
        <v>1.0466479883483404</v>
      </c>
      <c r="BB167" s="1">
        <f t="shared" si="397"/>
        <v>1.0466483109579761</v>
      </c>
      <c r="BC167" s="1">
        <f t="shared" si="398"/>
        <v>1.0466484352817922</v>
      </c>
      <c r="BD167" s="1">
        <f t="shared" si="399"/>
        <v>1.0466484816758981</v>
      </c>
      <c r="BE167" s="1">
        <f t="shared" si="400"/>
        <v>1.0466484984384319</v>
      </c>
      <c r="BF167" s="1">
        <f t="shared" si="401"/>
        <v>1.0466485042769795</v>
      </c>
      <c r="BG167" s="1">
        <f t="shared" si="402"/>
        <v>1.0466485061407516</v>
      </c>
      <c r="BH167" s="1">
        <f t="shared" si="403"/>
        <v>1.0466485063430724</v>
      </c>
      <c r="BI167" s="1">
        <f t="shared" si="404"/>
        <v>1.0466485050308287</v>
      </c>
      <c r="BJ167" s="1">
        <f t="shared" si="405"/>
        <v>1.046648500181445</v>
      </c>
      <c r="BK167" s="1">
        <f t="shared" si="406"/>
        <v>1.0466484849144979</v>
      </c>
      <c r="BL167" s="1">
        <f t="shared" si="407"/>
        <v>1.0466484391342643</v>
      </c>
      <c r="BM167" s="1">
        <f t="shared" si="408"/>
        <v>1.0466483071336032</v>
      </c>
      <c r="BN167" s="1">
        <f t="shared" si="409"/>
        <v>1.0466479409453089</v>
      </c>
      <c r="BO167" s="1">
        <f t="shared" si="410"/>
        <v>1.0466469638065827</v>
      </c>
      <c r="BP167" s="1">
        <f t="shared" si="411"/>
        <v>1.0466444565833282</v>
      </c>
      <c r="BQ167" s="1">
        <f t="shared" si="412"/>
        <v>1.0466382724622461</v>
      </c>
      <c r="BR167" s="1">
        <f t="shared" si="413"/>
        <v>1.0466236142803289</v>
      </c>
      <c r="BS167" s="1">
        <f t="shared" si="414"/>
        <v>1.0465902351151324</v>
      </c>
      <c r="BT167" s="1">
        <f t="shared" si="415"/>
        <v>1.0465172308195372</v>
      </c>
      <c r="BU167" s="1">
        <f t="shared" si="416"/>
        <v>1.0463639130212157</v>
      </c>
      <c r="BV167" s="1">
        <f t="shared" si="417"/>
        <v>1.0460548038619386</v>
      </c>
      <c r="BW167" s="1">
        <f t="shared" si="418"/>
        <v>1.04545663825072</v>
      </c>
      <c r="BX167" s="1">
        <f t="shared" si="419"/>
        <v>1.0443458062086266</v>
      </c>
      <c r="BY167" s="1">
        <f t="shared" si="420"/>
        <v>1.042366411065863</v>
      </c>
      <c r="BZ167" s="1">
        <f t="shared" si="421"/>
        <v>1.0389824403734811</v>
      </c>
      <c r="CA167" s="1">
        <f t="shared" si="422"/>
        <v>1.0334323908172185</v>
      </c>
      <c r="CB167" s="1">
        <f t="shared" si="423"/>
        <v>1.0247002075134166</v>
      </c>
      <c r="CC167" s="1">
        <f t="shared" si="424"/>
        <v>1.0115207595113183</v>
      </c>
      <c r="CD167" s="1">
        <f t="shared" si="425"/>
        <v>0.99243869474128854</v>
      </c>
      <c r="CE167" s="1">
        <f t="shared" si="426"/>
        <v>0.96593388520964385</v>
      </c>
      <c r="CF167" s="1">
        <f t="shared" si="427"/>
        <v>0.93061363262616803</v>
      </c>
      <c r="CG167" s="1">
        <f t="shared" si="428"/>
        <v>0.88545283987156775</v>
      </c>
      <c r="CH167" s="1">
        <f t="shared" si="429"/>
        <v>0.83004311356668092</v>
      </c>
      <c r="CI167" s="1">
        <f t="shared" si="430"/>
        <v>0.76479719829392312</v>
      </c>
      <c r="CJ167" s="1">
        <f t="shared" si="431"/>
        <v>0.69105317636120678</v>
      </c>
      <c r="CK167" s="1">
        <f t="shared" si="432"/>
        <v>0.61103733910758484</v>
      </c>
      <c r="CL167" s="1">
        <f t="shared" si="433"/>
        <v>0.52767390887489507</v>
      </c>
      <c r="CM167" s="1">
        <f t="shared" si="434"/>
        <v>0.4442663784899919</v>
      </c>
      <c r="CN167" s="1">
        <f t="shared" si="435"/>
        <v>0.36410801705541684</v>
      </c>
      <c r="CO167" s="1">
        <f t="shared" si="436"/>
        <v>0.29009739957283392</v>
      </c>
      <c r="CP167" s="1">
        <f t="shared" si="437"/>
        <v>0.22443264214927869</v>
      </c>
      <c r="CQ167" s="1">
        <f t="shared" si="438"/>
        <v>0.1684363908731851</v>
      </c>
      <c r="CR167" s="1">
        <f t="shared" si="439"/>
        <v>0.1225300452269886</v>
      </c>
      <c r="CS167" s="1">
        <f t="shared" si="440"/>
        <v>8.6341071785541873E-2</v>
      </c>
      <c r="CT167" s="1">
        <f t="shared" si="441"/>
        <v>5.890158399814991E-2</v>
      </c>
      <c r="CU167" s="1">
        <f t="shared" si="442"/>
        <v>3.8885357834199087E-2</v>
      </c>
      <c r="CV167" s="1">
        <f t="shared" si="443"/>
        <v>2.4834301708470508E-2</v>
      </c>
      <c r="CW167" s="1">
        <f t="shared" si="444"/>
        <v>1.5339756132586622E-2</v>
      </c>
      <c r="CX167" s="1">
        <f t="shared" si="445"/>
        <v>9.1624467598735281E-3</v>
      </c>
      <c r="CY167" s="1">
        <f t="shared" si="446"/>
        <v>5.2915694565806599E-3</v>
      </c>
      <c r="CZ167" s="1">
        <f t="shared" si="447"/>
        <v>2.9547109218741479E-3</v>
      </c>
      <c r="DA167" s="1">
        <f t="shared" si="448"/>
        <v>1.5951480441197085E-3</v>
      </c>
      <c r="DB167" s="1">
        <f t="shared" si="449"/>
        <v>8.3264187530511643E-4</v>
      </c>
      <c r="DC167" s="1">
        <f t="shared" si="450"/>
        <v>4.202596258027405E-4</v>
      </c>
      <c r="DD167" s="1">
        <f t="shared" si="451"/>
        <v>2.0512712082836052E-4</v>
      </c>
      <c r="DE167" s="1">
        <f t="shared" si="452"/>
        <v>9.6834307550091732E-5</v>
      </c>
      <c r="DF167" s="1">
        <f t="shared" si="453"/>
        <v>4.4218103590595983E-5</v>
      </c>
      <c r="DG167" s="1">
        <f t="shared" si="454"/>
        <v>1.9534722752071062E-5</v>
      </c>
      <c r="DH167" s="1">
        <f t="shared" si="455"/>
        <v>8.350808610781162E-6</v>
      </c>
      <c r="DI167" s="1">
        <f t="shared" si="456"/>
        <v>3.4549907319083369E-6</v>
      </c>
      <c r="DJ167" s="1">
        <f t="shared" si="457"/>
        <v>1.3837233696272996E-6</v>
      </c>
      <c r="DK167" s="1">
        <f t="shared" si="458"/>
        <v>5.3656919423370648E-7</v>
      </c>
      <c r="DL167" s="1">
        <f t="shared" si="459"/>
        <v>2.0149699030322388E-7</v>
      </c>
      <c r="DM167" s="1">
        <f t="shared" si="460"/>
        <v>7.329453602565093E-8</v>
      </c>
      <c r="DN167" s="1">
        <f t="shared" si="461"/>
        <v>2.5830308358954976E-8</v>
      </c>
      <c r="DO167" s="1">
        <f t="shared" si="462"/>
        <v>8.8214024766946504E-9</v>
      </c>
      <c r="DP167" s="1">
        <f t="shared" si="463"/>
        <v>2.9200528588930243E-9</v>
      </c>
      <c r="DQ167" s="1">
        <f t="shared" si="464"/>
        <v>9.3709418935974584E-10</v>
      </c>
      <c r="DR167" s="1">
        <f t="shared" si="465"/>
        <v>2.916142536559204E-10</v>
      </c>
      <c r="DS167" s="1">
        <f t="shared" si="466"/>
        <v>8.8015570952343158E-11</v>
      </c>
      <c r="DT167" s="1">
        <f t="shared" si="467"/>
        <v>2.5770706481963184E-11</v>
      </c>
      <c r="DU167" s="1">
        <f t="shared" si="468"/>
        <v>7.321469382309877E-12</v>
      </c>
      <c r="DV167" s="1">
        <f t="shared" si="469"/>
        <v>2.018656478545386E-12</v>
      </c>
      <c r="DW167" s="1">
        <f t="shared" si="470"/>
        <v>5.4026130720906776E-13</v>
      </c>
      <c r="DX167" s="1">
        <f t="shared" si="471"/>
        <v>1.4038004469347674E-13</v>
      </c>
      <c r="DY167" s="1">
        <f t="shared" si="472"/>
        <v>3.5419904138403412E-14</v>
      </c>
      <c r="DZ167" s="1">
        <f t="shared" si="473"/>
        <v>8.6797625598414634E-15</v>
      </c>
      <c r="EA167" s="1">
        <f t="shared" si="474"/>
        <v>2.066151604165029E-15</v>
      </c>
      <c r="EB167" s="1">
        <f t="shared" si="475"/>
        <v>4.7784077263715022E-16</v>
      </c>
      <c r="EC167" s="1">
        <f t="shared" si="476"/>
        <v>1.0738436049201538E-16</v>
      </c>
      <c r="ED167" s="1">
        <f t="shared" si="477"/>
        <v>2.3453253401003178E-17</v>
      </c>
      <c r="EE167" s="1">
        <f t="shared" si="478"/>
        <v>4.9789074575159244E-18</v>
      </c>
      <c r="EF167" s="1">
        <f t="shared" si="479"/>
        <v>1.0275330525203954E-18</v>
      </c>
      <c r="EG167" s="1">
        <f t="shared" si="480"/>
        <v>2.0618042430962922E-19</v>
      </c>
      <c r="EH167" s="1">
        <f t="shared" si="481"/>
        <v>4.0229554286974824E-20</v>
      </c>
      <c r="EI167" s="1">
        <f t="shared" si="482"/>
        <v>7.6338326648697251E-21</v>
      </c>
      <c r="EJ167" s="1">
        <f t="shared" si="483"/>
        <v>1.4089328819398475E-21</v>
      </c>
      <c r="EK167" s="1">
        <f t="shared" si="484"/>
        <v>2.5295078226154807E-22</v>
      </c>
      <c r="EL167" s="1">
        <f t="shared" si="485"/>
        <v>4.4179903926667358E-23</v>
      </c>
      <c r="EM167" s="1">
        <f t="shared" si="486"/>
        <v>7.5075573425105775E-24</v>
      </c>
      <c r="EN167" s="1">
        <f t="shared" si="487"/>
        <v>1.2413578637186778E-24</v>
      </c>
      <c r="EO167" s="1">
        <f t="shared" si="488"/>
        <v>1.9973596048704754E-25</v>
      </c>
      <c r="EP167" s="1">
        <f t="shared" si="489"/>
        <v>3.127591956407893E-26</v>
      </c>
      <c r="EQ167" s="1">
        <f t="shared" si="490"/>
        <v>4.7663868776186526E-27</v>
      </c>
      <c r="ER167" s="1">
        <f t="shared" si="491"/>
        <v>7.0700398118226127E-28</v>
      </c>
      <c r="ES167" s="1">
        <f t="shared" si="492"/>
        <v>1.0207818930768831E-28</v>
      </c>
      <c r="ET167" s="1">
        <f t="shared" si="493"/>
        <v>1.4346465588258663E-29</v>
      </c>
      <c r="EU167" s="1">
        <f t="shared" si="494"/>
        <v>1.9628054429366056E-30</v>
      </c>
      <c r="EV167" s="1">
        <f t="shared" si="495"/>
        <v>2.614247041648546E-31</v>
      </c>
      <c r="EW167" s="1">
        <f t="shared" si="496"/>
        <v>3.3897437050533733E-32</v>
      </c>
      <c r="EX167" s="1">
        <f t="shared" si="497"/>
        <v>4.2790655778732814E-33</v>
      </c>
      <c r="EY167" s="1">
        <f t="shared" si="498"/>
        <v>5.2589734206678554E-34</v>
      </c>
      <c r="EZ167" s="1">
        <f t="shared" si="499"/>
        <v>6.2925725405358216E-35</v>
      </c>
      <c r="FA167" s="1">
        <f t="shared" si="500"/>
        <v>7.3305477117745526E-36</v>
      </c>
      <c r="FB167" s="1">
        <f t="shared" si="501"/>
        <v>8.3210419713512968E-37</v>
      </c>
      <c r="FC167" s="1">
        <f t="shared" si="502"/>
        <v>9.9822660053163221E-38</v>
      </c>
      <c r="FD167" s="75">
        <f t="shared" si="353"/>
        <v>9.9822660053163221E-38</v>
      </c>
    </row>
    <row r="168" spans="7:160" x14ac:dyDescent="0.35">
      <c r="G168" t="str">
        <f t="shared" si="349"/>
        <v>Refd, t=0.77</v>
      </c>
      <c r="H168" s="76">
        <f t="shared" si="350"/>
        <v>0.76500000000000057</v>
      </c>
      <c r="I168" s="1">
        <f t="shared" si="351"/>
        <v>0</v>
      </c>
      <c r="J168" s="22">
        <f t="shared" si="352"/>
        <v>1.2683019262472886E-4</v>
      </c>
      <c r="K168" s="1">
        <f t="shared" si="354"/>
        <v>2.7132858771126479E-4</v>
      </c>
      <c r="L168" s="1">
        <f t="shared" si="355"/>
        <v>5.6500865853480414E-4</v>
      </c>
      <c r="M168" s="1">
        <f t="shared" si="356"/>
        <v>1.1401942186661919E-3</v>
      </c>
      <c r="N168" s="1">
        <f t="shared" si="357"/>
        <v>2.221388589398032E-3</v>
      </c>
      <c r="O168" s="1">
        <f t="shared" si="358"/>
        <v>4.1689455110918714E-3</v>
      </c>
      <c r="P168" s="1">
        <f t="shared" si="359"/>
        <v>7.5289780028355759E-3</v>
      </c>
      <c r="Q168" s="1">
        <f t="shared" si="360"/>
        <v>1.3080561803313087E-2</v>
      </c>
      <c r="R168" s="1">
        <f t="shared" si="361"/>
        <v>2.1865389707841604E-2</v>
      </c>
      <c r="S168" s="1">
        <f t="shared" si="362"/>
        <v>3.5180517094323425E-2</v>
      </c>
      <c r="T168" s="1">
        <f t="shared" si="363"/>
        <v>5.4514531279310031E-2</v>
      </c>
      <c r="U168" s="1">
        <f t="shared" si="364"/>
        <v>8.1414009572948975E-2</v>
      </c>
      <c r="V168" s="1">
        <f t="shared" si="365"/>
        <v>0.11728150538456295</v>
      </c>
      <c r="W168" s="1">
        <f t="shared" si="366"/>
        <v>0.16312656649354801</v>
      </c>
      <c r="X168" s="1">
        <f t="shared" si="367"/>
        <v>0.21931214583253358</v>
      </c>
      <c r="Y168" s="1">
        <f t="shared" si="368"/>
        <v>0.28535273186320004</v>
      </c>
      <c r="Z168" s="1">
        <f t="shared" si="369"/>
        <v>0.35982060454561354</v>
      </c>
      <c r="AA168" s="1">
        <f t="shared" si="370"/>
        <v>0.44039951702769925</v>
      </c>
      <c r="AB168" s="1">
        <f t="shared" si="371"/>
        <v>0.52409346303117288</v>
      </c>
      <c r="AC168" s="1">
        <f t="shared" si="372"/>
        <v>0.60756054334182741</v>
      </c>
      <c r="AD168" s="1">
        <f t="shared" si="373"/>
        <v>0.68750996450567181</v>
      </c>
      <c r="AE168" s="1">
        <f t="shared" si="374"/>
        <v>0.76108431187452708</v>
      </c>
      <c r="AF168" s="1">
        <f t="shared" si="375"/>
        <v>0.82615449672621366</v>
      </c>
      <c r="AG168" s="1">
        <f t="shared" si="376"/>
        <v>0.88147894472112698</v>
      </c>
      <c r="AH168" s="1">
        <f t="shared" si="377"/>
        <v>0.92671323750223278</v>
      </c>
      <c r="AI168" s="1">
        <f t="shared" si="378"/>
        <v>0.96229043869539055</v>
      </c>
      <c r="AJ168" s="1">
        <f t="shared" si="379"/>
        <v>0.98921619948596784</v>
      </c>
      <c r="AK168" s="1">
        <f t="shared" si="380"/>
        <v>1.0088315811109712</v>
      </c>
      <c r="AL168" s="1">
        <f t="shared" si="381"/>
        <v>1.0225909910211561</v>
      </c>
      <c r="AM168" s="1">
        <f t="shared" si="382"/>
        <v>1.0318875041068674</v>
      </c>
      <c r="AN168" s="1">
        <f t="shared" si="383"/>
        <v>1.0379395426919407</v>
      </c>
      <c r="AO168" s="1">
        <f t="shared" si="384"/>
        <v>1.0417369718152023</v>
      </c>
      <c r="AP168" s="1">
        <f t="shared" si="385"/>
        <v>1.0440343359892472</v>
      </c>
      <c r="AQ168" s="1">
        <f t="shared" si="386"/>
        <v>1.0453748410544199</v>
      </c>
      <c r="AR168" s="1">
        <f t="shared" si="387"/>
        <v>1.0461295021757968</v>
      </c>
      <c r="AS168" s="1">
        <f t="shared" si="388"/>
        <v>1.0465395426510267</v>
      </c>
      <c r="AT168" s="1">
        <f t="shared" si="389"/>
        <v>1.0467546417571805</v>
      </c>
      <c r="AU168" s="1">
        <f t="shared" si="390"/>
        <v>1.0468636182281972</v>
      </c>
      <c r="AV168" s="1">
        <f t="shared" si="391"/>
        <v>1.0469169582497915</v>
      </c>
      <c r="AW168" s="1">
        <f t="shared" si="392"/>
        <v>1.0469421897239273</v>
      </c>
      <c r="AX168" s="1">
        <f t="shared" si="393"/>
        <v>1.046953728030257</v>
      </c>
      <c r="AY168" s="1">
        <f t="shared" si="394"/>
        <v>1.0469588306192354</v>
      </c>
      <c r="AZ168" s="1">
        <f t="shared" si="395"/>
        <v>1.0469610134752463</v>
      </c>
      <c r="BA168" s="1">
        <f t="shared" si="396"/>
        <v>1.0469619170832243</v>
      </c>
      <c r="BB168" s="1">
        <f t="shared" si="397"/>
        <v>1.0469622791488038</v>
      </c>
      <c r="BC168" s="1">
        <f t="shared" si="398"/>
        <v>1.0469624196157674</v>
      </c>
      <c r="BD168" s="1">
        <f t="shared" si="399"/>
        <v>1.0469624723934712</v>
      </c>
      <c r="BE168" s="1">
        <f t="shared" si="400"/>
        <v>1.0469624915962257</v>
      </c>
      <c r="BF168" s="1">
        <f t="shared" si="401"/>
        <v>1.0469624983349473</v>
      </c>
      <c r="BG168" s="1">
        <f t="shared" si="402"/>
        <v>1.0469625005129111</v>
      </c>
      <c r="BH168" s="1">
        <f t="shared" si="403"/>
        <v>1.0469625007985865</v>
      </c>
      <c r="BI168" s="1">
        <f t="shared" si="404"/>
        <v>1.0469624994363516</v>
      </c>
      <c r="BJ168" s="1">
        <f t="shared" si="405"/>
        <v>1.046962494342387</v>
      </c>
      <c r="BK168" s="1">
        <f t="shared" si="406"/>
        <v>1.0469624783581328</v>
      </c>
      <c r="BL168" s="1">
        <f t="shared" si="407"/>
        <v>1.0469624306419718</v>
      </c>
      <c r="BM168" s="1">
        <f t="shared" si="408"/>
        <v>1.046962293671414</v>
      </c>
      <c r="BN168" s="1">
        <f t="shared" si="409"/>
        <v>1.0469619153208507</v>
      </c>
      <c r="BO168" s="1">
        <f t="shared" si="410"/>
        <v>1.0469609098524433</v>
      </c>
      <c r="BP168" s="1">
        <f t="shared" si="411"/>
        <v>1.046958339966493</v>
      </c>
      <c r="BQ168" s="1">
        <f t="shared" si="412"/>
        <v>1.046952024635099</v>
      </c>
      <c r="BR168" s="1">
        <f t="shared" si="413"/>
        <v>1.0469371074633651</v>
      </c>
      <c r="BS168" s="1">
        <f t="shared" si="414"/>
        <v>1.0469032493197481</v>
      </c>
      <c r="BT168" s="1">
        <f t="shared" si="415"/>
        <v>1.0468294227782393</v>
      </c>
      <c r="BU168" s="1">
        <f t="shared" si="416"/>
        <v>1.0466748153938503</v>
      </c>
      <c r="BV168" s="1">
        <f t="shared" si="417"/>
        <v>1.0463639144674186</v>
      </c>
      <c r="BW168" s="1">
        <f t="shared" si="418"/>
        <v>1.0457637025053985</v>
      </c>
      <c r="BX168" s="1">
        <f t="shared" si="419"/>
        <v>1.0446514415595798</v>
      </c>
      <c r="BY168" s="1">
        <f t="shared" si="420"/>
        <v>1.0426732464980206</v>
      </c>
      <c r="BZ168" s="1">
        <f t="shared" si="421"/>
        <v>1.0392969098899725</v>
      </c>
      <c r="CA168" s="1">
        <f t="shared" si="422"/>
        <v>1.0337671858828652</v>
      </c>
      <c r="CB168" s="1">
        <f t="shared" si="423"/>
        <v>1.0250771362930717</v>
      </c>
      <c r="CC168" s="1">
        <f t="shared" si="424"/>
        <v>1.0119734043601625</v>
      </c>
      <c r="CD168" s="1">
        <f t="shared" si="425"/>
        <v>0.9930138990339441</v>
      </c>
      <c r="CE168" s="1">
        <f t="shared" si="426"/>
        <v>0.96669089932646579</v>
      </c>
      <c r="CF168" s="1">
        <f t="shared" si="427"/>
        <v>0.93161989114024246</v>
      </c>
      <c r="CG168" s="1">
        <f t="shared" si="428"/>
        <v>0.88677594681292604</v>
      </c>
      <c r="CH168" s="1">
        <f t="shared" si="429"/>
        <v>0.83173963942937446</v>
      </c>
      <c r="CI168" s="1">
        <f t="shared" si="430"/>
        <v>0.76690009165876571</v>
      </c>
      <c r="CJ168" s="1">
        <f t="shared" si="431"/>
        <v>0.69356055013596463</v>
      </c>
      <c r="CK168" s="1">
        <f t="shared" si="432"/>
        <v>0.6139056720613334</v>
      </c>
      <c r="CL168" s="1">
        <f t="shared" si="433"/>
        <v>0.53081804919693942</v>
      </c>
      <c r="CM168" s="1">
        <f t="shared" si="434"/>
        <v>0.44756721933432769</v>
      </c>
      <c r="CN168" s="1">
        <f t="shared" si="435"/>
        <v>0.36742675831090421</v>
      </c>
      <c r="CO168" s="1">
        <f t="shared" si="436"/>
        <v>0.29329355071341723</v>
      </c>
      <c r="CP168" s="1">
        <f t="shared" si="437"/>
        <v>0.22738195454740287</v>
      </c>
      <c r="CQ168" s="1">
        <f t="shared" si="438"/>
        <v>0.1710450480859014</v>
      </c>
      <c r="CR168" s="1">
        <f t="shared" si="439"/>
        <v>0.12474259562731915</v>
      </c>
      <c r="CS168" s="1">
        <f t="shared" si="440"/>
        <v>8.8141319454062617E-2</v>
      </c>
      <c r="CT168" s="1">
        <f t="shared" si="441"/>
        <v>6.0307368963682613E-2</v>
      </c>
      <c r="CU168" s="1">
        <f t="shared" si="442"/>
        <v>3.9939349636311433E-2</v>
      </c>
      <c r="CV168" s="1">
        <f t="shared" si="443"/>
        <v>2.5593351089210847E-2</v>
      </c>
      <c r="CW168" s="1">
        <f t="shared" si="444"/>
        <v>1.5865045187683714E-2</v>
      </c>
      <c r="CX168" s="1">
        <f t="shared" si="445"/>
        <v>9.5119100520109114E-3</v>
      </c>
      <c r="CY168" s="1">
        <f t="shared" si="446"/>
        <v>5.5151620603242271E-3</v>
      </c>
      <c r="CZ168" s="1">
        <f t="shared" si="447"/>
        <v>3.0923501537333414E-3</v>
      </c>
      <c r="DA168" s="1">
        <f t="shared" si="448"/>
        <v>1.6766993368062721E-3</v>
      </c>
      <c r="DB168" s="1">
        <f t="shared" si="449"/>
        <v>8.7916798340100454E-4</v>
      </c>
      <c r="DC168" s="1">
        <f t="shared" si="450"/>
        <v>4.4582851633364072E-4</v>
      </c>
      <c r="DD168" s="1">
        <f t="shared" si="451"/>
        <v>2.1866799774757171E-4</v>
      </c>
      <c r="DE168" s="1">
        <f t="shared" si="452"/>
        <v>1.0374736576841681E-4</v>
      </c>
      <c r="DF168" s="1">
        <f t="shared" si="453"/>
        <v>4.762178613619535E-5</v>
      </c>
      <c r="DG168" s="1">
        <f t="shared" si="454"/>
        <v>2.1151492248004542E-5</v>
      </c>
      <c r="DH168" s="1">
        <f t="shared" si="455"/>
        <v>9.0919992423723226E-6</v>
      </c>
      <c r="DI168" s="1">
        <f t="shared" si="456"/>
        <v>3.7830516706096986E-6</v>
      </c>
      <c r="DJ168" s="1">
        <f t="shared" si="457"/>
        <v>1.5239657386053888E-6</v>
      </c>
      <c r="DK168" s="1">
        <f t="shared" si="458"/>
        <v>5.944931877838041E-7</v>
      </c>
      <c r="DL168" s="1">
        <f t="shared" si="459"/>
        <v>2.2461996168513954E-7</v>
      </c>
      <c r="DM168" s="1">
        <f t="shared" si="460"/>
        <v>8.221901309430134E-8</v>
      </c>
      <c r="DN168" s="1">
        <f t="shared" si="461"/>
        <v>2.9161661101310766E-8</v>
      </c>
      <c r="DO168" s="1">
        <f t="shared" si="462"/>
        <v>1.002449318372753E-8</v>
      </c>
      <c r="DP168" s="1">
        <f t="shared" si="463"/>
        <v>3.340540868690751E-9</v>
      </c>
      <c r="DQ168" s="1">
        <f t="shared" si="464"/>
        <v>1.0793664497124698E-9</v>
      </c>
      <c r="DR168" s="1">
        <f t="shared" si="465"/>
        <v>3.3822953613260917E-10</v>
      </c>
      <c r="DS168" s="1">
        <f t="shared" si="466"/>
        <v>1.0281020264323422E-10</v>
      </c>
      <c r="DT168" s="1">
        <f t="shared" si="467"/>
        <v>3.0320274408254392E-11</v>
      </c>
      <c r="DU168" s="1">
        <f t="shared" si="468"/>
        <v>8.6774229744036873E-12</v>
      </c>
      <c r="DV168" s="1">
        <f t="shared" si="469"/>
        <v>2.4104369565537732E-12</v>
      </c>
      <c r="DW168" s="1">
        <f t="shared" si="470"/>
        <v>6.5002905771896752E-13</v>
      </c>
      <c r="DX168" s="1">
        <f t="shared" si="471"/>
        <v>1.702096537004121E-13</v>
      </c>
      <c r="DY168" s="1">
        <f t="shared" si="472"/>
        <v>4.3284277434452723E-14</v>
      </c>
      <c r="DZ168" s="1">
        <f t="shared" si="473"/>
        <v>1.0691741927207765E-14</v>
      </c>
      <c r="EA168" s="1">
        <f t="shared" si="474"/>
        <v>2.5657499861318043E-15</v>
      </c>
      <c r="EB168" s="1">
        <f t="shared" si="475"/>
        <v>5.9827448670871338E-16</v>
      </c>
      <c r="EC168" s="1">
        <f t="shared" si="476"/>
        <v>1.3557418638560663E-16</v>
      </c>
      <c r="ED168" s="1">
        <f t="shared" si="477"/>
        <v>2.9861481281527243E-17</v>
      </c>
      <c r="EE168" s="1">
        <f t="shared" si="478"/>
        <v>6.3939355005921987E-18</v>
      </c>
      <c r="EF168" s="1">
        <f t="shared" si="479"/>
        <v>1.3310971217532906E-18</v>
      </c>
      <c r="EG168" s="1">
        <f t="shared" si="480"/>
        <v>2.694604997671236E-19</v>
      </c>
      <c r="EH168" s="1">
        <f t="shared" si="481"/>
        <v>5.3049448856824943E-20</v>
      </c>
      <c r="EI168" s="1">
        <f t="shared" si="482"/>
        <v>1.0158294444799387E-20</v>
      </c>
      <c r="EJ168" s="1">
        <f t="shared" si="483"/>
        <v>1.8921948389169894E-21</v>
      </c>
      <c r="EK168" s="1">
        <f t="shared" si="484"/>
        <v>3.4289744289438616E-22</v>
      </c>
      <c r="EL168" s="1">
        <f t="shared" si="485"/>
        <v>6.0459060480089826E-23</v>
      </c>
      <c r="EM168" s="1">
        <f t="shared" si="486"/>
        <v>1.0372893836153338E-23</v>
      </c>
      <c r="EN168" s="1">
        <f t="shared" si="487"/>
        <v>1.731887665519163E-24</v>
      </c>
      <c r="EO168" s="1">
        <f t="shared" si="488"/>
        <v>2.8142186020925542E-25</v>
      </c>
      <c r="EP168" s="1">
        <f t="shared" si="489"/>
        <v>4.4509074475616364E-26</v>
      </c>
      <c r="EQ168" s="1">
        <f t="shared" si="490"/>
        <v>6.852096121707756E-27</v>
      </c>
      <c r="ER168" s="1">
        <f t="shared" si="491"/>
        <v>1.0268599826740721E-27</v>
      </c>
      <c r="ES168" s="1">
        <f t="shared" si="492"/>
        <v>1.4980899472601928E-28</v>
      </c>
      <c r="ET168" s="1">
        <f t="shared" si="493"/>
        <v>2.1277795519624714E-29</v>
      </c>
      <c r="EU168" s="1">
        <f t="shared" si="494"/>
        <v>2.9423740418069248E-30</v>
      </c>
      <c r="EV168" s="1">
        <f t="shared" si="495"/>
        <v>3.9615877986984015E-31</v>
      </c>
      <c r="EW168" s="1">
        <f t="shared" si="496"/>
        <v>5.1934470387179509E-32</v>
      </c>
      <c r="EX168" s="1">
        <f t="shared" si="497"/>
        <v>6.6293235148107094E-33</v>
      </c>
      <c r="EY168" s="1">
        <f t="shared" si="498"/>
        <v>8.2398454884137198E-34</v>
      </c>
      <c r="EZ168" s="1">
        <f t="shared" si="499"/>
        <v>9.9726769998028872E-35</v>
      </c>
      <c r="FA168" s="1">
        <f t="shared" si="500"/>
        <v>1.1753155132481799E-35</v>
      </c>
      <c r="FB168" s="1">
        <f t="shared" si="501"/>
        <v>1.3499365997717313E-36</v>
      </c>
      <c r="FC168" s="1">
        <f t="shared" si="502"/>
        <v>1.640370835764135E-37</v>
      </c>
      <c r="FD168" s="75">
        <f t="shared" si="353"/>
        <v>1.640370835764135E-37</v>
      </c>
    </row>
    <row r="169" spans="7:160" x14ac:dyDescent="0.35">
      <c r="G169" t="str">
        <f t="shared" si="349"/>
        <v>Refd, t=0.77</v>
      </c>
      <c r="H169" s="76">
        <f t="shared" si="350"/>
        <v>0.77000000000000057</v>
      </c>
      <c r="I169" s="1">
        <f t="shared" si="351"/>
        <v>0</v>
      </c>
      <c r="J169" s="22">
        <f t="shared" si="352"/>
        <v>1.2650502463862231E-4</v>
      </c>
      <c r="K169" s="1">
        <f t="shared" si="354"/>
        <v>2.703089451497462E-4</v>
      </c>
      <c r="L169" s="1">
        <f t="shared" si="355"/>
        <v>5.6197956887165084E-4</v>
      </c>
      <c r="M169" s="1">
        <f t="shared" si="356"/>
        <v>1.1322331339784291E-3</v>
      </c>
      <c r="N169" s="1">
        <f t="shared" si="357"/>
        <v>2.2026108555927505E-3</v>
      </c>
      <c r="O169" s="1">
        <f t="shared" si="358"/>
        <v>4.1284512548799019E-3</v>
      </c>
      <c r="P169" s="1">
        <f t="shared" si="359"/>
        <v>7.4480655044015659E-3</v>
      </c>
      <c r="Q169" s="1">
        <f t="shared" si="360"/>
        <v>1.2929424105503916E-2</v>
      </c>
      <c r="R169" s="1">
        <f t="shared" si="361"/>
        <v>2.1599891840037092E-2</v>
      </c>
      <c r="S169" s="1">
        <f t="shared" si="362"/>
        <v>3.4740084389437279E-2</v>
      </c>
      <c r="T169" s="1">
        <f t="shared" si="363"/>
        <v>5.3822503153489229E-2</v>
      </c>
      <c r="U169" s="1">
        <f t="shared" si="364"/>
        <v>8.0381811585746685E-2</v>
      </c>
      <c r="V169" s="1">
        <f t="shared" si="365"/>
        <v>0.11581747771397345</v>
      </c>
      <c r="W169" s="1">
        <f t="shared" si="366"/>
        <v>0.1611492142942314</v>
      </c>
      <c r="X169" s="1">
        <f t="shared" si="367"/>
        <v>0.2167661360857091</v>
      </c>
      <c r="Y169" s="1">
        <f t="shared" si="368"/>
        <v>0.28222458106651321</v>
      </c>
      <c r="Z169" s="1">
        <f t="shared" si="369"/>
        <v>0.35615022947728314</v>
      </c>
      <c r="AA169" s="1">
        <f t="shared" si="370"/>
        <v>0.43628410369099047</v>
      </c>
      <c r="AB169" s="1">
        <f t="shared" si="371"/>
        <v>0.51968156585832759</v>
      </c>
      <c r="AC169" s="1">
        <f t="shared" si="372"/>
        <v>0.60303663317122713</v>
      </c>
      <c r="AD169" s="1">
        <f t="shared" si="373"/>
        <v>0.68307210599314683</v>
      </c>
      <c r="AE169" s="1">
        <f t="shared" si="374"/>
        <v>0.75691945900432211</v>
      </c>
      <c r="AF169" s="1">
        <f t="shared" si="375"/>
        <v>0.82241644609688469</v>
      </c>
      <c r="AG169" s="1">
        <f t="shared" si="376"/>
        <v>0.87827312656375267</v>
      </c>
      <c r="AH169" s="1">
        <f t="shared" si="377"/>
        <v>0.92409059728570619</v>
      </c>
      <c r="AI169" s="1">
        <f t="shared" si="378"/>
        <v>0.96025034670683818</v>
      </c>
      <c r="AJ169" s="1">
        <f t="shared" si="379"/>
        <v>0.98771635250276479</v>
      </c>
      <c r="AK169" s="1">
        <f t="shared" si="380"/>
        <v>1.0078017409192672</v>
      </c>
      <c r="AL169" s="1">
        <f t="shared" si="381"/>
        <v>1.0219472882361735</v>
      </c>
      <c r="AM169" s="1">
        <f t="shared" si="382"/>
        <v>1.0315447298534806</v>
      </c>
      <c r="AN169" s="1">
        <f t="shared" si="383"/>
        <v>1.0378199639856094</v>
      </c>
      <c r="AO169" s="1">
        <f t="shared" si="384"/>
        <v>1.0417753293053489</v>
      </c>
      <c r="AP169" s="1">
        <f t="shared" si="385"/>
        <v>1.0441795243322656</v>
      </c>
      <c r="AQ169" s="1">
        <f t="shared" si="386"/>
        <v>1.0455892152774278</v>
      </c>
      <c r="AR169" s="1">
        <f t="shared" si="387"/>
        <v>1.0463868318110736</v>
      </c>
      <c r="AS169" s="1">
        <f t="shared" si="388"/>
        <v>1.0468224692645227</v>
      </c>
      <c r="AT169" s="1">
        <f t="shared" si="389"/>
        <v>1.0470522224261689</v>
      </c>
      <c r="AU169" s="1">
        <f t="shared" si="390"/>
        <v>1.0471692657604708</v>
      </c>
      <c r="AV169" s="1">
        <f t="shared" si="391"/>
        <v>1.0472268791508446</v>
      </c>
      <c r="AW169" s="1">
        <f t="shared" si="392"/>
        <v>1.0472542906679678</v>
      </c>
      <c r="AX169" s="1">
        <f t="shared" si="393"/>
        <v>1.0472669006751789</v>
      </c>
      <c r="AY169" s="1">
        <f t="shared" si="394"/>
        <v>1.0472725112593493</v>
      </c>
      <c r="AZ169" s="1">
        <f t="shared" si="395"/>
        <v>1.047274926425791</v>
      </c>
      <c r="BA169" s="1">
        <f t="shared" si="396"/>
        <v>1.0472759325826548</v>
      </c>
      <c r="BB169" s="1">
        <f t="shared" si="397"/>
        <v>1.0472763383664676</v>
      </c>
      <c r="BC169" s="1">
        <f t="shared" si="398"/>
        <v>1.0472764968414896</v>
      </c>
      <c r="BD169" s="1">
        <f t="shared" si="399"/>
        <v>1.0472765567893252</v>
      </c>
      <c r="BE169" s="1">
        <f t="shared" si="400"/>
        <v>1.0472765787522358</v>
      </c>
      <c r="BF169" s="1">
        <f t="shared" si="401"/>
        <v>1.0472765865166134</v>
      </c>
      <c r="BG169" s="1">
        <f t="shared" si="402"/>
        <v>1.047276589055923</v>
      </c>
      <c r="BH169" s="1">
        <f t="shared" si="403"/>
        <v>1.0472765894410114</v>
      </c>
      <c r="BI169" s="1">
        <f t="shared" si="404"/>
        <v>1.0472765880311761</v>
      </c>
      <c r="BJ169" s="1">
        <f t="shared" si="405"/>
        <v>1.0472765826850052</v>
      </c>
      <c r="BK169" s="1">
        <f t="shared" si="406"/>
        <v>1.0472765659605243</v>
      </c>
      <c r="BL169" s="1">
        <f t="shared" si="407"/>
        <v>1.0472765162549063</v>
      </c>
      <c r="BM169" s="1">
        <f t="shared" si="408"/>
        <v>1.0472763742005968</v>
      </c>
      <c r="BN169" s="1">
        <f t="shared" si="409"/>
        <v>1.0472759834656888</v>
      </c>
      <c r="BO169" s="1">
        <f t="shared" si="410"/>
        <v>1.0472749492778637</v>
      </c>
      <c r="BP169" s="1">
        <f t="shared" si="411"/>
        <v>1.0472723161406774</v>
      </c>
      <c r="BQ169" s="1">
        <f t="shared" si="412"/>
        <v>1.0472658689251275</v>
      </c>
      <c r="BR169" s="1">
        <f t="shared" si="413"/>
        <v>1.0472506925207543</v>
      </c>
      <c r="BS169" s="1">
        <f t="shared" si="414"/>
        <v>1.0472163569744164</v>
      </c>
      <c r="BT169" s="1">
        <f t="shared" si="415"/>
        <v>1.0471417145288007</v>
      </c>
      <c r="BU169" s="1">
        <f t="shared" si="416"/>
        <v>1.0469858339157536</v>
      </c>
      <c r="BV169" s="1">
        <f t="shared" si="417"/>
        <v>1.0466731754300418</v>
      </c>
      <c r="BW169" s="1">
        <f t="shared" si="418"/>
        <v>1.0460709784346882</v>
      </c>
      <c r="BX169" s="1">
        <f t="shared" si="419"/>
        <v>1.0449573836992776</v>
      </c>
      <c r="BY169" s="1">
        <f t="shared" si="420"/>
        <v>1.0429805136045684</v>
      </c>
      <c r="BZ169" s="1">
        <f t="shared" si="421"/>
        <v>1.0396119385125937</v>
      </c>
      <c r="CA169" s="1">
        <f t="shared" si="422"/>
        <v>1.0341026050357558</v>
      </c>
      <c r="CB169" s="1">
        <f t="shared" si="423"/>
        <v>1.0254545780264133</v>
      </c>
      <c r="CC169" s="1">
        <f t="shared" si="424"/>
        <v>1.0124261142251711</v>
      </c>
      <c r="CD169" s="1">
        <f t="shared" si="425"/>
        <v>0.99358819929984443</v>
      </c>
      <c r="CE169" s="1">
        <f t="shared" si="426"/>
        <v>0.96744536111711121</v>
      </c>
      <c r="CF169" s="1">
        <f t="shared" si="427"/>
        <v>0.93262120822715389</v>
      </c>
      <c r="CG169" s="1">
        <f t="shared" si="428"/>
        <v>0.88809108982594231</v>
      </c>
      <c r="CH169" s="1">
        <f t="shared" si="429"/>
        <v>0.83342486706394048</v>
      </c>
      <c r="CI169" s="1">
        <f t="shared" si="430"/>
        <v>0.76898856545232297</v>
      </c>
      <c r="CJ169" s="1">
        <f t="shared" si="431"/>
        <v>0.6960512410237808</v>
      </c>
      <c r="CK169" s="1">
        <f t="shared" si="432"/>
        <v>0.61675653742838454</v>
      </c>
      <c r="CL169" s="1">
        <f t="shared" si="433"/>
        <v>0.53394584257644784</v>
      </c>
      <c r="CM169" s="1">
        <f t="shared" si="434"/>
        <v>0.45085483248042529</v>
      </c>
      <c r="CN169" s="1">
        <f t="shared" si="435"/>
        <v>0.37073709056592291</v>
      </c>
      <c r="CO169" s="1">
        <f t="shared" si="436"/>
        <v>0.29648716725977364</v>
      </c>
      <c r="CP169" s="1">
        <f t="shared" si="437"/>
        <v>0.23033481771987768</v>
      </c>
      <c r="CQ169" s="1">
        <f t="shared" si="438"/>
        <v>0.17366270149406338</v>
      </c>
      <c r="CR169" s="1">
        <f t="shared" si="439"/>
        <v>0.12696827607701186</v>
      </c>
      <c r="CS169" s="1">
        <f t="shared" si="440"/>
        <v>8.9957149903904021E-2</v>
      </c>
      <c r="CT169" s="1">
        <f t="shared" si="441"/>
        <v>6.1729473557451536E-2</v>
      </c>
      <c r="CU169" s="1">
        <f t="shared" si="442"/>
        <v>4.100892960145186E-2</v>
      </c>
      <c r="CV169" s="1">
        <f t="shared" si="443"/>
        <v>2.6366211283700616E-2</v>
      </c>
      <c r="CW169" s="1">
        <f t="shared" si="444"/>
        <v>1.6401796953196233E-2</v>
      </c>
      <c r="CX169" s="1">
        <f t="shared" si="445"/>
        <v>9.870343191009873E-3</v>
      </c>
      <c r="CY169" s="1">
        <f t="shared" si="446"/>
        <v>5.7454020103313548E-3</v>
      </c>
      <c r="CZ169" s="1">
        <f t="shared" si="447"/>
        <v>3.2346699556339629E-3</v>
      </c>
      <c r="DA169" s="1">
        <f t="shared" si="448"/>
        <v>1.7613898931687815E-3</v>
      </c>
      <c r="DB169" s="1">
        <f t="shared" si="449"/>
        <v>9.2770366858237012E-4</v>
      </c>
      <c r="DC169" s="1">
        <f t="shared" si="450"/>
        <v>4.7262723146760196E-4</v>
      </c>
      <c r="DD169" s="1">
        <f t="shared" si="451"/>
        <v>2.3292939258430016E-4</v>
      </c>
      <c r="DE169" s="1">
        <f t="shared" si="452"/>
        <v>1.1106502543486954E-4</v>
      </c>
      <c r="DF169" s="1">
        <f t="shared" si="453"/>
        <v>5.1243463090281614E-5</v>
      </c>
      <c r="DG169" s="1">
        <f t="shared" si="454"/>
        <v>2.288106017770606E-5</v>
      </c>
      <c r="DH169" s="1">
        <f t="shared" si="455"/>
        <v>9.8892902112065419E-6</v>
      </c>
      <c r="DI169" s="1">
        <f t="shared" si="456"/>
        <v>4.1379515418815549E-6</v>
      </c>
      <c r="DJ169" s="1">
        <f t="shared" si="457"/>
        <v>1.6765678200916582E-6</v>
      </c>
      <c r="DK169" s="1">
        <f t="shared" si="458"/>
        <v>6.5789967805517158E-7</v>
      </c>
      <c r="DL169" s="1">
        <f t="shared" si="459"/>
        <v>2.5008683559510454E-7</v>
      </c>
      <c r="DM169" s="1">
        <f t="shared" si="460"/>
        <v>9.2109851216402913E-8</v>
      </c>
      <c r="DN169" s="1">
        <f t="shared" si="461"/>
        <v>3.2877438125252024E-8</v>
      </c>
      <c r="DO169" s="1">
        <f t="shared" si="462"/>
        <v>1.1375213478214373E-8</v>
      </c>
      <c r="DP169" s="1">
        <f t="shared" si="463"/>
        <v>3.8157852973823947E-9</v>
      </c>
      <c r="DQ169" s="1">
        <f t="shared" si="464"/>
        <v>1.2412629458318715E-9</v>
      </c>
      <c r="DR169" s="1">
        <f t="shared" si="465"/>
        <v>3.9164364096197831E-10</v>
      </c>
      <c r="DS169" s="1">
        <f t="shared" si="466"/>
        <v>1.1988274050064637E-10</v>
      </c>
      <c r="DT169" s="1">
        <f t="shared" si="467"/>
        <v>3.5608203064680034E-11</v>
      </c>
      <c r="DU169" s="1">
        <f t="shared" si="468"/>
        <v>1.0265005814182577E-11</v>
      </c>
      <c r="DV169" s="1">
        <f t="shared" si="469"/>
        <v>2.8725674393273505E-12</v>
      </c>
      <c r="DW169" s="1">
        <f t="shared" si="470"/>
        <v>7.804900030315047E-13</v>
      </c>
      <c r="DX169" s="1">
        <f t="shared" si="471"/>
        <v>2.0593616080778954E-13</v>
      </c>
      <c r="DY169" s="1">
        <f t="shared" si="472"/>
        <v>5.2777143726098558E-14</v>
      </c>
      <c r="DZ169" s="1">
        <f t="shared" si="473"/>
        <v>1.3139676365668136E-14</v>
      </c>
      <c r="EA169" s="1">
        <f t="shared" si="474"/>
        <v>3.1785134943048733E-15</v>
      </c>
      <c r="EB169" s="1">
        <f t="shared" si="475"/>
        <v>7.4719963679470674E-16</v>
      </c>
      <c r="EC169" s="1">
        <f t="shared" si="476"/>
        <v>1.707231795659629E-16</v>
      </c>
      <c r="ED169" s="1">
        <f t="shared" si="477"/>
        <v>3.7919187199985271E-17</v>
      </c>
      <c r="EE169" s="1">
        <f t="shared" si="478"/>
        <v>8.1884376694506964E-18</v>
      </c>
      <c r="EF169" s="1">
        <f t="shared" si="479"/>
        <v>1.7194150184538962E-18</v>
      </c>
      <c r="EG169" s="1">
        <f t="shared" si="480"/>
        <v>3.5112154396370296E-19</v>
      </c>
      <c r="EH169" s="1">
        <f t="shared" si="481"/>
        <v>6.9740985555663126E-20</v>
      </c>
      <c r="EI169" s="1">
        <f t="shared" si="482"/>
        <v>1.3474931157974116E-20</v>
      </c>
      <c r="EJ169" s="1">
        <f t="shared" si="483"/>
        <v>2.5329359480680471E-21</v>
      </c>
      <c r="EK169" s="1">
        <f t="shared" si="484"/>
        <v>4.6326513276537886E-22</v>
      </c>
      <c r="EL169" s="1">
        <f t="shared" si="485"/>
        <v>8.2449612935260019E-23</v>
      </c>
      <c r="EM169" s="1">
        <f t="shared" si="486"/>
        <v>1.4280530478029209E-23</v>
      </c>
      <c r="EN169" s="1">
        <f t="shared" si="487"/>
        <v>2.4073384637358101E-24</v>
      </c>
      <c r="EO169" s="1">
        <f t="shared" si="488"/>
        <v>3.950069326782342E-25</v>
      </c>
      <c r="EP169" s="1">
        <f t="shared" si="489"/>
        <v>6.3093112976824836E-26</v>
      </c>
      <c r="EQ169" s="1">
        <f t="shared" si="490"/>
        <v>9.8107242692717108E-27</v>
      </c>
      <c r="ER169" s="1">
        <f t="shared" si="491"/>
        <v>1.4852225653884626E-27</v>
      </c>
      <c r="ES169" s="1">
        <f t="shared" si="492"/>
        <v>2.1891731785635199E-28</v>
      </c>
      <c r="ET169" s="1">
        <f t="shared" si="493"/>
        <v>3.1418890349502976E-29</v>
      </c>
      <c r="EU169" s="1">
        <f t="shared" si="494"/>
        <v>4.390813804147463E-30</v>
      </c>
      <c r="EV169" s="1">
        <f t="shared" si="495"/>
        <v>5.9753209432508444E-31</v>
      </c>
      <c r="EW169" s="1">
        <f t="shared" si="496"/>
        <v>7.9187264816923658E-32</v>
      </c>
      <c r="EX169" s="1">
        <f t="shared" si="497"/>
        <v>1.0219754224574252E-32</v>
      </c>
      <c r="EY169" s="1">
        <f t="shared" si="498"/>
        <v>1.2844787736539819E-33</v>
      </c>
      <c r="EZ169" s="1">
        <f t="shared" si="499"/>
        <v>1.5722529939406412E-34</v>
      </c>
      <c r="FA169" s="1">
        <f t="shared" si="500"/>
        <v>1.874284812838474E-35</v>
      </c>
      <c r="FB169" s="1">
        <f t="shared" si="501"/>
        <v>2.1779443379268754E-36</v>
      </c>
      <c r="FC169" s="1">
        <f t="shared" si="502"/>
        <v>2.6803038729600601E-37</v>
      </c>
      <c r="FD169" s="75">
        <f t="shared" si="353"/>
        <v>2.6803038729600601E-37</v>
      </c>
    </row>
    <row r="170" spans="7:160" x14ac:dyDescent="0.35">
      <c r="G170" t="str">
        <f t="shared" si="349"/>
        <v>Refd, t=0.78</v>
      </c>
      <c r="H170" s="76">
        <f t="shared" si="350"/>
        <v>0.77500000000000058</v>
      </c>
      <c r="I170" s="1">
        <f t="shared" si="351"/>
        <v>0</v>
      </c>
      <c r="J170" s="22">
        <f t="shared" si="352"/>
        <v>1.2616444128132941E-4</v>
      </c>
      <c r="K170" s="1">
        <f t="shared" si="354"/>
        <v>2.6926420953835597E-4</v>
      </c>
      <c r="L170" s="1">
        <f t="shared" si="355"/>
        <v>5.5892118767965631E-4</v>
      </c>
      <c r="M170" s="1">
        <f t="shared" si="356"/>
        <v>1.1242626385748599E-3</v>
      </c>
      <c r="N170" s="1">
        <f t="shared" si="357"/>
        <v>2.183908716368645E-3</v>
      </c>
      <c r="O170" s="1">
        <f t="shared" si="358"/>
        <v>4.088260091934897E-3</v>
      </c>
      <c r="P170" s="1">
        <f t="shared" si="359"/>
        <v>7.3679533660163483E-3</v>
      </c>
      <c r="Q170" s="1">
        <f t="shared" si="360"/>
        <v>1.2780036861153565E-2</v>
      </c>
      <c r="R170" s="1">
        <f t="shared" si="361"/>
        <v>2.1337773805483594E-2</v>
      </c>
      <c r="S170" s="1">
        <f t="shared" si="362"/>
        <v>3.4305569060610455E-2</v>
      </c>
      <c r="T170" s="1">
        <f t="shared" si="363"/>
        <v>5.3139995749061746E-2</v>
      </c>
      <c r="U170" s="1">
        <f t="shared" si="364"/>
        <v>7.9363792566029476E-2</v>
      </c>
      <c r="V170" s="1">
        <f t="shared" si="365"/>
        <v>0.11437306759755791</v>
      </c>
      <c r="W170" s="1">
        <f t="shared" si="366"/>
        <v>0.1591971065463588</v>
      </c>
      <c r="X170" s="1">
        <f t="shared" si="367"/>
        <v>0.21425030381548138</v>
      </c>
      <c r="Y170" s="1">
        <f t="shared" si="368"/>
        <v>0.27912980497087586</v>
      </c>
      <c r="Z170" s="1">
        <f t="shared" si="369"/>
        <v>0.35251370986705777</v>
      </c>
      <c r="AA170" s="1">
        <f t="shared" si="370"/>
        <v>0.43219965039405356</v>
      </c>
      <c r="AB170" s="1">
        <f t="shared" si="371"/>
        <v>0.51529423794501661</v>
      </c>
      <c r="AC170" s="1">
        <f t="shared" si="372"/>
        <v>0.59852792875816296</v>
      </c>
      <c r="AD170" s="1">
        <f t="shared" si="373"/>
        <v>0.67863821884554332</v>
      </c>
      <c r="AE170" s="1">
        <f t="shared" si="374"/>
        <v>0.75274693458481301</v>
      </c>
      <c r="AF170" s="1">
        <f t="shared" si="375"/>
        <v>0.81866018207889146</v>
      </c>
      <c r="AG170" s="1">
        <f t="shared" si="376"/>
        <v>0.8750408956286736</v>
      </c>
      <c r="AH170" s="1">
        <f t="shared" si="377"/>
        <v>0.92143643211146187</v>
      </c>
      <c r="AI170" s="1">
        <f t="shared" si="378"/>
        <v>0.95817686614725539</v>
      </c>
      <c r="AJ170" s="1">
        <f t="shared" si="379"/>
        <v>0.98618413943747985</v>
      </c>
      <c r="AK170" s="1">
        <f t="shared" si="380"/>
        <v>1.0067427232033908</v>
      </c>
      <c r="AL170" s="1">
        <f t="shared" si="381"/>
        <v>1.0212788944684161</v>
      </c>
      <c r="AM170" s="1">
        <f t="shared" si="382"/>
        <v>1.0311822238257689</v>
      </c>
      <c r="AN170" s="1">
        <f t="shared" si="383"/>
        <v>1.0376854334885892</v>
      </c>
      <c r="AO170" s="1">
        <f t="shared" si="384"/>
        <v>1.041802914055181</v>
      </c>
      <c r="AP170" s="1">
        <f t="shared" si="385"/>
        <v>1.0443173193901703</v>
      </c>
      <c r="AQ170" s="1">
        <f t="shared" si="386"/>
        <v>1.0457987526792258</v>
      </c>
      <c r="AR170" s="1">
        <f t="shared" si="387"/>
        <v>1.0466411468555408</v>
      </c>
      <c r="AS170" s="1">
        <f t="shared" si="388"/>
        <v>1.0471036113072085</v>
      </c>
      <c r="AT170" s="1">
        <f t="shared" si="389"/>
        <v>1.0473488076694093</v>
      </c>
      <c r="AU170" s="1">
        <f t="shared" si="390"/>
        <v>1.0474744004297751</v>
      </c>
      <c r="AV170" s="1">
        <f t="shared" si="391"/>
        <v>1.0475365690712053</v>
      </c>
      <c r="AW170" s="1">
        <f t="shared" si="392"/>
        <v>1.0475663182060635</v>
      </c>
      <c r="AX170" s="1">
        <f t="shared" si="393"/>
        <v>1.0475800843389325</v>
      </c>
      <c r="AY170" s="1">
        <f t="shared" si="394"/>
        <v>1.0475862463274317</v>
      </c>
      <c r="AZ170" s="1">
        <f t="shared" si="395"/>
        <v>1.0475889152485136</v>
      </c>
      <c r="BA170" s="1">
        <f t="shared" si="396"/>
        <v>1.0475900341422502</v>
      </c>
      <c r="BB170" s="1">
        <f t="shared" si="397"/>
        <v>1.0475904883033889</v>
      </c>
      <c r="BC170" s="1">
        <f t="shared" si="398"/>
        <v>1.047590666839028</v>
      </c>
      <c r="BD170" s="1">
        <f t="shared" si="399"/>
        <v>1.0475907348287241</v>
      </c>
      <c r="BE170" s="1">
        <f t="shared" si="400"/>
        <v>1.0475907599089023</v>
      </c>
      <c r="BF170" s="1">
        <f t="shared" si="401"/>
        <v>1.0475907688400199</v>
      </c>
      <c r="BG170" s="1">
        <f t="shared" si="402"/>
        <v>1.0475907717941224</v>
      </c>
      <c r="BH170" s="1">
        <f t="shared" si="403"/>
        <v>1.0475907722970954</v>
      </c>
      <c r="BI170" s="1">
        <f t="shared" si="404"/>
        <v>1.0475907708428736</v>
      </c>
      <c r="BJ170" s="1">
        <f t="shared" si="405"/>
        <v>1.0475907652370058</v>
      </c>
      <c r="BK170" s="1">
        <f t="shared" si="406"/>
        <v>1.0475907477491493</v>
      </c>
      <c r="BL170" s="1">
        <f t="shared" si="407"/>
        <v>1.0475906960001216</v>
      </c>
      <c r="BM170" s="1">
        <f t="shared" si="408"/>
        <v>1.0475905487479642</v>
      </c>
      <c r="BN170" s="1">
        <f t="shared" si="409"/>
        <v>1.0475901454076981</v>
      </c>
      <c r="BO170" s="1">
        <f t="shared" si="410"/>
        <v>1.0475890821158491</v>
      </c>
      <c r="BP170" s="1">
        <f t="shared" si="411"/>
        <v>1.0475863851536813</v>
      </c>
      <c r="BQ170" s="1">
        <f t="shared" si="412"/>
        <v>1.0475798054137999</v>
      </c>
      <c r="BR170" s="1">
        <f t="shared" si="413"/>
        <v>1.0475643695977863</v>
      </c>
      <c r="BS170" s="1">
        <f t="shared" si="414"/>
        <v>1.0475295583243318</v>
      </c>
      <c r="BT170" s="1">
        <f t="shared" si="415"/>
        <v>1.0474541064349872</v>
      </c>
      <c r="BU170" s="1">
        <f t="shared" si="416"/>
        <v>1.047296969015822</v>
      </c>
      <c r="BV170" s="1">
        <f t="shared" si="417"/>
        <v>1.046982587024164</v>
      </c>
      <c r="BW170" s="1">
        <f t="shared" si="418"/>
        <v>1.0463784656523516</v>
      </c>
      <c r="BX170" s="1">
        <f t="shared" si="419"/>
        <v>1.0452636306982148</v>
      </c>
      <c r="BY170" s="1">
        <f t="shared" si="420"/>
        <v>1.043288207704079</v>
      </c>
      <c r="BZ170" s="1">
        <f t="shared" si="421"/>
        <v>1.0399275176129994</v>
      </c>
      <c r="CA170" s="1">
        <f t="shared" si="422"/>
        <v>1.0344386352641683</v>
      </c>
      <c r="CB170" s="1">
        <f t="shared" si="423"/>
        <v>1.0258325167577054</v>
      </c>
      <c r="CC170" s="1">
        <f t="shared" si="424"/>
        <v>1.0128788747106321</v>
      </c>
      <c r="CD170" s="1">
        <f t="shared" si="425"/>
        <v>0.99416159093298928</v>
      </c>
      <c r="CE170" s="1">
        <f t="shared" si="426"/>
        <v>0.96819728710586972</v>
      </c>
      <c r="CF170" s="1">
        <f t="shared" si="427"/>
        <v>0.93361763355836458</v>
      </c>
      <c r="CG170" s="1">
        <f t="shared" si="428"/>
        <v>0.88939836026742281</v>
      </c>
      <c r="CH170" s="1">
        <f t="shared" si="429"/>
        <v>0.83509892972419786</v>
      </c>
      <c r="CI170" s="1">
        <f t="shared" si="430"/>
        <v>0.77106278299838138</v>
      </c>
      <c r="CJ170" s="1">
        <f t="shared" si="431"/>
        <v>0.69852541797003831</v>
      </c>
      <c r="CK170" s="1">
        <f t="shared" si="432"/>
        <v>0.61959007646668107</v>
      </c>
      <c r="CL170" s="1">
        <f t="shared" si="433"/>
        <v>0.5370573681472427</v>
      </c>
      <c r="CM170" s="1">
        <f t="shared" si="434"/>
        <v>0.45412920894679171</v>
      </c>
      <c r="CN170" s="1">
        <f t="shared" si="435"/>
        <v>0.37403890736767054</v>
      </c>
      <c r="CO170" s="1">
        <f t="shared" si="436"/>
        <v>0.29967805634726896</v>
      </c>
      <c r="CP170" s="1">
        <f t="shared" si="437"/>
        <v>0.23329098171720966</v>
      </c>
      <c r="CQ170" s="1">
        <f t="shared" si="438"/>
        <v>0.17628908424873951</v>
      </c>
      <c r="CR170" s="1">
        <f t="shared" si="439"/>
        <v>0.12920684376261624</v>
      </c>
      <c r="CS170" s="1">
        <f t="shared" si="440"/>
        <v>9.1788376586262183E-2</v>
      </c>
      <c r="CT170" s="1">
        <f t="shared" si="441"/>
        <v>6.3167785010242783E-2</v>
      </c>
      <c r="CU170" s="1">
        <f t="shared" si="442"/>
        <v>4.2094060240502461E-2</v>
      </c>
      <c r="CV170" s="1">
        <f t="shared" si="443"/>
        <v>2.7152908492612114E-2</v>
      </c>
      <c r="CW170" s="1">
        <f t="shared" si="444"/>
        <v>1.6950082062998799E-2</v>
      </c>
      <c r="CX170" s="1">
        <f t="shared" si="445"/>
        <v>1.0237840157385113E-2</v>
      </c>
      <c r="CY170" s="1">
        <f t="shared" si="446"/>
        <v>5.9823883066325231E-3</v>
      </c>
      <c r="CZ170" s="1">
        <f t="shared" si="447"/>
        <v>3.3817613166527453E-3</v>
      </c>
      <c r="DA170" s="1">
        <f t="shared" si="448"/>
        <v>1.8492954832544082E-3</v>
      </c>
      <c r="DB170" s="1">
        <f t="shared" si="449"/>
        <v>9.7830719873764752E-4</v>
      </c>
      <c r="DC170" s="1">
        <f t="shared" si="450"/>
        <v>5.0069761538389719E-4</v>
      </c>
      <c r="DD170" s="1">
        <f t="shared" si="451"/>
        <v>2.4793957123801351E-4</v>
      </c>
      <c r="DE170" s="1">
        <f t="shared" si="452"/>
        <v>1.1880533792437008E-4</v>
      </c>
      <c r="DF170" s="1">
        <f t="shared" si="453"/>
        <v>5.5094074002190251E-5</v>
      </c>
      <c r="DG170" s="1">
        <f t="shared" si="454"/>
        <v>2.4729735833204745E-5</v>
      </c>
      <c r="DH170" s="1">
        <f t="shared" si="455"/>
        <v>1.0746152498190088E-5</v>
      </c>
      <c r="DI170" s="1">
        <f t="shared" si="456"/>
        <v>4.5215152263793799E-6</v>
      </c>
      <c r="DJ170" s="1">
        <f t="shared" si="457"/>
        <v>1.8424479834357529E-6</v>
      </c>
      <c r="DK170" s="1">
        <f t="shared" si="458"/>
        <v>7.2723165402740866E-7</v>
      </c>
      <c r="DL170" s="1">
        <f t="shared" si="459"/>
        <v>2.7810267030306217E-7</v>
      </c>
      <c r="DM170" s="1">
        <f t="shared" si="460"/>
        <v>1.0305823610751267E-7</v>
      </c>
      <c r="DN170" s="1">
        <f t="shared" si="461"/>
        <v>3.7016629099308602E-8</v>
      </c>
      <c r="DO170" s="1">
        <f t="shared" si="462"/>
        <v>1.2889607406427586E-8</v>
      </c>
      <c r="DP170" s="1">
        <f t="shared" si="463"/>
        <v>4.3521446531485568E-9</v>
      </c>
      <c r="DQ170" s="1">
        <f t="shared" si="464"/>
        <v>1.4252124166675535E-9</v>
      </c>
      <c r="DR170" s="1">
        <f t="shared" si="465"/>
        <v>4.5275126098225479E-10</v>
      </c>
      <c r="DS170" s="1">
        <f t="shared" si="466"/>
        <v>1.3955123564877018E-10</v>
      </c>
      <c r="DT170" s="1">
        <f t="shared" si="467"/>
        <v>4.1743660038304759E-11</v>
      </c>
      <c r="DU170" s="1">
        <f t="shared" si="468"/>
        <v>1.2120416514445227E-11</v>
      </c>
      <c r="DV170" s="1">
        <f t="shared" si="469"/>
        <v>3.4166491722489579E-12</v>
      </c>
      <c r="DW170" s="1">
        <f t="shared" si="470"/>
        <v>9.3523941389941958E-13</v>
      </c>
      <c r="DX170" s="1">
        <f t="shared" si="471"/>
        <v>2.4863742198428802E-13</v>
      </c>
      <c r="DY170" s="1">
        <f t="shared" si="472"/>
        <v>6.4211232512784937E-14</v>
      </c>
      <c r="DZ170" s="1">
        <f t="shared" si="473"/>
        <v>1.6111412016054028E-14</v>
      </c>
      <c r="EA170" s="1">
        <f t="shared" si="474"/>
        <v>3.9283411216199362E-15</v>
      </c>
      <c r="EB170" s="1">
        <f t="shared" si="475"/>
        <v>9.3091546392211976E-16</v>
      </c>
      <c r="EC170" s="1">
        <f t="shared" si="476"/>
        <v>2.1444046230281813E-16</v>
      </c>
      <c r="ED170" s="1">
        <f t="shared" si="477"/>
        <v>4.8024858828171366E-17</v>
      </c>
      <c r="EE170" s="1">
        <f t="shared" si="478"/>
        <v>1.045810943475913E-17</v>
      </c>
      <c r="EF170" s="1">
        <f t="shared" si="479"/>
        <v>2.2147781420516927E-18</v>
      </c>
      <c r="EG170" s="1">
        <f t="shared" si="480"/>
        <v>4.5620163728993888E-19</v>
      </c>
      <c r="EH170" s="1">
        <f t="shared" si="481"/>
        <v>9.14092116823001E-20</v>
      </c>
      <c r="EI170" s="1">
        <f t="shared" si="482"/>
        <v>1.7819022801383546E-20</v>
      </c>
      <c r="EJ170" s="1">
        <f t="shared" si="483"/>
        <v>3.3797938230631357E-21</v>
      </c>
      <c r="EK170" s="1">
        <f t="shared" si="484"/>
        <v>6.2381794718366225E-22</v>
      </c>
      <c r="EL170" s="1">
        <f t="shared" si="485"/>
        <v>1.1205548038993402E-22</v>
      </c>
      <c r="EM170" s="1">
        <f t="shared" si="486"/>
        <v>1.9591129752244282E-23</v>
      </c>
      <c r="EN170" s="1">
        <f t="shared" si="487"/>
        <v>3.3340943373031121E-24</v>
      </c>
      <c r="EO170" s="1">
        <f t="shared" si="488"/>
        <v>5.523654567634759E-25</v>
      </c>
      <c r="EP170" s="1">
        <f t="shared" si="489"/>
        <v>8.909244663264629E-26</v>
      </c>
      <c r="EQ170" s="1">
        <f t="shared" si="490"/>
        <v>1.3991164185978572E-26</v>
      </c>
      <c r="ER170" s="1">
        <f t="shared" si="491"/>
        <v>2.1394177075272029E-27</v>
      </c>
      <c r="ES170" s="1">
        <f t="shared" si="492"/>
        <v>3.1856171751621023E-28</v>
      </c>
      <c r="ET170" s="1">
        <f t="shared" si="493"/>
        <v>4.6192628418515343E-29</v>
      </c>
      <c r="EU170" s="1">
        <f t="shared" si="494"/>
        <v>6.5231146634332079E-30</v>
      </c>
      <c r="EV170" s="1">
        <f t="shared" si="495"/>
        <v>8.971397035462688E-31</v>
      </c>
      <c r="EW170" s="1">
        <f t="shared" si="496"/>
        <v>1.2017238189090416E-31</v>
      </c>
      <c r="EX170" s="1">
        <f t="shared" si="497"/>
        <v>1.5678442073601781E-32</v>
      </c>
      <c r="EY170" s="1">
        <f t="shared" si="498"/>
        <v>1.9923526510305036E-33</v>
      </c>
      <c r="EZ170" s="1">
        <f t="shared" si="499"/>
        <v>2.4660583745248884E-34</v>
      </c>
      <c r="FA170" s="1">
        <f t="shared" si="500"/>
        <v>2.9732016517968698E-35</v>
      </c>
      <c r="FB170" s="1">
        <f t="shared" si="501"/>
        <v>3.4948139997023093E-36</v>
      </c>
      <c r="FC170" s="1">
        <f t="shared" si="502"/>
        <v>4.3551475418499047E-37</v>
      </c>
      <c r="FD170" s="75">
        <f t="shared" si="353"/>
        <v>4.3551475418499047E-37</v>
      </c>
    </row>
    <row r="171" spans="7:160" x14ac:dyDescent="0.35">
      <c r="G171" t="str">
        <f t="shared" si="349"/>
        <v>Refd, t=0.78</v>
      </c>
      <c r="H171" s="76">
        <f t="shared" si="350"/>
        <v>0.78000000000000058</v>
      </c>
      <c r="I171" s="1">
        <f t="shared" si="351"/>
        <v>0</v>
      </c>
      <c r="J171" s="22">
        <f t="shared" si="352"/>
        <v>1.2580887751492391E-4</v>
      </c>
      <c r="K171" s="1">
        <f t="shared" si="354"/>
        <v>2.6819522525869054E-4</v>
      </c>
      <c r="L171" s="1">
        <f t="shared" si="355"/>
        <v>5.5583496973152257E-4</v>
      </c>
      <c r="M171" s="1">
        <f t="shared" si="356"/>
        <v>1.1162848529572282E-3</v>
      </c>
      <c r="N171" s="1">
        <f t="shared" si="357"/>
        <v>2.1652844403829028E-3</v>
      </c>
      <c r="O171" s="1">
        <f t="shared" si="358"/>
        <v>4.0483725698326097E-3</v>
      </c>
      <c r="P171" s="1">
        <f t="shared" si="359"/>
        <v>7.2886360782506215E-3</v>
      </c>
      <c r="Q171" s="1">
        <f t="shared" si="360"/>
        <v>1.2632380506966408E-2</v>
      </c>
      <c r="R171" s="1">
        <f t="shared" si="361"/>
        <v>2.1078989644432895E-2</v>
      </c>
      <c r="S171" s="1">
        <f t="shared" si="362"/>
        <v>3.3876882751314341E-2</v>
      </c>
      <c r="T171" s="1">
        <f t="shared" si="363"/>
        <v>5.2466861557685887E-2</v>
      </c>
      <c r="U171" s="1">
        <f t="shared" si="364"/>
        <v>7.8359733765314007E-2</v>
      </c>
      <c r="V171" s="1">
        <f t="shared" si="365"/>
        <v>0.11294798478281601</v>
      </c>
      <c r="W171" s="1">
        <f t="shared" si="366"/>
        <v>0.15726989984762607</v>
      </c>
      <c r="X171" s="1">
        <f t="shared" si="367"/>
        <v>0.21176429285665707</v>
      </c>
      <c r="Y171" s="1">
        <f t="shared" si="368"/>
        <v>0.27606809427943335</v>
      </c>
      <c r="Z171" s="1">
        <f t="shared" si="369"/>
        <v>0.34891085198788235</v>
      </c>
      <c r="AA171" s="1">
        <f t="shared" si="370"/>
        <v>0.42814614074348178</v>
      </c>
      <c r="AB171" s="1">
        <f t="shared" si="371"/>
        <v>0.51093167753165658</v>
      </c>
      <c r="AC171" s="1">
        <f t="shared" si="372"/>
        <v>0.59403484254079297</v>
      </c>
      <c r="AD171" s="1">
        <f t="shared" si="373"/>
        <v>0.67420888751338937</v>
      </c>
      <c r="AE171" s="1">
        <f t="shared" si="374"/>
        <v>0.74856741847988184</v>
      </c>
      <c r="AF171" s="1">
        <f t="shared" si="375"/>
        <v>0.81488638576513284</v>
      </c>
      <c r="AG171" s="1">
        <f t="shared" si="376"/>
        <v>0.8717828436241104</v>
      </c>
      <c r="AH171" s="1">
        <f t="shared" si="377"/>
        <v>0.91875117628875058</v>
      </c>
      <c r="AI171" s="1">
        <f t="shared" si="378"/>
        <v>0.9560702401211395</v>
      </c>
      <c r="AJ171" s="1">
        <f t="shared" si="379"/>
        <v>0.98461961443576573</v>
      </c>
      <c r="AK171" s="1">
        <f t="shared" si="380"/>
        <v>1.0056544245529178</v>
      </c>
      <c r="AL171" s="1">
        <f t="shared" si="381"/>
        <v>1.0205855971674891</v>
      </c>
      <c r="AM171" s="1">
        <f t="shared" si="382"/>
        <v>1.0307997166729359</v>
      </c>
      <c r="AN171" s="1">
        <f t="shared" si="383"/>
        <v>1.0375356708121724</v>
      </c>
      <c r="AO171" s="1">
        <f t="shared" si="384"/>
        <v>1.0418194677640646</v>
      </c>
      <c r="AP171" s="1">
        <f t="shared" si="385"/>
        <v>1.04444750390398</v>
      </c>
      <c r="AQ171" s="1">
        <f t="shared" si="386"/>
        <v>1.0460032836571291</v>
      </c>
      <c r="AR171" s="1">
        <f t="shared" si="387"/>
        <v>1.0468923232114566</v>
      </c>
      <c r="AS171" s="1">
        <f t="shared" si="388"/>
        <v>1.0473828831177543</v>
      </c>
      <c r="AT171" s="1">
        <f t="shared" si="389"/>
        <v>1.0476443414500622</v>
      </c>
      <c r="AU171" s="1">
        <f t="shared" si="390"/>
        <v>1.0477789873794117</v>
      </c>
      <c r="AV171" s="1">
        <f t="shared" si="391"/>
        <v>1.0478460073418074</v>
      </c>
      <c r="AW171" s="1">
        <f t="shared" si="392"/>
        <v>1.0478782606325705</v>
      </c>
      <c r="AX171" s="1">
        <f t="shared" si="393"/>
        <v>1.04789327268207</v>
      </c>
      <c r="AY171" s="1">
        <f t="shared" si="394"/>
        <v>1.0479000325390813</v>
      </c>
      <c r="AZ171" s="1">
        <f t="shared" si="395"/>
        <v>1.0479029783175233</v>
      </c>
      <c r="BA171" s="1">
        <f t="shared" si="396"/>
        <v>1.047904220996567</v>
      </c>
      <c r="BB171" s="1">
        <f t="shared" si="397"/>
        <v>1.0479047286215157</v>
      </c>
      <c r="BC171" s="1">
        <f t="shared" si="398"/>
        <v>1.0479049294738889</v>
      </c>
      <c r="BD171" s="1">
        <f t="shared" si="399"/>
        <v>1.0479050064702593</v>
      </c>
      <c r="BE171" s="1">
        <f t="shared" si="400"/>
        <v>1.0479050350657306</v>
      </c>
      <c r="BF171" s="1">
        <f t="shared" si="401"/>
        <v>1.0479050453219705</v>
      </c>
      <c r="BG171" s="1">
        <f t="shared" si="402"/>
        <v>1.047905048751343</v>
      </c>
      <c r="BH171" s="1">
        <f t="shared" si="403"/>
        <v>1.0479050493933937</v>
      </c>
      <c r="BI171" s="1">
        <f t="shared" si="404"/>
        <v>1.0479050478989467</v>
      </c>
      <c r="BJ171" s="1">
        <f t="shared" si="405"/>
        <v>1.0479050420260752</v>
      </c>
      <c r="BK171" s="1">
        <f t="shared" si="406"/>
        <v>1.0479050237514913</v>
      </c>
      <c r="BL171" s="1">
        <f t="shared" si="407"/>
        <v>1.0479049699047094</v>
      </c>
      <c r="BM171" s="1">
        <f t="shared" si="408"/>
        <v>1.047904817340424</v>
      </c>
      <c r="BN171" s="1">
        <f t="shared" si="409"/>
        <v>1.0479044011749539</v>
      </c>
      <c r="BO171" s="1">
        <f t="shared" si="410"/>
        <v>1.0479033083997626</v>
      </c>
      <c r="BP171" s="1">
        <f t="shared" si="411"/>
        <v>1.047900547053803</v>
      </c>
      <c r="BQ171" s="1">
        <f t="shared" si="412"/>
        <v>1.0478938341829682</v>
      </c>
      <c r="BR171" s="1">
        <f t="shared" si="413"/>
        <v>1.0478781388392582</v>
      </c>
      <c r="BS171" s="1">
        <f t="shared" si="414"/>
        <v>1.047842853611719</v>
      </c>
      <c r="BT171" s="1">
        <f t="shared" si="415"/>
        <v>1.047766598852605</v>
      </c>
      <c r="BU171" s="1">
        <f t="shared" si="416"/>
        <v>1.047608221107321</v>
      </c>
      <c r="BV171" s="1">
        <f t="shared" si="417"/>
        <v>1.0472921495002681</v>
      </c>
      <c r="BW171" s="1">
        <f t="shared" si="418"/>
        <v>1.0466861637458187</v>
      </c>
      <c r="BX171" s="1">
        <f t="shared" si="419"/>
        <v>1.0455701806155355</v>
      </c>
      <c r="BY171" s="1">
        <f t="shared" si="420"/>
        <v>1.0435963241511714</v>
      </c>
      <c r="BZ171" s="1">
        <f t="shared" si="421"/>
        <v>1.040243638689621</v>
      </c>
      <c r="CA171" s="1">
        <f t="shared" si="422"/>
        <v>1.0347752638111676</v>
      </c>
      <c r="CB171" s="1">
        <f t="shared" si="423"/>
        <v>1.0262109369139707</v>
      </c>
      <c r="CC171" s="1">
        <f t="shared" si="424"/>
        <v>1.0133316718567411</v>
      </c>
      <c r="CD171" s="1">
        <f t="shared" si="425"/>
        <v>0.99473406964274846</v>
      </c>
      <c r="CE171" s="1">
        <f t="shared" si="426"/>
        <v>0.96894669375432518</v>
      </c>
      <c r="CF171" s="1">
        <f t="shared" si="427"/>
        <v>0.93460921609521008</v>
      </c>
      <c r="CG171" s="1">
        <f t="shared" si="428"/>
        <v>0.89069784797762952</v>
      </c>
      <c r="CH171" s="1">
        <f t="shared" si="429"/>
        <v>0.83676195842370305</v>
      </c>
      <c r="CI171" s="1">
        <f t="shared" si="430"/>
        <v>0.77312290505618864</v>
      </c>
      <c r="CJ171" s="1">
        <f t="shared" si="431"/>
        <v>0.70098324770573273</v>
      </c>
      <c r="CK171" s="1">
        <f t="shared" si="432"/>
        <v>0.62240642934237045</v>
      </c>
      <c r="CL171" s="1">
        <f t="shared" si="433"/>
        <v>0.54015270567868379</v>
      </c>
      <c r="CM171" s="1">
        <f t="shared" si="434"/>
        <v>0.45739034229886061</v>
      </c>
      <c r="CN171" s="1">
        <f t="shared" si="435"/>
        <v>0.37733210635793696</v>
      </c>
      <c r="CO171" s="1">
        <f t="shared" si="436"/>
        <v>0.30286602990937161</v>
      </c>
      <c r="CP171" s="1">
        <f t="shared" si="437"/>
        <v>0.23625020101454608</v>
      </c>
      <c r="CQ171" s="1">
        <f t="shared" si="438"/>
        <v>0.1789239325762457</v>
      </c>
      <c r="CR171" s="1">
        <f t="shared" si="439"/>
        <v>0.13145805701147847</v>
      </c>
      <c r="CS171" s="1">
        <f t="shared" si="440"/>
        <v>9.363481210438114E-2</v>
      </c>
      <c r="CT171" s="1">
        <f t="shared" si="441"/>
        <v>6.4622188146141485E-2</v>
      </c>
      <c r="CU171" s="1">
        <f t="shared" si="442"/>
        <v>4.3194700821578974E-2</v>
      </c>
      <c r="CV171" s="1">
        <f t="shared" si="443"/>
        <v>2.7953465606586427E-2</v>
      </c>
      <c r="CW171" s="1">
        <f t="shared" si="444"/>
        <v>1.7509968380532787E-2</v>
      </c>
      <c r="CX171" s="1">
        <f t="shared" si="445"/>
        <v>1.0614493034896739E-2</v>
      </c>
      <c r="CY171" s="1">
        <f t="shared" si="446"/>
        <v>6.2262189833315962E-3</v>
      </c>
      <c r="CZ171" s="1">
        <f t="shared" si="447"/>
        <v>3.5337150435909583E-3</v>
      </c>
      <c r="DA171" s="1">
        <f t="shared" si="448"/>
        <v>1.940492229924396E-3</v>
      </c>
      <c r="DB171" s="1">
        <f t="shared" si="449"/>
        <v>1.0310374722915865E-3</v>
      </c>
      <c r="DC171" s="1">
        <f t="shared" si="450"/>
        <v>5.3008221394338913E-4</v>
      </c>
      <c r="DD171" s="1">
        <f t="shared" si="451"/>
        <v>2.6372743968609786E-4</v>
      </c>
      <c r="DE171" s="1">
        <f t="shared" si="452"/>
        <v>1.2698686967059888E-4</v>
      </c>
      <c r="DF171" s="1">
        <f t="shared" si="453"/>
        <v>5.9184935665288583E-5</v>
      </c>
      <c r="DG171" s="1">
        <f t="shared" si="454"/>
        <v>2.6704084237506524E-5</v>
      </c>
      <c r="DH171" s="1">
        <f t="shared" si="455"/>
        <v>1.1666219176325421E-5</v>
      </c>
      <c r="DI171" s="1">
        <f t="shared" si="456"/>
        <v>4.9356643238598938E-6</v>
      </c>
      <c r="DJ171" s="1">
        <f t="shared" si="457"/>
        <v>2.022579191906063E-6</v>
      </c>
      <c r="DK171" s="1">
        <f t="shared" si="458"/>
        <v>8.029613625429189E-7</v>
      </c>
      <c r="DL171" s="1">
        <f t="shared" si="459"/>
        <v>3.0888745359399803E-7</v>
      </c>
      <c r="DM171" s="1">
        <f t="shared" si="460"/>
        <v>1.1516262378707367E-7</v>
      </c>
      <c r="DN171" s="1">
        <f t="shared" si="461"/>
        <v>4.1621608936085281E-8</v>
      </c>
      <c r="DO171" s="1">
        <f t="shared" si="462"/>
        <v>1.4585228597094766E-8</v>
      </c>
      <c r="DP171" s="1">
        <f t="shared" si="463"/>
        <v>4.9566230304146312E-9</v>
      </c>
      <c r="DQ171" s="1">
        <f t="shared" si="464"/>
        <v>1.6339086994682775E-9</v>
      </c>
      <c r="DR171" s="1">
        <f t="shared" si="465"/>
        <v>5.2255172437434256E-10</v>
      </c>
      <c r="DS171" s="1">
        <f t="shared" si="466"/>
        <v>1.6217347505328332E-10</v>
      </c>
      <c r="DT171" s="1">
        <f t="shared" si="467"/>
        <v>4.8850343783548931E-11</v>
      </c>
      <c r="DU171" s="1">
        <f t="shared" si="468"/>
        <v>1.4284974557373503E-11</v>
      </c>
      <c r="DV171" s="1">
        <f t="shared" si="469"/>
        <v>4.0560237937114956E-12</v>
      </c>
      <c r="DW171" s="1">
        <f t="shared" si="470"/>
        <v>1.11844336303035E-12</v>
      </c>
      <c r="DX171" s="1">
        <f t="shared" si="471"/>
        <v>2.9957206010900842E-13</v>
      </c>
      <c r="DY171" s="1">
        <f t="shared" si="472"/>
        <v>7.7954581448560069E-14</v>
      </c>
      <c r="DZ171" s="1">
        <f t="shared" si="473"/>
        <v>1.9711152643902403E-14</v>
      </c>
      <c r="EA171" s="1">
        <f t="shared" si="474"/>
        <v>4.8438105131894317E-15</v>
      </c>
      <c r="EB171" s="1">
        <f t="shared" si="475"/>
        <v>1.157015957511345E-15</v>
      </c>
      <c r="EC171" s="1">
        <f t="shared" si="476"/>
        <v>2.6868197044139529E-16</v>
      </c>
      <c r="ED171" s="1">
        <f t="shared" si="477"/>
        <v>6.0666938422605447E-17</v>
      </c>
      <c r="EE171" s="1">
        <f t="shared" si="478"/>
        <v>1.3321247223670881E-17</v>
      </c>
      <c r="EF171" s="1">
        <f t="shared" si="479"/>
        <v>2.8449803486061567E-18</v>
      </c>
      <c r="EG171" s="1">
        <f t="shared" si="480"/>
        <v>5.9103739503715869E-19</v>
      </c>
      <c r="EH171" s="1">
        <f t="shared" si="481"/>
        <v>1.1945630709208681E-19</v>
      </c>
      <c r="EI171" s="1">
        <f t="shared" si="482"/>
        <v>2.3491792716285777E-20</v>
      </c>
      <c r="EJ171" s="1">
        <f t="shared" si="483"/>
        <v>4.4956042639930465E-21</v>
      </c>
      <c r="EK171" s="1">
        <f t="shared" si="484"/>
        <v>8.3728649277132554E-22</v>
      </c>
      <c r="EL171" s="1">
        <f t="shared" si="485"/>
        <v>1.5178219021173887E-22</v>
      </c>
      <c r="EM171" s="1">
        <f t="shared" si="486"/>
        <v>2.6783803683506535E-23</v>
      </c>
      <c r="EN171" s="1">
        <f t="shared" si="487"/>
        <v>4.6011855955496037E-24</v>
      </c>
      <c r="EO171" s="1">
        <f t="shared" si="488"/>
        <v>7.695769135157268E-25</v>
      </c>
      <c r="EP171" s="1">
        <f t="shared" si="489"/>
        <v>1.2533004059774598E-25</v>
      </c>
      <c r="EQ171" s="1">
        <f t="shared" si="490"/>
        <v>1.9875252774062281E-26</v>
      </c>
      <c r="ER171" s="1">
        <f t="shared" si="491"/>
        <v>3.0694128464728892E-27</v>
      </c>
      <c r="ES171" s="1">
        <f t="shared" si="492"/>
        <v>4.6164839221500874E-28</v>
      </c>
      <c r="ET171" s="1">
        <f t="shared" si="493"/>
        <v>6.7624849233061633E-29</v>
      </c>
      <c r="EU171" s="1">
        <f t="shared" si="494"/>
        <v>9.6485758803313465E-30</v>
      </c>
      <c r="EV171" s="1">
        <f t="shared" si="495"/>
        <v>1.3409185092670284E-30</v>
      </c>
      <c r="EW171" s="1">
        <f t="shared" si="496"/>
        <v>1.815271238471351E-31</v>
      </c>
      <c r="EX171" s="1">
        <f t="shared" si="497"/>
        <v>2.3938432970003902E-32</v>
      </c>
      <c r="EY171" s="1">
        <f t="shared" si="498"/>
        <v>3.0752285524714684E-33</v>
      </c>
      <c r="EZ171" s="1">
        <f t="shared" si="499"/>
        <v>3.8485435468161543E-34</v>
      </c>
      <c r="FA171" s="1">
        <f t="shared" si="500"/>
        <v>4.6920662652296303E-35</v>
      </c>
      <c r="FB171" s="1">
        <f t="shared" si="501"/>
        <v>5.5781485245928309E-36</v>
      </c>
      <c r="FC171" s="1">
        <f t="shared" si="502"/>
        <v>7.0379298748083887E-37</v>
      </c>
      <c r="FD171" s="75">
        <f t="shared" si="353"/>
        <v>7.0379298748083887E-37</v>
      </c>
    </row>
    <row r="172" spans="7:160" x14ac:dyDescent="0.35">
      <c r="G172" t="str">
        <f t="shared" si="349"/>
        <v>Refd, t=0.79</v>
      </c>
      <c r="H172" s="76">
        <f t="shared" si="350"/>
        <v>0.78500000000000059</v>
      </c>
      <c r="I172" s="1">
        <f t="shared" si="351"/>
        <v>0</v>
      </c>
      <c r="J172" s="22">
        <f t="shared" si="352"/>
        <v>1.2543876286663283E-4</v>
      </c>
      <c r="K172" s="1">
        <f t="shared" si="354"/>
        <v>2.6710282267359886E-4</v>
      </c>
      <c r="L172" s="1">
        <f t="shared" si="355"/>
        <v>5.5272233686250909E-4</v>
      </c>
      <c r="M172" s="1">
        <f t="shared" si="356"/>
        <v>1.1083018328294787E-3</v>
      </c>
      <c r="N172" s="1">
        <f t="shared" si="357"/>
        <v>2.146740193420222E-3</v>
      </c>
      <c r="O172" s="1">
        <f t="shared" si="358"/>
        <v>4.0087891160396558E-3</v>
      </c>
      <c r="P172" s="1">
        <f t="shared" si="359"/>
        <v>7.2101080733916328E-3</v>
      </c>
      <c r="Q172" s="1">
        <f t="shared" si="360"/>
        <v>1.2486435653448199E-2</v>
      </c>
      <c r="R172" s="1">
        <f t="shared" si="361"/>
        <v>2.0823494078208236E-2</v>
      </c>
      <c r="S172" s="1">
        <f t="shared" si="362"/>
        <v>3.3453938638605199E-2</v>
      </c>
      <c r="T172" s="1">
        <f t="shared" si="363"/>
        <v>5.1802955765185871E-2</v>
      </c>
      <c r="U172" s="1">
        <f t="shared" si="364"/>
        <v>7.7369420384453685E-2</v>
      </c>
      <c r="V172" s="1">
        <f t="shared" si="365"/>
        <v>0.11154194390577403</v>
      </c>
      <c r="W172" s="1">
        <f t="shared" si="366"/>
        <v>0.15536725577059815</v>
      </c>
      <c r="X172" s="1">
        <f t="shared" si="367"/>
        <v>0.2093077507631797</v>
      </c>
      <c r="Y172" s="1">
        <f t="shared" si="368"/>
        <v>0.27303914060833578</v>
      </c>
      <c r="Z172" s="1">
        <f t="shared" si="369"/>
        <v>0.34534145893815638</v>
      </c>
      <c r="AA172" s="1">
        <f t="shared" si="370"/>
        <v>0.4241235505976525</v>
      </c>
      <c r="AB172" s="1">
        <f t="shared" si="371"/>
        <v>0.50659407120827771</v>
      </c>
      <c r="AC172" s="1">
        <f t="shared" si="372"/>
        <v>0.58955777324637382</v>
      </c>
      <c r="AD172" s="1">
        <f t="shared" si="373"/>
        <v>0.66978468328844465</v>
      </c>
      <c r="AE172" s="1">
        <f t="shared" si="374"/>
        <v>0.74438158062796</v>
      </c>
      <c r="AF172" s="1">
        <f t="shared" si="375"/>
        <v>0.81109573354408848</v>
      </c>
      <c r="AG172" s="1">
        <f t="shared" si="376"/>
        <v>0.86849956352314828</v>
      </c>
      <c r="AH172" s="1">
        <f t="shared" si="377"/>
        <v>0.91603527072711033</v>
      </c>
      <c r="AI172" s="1">
        <f t="shared" si="378"/>
        <v>0.95393072193654282</v>
      </c>
      <c r="AJ172" s="1">
        <f t="shared" si="379"/>
        <v>0.98302284319214672</v>
      </c>
      <c r="AK172" s="1">
        <f t="shared" si="380"/>
        <v>1.0045367523040811</v>
      </c>
      <c r="AL172" s="1">
        <f t="shared" si="381"/>
        <v>1.0198671921791389</v>
      </c>
      <c r="AM172" s="1">
        <f t="shared" si="382"/>
        <v>1.0303969443627758</v>
      </c>
      <c r="AN172" s="1">
        <f t="shared" si="383"/>
        <v>1.0373703978551474</v>
      </c>
      <c r="AO172" s="1">
        <f t="shared" si="384"/>
        <v>1.0418247319759792</v>
      </c>
      <c r="AP172" s="1">
        <f t="shared" si="385"/>
        <v>1.0445698588506676</v>
      </c>
      <c r="AQ172" s="1">
        <f t="shared" si="386"/>
        <v>1.0462026360586014</v>
      </c>
      <c r="AR172" s="1">
        <f t="shared" si="387"/>
        <v>1.0471402340939941</v>
      </c>
      <c r="AS172" s="1">
        <f t="shared" si="388"/>
        <v>1.0476601966241148</v>
      </c>
      <c r="AT172" s="1">
        <f t="shared" si="389"/>
        <v>1.0479387657923129</v>
      </c>
      <c r="AU172" s="1">
        <f t="shared" si="390"/>
        <v>1.0480829903202105</v>
      </c>
      <c r="AV172" s="1">
        <f t="shared" si="391"/>
        <v>1.0481551723082212</v>
      </c>
      <c r="AW172" s="1">
        <f t="shared" si="392"/>
        <v>1.0481901056052991</v>
      </c>
      <c r="AX172" s="1">
        <f t="shared" si="393"/>
        <v>1.048206458976698</v>
      </c>
      <c r="AY172" s="1">
        <f t="shared" si="394"/>
        <v>1.0482138663850185</v>
      </c>
      <c r="AZ172" s="1">
        <f t="shared" si="395"/>
        <v>1.0482171138830261</v>
      </c>
      <c r="BA172" s="1">
        <f t="shared" si="396"/>
        <v>1.0482184923150231</v>
      </c>
      <c r="BB172" s="1">
        <f t="shared" si="397"/>
        <v>1.0482190589500546</v>
      </c>
      <c r="BC172" s="1">
        <f t="shared" si="398"/>
        <v>1.0482192845958169</v>
      </c>
      <c r="BD172" s="1">
        <f t="shared" si="399"/>
        <v>1.0482193716652461</v>
      </c>
      <c r="BE172" s="1">
        <f t="shared" si="400"/>
        <v>1.0482194042190036</v>
      </c>
      <c r="BF172" s="1">
        <f t="shared" si="401"/>
        <v>1.0482194159779004</v>
      </c>
      <c r="BG172" s="1">
        <f t="shared" si="402"/>
        <v>1.0482194199508612</v>
      </c>
      <c r="BH172" s="1">
        <f t="shared" si="403"/>
        <v>1.0482194207562465</v>
      </c>
      <c r="BI172" s="1">
        <f t="shared" si="404"/>
        <v>1.0482194192268208</v>
      </c>
      <c r="BJ172" s="1">
        <f t="shared" si="405"/>
        <v>1.0482194130798781</v>
      </c>
      <c r="BK172" s="1">
        <f t="shared" si="406"/>
        <v>1.0482193939950399</v>
      </c>
      <c r="BL172" s="1">
        <f t="shared" si="407"/>
        <v>1.0482193379957983</v>
      </c>
      <c r="BM172" s="1">
        <f t="shared" si="408"/>
        <v>1.0482191800049785</v>
      </c>
      <c r="BN172" s="1">
        <f t="shared" si="409"/>
        <v>1.0482187507957306</v>
      </c>
      <c r="BO172" s="1">
        <f t="shared" si="410"/>
        <v>1.048217628163318</v>
      </c>
      <c r="BP172" s="1">
        <f t="shared" si="411"/>
        <v>1.0482148018898163</v>
      </c>
      <c r="BQ172" s="1">
        <f t="shared" si="412"/>
        <v>1.0482079553148291</v>
      </c>
      <c r="BR172" s="1">
        <f t="shared" si="413"/>
        <v>1.0481920003894158</v>
      </c>
      <c r="BS172" s="1">
        <f t="shared" si="414"/>
        <v>1.0481562430757845</v>
      </c>
      <c r="BT172" s="1">
        <f t="shared" si="415"/>
        <v>1.0480791921295465</v>
      </c>
      <c r="BU172" s="1">
        <f t="shared" si="416"/>
        <v>1.0479195905881613</v>
      </c>
      <c r="BV172" s="1">
        <f t="shared" si="417"/>
        <v>1.0476018630856379</v>
      </c>
      <c r="BW172" s="1">
        <f t="shared" si="418"/>
        <v>1.0469940722773221</v>
      </c>
      <c r="BX172" s="1">
        <f t="shared" si="419"/>
        <v>1.0458770315003765</v>
      </c>
      <c r="BY172" s="1">
        <f t="shared" si="420"/>
        <v>1.0439048583372448</v>
      </c>
      <c r="BZ172" s="1">
        <f t="shared" si="421"/>
        <v>1.040560293366376</v>
      </c>
      <c r="CA172" s="1">
        <f t="shared" si="422"/>
        <v>1.0351124781696683</v>
      </c>
      <c r="CB172" s="1">
        <f t="shared" si="423"/>
        <v>1.026589823295595</v>
      </c>
      <c r="CC172" s="1">
        <f t="shared" si="424"/>
        <v>1.0137844921271233</v>
      </c>
      <c r="CD172" s="1">
        <f t="shared" si="425"/>
        <v>0.99530563144286988</v>
      </c>
      <c r="CE172" s="1">
        <f t="shared" si="426"/>
        <v>0.96969359745922779</v>
      </c>
      <c r="CF172" s="1">
        <f t="shared" si="427"/>
        <v>0.93559600410332322</v>
      </c>
      <c r="CG172" s="1">
        <f t="shared" si="428"/>
        <v>0.89198964131502279</v>
      </c>
      <c r="CH172" s="1">
        <f t="shared" si="429"/>
        <v>0.83841408198647682</v>
      </c>
      <c r="CI172" s="1">
        <f t="shared" si="430"/>
        <v>0.7751690898732142</v>
      </c>
      <c r="CJ172" s="1">
        <f t="shared" si="431"/>
        <v>0.70342489478182024</v>
      </c>
      <c r="CK172" s="1">
        <f t="shared" si="432"/>
        <v>0.62520573512638855</v>
      </c>
      <c r="CL172" s="1">
        <f t="shared" si="433"/>
        <v>0.54323193552537274</v>
      </c>
      <c r="CM172" s="1">
        <f t="shared" si="434"/>
        <v>0.46063822855914643</v>
      </c>
      <c r="CN172" s="1">
        <f t="shared" si="435"/>
        <v>0.38061658916705965</v>
      </c>
      <c r="CO172" s="1">
        <f t="shared" si="436"/>
        <v>0.30605090458708589</v>
      </c>
      <c r="CP172" s="1">
        <f t="shared" si="437"/>
        <v>0.23921223446470311</v>
      </c>
      <c r="CQ172" s="1">
        <f t="shared" si="438"/>
        <v>0.18156698578861941</v>
      </c>
      <c r="CR172" s="1">
        <f t="shared" si="439"/>
        <v>0.13372167535452831</v>
      </c>
      <c r="CS172" s="1">
        <f t="shared" si="440"/>
        <v>9.5496268307594806E-2</v>
      </c>
      <c r="CT172" s="1">
        <f t="shared" si="441"/>
        <v>6.6092565479731899E-2</v>
      </c>
      <c r="CU172" s="1">
        <f t="shared" si="442"/>
        <v>4.431080744559239E-2</v>
      </c>
      <c r="CV172" s="1">
        <f t="shared" si="443"/>
        <v>2.8767902246076865E-2</v>
      </c>
      <c r="CW172" s="1">
        <f t="shared" si="444"/>
        <v>1.8081521001725633E-2</v>
      </c>
      <c r="CX172" s="1">
        <f t="shared" si="445"/>
        <v>1.1000391985459804E-2</v>
      </c>
      <c r="CY172" s="1">
        <f t="shared" si="446"/>
        <v>6.4769910691420528E-3</v>
      </c>
      <c r="CZ172" s="1">
        <f t="shared" si="447"/>
        <v>3.6906217201470859E-3</v>
      </c>
      <c r="DA172" s="1">
        <f t="shared" si="448"/>
        <v>2.0350565756103935E-3</v>
      </c>
      <c r="DB172" s="1">
        <f t="shared" si="449"/>
        <v>1.0859539964365947E-3</v>
      </c>
      <c r="DC172" s="1">
        <f t="shared" si="450"/>
        <v>5.608242641224609E-4</v>
      </c>
      <c r="DD172" s="1">
        <f t="shared" si="451"/>
        <v>2.8032254193921839E-4</v>
      </c>
      <c r="DE172" s="1">
        <f t="shared" si="452"/>
        <v>1.3562870525812962E-4</v>
      </c>
      <c r="DF172" s="1">
        <f t="shared" si="453"/>
        <v>6.3527747405972646E-5</v>
      </c>
      <c r="DG172" s="1">
        <f t="shared" si="454"/>
        <v>2.8810931632207777E-5</v>
      </c>
      <c r="DH172" s="1">
        <f t="shared" si="455"/>
        <v>1.26532900482783E-5</v>
      </c>
      <c r="DI172" s="1">
        <f t="shared" si="456"/>
        <v>5.3824205998014967E-6</v>
      </c>
      <c r="DJ172" s="1">
        <f t="shared" si="457"/>
        <v>2.2179913298394499E-6</v>
      </c>
      <c r="DK172" s="1">
        <f t="shared" si="458"/>
        <v>8.855917607694242E-7</v>
      </c>
      <c r="DL172" s="1">
        <f t="shared" si="459"/>
        <v>3.4267694965342228E-7</v>
      </c>
      <c r="DM172" s="1">
        <f t="shared" si="460"/>
        <v>1.2852920515143491E-7</v>
      </c>
      <c r="DN172" s="1">
        <f t="shared" si="461"/>
        <v>4.6738378776296795E-8</v>
      </c>
      <c r="DO172" s="1">
        <f t="shared" si="462"/>
        <v>1.6481258914236128E-8</v>
      </c>
      <c r="DP172" s="1">
        <f t="shared" si="463"/>
        <v>5.6369257276507724E-9</v>
      </c>
      <c r="DQ172" s="1">
        <f t="shared" si="464"/>
        <v>1.8703356089356854E-9</v>
      </c>
      <c r="DR172" s="1">
        <f t="shared" si="465"/>
        <v>6.0215963617836463E-10</v>
      </c>
      <c r="DS172" s="1">
        <f t="shared" si="466"/>
        <v>1.8815134108692467E-10</v>
      </c>
      <c r="DT172" s="1">
        <f t="shared" si="467"/>
        <v>5.7068196701182014E-11</v>
      </c>
      <c r="DU172" s="1">
        <f t="shared" si="468"/>
        <v>1.6805766763997665E-11</v>
      </c>
      <c r="DV172" s="1">
        <f t="shared" si="469"/>
        <v>4.8060078834721995E-12</v>
      </c>
      <c r="DW172" s="1">
        <f t="shared" si="470"/>
        <v>1.3349206196479561E-12</v>
      </c>
      <c r="DX172" s="1">
        <f t="shared" si="471"/>
        <v>3.6020700705956953E-13</v>
      </c>
      <c r="DY172" s="1">
        <f t="shared" si="472"/>
        <v>9.4439465322838234E-14</v>
      </c>
      <c r="DZ172" s="1">
        <f t="shared" si="473"/>
        <v>2.4062252073515988E-14</v>
      </c>
      <c r="EA172" s="1">
        <f t="shared" si="474"/>
        <v>5.9590209628965617E-15</v>
      </c>
      <c r="EB172" s="1">
        <f t="shared" si="475"/>
        <v>1.4346356616393407E-15</v>
      </c>
      <c r="EC172" s="1">
        <f t="shared" si="476"/>
        <v>3.3581972035229261E-16</v>
      </c>
      <c r="ED172" s="1">
        <f t="shared" si="477"/>
        <v>7.6442696160722859E-17</v>
      </c>
      <c r="EE172" s="1">
        <f t="shared" si="478"/>
        <v>1.6923723132048803E-17</v>
      </c>
      <c r="EF172" s="1">
        <f t="shared" si="479"/>
        <v>3.6445869940851957E-18</v>
      </c>
      <c r="EG172" s="1">
        <f t="shared" si="480"/>
        <v>7.6357740659697123E-19</v>
      </c>
      <c r="EH172" s="1">
        <f t="shared" si="481"/>
        <v>1.5565656769766515E-19</v>
      </c>
      <c r="EI172" s="1">
        <f t="shared" si="482"/>
        <v>3.0877788384832679E-20</v>
      </c>
      <c r="EJ172" s="1">
        <f t="shared" si="483"/>
        <v>5.9613061674391436E-21</v>
      </c>
      <c r="EK172" s="1">
        <f t="shared" si="484"/>
        <v>1.1202184890303802E-21</v>
      </c>
      <c r="EL172" s="1">
        <f t="shared" si="485"/>
        <v>2.0491657582202725E-22</v>
      </c>
      <c r="EM172" s="1">
        <f t="shared" si="486"/>
        <v>3.6492942003513124E-23</v>
      </c>
      <c r="EN172" s="1">
        <f t="shared" si="487"/>
        <v>6.3276128074227162E-24</v>
      </c>
      <c r="EO172" s="1">
        <f t="shared" si="488"/>
        <v>1.0683396859488959E-24</v>
      </c>
      <c r="EP172" s="1">
        <f t="shared" si="489"/>
        <v>1.7565232414241545E-25</v>
      </c>
      <c r="EQ172" s="1">
        <f t="shared" si="490"/>
        <v>2.8125973237842432E-26</v>
      </c>
      <c r="ER172" s="1">
        <f t="shared" si="491"/>
        <v>4.3863350642763932E-27</v>
      </c>
      <c r="ES172" s="1">
        <f t="shared" si="492"/>
        <v>6.6629341627804501E-28</v>
      </c>
      <c r="ET172" s="1">
        <f t="shared" si="493"/>
        <v>9.8588220164178079E-29</v>
      </c>
      <c r="EU172" s="1">
        <f t="shared" si="494"/>
        <v>1.4210326369928647E-29</v>
      </c>
      <c r="EV172" s="1">
        <f t="shared" si="495"/>
        <v>1.9953714791449617E-30</v>
      </c>
      <c r="EW172" s="1">
        <f t="shared" si="496"/>
        <v>2.7296233889641817E-31</v>
      </c>
      <c r="EX172" s="1">
        <f t="shared" si="497"/>
        <v>3.6379519856475343E-32</v>
      </c>
      <c r="EY172" s="1">
        <f t="shared" si="498"/>
        <v>4.723891006063356E-33</v>
      </c>
      <c r="EZ172" s="1">
        <f t="shared" si="499"/>
        <v>5.9764365530259348E-34</v>
      </c>
      <c r="FA172" s="1">
        <f t="shared" si="500"/>
        <v>7.3671077545050413E-35</v>
      </c>
      <c r="FB172" s="1">
        <f t="shared" si="501"/>
        <v>8.85703508645252E-36</v>
      </c>
      <c r="FC172" s="1">
        <f t="shared" si="502"/>
        <v>1.131241388204949E-36</v>
      </c>
      <c r="FD172" s="75">
        <f t="shared" si="353"/>
        <v>1.131241388204949E-36</v>
      </c>
    </row>
    <row r="173" spans="7:160" x14ac:dyDescent="0.35">
      <c r="G173" t="str">
        <f t="shared" si="349"/>
        <v>Refd, t=0.79</v>
      </c>
      <c r="H173" s="76">
        <f t="shared" si="350"/>
        <v>0.79000000000000059</v>
      </c>
      <c r="I173" s="1">
        <f t="shared" si="351"/>
        <v>0</v>
      </c>
      <c r="J173" s="22">
        <f t="shared" si="352"/>
        <v>1.2505452132281419E-4</v>
      </c>
      <c r="K173" s="1">
        <f t="shared" si="354"/>
        <v>2.6598781811430799E-4</v>
      </c>
      <c r="L173" s="1">
        <f t="shared" si="355"/>
        <v>5.4958467842857806E-4</v>
      </c>
      <c r="M173" s="1">
        <f t="shared" si="356"/>
        <v>1.1003155706420375E-3</v>
      </c>
      <c r="N173" s="1">
        <f t="shared" si="357"/>
        <v>2.1282780416525572E-3</v>
      </c>
      <c r="O173" s="1">
        <f t="shared" si="358"/>
        <v>3.9695100429075108E-3</v>
      </c>
      <c r="P173" s="1">
        <f t="shared" si="359"/>
        <v>7.1323637305284373E-3</v>
      </c>
      <c r="Q173" s="1">
        <f t="shared" si="360"/>
        <v>1.2342183085644784E-2</v>
      </c>
      <c r="R173" s="1">
        <f t="shared" si="361"/>
        <v>2.0571242497994188E-2</v>
      </c>
      <c r="S173" s="1">
        <f t="shared" si="362"/>
        <v>3.3036651400728555E-2</v>
      </c>
      <c r="T173" s="1">
        <f t="shared" si="363"/>
        <v>5.114813619126661E-2</v>
      </c>
      <c r="U173" s="1">
        <f t="shared" si="364"/>
        <v>7.6392641487475751E-2</v>
      </c>
      <c r="V173" s="1">
        <f t="shared" si="365"/>
        <v>0.11015466439531651</v>
      </c>
      <c r="W173" s="1">
        <f t="shared" si="366"/>
        <v>0.15348884078944858</v>
      </c>
      <c r="X173" s="1">
        <f t="shared" si="367"/>
        <v>0.20688032879811849</v>
      </c>
      <c r="Y173" s="1">
        <f t="shared" si="368"/>
        <v>0.27004263657518529</v>
      </c>
      <c r="Z173" s="1">
        <f t="shared" si="369"/>
        <v>0.34180533084025561</v>
      </c>
      <c r="AA173" s="1">
        <f t="shared" si="370"/>
        <v>0.4201318483501989</v>
      </c>
      <c r="AB173" s="1">
        <f t="shared" si="371"/>
        <v>0.50228159422083341</v>
      </c>
      <c r="AC173" s="1">
        <f t="shared" si="372"/>
        <v>0.58509710613719546</v>
      </c>
      <c r="AD173" s="1">
        <f t="shared" si="373"/>
        <v>0.66536616441252494</v>
      </c>
      <c r="AE173" s="1">
        <f t="shared" si="374"/>
        <v>0.74019008097185091</v>
      </c>
      <c r="AF173" s="1">
        <f t="shared" si="375"/>
        <v>0.80728889686038163</v>
      </c>
      <c r="AG173" s="1">
        <f t="shared" si="376"/>
        <v>0.86519164921406888</v>
      </c>
      <c r="AH173" s="1">
        <f t="shared" si="377"/>
        <v>0.91328916256433401</v>
      </c>
      <c r="AI173" s="1">
        <f t="shared" si="378"/>
        <v>0.95175857479779868</v>
      </c>
      <c r="AJ173" s="1">
        <f t="shared" si="379"/>
        <v>0.98139390276738492</v>
      </c>
      <c r="AK173" s="1">
        <f t="shared" si="380"/>
        <v>1.0033896245005911</v>
      </c>
      <c r="AL173" s="1">
        <f t="shared" si="381"/>
        <v>1.0191234838291925</v>
      </c>
      <c r="AM173" s="1">
        <f t="shared" si="382"/>
        <v>1.0299736483432178</v>
      </c>
      <c r="AN173" s="1">
        <f t="shared" si="383"/>
        <v>1.0371893389907625</v>
      </c>
      <c r="AO173" s="1">
        <f t="shared" si="384"/>
        <v>1.0418184482486756</v>
      </c>
      <c r="AP173" s="1">
        <f t="shared" si="385"/>
        <v>1.0446841635686817</v>
      </c>
      <c r="AQ173" s="1">
        <f t="shared" si="386"/>
        <v>1.0463966352554757</v>
      </c>
      <c r="AR173" s="1">
        <f t="shared" si="387"/>
        <v>1.0473847500600988</v>
      </c>
      <c r="AS173" s="1">
        <f t="shared" si="388"/>
        <v>1.04793546133999</v>
      </c>
      <c r="AT173" s="1">
        <f t="shared" si="389"/>
        <v>1.0482320207595817</v>
      </c>
      <c r="AU173" s="1">
        <f t="shared" si="390"/>
        <v>1.0483863715020998</v>
      </c>
      <c r="AV173" s="1">
        <f t="shared" si="391"/>
        <v>1.048464041303206</v>
      </c>
      <c r="AW173" s="1">
        <f t="shared" si="392"/>
        <v>1.0485018401228885</v>
      </c>
      <c r="AX173" s="1">
        <f t="shared" si="393"/>
        <v>1.0485196360897426</v>
      </c>
      <c r="AY173" s="1">
        <f t="shared" si="394"/>
        <v>1.0485277441197178</v>
      </c>
      <c r="AZ173" s="1">
        <f t="shared" si="395"/>
        <v>1.048531320064134</v>
      </c>
      <c r="BA173" s="1">
        <f t="shared" si="396"/>
        <v>1.0485328471976272</v>
      </c>
      <c r="BB173" s="1">
        <f t="shared" si="397"/>
        <v>1.0485334788830745</v>
      </c>
      <c r="BC173" s="1">
        <f t="shared" si="398"/>
        <v>1.0485337320375212</v>
      </c>
      <c r="BD173" s="1">
        <f t="shared" si="399"/>
        <v>1.0485338303570793</v>
      </c>
      <c r="BE173" s="1">
        <f t="shared" si="400"/>
        <v>1.0485338673614688</v>
      </c>
      <c r="BF173" s="1">
        <f t="shared" si="401"/>
        <v>1.0485338808217284</v>
      </c>
      <c r="BG173" s="1">
        <f t="shared" si="402"/>
        <v>1.0485338854153319</v>
      </c>
      <c r="BH173" s="1">
        <f t="shared" si="403"/>
        <v>1.0485338864117502</v>
      </c>
      <c r="BI173" s="1">
        <f t="shared" si="404"/>
        <v>1.0485338848538324</v>
      </c>
      <c r="BJ173" s="1">
        <f t="shared" si="405"/>
        <v>1.0485338784260534</v>
      </c>
      <c r="BK173" s="1">
        <f t="shared" si="406"/>
        <v>1.0485338585072903</v>
      </c>
      <c r="BL173" s="1">
        <f t="shared" si="407"/>
        <v>1.0485338003005544</v>
      </c>
      <c r="BM173" s="1">
        <f t="shared" si="408"/>
        <v>1.0485336367687259</v>
      </c>
      <c r="BN173" s="1">
        <f t="shared" si="409"/>
        <v>1.0485331942985012</v>
      </c>
      <c r="BO173" s="1">
        <f t="shared" si="410"/>
        <v>1.0485320414405706</v>
      </c>
      <c r="BP173" s="1">
        <f t="shared" si="411"/>
        <v>1.048529149710951</v>
      </c>
      <c r="BQ173" s="1">
        <f t="shared" si="412"/>
        <v>1.0485221688918842</v>
      </c>
      <c r="BR173" s="1">
        <f t="shared" si="413"/>
        <v>1.0485059543918982</v>
      </c>
      <c r="BS173" s="1">
        <f t="shared" si="414"/>
        <v>1.048469726952675</v>
      </c>
      <c r="BT173" s="1">
        <f t="shared" si="415"/>
        <v>1.0483918866058359</v>
      </c>
      <c r="BU173" s="1">
        <f t="shared" si="416"/>
        <v>1.0482310778411734</v>
      </c>
      <c r="BV173" s="1">
        <f t="shared" si="417"/>
        <v>1.0479117279850201</v>
      </c>
      <c r="BW173" s="1">
        <f t="shared" si="418"/>
        <v>1.0473021907849998</v>
      </c>
      <c r="BX173" s="1">
        <f t="shared" si="419"/>
        <v>1.0461841813931529</v>
      </c>
      <c r="BY173" s="1">
        <f t="shared" si="420"/>
        <v>1.0442138056911547</v>
      </c>
      <c r="BZ173" s="1">
        <f t="shared" si="421"/>
        <v>1.0408774733913573</v>
      </c>
      <c r="CA173" s="1">
        <f t="shared" si="422"/>
        <v>1.0354502660775895</v>
      </c>
      <c r="CB173" s="1">
        <f t="shared" si="423"/>
        <v>1.0269691610671863</v>
      </c>
      <c r="CC173" s="1">
        <f t="shared" si="424"/>
        <v>1.0142373223967465</v>
      </c>
      <c r="CD173" s="1">
        <f t="shared" si="425"/>
        <v>0.99587627264087775</v>
      </c>
      <c r="CE173" s="1">
        <f t="shared" si="426"/>
        <v>0.97043801455049961</v>
      </c>
      <c r="CF173" s="1">
        <f t="shared" si="427"/>
        <v>0.93657804516666976</v>
      </c>
      <c r="CG173" s="1">
        <f t="shared" si="428"/>
        <v>0.89327382718998927</v>
      </c>
      <c r="CH173" s="1">
        <f t="shared" si="429"/>
        <v>0.8400554270962961</v>
      </c>
      <c r="CI173" s="1">
        <f t="shared" si="430"/>
        <v>0.77720149323658783</v>
      </c>
      <c r="CJ173" s="1">
        <f t="shared" si="431"/>
        <v>0.7058505216030504</v>
      </c>
      <c r="CK173" s="1">
        <f t="shared" si="432"/>
        <v>0.6279881317918441</v>
      </c>
      <c r="CL173" s="1">
        <f t="shared" si="433"/>
        <v>0.54629513857897893</v>
      </c>
      <c r="CM173" s="1">
        <f t="shared" si="434"/>
        <v>0.46387286612023243</v>
      </c>
      <c r="CN173" s="1">
        <f t="shared" si="435"/>
        <v>0.38389226131039728</v>
      </c>
      <c r="CO173" s="1">
        <f t="shared" si="436"/>
        <v>0.30923250163957727</v>
      </c>
      <c r="CP173" s="1">
        <f t="shared" si="437"/>
        <v>0.24217684525053834</v>
      </c>
      <c r="CQ173" s="1">
        <f t="shared" si="438"/>
        <v>0.18421798629180081</v>
      </c>
      <c r="CR173" s="1">
        <f t="shared" si="439"/>
        <v>0.13599745958597576</v>
      </c>
      <c r="CS173" s="1">
        <f t="shared" si="440"/>
        <v>9.7372556382566353E-2</v>
      </c>
      <c r="CT173" s="1">
        <f t="shared" si="441"/>
        <v>6.7578797311650216E-2</v>
      </c>
      <c r="CU173" s="1">
        <f t="shared" si="442"/>
        <v>4.5442333121656416E-2</v>
      </c>
      <c r="CV173" s="1">
        <f t="shared" si="443"/>
        <v>2.9596234802300978E-2</v>
      </c>
      <c r="CW173" s="1">
        <f t="shared" si="444"/>
        <v>1.8664802259681632E-2</v>
      </c>
      <c r="CX173" s="1">
        <f t="shared" si="445"/>
        <v>1.1395625225821694E-2</v>
      </c>
      <c r="CY173" s="1">
        <f t="shared" si="446"/>
        <v>6.7348005492045377E-3</v>
      </c>
      <c r="CZ173" s="1">
        <f t="shared" si="447"/>
        <v>3.8525716666952649E-3</v>
      </c>
      <c r="DA173" s="1">
        <f t="shared" si="448"/>
        <v>2.1330652490736727E-3</v>
      </c>
      <c r="DB173" s="1">
        <f t="shared" si="449"/>
        <v>1.1431168649836635E-3</v>
      </c>
      <c r="DC173" s="1">
        <f t="shared" si="450"/>
        <v>5.9296768292582582E-4</v>
      </c>
      <c r="DD173" s="1">
        <f t="shared" si="451"/>
        <v>2.9775505751709446E-4</v>
      </c>
      <c r="DE173" s="1">
        <f t="shared" si="452"/>
        <v>1.4475045016952245E-4</v>
      </c>
      <c r="DF173" s="1">
        <f t="shared" si="453"/>
        <v>6.813459617848857E-5</v>
      </c>
      <c r="DG173" s="1">
        <f t="shared" si="454"/>
        <v>3.1057370892408444E-5</v>
      </c>
      <c r="DH173" s="1">
        <f t="shared" si="455"/>
        <v>1.3711336287888098E-5</v>
      </c>
      <c r="DI173" s="1">
        <f t="shared" si="456"/>
        <v>5.8639094722254085E-6</v>
      </c>
      <c r="DJ173" s="1">
        <f t="shared" si="457"/>
        <v>2.4297735786564642E-6</v>
      </c>
      <c r="DK173" s="1">
        <f t="shared" si="458"/>
        <v>9.7565801162996051E-7</v>
      </c>
      <c r="DL173" s="1">
        <f t="shared" si="459"/>
        <v>3.7972357793997779E-7</v>
      </c>
      <c r="DM173" s="1">
        <f t="shared" si="460"/>
        <v>1.4327239180290791E-7</v>
      </c>
      <c r="DN173" s="1">
        <f t="shared" si="461"/>
        <v>5.2416819901069914E-8</v>
      </c>
      <c r="DO173" s="1">
        <f t="shared" si="462"/>
        <v>1.8598634410084453E-8</v>
      </c>
      <c r="DP173" s="1">
        <f t="shared" si="463"/>
        <v>6.4015187269024377E-9</v>
      </c>
      <c r="DQ173" s="1">
        <f t="shared" si="464"/>
        <v>2.1377937422202301E-9</v>
      </c>
      <c r="DR173" s="1">
        <f t="shared" si="465"/>
        <v>6.9281642937382842E-10</v>
      </c>
      <c r="DS173" s="1">
        <f t="shared" si="466"/>
        <v>2.1793557935922589E-10</v>
      </c>
      <c r="DT173" s="1">
        <f t="shared" si="467"/>
        <v>6.6555292860352207E-11</v>
      </c>
      <c r="DU173" s="1">
        <f t="shared" si="468"/>
        <v>1.9736365122153296E-11</v>
      </c>
      <c r="DV173" s="1">
        <f t="shared" si="469"/>
        <v>5.6841554135025712E-12</v>
      </c>
      <c r="DW173" s="1">
        <f t="shared" si="470"/>
        <v>1.5902350018021681E-12</v>
      </c>
      <c r="DX173" s="1">
        <f t="shared" si="471"/>
        <v>4.3224880789675824E-13</v>
      </c>
      <c r="DY173" s="1">
        <f t="shared" si="472"/>
        <v>1.1417262563252095E-13</v>
      </c>
      <c r="DZ173" s="1">
        <f t="shared" si="473"/>
        <v>2.9310439167886975E-14</v>
      </c>
      <c r="EA173" s="1">
        <f t="shared" si="474"/>
        <v>7.3145749306199571E-15</v>
      </c>
      <c r="EB173" s="1">
        <f t="shared" si="475"/>
        <v>1.7747382332820211E-15</v>
      </c>
      <c r="EC173" s="1">
        <f t="shared" si="476"/>
        <v>4.1872380183368586E-16</v>
      </c>
      <c r="ED173" s="1">
        <f t="shared" si="477"/>
        <v>9.6080759584959199E-17</v>
      </c>
      <c r="EE173" s="1">
        <f t="shared" si="478"/>
        <v>2.1444974057949229E-17</v>
      </c>
      <c r="EF173" s="1">
        <f t="shared" si="479"/>
        <v>4.6564759603358433E-18</v>
      </c>
      <c r="EG173" s="1">
        <f t="shared" si="480"/>
        <v>9.8376617974917232E-19</v>
      </c>
      <c r="EH173" s="1">
        <f t="shared" si="481"/>
        <v>2.0224906849468652E-19</v>
      </c>
      <c r="EI173" s="1">
        <f t="shared" si="482"/>
        <v>4.0466552551947533E-20</v>
      </c>
      <c r="EJ173" s="1">
        <f t="shared" si="483"/>
        <v>7.8808544431623186E-21</v>
      </c>
      <c r="EK173" s="1">
        <f t="shared" si="484"/>
        <v>1.4940587527793778E-21</v>
      </c>
      <c r="EL173" s="1">
        <f t="shared" si="485"/>
        <v>2.7575705018056222E-22</v>
      </c>
      <c r="EM173" s="1">
        <f t="shared" si="486"/>
        <v>4.9555848534825437E-23</v>
      </c>
      <c r="EN173" s="1">
        <f t="shared" si="487"/>
        <v>8.671910249209932E-24</v>
      </c>
      <c r="EO173" s="1">
        <f t="shared" si="488"/>
        <v>1.4778347602357796E-24</v>
      </c>
      <c r="EP173" s="1">
        <f t="shared" si="489"/>
        <v>2.4528182340120115E-25</v>
      </c>
      <c r="EQ173" s="1">
        <f t="shared" si="490"/>
        <v>3.9652250699356717E-26</v>
      </c>
      <c r="ER173" s="1">
        <f t="shared" si="491"/>
        <v>6.2440357029344398E-27</v>
      </c>
      <c r="ES173" s="1">
        <f t="shared" si="492"/>
        <v>9.5782794829789662E-28</v>
      </c>
      <c r="ET173" s="1">
        <f t="shared" si="493"/>
        <v>1.4314007194090064E-28</v>
      </c>
      <c r="EU173" s="1">
        <f t="shared" si="494"/>
        <v>2.084063904774581E-29</v>
      </c>
      <c r="EV173" s="1">
        <f t="shared" si="495"/>
        <v>2.9563704563304591E-30</v>
      </c>
      <c r="EW173" s="1">
        <f t="shared" si="496"/>
        <v>4.0862422712383571E-31</v>
      </c>
      <c r="EX173" s="1">
        <f t="shared" si="497"/>
        <v>5.5033063545546175E-32</v>
      </c>
      <c r="EY173" s="1">
        <f t="shared" si="498"/>
        <v>7.222240234894334E-33</v>
      </c>
      <c r="EZ173" s="1">
        <f t="shared" si="499"/>
        <v>9.2359311577377631E-34</v>
      </c>
      <c r="FA173" s="1">
        <f t="shared" si="500"/>
        <v>1.1509699321657906E-34</v>
      </c>
      <c r="FB173" s="1">
        <f t="shared" si="501"/>
        <v>1.3991403950775136E-35</v>
      </c>
      <c r="FC173" s="1">
        <f t="shared" si="502"/>
        <v>1.8087465782728099E-36</v>
      </c>
      <c r="FD173" s="75">
        <f t="shared" si="353"/>
        <v>1.8087465782728099E-36</v>
      </c>
    </row>
    <row r="174" spans="7:160" x14ac:dyDescent="0.35">
      <c r="G174" t="str">
        <f t="shared" si="349"/>
        <v>Refd, t=0.8</v>
      </c>
      <c r="H174" s="76">
        <f t="shared" si="350"/>
        <v>0.7950000000000006</v>
      </c>
      <c r="I174" s="1">
        <f t="shared" si="351"/>
        <v>0</v>
      </c>
      <c r="J174" s="22">
        <f t="shared" si="352"/>
        <v>1.2465657123393559E-4</v>
      </c>
      <c r="K174" s="1">
        <f t="shared" si="354"/>
        <v>2.648510138810045E-4</v>
      </c>
      <c r="L174" s="1">
        <f t="shared" si="355"/>
        <v>5.464233517678002E-4</v>
      </c>
      <c r="M174" s="1">
        <f t="shared" si="356"/>
        <v>1.0923279971043779E-3</v>
      </c>
      <c r="N174" s="1">
        <f t="shared" si="357"/>
        <v>2.1098999548001913E-3</v>
      </c>
      <c r="O174" s="1">
        <f t="shared" si="358"/>
        <v>3.9305355524831848E-3</v>
      </c>
      <c r="P174" s="1">
        <f t="shared" si="359"/>
        <v>7.055397380406842E-3</v>
      </c>
      <c r="Q174" s="1">
        <f t="shared" si="360"/>
        <v>1.2199603763742841E-2</v>
      </c>
      <c r="R174" s="1">
        <f t="shared" si="361"/>
        <v>2.0322190953835379E-2</v>
      </c>
      <c r="S174" s="1">
        <f t="shared" si="362"/>
        <v>3.2624937185579399E-2</v>
      </c>
      <c r="T174" s="1">
        <f t="shared" si="363"/>
        <v>5.0502263230899812E-2</v>
      </c>
      <c r="U174" s="1">
        <f t="shared" si="364"/>
        <v>7.5429189917703879E-2</v>
      </c>
      <c r="V174" s="1">
        <f t="shared" si="365"/>
        <v>0.1087858703796819</v>
      </c>
      <c r="W174" s="1">
        <f t="shared" si="366"/>
        <v>0.15163432620755116</v>
      </c>
      <c r="X174" s="1">
        <f t="shared" si="367"/>
        <v>0.20448168192197419</v>
      </c>
      <c r="Y174" s="1">
        <f t="shared" si="368"/>
        <v>0.26707827588266858</v>
      </c>
      <c r="Z174" s="1">
        <f t="shared" si="369"/>
        <v>0.33830226503173361</v>
      </c>
      <c r="AA174" s="1">
        <f t="shared" si="370"/>
        <v>0.41617099520564305</v>
      </c>
      <c r="AB174" s="1">
        <f t="shared" si="371"/>
        <v>0.49799441077196033</v>
      </c>
      <c r="AC174" s="1">
        <f t="shared" si="372"/>
        <v>0.580653213255791</v>
      </c>
      <c r="AD174" s="1">
        <f t="shared" si="373"/>
        <v>0.66095387619151658</v>
      </c>
      <c r="AE174" s="1">
        <f t="shared" si="374"/>
        <v>0.73599356939863714</v>
      </c>
      <c r="AF174" s="1">
        <f t="shared" si="375"/>
        <v>0.80346654198743817</v>
      </c>
      <c r="AG174" s="1">
        <f t="shared" si="376"/>
        <v>0.86185969516112204</v>
      </c>
      <c r="AH174" s="1">
        <f t="shared" si="377"/>
        <v>0.91051330480018389</v>
      </c>
      <c r="AI174" s="1">
        <f t="shared" si="378"/>
        <v>0.9495540714979932</v>
      </c>
      <c r="AJ174" s="1">
        <f t="shared" si="379"/>
        <v>0.97973288140032189</v>
      </c>
      <c r="AK174" s="1">
        <f t="shared" si="380"/>
        <v>1.0022129698459181</v>
      </c>
      <c r="AL174" s="1">
        <f t="shared" si="381"/>
        <v>1.0183542849987126</v>
      </c>
      <c r="AM174" s="1">
        <f t="shared" si="382"/>
        <v>1.0295295756971052</v>
      </c>
      <c r="AN174" s="1">
        <f t="shared" si="383"/>
        <v>1.0369922212500886</v>
      </c>
      <c r="AO174" s="1">
        <f t="shared" si="384"/>
        <v>1.0418003583223654</v>
      </c>
      <c r="AP174" s="1">
        <f t="shared" si="385"/>
        <v>1.0447901958852768</v>
      </c>
      <c r="AQ174" s="1">
        <f t="shared" si="386"/>
        <v>1.0465851042210892</v>
      </c>
      <c r="AR174" s="1">
        <f t="shared" si="387"/>
        <v>1.0476257390403259</v>
      </c>
      <c r="AS174" s="1">
        <f t="shared" si="388"/>
        <v>1.0482085843636688</v>
      </c>
      <c r="AT174" s="1">
        <f t="shared" si="389"/>
        <v>1.0485240444342669</v>
      </c>
      <c r="AU174" s="1">
        <f t="shared" si="390"/>
        <v>1.0486890916864158</v>
      </c>
      <c r="AV174" s="1">
        <f t="shared" si="391"/>
        <v>1.0487725906194207</v>
      </c>
      <c r="AW174" s="1">
        <f t="shared" si="392"/>
        <v>1.048813450501999</v>
      </c>
      <c r="AX174" s="1">
        <f t="shared" si="393"/>
        <v>1.0488327964658999</v>
      </c>
      <c r="AY174" s="1">
        <f t="shared" si="394"/>
        <v>1.0488416617497116</v>
      </c>
      <c r="AZ174" s="1">
        <f t="shared" si="395"/>
        <v>1.0488455948414028</v>
      </c>
      <c r="BA174" s="1">
        <f t="shared" si="396"/>
        <v>1.0488472846705095</v>
      </c>
      <c r="BB174" s="1">
        <f t="shared" si="397"/>
        <v>1.048847987976979</v>
      </c>
      <c r="BC174" s="1">
        <f t="shared" si="398"/>
        <v>1.0488482716133187</v>
      </c>
      <c r="BD174" s="1">
        <f t="shared" si="399"/>
        <v>1.0488483824805404</v>
      </c>
      <c r="BE174" s="1">
        <f t="shared" si="400"/>
        <v>1.0488484244820022</v>
      </c>
      <c r="BF174" s="1">
        <f t="shared" si="401"/>
        <v>1.0488484398657032</v>
      </c>
      <c r="BG174" s="1">
        <f t="shared" si="402"/>
        <v>1.048848445166717</v>
      </c>
      <c r="BH174" s="1">
        <f t="shared" si="403"/>
        <v>1.0488484463857268</v>
      </c>
      <c r="BI174" s="1">
        <f t="shared" si="404"/>
        <v>1.048848444807216</v>
      </c>
      <c r="BJ174" s="1">
        <f t="shared" si="405"/>
        <v>1.0488484380922078</v>
      </c>
      <c r="BK174" s="1">
        <f t="shared" si="406"/>
        <v>1.0488484173157409</v>
      </c>
      <c r="BL174" s="1">
        <f t="shared" si="407"/>
        <v>1.0488483568461819</v>
      </c>
      <c r="BM174" s="1">
        <f t="shared" si="408"/>
        <v>1.0488481876588589</v>
      </c>
      <c r="BN174" s="1">
        <f t="shared" si="409"/>
        <v>1.0488477317119336</v>
      </c>
      <c r="BO174" s="1">
        <f t="shared" si="410"/>
        <v>1.0488465482659111</v>
      </c>
      <c r="BP174" s="1">
        <f t="shared" si="411"/>
        <v>1.0488435905668727</v>
      </c>
      <c r="BQ174" s="1">
        <f t="shared" si="412"/>
        <v>1.048836474996901</v>
      </c>
      <c r="BR174" s="1">
        <f t="shared" si="413"/>
        <v>1.0488200009896844</v>
      </c>
      <c r="BS174" s="1">
        <f t="shared" si="414"/>
        <v>1.0487833054754387</v>
      </c>
      <c r="BT174" s="1">
        <f t="shared" si="415"/>
        <v>1.0487046826136852</v>
      </c>
      <c r="BU174" s="1">
        <f t="shared" si="416"/>
        <v>1.0485426832343858</v>
      </c>
      <c r="BV174" s="1">
        <f t="shared" si="417"/>
        <v>1.048221744381272</v>
      </c>
      <c r="BW174" s="1">
        <f t="shared" si="418"/>
        <v>1.0476105187839655</v>
      </c>
      <c r="BX174" s="1">
        <f t="shared" si="419"/>
        <v>1.0464916283267898</v>
      </c>
      <c r="BY174" s="1">
        <f t="shared" si="420"/>
        <v>1.0445231616798292</v>
      </c>
      <c r="BZ174" s="1">
        <f t="shared" si="421"/>
        <v>1.0411951706355085</v>
      </c>
      <c r="CA174" s="1">
        <f t="shared" si="422"/>
        <v>1.0357886155131002</v>
      </c>
      <c r="CB174" s="1">
        <f t="shared" si="423"/>
        <v>1.0273489357486796</v>
      </c>
      <c r="CC174" s="1">
        <f t="shared" si="424"/>
        <v>1.0146901499402168</v>
      </c>
      <c r="CD174" s="1">
        <f t="shared" si="425"/>
        <v>0.99644598982784371</v>
      </c>
      <c r="CE174" s="1">
        <f t="shared" si="426"/>
        <v>0.97117996128936457</v>
      </c>
      <c r="CF174" s="1">
        <f t="shared" si="427"/>
        <v>0.93755538620120893</v>
      </c>
      <c r="CG174" s="1">
        <f t="shared" si="428"/>
        <v>0.89455049109759077</v>
      </c>
      <c r="CH174" s="1">
        <f t="shared" si="429"/>
        <v>0.84168611834459806</v>
      </c>
      <c r="CI174" s="1">
        <f t="shared" si="430"/>
        <v>0.77922026852325776</v>
      </c>
      <c r="CJ174" s="1">
        <f t="shared" si="431"/>
        <v>0.70826028846128486</v>
      </c>
      <c r="CK174" s="1">
        <f t="shared" si="432"/>
        <v>0.63075375621215402</v>
      </c>
      <c r="CL174" s="1">
        <f t="shared" si="433"/>
        <v>0.54934239622210235</v>
      </c>
      <c r="CM174" s="1">
        <f t="shared" si="434"/>
        <v>0.46709425566050417</v>
      </c>
      <c r="CN174" s="1">
        <f t="shared" si="435"/>
        <v>0.38715903208726865</v>
      </c>
      <c r="CO174" s="1">
        <f t="shared" si="436"/>
        <v>0.31241064685600378</v>
      </c>
      <c r="CP174" s="1">
        <f t="shared" si="437"/>
        <v>0.24514380083674511</v>
      </c>
      <c r="CQ174" s="1">
        <f t="shared" si="438"/>
        <v>0.18687667959162918</v>
      </c>
      <c r="CR174" s="1">
        <f t="shared" si="439"/>
        <v>0.13828517182001218</v>
      </c>
      <c r="CS174" s="1">
        <f t="shared" si="440"/>
        <v>9.9263486941769757E-2</v>
      </c>
      <c r="CT174" s="1">
        <f t="shared" si="441"/>
        <v>6.9080761822472275E-2</v>
      </c>
      <c r="CU174" s="1">
        <f t="shared" si="442"/>
        <v>4.6589227842276738E-2</v>
      </c>
      <c r="CV174" s="1">
        <f t="shared" si="443"/>
        <v>3.0438476479221745E-2</v>
      </c>
      <c r="CW174" s="1">
        <f t="shared" si="444"/>
        <v>1.9259871731080645E-2</v>
      </c>
      <c r="CX174" s="1">
        <f t="shared" si="445"/>
        <v>1.1800279005977101E-2</v>
      </c>
      <c r="CY174" s="1">
        <f t="shared" si="446"/>
        <v>6.9997423281895326E-3</v>
      </c>
      <c r="CZ174" s="1">
        <f t="shared" si="447"/>
        <v>4.0196549006957256E-3</v>
      </c>
      <c r="DA174" s="1">
        <f t="shared" si="448"/>
        <v>2.2345952322002658E-3</v>
      </c>
      <c r="DB174" s="1">
        <f t="shared" si="449"/>
        <v>1.20258673586033E-3</v>
      </c>
      <c r="DC174" s="1">
        <f t="shared" si="450"/>
        <v>6.2655705579417931E-4</v>
      </c>
      <c r="DD174" s="1">
        <f t="shared" si="451"/>
        <v>3.1605579844931164E-4</v>
      </c>
      <c r="DE174" s="1">
        <f t="shared" si="452"/>
        <v>1.5437223318427758E-4</v>
      </c>
      <c r="DF174" s="1">
        <f t="shared" si="453"/>
        <v>7.3017961459102216E-5</v>
      </c>
      <c r="DG174" s="1">
        <f t="shared" si="454"/>
        <v>3.3450766862385686E-5</v>
      </c>
      <c r="DH174" s="1">
        <f t="shared" si="455"/>
        <v>1.4844505080737421E-5</v>
      </c>
      <c r="DI174" s="1">
        <f t="shared" si="456"/>
        <v>6.3823635358698593E-6</v>
      </c>
      <c r="DJ174" s="1">
        <f t="shared" si="457"/>
        <v>2.6590768405509767E-6</v>
      </c>
      <c r="DK174" s="1">
        <f t="shared" si="458"/>
        <v>1.0737290220455274E-6</v>
      </c>
      <c r="DL174" s="1">
        <f t="shared" si="459"/>
        <v>4.202973243792337E-7</v>
      </c>
      <c r="DM174" s="1">
        <f t="shared" si="460"/>
        <v>1.5951532359812481E-7</v>
      </c>
      <c r="DN174" s="1">
        <f t="shared" si="461"/>
        <v>5.8710960984105757E-8</v>
      </c>
      <c r="DO174" s="1">
        <f t="shared" si="462"/>
        <v>2.096017887870666E-8</v>
      </c>
      <c r="DP174" s="1">
        <f t="shared" si="463"/>
        <v>7.259692228668958E-9</v>
      </c>
      <c r="DQ174" s="1">
        <f t="shared" si="464"/>
        <v>2.4399293231648407E-9</v>
      </c>
      <c r="DR174" s="1">
        <f t="shared" si="465"/>
        <v>7.9590288695144753E-10</v>
      </c>
      <c r="DS174" s="1">
        <f t="shared" si="466"/>
        <v>2.5203100590281799E-10</v>
      </c>
      <c r="DT174" s="1">
        <f t="shared" si="467"/>
        <v>7.7489915173561794E-11</v>
      </c>
      <c r="DU174" s="1">
        <f t="shared" si="468"/>
        <v>2.3137622645044829E-11</v>
      </c>
      <c r="DV174" s="1">
        <f t="shared" si="469"/>
        <v>6.7105509553373175E-12</v>
      </c>
      <c r="DW174" s="1">
        <f t="shared" si="470"/>
        <v>1.8907993490370148E-12</v>
      </c>
      <c r="DX174" s="1">
        <f t="shared" si="471"/>
        <v>5.1767913926996807E-13</v>
      </c>
      <c r="DY174" s="1">
        <f t="shared" si="472"/>
        <v>1.3774696893626504E-13</v>
      </c>
      <c r="DZ174" s="1">
        <f t="shared" si="473"/>
        <v>3.5627535306613924E-14</v>
      </c>
      <c r="EA174" s="1">
        <f t="shared" si="474"/>
        <v>8.9587185868639379E-15</v>
      </c>
      <c r="EB174" s="1">
        <f t="shared" si="475"/>
        <v>2.1904544920652559E-15</v>
      </c>
      <c r="EC174" s="1">
        <f t="shared" si="476"/>
        <v>5.2085922747506843E-16</v>
      </c>
      <c r="ED174" s="1">
        <f t="shared" si="477"/>
        <v>1.2046794761938637E-16</v>
      </c>
      <c r="EE174" s="1">
        <f t="shared" si="478"/>
        <v>2.7105195460580711E-17</v>
      </c>
      <c r="EF174" s="1">
        <f t="shared" si="479"/>
        <v>5.9337044694670135E-18</v>
      </c>
      <c r="EG174" s="1">
        <f t="shared" si="480"/>
        <v>1.2640132800486443E-18</v>
      </c>
      <c r="EH174" s="1">
        <f t="shared" si="481"/>
        <v>2.6205187943651332E-19</v>
      </c>
      <c r="EI174" s="1">
        <f t="shared" si="482"/>
        <v>5.2879571569361833E-20</v>
      </c>
      <c r="EJ174" s="1">
        <f t="shared" si="483"/>
        <v>1.0387384058505158E-20</v>
      </c>
      <c r="EK174" s="1">
        <f t="shared" si="484"/>
        <v>1.986516502189913E-21</v>
      </c>
      <c r="EL174" s="1">
        <f t="shared" si="485"/>
        <v>3.6990781681491019E-22</v>
      </c>
      <c r="EM174" s="1">
        <f t="shared" si="486"/>
        <v>6.7074169423762833E-23</v>
      </c>
      <c r="EN174" s="1">
        <f t="shared" si="487"/>
        <v>1.1844594071061094E-23</v>
      </c>
      <c r="EO174" s="1">
        <f t="shared" si="488"/>
        <v>2.0371746590461262E-24</v>
      </c>
      <c r="EP174" s="1">
        <f t="shared" si="489"/>
        <v>3.4128498473448458E-25</v>
      </c>
      <c r="EQ174" s="1">
        <f t="shared" si="490"/>
        <v>5.5695750852499443E-26</v>
      </c>
      <c r="ER174" s="1">
        <f t="shared" si="491"/>
        <v>8.8547346934098298E-27</v>
      </c>
      <c r="ES174" s="1">
        <f t="shared" si="492"/>
        <v>1.3715378787868871E-27</v>
      </c>
      <c r="ET174" s="1">
        <f t="shared" si="493"/>
        <v>2.0698863030790757E-28</v>
      </c>
      <c r="EU174" s="1">
        <f t="shared" si="494"/>
        <v>3.0438047501449025E-29</v>
      </c>
      <c r="EV174" s="1">
        <f t="shared" si="495"/>
        <v>4.3615555234490866E-30</v>
      </c>
      <c r="EW174" s="1">
        <f t="shared" si="496"/>
        <v>6.0903261567601376E-31</v>
      </c>
      <c r="EX174" s="1">
        <f t="shared" si="497"/>
        <v>8.2876605752391357E-32</v>
      </c>
      <c r="EY174" s="1">
        <f t="shared" si="498"/>
        <v>1.0990839336265058E-32</v>
      </c>
      <c r="EZ174" s="1">
        <f t="shared" si="499"/>
        <v>1.4205288592727834E-33</v>
      </c>
      <c r="FA174" s="1">
        <f t="shared" si="500"/>
        <v>1.7893893274845847E-34</v>
      </c>
      <c r="FB174" s="1">
        <f t="shared" si="501"/>
        <v>2.199125684859741E-35</v>
      </c>
      <c r="FC174" s="1">
        <f t="shared" si="502"/>
        <v>2.8770991209461205E-36</v>
      </c>
      <c r="FD174" s="75">
        <f t="shared" si="353"/>
        <v>2.8770991209461205E-36</v>
      </c>
    </row>
    <row r="175" spans="7:160" x14ac:dyDescent="0.35">
      <c r="G175" t="str">
        <f t="shared" si="349"/>
        <v>Refd, t=0.8</v>
      </c>
      <c r="H175" s="76">
        <f t="shared" si="350"/>
        <v>0.8000000000000006</v>
      </c>
      <c r="I175" s="1">
        <f t="shared" si="351"/>
        <v>0</v>
      </c>
      <c r="J175" s="22">
        <f t="shared" si="352"/>
        <v>1.2424532523002015E-4</v>
      </c>
      <c r="K175" s="1">
        <f t="shared" si="354"/>
        <v>2.6369319825609412E-4</v>
      </c>
      <c r="L175" s="1">
        <f t="shared" si="355"/>
        <v>5.432396826643795E-4</v>
      </c>
      <c r="M175" s="1">
        <f t="shared" si="356"/>
        <v>1.0843409826662954E-3</v>
      </c>
      <c r="N175" s="1">
        <f t="shared" si="357"/>
        <v>2.0916078091971209E-3</v>
      </c>
      <c r="O175" s="1">
        <f t="shared" si="358"/>
        <v>3.8918657411433771E-3</v>
      </c>
      <c r="P175" s="1">
        <f t="shared" si="359"/>
        <v>6.9792033100637947E-3</v>
      </c>
      <c r="Q175" s="1">
        <f t="shared" si="360"/>
        <v>1.2058678823540244E-2</v>
      </c>
      <c r="R175" s="1">
        <f t="shared" si="361"/>
        <v>2.0076296143839517E-2</v>
      </c>
      <c r="S175" s="1">
        <f t="shared" si="362"/>
        <v>3.2218713579990094E-2</v>
      </c>
      <c r="T175" s="1">
        <f t="shared" si="363"/>
        <v>4.9865199797325246E-2</v>
      </c>
      <c r="U175" s="1">
        <f t="shared" si="364"/>
        <v>7.4478862216094427E-2</v>
      </c>
      <c r="V175" s="1">
        <f t="shared" si="365"/>
        <v>0.10743529059506761</v>
      </c>
      <c r="W175" s="1">
        <f t="shared" si="366"/>
        <v>0.14980338808593358</v>
      </c>
      <c r="X175" s="1">
        <f t="shared" si="367"/>
        <v>0.2021114687794108</v>
      </c>
      <c r="Y175" s="1">
        <f t="shared" si="368"/>
        <v>0.26414575339757962</v>
      </c>
      <c r="Z175" s="1">
        <f t="shared" si="369"/>
        <v>0.33483205624944268</v>
      </c>
      <c r="AA175" s="1">
        <f t="shared" si="370"/>
        <v>0.41224094544736306</v>
      </c>
      <c r="AB175" s="1">
        <f t="shared" si="371"/>
        <v>0.4937326743161965</v>
      </c>
      <c r="AC175" s="1">
        <f t="shared" si="372"/>
        <v>0.57622645366921876</v>
      </c>
      <c r="AD175" s="1">
        <f t="shared" si="373"/>
        <v>0.65654835111420984</v>
      </c>
      <c r="AE175" s="1">
        <f t="shared" si="374"/>
        <v>0.73179268568925893</v>
      </c>
      <c r="AF175" s="1">
        <f t="shared" si="375"/>
        <v>0.79962932981194279</v>
      </c>
      <c r="AG175" s="1">
        <f t="shared" si="376"/>
        <v>0.85850429607566814</v>
      </c>
      <c r="AH175" s="1">
        <f t="shared" si="377"/>
        <v>0.90770815593603504</v>
      </c>
      <c r="AI175" s="1">
        <f t="shared" si="378"/>
        <v>0.94731749411153587</v>
      </c>
      <c r="AJ175" s="1">
        <f t="shared" si="379"/>
        <v>0.97803987831458938</v>
      </c>
      <c r="AK175" s="1">
        <f t="shared" si="380"/>
        <v>1.0010067276473422</v>
      </c>
      <c r="AL175" s="1">
        <f t="shared" si="381"/>
        <v>1.017559417190504</v>
      </c>
      <c r="AM175" s="1">
        <f t="shared" si="382"/>
        <v>1.0290644792901669</v>
      </c>
      <c r="AN175" s="1">
        <f t="shared" si="383"/>
        <v>1.0367787745016237</v>
      </c>
      <c r="AO175" s="1">
        <f t="shared" si="384"/>
        <v>1.0417702042877455</v>
      </c>
      <c r="AP175" s="1">
        <f t="shared" si="385"/>
        <v>1.044887732245477</v>
      </c>
      <c r="AQ175" s="1">
        <f t="shared" si="386"/>
        <v>1.0467678636102182</v>
      </c>
      <c r="AR175" s="1">
        <f t="shared" si="387"/>
        <v>1.0478630663736148</v>
      </c>
      <c r="AS175" s="1">
        <f t="shared" si="388"/>
        <v>1.048479470379269</v>
      </c>
      <c r="AT175" s="1">
        <f t="shared" si="389"/>
        <v>1.0488147728990695</v>
      </c>
      <c r="AU175" s="1">
        <f t="shared" si="390"/>
        <v>1.048991110119003</v>
      </c>
      <c r="AV175" s="1">
        <f t="shared" si="391"/>
        <v>1.049080795482336</v>
      </c>
      <c r="AW175" s="1">
        <f t="shared" si="392"/>
        <v>1.0491249223543575</v>
      </c>
      <c r="AX175" s="1">
        <f t="shared" si="393"/>
        <v>1.0491459321102796</v>
      </c>
      <c r="AY175" s="1">
        <f t="shared" si="394"/>
        <v>1.0491556150215746</v>
      </c>
      <c r="AZ175" s="1">
        <f t="shared" si="395"/>
        <v>1.0491599360491</v>
      </c>
      <c r="BA175" s="1">
        <f t="shared" si="396"/>
        <v>1.0491618036812529</v>
      </c>
      <c r="BB175" s="1">
        <f t="shared" si="397"/>
        <v>1.0491625857478453</v>
      </c>
      <c r="BC175" s="1">
        <f t="shared" si="398"/>
        <v>1.0491629031176957</v>
      </c>
      <c r="BD175" s="1">
        <f t="shared" si="399"/>
        <v>1.0491630279610573</v>
      </c>
      <c r="BE175" s="1">
        <f t="shared" si="400"/>
        <v>1.0491630755652441</v>
      </c>
      <c r="BF175" s="1">
        <f t="shared" si="401"/>
        <v>1.0491630931202316</v>
      </c>
      <c r="BG175" s="1">
        <f t="shared" si="402"/>
        <v>1.0491630992262111</v>
      </c>
      <c r="BH175" s="1">
        <f t="shared" si="403"/>
        <v>1.049163100703693</v>
      </c>
      <c r="BI175" s="1">
        <f t="shared" si="404"/>
        <v>1.0491630991140914</v>
      </c>
      <c r="BJ175" s="1">
        <f t="shared" si="405"/>
        <v>1.0491630921059132</v>
      </c>
      <c r="BK175" s="1">
        <f t="shared" si="406"/>
        <v>1.0491630704478925</v>
      </c>
      <c r="BL175" s="1">
        <f t="shared" si="407"/>
        <v>1.0491630076599221</v>
      </c>
      <c r="BM175" s="1">
        <f t="shared" si="408"/>
        <v>1.0491628327026663</v>
      </c>
      <c r="BN175" s="1">
        <f t="shared" si="409"/>
        <v>1.0491623630648903</v>
      </c>
      <c r="BO175" s="1">
        <f t="shared" si="410"/>
        <v>1.0491611486740564</v>
      </c>
      <c r="BP175" s="1">
        <f t="shared" si="411"/>
        <v>1.0491581245076624</v>
      </c>
      <c r="BQ175" s="1">
        <f t="shared" si="412"/>
        <v>1.049150873712877</v>
      </c>
      <c r="BR175" s="1">
        <f t="shared" si="413"/>
        <v>1.0491341403250425</v>
      </c>
      <c r="BS175" s="1">
        <f t="shared" si="414"/>
        <v>1.049096978873991</v>
      </c>
      <c r="BT175" s="1">
        <f t="shared" si="415"/>
        <v>1.0490175804775486</v>
      </c>
      <c r="BU175" s="1">
        <f t="shared" si="416"/>
        <v>1.0488544071212991</v>
      </c>
      <c r="BV175" s="1">
        <f t="shared" si="417"/>
        <v>1.048531912436</v>
      </c>
      <c r="BW175" s="1">
        <f t="shared" si="418"/>
        <v>1.0479190557673457</v>
      </c>
      <c r="BX175" s="1">
        <f t="shared" si="419"/>
        <v>1.0467993703279013</v>
      </c>
      <c r="BY175" s="1">
        <f t="shared" si="420"/>
        <v>1.0448329218088286</v>
      </c>
      <c r="BZ175" s="1">
        <f t="shared" si="421"/>
        <v>1.041513377091285</v>
      </c>
      <c r="CA175" s="1">
        <f t="shared" si="422"/>
        <v>1.0361275146899547</v>
      </c>
      <c r="CB175" s="1">
        <f t="shared" si="423"/>
        <v>1.0277291332066807</v>
      </c>
      <c r="CC175" s="1">
        <f t="shared" si="424"/>
        <v>1.0151429624204373</v>
      </c>
      <c r="CD175" s="1">
        <f t="shared" si="425"/>
        <v>0.99701477986851916</v>
      </c>
      <c r="CE175" s="1">
        <f t="shared" si="426"/>
        <v>0.97191945386660139</v>
      </c>
      <c r="CF175" s="1">
        <f t="shared" si="427"/>
        <v>0.93852807346819134</v>
      </c>
      <c r="CG175" s="1">
        <f t="shared" si="428"/>
        <v>0.89581971714936859</v>
      </c>
      <c r="CH175" s="1">
        <f t="shared" si="429"/>
        <v>0.84330627827704308</v>
      </c>
      <c r="CI175" s="1">
        <f t="shared" si="430"/>
        <v>0.78122556674890209</v>
      </c>
      <c r="CJ175" s="1">
        <f t="shared" si="431"/>
        <v>0.71065435356830653</v>
      </c>
      <c r="CK175" s="1">
        <f t="shared" si="432"/>
        <v>0.63350274415988672</v>
      </c>
      <c r="CL175" s="1">
        <f t="shared" si="433"/>
        <v>0.55237379028409073</v>
      </c>
      <c r="CM175" s="1">
        <f t="shared" si="434"/>
        <v>0.47030240006254209</v>
      </c>
      <c r="CN175" s="1">
        <f t="shared" si="435"/>
        <v>0.39041681448230753</v>
      </c>
      <c r="CO175" s="1">
        <f t="shared" si="436"/>
        <v>0.31558517046856494</v>
      </c>
      <c r="CP175" s="1">
        <f t="shared" si="437"/>
        <v>0.2481128729211409</v>
      </c>
      <c r="CQ175" s="1">
        <f t="shared" si="438"/>
        <v>0.18954281429775949</v>
      </c>
      <c r="CR175" s="1">
        <f t="shared" si="439"/>
        <v>0.14058457554460901</v>
      </c>
      <c r="CS175" s="1">
        <f t="shared" si="440"/>
        <v>0.10116887010925829</v>
      </c>
      <c r="CT175" s="1">
        <f t="shared" si="441"/>
        <v>7.0598335164921616E-2</v>
      </c>
      <c r="CU175" s="1">
        <f t="shared" si="442"/>
        <v>4.7751438658261328E-2</v>
      </c>
      <c r="CV175" s="1">
        <f t="shared" si="443"/>
        <v>3.1294637336481142E-2</v>
      </c>
      <c r="CW175" s="1">
        <f t="shared" si="444"/>
        <v>1.9866786244221758E-2</v>
      </c>
      <c r="CX175" s="1">
        <f t="shared" si="445"/>
        <v>1.2214437589289339E-2</v>
      </c>
      <c r="CY175" s="1">
        <f t="shared" si="446"/>
        <v>7.2719101946871322E-3</v>
      </c>
      <c r="CZ175" s="1">
        <f t="shared" si="447"/>
        <v>4.1919610977617571E-3</v>
      </c>
      <c r="DA175" s="1">
        <f t="shared" si="448"/>
        <v>2.3397237268640739E-3</v>
      </c>
      <c r="DB175" s="1">
        <f t="shared" si="449"/>
        <v>1.264424808282916E-3</v>
      </c>
      <c r="DC175" s="1">
        <f t="shared" si="450"/>
        <v>6.6163762452301866E-4</v>
      </c>
      <c r="DD175" s="1">
        <f t="shared" si="451"/>
        <v>3.3525620580637485E-4</v>
      </c>
      <c r="DE175" s="1">
        <f t="shared" si="452"/>
        <v>1.6451470842706445E-4</v>
      </c>
      <c r="DF175" s="1">
        <f t="shared" si="453"/>
        <v>7.8190719933455511E-5</v>
      </c>
      <c r="DG175" s="1">
        <f t="shared" si="454"/>
        <v>3.5998761605601329E-5</v>
      </c>
      <c r="DH175" s="1">
        <f t="shared" si="455"/>
        <v>1.6057124258872149E-5</v>
      </c>
      <c r="DI175" s="1">
        <f t="shared" si="456"/>
        <v>6.9401261207849291E-6</v>
      </c>
      <c r="DJ175" s="1">
        <f t="shared" si="457"/>
        <v>2.9071162085745111E-6</v>
      </c>
      <c r="DK175" s="1">
        <f t="shared" si="458"/>
        <v>1.1804090237700709E-6</v>
      </c>
      <c r="DL175" s="1">
        <f t="shared" si="459"/>
        <v>4.6468668517535345E-7</v>
      </c>
      <c r="DM175" s="1">
        <f t="shared" si="460"/>
        <v>1.7739039836354134E-7</v>
      </c>
      <c r="DN175" s="1">
        <f t="shared" si="461"/>
        <v>6.5679259092902734E-8</v>
      </c>
      <c r="DO175" s="1">
        <f t="shared" si="462"/>
        <v>2.359074531431339E-8</v>
      </c>
      <c r="DP175" s="1">
        <f t="shared" si="463"/>
        <v>8.221628440464236E-9</v>
      </c>
      <c r="DQ175" s="1">
        <f t="shared" si="464"/>
        <v>2.7807652032515446E-9</v>
      </c>
      <c r="DR175" s="1">
        <f t="shared" si="465"/>
        <v>9.1295269923641538E-10</v>
      </c>
      <c r="DS175" s="1">
        <f t="shared" si="466"/>
        <v>2.9100218654823074E-10</v>
      </c>
      <c r="DT175" s="1">
        <f t="shared" si="467"/>
        <v>9.0072837804319003E-11</v>
      </c>
      <c r="DU175" s="1">
        <f t="shared" si="468"/>
        <v>2.7078554431972005E-11</v>
      </c>
      <c r="DV175" s="1">
        <f t="shared" si="469"/>
        <v>7.9081367380852505E-12</v>
      </c>
      <c r="DW175" s="1">
        <f t="shared" si="470"/>
        <v>2.2439923866429599E-12</v>
      </c>
      <c r="DX175" s="1">
        <f t="shared" si="471"/>
        <v>6.187950406161056E-13</v>
      </c>
      <c r="DY175" s="1">
        <f t="shared" si="472"/>
        <v>1.6585492103638036E-13</v>
      </c>
      <c r="DZ175" s="1">
        <f t="shared" si="473"/>
        <v>4.3215731601682851E-14</v>
      </c>
      <c r="EA175" s="1">
        <f t="shared" si="474"/>
        <v>1.0948664580474281E-14</v>
      </c>
      <c r="EB175" s="1">
        <f t="shared" si="475"/>
        <v>2.697477650044716E-15</v>
      </c>
      <c r="EC175" s="1">
        <f t="shared" si="476"/>
        <v>6.4640008991844282E-16</v>
      </c>
      <c r="ED175" s="1">
        <f t="shared" si="477"/>
        <v>1.5068116177156362E-16</v>
      </c>
      <c r="EE175" s="1">
        <f t="shared" si="478"/>
        <v>3.4173962424422168E-17</v>
      </c>
      <c r="EF175" s="1">
        <f t="shared" si="479"/>
        <v>7.5417652334689727E-18</v>
      </c>
      <c r="EG175" s="1">
        <f t="shared" si="480"/>
        <v>1.6197651687879E-18</v>
      </c>
      <c r="EH175" s="1">
        <f t="shared" si="481"/>
        <v>3.3860249062533874E-19</v>
      </c>
      <c r="EI175" s="1">
        <f t="shared" si="482"/>
        <v>6.8903698116985381E-20</v>
      </c>
      <c r="EJ175" s="1">
        <f t="shared" si="483"/>
        <v>1.3650922818157881E-20</v>
      </c>
      <c r="EK175" s="1">
        <f t="shared" si="484"/>
        <v>2.6332915546144769E-21</v>
      </c>
      <c r="EL175" s="1">
        <f t="shared" si="485"/>
        <v>4.9465367894576918E-22</v>
      </c>
      <c r="EM175" s="1">
        <f t="shared" si="486"/>
        <v>9.0492868389938387E-23</v>
      </c>
      <c r="EN175" s="1">
        <f t="shared" si="487"/>
        <v>1.6124315059796246E-23</v>
      </c>
      <c r="EO175" s="1">
        <f t="shared" si="488"/>
        <v>2.798611070600644E-24</v>
      </c>
      <c r="EP175" s="1">
        <f t="shared" si="489"/>
        <v>4.7319076459785391E-25</v>
      </c>
      <c r="EQ175" s="1">
        <f t="shared" si="490"/>
        <v>7.7946756706051124E-26</v>
      </c>
      <c r="ER175" s="1">
        <f t="shared" si="491"/>
        <v>1.2510109362508519E-26</v>
      </c>
      <c r="ES175" s="1">
        <f t="shared" si="492"/>
        <v>1.9563933395321512E-27</v>
      </c>
      <c r="ET175" s="1">
        <f t="shared" si="493"/>
        <v>2.9813403604494958E-28</v>
      </c>
      <c r="EU175" s="1">
        <f t="shared" si="494"/>
        <v>4.4274444320021897E-29</v>
      </c>
      <c r="EV175" s="1">
        <f t="shared" si="495"/>
        <v>6.4077310667943283E-30</v>
      </c>
      <c r="EW175" s="1">
        <f t="shared" si="496"/>
        <v>9.0382845863349108E-31</v>
      </c>
      <c r="EX175" s="1">
        <f t="shared" si="497"/>
        <v>1.2425585627100821E-31</v>
      </c>
      <c r="EY175" s="1">
        <f t="shared" si="498"/>
        <v>1.6649950150993337E-32</v>
      </c>
      <c r="EZ175" s="1">
        <f t="shared" si="499"/>
        <v>2.1746428167475069E-33</v>
      </c>
      <c r="FA175" s="1">
        <f t="shared" si="500"/>
        <v>2.768588262661274E-34</v>
      </c>
      <c r="FB175" s="1">
        <f t="shared" si="501"/>
        <v>3.4394950858064217E-35</v>
      </c>
      <c r="FC175" s="1">
        <f t="shared" si="502"/>
        <v>4.5533181755110399E-36</v>
      </c>
      <c r="FD175" s="75">
        <f t="shared" si="353"/>
        <v>4.5533181755110399E-36</v>
      </c>
    </row>
    <row r="176" spans="7:160" x14ac:dyDescent="0.35">
      <c r="G176" t="str">
        <f t="shared" si="349"/>
        <v>Refd, t=0.81</v>
      </c>
      <c r="H176" s="76">
        <f t="shared" si="350"/>
        <v>0.8050000000000006</v>
      </c>
      <c r="I176" s="1">
        <f t="shared" si="351"/>
        <v>0</v>
      </c>
      <c r="J176" s="22">
        <f t="shared" si="352"/>
        <v>1.2382119014604556E-4</v>
      </c>
      <c r="K176" s="1">
        <f t="shared" si="354"/>
        <v>2.6251514552939344E-4</v>
      </c>
      <c r="L176" s="1">
        <f t="shared" si="355"/>
        <v>5.4003496581468658E-4</v>
      </c>
      <c r="M176" s="1">
        <f t="shared" si="356"/>
        <v>1.0763563389683452E-3</v>
      </c>
      <c r="N176" s="1">
        <f t="shared" si="357"/>
        <v>2.0734033907636802E-3</v>
      </c>
      <c r="O176" s="1">
        <f t="shared" si="358"/>
        <v>3.8535006040586409E-3</v>
      </c>
      <c r="P176" s="1">
        <f t="shared" si="359"/>
        <v>6.9037757672505695E-3</v>
      </c>
      <c r="Q176" s="1">
        <f t="shared" si="360"/>
        <v>1.1919389576793371E-2</v>
      </c>
      <c r="R176" s="1">
        <f t="shared" si="361"/>
        <v>1.9833515403580443E-2</v>
      </c>
      <c r="S176" s="1">
        <f t="shared" si="362"/>
        <v>3.1817899579819092E-2</v>
      </c>
      <c r="T176" s="1">
        <f t="shared" si="363"/>
        <v>4.9236811266613001E-2</v>
      </c>
      <c r="U176" s="1">
        <f t="shared" si="364"/>
        <v>7.3541458541716426E-2</v>
      </c>
      <c r="V176" s="1">
        <f t="shared" si="365"/>
        <v>0.10610265829629172</v>
      </c>
      <c r="W176" s="1">
        <f t="shared" si="366"/>
        <v>0.14799570717260144</v>
      </c>
      <c r="X176" s="1">
        <f t="shared" si="367"/>
        <v>0.19976935168451773</v>
      </c>
      <c r="Y176" s="1">
        <f t="shared" si="368"/>
        <v>0.26124476522542883</v>
      </c>
      <c r="Z176" s="1">
        <f t="shared" si="369"/>
        <v>0.33139449680680771</v>
      </c>
      <c r="AA176" s="1">
        <f t="shared" si="370"/>
        <v>0.40834164669806822</v>
      </c>
      <c r="AB176" s="1">
        <f t="shared" si="371"/>
        <v>0.48949652784967274</v>
      </c>
      <c r="AC176" s="1">
        <f t="shared" si="372"/>
        <v>0.57181717371222773</v>
      </c>
      <c r="AD176" s="1">
        <f t="shared" si="373"/>
        <v>0.652150108975594</v>
      </c>
      <c r="AE176" s="1">
        <f t="shared" si="374"/>
        <v>0.72758805947736083</v>
      </c>
      <c r="AF176" s="1">
        <f t="shared" si="375"/>
        <v>0.79577791562979217</v>
      </c>
      <c r="AG176" s="1">
        <f t="shared" si="376"/>
        <v>0.8551260465976066</v>
      </c>
      <c r="AH176" s="1">
        <f t="shared" si="377"/>
        <v>0.90487417962060601</v>
      </c>
      <c r="AI176" s="1">
        <f t="shared" si="378"/>
        <v>0.94504913368716681</v>
      </c>
      <c r="AJ176" s="1">
        <f t="shared" si="379"/>
        <v>0.9763150035205751</v>
      </c>
      <c r="AK176" s="1">
        <f t="shared" si="380"/>
        <v>0.99977084775207059</v>
      </c>
      <c r="AL176" s="1">
        <f t="shared" si="381"/>
        <v>1.0167387105871113</v>
      </c>
      <c r="AM176" s="1">
        <f t="shared" si="382"/>
        <v>1.0285781179121489</v>
      </c>
      <c r="AN176" s="1">
        <f t="shared" si="383"/>
        <v>1.036548731626977</v>
      </c>
      <c r="AO176" s="1">
        <f t="shared" si="384"/>
        <v>1.0417277287531477</v>
      </c>
      <c r="AP176" s="1">
        <f t="shared" si="385"/>
        <v>1.0449765478424897</v>
      </c>
      <c r="AQ176" s="1">
        <f t="shared" si="386"/>
        <v>1.0469447318416987</v>
      </c>
      <c r="AR176" s="1">
        <f t="shared" si="387"/>
        <v>1.0480965948449592</v>
      </c>
      <c r="AS176" s="1">
        <f t="shared" si="388"/>
        <v>1.0487480216603875</v>
      </c>
      <c r="AT176" s="1">
        <f t="shared" si="389"/>
        <v>1.0491041402199355</v>
      </c>
      <c r="AU176" s="1">
        <f t="shared" si="390"/>
        <v>1.0492923845041542</v>
      </c>
      <c r="AV176" s="1">
        <f t="shared" si="391"/>
        <v>1.0493886300233874</v>
      </c>
      <c r="AW176" s="1">
        <f t="shared" si="392"/>
        <v>1.0494362405636743</v>
      </c>
      <c r="AX176" s="1">
        <f t="shared" si="393"/>
        <v>1.0494590345707662</v>
      </c>
      <c r="AY176" s="1">
        <f t="shared" si="394"/>
        <v>1.0494695994095928</v>
      </c>
      <c r="AZ176" s="1">
        <f t="shared" si="395"/>
        <v>1.0494743413671954</v>
      </c>
      <c r="BA176" s="1">
        <f t="shared" si="396"/>
        <v>1.0494764030940169</v>
      </c>
      <c r="BB176" s="1">
        <f t="shared" si="397"/>
        <v>1.0494772716686229</v>
      </c>
      <c r="BC176" s="1">
        <f t="shared" si="398"/>
        <v>1.0494776263237813</v>
      </c>
      <c r="BD176" s="1">
        <f t="shared" si="399"/>
        <v>1.0494777667139139</v>
      </c>
      <c r="BE176" s="1">
        <f t="shared" si="400"/>
        <v>1.0494778205912081</v>
      </c>
      <c r="BF176" s="1">
        <f t="shared" si="401"/>
        <v>1.0494778405936929</v>
      </c>
      <c r="BG176" s="1">
        <f t="shared" si="402"/>
        <v>1.0494778476141553</v>
      </c>
      <c r="BH176" s="1">
        <f t="shared" si="403"/>
        <v>1.0494778493908217</v>
      </c>
      <c r="BI176" s="1">
        <f t="shared" si="404"/>
        <v>1.0494778478014486</v>
      </c>
      <c r="BJ176" s="1">
        <f t="shared" si="405"/>
        <v>1.0494778404946985</v>
      </c>
      <c r="BK176" s="1">
        <f t="shared" si="406"/>
        <v>1.0494778179312467</v>
      </c>
      <c r="BL176" s="1">
        <f t="shared" si="407"/>
        <v>1.049477752769054</v>
      </c>
      <c r="BM176" s="1">
        <f t="shared" si="408"/>
        <v>1.0494775719275318</v>
      </c>
      <c r="BN176" s="1">
        <f t="shared" si="409"/>
        <v>1.0494770883864244</v>
      </c>
      <c r="BO176" s="1">
        <f t="shared" si="410"/>
        <v>1.0494758427000415</v>
      </c>
      <c r="BP176" s="1">
        <f t="shared" si="411"/>
        <v>1.0494727515837974</v>
      </c>
      <c r="BQ176" s="1">
        <f t="shared" si="412"/>
        <v>1.0494653651230013</v>
      </c>
      <c r="BR176" s="1">
        <f t="shared" si="413"/>
        <v>1.0494483725394819</v>
      </c>
      <c r="BS176" s="1">
        <f t="shared" si="414"/>
        <v>1.0494107473750829</v>
      </c>
      <c r="BT176" s="1">
        <f t="shared" si="415"/>
        <v>1.0493305805141846</v>
      </c>
      <c r="BU176" s="1">
        <f t="shared" si="416"/>
        <v>1.0491662498411627</v>
      </c>
      <c r="BV176" s="1">
        <f t="shared" si="417"/>
        <v>1.0488422322901829</v>
      </c>
      <c r="BW176" s="1">
        <f t="shared" si="418"/>
        <v>1.0482278012072856</v>
      </c>
      <c r="BX176" s="1">
        <f t="shared" si="419"/>
        <v>1.0471074054179177</v>
      </c>
      <c r="BY176" s="1">
        <f t="shared" si="420"/>
        <v>1.0451430816228566</v>
      </c>
      <c r="BZ176" s="1">
        <f t="shared" si="421"/>
        <v>1.0418320848713032</v>
      </c>
      <c r="CA176" s="1">
        <f t="shared" si="422"/>
        <v>1.0364669520529162</v>
      </c>
      <c r="CB176" s="1">
        <f t="shared" si="423"/>
        <v>1.0281097396460426</v>
      </c>
      <c r="CC176" s="1">
        <f t="shared" si="424"/>
        <v>1.0155957478776201</v>
      </c>
      <c r="CD176" s="1">
        <f t="shared" si="425"/>
        <v>0.99758263989181306</v>
      </c>
      <c r="CE176" s="1">
        <f t="shared" si="426"/>
        <v>0.97265650840090845</v>
      </c>
      <c r="CF176" s="1">
        <f t="shared" si="427"/>
        <v>0.93949615258710673</v>
      </c>
      <c r="CG176" s="1">
        <f t="shared" si="428"/>
        <v>0.89708158810423633</v>
      </c>
      <c r="CH176" s="1">
        <f t="shared" si="429"/>
        <v>0.84491602743878047</v>
      </c>
      <c r="CI176" s="1">
        <f t="shared" si="430"/>
        <v>0.78321753661562965</v>
      </c>
      <c r="CJ176" s="1">
        <f t="shared" si="431"/>
        <v>0.7130328730881188</v>
      </c>
      <c r="CK176" s="1">
        <f t="shared" si="432"/>
        <v>0.63623523030627172</v>
      </c>
      <c r="CL176" s="1">
        <f t="shared" si="433"/>
        <v>0.55538940299873485</v>
      </c>
      <c r="CM176" s="1">
        <f t="shared" si="434"/>
        <v>0.47349730433409071</v>
      </c>
      <c r="CN176" s="1">
        <f t="shared" si="435"/>
        <v>0.3936655250691829</v>
      </c>
      <c r="CO176" s="1">
        <f t="shared" si="436"/>
        <v>0.31875590706677737</v>
      </c>
      <c r="CP176" s="1">
        <f t="shared" si="437"/>
        <v>0.25108383738551915</v>
      </c>
      <c r="CQ176" s="1">
        <f t="shared" si="438"/>
        <v>0.19221614212559948</v>
      </c>
      <c r="CR176" s="1">
        <f t="shared" si="439"/>
        <v>0.14289543567250443</v>
      </c>
      <c r="CS176" s="1">
        <f t="shared" si="440"/>
        <v>0.10308851560376625</v>
      </c>
      <c r="CT176" s="1">
        <f t="shared" si="441"/>
        <v>7.2131391554385957E-2</v>
      </c>
      <c r="CU176" s="1">
        <f t="shared" si="442"/>
        <v>4.8928909753294475E-2</v>
      </c>
      <c r="CV176" s="1">
        <f t="shared" si="443"/>
        <v>3.2164724333211568E-2</v>
      </c>
      <c r="CW176" s="1">
        <f t="shared" si="444"/>
        <v>2.0485599888649522E-2</v>
      </c>
      <c r="CX176" s="1">
        <f t="shared" si="445"/>
        <v>1.2638183234285812E-2</v>
      </c>
      <c r="CY176" s="1">
        <f t="shared" si="446"/>
        <v>7.5513967868841639E-3</v>
      </c>
      <c r="CZ176" s="1">
        <f t="shared" si="447"/>
        <v>4.3695795534060521E-3</v>
      </c>
      <c r="DA176" s="1">
        <f t="shared" si="448"/>
        <v>2.4485281218889592E-3</v>
      </c>
      <c r="DB176" s="1">
        <f t="shared" si="449"/>
        <v>1.3286927996300582E-3</v>
      </c>
      <c r="DC176" s="1">
        <f t="shared" si="450"/>
        <v>6.9825527470929096E-4</v>
      </c>
      <c r="DD176" s="1">
        <f t="shared" si="451"/>
        <v>3.5538834576676461E-4</v>
      </c>
      <c r="DE176" s="1">
        <f t="shared" si="452"/>
        <v>1.7519905706314939E-4</v>
      </c>
      <c r="DF176" s="1">
        <f t="shared" si="453"/>
        <v>8.3666149971268702E-5</v>
      </c>
      <c r="DG176" s="1">
        <f t="shared" si="454"/>
        <v>3.8709279562738564E-5</v>
      </c>
      <c r="DH176" s="1">
        <f t="shared" si="455"/>
        <v>1.7353706924747254E-5</v>
      </c>
      <c r="DI176" s="1">
        <f t="shared" si="456"/>
        <v>7.5396548823363073E-6</v>
      </c>
      <c r="DJ176" s="1">
        <f t="shared" si="457"/>
        <v>3.1751734817488546E-6</v>
      </c>
      <c r="DK176" s="1">
        <f t="shared" si="458"/>
        <v>1.2963391965316284E-6</v>
      </c>
      <c r="DL176" s="1">
        <f t="shared" si="459"/>
        <v>5.1319964349874887E-7</v>
      </c>
      <c r="DM176" s="1">
        <f t="shared" si="460"/>
        <v>1.9703982420930387E-7</v>
      </c>
      <c r="DN176" s="1">
        <f t="shared" si="461"/>
        <v>7.33848948450071E-8</v>
      </c>
      <c r="DO176" s="1">
        <f t="shared" si="462"/>
        <v>2.6517365581161606E-8</v>
      </c>
      <c r="DP176" s="1">
        <f t="shared" si="463"/>
        <v>9.2984738219410439E-9</v>
      </c>
      <c r="DQ176" s="1">
        <f t="shared" si="464"/>
        <v>3.1647341407381143E-9</v>
      </c>
      <c r="DR176" s="1">
        <f t="shared" si="465"/>
        <v>1.0456671235959224E-9</v>
      </c>
      <c r="DS176" s="1">
        <f t="shared" si="466"/>
        <v>3.3547962310911433E-10</v>
      </c>
      <c r="DT176" s="1">
        <f t="shared" si="467"/>
        <v>1.0452983059717936E-10</v>
      </c>
      <c r="DU176" s="1">
        <f t="shared" si="468"/>
        <v>3.1637311628518815E-11</v>
      </c>
      <c r="DV176" s="1">
        <f t="shared" si="469"/>
        <v>9.3030769066206617E-12</v>
      </c>
      <c r="DW176" s="1">
        <f t="shared" si="470"/>
        <v>2.6582898693237747E-12</v>
      </c>
      <c r="DX176" s="1">
        <f t="shared" si="471"/>
        <v>7.3825440705308477E-13</v>
      </c>
      <c r="DY176" s="1">
        <f t="shared" si="472"/>
        <v>1.9930364465040349E-13</v>
      </c>
      <c r="DZ176" s="1">
        <f t="shared" si="473"/>
        <v>5.2312501131660163E-14</v>
      </c>
      <c r="EA176" s="1">
        <f t="shared" si="474"/>
        <v>1.3352123218398091E-14</v>
      </c>
      <c r="EB176" s="1">
        <f t="shared" si="475"/>
        <v>3.314524475869477E-15</v>
      </c>
      <c r="EC176" s="1">
        <f t="shared" si="476"/>
        <v>8.0036384210410281E-16</v>
      </c>
      <c r="ED176" s="1">
        <f t="shared" si="477"/>
        <v>1.8802520619760388E-16</v>
      </c>
      <c r="EE176" s="1">
        <f t="shared" si="478"/>
        <v>4.2980538167119477E-17</v>
      </c>
      <c r="EF176" s="1">
        <f t="shared" si="479"/>
        <v>9.5613068226686212E-18</v>
      </c>
      <c r="EG176" s="1">
        <f t="shared" si="480"/>
        <v>2.0702005468924307E-18</v>
      </c>
      <c r="EH176" s="1">
        <f t="shared" si="481"/>
        <v>4.363300312892326E-19</v>
      </c>
      <c r="EI176" s="1">
        <f t="shared" si="482"/>
        <v>8.9532496884034184E-20</v>
      </c>
      <c r="EJ176" s="1">
        <f t="shared" si="483"/>
        <v>1.7888016242041418E-20</v>
      </c>
      <c r="EK176" s="1">
        <f t="shared" si="484"/>
        <v>3.4802476030203317E-21</v>
      </c>
      <c r="EL176" s="1">
        <f t="shared" si="485"/>
        <v>6.5943616273638996E-22</v>
      </c>
      <c r="EM176" s="1">
        <f t="shared" si="486"/>
        <v>1.2170146165256496E-22</v>
      </c>
      <c r="EN176" s="1">
        <f t="shared" si="487"/>
        <v>2.1878754593452972E-23</v>
      </c>
      <c r="EO176" s="1">
        <f t="shared" si="488"/>
        <v>3.831722997409532E-24</v>
      </c>
      <c r="EP176" s="1">
        <f t="shared" si="489"/>
        <v>6.5380591648831654E-25</v>
      </c>
      <c r="EQ176" s="1">
        <f t="shared" si="490"/>
        <v>1.0869834627179625E-25</v>
      </c>
      <c r="ER176" s="1">
        <f t="shared" si="491"/>
        <v>1.7609624222867747E-26</v>
      </c>
      <c r="ES176" s="1">
        <f t="shared" si="492"/>
        <v>2.7801076304347624E-27</v>
      </c>
      <c r="ET176" s="1">
        <f t="shared" si="493"/>
        <v>4.277464443148953E-28</v>
      </c>
      <c r="EU176" s="1">
        <f t="shared" si="494"/>
        <v>6.4143254723122598E-29</v>
      </c>
      <c r="EV176" s="1">
        <f t="shared" si="495"/>
        <v>9.3751770103225595E-30</v>
      </c>
      <c r="EW176" s="1">
        <f t="shared" si="496"/>
        <v>1.3356527847945693E-30</v>
      </c>
      <c r="EX176" s="1">
        <f t="shared" si="497"/>
        <v>1.8548662731262191E-31</v>
      </c>
      <c r="EY176" s="1">
        <f t="shared" si="498"/>
        <v>2.5110391753797669E-32</v>
      </c>
      <c r="EZ176" s="1">
        <f t="shared" si="499"/>
        <v>3.3138344492254055E-33</v>
      </c>
      <c r="FA176" s="1">
        <f t="shared" si="500"/>
        <v>4.2634609407238237E-34</v>
      </c>
      <c r="FB176" s="1">
        <f t="shared" si="501"/>
        <v>5.3534555479566863E-35</v>
      </c>
      <c r="FC176" s="1">
        <f t="shared" si="502"/>
        <v>7.1703032755894778E-36</v>
      </c>
      <c r="FD176" s="75">
        <f t="shared" si="353"/>
        <v>7.1703032755894778E-36</v>
      </c>
    </row>
    <row r="177" spans="7:160" x14ac:dyDescent="0.35">
      <c r="G177" t="str">
        <f t="shared" si="349"/>
        <v>Refd, t=0.81</v>
      </c>
      <c r="H177" s="76">
        <f t="shared" si="350"/>
        <v>0.81000000000000061</v>
      </c>
      <c r="I177" s="1">
        <f t="shared" si="351"/>
        <v>0</v>
      </c>
      <c r="J177" s="22">
        <f t="shared" si="352"/>
        <v>1.2338456695680153E-4</v>
      </c>
      <c r="K177" s="1">
        <f t="shared" si="354"/>
        <v>2.6131761603454174E-4</v>
      </c>
      <c r="L177" s="1">
        <f t="shared" si="355"/>
        <v>5.3681046529473653E-4</v>
      </c>
      <c r="M177" s="1">
        <f t="shared" si="356"/>
        <v>1.0683758202618963E-3</v>
      </c>
      <c r="N177" s="1">
        <f t="shared" si="357"/>
        <v>2.0552883978892191E-3</v>
      </c>
      <c r="O177" s="1">
        <f t="shared" si="358"/>
        <v>3.8154400394938533E-3</v>
      </c>
      <c r="P177" s="1">
        <f t="shared" si="359"/>
        <v>6.8291089646536655E-3</v>
      </c>
      <c r="Q177" s="1">
        <f t="shared" si="360"/>
        <v>1.1781717511448219E-2</v>
      </c>
      <c r="R177" s="1">
        <f t="shared" si="361"/>
        <v>1.9593806695696939E-2</v>
      </c>
      <c r="S177" s="1">
        <f t="shared" si="362"/>
        <v>3.1422415560814598E-2</v>
      </c>
      <c r="T177" s="1">
        <f t="shared" si="363"/>
        <v>4.8616965423734941E-2</v>
      </c>
      <c r="U177" s="1">
        <f t="shared" si="364"/>
        <v>7.2616782594308482E-2</v>
      </c>
      <c r="V177" s="1">
        <f t="shared" si="365"/>
        <v>0.10478771116945985</v>
      </c>
      <c r="W177" s="1">
        <f t="shared" si="366"/>
        <v>0.14621096883273879</v>
      </c>
      <c r="X177" s="1">
        <f t="shared" si="367"/>
        <v>0.19745499660469992</v>
      </c>
      <c r="Y177" s="1">
        <f t="shared" si="368"/>
        <v>0.25837500878082753</v>
      </c>
      <c r="Z177" s="1">
        <f t="shared" si="369"/>
        <v>0.32798937676447915</v>
      </c>
      <c r="AA177" s="1">
        <f t="shared" si="370"/>
        <v>0.40447304017295121</v>
      </c>
      <c r="AB177" s="1">
        <f t="shared" si="371"/>
        <v>0.48528610419429652</v>
      </c>
      <c r="AC177" s="1">
        <f t="shared" si="372"/>
        <v>0.56742570722912711</v>
      </c>
      <c r="AD177" s="1">
        <f t="shared" si="373"/>
        <v>0.6477596570042754</v>
      </c>
      <c r="AE177" s="1">
        <f t="shared" si="374"/>
        <v>0.72338031021701488</v>
      </c>
      <c r="AF177" s="1">
        <f t="shared" si="375"/>
        <v>0.79191294895324638</v>
      </c>
      <c r="AG177" s="1">
        <f t="shared" si="376"/>
        <v>0.85172554098699804</v>
      </c>
      <c r="AH177" s="1">
        <f t="shared" si="377"/>
        <v>0.90201184430192272</v>
      </c>
      <c r="AI177" s="1">
        <f t="shared" si="378"/>
        <v>0.94274928994172158</v>
      </c>
      <c r="AJ177" s="1">
        <f t="shared" si="379"/>
        <v>0.974558377613019</v>
      </c>
      <c r="AK177" s="1">
        <f t="shared" si="380"/>
        <v>0.99850529047572845</v>
      </c>
      <c r="AL177" s="1">
        <f t="shared" si="381"/>
        <v>1.015892004100456</v>
      </c>
      <c r="AM177" s="1">
        <f t="shared" si="382"/>
        <v>1.0280702564110906</v>
      </c>
      <c r="AN177" s="1">
        <f t="shared" si="383"/>
        <v>1.0363018286924961</v>
      </c>
      <c r="AO177" s="1">
        <f t="shared" si="384"/>
        <v>1.0416726750106273</v>
      </c>
      <c r="AP177" s="1">
        <f t="shared" si="385"/>
        <v>1.0450564167494001</v>
      </c>
      <c r="AQ177" s="1">
        <f t="shared" si="386"/>
        <v>1.0471155251836142</v>
      </c>
      <c r="AR177" s="1">
        <f t="shared" si="387"/>
        <v>1.0483261847259231</v>
      </c>
      <c r="AS177" s="1">
        <f t="shared" si="388"/>
        <v>1.0490141380761686</v>
      </c>
      <c r="AT177" s="1">
        <f t="shared" si="389"/>
        <v>1.0493920784306612</v>
      </c>
      <c r="AU177" s="1">
        <f t="shared" si="390"/>
        <v>1.04959287097944</v>
      </c>
      <c r="AV177" s="1">
        <f t="shared" si="391"/>
        <v>1.0496960672534132</v>
      </c>
      <c r="AW177" s="1">
        <f t="shared" si="392"/>
        <v>1.0497473892624696</v>
      </c>
      <c r="AX177" s="1">
        <f t="shared" si="393"/>
        <v>1.0497720949201002</v>
      </c>
      <c r="AY177" s="1">
        <f t="shared" si="394"/>
        <v>1.0497836101031166</v>
      </c>
      <c r="AZ177" s="1">
        <f t="shared" si="395"/>
        <v>1.0497888083130813</v>
      </c>
      <c r="BA177" s="1">
        <f t="shared" si="396"/>
        <v>1.0497910816844556</v>
      </c>
      <c r="BB177" s="1">
        <f t="shared" si="397"/>
        <v>1.0497920451661893</v>
      </c>
      <c r="BC177" s="1">
        <f t="shared" si="398"/>
        <v>1.0497924409817319</v>
      </c>
      <c r="BD177" s="1">
        <f t="shared" si="399"/>
        <v>1.0497925986434051</v>
      </c>
      <c r="BE177" s="1">
        <f t="shared" si="400"/>
        <v>1.0497926595348601</v>
      </c>
      <c r="BF177" s="1">
        <f t="shared" si="401"/>
        <v>1.049792682292239</v>
      </c>
      <c r="BG177" s="1">
        <f t="shared" si="402"/>
        <v>1.0497926903499475</v>
      </c>
      <c r="BH177" s="1">
        <f t="shared" si="403"/>
        <v>1.0497926924719032</v>
      </c>
      <c r="BI177" s="1">
        <f t="shared" si="404"/>
        <v>1.0497926908961313</v>
      </c>
      <c r="BJ177" s="1">
        <f t="shared" si="405"/>
        <v>1.0497926832860447</v>
      </c>
      <c r="BK177" s="1">
        <f t="shared" si="406"/>
        <v>1.0497926597933029</v>
      </c>
      <c r="BL177" s="1">
        <f t="shared" si="407"/>
        <v>1.0497925922008933</v>
      </c>
      <c r="BM177" s="1">
        <f t="shared" si="408"/>
        <v>1.0497924053609342</v>
      </c>
      <c r="BN177" s="1">
        <f t="shared" si="409"/>
        <v>1.0497919077057791</v>
      </c>
      <c r="BO177" s="1">
        <f t="shared" si="410"/>
        <v>1.0497906303792113</v>
      </c>
      <c r="BP177" s="1">
        <f t="shared" si="411"/>
        <v>1.04978747184613</v>
      </c>
      <c r="BQ177" s="1">
        <f t="shared" si="412"/>
        <v>1.0497799493106201</v>
      </c>
      <c r="BR177" s="1">
        <f t="shared" si="413"/>
        <v>1.0497626977737049</v>
      </c>
      <c r="BS177" s="1">
        <f t="shared" si="414"/>
        <v>1.0497246112022738</v>
      </c>
      <c r="BT177" s="1">
        <f t="shared" si="415"/>
        <v>1.0496436830327205</v>
      </c>
      <c r="BU177" s="1">
        <f t="shared" si="416"/>
        <v>1.0494782117192492</v>
      </c>
      <c r="BV177" s="1">
        <f t="shared" si="417"/>
        <v>1.0491527040647854</v>
      </c>
      <c r="BW177" s="1">
        <f t="shared" si="418"/>
        <v>1.0485367545559252</v>
      </c>
      <c r="BX177" s="1">
        <f t="shared" si="419"/>
        <v>1.0474157316141655</v>
      </c>
      <c r="BY177" s="1">
        <f t="shared" si="420"/>
        <v>1.0454536367062164</v>
      </c>
      <c r="BZ177" s="1">
        <f t="shared" si="421"/>
        <v>1.0421512862069799</v>
      </c>
      <c r="CA177" s="1">
        <f t="shared" si="422"/>
        <v>1.0368069162732683</v>
      </c>
      <c r="CB177" s="1">
        <f t="shared" si="423"/>
        <v>1.0284907416016653</v>
      </c>
      <c r="CC177" s="1">
        <f t="shared" si="424"/>
        <v>1.016048494718639</v>
      </c>
      <c r="CD177" s="1">
        <f t="shared" si="425"/>
        <v>0.99814956728160198</v>
      </c>
      <c r="CE177" s="1">
        <f t="shared" si="426"/>
        <v>0.97339114093737944</v>
      </c>
      <c r="CF177" s="1">
        <f t="shared" si="427"/>
        <v>0.94045966854829199</v>
      </c>
      <c r="CG177" s="1">
        <f t="shared" si="428"/>
        <v>0.89833618539849203</v>
      </c>
      <c r="CH177" s="1">
        <f t="shared" si="429"/>
        <v>0.84651548441846114</v>
      </c>
      <c r="CI177" s="1">
        <f t="shared" si="430"/>
        <v>0.78519632455850608</v>
      </c>
      <c r="CJ177" s="1">
        <f t="shared" si="431"/>
        <v>0.71539600116874236</v>
      </c>
      <c r="CK177" s="1">
        <f t="shared" si="432"/>
        <v>0.63895134822133459</v>
      </c>
      <c r="CL177" s="1">
        <f t="shared" si="433"/>
        <v>0.55838931696376537</v>
      </c>
      <c r="CM177" s="1">
        <f t="shared" si="434"/>
        <v>0.47667897553152255</v>
      </c>
      <c r="CN177" s="1">
        <f t="shared" si="435"/>
        <v>0.39690508391663487</v>
      </c>
      <c r="CO177" s="1">
        <f t="shared" si="436"/>
        <v>0.32192269551298525</v>
      </c>
      <c r="CP177" s="1">
        <f t="shared" si="437"/>
        <v>0.25405647424612943</v>
      </c>
      <c r="CQ177" s="1">
        <f t="shared" si="438"/>
        <v>0.19489641789636464</v>
      </c>
      <c r="CR177" s="1">
        <f t="shared" si="439"/>
        <v>0.14521751858946774</v>
      </c>
      <c r="CS177" s="1">
        <f t="shared" si="440"/>
        <v>0.10502223281919072</v>
      </c>
      <c r="CT177" s="1">
        <f t="shared" si="441"/>
        <v>7.3679803357733137E-2</v>
      </c>
      <c r="CU177" s="1">
        <f t="shared" si="442"/>
        <v>5.012158251812069E-2</v>
      </c>
      <c r="CV177" s="1">
        <f t="shared" si="443"/>
        <v>3.3048741372653158E-2</v>
      </c>
      <c r="CW177" s="1">
        <f t="shared" si="444"/>
        <v>2.1116364026301269E-2</v>
      </c>
      <c r="CX177" s="1">
        <f t="shared" si="445"/>
        <v>1.3071596178094549E-2</v>
      </c>
      <c r="CY177" s="1">
        <f t="shared" si="446"/>
        <v>7.8382935595272107E-3</v>
      </c>
      <c r="CZ177" s="1">
        <f t="shared" si="447"/>
        <v>4.5525991454876515E-3</v>
      </c>
      <c r="DA177" s="1">
        <f t="shared" si="448"/>
        <v>2.5610859601398138E-3</v>
      </c>
      <c r="DB177" s="1">
        <f t="shared" si="449"/>
        <v>1.3954529220442627E-3</v>
      </c>
      <c r="DC177" s="1">
        <f t="shared" si="450"/>
        <v>7.3645652274280946E-4</v>
      </c>
      <c r="DD177" s="1">
        <f t="shared" si="451"/>
        <v>3.7648490522628793E-4</v>
      </c>
      <c r="DE177" s="1">
        <f t="shared" si="452"/>
        <v>1.8644698863944505E-4</v>
      </c>
      <c r="DF177" s="1">
        <f t="shared" si="453"/>
        <v>8.9457935882872997E-5</v>
      </c>
      <c r="DG177" s="1">
        <f t="shared" si="454"/>
        <v>4.1590532611595635E-5</v>
      </c>
      <c r="DH177" s="1">
        <f t="shared" si="455"/>
        <v>1.8738956059466661E-5</v>
      </c>
      <c r="DI177" s="1">
        <f t="shared" si="456"/>
        <v>8.1835254195324259E-6</v>
      </c>
      <c r="DJ177" s="1">
        <f t="shared" si="457"/>
        <v>3.4645997237558018E-6</v>
      </c>
      <c r="DK177" s="1">
        <f t="shared" si="458"/>
        <v>1.4221993331274445E-6</v>
      </c>
      <c r="DL177" s="1">
        <f t="shared" si="459"/>
        <v>5.6616467926812454E-7</v>
      </c>
      <c r="DM177" s="1">
        <f t="shared" si="460"/>
        <v>2.1861619485489359E-7</v>
      </c>
      <c r="DN177" s="1">
        <f t="shared" si="461"/>
        <v>8.1896082121175488E-8</v>
      </c>
      <c r="DO177" s="1">
        <f t="shared" si="462"/>
        <v>2.9769408604406919E-8</v>
      </c>
      <c r="DP177" s="1">
        <f t="shared" si="463"/>
        <v>1.0502415993822573E-8</v>
      </c>
      <c r="DQ177" s="1">
        <f t="shared" si="464"/>
        <v>3.5967144834755306E-9</v>
      </c>
      <c r="DR177" s="1">
        <f t="shared" si="465"/>
        <v>1.1959308165730616E-9</v>
      </c>
      <c r="DS177" s="1">
        <f t="shared" si="466"/>
        <v>3.8616648283879376E-10</v>
      </c>
      <c r="DT177" s="1">
        <f t="shared" si="467"/>
        <v>1.2111440337007484E-10</v>
      </c>
      <c r="DU177" s="1">
        <f t="shared" si="468"/>
        <v>3.6902256536094702E-11</v>
      </c>
      <c r="DV177" s="1">
        <f t="shared" si="469"/>
        <v>1.092516260057101E-11</v>
      </c>
      <c r="DW177" s="1">
        <f t="shared" si="470"/>
        <v>3.1434115170869434E-12</v>
      </c>
      <c r="DX177" s="1">
        <f t="shared" si="471"/>
        <v>8.7912734731376337E-13</v>
      </c>
      <c r="DY177" s="1">
        <f t="shared" si="472"/>
        <v>2.3903235073993117E-13</v>
      </c>
      <c r="DZ177" s="1">
        <f t="shared" si="473"/>
        <v>6.3196230330935236E-14</v>
      </c>
      <c r="EA177" s="1">
        <f t="shared" si="474"/>
        <v>1.6249071572582022E-14</v>
      </c>
      <c r="EB177" s="1">
        <f t="shared" si="475"/>
        <v>4.0638723425208712E-15</v>
      </c>
      <c r="EC177" s="1">
        <f t="shared" si="476"/>
        <v>9.8876892685476807E-16</v>
      </c>
      <c r="ED177" s="1">
        <f t="shared" si="477"/>
        <v>2.3407754415422135E-16</v>
      </c>
      <c r="EE177" s="1">
        <f t="shared" si="478"/>
        <v>5.3926173246718644E-17</v>
      </c>
      <c r="EF177" s="1">
        <f t="shared" si="479"/>
        <v>1.2091406301852547E-17</v>
      </c>
      <c r="EG177" s="1">
        <f t="shared" si="480"/>
        <v>2.6390738831586012E-18</v>
      </c>
      <c r="EH177" s="1">
        <f t="shared" si="481"/>
        <v>5.6076596410438921E-19</v>
      </c>
      <c r="EI177" s="1">
        <f t="shared" si="482"/>
        <v>1.1601726172231212E-19</v>
      </c>
      <c r="EJ177" s="1">
        <f t="shared" si="483"/>
        <v>2.3373707059306555E-20</v>
      </c>
      <c r="EK177" s="1">
        <f t="shared" si="484"/>
        <v>4.5861409353049732E-21</v>
      </c>
      <c r="EL177" s="1">
        <f t="shared" si="485"/>
        <v>8.7645664315800881E-22</v>
      </c>
      <c r="EM177" s="1">
        <f t="shared" si="486"/>
        <v>1.6316341015881542E-22</v>
      </c>
      <c r="EN177" s="1">
        <f t="shared" si="487"/>
        <v>2.959157561482312E-23</v>
      </c>
      <c r="EO177" s="1">
        <f t="shared" si="488"/>
        <v>5.2288682375568005E-24</v>
      </c>
      <c r="EP177" s="1">
        <f t="shared" si="489"/>
        <v>9.0028608963502839E-25</v>
      </c>
      <c r="EQ177" s="1">
        <f t="shared" si="490"/>
        <v>1.5105085528268629E-25</v>
      </c>
      <c r="ER177" s="1">
        <f t="shared" si="491"/>
        <v>2.4698458738530042E-26</v>
      </c>
      <c r="ES177" s="1">
        <f t="shared" si="492"/>
        <v>3.9359754227247828E-27</v>
      </c>
      <c r="ET177" s="1">
        <f t="shared" si="493"/>
        <v>6.1136454687340327E-28</v>
      </c>
      <c r="EU177" s="1">
        <f t="shared" si="494"/>
        <v>9.2563677153845891E-29</v>
      </c>
      <c r="EV177" s="1">
        <f t="shared" si="495"/>
        <v>1.3661494050637042E-29</v>
      </c>
      <c r="EW177" s="1">
        <f t="shared" si="496"/>
        <v>1.9656014539248039E-30</v>
      </c>
      <c r="EX177" s="1">
        <f t="shared" si="497"/>
        <v>2.757099667208742E-31</v>
      </c>
      <c r="EY177" s="1">
        <f t="shared" si="498"/>
        <v>3.7703955189191296E-32</v>
      </c>
      <c r="EZ177" s="1">
        <f t="shared" si="499"/>
        <v>5.0270617621042142E-33</v>
      </c>
      <c r="FA177" s="1">
        <f t="shared" si="500"/>
        <v>6.5351160564991107E-34</v>
      </c>
      <c r="FB177" s="1">
        <f t="shared" si="501"/>
        <v>8.2929015287702172E-35</v>
      </c>
      <c r="FC177" s="1">
        <f t="shared" si="502"/>
        <v>1.1236281072250772E-35</v>
      </c>
      <c r="FD177" s="75">
        <f t="shared" si="353"/>
        <v>1.1236281072250772E-35</v>
      </c>
    </row>
    <row r="178" spans="7:160" x14ac:dyDescent="0.35">
      <c r="G178" t="str">
        <f t="shared" si="349"/>
        <v>Refd, t=0.82</v>
      </c>
      <c r="H178" s="76">
        <f t="shared" si="350"/>
        <v>0.81500000000000061</v>
      </c>
      <c r="I178" s="1">
        <f t="shared" si="351"/>
        <v>0</v>
      </c>
      <c r="J178" s="22">
        <f t="shared" si="352"/>
        <v>1.2293585072072915E-4</v>
      </c>
      <c r="K178" s="1">
        <f t="shared" si="354"/>
        <v>2.6010135619595012E-4</v>
      </c>
      <c r="L178" s="1">
        <f t="shared" si="355"/>
        <v>5.3356741502857475E-4</v>
      </c>
      <c r="M178" s="1">
        <f t="shared" si="356"/>
        <v>1.060401124799265E-3</v>
      </c>
      <c r="N178" s="1">
        <f t="shared" si="357"/>
        <v>2.0372644442275918E-3</v>
      </c>
      <c r="O178" s="1">
        <f t="shared" si="358"/>
        <v>3.7776838529510297E-3</v>
      </c>
      <c r="P178" s="1">
        <f t="shared" si="359"/>
        <v>6.7551970839219884E-3</v>
      </c>
      <c r="Q178" s="1">
        <f t="shared" si="360"/>
        <v>1.1645644291761922E-2</v>
      </c>
      <c r="R178" s="1">
        <f t="shared" si="361"/>
        <v>1.9357128599683179E-2</v>
      </c>
      <c r="S178" s="1">
        <f t="shared" si="362"/>
        <v>3.1032183250228204E-2</v>
      </c>
      <c r="T178" s="1">
        <f t="shared" si="363"/>
        <v>4.8005532410095329E-2</v>
      </c>
      <c r="U178" s="1">
        <f t="shared" si="364"/>
        <v>7.1704641538847966E-2</v>
      </c>
      <c r="V178" s="1">
        <f t="shared" si="365"/>
        <v>0.10349019124658666</v>
      </c>
      <c r="W178" s="1">
        <f t="shared" si="366"/>
        <v>0.14444886297979051</v>
      </c>
      <c r="X178" s="1">
        <f t="shared" si="367"/>
        <v>0.19516807314328938</v>
      </c>
      <c r="Y178" s="1">
        <f t="shared" si="368"/>
        <v>0.2555361828538274</v>
      </c>
      <c r="Z178" s="1">
        <f t="shared" si="369"/>
        <v>0.32461648409458277</v>
      </c>
      <c r="AA178" s="1">
        <f t="shared" si="370"/>
        <v>0.40063506092568768</v>
      </c>
      <c r="AB178" s="1">
        <f t="shared" si="371"/>
        <v>0.48110152627645525</v>
      </c>
      <c r="AC178" s="1">
        <f t="shared" si="372"/>
        <v>0.56305237581419676</v>
      </c>
      <c r="AD178" s="1">
        <f t="shared" si="373"/>
        <v>0.64337748999369293</v>
      </c>
      <c r="AE178" s="1">
        <f t="shared" si="374"/>
        <v>0.71917004715893984</v>
      </c>
      <c r="AF178" s="1">
        <f t="shared" si="375"/>
        <v>0.78803507332898037</v>
      </c>
      <c r="AG178" s="1">
        <f t="shared" si="376"/>
        <v>0.84830337282577795</v>
      </c>
      <c r="AH178" s="1">
        <f t="shared" si="377"/>
        <v>0.89912162288564446</v>
      </c>
      <c r="AI178" s="1">
        <f t="shared" si="378"/>
        <v>0.94041827095495834</v>
      </c>
      <c r="AJ178" s="1">
        <f t="shared" si="379"/>
        <v>0.97277013156460768</v>
      </c>
      <c r="AK178" s="1">
        <f t="shared" si="380"/>
        <v>0.99721002652352742</v>
      </c>
      <c r="AL178" s="1">
        <f t="shared" si="381"/>
        <v>1.0150191454132731</v>
      </c>
      <c r="AM178" s="1">
        <f t="shared" si="382"/>
        <v>1.027540665820732</v>
      </c>
      <c r="AN178" s="1">
        <f t="shared" si="383"/>
        <v>1.0360378051167014</v>
      </c>
      <c r="AO178" s="1">
        <f t="shared" si="384"/>
        <v>1.0416047872008001</v>
      </c>
      <c r="AP178" s="1">
        <f t="shared" si="385"/>
        <v>1.0451271120519661</v>
      </c>
      <c r="AQ178" s="1">
        <f t="shared" si="386"/>
        <v>1.0472800578409363</v>
      </c>
      <c r="AR178" s="1">
        <f t="shared" si="387"/>
        <v>1.0485516938179538</v>
      </c>
      <c r="AS178" s="1">
        <f t="shared" si="388"/>
        <v>1.0492777170997922</v>
      </c>
      <c r="AT178" s="1">
        <f t="shared" si="389"/>
        <v>1.0496785175191952</v>
      </c>
      <c r="AU178" s="1">
        <f t="shared" si="390"/>
        <v>1.049892524091474</v>
      </c>
      <c r="AV178" s="1">
        <f t="shared" si="391"/>
        <v>1.0500030790364194</v>
      </c>
      <c r="AW178" s="1">
        <f t="shared" si="392"/>
        <v>1.0500583518088324</v>
      </c>
      <c r="AX178" s="1">
        <f t="shared" si="393"/>
        <v>1.0500851037377088</v>
      </c>
      <c r="AY178" s="1">
        <f t="shared" si="394"/>
        <v>1.0500976419936121</v>
      </c>
      <c r="AZ178" s="1">
        <f t="shared" si="395"/>
        <v>1.0501033342330159</v>
      </c>
      <c r="BA178" s="1">
        <f t="shared" si="396"/>
        <v>1.050105838134421</v>
      </c>
      <c r="BB178" s="1">
        <f t="shared" si="397"/>
        <v>1.0501069056182599</v>
      </c>
      <c r="BC178" s="1">
        <f t="shared" si="398"/>
        <v>1.050107346817021</v>
      </c>
      <c r="BD178" s="1">
        <f t="shared" si="399"/>
        <v>1.050107523641937</v>
      </c>
      <c r="BE178" s="1">
        <f t="shared" si="400"/>
        <v>1.0501075923656673</v>
      </c>
      <c r="BF178" s="1">
        <f t="shared" si="401"/>
        <v>1.0501076182195777</v>
      </c>
      <c r="BG178" s="1">
        <f t="shared" si="402"/>
        <v>1.0501076274519412</v>
      </c>
      <c r="BH178" s="1">
        <f t="shared" si="403"/>
        <v>1.050107629971301</v>
      </c>
      <c r="BI178" s="1">
        <f t="shared" si="404"/>
        <v>1.0501076284248174</v>
      </c>
      <c r="BJ178" s="1">
        <f t="shared" si="405"/>
        <v>1.0501076205073769</v>
      </c>
      <c r="BK178" s="1">
        <f t="shared" si="406"/>
        <v>1.050107596061556</v>
      </c>
      <c r="BL178" s="1">
        <f t="shared" si="407"/>
        <v>1.0501075259827923</v>
      </c>
      <c r="BM178" s="1">
        <f t="shared" si="408"/>
        <v>1.0501073330304473</v>
      </c>
      <c r="BN178" s="1">
        <f t="shared" si="409"/>
        <v>1.0501068210523841</v>
      </c>
      <c r="BO178" s="1">
        <f t="shared" si="410"/>
        <v>1.0501055117472136</v>
      </c>
      <c r="BP178" s="1">
        <f t="shared" si="411"/>
        <v>1.0501022853458701</v>
      </c>
      <c r="BQ178" s="1">
        <f t="shared" si="412"/>
        <v>1.0500946263592024</v>
      </c>
      <c r="BR178" s="1">
        <f t="shared" si="413"/>
        <v>1.0500771161675653</v>
      </c>
      <c r="BS178" s="1">
        <f t="shared" si="414"/>
        <v>1.050038570575909</v>
      </c>
      <c r="BT178" s="1">
        <f t="shared" si="415"/>
        <v>1.0499568883347183</v>
      </c>
      <c r="BU178" s="1">
        <f t="shared" si="416"/>
        <v>1.0497902930671286</v>
      </c>
      <c r="BV178" s="1">
        <f t="shared" si="417"/>
        <v>1.0494633278613585</v>
      </c>
      <c r="BW178" s="1">
        <f t="shared" si="418"/>
        <v>1.0488459152463439</v>
      </c>
      <c r="BX178" s="1">
        <f t="shared" si="419"/>
        <v>1.0477243469308974</v>
      </c>
      <c r="BY178" s="1">
        <f t="shared" si="420"/>
        <v>1.0457645826832238</v>
      </c>
      <c r="BZ178" s="1">
        <f t="shared" si="421"/>
        <v>1.0424709734471664</v>
      </c>
      <c r="CA178" s="1">
        <f t="shared" si="422"/>
        <v>1.0371473962444124</v>
      </c>
      <c r="CB178" s="1">
        <f t="shared" si="423"/>
        <v>1.0288721259305145</v>
      </c>
      <c r="CC178" s="1">
        <f t="shared" si="424"/>
        <v>1.0165011917067115</v>
      </c>
      <c r="CD178" s="1">
        <f t="shared" si="425"/>
        <v>0.99871555966786019</v>
      </c>
      <c r="CE178" s="1">
        <f t="shared" si="426"/>
        <v>0.97412336744608263</v>
      </c>
      <c r="CF178" s="1">
        <f t="shared" si="427"/>
        <v>0.94141866572521204</v>
      </c>
      <c r="CG178" s="1">
        <f t="shared" si="428"/>
        <v>0.89958358917498038</v>
      </c>
      <c r="CH178" s="1">
        <f t="shared" si="429"/>
        <v>0.84810476589103745</v>
      </c>
      <c r="CI178" s="1">
        <f t="shared" si="430"/>
        <v>0.7871620747909378</v>
      </c>
      <c r="CJ178" s="1">
        <f t="shared" si="431"/>
        <v>0.71774388997350957</v>
      </c>
      <c r="CK178" s="1">
        <f t="shared" si="432"/>
        <v>0.64165123037461969</v>
      </c>
      <c r="CL178" s="1">
        <f t="shared" si="433"/>
        <v>0.56137361510208239</v>
      </c>
      <c r="CM178" s="1">
        <f t="shared" si="434"/>
        <v>0.4798474226857195</v>
      </c>
      <c r="CN178" s="1">
        <f t="shared" si="435"/>
        <v>0.40013541449677648</v>
      </c>
      <c r="CO178" s="1">
        <f t="shared" si="436"/>
        <v>0.32508537885910999</v>
      </c>
      <c r="CP178" s="1">
        <f t="shared" si="437"/>
        <v>0.25703056760384724</v>
      </c>
      <c r="CQ178" s="1">
        <f t="shared" si="438"/>
        <v>0.19758339953534435</v>
      </c>
      <c r="CR178" s="1">
        <f t="shared" si="439"/>
        <v>0.1475505921999283</v>
      </c>
      <c r="CS178" s="1">
        <f t="shared" si="440"/>
        <v>0.10696983090250071</v>
      </c>
      <c r="CT178" s="1">
        <f t="shared" si="441"/>
        <v>7.524344118042009E-2</v>
      </c>
      <c r="CU178" s="1">
        <f t="shared" si="442"/>
        <v>5.1329395624287483E-2</v>
      </c>
      <c r="CV178" s="1">
        <f t="shared" si="443"/>
        <v>3.3946689347507268E-2</v>
      </c>
      <c r="CW178" s="1">
        <f t="shared" si="444"/>
        <v>2.1759127304114573E-2</v>
      </c>
      <c r="CX178" s="1">
        <f t="shared" si="445"/>
        <v>1.3514754621488082E-2</v>
      </c>
      <c r="CY178" s="1">
        <f t="shared" si="446"/>
        <v>8.1326907521685251E-3</v>
      </c>
      <c r="CZ178" s="1">
        <f t="shared" si="447"/>
        <v>4.7411082973790927E-3</v>
      </c>
      <c r="DA178" s="1">
        <f t="shared" si="448"/>
        <v>2.6774749057715576E-3</v>
      </c>
      <c r="DB178" s="1">
        <f t="shared" si="449"/>
        <v>1.464767858787902E-3</v>
      </c>
      <c r="DC178" s="1">
        <f t="shared" si="450"/>
        <v>7.7628850235963705E-4</v>
      </c>
      <c r="DD178" s="1">
        <f t="shared" si="451"/>
        <v>3.9857918695652354E-4</v>
      </c>
      <c r="DE178" s="1">
        <f t="shared" si="452"/>
        <v>1.9828074207009779E-4</v>
      </c>
      <c r="DF178" s="1">
        <f t="shared" si="453"/>
        <v>9.5580171952388475E-5</v>
      </c>
      <c r="DG178" s="1">
        <f t="shared" si="454"/>
        <v>4.4651025022805751E-5</v>
      </c>
      <c r="DH178" s="1">
        <f t="shared" si="455"/>
        <v>2.0217769110387417E-5</v>
      </c>
      <c r="DI178" s="1">
        <f t="shared" si="456"/>
        <v>8.8744349185211209E-6</v>
      </c>
      <c r="DJ178" s="1">
        <f t="shared" si="457"/>
        <v>3.7768178636704271E-6</v>
      </c>
      <c r="DK178" s="1">
        <f t="shared" si="458"/>
        <v>1.558709546054776E-6</v>
      </c>
      <c r="DL178" s="1">
        <f t="shared" si="459"/>
        <v>6.2393181220457313E-7</v>
      </c>
      <c r="DM178" s="1">
        <f t="shared" si="460"/>
        <v>2.4228308836100094E-7</v>
      </c>
      <c r="DN178" s="1">
        <f t="shared" si="461"/>
        <v>9.1286392732396984E-8</v>
      </c>
      <c r="DO178" s="1">
        <f t="shared" si="462"/>
        <v>3.3378747393229764E-8</v>
      </c>
      <c r="DP178" s="1">
        <f t="shared" si="463"/>
        <v>1.1846765522045726E-8</v>
      </c>
      <c r="DQ178" s="1">
        <f t="shared" si="464"/>
        <v>4.0820683848623847E-9</v>
      </c>
      <c r="DR178" s="1">
        <f t="shared" si="465"/>
        <v>1.3658289114298344E-9</v>
      </c>
      <c r="DS178" s="1">
        <f t="shared" si="466"/>
        <v>4.4384590950526793E-10</v>
      </c>
      <c r="DT178" s="1">
        <f t="shared" si="467"/>
        <v>1.4011080899914469E-10</v>
      </c>
      <c r="DU178" s="1">
        <f t="shared" si="468"/>
        <v>4.297314770065289E-11</v>
      </c>
      <c r="DV178" s="1">
        <f t="shared" si="469"/>
        <v>1.2808261762091328E-11</v>
      </c>
      <c r="DW178" s="1">
        <f t="shared" si="470"/>
        <v>3.710485389916527E-12</v>
      </c>
      <c r="DX178" s="1">
        <f t="shared" si="471"/>
        <v>1.0449540688704875E-12</v>
      </c>
      <c r="DY178" s="1">
        <f t="shared" si="472"/>
        <v>2.8613195819162002E-13</v>
      </c>
      <c r="DZ178" s="1">
        <f t="shared" si="473"/>
        <v>7.6192663408280359E-14</v>
      </c>
      <c r="EA178" s="1">
        <f t="shared" si="474"/>
        <v>1.9733793718595361E-14</v>
      </c>
      <c r="EB178" s="1">
        <f t="shared" si="475"/>
        <v>4.9719834448178892E-15</v>
      </c>
      <c r="EC178" s="1">
        <f t="shared" si="476"/>
        <v>1.2188194463837986E-15</v>
      </c>
      <c r="ED178" s="1">
        <f t="shared" si="477"/>
        <v>2.9074115304640673E-16</v>
      </c>
      <c r="EE178" s="1">
        <f t="shared" si="478"/>
        <v>6.7498748251500999E-17</v>
      </c>
      <c r="EF178" s="1">
        <f t="shared" si="479"/>
        <v>1.5253497438909589E-17</v>
      </c>
      <c r="EG178" s="1">
        <f t="shared" si="480"/>
        <v>3.3557363308052113E-18</v>
      </c>
      <c r="EH178" s="1">
        <f t="shared" si="481"/>
        <v>7.1880123043354588E-19</v>
      </c>
      <c r="EI178" s="1">
        <f t="shared" si="482"/>
        <v>1.4992980972268521E-19</v>
      </c>
      <c r="EJ178" s="1">
        <f t="shared" si="483"/>
        <v>3.0456406887889642E-20</v>
      </c>
      <c r="EK178" s="1">
        <f t="shared" si="484"/>
        <v>6.0260374132972497E-21</v>
      </c>
      <c r="EL178" s="1">
        <f t="shared" si="485"/>
        <v>1.161438241654319E-21</v>
      </c>
      <c r="EM178" s="1">
        <f t="shared" si="486"/>
        <v>2.1808102921190656E-22</v>
      </c>
      <c r="EN178" s="1">
        <f t="shared" si="487"/>
        <v>3.9897080819759516E-23</v>
      </c>
      <c r="EO178" s="1">
        <f t="shared" si="488"/>
        <v>7.112257701924026E-24</v>
      </c>
      <c r="EP178" s="1">
        <f t="shared" si="489"/>
        <v>1.235538590132152E-24</v>
      </c>
      <c r="EQ178" s="1">
        <f t="shared" si="490"/>
        <v>2.0918214781641628E-25</v>
      </c>
      <c r="ER178" s="1">
        <f t="shared" si="491"/>
        <v>3.451811534461995E-26</v>
      </c>
      <c r="ES178" s="1">
        <f t="shared" si="492"/>
        <v>5.5520842307701908E-27</v>
      </c>
      <c r="ET178" s="1">
        <f t="shared" si="493"/>
        <v>8.7052564230769159E-28</v>
      </c>
      <c r="EU178" s="1">
        <f t="shared" si="494"/>
        <v>1.3306117787631592E-28</v>
      </c>
      <c r="EV178" s="1">
        <f t="shared" si="495"/>
        <v>1.9828544614071769E-29</v>
      </c>
      <c r="EW178" s="1">
        <f t="shared" si="496"/>
        <v>2.8808661933160481E-30</v>
      </c>
      <c r="EX178" s="1">
        <f t="shared" si="497"/>
        <v>4.0810215585231955E-31</v>
      </c>
      <c r="EY178" s="1">
        <f t="shared" si="498"/>
        <v>5.6369828256011514E-32</v>
      </c>
      <c r="EZ178" s="1">
        <f t="shared" si="499"/>
        <v>7.5922899027866851E-33</v>
      </c>
      <c r="FA178" s="1">
        <f t="shared" si="500"/>
        <v>9.9716533236761033E-34</v>
      </c>
      <c r="FB178" s="1">
        <f t="shared" si="501"/>
        <v>1.2786407610560251E-34</v>
      </c>
      <c r="FC178" s="1">
        <f t="shared" si="502"/>
        <v>1.7523520110556764E-35</v>
      </c>
      <c r="FD178" s="75">
        <f t="shared" si="353"/>
        <v>1.7523520110556764E-35</v>
      </c>
    </row>
    <row r="179" spans="7:160" x14ac:dyDescent="0.35">
      <c r="G179" t="str">
        <f t="shared" si="349"/>
        <v>Refd, t=0.82</v>
      </c>
      <c r="H179" s="76">
        <f t="shared" si="350"/>
        <v>0.82000000000000062</v>
      </c>
      <c r="I179" s="1">
        <f t="shared" si="351"/>
        <v>0</v>
      </c>
      <c r="J179" s="22">
        <f t="shared" si="352"/>
        <v>1.2247543053228396E-4</v>
      </c>
      <c r="K179" s="1">
        <f t="shared" si="354"/>
        <v>2.5886709858563686E-4</v>
      </c>
      <c r="L179" s="1">
        <f t="shared" si="355"/>
        <v>5.3030701925707569E-4</v>
      </c>
      <c r="M179" s="1">
        <f t="shared" si="356"/>
        <v>1.052433896194399E-3</v>
      </c>
      <c r="N179" s="1">
        <f t="shared" si="357"/>
        <v>2.0193330614081155E-3</v>
      </c>
      <c r="O179" s="1">
        <f t="shared" si="358"/>
        <v>3.7402317611603011E-3</v>
      </c>
      <c r="P179" s="1">
        <f t="shared" si="359"/>
        <v>6.6820342795084614E-3</v>
      </c>
      <c r="Q179" s="1">
        <f t="shared" si="360"/>
        <v>1.1511151758320858E-2</v>
      </c>
      <c r="R179" s="1">
        <f t="shared" si="361"/>
        <v>1.9123440301866735E-2</v>
      </c>
      <c r="S179" s="1">
        <f t="shared" si="362"/>
        <v>3.0647125699154711E-2</v>
      </c>
      <c r="T179" s="1">
        <f t="shared" si="363"/>
        <v>4.7402384672472854E-2</v>
      </c>
      <c r="U179" s="1">
        <f t="shared" si="364"/>
        <v>7.0804845932070121E-2</v>
      </c>
      <c r="V179" s="1">
        <f t="shared" si="365"/>
        <v>0.10220984482212324</v>
      </c>
      <c r="W179" s="1">
        <f t="shared" si="366"/>
        <v>0.1427090840074301</v>
      </c>
      <c r="X179" s="1">
        <f t="shared" si="367"/>
        <v>0.19290825452096647</v>
      </c>
      <c r="Y179" s="1">
        <f t="shared" si="368"/>
        <v>0.25272798767238869</v>
      </c>
      <c r="Z179" s="1">
        <f t="shared" si="369"/>
        <v>0.32127560483878043</v>
      </c>
      <c r="AA179" s="1">
        <f t="shared" si="370"/>
        <v>0.39682763808744859</v>
      </c>
      <c r="AB179" s="1">
        <f t="shared" si="371"/>
        <v>0.47694290740027045</v>
      </c>
      <c r="AC179" s="1">
        <f t="shared" si="372"/>
        <v>0.55869748905048533</v>
      </c>
      <c r="AD179" s="1">
        <f t="shared" si="373"/>
        <v>0.63900409043681772</v>
      </c>
      <c r="AE179" s="1">
        <f t="shared" si="374"/>
        <v>0.71495786933484407</v>
      </c>
      <c r="AF179" s="1">
        <f t="shared" si="375"/>
        <v>0.78414492616673959</v>
      </c>
      <c r="AG179" s="1">
        <f t="shared" si="376"/>
        <v>0.84486013472945076</v>
      </c>
      <c r="AH179" s="1">
        <f t="shared" si="377"/>
        <v>0.89620399239986592</v>
      </c>
      <c r="AI179" s="1">
        <f t="shared" si="378"/>
        <v>0.93805639286574027</v>
      </c>
      <c r="AJ179" s="1">
        <f t="shared" si="379"/>
        <v>0.9709504065159229</v>
      </c>
      <c r="AK179" s="1">
        <f t="shared" si="380"/>
        <v>0.9958850369044111</v>
      </c>
      <c r="AL179" s="1">
        <f t="shared" si="381"/>
        <v>1.0141199910125074</v>
      </c>
      <c r="AM179" s="1">
        <f t="shared" si="382"/>
        <v>1.0269891234810604</v>
      </c>
      <c r="AN179" s="1">
        <f t="shared" si="383"/>
        <v>1.0357564038334077</v>
      </c>
      <c r="AO179" s="1">
        <f t="shared" si="384"/>
        <v>1.0415238104762443</v>
      </c>
      <c r="AP179" s="1">
        <f t="shared" si="385"/>
        <v>1.0451884059823429</v>
      </c>
      <c r="AQ179" s="1">
        <f t="shared" si="386"/>
        <v>1.0474381420454906</v>
      </c>
      <c r="AR179" s="1">
        <f t="shared" si="387"/>
        <v>1.0487729774984316</v>
      </c>
      <c r="AS179" s="1">
        <f t="shared" si="388"/>
        <v>1.0495386538193847</v>
      </c>
      <c r="AT179" s="1">
        <f t="shared" si="389"/>
        <v>1.0499633854156714</v>
      </c>
      <c r="AU179" s="1">
        <f t="shared" si="390"/>
        <v>1.0501912967726603</v>
      </c>
      <c r="AV179" s="1">
        <f t="shared" si="391"/>
        <v>1.0503096360637121</v>
      </c>
      <c r="AW179" s="1">
        <f t="shared" si="392"/>
        <v>1.0503691107631454</v>
      </c>
      <c r="AX179" s="1">
        <f t="shared" si="393"/>
        <v>1.050398051091296</v>
      </c>
      <c r="AY179" s="1">
        <f t="shared" si="394"/>
        <v>1.0504116896614133</v>
      </c>
      <c r="AZ179" s="1">
        <f t="shared" si="395"/>
        <v>1.0504179162932941</v>
      </c>
      <c r="BA179" s="1">
        <f t="shared" si="396"/>
        <v>1.0504206710264563</v>
      </c>
      <c r="BB179" s="1">
        <f t="shared" si="397"/>
        <v>1.0504218523501461</v>
      </c>
      <c r="BC179" s="1">
        <f t="shared" si="398"/>
        <v>1.0504223435286317</v>
      </c>
      <c r="BD179" s="1">
        <f t="shared" si="399"/>
        <v>1.0504225415890696</v>
      </c>
      <c r="BE179" s="1">
        <f t="shared" si="400"/>
        <v>1.0504226190471126</v>
      </c>
      <c r="BF179" s="1">
        <f t="shared" si="401"/>
        <v>1.0504226483767378</v>
      </c>
      <c r="BG179" s="1">
        <f t="shared" si="402"/>
        <v>1.050422658937338</v>
      </c>
      <c r="BH179" s="1">
        <f t="shared" si="403"/>
        <v>1.0504226619129033</v>
      </c>
      <c r="BI179" s="1">
        <f t="shared" si="404"/>
        <v>1.0504226604139995</v>
      </c>
      <c r="BJ179" s="1">
        <f t="shared" si="405"/>
        <v>1.0504226521860562</v>
      </c>
      <c r="BK179" s="1">
        <f t="shared" si="406"/>
        <v>1.0504226267634946</v>
      </c>
      <c r="BL179" s="1">
        <f t="shared" si="407"/>
        <v>1.0504225541421393</v>
      </c>
      <c r="BM179" s="1">
        <f t="shared" si="408"/>
        <v>1.0504223549637386</v>
      </c>
      <c r="BN179" s="1">
        <f t="shared" si="409"/>
        <v>1.0504218284558533</v>
      </c>
      <c r="BO179" s="1">
        <f t="shared" si="410"/>
        <v>1.0504204868399885</v>
      </c>
      <c r="BP179" s="1">
        <f t="shared" si="411"/>
        <v>1.0504171921345646</v>
      </c>
      <c r="BQ179" s="1">
        <f t="shared" si="412"/>
        <v>1.0504093963523051</v>
      </c>
      <c r="BR179" s="1">
        <f t="shared" si="413"/>
        <v>1.0503916278600245</v>
      </c>
      <c r="BS179" s="1">
        <f t="shared" si="414"/>
        <v>1.0503526257130975</v>
      </c>
      <c r="BT179" s="1">
        <f t="shared" si="415"/>
        <v>1.0502701967142485</v>
      </c>
      <c r="BU179" s="1">
        <f t="shared" si="416"/>
        <v>1.0501024941829411</v>
      </c>
      <c r="BV179" s="1">
        <f t="shared" si="417"/>
        <v>1.0497741037626291</v>
      </c>
      <c r="BW179" s="1">
        <f t="shared" si="418"/>
        <v>1.0491552826934778</v>
      </c>
      <c r="BX179" s="1">
        <f t="shared" si="419"/>
        <v>1.04803324938028</v>
      </c>
      <c r="BY179" s="1">
        <f t="shared" si="420"/>
        <v>1.0460759152185732</v>
      </c>
      <c r="BZ179" s="1">
        <f t="shared" si="421"/>
        <v>1.042791139056773</v>
      </c>
      <c r="CA179" s="1">
        <f t="shared" si="422"/>
        <v>1.0374883810775493</v>
      </c>
      <c r="CB179" s="1">
        <f t="shared" si="423"/>
        <v>1.0292538798038529</v>
      </c>
      <c r="CC179" s="1">
        <f t="shared" si="424"/>
        <v>1.0169538279513963</v>
      </c>
      <c r="CD179" s="1">
        <f t="shared" si="425"/>
        <v>0.99928061491809728</v>
      </c>
      <c r="CE179" s="1">
        <f t="shared" si="426"/>
        <v>0.97485320382073837</v>
      </c>
      <c r="CF179" s="1">
        <f t="shared" si="427"/>
        <v>0.9423731878864221</v>
      </c>
      <c r="CG179" s="1">
        <f t="shared" si="428"/>
        <v>0.90082387831143407</v>
      </c>
      <c r="CH179" s="1">
        <f t="shared" si="429"/>
        <v>0.84968398665939049</v>
      </c>
      <c r="CI179" s="1">
        <f t="shared" si="430"/>
        <v>0.78911492934894456</v>
      </c>
      <c r="CJ179" s="1">
        <f t="shared" si="431"/>
        <v>0.72007668971186334</v>
      </c>
      <c r="CK179" s="1">
        <f t="shared" si="432"/>
        <v>0.64433500813646571</v>
      </c>
      <c r="CL179" s="1">
        <f t="shared" si="433"/>
        <v>0.5643423806246447</v>
      </c>
      <c r="CM179" s="1">
        <f t="shared" si="434"/>
        <v>0.48300265673029524</v>
      </c>
      <c r="CN179" s="1">
        <f t="shared" si="435"/>
        <v>0.40335644359561301</v>
      </c>
      <c r="CO179" s="1">
        <f t="shared" si="436"/>
        <v>0.32824380426464261</v>
      </c>
      <c r="CP179" s="1">
        <f t="shared" si="437"/>
        <v>0.26000590559409242</v>
      </c>
      <c r="CQ179" s="1">
        <f t="shared" si="438"/>
        <v>0.20027684806846918</v>
      </c>
      <c r="CR179" s="1">
        <f t="shared" si="439"/>
        <v>0.14989442597005437</v>
      </c>
      <c r="CS179" s="1">
        <f t="shared" si="440"/>
        <v>0.10893111882912158</v>
      </c>
      <c r="CT179" s="1">
        <f t="shared" si="441"/>
        <v>7.6822173951890629E-2</v>
      </c>
      <c r="CU179" s="1">
        <f t="shared" si="442"/>
        <v>5.255228509739944E-2</v>
      </c>
      <c r="CV179" s="1">
        <f t="shared" si="443"/>
        <v>3.4858566185958867E-2</v>
      </c>
      <c r="CW179" s="1">
        <f t="shared" si="444"/>
        <v>2.2413935668035123E-2</v>
      </c>
      <c r="CX179" s="1">
        <f t="shared" si="445"/>
        <v>1.3967734715500212E-2</v>
      </c>
      <c r="CY179" s="1">
        <f t="shared" si="446"/>
        <v>8.4346773586903151E-3</v>
      </c>
      <c r="CZ179" s="1">
        <f t="shared" si="447"/>
        <v>4.9351949418718283E-3</v>
      </c>
      <c r="DA179" s="1">
        <f t="shared" si="448"/>
        <v>2.7977727116639635E-3</v>
      </c>
      <c r="DB179" s="1">
        <f t="shared" si="449"/>
        <v>1.5367007403797313E-3</v>
      </c>
      <c r="DC179" s="1">
        <f t="shared" si="450"/>
        <v>8.1779895077484135E-4</v>
      </c>
      <c r="DD179" s="1">
        <f t="shared" si="451"/>
        <v>4.2170510431964247E-4</v>
      </c>
      <c r="DE179" s="1">
        <f t="shared" si="452"/>
        <v>2.1072308626601111E-4</v>
      </c>
      <c r="DF179" s="1">
        <f t="shared" si="453"/>
        <v>1.0204736624269426E-4</v>
      </c>
      <c r="DG179" s="1">
        <f t="shared" si="454"/>
        <v>4.7899558305502602E-5</v>
      </c>
      <c r="DH179" s="1">
        <f t="shared" si="455"/>
        <v>2.1795242553168902E-5</v>
      </c>
      <c r="DI179" s="1">
        <f t="shared" si="456"/>
        <v>9.615205818039429E-6</v>
      </c>
      <c r="DJ179" s="1">
        <f t="shared" si="457"/>
        <v>4.1133253371242055E-6</v>
      </c>
      <c r="DK179" s="1">
        <f t="shared" si="458"/>
        <v>1.7066320151931391E-6</v>
      </c>
      <c r="DL179" s="1">
        <f t="shared" si="459"/>
        <v>6.8687367829367062E-7</v>
      </c>
      <c r="DM179" s="1">
        <f t="shared" si="460"/>
        <v>2.6821568964199923E-7</v>
      </c>
      <c r="DN179" s="1">
        <f t="shared" si="461"/>
        <v>1.01635096431926E-7</v>
      </c>
      <c r="DO179" s="1">
        <f t="shared" si="462"/>
        <v>3.7379935209027009E-8</v>
      </c>
      <c r="DP179" s="1">
        <f t="shared" si="463"/>
        <v>1.3346042792464778E-8</v>
      </c>
      <c r="DQ179" s="1">
        <f t="shared" si="464"/>
        <v>4.6266826863086128E-9</v>
      </c>
      <c r="DR179" s="1">
        <f t="shared" si="465"/>
        <v>1.5576654170483271E-9</v>
      </c>
      <c r="DS179" s="1">
        <f t="shared" si="466"/>
        <v>5.0938895636323959E-10</v>
      </c>
      <c r="DT179" s="1">
        <f t="shared" si="467"/>
        <v>1.6183732535653972E-10</v>
      </c>
      <c r="DU179" s="1">
        <f t="shared" si="468"/>
        <v>4.996244441813915E-11</v>
      </c>
      <c r="DV179" s="1">
        <f t="shared" si="469"/>
        <v>1.4990817884590351E-11</v>
      </c>
      <c r="DW179" s="1">
        <f t="shared" si="470"/>
        <v>4.3722314907062452E-12</v>
      </c>
      <c r="DX179" s="1">
        <f t="shared" si="471"/>
        <v>1.2398100158141368E-12</v>
      </c>
      <c r="DY179" s="1">
        <f t="shared" si="472"/>
        <v>3.4186738323286804E-13</v>
      </c>
      <c r="DZ179" s="1">
        <f t="shared" si="473"/>
        <v>9.1682264358018062E-14</v>
      </c>
      <c r="EA179" s="1">
        <f t="shared" si="474"/>
        <v>2.3917229396009504E-14</v>
      </c>
      <c r="EB179" s="1">
        <f t="shared" si="475"/>
        <v>6.0702289662639147E-15</v>
      </c>
      <c r="EC179" s="1">
        <f t="shared" si="476"/>
        <v>1.4991210853514097E-15</v>
      </c>
      <c r="ED179" s="1">
        <f t="shared" si="477"/>
        <v>3.6030681607370848E-16</v>
      </c>
      <c r="EE179" s="1">
        <f t="shared" si="478"/>
        <v>8.4290169532524051E-17</v>
      </c>
      <c r="EF179" s="1">
        <f t="shared" si="479"/>
        <v>1.9196075432653731E-17</v>
      </c>
      <c r="EG179" s="1">
        <f t="shared" si="480"/>
        <v>4.2563685155408263E-18</v>
      </c>
      <c r="EH179" s="1">
        <f t="shared" si="481"/>
        <v>9.1899934489012488E-19</v>
      </c>
      <c r="EI179" s="1">
        <f t="shared" si="482"/>
        <v>1.9323958145602321E-19</v>
      </c>
      <c r="EJ179" s="1">
        <f t="shared" si="483"/>
        <v>3.9576311532599646E-20</v>
      </c>
      <c r="EK179" s="1">
        <f t="shared" si="484"/>
        <v>7.8955800843699834E-21</v>
      </c>
      <c r="EL179" s="1">
        <f t="shared" si="485"/>
        <v>1.5345856813986609E-21</v>
      </c>
      <c r="EM179" s="1">
        <f t="shared" si="486"/>
        <v>2.9060507571881989E-22</v>
      </c>
      <c r="EN179" s="1">
        <f t="shared" si="487"/>
        <v>5.3624653080431521E-23</v>
      </c>
      <c r="EO179" s="1">
        <f t="shared" si="488"/>
        <v>9.6431082285901886E-24</v>
      </c>
      <c r="EP179" s="1">
        <f t="shared" si="489"/>
        <v>1.6900538371203686E-24</v>
      </c>
      <c r="EQ179" s="1">
        <f t="shared" si="490"/>
        <v>2.8870373913014773E-25</v>
      </c>
      <c r="ER179" s="1">
        <f t="shared" si="491"/>
        <v>4.8073725574538495E-26</v>
      </c>
      <c r="ES179" s="1">
        <f t="shared" si="492"/>
        <v>7.803680870058289E-27</v>
      </c>
      <c r="ET179" s="1">
        <f t="shared" si="493"/>
        <v>1.2349749177292538E-27</v>
      </c>
      <c r="EU179" s="1">
        <f t="shared" si="494"/>
        <v>1.9055132714280852E-28</v>
      </c>
      <c r="EV179" s="1">
        <f t="shared" si="495"/>
        <v>2.8667316124654047E-29</v>
      </c>
      <c r="EW179" s="1">
        <f t="shared" si="496"/>
        <v>4.2053974722495583E-30</v>
      </c>
      <c r="EX179" s="1">
        <f t="shared" si="497"/>
        <v>6.0158013290583372E-31</v>
      </c>
      <c r="EY179" s="1">
        <f t="shared" si="498"/>
        <v>8.3920012107265634E-32</v>
      </c>
      <c r="EZ179" s="1">
        <f t="shared" si="499"/>
        <v>1.1416689993377934E-32</v>
      </c>
      <c r="FA179" s="1">
        <f t="shared" si="500"/>
        <v>1.5147421372335612E-33</v>
      </c>
      <c r="FB179" s="1">
        <f t="shared" si="501"/>
        <v>1.9624394640199691E-34</v>
      </c>
      <c r="FC179" s="1">
        <f t="shared" si="502"/>
        <v>2.720012689955569E-35</v>
      </c>
      <c r="FD179" s="75">
        <f t="shared" si="353"/>
        <v>2.720012689955569E-35</v>
      </c>
    </row>
    <row r="180" spans="7:160" x14ac:dyDescent="0.35">
      <c r="G180" t="str">
        <f t="shared" si="349"/>
        <v>Refd, t=0.83</v>
      </c>
      <c r="H180" s="76">
        <f t="shared" si="350"/>
        <v>0.82500000000000062</v>
      </c>
      <c r="I180" s="1">
        <f t="shared" si="351"/>
        <v>0</v>
      </c>
      <c r="J180" s="22">
        <f t="shared" si="352"/>
        <v>1.2200368948238226E-4</v>
      </c>
      <c r="K180" s="1">
        <f t="shared" si="354"/>
        <v>2.5761556198932519E-4</v>
      </c>
      <c r="L180" s="1">
        <f t="shared" si="355"/>
        <v>5.2703045300668398E-4</v>
      </c>
      <c r="M180" s="1">
        <f t="shared" si="356"/>
        <v>1.0444757247545877E-3</v>
      </c>
      <c r="N180" s="1">
        <f t="shared" si="357"/>
        <v>2.0014957016645809E-3</v>
      </c>
      <c r="O180" s="1">
        <f t="shared" si="358"/>
        <v>3.7030833959246444E-3</v>
      </c>
      <c r="P180" s="1">
        <f t="shared" si="359"/>
        <v>6.6096146823339027E-3</v>
      </c>
      <c r="Q180" s="1">
        <f t="shared" si="360"/>
        <v>1.1378221927961294E-2</v>
      </c>
      <c r="R180" s="1">
        <f t="shared" si="361"/>
        <v>1.8892701585570243E-2</v>
      </c>
      <c r="S180" s="1">
        <f t="shared" si="362"/>
        <v>3.0267167255575E-2</v>
      </c>
      <c r="T180" s="1">
        <f t="shared" si="363"/>
        <v>4.6807396913327776E-2</v>
      </c>
      <c r="U180" s="1">
        <f t="shared" si="364"/>
        <v>6.9917209650877124E-2</v>
      </c>
      <c r="V180" s="1">
        <f t="shared" si="365"/>
        <v>0.10094642237134283</v>
      </c>
      <c r="W180" s="1">
        <f t="shared" si="366"/>
        <v>0.14099133072241521</v>
      </c>
      <c r="X180" s="1">
        <f t="shared" si="367"/>
        <v>0.190675217556074</v>
      </c>
      <c r="Y180" s="1">
        <f t="shared" si="368"/>
        <v>0.2499501249611436</v>
      </c>
      <c r="Z180" s="1">
        <f t="shared" si="369"/>
        <v>0.3179665232603458</v>
      </c>
      <c r="AA180" s="1">
        <f t="shared" si="370"/>
        <v>0.39305069509909113</v>
      </c>
      <c r="AB180" s="1">
        <f t="shared" si="371"/>
        <v>0.47281035151543865</v>
      </c>
      <c r="AC180" s="1">
        <f t="shared" si="372"/>
        <v>0.5543613447468555</v>
      </c>
      <c r="AD180" s="1">
        <f t="shared" si="373"/>
        <v>0.6346399286640414</v>
      </c>
      <c r="AE180" s="1">
        <f t="shared" si="374"/>
        <v>0.71074436554953047</v>
      </c>
      <c r="AF180" s="1">
        <f t="shared" si="375"/>
        <v>0.78024313857830319</v>
      </c>
      <c r="AG180" s="1">
        <f t="shared" si="376"/>
        <v>0.84139641806864696</v>
      </c>
      <c r="AH180" s="1">
        <f t="shared" si="377"/>
        <v>0.89325943366649441</v>
      </c>
      <c r="AI180" s="1">
        <f t="shared" si="378"/>
        <v>0.93566397956984582</v>
      </c>
      <c r="AJ180" s="1">
        <f t="shared" si="379"/>
        <v>0.96909935356209098</v>
      </c>
      <c r="AK180" s="1">
        <f t="shared" si="380"/>
        <v>0.99453031283848092</v>
      </c>
      <c r="AL180" s="1">
        <f t="shared" si="381"/>
        <v>1.0131944062148404</v>
      </c>
      <c r="AM180" s="1">
        <f t="shared" si="382"/>
        <v>1.0264154131520051</v>
      </c>
      <c r="AN180" s="1">
        <f t="shared" si="383"/>
        <v>1.0354573714504161</v>
      </c>
      <c r="AO180" s="1">
        <f t="shared" si="384"/>
        <v>1.0414294911632984</v>
      </c>
      <c r="AP180" s="1">
        <f t="shared" si="385"/>
        <v>1.045240070053566</v>
      </c>
      <c r="AQ180" s="1">
        <f t="shared" si="386"/>
        <v>1.0475895881481274</v>
      </c>
      <c r="AR180" s="1">
        <f t="shared" si="387"/>
        <v>1.0489898887694</v>
      </c>
      <c r="AS180" s="1">
        <f t="shared" si="388"/>
        <v>1.049796840951345</v>
      </c>
      <c r="AT180" s="1">
        <f t="shared" si="389"/>
        <v>1.050246607982205</v>
      </c>
      <c r="AU180" s="1">
        <f t="shared" si="390"/>
        <v>1.0504891403189662</v>
      </c>
      <c r="AV180" s="1">
        <f t="shared" si="391"/>
        <v>1.0506157078284379</v>
      </c>
      <c r="AW180" s="1">
        <f t="shared" si="392"/>
        <v>1.0506796478648048</v>
      </c>
      <c r="AX180" s="1">
        <f t="shared" si="393"/>
        <v>1.050710926518208</v>
      </c>
      <c r="AY180" s="1">
        <f t="shared" si="394"/>
        <v>1.0507257473621801</v>
      </c>
      <c r="AZ180" s="1">
        <f t="shared" si="395"/>
        <v>1.0507325514711432</v>
      </c>
      <c r="BA180" s="1">
        <f t="shared" si="396"/>
        <v>1.0507355788380661</v>
      </c>
      <c r="BB180" s="1">
        <f t="shared" si="397"/>
        <v>1.0507368846313607</v>
      </c>
      <c r="BC180" s="1">
        <f t="shared" si="398"/>
        <v>1.0507374307871507</v>
      </c>
      <c r="BD180" s="1">
        <f t="shared" si="399"/>
        <v>1.0507376523504965</v>
      </c>
      <c r="BE180" s="1">
        <f t="shared" si="400"/>
        <v>1.0507377395361759</v>
      </c>
      <c r="BF180" s="1">
        <f t="shared" si="401"/>
        <v>1.0507377727618157</v>
      </c>
      <c r="BG180" s="1">
        <f t="shared" si="402"/>
        <v>1.0507377848220687</v>
      </c>
      <c r="BH180" s="1">
        <f t="shared" si="403"/>
        <v>1.0507377883200701</v>
      </c>
      <c r="BI180" s="1">
        <f t="shared" si="404"/>
        <v>1.0507377868899614</v>
      </c>
      <c r="BJ180" s="1">
        <f t="shared" si="405"/>
        <v>1.0507377783493705</v>
      </c>
      <c r="BK180" s="1">
        <f t="shared" si="406"/>
        <v>1.0507377519265952</v>
      </c>
      <c r="BL180" s="1">
        <f t="shared" si="407"/>
        <v>1.0507376767063561</v>
      </c>
      <c r="BM180" s="1">
        <f t="shared" si="408"/>
        <v>1.0507374711885693</v>
      </c>
      <c r="BN180" s="1">
        <f t="shared" si="409"/>
        <v>1.0507369299459823</v>
      </c>
      <c r="BO180" s="1">
        <f t="shared" si="410"/>
        <v>1.0507355556937614</v>
      </c>
      <c r="BP180" s="1">
        <f t="shared" si="411"/>
        <v>1.0507321922640784</v>
      </c>
      <c r="BQ180" s="1">
        <f t="shared" si="412"/>
        <v>1.0507242593735417</v>
      </c>
      <c r="BR180" s="1">
        <f t="shared" si="413"/>
        <v>1.0507062329891121</v>
      </c>
      <c r="BS180" s="1">
        <f t="shared" si="414"/>
        <v>1.0506667768276974</v>
      </c>
      <c r="BT180" s="1">
        <f t="shared" si="415"/>
        <v>1.0505836084579607</v>
      </c>
      <c r="BU180" s="1">
        <f t="shared" si="416"/>
        <v>1.0504148153516684</v>
      </c>
      <c r="BV180" s="1">
        <f t="shared" si="417"/>
        <v>1.0500850318330757</v>
      </c>
      <c r="BW180" s="1">
        <f t="shared" si="418"/>
        <v>1.0494648562950077</v>
      </c>
      <c r="BX180" s="1">
        <f t="shared" si="419"/>
        <v>1.0483424369733345</v>
      </c>
      <c r="BY180" s="1">
        <f t="shared" si="420"/>
        <v>1.0463876300176611</v>
      </c>
      <c r="BZ180" s="1">
        <f t="shared" si="421"/>
        <v>1.0431117756153916</v>
      </c>
      <c r="CA180" s="1">
        <f t="shared" si="422"/>
        <v>1.0378298600974436</v>
      </c>
      <c r="CB180" s="1">
        <f t="shared" si="423"/>
        <v>1.0296359906996753</v>
      </c>
      <c r="CC180" s="1">
        <f t="shared" si="424"/>
        <v>1.0174063928988986</v>
      </c>
      <c r="CD180" s="1">
        <f t="shared" si="425"/>
        <v>0.99984473112909189</v>
      </c>
      <c r="CE180" s="1">
        <f t="shared" si="426"/>
        <v>0.97558066587749137</v>
      </c>
      <c r="CF180" s="1">
        <f t="shared" si="427"/>
        <v>0.94332327820722395</v>
      </c>
      <c r="CG180" s="1">
        <f t="shared" si="428"/>
        <v>0.90205713044802205</v>
      </c>
      <c r="CH180" s="1">
        <f t="shared" si="429"/>
        <v>0.8512532596948218</v>
      </c>
      <c r="CI180" s="1">
        <f t="shared" si="430"/>
        <v>0.79105502813435469</v>
      </c>
      <c r="CJ180" s="1">
        <f t="shared" si="431"/>
        <v>0.72239454866966368</v>
      </c>
      <c r="CK180" s="1">
        <f t="shared" si="432"/>
        <v>0.6470028117797989</v>
      </c>
      <c r="CL180" s="1">
        <f t="shared" si="433"/>
        <v>0.56729569699495663</v>
      </c>
      <c r="CM180" s="1">
        <f t="shared" si="434"/>
        <v>0.48614469043208569</v>
      </c>
      <c r="CN180" s="1">
        <f t="shared" si="435"/>
        <v>0.40656810122573106</v>
      </c>
      <c r="CO180" s="1">
        <f t="shared" si="436"/>
        <v>0.33139782291588171</v>
      </c>
      <c r="CP180" s="1">
        <f t="shared" si="437"/>
        <v>0.26298228033654936</v>
      </c>
      <c r="CQ180" s="1">
        <f t="shared" si="438"/>
        <v>0.20297652761726628</v>
      </c>
      <c r="CR180" s="1">
        <f t="shared" si="439"/>
        <v>0.15224879096836566</v>
      </c>
      <c r="CS180" s="1">
        <f t="shared" si="440"/>
        <v>0.11090590547584275</v>
      </c>
      <c r="CT180" s="1">
        <f t="shared" si="441"/>
        <v>7.8415869009260133E-2</v>
      </c>
      <c r="CU180" s="1">
        <f t="shared" si="442"/>
        <v>5.3790184389838749E-2</v>
      </c>
      <c r="CV180" s="1">
        <f t="shared" si="443"/>
        <v>3.5784366898302826E-2</v>
      </c>
      <c r="CW180" s="1">
        <f t="shared" si="444"/>
        <v>2.3080832378365758E-2</v>
      </c>
      <c r="CX180" s="1">
        <f t="shared" si="445"/>
        <v>1.4430610549580726E-2</v>
      </c>
      <c r="CY180" s="1">
        <f t="shared" si="446"/>
        <v>8.7443410981014463E-3</v>
      </c>
      <c r="CZ180" s="1">
        <f t="shared" si="447"/>
        <v>5.1349464858364271E-3</v>
      </c>
      <c r="DA180" s="1">
        <f t="shared" si="448"/>
        <v>2.9220571870691614E-3</v>
      </c>
      <c r="DB180" s="1">
        <f t="shared" si="449"/>
        <v>1.6113151205376223E-3</v>
      </c>
      <c r="DC180" s="1">
        <f t="shared" si="450"/>
        <v>8.6103619441220912E-4</v>
      </c>
      <c r="DD180" s="1">
        <f t="shared" si="451"/>
        <v>4.4589717554734077E-4</v>
      </c>
      <c r="DE180" s="1">
        <f t="shared" si="452"/>
        <v>2.2379732040817834E-4</v>
      </c>
      <c r="DF180" s="1">
        <f t="shared" si="453"/>
        <v>1.0887444416767412E-4</v>
      </c>
      <c r="DG180" s="1">
        <f t="shared" si="454"/>
        <v>5.1345235937209491E-5</v>
      </c>
      <c r="DH180" s="1">
        <f t="shared" si="455"/>
        <v>2.3476676423366626E-5</v>
      </c>
      <c r="DI180" s="1">
        <f t="shared" si="456"/>
        <v>1.0408789493543295E-5</v>
      </c>
      <c r="DJ180" s="1">
        <f t="shared" si="457"/>
        <v>4.4756967662067723E-6</v>
      </c>
      <c r="DK180" s="1">
        <f t="shared" si="458"/>
        <v>1.8667727759880251E-6</v>
      </c>
      <c r="DL180" s="1">
        <f t="shared" si="459"/>
        <v>7.5538663974895577E-7</v>
      </c>
      <c r="DM180" s="1">
        <f t="shared" si="460"/>
        <v>2.9660143711220949E-7</v>
      </c>
      <c r="DN180" s="1">
        <f t="shared" si="461"/>
        <v>1.130275166568211E-7</v>
      </c>
      <c r="DO180" s="1">
        <f t="shared" si="462"/>
        <v>4.1810391192412816E-8</v>
      </c>
      <c r="DP180" s="1">
        <f t="shared" si="463"/>
        <v>1.5016070195175776E-8</v>
      </c>
      <c r="DQ180" s="1">
        <f t="shared" si="464"/>
        <v>5.2370126034375971E-9</v>
      </c>
      <c r="DR180" s="1">
        <f t="shared" si="465"/>
        <v>1.7739830171256335E-9</v>
      </c>
      <c r="DS180" s="1">
        <f t="shared" si="466"/>
        <v>5.8376318327634635E-10</v>
      </c>
      <c r="DT180" s="1">
        <f t="shared" si="467"/>
        <v>1.8664983733156167E-10</v>
      </c>
      <c r="DU180" s="1">
        <f t="shared" si="468"/>
        <v>5.7996740730140053E-11</v>
      </c>
      <c r="DV180" s="1">
        <f t="shared" si="469"/>
        <v>1.7516402236055474E-11</v>
      </c>
      <c r="DW180" s="1">
        <f t="shared" si="470"/>
        <v>5.1431665384178464E-12</v>
      </c>
      <c r="DX180" s="1">
        <f t="shared" si="471"/>
        <v>1.4683790533307834E-12</v>
      </c>
      <c r="DY180" s="1">
        <f t="shared" si="472"/>
        <v>4.0770276895671195E-13</v>
      </c>
      <c r="DZ180" s="1">
        <f t="shared" si="473"/>
        <v>1.1010861284115079E-13</v>
      </c>
      <c r="EA180" s="1">
        <f t="shared" si="474"/>
        <v>2.8929672896737172E-14</v>
      </c>
      <c r="EB180" s="1">
        <f t="shared" si="475"/>
        <v>7.395727639913004E-15</v>
      </c>
      <c r="EC180" s="1">
        <f t="shared" si="476"/>
        <v>1.8399330893021044E-15</v>
      </c>
      <c r="ED180" s="1">
        <f t="shared" si="477"/>
        <v>4.4552638788080606E-16</v>
      </c>
      <c r="EE180" s="1">
        <f t="shared" si="478"/>
        <v>1.0501699249678583E-16</v>
      </c>
      <c r="EF180" s="1">
        <f t="shared" si="479"/>
        <v>2.4100319465155068E-17</v>
      </c>
      <c r="EG180" s="1">
        <f t="shared" si="480"/>
        <v>5.3854658235978787E-18</v>
      </c>
      <c r="EH180" s="1">
        <f t="shared" si="481"/>
        <v>1.1719767257945205E-18</v>
      </c>
      <c r="EI180" s="1">
        <f t="shared" si="482"/>
        <v>2.4840807862608334E-19</v>
      </c>
      <c r="EJ180" s="1">
        <f t="shared" si="483"/>
        <v>5.1288147408760062E-20</v>
      </c>
      <c r="EK180" s="1">
        <f t="shared" si="484"/>
        <v>1.0316305435415445E-20</v>
      </c>
      <c r="EL180" s="1">
        <f t="shared" si="485"/>
        <v>2.0217913088837889E-21</v>
      </c>
      <c r="EM180" s="1">
        <f t="shared" si="486"/>
        <v>3.8610038315605419E-22</v>
      </c>
      <c r="EN180" s="1">
        <f t="shared" si="487"/>
        <v>7.1855576945704907E-23</v>
      </c>
      <c r="EO180" s="1">
        <f t="shared" si="488"/>
        <v>1.3033449782352049E-23</v>
      </c>
      <c r="EP180" s="1">
        <f t="shared" si="489"/>
        <v>2.3042892773339902E-24</v>
      </c>
      <c r="EQ180" s="1">
        <f t="shared" si="490"/>
        <v>3.9712857455873042E-25</v>
      </c>
      <c r="ER180" s="1">
        <f t="shared" si="491"/>
        <v>6.6723275235414335E-26</v>
      </c>
      <c r="ES180" s="1">
        <f t="shared" si="492"/>
        <v>1.0929718337108355E-26</v>
      </c>
      <c r="ET180" s="1">
        <f t="shared" si="493"/>
        <v>1.7456495014916309E-27</v>
      </c>
      <c r="EU180" s="1">
        <f t="shared" si="494"/>
        <v>2.7186319857896258E-28</v>
      </c>
      <c r="EV180" s="1">
        <f t="shared" si="495"/>
        <v>4.1287224009087446E-29</v>
      </c>
      <c r="EW180" s="1">
        <f t="shared" si="496"/>
        <v>6.1147286666646394E-30</v>
      </c>
      <c r="EX180" s="1">
        <f t="shared" si="497"/>
        <v>8.8319594607639334E-31</v>
      </c>
      <c r="EY180" s="1">
        <f t="shared" si="498"/>
        <v>1.2441570491138293E-31</v>
      </c>
      <c r="EZ180" s="1">
        <f t="shared" si="499"/>
        <v>1.7094222335574252E-32</v>
      </c>
      <c r="FA180" s="1">
        <f t="shared" si="500"/>
        <v>2.2908773044445899E-33</v>
      </c>
      <c r="FB180" s="1">
        <f t="shared" si="501"/>
        <v>2.998366403999272E-34</v>
      </c>
      <c r="FC180" s="1">
        <f t="shared" si="502"/>
        <v>4.2024977717014519E-35</v>
      </c>
      <c r="FD180" s="75">
        <f t="shared" si="353"/>
        <v>4.2024977717014519E-35</v>
      </c>
    </row>
    <row r="181" spans="7:160" x14ac:dyDescent="0.35">
      <c r="G181" t="str">
        <f t="shared" si="349"/>
        <v>Refd, t=0.83</v>
      </c>
      <c r="H181" s="76">
        <f t="shared" si="350"/>
        <v>0.83000000000000063</v>
      </c>
      <c r="I181" s="1">
        <f t="shared" si="351"/>
        <v>0</v>
      </c>
      <c r="J181" s="22">
        <f t="shared" si="352"/>
        <v>1.2152100462650724E-4</v>
      </c>
      <c r="K181" s="1">
        <f t="shared" si="354"/>
        <v>2.5634745148120749E-4</v>
      </c>
      <c r="L181" s="1">
        <f t="shared" si="355"/>
        <v>5.2373886255766347E-4</v>
      </c>
      <c r="M181" s="1">
        <f t="shared" si="356"/>
        <v>1.0365281487836769E-3</v>
      </c>
      <c r="N181" s="1">
        <f t="shared" si="357"/>
        <v>1.9837537403848255E-3</v>
      </c>
      <c r="O181" s="1">
        <f t="shared" si="358"/>
        <v>3.6662383078237414E-3</v>
      </c>
      <c r="P181" s="1">
        <f t="shared" si="359"/>
        <v>6.5379324032806309E-3</v>
      </c>
      <c r="Q181" s="1">
        <f t="shared" si="360"/>
        <v>1.1246836993598155E-2</v>
      </c>
      <c r="R181" s="1">
        <f t="shared" si="361"/>
        <v>1.8664872821452804E-2</v>
      </c>
      <c r="S181" s="1">
        <f t="shared" si="362"/>
        <v>2.9892233538079922E-2</v>
      </c>
      <c r="T181" s="1">
        <f t="shared" si="363"/>
        <v>4.6220446042430023E-2</v>
      </c>
      <c r="U181" s="1">
        <f t="shared" si="364"/>
        <v>6.904154982257904E-2</v>
      </c>
      <c r="V181" s="1">
        <f t="shared" si="365"/>
        <v>9.9699678470538053E-2</v>
      </c>
      <c r="W181" s="1">
        <f t="shared" si="366"/>
        <v>0.13929530627833214</v>
      </c>
      <c r="X181" s="1">
        <f t="shared" si="367"/>
        <v>0.18846864264390389</v>
      </c>
      <c r="Y181" s="1">
        <f t="shared" si="368"/>
        <v>0.24720229799661389</v>
      </c>
      <c r="Z181" s="1">
        <f t="shared" si="369"/>
        <v>0.31468902199045579</v>
      </c>
      <c r="AA181" s="1">
        <f t="shared" si="370"/>
        <v>0.38930414993668916</v>
      </c>
      <c r="AB181" s="1">
        <f t="shared" si="371"/>
        <v>0.46870395347969956</v>
      </c>
      <c r="AC181" s="1">
        <f t="shared" si="372"/>
        <v>0.55004422917314399</v>
      </c>
      <c r="AD181" s="1">
        <f t="shared" si="373"/>
        <v>0.63028546298396537</v>
      </c>
      <c r="AE181" s="1">
        <f t="shared" si="374"/>
        <v>0.70653011438041435</v>
      </c>
      <c r="AF181" s="1">
        <f t="shared" si="375"/>
        <v>0.77633033522646544</v>
      </c>
      <c r="AG181" s="1">
        <f t="shared" si="376"/>
        <v>0.83791281270041607</v>
      </c>
      <c r="AH181" s="1">
        <f t="shared" si="377"/>
        <v>0.89028843097928856</v>
      </c>
      <c r="AI181" s="1">
        <f t="shared" si="378"/>
        <v>0.93324136241966771</v>
      </c>
      <c r="AJ181" s="1">
        <f t="shared" si="379"/>
        <v>0.96721713353647121</v>
      </c>
      <c r="AK181" s="1">
        <f t="shared" si="380"/>
        <v>0.99314585565799762</v>
      </c>
      <c r="AL181" s="1">
        <f t="shared" si="381"/>
        <v>1.0122422651845211</v>
      </c>
      <c r="AM181" s="1">
        <f t="shared" si="382"/>
        <v>1.0258193251203029</v>
      </c>
      <c r="AN181" s="1">
        <f t="shared" si="383"/>
        <v>1.0351404584036781</v>
      </c>
      <c r="AO181" s="1">
        <f t="shared" si="384"/>
        <v>1.041321576922082</v>
      </c>
      <c r="AP181" s="1">
        <f t="shared" si="385"/>
        <v>1.045281875194622</v>
      </c>
      <c r="AQ181" s="1">
        <f t="shared" si="386"/>
        <v>1.0477342047129701</v>
      </c>
      <c r="AR181" s="1">
        <f t="shared" si="387"/>
        <v>1.0492022783089117</v>
      </c>
      <c r="AS181" s="1">
        <f t="shared" si="388"/>
        <v>1.0500521688560813</v>
      </c>
      <c r="AT181" s="1">
        <f t="shared" si="389"/>
        <v>1.0505281090044787</v>
      </c>
      <c r="AU181" s="1">
        <f t="shared" si="390"/>
        <v>1.0507860043687647</v>
      </c>
      <c r="AV181" s="1">
        <f t="shared" si="391"/>
        <v>1.0509212626005797</v>
      </c>
      <c r="AW181" s="1">
        <f t="shared" si="392"/>
        <v>1.0509899440089672</v>
      </c>
      <c r="AX181" s="1">
        <f t="shared" si="393"/>
        <v>1.0510237190065985</v>
      </c>
      <c r="AY181" s="1">
        <f t="shared" si="394"/>
        <v>1.051039809013077</v>
      </c>
      <c r="AZ181" s="1">
        <f t="shared" si="395"/>
        <v>1.0510472365453478</v>
      </c>
      <c r="BA181" s="1">
        <f t="shared" si="396"/>
        <v>1.0510505599357731</v>
      </c>
      <c r="BB181" s="1">
        <f t="shared" si="397"/>
        <v>1.0510520016720644</v>
      </c>
      <c r="BC181" s="1">
        <f t="shared" si="398"/>
        <v>1.0510526082327558</v>
      </c>
      <c r="BD181" s="1">
        <f t="shared" si="399"/>
        <v>1.0510528557769636</v>
      </c>
      <c r="BE181" s="1">
        <f t="shared" si="400"/>
        <v>1.0510529537827775</v>
      </c>
      <c r="BF181" s="1">
        <f t="shared" si="401"/>
        <v>1.0510529913697038</v>
      </c>
      <c r="BG181" s="1">
        <f t="shared" si="402"/>
        <v>1.0510530051206655</v>
      </c>
      <c r="BH181" s="1">
        <f t="shared" si="403"/>
        <v>1.0510530092155752</v>
      </c>
      <c r="BI181" s="1">
        <f t="shared" si="404"/>
        <v>1.0510530078787541</v>
      </c>
      <c r="BJ181" s="1">
        <f t="shared" si="405"/>
        <v>1.0510529990245239</v>
      </c>
      <c r="BK181" s="1">
        <f t="shared" si="406"/>
        <v>1.0510529715783214</v>
      </c>
      <c r="BL181" s="1">
        <f t="shared" si="407"/>
        <v>1.0510528937028993</v>
      </c>
      <c r="BM181" s="1">
        <f t="shared" si="408"/>
        <v>1.0510526817327936</v>
      </c>
      <c r="BN181" s="1">
        <f t="shared" si="409"/>
        <v>1.0510521255527454</v>
      </c>
      <c r="BO181" s="1">
        <f t="shared" si="410"/>
        <v>1.0510507183450348</v>
      </c>
      <c r="BP181" s="1">
        <f t="shared" si="411"/>
        <v>1.0510472857865765</v>
      </c>
      <c r="BQ181" s="1">
        <f t="shared" si="412"/>
        <v>1.0510392155065502</v>
      </c>
      <c r="BR181" s="1">
        <f t="shared" si="413"/>
        <v>1.0510209316918886</v>
      </c>
      <c r="BS181" s="1">
        <f t="shared" si="414"/>
        <v>1.050981024130299</v>
      </c>
      <c r="BT181" s="1">
        <f t="shared" si="415"/>
        <v>1.0508971238451614</v>
      </c>
      <c r="BU181" s="1">
        <f t="shared" si="416"/>
        <v>1.0507272568454036</v>
      </c>
      <c r="BV181" s="1">
        <f t="shared" si="417"/>
        <v>1.0503961121194927</v>
      </c>
      <c r="BW181" s="1">
        <f t="shared" si="418"/>
        <v>1.0497746354322193</v>
      </c>
      <c r="BX181" s="1">
        <f t="shared" si="419"/>
        <v>1.0486519077208378</v>
      </c>
      <c r="BY181" s="1">
        <f t="shared" si="420"/>
        <v>1.0466997228268695</v>
      </c>
      <c r="BZ181" s="1">
        <f t="shared" si="421"/>
        <v>1.0434328758159146</v>
      </c>
      <c r="CA181" s="1">
        <f t="shared" si="422"/>
        <v>1.0381718228382715</v>
      </c>
      <c r="CB181" s="1">
        <f t="shared" si="423"/>
        <v>1.0300184463953459</v>
      </c>
      <c r="CC181" s="1">
        <f t="shared" si="424"/>
        <v>1.017858876322671</v>
      </c>
      <c r="CD181" s="1">
        <f t="shared" si="425"/>
        <v>1.0004079066189102</v>
      </c>
      <c r="CE181" s="1">
        <f t="shared" si="426"/>
        <v>0.97630576935377222</v>
      </c>
      <c r="CF181" s="1">
        <f t="shared" si="427"/>
        <v>0.94426897928102449</v>
      </c>
      <c r="CG181" s="1">
        <f t="shared" si="428"/>
        <v>0.90328342201413125</v>
      </c>
      <c r="CH181" s="1">
        <f t="shared" si="429"/>
        <v>0.85281269617644906</v>
      </c>
      <c r="CI181" s="1">
        <f t="shared" si="430"/>
        <v>0.79298250895695155</v>
      </c>
      <c r="CJ181" s="1">
        <f t="shared" si="431"/>
        <v>0.72469761323900561</v>
      </c>
      <c r="CK181" s="1">
        <f t="shared" si="432"/>
        <v>0.64965477048241294</v>
      </c>
      <c r="CL181" s="1">
        <f t="shared" si="433"/>
        <v>0.57023364789508724</v>
      </c>
      <c r="CM181" s="1">
        <f t="shared" si="434"/>
        <v>0.4892735383238363</v>
      </c>
      <c r="CN181" s="1">
        <f t="shared" si="435"/>
        <v>0.40977032054110951</v>
      </c>
      <c r="CO181" s="1">
        <f t="shared" si="436"/>
        <v>0.33454728994641608</v>
      </c>
      <c r="CP181" s="1">
        <f t="shared" si="437"/>
        <v>0.26595948788474227</v>
      </c>
      <c r="CQ181" s="1">
        <f t="shared" si="438"/>
        <v>0.20568220539228591</v>
      </c>
      <c r="CR181" s="1">
        <f t="shared" si="439"/>
        <v>0.15461345990396086</v>
      </c>
      <c r="CS181" s="1">
        <f t="shared" si="440"/>
        <v>0.11289399969129758</v>
      </c>
      <c r="CT181" s="1">
        <f t="shared" si="441"/>
        <v>8.0024392179287765E-2</v>
      </c>
      <c r="CU181" s="1">
        <f t="shared" si="442"/>
        <v>5.5043024452910247E-2</v>
      </c>
      <c r="CV181" s="1">
        <f t="shared" si="443"/>
        <v>3.6724083624111538E-2</v>
      </c>
      <c r="CW181" s="1">
        <f t="shared" si="444"/>
        <v>2.3759858026398722E-2</v>
      </c>
      <c r="CX181" s="1">
        <f t="shared" si="445"/>
        <v>1.4903454141252621E-2</v>
      </c>
      <c r="CY181" s="1">
        <f t="shared" si="446"/>
        <v>9.061768386599273E-3</v>
      </c>
      <c r="CZ181" s="1">
        <f t="shared" si="447"/>
        <v>5.3404497756525974E-3</v>
      </c>
      <c r="DA181" s="1">
        <f t="shared" si="448"/>
        <v>3.0504061654976168E-3</v>
      </c>
      <c r="DB181" s="1">
        <f t="shared" si="449"/>
        <v>1.6886749519528033E-3</v>
      </c>
      <c r="DC181" s="1">
        <f t="shared" si="450"/>
        <v>9.060491342486464E-4</v>
      </c>
      <c r="DD181" s="1">
        <f t="shared" si="451"/>
        <v>4.7119051759205225E-4</v>
      </c>
      <c r="DE181" s="1">
        <f t="shared" si="452"/>
        <v>2.3752727386515933E-4</v>
      </c>
      <c r="DF181" s="1">
        <f t="shared" si="453"/>
        <v>1.1607675182755754E-4</v>
      </c>
      <c r="DG181" s="1">
        <f t="shared" si="454"/>
        <v>5.4997467972396283E-5</v>
      </c>
      <c r="DH181" s="1">
        <f t="shared" si="455"/>
        <v>2.5267578812697618E-5</v>
      </c>
      <c r="DI181" s="1">
        <f t="shared" si="456"/>
        <v>1.1258269956692879E-5</v>
      </c>
      <c r="DJ181" s="1">
        <f t="shared" si="457"/>
        <v>4.8655866763403201E-6</v>
      </c>
      <c r="DK181" s="1">
        <f t="shared" si="458"/>
        <v>2.0399835475207839E-6</v>
      </c>
      <c r="DL181" s="1">
        <f t="shared" si="459"/>
        <v>8.298919285268198E-7</v>
      </c>
      <c r="DM181" s="1">
        <f t="shared" si="460"/>
        <v>3.2764069379691879E-7</v>
      </c>
      <c r="DN181" s="1">
        <f t="shared" si="461"/>
        <v>1.2555540237597007E-7</v>
      </c>
      <c r="DO181" s="1">
        <f t="shared" si="462"/>
        <v>4.6710595763196108E-8</v>
      </c>
      <c r="DP181" s="1">
        <f t="shared" si="463"/>
        <v>1.6874069840986639E-8</v>
      </c>
      <c r="DQ181" s="1">
        <f t="shared" si="464"/>
        <v>5.9201283570417478E-9</v>
      </c>
      <c r="DR181" s="1">
        <f t="shared" si="465"/>
        <v>2.0175843515988368E-9</v>
      </c>
      <c r="DS181" s="1">
        <f t="shared" si="466"/>
        <v>6.6804196225811037E-10</v>
      </c>
      <c r="DT181" s="1">
        <f t="shared" si="467"/>
        <v>2.1494574137458603E-10</v>
      </c>
      <c r="DU181" s="1">
        <f t="shared" si="468"/>
        <v>6.7218339647639644E-11</v>
      </c>
      <c r="DV181" s="1">
        <f t="shared" si="469"/>
        <v>2.0434324429903099E-11</v>
      </c>
      <c r="DW181" s="1">
        <f t="shared" si="470"/>
        <v>6.0398320158855756E-12</v>
      </c>
      <c r="DX181" s="1">
        <f t="shared" si="471"/>
        <v>1.7360355660255375E-12</v>
      </c>
      <c r="DY181" s="1">
        <f t="shared" si="472"/>
        <v>4.8532999677661156E-13</v>
      </c>
      <c r="DZ181" s="1">
        <f t="shared" si="473"/>
        <v>1.3198796303042297E-13</v>
      </c>
      <c r="EA181" s="1">
        <f t="shared" si="474"/>
        <v>3.4923868971459488E-14</v>
      </c>
      <c r="EB181" s="1">
        <f t="shared" si="475"/>
        <v>8.9923150012664368E-15</v>
      </c>
      <c r="EC181" s="1">
        <f t="shared" si="476"/>
        <v>2.253461760619822E-15</v>
      </c>
      <c r="ED181" s="1">
        <f t="shared" si="477"/>
        <v>5.4969879737442543E-16</v>
      </c>
      <c r="EE181" s="1">
        <f t="shared" si="478"/>
        <v>1.3054482115144733E-16</v>
      </c>
      <c r="EF181" s="1">
        <f t="shared" si="479"/>
        <v>3.0186797830226654E-17</v>
      </c>
      <c r="EG181" s="1">
        <f t="shared" si="480"/>
        <v>6.7976239564765915E-18</v>
      </c>
      <c r="EH181" s="1">
        <f t="shared" si="481"/>
        <v>1.4908636432116727E-18</v>
      </c>
      <c r="EI181" s="1">
        <f t="shared" si="482"/>
        <v>3.18504263695886E-19</v>
      </c>
      <c r="EJ181" s="1">
        <f t="shared" si="483"/>
        <v>6.6289198834706995E-20</v>
      </c>
      <c r="EK181" s="1">
        <f t="shared" si="484"/>
        <v>1.3442249163305845E-20</v>
      </c>
      <c r="EL181" s="1">
        <f t="shared" si="485"/>
        <v>2.6561464402349542E-21</v>
      </c>
      <c r="EM181" s="1">
        <f t="shared" si="486"/>
        <v>5.1148162021743791E-22</v>
      </c>
      <c r="EN181" s="1">
        <f t="shared" si="487"/>
        <v>9.5995487263873484E-23</v>
      </c>
      <c r="EO181" s="1">
        <f t="shared" si="488"/>
        <v>1.7561312830644399E-23</v>
      </c>
      <c r="EP181" s="1">
        <f t="shared" si="489"/>
        <v>3.1317631577860138E-24</v>
      </c>
      <c r="EQ181" s="1">
        <f t="shared" si="490"/>
        <v>5.4448358333218662E-25</v>
      </c>
      <c r="ER181" s="1">
        <f t="shared" si="491"/>
        <v>9.2295511941312101E-26</v>
      </c>
      <c r="ES181" s="1">
        <f t="shared" si="492"/>
        <v>1.5254923962764678E-26</v>
      </c>
      <c r="ET181" s="1">
        <f t="shared" si="493"/>
        <v>2.4586954272597304E-27</v>
      </c>
      <c r="EU181" s="1">
        <f t="shared" si="494"/>
        <v>3.8645060356549469E-28</v>
      </c>
      <c r="EV181" s="1">
        <f t="shared" si="495"/>
        <v>5.9238624328421988E-29</v>
      </c>
      <c r="EW181" s="1">
        <f t="shared" si="496"/>
        <v>8.8565098050420581E-30</v>
      </c>
      <c r="EX181" s="1">
        <f t="shared" si="497"/>
        <v>1.2914859150566278E-30</v>
      </c>
      <c r="EY181" s="1">
        <f t="shared" si="498"/>
        <v>1.8369897130846783E-31</v>
      </c>
      <c r="EZ181" s="1">
        <f t="shared" si="499"/>
        <v>2.5487792207710776E-32</v>
      </c>
      <c r="FA181" s="1">
        <f t="shared" si="500"/>
        <v>3.4497656271797522E-33</v>
      </c>
      <c r="FB181" s="1">
        <f t="shared" si="501"/>
        <v>4.5608728790005976E-34</v>
      </c>
      <c r="FC181" s="1">
        <f t="shared" si="502"/>
        <v>6.4634777444486916E-35</v>
      </c>
      <c r="FD181" s="75">
        <f t="shared" si="353"/>
        <v>6.4634777444486916E-35</v>
      </c>
    </row>
    <row r="182" spans="7:160" x14ac:dyDescent="0.35">
      <c r="G182" t="str">
        <f t="shared" si="349"/>
        <v>Refd, t=0.84</v>
      </c>
      <c r="H182" s="76">
        <f t="shared" si="350"/>
        <v>0.83500000000000063</v>
      </c>
      <c r="I182" s="1">
        <f t="shared" si="351"/>
        <v>0</v>
      </c>
      <c r="J182" s="22">
        <f t="shared" si="352"/>
        <v>1.2102774696006797E-4</v>
      </c>
      <c r="K182" s="1">
        <f t="shared" si="354"/>
        <v>2.5506345850680873E-4</v>
      </c>
      <c r="L182" s="1">
        <f t="shared" si="355"/>
        <v>5.2043336591144605E-4</v>
      </c>
      <c r="M182" s="1">
        <f t="shared" si="356"/>
        <v>1.0285926558572705E-3</v>
      </c>
      <c r="N182" s="1">
        <f t="shared" si="357"/>
        <v>1.9661084785833004E-3</v>
      </c>
      <c r="O182" s="1">
        <f t="shared" si="358"/>
        <v>3.6296959697821427E-3</v>
      </c>
      <c r="P182" s="1">
        <f t="shared" si="359"/>
        <v>6.4669815365229781E-3</v>
      </c>
      <c r="Q182" s="1">
        <f t="shared" si="360"/>
        <v>1.1116979323967296E-2</v>
      </c>
      <c r="R182" s="1">
        <f t="shared" si="361"/>
        <v>1.8439914958027454E-2</v>
      </c>
      <c r="S182" s="1">
        <f t="shared" si="362"/>
        <v>2.9522251410253841E-2</v>
      </c>
      <c r="T182" s="1">
        <f t="shared" si="363"/>
        <v>4.5641411129765462E-2</v>
      </c>
      <c r="U182" s="1">
        <f t="shared" si="364"/>
        <v>6.8177686756910938E-2</v>
      </c>
      <c r="V182" s="1">
        <f t="shared" si="365"/>
        <v>9.8469371718984955E-2</v>
      </c>
      <c r="W182" s="1">
        <f t="shared" si="366"/>
        <v>0.13762071811022977</v>
      </c>
      <c r="X182" s="1">
        <f t="shared" si="367"/>
        <v>0.18628821373503096</v>
      </c>
      <c r="Y182" s="1">
        <f t="shared" si="368"/>
        <v>0.24448421165903567</v>
      </c>
      <c r="Z182" s="1">
        <f t="shared" si="369"/>
        <v>0.31144288216889016</v>
      </c>
      <c r="AA182" s="1">
        <f t="shared" si="370"/>
        <v>0.38558791533056408</v>
      </c>
      <c r="AB182" s="1">
        <f t="shared" si="371"/>
        <v>0.46462379931597703</v>
      </c>
      <c r="AC182" s="1">
        <f t="shared" si="372"/>
        <v>0.54574641729331697</v>
      </c>
      <c r="AD182" s="1">
        <f t="shared" si="373"/>
        <v>0.62594113982682387</v>
      </c>
      <c r="AE182" s="1">
        <f t="shared" si="374"/>
        <v>0.70231568418411239</v>
      </c>
      <c r="AF182" s="1">
        <f t="shared" si="375"/>
        <v>0.77240713418374229</v>
      </c>
      <c r="AG182" s="1">
        <f t="shared" si="376"/>
        <v>0.83440990670912429</v>
      </c>
      <c r="AH182" s="1">
        <f t="shared" si="377"/>
        <v>0.88729147178863055</v>
      </c>
      <c r="AI182" s="1">
        <f t="shared" si="378"/>
        <v>0.93078887992604897</v>
      </c>
      <c r="AJ182" s="1">
        <f t="shared" si="379"/>
        <v>0.96530391679170779</v>
      </c>
      <c r="AK182" s="1">
        <f t="shared" si="380"/>
        <v>0.99173167670225693</v>
      </c>
      <c r="AL182" s="1">
        <f t="shared" si="381"/>
        <v>1.0112634509436802</v>
      </c>
      <c r="AM182" s="1">
        <f t="shared" si="382"/>
        <v>1.0252006562995675</v>
      </c>
      <c r="AN182" s="1">
        <f t="shared" si="383"/>
        <v>1.0348054191068339</v>
      </c>
      <c r="AO182" s="1">
        <f t="shared" si="384"/>
        <v>1.0411998169045802</v>
      </c>
      <c r="AP182" s="1">
        <f t="shared" si="385"/>
        <v>1.0453135918859424</v>
      </c>
      <c r="AQ182" s="1">
        <f t="shared" si="386"/>
        <v>1.0478717986136179</v>
      </c>
      <c r="AR182" s="1">
        <f t="shared" si="387"/>
        <v>1.0494099945249209</v>
      </c>
      <c r="AS182" s="1">
        <f t="shared" si="388"/>
        <v>1.0503045255561434</v>
      </c>
      <c r="AT182" s="1">
        <f t="shared" si="389"/>
        <v>1.0508078101851437</v>
      </c>
      <c r="AU182" s="1">
        <f t="shared" si="390"/>
        <v>1.0510818368827877</v>
      </c>
      <c r="AV182" s="1">
        <f t="shared" si="391"/>
        <v>1.0512262674024402</v>
      </c>
      <c r="AW182" s="1">
        <f t="shared" si="392"/>
        <v>1.0512999792233537</v>
      </c>
      <c r="AX182" s="1">
        <f t="shared" si="393"/>
        <v>1.0513364169764108</v>
      </c>
      <c r="AY182" s="1">
        <f t="shared" si="394"/>
        <v>1.0513538681786752</v>
      </c>
      <c r="AZ182" s="1">
        <f t="shared" si="395"/>
        <v>1.0513619680866044</v>
      </c>
      <c r="BA182" s="1">
        <f t="shared" si="396"/>
        <v>1.0513656125689492</v>
      </c>
      <c r="BB182" s="1">
        <f t="shared" si="397"/>
        <v>1.0513672026193526</v>
      </c>
      <c r="BC182" s="1">
        <f t="shared" si="398"/>
        <v>1.0513678754730997</v>
      </c>
      <c r="BD182" s="1">
        <f t="shared" si="399"/>
        <v>1.0513681517031206</v>
      </c>
      <c r="BE182" s="1">
        <f t="shared" si="400"/>
        <v>1.0513682617291862</v>
      </c>
      <c r="BF182" s="1">
        <f t="shared" si="401"/>
        <v>1.0513683041917965</v>
      </c>
      <c r="BG182" s="1">
        <f t="shared" si="402"/>
        <v>1.0513683198461228</v>
      </c>
      <c r="BH182" s="1">
        <f t="shared" si="403"/>
        <v>1.0513683246215439</v>
      </c>
      <c r="BI182" s="1">
        <f t="shared" si="404"/>
        <v>1.0513683234061668</v>
      </c>
      <c r="BJ182" s="1">
        <f t="shared" si="405"/>
        <v>1.0513683142386261</v>
      </c>
      <c r="BK182" s="1">
        <f t="shared" si="406"/>
        <v>1.051368285746118</v>
      </c>
      <c r="BL182" s="1">
        <f t="shared" si="407"/>
        <v>1.0513682051592572</v>
      </c>
      <c r="BM182" s="1">
        <f t="shared" si="408"/>
        <v>1.051367986624357</v>
      </c>
      <c r="BN182" s="1">
        <f t="shared" si="409"/>
        <v>1.0513674153062929</v>
      </c>
      <c r="BO182" s="1">
        <f t="shared" si="410"/>
        <v>1.0513659748305793</v>
      </c>
      <c r="BP182" s="1">
        <f t="shared" si="411"/>
        <v>1.0513624727545048</v>
      </c>
      <c r="BQ182" s="1">
        <f t="shared" si="412"/>
        <v>1.0513542648349619</v>
      </c>
      <c r="BR182" s="1">
        <f t="shared" si="413"/>
        <v>1.051335724104409</v>
      </c>
      <c r="BS182" s="1">
        <f t="shared" si="414"/>
        <v>1.051295367828216</v>
      </c>
      <c r="BT182" s="1">
        <f t="shared" si="415"/>
        <v>1.0512107431478928</v>
      </c>
      <c r="BU182" s="1">
        <f t="shared" si="416"/>
        <v>1.0510398189236185</v>
      </c>
      <c r="BV182" s="1">
        <f t="shared" si="417"/>
        <v>1.0507073446515456</v>
      </c>
      <c r="BW182" s="1">
        <f t="shared" si="418"/>
        <v>1.0500846194708366</v>
      </c>
      <c r="BX182" s="1">
        <f t="shared" si="419"/>
        <v>1.0489616596341809</v>
      </c>
      <c r="BY182" s="1">
        <f t="shared" si="420"/>
        <v>1.0470121894338105</v>
      </c>
      <c r="BZ182" s="1">
        <f t="shared" si="421"/>
        <v>1.0437544324631518</v>
      </c>
      <c r="CA182" s="1">
        <f t="shared" si="422"/>
        <v>1.038514259039548</v>
      </c>
      <c r="CB182" s="1">
        <f t="shared" si="423"/>
        <v>1.0304012349604277</v>
      </c>
      <c r="CC182" s="1">
        <f t="shared" si="424"/>
        <v>1.0183112683142994</v>
      </c>
      <c r="CD182" s="1">
        <f t="shared" si="425"/>
        <v>1.0009701399191986</v>
      </c>
      <c r="CE182" s="1">
        <f t="shared" si="426"/>
        <v>0.97702852990724542</v>
      </c>
      <c r="CF182" s="1">
        <f t="shared" si="427"/>
        <v>0.94521033313040637</v>
      </c>
      <c r="CG182" s="1">
        <f t="shared" si="428"/>
        <v>0.90450282825440753</v>
      </c>
      <c r="CH182" s="1">
        <f t="shared" si="429"/>
        <v>0.85436240552953735</v>
      </c>
      <c r="CI182" s="1">
        <f t="shared" si="430"/>
        <v>0.79489750757560096</v>
      </c>
      <c r="CJ182" s="1">
        <f t="shared" si="431"/>
        <v>0.72698602794755629</v>
      </c>
      <c r="CK182" s="1">
        <f t="shared" si="432"/>
        <v>0.6522910123297031</v>
      </c>
      <c r="CL182" s="1">
        <f t="shared" si="433"/>
        <v>0.57315631719316051</v>
      </c>
      <c r="CM182" s="1">
        <f t="shared" si="434"/>
        <v>0.49238921663901647</v>
      </c>
      <c r="CN182" s="1">
        <f t="shared" si="435"/>
        <v>0.41296303775400567</v>
      </c>
      <c r="CO182" s="1">
        <f t="shared" si="436"/>
        <v>0.33769206435885157</v>
      </c>
      <c r="CP182" s="1">
        <f t="shared" si="437"/>
        <v>0.26893732817551302</v>
      </c>
      <c r="CQ182" s="1">
        <f t="shared" si="438"/>
        <v>0.20839365168507931</v>
      </c>
      <c r="CR182" s="1">
        <f t="shared" si="439"/>
        <v>0.15698820716244</v>
      </c>
      <c r="CS182" s="1">
        <f t="shared" si="440"/>
        <v>0.11489521036406365</v>
      </c>
      <c r="CT182" s="1">
        <f t="shared" si="441"/>
        <v>8.1647607858638088E-2</v>
      </c>
      <c r="CU182" s="1">
        <f t="shared" si="442"/>
        <v>5.6310733808371795E-2</v>
      </c>
      <c r="CV182" s="1">
        <f t="shared" si="443"/>
        <v>3.7677705679883433E-2</v>
      </c>
      <c r="CW182" s="1">
        <f t="shared" si="444"/>
        <v>2.4451050552273951E-2</v>
      </c>
      <c r="CX182" s="1">
        <f t="shared" si="445"/>
        <v>1.538633542723597E-2</v>
      </c>
      <c r="CY182" s="1">
        <f t="shared" si="446"/>
        <v>9.387044310888026E-3</v>
      </c>
      <c r="CZ182" s="1">
        <f t="shared" si="447"/>
        <v>5.5517910634226217E-3</v>
      </c>
      <c r="DA182" s="1">
        <f t="shared" si="448"/>
        <v>3.1828974728673196E-3</v>
      </c>
      <c r="DB182" s="1">
        <f t="shared" si="449"/>
        <v>1.7688445619204699E-3</v>
      </c>
      <c r="DC182" s="1">
        <f t="shared" si="450"/>
        <v>9.5288723079110121E-4</v>
      </c>
      <c r="DD182" s="1">
        <f t="shared" si="451"/>
        <v>4.9762083955901427E-4</v>
      </c>
      <c r="DE182" s="1">
        <f t="shared" si="452"/>
        <v>2.5193730575548867E-4</v>
      </c>
      <c r="DF182" s="1">
        <f t="shared" si="453"/>
        <v>1.2367005910351422E-4</v>
      </c>
      <c r="DG182" s="1">
        <f t="shared" si="454"/>
        <v>5.8865975524321723E-5</v>
      </c>
      <c r="DH182" s="1">
        <f t="shared" si="455"/>
        <v>2.7173670325139382E-5</v>
      </c>
      <c r="DI182" s="1">
        <f t="shared" si="456"/>
        <v>1.2166867566824008E-5</v>
      </c>
      <c r="DJ182" s="1">
        <f t="shared" si="457"/>
        <v>5.2847322482886185E-6</v>
      </c>
      <c r="DK182" s="1">
        <f t="shared" si="458"/>
        <v>2.2271635997845793E-6</v>
      </c>
      <c r="DL182" s="1">
        <f t="shared" si="459"/>
        <v>9.1083682339879983E-7</v>
      </c>
      <c r="DM182" s="1">
        <f t="shared" si="460"/>
        <v>3.6154744321586523E-7</v>
      </c>
      <c r="DN182" s="1">
        <f t="shared" si="461"/>
        <v>1.3931731641321026E-7</v>
      </c>
      <c r="DO182" s="1">
        <f t="shared" si="462"/>
        <v>5.2124296107384414E-8</v>
      </c>
      <c r="DP182" s="1">
        <f t="shared" si="463"/>
        <v>1.8938767035760593E-8</v>
      </c>
      <c r="DQ182" s="1">
        <f t="shared" si="464"/>
        <v>6.6837648935115291E-9</v>
      </c>
      <c r="DR182" s="1">
        <f t="shared" si="465"/>
        <v>2.2915548652452343E-9</v>
      </c>
      <c r="DS182" s="1">
        <f t="shared" si="466"/>
        <v>7.6341453775365788E-10</v>
      </c>
      <c r="DT182" s="1">
        <f t="shared" si="467"/>
        <v>2.471681962509407E-10</v>
      </c>
      <c r="DU182" s="1">
        <f t="shared" si="468"/>
        <v>7.7786979034032774E-11</v>
      </c>
      <c r="DV182" s="1">
        <f t="shared" si="469"/>
        <v>2.3800306573827586E-11</v>
      </c>
      <c r="DW182" s="1">
        <f t="shared" si="470"/>
        <v>7.0810477695107369E-12</v>
      </c>
      <c r="DX182" s="1">
        <f t="shared" si="471"/>
        <v>2.0489364161438872E-12</v>
      </c>
      <c r="DY182" s="1">
        <f t="shared" si="472"/>
        <v>5.7670085568719209E-13</v>
      </c>
      <c r="DZ182" s="1">
        <f t="shared" si="473"/>
        <v>1.5792010851386306E-13</v>
      </c>
      <c r="EA182" s="1">
        <f t="shared" si="474"/>
        <v>4.2078558035302532E-14</v>
      </c>
      <c r="EB182" s="1">
        <f t="shared" si="475"/>
        <v>1.0911661690511259E-14</v>
      </c>
      <c r="EC182" s="1">
        <f t="shared" si="476"/>
        <v>2.7542016740505713E-15</v>
      </c>
      <c r="ED182" s="1">
        <f t="shared" si="477"/>
        <v>6.7677080598893723E-16</v>
      </c>
      <c r="EE182" s="1">
        <f t="shared" si="478"/>
        <v>1.6191711712130737E-16</v>
      </c>
      <c r="EF182" s="1">
        <f t="shared" si="479"/>
        <v>3.7723447338156478E-17</v>
      </c>
      <c r="EG182" s="1">
        <f t="shared" si="480"/>
        <v>8.5596807938031709E-18</v>
      </c>
      <c r="EH182" s="1">
        <f t="shared" si="481"/>
        <v>1.8918616157796712E-18</v>
      </c>
      <c r="EI182" s="1">
        <f t="shared" si="482"/>
        <v>4.0734524572024884E-19</v>
      </c>
      <c r="EJ182" s="1">
        <f t="shared" si="483"/>
        <v>8.5453758919681005E-20</v>
      </c>
      <c r="EK182" s="1">
        <f t="shared" si="484"/>
        <v>1.7468133770795582E-20</v>
      </c>
      <c r="EL182" s="1">
        <f t="shared" si="485"/>
        <v>3.479830445627793E-21</v>
      </c>
      <c r="EM182" s="1">
        <f t="shared" si="486"/>
        <v>6.7563655382603561E-22</v>
      </c>
      <c r="EN182" s="1">
        <f t="shared" si="487"/>
        <v>1.2786648850864374E-22</v>
      </c>
      <c r="EO182" s="1">
        <f t="shared" si="488"/>
        <v>2.3590208082906673E-23</v>
      </c>
      <c r="EP182" s="1">
        <f t="shared" si="489"/>
        <v>4.2430577634437437E-24</v>
      </c>
      <c r="EQ182" s="1">
        <f t="shared" si="490"/>
        <v>7.4410938969474622E-25</v>
      </c>
      <c r="ER182" s="1">
        <f t="shared" si="491"/>
        <v>1.2724526971181948E-25</v>
      </c>
      <c r="ES182" s="1">
        <f t="shared" si="492"/>
        <v>2.1219136632220157E-26</v>
      </c>
      <c r="ET182" s="1">
        <f t="shared" si="493"/>
        <v>3.4508571563420036E-27</v>
      </c>
      <c r="EU182" s="1">
        <f t="shared" si="494"/>
        <v>5.4735527721219384E-28</v>
      </c>
      <c r="EV182" s="1">
        <f t="shared" si="495"/>
        <v>8.4680296391353371E-29</v>
      </c>
      <c r="EW182" s="1">
        <f t="shared" si="496"/>
        <v>1.2778847288505905E-29</v>
      </c>
      <c r="EX182" s="1">
        <f t="shared" si="497"/>
        <v>1.8811377594919262E-30</v>
      </c>
      <c r="EY182" s="1">
        <f t="shared" si="498"/>
        <v>2.7014089500829102E-31</v>
      </c>
      <c r="EZ182" s="1">
        <f t="shared" si="499"/>
        <v>3.7846003609022519E-32</v>
      </c>
      <c r="FA182" s="1">
        <f t="shared" si="500"/>
        <v>5.1729014185296153E-33</v>
      </c>
      <c r="FB182" s="1">
        <f t="shared" si="501"/>
        <v>6.9074748314372596E-34</v>
      </c>
      <c r="FC182" s="1">
        <f t="shared" si="502"/>
        <v>9.8964980419151217E-35</v>
      </c>
      <c r="FD182" s="75">
        <f t="shared" si="353"/>
        <v>9.8964980419151217E-35</v>
      </c>
    </row>
    <row r="183" spans="7:160" x14ac:dyDescent="0.35">
      <c r="G183" t="str">
        <f t="shared" si="349"/>
        <v>Refd, t=0.84</v>
      </c>
      <c r="H183" s="76">
        <f t="shared" si="350"/>
        <v>0.84000000000000064</v>
      </c>
      <c r="I183" s="1">
        <f t="shared" si="351"/>
        <v>0</v>
      </c>
      <c r="J183" s="22">
        <f t="shared" si="352"/>
        <v>1.2052428140062096E-4</v>
      </c>
      <c r="K183" s="1">
        <f t="shared" si="354"/>
        <v>2.5376426097340458E-4</v>
      </c>
      <c r="L183" s="1">
        <f t="shared" si="355"/>
        <v>5.1711505325669762E-4</v>
      </c>
      <c r="M183" s="1">
        <f t="shared" si="356"/>
        <v>1.0206706840703997E-3</v>
      </c>
      <c r="N183" s="1">
        <f t="shared" si="357"/>
        <v>1.9485611452989891E-3</v>
      </c>
      <c r="O183" s="1">
        <f t="shared" si="358"/>
        <v>3.5934557805067124E-3</v>
      </c>
      <c r="P183" s="1">
        <f t="shared" si="359"/>
        <v>6.3967561627015414E-3</v>
      </c>
      <c r="Q183" s="1">
        <f t="shared" si="360"/>
        <v>1.0988631463286309E-2</v>
      </c>
      <c r="R183" s="1">
        <f t="shared" si="361"/>
        <v>1.8217789512350941E-2</v>
      </c>
      <c r="S183" s="1">
        <f t="shared" si="362"/>
        <v>2.9157148955697369E-2</v>
      </c>
      <c r="T183" s="1">
        <f t="shared" si="363"/>
        <v>4.5070173359679444E-2</v>
      </c>
      <c r="U183" s="1">
        <f t="shared" si="364"/>
        <v>6.7325443879772226E-2</v>
      </c>
      <c r="V183" s="1">
        <f t="shared" si="365"/>
        <v>9.7255264662629404E-2</v>
      </c>
      <c r="W183" s="1">
        <f t="shared" si="366"/>
        <v>0.13596727787014098</v>
      </c>
      <c r="X183" s="1">
        <f t="shared" si="367"/>
        <v>0.18413361831276467</v>
      </c>
      <c r="Y183" s="1">
        <f t="shared" si="368"/>
        <v>0.24179557248093825</v>
      </c>
      <c r="Z183" s="1">
        <f t="shared" si="369"/>
        <v>0.30822788357932651</v>
      </c>
      <c r="AA183" s="1">
        <f t="shared" si="370"/>
        <v>0.38190189897797266</v>
      </c>
      <c r="AB183" s="1">
        <f t="shared" si="371"/>
        <v>0.46056996646423937</v>
      </c>
      <c r="AC183" s="1">
        <f t="shared" si="372"/>
        <v>0.54146817299650885</v>
      </c>
      <c r="AD183" s="1">
        <f t="shared" si="373"/>
        <v>0.62160739389027653</v>
      </c>
      <c r="AE183" s="1">
        <f t="shared" si="374"/>
        <v>0.69810163310977158</v>
      </c>
      <c r="AF183" s="1">
        <f t="shared" si="375"/>
        <v>0.76847414680051862</v>
      </c>
      <c r="AG183" s="1">
        <f t="shared" si="376"/>
        <v>0.8308882861568192</v>
      </c>
      <c r="AH183" s="1">
        <f t="shared" si="377"/>
        <v>0.88426904639309389</v>
      </c>
      <c r="AI183" s="1">
        <f t="shared" si="378"/>
        <v>0.92830687746248508</v>
      </c>
      <c r="AJ183" s="1">
        <f t="shared" si="379"/>
        <v>0.96335988297846398</v>
      </c>
      <c r="AK183" s="1">
        <f t="shared" si="380"/>
        <v>0.99028779720663007</v>
      </c>
      <c r="AL183" s="1">
        <f t="shared" si="381"/>
        <v>1.0102578553753132</v>
      </c>
      <c r="AM183" s="1">
        <f t="shared" si="382"/>
        <v>1.0245592103236036</v>
      </c>
      <c r="AN183" s="1">
        <f t="shared" si="383"/>
        <v>1.0344520120960461</v>
      </c>
      <c r="AO183" s="1">
        <f t="shared" si="384"/>
        <v>1.0410639619106379</v>
      </c>
      <c r="AP183" s="1">
        <f t="shared" si="385"/>
        <v>1.0453349902951548</v>
      </c>
      <c r="AQ183" s="1">
        <f t="shared" si="386"/>
        <v>1.0480021751311726</v>
      </c>
      <c r="AR183" s="1">
        <f t="shared" si="387"/>
        <v>1.0496128836116576</v>
      </c>
      <c r="AS183" s="1">
        <f t="shared" si="388"/>
        <v>1.0505537967567362</v>
      </c>
      <c r="AT183" s="1">
        <f t="shared" si="389"/>
        <v>1.0510856311390597</v>
      </c>
      <c r="AU183" s="1">
        <f t="shared" si="390"/>
        <v>1.0513765841252281</v>
      </c>
      <c r="AV183" s="1">
        <f t="shared" si="391"/>
        <v>1.0515306879846593</v>
      </c>
      <c r="AW183" s="1">
        <f t="shared" si="392"/>
        <v>1.0516097326451437</v>
      </c>
      <c r="AX183" s="1">
        <f t="shared" si="393"/>
        <v>1.051649008260193</v>
      </c>
      <c r="AY183" s="1">
        <f t="shared" si="394"/>
        <v>1.05166791805659</v>
      </c>
      <c r="AZ183" s="1">
        <f t="shared" si="395"/>
        <v>1.0516767424476066</v>
      </c>
      <c r="BA183" s="1">
        <f t="shared" si="396"/>
        <v>1.0516807348634261</v>
      </c>
      <c r="BB183" s="1">
        <f t="shared" si="397"/>
        <v>1.0516824865533769</v>
      </c>
      <c r="BC183" s="1">
        <f t="shared" si="398"/>
        <v>1.0516832320810805</v>
      </c>
      <c r="BD183" s="1">
        <f t="shared" si="399"/>
        <v>1.0516835399463034</v>
      </c>
      <c r="BE183" s="1">
        <f t="shared" si="400"/>
        <v>1.0516836633093829</v>
      </c>
      <c r="BF183" s="1">
        <f t="shared" si="401"/>
        <v>1.0516837112156732</v>
      </c>
      <c r="BG183" s="1">
        <f t="shared" si="402"/>
        <v>1.0516837290097465</v>
      </c>
      <c r="BH183" s="1">
        <f t="shared" si="403"/>
        <v>1.051683734559383</v>
      </c>
      <c r="BI183" s="1">
        <f t="shared" si="404"/>
        <v>1.0516837334976985</v>
      </c>
      <c r="BJ183" s="1">
        <f t="shared" si="405"/>
        <v>1.0516837240186796</v>
      </c>
      <c r="BK183" s="1">
        <f t="shared" si="406"/>
        <v>1.0516836944574057</v>
      </c>
      <c r="BL183" s="1">
        <f t="shared" si="407"/>
        <v>1.0516836111029482</v>
      </c>
      <c r="BM183" s="1">
        <f t="shared" si="408"/>
        <v>1.0516833858912955</v>
      </c>
      <c r="BN183" s="1">
        <f t="shared" si="409"/>
        <v>1.0516827992369471</v>
      </c>
      <c r="BO183" s="1">
        <f t="shared" si="410"/>
        <v>1.051681325187424</v>
      </c>
      <c r="BP183" s="1">
        <f t="shared" si="411"/>
        <v>1.0516777532205726</v>
      </c>
      <c r="BQ183" s="1">
        <f t="shared" si="412"/>
        <v>1.0516694074423716</v>
      </c>
      <c r="BR183" s="1">
        <f t="shared" si="413"/>
        <v>1.0516506103616892</v>
      </c>
      <c r="BS183" s="1">
        <f t="shared" si="414"/>
        <v>1.0516098081254752</v>
      </c>
      <c r="BT183" s="1">
        <f t="shared" si="415"/>
        <v>1.0515244666310128</v>
      </c>
      <c r="BU183" s="1">
        <f t="shared" si="416"/>
        <v>1.0513525018334309</v>
      </c>
      <c r="BV183" s="1">
        <f t="shared" si="417"/>
        <v>1.0510187294423097</v>
      </c>
      <c r="BW183" s="1">
        <f t="shared" si="418"/>
        <v>1.0503948077618281</v>
      </c>
      <c r="BX183" s="1">
        <f t="shared" si="419"/>
        <v>1.0492716907261881</v>
      </c>
      <c r="BY183" s="1">
        <f t="shared" si="420"/>
        <v>1.0473250256675342</v>
      </c>
      <c r="BZ183" s="1">
        <f t="shared" si="421"/>
        <v>1.0440764384724481</v>
      </c>
      <c r="CA183" s="1">
        <f t="shared" si="422"/>
        <v>1.0388571586421353</v>
      </c>
      <c r="CB183" s="1">
        <f t="shared" si="423"/>
        <v>1.0307843447497007</v>
      </c>
      <c r="CC183" s="1">
        <f t="shared" si="424"/>
        <v>1.0187635592746644</v>
      </c>
      <c r="CD183" s="1">
        <f t="shared" si="425"/>
        <v>1.00153142976774</v>
      </c>
      <c r="CE183" s="1">
        <f t="shared" si="426"/>
        <v>0.97774896311483661</v>
      </c>
      <c r="CF183" s="1">
        <f t="shared" si="427"/>
        <v>0.94614738121791997</v>
      </c>
      <c r="CG183" s="1">
        <f t="shared" si="428"/>
        <v>0.90571542325408161</v>
      </c>
      <c r="CH183" s="1">
        <f t="shared" si="429"/>
        <v>0.8559024954628035</v>
      </c>
      <c r="CI183" s="1">
        <f t="shared" si="430"/>
        <v>0.7968001577383883</v>
      </c>
      <c r="CJ183" s="1">
        <f t="shared" si="431"/>
        <v>0.72925993548741319</v>
      </c>
      <c r="CK183" s="1">
        <f t="shared" si="432"/>
        <v>0.65491166431782866</v>
      </c>
      <c r="CL183" s="1">
        <f t="shared" si="433"/>
        <v>0.57606378891225962</v>
      </c>
      <c r="CM183" s="1">
        <f t="shared" si="434"/>
        <v>0.49549174324869499</v>
      </c>
      <c r="CN183" s="1">
        <f t="shared" si="435"/>
        <v>0.41614619205387005</v>
      </c>
      <c r="CO183" s="1">
        <f t="shared" si="436"/>
        <v>0.34083200894777954</v>
      </c>
      <c r="CP183" s="1">
        <f t="shared" si="437"/>
        <v>0.27191560497844819</v>
      </c>
      <c r="CQ183" s="1">
        <f t="shared" si="438"/>
        <v>0.21111063985880552</v>
      </c>
      <c r="CR183" s="1">
        <f t="shared" si="439"/>
        <v>0.15937280883959939</v>
      </c>
      <c r="CS183" s="1">
        <f t="shared" si="440"/>
        <v>0.11690934648843257</v>
      </c>
      <c r="CT183" s="1">
        <f t="shared" si="441"/>
        <v>8.3285379092436509E-2</v>
      </c>
      <c r="CU183" s="1">
        <f t="shared" si="442"/>
        <v>5.7593238619313536E-2</v>
      </c>
      <c r="CV183" s="1">
        <f t="shared" si="443"/>
        <v>3.864521960711418E-2</v>
      </c>
      <c r="CW183" s="1">
        <f t="shared" si="444"/>
        <v>2.5154445264007379E-2</v>
      </c>
      <c r="CX183" s="1">
        <f t="shared" si="445"/>
        <v>1.5879322256002342E-2</v>
      </c>
      <c r="CY183" s="1">
        <f t="shared" si="446"/>
        <v>9.7202526027439801E-3</v>
      </c>
      <c r="CZ183" s="1">
        <f t="shared" si="447"/>
        <v>5.7690559739804019E-3</v>
      </c>
      <c r="DA183" s="1">
        <f t="shared" si="448"/>
        <v>3.319608895939873E-3</v>
      </c>
      <c r="DB183" s="1">
        <f t="shared" si="449"/>
        <v>1.8518886278511642E-3</v>
      </c>
      <c r="DC183" s="1">
        <f t="shared" si="450"/>
        <v>1.0016004887039207E-3</v>
      </c>
      <c r="DD183" s="1">
        <f t="shared" si="451"/>
        <v>5.2522443572814109E-4</v>
      </c>
      <c r="DE183" s="1">
        <f t="shared" si="452"/>
        <v>2.6705230415624239E-4</v>
      </c>
      <c r="DF183" s="1">
        <f t="shared" si="453"/>
        <v>1.3167056250799842E-4</v>
      </c>
      <c r="DG183" s="1">
        <f t="shared" si="454"/>
        <v>6.2960795114958825E-5</v>
      </c>
      <c r="DH183" s="1">
        <f t="shared" si="455"/>
        <v>2.9200888488067751E-5</v>
      </c>
      <c r="DI183" s="1">
        <f t="shared" si="456"/>
        <v>1.3137942750996851E-5</v>
      </c>
      <c r="DJ183" s="1">
        <f t="shared" si="457"/>
        <v>5.734956103393705E-6</v>
      </c>
      <c r="DK183" s="1">
        <f t="shared" si="458"/>
        <v>2.4292616594221982E-6</v>
      </c>
      <c r="DL183" s="1">
        <f t="shared" si="459"/>
        <v>9.986958605426384E-7</v>
      </c>
      <c r="DM183" s="1">
        <f t="shared" si="460"/>
        <v>3.9855001032268092E-7</v>
      </c>
      <c r="DN183" s="1">
        <f t="shared" si="461"/>
        <v>1.5441904060493173E-7</v>
      </c>
      <c r="DO183" s="1">
        <f t="shared" si="462"/>
        <v>5.8098722064594237E-8</v>
      </c>
      <c r="DP183" s="1">
        <f t="shared" si="463"/>
        <v>2.1230499741287249E-8</v>
      </c>
      <c r="DQ183" s="1">
        <f t="shared" si="464"/>
        <v>7.536374843070344E-9</v>
      </c>
      <c r="DR183" s="1">
        <f t="shared" si="465"/>
        <v>2.5992873114136651E-9</v>
      </c>
      <c r="DS183" s="1">
        <f t="shared" si="466"/>
        <v>8.7119689007324276E-10</v>
      </c>
      <c r="DT183" s="1">
        <f t="shared" si="467"/>
        <v>2.8381074497758137E-10</v>
      </c>
      <c r="DU183" s="1">
        <f t="shared" si="468"/>
        <v>8.9881721300793356E-11</v>
      </c>
      <c r="DV183" s="1">
        <f t="shared" si="469"/>
        <v>2.7677226603383133E-11</v>
      </c>
      <c r="DW183" s="1">
        <f t="shared" si="470"/>
        <v>8.2881936216777451E-12</v>
      </c>
      <c r="DX183" s="1">
        <f t="shared" si="471"/>
        <v>2.4141237922075038E-12</v>
      </c>
      <c r="DY183" s="1">
        <f t="shared" si="472"/>
        <v>6.840632820321963E-13</v>
      </c>
      <c r="DZ183" s="1">
        <f t="shared" si="473"/>
        <v>1.8860071162124957E-13</v>
      </c>
      <c r="EA183" s="1">
        <f t="shared" si="474"/>
        <v>5.0602528993819659E-14</v>
      </c>
      <c r="EB183" s="1">
        <f t="shared" si="475"/>
        <v>1.3214561445709039E-14</v>
      </c>
      <c r="EC183" s="1">
        <f t="shared" si="476"/>
        <v>3.3593316415107339E-15</v>
      </c>
      <c r="ED183" s="1">
        <f t="shared" si="477"/>
        <v>8.3145482746191759E-16</v>
      </c>
      <c r="EE183" s="1">
        <f t="shared" si="478"/>
        <v>2.0038914751755587E-16</v>
      </c>
      <c r="EF183" s="1">
        <f t="shared" si="479"/>
        <v>4.7035049609715375E-17</v>
      </c>
      <c r="EG183" s="1">
        <f t="shared" si="480"/>
        <v>1.0753280178131019E-17</v>
      </c>
      <c r="EH183" s="1">
        <f t="shared" si="481"/>
        <v>2.3949159453653177E-18</v>
      </c>
      <c r="EI183" s="1">
        <f t="shared" si="482"/>
        <v>5.1966739990721193E-19</v>
      </c>
      <c r="EJ183" s="1">
        <f t="shared" si="483"/>
        <v>1.0987537581118843E-19</v>
      </c>
      <c r="EK183" s="1">
        <f t="shared" si="484"/>
        <v>2.2639491871031906E-20</v>
      </c>
      <c r="EL183" s="1">
        <f t="shared" si="485"/>
        <v>4.5464659919600826E-21</v>
      </c>
      <c r="EM183" s="1">
        <f t="shared" si="486"/>
        <v>8.8995822317018226E-22</v>
      </c>
      <c r="EN183" s="1">
        <f t="shared" si="487"/>
        <v>1.6982396862732184E-22</v>
      </c>
      <c r="EO183" s="1">
        <f t="shared" si="488"/>
        <v>3.1594041931051254E-23</v>
      </c>
      <c r="EP183" s="1">
        <f t="shared" si="489"/>
        <v>5.7309845416286629E-24</v>
      </c>
      <c r="EQ183" s="1">
        <f t="shared" si="490"/>
        <v>1.0137012612607094E-24</v>
      </c>
      <c r="ER183" s="1">
        <f t="shared" si="491"/>
        <v>1.7485745767851875E-25</v>
      </c>
      <c r="ES183" s="1">
        <f t="shared" si="492"/>
        <v>2.9416184294468752E-26</v>
      </c>
      <c r="ET183" s="1">
        <f t="shared" si="493"/>
        <v>4.8266851281419749E-27</v>
      </c>
      <c r="EU183" s="1">
        <f t="shared" si="494"/>
        <v>7.7250689962351517E-28</v>
      </c>
      <c r="EV183" s="1">
        <f t="shared" si="495"/>
        <v>1.2060761274068086E-28</v>
      </c>
      <c r="EW183" s="1">
        <f t="shared" si="496"/>
        <v>1.8369278258472197E-29</v>
      </c>
      <c r="EX183" s="1">
        <f t="shared" si="497"/>
        <v>2.7294705981579084E-30</v>
      </c>
      <c r="EY183" s="1">
        <f t="shared" si="498"/>
        <v>3.9569040787586684E-31</v>
      </c>
      <c r="EZ183" s="1">
        <f t="shared" si="499"/>
        <v>5.5968440329555763E-32</v>
      </c>
      <c r="FA183" s="1">
        <f t="shared" si="500"/>
        <v>7.7244411124741641E-33</v>
      </c>
      <c r="FB183" s="1">
        <f t="shared" si="501"/>
        <v>1.0416723588434271E-33</v>
      </c>
      <c r="FC183" s="1">
        <f t="shared" si="502"/>
        <v>1.5086440627708592E-34</v>
      </c>
      <c r="FD183" s="75">
        <f t="shared" si="353"/>
        <v>1.5086440627708592E-34</v>
      </c>
    </row>
    <row r="184" spans="7:160" x14ac:dyDescent="0.35">
      <c r="G184" t="str">
        <f t="shared" si="349"/>
        <v>Refd, t=0.85</v>
      </c>
      <c r="H184" s="76">
        <f t="shared" si="350"/>
        <v>0.84500000000000064</v>
      </c>
      <c r="I184" s="1">
        <f t="shared" si="351"/>
        <v>0</v>
      </c>
      <c r="J184" s="22">
        <f t="shared" si="352"/>
        <v>1.2001096677657898E-4</v>
      </c>
      <c r="K184" s="1">
        <f t="shared" si="354"/>
        <v>2.5245052334747596E-4</v>
      </c>
      <c r="L184" s="1">
        <f t="shared" si="355"/>
        <v>5.1378498743374868E-4</v>
      </c>
      <c r="M184" s="1">
        <f t="shared" si="356"/>
        <v>1.0127636232581463E-3</v>
      </c>
      <c r="N184" s="1">
        <f t="shared" si="357"/>
        <v>1.9311128999209633E-3</v>
      </c>
      <c r="O184" s="1">
        <f t="shared" si="358"/>
        <v>3.5575170677981374E-3</v>
      </c>
      <c r="P184" s="1">
        <f t="shared" si="359"/>
        <v>6.3272503519477483E-3</v>
      </c>
      <c r="Q184" s="1">
        <f t="shared" si="360"/>
        <v>1.0861776130838692E-2</v>
      </c>
      <c r="R184" s="1">
        <f t="shared" si="361"/>
        <v>1.7998458560882252E-2</v>
      </c>
      <c r="S184" s="1">
        <f t="shared" si="362"/>
        <v>2.8796855453669567E-2</v>
      </c>
      <c r="T184" s="1">
        <f t="shared" si="363"/>
        <v>4.4506615986218086E-2</v>
      </c>
      <c r="U184" s="1">
        <f t="shared" si="364"/>
        <v>6.6484647668636113E-2</v>
      </c>
      <c r="V184" s="1">
        <f t="shared" si="365"/>
        <v>9.6057123719453255E-2</v>
      </c>
      <c r="W184" s="1">
        <f t="shared" si="366"/>
        <v>0.13433470136349107</v>
      </c>
      <c r="X184" s="1">
        <f t="shared" si="367"/>
        <v>0.18200454736978644</v>
      </c>
      <c r="Y184" s="1">
        <f t="shared" si="368"/>
        <v>0.23913608869261738</v>
      </c>
      <c r="Z184" s="1">
        <f t="shared" si="369"/>
        <v>0.30504380477941262</v>
      </c>
      <c r="AA184" s="1">
        <f t="shared" si="370"/>
        <v>0.37824600374960782</v>
      </c>
      <c r="AB184" s="1">
        <f t="shared" si="371"/>
        <v>0.45654252402813267</v>
      </c>
      <c r="AC184" s="1">
        <f t="shared" si="372"/>
        <v>0.53720974932584487</v>
      </c>
      <c r="AD184" s="1">
        <f t="shared" si="373"/>
        <v>0.61728464828732665</v>
      </c>
      <c r="AE184" s="1">
        <f t="shared" si="374"/>
        <v>0.69388850911881828</v>
      </c>
      <c r="AF184" s="1">
        <f t="shared" si="375"/>
        <v>0.76453197758235036</v>
      </c>
      <c r="AG184" s="1">
        <f t="shared" si="376"/>
        <v>0.82734853484291671</v>
      </c>
      <c r="AH184" s="1">
        <f t="shared" si="377"/>
        <v>0.88122164763785193</v>
      </c>
      <c r="AI184" s="1">
        <f t="shared" si="378"/>
        <v>0.92579570697191216</v>
      </c>
      <c r="AJ184" s="1">
        <f t="shared" si="379"/>
        <v>0.9613852208221445</v>
      </c>
      <c r="AK184" s="1">
        <f t="shared" si="380"/>
        <v>0.98881424818606045</v>
      </c>
      <c r="AL184" s="1">
        <f t="shared" si="381"/>
        <v>1.0092253792191186</v>
      </c>
      <c r="AM184" s="1">
        <f t="shared" si="382"/>
        <v>1.0238947976330119</v>
      </c>
      <c r="AN184" s="1">
        <f t="shared" si="383"/>
        <v>1.0340800001700496</v>
      </c>
      <c r="AO184" s="1">
        <f t="shared" si="384"/>
        <v>1.0409137645417155</v>
      </c>
      <c r="AP184" s="1">
        <f t="shared" si="385"/>
        <v>1.0453458404129314</v>
      </c>
      <c r="AQ184" s="1">
        <f t="shared" si="386"/>
        <v>1.0481251380539629</v>
      </c>
      <c r="AR184" s="1">
        <f t="shared" si="387"/>
        <v>1.0498107896084037</v>
      </c>
      <c r="AS184" s="1">
        <f t="shared" si="388"/>
        <v>1.0507998658685969</v>
      </c>
      <c r="AT184" s="1">
        <f t="shared" si="389"/>
        <v>1.0513614893903922</v>
      </c>
      <c r="AU184" s="1">
        <f t="shared" si="390"/>
        <v>1.0516701906460308</v>
      </c>
      <c r="AV184" s="1">
        <f t="shared" si="391"/>
        <v>1.0518344888028039</v>
      </c>
      <c r="AW184" s="1">
        <f t="shared" si="392"/>
        <v>1.0519191824979905</v>
      </c>
      <c r="AX184" s="1">
        <f t="shared" si="393"/>
        <v>1.0519614800837738</v>
      </c>
      <c r="AY184" s="1">
        <f t="shared" si="394"/>
        <v>1.0519819514628654</v>
      </c>
      <c r="AZ184" s="1">
        <f t="shared" si="395"/>
        <v>1.0519915557528654</v>
      </c>
      <c r="BA184" s="1">
        <f t="shared" si="396"/>
        <v>1.0519959248148782</v>
      </c>
      <c r="BB184" s="1">
        <f t="shared" si="397"/>
        <v>1.0519978524832991</v>
      </c>
      <c r="BC184" s="1">
        <f t="shared" si="398"/>
        <v>1.0519986775925008</v>
      </c>
      <c r="BD184" s="1">
        <f t="shared" si="399"/>
        <v>1.0519990203052465</v>
      </c>
      <c r="BE184" s="1">
        <f t="shared" si="400"/>
        <v>1.0519991584483868</v>
      </c>
      <c r="BF184" s="1">
        <f t="shared" si="401"/>
        <v>1.0519992124247612</v>
      </c>
      <c r="BG184" s="1">
        <f t="shared" si="402"/>
        <v>1.0519992326209919</v>
      </c>
      <c r="BH184" s="1">
        <f t="shared" si="403"/>
        <v>1.051999239049707</v>
      </c>
      <c r="BI184" s="1">
        <f t="shared" si="404"/>
        <v>1.0519992381785239</v>
      </c>
      <c r="BJ184" s="1">
        <f t="shared" si="405"/>
        <v>1.0519992283915651</v>
      </c>
      <c r="BK184" s="1">
        <f t="shared" si="406"/>
        <v>1.0519991977395771</v>
      </c>
      <c r="BL184" s="1">
        <f t="shared" si="407"/>
        <v>1.0519991115615195</v>
      </c>
      <c r="BM184" s="1">
        <f t="shared" si="408"/>
        <v>1.0519988795617348</v>
      </c>
      <c r="BN184" s="1">
        <f t="shared" si="409"/>
        <v>1.0519982773752006</v>
      </c>
      <c r="BO184" s="1">
        <f t="shared" si="410"/>
        <v>1.0519967694528503</v>
      </c>
      <c r="BP184" s="1">
        <f t="shared" si="411"/>
        <v>1.0519931272377336</v>
      </c>
      <c r="BQ184" s="1">
        <f t="shared" si="412"/>
        <v>1.051984643412309</v>
      </c>
      <c r="BR184" s="1">
        <f t="shared" si="413"/>
        <v>1.0519655905976748</v>
      </c>
      <c r="BS184" s="1">
        <f t="shared" si="414"/>
        <v>1.0519243452228135</v>
      </c>
      <c r="BT184" s="1">
        <f t="shared" si="415"/>
        <v>1.0518382945522782</v>
      </c>
      <c r="BU184" s="1">
        <f t="shared" si="416"/>
        <v>1.0516653058098668</v>
      </c>
      <c r="BV184" s="1">
        <f t="shared" si="417"/>
        <v>1.051330266488802</v>
      </c>
      <c r="BW184" s="1">
        <f t="shared" si="418"/>
        <v>1.0507051996421899</v>
      </c>
      <c r="BX184" s="1">
        <f t="shared" si="419"/>
        <v>1.0495819990119013</v>
      </c>
      <c r="BY184" s="1">
        <f t="shared" si="420"/>
        <v>1.0476382273987028</v>
      </c>
      <c r="BZ184" s="1">
        <f t="shared" si="421"/>
        <v>1.0443988868682998</v>
      </c>
      <c r="CA184" s="1">
        <f t="shared" si="422"/>
        <v>1.0392005117843264</v>
      </c>
      <c r="CB184" s="1">
        <f t="shared" si="423"/>
        <v>1.0311677643963619</v>
      </c>
      <c r="CC184" s="1">
        <f t="shared" si="424"/>
        <v>1.0192157399053707</v>
      </c>
      <c r="CD184" s="1">
        <f t="shared" si="425"/>
        <v>1.0020917751012628</v>
      </c>
      <c r="CE184" s="1">
        <f t="shared" si="426"/>
        <v>0.9784670844718395</v>
      </c>
      <c r="CF184" s="1">
        <f t="shared" si="427"/>
        <v>0.94708016445660526</v>
      </c>
      <c r="CG184" s="1">
        <f t="shared" si="428"/>
        <v>0.90692127996360239</v>
      </c>
      <c r="CH184" s="1">
        <f t="shared" si="429"/>
        <v>0.85743307200472463</v>
      </c>
      <c r="CI184" s="1">
        <f t="shared" si="430"/>
        <v>0.79869059122179342</v>
      </c>
      <c r="CJ184" s="1">
        <f t="shared" si="431"/>
        <v>0.73151947674349149</v>
      </c>
      <c r="CK184" s="1">
        <f t="shared" si="432"/>
        <v>0.65751685235727342</v>
      </c>
      <c r="CL184" s="1">
        <f t="shared" si="433"/>
        <v>0.57895614720068855</v>
      </c>
      <c r="CM184" s="1">
        <f t="shared" si="434"/>
        <v>0.49858113760041178</v>
      </c>
      <c r="CN184" s="1">
        <f t="shared" si="435"/>
        <v>0.41931972552824531</v>
      </c>
      <c r="CO184" s="1">
        <f t="shared" si="436"/>
        <v>0.34396699022398286</v>
      </c>
      <c r="CP184" s="1">
        <f t="shared" si="437"/>
        <v>0.27489412584529704</v>
      </c>
      <c r="CQ184" s="1">
        <f t="shared" si="438"/>
        <v>0.21383294633754035</v>
      </c>
      <c r="CR184" s="1">
        <f t="shared" si="439"/>
        <v>0.16176704277297513</v>
      </c>
      <c r="CS184" s="1">
        <f t="shared" si="440"/>
        <v>0.11893621722789775</v>
      </c>
      <c r="CT184" s="1">
        <f t="shared" si="441"/>
        <v>8.4937567651124313E-2</v>
      </c>
      <c r="CU184" s="1">
        <f t="shared" si="442"/>
        <v>5.8890462760352008E-2</v>
      </c>
      <c r="CV184" s="1">
        <f t="shared" si="443"/>
        <v>3.9626609220734806E-2</v>
      </c>
      <c r="CW184" s="1">
        <f t="shared" si="444"/>
        <v>2.5870074857634203E-2</v>
      </c>
      <c r="CX184" s="1">
        <f t="shared" si="445"/>
        <v>1.6382480381723356E-2</v>
      </c>
      <c r="CY184" s="1">
        <f t="shared" si="446"/>
        <v>1.0061475614816523E-2</v>
      </c>
      <c r="CZ184" s="1">
        <f t="shared" si="447"/>
        <v>5.992329472706919E-3</v>
      </c>
      <c r="DA184" s="1">
        <f t="shared" si="448"/>
        <v>3.4606181510661227E-3</v>
      </c>
      <c r="DB184" s="1">
        <f t="shared" si="449"/>
        <v>1.9378721526868456E-3</v>
      </c>
      <c r="DC184" s="1">
        <f t="shared" si="450"/>
        <v>1.0522394411046033E-3</v>
      </c>
      <c r="DD184" s="1">
        <f t="shared" si="451"/>
        <v>5.5403817817501367E-4</v>
      </c>
      <c r="DE184" s="1">
        <f t="shared" si="452"/>
        <v>2.8289768495941953E-4</v>
      </c>
      <c r="DF184" s="1">
        <f t="shared" si="453"/>
        <v>1.4009488778767747E-4</v>
      </c>
      <c r="DG184" s="1">
        <f t="shared" si="454"/>
        <v>6.7292282887987129E-5</v>
      </c>
      <c r="DH184" s="1">
        <f t="shared" si="455"/>
        <v>3.135539211368946E-5</v>
      </c>
      <c r="DI184" s="1">
        <f t="shared" si="456"/>
        <v>1.4174999729179439E-5</v>
      </c>
      <c r="DJ184" s="1">
        <f t="shared" si="457"/>
        <v>6.218169120067333E-6</v>
      </c>
      <c r="DK184" s="1">
        <f t="shared" si="458"/>
        <v>2.647277853118176E-6</v>
      </c>
      <c r="DL184" s="1">
        <f t="shared" si="459"/>
        <v>1.0939720775683395E-6</v>
      </c>
      <c r="DM184" s="1">
        <f t="shared" si="460"/>
        <v>4.3889180775862772E-7</v>
      </c>
      <c r="DN184" s="1">
        <f t="shared" si="461"/>
        <v>1.7097399814148666E-7</v>
      </c>
      <c r="DO184" s="1">
        <f t="shared" si="462"/>
        <v>6.4684812728016301E-8</v>
      </c>
      <c r="DP184" s="1">
        <f t="shared" si="463"/>
        <v>2.377133425397268E-8</v>
      </c>
      <c r="DQ184" s="1">
        <f t="shared" si="464"/>
        <v>8.4871848676571466E-9</v>
      </c>
      <c r="DR184" s="1">
        <f t="shared" si="465"/>
        <v>2.9445080018487503E-9</v>
      </c>
      <c r="DS184" s="1">
        <f t="shared" si="466"/>
        <v>9.9284345251007225E-10</v>
      </c>
      <c r="DT184" s="1">
        <f t="shared" si="467"/>
        <v>3.2542233423819758E-10</v>
      </c>
      <c r="DU184" s="1">
        <f t="shared" si="468"/>
        <v>1.0370301982060023E-10</v>
      </c>
      <c r="DV184" s="1">
        <f t="shared" si="469"/>
        <v>3.2135936802430132E-11</v>
      </c>
      <c r="DW184" s="1">
        <f t="shared" si="470"/>
        <v>9.6855216514677777E-12</v>
      </c>
      <c r="DX184" s="1">
        <f t="shared" si="471"/>
        <v>2.8396400689898743E-12</v>
      </c>
      <c r="DY184" s="1">
        <f t="shared" si="472"/>
        <v>8.1000212224151603E-13</v>
      </c>
      <c r="DZ184" s="1">
        <f t="shared" si="473"/>
        <v>2.2483527216648368E-13</v>
      </c>
      <c r="EA184" s="1">
        <f t="shared" si="474"/>
        <v>6.0739244643311296E-14</v>
      </c>
      <c r="EB184" s="1">
        <f t="shared" si="475"/>
        <v>1.597241195820712E-14</v>
      </c>
      <c r="EC184" s="1">
        <f t="shared" si="476"/>
        <v>4.0891733801337935E-15</v>
      </c>
      <c r="ED184" s="1">
        <f t="shared" si="477"/>
        <v>1.0193664392180431E-15</v>
      </c>
      <c r="EE184" s="1">
        <f t="shared" si="478"/>
        <v>2.4746791021088391E-16</v>
      </c>
      <c r="EF184" s="1">
        <f t="shared" si="479"/>
        <v>5.8514462264751655E-17</v>
      </c>
      <c r="EG184" s="1">
        <f t="shared" si="480"/>
        <v>1.3477934287079669E-17</v>
      </c>
      <c r="EH184" s="1">
        <f t="shared" si="481"/>
        <v>3.0245254058565328E-18</v>
      </c>
      <c r="EI184" s="1">
        <f t="shared" si="482"/>
        <v>6.6133403509828786E-19</v>
      </c>
      <c r="EJ184" s="1">
        <f t="shared" si="483"/>
        <v>1.4091853728818999E-19</v>
      </c>
      <c r="EK184" s="1">
        <f t="shared" si="484"/>
        <v>2.9265152626227146E-20</v>
      </c>
      <c r="EL184" s="1">
        <f t="shared" si="485"/>
        <v>5.924048147623095E-21</v>
      </c>
      <c r="EM184" s="1">
        <f t="shared" si="486"/>
        <v>1.1690123239732093E-21</v>
      </c>
      <c r="EN184" s="1">
        <f t="shared" si="487"/>
        <v>2.2490433295090021E-22</v>
      </c>
      <c r="EO184" s="1">
        <f t="shared" si="488"/>
        <v>4.21888968244055E-23</v>
      </c>
      <c r="EP184" s="1">
        <f t="shared" si="489"/>
        <v>7.7172294436534571E-24</v>
      </c>
      <c r="EQ184" s="1">
        <f t="shared" si="490"/>
        <v>1.3766601041547401E-24</v>
      </c>
      <c r="ER184" s="1">
        <f t="shared" si="491"/>
        <v>2.3951415235645193E-25</v>
      </c>
      <c r="ES184" s="1">
        <f t="shared" si="492"/>
        <v>4.064524423113595E-26</v>
      </c>
      <c r="ET184" s="1">
        <f t="shared" si="493"/>
        <v>6.7281437785244121E-27</v>
      </c>
      <c r="EU184" s="1">
        <f t="shared" si="494"/>
        <v>1.0864719681425213E-27</v>
      </c>
      <c r="EV184" s="1">
        <f t="shared" si="495"/>
        <v>1.7116233277225664E-28</v>
      </c>
      <c r="EW184" s="1">
        <f t="shared" si="496"/>
        <v>2.6308183331870812E-29</v>
      </c>
      <c r="EX184" s="1">
        <f t="shared" si="497"/>
        <v>3.9453997078564013E-30</v>
      </c>
      <c r="EY184" s="1">
        <f t="shared" si="498"/>
        <v>5.7733920732403998E-31</v>
      </c>
      <c r="EZ184" s="1">
        <f t="shared" si="499"/>
        <v>8.2438756058893894E-32</v>
      </c>
      <c r="FA184" s="1">
        <f t="shared" si="500"/>
        <v>1.1487322271938094E-32</v>
      </c>
      <c r="FB184" s="1">
        <f t="shared" si="501"/>
        <v>1.5642820017516836E-33</v>
      </c>
      <c r="FC184" s="1">
        <f t="shared" si="502"/>
        <v>2.2898898264140886E-34</v>
      </c>
      <c r="FD184" s="75">
        <f t="shared" si="353"/>
        <v>2.2898898264140886E-34</v>
      </c>
    </row>
    <row r="185" spans="7:160" x14ac:dyDescent="0.35">
      <c r="G185" t="str">
        <f t="shared" si="349"/>
        <v>Refd, t=0.85</v>
      </c>
      <c r="H185" s="76">
        <f t="shared" si="350"/>
        <v>0.85000000000000064</v>
      </c>
      <c r="I185" s="1">
        <f t="shared" si="351"/>
        <v>0</v>
      </c>
      <c r="J185" s="22">
        <f t="shared" si="352"/>
        <v>1.1948815582204771E-4</v>
      </c>
      <c r="K185" s="1">
        <f t="shared" si="354"/>
        <v>2.5112289675870662E-4</v>
      </c>
      <c r="L185" s="1">
        <f t="shared" si="355"/>
        <v>5.1044420439705558E-4</v>
      </c>
      <c r="M185" s="1">
        <f t="shared" si="356"/>
        <v>1.0048728161896996E-3</v>
      </c>
      <c r="N185" s="1">
        <f t="shared" si="357"/>
        <v>1.9137648344437939E-3</v>
      </c>
      <c r="O185" s="1">
        <f t="shared" si="358"/>
        <v>3.5218790917411111E-3</v>
      </c>
      <c r="P185" s="1">
        <f t="shared" si="359"/>
        <v>6.258458166764993E-3</v>
      </c>
      <c r="Q185" s="1">
        <f t="shared" si="360"/>
        <v>1.0736396220486005E-2</v>
      </c>
      <c r="R185" s="1">
        <f t="shared" si="361"/>
        <v>1.7781884730506407E-2</v>
      </c>
      <c r="S185" s="1">
        <f t="shared" si="362"/>
        <v>2.8441301355330573E-2</v>
      </c>
      <c r="T185" s="1">
        <f t="shared" si="363"/>
        <v>4.3950624289629328E-2</v>
      </c>
      <c r="U185" s="1">
        <f t="shared" si="364"/>
        <v>6.5655127589579032E-2</v>
      </c>
      <c r="V185" s="1">
        <f t="shared" si="365"/>
        <v>9.4874719106478433E-2</v>
      </c>
      <c r="W185" s="1">
        <f t="shared" si="366"/>
        <v>0.13272270848638981</v>
      </c>
      <c r="X185" s="1">
        <f t="shared" si="367"/>
        <v>0.179900695384036</v>
      </c>
      <c r="Y185" s="1">
        <f t="shared" si="368"/>
        <v>0.23650547026463822</v>
      </c>
      <c r="Z185" s="1">
        <f t="shared" si="369"/>
        <v>0.30189042322579102</v>
      </c>
      <c r="AA185" s="1">
        <f t="shared" si="370"/>
        <v>0.37462012789006349</v>
      </c>
      <c r="AB185" s="1">
        <f t="shared" si="371"/>
        <v>0.45254153301643951</v>
      </c>
      <c r="AC185" s="1">
        <f t="shared" si="372"/>
        <v>0.5329713887049512</v>
      </c>
      <c r="AD185" s="1">
        <f t="shared" si="373"/>
        <v>0.61297331469612804</v>
      </c>
      <c r="AE185" s="1">
        <f t="shared" si="374"/>
        <v>0.68967685001081536</v>
      </c>
      <c r="AF185" s="1">
        <f t="shared" si="375"/>
        <v>0.76058122407614359</v>
      </c>
      <c r="AG185" s="1">
        <f t="shared" si="376"/>
        <v>0.82379123407306476</v>
      </c>
      <c r="AH185" s="1">
        <f t="shared" si="377"/>
        <v>0.87814977061996802</v>
      </c>
      <c r="AI185" s="1">
        <f t="shared" si="378"/>
        <v>0.92325572667628741</v>
      </c>
      <c r="AJ185" s="1">
        <f t="shared" si="379"/>
        <v>0.95938012789790117</v>
      </c>
      <c r="AK185" s="1">
        <f t="shared" si="380"/>
        <v>0.98731107031330123</v>
      </c>
      <c r="AL185" s="1">
        <f t="shared" si="381"/>
        <v>1.008165932060382</v>
      </c>
      <c r="AM185" s="1">
        <f t="shared" si="382"/>
        <v>1.0232072355551427</v>
      </c>
      <c r="AN185" s="1">
        <f t="shared" si="383"/>
        <v>1.0336891505253545</v>
      </c>
      <c r="AO185" s="1">
        <f t="shared" si="384"/>
        <v>1.0407489793522653</v>
      </c>
      <c r="AP185" s="1">
        <f t="shared" si="385"/>
        <v>1.0453459121887778</v>
      </c>
      <c r="AQ185" s="1">
        <f t="shared" si="386"/>
        <v>1.0482404897788382</v>
      </c>
      <c r="AR185" s="1">
        <f t="shared" si="387"/>
        <v>1.050003554460601</v>
      </c>
      <c r="AS185" s="1">
        <f t="shared" si="388"/>
        <v>1.0510426140332096</v>
      </c>
      <c r="AT185" s="1">
        <f t="shared" si="389"/>
        <v>1.0516353003715802</v>
      </c>
      <c r="AU185" s="1">
        <f t="shared" si="390"/>
        <v>1.0519625992644055</v>
      </c>
      <c r="AV185" s="1">
        <f t="shared" si="391"/>
        <v>1.0521376329945695</v>
      </c>
      <c r="AW185" s="1">
        <f t="shared" si="392"/>
        <v>1.0522283060691902</v>
      </c>
      <c r="AX185" s="1">
        <f t="shared" si="393"/>
        <v>1.0522738190468133</v>
      </c>
      <c r="AY185" s="1">
        <f t="shared" si="394"/>
        <v>1.0522959608171125</v>
      </c>
      <c r="AZ185" s="1">
        <f t="shared" si="395"/>
        <v>1.0523064038882688</v>
      </c>
      <c r="BA185" s="1">
        <f t="shared" si="396"/>
        <v>1.0523111802819836</v>
      </c>
      <c r="BB185" s="1">
        <f t="shared" si="397"/>
        <v>1.0523132993430766</v>
      </c>
      <c r="BC185" s="1">
        <f t="shared" si="398"/>
        <v>1.0523142115036086</v>
      </c>
      <c r="BD185" s="1">
        <f t="shared" si="399"/>
        <v>1.0523145925587201</v>
      </c>
      <c r="BE185" s="1">
        <f t="shared" si="400"/>
        <v>1.0523147470615337</v>
      </c>
      <c r="BF185" s="1">
        <f t="shared" si="401"/>
        <v>1.0523148077979714</v>
      </c>
      <c r="BG185" s="1">
        <f t="shared" si="402"/>
        <v>1.0523148306872865</v>
      </c>
      <c r="BH185" s="1">
        <f t="shared" si="403"/>
        <v>1.0523148381122547</v>
      </c>
      <c r="BI185" s="1">
        <f t="shared" si="404"/>
        <v>1.0523148374734566</v>
      </c>
      <c r="BJ185" s="1">
        <f t="shared" si="405"/>
        <v>1.0523148273840268</v>
      </c>
      <c r="BK185" s="1">
        <f t="shared" si="406"/>
        <v>1.052314795619989</v>
      </c>
      <c r="BL185" s="1">
        <f t="shared" si="407"/>
        <v>1.0523147065625447</v>
      </c>
      <c r="BM185" s="1">
        <f t="shared" si="408"/>
        <v>1.0523144676638878</v>
      </c>
      <c r="BN185" s="1">
        <f t="shared" si="409"/>
        <v>1.0523138497517113</v>
      </c>
      <c r="BO185" s="1">
        <f t="shared" si="410"/>
        <v>1.0523123076643812</v>
      </c>
      <c r="BP185" s="1">
        <f t="shared" si="411"/>
        <v>1.0523085948591699</v>
      </c>
      <c r="BQ185" s="1">
        <f t="shared" si="412"/>
        <v>1.052299972828211</v>
      </c>
      <c r="BR185" s="1">
        <f t="shared" si="413"/>
        <v>1.0522806649452092</v>
      </c>
      <c r="BS185" s="1">
        <f t="shared" si="414"/>
        <v>1.0522389793176725</v>
      </c>
      <c r="BT185" s="1">
        <f t="shared" si="415"/>
        <v>1.0521522271624306</v>
      </c>
      <c r="BU185" s="1">
        <f t="shared" si="416"/>
        <v>1.0519782310761239</v>
      </c>
      <c r="BV185" s="1">
        <f t="shared" si="417"/>
        <v>1.0516419557724985</v>
      </c>
      <c r="BW185" s="1">
        <f t="shared" si="418"/>
        <v>1.051015794435701</v>
      </c>
      <c r="BX185" s="1">
        <f t="shared" si="419"/>
        <v>1.0498925825093242</v>
      </c>
      <c r="BY185" s="1">
        <f t="shared" si="420"/>
        <v>1.0479517905397315</v>
      </c>
      <c r="BZ185" s="1">
        <f t="shared" si="421"/>
        <v>1.0447217707829768</v>
      </c>
      <c r="CA185" s="1">
        <f t="shared" si="422"/>
        <v>1.0395443087980076</v>
      </c>
      <c r="CB185" s="1">
        <f t="shared" si="423"/>
        <v>1.0315514828054047</v>
      </c>
      <c r="CC185" s="1">
        <f t="shared" si="424"/>
        <v>1.0196678012004323</v>
      </c>
      <c r="CD185" s="1">
        <f t="shared" si="425"/>
        <v>1.0026511750484974</v>
      </c>
      <c r="CE185" s="1">
        <f t="shared" si="426"/>
        <v>0.97918290939109465</v>
      </c>
      <c r="CF185" s="1">
        <f t="shared" si="427"/>
        <v>0.94800872322025243</v>
      </c>
      <c r="CG185" s="1">
        <f t="shared" si="428"/>
        <v>0.90812047022260034</v>
      </c>
      <c r="CH185" s="1">
        <f t="shared" si="429"/>
        <v>0.85895423953888184</v>
      </c>
      <c r="CI185" s="1">
        <f t="shared" si="430"/>
        <v>0.80056893786892824</v>
      </c>
      <c r="CJ185" s="1">
        <f t="shared" si="431"/>
        <v>0.73376479082144408</v>
      </c>
      <c r="CK185" s="1">
        <f t="shared" si="432"/>
        <v>0.66010670127677973</v>
      </c>
      <c r="CL185" s="1">
        <f t="shared" si="433"/>
        <v>0.58183347630353688</v>
      </c>
      <c r="CM185" s="1">
        <f t="shared" si="434"/>
        <v>0.50165742065898311</v>
      </c>
      <c r="CN185" s="1">
        <f t="shared" si="435"/>
        <v>0.42248358308560324</v>
      </c>
      <c r="CO185" s="1">
        <f t="shared" si="436"/>
        <v>0.34709687833987513</v>
      </c>
      <c r="CP185" s="1">
        <f t="shared" si="437"/>
        <v>0.27787270205942288</v>
      </c>
      <c r="CQ185" s="1">
        <f t="shared" si="438"/>
        <v>0.2165603505943598</v>
      </c>
      <c r="CR185" s="1">
        <f t="shared" si="439"/>
        <v>0.16417068857130918</v>
      </c>
      <c r="CS185" s="1">
        <f t="shared" si="440"/>
        <v>0.12097563197640929</v>
      </c>
      <c r="CT185" s="1">
        <f t="shared" si="441"/>
        <v>8.6604034105620883E-2</v>
      </c>
      <c r="CU185" s="1">
        <f t="shared" si="442"/>
        <v>6.0202327887107568E-2</v>
      </c>
      <c r="CV185" s="1">
        <f t="shared" si="443"/>
        <v>4.0621855657862735E-2</v>
      </c>
      <c r="CW185" s="1">
        <f t="shared" si="444"/>
        <v>2.6597969438413124E-2</v>
      </c>
      <c r="CX185" s="1">
        <f t="shared" si="445"/>
        <v>1.6895873459576802E-2</v>
      </c>
      <c r="CY185" s="1">
        <f t="shared" si="446"/>
        <v>1.0410794297653143E-2</v>
      </c>
      <c r="CZ185" s="1">
        <f t="shared" si="447"/>
        <v>6.221695834161621E-3</v>
      </c>
      <c r="DA185" s="1">
        <f t="shared" si="448"/>
        <v>3.6060028532629231E-3</v>
      </c>
      <c r="DB185" s="1">
        <f t="shared" si="449"/>
        <v>2.0268604402450766E-3</v>
      </c>
      <c r="DC185" s="1">
        <f t="shared" si="450"/>
        <v>1.1048551335459151E-3</v>
      </c>
      <c r="DD185" s="1">
        <f t="shared" si="451"/>
        <v>5.8409950900062478E-4</v>
      </c>
      <c r="DE185" s="1">
        <f t="shared" si="452"/>
        <v>2.994993903782079E-4</v>
      </c>
      <c r="DF185" s="1">
        <f t="shared" si="453"/>
        <v>1.4896009227611444E-4</v>
      </c>
      <c r="DG185" s="1">
        <f t="shared" si="454"/>
        <v>7.1871118680027506E-5</v>
      </c>
      <c r="DH185" s="1">
        <f t="shared" si="455"/>
        <v>3.3643565606083375E-5</v>
      </c>
      <c r="DI185" s="1">
        <f t="shared" si="456"/>
        <v>1.5281690241095862E-5</v>
      </c>
      <c r="DJ185" s="1">
        <f t="shared" si="457"/>
        <v>6.7363732795016287E-6</v>
      </c>
      <c r="DK185" s="1">
        <f t="shared" si="458"/>
        <v>2.8822656877753351E-6</v>
      </c>
      <c r="DL185" s="1">
        <f t="shared" si="459"/>
        <v>1.197198290849918E-6</v>
      </c>
      <c r="DM185" s="1">
        <f t="shared" si="460"/>
        <v>4.8283210765292292E-7</v>
      </c>
      <c r="DN185" s="1">
        <f t="shared" si="461"/>
        <v>1.8910369343083317E-7</v>
      </c>
      <c r="DO185" s="1">
        <f t="shared" si="462"/>
        <v>7.1937454067282299E-8</v>
      </c>
      <c r="DP185" s="1">
        <f t="shared" si="463"/>
        <v>2.6585187334974021E-8</v>
      </c>
      <c r="DQ185" s="1">
        <f t="shared" si="464"/>
        <v>9.5462555536939979E-9</v>
      </c>
      <c r="DR185" s="1">
        <f t="shared" si="465"/>
        <v>3.3313048965644226E-9</v>
      </c>
      <c r="DS185" s="1">
        <f t="shared" si="466"/>
        <v>1.1299597348257464E-9</v>
      </c>
      <c r="DT185" s="1">
        <f t="shared" si="467"/>
        <v>3.7261275893134273E-10</v>
      </c>
      <c r="DU185" s="1">
        <f t="shared" si="468"/>
        <v>1.1947497574335388E-10</v>
      </c>
      <c r="DV185" s="1">
        <f t="shared" si="469"/>
        <v>3.7256163927505902E-11</v>
      </c>
      <c r="DW185" s="1">
        <f t="shared" si="470"/>
        <v>1.1300502005535933E-11</v>
      </c>
      <c r="DX185" s="1">
        <f t="shared" si="471"/>
        <v>3.3346558963864053E-12</v>
      </c>
      <c r="DY185" s="1">
        <f t="shared" si="472"/>
        <v>9.574849138659475E-13</v>
      </c>
      <c r="DZ185" s="1">
        <f t="shared" si="473"/>
        <v>2.675549286793324E-13</v>
      </c>
      <c r="EA185" s="1">
        <f t="shared" si="474"/>
        <v>7.2772111872315037E-14</v>
      </c>
      <c r="EB185" s="1">
        <f t="shared" si="475"/>
        <v>1.9268914558349516E-14</v>
      </c>
      <c r="EC185" s="1">
        <f t="shared" si="476"/>
        <v>4.9677218678236257E-15</v>
      </c>
      <c r="ED185" s="1">
        <f t="shared" si="477"/>
        <v>1.2471845796802657E-15</v>
      </c>
      <c r="EE185" s="1">
        <f t="shared" si="478"/>
        <v>3.0495899879236194E-16</v>
      </c>
      <c r="EF185" s="1">
        <f t="shared" si="479"/>
        <v>7.2635903454465458E-17</v>
      </c>
      <c r="EG185" s="1">
        <f t="shared" si="480"/>
        <v>1.6854673992354419E-17</v>
      </c>
      <c r="EH185" s="1">
        <f t="shared" si="481"/>
        <v>3.8107149683312665E-18</v>
      </c>
      <c r="EI185" s="1">
        <f t="shared" si="482"/>
        <v>8.3958685597025051E-19</v>
      </c>
      <c r="EJ185" s="1">
        <f t="shared" si="483"/>
        <v>1.8028175715948456E-19</v>
      </c>
      <c r="EK185" s="1">
        <f t="shared" si="484"/>
        <v>3.7732606383616793E-20</v>
      </c>
      <c r="EL185" s="1">
        <f t="shared" si="485"/>
        <v>7.6985782301731583E-21</v>
      </c>
      <c r="EM185" s="1">
        <f t="shared" si="486"/>
        <v>1.5313720334194094E-21</v>
      </c>
      <c r="EN185" s="1">
        <f t="shared" si="487"/>
        <v>2.970113532558048E-22</v>
      </c>
      <c r="EO185" s="1">
        <f t="shared" si="488"/>
        <v>5.6173458502200768E-23</v>
      </c>
      <c r="EP185" s="1">
        <f t="shared" si="489"/>
        <v>1.0360878842900301E-23</v>
      </c>
      <c r="EQ185" s="1">
        <f t="shared" si="490"/>
        <v>1.8638408108120079E-24</v>
      </c>
      <c r="ER185" s="1">
        <f t="shared" si="491"/>
        <v>3.2704327795706728E-25</v>
      </c>
      <c r="ES185" s="1">
        <f t="shared" si="492"/>
        <v>5.5978486831641786E-26</v>
      </c>
      <c r="ET185" s="1">
        <f t="shared" si="493"/>
        <v>9.3473792126317246E-27</v>
      </c>
      <c r="EU185" s="1">
        <f t="shared" si="494"/>
        <v>1.522798873083495E-27</v>
      </c>
      <c r="EV185" s="1">
        <f t="shared" si="495"/>
        <v>2.4205181715191519E-28</v>
      </c>
      <c r="EW185" s="1">
        <f t="shared" si="496"/>
        <v>3.7541735412337105E-29</v>
      </c>
      <c r="EX185" s="1">
        <f t="shared" si="497"/>
        <v>5.681795059218435E-30</v>
      </c>
      <c r="EY185" s="1">
        <f t="shared" si="498"/>
        <v>8.3916040581225401E-31</v>
      </c>
      <c r="EZ185" s="1">
        <f t="shared" si="499"/>
        <v>1.2095216663782075E-31</v>
      </c>
      <c r="FA185" s="1">
        <f t="shared" si="500"/>
        <v>1.7014503562674977E-32</v>
      </c>
      <c r="FB185" s="1">
        <f t="shared" si="501"/>
        <v>2.3393857721419473E-33</v>
      </c>
      <c r="FC185" s="1">
        <f t="shared" si="502"/>
        <v>3.4609611246121686E-34</v>
      </c>
      <c r="FD185" s="75">
        <f t="shared" si="353"/>
        <v>3.4609611246121686E-34</v>
      </c>
    </row>
    <row r="186" spans="7:160" x14ac:dyDescent="0.35">
      <c r="G186" t="str">
        <f t="shared" si="349"/>
        <v>Refd, t=0.86</v>
      </c>
      <c r="H186" s="76">
        <f t="shared" si="350"/>
        <v>0.85500000000000065</v>
      </c>
      <c r="I186" s="1">
        <f t="shared" si="351"/>
        <v>0</v>
      </c>
      <c r="J186" s="22">
        <f t="shared" si="352"/>
        <v>1.1895619517744492E-4</v>
      </c>
      <c r="K186" s="1">
        <f t="shared" si="354"/>
        <v>2.4978201911005126E-4</v>
      </c>
      <c r="L186" s="1">
        <f t="shared" si="355"/>
        <v>5.0709371367538671E-4</v>
      </c>
      <c r="M186" s="1">
        <f t="shared" si="356"/>
        <v>9.969995597363297E-4</v>
      </c>
      <c r="N186" s="1">
        <f t="shared" si="357"/>
        <v>1.8965179756549677E-3</v>
      </c>
      <c r="O186" s="1">
        <f t="shared" si="358"/>
        <v>3.4865410477776171E-3</v>
      </c>
      <c r="P186" s="1">
        <f t="shared" si="359"/>
        <v>6.1903736647723751E-3</v>
      </c>
      <c r="Q186" s="1">
        <f t="shared" si="360"/>
        <v>1.0612474800112293E-2</v>
      </c>
      <c r="R186" s="1">
        <f t="shared" si="361"/>
        <v>1.756803118972006E-2</v>
      </c>
      <c r="S186" s="1">
        <f t="shared" si="362"/>
        <v>2.8090418260566411E-2</v>
      </c>
      <c r="T186" s="1">
        <f t="shared" si="363"/>
        <v>4.3402085533987202E-2</v>
      </c>
      <c r="U186" s="1">
        <f t="shared" si="364"/>
        <v>6.4836716035881731E-2</v>
      </c>
      <c r="V186" s="1">
        <f t="shared" si="365"/>
        <v>9.3707824768368253E-2</v>
      </c>
      <c r="W186" s="1">
        <f t="shared" si="366"/>
        <v>0.13113102316380365</v>
      </c>
      <c r="X186" s="1">
        <f t="shared" si="367"/>
        <v>0.17782176029390667</v>
      </c>
      <c r="Y186" s="1">
        <f t="shared" si="368"/>
        <v>0.23390342894749713</v>
      </c>
      <c r="Z186" s="1">
        <f t="shared" si="369"/>
        <v>0.29876751539424629</v>
      </c>
      <c r="AA186" s="1">
        <f t="shared" si="370"/>
        <v>0.37102416521241444</v>
      </c>
      <c r="AB186" s="1">
        <f t="shared" si="371"/>
        <v>0.44856704657942215</v>
      </c>
      <c r="AC186" s="1">
        <f t="shared" si="372"/>
        <v>0.52875332316207102</v>
      </c>
      <c r="AD186" s="1">
        <f t="shared" si="373"/>
        <v>0.60867379351145656</v>
      </c>
      <c r="AE186" s="1">
        <f t="shared" si="374"/>
        <v>0.68546718345512625</v>
      </c>
      <c r="AF186" s="1">
        <f t="shared" si="375"/>
        <v>0.75662247676493144</v>
      </c>
      <c r="AG186" s="1">
        <f t="shared" si="376"/>
        <v>0.8202169624370288</v>
      </c>
      <c r="AH186" s="1">
        <f t="shared" si="377"/>
        <v>0.87505391240059072</v>
      </c>
      <c r="AI186" s="1">
        <f t="shared" si="378"/>
        <v>0.92068730078915129</v>
      </c>
      <c r="AJ186" s="1">
        <f t="shared" si="379"/>
        <v>0.95734481040420971</v>
      </c>
      <c r="AK186" s="1">
        <f t="shared" si="380"/>
        <v>0.98577831379217529</v>
      </c>
      <c r="AL186" s="1">
        <f t="shared" si="381"/>
        <v>1.0070794323120991</v>
      </c>
      <c r="AM186" s="1">
        <f t="shared" si="382"/>
        <v>1.0224963483774645</v>
      </c>
      <c r="AN186" s="1">
        <f t="shared" si="383"/>
        <v>1.0332792348865456</v>
      </c>
      <c r="AO186" s="1">
        <f t="shared" si="384"/>
        <v>1.0405693629985968</v>
      </c>
      <c r="AP186" s="1">
        <f t="shared" si="385"/>
        <v>1.045334975666607</v>
      </c>
      <c r="AQ186" s="1">
        <f t="shared" si="386"/>
        <v>1.0483480314139011</v>
      </c>
      <c r="AR186" s="1">
        <f t="shared" si="387"/>
        <v>1.050191018083209</v>
      </c>
      <c r="AS186" s="1">
        <f t="shared" si="388"/>
        <v>1.0512819201503345</v>
      </c>
      <c r="AT186" s="1">
        <f t="shared" si="389"/>
        <v>1.0519069774241945</v>
      </c>
      <c r="AU186" s="1">
        <f t="shared" si="390"/>
        <v>1.0522537510535992</v>
      </c>
      <c r="AV186" s="1">
        <f t="shared" si="391"/>
        <v>1.0524400823576292</v>
      </c>
      <c r="AW186" s="1">
        <f t="shared" si="392"/>
        <v>1.0525370796870359</v>
      </c>
      <c r="AX186" s="1">
        <f t="shared" si="393"/>
        <v>1.0525860111032566</v>
      </c>
      <c r="AY186" s="1">
        <f t="shared" si="394"/>
        <v>1.0526099381274183</v>
      </c>
      <c r="AZ186" s="1">
        <f t="shared" si="395"/>
        <v>1.0526212824903816</v>
      </c>
      <c r="BA186" s="1">
        <f t="shared" si="396"/>
        <v>1.052626498979357</v>
      </c>
      <c r="BB186" s="1">
        <f t="shared" si="397"/>
        <v>1.0526288259870729</v>
      </c>
      <c r="BC186" s="1">
        <f t="shared" si="398"/>
        <v>1.0526298332685204</v>
      </c>
      <c r="BD186" s="1">
        <f t="shared" si="399"/>
        <v>1.052630256464091</v>
      </c>
      <c r="BE186" s="1">
        <f t="shared" si="400"/>
        <v>1.0526304290537118</v>
      </c>
      <c r="BF186" s="1">
        <f t="shared" si="401"/>
        <v>1.0526304973093072</v>
      </c>
      <c r="BG186" s="1">
        <f t="shared" si="402"/>
        <v>1.0526305232138402</v>
      </c>
      <c r="BH186" s="1">
        <f t="shared" si="403"/>
        <v>1.0526305317658027</v>
      </c>
      <c r="BI186" s="1">
        <f t="shared" si="404"/>
        <v>1.0526305314069107</v>
      </c>
      <c r="BJ186" s="1">
        <f t="shared" si="405"/>
        <v>1.0526305210226556</v>
      </c>
      <c r="BK186" s="1">
        <f t="shared" si="406"/>
        <v>1.0526304881259576</v>
      </c>
      <c r="BL186" s="1">
        <f t="shared" si="407"/>
        <v>1.0526303961336203</v>
      </c>
      <c r="BM186" s="1">
        <f t="shared" si="408"/>
        <v>1.052630150226054</v>
      </c>
      <c r="BN186" s="1">
        <f t="shared" si="409"/>
        <v>1.0526295163973007</v>
      </c>
      <c r="BO186" s="1">
        <f t="shared" si="410"/>
        <v>1.0526279398597742</v>
      </c>
      <c r="BP186" s="1">
        <f t="shared" si="411"/>
        <v>1.0526241561382736</v>
      </c>
      <c r="BQ186" s="1">
        <f t="shared" si="412"/>
        <v>1.0526153957733939</v>
      </c>
      <c r="BR186" s="1">
        <f t="shared" si="413"/>
        <v>1.0525958335360073</v>
      </c>
      <c r="BS186" s="1">
        <f t="shared" si="414"/>
        <v>1.0525537106041991</v>
      </c>
      <c r="BT186" s="1">
        <f t="shared" si="415"/>
        <v>1.0524662647052812</v>
      </c>
      <c r="BU186" s="1">
        <f t="shared" si="416"/>
        <v>1.0522912778438287</v>
      </c>
      <c r="BV186" s="1">
        <f t="shared" si="417"/>
        <v>1.0519537972598405</v>
      </c>
      <c r="BW186" s="1">
        <f t="shared" si="418"/>
        <v>1.0513265914536556</v>
      </c>
      <c r="BX186" s="1">
        <f t="shared" si="419"/>
        <v>1.0502034392401332</v>
      </c>
      <c r="BY186" s="1">
        <f t="shared" si="420"/>
        <v>1.0482657110448976</v>
      </c>
      <c r="BZ186" s="1">
        <f t="shared" si="421"/>
        <v>1.0450450834551428</v>
      </c>
      <c r="CA186" s="1">
        <f t="shared" si="422"/>
        <v>1.0398885402048967</v>
      </c>
      <c r="CB186" s="1">
        <f t="shared" si="423"/>
        <v>1.0319354891471688</v>
      </c>
      <c r="CC186" s="1">
        <f t="shared" si="424"/>
        <v>1.0201197344382089</v>
      </c>
      <c r="CD186" s="1">
        <f t="shared" si="425"/>
        <v>1.0032096289234653</v>
      </c>
      <c r="CE186" s="1">
        <f t="shared" si="426"/>
        <v>0.97989645320223928</v>
      </c>
      <c r="CF186" s="1">
        <f t="shared" si="427"/>
        <v>0.94893309735340869</v>
      </c>
      <c r="CG186" s="1">
        <f t="shared" si="428"/>
        <v>0.90931306478320495</v>
      </c>
      <c r="CH186" s="1">
        <f t="shared" si="429"/>
        <v>0.86046610083837238</v>
      </c>
      <c r="CI186" s="1">
        <f t="shared" si="430"/>
        <v>0.80243532562686615</v>
      </c>
      <c r="CJ186" s="1">
        <f t="shared" si="431"/>
        <v>0.7359960150751208</v>
      </c>
      <c r="CK186" s="1">
        <f t="shared" si="432"/>
        <v>0.66268133482763047</v>
      </c>
      <c r="CL186" s="1">
        <f t="shared" si="433"/>
        <v>0.58469586053549671</v>
      </c>
      <c r="CM186" s="1">
        <f t="shared" si="434"/>
        <v>0.50472061484917874</v>
      </c>
      <c r="CN186" s="1">
        <f t="shared" si="435"/>
        <v>0.42563771238007742</v>
      </c>
      <c r="CO186" s="1">
        <f t="shared" si="436"/>
        <v>0.35022154701616659</v>
      </c>
      <c r="CP186" s="1">
        <f t="shared" si="437"/>
        <v>0.28085114858532401</v>
      </c>
      <c r="CQ186" s="1">
        <f t="shared" si="438"/>
        <v>0.21929263513826563</v>
      </c>
      <c r="CR186" s="1">
        <f t="shared" si="439"/>
        <v>0.16658352764201037</v>
      </c>
      <c r="CS186" s="1">
        <f t="shared" si="440"/>
        <v>0.12302740041744391</v>
      </c>
      <c r="CT186" s="1">
        <f t="shared" si="441"/>
        <v>8.8284637900802071E-2</v>
      </c>
      <c r="CU186" s="1">
        <f t="shared" si="442"/>
        <v>6.1528753504935967E-2</v>
      </c>
      <c r="CV186" s="1">
        <f t="shared" si="443"/>
        <v>4.1630937426814257E-2</v>
      </c>
      <c r="CW186" s="1">
        <f t="shared" si="444"/>
        <v>2.7338156543038859E-2</v>
      </c>
      <c r="CX186" s="1">
        <f t="shared" si="445"/>
        <v>1.7419563042373715E-2</v>
      </c>
      <c r="CY186" s="1">
        <f t="shared" si="446"/>
        <v>1.0768288177935398E-2</v>
      </c>
      <c r="CZ186" s="1">
        <f t="shared" si="447"/>
        <v>6.4572386115379641E-3</v>
      </c>
      <c r="DA186" s="1">
        <f t="shared" si="448"/>
        <v>3.7558404856416032E-3</v>
      </c>
      <c r="DB186" s="1">
        <f t="shared" si="449"/>
        <v>2.118919070514225E-3</v>
      </c>
      <c r="DC186" s="1">
        <f t="shared" si="450"/>
        <v>1.1594991077023334E-3</v>
      </c>
      <c r="DD186" s="1">
        <f t="shared" si="451"/>
        <v>6.1544643217982737E-4</v>
      </c>
      <c r="DE186" s="1">
        <f t="shared" si="452"/>
        <v>3.1688388710560827E-4</v>
      </c>
      <c r="DF186" s="1">
        <f t="shared" si="453"/>
        <v>1.5828366699371108E-4</v>
      </c>
      <c r="DG186" s="1">
        <f t="shared" si="454"/>
        <v>7.670830994549181E-5</v>
      </c>
      <c r="DH186" s="1">
        <f t="shared" si="455"/>
        <v>3.6072023209229273E-5</v>
      </c>
      <c r="DI186" s="1">
        <f t="shared" si="456"/>
        <v>1.6461817271247179E-5</v>
      </c>
      <c r="DJ186" s="1">
        <f t="shared" si="457"/>
        <v>7.2916645385039709E-6</v>
      </c>
      <c r="DK186" s="1">
        <f t="shared" si="458"/>
        <v>3.1353340665444855E-6</v>
      </c>
      <c r="DL186" s="1">
        <f t="shared" si="459"/>
        <v>1.3089384059876933E-6</v>
      </c>
      <c r="DM186" s="1">
        <f t="shared" si="460"/>
        <v>5.3064683917507411E-7</v>
      </c>
      <c r="DN186" s="1">
        <f t="shared" si="461"/>
        <v>2.0893816981112282E-7</v>
      </c>
      <c r="DO186" s="1">
        <f t="shared" si="462"/>
        <v>7.9915727882200499E-8</v>
      </c>
      <c r="DP186" s="1">
        <f t="shared" si="463"/>
        <v>2.9697955027423024E-8</v>
      </c>
      <c r="DQ186" s="1">
        <f t="shared" si="464"/>
        <v>1.072454500824634E-8</v>
      </c>
      <c r="DR186" s="1">
        <f t="shared" si="465"/>
        <v>3.7641576306994647E-9</v>
      </c>
      <c r="DS186" s="1">
        <f t="shared" si="466"/>
        <v>1.2843159079634633E-9</v>
      </c>
      <c r="DT186" s="1">
        <f t="shared" si="467"/>
        <v>4.2605856090021996E-10</v>
      </c>
      <c r="DU186" s="1">
        <f t="shared" si="468"/>
        <v>1.3744779971037467E-10</v>
      </c>
      <c r="DV186" s="1">
        <f t="shared" si="469"/>
        <v>4.3127497788002599E-11</v>
      </c>
      <c r="DW186" s="1">
        <f t="shared" si="470"/>
        <v>1.3164205319234294E-11</v>
      </c>
      <c r="DX186" s="1">
        <f t="shared" si="471"/>
        <v>3.9096128378658101E-12</v>
      </c>
      <c r="DY186" s="1">
        <f t="shared" si="472"/>
        <v>1.1299132263866778E-12</v>
      </c>
      <c r="DZ186" s="1">
        <f t="shared" si="473"/>
        <v>3.1783430482970653E-13</v>
      </c>
      <c r="EA186" s="1">
        <f t="shared" si="474"/>
        <v>8.703047685305742E-14</v>
      </c>
      <c r="EB186" s="1">
        <f t="shared" si="475"/>
        <v>2.3202021786741164E-14</v>
      </c>
      <c r="EC186" s="1">
        <f t="shared" si="476"/>
        <v>6.023257517234983E-15</v>
      </c>
      <c r="ED186" s="1">
        <f t="shared" si="477"/>
        <v>1.5228378345044292E-15</v>
      </c>
      <c r="EE186" s="1">
        <f t="shared" si="478"/>
        <v>3.7502150947923979E-16</v>
      </c>
      <c r="EF186" s="1">
        <f t="shared" si="479"/>
        <v>8.9970634316425396E-17</v>
      </c>
      <c r="EG186" s="1">
        <f t="shared" si="480"/>
        <v>2.1030391249668719E-17</v>
      </c>
      <c r="EH186" s="1">
        <f t="shared" si="481"/>
        <v>4.7902019276108307E-18</v>
      </c>
      <c r="EI186" s="1">
        <f t="shared" si="482"/>
        <v>1.0633497910452194E-18</v>
      </c>
      <c r="EJ186" s="1">
        <f t="shared" si="483"/>
        <v>2.3007440477746748E-19</v>
      </c>
      <c r="EK186" s="1">
        <f t="shared" si="484"/>
        <v>4.8526866773021166E-20</v>
      </c>
      <c r="EL186" s="1">
        <f t="shared" si="485"/>
        <v>9.9785610696199015E-21</v>
      </c>
      <c r="EM186" s="1">
        <f t="shared" si="486"/>
        <v>2.0006596793676415E-21</v>
      </c>
      <c r="EN186" s="1">
        <f t="shared" si="487"/>
        <v>3.9115061970204887E-22</v>
      </c>
      <c r="EO186" s="1">
        <f t="shared" si="488"/>
        <v>7.4580305985872637E-23</v>
      </c>
      <c r="EP186" s="1">
        <f t="shared" si="489"/>
        <v>1.3869328210862661E-23</v>
      </c>
      <c r="EQ186" s="1">
        <f t="shared" si="490"/>
        <v>2.5158084294527049E-24</v>
      </c>
      <c r="ER186" s="1">
        <f t="shared" si="491"/>
        <v>4.4517247017316418E-25</v>
      </c>
      <c r="ES186" s="1">
        <f t="shared" si="492"/>
        <v>7.6849897865573245E-26</v>
      </c>
      <c r="ET186" s="1">
        <f t="shared" si="493"/>
        <v>1.294363311332855E-26</v>
      </c>
      <c r="EU186" s="1">
        <f t="shared" si="494"/>
        <v>2.1271524108263584E-27</v>
      </c>
      <c r="EV186" s="1">
        <f t="shared" si="495"/>
        <v>3.4111445121789906E-28</v>
      </c>
      <c r="EW186" s="1">
        <f t="shared" si="496"/>
        <v>5.338119394171714E-29</v>
      </c>
      <c r="EX186" s="1">
        <f t="shared" si="497"/>
        <v>8.1524592885699974E-30</v>
      </c>
      <c r="EY186" s="1">
        <f t="shared" si="498"/>
        <v>1.2151354897004513E-30</v>
      </c>
      <c r="EZ186" s="1">
        <f t="shared" si="499"/>
        <v>1.7677388953451539E-31</v>
      </c>
      <c r="FA186" s="1">
        <f t="shared" si="500"/>
        <v>2.5101381876726368E-32</v>
      </c>
      <c r="FB186" s="1">
        <f t="shared" si="501"/>
        <v>3.4843484230044889E-33</v>
      </c>
      <c r="FC186" s="1">
        <f t="shared" si="502"/>
        <v>5.2091177996597124E-34</v>
      </c>
      <c r="FD186" s="75">
        <f t="shared" si="353"/>
        <v>5.2091177996597124E-34</v>
      </c>
    </row>
    <row r="187" spans="7:160" x14ac:dyDescent="0.35">
      <c r="G187" t="str">
        <f t="shared" si="349"/>
        <v>Refd, t=0.86</v>
      </c>
      <c r="H187" s="76">
        <f t="shared" si="350"/>
        <v>0.86000000000000065</v>
      </c>
      <c r="I187" s="1">
        <f t="shared" si="351"/>
        <v>0</v>
      </c>
      <c r="J187" s="22">
        <f t="shared" si="352"/>
        <v>1.1841542539557166E-4</v>
      </c>
      <c r="K187" s="1">
        <f t="shared" si="354"/>
        <v>2.4842851519342381E-4</v>
      </c>
      <c r="L187" s="1">
        <f t="shared" si="355"/>
        <v>5.0373449882944665E-4</v>
      </c>
      <c r="M187" s="1">
        <f t="shared" si="356"/>
        <v>9.8914510601375754E-4</v>
      </c>
      <c r="N187" s="1">
        <f t="shared" si="357"/>
        <v>1.8793732872563896E-3</v>
      </c>
      <c r="O187" s="1">
        <f t="shared" si="358"/>
        <v>3.4515020696675837E-3</v>
      </c>
      <c r="P187" s="1">
        <f t="shared" si="359"/>
        <v>6.1229909013167808E-3</v>
      </c>
      <c r="Q187" s="1">
        <f t="shared" si="360"/>
        <v>1.0489995111004959E-2</v>
      </c>
      <c r="R187" s="1">
        <f t="shared" si="361"/>
        <v>1.7356861639975612E-2</v>
      </c>
      <c r="S187" s="1">
        <f t="shared" si="362"/>
        <v>2.7744138895378297E-2</v>
      </c>
      <c r="T187" s="1">
        <f t="shared" si="363"/>
        <v>4.2860888925904089E-2</v>
      </c>
      <c r="U187" s="1">
        <f t="shared" si="364"/>
        <v>6.4029248268155023E-2</v>
      </c>
      <c r="V187" s="1">
        <f t="shared" si="365"/>
        <v>9.2556218307586591E-2</v>
      </c>
      <c r="W187" s="1">
        <f t="shared" si="366"/>
        <v>0.12955937328860437</v>
      </c>
      <c r="X187" s="1">
        <f t="shared" si="367"/>
        <v>0.17576744347280684</v>
      </c>
      <c r="Y187" s="1">
        <f t="shared" si="368"/>
        <v>0.23132967830856666</v>
      </c>
      <c r="Z187" s="1">
        <f t="shared" si="369"/>
        <v>0.29567485689513912</v>
      </c>
      <c r="AA187" s="1">
        <f t="shared" si="370"/>
        <v>0.3674580052870573</v>
      </c>
      <c r="AB187" s="1">
        <f t="shared" si="371"/>
        <v>0.44461911024010903</v>
      </c>
      <c r="AC187" s="1">
        <f t="shared" si="372"/>
        <v>0.52455577455170632</v>
      </c>
      <c r="AD187" s="1">
        <f t="shared" si="373"/>
        <v>0.6043864739976319</v>
      </c>
      <c r="AE187" s="1">
        <f t="shared" si="374"/>
        <v>0.68126002702809441</v>
      </c>
      <c r="AF187" s="1">
        <f t="shared" si="375"/>
        <v>0.7526563189709784</v>
      </c>
      <c r="AG187" s="1">
        <f t="shared" si="376"/>
        <v>0.81662629559544497</v>
      </c>
      <c r="AH187" s="1">
        <f t="shared" si="377"/>
        <v>0.87193457172407307</v>
      </c>
      <c r="AI187" s="1">
        <f t="shared" si="378"/>
        <v>0.91809079923135506</v>
      </c>
      <c r="AJ187" s="1">
        <f t="shared" si="379"/>
        <v>0.95527948293529297</v>
      </c>
      <c r="AK187" s="1">
        <f t="shared" si="380"/>
        <v>0.98421603822613801</v>
      </c>
      <c r="AL187" s="1">
        <f t="shared" si="381"/>
        <v>1.0059658071905373</v>
      </c>
      <c r="AM187" s="1">
        <f t="shared" si="382"/>
        <v>1.0217619674144169</v>
      </c>
      <c r="AN187" s="1">
        <f t="shared" si="383"/>
        <v>1.032850029631627</v>
      </c>
      <c r="AO187" s="1">
        <f t="shared" si="384"/>
        <v>1.0403746743850988</v>
      </c>
      <c r="AP187" s="1">
        <f t="shared" si="385"/>
        <v>1.0453128011199462</v>
      </c>
      <c r="AQ187" s="1">
        <f t="shared" si="386"/>
        <v>1.0484475628825509</v>
      </c>
      <c r="AR187" s="1">
        <f t="shared" si="387"/>
        <v>1.0503730184262323</v>
      </c>
      <c r="AS187" s="1">
        <f t="shared" si="388"/>
        <v>1.0515176609078201</v>
      </c>
      <c r="AT187" s="1">
        <f t="shared" si="389"/>
        <v>1.0521764318016893</v>
      </c>
      <c r="AU187" s="1">
        <f t="shared" si="390"/>
        <v>1.0525435853269582</v>
      </c>
      <c r="AV187" s="1">
        <f t="shared" si="391"/>
        <v>1.0527417973281736</v>
      </c>
      <c r="AW187" s="1">
        <f t="shared" si="392"/>
        <v>1.0528454786983927</v>
      </c>
      <c r="AX187" s="1">
        <f t="shared" si="393"/>
        <v>1.0528980415417071</v>
      </c>
      <c r="AY187" s="1">
        <f t="shared" si="394"/>
        <v>1.052923874975032</v>
      </c>
      <c r="AZ187" s="1">
        <f t="shared" si="395"/>
        <v>1.0529361869354921</v>
      </c>
      <c r="BA187" s="1">
        <f t="shared" si="396"/>
        <v>1.0529418784702542</v>
      </c>
      <c r="BB187" s="1">
        <f t="shared" si="397"/>
        <v>1.0529444311854934</v>
      </c>
      <c r="BC187" s="1">
        <f t="shared" si="398"/>
        <v>1.0529455422965195</v>
      </c>
      <c r="BD187" s="1">
        <f t="shared" si="399"/>
        <v>1.0529460117558047</v>
      </c>
      <c r="BE187" s="1">
        <f t="shared" si="400"/>
        <v>1.0529462043185467</v>
      </c>
      <c r="BF187" s="1">
        <f t="shared" si="401"/>
        <v>1.0529462809274497</v>
      </c>
      <c r="BG187" s="1">
        <f t="shared" si="402"/>
        <v>1.0529463102034418</v>
      </c>
      <c r="BH187" s="1">
        <f t="shared" si="403"/>
        <v>1.052946320028066</v>
      </c>
      <c r="BI187" s="1">
        <f t="shared" si="404"/>
        <v>1.0529463200028553</v>
      </c>
      <c r="BJ187" s="1">
        <f t="shared" si="405"/>
        <v>1.0529463093338698</v>
      </c>
      <c r="BK187" s="1">
        <f t="shared" si="406"/>
        <v>1.0529462752847487</v>
      </c>
      <c r="BL187" s="1">
        <f t="shared" si="407"/>
        <v>1.0529461803023641</v>
      </c>
      <c r="BM187" s="1">
        <f t="shared" si="408"/>
        <v>1.0529459272766175</v>
      </c>
      <c r="BN187" s="1">
        <f t="shared" si="409"/>
        <v>1.0529452773429491</v>
      </c>
      <c r="BO187" s="1">
        <f t="shared" si="410"/>
        <v>1.0529436660770122</v>
      </c>
      <c r="BP187" s="1">
        <f t="shared" si="411"/>
        <v>1.0529398111286303</v>
      </c>
      <c r="BQ187" s="1">
        <f t="shared" si="412"/>
        <v>1.0529309123310278</v>
      </c>
      <c r="BR187" s="1">
        <f t="shared" si="413"/>
        <v>1.0529110965006276</v>
      </c>
      <c r="BS187" s="1">
        <f t="shared" si="414"/>
        <v>1.0528685392732473</v>
      </c>
      <c r="BT187" s="1">
        <f t="shared" si="415"/>
        <v>1.0527804074178004</v>
      </c>
      <c r="BU187" s="1">
        <f t="shared" si="416"/>
        <v>1.0526044463132953</v>
      </c>
      <c r="BV187" s="1">
        <f t="shared" si="417"/>
        <v>1.0522657909027313</v>
      </c>
      <c r="BW187" s="1">
        <f t="shared" si="418"/>
        <v>1.0516375899955719</v>
      </c>
      <c r="BX187" s="1">
        <f t="shared" si="419"/>
        <v>1.0505145672303549</v>
      </c>
      <c r="BY187" s="1">
        <f t="shared" si="420"/>
        <v>1.0485799849104216</v>
      </c>
      <c r="BZ187" s="1">
        <f t="shared" si="421"/>
        <v>1.0453688182284844</v>
      </c>
      <c r="CA187" s="1">
        <f t="shared" si="422"/>
        <v>1.0402331967128526</v>
      </c>
      <c r="CB187" s="1">
        <f t="shared" si="423"/>
        <v>1.0323197728510587</v>
      </c>
      <c r="CC187" s="1">
        <f t="shared" si="424"/>
        <v>1.0205715311735792</v>
      </c>
      <c r="CD187" s="1">
        <f t="shared" si="425"/>
        <v>1.0037671362189962</v>
      </c>
      <c r="CE187" s="1">
        <f t="shared" si="426"/>
        <v>0.98060773115102384</v>
      </c>
      <c r="CF187" s="1">
        <f t="shared" si="427"/>
        <v>0.94985332618113905</v>
      </c>
      <c r="CG187" s="1">
        <f t="shared" si="428"/>
        <v>0.9104991333327348</v>
      </c>
      <c r="CH187" s="1">
        <f t="shared" si="429"/>
        <v>0.8619687570993162</v>
      </c>
      <c r="CI187" s="1">
        <f t="shared" si="430"/>
        <v>0.80428988058308426</v>
      </c>
      <c r="CJ187" s="1">
        <f t="shared" si="431"/>
        <v>0.73821328513357254</v>
      </c>
      <c r="CK187" s="1">
        <f t="shared" si="432"/>
        <v>0.66524087568825763</v>
      </c>
      <c r="CL187" s="1">
        <f t="shared" si="433"/>
        <v>0.58754338425488184</v>
      </c>
      <c r="CM187" s="1">
        <f t="shared" si="434"/>
        <v>0.50777074400021471</v>
      </c>
      <c r="CN187" s="1">
        <f t="shared" si="435"/>
        <v>0.42878206373804639</v>
      </c>
      <c r="CO187" s="1">
        <f t="shared" si="436"/>
        <v>0.35334087346975018</v>
      </c>
      <c r="CP187" s="1">
        <f t="shared" si="437"/>
        <v>0.28382928401826074</v>
      </c>
      <c r="CQ187" s="1">
        <f t="shared" si="438"/>
        <v>0.22202958550001908</v>
      </c>
      <c r="CR187" s="1">
        <f t="shared" si="439"/>
        <v>0.16900534321668045</v>
      </c>
      <c r="CS187" s="1">
        <f t="shared" si="440"/>
        <v>0.1250913325809391</v>
      </c>
      <c r="CT187" s="1">
        <f t="shared" si="441"/>
        <v>8.9979237427305112E-2</v>
      </c>
      <c r="CU187" s="1">
        <f t="shared" si="442"/>
        <v>6.2869657036887183E-2</v>
      </c>
      <c r="CV187" s="1">
        <f t="shared" si="443"/>
        <v>4.2653830456328742E-2</v>
      </c>
      <c r="CW187" s="1">
        <f t="shared" si="444"/>
        <v>2.8090661162811094E-2</v>
      </c>
      <c r="CX187" s="1">
        <f t="shared" si="445"/>
        <v>1.7953608578469584E-2</v>
      </c>
      <c r="CY187" s="1">
        <f t="shared" si="446"/>
        <v>1.1134035337912004E-2</v>
      </c>
      <c r="CZ187" s="1">
        <f t="shared" si="447"/>
        <v>6.6990406069500977E-3</v>
      </c>
      <c r="DA187" s="1">
        <f t="shared" si="448"/>
        <v>3.9102083692076689E-3</v>
      </c>
      <c r="DB187" s="1">
        <f t="shared" si="449"/>
        <v>2.2141138749220486E-3</v>
      </c>
      <c r="DC187" s="1">
        <f t="shared" si="450"/>
        <v>1.2162233847787332E-3</v>
      </c>
      <c r="DD187" s="1">
        <f t="shared" si="451"/>
        <v>6.4811750503871314E-4</v>
      </c>
      <c r="DE187" s="1">
        <f t="shared" si="452"/>
        <v>3.3507816412827861E-4</v>
      </c>
      <c r="DF187" s="1">
        <f t="shared" si="453"/>
        <v>1.6808353849274792E-4</v>
      </c>
      <c r="DG187" s="1">
        <f t="shared" si="454"/>
        <v>8.1815195530621115E-5</v>
      </c>
      <c r="DH187" s="1">
        <f t="shared" si="455"/>
        <v>3.864761319147518E-5</v>
      </c>
      <c r="DI187" s="1">
        <f t="shared" si="456"/>
        <v>1.7719338768596807E-5</v>
      </c>
      <c r="DJ187" s="1">
        <f t="shared" si="457"/>
        <v>7.8862357273051467E-6</v>
      </c>
      <c r="DK187" s="1">
        <f t="shared" si="458"/>
        <v>3.4076493397159374E-6</v>
      </c>
      <c r="DL187" s="1">
        <f t="shared" si="459"/>
        <v>1.4297887611799103E-6</v>
      </c>
      <c r="DM187" s="1">
        <f t="shared" si="460"/>
        <v>5.8262941201697868E-7</v>
      </c>
      <c r="DN187" s="1">
        <f t="shared" si="461"/>
        <v>2.3061648542642081E-7</v>
      </c>
      <c r="DO187" s="1">
        <f t="shared" si="462"/>
        <v>8.8683172392366032E-8</v>
      </c>
      <c r="DP187" s="1">
        <f t="shared" si="463"/>
        <v>3.3137648398074809E-8</v>
      </c>
      <c r="DQ187" s="1">
        <f t="shared" si="464"/>
        <v>1.2033976320218826E-8</v>
      </c>
      <c r="DR187" s="1">
        <f t="shared" si="465"/>
        <v>4.2479695782388679E-9</v>
      </c>
      <c r="DS187" s="1">
        <f t="shared" si="466"/>
        <v>1.4578614070484935E-9</v>
      </c>
      <c r="DT187" s="1">
        <f t="shared" si="467"/>
        <v>4.8650941232064825E-10</v>
      </c>
      <c r="DU187" s="1">
        <f t="shared" si="468"/>
        <v>1.5790049380107804E-10</v>
      </c>
      <c r="DV187" s="1">
        <f t="shared" si="469"/>
        <v>4.985047558908535E-11</v>
      </c>
      <c r="DW187" s="1">
        <f t="shared" si="470"/>
        <v>1.5311725058579045E-11</v>
      </c>
      <c r="DX187" s="1">
        <f t="shared" si="471"/>
        <v>4.576381989108621E-12</v>
      </c>
      <c r="DY187" s="1">
        <f t="shared" si="472"/>
        <v>1.3311801528865217E-12</v>
      </c>
      <c r="DZ187" s="1">
        <f t="shared" si="473"/>
        <v>3.7691163502778807E-13</v>
      </c>
      <c r="EA187" s="1">
        <f t="shared" si="474"/>
        <v>1.0389643411473915E-13</v>
      </c>
      <c r="EB187" s="1">
        <f t="shared" si="475"/>
        <v>2.7886165308610689E-14</v>
      </c>
      <c r="EC187" s="1">
        <f t="shared" si="476"/>
        <v>7.2890515731281286E-15</v>
      </c>
      <c r="ED187" s="1">
        <f t="shared" si="477"/>
        <v>1.8557206725108717E-15</v>
      </c>
      <c r="EE187" s="1">
        <f t="shared" si="478"/>
        <v>4.6023225029191421E-16</v>
      </c>
      <c r="EF187" s="1">
        <f t="shared" si="479"/>
        <v>1.1120543645029316E-16</v>
      </c>
      <c r="EG187" s="1">
        <f t="shared" si="480"/>
        <v>2.6182994372878729E-17</v>
      </c>
      <c r="EH187" s="1">
        <f t="shared" si="481"/>
        <v>6.0077909829611447E-18</v>
      </c>
      <c r="EI187" s="1">
        <f t="shared" si="482"/>
        <v>1.3435953028165968E-18</v>
      </c>
      <c r="EJ187" s="1">
        <f t="shared" si="483"/>
        <v>2.9291006353412254E-19</v>
      </c>
      <c r="EK187" s="1">
        <f t="shared" si="484"/>
        <v>6.2253573153657383E-20</v>
      </c>
      <c r="EL187" s="1">
        <f t="shared" si="485"/>
        <v>1.2900557610139436E-20</v>
      </c>
      <c r="EM187" s="1">
        <f t="shared" si="486"/>
        <v>2.6068433123811095E-21</v>
      </c>
      <c r="EN187" s="1">
        <f t="shared" si="487"/>
        <v>5.137237648133348E-22</v>
      </c>
      <c r="EO187" s="1">
        <f t="shared" si="488"/>
        <v>9.8740812898334507E-23</v>
      </c>
      <c r="EP187" s="1">
        <f t="shared" si="489"/>
        <v>1.8512201797388341E-23</v>
      </c>
      <c r="EQ187" s="1">
        <f t="shared" si="490"/>
        <v>3.3857415541075977E-24</v>
      </c>
      <c r="ER187" s="1">
        <f t="shared" si="491"/>
        <v>6.0411815882988622E-25</v>
      </c>
      <c r="ES187" s="1">
        <f t="shared" si="492"/>
        <v>1.0517156535874526E-25</v>
      </c>
      <c r="ET187" s="1">
        <f t="shared" si="493"/>
        <v>1.7865581164229295E-26</v>
      </c>
      <c r="EU187" s="1">
        <f t="shared" si="494"/>
        <v>2.9614903604468425E-27</v>
      </c>
      <c r="EV187" s="1">
        <f t="shared" si="495"/>
        <v>4.7907981133815155E-28</v>
      </c>
      <c r="EW187" s="1">
        <f t="shared" si="496"/>
        <v>7.5637610830540224E-29</v>
      </c>
      <c r="EX187" s="1">
        <f t="shared" si="497"/>
        <v>1.1655372187125886E-29</v>
      </c>
      <c r="EY187" s="1">
        <f t="shared" si="498"/>
        <v>1.7530606565456678E-30</v>
      </c>
      <c r="EZ187" s="1">
        <f t="shared" si="499"/>
        <v>2.5737857449925096E-31</v>
      </c>
      <c r="FA187" s="1">
        <f t="shared" si="500"/>
        <v>3.6887759524433209E-32</v>
      </c>
      <c r="FB187" s="1">
        <f t="shared" si="501"/>
        <v>5.1689646236443343E-33</v>
      </c>
      <c r="FC187" s="1">
        <f t="shared" si="502"/>
        <v>7.8081327526228704E-34</v>
      </c>
      <c r="FD187" s="75">
        <f t="shared" si="353"/>
        <v>7.8081327526228704E-34</v>
      </c>
    </row>
    <row r="188" spans="7:160" x14ac:dyDescent="0.35">
      <c r="G188" t="str">
        <f t="shared" si="349"/>
        <v>Refd, t=0.87</v>
      </c>
      <c r="H188" s="76">
        <f t="shared" si="350"/>
        <v>0.86500000000000066</v>
      </c>
      <c r="I188" s="1">
        <f t="shared" si="351"/>
        <v>0</v>
      </c>
      <c r="J188" s="22">
        <f t="shared" si="352"/>
        <v>1.1786618095281831E-4</v>
      </c>
      <c r="K188" s="1">
        <f t="shared" si="354"/>
        <v>2.470629968105797E-4</v>
      </c>
      <c r="L188" s="1">
        <f t="shared" si="355"/>
        <v>5.0036751790667224E-4</v>
      </c>
      <c r="M188" s="1">
        <f t="shared" si="356"/>
        <v>9.8131066349939756E-4</v>
      </c>
      <c r="N188" s="1">
        <f t="shared" si="357"/>
        <v>1.8623316719219905E-3</v>
      </c>
      <c r="O188" s="1">
        <f t="shared" si="358"/>
        <v>3.4167612323410053E-3</v>
      </c>
      <c r="P188" s="1">
        <f t="shared" si="359"/>
        <v>6.0563039319588294E-3</v>
      </c>
      <c r="Q188" s="1">
        <f t="shared" si="360"/>
        <v>1.0368940567176034E-2</v>
      </c>
      <c r="R188" s="1">
        <f t="shared" si="361"/>
        <v>1.7148340307180526E-2</v>
      </c>
      <c r="S188" s="1">
        <f t="shared" si="362"/>
        <v>2.7402397089819487E-2</v>
      </c>
      <c r="T188" s="1">
        <f t="shared" si="363"/>
        <v>4.2326925574297083E-2</v>
      </c>
      <c r="U188" s="1">
        <f t="shared" si="364"/>
        <v>6.3232562355945141E-2</v>
      </c>
      <c r="V188" s="1">
        <f t="shared" si="365"/>
        <v>9.1419680916076246E-2</v>
      </c>
      <c r="W188" s="1">
        <f t="shared" si="366"/>
        <v>0.12800749066148892</v>
      </c>
      <c r="X188" s="1">
        <f t="shared" si="367"/>
        <v>0.1737374497031417</v>
      </c>
      <c r="Y188" s="1">
        <f t="shared" si="368"/>
        <v>0.22878393376644252</v>
      </c>
      <c r="Z188" s="1">
        <f t="shared" si="369"/>
        <v>0.29261222258428771</v>
      </c>
      <c r="AA188" s="1">
        <f t="shared" si="370"/>
        <v>0.3639215336249576</v>
      </c>
      <c r="AB188" s="1">
        <f t="shared" si="371"/>
        <v>0.44069776212058653</v>
      </c>
      <c r="AC188" s="1">
        <f t="shared" si="372"/>
        <v>0.52037895477371832</v>
      </c>
      <c r="AD188" s="1">
        <f t="shared" si="373"/>
        <v>0.60011173444268617</v>
      </c>
      <c r="AE188" s="1">
        <f t="shared" si="374"/>
        <v>0.6770558882554536</v>
      </c>
      <c r="AF188" s="1">
        <f t="shared" si="375"/>
        <v>0.7486833267669416</v>
      </c>
      <c r="AG188" s="1">
        <f t="shared" si="376"/>
        <v>0.81301980607528124</v>
      </c>
      <c r="AH188" s="1">
        <f t="shared" si="377"/>
        <v>0.86879224874402072</v>
      </c>
      <c r="AI188" s="1">
        <f t="shared" si="378"/>
        <v>0.91546659735011793</v>
      </c>
      <c r="AJ188" s="1">
        <f t="shared" si="379"/>
        <v>0.95318436825265584</v>
      </c>
      <c r="AK188" s="1">
        <f t="shared" si="380"/>
        <v>0.98262431248241111</v>
      </c>
      <c r="AL188" s="1">
        <f t="shared" si="381"/>
        <v>1.0048249926844288</v>
      </c>
      <c r="AM188" s="1">
        <f t="shared" si="382"/>
        <v>1.0210039310678263</v>
      </c>
      <c r="AN188" s="1">
        <f t="shared" si="383"/>
        <v>1.0324013159123779</v>
      </c>
      <c r="AO188" s="1">
        <f t="shared" si="384"/>
        <v>1.0401646748077056</v>
      </c>
      <c r="AP188" s="1">
        <f t="shared" si="385"/>
        <v>1.0452791591866315</v>
      </c>
      <c r="AQ188" s="1">
        <f t="shared" si="386"/>
        <v>1.048538883028711</v>
      </c>
      <c r="AR188" s="1">
        <f t="shared" si="387"/>
        <v>1.0505493915423358</v>
      </c>
      <c r="AS188" s="1">
        <f t="shared" si="388"/>
        <v>1.0517497108136664</v>
      </c>
      <c r="AT188" s="1">
        <f t="shared" si="389"/>
        <v>1.0524435726740597</v>
      </c>
      <c r="AU188" s="1">
        <f t="shared" si="390"/>
        <v>1.0528320396253097</v>
      </c>
      <c r="AV188" s="1">
        <f t="shared" si="391"/>
        <v>1.053042736960172</v>
      </c>
      <c r="AW188" s="1">
        <f t="shared" si="392"/>
        <v>1.0531534774465192</v>
      </c>
      <c r="AX188" s="1">
        <f t="shared" si="393"/>
        <v>1.053209894965746</v>
      </c>
      <c r="AY188" s="1">
        <f t="shared" si="394"/>
        <v>1.0532377624988476</v>
      </c>
      <c r="AZ188" s="1">
        <f t="shared" si="395"/>
        <v>1.0532511123284103</v>
      </c>
      <c r="BA188" s="1">
        <f t="shared" si="396"/>
        <v>1.053257316159053</v>
      </c>
      <c r="BB188" s="1">
        <f t="shared" si="397"/>
        <v>1.0532601136196442</v>
      </c>
      <c r="BC188" s="1">
        <f t="shared" si="398"/>
        <v>1.0532613379492284</v>
      </c>
      <c r="BD188" s="1">
        <f t="shared" si="399"/>
        <v>1.0532618581437834</v>
      </c>
      <c r="BE188" s="1">
        <f t="shared" si="400"/>
        <v>1.0532620727375372</v>
      </c>
      <c r="BF188" s="1">
        <f t="shared" si="401"/>
        <v>1.053262158615311</v>
      </c>
      <c r="BG188" s="1">
        <f t="shared" si="402"/>
        <v>1.0532621916562381</v>
      </c>
      <c r="BH188" s="1">
        <f t="shared" si="403"/>
        <v>1.0532622029155971</v>
      </c>
      <c r="BI188" s="1">
        <f t="shared" si="404"/>
        <v>1.0532622032847692</v>
      </c>
      <c r="BJ188" s="1">
        <f t="shared" si="405"/>
        <v>1.0532621923438936</v>
      </c>
      <c r="BK188" s="1">
        <f t="shared" si="406"/>
        <v>1.0532621571235705</v>
      </c>
      <c r="BL188" s="1">
        <f t="shared" si="407"/>
        <v>1.0532620590964101</v>
      </c>
      <c r="BM188" s="1">
        <f t="shared" si="408"/>
        <v>1.0532617988440438</v>
      </c>
      <c r="BN188" s="1">
        <f t="shared" si="409"/>
        <v>1.053261132619792</v>
      </c>
      <c r="BO188" s="1">
        <f t="shared" si="410"/>
        <v>1.0532594863542946</v>
      </c>
      <c r="BP188" s="1">
        <f t="shared" si="411"/>
        <v>1.053255559884001</v>
      </c>
      <c r="BQ188" s="1">
        <f t="shared" si="412"/>
        <v>1.053246522584111</v>
      </c>
      <c r="BR188" s="1">
        <f t="shared" si="413"/>
        <v>1.0532264539684488</v>
      </c>
      <c r="BS188" s="1">
        <f t="shared" si="414"/>
        <v>1.0531834655123826</v>
      </c>
      <c r="BT188" s="1">
        <f t="shared" si="415"/>
        <v>1.0530946555302065</v>
      </c>
      <c r="BU188" s="1">
        <f t="shared" si="416"/>
        <v>1.0529177366737779</v>
      </c>
      <c r="BV188" s="1">
        <f t="shared" si="417"/>
        <v>1.05257793663902</v>
      </c>
      <c r="BW188" s="1">
        <f t="shared" si="418"/>
        <v>1.0519487893498769</v>
      </c>
      <c r="BX188" s="1">
        <f t="shared" si="419"/>
        <v>1.0508259645110103</v>
      </c>
      <c r="BY188" s="1">
        <f t="shared" si="420"/>
        <v>1.0488946081745196</v>
      </c>
      <c r="BZ188" s="1">
        <f t="shared" si="421"/>
        <v>1.0456929685503422</v>
      </c>
      <c r="CA188" s="1">
        <f t="shared" si="422"/>
        <v>1.0405782692122605</v>
      </c>
      <c r="CB188" s="1">
        <f t="shared" si="423"/>
        <v>1.0327043235994233</v>
      </c>
      <c r="CC188" s="1">
        <f t="shared" si="424"/>
        <v>1.02102318323035</v>
      </c>
      <c r="CD188" s="1">
        <f t="shared" si="425"/>
        <v>1.0043236966004634</v>
      </c>
      <c r="CE188" s="1">
        <f t="shared" si="426"/>
        <v>0.98131675839869192</v>
      </c>
      <c r="CF188" s="1">
        <f t="shared" si="427"/>
        <v>0.95076944851855039</v>
      </c>
      <c r="CG188" s="1">
        <f t="shared" si="428"/>
        <v>0.91167874451578268</v>
      </c>
      <c r="CH188" s="1">
        <f t="shared" si="429"/>
        <v>0.863462307973487</v>
      </c>
      <c r="CI188" s="1">
        <f t="shared" si="430"/>
        <v>0.80613272700104743</v>
      </c>
      <c r="CJ188" s="1">
        <f t="shared" si="431"/>
        <v>0.74041673492760707</v>
      </c>
      <c r="CK188" s="1">
        <f t="shared" si="432"/>
        <v>0.66778544546915253</v>
      </c>
      <c r="CL188" s="1">
        <f t="shared" si="433"/>
        <v>0.59037613183880155</v>
      </c>
      <c r="CM188" s="1">
        <f t="shared" si="434"/>
        <v>0.51080783329200086</v>
      </c>
      <c r="CN188" s="1">
        <f t="shared" si="435"/>
        <v>0.43191659008652655</v>
      </c>
      <c r="CO188" s="1">
        <f t="shared" si="436"/>
        <v>0.35645473834280017</v>
      </c>
      <c r="CP188" s="1">
        <f t="shared" si="437"/>
        <v>0.28680693053402162</v>
      </c>
      <c r="CQ188" s="1">
        <f t="shared" si="438"/>
        <v>0.22477099021694608</v>
      </c>
      <c r="CR188" s="1">
        <f t="shared" si="439"/>
        <v>0.17143592037477415</v>
      </c>
      <c r="CS188" s="1">
        <f t="shared" si="440"/>
        <v>0.12716723889813886</v>
      </c>
      <c r="CT188" s="1">
        <f t="shared" si="441"/>
        <v>9.1687690091672103E-2</v>
      </c>
      <c r="CU188" s="1">
        <f t="shared" si="442"/>
        <v>6.4224953890866673E-2</v>
      </c>
      <c r="CV188" s="1">
        <f t="shared" si="443"/>
        <v>4.3690508144957133E-2</v>
      </c>
      <c r="CW188" s="1">
        <f t="shared" si="444"/>
        <v>2.8855505767709372E-2</v>
      </c>
      <c r="CX188" s="1">
        <f t="shared" si="445"/>
        <v>1.8498067410923122E-2</v>
      </c>
      <c r="CY188" s="1">
        <f t="shared" si="446"/>
        <v>1.1508112396014276E-2</v>
      </c>
      <c r="CZ188" s="1">
        <f t="shared" si="447"/>
        <v>6.9471838425564786E-3</v>
      </c>
      <c r="DA188" s="1">
        <f t="shared" si="448"/>
        <v>4.069183633050275E-3</v>
      </c>
      <c r="DB188" s="1">
        <f t="shared" si="449"/>
        <v>2.3125109115994798E-3</v>
      </c>
      <c r="DC188" s="1">
        <f t="shared" si="450"/>
        <v>1.2750804486591672E-3</v>
      </c>
      <c r="DD188" s="1">
        <f t="shared" si="451"/>
        <v>6.8215182937140704E-4</v>
      </c>
      <c r="DE188" s="1">
        <f t="shared" si="452"/>
        <v>3.5410973019883545E-4</v>
      </c>
      <c r="DF188" s="1">
        <f t="shared" si="453"/>
        <v>1.7837807044568859E-4</v>
      </c>
      <c r="DG188" s="1">
        <f t="shared" si="454"/>
        <v>8.72034492924918E-5</v>
      </c>
      <c r="DH188" s="1">
        <f t="shared" si="455"/>
        <v>4.1377421961972356E-5</v>
      </c>
      <c r="DI188" s="1">
        <f t="shared" si="456"/>
        <v>1.9058371357401802E-5</v>
      </c>
      <c r="DJ188" s="1">
        <f t="shared" si="457"/>
        <v>8.5223794701372814E-6</v>
      </c>
      <c r="DK188" s="1">
        <f t="shared" si="458"/>
        <v>3.7004373894226107E-6</v>
      </c>
      <c r="DL188" s="1">
        <f t="shared" si="459"/>
        <v>1.5603795032362928E-6</v>
      </c>
      <c r="DM188" s="1">
        <f t="shared" si="460"/>
        <v>6.3909156595414635E-7</v>
      </c>
      <c r="DN188" s="1">
        <f t="shared" si="461"/>
        <v>2.5428720756643355E-7</v>
      </c>
      <c r="DO188" s="1">
        <f t="shared" si="462"/>
        <v>9.8308054764102605E-8</v>
      </c>
      <c r="DP188" s="1">
        <f t="shared" si="463"/>
        <v>3.6934536442071356E-8</v>
      </c>
      <c r="DQ188" s="1">
        <f t="shared" si="464"/>
        <v>1.3487509051218488E-8</v>
      </c>
      <c r="DR188" s="1">
        <f t="shared" si="465"/>
        <v>4.7881020554036755E-9</v>
      </c>
      <c r="DS188" s="1">
        <f t="shared" si="466"/>
        <v>1.6527406119536338E-9</v>
      </c>
      <c r="DT188" s="1">
        <f t="shared" si="467"/>
        <v>5.5479501568412015E-10</v>
      </c>
      <c r="DU188" s="1">
        <f t="shared" si="468"/>
        <v>1.811437699144202E-10</v>
      </c>
      <c r="DV188" s="1">
        <f t="shared" si="469"/>
        <v>5.7537769819856898E-11</v>
      </c>
      <c r="DW188" s="1">
        <f t="shared" si="470"/>
        <v>1.7782643336838776E-11</v>
      </c>
      <c r="DX188" s="1">
        <f t="shared" si="471"/>
        <v>5.3484401244298034E-12</v>
      </c>
      <c r="DY188" s="1">
        <f t="shared" si="472"/>
        <v>1.5657345969258601E-12</v>
      </c>
      <c r="DZ188" s="1">
        <f t="shared" si="473"/>
        <v>4.4621142621907554E-13</v>
      </c>
      <c r="EA188" s="1">
        <f t="shared" si="474"/>
        <v>1.2381254788937853E-13</v>
      </c>
      <c r="EB188" s="1">
        <f t="shared" si="475"/>
        <v>3.3454800372531471E-14</v>
      </c>
      <c r="EC188" s="1">
        <f t="shared" si="476"/>
        <v>8.8041775513011518E-15</v>
      </c>
      <c r="ED188" s="1">
        <f t="shared" si="477"/>
        <v>2.2569440040014891E-15</v>
      </c>
      <c r="EE188" s="1">
        <f t="shared" si="478"/>
        <v>5.6366069102079395E-16</v>
      </c>
      <c r="EF188" s="1">
        <f t="shared" si="479"/>
        <v>1.3716434119675445E-16</v>
      </c>
      <c r="EG188" s="1">
        <f t="shared" si="480"/>
        <v>3.2527516303549135E-17</v>
      </c>
      <c r="EH188" s="1">
        <f t="shared" si="481"/>
        <v>7.5180398176425252E-18</v>
      </c>
      <c r="EI188" s="1">
        <f t="shared" si="482"/>
        <v>1.6937850956824131E-18</v>
      </c>
      <c r="EJ188" s="1">
        <f t="shared" si="483"/>
        <v>3.7201972615324729E-19</v>
      </c>
      <c r="EK188" s="1">
        <f t="shared" si="484"/>
        <v>7.966722264654095E-20</v>
      </c>
      <c r="EL188" s="1">
        <f t="shared" si="485"/>
        <v>1.6636024464319601E-20</v>
      </c>
      <c r="EM188" s="1">
        <f t="shared" si="486"/>
        <v>3.3878466576034598E-21</v>
      </c>
      <c r="EN188" s="1">
        <f t="shared" si="487"/>
        <v>6.7289677689709301E-22</v>
      </c>
      <c r="EO188" s="1">
        <f t="shared" si="488"/>
        <v>1.3036706085506865E-22</v>
      </c>
      <c r="EP188" s="1">
        <f t="shared" si="489"/>
        <v>2.4639067242408877E-23</v>
      </c>
      <c r="EQ188" s="1">
        <f t="shared" si="490"/>
        <v>4.5431583712891574E-24</v>
      </c>
      <c r="ER188" s="1">
        <f t="shared" si="491"/>
        <v>8.1734799732840442E-25</v>
      </c>
      <c r="ES188" s="1">
        <f t="shared" si="492"/>
        <v>1.4348548075849445E-25</v>
      </c>
      <c r="ET188" s="1">
        <f t="shared" si="493"/>
        <v>2.4580747371201358E-26</v>
      </c>
      <c r="EU188" s="1">
        <f t="shared" si="494"/>
        <v>4.1096114033195974E-27</v>
      </c>
      <c r="EV188" s="1">
        <f t="shared" si="495"/>
        <v>6.7058740576122495E-28</v>
      </c>
      <c r="EW188" s="1">
        <f t="shared" si="496"/>
        <v>1.0680398068186987E-28</v>
      </c>
      <c r="EX188" s="1">
        <f t="shared" si="497"/>
        <v>1.6604407842540717E-29</v>
      </c>
      <c r="EY188" s="1">
        <f t="shared" si="498"/>
        <v>2.5199260256171981E-30</v>
      </c>
      <c r="EZ188" s="1">
        <f t="shared" si="499"/>
        <v>3.7333901628095443E-31</v>
      </c>
      <c r="FA188" s="1">
        <f t="shared" si="500"/>
        <v>5.4000896037488797E-32</v>
      </c>
      <c r="FB188" s="1">
        <f t="shared" si="501"/>
        <v>7.6379427552652481E-33</v>
      </c>
      <c r="FC188" s="1">
        <f t="shared" si="502"/>
        <v>1.1656689849305521E-33</v>
      </c>
      <c r="FD188" s="75">
        <f t="shared" si="353"/>
        <v>1.1656689849305521E-33</v>
      </c>
    </row>
    <row r="189" spans="7:160" x14ac:dyDescent="0.35">
      <c r="G189" t="str">
        <f t="shared" si="349"/>
        <v>Refd, t=0.87</v>
      </c>
      <c r="H189" s="76">
        <f t="shared" si="350"/>
        <v>0.87000000000000066</v>
      </c>
      <c r="I189" s="1">
        <f t="shared" si="351"/>
        <v>0</v>
      </c>
      <c r="J189" s="22">
        <f t="shared" si="352"/>
        <v>1.1730879026520178E-4</v>
      </c>
      <c r="K189" s="1">
        <f t="shared" si="354"/>
        <v>2.456860628987813E-4</v>
      </c>
      <c r="L189" s="1">
        <f t="shared" si="355"/>
        <v>4.9699370389295579E-4</v>
      </c>
      <c r="M189" s="1">
        <f t="shared" si="356"/>
        <v>9.7349739812494754E-4</v>
      </c>
      <c r="N189" s="1">
        <f t="shared" si="357"/>
        <v>1.8453939732934006E-3</v>
      </c>
      <c r="O189" s="1">
        <f t="shared" si="358"/>
        <v>3.3823175546454773E-3</v>
      </c>
      <c r="P189" s="1">
        <f t="shared" si="359"/>
        <v>5.9903068148379505E-3</v>
      </c>
      <c r="Q189" s="1">
        <f t="shared" si="360"/>
        <v>1.0249294754627504E-2</v>
      </c>
      <c r="R189" s="1">
        <f t="shared" si="361"/>
        <v>1.6942431933348701E-2</v>
      </c>
      <c r="S189" s="1">
        <f t="shared" si="362"/>
        <v>2.7065127756463303E-2</v>
      </c>
      <c r="T189" s="1">
        <f t="shared" si="363"/>
        <v>4.1800088451175679E-2</v>
      </c>
      <c r="U189" s="1">
        <f t="shared" si="364"/>
        <v>6.2446499120775149E-2</v>
      </c>
      <c r="V189" s="1">
        <f t="shared" si="365"/>
        <v>9.0297997308419087E-2</v>
      </c>
      <c r="W189" s="1">
        <f t="shared" si="366"/>
        <v>0.12647511093176564</v>
      </c>
      <c r="X189" s="1">
        <f t="shared" si="367"/>
        <v>0.17173148714976577</v>
      </c>
      <c r="Y189" s="1">
        <f t="shared" si="368"/>
        <v>0.22626591262280688</v>
      </c>
      <c r="Z189" s="1">
        <f t="shared" si="369"/>
        <v>0.28957938666945005</v>
      </c>
      <c r="AA189" s="1">
        <f t="shared" si="370"/>
        <v>0.36041463185544476</v>
      </c>
      <c r="AB189" s="1">
        <f t="shared" si="371"/>
        <v>0.43680303316335972</v>
      </c>
      <c r="AC189" s="1">
        <f t="shared" si="372"/>
        <v>0.51622306598982259</v>
      </c>
      <c r="AD189" s="1">
        <f t="shared" si="373"/>
        <v>0.59584994231358801</v>
      </c>
      <c r="AE189" s="1">
        <f t="shared" si="374"/>
        <v>0.67285526465969847</v>
      </c>
      <c r="AF189" s="1">
        <f t="shared" si="375"/>
        <v>0.74470406889482677</v>
      </c>
      <c r="AG189" s="1">
        <f t="shared" si="376"/>
        <v>0.80939806307384476</v>
      </c>
      <c r="AH189" s="1">
        <f t="shared" si="377"/>
        <v>0.86562744475626785</v>
      </c>
      <c r="AI189" s="1">
        <f t="shared" si="378"/>
        <v>0.91281507564157205</v>
      </c>
      <c r="AJ189" s="1">
        <f t="shared" si="379"/>
        <v>0.95105969705599069</v>
      </c>
      <c r="AK189" s="1">
        <f t="shared" si="380"/>
        <v>0.98100321455196271</v>
      </c>
      <c r="AL189" s="1">
        <f t="shared" si="381"/>
        <v>1.0036569335179981</v>
      </c>
      <c r="AM189" s="1">
        <f t="shared" si="382"/>
        <v>1.0202220848809687</v>
      </c>
      <c r="AN189" s="1">
        <f t="shared" si="383"/>
        <v>1.0319328797696814</v>
      </c>
      <c r="AO189" s="1">
        <f t="shared" si="384"/>
        <v>1.0399391280944903</v>
      </c>
      <c r="AP189" s="1">
        <f t="shared" si="385"/>
        <v>1.0452338210028467</v>
      </c>
      <c r="AQ189" s="1">
        <f t="shared" si="386"/>
        <v>1.0486217897231098</v>
      </c>
      <c r="AR189" s="1">
        <f t="shared" si="387"/>
        <v>1.0507199716564604</v>
      </c>
      <c r="AS189" s="1">
        <f t="shared" si="388"/>
        <v>1.0519779422303046</v>
      </c>
      <c r="AT189" s="1">
        <f t="shared" si="389"/>
        <v>1.0527083071344068</v>
      </c>
      <c r="AU189" s="1">
        <f t="shared" si="390"/>
        <v>1.053119049705691</v>
      </c>
      <c r="AV189" s="1">
        <f t="shared" si="391"/>
        <v>1.0533428589053966</v>
      </c>
      <c r="AW189" s="1">
        <f t="shared" si="392"/>
        <v>1.0534610492491769</v>
      </c>
      <c r="AX189" s="1">
        <f t="shared" si="393"/>
        <v>1.0535215552742196</v>
      </c>
      <c r="AY189" s="1">
        <f t="shared" si="394"/>
        <v>1.0535515913796891</v>
      </c>
      <c r="AZ189" s="1">
        <f t="shared" si="395"/>
        <v>1.0535660534910229</v>
      </c>
      <c r="BA189" s="1">
        <f t="shared" si="396"/>
        <v>1.0535728092835071</v>
      </c>
      <c r="BB189" s="1">
        <f t="shared" si="397"/>
        <v>1.0535758718770087</v>
      </c>
      <c r="BC189" s="1">
        <f t="shared" si="398"/>
        <v>1.0535772195376538</v>
      </c>
      <c r="BD189" s="1">
        <f t="shared" si="399"/>
        <v>1.0535777953117416</v>
      </c>
      <c r="BE189" s="1">
        <f t="shared" si="400"/>
        <v>1.0535780341791401</v>
      </c>
      <c r="BF189" s="1">
        <f t="shared" si="401"/>
        <v>1.0535781303295577</v>
      </c>
      <c r="BG189" s="1">
        <f t="shared" si="402"/>
        <v>1.0535781675694971</v>
      </c>
      <c r="BH189" s="1">
        <f t="shared" si="403"/>
        <v>1.0535781804436704</v>
      </c>
      <c r="BI189" s="1">
        <f t="shared" si="404"/>
        <v>1.0535781812755873</v>
      </c>
      <c r="BJ189" s="1">
        <f t="shared" si="405"/>
        <v>1.0535781700787366</v>
      </c>
      <c r="BK189" s="1">
        <f t="shared" si="406"/>
        <v>1.0535781336695635</v>
      </c>
      <c r="BL189" s="1">
        <f t="shared" si="407"/>
        <v>1.0535780325434063</v>
      </c>
      <c r="BM189" s="1">
        <f t="shared" si="408"/>
        <v>1.0535777649568789</v>
      </c>
      <c r="BN189" s="1">
        <f t="shared" si="409"/>
        <v>1.0535770822591173</v>
      </c>
      <c r="BO189" s="1">
        <f t="shared" si="410"/>
        <v>1.0535754007300293</v>
      </c>
      <c r="BP189" s="1">
        <f t="shared" si="411"/>
        <v>1.0535714024583085</v>
      </c>
      <c r="BQ189" s="1">
        <f t="shared" si="412"/>
        <v>1.0535622266154461</v>
      </c>
      <c r="BR189" s="1">
        <f t="shared" si="413"/>
        <v>1.053541906067645</v>
      </c>
      <c r="BS189" s="1">
        <f t="shared" si="414"/>
        <v>1.0534984895058876</v>
      </c>
      <c r="BT189" s="1">
        <f t="shared" si="415"/>
        <v>1.0534090092660562</v>
      </c>
      <c r="BU189" s="1">
        <f t="shared" si="416"/>
        <v>1.0532311491037223</v>
      </c>
      <c r="BV189" s="1">
        <f t="shared" si="417"/>
        <v>1.0528902343929751</v>
      </c>
      <c r="BW189" s="1">
        <f t="shared" si="418"/>
        <v>1.0522601887945704</v>
      </c>
      <c r="BX189" s="1">
        <f t="shared" si="419"/>
        <v>1.051137629118728</v>
      </c>
      <c r="BY189" s="1">
        <f t="shared" si="420"/>
        <v>1.049209576917429</v>
      </c>
      <c r="BZ189" s="1">
        <f t="shared" si="421"/>
        <v>1.046017527970347</v>
      </c>
      <c r="CA189" s="1">
        <f t="shared" si="422"/>
        <v>1.0409237487724872</v>
      </c>
      <c r="CB189" s="1">
        <f t="shared" si="423"/>
        <v>1.0330891313215962</v>
      </c>
      <c r="CC189" s="1">
        <f t="shared" si="424"/>
        <v>1.0214746826938896</v>
      </c>
      <c r="CD189" s="1">
        <f t="shared" si="425"/>
        <v>1.0048793098997304</v>
      </c>
      <c r="CE189" s="1">
        <f t="shared" si="426"/>
        <v>0.98202355002142039</v>
      </c>
      <c r="CF189" s="1">
        <f t="shared" si="427"/>
        <v>0.95168150268008245</v>
      </c>
      <c r="CG189" s="1">
        <f t="shared" si="428"/>
        <v>0.91285196595571383</v>
      </c>
      <c r="CH189" s="1">
        <f t="shared" si="429"/>
        <v>0.86494685160009588</v>
      </c>
      <c r="CI189" s="1">
        <f t="shared" si="430"/>
        <v>0.80796398735495323</v>
      </c>
      <c r="CJ189" s="1">
        <f t="shared" si="431"/>
        <v>0.74260649671589907</v>
      </c>
      <c r="CK189" s="1">
        <f t="shared" si="432"/>
        <v>0.67031516471805885</v>
      </c>
      <c r="CL189" s="1">
        <f t="shared" si="433"/>
        <v>0.59319418765944409</v>
      </c>
      <c r="CM189" s="1">
        <f t="shared" si="434"/>
        <v>0.51383190920309185</v>
      </c>
      <c r="CN189" s="1">
        <f t="shared" si="435"/>
        <v>0.43504124688333162</v>
      </c>
      <c r="CO189" s="1">
        <f t="shared" si="436"/>
        <v>0.35956302563307396</v>
      </c>
      <c r="CP189" s="1">
        <f t="shared" si="437"/>
        <v>0.28978391383886037</v>
      </c>
      <c r="CQ189" s="1">
        <f t="shared" si="438"/>
        <v>0.22751664081677414</v>
      </c>
      <c r="CR189" s="1">
        <f t="shared" si="439"/>
        <v>0.17387504606545964</v>
      </c>
      <c r="CS189" s="1">
        <f t="shared" si="440"/>
        <v>0.12925493025439941</v>
      </c>
      <c r="CT189" s="1">
        <f t="shared" si="441"/>
        <v>9.3409852384844561E-2</v>
      </c>
      <c r="CU189" s="1">
        <f t="shared" si="442"/>
        <v>6.5594557525976524E-2</v>
      </c>
      <c r="CV189" s="1">
        <f t="shared" si="443"/>
        <v>4.4740941410569071E-2</v>
      </c>
      <c r="CW189" s="1">
        <f t="shared" si="444"/>
        <v>2.963271033132454E-2</v>
      </c>
      <c r="CX189" s="1">
        <f t="shared" si="445"/>
        <v>1.9052994777865817E-2</v>
      </c>
      <c r="CY189" s="1">
        <f t="shared" si="446"/>
        <v>1.1890594488638431E-2</v>
      </c>
      <c r="CZ189" s="1">
        <f t="shared" si="447"/>
        <v>7.2017495325250756E-3</v>
      </c>
      <c r="DA189" s="1">
        <f t="shared" si="448"/>
        <v>4.2328431849389782E-3</v>
      </c>
      <c r="DB189" s="1">
        <f t="shared" si="449"/>
        <v>2.4141764406608586E-3</v>
      </c>
      <c r="DC189" s="1">
        <f t="shared" si="450"/>
        <v>1.3361232288134997E-3</v>
      </c>
      <c r="DD189" s="1">
        <f t="shared" si="451"/>
        <v>7.1758904220700062E-4</v>
      </c>
      <c r="DE189" s="1">
        <f t="shared" si="452"/>
        <v>3.7400661097021075E-4</v>
      </c>
      <c r="DF189" s="1">
        <f t="shared" si="453"/>
        <v>1.8918606497524045E-4</v>
      </c>
      <c r="DG189" s="1">
        <f t="shared" si="454"/>
        <v>9.288508355897734E-5</v>
      </c>
      <c r="DH189" s="1">
        <f t="shared" si="455"/>
        <v>4.4268778114692E-5</v>
      </c>
      <c r="DI189" s="1">
        <f t="shared" si="456"/>
        <v>2.0483194035666614E-5</v>
      </c>
      <c r="DJ189" s="1">
        <f t="shared" si="457"/>
        <v>9.2024911263291034E-6</v>
      </c>
      <c r="DK189" s="1">
        <f t="shared" si="458"/>
        <v>4.0149857470471168E-6</v>
      </c>
      <c r="DL189" s="1">
        <f t="shared" si="459"/>
        <v>1.7013759959199104E-6</v>
      </c>
      <c r="DM189" s="1">
        <f t="shared" si="460"/>
        <v>7.0036424660632355E-7</v>
      </c>
      <c r="DN189" s="1">
        <f t="shared" si="461"/>
        <v>2.8010892575703628E-7</v>
      </c>
      <c r="DO189" s="1">
        <f t="shared" si="462"/>
        <v>1.0886365587205505E-7</v>
      </c>
      <c r="DP189" s="1">
        <f t="shared" si="463"/>
        <v>4.1121296390513552E-8</v>
      </c>
      <c r="DQ189" s="1">
        <f t="shared" si="464"/>
        <v>1.509921492354954E-8</v>
      </c>
      <c r="DR189" s="1">
        <f t="shared" si="465"/>
        <v>5.3904107693912568E-9</v>
      </c>
      <c r="DS189" s="1">
        <f t="shared" si="466"/>
        <v>1.8713096669405619E-9</v>
      </c>
      <c r="DT189" s="1">
        <f t="shared" si="467"/>
        <v>6.3183255380425085E-10</v>
      </c>
      <c r="DU189" s="1">
        <f t="shared" si="468"/>
        <v>2.0752322168416063E-10</v>
      </c>
      <c r="DV189" s="1">
        <f t="shared" si="469"/>
        <v>6.631548796563154E-11</v>
      </c>
      <c r="DW189" s="1">
        <f t="shared" si="470"/>
        <v>2.0621544015714763E-11</v>
      </c>
      <c r="DX189" s="1">
        <f t="shared" si="471"/>
        <v>6.2410650429313379E-12</v>
      </c>
      <c r="DY189" s="1">
        <f t="shared" si="472"/>
        <v>1.8386530560563646E-12</v>
      </c>
      <c r="DZ189" s="1">
        <f t="shared" si="473"/>
        <v>5.2736993779379661E-13</v>
      </c>
      <c r="EA189" s="1">
        <f t="shared" si="474"/>
        <v>1.4729059447292737E-13</v>
      </c>
      <c r="EB189" s="1">
        <f t="shared" si="475"/>
        <v>4.0063307127824888E-14</v>
      </c>
      <c r="EC189" s="1">
        <f t="shared" si="476"/>
        <v>1.0614443102505421E-14</v>
      </c>
      <c r="ED189" s="1">
        <f t="shared" si="477"/>
        <v>2.7396250056584555E-15</v>
      </c>
      <c r="EE189" s="1">
        <f t="shared" si="478"/>
        <v>6.8895629303471234E-16</v>
      </c>
      <c r="EF189" s="1">
        <f t="shared" si="479"/>
        <v>1.6883413520920763E-16</v>
      </c>
      <c r="EG189" s="1">
        <f t="shared" si="480"/>
        <v>4.0323338009652479E-17</v>
      </c>
      <c r="EH189" s="1">
        <f t="shared" si="481"/>
        <v>9.3872436295402035E-18</v>
      </c>
      <c r="EI189" s="1">
        <f t="shared" si="482"/>
        <v>2.1303992285745253E-18</v>
      </c>
      <c r="EJ189" s="1">
        <f t="shared" si="483"/>
        <v>4.7138874614424064E-19</v>
      </c>
      <c r="EK189" s="1">
        <f t="shared" si="484"/>
        <v>1.0170559387204678E-19</v>
      </c>
      <c r="EL189" s="1">
        <f t="shared" si="485"/>
        <v>2.1399719310115463E-20</v>
      </c>
      <c r="EM189" s="1">
        <f t="shared" si="486"/>
        <v>4.3915434364580125E-21</v>
      </c>
      <c r="EN189" s="1">
        <f t="shared" si="487"/>
        <v>8.7905992765371219E-22</v>
      </c>
      <c r="EO189" s="1">
        <f t="shared" si="488"/>
        <v>1.7165496223776561E-22</v>
      </c>
      <c r="EP189" s="1">
        <f t="shared" si="489"/>
        <v>3.2701920819418422E-23</v>
      </c>
      <c r="EQ189" s="1">
        <f t="shared" si="490"/>
        <v>6.0786855738831774E-24</v>
      </c>
      <c r="ER189" s="1">
        <f t="shared" si="491"/>
        <v>1.1025649088233199E-24</v>
      </c>
      <c r="ES189" s="1">
        <f t="shared" si="492"/>
        <v>1.9516113368443165E-25</v>
      </c>
      <c r="ET189" s="1">
        <f t="shared" si="493"/>
        <v>3.3714121542767014E-26</v>
      </c>
      <c r="EU189" s="1">
        <f t="shared" si="494"/>
        <v>5.684502306460975E-27</v>
      </c>
      <c r="EV189" s="1">
        <f t="shared" si="495"/>
        <v>9.355476848444609E-28</v>
      </c>
      <c r="EW189" s="1">
        <f t="shared" si="496"/>
        <v>1.5030075475155534E-28</v>
      </c>
      <c r="EX189" s="1">
        <f t="shared" si="497"/>
        <v>2.3572469833525912E-29</v>
      </c>
      <c r="EY189" s="1">
        <f t="shared" si="498"/>
        <v>3.6092979177971075E-30</v>
      </c>
      <c r="EZ189" s="1">
        <f t="shared" si="499"/>
        <v>5.3955702194482013E-31</v>
      </c>
      <c r="FA189" s="1">
        <f t="shared" si="500"/>
        <v>7.8755478754736299E-32</v>
      </c>
      <c r="FB189" s="1">
        <f t="shared" si="501"/>
        <v>1.1242632428987338E-32</v>
      </c>
      <c r="FC189" s="1">
        <f t="shared" si="502"/>
        <v>1.733313481595867E-33</v>
      </c>
      <c r="FD189" s="75">
        <f t="shared" si="353"/>
        <v>1.733313481595867E-33</v>
      </c>
    </row>
    <row r="190" spans="7:160" x14ac:dyDescent="0.35">
      <c r="G190" t="str">
        <f t="shared" si="349"/>
        <v>Refd, t=0.88</v>
      </c>
      <c r="H190" s="76">
        <f t="shared" si="350"/>
        <v>0.87500000000000067</v>
      </c>
      <c r="I190" s="1">
        <f t="shared" si="351"/>
        <v>0</v>
      </c>
      <c r="J190" s="22">
        <f t="shared" si="352"/>
        <v>1.1674357570894325E-4</v>
      </c>
      <c r="K190" s="1">
        <f t="shared" si="354"/>
        <v>2.4429829966085922E-4</v>
      </c>
      <c r="L190" s="1">
        <f t="shared" si="355"/>
        <v>4.9361396516106669E-4</v>
      </c>
      <c r="M190" s="1">
        <f t="shared" si="356"/>
        <v>9.6570643434479395E-4</v>
      </c>
      <c r="N190" s="1">
        <f t="shared" si="357"/>
        <v>1.8285609779155776E-3</v>
      </c>
      <c r="O190" s="1">
        <f t="shared" si="358"/>
        <v>3.3481700019929533E-3</v>
      </c>
      <c r="P190" s="1">
        <f t="shared" si="359"/>
        <v>5.9249936129216604E-3</v>
      </c>
      <c r="Q190" s="1">
        <f t="shared" si="360"/>
        <v>1.0131041430564347E-2</v>
      </c>
      <c r="R190" s="1">
        <f t="shared" si="361"/>
        <v>1.6739101768400773E-2</v>
      </c>
      <c r="S190" s="1">
        <f t="shared" si="362"/>
        <v>2.6732266869386526E-2</v>
      </c>
      <c r="T190" s="1">
        <f t="shared" si="363"/>
        <v>4.1280272353419557E-2</v>
      </c>
      <c r="U190" s="1">
        <f t="shared" si="364"/>
        <v>6.1670902080580244E-2</v>
      </c>
      <c r="V190" s="1">
        <f t="shared" si="365"/>
        <v>8.919095565644139E-2</v>
      </c>
      <c r="W190" s="1">
        <f t="shared" si="366"/>
        <v>0.12496197353900039</v>
      </c>
      <c r="X190" s="1">
        <f t="shared" si="367"/>
        <v>0.1697492673329549</v>
      </c>
      <c r="Y190" s="1">
        <f t="shared" si="368"/>
        <v>0.22377533409191763</v>
      </c>
      <c r="Z190" s="1">
        <f t="shared" si="369"/>
        <v>0.28657612281255607</v>
      </c>
      <c r="AA190" s="1">
        <f t="shared" si="370"/>
        <v>0.35693717789869339</v>
      </c>
      <c r="AB190" s="1">
        <f t="shared" si="371"/>
        <v>0.43293494734784804</v>
      </c>
      <c r="AC190" s="1">
        <f t="shared" si="372"/>
        <v>0.51208830083742363</v>
      </c>
      <c r="AD190" s="1">
        <f t="shared" si="373"/>
        <v>0.59160145441233492</v>
      </c>
      <c r="AE190" s="1">
        <f t="shared" si="374"/>
        <v>0.66865864381214679</v>
      </c>
      <c r="AF190" s="1">
        <f t="shared" si="375"/>
        <v>0.74071910669247554</v>
      </c>
      <c r="AG190" s="1">
        <f t="shared" si="376"/>
        <v>0.80576163227117037</v>
      </c>
      <c r="AH190" s="1">
        <f t="shared" si="377"/>
        <v>0.86244066193877</v>
      </c>
      <c r="AI190" s="1">
        <f t="shared" si="378"/>
        <v>0.91013661947693814</v>
      </c>
      <c r="AJ190" s="1">
        <f t="shared" si="379"/>
        <v>0.94890570775369498</v>
      </c>
      <c r="AK190" s="1">
        <f t="shared" si="380"/>
        <v>0.97935283140558915</v>
      </c>
      <c r="AL190" s="1">
        <f t="shared" si="381"/>
        <v>1.0024615831080244</v>
      </c>
      <c r="AM190" s="1">
        <f t="shared" si="382"/>
        <v>1.0194162815863701</v>
      </c>
      <c r="AN190" s="1">
        <f t="shared" si="383"/>
        <v>1.0314445122438041</v>
      </c>
      <c r="AO190" s="1">
        <f t="shared" si="384"/>
        <v>1.039697800743278</v>
      </c>
      <c r="AP190" s="1">
        <f t="shared" si="385"/>
        <v>1.0451765583363668</v>
      </c>
      <c r="AQ190" s="1">
        <f t="shared" si="386"/>
        <v>1.0486960799704907</v>
      </c>
      <c r="AR190" s="1">
        <f t="shared" si="387"/>
        <v>1.0508845912373537</v>
      </c>
      <c r="AS190" s="1">
        <f t="shared" si="388"/>
        <v>1.0522022254110508</v>
      </c>
      <c r="AT190" s="1">
        <f t="shared" si="389"/>
        <v>1.052970540207413</v>
      </c>
      <c r="AU190" s="1">
        <f t="shared" si="390"/>
        <v>1.0534045495314557</v>
      </c>
      <c r="AV190" s="1">
        <f t="shared" si="391"/>
        <v>1.0536421193942391</v>
      </c>
      <c r="AW190" s="1">
        <f t="shared" si="392"/>
        <v>1.0537681663770493</v>
      </c>
      <c r="AX190" s="1">
        <f t="shared" si="393"/>
        <v>1.0538330056415195</v>
      </c>
      <c r="AY190" s="1">
        <f t="shared" si="394"/>
        <v>1.0538653518244181</v>
      </c>
      <c r="AZ190" s="1">
        <f t="shared" si="395"/>
        <v>1.0538810049506109</v>
      </c>
      <c r="BA190" s="1">
        <f t="shared" si="396"/>
        <v>1.0538883549067726</v>
      </c>
      <c r="BB190" s="1">
        <f t="shared" si="397"/>
        <v>1.0538917044461453</v>
      </c>
      <c r="BC190" s="1">
        <f t="shared" si="398"/>
        <v>1.053893186319099</v>
      </c>
      <c r="BD190" s="1">
        <f t="shared" si="399"/>
        <v>1.0538938229154118</v>
      </c>
      <c r="BE190" s="1">
        <f t="shared" si="400"/>
        <v>1.053894088497799</v>
      </c>
      <c r="BF190" s="1">
        <f t="shared" si="401"/>
        <v>1.053894196020104</v>
      </c>
      <c r="BG190" s="1">
        <f t="shared" si="402"/>
        <v>1.0538942379373533</v>
      </c>
      <c r="BH190" s="1">
        <f t="shared" si="403"/>
        <v>1.0538942526261608</v>
      </c>
      <c r="BI190" s="1">
        <f t="shared" si="404"/>
        <v>1.0538942539976455</v>
      </c>
      <c r="BJ190" s="1">
        <f t="shared" si="405"/>
        <v>1.0538942425641669</v>
      </c>
      <c r="BK190" s="1">
        <f t="shared" si="406"/>
        <v>1.0538942049497908</v>
      </c>
      <c r="BL190" s="1">
        <f t="shared" si="407"/>
        <v>1.0538941006710094</v>
      </c>
      <c r="BM190" s="1">
        <f t="shared" si="408"/>
        <v>1.053893825643746</v>
      </c>
      <c r="BN190" s="1">
        <f t="shared" si="409"/>
        <v>1.0538931262923594</v>
      </c>
      <c r="BO190" s="1">
        <f t="shared" si="410"/>
        <v>1.053891409242824</v>
      </c>
      <c r="BP190" s="1">
        <f t="shared" si="411"/>
        <v>1.0538873389056189</v>
      </c>
      <c r="BQ190" s="1">
        <f t="shared" si="412"/>
        <v>1.053878024507616</v>
      </c>
      <c r="BR190" s="1">
        <f t="shared" si="413"/>
        <v>1.0538574529251654</v>
      </c>
      <c r="BS190" s="1">
        <f t="shared" si="414"/>
        <v>1.0538136114347707</v>
      </c>
      <c r="BT190" s="1">
        <f t="shared" si="415"/>
        <v>1.0537234688423365</v>
      </c>
      <c r="BU190" s="1">
        <f t="shared" si="416"/>
        <v>1.0535446837710156</v>
      </c>
      <c r="BV190" s="1">
        <f t="shared" si="417"/>
        <v>1.0532026840757474</v>
      </c>
      <c r="BW190" s="1">
        <f t="shared" si="418"/>
        <v>1.052571787597866</v>
      </c>
      <c r="BX190" s="1">
        <f t="shared" si="419"/>
        <v>1.0514495590963273</v>
      </c>
      <c r="BY190" s="1">
        <f t="shared" si="420"/>
        <v>1.04952488726141</v>
      </c>
      <c r="BZ190" s="1">
        <f t="shared" si="421"/>
        <v>1.0463424901390661</v>
      </c>
      <c r="CA190" s="1">
        <f t="shared" si="422"/>
        <v>1.0412696266384067</v>
      </c>
      <c r="CB190" s="1">
        <f t="shared" si="423"/>
        <v>1.0334741861880858</v>
      </c>
      <c r="CC190" s="1">
        <f t="shared" si="424"/>
        <v>1.0219260219039756</v>
      </c>
      <c r="CD190" s="1">
        <f t="shared" si="425"/>
        <v>1.0054339761092981</v>
      </c>
      <c r="CE190" s="1">
        <f t="shared" si="426"/>
        <v>0.98272812100981766</v>
      </c>
      <c r="CF190" s="1">
        <f t="shared" si="427"/>
        <v>0.9525895264885772</v>
      </c>
      <c r="CG190" s="1">
        <f t="shared" si="428"/>
        <v>0.91401886427559698</v>
      </c>
      <c r="CH190" s="1">
        <f t="shared" si="429"/>
        <v>0.86642248463675131</v>
      </c>
      <c r="CI190" s="1">
        <f t="shared" si="430"/>
        <v>0.80978378236366433</v>
      </c>
      <c r="CJ190" s="1">
        <f t="shared" si="431"/>
        <v>0.74478270111066658</v>
      </c>
      <c r="CK190" s="1">
        <f t="shared" si="432"/>
        <v>0.67283015292542825</v>
      </c>
      <c r="CL190" s="1">
        <f t="shared" si="433"/>
        <v>0.59599763606142397</v>
      </c>
      <c r="CM190" s="1">
        <f t="shared" si="434"/>
        <v>0.51684299946028589</v>
      </c>
      <c r="CN190" s="1">
        <f t="shared" si="435"/>
        <v>0.43815599204895861</v>
      </c>
      <c r="CO190" s="1">
        <f t="shared" si="436"/>
        <v>0.3626656226254088</v>
      </c>
      <c r="CP190" s="1">
        <f t="shared" si="437"/>
        <v>0.29276006311963249</v>
      </c>
      <c r="CQ190" s="1">
        <f t="shared" si="438"/>
        <v>0.23026633180055939</v>
      </c>
      <c r="CR190" s="1">
        <f t="shared" si="439"/>
        <v>0.17632250912774458</v>
      </c>
      <c r="CS190" s="1">
        <f t="shared" si="440"/>
        <v>0.13135421804000214</v>
      </c>
      <c r="CT190" s="1">
        <f t="shared" si="441"/>
        <v>9.5145579949023645E-2</v>
      </c>
      <c r="CU190" s="1">
        <f t="shared" si="442"/>
        <v>6.6978379518015538E-2</v>
      </c>
      <c r="CV190" s="1">
        <f t="shared" si="443"/>
        <v>4.580509873993515E-2</v>
      </c>
      <c r="CW190" s="1">
        <f t="shared" si="444"/>
        <v>3.0422292356598483E-2</v>
      </c>
      <c r="CX190" s="1">
        <f t="shared" si="445"/>
        <v>1.9618443814045816E-2</v>
      </c>
      <c r="CY190" s="1">
        <f t="shared" si="446"/>
        <v>1.2281555253078448E-2</v>
      </c>
      <c r="CZ190" s="1">
        <f t="shared" si="447"/>
        <v>7.4628180558436973E-3</v>
      </c>
      <c r="DA190" s="1">
        <f t="shared" si="448"/>
        <v>4.4012636823443172E-3</v>
      </c>
      <c r="DB190" s="1">
        <f t="shared" si="449"/>
        <v>2.5191768995212979E-3</v>
      </c>
      <c r="DC190" s="1">
        <f t="shared" si="450"/>
        <v>1.3994050829795337E-3</v>
      </c>
      <c r="DD190" s="1">
        <f t="shared" si="451"/>
        <v>7.5446930623755627E-4</v>
      </c>
      <c r="DE190" s="1">
        <f t="shared" si="452"/>
        <v>3.9479734579600929E-4</v>
      </c>
      <c r="DF190" s="1">
        <f t="shared" si="453"/>
        <v>2.0052676372498565E-4</v>
      </c>
      <c r="DG190" s="1">
        <f t="shared" si="454"/>
        <v>9.8872452425865744E-5</v>
      </c>
      <c r="DH190" s="1">
        <f t="shared" si="455"/>
        <v>4.732925639572802E-5</v>
      </c>
      <c r="DI190" s="1">
        <f t="shared" si="456"/>
        <v>2.1998251857696623E-5</v>
      </c>
      <c r="DJ190" s="1">
        <f t="shared" si="457"/>
        <v>9.9290717496206721E-6</v>
      </c>
      <c r="DK190" s="1">
        <f t="shared" si="458"/>
        <v>4.352645742169275E-6</v>
      </c>
      <c r="DL190" s="1">
        <f t="shared" si="459"/>
        <v>1.853480260257594E-6</v>
      </c>
      <c r="DM190" s="1">
        <f t="shared" si="460"/>
        <v>7.6679850748809415E-7</v>
      </c>
      <c r="DN190" s="1">
        <f t="shared" si="461"/>
        <v>3.08250783873558E-7</v>
      </c>
      <c r="DO190" s="1">
        <f t="shared" si="462"/>
        <v>1.2042856758802265E-7</v>
      </c>
      <c r="DP190" s="1">
        <f t="shared" si="463"/>
        <v>4.5733171661181685E-8</v>
      </c>
      <c r="DQ190" s="1">
        <f t="shared" si="464"/>
        <v>1.688435787546992E-8</v>
      </c>
      <c r="DR190" s="1">
        <f t="shared" si="465"/>
        <v>6.0612846209805522E-9</v>
      </c>
      <c r="DS190" s="1">
        <f t="shared" si="466"/>
        <v>2.1161545031322345E-9</v>
      </c>
      <c r="DT190" s="1">
        <f t="shared" si="467"/>
        <v>7.1863472479567934E-10</v>
      </c>
      <c r="DU190" s="1">
        <f t="shared" si="468"/>
        <v>2.3742276795217535E-10</v>
      </c>
      <c r="DV190" s="1">
        <f t="shared" si="469"/>
        <v>7.6324592840540151E-11</v>
      </c>
      <c r="DW190" s="1">
        <f t="shared" si="470"/>
        <v>2.3878577170631843E-11</v>
      </c>
      <c r="DX190" s="1">
        <f t="shared" si="471"/>
        <v>7.27155191832266E-12</v>
      </c>
      <c r="DY190" s="1">
        <f t="shared" si="472"/>
        <v>2.1557196645218554E-12</v>
      </c>
      <c r="DZ190" s="1">
        <f t="shared" si="473"/>
        <v>6.2226378840797368E-13</v>
      </c>
      <c r="EA190" s="1">
        <f t="shared" si="474"/>
        <v>1.7492144560962059E-13</v>
      </c>
      <c r="EB190" s="1">
        <f t="shared" si="475"/>
        <v>4.7892293626976016E-14</v>
      </c>
      <c r="EC190" s="1">
        <f t="shared" si="476"/>
        <v>1.2773458415510467E-14</v>
      </c>
      <c r="ED190" s="1">
        <f t="shared" si="477"/>
        <v>3.3192217932190834E-15</v>
      </c>
      <c r="EE190" s="1">
        <f t="shared" si="478"/>
        <v>8.4045008327536208E-16</v>
      </c>
      <c r="EF190" s="1">
        <f t="shared" si="479"/>
        <v>2.0739424348104458E-16</v>
      </c>
      <c r="EG190" s="1">
        <f t="shared" si="480"/>
        <v>4.9882714285251148E-17</v>
      </c>
      <c r="EH190" s="1">
        <f t="shared" si="481"/>
        <v>1.169579501313629E-17</v>
      </c>
      <c r="EI190" s="1">
        <f t="shared" si="482"/>
        <v>2.6735700647617315E-18</v>
      </c>
      <c r="EJ190" s="1">
        <f t="shared" si="483"/>
        <v>5.9592217987226634E-19</v>
      </c>
      <c r="EK190" s="1">
        <f t="shared" si="484"/>
        <v>1.2953162831357827E-19</v>
      </c>
      <c r="EL190" s="1">
        <f t="shared" si="485"/>
        <v>2.7460007209032359E-20</v>
      </c>
      <c r="EM190" s="1">
        <f t="shared" si="486"/>
        <v>5.6782220429446217E-21</v>
      </c>
      <c r="EN190" s="1">
        <f t="shared" si="487"/>
        <v>1.1454007142530445E-21</v>
      </c>
      <c r="EO190" s="1">
        <f t="shared" si="488"/>
        <v>2.2541376025666648E-22</v>
      </c>
      <c r="EP190" s="1">
        <f t="shared" si="489"/>
        <v>4.3283654660175642E-23</v>
      </c>
      <c r="EQ190" s="1">
        <f t="shared" si="490"/>
        <v>8.1101458412487359E-24</v>
      </c>
      <c r="ER190" s="1">
        <f t="shared" si="491"/>
        <v>1.4829736962172218E-24</v>
      </c>
      <c r="ES190" s="1">
        <f t="shared" si="492"/>
        <v>2.6465199071611064E-25</v>
      </c>
      <c r="ET190" s="1">
        <f t="shared" si="493"/>
        <v>4.6098712451174818E-26</v>
      </c>
      <c r="EU190" s="1">
        <f t="shared" si="494"/>
        <v>7.8380388617774459E-27</v>
      </c>
      <c r="EV190" s="1">
        <f t="shared" si="495"/>
        <v>1.3009547309321608E-27</v>
      </c>
      <c r="EW190" s="1">
        <f t="shared" si="496"/>
        <v>2.1080571543757663E-28</v>
      </c>
      <c r="EX190" s="1">
        <f t="shared" si="497"/>
        <v>3.3349964376276232E-29</v>
      </c>
      <c r="EY190" s="1">
        <f t="shared" si="498"/>
        <v>5.1514162583237331E-30</v>
      </c>
      <c r="EZ190" s="1">
        <f t="shared" si="499"/>
        <v>7.7696231078914457E-31</v>
      </c>
      <c r="FA190" s="1">
        <f t="shared" si="500"/>
        <v>1.1443217361721151E-31</v>
      </c>
      <c r="FB190" s="1">
        <f t="shared" si="501"/>
        <v>1.6485633900273019E-32</v>
      </c>
      <c r="FC190" s="1">
        <f t="shared" si="502"/>
        <v>2.567325281379208E-33</v>
      </c>
      <c r="FD190" s="75">
        <f t="shared" si="353"/>
        <v>2.567325281379208E-33</v>
      </c>
    </row>
    <row r="191" spans="7:160" x14ac:dyDescent="0.35">
      <c r="G191" t="str">
        <f t="shared" si="349"/>
        <v>Refd, t=0.88</v>
      </c>
      <c r="H191" s="76">
        <f t="shared" si="350"/>
        <v>0.88000000000000067</v>
      </c>
      <c r="I191" s="1">
        <f t="shared" si="351"/>
        <v>0</v>
      </c>
      <c r="J191" s="22">
        <f t="shared" si="352"/>
        <v>1.1617085364530792E-4</v>
      </c>
      <c r="K191" s="1">
        <f t="shared" si="354"/>
        <v>2.4290028069929993E-4</v>
      </c>
      <c r="L191" s="1">
        <f t="shared" si="355"/>
        <v>4.9022918591556128E-4</v>
      </c>
      <c r="M191" s="1">
        <f t="shared" si="356"/>
        <v>9.5793885618070172E-4</v>
      </c>
      <c r="N191" s="1">
        <f t="shared" si="357"/>
        <v>1.8118334171142354E-3</v>
      </c>
      <c r="O191" s="1">
        <f t="shared" si="358"/>
        <v>3.3143174889093689E-3</v>
      </c>
      <c r="P191" s="1">
        <f t="shared" si="359"/>
        <v>5.8603583961438742E-3</v>
      </c>
      <c r="Q191" s="1">
        <f t="shared" si="360"/>
        <v>1.001416452255857E-2</v>
      </c>
      <c r="R191" s="1">
        <f t="shared" si="361"/>
        <v>1.6538315562110308E-2</v>
      </c>
      <c r="S191" s="1">
        <f t="shared" si="362"/>
        <v>2.640375144365294E-2</v>
      </c>
      <c r="T191" s="1">
        <f t="shared" si="363"/>
        <v>4.0767373865515856E-2</v>
      </c>
      <c r="U191" s="1">
        <f t="shared" si="364"/>
        <v>6.0905617395496166E-2</v>
      </c>
      <c r="V191" s="1">
        <f t="shared" si="365"/>
        <v>8.809834752522909E-2</v>
      </c>
      <c r="W191" s="1">
        <f t="shared" si="366"/>
        <v>0.12346782165551662</v>
      </c>
      <c r="X191" s="1">
        <f t="shared" si="367"/>
        <v>0.1677905051009429</v>
      </c>
      <c r="Y191" s="1">
        <f t="shared" si="368"/>
        <v>0.22131191932782843</v>
      </c>
      <c r="Z191" s="1">
        <f t="shared" si="369"/>
        <v>0.28360220422783561</v>
      </c>
      <c r="AA191" s="1">
        <f t="shared" si="370"/>
        <v>0.35348904613302801</v>
      </c>
      <c r="AB191" s="1">
        <f t="shared" si="371"/>
        <v>0.42909352190208222</v>
      </c>
      <c r="AC191" s="1">
        <f t="shared" si="372"/>
        <v>0.50797484264073711</v>
      </c>
      <c r="AD191" s="1">
        <f t="shared" si="373"/>
        <v>0.58736661703274318</v>
      </c>
      <c r="AE191" s="1">
        <f t="shared" si="374"/>
        <v>0.66446650338944202</v>
      </c>
      <c r="AF191" s="1">
        <f t="shared" si="375"/>
        <v>0.73672899402733338</v>
      </c>
      <c r="AG191" s="1">
        <f t="shared" si="376"/>
        <v>0.80211107565062512</v>
      </c>
      <c r="AH191" s="1">
        <f t="shared" si="377"/>
        <v>0.85923240309839555</v>
      </c>
      <c r="AI191" s="1">
        <f t="shared" si="378"/>
        <v>0.90743161883246803</v>
      </c>
      <c r="AJ191" s="1">
        <f t="shared" si="379"/>
        <v>0.94672264623324198</v>
      </c>
      <c r="AK191" s="1">
        <f t="shared" si="380"/>
        <v>0.97767325884636458</v>
      </c>
      <c r="AL191" s="1">
        <f t="shared" si="381"/>
        <v>1.0012389035151374</v>
      </c>
      <c r="AM191" s="1">
        <f t="shared" si="382"/>
        <v>1.0185863811474389</v>
      </c>
      <c r="AN191" s="1">
        <f t="shared" si="383"/>
        <v>1.0309360094796141</v>
      </c>
      <c r="AO191" s="1">
        <f t="shared" si="384"/>
        <v>1.0394404620561828</v>
      </c>
      <c r="AP191" s="1">
        <f t="shared" si="385"/>
        <v>1.0451071437188699</v>
      </c>
      <c r="AQ191" s="1">
        <f t="shared" si="386"/>
        <v>1.0487615500176213</v>
      </c>
      <c r="AR191" s="1">
        <f t="shared" si="387"/>
        <v>1.0510430810709279</v>
      </c>
      <c r="AS191" s="1">
        <f t="shared" si="388"/>
        <v>1.0524224285386978</v>
      </c>
      <c r="AT191" s="1">
        <f t="shared" si="389"/>
        <v>1.0532301748597264</v>
      </c>
      <c r="AU191" s="1">
        <f t="shared" si="390"/>
        <v>1.053688471263776</v>
      </c>
      <c r="AV191" s="1">
        <f t="shared" si="391"/>
        <v>1.0539404732173592</v>
      </c>
      <c r="AW191" s="1">
        <f t="shared" si="392"/>
        <v>1.0540748000325131</v>
      </c>
      <c r="AX191" s="1">
        <f t="shared" si="393"/>
        <v>1.0541442284978768</v>
      </c>
      <c r="AY191" s="1">
        <f t="shared" si="394"/>
        <v>1.0541790335498762</v>
      </c>
      <c r="AZ191" s="1">
        <f t="shared" si="395"/>
        <v>1.0541959609279352</v>
      </c>
      <c r="BA191" s="1">
        <f t="shared" si="396"/>
        <v>1.0542039499092124</v>
      </c>
      <c r="BB191" s="1">
        <f t="shared" si="397"/>
        <v>1.0542076097113982</v>
      </c>
      <c r="BC191" s="1">
        <f t="shared" si="398"/>
        <v>1.0542092374939422</v>
      </c>
      <c r="BD191" s="1">
        <f t="shared" si="399"/>
        <v>1.0542099405806817</v>
      </c>
      <c r="BE191" s="1">
        <f t="shared" si="400"/>
        <v>1.0542102355329175</v>
      </c>
      <c r="BF191" s="1">
        <f t="shared" si="401"/>
        <v>1.0542103556295714</v>
      </c>
      <c r="BG191" s="1">
        <f t="shared" si="402"/>
        <v>1.0542104027505355</v>
      </c>
      <c r="BH191" s="1">
        <f t="shared" si="403"/>
        <v>1.0542104194754123</v>
      </c>
      <c r="BI191" s="1">
        <f t="shared" si="404"/>
        <v>1.0542104214726185</v>
      </c>
      <c r="BJ191" s="1">
        <f t="shared" si="405"/>
        <v>1.0542104098256846</v>
      </c>
      <c r="BK191" s="1">
        <f t="shared" si="406"/>
        <v>1.0542103709912256</v>
      </c>
      <c r="BL191" s="1">
        <f t="shared" si="407"/>
        <v>1.0542102635068804</v>
      </c>
      <c r="BM191" s="1">
        <f t="shared" si="408"/>
        <v>1.0542099809333423</v>
      </c>
      <c r="BN191" s="1">
        <f t="shared" si="409"/>
        <v>1.0542092647510979</v>
      </c>
      <c r="BO191" s="1">
        <f t="shared" si="410"/>
        <v>1.054207511931478</v>
      </c>
      <c r="BP191" s="1">
        <f t="shared" si="411"/>
        <v>1.0542033692801271</v>
      </c>
      <c r="BQ191" s="1">
        <f t="shared" si="412"/>
        <v>1.0541939163429617</v>
      </c>
      <c r="BR191" s="1">
        <f t="shared" si="413"/>
        <v>1.0541730946667136</v>
      </c>
      <c r="BS191" s="1">
        <f t="shared" si="414"/>
        <v>1.0541288314767763</v>
      </c>
      <c r="BT191" s="1">
        <f t="shared" si="415"/>
        <v>1.0540380344695572</v>
      </c>
      <c r="BU191" s="1">
        <f t="shared" si="416"/>
        <v>1.0538583408332303</v>
      </c>
      <c r="BV191" s="1">
        <f t="shared" si="417"/>
        <v>1.0535152855858216</v>
      </c>
      <c r="BW191" s="1">
        <f t="shared" si="418"/>
        <v>1.0528835850188107</v>
      </c>
      <c r="BX191" s="1">
        <f t="shared" si="419"/>
        <v>1.0517617524933736</v>
      </c>
      <c r="BY191" s="1">
        <f t="shared" si="420"/>
        <v>1.0498405353707234</v>
      </c>
      <c r="BZ191" s="1">
        <f t="shared" si="421"/>
        <v>1.046667848806653</v>
      </c>
      <c r="CA191" s="1">
        <f t="shared" si="422"/>
        <v>1.0416158942269942</v>
      </c>
      <c r="CB191" s="1">
        <f t="shared" si="423"/>
        <v>1.0338594786049178</v>
      </c>
      <c r="CC191" s="1">
        <f t="shared" si="424"/>
        <v>1.0223771934478567</v>
      </c>
      <c r="CD191" s="1">
        <f t="shared" si="425"/>
        <v>1.0059876953766493</v>
      </c>
      <c r="CE191" s="1">
        <f t="shared" si="426"/>
        <v>0.98343048626847629</v>
      </c>
      <c r="CF191" s="1">
        <f t="shared" si="427"/>
        <v>0.95349355728412943</v>
      </c>
      <c r="CG191" s="1">
        <f t="shared" si="428"/>
        <v>0.91517950511858637</v>
      </c>
      <c r="CH191" s="1">
        <f t="shared" si="429"/>
        <v>0.86788930228962402</v>
      </c>
      <c r="CI191" s="1">
        <f t="shared" si="430"/>
        <v>0.81159223102384881</v>
      </c>
      <c r="CJ191" s="1">
        <f t="shared" si="431"/>
        <v>0.74694547710291237</v>
      </c>
      <c r="CK191" s="1">
        <f t="shared" si="432"/>
        <v>0.67533052853011877</v>
      </c>
      <c r="CL191" s="1">
        <f t="shared" si="433"/>
        <v>0.59878656134015418</v>
      </c>
      <c r="CM191" s="1">
        <f t="shared" si="434"/>
        <v>0.51984113298981971</v>
      </c>
      <c r="CN191" s="1">
        <f t="shared" si="435"/>
        <v>0.44126078590015927</v>
      </c>
      <c r="CO191" s="1">
        <f t="shared" si="436"/>
        <v>0.36576241982440205</v>
      </c>
      <c r="CP191" s="1">
        <f t="shared" si="437"/>
        <v>0.29573521099415911</v>
      </c>
      <c r="CQ191" s="1">
        <f t="shared" si="438"/>
        <v>0.23301986062475938</v>
      </c>
      <c r="CR191" s="1">
        <f t="shared" si="439"/>
        <v>0.17877810030893107</v>
      </c>
      <c r="CS191" s="1">
        <f t="shared" si="440"/>
        <v>0.1334649141990209</v>
      </c>
      <c r="CT191" s="1">
        <f t="shared" si="441"/>
        <v>9.6894727642910697E-2</v>
      </c>
      <c r="CU191" s="1">
        <f t="shared" si="442"/>
        <v>6.8376329624119769E-2</v>
      </c>
      <c r="CV191" s="1">
        <f t="shared" si="443"/>
        <v>4.6882946238342514E-2</v>
      </c>
      <c r="CW191" s="1">
        <f t="shared" si="444"/>
        <v>3.122426690232509E-2</v>
      </c>
      <c r="CX191" s="1">
        <f t="shared" si="445"/>
        <v>2.0194465553509733E-2</v>
      </c>
      <c r="CY191" s="1">
        <f t="shared" si="446"/>
        <v>1.2681066811592541E-2</v>
      </c>
      <c r="CZ191" s="1">
        <f t="shared" si="447"/>
        <v>7.7304689299779279E-3</v>
      </c>
      <c r="DA191" s="1">
        <f t="shared" si="448"/>
        <v>4.5745215038977835E-3</v>
      </c>
      <c r="DB191" s="1">
        <f t="shared" si="449"/>
        <v>2.6275788782712636E-3</v>
      </c>
      <c r="DC191" s="1">
        <f t="shared" si="450"/>
        <v>1.4649797796381331E-3</v>
      </c>
      <c r="DD191" s="1">
        <f t="shared" si="451"/>
        <v>7.9283329991830357E-4</v>
      </c>
      <c r="DE191" s="1">
        <f t="shared" si="452"/>
        <v>4.1651098420114472E-4</v>
      </c>
      <c r="DF191" s="1">
        <f t="shared" si="453"/>
        <v>2.1241984866971273E-4</v>
      </c>
      <c r="DG191" s="1">
        <f t="shared" si="454"/>
        <v>1.0517825488754704E-4</v>
      </c>
      <c r="DH191" s="1">
        <f t="shared" si="455"/>
        <v>5.0566681589686618E-5</v>
      </c>
      <c r="DI191" s="1">
        <f t="shared" si="456"/>
        <v>2.3608159597235016E-5</v>
      </c>
      <c r="DJ191" s="1">
        <f t="shared" si="457"/>
        <v>1.0704731063357999E-5</v>
      </c>
      <c r="DK191" s="1">
        <f t="shared" si="458"/>
        <v>4.714834681836241E-6</v>
      </c>
      <c r="DL191" s="1">
        <f t="shared" si="459"/>
        <v>2.0174324464131349E-6</v>
      </c>
      <c r="DM191" s="1">
        <f t="shared" si="460"/>
        <v>8.3876643840975275E-7</v>
      </c>
      <c r="DN191" s="1">
        <f t="shared" si="461"/>
        <v>3.3889303153321827E-7</v>
      </c>
      <c r="DO191" s="1">
        <f t="shared" si="462"/>
        <v>1.330870028843045E-7</v>
      </c>
      <c r="DP191" s="1">
        <f t="shared" si="463"/>
        <v>5.0808137693021984E-8</v>
      </c>
      <c r="DQ191" s="1">
        <f t="shared" si="464"/>
        <v>1.8859478656328866E-8</v>
      </c>
      <c r="DR191" s="1">
        <f t="shared" si="465"/>
        <v>6.8076869722953108E-9</v>
      </c>
      <c r="DS191" s="1">
        <f t="shared" si="466"/>
        <v>2.3901101298225773E-9</v>
      </c>
      <c r="DT191" s="1">
        <f t="shared" si="467"/>
        <v>8.1631839852285833E-10</v>
      </c>
      <c r="DU191" s="1">
        <f t="shared" si="468"/>
        <v>2.7126838677727176E-10</v>
      </c>
      <c r="DV191" s="1">
        <f t="shared" si="469"/>
        <v>8.7722452875227426E-11</v>
      </c>
      <c r="DW191" s="1">
        <f t="shared" si="470"/>
        <v>2.7610079282884721E-11</v>
      </c>
      <c r="DX191" s="1">
        <f t="shared" si="471"/>
        <v>8.4594525962659094E-12</v>
      </c>
      <c r="DY191" s="1">
        <f t="shared" si="472"/>
        <v>2.5235153230332124E-12</v>
      </c>
      <c r="DZ191" s="1">
        <f t="shared" si="473"/>
        <v>7.3304202748526539E-13</v>
      </c>
      <c r="EA191" s="1">
        <f t="shared" si="474"/>
        <v>2.0738622514891756E-13</v>
      </c>
      <c r="EB191" s="1">
        <f t="shared" si="475"/>
        <v>5.7151350281647802E-14</v>
      </c>
      <c r="EC191" s="1">
        <f t="shared" si="476"/>
        <v>1.5343859184355601E-14</v>
      </c>
      <c r="ED191" s="1">
        <f t="shared" si="477"/>
        <v>4.0139192319758501E-15</v>
      </c>
      <c r="EE191" s="1">
        <f t="shared" si="478"/>
        <v>1.0232725894708807E-15</v>
      </c>
      <c r="EF191" s="1">
        <f t="shared" si="479"/>
        <v>2.5425167766838165E-16</v>
      </c>
      <c r="EG191" s="1">
        <f t="shared" si="480"/>
        <v>6.1580817866263787E-17</v>
      </c>
      <c r="EH191" s="1">
        <f t="shared" si="481"/>
        <v>1.4540984721378485E-17</v>
      </c>
      <c r="EI191" s="1">
        <f t="shared" si="482"/>
        <v>3.3478402993514957E-18</v>
      </c>
      <c r="EJ191" s="1">
        <f t="shared" si="483"/>
        <v>7.5164398819266201E-19</v>
      </c>
      <c r="EK191" s="1">
        <f t="shared" si="484"/>
        <v>1.645842749823025E-19</v>
      </c>
      <c r="EL191" s="1">
        <f t="shared" si="485"/>
        <v>3.5151469562457271E-20</v>
      </c>
      <c r="EM191" s="1">
        <f t="shared" si="486"/>
        <v>7.323624488622427E-21</v>
      </c>
      <c r="EN191" s="1">
        <f t="shared" si="487"/>
        <v>1.4886158883984476E-21</v>
      </c>
      <c r="EO191" s="1">
        <f t="shared" si="488"/>
        <v>2.9522825407192544E-22</v>
      </c>
      <c r="EP191" s="1">
        <f t="shared" si="489"/>
        <v>5.7134006170843964E-23</v>
      </c>
      <c r="EQ191" s="1">
        <f t="shared" si="490"/>
        <v>1.0790308178200392E-23</v>
      </c>
      <c r="ER191" s="1">
        <f t="shared" si="491"/>
        <v>1.9889069680426474E-24</v>
      </c>
      <c r="ES191" s="1">
        <f t="shared" si="492"/>
        <v>3.5782748360193903E-25</v>
      </c>
      <c r="ET191" s="1">
        <f t="shared" si="493"/>
        <v>6.2841536904603835E-26</v>
      </c>
      <c r="EU191" s="1">
        <f t="shared" si="494"/>
        <v>1.0773757023324665E-26</v>
      </c>
      <c r="EV191" s="1">
        <f t="shared" si="495"/>
        <v>1.8032932326003289E-27</v>
      </c>
      <c r="EW191" s="1">
        <f t="shared" si="496"/>
        <v>2.9469582069826421E-28</v>
      </c>
      <c r="EX191" s="1">
        <f t="shared" si="497"/>
        <v>4.7023811931944978E-29</v>
      </c>
      <c r="EY191" s="1">
        <f t="shared" si="498"/>
        <v>7.326960315782801E-30</v>
      </c>
      <c r="EZ191" s="1">
        <f t="shared" si="499"/>
        <v>1.1148494958769406E-30</v>
      </c>
      <c r="FA191" s="1">
        <f t="shared" si="500"/>
        <v>1.6566428866600518E-31</v>
      </c>
      <c r="FB191" s="1">
        <f t="shared" si="501"/>
        <v>2.4083296149013334E-32</v>
      </c>
      <c r="FC191" s="1">
        <f t="shared" si="502"/>
        <v>3.7880352294096644E-33</v>
      </c>
      <c r="FD191" s="75">
        <f t="shared" si="353"/>
        <v>3.7880352294096644E-33</v>
      </c>
    </row>
    <row r="192" spans="7:160" x14ac:dyDescent="0.35">
      <c r="G192" t="str">
        <f t="shared" si="349"/>
        <v>Refd, t=0.89</v>
      </c>
      <c r="H192" s="76">
        <f t="shared" si="350"/>
        <v>0.88500000000000068</v>
      </c>
      <c r="I192" s="1">
        <f t="shared" si="351"/>
        <v>0</v>
      </c>
      <c r="J192" s="22">
        <f t="shared" si="352"/>
        <v>1.1559093444944074E-4</v>
      </c>
      <c r="K192" s="1">
        <f t="shared" si="354"/>
        <v>2.4149256715400665E-4</v>
      </c>
      <c r="L192" s="1">
        <f t="shared" si="355"/>
        <v>4.8684022663398832E-4</v>
      </c>
      <c r="M192" s="1">
        <f t="shared" si="356"/>
        <v>9.5019570824324674E-4</v>
      </c>
      <c r="N192" s="1">
        <f t="shared" si="357"/>
        <v>1.7952119688168444E-3</v>
      </c>
      <c r="O192" s="1">
        <f t="shared" si="358"/>
        <v>3.2807588814906599E-3</v>
      </c>
      <c r="P192" s="1">
        <f t="shared" si="359"/>
        <v>5.7963952434369036E-3</v>
      </c>
      <c r="Q192" s="1">
        <f t="shared" si="360"/>
        <v>9.8986481276675062E-3</v>
      </c>
      <c r="R192" s="1">
        <f t="shared" si="361"/>
        <v>1.6340039556192926E-2</v>
      </c>
      <c r="S192" s="1">
        <f t="shared" si="362"/>
        <v>2.6079519515282371E-2</v>
      </c>
      <c r="T192" s="1">
        <f t="shared" si="363"/>
        <v>4.0261291323226867E-2</v>
      </c>
      <c r="U192" s="1">
        <f t="shared" si="364"/>
        <v>6.0150493814961611E-2</v>
      </c>
      <c r="V192" s="1">
        <f t="shared" si="365"/>
        <v>8.701996781051799E-2</v>
      </c>
      <c r="W192" s="1">
        <f t="shared" si="366"/>
        <v>0.12199240212974241</v>
      </c>
      <c r="X192" s="1">
        <f t="shared" si="367"/>
        <v>0.16585491860206641</v>
      </c>
      <c r="Y192" s="1">
        <f t="shared" si="368"/>
        <v>0.21887539144944024</v>
      </c>
      <c r="Z192" s="1">
        <f t="shared" si="369"/>
        <v>0.28065740377598103</v>
      </c>
      <c r="AA192" s="1">
        <f t="shared" si="370"/>
        <v>0.35007010755718415</v>
      </c>
      <c r="AB192" s="1">
        <f t="shared" si="371"/>
        <v>0.4252787675096712</v>
      </c>
      <c r="AC192" s="1">
        <f t="shared" si="372"/>
        <v>0.50388286561915874</v>
      </c>
      <c r="AD192" s="1">
        <f t="shared" si="373"/>
        <v>0.58314576611776681</v>
      </c>
      <c r="AE192" s="1">
        <f t="shared" si="374"/>
        <v>0.66027931123424533</v>
      </c>
      <c r="AF192" s="1">
        <f t="shared" si="375"/>
        <v>0.7327342772372436</v>
      </c>
      <c r="AG192" s="1">
        <f t="shared" si="376"/>
        <v>0.79844695132755905</v>
      </c>
      <c r="AH192" s="1">
        <f t="shared" si="377"/>
        <v>0.85600317142458859</v>
      </c>
      <c r="AI192" s="1">
        <f t="shared" si="378"/>
        <v>0.90470046802327431</v>
      </c>
      <c r="AJ192" s="1">
        <f t="shared" si="379"/>
        <v>0.94451076563162917</v>
      </c>
      <c r="AK192" s="1">
        <f t="shared" si="380"/>
        <v>0.97596460135870555</v>
      </c>
      <c r="AL192" s="1">
        <f t="shared" si="381"/>
        <v>0.99998886538955156</v>
      </c>
      <c r="AM192" s="1">
        <f t="shared" si="382"/>
        <v>1.0177322507940341</v>
      </c>
      <c r="AN192" s="1">
        <f t="shared" si="383"/>
        <v>1.030407172826723</v>
      </c>
      <c r="AO192" s="1">
        <f t="shared" si="384"/>
        <v>1.0391668842709731</v>
      </c>
      <c r="AP192" s="1">
        <f t="shared" si="385"/>
        <v>1.0450253505771872</v>
      </c>
      <c r="AQ192" s="1">
        <f t="shared" si="386"/>
        <v>1.0488179954619801</v>
      </c>
      <c r="AR192" s="1">
        <f t="shared" si="387"/>
        <v>1.0511952703353518</v>
      </c>
      <c r="AS192" s="1">
        <f t="shared" si="388"/>
        <v>1.0526384177661954</v>
      </c>
      <c r="AT192" s="1">
        <f t="shared" si="389"/>
        <v>1.0534871120122495</v>
      </c>
      <c r="AU192" s="1">
        <f t="shared" si="390"/>
        <v>1.0539707452545666</v>
      </c>
      <c r="AV192" s="1">
        <f t="shared" si="391"/>
        <v>1.0542378737081923</v>
      </c>
      <c r="AW192" s="1">
        <f t="shared" si="392"/>
        <v>1.0543809203287848</v>
      </c>
      <c r="AX192" s="1">
        <f t="shared" si="393"/>
        <v>1.0544552055096981</v>
      </c>
      <c r="AY192" s="1">
        <f t="shared" si="394"/>
        <v>1.0544926257666758</v>
      </c>
      <c r="AZ192" s="1">
        <f t="shared" si="395"/>
        <v>1.054510915325102</v>
      </c>
      <c r="BA192" s="1">
        <f t="shared" si="396"/>
        <v>1.0545195909799776</v>
      </c>
      <c r="BB192" s="1">
        <f t="shared" si="397"/>
        <v>1.0545235859474249</v>
      </c>
      <c r="BC192" s="1">
        <f t="shared" si="398"/>
        <v>1.0545253722022783</v>
      </c>
      <c r="BD192" s="1">
        <f t="shared" si="399"/>
        <v>1.0545261479016381</v>
      </c>
      <c r="BE192" s="1">
        <f t="shared" si="400"/>
        <v>1.0545264751077732</v>
      </c>
      <c r="BF192" s="1">
        <f t="shared" si="401"/>
        <v>1.0545266090927117</v>
      </c>
      <c r="BG192" s="1">
        <f t="shared" si="402"/>
        <v>1.054526661996074</v>
      </c>
      <c r="BH192" s="1">
        <f t="shared" si="403"/>
        <v>1.0545266810020939</v>
      </c>
      <c r="BI192" s="1">
        <f t="shared" si="404"/>
        <v>1.0545266837214531</v>
      </c>
      <c r="BJ192" s="1">
        <f t="shared" si="405"/>
        <v>1.054526671888492</v>
      </c>
      <c r="BK192" s="1">
        <f t="shared" si="406"/>
        <v>1.0545266318207391</v>
      </c>
      <c r="BL192" s="1">
        <f t="shared" si="407"/>
        <v>1.0545265210786785</v>
      </c>
      <c r="BM192" s="1">
        <f t="shared" si="408"/>
        <v>1.0545262308544365</v>
      </c>
      <c r="BN192" s="1">
        <f t="shared" si="409"/>
        <v>1.0545254976670506</v>
      </c>
      <c r="BO192" s="1">
        <f t="shared" si="410"/>
        <v>1.0545237088349739</v>
      </c>
      <c r="BP192" s="1">
        <f t="shared" si="411"/>
        <v>1.0545194936361411</v>
      </c>
      <c r="BQ192" s="1">
        <f t="shared" si="412"/>
        <v>1.0545099022035602</v>
      </c>
      <c r="BR192" s="1">
        <f t="shared" si="413"/>
        <v>1.05448883141673</v>
      </c>
      <c r="BS192" s="1">
        <f t="shared" si="414"/>
        <v>1.0544441498063963</v>
      </c>
      <c r="BT192" s="1">
        <f t="shared" si="415"/>
        <v>1.0543527063518454</v>
      </c>
      <c r="BU192" s="1">
        <f t="shared" si="416"/>
        <v>1.0541721204378673</v>
      </c>
      <c r="BV192" s="1">
        <f t="shared" si="417"/>
        <v>1.0538280388094585</v>
      </c>
      <c r="BW192" s="1">
        <f t="shared" si="418"/>
        <v>1.0531955803078858</v>
      </c>
      <c r="BX192" s="1">
        <f t="shared" si="419"/>
        <v>1.0520742073667027</v>
      </c>
      <c r="BY192" s="1">
        <f t="shared" si="420"/>
        <v>1.0501565174515863</v>
      </c>
      <c r="BZ192" s="1">
        <f t="shared" si="421"/>
        <v>1.0469935978215068</v>
      </c>
      <c r="CA192" s="1">
        <f t="shared" si="422"/>
        <v>1.0419625431239896</v>
      </c>
      <c r="CB192" s="1">
        <f t="shared" si="423"/>
        <v>1.0342449992081202</v>
      </c>
      <c r="CC192" s="1">
        <f t="shared" si="424"/>
        <v>1.0228281901535157</v>
      </c>
      <c r="CD192" s="1">
        <f t="shared" si="425"/>
        <v>1.0065404679987828</v>
      </c>
      <c r="CE192" s="1">
        <f t="shared" si="426"/>
        <v>0.98413066061557775</v>
      </c>
      <c r="CF192" s="1">
        <f t="shared" si="427"/>
        <v>0.95439363193272697</v>
      </c>
      <c r="CG192" s="1">
        <f t="shared" si="428"/>
        <v>0.91633395316777111</v>
      </c>
      <c r="CH192" s="1">
        <f t="shared" si="429"/>
        <v>0.86934739834283814</v>
      </c>
      <c r="CI192" s="1">
        <f t="shared" si="430"/>
        <v>0.8133894506423498</v>
      </c>
      <c r="CJ192" s="1">
        <f t="shared" si="431"/>
        <v>0.74909495208724397</v>
      </c>
      <c r="CK192" s="1">
        <f t="shared" si="432"/>
        <v>0.67781640892531969</v>
      </c>
      <c r="CL192" s="1">
        <f t="shared" si="433"/>
        <v>0.60156104772119956</v>
      </c>
      <c r="CM192" s="1">
        <f t="shared" si="434"/>
        <v>0.52282633987011107</v>
      </c>
      <c r="CN192" s="1">
        <f t="shared" si="435"/>
        <v>0.4443555910851581</v>
      </c>
      <c r="CO192" s="1">
        <f t="shared" si="436"/>
        <v>0.36885331088826628</v>
      </c>
      <c r="CP192" s="1">
        <f t="shared" si="437"/>
        <v>0.29870919346184321</v>
      </c>
      <c r="CQ192" s="1">
        <f t="shared" si="438"/>
        <v>0.23577702768250533</v>
      </c>
      <c r="CR192" s="1">
        <f t="shared" si="439"/>
        <v>0.18124161228146085</v>
      </c>
      <c r="CS192" s="1">
        <f t="shared" si="440"/>
        <v>0.1355868312762902</v>
      </c>
      <c r="CT192" s="1">
        <f t="shared" si="441"/>
        <v>9.8657149605344649E-2</v>
      </c>
      <c r="CU192" s="1">
        <f t="shared" si="442"/>
        <v>6.9788315846526297E-2</v>
      </c>
      <c r="CV192" s="1">
        <f t="shared" si="443"/>
        <v>4.7974447679204016E-2</v>
      </c>
      <c r="CW192" s="1">
        <f t="shared" si="444"/>
        <v>3.2038646610366643E-2</v>
      </c>
      <c r="CX192" s="1">
        <f t="shared" si="445"/>
        <v>2.0781108933386215E-2</v>
      </c>
      <c r="CY192" s="1">
        <f t="shared" si="446"/>
        <v>1.3089199756585668E-2</v>
      </c>
      <c r="CZ192" s="1">
        <f t="shared" si="447"/>
        <v>8.0047807853781128E-3</v>
      </c>
      <c r="DA192" s="1">
        <f t="shared" si="448"/>
        <v>4.7526927213057783E-3</v>
      </c>
      <c r="DB192" s="1">
        <f t="shared" si="449"/>
        <v>2.7394490951278723E-3</v>
      </c>
      <c r="DC192" s="1">
        <f t="shared" si="450"/>
        <v>1.532901480298684E-3</v>
      </c>
      <c r="DD192" s="1">
        <f t="shared" si="451"/>
        <v>8.3272220725132107E-4</v>
      </c>
      <c r="DE192" s="1">
        <f t="shared" si="452"/>
        <v>4.3917708202734961E-4</v>
      </c>
      <c r="DF192" s="1">
        <f t="shared" si="453"/>
        <v>2.2488544266489158E-4</v>
      </c>
      <c r="DG192" s="1">
        <f t="shared" si="454"/>
        <v>1.1181553779790144E-4</v>
      </c>
      <c r="DH192" s="1">
        <f t="shared" si="455"/>
        <v>5.398913232106494E-5</v>
      </c>
      <c r="DI192" s="1">
        <f t="shared" si="456"/>
        <v>2.5317705387678151E-5</v>
      </c>
      <c r="DJ192" s="1">
        <f t="shared" si="457"/>
        <v>1.1532190449189941E-5</v>
      </c>
      <c r="DK192" s="1">
        <f t="shared" si="458"/>
        <v>5.1030380588848351E-6</v>
      </c>
      <c r="DL192" s="1">
        <f t="shared" si="459"/>
        <v>2.1940123366717496E-6</v>
      </c>
      <c r="DM192" s="1">
        <f t="shared" si="460"/>
        <v>9.1666212025796681E-7</v>
      </c>
      <c r="DN192" s="1">
        <f t="shared" si="461"/>
        <v>3.7222759500684175E-7</v>
      </c>
      <c r="DO192" s="1">
        <f t="shared" si="462"/>
        <v>1.4692911903292027E-7</v>
      </c>
      <c r="DP192" s="1">
        <f t="shared" si="463"/>
        <v>5.63870759049192E-8</v>
      </c>
      <c r="DQ192" s="1">
        <f t="shared" si="464"/>
        <v>2.1042484136507624E-8</v>
      </c>
      <c r="DR192" s="1">
        <f t="shared" si="465"/>
        <v>7.6371994937353773E-9</v>
      </c>
      <c r="DS192" s="1">
        <f t="shared" si="466"/>
        <v>2.6962812628834006E-9</v>
      </c>
      <c r="DT192" s="1">
        <f t="shared" si="467"/>
        <v>9.2611393259026837E-10</v>
      </c>
      <c r="DU192" s="1">
        <f t="shared" si="468"/>
        <v>3.0953215993771027E-10</v>
      </c>
      <c r="DV192" s="1">
        <f t="shared" si="469"/>
        <v>1.0068453225425655E-10</v>
      </c>
      <c r="DW192" s="1">
        <f t="shared" si="470"/>
        <v>3.1879253818597572E-11</v>
      </c>
      <c r="DX192" s="1">
        <f t="shared" si="471"/>
        <v>9.8268399312308661E-12</v>
      </c>
      <c r="DY192" s="1">
        <f t="shared" si="472"/>
        <v>2.9495168132612549E-12</v>
      </c>
      <c r="DZ192" s="1">
        <f t="shared" si="473"/>
        <v>8.6216204035469985E-13</v>
      </c>
      <c r="EA192" s="1">
        <f t="shared" si="474"/>
        <v>2.454688845076213E-13</v>
      </c>
      <c r="EB192" s="1">
        <f t="shared" si="475"/>
        <v>6.8083310946451278E-14</v>
      </c>
      <c r="EC192" s="1">
        <f t="shared" si="476"/>
        <v>1.8398704271334756E-14</v>
      </c>
      <c r="ED192" s="1">
        <f t="shared" si="477"/>
        <v>4.8450729627207354E-15</v>
      </c>
      <c r="EE192" s="1">
        <f t="shared" si="478"/>
        <v>1.2434905365531083E-15</v>
      </c>
      <c r="EF192" s="1">
        <f t="shared" si="479"/>
        <v>3.1108183536755365E-16</v>
      </c>
      <c r="EG192" s="1">
        <f t="shared" si="480"/>
        <v>7.5867550357000221E-17</v>
      </c>
      <c r="EH192" s="1">
        <f t="shared" si="481"/>
        <v>1.8040319300682909E-17</v>
      </c>
      <c r="EI192" s="1">
        <f t="shared" si="482"/>
        <v>4.1830675496725083E-18</v>
      </c>
      <c r="EJ192" s="1">
        <f t="shared" si="483"/>
        <v>9.459365385238927E-19</v>
      </c>
      <c r="EK192" s="1">
        <f t="shared" si="484"/>
        <v>2.0864008553504796E-19</v>
      </c>
      <c r="EL192" s="1">
        <f t="shared" si="485"/>
        <v>4.4890296289281291E-20</v>
      </c>
      <c r="EM192" s="1">
        <f t="shared" si="486"/>
        <v>9.4226849219921395E-21</v>
      </c>
      <c r="EN192" s="1">
        <f t="shared" si="487"/>
        <v>1.9297942650136645E-21</v>
      </c>
      <c r="EO192" s="1">
        <f t="shared" si="488"/>
        <v>3.8566152767671618E-22</v>
      </c>
      <c r="EP192" s="1">
        <f t="shared" si="489"/>
        <v>7.5214843091251111E-23</v>
      </c>
      <c r="EQ192" s="1">
        <f t="shared" si="490"/>
        <v>1.4316729990537666E-23</v>
      </c>
      <c r="ER192" s="1">
        <f t="shared" si="491"/>
        <v>2.6599067867275222E-24</v>
      </c>
      <c r="ES192" s="1">
        <f t="shared" si="492"/>
        <v>4.82401565669398E-25</v>
      </c>
      <c r="ET192" s="1">
        <f t="shared" si="493"/>
        <v>8.5409516083185032E-26</v>
      </c>
      <c r="EU192" s="1">
        <f t="shared" si="494"/>
        <v>1.476361732460467E-26</v>
      </c>
      <c r="EV192" s="1">
        <f t="shared" si="495"/>
        <v>2.4917250737269549E-27</v>
      </c>
      <c r="EW192" s="1">
        <f t="shared" si="496"/>
        <v>4.1063721444073308E-28</v>
      </c>
      <c r="EX192" s="1">
        <f t="shared" si="497"/>
        <v>6.6083875547007555E-29</v>
      </c>
      <c r="EY192" s="1">
        <f t="shared" si="498"/>
        <v>1.0385754791052616E-29</v>
      </c>
      <c r="EZ192" s="1">
        <f t="shared" si="499"/>
        <v>1.5940821197798619E-30</v>
      </c>
      <c r="FA192" s="1">
        <f t="shared" si="500"/>
        <v>2.3897267926707987E-31</v>
      </c>
      <c r="FB192" s="1">
        <f t="shared" si="501"/>
        <v>3.5052970153316593E-32</v>
      </c>
      <c r="FC192" s="1">
        <f t="shared" si="502"/>
        <v>5.5680512595817487E-33</v>
      </c>
      <c r="FD192" s="75">
        <f t="shared" si="353"/>
        <v>5.5680512595817487E-33</v>
      </c>
    </row>
    <row r="193" spans="7:160" x14ac:dyDescent="0.35">
      <c r="G193" t="str">
        <f t="shared" si="349"/>
        <v>Refd, t=0.89</v>
      </c>
      <c r="H193" s="76">
        <f t="shared" si="350"/>
        <v>0.89000000000000068</v>
      </c>
      <c r="I193" s="1">
        <f t="shared" si="351"/>
        <v>0</v>
      </c>
      <c r="J193" s="22">
        <f t="shared" si="352"/>
        <v>1.1500412254294312E-4</v>
      </c>
      <c r="K193" s="1">
        <f t="shared" si="354"/>
        <v>2.4007570784339934E-4</v>
      </c>
      <c r="L193" s="1">
        <f t="shared" si="355"/>
        <v>4.8344792450421165E-4</v>
      </c>
      <c r="M193" s="1">
        <f t="shared" si="356"/>
        <v>9.4247799673044942E-4</v>
      </c>
      <c r="N193" s="1">
        <f t="shared" si="357"/>
        <v>1.778697259318934E-3</v>
      </c>
      <c r="O193" s="1">
        <f t="shared" si="358"/>
        <v>3.2474929997685564E-3</v>
      </c>
      <c r="P193" s="1">
        <f t="shared" si="359"/>
        <v>5.7330982446615712E-3</v>
      </c>
      <c r="Q193" s="1">
        <f t="shared" si="360"/>
        <v>9.7844765115093855E-3</v>
      </c>
      <c r="R193" s="1">
        <f t="shared" si="361"/>
        <v>1.6144240476535461E-2</v>
      </c>
      <c r="S193" s="1">
        <f t="shared" si="362"/>
        <v>2.5759510121691032E-2</v>
      </c>
      <c r="T193" s="1">
        <f t="shared" si="363"/>
        <v>3.976192477815995E-2</v>
      </c>
      <c r="U193" s="1">
        <f t="shared" si="364"/>
        <v>5.9405382626096459E-2</v>
      </c>
      <c r="V193" s="1">
        <f t="shared" si="365"/>
        <v>8.5955614677425657E-2</v>
      </c>
      <c r="W193" s="1">
        <f t="shared" si="366"/>
        <v>0.12053546543039721</v>
      </c>
      <c r="X193" s="1">
        <f t="shared" si="367"/>
        <v>0.16394222925655855</v>
      </c>
      <c r="Y193" s="1">
        <f t="shared" si="368"/>
        <v>0.21646547556348128</v>
      </c>
      <c r="Z193" s="1">
        <f t="shared" si="369"/>
        <v>0.27774149405448023</v>
      </c>
      <c r="AA193" s="1">
        <f t="shared" si="370"/>
        <v>0.34668022994765713</v>
      </c>
      <c r="AB193" s="1">
        <f t="shared" si="371"/>
        <v>0.42149068851210869</v>
      </c>
      <c r="AC193" s="1">
        <f t="shared" si="372"/>
        <v>0.49981253509283913</v>
      </c>
      <c r="AD193" s="1">
        <f t="shared" si="373"/>
        <v>0.57893922741719184</v>
      </c>
      <c r="AE193" s="1">
        <f t="shared" si="374"/>
        <v>0.65609752541987965</v>
      </c>
      <c r="AF193" s="1">
        <f t="shared" si="375"/>
        <v>0.72873549507802216</v>
      </c>
      <c r="AG193" s="1">
        <f t="shared" si="376"/>
        <v>0.79476981338583497</v>
      </c>
      <c r="AH193" s="1">
        <f t="shared" si="377"/>
        <v>0.85275347024987136</v>
      </c>
      <c r="AI193" s="1">
        <f t="shared" si="378"/>
        <v>0.90194356544116128</v>
      </c>
      <c r="AJ193" s="1">
        <f t="shared" si="379"/>
        <v>0.94227032610612071</v>
      </c>
      <c r="AK193" s="1">
        <f t="shared" si="380"/>
        <v>0.97422697195430141</v>
      </c>
      <c r="AL193" s="1">
        <f t="shared" si="381"/>
        <v>0.99871144791143851</v>
      </c>
      <c r="AM193" s="1">
        <f t="shared" si="382"/>
        <v>1.0168537650520704</v>
      </c>
      <c r="AN193" s="1">
        <f t="shared" si="383"/>
        <v>1.0298578089345505</v>
      </c>
      <c r="AO193" s="1">
        <f t="shared" si="384"/>
        <v>1.0388768426891832</v>
      </c>
      <c r="AP193" s="1">
        <f t="shared" si="385"/>
        <v>1.0449309533633662</v>
      </c>
      <c r="AQ193" s="1">
        <f t="shared" si="386"/>
        <v>1.0488652113609942</v>
      </c>
      <c r="AR193" s="1">
        <f t="shared" si="387"/>
        <v>1.0513409866777899</v>
      </c>
      <c r="AS193" s="1">
        <f t="shared" si="388"/>
        <v>1.0528500572593755</v>
      </c>
      <c r="AT193" s="1">
        <f t="shared" si="389"/>
        <v>1.0537412505543264</v>
      </c>
      <c r="AU193" s="1">
        <f t="shared" si="390"/>
        <v>1.0542513000408498</v>
      </c>
      <c r="AV193" s="1">
        <f t="shared" si="391"/>
        <v>1.0545342727263518</v>
      </c>
      <c r="AW193" s="1">
        <f t="shared" si="392"/>
        <v>1.05468649626948</v>
      </c>
      <c r="AX193" s="1">
        <f t="shared" si="393"/>
        <v>1.0547659175599653</v>
      </c>
      <c r="AY193" s="1">
        <f t="shared" si="394"/>
        <v>1.054806117162858</v>
      </c>
      <c r="AZ193" s="1">
        <f t="shared" si="395"/>
        <v>1.0548258617132085</v>
      </c>
      <c r="BA193" s="1">
        <f t="shared" si="396"/>
        <v>1.0548352746083669</v>
      </c>
      <c r="BB193" s="1">
        <f t="shared" si="397"/>
        <v>1.0548396313135382</v>
      </c>
      <c r="BC193" s="1">
        <f t="shared" si="398"/>
        <v>1.0548415895204188</v>
      </c>
      <c r="BD193" s="1">
        <f t="shared" si="399"/>
        <v>1.0548424444385145</v>
      </c>
      <c r="BE193" s="1">
        <f t="shared" si="400"/>
        <v>1.0548428070283722</v>
      </c>
      <c r="BF193" s="1">
        <f t="shared" si="401"/>
        <v>1.0548429563357957</v>
      </c>
      <c r="BG193" s="1">
        <f t="shared" si="402"/>
        <v>1.0548430156569886</v>
      </c>
      <c r="BH193" s="1">
        <f t="shared" si="403"/>
        <v>1.0548430372150486</v>
      </c>
      <c r="BI193" s="1">
        <f t="shared" si="404"/>
        <v>1.0548430407642979</v>
      </c>
      <c r="BJ193" s="1">
        <f t="shared" si="405"/>
        <v>1.0548430287774608</v>
      </c>
      <c r="BK193" s="1">
        <f t="shared" si="406"/>
        <v>1.0548429874650858</v>
      </c>
      <c r="BL193" s="1">
        <f t="shared" si="407"/>
        <v>1.054842873414056</v>
      </c>
      <c r="BM193" s="1">
        <f t="shared" si="408"/>
        <v>1.0548425754358663</v>
      </c>
      <c r="BN193" s="1">
        <f t="shared" si="409"/>
        <v>1.0548418250720712</v>
      </c>
      <c r="BO193" s="1">
        <f t="shared" si="410"/>
        <v>1.0548399999924671</v>
      </c>
      <c r="BP193" s="1">
        <f t="shared" si="411"/>
        <v>1.0548357120280663</v>
      </c>
      <c r="BQ193" s="1">
        <f t="shared" si="412"/>
        <v>1.0548259821712038</v>
      </c>
      <c r="BR193" s="1">
        <f t="shared" si="413"/>
        <v>1.0548046632983734</v>
      </c>
      <c r="BS193" s="1">
        <f t="shared" si="414"/>
        <v>1.0547595665948855</v>
      </c>
      <c r="BT193" s="1">
        <f t="shared" si="415"/>
        <v>1.0546674846870381</v>
      </c>
      <c r="BU193" s="1">
        <f t="shared" si="416"/>
        <v>1.0544860227225961</v>
      </c>
      <c r="BV193" s="1">
        <f t="shared" si="417"/>
        <v>1.0541409436211244</v>
      </c>
      <c r="BW193" s="1">
        <f t="shared" si="418"/>
        <v>1.0535077727075839</v>
      </c>
      <c r="BX193" s="1">
        <f t="shared" si="419"/>
        <v>1.0523869217809223</v>
      </c>
      <c r="BY193" s="1">
        <f t="shared" si="420"/>
        <v>1.0504728297521069</v>
      </c>
      <c r="BZ193" s="1">
        <f t="shared" si="421"/>
        <v>1.0473197311289399</v>
      </c>
      <c r="CA193" s="1">
        <f t="shared" si="422"/>
        <v>1.0423095650806244</v>
      </c>
      <c r="CB193" s="1">
        <f t="shared" si="423"/>
        <v>1.03463073885835</v>
      </c>
      <c r="CC193" s="1">
        <f t="shared" si="424"/>
        <v>1.0232790050831291</v>
      </c>
      <c r="CD193" s="1">
        <f t="shared" si="425"/>
        <v>1.0070922944169258</v>
      </c>
      <c r="CE193" s="1">
        <f t="shared" si="426"/>
        <v>0.98482865878254666</v>
      </c>
      <c r="CF193" s="1">
        <f t="shared" si="427"/>
        <v>0.95528978683468713</v>
      </c>
      <c r="CG193" s="1">
        <f t="shared" si="428"/>
        <v>0.91748227216551004</v>
      </c>
      <c r="CH193" s="1">
        <f t="shared" si="429"/>
        <v>0.8707968651871143</v>
      </c>
      <c r="CI193" s="1">
        <f t="shared" si="430"/>
        <v>0.81517555686780552</v>
      </c>
      <c r="CJ193" s="1">
        <f t="shared" si="431"/>
        <v>0.75123125188627204</v>
      </c>
      <c r="CK193" s="1">
        <f t="shared" si="432"/>
        <v>0.68028791046468473</v>
      </c>
      <c r="CL193" s="1">
        <f t="shared" si="433"/>
        <v>0.60432117934057472</v>
      </c>
      <c r="CM193" s="1">
        <f t="shared" si="434"/>
        <v>0.52579865128599856</v>
      </c>
      <c r="CN193" s="1">
        <f t="shared" si="435"/>
        <v>0.44744037252047764</v>
      </c>
      <c r="CO193" s="1">
        <f t="shared" si="436"/>
        <v>0.37193819256384547</v>
      </c>
      <c r="CP193" s="1">
        <f t="shared" si="437"/>
        <v>0.30168184985456192</v>
      </c>
      <c r="CQ193" s="1">
        <f t="shared" si="438"/>
        <v>0.23853763628412497</v>
      </c>
      <c r="CR193" s="1">
        <f t="shared" si="439"/>
        <v>0.1837128396582107</v>
      </c>
      <c r="CS193" s="1">
        <f t="shared" si="440"/>
        <v>0.13771978246252062</v>
      </c>
      <c r="CT193" s="1">
        <f t="shared" si="441"/>
        <v>0.10043269931735263</v>
      </c>
      <c r="CU193" s="1">
        <f t="shared" si="442"/>
        <v>7.1214244495445084E-2</v>
      </c>
      <c r="CV193" s="1">
        <f t="shared" si="443"/>
        <v>4.9079564553622876E-2</v>
      </c>
      <c r="CW193" s="1">
        <f t="shared" si="444"/>
        <v>3.2865441733540883E-2</v>
      </c>
      <c r="CX193" s="1">
        <f t="shared" si="445"/>
        <v>2.1378420798735354E-2</v>
      </c>
      <c r="CY193" s="1">
        <f t="shared" si="446"/>
        <v>1.3506023136889932E-2</v>
      </c>
      <c r="CZ193" s="1">
        <f t="shared" si="447"/>
        <v>8.2858313408358843E-3</v>
      </c>
      <c r="DA193" s="1">
        <f t="shared" si="448"/>
        <v>4.9358530717312395E-3</v>
      </c>
      <c r="DB193" s="1">
        <f t="shared" si="449"/>
        <v>2.8548543719817943E-3</v>
      </c>
      <c r="DC193" s="1">
        <f t="shared" si="450"/>
        <v>1.6032247216120551E-3</v>
      </c>
      <c r="DD193" s="1">
        <f t="shared" si="451"/>
        <v>8.7417770726413557E-4</v>
      </c>
      <c r="DE193" s="1">
        <f t="shared" si="452"/>
        <v>4.6282569725845891E-4</v>
      </c>
      <c r="DF193" s="1">
        <f t="shared" si="453"/>
        <v>2.3794410973504017E-4</v>
      </c>
      <c r="DG193" s="1">
        <f t="shared" si="454"/>
        <v>1.187976986582374E-4</v>
      </c>
      <c r="DH193" s="1">
        <f t="shared" si="455"/>
        <v>5.7604944766627506E-5</v>
      </c>
      <c r="DI193" s="1">
        <f t="shared" si="456"/>
        <v>2.7131854335881345E-5</v>
      </c>
      <c r="DJ193" s="1">
        <f t="shared" si="457"/>
        <v>1.2414285946855424E-5</v>
      </c>
      <c r="DK193" s="1">
        <f t="shared" si="458"/>
        <v>5.518811787994914E-6</v>
      </c>
      <c r="DL193" s="1">
        <f t="shared" si="459"/>
        <v>2.3840408790388717E-6</v>
      </c>
      <c r="DM193" s="1">
        <f t="shared" si="460"/>
        <v>1.0009026061544945E-6</v>
      </c>
      <c r="DN193" s="1">
        <f t="shared" si="461"/>
        <v>4.0845866787302958E-7</v>
      </c>
      <c r="DO193" s="1">
        <f t="shared" si="462"/>
        <v>1.6205135417557583E-7</v>
      </c>
      <c r="DP193" s="1">
        <f t="shared" si="463"/>
        <v>6.2513956018794138E-8</v>
      </c>
      <c r="DQ193" s="1">
        <f t="shared" si="464"/>
        <v>2.3452741509192611E-8</v>
      </c>
      <c r="DR193" s="1">
        <f t="shared" si="465"/>
        <v>8.5580687067343305E-9</v>
      </c>
      <c r="DS193" s="1">
        <f t="shared" si="466"/>
        <v>3.0380643607803727E-9</v>
      </c>
      <c r="DT193" s="1">
        <f t="shared" si="467"/>
        <v>1.0493751875433929E-9</v>
      </c>
      <c r="DU193" s="1">
        <f t="shared" si="468"/>
        <v>3.5273664889335159E-10</v>
      </c>
      <c r="DV193" s="1">
        <f t="shared" si="469"/>
        <v>1.1540623137909187E-10</v>
      </c>
      <c r="DW193" s="1">
        <f t="shared" si="470"/>
        <v>3.6756917165945099E-11</v>
      </c>
      <c r="DX193" s="1">
        <f t="shared" si="471"/>
        <v>1.1398599411459944E-11</v>
      </c>
      <c r="DY193" s="1">
        <f t="shared" si="472"/>
        <v>3.4422068690684869E-12</v>
      </c>
      <c r="DZ193" s="1">
        <f t="shared" si="473"/>
        <v>1.0124296895032307E-12</v>
      </c>
      <c r="EA193" s="1">
        <f t="shared" si="474"/>
        <v>2.900703568632998E-13</v>
      </c>
      <c r="EB193" s="1">
        <f t="shared" si="475"/>
        <v>8.096908170838277E-14</v>
      </c>
      <c r="EC193" s="1">
        <f t="shared" si="476"/>
        <v>2.2023070515952146E-14</v>
      </c>
      <c r="ED193" s="1">
        <f t="shared" si="477"/>
        <v>5.8377195944178489E-15</v>
      </c>
      <c r="EE193" s="1">
        <f t="shared" si="478"/>
        <v>1.5082650205901856E-15</v>
      </c>
      <c r="EF193" s="1">
        <f t="shared" si="479"/>
        <v>3.7987604621618917E-16</v>
      </c>
      <c r="EG193" s="1">
        <f t="shared" si="480"/>
        <v>9.328140545472E-17</v>
      </c>
      <c r="EH193" s="1">
        <f t="shared" si="481"/>
        <v>2.2335443567454151E-17</v>
      </c>
      <c r="EI193" s="1">
        <f t="shared" si="482"/>
        <v>5.2155017358916734E-18</v>
      </c>
      <c r="EJ193" s="1">
        <f t="shared" si="483"/>
        <v>1.1878279780437262E-18</v>
      </c>
      <c r="EK193" s="1">
        <f t="shared" si="484"/>
        <v>2.6388767679889612E-19</v>
      </c>
      <c r="EL193" s="1">
        <f t="shared" si="485"/>
        <v>5.7193034952994344E-20</v>
      </c>
      <c r="EM193" s="1">
        <f t="shared" si="486"/>
        <v>1.2094118496038933E-20</v>
      </c>
      <c r="EN193" s="1">
        <f t="shared" si="487"/>
        <v>2.4955087485576126E-21</v>
      </c>
      <c r="EO193" s="1">
        <f t="shared" si="488"/>
        <v>5.0250769271619359E-22</v>
      </c>
      <c r="EP193" s="1">
        <f t="shared" si="489"/>
        <v>9.8757068603780829E-23</v>
      </c>
      <c r="EQ193" s="1">
        <f t="shared" si="490"/>
        <v>1.8944223825884265E-23</v>
      </c>
      <c r="ER193" s="1">
        <f t="shared" si="491"/>
        <v>3.5473828259518184E-24</v>
      </c>
      <c r="ES193" s="1">
        <f t="shared" si="492"/>
        <v>6.4848444107580943E-25</v>
      </c>
      <c r="ET193" s="1">
        <f t="shared" si="493"/>
        <v>1.1574097565450992E-25</v>
      </c>
      <c r="EU193" s="1">
        <f t="shared" si="494"/>
        <v>2.0169948597014333E-26</v>
      </c>
      <c r="EV193" s="1">
        <f t="shared" si="495"/>
        <v>3.4322957063559261E-27</v>
      </c>
      <c r="EW193" s="1">
        <f t="shared" si="496"/>
        <v>5.7037071648006953E-28</v>
      </c>
      <c r="EX193" s="1">
        <f t="shared" si="497"/>
        <v>9.2565875703637222E-29</v>
      </c>
      <c r="EY193" s="1">
        <f t="shared" si="498"/>
        <v>1.4672108409138444E-29</v>
      </c>
      <c r="EZ193" s="1">
        <f t="shared" si="499"/>
        <v>2.2714710715659795E-30</v>
      </c>
      <c r="FA193" s="1">
        <f t="shared" si="500"/>
        <v>3.4350324336594548E-31</v>
      </c>
      <c r="FB193" s="1">
        <f t="shared" si="501"/>
        <v>5.0834402622589279E-32</v>
      </c>
      <c r="FC193" s="1">
        <f t="shared" si="502"/>
        <v>8.1540748159954821E-33</v>
      </c>
      <c r="FD193" s="75">
        <f t="shared" si="353"/>
        <v>8.1540748159954821E-33</v>
      </c>
    </row>
    <row r="194" spans="7:160" x14ac:dyDescent="0.35">
      <c r="G194" t="str">
        <f t="shared" si="349"/>
        <v>Refd, t=0.9</v>
      </c>
      <c r="H194" s="76">
        <f t="shared" si="350"/>
        <v>0.89500000000000068</v>
      </c>
      <c r="I194" s="1">
        <f t="shared" si="351"/>
        <v>0</v>
      </c>
      <c r="J194" s="22">
        <f t="shared" si="352"/>
        <v>1.1441071642994728E-4</v>
      </c>
      <c r="K194" s="1">
        <f t="shared" si="354"/>
        <v>2.3865023940853607E-4</v>
      </c>
      <c r="L194" s="1">
        <f t="shared" si="355"/>
        <v>4.8005309385768549E-4</v>
      </c>
      <c r="M194" s="1">
        <f t="shared" si="356"/>
        <v>9.3478669040406145E-4</v>
      </c>
      <c r="N194" s="1">
        <f t="shared" si="357"/>
        <v>1.7622898649973678E-3</v>
      </c>
      <c r="O194" s="1">
        <f t="shared" si="358"/>
        <v>3.2145186199894205E-3</v>
      </c>
      <c r="P194" s="1">
        <f t="shared" si="359"/>
        <v>5.6704615024397225E-3</v>
      </c>
      <c r="Q194" s="1">
        <f t="shared" si="360"/>
        <v>9.6716341072991038E-3</v>
      </c>
      <c r="R194" s="1">
        <f t="shared" si="361"/>
        <v>1.5950885525562328E-2</v>
      </c>
      <c r="S194" s="1">
        <f t="shared" si="362"/>
        <v>2.5443663282589537E-2</v>
      </c>
      <c r="T194" s="1">
        <f t="shared" si="363"/>
        <v>3.9269175963212444E-2</v>
      </c>
      <c r="U194" s="1">
        <f t="shared" si="364"/>
        <v>5.8670137603319218E-2</v>
      </c>
      <c r="V194" s="1">
        <f t="shared" si="365"/>
        <v>8.4905089500491943E-2</v>
      </c>
      <c r="W194" s="1">
        <f t="shared" si="366"/>
        <v>0.11909676559151076</v>
      </c>
      <c r="X194" s="1">
        <f t="shared" si="367"/>
        <v>0.16205216172802941</v>
      </c>
      <c r="Y194" s="1">
        <f t="shared" si="368"/>
        <v>0.21408189878550773</v>
      </c>
      <c r="Z194" s="1">
        <f t="shared" si="369"/>
        <v>0.27485424748425152</v>
      </c>
      <c r="AA194" s="1">
        <f t="shared" si="370"/>
        <v>0.34331927801126616</v>
      </c>
      <c r="AB194" s="1">
        <f t="shared" si="371"/>
        <v>0.41772928310648827</v>
      </c>
      <c r="AC194" s="1">
        <f t="shared" si="372"/>
        <v>0.49576400768543238</v>
      </c>
      <c r="AD194" s="1">
        <f t="shared" si="373"/>
        <v>0.57474731664555412</v>
      </c>
      <c r="AE194" s="1">
        <f t="shared" si="374"/>
        <v>0.65192159431869745</v>
      </c>
      <c r="AF194" s="1">
        <f t="shared" si="375"/>
        <v>0.72473317867757436</v>
      </c>
      <c r="AG194" s="1">
        <f t="shared" si="376"/>
        <v>0.79108021172206566</v>
      </c>
      <c r="AH194" s="1">
        <f t="shared" si="377"/>
        <v>0.84948380281714475</v>
      </c>
      <c r="AI194" s="1">
        <f t="shared" si="378"/>
        <v>0.89916131329656035</v>
      </c>
      <c r="AJ194" s="1">
        <f t="shared" si="379"/>
        <v>0.94000159460549448</v>
      </c>
      <c r="AK194" s="1">
        <f t="shared" si="380"/>
        <v>0.97246049201514995</v>
      </c>
      <c r="AL194" s="1">
        <f t="shared" si="381"/>
        <v>0.99740663872614022</v>
      </c>
      <c r="AM194" s="1">
        <f t="shared" si="382"/>
        <v>1.0159508057672735</v>
      </c>
      <c r="AN194" s="1">
        <f t="shared" si="383"/>
        <v>1.02928772984232</v>
      </c>
      <c r="AO194" s="1">
        <f t="shared" si="384"/>
        <v>1.0385701158008847</v>
      </c>
      <c r="AP194" s="1">
        <f t="shared" si="385"/>
        <v>1.0448237276834209</v>
      </c>
      <c r="AQ194" s="1">
        <f t="shared" si="386"/>
        <v>1.048902992341707</v>
      </c>
      <c r="AR194" s="1">
        <f t="shared" si="387"/>
        <v>1.0514800562926938</v>
      </c>
      <c r="AS194" s="1">
        <f t="shared" si="388"/>
        <v>1.0530572092416726</v>
      </c>
      <c r="AT194" s="1">
        <f t="shared" si="389"/>
        <v>1.053992487359817</v>
      </c>
      <c r="AU194" s="1">
        <f t="shared" si="390"/>
        <v>1.0545300623405771</v>
      </c>
      <c r="AV194" s="1">
        <f t="shared" si="391"/>
        <v>1.0548296206419556</v>
      </c>
      <c r="AW194" s="1">
        <f t="shared" si="392"/>
        <v>1.0549914957286113</v>
      </c>
      <c r="AX194" s="1">
        <f t="shared" si="393"/>
        <v>1.0550763447287252</v>
      </c>
      <c r="AY194" s="1">
        <f t="shared" si="394"/>
        <v>1.055119495887431</v>
      </c>
      <c r="AZ194" s="1">
        <f t="shared" si="395"/>
        <v>1.0551407933197827</v>
      </c>
      <c r="BA194" s="1">
        <f t="shared" si="396"/>
        <v>1.0551509970749686</v>
      </c>
      <c r="BB194" s="1">
        <f t="shared" si="397"/>
        <v>1.055155743847858</v>
      </c>
      <c r="BC194" s="1">
        <f t="shared" si="398"/>
        <v>1.0551578884572541</v>
      </c>
      <c r="BD194" s="1">
        <f t="shared" si="399"/>
        <v>1.0551588297155414</v>
      </c>
      <c r="BE194" s="1">
        <f t="shared" si="400"/>
        <v>1.0551592310822393</v>
      </c>
      <c r="BF194" s="1">
        <f t="shared" si="401"/>
        <v>1.0551593972759636</v>
      </c>
      <c r="BG194" s="1">
        <f t="shared" si="402"/>
        <v>1.0551594637119537</v>
      </c>
      <c r="BH194" s="1">
        <f t="shared" si="403"/>
        <v>1.0551594881211261</v>
      </c>
      <c r="BI194" s="1">
        <f t="shared" si="404"/>
        <v>1.0551594926204224</v>
      </c>
      <c r="BJ194" s="1">
        <f t="shared" si="405"/>
        <v>1.0551594805170965</v>
      </c>
      <c r="BK194" s="1">
        <f t="shared" si="406"/>
        <v>1.0551594379508884</v>
      </c>
      <c r="BL194" s="1">
        <f t="shared" si="407"/>
        <v>1.0551593205406509</v>
      </c>
      <c r="BM194" s="1">
        <f t="shared" si="408"/>
        <v>1.0551590147065322</v>
      </c>
      <c r="BN194" s="1">
        <f t="shared" si="409"/>
        <v>1.0551582469981438</v>
      </c>
      <c r="BO194" s="1">
        <f t="shared" si="410"/>
        <v>1.0551563854432804</v>
      </c>
      <c r="BP194" s="1">
        <f t="shared" si="411"/>
        <v>1.0551520245103923</v>
      </c>
      <c r="BQ194" s="1">
        <f t="shared" si="412"/>
        <v>1.0551421563273797</v>
      </c>
      <c r="BR194" s="1">
        <f t="shared" si="413"/>
        <v>1.0551205904335075</v>
      </c>
      <c r="BS194" s="1">
        <f t="shared" si="414"/>
        <v>1.0550750820102752</v>
      </c>
      <c r="BT194" s="1">
        <f t="shared" si="415"/>
        <v>1.0549823696667782</v>
      </c>
      <c r="BU194" s="1">
        <f t="shared" si="416"/>
        <v>1.0548000478154895</v>
      </c>
      <c r="BV194" s="1">
        <f t="shared" si="417"/>
        <v>1.0544539998839142</v>
      </c>
      <c r="BW194" s="1">
        <f t="shared" si="418"/>
        <v>1.0538201614529716</v>
      </c>
      <c r="BX194" s="1">
        <f t="shared" si="419"/>
        <v>1.0526998938088852</v>
      </c>
      <c r="BY194" s="1">
        <f t="shared" si="420"/>
        <v>1.0507894685621979</v>
      </c>
      <c r="BZ194" s="1">
        <f t="shared" si="421"/>
        <v>1.0476462427698547</v>
      </c>
      <c r="CA194" s="1">
        <f t="shared" si="422"/>
        <v>1.0426569520104156</v>
      </c>
      <c r="CB194" s="1">
        <f t="shared" si="423"/>
        <v>1.0350166886356569</v>
      </c>
      <c r="CC194" s="1">
        <f t="shared" si="424"/>
        <v>1.0237296315267173</v>
      </c>
      <c r="CD194" s="1">
        <f t="shared" si="425"/>
        <v>1.0076431752114228</v>
      </c>
      <c r="CE194" s="1">
        <f t="shared" si="426"/>
        <v>0.98552449541375242</v>
      </c>
      <c r="CF194" s="1">
        <f t="shared" si="427"/>
        <v>0.95618205793289379</v>
      </c>
      <c r="CG194" s="1">
        <f t="shared" si="428"/>
        <v>0.91862452493226743</v>
      </c>
      <c r="CH194" s="1">
        <f t="shared" si="429"/>
        <v>0.87223779384768674</v>
      </c>
      <c r="CI194" s="1">
        <f t="shared" si="430"/>
        <v>0.81695066372154124</v>
      </c>
      <c r="CJ194" s="1">
        <f t="shared" si="431"/>
        <v>0.75335450077459742</v>
      </c>
      <c r="CK194" s="1">
        <f t="shared" si="432"/>
        <v>0.68274514846865808</v>
      </c>
      <c r="CL194" s="1">
        <f t="shared" si="433"/>
        <v>0.60706704022594771</v>
      </c>
      <c r="CM194" s="1">
        <f t="shared" si="434"/>
        <v>0.52875809948443275</v>
      </c>
      <c r="CN194" s="1">
        <f t="shared" si="435"/>
        <v>0.45051509732933342</v>
      </c>
      <c r="CO194" s="1">
        <f t="shared" si="436"/>
        <v>0.37501696462278294</v>
      </c>
      <c r="CP194" s="1">
        <f t="shared" si="437"/>
        <v>0.30465302278785755</v>
      </c>
      <c r="CQ194" s="1">
        <f t="shared" si="438"/>
        <v>0.24130149263696518</v>
      </c>
      <c r="CR194" s="1">
        <f t="shared" si="439"/>
        <v>0.18619157900629618</v>
      </c>
      <c r="CS194" s="1">
        <f t="shared" si="440"/>
        <v>0.1398635816376069</v>
      </c>
      <c r="CT194" s="1">
        <f t="shared" si="441"/>
        <v>0.10222122966263225</v>
      </c>
      <c r="CU194" s="1">
        <f t="shared" si="442"/>
        <v>7.2654020251025367E-2</v>
      </c>
      <c r="CV194" s="1">
        <f t="shared" si="443"/>
        <v>5.0198256119876591E-2</v>
      </c>
      <c r="CW194" s="1">
        <f t="shared" si="444"/>
        <v>3.3704660164135258E-2</v>
      </c>
      <c r="CX194" s="1">
        <f t="shared" si="445"/>
        <v>2.1986445908428253E-2</v>
      </c>
      <c r="CY194" s="1">
        <f t="shared" si="446"/>
        <v>1.3931604445124188E-2</v>
      </c>
      <c r="CZ194" s="1">
        <f t="shared" si="447"/>
        <v>8.5736973796897431E-3</v>
      </c>
      <c r="DA194" s="1">
        <f t="shared" si="448"/>
        <v>5.1240779306556648E-3</v>
      </c>
      <c r="DB194" s="1">
        <f t="shared" si="449"/>
        <v>2.9738616100580691E-3</v>
      </c>
      <c r="DC194" s="1">
        <f t="shared" si="450"/>
        <v>1.6760043973280199E-3</v>
      </c>
      <c r="DD194" s="1">
        <f t="shared" si="451"/>
        <v>9.1724196319480349E-4</v>
      </c>
      <c r="DE194" s="1">
        <f t="shared" si="452"/>
        <v>4.8748738553065437E-4</v>
      </c>
      <c r="DF194" s="1">
        <f t="shared" si="453"/>
        <v>2.5161685510103173E-4</v>
      </c>
      <c r="DG194" s="1">
        <f t="shared" si="454"/>
        <v>1.261384882293475E-4</v>
      </c>
      <c r="DH194" s="1">
        <f t="shared" si="455"/>
        <v>6.1422716274900621E-5</v>
      </c>
      <c r="DI194" s="1">
        <f t="shared" si="456"/>
        <v>2.9055752106089056E-5</v>
      </c>
      <c r="DJ194" s="1">
        <f t="shared" si="457"/>
        <v>1.3353971262618449E-5</v>
      </c>
      <c r="DK194" s="1">
        <f t="shared" si="458"/>
        <v>5.9637844681037119E-6</v>
      </c>
      <c r="DL194" s="1">
        <f t="shared" si="459"/>
        <v>2.5883817509113339E-6</v>
      </c>
      <c r="DM194" s="1">
        <f t="shared" si="460"/>
        <v>1.0919289289595951E-6</v>
      </c>
      <c r="DN194" s="1">
        <f t="shared" si="461"/>
        <v>4.4780332162036683E-7</v>
      </c>
      <c r="DO194" s="1">
        <f t="shared" si="462"/>
        <v>1.7855677753216908E-7</v>
      </c>
      <c r="DP194" s="1">
        <f t="shared" si="463"/>
        <v>6.9236026986193923E-8</v>
      </c>
      <c r="DQ194" s="1">
        <f t="shared" si="464"/>
        <v>2.6111177562912459E-8</v>
      </c>
      <c r="DR194" s="1">
        <f t="shared" si="465"/>
        <v>9.5792553415738457E-9</v>
      </c>
      <c r="DS194" s="1">
        <f t="shared" si="466"/>
        <v>3.4191711409554213E-9</v>
      </c>
      <c r="DT194" s="1">
        <f t="shared" si="467"/>
        <v>1.187590282569156E-9</v>
      </c>
      <c r="DU194" s="1">
        <f t="shared" si="468"/>
        <v>4.014596242073498E-10</v>
      </c>
      <c r="DV194" s="1">
        <f t="shared" si="469"/>
        <v>1.32104888735228E-10</v>
      </c>
      <c r="DW194" s="1">
        <f t="shared" si="470"/>
        <v>4.232231522812166E-11</v>
      </c>
      <c r="DX194" s="1">
        <f t="shared" si="471"/>
        <v>1.3202750486021102E-11</v>
      </c>
      <c r="DY194" s="1">
        <f t="shared" si="472"/>
        <v>4.0111962557001428E-12</v>
      </c>
      <c r="DZ194" s="1">
        <f t="shared" si="473"/>
        <v>1.1870441304106739E-12</v>
      </c>
      <c r="EA194" s="1">
        <f t="shared" si="474"/>
        <v>3.4222446558025554E-13</v>
      </c>
      <c r="EB194" s="1">
        <f t="shared" si="475"/>
        <v>9.6133104898479312E-14</v>
      </c>
      <c r="EC194" s="1">
        <f t="shared" si="476"/>
        <v>2.6315869688556702E-14</v>
      </c>
      <c r="ED194" s="1">
        <f t="shared" si="477"/>
        <v>7.0211619825737568E-15</v>
      </c>
      <c r="EE194" s="1">
        <f t="shared" si="478"/>
        <v>1.8260342296237688E-15</v>
      </c>
      <c r="EF194" s="1">
        <f t="shared" si="479"/>
        <v>4.6299688465094571E-16</v>
      </c>
      <c r="EG194" s="1">
        <f t="shared" si="480"/>
        <v>1.1446571189101323E-16</v>
      </c>
      <c r="EH194" s="1">
        <f t="shared" si="481"/>
        <v>2.7596769573869265E-17</v>
      </c>
      <c r="EI194" s="1">
        <f t="shared" si="482"/>
        <v>6.489065787273146E-18</v>
      </c>
      <c r="EJ194" s="1">
        <f t="shared" si="483"/>
        <v>1.4883363595406761E-18</v>
      </c>
      <c r="EK194" s="1">
        <f t="shared" si="484"/>
        <v>3.3301756331856224E-19</v>
      </c>
      <c r="EL194" s="1">
        <f t="shared" si="485"/>
        <v>7.2699380351816546E-20</v>
      </c>
      <c r="EM194" s="1">
        <f t="shared" si="486"/>
        <v>1.5486041615238138E-20</v>
      </c>
      <c r="EN194" s="1">
        <f t="shared" si="487"/>
        <v>3.2191640933078903E-21</v>
      </c>
      <c r="EO194" s="1">
        <f t="shared" si="488"/>
        <v>6.5310624584826194E-22</v>
      </c>
      <c r="EP194" s="1">
        <f t="shared" si="489"/>
        <v>1.2933195544575353E-22</v>
      </c>
      <c r="EQ194" s="1">
        <f t="shared" si="490"/>
        <v>2.5000609399719656E-23</v>
      </c>
      <c r="ER194" s="1">
        <f t="shared" si="491"/>
        <v>4.717997991525105E-24</v>
      </c>
      <c r="ES194" s="1">
        <f t="shared" si="492"/>
        <v>8.6929099137491594E-25</v>
      </c>
      <c r="ET194" s="1">
        <f t="shared" si="493"/>
        <v>1.563899877945611E-25</v>
      </c>
      <c r="EU194" s="1">
        <f t="shared" si="494"/>
        <v>2.7474090684547971E-26</v>
      </c>
      <c r="EV194" s="1">
        <f t="shared" si="495"/>
        <v>4.7134706659426032E-27</v>
      </c>
      <c r="EW194" s="1">
        <f t="shared" si="496"/>
        <v>7.8975445894892808E-28</v>
      </c>
      <c r="EX194" s="1">
        <f t="shared" si="497"/>
        <v>1.2924271558760464E-28</v>
      </c>
      <c r="EY194" s="1">
        <f t="shared" si="498"/>
        <v>2.0659029180829242E-29</v>
      </c>
      <c r="EZ194" s="1">
        <f t="shared" si="499"/>
        <v>3.2257385803057701E-30</v>
      </c>
      <c r="FA194" s="1">
        <f t="shared" si="500"/>
        <v>4.9204037452747794E-31</v>
      </c>
      <c r="FB194" s="1">
        <f t="shared" si="501"/>
        <v>7.345805544383566E-32</v>
      </c>
      <c r="FC194" s="1">
        <f t="shared" si="502"/>
        <v>1.1897451770688226E-32</v>
      </c>
      <c r="FD194" s="75">
        <f t="shared" si="353"/>
        <v>1.1897451770688226E-32</v>
      </c>
    </row>
    <row r="195" spans="7:160" x14ac:dyDescent="0.35">
      <c r="G195" t="str">
        <f t="shared" si="349"/>
        <v>Refd, t=0.9</v>
      </c>
      <c r="H195" s="76">
        <f t="shared" si="350"/>
        <v>0.90000000000000069</v>
      </c>
      <c r="I195" s="1">
        <f t="shared" si="351"/>
        <v>0</v>
      </c>
      <c r="J195" s="22">
        <f t="shared" si="352"/>
        <v>1.1381100873645565E-4</v>
      </c>
      <c r="K195" s="1">
        <f t="shared" si="354"/>
        <v>2.3721668645995285E-4</v>
      </c>
      <c r="L195" s="1">
        <f t="shared" si="355"/>
        <v>4.7665652659853577E-4</v>
      </c>
      <c r="M195" s="1">
        <f t="shared" si="356"/>
        <v>9.2712272154394856E-4</v>
      </c>
      <c r="N195" s="1">
        <f t="shared" si="357"/>
        <v>1.7459903139722059E-3</v>
      </c>
      <c r="O195" s="1">
        <f t="shared" si="358"/>
        <v>3.1818344768092558E-3</v>
      </c>
      <c r="P195" s="1">
        <f t="shared" si="359"/>
        <v>5.6084791338931973E-3</v>
      </c>
      <c r="Q195" s="1">
        <f t="shared" si="360"/>
        <v>9.5601055148469422E-3</v>
      </c>
      <c r="R195" s="1">
        <f t="shared" si="361"/>
        <v>1.5759942374736303E-2</v>
      </c>
      <c r="S195" s="1">
        <f t="shared" si="362"/>
        <v>2.5131919981325385E-2</v>
      </c>
      <c r="T195" s="1">
        <f t="shared" si="363"/>
        <v>3.8782948258865343E-2</v>
      </c>
      <c r="U195" s="1">
        <f t="shared" si="364"/>
        <v>5.7944614959168195E-2</v>
      </c>
      <c r="V195" s="1">
        <f t="shared" si="365"/>
        <v>8.3868196804996437E-2</v>
      </c>
      <c r="W195" s="1">
        <f t="shared" si="366"/>
        <v>0.11767606015826625</v>
      </c>
      <c r="X195" s="1">
        <f t="shared" si="367"/>
        <v>0.16018444389467071</v>
      </c>
      <c r="Y195" s="1">
        <f t="shared" si="368"/>
        <v>0.21172439025901427</v>
      </c>
      <c r="Z195" s="1">
        <f t="shared" si="369"/>
        <v>0.27199543639270662</v>
      </c>
      <c r="AA195" s="1">
        <f t="shared" si="370"/>
        <v>0.33998711353306005</v>
      </c>
      <c r="AB195" s="1">
        <f t="shared" si="371"/>
        <v>0.41399454353870008</v>
      </c>
      <c r="AC195" s="1">
        <f t="shared" si="372"/>
        <v>0.49173743152399058</v>
      </c>
      <c r="AD195" s="1">
        <f t="shared" si="373"/>
        <v>0.57057033964014225</v>
      </c>
      <c r="AE195" s="1">
        <f t="shared" si="374"/>
        <v>0.64775195667394581</v>
      </c>
      <c r="AF195" s="1">
        <f t="shared" si="375"/>
        <v>0.72072785149631347</v>
      </c>
      <c r="AG195" s="1">
        <f t="shared" si="376"/>
        <v>0.78737869189738796</v>
      </c>
      <c r="AH195" s="1">
        <f t="shared" si="377"/>
        <v>0.8461946720537421</v>
      </c>
      <c r="AI195" s="1">
        <f t="shared" si="378"/>
        <v>0.89635411736466297</v>
      </c>
      <c r="AJ195" s="1">
        <f t="shared" si="379"/>
        <v>0.93770484464199022</v>
      </c>
      <c r="AK195" s="1">
        <f t="shared" si="380"/>
        <v>0.97066529113393718</v>
      </c>
      <c r="AL195" s="1">
        <f t="shared" si="381"/>
        <v>0.99607443387442096</v>
      </c>
      <c r="AM195" s="1">
        <f t="shared" si="382"/>
        <v>1.0150232621231978</v>
      </c>
      <c r="AN195" s="1">
        <f t="shared" si="383"/>
        <v>1.0286967530639906</v>
      </c>
      <c r="AO195" s="1">
        <f t="shared" si="384"/>
        <v>1.0382464854060531</v>
      </c>
      <c r="AP195" s="1">
        <f t="shared" si="385"/>
        <v>1.0447034504246557</v>
      </c>
      <c r="AQ195" s="1">
        <f t="shared" si="386"/>
        <v>1.048931132710756</v>
      </c>
      <c r="AR195" s="1">
        <f t="shared" si="387"/>
        <v>1.0516123040015541</v>
      </c>
      <c r="AS195" s="1">
        <f t="shared" si="388"/>
        <v>1.0532597340407848</v>
      </c>
      <c r="AT195" s="1">
        <f t="shared" si="389"/>
        <v>1.0542407173050483</v>
      </c>
      <c r="AU195" s="1">
        <f t="shared" si="390"/>
        <v>1.0548069570499257</v>
      </c>
      <c r="AV195" s="1">
        <f t="shared" si="391"/>
        <v>1.0551238663209042</v>
      </c>
      <c r="AW195" s="1">
        <f t="shared" si="392"/>
        <v>1.055295885431061</v>
      </c>
      <c r="AX195" s="1">
        <f t="shared" si="393"/>
        <v>1.0553864662736934</v>
      </c>
      <c r="AY195" s="1">
        <f t="shared" si="394"/>
        <v>1.0554327495338072</v>
      </c>
      <c r="AZ195" s="1">
        <f t="shared" si="395"/>
        <v>1.0554557030160241</v>
      </c>
      <c r="BA195" s="1">
        <f t="shared" si="396"/>
        <v>1.0554667544425871</v>
      </c>
      <c r="BB195" s="1">
        <f t="shared" si="397"/>
        <v>1.0554719214612789</v>
      </c>
      <c r="BC195" s="1">
        <f t="shared" si="398"/>
        <v>1.0554742679504678</v>
      </c>
      <c r="BD195" s="1">
        <f t="shared" si="399"/>
        <v>1.0554753032186968</v>
      </c>
      <c r="BE195" s="1">
        <f t="shared" si="400"/>
        <v>1.0554757470371436</v>
      </c>
      <c r="BF195" s="1">
        <f t="shared" si="401"/>
        <v>1.0554759318205356</v>
      </c>
      <c r="BG195" s="1">
        <f t="shared" si="402"/>
        <v>1.0554760061349402</v>
      </c>
      <c r="BH195" s="1">
        <f t="shared" si="403"/>
        <v>1.0554760337250066</v>
      </c>
      <c r="BI195" s="1">
        <f t="shared" si="404"/>
        <v>1.0554760393081333</v>
      </c>
      <c r="BJ195" s="1">
        <f t="shared" si="405"/>
        <v>1.0554760271314998</v>
      </c>
      <c r="BK195" s="1">
        <f t="shared" si="406"/>
        <v>1.0554759833046208</v>
      </c>
      <c r="BL195" s="1">
        <f t="shared" si="407"/>
        <v>1.0554758624860789</v>
      </c>
      <c r="BM195" s="1">
        <f t="shared" si="408"/>
        <v>1.0554755486953959</v>
      </c>
      <c r="BN195" s="1">
        <f t="shared" si="409"/>
        <v>1.0554747634773782</v>
      </c>
      <c r="BO195" s="1">
        <f t="shared" si="410"/>
        <v>1.0554728652268939</v>
      </c>
      <c r="BP195" s="1">
        <f t="shared" si="411"/>
        <v>1.0554684311376765</v>
      </c>
      <c r="BQ195" s="1">
        <f t="shared" si="412"/>
        <v>1.0554584247532512</v>
      </c>
      <c r="BR195" s="1">
        <f t="shared" si="413"/>
        <v>1.0554366129426844</v>
      </c>
      <c r="BS195" s="1">
        <f t="shared" si="414"/>
        <v>1.0553906962173918</v>
      </c>
      <c r="BT195" s="1">
        <f t="shared" si="415"/>
        <v>1.055297361476609</v>
      </c>
      <c r="BU195" s="1">
        <f t="shared" si="416"/>
        <v>1.0551141958352592</v>
      </c>
      <c r="BV195" s="1">
        <f t="shared" si="417"/>
        <v>1.0547672074499606</v>
      </c>
      <c r="BW195" s="1">
        <f t="shared" si="418"/>
        <v>1.0541327457722287</v>
      </c>
      <c r="BX195" s="1">
        <f t="shared" si="419"/>
        <v>1.0530131215321374</v>
      </c>
      <c r="BY195" s="1">
        <f t="shared" si="420"/>
        <v>1.0511064302134738</v>
      </c>
      <c r="BZ195" s="1">
        <f t="shared" si="421"/>
        <v>1.0479731268794292</v>
      </c>
      <c r="CA195" s="1">
        <f t="shared" si="422"/>
        <v>1.043004695986024</v>
      </c>
      <c r="CB195" s="1">
        <f t="shared" si="423"/>
        <v>1.0354028398343791</v>
      </c>
      <c r="CC195" s="1">
        <f t="shared" si="424"/>
        <v>1.0241800629959787</v>
      </c>
      <c r="CD195" s="1">
        <f t="shared" si="425"/>
        <v>1.0081931110967954</v>
      </c>
      <c r="CE195" s="1">
        <f t="shared" si="426"/>
        <v>0.98621818506625547</v>
      </c>
      <c r="CF195" s="1">
        <f t="shared" si="427"/>
        <v>0.95707048072084233</v>
      </c>
      <c r="CG195" s="1">
        <f t="shared" si="428"/>
        <v>0.91976077338496576</v>
      </c>
      <c r="CH195" s="1">
        <f t="shared" si="429"/>
        <v>0.87367027401151653</v>
      </c>
      <c r="CI195" s="1">
        <f t="shared" si="430"/>
        <v>0.81871488362775036</v>
      </c>
      <c r="CJ195" s="1">
        <f t="shared" si="431"/>
        <v>0.75546482150239214</v>
      </c>
      <c r="CK195" s="1">
        <f t="shared" si="432"/>
        <v>0.68518823723097855</v>
      </c>
      <c r="CL195" s="1">
        <f t="shared" si="433"/>
        <v>0.60979871427871601</v>
      </c>
      <c r="CM195" s="1">
        <f t="shared" si="434"/>
        <v>0.53170471773157268</v>
      </c>
      <c r="CN195" s="1">
        <f t="shared" si="435"/>
        <v>0.45357973478156138</v>
      </c>
      <c r="CO195" s="1">
        <f t="shared" si="436"/>
        <v>0.37808952979882743</v>
      </c>
      <c r="CP195" s="1">
        <f t="shared" si="437"/>
        <v>0.30762255811244721</v>
      </c>
      <c r="CQ195" s="1">
        <f t="shared" si="438"/>
        <v>0.24406840582456146</v>
      </c>
      <c r="CR195" s="1">
        <f t="shared" si="439"/>
        <v>0.18867762885944014</v>
      </c>
      <c r="CS195" s="1">
        <f t="shared" si="440"/>
        <v>0.14201804341217422</v>
      </c>
      <c r="CT195" s="1">
        <f t="shared" si="441"/>
        <v>0.10402259298648329</v>
      </c>
      <c r="CU195" s="1">
        <f t="shared" si="442"/>
        <v>7.4107546224404533E-2</v>
      </c>
      <c r="CV195" s="1">
        <f t="shared" si="443"/>
        <v>5.1330479452785474E-2</v>
      </c>
      <c r="CW195" s="1">
        <f t="shared" si="444"/>
        <v>3.4556307463006065E-2</v>
      </c>
      <c r="CX195" s="1">
        <f t="shared" si="445"/>
        <v>2.2605226942021502E-2</v>
      </c>
      <c r="CY195" s="1">
        <f t="shared" si="446"/>
        <v>1.4366009606113731E-2</v>
      </c>
      <c r="CZ195" s="1">
        <f t="shared" si="447"/>
        <v>8.868454726878373E-3</v>
      </c>
      <c r="DA195" s="1">
        <f t="shared" si="448"/>
        <v>5.3174422852333893E-3</v>
      </c>
      <c r="DB195" s="1">
        <f t="shared" si="449"/>
        <v>3.0965377657084917E-3</v>
      </c>
      <c r="DC195" s="1">
        <f t="shared" si="450"/>
        <v>1.7512957401138824E-3</v>
      </c>
      <c r="DD195" s="1">
        <f t="shared" si="451"/>
        <v>9.6195761139513736E-4</v>
      </c>
      <c r="DE195" s="1">
        <f t="shared" si="452"/>
        <v>5.1319319533313184E-4</v>
      </c>
      <c r="DF195" s="1">
        <f t="shared" si="453"/>
        <v>2.6592512494668595E-4</v>
      </c>
      <c r="DG195" s="1">
        <f t="shared" si="454"/>
        <v>1.3385201296497017E-4</v>
      </c>
      <c r="DH195" s="1">
        <f t="shared" si="455"/>
        <v>6.5451308889020489E-5</v>
      </c>
      <c r="DI195" s="1">
        <f t="shared" si="456"/>
        <v>3.1094728470550345E-5</v>
      </c>
      <c r="DJ195" s="1">
        <f t="shared" si="457"/>
        <v>1.4354320783881514E-5</v>
      </c>
      <c r="DK195" s="1">
        <f t="shared" si="458"/>
        <v>6.4396596697641792E-6</v>
      </c>
      <c r="DL195" s="1">
        <f t="shared" si="459"/>
        <v>2.8079429522344979E-6</v>
      </c>
      <c r="DM195" s="1">
        <f t="shared" si="460"/>
        <v>1.1902071350547918E-6</v>
      </c>
      <c r="DN195" s="1">
        <f t="shared" si="461"/>
        <v>4.9049213638502059E-7</v>
      </c>
      <c r="DO195" s="1">
        <f t="shared" si="462"/>
        <v>1.9655545350798109E-7</v>
      </c>
      <c r="DP195" s="1">
        <f t="shared" si="463"/>
        <v>7.6604016756276749E-8</v>
      </c>
      <c r="DQ195" s="1">
        <f t="shared" si="464"/>
        <v>2.9040383205459237E-8</v>
      </c>
      <c r="DR195" s="1">
        <f t="shared" si="465"/>
        <v>1.0710486631973673E-8</v>
      </c>
      <c r="DS195" s="1">
        <f t="shared" si="466"/>
        <v>3.8436536515675337E-9</v>
      </c>
      <c r="DT195" s="1">
        <f t="shared" si="467"/>
        <v>1.3423931346231795E-9</v>
      </c>
      <c r="DU195" s="1">
        <f t="shared" si="468"/>
        <v>4.5633917148684854E-10</v>
      </c>
      <c r="DV195" s="1">
        <f t="shared" si="469"/>
        <v>1.5102195586616203E-10</v>
      </c>
      <c r="DW195" s="1">
        <f t="shared" si="470"/>
        <v>4.8664016310381871E-11</v>
      </c>
      <c r="DX195" s="1">
        <f t="shared" si="471"/>
        <v>1.5270800182335512E-11</v>
      </c>
      <c r="DY195" s="1">
        <f t="shared" si="472"/>
        <v>4.6673589923812455E-12</v>
      </c>
      <c r="DZ195" s="1">
        <f t="shared" si="473"/>
        <v>1.3896477790182352E-12</v>
      </c>
      <c r="EA195" s="1">
        <f t="shared" si="474"/>
        <v>4.0311577920003822E-13</v>
      </c>
      <c r="EB195" s="1">
        <f t="shared" si="475"/>
        <v>1.1394953285434855E-13</v>
      </c>
      <c r="EC195" s="1">
        <f t="shared" si="476"/>
        <v>3.1391915384301253E-14</v>
      </c>
      <c r="ED195" s="1">
        <f t="shared" si="477"/>
        <v>8.4296395824800591E-15</v>
      </c>
      <c r="EE195" s="1">
        <f t="shared" si="478"/>
        <v>2.2067241742807148E-15</v>
      </c>
      <c r="EF195" s="1">
        <f t="shared" si="479"/>
        <v>5.632424083642918E-16</v>
      </c>
      <c r="EG195" s="1">
        <f t="shared" si="480"/>
        <v>1.4018763095875004E-16</v>
      </c>
      <c r="EH195" s="1">
        <f t="shared" si="481"/>
        <v>3.4028929309537657E-17</v>
      </c>
      <c r="EI195" s="1">
        <f t="shared" si="482"/>
        <v>8.0568751600368579E-18</v>
      </c>
      <c r="EJ195" s="1">
        <f t="shared" si="483"/>
        <v>1.8608809195014565E-18</v>
      </c>
      <c r="EK195" s="1">
        <f t="shared" si="484"/>
        <v>4.1933031265514689E-19</v>
      </c>
      <c r="EL195" s="1">
        <f t="shared" si="485"/>
        <v>9.2199817224898881E-20</v>
      </c>
      <c r="EM195" s="1">
        <f t="shared" si="486"/>
        <v>1.9782840466664287E-20</v>
      </c>
      <c r="EN195" s="1">
        <f t="shared" si="487"/>
        <v>4.1426565679733725E-21</v>
      </c>
      <c r="EO195" s="1">
        <f t="shared" si="488"/>
        <v>8.467321594871814E-22</v>
      </c>
      <c r="EP195" s="1">
        <f t="shared" si="489"/>
        <v>1.6894035498890429E-22</v>
      </c>
      <c r="EQ195" s="1">
        <f t="shared" si="490"/>
        <v>3.2906567859797942E-23</v>
      </c>
      <c r="ER195" s="1">
        <f t="shared" si="491"/>
        <v>6.2579696987136949E-24</v>
      </c>
      <c r="ES195" s="1">
        <f t="shared" si="492"/>
        <v>1.1620480364815125E-24</v>
      </c>
      <c r="ET195" s="1">
        <f t="shared" si="493"/>
        <v>2.1071272803017357E-25</v>
      </c>
      <c r="EU195" s="1">
        <f t="shared" si="494"/>
        <v>3.7313678162651434E-26</v>
      </c>
      <c r="EV195" s="1">
        <f t="shared" si="495"/>
        <v>6.4534021798029831E-27</v>
      </c>
      <c r="EW195" s="1">
        <f t="shared" si="496"/>
        <v>1.0901438145912319E-27</v>
      </c>
      <c r="EX195" s="1">
        <f t="shared" si="497"/>
        <v>1.7987984701573577E-28</v>
      </c>
      <c r="EY195" s="1">
        <f t="shared" si="498"/>
        <v>2.8994283620803786E-29</v>
      </c>
      <c r="EZ195" s="1">
        <f t="shared" si="499"/>
        <v>4.5656162480596529E-30</v>
      </c>
      <c r="FA195" s="1">
        <f t="shared" si="500"/>
        <v>7.0239510040019791E-31</v>
      </c>
      <c r="FB195" s="1">
        <f t="shared" si="501"/>
        <v>1.0577771080026037E-31</v>
      </c>
      <c r="FC195" s="1">
        <f t="shared" si="502"/>
        <v>1.7296807918170801E-32</v>
      </c>
      <c r="FD195" s="75">
        <f t="shared" si="353"/>
        <v>1.7296807918170801E-32</v>
      </c>
    </row>
    <row r="196" spans="7:160" x14ac:dyDescent="0.35">
      <c r="G196" t="str">
        <f t="shared" si="349"/>
        <v>Refd, t=0.91</v>
      </c>
      <c r="H196" s="76">
        <f t="shared" si="350"/>
        <v>0.90500000000000069</v>
      </c>
      <c r="I196" s="1">
        <f t="shared" si="351"/>
        <v>0</v>
      </c>
      <c r="J196" s="22">
        <f t="shared" si="352"/>
        <v>1.1320528625272264E-4</v>
      </c>
      <c r="K196" s="1">
        <f t="shared" si="354"/>
        <v>2.3577556172693539E-4</v>
      </c>
      <c r="L196" s="1">
        <f t="shared" si="355"/>
        <v>4.7325899262830887E-4</v>
      </c>
      <c r="M196" s="1">
        <f t="shared" si="356"/>
        <v>9.1948698688101155E-4</v>
      </c>
      <c r="N196" s="1">
        <f t="shared" si="357"/>
        <v>1.7297990877187266E-3</v>
      </c>
      <c r="O196" s="1">
        <f t="shared" si="358"/>
        <v>3.1494392654079235E-3</v>
      </c>
      <c r="P196" s="1">
        <f t="shared" si="359"/>
        <v>5.5471452722931957E-3</v>
      </c>
      <c r="Q196" s="1">
        <f t="shared" si="360"/>
        <v>9.4498754995228206E-3</v>
      </c>
      <c r="R196" s="1">
        <f t="shared" si="361"/>
        <v>1.5571379157191112E-2</v>
      </c>
      <c r="S196" s="1">
        <f t="shared" si="362"/>
        <v>2.4824222146657186E-2</v>
      </c>
      <c r="T196" s="1">
        <f t="shared" si="363"/>
        <v>3.830314666030056E-2</v>
      </c>
      <c r="U196" s="1">
        <f t="shared" si="364"/>
        <v>5.7228673296292033E-2</v>
      </c>
      <c r="V196" s="1">
        <f t="shared" si="365"/>
        <v>8.284474420952169E-2</v>
      </c>
      <c r="W196" s="1">
        <f t="shared" si="366"/>
        <v>0.1162731101336596</v>
      </c>
      <c r="X196" s="1">
        <f t="shared" si="367"/>
        <v>0.158338806820218</v>
      </c>
      <c r="Y196" s="1">
        <f t="shared" si="368"/>
        <v>0.20939268117273943</v>
      </c>
      <c r="Z196" s="1">
        <f t="shared" si="369"/>
        <v>0.2691648330933647</v>
      </c>
      <c r="AA196" s="1">
        <f t="shared" si="370"/>
        <v>0.33668359551968624</v>
      </c>
      <c r="AB196" s="1">
        <f t="shared" si="371"/>
        <v>0.41028645629217914</v>
      </c>
      <c r="AC196" s="1">
        <f t="shared" si="372"/>
        <v>0.48773294643597992</v>
      </c>
      <c r="AD196" s="1">
        <f t="shared" si="373"/>
        <v>0.5664085925189527</v>
      </c>
      <c r="AE196" s="1">
        <f t="shared" si="374"/>
        <v>0.64358904167491826</v>
      </c>
      <c r="AF196" s="1">
        <f t="shared" si="375"/>
        <v>0.71672002929365319</v>
      </c>
      <c r="AG196" s="1">
        <f t="shared" si="376"/>
        <v>0.78366579499660316</v>
      </c>
      <c r="AH196" s="1">
        <f t="shared" si="377"/>
        <v>0.84288658035218411</v>
      </c>
      <c r="AI196" s="1">
        <f t="shared" si="378"/>
        <v>0.89352238673583495</v>
      </c>
      <c r="AJ196" s="1">
        <f t="shared" si="379"/>
        <v>0.93538035606414816</v>
      </c>
      <c r="AK196" s="1">
        <f t="shared" si="380"/>
        <v>0.96884150695198978</v>
      </c>
      <c r="AL196" s="1">
        <f t="shared" si="381"/>
        <v>0.9947148377179611</v>
      </c>
      <c r="AM196" s="1">
        <f t="shared" si="382"/>
        <v>1.0140710306536247</v>
      </c>
      <c r="AN196" s="1">
        <f t="shared" si="383"/>
        <v>1.0280847016681498</v>
      </c>
      <c r="AO196" s="1">
        <f t="shared" si="384"/>
        <v>1.0379057367324582</v>
      </c>
      <c r="AP196" s="1">
        <f t="shared" si="385"/>
        <v>1.0445698998814477</v>
      </c>
      <c r="AQ196" s="1">
        <f t="shared" si="386"/>
        <v>1.0489494265645376</v>
      </c>
      <c r="AR196" s="1">
        <f t="shared" si="387"/>
        <v>1.0517375533340174</v>
      </c>
      <c r="AS196" s="1">
        <f t="shared" si="388"/>
        <v>1.053457490137228</v>
      </c>
      <c r="AT196" s="1">
        <f t="shared" si="389"/>
        <v>1.0544858332886258</v>
      </c>
      <c r="AU196" s="1">
        <f t="shared" si="390"/>
        <v>1.0550819072420816</v>
      </c>
      <c r="AV196" s="1">
        <f t="shared" si="391"/>
        <v>1.0554169571111396</v>
      </c>
      <c r="AW196" s="1">
        <f t="shared" si="392"/>
        <v>1.0555996309335549</v>
      </c>
      <c r="AX196" s="1">
        <f t="shared" si="393"/>
        <v>1.0556962606109972</v>
      </c>
      <c r="AY196" s="1">
        <f t="shared" si="394"/>
        <v>1.0557458651231535</v>
      </c>
      <c r="AZ196" s="1">
        <f t="shared" si="395"/>
        <v>1.0557705833038524</v>
      </c>
      <c r="BA196" s="1">
        <f t="shared" si="396"/>
        <v>1.0557825425469571</v>
      </c>
      <c r="BB196" s="1">
        <f t="shared" si="397"/>
        <v>1.0557881619312461</v>
      </c>
      <c r="BC196" s="1">
        <f t="shared" si="398"/>
        <v>1.0557907268626066</v>
      </c>
      <c r="BD196" s="1">
        <f t="shared" si="399"/>
        <v>1.0557918643933504</v>
      </c>
      <c r="BE196" s="1">
        <f t="shared" si="400"/>
        <v>1.0557923546397558</v>
      </c>
      <c r="BF196" s="1">
        <f t="shared" si="401"/>
        <v>1.0557925598662803</v>
      </c>
      <c r="BG196" s="1">
        <f t="shared" si="402"/>
        <v>1.0557926428948357</v>
      </c>
      <c r="BH196" s="1">
        <f t="shared" si="403"/>
        <v>1.0557926740290096</v>
      </c>
      <c r="BI196" s="1">
        <f t="shared" si="404"/>
        <v>1.0557926808446834</v>
      </c>
      <c r="BJ196" s="1">
        <f t="shared" si="405"/>
        <v>1.0557926686443235</v>
      </c>
      <c r="BK196" s="1">
        <f t="shared" si="406"/>
        <v>1.0557926235525881</v>
      </c>
      <c r="BL196" s="1">
        <f t="shared" si="407"/>
        <v>1.0557924992779268</v>
      </c>
      <c r="BM196" s="1">
        <f t="shared" si="408"/>
        <v>1.0557921774314742</v>
      </c>
      <c r="BN196" s="1">
        <f t="shared" si="409"/>
        <v>1.0557913745420064</v>
      </c>
      <c r="BO196" s="1">
        <f t="shared" si="410"/>
        <v>1.0557894393829366</v>
      </c>
      <c r="BP196" s="1">
        <f t="shared" si="411"/>
        <v>1.055784931964532</v>
      </c>
      <c r="BQ196" s="1">
        <f t="shared" si="412"/>
        <v>1.0557747875296384</v>
      </c>
      <c r="BR196" s="1">
        <f t="shared" si="413"/>
        <v>1.0557527309451336</v>
      </c>
      <c r="BS196" s="1">
        <f t="shared" si="414"/>
        <v>1.0557064093778743</v>
      </c>
      <c r="BT196" s="1">
        <f t="shared" si="415"/>
        <v>1.0556124602960704</v>
      </c>
      <c r="BU196" s="1">
        <f t="shared" si="416"/>
        <v>1.0554284668914837</v>
      </c>
      <c r="BV196" s="1">
        <f t="shared" si="417"/>
        <v>1.0550805661608351</v>
      </c>
      <c r="BW196" s="1">
        <f t="shared" si="418"/>
        <v>1.0544455248871716</v>
      </c>
      <c r="BX196" s="1">
        <f t="shared" si="419"/>
        <v>1.0533266030413444</v>
      </c>
      <c r="BY196" s="1">
        <f t="shared" si="420"/>
        <v>1.0514237110791287</v>
      </c>
      <c r="BZ196" s="1">
        <f t="shared" si="421"/>
        <v>1.0483003776858137</v>
      </c>
      <c r="CA196" s="1">
        <f t="shared" si="422"/>
        <v>1.0433527892361734</v>
      </c>
      <c r="CB196" s="1">
        <f t="shared" si="423"/>
        <v>1.0357891839581692</v>
      </c>
      <c r="CC196" s="1">
        <f t="shared" si="424"/>
        <v>1.0246302932183022</v>
      </c>
      <c r="CD196" s="1">
        <f t="shared" si="425"/>
        <v>1.0087421029169619</v>
      </c>
      <c r="CE196" s="1">
        <f t="shared" si="426"/>
        <v>0.98690974220959549</v>
      </c>
      <c r="CF196" s="1">
        <f t="shared" si="427"/>
        <v>0.95795509025049741</v>
      </c>
      <c r="CG196" s="1">
        <f t="shared" si="428"/>
        <v>0.92089107855486918</v>
      </c>
      <c r="CH196" s="1">
        <f t="shared" si="429"/>
        <v>0.87509439405382128</v>
      </c>
      <c r="CI196" s="1">
        <f t="shared" si="430"/>
        <v>0.82046832744298592</v>
      </c>
      <c r="CJ196" s="1">
        <f t="shared" si="431"/>
        <v>0.75756233531857864</v>
      </c>
      <c r="CK196" s="1">
        <f t="shared" si="432"/>
        <v>0.68761729002534677</v>
      </c>
      <c r="CL196" s="1">
        <f t="shared" si="433"/>
        <v>0.61251628525691637</v>
      </c>
      <c r="CM196" s="1">
        <f t="shared" si="434"/>
        <v>0.53463854027124436</v>
      </c>
      <c r="CN196" s="1">
        <f t="shared" si="435"/>
        <v>0.45663425623504017</v>
      </c>
      <c r="CO196" s="1">
        <f t="shared" si="436"/>
        <v>0.38115579372626535</v>
      </c>
      <c r="CP196" s="1">
        <f t="shared" si="437"/>
        <v>0.31059030486606953</v>
      </c>
      <c r="CQ196" s="1">
        <f t="shared" si="438"/>
        <v>0.24683818778519961</v>
      </c>
      <c r="CR196" s="1">
        <f t="shared" si="439"/>
        <v>0.19117078972896115</v>
      </c>
      <c r="CS196" s="1">
        <f t="shared" si="440"/>
        <v>0.14418298316740663</v>
      </c>
      <c r="CT196" s="1">
        <f t="shared" si="441"/>
        <v>0.10583664115320844</v>
      </c>
      <c r="CU196" s="1">
        <f t="shared" si="442"/>
        <v>7.557472401782897E-2</v>
      </c>
      <c r="CV196" s="1">
        <f t="shared" si="443"/>
        <v>5.247618949293309E-2</v>
      </c>
      <c r="CW196" s="1">
        <f t="shared" si="444"/>
        <v>3.5420386889221389E-2</v>
      </c>
      <c r="CX196" s="1">
        <f t="shared" si="445"/>
        <v>2.3234804507591522E-2</v>
      </c>
      <c r="CY196" s="1">
        <f t="shared" si="446"/>
        <v>1.4809302966350522E-2</v>
      </c>
      <c r="CZ196" s="1">
        <f t="shared" si="447"/>
        <v>9.1701782268394181E-3</v>
      </c>
      <c r="DA196" s="1">
        <f t="shared" si="448"/>
        <v>5.5160207081490628E-3</v>
      </c>
      <c r="DB196" s="1">
        <f t="shared" si="449"/>
        <v>3.2229498263526527E-3</v>
      </c>
      <c r="DC196" s="1">
        <f t="shared" si="450"/>
        <v>1.8291543032508191E-3</v>
      </c>
      <c r="DD196" s="1">
        <f t="shared" si="451"/>
        <v>1.0083677499638311E-3</v>
      </c>
      <c r="DE196" s="1">
        <f t="shared" si="452"/>
        <v>5.3997466290491263E-4</v>
      </c>
      <c r="DF196" s="1">
        <f t="shared" si="453"/>
        <v>2.8089080592527351E-4</v>
      </c>
      <c r="DG196" s="1">
        <f t="shared" si="454"/>
        <v>1.4195273726416585E-4</v>
      </c>
      <c r="DH196" s="1">
        <f t="shared" si="455"/>
        <v>6.9699852769290754E-5</v>
      </c>
      <c r="DI196" s="1">
        <f t="shared" si="456"/>
        <v>3.3254300823412388E-5</v>
      </c>
      <c r="DJ196" s="1">
        <f t="shared" si="457"/>
        <v>1.5418532597485002E-5</v>
      </c>
      <c r="DK196" s="1">
        <f t="shared" si="458"/>
        <v>6.9482182459854617E-6</v>
      </c>
      <c r="DL196" s="1">
        <f t="shared" si="459"/>
        <v>3.0436784275149918E-6</v>
      </c>
      <c r="DM196" s="1">
        <f t="shared" si="460"/>
        <v>1.2962293443074028E-6</v>
      </c>
      <c r="DN196" s="1">
        <f t="shared" si="461"/>
        <v>5.3676985199226903E-7</v>
      </c>
      <c r="DO196" s="1">
        <f t="shared" si="462"/>
        <v>2.1616481995147987E-7</v>
      </c>
      <c r="DP196" s="1">
        <f t="shared" si="463"/>
        <v>8.4672341121426009E-8</v>
      </c>
      <c r="DQ196" s="1">
        <f t="shared" si="464"/>
        <v>3.2264723421280848E-8</v>
      </c>
      <c r="DR196" s="1">
        <f t="shared" si="465"/>
        <v>1.1962311670573928E-8</v>
      </c>
      <c r="DS196" s="1">
        <f t="shared" si="466"/>
        <v>4.3159309758028287E-9</v>
      </c>
      <c r="DT196" s="1">
        <f t="shared" si="467"/>
        <v>1.5155758255667785E-9</v>
      </c>
      <c r="DU196" s="1">
        <f t="shared" si="468"/>
        <v>5.1807919798635514E-10</v>
      </c>
      <c r="DV196" s="1">
        <f t="shared" si="469"/>
        <v>1.7242535780240448E-10</v>
      </c>
      <c r="DW196" s="1">
        <f t="shared" si="470"/>
        <v>5.5880886295338123E-11</v>
      </c>
      <c r="DX196" s="1">
        <f t="shared" si="471"/>
        <v>1.7638131786270496E-11</v>
      </c>
      <c r="DY196" s="1">
        <f t="shared" si="472"/>
        <v>5.4229819432245611E-12</v>
      </c>
      <c r="DZ196" s="1">
        <f t="shared" si="473"/>
        <v>1.6243819491937274E-12</v>
      </c>
      <c r="EA196" s="1">
        <f t="shared" si="474"/>
        <v>4.7409962349168902E-13</v>
      </c>
      <c r="EB196" s="1">
        <f t="shared" si="475"/>
        <v>1.3484919358827984E-13</v>
      </c>
      <c r="EC196" s="1">
        <f t="shared" si="476"/>
        <v>3.7384270718294434E-14</v>
      </c>
      <c r="ED196" s="1">
        <f t="shared" si="477"/>
        <v>1.0103095048327555E-14</v>
      </c>
      <c r="EE196" s="1">
        <f t="shared" si="478"/>
        <v>2.6619913288595476E-15</v>
      </c>
      <c r="EF196" s="1">
        <f t="shared" si="479"/>
        <v>6.8392063758193451E-16</v>
      </c>
      <c r="EG196" s="1">
        <f t="shared" si="480"/>
        <v>1.7136033709894617E-16</v>
      </c>
      <c r="EH196" s="1">
        <f t="shared" si="481"/>
        <v>4.1877186142811112E-17</v>
      </c>
      <c r="EI196" s="1">
        <f t="shared" si="482"/>
        <v>9.9830373315199051E-18</v>
      </c>
      <c r="EJ196" s="1">
        <f t="shared" si="483"/>
        <v>2.321772662778915E-18</v>
      </c>
      <c r="EK196" s="1">
        <f t="shared" si="484"/>
        <v>5.2686650049647619E-19</v>
      </c>
      <c r="EL196" s="1">
        <f t="shared" si="485"/>
        <v>1.1666908033363619E-19</v>
      </c>
      <c r="EM196" s="1">
        <f t="shared" si="486"/>
        <v>2.5213547184585075E-20</v>
      </c>
      <c r="EN196" s="1">
        <f t="shared" si="487"/>
        <v>5.3184132077399228E-21</v>
      </c>
      <c r="EO196" s="1">
        <f t="shared" si="488"/>
        <v>1.0950788517599844E-21</v>
      </c>
      <c r="EP196" s="1">
        <f t="shared" si="489"/>
        <v>2.2012399909648814E-22</v>
      </c>
      <c r="EQ196" s="1">
        <f t="shared" si="490"/>
        <v>4.3200606198865786E-23</v>
      </c>
      <c r="ER196" s="1">
        <f t="shared" si="491"/>
        <v>8.278520855638982E-24</v>
      </c>
      <c r="ES196" s="1">
        <f t="shared" si="492"/>
        <v>1.5491532601804109E-24</v>
      </c>
      <c r="ET196" s="1">
        <f t="shared" si="493"/>
        <v>2.8310744190267754E-25</v>
      </c>
      <c r="EU196" s="1">
        <f t="shared" si="494"/>
        <v>5.0531040169252466E-26</v>
      </c>
      <c r="EV196" s="1">
        <f t="shared" si="495"/>
        <v>8.8094398699412001E-27</v>
      </c>
      <c r="EW196" s="1">
        <f t="shared" si="496"/>
        <v>1.5002124858967042E-27</v>
      </c>
      <c r="EX196" s="1">
        <f t="shared" si="497"/>
        <v>2.4957510652992802E-28</v>
      </c>
      <c r="EY196" s="1">
        <f t="shared" si="498"/>
        <v>4.0562211691392472E-29</v>
      </c>
      <c r="EZ196" s="1">
        <f t="shared" si="499"/>
        <v>6.4408064447839647E-30</v>
      </c>
      <c r="FA196" s="1">
        <f t="shared" si="500"/>
        <v>9.9930034333785144E-31</v>
      </c>
      <c r="FB196" s="1">
        <f t="shared" si="501"/>
        <v>1.5179085759685576E-31</v>
      </c>
      <c r="FC196" s="1">
        <f t="shared" si="502"/>
        <v>2.50573480981614E-32</v>
      </c>
      <c r="FD196" s="75">
        <f t="shared" si="353"/>
        <v>2.50573480981614E-32</v>
      </c>
    </row>
    <row r="197" spans="7:160" x14ac:dyDescent="0.35">
      <c r="G197" t="str">
        <f t="shared" si="349"/>
        <v>Refd, t=0.91</v>
      </c>
      <c r="H197" s="76">
        <f t="shared" si="350"/>
        <v>0.9100000000000007</v>
      </c>
      <c r="I197" s="1">
        <f t="shared" si="351"/>
        <v>0</v>
      </c>
      <c r="J197" s="22">
        <f t="shared" si="352"/>
        <v>1.1259382997846687E-4</v>
      </c>
      <c r="K197" s="1">
        <f t="shared" si="354"/>
        <v>2.3432736620895026E-4</v>
      </c>
      <c r="L197" s="1">
        <f t="shared" si="355"/>
        <v>4.6986124026626556E-4</v>
      </c>
      <c r="M197" s="1">
        <f t="shared" si="356"/>
        <v>9.1188034850908065E-4</v>
      </c>
      <c r="N197" s="1">
        <f t="shared" si="357"/>
        <v>1.7137166226311228E-3</v>
      </c>
      <c r="O197" s="1">
        <f t="shared" si="358"/>
        <v>3.1173316435254613E-3</v>
      </c>
      <c r="P197" s="1">
        <f t="shared" si="359"/>
        <v>5.4864540686237733E-3</v>
      </c>
      <c r="Q197" s="1">
        <f t="shared" si="360"/>
        <v>9.3409289911886278E-3</v>
      </c>
      <c r="R197" s="1">
        <f t="shared" si="361"/>
        <v>1.5385164460493041E-2</v>
      </c>
      <c r="S197" s="1">
        <f t="shared" si="362"/>
        <v>2.4520512634948328E-2</v>
      </c>
      <c r="T197" s="1">
        <f t="shared" si="363"/>
        <v>3.7829677745317307E-2</v>
      </c>
      <c r="U197" s="1">
        <f t="shared" si="364"/>
        <v>5.6522173560576545E-2</v>
      </c>
      <c r="V197" s="1">
        <f t="shared" si="365"/>
        <v>8.1834542369732075E-2</v>
      </c>
      <c r="W197" s="1">
        <f t="shared" si="366"/>
        <v>0.11488767992596628</v>
      </c>
      <c r="X197" s="1">
        <f t="shared" si="367"/>
        <v>0.15651498472470363</v>
      </c>
      <c r="Y197" s="1">
        <f t="shared" si="368"/>
        <v>0.20708650477624785</v>
      </c>
      <c r="Z197" s="1">
        <f t="shared" si="369"/>
        <v>0.26636220996213666</v>
      </c>
      <c r="AA197" s="1">
        <f t="shared" si="370"/>
        <v>0.33340858033834431</v>
      </c>
      <c r="AB197" s="1">
        <f t="shared" si="371"/>
        <v>0.40660500227227819</v>
      </c>
      <c r="AC197" s="1">
        <f t="shared" si="372"/>
        <v>0.4837506841434</v>
      </c>
      <c r="AD197" s="1">
        <f t="shared" si="373"/>
        <v>0.56226236183847</v>
      </c>
      <c r="AE197" s="1">
        <f t="shared" si="374"/>
        <v>0.63943326903518438</v>
      </c>
      <c r="AF197" s="1">
        <f t="shared" si="375"/>
        <v>0.71271022010034502</v>
      </c>
      <c r="AG197" s="1">
        <f t="shared" si="376"/>
        <v>0.77994205749451195</v>
      </c>
      <c r="AH197" s="1">
        <f t="shared" si="377"/>
        <v>0.83956002935757723</v>
      </c>
      <c r="AI197" s="1">
        <f t="shared" si="378"/>
        <v>0.89066653357038883</v>
      </c>
      <c r="AJ197" s="1">
        <f t="shared" si="379"/>
        <v>0.93302841483072119</v>
      </c>
      <c r="AK197" s="1">
        <f t="shared" si="380"/>
        <v>0.96698928499502423</v>
      </c>
      <c r="AL197" s="1">
        <f t="shared" si="381"/>
        <v>0.99332786286029018</v>
      </c>
      <c r="AM197" s="1">
        <f t="shared" si="382"/>
        <v>1.0130940152494596</v>
      </c>
      <c r="AN197" s="1">
        <f t="shared" si="383"/>
        <v>1.0274514043528822</v>
      </c>
      <c r="AO197" s="1">
        <f t="shared" si="384"/>
        <v>1.0375476585500176</v>
      </c>
      <c r="AP197" s="1">
        <f t="shared" si="385"/>
        <v>1.0444228558793744</v>
      </c>
      <c r="AQ197" s="1">
        <f t="shared" si="386"/>
        <v>1.0489576678994468</v>
      </c>
      <c r="AR197" s="1">
        <f t="shared" si="387"/>
        <v>1.0518556266102768</v>
      </c>
      <c r="AS197" s="1">
        <f t="shared" si="388"/>
        <v>1.0536503342147203</v>
      </c>
      <c r="AT197" s="1">
        <f t="shared" si="389"/>
        <v>1.0547277262530905</v>
      </c>
      <c r="AU197" s="1">
        <f t="shared" si="390"/>
        <v>1.0553548341675223</v>
      </c>
      <c r="AV197" s="1">
        <f t="shared" si="391"/>
        <v>1.0557088388299123</v>
      </c>
      <c r="AW197" s="1">
        <f t="shared" si="392"/>
        <v>1.0559026966061671</v>
      </c>
      <c r="AX197" s="1">
        <f t="shared" si="393"/>
        <v>1.0560057052960838</v>
      </c>
      <c r="AY197" s="1">
        <f t="shared" si="394"/>
        <v>1.0560588290876765</v>
      </c>
      <c r="AZ197" s="1">
        <f t="shared" si="395"/>
        <v>1.0560854263027784</v>
      </c>
      <c r="BA197" s="1">
        <f t="shared" si="396"/>
        <v>1.0560983569872484</v>
      </c>
      <c r="BB197" s="1">
        <f t="shared" si="397"/>
        <v>1.0561044628953447</v>
      </c>
      <c r="BC197" s="1">
        <f t="shared" si="398"/>
        <v>1.0561072639770017</v>
      </c>
      <c r="BD197" s="1">
        <f t="shared" si="399"/>
        <v>1.0561085126418064</v>
      </c>
      <c r="BE197" s="1">
        <f t="shared" si="400"/>
        <v>1.0561090536142377</v>
      </c>
      <c r="BF197" s="1">
        <f t="shared" si="401"/>
        <v>1.056109281298641</v>
      </c>
      <c r="BG197" s="1">
        <f t="shared" si="402"/>
        <v>1.056109373955038</v>
      </c>
      <c r="BH197" s="1">
        <f t="shared" si="403"/>
        <v>1.0561094090328889</v>
      </c>
      <c r="BI197" s="1">
        <f t="shared" si="404"/>
        <v>1.0561094172461718</v>
      </c>
      <c r="BJ197" s="1">
        <f t="shared" si="405"/>
        <v>1.0561094050787274</v>
      </c>
      <c r="BK197" s="1">
        <f t="shared" si="406"/>
        <v>1.0561093587209076</v>
      </c>
      <c r="BL197" s="1">
        <f t="shared" si="407"/>
        <v>1.0561092309437425</v>
      </c>
      <c r="BM197" s="1">
        <f t="shared" si="408"/>
        <v>1.0561089009438351</v>
      </c>
      <c r="BN197" s="1">
        <f t="shared" si="409"/>
        <v>1.0561080802243754</v>
      </c>
      <c r="BO197" s="1">
        <f t="shared" si="410"/>
        <v>1.0561061079511789</v>
      </c>
      <c r="BP197" s="1">
        <f t="shared" si="411"/>
        <v>1.0561015270456122</v>
      </c>
      <c r="BQ197" s="1">
        <f t="shared" si="412"/>
        <v>1.056091244737001</v>
      </c>
      <c r="BR197" s="1">
        <f t="shared" si="413"/>
        <v>1.0560689445587488</v>
      </c>
      <c r="BS197" s="1">
        <f t="shared" si="414"/>
        <v>1.0560222216501949</v>
      </c>
      <c r="BT197" s="1">
        <f t="shared" si="415"/>
        <v>1.0559276662987942</v>
      </c>
      <c r="BU197" s="1">
        <f t="shared" si="416"/>
        <v>1.0557428610848358</v>
      </c>
      <c r="BV197" s="1">
        <f t="shared" si="417"/>
        <v>1.0553940758479392</v>
      </c>
      <c r="BW197" s="1">
        <f t="shared" si="418"/>
        <v>1.0547584980137574</v>
      </c>
      <c r="BX197" s="1">
        <f t="shared" si="419"/>
        <v>1.0536403364366931</v>
      </c>
      <c r="BY197" s="1">
        <f t="shared" si="420"/>
        <v>1.0517413075737982</v>
      </c>
      <c r="BZ197" s="1">
        <f t="shared" si="421"/>
        <v>1.0486279895088362</v>
      </c>
      <c r="CA197" s="1">
        <f t="shared" si="422"/>
        <v>1.0437012241426316</v>
      </c>
      <c r="CB197" s="1">
        <f t="shared" si="423"/>
        <v>1.0361757127151452</v>
      </c>
      <c r="CC197" s="1">
        <f t="shared" si="424"/>
        <v>1.0250803161309521</v>
      </c>
      <c r="CD197" s="1">
        <f t="shared" si="425"/>
        <v>1.0092901516406161</v>
      </c>
      <c r="CE197" s="1">
        <f t="shared" si="426"/>
        <v>0.98759918122562207</v>
      </c>
      <c r="CF197" s="1">
        <f t="shared" si="427"/>
        <v>0.95883592113997007</v>
      </c>
      <c r="CG197" s="1">
        <f t="shared" si="428"/>
        <v>0.92201550060501458</v>
      </c>
      <c r="CH197" s="1">
        <f t="shared" si="429"/>
        <v>0.87651024106394393</v>
      </c>
      <c r="CI197" s="1">
        <f t="shared" si="430"/>
        <v>0.82221110448497969</v>
      </c>
      <c r="CJ197" s="1">
        <f t="shared" si="431"/>
        <v>0.75964716199361693</v>
      </c>
      <c r="CK197" s="1">
        <f t="shared" si="432"/>
        <v>0.69003241911224233</v>
      </c>
      <c r="CL197" s="1">
        <f t="shared" si="433"/>
        <v>0.6152198367589401</v>
      </c>
      <c r="CM197" s="1">
        <f t="shared" si="434"/>
        <v>0.53755960228471822</v>
      </c>
      <c r="CN197" s="1">
        <f t="shared" si="435"/>
        <v>0.45967863507857487</v>
      </c>
      <c r="CO197" s="1">
        <f t="shared" si="436"/>
        <v>0.38421566487946596</v>
      </c>
      <c r="CP197" s="1">
        <f t="shared" si="437"/>
        <v>0.31355611522568788</v>
      </c>
      <c r="CQ197" s="1">
        <f t="shared" si="438"/>
        <v>0.24961065328991239</v>
      </c>
      <c r="CR197" s="1">
        <f t="shared" si="439"/>
        <v>0.19367086411343459</v>
      </c>
      <c r="CS197" s="1">
        <f t="shared" si="440"/>
        <v>0.14635821709320221</v>
      </c>
      <c r="CT197" s="1">
        <f t="shared" si="441"/>
        <v>0.1076632256020025</v>
      </c>
      <c r="CU197" s="1">
        <f t="shared" si="442"/>
        <v>7.7055453783837852E-2</v>
      </c>
      <c r="CV197" s="1">
        <f t="shared" si="443"/>
        <v>5.3635339095707169E-2</v>
      </c>
      <c r="CW197" s="1">
        <f t="shared" si="444"/>
        <v>3.6296899430207794E-2</v>
      </c>
      <c r="CX197" s="1">
        <f t="shared" si="445"/>
        <v>2.3875217150494225E-2</v>
      </c>
      <c r="CY197" s="1">
        <f t="shared" si="446"/>
        <v>1.5261547284473966E-2</v>
      </c>
      <c r="CZ197" s="1">
        <f t="shared" si="447"/>
        <v>9.4789417222507291E-3</v>
      </c>
      <c r="DA197" s="1">
        <f t="shared" si="448"/>
        <v>5.7198873319884201E-3</v>
      </c>
      <c r="DB197" s="1">
        <f t="shared" si="449"/>
        <v>3.3531647865840722E-3</v>
      </c>
      <c r="DC197" s="1">
        <f t="shared" si="450"/>
        <v>1.909635942224196E-3</v>
      </c>
      <c r="DD197" s="1">
        <f t="shared" si="451"/>
        <v>1.0565159271212991E-3</v>
      </c>
      <c r="DE197" s="1">
        <f t="shared" si="452"/>
        <v>5.6786380683376359E-4</v>
      </c>
      <c r="DF197" s="1">
        <f t="shared" si="453"/>
        <v>2.9653622440684561E-4</v>
      </c>
      <c r="DG197" s="1">
        <f t="shared" si="454"/>
        <v>1.5045548554033582E-4</v>
      </c>
      <c r="DH197" s="1">
        <f t="shared" si="455"/>
        <v>7.4177749511928465E-5</v>
      </c>
      <c r="DI197" s="1">
        <f t="shared" si="456"/>
        <v>3.5540177654521372E-5</v>
      </c>
      <c r="DJ197" s="1">
        <f t="shared" si="457"/>
        <v>1.65499315091807E-5</v>
      </c>
      <c r="DK197" s="1">
        <f t="shared" si="458"/>
        <v>7.4913206650508851E-6</v>
      </c>
      <c r="DL197" s="1">
        <f t="shared" si="459"/>
        <v>3.2965897160154565E-6</v>
      </c>
      <c r="DM197" s="1">
        <f t="shared" si="460"/>
        <v>1.4105148360867861E-6</v>
      </c>
      <c r="DN197" s="1">
        <f t="shared" si="461"/>
        <v>5.8689603945111987E-7</v>
      </c>
      <c r="DO197" s="1">
        <f t="shared" si="462"/>
        <v>2.3751008080588664E-7</v>
      </c>
      <c r="DP197" s="1">
        <f t="shared" si="463"/>
        <v>9.3499321874657797E-8</v>
      </c>
      <c r="DQ197" s="1">
        <f t="shared" si="464"/>
        <v>3.5810452845668562E-8</v>
      </c>
      <c r="DR197" s="1">
        <f t="shared" si="465"/>
        <v>1.3346159951726059E-8</v>
      </c>
      <c r="DS197" s="1">
        <f t="shared" si="466"/>
        <v>4.8408176481631817E-9</v>
      </c>
      <c r="DT197" s="1">
        <f t="shared" si="467"/>
        <v>1.7091018435665941E-9</v>
      </c>
      <c r="DU197" s="1">
        <f t="shared" si="468"/>
        <v>5.8745536512543696E-10</v>
      </c>
      <c r="DV197" s="1">
        <f t="shared" si="469"/>
        <v>1.9661205196047669E-10</v>
      </c>
      <c r="DW197" s="1">
        <f t="shared" si="470"/>
        <v>6.4083152471791132E-11</v>
      </c>
      <c r="DX197" s="1">
        <f t="shared" si="471"/>
        <v>2.0344431550142652E-11</v>
      </c>
      <c r="DY197" s="1">
        <f t="shared" si="472"/>
        <v>6.2919300962501143E-12</v>
      </c>
      <c r="DZ197" s="1">
        <f t="shared" si="473"/>
        <v>1.8959487227327285E-12</v>
      </c>
      <c r="EA197" s="1">
        <f t="shared" si="474"/>
        <v>5.5672448063206593E-13</v>
      </c>
      <c r="EB197" s="1">
        <f t="shared" si="475"/>
        <v>1.5932743879804843E-13</v>
      </c>
      <c r="EC197" s="1">
        <f t="shared" si="476"/>
        <v>4.4446911037297353E-14</v>
      </c>
      <c r="ED197" s="1">
        <f t="shared" si="477"/>
        <v>1.2088049552363601E-14</v>
      </c>
      <c r="EE197" s="1">
        <f t="shared" si="478"/>
        <v>3.2055015700306337E-15</v>
      </c>
      <c r="EF197" s="1">
        <f t="shared" si="479"/>
        <v>8.2893576500024917E-16</v>
      </c>
      <c r="EG197" s="1">
        <f t="shared" si="480"/>
        <v>2.0906887048283907E-16</v>
      </c>
      <c r="EH197" s="1">
        <f t="shared" si="481"/>
        <v>5.1434960185407962E-17</v>
      </c>
      <c r="EI197" s="1">
        <f t="shared" si="482"/>
        <v>1.234477893798541E-17</v>
      </c>
      <c r="EJ197" s="1">
        <f t="shared" si="483"/>
        <v>2.8907984328958364E-18</v>
      </c>
      <c r="EK197" s="1">
        <f t="shared" si="484"/>
        <v>6.6056255228147722E-19</v>
      </c>
      <c r="EL197" s="1">
        <f t="shared" si="485"/>
        <v>1.4730657381264833E-19</v>
      </c>
      <c r="EM197" s="1">
        <f t="shared" si="486"/>
        <v>3.2062033117035656E-20</v>
      </c>
      <c r="EN197" s="1">
        <f t="shared" si="487"/>
        <v>6.8118920377130334E-21</v>
      </c>
      <c r="EO197" s="1">
        <f t="shared" si="488"/>
        <v>1.4128548122372015E-21</v>
      </c>
      <c r="EP197" s="1">
        <f t="shared" si="489"/>
        <v>2.8610404572593909E-22</v>
      </c>
      <c r="EQ197" s="1">
        <f t="shared" si="490"/>
        <v>5.6570372441651626E-23</v>
      </c>
      <c r="ER197" s="1">
        <f t="shared" si="491"/>
        <v>1.0922770938907588E-23</v>
      </c>
      <c r="ES197" s="1">
        <f t="shared" si="492"/>
        <v>2.0596518741958774E-24</v>
      </c>
      <c r="ET197" s="1">
        <f t="shared" si="493"/>
        <v>3.7932264097863339E-25</v>
      </c>
      <c r="EU197" s="1">
        <f t="shared" si="494"/>
        <v>6.8235862673977164E-26</v>
      </c>
      <c r="EV197" s="1">
        <f t="shared" si="495"/>
        <v>1.1990544351861113E-26</v>
      </c>
      <c r="EW197" s="1">
        <f t="shared" si="496"/>
        <v>2.0583489981369517E-27</v>
      </c>
      <c r="EX197" s="1">
        <f t="shared" si="497"/>
        <v>3.4520964819324504E-28</v>
      </c>
      <c r="EY197" s="1">
        <f t="shared" si="498"/>
        <v>5.6566439287169501E-29</v>
      </c>
      <c r="EZ197" s="1">
        <f t="shared" si="499"/>
        <v>9.0567739743344163E-30</v>
      </c>
      <c r="FA197" s="1">
        <f t="shared" si="500"/>
        <v>1.4169904101925385E-30</v>
      </c>
      <c r="FB197" s="1">
        <f t="shared" si="501"/>
        <v>2.1707855828996367E-31</v>
      </c>
      <c r="FC197" s="1">
        <f t="shared" si="502"/>
        <v>3.6173057410151407E-32</v>
      </c>
      <c r="FD197" s="75">
        <f t="shared" si="353"/>
        <v>3.6173057410151407E-32</v>
      </c>
    </row>
    <row r="198" spans="7:160" x14ac:dyDescent="0.35">
      <c r="G198" t="str">
        <f t="shared" si="349"/>
        <v>Refd, t=0.92</v>
      </c>
      <c r="H198" s="76">
        <f t="shared" si="350"/>
        <v>0.9150000000000007</v>
      </c>
      <c r="I198" s="1">
        <f t="shared" si="351"/>
        <v>0</v>
      </c>
      <c r="J198" s="22">
        <f t="shared" si="352"/>
        <v>1.1197691517071115E-4</v>
      </c>
      <c r="K198" s="1">
        <f t="shared" si="354"/>
        <v>2.3287258932897732E-4</v>
      </c>
      <c r="L198" s="1">
        <f t="shared" si="355"/>
        <v>4.6646399666510794E-4</v>
      </c>
      <c r="M198" s="1">
        <f t="shared" si="356"/>
        <v>9.0430363477620834E-4</v>
      </c>
      <c r="N198" s="1">
        <f t="shared" si="357"/>
        <v>1.6977433115393482E-3</v>
      </c>
      <c r="O198" s="1">
        <f t="shared" si="358"/>
        <v>3.0855102334233163E-3</v>
      </c>
      <c r="P198" s="1">
        <f t="shared" si="359"/>
        <v>5.4263996930630706E-3</v>
      </c>
      <c r="Q198" s="1">
        <f t="shared" si="360"/>
        <v>9.2332510831009285E-3</v>
      </c>
      <c r="R198" s="1">
        <f t="shared" si="361"/>
        <v>1.5201267319529145E-2</v>
      </c>
      <c r="S198" s="1">
        <f t="shared" si="362"/>
        <v>2.4220735212768248E-2</v>
      </c>
      <c r="T198" s="1">
        <f t="shared" si="363"/>
        <v>3.7362449643024008E-2</v>
      </c>
      <c r="U198" s="1">
        <f t="shared" si="364"/>
        <v>5.5824978995375633E-2</v>
      </c>
      <c r="V198" s="1">
        <f t="shared" si="365"/>
        <v>8.0837404923338727E-2</v>
      </c>
      <c r="W198" s="1">
        <f t="shared" si="366"/>
        <v>0.11351953729700717</v>
      </c>
      <c r="X198" s="1">
        <f t="shared" si="367"/>
        <v>0.15471271495503047</v>
      </c>
      <c r="Y198" s="1">
        <f t="shared" si="368"/>
        <v>0.20480559639386742</v>
      </c>
      <c r="Z198" s="1">
        <f t="shared" si="369"/>
        <v>0.26358733951039337</v>
      </c>
      <c r="AA198" s="1">
        <f t="shared" si="370"/>
        <v>0.33016192185144061</v>
      </c>
      <c r="AB198" s="1">
        <f t="shared" si="371"/>
        <v>0.40295015698633752</v>
      </c>
      <c r="AC198" s="1">
        <f t="shared" si="372"/>
        <v>0.47979076845399099</v>
      </c>
      <c r="AD198" s="1">
        <f t="shared" si="373"/>
        <v>0.55813192475115447</v>
      </c>
      <c r="AE198" s="1">
        <f t="shared" si="374"/>
        <v>0.63528504907369898</v>
      </c>
      <c r="AF198" s="1">
        <f t="shared" si="375"/>
        <v>0.70869892419644065</v>
      </c>
      <c r="AG198" s="1">
        <f t="shared" si="376"/>
        <v>0.77620801112927218</v>
      </c>
      <c r="AH198" s="1">
        <f t="shared" si="377"/>
        <v>0.83621551976159303</v>
      </c>
      <c r="AI198" s="1">
        <f t="shared" si="378"/>
        <v>0.88778697285778052</v>
      </c>
      <c r="AJ198" s="1">
        <f t="shared" si="379"/>
        <v>0.93064931278582974</v>
      </c>
      <c r="AK198" s="1">
        <f t="shared" si="380"/>
        <v>0.96510877850691235</v>
      </c>
      <c r="AL198" s="1">
        <f t="shared" si="381"/>
        <v>0.99191353006335459</v>
      </c>
      <c r="AM198" s="1">
        <f t="shared" si="382"/>
        <v>1.0120921271602552</v>
      </c>
      <c r="AN198" s="1">
        <f t="shared" si="383"/>
        <v>1.0267966955156504</v>
      </c>
      <c r="AO198" s="1">
        <f t="shared" si="384"/>
        <v>1.0371720432815632</v>
      </c>
      <c r="AP198" s="1">
        <f t="shared" si="385"/>
        <v>1.0442620998975929</v>
      </c>
      <c r="AQ198" s="1">
        <f t="shared" si="386"/>
        <v>1.0489556507220748</v>
      </c>
      <c r="AR198" s="1">
        <f t="shared" si="387"/>
        <v>1.0519663450246393</v>
      </c>
      <c r="AS198" s="1">
        <f t="shared" si="388"/>
        <v>1.0538381212123449</v>
      </c>
      <c r="AT198" s="1">
        <f t="shared" si="389"/>
        <v>1.0549662852083996</v>
      </c>
      <c r="AU198" s="1">
        <f t="shared" si="390"/>
        <v>1.0556256572558051</v>
      </c>
      <c r="AV198" s="1">
        <f t="shared" si="391"/>
        <v>1.0559994557520778</v>
      </c>
      <c r="AW198" s="1">
        <f t="shared" si="392"/>
        <v>1.0562050456143874</v>
      </c>
      <c r="AX198" s="1">
        <f t="shared" si="393"/>
        <v>1.0563147770048193</v>
      </c>
      <c r="AY198" s="1">
        <f t="shared" si="394"/>
        <v>1.0563716272538561</v>
      </c>
      <c r="AZ198" s="1">
        <f t="shared" si="395"/>
        <v>1.0564002237366015</v>
      </c>
      <c r="BA198" s="1">
        <f t="shared" si="396"/>
        <v>1.0564141931163658</v>
      </c>
      <c r="BB198" s="1">
        <f t="shared" si="397"/>
        <v>1.0564208218447</v>
      </c>
      <c r="BC198" s="1">
        <f t="shared" si="398"/>
        <v>1.0564238779935409</v>
      </c>
      <c r="BD198" s="1">
        <f t="shared" si="399"/>
        <v>1.0564252473207347</v>
      </c>
      <c r="BE198" s="1">
        <f t="shared" si="400"/>
        <v>1.0564258436607581</v>
      </c>
      <c r="BF198" s="1">
        <f t="shared" si="401"/>
        <v>1.0564260959909184</v>
      </c>
      <c r="BG198" s="1">
        <f t="shared" si="402"/>
        <v>1.0564261992730217</v>
      </c>
      <c r="BH198" s="1">
        <f t="shared" si="403"/>
        <v>1.0564262387336147</v>
      </c>
      <c r="BI198" s="1">
        <f t="shared" si="404"/>
        <v>1.0564262485274378</v>
      </c>
      <c r="BJ198" s="1">
        <f t="shared" si="405"/>
        <v>1.0564262364573282</v>
      </c>
      <c r="BK198" s="1">
        <f t="shared" si="406"/>
        <v>1.056426188835486</v>
      </c>
      <c r="BL198" s="1">
        <f t="shared" si="407"/>
        <v>1.0564260575110243</v>
      </c>
      <c r="BM198" s="1">
        <f t="shared" si="408"/>
        <v>1.0564257192615925</v>
      </c>
      <c r="BN198" s="1">
        <f t="shared" si="409"/>
        <v>1.0564248805569441</v>
      </c>
      <c r="BO198" s="1">
        <f t="shared" si="410"/>
        <v>1.0564228709715231</v>
      </c>
      <c r="BP198" s="1">
        <f t="shared" si="411"/>
        <v>1.056418216435598</v>
      </c>
      <c r="BQ198" s="1">
        <f t="shared" si="412"/>
        <v>1.0564077964554213</v>
      </c>
      <c r="BR198" s="1">
        <f t="shared" si="413"/>
        <v>1.0563852539000791</v>
      </c>
      <c r="BS198" s="1">
        <f t="shared" si="414"/>
        <v>1.0563381331896797</v>
      </c>
      <c r="BT198" s="1">
        <f t="shared" si="415"/>
        <v>1.0562429796525998</v>
      </c>
      <c r="BU198" s="1">
        <f t="shared" si="416"/>
        <v>1.0560573785073057</v>
      </c>
      <c r="BV198" s="1">
        <f t="shared" si="417"/>
        <v>1.0557077363328857</v>
      </c>
      <c r="BW198" s="1">
        <f t="shared" si="418"/>
        <v>1.0550716643625719</v>
      </c>
      <c r="BX198" s="1">
        <f t="shared" si="419"/>
        <v>1.0539543198282715</v>
      </c>
      <c r="BY198" s="1">
        <f t="shared" si="420"/>
        <v>1.0520592161534061</v>
      </c>
      <c r="BZ198" s="1">
        <f t="shared" si="421"/>
        <v>1.0489559567587217</v>
      </c>
      <c r="CA198" s="1">
        <f t="shared" si="422"/>
        <v>1.0440499932372536</v>
      </c>
      <c r="CB198" s="1">
        <f t="shared" si="423"/>
        <v>1.0365624180131634</v>
      </c>
      <c r="CC198" s="1">
        <f t="shared" si="424"/>
        <v>1.0255301258754186</v>
      </c>
      <c r="CD198" s="1">
        <f t="shared" si="425"/>
        <v>1.0098372583567556</v>
      </c>
      <c r="CE198" s="1">
        <f t="shared" si="426"/>
        <v>0.98828651640836152</v>
      </c>
      <c r="CF198" s="1">
        <f t="shared" si="427"/>
        <v>0.95971300758101696</v>
      </c>
      <c r="CG198" s="1">
        <f t="shared" si="428"/>
        <v>0.92313409884720121</v>
      </c>
      <c r="CH198" s="1">
        <f t="shared" si="429"/>
        <v>0.87791790087057731</v>
      </c>
      <c r="CI198" s="1">
        <f t="shared" si="430"/>
        <v>0.82394332256080705</v>
      </c>
      <c r="CJ198" s="1">
        <f t="shared" si="431"/>
        <v>0.76171941984190306</v>
      </c>
      <c r="CK198" s="1">
        <f t="shared" si="432"/>
        <v>0.69243373574587808</v>
      </c>
      <c r="CL198" s="1">
        <f t="shared" si="433"/>
        <v>0.61790945220801841</v>
      </c>
      <c r="CM198" s="1">
        <f t="shared" si="434"/>
        <v>0.54046793985176345</v>
      </c>
      <c r="CN198" s="1">
        <f t="shared" si="435"/>
        <v>0.46271284667620427</v>
      </c>
      <c r="CO198" s="1">
        <f t="shared" si="436"/>
        <v>0.38726905451352633</v>
      </c>
      <c r="CP198" s="1">
        <f t="shared" si="437"/>
        <v>0.31651984446006359</v>
      </c>
      <c r="CQ198" s="1">
        <f t="shared" si="438"/>
        <v>0.25238561991995301</v>
      </c>
      <c r="CR198" s="1">
        <f t="shared" si="439"/>
        <v>0.19617765650707897</v>
      </c>
      <c r="CS198" s="1">
        <f t="shared" si="440"/>
        <v>0.14854356222469789</v>
      </c>
      <c r="CT198" s="1">
        <f t="shared" si="441"/>
        <v>0.1095021974013505</v>
      </c>
      <c r="CU198" s="1">
        <f t="shared" si="442"/>
        <v>7.8549634283502312E-2</v>
      </c>
      <c r="CV198" s="1">
        <f t="shared" si="443"/>
        <v>5.4807879080131454E-2</v>
      </c>
      <c r="CW198" s="1">
        <f t="shared" si="444"/>
        <v>3.7185843832361988E-2</v>
      </c>
      <c r="CX198" s="1">
        <f t="shared" si="445"/>
        <v>2.4526501363015821E-2</v>
      </c>
      <c r="CY198" s="1">
        <f t="shared" si="446"/>
        <v>1.5722803722752043E-2</v>
      </c>
      <c r="CZ198" s="1">
        <f t="shared" si="447"/>
        <v>9.7948180336102607E-3</v>
      </c>
      <c r="DA198" s="1">
        <f t="shared" si="448"/>
        <v>5.9291158241315924E-3</v>
      </c>
      <c r="DB198" s="1">
        <f t="shared" si="449"/>
        <v>3.4872496244572732E-3</v>
      </c>
      <c r="DC198" s="1">
        <f t="shared" si="450"/>
        <v>1.9927967962238562E-3</v>
      </c>
      <c r="DD198" s="1">
        <f t="shared" si="451"/>
        <v>1.1064461293380948E-3</v>
      </c>
      <c r="DE198" s="1">
        <f t="shared" si="452"/>
        <v>5.9689312236342303E-4</v>
      </c>
      <c r="DF198" s="1">
        <f t="shared" si="453"/>
        <v>3.1288414546757173E-4</v>
      </c>
      <c r="DG198" s="1">
        <f t="shared" si="454"/>
        <v>1.5937544410483137E-4</v>
      </c>
      <c r="DH198" s="1">
        <f t="shared" si="455"/>
        <v>7.8894675360604918E-5</v>
      </c>
      <c r="DI198" s="1">
        <f t="shared" si="456"/>
        <v>3.7958261979801227E-5</v>
      </c>
      <c r="DJ198" s="1">
        <f t="shared" si="457"/>
        <v>1.7751972061752079E-5</v>
      </c>
      <c r="DK198" s="1">
        <f t="shared" si="458"/>
        <v>8.0709093637682016E-6</v>
      </c>
      <c r="DL198" s="1">
        <f t="shared" si="459"/>
        <v>3.5677276294152066E-6</v>
      </c>
      <c r="DM198" s="1">
        <f t="shared" si="460"/>
        <v>1.5336111611696297E-6</v>
      </c>
      <c r="DN198" s="1">
        <f t="shared" si="461"/>
        <v>6.4114579303126947E-7</v>
      </c>
      <c r="DO198" s="1">
        <f t="shared" si="462"/>
        <v>2.6072461338832779E-7</v>
      </c>
      <c r="DP198" s="1">
        <f t="shared" si="463"/>
        <v>1.0314741451050795E-7</v>
      </c>
      <c r="DQ198" s="1">
        <f t="shared" si="464"/>
        <v>3.9705837140063055E-8</v>
      </c>
      <c r="DR198" s="1">
        <f t="shared" si="465"/>
        <v>1.4874403230203482E-8</v>
      </c>
      <c r="DS198" s="1">
        <f t="shared" si="466"/>
        <v>5.4235538643157249E-9</v>
      </c>
      <c r="DT198" s="1">
        <f t="shared" si="467"/>
        <v>1.9251202466915192E-9</v>
      </c>
      <c r="DU198" s="1">
        <f t="shared" si="468"/>
        <v>6.653214733030736E-10</v>
      </c>
      <c r="DV198" s="1">
        <f t="shared" si="469"/>
        <v>2.2391079921467943E-10</v>
      </c>
      <c r="DW198" s="1">
        <f t="shared" si="470"/>
        <v>7.3393562768866052E-11</v>
      </c>
      <c r="DX198" s="1">
        <f t="shared" si="471"/>
        <v>2.3434156597029241E-11</v>
      </c>
      <c r="DY198" s="1">
        <f t="shared" si="472"/>
        <v>7.2898289508560039E-12</v>
      </c>
      <c r="DZ198" s="1">
        <f t="shared" si="473"/>
        <v>2.2096796616139875E-12</v>
      </c>
      <c r="EA198" s="1">
        <f t="shared" si="474"/>
        <v>6.5275702665593797E-13</v>
      </c>
      <c r="EB198" s="1">
        <f t="shared" si="475"/>
        <v>1.8795297364064382E-13</v>
      </c>
      <c r="EC198" s="1">
        <f t="shared" si="476"/>
        <v>5.2757739529238852E-14</v>
      </c>
      <c r="ED198" s="1">
        <f t="shared" si="477"/>
        <v>1.4438600733166861E-14</v>
      </c>
      <c r="EE198" s="1">
        <f t="shared" si="478"/>
        <v>3.853250339922933E-15</v>
      </c>
      <c r="EF198" s="1">
        <f t="shared" si="479"/>
        <v>1.00288778150159E-15</v>
      </c>
      <c r="EG198" s="1">
        <f t="shared" si="480"/>
        <v>2.5460021860776014E-16</v>
      </c>
      <c r="EH198" s="1">
        <f t="shared" si="481"/>
        <v>6.3052645658961572E-17</v>
      </c>
      <c r="EI198" s="1">
        <f t="shared" si="482"/>
        <v>1.5234955656641936E-17</v>
      </c>
      <c r="EJ198" s="1">
        <f t="shared" si="483"/>
        <v>3.5919149790515218E-18</v>
      </c>
      <c r="EK198" s="1">
        <f t="shared" si="484"/>
        <v>8.2643726556354466E-19</v>
      </c>
      <c r="EL198" s="1">
        <f t="shared" si="485"/>
        <v>1.8558509942102235E-19</v>
      </c>
      <c r="EM198" s="1">
        <f t="shared" si="486"/>
        <v>4.0679387726950171E-20</v>
      </c>
      <c r="EN198" s="1">
        <f t="shared" si="487"/>
        <v>8.7046409232657722E-21</v>
      </c>
      <c r="EO198" s="1">
        <f t="shared" si="488"/>
        <v>1.8185190057049356E-21</v>
      </c>
      <c r="EP198" s="1">
        <f t="shared" si="489"/>
        <v>3.7095314496885948E-22</v>
      </c>
      <c r="EQ198" s="1">
        <f t="shared" si="490"/>
        <v>7.3891845202419633E-23</v>
      </c>
      <c r="ER198" s="1">
        <f t="shared" si="491"/>
        <v>1.4374426598649478E-23</v>
      </c>
      <c r="ES198" s="1">
        <f t="shared" si="492"/>
        <v>2.7311134588187607E-24</v>
      </c>
      <c r="ET198" s="1">
        <f t="shared" si="493"/>
        <v>5.0685191525088539E-25</v>
      </c>
      <c r="EU198" s="1">
        <f t="shared" si="494"/>
        <v>9.1886102488781192E-26</v>
      </c>
      <c r="EV198" s="1">
        <f t="shared" si="495"/>
        <v>1.627344589231477E-26</v>
      </c>
      <c r="EW198" s="1">
        <f t="shared" si="496"/>
        <v>2.8158016239526974E-27</v>
      </c>
      <c r="EX198" s="1">
        <f t="shared" si="497"/>
        <v>4.7604457938371579E-28</v>
      </c>
      <c r="EY198" s="1">
        <f t="shared" si="498"/>
        <v>7.864022746892397E-29</v>
      </c>
      <c r="EZ198" s="1">
        <f t="shared" si="499"/>
        <v>1.2694646114791064E-29</v>
      </c>
      <c r="FA198" s="1">
        <f t="shared" si="500"/>
        <v>2.0027008360745081E-30</v>
      </c>
      <c r="FB198" s="1">
        <f t="shared" si="501"/>
        <v>3.0940742946584229E-31</v>
      </c>
      <c r="FC198" s="1">
        <f t="shared" si="502"/>
        <v>5.2040276479489995E-32</v>
      </c>
      <c r="FD198" s="75">
        <f t="shared" si="353"/>
        <v>5.2040276479489995E-32</v>
      </c>
    </row>
    <row r="199" spans="7:160" x14ac:dyDescent="0.35">
      <c r="G199" t="str">
        <f t="shared" si="349"/>
        <v>Refd, t=0.92</v>
      </c>
      <c r="H199" s="76">
        <f t="shared" si="350"/>
        <v>0.92000000000000071</v>
      </c>
      <c r="I199" s="1">
        <f t="shared" si="351"/>
        <v>0</v>
      </c>
      <c r="J199" s="22">
        <f t="shared" si="352"/>
        <v>1.1135481139405675E-4</v>
      </c>
      <c r="K199" s="1">
        <f t="shared" si="354"/>
        <v>2.3141170908849785E-4</v>
      </c>
      <c r="L199" s="1">
        <f t="shared" si="355"/>
        <v>4.6306796822203895E-4</v>
      </c>
      <c r="M199" s="1">
        <f t="shared" si="356"/>
        <v>8.9675764115578502E-4</v>
      </c>
      <c r="N199" s="1">
        <f t="shared" si="357"/>
        <v>1.6818795051805337E-3</v>
      </c>
      <c r="O199" s="1">
        <f t="shared" si="358"/>
        <v>3.0539736237731835E-3</v>
      </c>
      <c r="P199" s="1">
        <f t="shared" si="359"/>
        <v>5.3669763363857247E-3</v>
      </c>
      <c r="Q199" s="1">
        <f t="shared" si="360"/>
        <v>9.1268270307863584E-3</v>
      </c>
      <c r="R199" s="1">
        <f t="shared" si="361"/>
        <v>1.501965720951944E-2</v>
      </c>
      <c r="S199" s="1">
        <f t="shared" si="362"/>
        <v>2.3924834539889823E-2</v>
      </c>
      <c r="T199" s="1">
        <f t="shared" si="363"/>
        <v>3.6901372003283126E-2</v>
      </c>
      <c r="U199" s="1">
        <f t="shared" si="364"/>
        <v>5.5136955096815439E-2</v>
      </c>
      <c r="V199" s="1">
        <f t="shared" si="365"/>
        <v>7.9853148436222196E-2</v>
      </c>
      <c r="W199" s="1">
        <f t="shared" si="366"/>
        <v>0.11216845331120441</v>
      </c>
      <c r="X199" s="1">
        <f t="shared" si="367"/>
        <v>0.15293173795539547</v>
      </c>
      <c r="Y199" s="1">
        <f t="shared" si="368"/>
        <v>0.20254969343705687</v>
      </c>
      <c r="Z199" s="1">
        <f t="shared" si="369"/>
        <v>0.26083999445493028</v>
      </c>
      <c r="AA199" s="1">
        <f t="shared" si="370"/>
        <v>0.32694347154705955</v>
      </c>
      <c r="AB199" s="1">
        <f t="shared" si="371"/>
        <v>0.39932189071952451</v>
      </c>
      <c r="AC199" s="1">
        <f t="shared" si="372"/>
        <v>0.47585331544951781</v>
      </c>
      <c r="AD199" s="1">
        <f t="shared" si="373"/>
        <v>0.55401754916252655</v>
      </c>
      <c r="AE199" s="1">
        <f t="shared" si="374"/>
        <v>0.63114478279859931</v>
      </c>
      <c r="AF199" s="1">
        <f t="shared" si="375"/>
        <v>0.70468663409466281</v>
      </c>
      <c r="AG199" s="1">
        <f t="shared" si="376"/>
        <v>0.7724641827826102</v>
      </c>
      <c r="AH199" s="1">
        <f t="shared" si="377"/>
        <v>0.83285355110296266</v>
      </c>
      <c r="AI199" s="1">
        <f t="shared" si="378"/>
        <v>0.88488412218028967</v>
      </c>
      <c r="AJ199" s="1">
        <f t="shared" si="379"/>
        <v>0.92824334743552395</v>
      </c>
      <c r="AK199" s="1">
        <f t="shared" si="380"/>
        <v>0.96320014828167488</v>
      </c>
      <c r="AL199" s="1">
        <f t="shared" si="381"/>
        <v>0.9904718681599185</v>
      </c>
      <c r="AM199" s="1">
        <f t="shared" si="382"/>
        <v>1.0110652849904846</v>
      </c>
      <c r="AN199" s="1">
        <f t="shared" si="383"/>
        <v>1.0261204153182182</v>
      </c>
      <c r="AO199" s="1">
        <f t="shared" si="384"/>
        <v>1.0367786871099676</v>
      </c>
      <c r="AP199" s="1">
        <f t="shared" si="385"/>
        <v>1.0440874151893613</v>
      </c>
      <c r="AQ199" s="1">
        <f t="shared" si="386"/>
        <v>1.0489431691592508</v>
      </c>
      <c r="AR199" s="1">
        <f t="shared" si="387"/>
        <v>1.0520695287301784</v>
      </c>
      <c r="AS199" s="1">
        <f t="shared" si="388"/>
        <v>1.054020704378428</v>
      </c>
      <c r="AT199" s="1">
        <f t="shared" si="389"/>
        <v>1.0552013972572083</v>
      </c>
      <c r="AU199" s="1">
        <f t="shared" si="390"/>
        <v>1.0558942941188727</v>
      </c>
      <c r="AV199" s="1">
        <f t="shared" si="391"/>
        <v>1.0562887505994523</v>
      </c>
      <c r="AW199" s="1">
        <f t="shared" si="392"/>
        <v>1.0565066399017766</v>
      </c>
      <c r="AX199" s="1">
        <f t="shared" si="393"/>
        <v>1.0566234515147992</v>
      </c>
      <c r="AY199" s="1">
        <f t="shared" si="394"/>
        <v>1.0566842448256486</v>
      </c>
      <c r="AZ199" s="1">
        <f t="shared" si="395"/>
        <v>1.0567149669199494</v>
      </c>
      <c r="BA199" s="1">
        <f t="shared" si="396"/>
        <v>1.0567300460310496</v>
      </c>
      <c r="BB199" s="1">
        <f t="shared" si="397"/>
        <v>1.0567372361171903</v>
      </c>
      <c r="BC199" s="1">
        <f t="shared" si="398"/>
        <v>1.0567405675242885</v>
      </c>
      <c r="BD199" s="1">
        <f t="shared" si="399"/>
        <v>1.0567420677384958</v>
      </c>
      <c r="BE199" s="1">
        <f t="shared" si="400"/>
        <v>1.0567427244539362</v>
      </c>
      <c r="BF199" s="1">
        <f t="shared" si="401"/>
        <v>1.0567430038034038</v>
      </c>
      <c r="BG199" s="1">
        <f t="shared" si="402"/>
        <v>1.0567431187998799</v>
      </c>
      <c r="BH199" s="1">
        <f t="shared" si="403"/>
        <v>1.0567431631251381</v>
      </c>
      <c r="BI199" s="1">
        <f t="shared" si="404"/>
        <v>1.0567431747019458</v>
      </c>
      <c r="BJ199" s="1">
        <f t="shared" si="405"/>
        <v>1.0567431628021446</v>
      </c>
      <c r="BK199" s="1">
        <f t="shared" si="406"/>
        <v>1.0567431139219943</v>
      </c>
      <c r="BL199" s="1">
        <f t="shared" si="407"/>
        <v>1.0567429790072107</v>
      </c>
      <c r="BM199" s="1">
        <f t="shared" si="408"/>
        <v>1.0567426324138991</v>
      </c>
      <c r="BN199" s="1">
        <f t="shared" si="409"/>
        <v>1.056741775572277</v>
      </c>
      <c r="BO199" s="1">
        <f t="shared" si="410"/>
        <v>1.0567397284839968</v>
      </c>
      <c r="BP199" s="1">
        <f t="shared" si="411"/>
        <v>1.0567350001891842</v>
      </c>
      <c r="BQ199" s="1">
        <f t="shared" si="412"/>
        <v>1.0567244427645874</v>
      </c>
      <c r="BR199" s="1">
        <f t="shared" si="413"/>
        <v>1.0567016590843186</v>
      </c>
      <c r="BS199" s="1">
        <f t="shared" si="414"/>
        <v>1.0566541441485318</v>
      </c>
      <c r="BT199" s="1">
        <f t="shared" si="415"/>
        <v>1.056558400519592</v>
      </c>
      <c r="BU199" s="1">
        <f t="shared" si="416"/>
        <v>1.0563720192424217</v>
      </c>
      <c r="BV199" s="1">
        <f t="shared" si="417"/>
        <v>1.0560215474278711</v>
      </c>
      <c r="BW199" s="1">
        <f t="shared" si="418"/>
        <v>1.0553850231393</v>
      </c>
      <c r="BX199" s="1">
        <f t="shared" si="419"/>
        <v>1.0542685513364276</v>
      </c>
      <c r="BY199" s="1">
        <f t="shared" si="420"/>
        <v>1.0523774333149949</v>
      </c>
      <c r="BZ199" s="1">
        <f t="shared" si="421"/>
        <v>1.0492842739348183</v>
      </c>
      <c r="CA199" s="1">
        <f t="shared" si="422"/>
        <v>1.0443990891990815</v>
      </c>
      <c r="CB199" s="1">
        <f t="shared" si="423"/>
        <v>1.0369492919552099</v>
      </c>
      <c r="CC199" s="1">
        <f t="shared" si="424"/>
        <v>1.0259797167919313</v>
      </c>
      <c r="CD199" s="1">
        <f t="shared" si="425"/>
        <v>1.0103834242703593</v>
      </c>
      <c r="CE199" s="1">
        <f t="shared" si="426"/>
        <v>0.98897176196392167</v>
      </c>
      <c r="CF199" s="1">
        <f t="shared" si="427"/>
        <v>0.96058638334636937</v>
      </c>
      <c r="CG199" s="1">
        <f t="shared" si="428"/>
        <v>0.92424693175855499</v>
      </c>
      <c r="CH199" s="1">
        <f t="shared" si="429"/>
        <v>0.8793174580663673</v>
      </c>
      <c r="CI199" s="1">
        <f t="shared" si="430"/>
        <v>0.82566508799441585</v>
      </c>
      <c r="CJ199" s="1">
        <f t="shared" si="431"/>
        <v>0.76377922574378476</v>
      </c>
      <c r="CK199" s="1">
        <f t="shared" si="432"/>
        <v>0.69482135018127944</v>
      </c>
      <c r="CL199" s="1">
        <f t="shared" si="433"/>
        <v>0.62058521483744988</v>
      </c>
      <c r="CM199" s="1">
        <f t="shared" si="434"/>
        <v>0.5433635899129412</v>
      </c>
      <c r="CN199" s="1">
        <f t="shared" si="435"/>
        <v>0.46573686831290007</v>
      </c>
      <c r="CO199" s="1">
        <f t="shared" si="436"/>
        <v>0.39031587660600287</v>
      </c>
      <c r="CP199" s="1">
        <f t="shared" si="437"/>
        <v>0.31948135088271695</v>
      </c>
      <c r="CQ199" s="1">
        <f t="shared" si="438"/>
        <v>0.25516290804378494</v>
      </c>
      <c r="CR199" s="1">
        <f t="shared" si="439"/>
        <v>0.19869097340691705</v>
      </c>
      <c r="CS199" s="1">
        <f t="shared" si="440"/>
        <v>0.15073883647720659</v>
      </c>
      <c r="CT199" s="1">
        <f t="shared" si="441"/>
        <v>0.11135340730195524</v>
      </c>
      <c r="CU199" s="1">
        <f t="shared" si="442"/>
        <v>8.0057162943713331E-2</v>
      </c>
      <c r="CV199" s="1">
        <f t="shared" si="443"/>
        <v>5.5993758277460261E-2</v>
      </c>
      <c r="CW199" s="1">
        <f t="shared" si="444"/>
        <v>3.8087216632089999E-2</v>
      </c>
      <c r="CX199" s="1">
        <f t="shared" si="445"/>
        <v>2.5188691594880956E-2</v>
      </c>
      <c r="CY199" s="1">
        <f t="shared" si="446"/>
        <v>1.6193131839542216E-2</v>
      </c>
      <c r="CZ199" s="1">
        <f t="shared" si="447"/>
        <v>1.0117878939650037E-2</v>
      </c>
      <c r="DA199" s="1">
        <f t="shared" si="448"/>
        <v>6.1437793621773882E-3</v>
      </c>
      <c r="DB199" s="1">
        <f t="shared" si="449"/>
        <v>3.6252712779710084E-3</v>
      </c>
      <c r="DC199" s="1">
        <f t="shared" si="450"/>
        <v>2.0786932695700945E-3</v>
      </c>
      <c r="DD199" s="1">
        <f t="shared" si="451"/>
        <v>1.1582027692288016E-3</v>
      </c>
      <c r="DE199" s="1">
        <f t="shared" si="452"/>
        <v>6.2709557541554175E-4</v>
      </c>
      <c r="DF199" s="1">
        <f t="shared" si="453"/>
        <v>3.2995777162253532E-4</v>
      </c>
      <c r="DG199" s="1">
        <f t="shared" si="454"/>
        <v>1.6872816286332074E-4</v>
      </c>
      <c r="DH199" s="1">
        <f t="shared" si="455"/>
        <v>8.3860584307517762E-5</v>
      </c>
      <c r="DI199" s="1">
        <f t="shared" si="456"/>
        <v>4.0514654724926129E-5</v>
      </c>
      <c r="DJ199" s="1">
        <f t="shared" si="457"/>
        <v>1.9028241549242005E-5</v>
      </c>
      <c r="DK199" s="1">
        <f t="shared" si="458"/>
        <v>8.6890111195684493E-6</v>
      </c>
      <c r="DL199" s="1">
        <f t="shared" si="459"/>
        <v>3.8581939561790283E-6</v>
      </c>
      <c r="DM199" s="1">
        <f t="shared" si="460"/>
        <v>1.666095279338893E-6</v>
      </c>
      <c r="DN199" s="1">
        <f t="shared" si="461"/>
        <v>6.9981044303124782E-7</v>
      </c>
      <c r="DO199" s="1">
        <f t="shared" si="462"/>
        <v>2.8595039052053073E-7</v>
      </c>
      <c r="DP199" s="1">
        <f t="shared" si="463"/>
        <v>1.1368344569819711E-7</v>
      </c>
      <c r="DQ199" s="1">
        <f t="shared" si="464"/>
        <v>4.398128035355748E-8</v>
      </c>
      <c r="DR199" s="1">
        <f t="shared" si="465"/>
        <v>1.6560420826525266E-8</v>
      </c>
      <c r="DS199" s="1">
        <f t="shared" si="466"/>
        <v>6.0698375682282916E-9</v>
      </c>
      <c r="DT199" s="1">
        <f t="shared" si="467"/>
        <v>2.1659807983324422E-9</v>
      </c>
      <c r="DU199" s="1">
        <f t="shared" si="468"/>
        <v>7.5261632654328503E-10</v>
      </c>
      <c r="DV199" s="1">
        <f t="shared" si="469"/>
        <v>2.546851615531145E-10</v>
      </c>
      <c r="DW199" s="1">
        <f t="shared" si="470"/>
        <v>8.3948647549278797E-11</v>
      </c>
      <c r="DX199" s="1">
        <f t="shared" si="471"/>
        <v>2.6957047402876031E-11</v>
      </c>
      <c r="DY199" s="1">
        <f t="shared" si="472"/>
        <v>8.434265540467668E-12</v>
      </c>
      <c r="DZ199" s="1">
        <f t="shared" si="473"/>
        <v>2.571612022550346E-12</v>
      </c>
      <c r="EA199" s="1">
        <f t="shared" si="474"/>
        <v>7.6421008096388687E-13</v>
      </c>
      <c r="EB199" s="1">
        <f t="shared" si="475"/>
        <v>2.2137777741931282E-13</v>
      </c>
      <c r="EC199" s="1">
        <f t="shared" si="476"/>
        <v>6.2521997612586195E-14</v>
      </c>
      <c r="ED199" s="1">
        <f t="shared" si="477"/>
        <v>1.7217558759812269E-14</v>
      </c>
      <c r="EE199" s="1">
        <f t="shared" si="478"/>
        <v>4.6239295581331877E-15</v>
      </c>
      <c r="EF199" s="1">
        <f t="shared" si="479"/>
        <v>1.2111874206904059E-15</v>
      </c>
      <c r="EG199" s="1">
        <f t="shared" si="480"/>
        <v>3.0947826047047942E-16</v>
      </c>
      <c r="EH199" s="1">
        <f t="shared" si="481"/>
        <v>7.7147924274749298E-17</v>
      </c>
      <c r="EI199" s="1">
        <f t="shared" si="482"/>
        <v>1.8765008414956669E-17</v>
      </c>
      <c r="EJ199" s="1">
        <f t="shared" si="483"/>
        <v>4.4540722121227313E-18</v>
      </c>
      <c r="EK199" s="1">
        <f t="shared" si="484"/>
        <v>1.0318146269601046E-18</v>
      </c>
      <c r="EL199" s="1">
        <f t="shared" si="485"/>
        <v>2.3330948580390386E-19</v>
      </c>
      <c r="EM199" s="1">
        <f t="shared" si="486"/>
        <v>5.1498921130381175E-20</v>
      </c>
      <c r="EN199" s="1">
        <f t="shared" si="487"/>
        <v>1.109803198848533E-20</v>
      </c>
      <c r="EO199" s="1">
        <f t="shared" si="488"/>
        <v>2.3351853669119122E-21</v>
      </c>
      <c r="EP199" s="1">
        <f t="shared" si="489"/>
        <v>4.7980865733578023E-22</v>
      </c>
      <c r="EQ199" s="1">
        <f t="shared" si="490"/>
        <v>9.6278264524801849E-23</v>
      </c>
      <c r="ER199" s="1">
        <f t="shared" si="491"/>
        <v>1.8868715671988739E-23</v>
      </c>
      <c r="ES199" s="1">
        <f t="shared" si="492"/>
        <v>3.6120115896789957E-24</v>
      </c>
      <c r="ET199" s="1">
        <f t="shared" si="493"/>
        <v>6.7543843062497779E-25</v>
      </c>
      <c r="EU199" s="1">
        <f t="shared" si="494"/>
        <v>1.233921983681127E-25</v>
      </c>
      <c r="EV199" s="1">
        <f t="shared" si="495"/>
        <v>2.2023621883214565E-26</v>
      </c>
      <c r="EW199" s="1">
        <f t="shared" si="496"/>
        <v>3.8407941600122051E-27</v>
      </c>
      <c r="EX199" s="1">
        <f t="shared" si="497"/>
        <v>6.5450815324754256E-28</v>
      </c>
      <c r="EY199" s="1">
        <f t="shared" si="498"/>
        <v>1.0899326629428286E-28</v>
      </c>
      <c r="EZ199" s="1">
        <f t="shared" si="499"/>
        <v>1.7737905568593081E-29</v>
      </c>
      <c r="FA199" s="1">
        <f t="shared" si="500"/>
        <v>2.8214024496313055E-30</v>
      </c>
      <c r="FB199" s="1">
        <f t="shared" si="501"/>
        <v>4.3955089927636029E-31</v>
      </c>
      <c r="FC199" s="1">
        <f t="shared" si="502"/>
        <v>7.461411952168762E-32</v>
      </c>
      <c r="FD199" s="75">
        <f t="shared" si="353"/>
        <v>7.461411952168762E-32</v>
      </c>
    </row>
    <row r="200" spans="7:160" x14ac:dyDescent="0.35">
      <c r="G200" t="str">
        <f t="shared" si="349"/>
        <v>Refd, t=0.93</v>
      </c>
      <c r="H200" s="76">
        <f t="shared" si="350"/>
        <v>0.92500000000000071</v>
      </c>
      <c r="I200" s="1">
        <f t="shared" si="351"/>
        <v>0</v>
      </c>
      <c r="J200" s="22">
        <f t="shared" si="352"/>
        <v>1.1072778257320779E-4</v>
      </c>
      <c r="K200" s="1">
        <f t="shared" si="354"/>
        <v>2.2994519222390716E-4</v>
      </c>
      <c r="L200" s="1">
        <f t="shared" si="355"/>
        <v>4.5967384098506356E-4</v>
      </c>
      <c r="M200" s="1">
        <f t="shared" si="356"/>
        <v>8.8924313109789226E-4</v>
      </c>
      <c r="N200" s="1">
        <f t="shared" si="357"/>
        <v>1.6661255136263572E-3</v>
      </c>
      <c r="O200" s="1">
        <f t="shared" si="358"/>
        <v>3.0227203714760465E-3</v>
      </c>
      <c r="P200" s="1">
        <f t="shared" si="359"/>
        <v>5.3081782112897645E-3</v>
      </c>
      <c r="Q200" s="1">
        <f t="shared" si="360"/>
        <v>9.0216422508917794E-3</v>
      </c>
      <c r="R200" s="1">
        <f t="shared" si="361"/>
        <v>1.4840304039150657E-2</v>
      </c>
      <c r="S200" s="1">
        <f t="shared" si="362"/>
        <v>2.36327561526718E-2</v>
      </c>
      <c r="T200" s="1">
        <f t="shared" si="363"/>
        <v>3.6446355966886876E-2</v>
      </c>
      <c r="U200" s="1">
        <f t="shared" si="364"/>
        <v>5.4457969570141519E-2</v>
      </c>
      <c r="V200" s="1">
        <f t="shared" si="365"/>
        <v>7.8881592349684587E-2</v>
      </c>
      <c r="W200" s="1">
        <f t="shared" si="366"/>
        <v>0.11083420228541829</v>
      </c>
      <c r="X200" s="1">
        <f t="shared" si="367"/>
        <v>0.15117179723759069</v>
      </c>
      <c r="Y200" s="1">
        <f t="shared" si="368"/>
        <v>0.20031853541527553</v>
      </c>
      <c r="Z200" s="1">
        <f t="shared" si="369"/>
        <v>0.25811994778493502</v>
      </c>
      <c r="AA200" s="1">
        <f t="shared" si="370"/>
        <v>0.32375307866536329</v>
      </c>
      <c r="AB200" s="1">
        <f t="shared" si="371"/>
        <v>0.395720168706515</v>
      </c>
      <c r="AC200" s="1">
        <f t="shared" si="372"/>
        <v>0.47193843367112331</v>
      </c>
      <c r="AD200" s="1">
        <f t="shared" si="373"/>
        <v>0.54991949388774053</v>
      </c>
      <c r="AE200" s="1">
        <f t="shared" si="374"/>
        <v>0.6270128619935047</v>
      </c>
      <c r="AF200" s="1">
        <f t="shared" si="375"/>
        <v>0.70067383452897203</v>
      </c>
      <c r="AG200" s="1">
        <f t="shared" si="376"/>
        <v>0.76871109436671514</v>
      </c>
      <c r="AH200" s="1">
        <f t="shared" si="377"/>
        <v>0.82947462157441432</v>
      </c>
      <c r="AI200" s="1">
        <f t="shared" si="378"/>
        <v>0.88195840148123483</v>
      </c>
      <c r="AJ200" s="1">
        <f t="shared" si="379"/>
        <v>0.92581082172590867</v>
      </c>
      <c r="AK200" s="1">
        <f t="shared" si="380"/>
        <v>0.96126356249391043</v>
      </c>
      <c r="AL200" s="1">
        <f t="shared" si="381"/>
        <v>0.98900291396198958</v>
      </c>
      <c r="AM200" s="1">
        <f t="shared" si="382"/>
        <v>1.0100134146906941</v>
      </c>
      <c r="AN200" s="1">
        <f t="shared" si="383"/>
        <v>1.0254224097466567</v>
      </c>
      <c r="AO200" s="1">
        <f t="shared" si="384"/>
        <v>1.0363673900815904</v>
      </c>
      <c r="AP200" s="1">
        <f t="shared" si="385"/>
        <v>1.0438985869006114</v>
      </c>
      <c r="AQ200" s="1">
        <f t="shared" si="386"/>
        <v>1.0489200175678199</v>
      </c>
      <c r="AR200" s="1">
        <f t="shared" si="387"/>
        <v>1.0521649969243729</v>
      </c>
      <c r="AS200" s="1">
        <f t="shared" si="388"/>
        <v>1.054197935326072</v>
      </c>
      <c r="AT200" s="1">
        <f t="shared" si="389"/>
        <v>1.0554329476219306</v>
      </c>
      <c r="AU200" s="1">
        <f t="shared" si="390"/>
        <v>1.0561606605558755</v>
      </c>
      <c r="AV200" s="1">
        <f t="shared" si="391"/>
        <v>1.0565766645312424</v>
      </c>
      <c r="AW200" s="1">
        <f t="shared" si="392"/>
        <v>1.0568074401732395</v>
      </c>
      <c r="AX200" s="1">
        <f t="shared" si="393"/>
        <v>1.0569317036869037</v>
      </c>
      <c r="AY200" s="1">
        <f t="shared" si="394"/>
        <v>1.056996666367674</v>
      </c>
      <c r="AZ200" s="1">
        <f t="shared" si="395"/>
        <v>1.0570296467446678</v>
      </c>
      <c r="BA200" s="1">
        <f t="shared" si="396"/>
        <v>1.05704591056178</v>
      </c>
      <c r="BB200" s="1">
        <f t="shared" si="397"/>
        <v>1.0570537028904712</v>
      </c>
      <c r="BC200" s="1">
        <f t="shared" si="398"/>
        <v>1.0570573310889511</v>
      </c>
      <c r="BD200" s="1">
        <f t="shared" si="399"/>
        <v>1.0570589731523483</v>
      </c>
      <c r="BE200" s="1">
        <f t="shared" si="400"/>
        <v>1.0570596956412075</v>
      </c>
      <c r="BF200" s="1">
        <f t="shared" si="401"/>
        <v>1.0570600045824674</v>
      </c>
      <c r="BG200" s="1">
        <f t="shared" si="402"/>
        <v>1.0570601324798339</v>
      </c>
      <c r="BH200" s="1">
        <f t="shared" si="403"/>
        <v>1.0570601821981396</v>
      </c>
      <c r="BI200" s="1">
        <f t="shared" si="404"/>
        <v>1.0570601957816614</v>
      </c>
      <c r="BJ200" s="1">
        <f t="shared" si="405"/>
        <v>1.0570601841345404</v>
      </c>
      <c r="BK200" s="1">
        <f t="shared" si="406"/>
        <v>1.0570601340058416</v>
      </c>
      <c r="BL200" s="1">
        <f t="shared" si="407"/>
        <v>1.0570599954596691</v>
      </c>
      <c r="BM200" s="1">
        <f t="shared" si="408"/>
        <v>1.0570596404299422</v>
      </c>
      <c r="BN200" s="1">
        <f t="shared" si="409"/>
        <v>1.0570587653030388</v>
      </c>
      <c r="BO200" s="1">
        <f t="shared" si="410"/>
        <v>1.0570566805287425</v>
      </c>
      <c r="BP200" s="1">
        <f t="shared" si="411"/>
        <v>1.0570518783610678</v>
      </c>
      <c r="BQ200" s="1">
        <f t="shared" si="412"/>
        <v>1.0570411837437788</v>
      </c>
      <c r="BR200" s="1">
        <f t="shared" si="413"/>
        <v>1.057018160225299</v>
      </c>
      <c r="BS200" s="1">
        <f t="shared" si="414"/>
        <v>1.0569702546758541</v>
      </c>
      <c r="BT200" s="1">
        <f t="shared" si="415"/>
        <v>1.0568739290562543</v>
      </c>
      <c r="BU200" s="1">
        <f t="shared" si="416"/>
        <v>1.0566867833654667</v>
      </c>
      <c r="BV200" s="1">
        <f t="shared" si="417"/>
        <v>1.0563355089360382</v>
      </c>
      <c r="BW200" s="1">
        <f t="shared" si="418"/>
        <v>1.0556985735451792</v>
      </c>
      <c r="BX200" s="1">
        <f t="shared" si="419"/>
        <v>1.054583029092109</v>
      </c>
      <c r="BY200" s="1">
        <f t="shared" si="420"/>
        <v>1.0526959555965449</v>
      </c>
      <c r="BZ200" s="1">
        <f t="shared" si="421"/>
        <v>1.0496129356243389</v>
      </c>
      <c r="CA200" s="1">
        <f t="shared" si="422"/>
        <v>1.0447485048515033</v>
      </c>
      <c r="CB200" s="1">
        <f t="shared" si="423"/>
        <v>1.037336326834909</v>
      </c>
      <c r="CC200" s="1">
        <f t="shared" si="424"/>
        <v>1.026429083414129</v>
      </c>
      <c r="CD200" s="1">
        <f t="shared" si="425"/>
        <v>1.0109286506982031</v>
      </c>
      <c r="CE200" s="1">
        <f t="shared" si="426"/>
        <v>0.98965493201043098</v>
      </c>
      <c r="CF200" s="1">
        <f t="shared" si="427"/>
        <v>0.96145608179689568</v>
      </c>
      <c r="CG200" s="1">
        <f t="shared" si="428"/>
        <v>0.92535405699767892</v>
      </c>
      <c r="CH200" s="1">
        <f t="shared" si="429"/>
        <v>0.88070899603190833</v>
      </c>
      <c r="CI200" s="1">
        <f t="shared" si="430"/>
        <v>0.82737650565353382</v>
      </c>
      <c r="CJ200" s="1">
        <f t="shared" si="431"/>
        <v>0.76582669516720392</v>
      </c>
      <c r="CK200" s="1">
        <f t="shared" si="432"/>
        <v>0.69719537168147616</v>
      </c>
      <c r="CL200" s="1">
        <f t="shared" si="433"/>
        <v>0.62324720767653818</v>
      </c>
      <c r="CM200" s="1">
        <f t="shared" si="434"/>
        <v>0.54624659023309574</v>
      </c>
      <c r="CN200" s="1">
        <f t="shared" si="435"/>
        <v>0.46875067914162222</v>
      </c>
      <c r="CO200" s="1">
        <f t="shared" si="436"/>
        <v>0.39335604779971478</v>
      </c>
      <c r="CP200" s="1">
        <f t="shared" si="437"/>
        <v>0.32244049580528683</v>
      </c>
      <c r="CQ200" s="1">
        <f t="shared" si="438"/>
        <v>0.25794234079362521</v>
      </c>
      <c r="CR200" s="1">
        <f t="shared" si="439"/>
        <v>0.20121062331876075</v>
      </c>
      <c r="CS200" s="1">
        <f t="shared" si="440"/>
        <v>0.1529438586796093</v>
      </c>
      <c r="CT200" s="1">
        <f t="shared" si="441"/>
        <v>0.11321670578821552</v>
      </c>
      <c r="CU200" s="1">
        <f t="shared" si="442"/>
        <v>8.157793591351345E-2</v>
      </c>
      <c r="CV200" s="1">
        <f t="shared" si="443"/>
        <v>5.7192923579509107E-2</v>
      </c>
      <c r="CW200" s="1">
        <f t="shared" si="444"/>
        <v>3.9001012187237116E-2</v>
      </c>
      <c r="CX200" s="1">
        <f t="shared" si="445"/>
        <v>2.5861820264585021E-2</v>
      </c>
      <c r="CY200" s="1">
        <f t="shared" si="446"/>
        <v>1.667258958271128E-2</v>
      </c>
      <c r="CZ200" s="1">
        <f t="shared" si="447"/>
        <v>1.0448195158578975E-2</v>
      </c>
      <c r="DA200" s="1">
        <f t="shared" si="448"/>
        <v>6.363950609906157E-3</v>
      </c>
      <c r="DB200" s="1">
        <f t="shared" si="449"/>
        <v>3.7672966217622509E-3</v>
      </c>
      <c r="DC200" s="1">
        <f t="shared" si="450"/>
        <v>2.1673820130807511E-3</v>
      </c>
      <c r="DD200" s="1">
        <f t="shared" si="451"/>
        <v>1.2118306732233053E-3</v>
      </c>
      <c r="DE200" s="1">
        <f t="shared" si="452"/>
        <v>6.5850459633295271E-4</v>
      </c>
      <c r="DF200" s="1">
        <f t="shared" si="453"/>
        <v>3.4778074130369487E-4</v>
      </c>
      <c r="DG200" s="1">
        <f t="shared" si="454"/>
        <v>1.7852955682329732E-4</v>
      </c>
      <c r="DH200" s="1">
        <f t="shared" si="455"/>
        <v>8.9085711080863928E-5</v>
      </c>
      <c r="DI200" s="1">
        <f t="shared" si="456"/>
        <v>4.3215658059052771E-5</v>
      </c>
      <c r="DJ200" s="1">
        <f t="shared" si="457"/>
        <v>2.0382463024740324E-5</v>
      </c>
      <c r="DK200" s="1">
        <f t="shared" si="458"/>
        <v>9.3477394398336895E-6</v>
      </c>
      <c r="DL200" s="1">
        <f t="shared" si="459"/>
        <v>4.1691431918355346E-6</v>
      </c>
      <c r="DM200" s="1">
        <f t="shared" si="460"/>
        <v>1.8085747224482593E-6</v>
      </c>
      <c r="DN200" s="1">
        <f t="shared" si="461"/>
        <v>7.6319828932572821E-7</v>
      </c>
      <c r="DO200" s="1">
        <f t="shared" si="462"/>
        <v>3.1333841772463033E-7</v>
      </c>
      <c r="DP200" s="1">
        <f t="shared" si="463"/>
        <v>1.2517886075257454E-7</v>
      </c>
      <c r="DQ200" s="1">
        <f t="shared" si="464"/>
        <v>4.8669458456179901E-8</v>
      </c>
      <c r="DR200" s="1">
        <f t="shared" si="465"/>
        <v>1.8418668511549641E-8</v>
      </c>
      <c r="DS200" s="1">
        <f t="shared" si="466"/>
        <v>6.7858585024232809E-9</v>
      </c>
      <c r="DT200" s="1">
        <f t="shared" si="467"/>
        <v>2.4342501257674453E-9</v>
      </c>
      <c r="DU200" s="1">
        <f t="shared" si="468"/>
        <v>8.5037110567935485E-10</v>
      </c>
      <c r="DV200" s="1">
        <f t="shared" si="469"/>
        <v>2.893367414587111E-10</v>
      </c>
      <c r="DW200" s="1">
        <f t="shared" si="470"/>
        <v>9.5900091533286721E-11</v>
      </c>
      <c r="DX200" s="1">
        <f t="shared" si="471"/>
        <v>3.0968688461245457E-11</v>
      </c>
      <c r="DY200" s="1">
        <f t="shared" si="472"/>
        <v>9.745009729532361E-12</v>
      </c>
      <c r="DZ200" s="1">
        <f t="shared" si="473"/>
        <v>2.9885731874863877E-12</v>
      </c>
      <c r="EA200" s="1">
        <f t="shared" si="474"/>
        <v>8.9337376599079792E-13</v>
      </c>
      <c r="EB200" s="1">
        <f t="shared" si="475"/>
        <v>2.6034823485980563E-13</v>
      </c>
      <c r="EC200" s="1">
        <f t="shared" si="476"/>
        <v>7.3976116347875488E-14</v>
      </c>
      <c r="ED200" s="1">
        <f t="shared" si="477"/>
        <v>2.0497737730968314E-14</v>
      </c>
      <c r="EE200" s="1">
        <f t="shared" si="478"/>
        <v>5.5393474683840358E-15</v>
      </c>
      <c r="EF200" s="1">
        <f t="shared" si="479"/>
        <v>1.4601885681244645E-15</v>
      </c>
      <c r="EG200" s="1">
        <f t="shared" si="480"/>
        <v>3.7550429280587835E-16</v>
      </c>
      <c r="EH200" s="1">
        <f t="shared" si="481"/>
        <v>9.421780796372739E-17</v>
      </c>
      <c r="EI200" s="1">
        <f t="shared" si="482"/>
        <v>2.3068439174074399E-17</v>
      </c>
      <c r="EJ200" s="1">
        <f t="shared" si="483"/>
        <v>5.5121879193362618E-18</v>
      </c>
      <c r="EK200" s="1">
        <f t="shared" si="484"/>
        <v>1.2855894853149331E-18</v>
      </c>
      <c r="EL200" s="1">
        <f t="shared" si="485"/>
        <v>2.9268699338302137E-19</v>
      </c>
      <c r="EM200" s="1">
        <f t="shared" si="486"/>
        <v>6.5054309826724105E-20</v>
      </c>
      <c r="EN200" s="1">
        <f t="shared" si="487"/>
        <v>1.4117811356772778E-20</v>
      </c>
      <c r="EO200" s="1">
        <f t="shared" si="488"/>
        <v>2.9917328864540401E-21</v>
      </c>
      <c r="EP200" s="1">
        <f t="shared" si="489"/>
        <v>6.1913628389818782E-22</v>
      </c>
      <c r="EQ200" s="1">
        <f t="shared" si="490"/>
        <v>1.2514108653720742E-22</v>
      </c>
      <c r="ER200" s="1">
        <f t="shared" si="491"/>
        <v>2.47061115150149E-23</v>
      </c>
      <c r="ES200" s="1">
        <f t="shared" si="492"/>
        <v>4.7647336678009771E-24</v>
      </c>
      <c r="ET200" s="1">
        <f t="shared" si="493"/>
        <v>8.9771798388489695E-25</v>
      </c>
      <c r="EU200" s="1">
        <f t="shared" si="494"/>
        <v>1.6525094426027235E-25</v>
      </c>
      <c r="EV200" s="1">
        <f t="shared" si="495"/>
        <v>2.9722458663167182E-26</v>
      </c>
      <c r="EW200" s="1">
        <f t="shared" si="496"/>
        <v>5.2238977150654278E-27</v>
      </c>
      <c r="EX200" s="1">
        <f t="shared" si="497"/>
        <v>8.9723149555261674E-28</v>
      </c>
      <c r="EY200" s="1">
        <f t="shared" si="498"/>
        <v>1.5060639261161921E-28</v>
      </c>
      <c r="EZ200" s="1">
        <f t="shared" si="499"/>
        <v>2.4708090170475732E-29</v>
      </c>
      <c r="FA200" s="1">
        <f t="shared" si="500"/>
        <v>3.9621856377432551E-30</v>
      </c>
      <c r="FB200" s="1">
        <f t="shared" si="501"/>
        <v>6.2240615465205678E-31</v>
      </c>
      <c r="FC200" s="1">
        <f t="shared" si="502"/>
        <v>1.0662321250304118E-31</v>
      </c>
      <c r="FD200" s="75">
        <f t="shared" si="353"/>
        <v>1.0662321250304118E-31</v>
      </c>
    </row>
    <row r="201" spans="7:160" x14ac:dyDescent="0.35">
      <c r="G201" t="str">
        <f t="shared" si="349"/>
        <v>Refd, t=0.93</v>
      </c>
      <c r="H201" s="76">
        <f t="shared" si="350"/>
        <v>0.93000000000000071</v>
      </c>
      <c r="I201" s="1">
        <f t="shared" si="351"/>
        <v>0</v>
      </c>
      <c r="J201" s="22">
        <f t="shared" si="352"/>
        <v>1.1009608704756986E-4</v>
      </c>
      <c r="K201" s="1">
        <f t="shared" si="354"/>
        <v>2.2847349436413121E-4</v>
      </c>
      <c r="L201" s="1">
        <f t="shared" si="355"/>
        <v>4.5628228105445241E-4</v>
      </c>
      <c r="M201" s="1">
        <f t="shared" si="356"/>
        <v>8.817608368613016E-4</v>
      </c>
      <c r="N201" s="1">
        <f t="shared" si="357"/>
        <v>1.6504816076677029E-3</v>
      </c>
      <c r="O201" s="1">
        <f t="shared" si="358"/>
        <v>2.991749003413929E-3</v>
      </c>
      <c r="P201" s="1">
        <f t="shared" si="359"/>
        <v>5.249999553651157E-3</v>
      </c>
      <c r="Q201" s="1">
        <f t="shared" si="360"/>
        <v>8.917682320011262E-3</v>
      </c>
      <c r="R201" s="1">
        <f t="shared" si="361"/>
        <v>1.4663178143829147E-2</v>
      </c>
      <c r="S201" s="1">
        <f t="shared" si="362"/>
        <v>2.3344446447815605E-2</v>
      </c>
      <c r="T201" s="1">
        <f t="shared" si="363"/>
        <v>3.5997314136442707E-2</v>
      </c>
      <c r="U201" s="1">
        <f t="shared" si="364"/>
        <v>5.3787892287080259E-2</v>
      </c>
      <c r="V201" s="1">
        <f t="shared" si="365"/>
        <v>7.7922558928804314E-2</v>
      </c>
      <c r="W201" s="1">
        <f t="shared" si="366"/>
        <v>0.10951656173955608</v>
      </c>
      <c r="X201" s="1">
        <f t="shared" si="367"/>
        <v>0.14943263935120663</v>
      </c>
      <c r="Y201" s="1">
        <f t="shared" si="368"/>
        <v>0.19811186394542474</v>
      </c>
      <c r="Z201" s="1">
        <f t="shared" si="369"/>
        <v>0.25542697282606164</v>
      </c>
      <c r="AA201" s="1">
        <f t="shared" si="370"/>
        <v>0.32059059032102954</v>
      </c>
      <c r="AB201" s="1">
        <f t="shared" si="371"/>
        <v>0.39214495129909094</v>
      </c>
      <c r="AC201" s="1">
        <f t="shared" si="372"/>
        <v>0.46804622430174764</v>
      </c>
      <c r="AD201" s="1">
        <f t="shared" si="373"/>
        <v>0.54583800880755018</v>
      </c>
      <c r="AE201" s="1">
        <f t="shared" si="374"/>
        <v>0.62288966930614231</v>
      </c>
      <c r="AF201" s="1">
        <f t="shared" si="375"/>
        <v>0.69666100244812379</v>
      </c>
      <c r="AG201" s="1">
        <f t="shared" si="376"/>
        <v>0.76494926271764641</v>
      </c>
      <c r="AH201" s="1">
        <f t="shared" si="377"/>
        <v>0.82607922783597909</v>
      </c>
      <c r="AI201" s="1">
        <f t="shared" si="378"/>
        <v>0.87901023283776747</v>
      </c>
      <c r="AJ201" s="1">
        <f t="shared" si="379"/>
        <v>0.92335204382297698</v>
      </c>
      <c r="AK201" s="1">
        <f t="shared" si="380"/>
        <v>0.95929919652785867</v>
      </c>
      <c r="AL201" s="1">
        <f t="shared" si="381"/>
        <v>0.98750671216546049</v>
      </c>
      <c r="AM201" s="1">
        <f t="shared" si="382"/>
        <v>1.0089364495436635</v>
      </c>
      <c r="AN201" s="1">
        <f t="shared" si="383"/>
        <v>1.0247025306664808</v>
      </c>
      <c r="AO201" s="1">
        <f t="shared" si="384"/>
        <v>1.035937956206012</v>
      </c>
      <c r="AP201" s="1">
        <f t="shared" si="385"/>
        <v>1.0436954021864837</v>
      </c>
      <c r="AQ201" s="1">
        <f t="shared" si="386"/>
        <v>1.048885990644046</v>
      </c>
      <c r="AR201" s="1">
        <f t="shared" si="387"/>
        <v>1.0522525679356416</v>
      </c>
      <c r="AS201" s="1">
        <f t="shared" si="388"/>
        <v>1.0543696640902822</v>
      </c>
      <c r="AT201" s="1">
        <f t="shared" si="389"/>
        <v>1.0556608196735509</v>
      </c>
      <c r="AU201" s="1">
        <f t="shared" si="390"/>
        <v>1.0564246705595197</v>
      </c>
      <c r="AV201" s="1">
        <f t="shared" si="391"/>
        <v>1.0568631371355766</v>
      </c>
      <c r="AW201" s="1">
        <f t="shared" si="392"/>
        <v>1.0571074058789425</v>
      </c>
      <c r="AX201" s="1">
        <f t="shared" si="393"/>
        <v>1.0572395074471139</v>
      </c>
      <c r="AY201" s="1">
        <f t="shared" si="394"/>
        <v>1.057308875788411</v>
      </c>
      <c r="AZ201" s="1">
        <f t="shared" si="395"/>
        <v>1.0573442536660731</v>
      </c>
      <c r="BA201" s="1">
        <f t="shared" si="396"/>
        <v>1.0573617812624905</v>
      </c>
      <c r="BB201" s="1">
        <f t="shared" si="397"/>
        <v>1.0573702191748153</v>
      </c>
      <c r="BC201" s="1">
        <f t="shared" si="398"/>
        <v>1.0573741671101919</v>
      </c>
      <c r="BD201" s="1">
        <f t="shared" si="399"/>
        <v>1.057375962765547</v>
      </c>
      <c r="BE201" s="1">
        <f t="shared" si="400"/>
        <v>1.0573767568411117</v>
      </c>
      <c r="BF201" s="1">
        <f t="shared" si="401"/>
        <v>1.0573770981595945</v>
      </c>
      <c r="BG201" s="1">
        <f t="shared" si="402"/>
        <v>1.0573772402497157</v>
      </c>
      <c r="BH201" s="1">
        <f t="shared" si="403"/>
        <v>1.0573772959397627</v>
      </c>
      <c r="BI201" s="1">
        <f t="shared" si="404"/>
        <v>1.0573773117769187</v>
      </c>
      <c r="BJ201" s="1">
        <f t="shared" si="405"/>
        <v>1.0573773004751583</v>
      </c>
      <c r="BK201" s="1">
        <f t="shared" si="406"/>
        <v>1.0573772491121445</v>
      </c>
      <c r="BL201" s="1">
        <f t="shared" si="407"/>
        <v>1.0573771068956803</v>
      </c>
      <c r="BM201" s="1">
        <f t="shared" si="408"/>
        <v>1.0573767433389347</v>
      </c>
      <c r="BN201" s="1">
        <f t="shared" si="409"/>
        <v>1.0573758497819881</v>
      </c>
      <c r="BO201" s="1">
        <f t="shared" si="410"/>
        <v>1.0573737271460113</v>
      </c>
      <c r="BP201" s="1">
        <f t="shared" si="411"/>
        <v>1.057368851005934</v>
      </c>
      <c r="BQ201" s="1">
        <f t="shared" si="412"/>
        <v>1.0573580194718502</v>
      </c>
      <c r="BR201" s="1">
        <f t="shared" si="413"/>
        <v>1.0573347574354832</v>
      </c>
      <c r="BS201" s="1">
        <f t="shared" si="414"/>
        <v>1.0572864649176761</v>
      </c>
      <c r="BT201" s="1">
        <f t="shared" si="415"/>
        <v>1.0571895654135477</v>
      </c>
      <c r="BU201" s="1">
        <f t="shared" si="416"/>
        <v>1.0570016709436911</v>
      </c>
      <c r="BV201" s="1">
        <f t="shared" si="417"/>
        <v>1.0566496206518299</v>
      </c>
      <c r="BW201" s="1">
        <f t="shared" si="418"/>
        <v>1.0560123147774376</v>
      </c>
      <c r="BX201" s="1">
        <f t="shared" si="419"/>
        <v>1.0548977512371804</v>
      </c>
      <c r="BY201" s="1">
        <f t="shared" si="420"/>
        <v>1.0530147795767786</v>
      </c>
      <c r="BZ201" s="1">
        <f t="shared" si="421"/>
        <v>1.0499419365011116</v>
      </c>
      <c r="CA201" s="1">
        <f t="shared" si="422"/>
        <v>1.045098233159468</v>
      </c>
      <c r="CB201" s="1">
        <f t="shared" si="423"/>
        <v>1.0377235151321402</v>
      </c>
      <c r="CC201" s="1">
        <f t="shared" si="424"/>
        <v>1.0268782204638796</v>
      </c>
      <c r="CD201" s="1">
        <f t="shared" si="425"/>
        <v>1.0114729390648127</v>
      </c>
      <c r="CE201" s="1">
        <f t="shared" si="426"/>
        <v>0.99033604057801095</v>
      </c>
      <c r="CF201" s="1">
        <f t="shared" si="427"/>
        <v>0.96232213588860127</v>
      </c>
      <c r="CG201" s="1">
        <f t="shared" si="428"/>
        <v>0.92645553142040249</v>
      </c>
      <c r="CH201" s="1">
        <f t="shared" si="429"/>
        <v>0.88209259695915399</v>
      </c>
      <c r="CI201" s="1">
        <f t="shared" si="430"/>
        <v>0.82907767897597429</v>
      </c>
      <c r="CJ201" s="1">
        <f t="shared" si="431"/>
        <v>0.76786194218896808</v>
      </c>
      <c r="CK201" s="1">
        <f t="shared" si="432"/>
        <v>0.69955590852479854</v>
      </c>
      <c r="CL201" s="1">
        <f t="shared" si="433"/>
        <v>0.62589551353721506</v>
      </c>
      <c r="CM201" s="1">
        <f t="shared" si="434"/>
        <v>0.54911697936600767</v>
      </c>
      <c r="CN201" s="1">
        <f t="shared" si="435"/>
        <v>0.47175426013169952</v>
      </c>
      <c r="CO201" s="1">
        <f t="shared" si="436"/>
        <v>0.39638948734660662</v>
      </c>
      <c r="CP201" s="1">
        <f t="shared" si="437"/>
        <v>0.32539714349130394</v>
      </c>
      <c r="CQ201" s="1">
        <f t="shared" si="438"/>
        <v>0.26072374404157839</v>
      </c>
      <c r="CR201" s="1">
        <f t="shared" si="439"/>
        <v>0.20373641676206722</v>
      </c>
      <c r="CS201" s="1">
        <f t="shared" si="440"/>
        <v>0.15515844860624281</v>
      </c>
      <c r="CT201" s="1">
        <f t="shared" si="441"/>
        <v>0.11509194312827653</v>
      </c>
      <c r="CU201" s="1">
        <f t="shared" si="442"/>
        <v>8.3111848119468174E-2</v>
      </c>
      <c r="CV201" s="1">
        <f t="shared" si="443"/>
        <v>5.8405319986696264E-2</v>
      </c>
      <c r="CW201" s="1">
        <f t="shared" si="444"/>
        <v>3.9927222708873493E-2</v>
      </c>
      <c r="CX201" s="1">
        <f t="shared" si="445"/>
        <v>2.6545917771517703E-2</v>
      </c>
      <c r="CY201" s="1">
        <f t="shared" si="446"/>
        <v>1.7161233283993185E-2</v>
      </c>
      <c r="CZ201" s="1">
        <f t="shared" si="447"/>
        <v>1.0785836330148608E-2</v>
      </c>
      <c r="DA201" s="1">
        <f t="shared" si="448"/>
        <v>6.5897016937880833E-3</v>
      </c>
      <c r="DB201" s="1">
        <f t="shared" si="449"/>
        <v>3.9133924440249461E-3</v>
      </c>
      <c r="DC201" s="1">
        <f t="shared" si="450"/>
        <v>2.2589199053945478E-3</v>
      </c>
      <c r="DD201" s="1">
        <f t="shared" si="451"/>
        <v>1.2673750690273477E-3</v>
      </c>
      <c r="DE201" s="1">
        <f t="shared" si="452"/>
        <v>6.9115407335106787E-4</v>
      </c>
      <c r="DF201" s="1">
        <f t="shared" si="453"/>
        <v>3.6637712708496753E-4</v>
      </c>
      <c r="DG201" s="1">
        <f t="shared" si="454"/>
        <v>1.8879590741132908E-4</v>
      </c>
      <c r="DH201" s="1">
        <f t="shared" si="455"/>
        <v>9.4580574015719105E-5</v>
      </c>
      <c r="DI201" s="1">
        <f t="shared" si="456"/>
        <v>4.606777867543183E-5</v>
      </c>
      <c r="DJ201" s="1">
        <f t="shared" si="457"/>
        <v>2.1818498299179226E-5</v>
      </c>
      <c r="DK201" s="1">
        <f t="shared" si="458"/>
        <v>1.0049296966800012E-5</v>
      </c>
      <c r="DL201" s="1">
        <f t="shared" si="459"/>
        <v>4.5017842943266818E-6</v>
      </c>
      <c r="DM201" s="1">
        <f t="shared" si="460"/>
        <v>1.961688782691217E-6</v>
      </c>
      <c r="DN201" s="1">
        <f t="shared" si="461"/>
        <v>8.316353557586865E-7</v>
      </c>
      <c r="DO201" s="1">
        <f t="shared" si="462"/>
        <v>3.4304918568674885E-7</v>
      </c>
      <c r="DP201" s="1">
        <f t="shared" si="463"/>
        <v>1.3770998132463281E-7</v>
      </c>
      <c r="DQ201" s="1">
        <f t="shared" si="464"/>
        <v>5.3805459229783894E-8</v>
      </c>
      <c r="DR201" s="1">
        <f t="shared" si="465"/>
        <v>2.0464751104831638E-8</v>
      </c>
      <c r="DS201" s="1">
        <f t="shared" si="466"/>
        <v>7.5783343092496088E-9</v>
      </c>
      <c r="DT201" s="1">
        <f t="shared" si="467"/>
        <v>2.7327289548955783E-9</v>
      </c>
      <c r="DU201" s="1">
        <f t="shared" si="468"/>
        <v>9.5971727997575777E-10</v>
      </c>
      <c r="DV201" s="1">
        <f t="shared" si="469"/>
        <v>3.2830867890551787E-10</v>
      </c>
      <c r="DW201" s="1">
        <f t="shared" si="470"/>
        <v>1.09416223858375E-10</v>
      </c>
      <c r="DX201" s="1">
        <f t="shared" si="471"/>
        <v>3.5531120969386498E-11</v>
      </c>
      <c r="DY201" s="1">
        <f t="shared" si="472"/>
        <v>1.1244257542719455E-11</v>
      </c>
      <c r="DZ201" s="1">
        <f t="shared" si="473"/>
        <v>3.4682740807359382E-12</v>
      </c>
      <c r="EA201" s="1">
        <f t="shared" si="474"/>
        <v>1.0428502012087183E-12</v>
      </c>
      <c r="EB201" s="1">
        <f t="shared" si="475"/>
        <v>3.0571760902283398E-13</v>
      </c>
      <c r="EC201" s="1">
        <f t="shared" si="476"/>
        <v>8.739205985942721E-14</v>
      </c>
      <c r="ED201" s="1">
        <f t="shared" si="477"/>
        <v>2.436342152732025E-14</v>
      </c>
      <c r="EE201" s="1">
        <f t="shared" si="478"/>
        <v>6.6249083358574817E-15</v>
      </c>
      <c r="EF201" s="1">
        <f t="shared" si="479"/>
        <v>1.7573405512978002E-15</v>
      </c>
      <c r="EG201" s="1">
        <f t="shared" si="480"/>
        <v>4.5480395418286868E-16</v>
      </c>
      <c r="EH201" s="1">
        <f t="shared" si="481"/>
        <v>1.1485267740422138E-16</v>
      </c>
      <c r="EI201" s="1">
        <f t="shared" si="482"/>
        <v>2.8304890524404365E-17</v>
      </c>
      <c r="EJ201" s="1">
        <f t="shared" si="483"/>
        <v>6.8082997333362786E-18</v>
      </c>
      <c r="EK201" s="1">
        <f t="shared" si="484"/>
        <v>1.598543736737507E-18</v>
      </c>
      <c r="EL201" s="1">
        <f t="shared" si="485"/>
        <v>3.664116980385317E-19</v>
      </c>
      <c r="EM201" s="1">
        <f t="shared" si="486"/>
        <v>8.2001500731173096E-20</v>
      </c>
      <c r="EN201" s="1">
        <f t="shared" si="487"/>
        <v>1.7919630900088541E-20</v>
      </c>
      <c r="EO201" s="1">
        <f t="shared" si="488"/>
        <v>3.8241651482111517E-21</v>
      </c>
      <c r="EP201" s="1">
        <f t="shared" si="489"/>
        <v>7.9705531919854436E-22</v>
      </c>
      <c r="EQ201" s="1">
        <f t="shared" si="490"/>
        <v>1.6226574653303928E-22</v>
      </c>
      <c r="ER201" s="1">
        <f t="shared" si="491"/>
        <v>3.226951999747609E-23</v>
      </c>
      <c r="ES201" s="1">
        <f t="shared" si="492"/>
        <v>6.2693788094223965E-24</v>
      </c>
      <c r="ET201" s="1">
        <f t="shared" si="493"/>
        <v>1.1900366652793015E-24</v>
      </c>
      <c r="EU201" s="1">
        <f t="shared" si="494"/>
        <v>2.2071703499112472E-25</v>
      </c>
      <c r="EV201" s="1">
        <f t="shared" si="495"/>
        <v>4.0002329893487488E-26</v>
      </c>
      <c r="EW201" s="1">
        <f t="shared" si="496"/>
        <v>7.0850231550172396E-27</v>
      </c>
      <c r="EX201" s="1">
        <f t="shared" si="497"/>
        <v>1.2264076076701982E-27</v>
      </c>
      <c r="EY201" s="1">
        <f t="shared" si="498"/>
        <v>2.074891519184275E-28</v>
      </c>
      <c r="EZ201" s="1">
        <f t="shared" si="499"/>
        <v>3.4312400621008238E-29</v>
      </c>
      <c r="FA201" s="1">
        <f t="shared" si="500"/>
        <v>5.5468445184092148E-30</v>
      </c>
      <c r="FB201" s="1">
        <f t="shared" si="501"/>
        <v>8.7850861924937827E-31</v>
      </c>
      <c r="FC201" s="1">
        <f t="shared" si="502"/>
        <v>1.5186357434615331E-31</v>
      </c>
      <c r="FD201" s="75">
        <f t="shared" si="353"/>
        <v>1.5186357434615331E-31</v>
      </c>
    </row>
    <row r="202" spans="7:160" x14ac:dyDescent="0.35">
      <c r="G202" t="str">
        <f t="shared" si="349"/>
        <v>Refd, t=0.94</v>
      </c>
      <c r="H202" s="76">
        <f t="shared" si="350"/>
        <v>0.93500000000000072</v>
      </c>
      <c r="I202" s="1">
        <f t="shared" si="351"/>
        <v>0</v>
      </c>
      <c r="J202" s="22">
        <f t="shared" si="352"/>
        <v>1.0945997762775548E-4</v>
      </c>
      <c r="K202" s="1">
        <f t="shared" si="354"/>
        <v>2.2699706018923936E-4</v>
      </c>
      <c r="L202" s="1">
        <f t="shared" si="355"/>
        <v>4.5289393497929603E-4</v>
      </c>
      <c r="M202" s="1">
        <f t="shared" si="356"/>
        <v>8.7431146032652355E-4</v>
      </c>
      <c r="N202" s="1">
        <f t="shared" si="357"/>
        <v>1.6349480201579038E-3</v>
      </c>
      <c r="O202" s="1">
        <f t="shared" si="358"/>
        <v>2.9610580181367529E-3</v>
      </c>
      <c r="P202" s="1">
        <f t="shared" si="359"/>
        <v>5.1924346237090541E-3</v>
      </c>
      <c r="Q202" s="1">
        <f t="shared" si="360"/>
        <v>8.8149329734918073E-3</v>
      </c>
      <c r="R202" s="1">
        <f t="shared" si="361"/>
        <v>1.4488250279050614E-2</v>
      </c>
      <c r="S202" s="1">
        <f t="shared" si="362"/>
        <v>2.3059852666486115E-2</v>
      </c>
      <c r="T202" s="1">
        <f t="shared" si="363"/>
        <v>3.5554160547948029E-2</v>
      </c>
      <c r="U202" s="1">
        <f t="shared" si="364"/>
        <v>5.3126595244186108E-2</v>
      </c>
      <c r="V202" s="1">
        <f t="shared" si="365"/>
        <v>7.6975873211866969E-2</v>
      </c>
      <c r="W202" s="1">
        <f t="shared" si="366"/>
        <v>0.10821531234794322</v>
      </c>
      <c r="X202" s="1">
        <f t="shared" si="367"/>
        <v>0.14771401385376279</v>
      </c>
      <c r="Y202" s="1">
        <f t="shared" si="368"/>
        <v>0.1959294227599267</v>
      </c>
      <c r="Z202" s="1">
        <f t="shared" si="369"/>
        <v>0.2527608433017135</v>
      </c>
      <c r="AA202" s="1">
        <f t="shared" si="370"/>
        <v>0.31745585162183543</v>
      </c>
      <c r="AB202" s="1">
        <f t="shared" si="371"/>
        <v>0.38859619412972513</v>
      </c>
      <c r="AC202" s="1">
        <f t="shared" si="372"/>
        <v>0.46417678134561102</v>
      </c>
      <c r="AD202" s="1">
        <f t="shared" si="373"/>
        <v>0.54177333502357172</v>
      </c>
      <c r="AE202" s="1">
        <f t="shared" si="374"/>
        <v>0.61877557833912711</v>
      </c>
      <c r="AF202" s="1">
        <f t="shared" si="375"/>
        <v>0.69264860701401476</v>
      </c>
      <c r="AG202" s="1">
        <f t="shared" si="376"/>
        <v>0.76117919949508683</v>
      </c>
      <c r="AH202" s="1">
        <f t="shared" si="377"/>
        <v>0.82266786483458543</v>
      </c>
      <c r="AI202" s="1">
        <f t="shared" si="378"/>
        <v>0.87604004023828164</v>
      </c>
      <c r="AJ202" s="1">
        <f t="shared" si="379"/>
        <v>0.92086732689429196</v>
      </c>
      <c r="AK202" s="1">
        <f t="shared" si="380"/>
        <v>0.95730723280529273</v>
      </c>
      <c r="AL202" s="1">
        <f t="shared" si="381"/>
        <v>0.98598331525115712</v>
      </c>
      <c r="AM202" s="1">
        <f t="shared" si="382"/>
        <v>1.0078343301457131</v>
      </c>
      <c r="AN202" s="1">
        <f t="shared" si="383"/>
        <v>1.0239606358729592</v>
      </c>
      <c r="AO202" s="1">
        <f t="shared" si="384"/>
        <v>1.0354901935520142</v>
      </c>
      <c r="AP202" s="1">
        <f t="shared" si="385"/>
        <v>1.0434776503257372</v>
      </c>
      <c r="AQ202" s="1">
        <f t="shared" si="386"/>
        <v>1.0488408835325393</v>
      </c>
      <c r="AR202" s="1">
        <f t="shared" si="387"/>
        <v>1.0523320593106777</v>
      </c>
      <c r="AS202" s="1">
        <f t="shared" si="388"/>
        <v>1.0545357391866237</v>
      </c>
      <c r="AT202" s="1">
        <f t="shared" si="389"/>
        <v>1.0558848949621584</v>
      </c>
      <c r="AU202" s="1">
        <f t="shared" si="390"/>
        <v>1.0566862363239344</v>
      </c>
      <c r="AV202" s="1">
        <f t="shared" si="391"/>
        <v>1.0571481064221515</v>
      </c>
      <c r="AW202" s="1">
        <f t="shared" si="392"/>
        <v>1.057406495198902</v>
      </c>
      <c r="AX202" s="1">
        <f t="shared" si="393"/>
        <v>1.057546835768622</v>
      </c>
      <c r="AY202" s="1">
        <f t="shared" si="394"/>
        <v>1.0576208563234162</v>
      </c>
      <c r="AZ202" s="1">
        <f t="shared" si="395"/>
        <v>1.0576587776890771</v>
      </c>
      <c r="BA202" s="1">
        <f t="shared" si="396"/>
        <v>1.0576776524000979</v>
      </c>
      <c r="BB202" s="1">
        <f t="shared" si="397"/>
        <v>1.057686781805766</v>
      </c>
      <c r="BC202" s="1">
        <f t="shared" si="398"/>
        <v>1.0576910739087872</v>
      </c>
      <c r="BD202" s="1">
        <f t="shared" si="399"/>
        <v>1.0576930357243204</v>
      </c>
      <c r="BE202" s="1">
        <f t="shared" si="400"/>
        <v>1.0576939076415017</v>
      </c>
      <c r="BF202" s="1">
        <f t="shared" si="401"/>
        <v>1.0576942843503707</v>
      </c>
      <c r="BG202" s="1">
        <f t="shared" si="402"/>
        <v>1.0576944420384176</v>
      </c>
      <c r="BH202" s="1">
        <f t="shared" si="403"/>
        <v>1.0576945043333268</v>
      </c>
      <c r="BI202" s="1">
        <f t="shared" si="404"/>
        <v>1.0576945226962773</v>
      </c>
      <c r="BJ202" s="1">
        <f t="shared" si="405"/>
        <v>1.0576945118438541</v>
      </c>
      <c r="BK202" s="1">
        <f t="shared" si="406"/>
        <v>1.0576944592656972</v>
      </c>
      <c r="BL202" s="1">
        <f t="shared" si="407"/>
        <v>1.0576943133424264</v>
      </c>
      <c r="BM202" s="1">
        <f t="shared" si="408"/>
        <v>1.0576939411701094</v>
      </c>
      <c r="BN202" s="1">
        <f t="shared" si="409"/>
        <v>1.0576930290419722</v>
      </c>
      <c r="BO202" s="1">
        <f t="shared" si="410"/>
        <v>1.0576908683761526</v>
      </c>
      <c r="BP202" s="1">
        <f t="shared" si="411"/>
        <v>1.0576859181784448</v>
      </c>
      <c r="BQ202" s="1">
        <f t="shared" si="412"/>
        <v>1.0576749500272187</v>
      </c>
      <c r="BR202" s="1">
        <f t="shared" si="413"/>
        <v>1.0576514508259587</v>
      </c>
      <c r="BS202" s="1">
        <f t="shared" si="414"/>
        <v>1.0576027750169772</v>
      </c>
      <c r="BT202" s="1">
        <f t="shared" si="415"/>
        <v>1.0575053097370044</v>
      </c>
      <c r="BU202" s="1">
        <f t="shared" si="416"/>
        <v>1.0573166820365234</v>
      </c>
      <c r="BV202" s="1">
        <f t="shared" si="417"/>
        <v>1.0569638823613334</v>
      </c>
      <c r="BW202" s="1">
        <f t="shared" si="418"/>
        <v>1.0563262460297171</v>
      </c>
      <c r="BX202" s="1">
        <f t="shared" si="419"/>
        <v>1.0552127159247242</v>
      </c>
      <c r="BY202" s="1">
        <f t="shared" si="420"/>
        <v>1.0533339018749535</v>
      </c>
      <c r="BZ202" s="1">
        <f t="shared" si="421"/>
        <v>1.0502712713243454</v>
      </c>
      <c r="CA202" s="1">
        <f t="shared" si="422"/>
        <v>1.0454482672267575</v>
      </c>
      <c r="CB202" s="1">
        <f t="shared" si="423"/>
        <v>1.0381108495087692</v>
      </c>
      <c r="CC202" s="1">
        <f t="shared" si="424"/>
        <v>1.0273271228462473</v>
      </c>
      <c r="CD202" s="1">
        <f t="shared" si="425"/>
        <v>1.0120162908985491</v>
      </c>
      <c r="CE202" s="1">
        <f t="shared" si="426"/>
        <v>0.99101510160877915</v>
      </c>
      <c r="CF202" s="1">
        <f t="shared" si="427"/>
        <v>0.96318457817947334</v>
      </c>
      <c r="CG202" s="1">
        <f t="shared" si="428"/>
        <v>0.92755141109514261</v>
      </c>
      <c r="CH202" s="1">
        <f t="shared" si="429"/>
        <v>0.88346834187425605</v>
      </c>
      <c r="CI202" s="1">
        <f t="shared" si="430"/>
        <v>0.83076870999535279</v>
      </c>
      <c r="CJ202" s="1">
        <f t="shared" si="431"/>
        <v>0.76988507951565865</v>
      </c>
      <c r="CK202" s="1">
        <f t="shared" si="432"/>
        <v>0.7019030680122641</v>
      </c>
      <c r="CL202" s="1">
        <f t="shared" si="433"/>
        <v>0.62853021500131889</v>
      </c>
      <c r="CM202" s="1">
        <f t="shared" si="434"/>
        <v>0.55197479662017268</v>
      </c>
      <c r="CN202" s="1">
        <f t="shared" si="435"/>
        <v>0.47474759401850186</v>
      </c>
      <c r="CO202" s="1">
        <f t="shared" si="436"/>
        <v>0.39941611705265445</v>
      </c>
      <c r="CP202" s="1">
        <f t="shared" si="437"/>
        <v>0.32835116111038753</v>
      </c>
      <c r="CQ202" s="1">
        <f t="shared" si="438"/>
        <v>0.2635069463753954</v>
      </c>
      <c r="CR202" s="1">
        <f t="shared" si="439"/>
        <v>0.20626816627371164</v>
      </c>
      <c r="CS202" s="1">
        <f t="shared" si="440"/>
        <v>0.15738242700732441</v>
      </c>
      <c r="CT202" s="1">
        <f t="shared" si="441"/>
        <v>0.11697896942267415</v>
      </c>
      <c r="CU202" s="1">
        <f t="shared" si="442"/>
        <v>8.4658793320074324E-2</v>
      </c>
      <c r="CV202" s="1">
        <f t="shared" si="443"/>
        <v>5.9630890655771339E-2</v>
      </c>
      <c r="CW202" s="1">
        <f t="shared" si="444"/>
        <v>4.0865838293401076E-2</v>
      </c>
      <c r="CX202" s="1">
        <f t="shared" si="445"/>
        <v>2.7241012508845589E-2</v>
      </c>
      <c r="CY202" s="1">
        <f t="shared" si="446"/>
        <v>1.7659117654263673E-2</v>
      </c>
      <c r="CZ202" s="1">
        <f t="shared" si="447"/>
        <v>1.1130870998535186E-2</v>
      </c>
      <c r="DA202" s="1">
        <f t="shared" si="448"/>
        <v>6.8211041800429932E-3</v>
      </c>
      <c r="DB202" s="1">
        <f t="shared" si="449"/>
        <v>4.0636254236669179E-3</v>
      </c>
      <c r="DC202" s="1">
        <f t="shared" si="450"/>
        <v>2.3533640342654795E-3</v>
      </c>
      <c r="DD202" s="1">
        <f t="shared" si="451"/>
        <v>1.3248815728842433E-3</v>
      </c>
      <c r="DE202" s="1">
        <f t="shared" si="452"/>
        <v>7.250783458043746E-4</v>
      </c>
      <c r="DF202" s="1">
        <f t="shared" si="453"/>
        <v>3.8577143365663494E-4</v>
      </c>
      <c r="DG202" s="1">
        <f t="shared" si="454"/>
        <v>1.9954386359886375E-4</v>
      </c>
      <c r="DH202" s="1">
        <f t="shared" si="455"/>
        <v>1.0035597780546629E-4</v>
      </c>
      <c r="DI202" s="1">
        <f t="shared" si="456"/>
        <v>4.9077731015776454E-5</v>
      </c>
      <c r="DJ202" s="1">
        <f t="shared" si="457"/>
        <v>2.3340350928583292E-5</v>
      </c>
      <c r="DK202" s="1">
        <f t="shared" si="458"/>
        <v>1.07959778963508E-5</v>
      </c>
      <c r="DL202" s="1">
        <f t="shared" si="459"/>
        <v>4.8573824635511981E-6</v>
      </c>
      <c r="DM202" s="1">
        <f t="shared" si="460"/>
        <v>2.1261097257812425E-6</v>
      </c>
      <c r="DN202" s="1">
        <f t="shared" si="461"/>
        <v>9.0546616542741233E-7</v>
      </c>
      <c r="DO202" s="1">
        <f t="shared" si="462"/>
        <v>3.7525313817961109E-7</v>
      </c>
      <c r="DP202" s="1">
        <f t="shared" si="463"/>
        <v>1.5135827352926638E-7</v>
      </c>
      <c r="DQ202" s="1">
        <f t="shared" si="464"/>
        <v>5.942692870236016E-8</v>
      </c>
      <c r="DR202" s="1">
        <f t="shared" si="465"/>
        <v>2.2715498922944419E-8</v>
      </c>
      <c r="DS202" s="1">
        <f t="shared" si="466"/>
        <v>8.4545487730941361E-9</v>
      </c>
      <c r="DT202" s="1">
        <f t="shared" si="467"/>
        <v>3.0644704758631783E-9</v>
      </c>
      <c r="DU202" s="1">
        <f t="shared" si="468"/>
        <v>1.0818950882964296E-9</v>
      </c>
      <c r="DV202" s="1">
        <f t="shared" si="469"/>
        <v>3.7208942262985926E-10</v>
      </c>
      <c r="DW202" s="1">
        <f t="shared" si="470"/>
        <v>1.2468363472905633E-10</v>
      </c>
      <c r="DX202" s="1">
        <f t="shared" si="471"/>
        <v>4.0713511618831586E-11</v>
      </c>
      <c r="DY202" s="1">
        <f t="shared" si="472"/>
        <v>1.2956898409334758E-11</v>
      </c>
      <c r="DZ202" s="1">
        <f t="shared" si="473"/>
        <v>4.0194124040728632E-12</v>
      </c>
      <c r="EA202" s="1">
        <f t="shared" si="474"/>
        <v>1.21559208355736E-12</v>
      </c>
      <c r="EB202" s="1">
        <f t="shared" si="475"/>
        <v>3.5845999916875121E-13</v>
      </c>
      <c r="EC202" s="1">
        <f t="shared" si="476"/>
        <v>1.0308221691371239E-13</v>
      </c>
      <c r="ED202" s="1">
        <f t="shared" si="477"/>
        <v>2.8912025315419957E-14</v>
      </c>
      <c r="EE202" s="1">
        <f t="shared" si="478"/>
        <v>7.9101597167230536E-15</v>
      </c>
      <c r="EF202" s="1">
        <f t="shared" si="479"/>
        <v>2.1113630266057902E-15</v>
      </c>
      <c r="EG202" s="1">
        <f t="shared" si="480"/>
        <v>5.498814705236442E-16</v>
      </c>
      <c r="EH202" s="1">
        <f t="shared" si="481"/>
        <v>1.3975262011882853E-16</v>
      </c>
      <c r="EI202" s="1">
        <f t="shared" si="482"/>
        <v>3.4664925812237861E-17</v>
      </c>
      <c r="EJ202" s="1">
        <f t="shared" si="483"/>
        <v>8.3929241846848365E-18</v>
      </c>
      <c r="EK202" s="1">
        <f t="shared" si="484"/>
        <v>1.9837219378500386E-18</v>
      </c>
      <c r="EL202" s="1">
        <f t="shared" si="485"/>
        <v>4.5776543813694115E-19</v>
      </c>
      <c r="EM202" s="1">
        <f t="shared" si="486"/>
        <v>1.0314510037376107E-19</v>
      </c>
      <c r="EN202" s="1">
        <f t="shared" si="487"/>
        <v>2.2695760418103681E-20</v>
      </c>
      <c r="EO202" s="1">
        <f t="shared" si="488"/>
        <v>4.8772719170241234E-21</v>
      </c>
      <c r="EP202" s="1">
        <f t="shared" si="489"/>
        <v>1.0237390721222823E-21</v>
      </c>
      <c r="EQ202" s="1">
        <f t="shared" si="490"/>
        <v>2.0990562031586432E-22</v>
      </c>
      <c r="ER202" s="1">
        <f t="shared" si="491"/>
        <v>4.2045753879927519E-23</v>
      </c>
      <c r="ES202" s="1">
        <f t="shared" si="492"/>
        <v>8.2285389177460492E-24</v>
      </c>
      <c r="ET202" s="1">
        <f t="shared" si="493"/>
        <v>1.5734880354126168E-24</v>
      </c>
      <c r="EU202" s="1">
        <f t="shared" si="494"/>
        <v>2.9402234077926501E-25</v>
      </c>
      <c r="EV202" s="1">
        <f t="shared" si="495"/>
        <v>5.369178336815225E-26</v>
      </c>
      <c r="EW202" s="1">
        <f t="shared" si="496"/>
        <v>9.5824993004652353E-27</v>
      </c>
      <c r="EX202" s="1">
        <f t="shared" si="497"/>
        <v>1.6715697451377877E-27</v>
      </c>
      <c r="EY202" s="1">
        <f t="shared" si="498"/>
        <v>2.8501954396581237E-28</v>
      </c>
      <c r="EZ202" s="1">
        <f t="shared" si="499"/>
        <v>4.7507007813304915E-29</v>
      </c>
      <c r="FA202" s="1">
        <f t="shared" si="500"/>
        <v>7.7413853790689812E-30</v>
      </c>
      <c r="FB202" s="1">
        <f t="shared" si="501"/>
        <v>1.2360792947826384E-30</v>
      </c>
      <c r="FC202" s="1">
        <f t="shared" si="502"/>
        <v>2.1559957160422481E-31</v>
      </c>
      <c r="FD202" s="75">
        <f t="shared" si="353"/>
        <v>2.1559957160422481E-31</v>
      </c>
    </row>
    <row r="203" spans="7:160" x14ac:dyDescent="0.35">
      <c r="G203" t="str">
        <f t="shared" si="349"/>
        <v>Refd, t=0.94</v>
      </c>
      <c r="H203" s="76">
        <f t="shared" si="350"/>
        <v>0.94000000000000072</v>
      </c>
      <c r="I203" s="1">
        <f t="shared" si="351"/>
        <v>0</v>
      </c>
      <c r="J203" s="22">
        <f t="shared" si="352"/>
        <v>1.088197016538369E-4</v>
      </c>
      <c r="K203" s="1">
        <f t="shared" si="354"/>
        <v>2.2551632358985699E-4</v>
      </c>
      <c r="L203" s="1">
        <f t="shared" si="355"/>
        <v>4.4950943014908818E-4</v>
      </c>
      <c r="M203" s="1">
        <f t="shared" si="356"/>
        <v>8.6689567379030059E-4</v>
      </c>
      <c r="N203" s="1">
        <f t="shared" si="357"/>
        <v>1.6195249473158247E-3</v>
      </c>
      <c r="O203" s="1">
        <f t="shared" si="358"/>
        <v>2.9306458874866349E-3</v>
      </c>
      <c r="P203" s="1">
        <f t="shared" si="359"/>
        <v>5.1354777071846384E-3</v>
      </c>
      <c r="Q203" s="1">
        <f t="shared" si="360"/>
        <v>8.7133801042196344E-3</v>
      </c>
      <c r="R203" s="1">
        <f t="shared" si="361"/>
        <v>1.4315491613884344E-2</v>
      </c>
      <c r="S203" s="1">
        <f t="shared" si="362"/>
        <v>2.2778922878786485E-2</v>
      </c>
      <c r="T203" s="1">
        <f t="shared" si="363"/>
        <v>3.5116810643034492E-2</v>
      </c>
      <c r="U203" s="1">
        <f t="shared" si="364"/>
        <v>5.2473952522147836E-2</v>
      </c>
      <c r="V203" s="1">
        <f t="shared" si="365"/>
        <v>7.604136296084664E-2</v>
      </c>
      <c r="W203" s="1">
        <f t="shared" si="366"/>
        <v>0.10693023789144777</v>
      </c>
      <c r="X203" s="1">
        <f t="shared" si="367"/>
        <v>0.14601567328078807</v>
      </c>
      <c r="Y203" s="1">
        <f t="shared" si="368"/>
        <v>0.19377095771350514</v>
      </c>
      <c r="Z203" s="1">
        <f t="shared" si="369"/>
        <v>0.25012133339163017</v>
      </c>
      <c r="AA203" s="1">
        <f t="shared" si="370"/>
        <v>0.31434870578349067</v>
      </c>
      <c r="AB203" s="1">
        <f t="shared" si="371"/>
        <v>0.38507384827122704</v>
      </c>
      <c r="AC203" s="1">
        <f t="shared" si="372"/>
        <v>0.46033019180476448</v>
      </c>
      <c r="AD203" s="1">
        <f t="shared" si="373"/>
        <v>0.53772570501275885</v>
      </c>
      <c r="AE203" s="1">
        <f t="shared" si="374"/>
        <v>0.61467095374273317</v>
      </c>
      <c r="AF203" s="1">
        <f t="shared" si="375"/>
        <v>0.68863710960462166</v>
      </c>
      <c r="AG203" s="1">
        <f t="shared" si="376"/>
        <v>0.75740141108827419</v>
      </c>
      <c r="AH203" s="1">
        <f t="shared" si="377"/>
        <v>0.81924102562986179</v>
      </c>
      <c r="AI203" s="1">
        <f t="shared" si="378"/>
        <v>0.87304824936446934</v>
      </c>
      <c r="AJ203" s="1">
        <f t="shared" si="379"/>
        <v>0.91835698889264716</v>
      </c>
      <c r="AK203" s="1">
        <f t="shared" si="380"/>
        <v>0.95528786061242976</v>
      </c>
      <c r="AL203" s="1">
        <f t="shared" si="381"/>
        <v>0.98443278338247919</v>
      </c>
      <c r="AM203" s="1">
        <f t="shared" si="382"/>
        <v>1.006707004383282</v>
      </c>
      <c r="AN203" s="1">
        <f t="shared" si="383"/>
        <v>1.023196589136657</v>
      </c>
      <c r="AO203" s="1">
        <f t="shared" si="384"/>
        <v>1.0350239143397915</v>
      </c>
      <c r="AP203" s="1">
        <f t="shared" si="385"/>
        <v>1.0432451228329531</v>
      </c>
      <c r="AQ203" s="1">
        <f t="shared" si="386"/>
        <v>1.0487844919345999</v>
      </c>
      <c r="AR203" s="1">
        <f t="shared" si="387"/>
        <v>1.0524032879024903</v>
      </c>
      <c r="AS203" s="1">
        <f t="shared" si="388"/>
        <v>1.054696007671339</v>
      </c>
      <c r="AT203" s="1">
        <f t="shared" si="389"/>
        <v>1.0561050532491727</v>
      </c>
      <c r="AU203" s="1">
        <f t="shared" si="390"/>
        <v>1.056945268254065</v>
      </c>
      <c r="AV203" s="1">
        <f t="shared" si="391"/>
        <v>1.0574315088160156</v>
      </c>
      <c r="AW203" s="1">
        <f t="shared" si="392"/>
        <v>1.0577046650282673</v>
      </c>
      <c r="AX203" s="1">
        <f t="shared" si="393"/>
        <v>1.0578536606542532</v>
      </c>
      <c r="AY203" s="1">
        <f t="shared" si="394"/>
        <v>1.0579325905185846</v>
      </c>
      <c r="AZ203" s="1">
        <f t="shared" si="395"/>
        <v>1.0579732083542019</v>
      </c>
      <c r="BA203" s="1">
        <f t="shared" si="396"/>
        <v>1.0579935179438527</v>
      </c>
      <c r="BB203" s="1">
        <f t="shared" si="397"/>
        <v>1.0580033874366084</v>
      </c>
      <c r="BC203" s="1">
        <f t="shared" si="398"/>
        <v>1.0580080496986271</v>
      </c>
      <c r="BD203" s="1">
        <f t="shared" si="399"/>
        <v>1.0580101911147315</v>
      </c>
      <c r="BE203" s="1">
        <f t="shared" si="400"/>
        <v>1.0580111475976677</v>
      </c>
      <c r="BF203" s="1">
        <f t="shared" si="401"/>
        <v>1.0580115629534137</v>
      </c>
      <c r="BG203" s="1">
        <f t="shared" si="402"/>
        <v>1.0580117377663083</v>
      </c>
      <c r="BH203" s="1">
        <f t="shared" si="403"/>
        <v>1.0580118073580227</v>
      </c>
      <c r="BI203" s="1">
        <f t="shared" si="404"/>
        <v>1.058011828546368</v>
      </c>
      <c r="BJ203" s="1">
        <f t="shared" si="405"/>
        <v>1.0580118182596208</v>
      </c>
      <c r="BK203" s="1">
        <f t="shared" si="406"/>
        <v>1.0580117644909357</v>
      </c>
      <c r="BL203" s="1">
        <f t="shared" si="407"/>
        <v>1.0580116148269729</v>
      </c>
      <c r="BM203" s="1">
        <f t="shared" si="408"/>
        <v>1.0580112339527108</v>
      </c>
      <c r="BN203" s="1">
        <f t="shared" si="409"/>
        <v>1.05801030311592</v>
      </c>
      <c r="BO203" s="1">
        <f t="shared" si="410"/>
        <v>1.0580081042596075</v>
      </c>
      <c r="BP203" s="1">
        <f t="shared" si="411"/>
        <v>1.0580030799332265</v>
      </c>
      <c r="BQ203" s="1">
        <f t="shared" si="412"/>
        <v>1.0579919754878493</v>
      </c>
      <c r="BR203" s="1">
        <f t="shared" si="413"/>
        <v>1.0579682405064326</v>
      </c>
      <c r="BS203" s="1">
        <f t="shared" si="414"/>
        <v>1.0579191851137157</v>
      </c>
      <c r="BT203" s="1">
        <f t="shared" si="415"/>
        <v>1.0578211621668252</v>
      </c>
      <c r="BU203" s="1">
        <f t="shared" si="416"/>
        <v>1.0576318166957765</v>
      </c>
      <c r="BV203" s="1">
        <f t="shared" si="417"/>
        <v>1.0572782938426171</v>
      </c>
      <c r="BW203" s="1">
        <f t="shared" si="418"/>
        <v>1.0566403664924815</v>
      </c>
      <c r="BX203" s="1">
        <f t="shared" si="419"/>
        <v>1.0555279213193227</v>
      </c>
      <c r="BY203" s="1">
        <f t="shared" si="420"/>
        <v>1.0536533191506439</v>
      </c>
      <c r="BZ203" s="1">
        <f t="shared" si="421"/>
        <v>1.0506009349374039</v>
      </c>
      <c r="CA203" s="1">
        <f t="shared" si="422"/>
        <v>1.045798600293312</v>
      </c>
      <c r="CB203" s="1">
        <f t="shared" si="423"/>
        <v>1.03849832280448</v>
      </c>
      <c r="CC203" s="1">
        <f t="shared" si="424"/>
        <v>1.0277757856446026</v>
      </c>
      <c r="CD203" s="1">
        <f t="shared" si="425"/>
        <v>1.0125587078278186</v>
      </c>
      <c r="CE203" s="1">
        <f t="shared" si="426"/>
        <v>0.99169212895688286</v>
      </c>
      <c r="CF203" s="1">
        <f t="shared" si="427"/>
        <v>0.96404344083617022</v>
      </c>
      <c r="CG203" s="1">
        <f t="shared" si="428"/>
        <v>0.92864175131788629</v>
      </c>
      <c r="CH203" s="1">
        <f t="shared" si="429"/>
        <v>0.88483631065985124</v>
      </c>
      <c r="CI203" s="1">
        <f t="shared" si="430"/>
        <v>0.83244969936623225</v>
      </c>
      <c r="CJ203" s="1">
        <f t="shared" si="431"/>
        <v>0.77189621850418233</v>
      </c>
      <c r="CK203" s="1">
        <f t="shared" si="432"/>
        <v>0.70423695647504725</v>
      </c>
      <c r="CL203" s="1">
        <f t="shared" si="433"/>
        <v>0.63115139440850365</v>
      </c>
      <c r="CM203" s="1">
        <f t="shared" si="434"/>
        <v>0.55482008202566979</v>
      </c>
      <c r="CN203" s="1">
        <f t="shared" si="435"/>
        <v>0.47773066525437347</v>
      </c>
      <c r="CO203" s="1">
        <f t="shared" si="436"/>
        <v>0.40243586122380276</v>
      </c>
      <c r="CP203" s="1">
        <f t="shared" si="437"/>
        <v>0.33130241869287663</v>
      </c>
      <c r="CQ203" s="1">
        <f t="shared" si="438"/>
        <v>0.26629177907389012</v>
      </c>
      <c r="CR203" s="1">
        <f t="shared" si="439"/>
        <v>0.20880568641072153</v>
      </c>
      <c r="CS203" s="1">
        <f t="shared" si="440"/>
        <v>0.15961561563795296</v>
      </c>
      <c r="CT203" s="1">
        <f t="shared" si="441"/>
        <v>0.1188776346515954</v>
      </c>
      <c r="CU203" s="1">
        <f t="shared" si="442"/>
        <v>8.6218664159203387E-2</v>
      </c>
      <c r="CV203" s="1">
        <f t="shared" si="443"/>
        <v>6.0869576947208438E-2</v>
      </c>
      <c r="CW203" s="1">
        <f t="shared" si="444"/>
        <v>4.1816846954948826E-2</v>
      </c>
      <c r="CX203" s="1">
        <f t="shared" si="445"/>
        <v>2.7947130877121966E-2</v>
      </c>
      <c r="CY203" s="1">
        <f t="shared" si="446"/>
        <v>1.8166295779710351E-2</v>
      </c>
      <c r="CZ203" s="1">
        <f t="shared" si="447"/>
        <v>1.1483366596030983E-2</v>
      </c>
      <c r="DA203" s="1">
        <f t="shared" si="448"/>
        <v>7.0582290522570148E-3</v>
      </c>
      <c r="DB203" s="1">
        <f t="shared" si="449"/>
        <v>4.2180621077177079E-3</v>
      </c>
      <c r="DC203" s="1">
        <f t="shared" si="450"/>
        <v>2.4507716778427607E-3</v>
      </c>
      <c r="DD203" s="1">
        <f t="shared" si="451"/>
        <v>1.3843961766496109E-3</v>
      </c>
      <c r="DE203" s="1">
        <f t="shared" si="452"/>
        <v>7.6031219707516225E-4</v>
      </c>
      <c r="DF203" s="1">
        <f t="shared" si="453"/>
        <v>4.0598859555150343E-4</v>
      </c>
      <c r="DG203" s="1">
        <f t="shared" si="454"/>
        <v>2.1079044283561413E-4</v>
      </c>
      <c r="DH203" s="1">
        <f t="shared" si="455"/>
        <v>1.0642301613105746E-4</v>
      </c>
      <c r="DI203" s="1">
        <f t="shared" si="456"/>
        <v>5.2252440435326489E-5</v>
      </c>
      <c r="DJ203" s="1">
        <f t="shared" si="457"/>
        <v>2.4952169187223616E-5</v>
      </c>
      <c r="DK203" s="1">
        <f t="shared" si="458"/>
        <v>1.1590170408986124E-5</v>
      </c>
      <c r="DL203" s="1">
        <f t="shared" si="459"/>
        <v>5.2372609441869999E-6</v>
      </c>
      <c r="DM203" s="1">
        <f t="shared" si="460"/>
        <v>2.3025440287170409E-6</v>
      </c>
      <c r="DN203" s="1">
        <f t="shared" si="461"/>
        <v>9.8505453688033822E-7</v>
      </c>
      <c r="DO203" s="1">
        <f t="shared" si="462"/>
        <v>4.1013115562357363E-7</v>
      </c>
      <c r="DP203" s="1">
        <f t="shared" si="463"/>
        <v>1.6621062672341907E-7</v>
      </c>
      <c r="DQ203" s="1">
        <f t="shared" si="464"/>
        <v>6.5574224311297599E-8</v>
      </c>
      <c r="DR203" s="1">
        <f t="shared" si="465"/>
        <v>2.5189048215530372E-8</v>
      </c>
      <c r="DS203" s="1">
        <f t="shared" si="466"/>
        <v>9.4223922954254373E-9</v>
      </c>
      <c r="DT203" s="1">
        <f t="shared" si="467"/>
        <v>3.4327998960048293E-9</v>
      </c>
      <c r="DU203" s="1">
        <f t="shared" si="468"/>
        <v>1.2182626221538075E-9</v>
      </c>
      <c r="DV203" s="1">
        <f t="shared" si="469"/>
        <v>4.2121679312467336E-10</v>
      </c>
      <c r="DW203" s="1">
        <f t="shared" si="470"/>
        <v>1.4190892757634206E-10</v>
      </c>
      <c r="DX203" s="1">
        <f t="shared" si="471"/>
        <v>4.6592881829126613E-11</v>
      </c>
      <c r="DY203" s="1">
        <f t="shared" si="472"/>
        <v>1.491080833775488E-11</v>
      </c>
      <c r="DZ203" s="1">
        <f t="shared" si="473"/>
        <v>4.6517865854350478E-12</v>
      </c>
      <c r="EA203" s="1">
        <f t="shared" si="474"/>
        <v>1.4149455362580341E-12</v>
      </c>
      <c r="EB203" s="1">
        <f t="shared" si="475"/>
        <v>4.1968594011157977E-13</v>
      </c>
      <c r="EC203" s="1">
        <f t="shared" si="476"/>
        <v>1.2140490240059246E-13</v>
      </c>
      <c r="ED203" s="1">
        <f t="shared" si="477"/>
        <v>3.4255976175188099E-14</v>
      </c>
      <c r="EE203" s="1">
        <f t="shared" si="478"/>
        <v>9.4294159085700824E-15</v>
      </c>
      <c r="EF203" s="1">
        <f t="shared" si="479"/>
        <v>2.5324465125359821E-15</v>
      </c>
      <c r="EG203" s="1">
        <f t="shared" si="480"/>
        <v>6.6368226604245923E-16</v>
      </c>
      <c r="EH203" s="1">
        <f t="shared" si="481"/>
        <v>1.6974641392145936E-16</v>
      </c>
      <c r="EI203" s="1">
        <f t="shared" si="482"/>
        <v>4.2375620665759041E-17</v>
      </c>
      <c r="EJ203" s="1">
        <f t="shared" si="483"/>
        <v>1.0326657272741746E-17</v>
      </c>
      <c r="EK203" s="1">
        <f t="shared" si="484"/>
        <v>2.4568767137529436E-18</v>
      </c>
      <c r="EL203" s="1">
        <f t="shared" si="485"/>
        <v>5.7073835141596923E-19</v>
      </c>
      <c r="EM203" s="1">
        <f t="shared" si="486"/>
        <v>1.2947010658855593E-19</v>
      </c>
      <c r="EN203" s="1">
        <f t="shared" si="487"/>
        <v>2.8683215991041868E-20</v>
      </c>
      <c r="EO203" s="1">
        <f t="shared" si="488"/>
        <v>6.20665572929003E-21</v>
      </c>
      <c r="EP203" s="1">
        <f t="shared" si="489"/>
        <v>1.311906786722181E-21</v>
      </c>
      <c r="EQ203" s="1">
        <f t="shared" si="490"/>
        <v>2.7089830170902241E-22</v>
      </c>
      <c r="ER203" s="1">
        <f t="shared" si="491"/>
        <v>5.4652303998750094E-23</v>
      </c>
      <c r="ES203" s="1">
        <f t="shared" si="492"/>
        <v>1.0773303580654178E-23</v>
      </c>
      <c r="ET203" s="1">
        <f t="shared" si="493"/>
        <v>2.0752256261777532E-24</v>
      </c>
      <c r="EU203" s="1">
        <f t="shared" si="494"/>
        <v>3.9065550570625975E-25</v>
      </c>
      <c r="EV203" s="1">
        <f t="shared" si="495"/>
        <v>7.1873602998892153E-26</v>
      </c>
      <c r="EW203" s="1">
        <f t="shared" si="496"/>
        <v>1.2924828598287615E-26</v>
      </c>
      <c r="EX203" s="1">
        <f t="shared" si="497"/>
        <v>2.2719124118181859E-27</v>
      </c>
      <c r="EY203" s="1">
        <f t="shared" si="498"/>
        <v>3.9039095373306361E-28</v>
      </c>
      <c r="EZ203" s="1">
        <f t="shared" si="499"/>
        <v>6.5581001254298105E-29</v>
      </c>
      <c r="FA203" s="1">
        <f t="shared" si="500"/>
        <v>1.0771411188488278E-29</v>
      </c>
      <c r="FB203" s="1">
        <f t="shared" si="501"/>
        <v>1.7337842847994557E-30</v>
      </c>
      <c r="FC203" s="1">
        <f t="shared" si="502"/>
        <v>3.0510929921229403E-31</v>
      </c>
      <c r="FD203" s="75">
        <f t="shared" si="353"/>
        <v>3.0510929921229403E-31</v>
      </c>
    </row>
    <row r="204" spans="7:160" x14ac:dyDescent="0.35">
      <c r="G204" t="str">
        <f t="shared" si="349"/>
        <v>Refd, t=0.95</v>
      </c>
      <c r="H204" s="76">
        <f t="shared" si="350"/>
        <v>0.94500000000000073</v>
      </c>
      <c r="I204" s="1">
        <f t="shared" si="351"/>
        <v>0</v>
      </c>
      <c r="J204" s="22">
        <f t="shared" si="352"/>
        <v>1.0817550105519424E-4</v>
      </c>
      <c r="K204" s="1">
        <f t="shared" si="354"/>
        <v>2.240317078271915E-4</v>
      </c>
      <c r="L204" s="1">
        <f t="shared" si="355"/>
        <v>4.4612937518028443E-4</v>
      </c>
      <c r="M204" s="1">
        <f t="shared" si="356"/>
        <v>8.5951412074193427E-4</v>
      </c>
      <c r="N204" s="1">
        <f t="shared" si="357"/>
        <v>1.6042125499899956E-3</v>
      </c>
      <c r="O204" s="1">
        <f t="shared" si="358"/>
        <v>2.9005110581618483E-3</v>
      </c>
      <c r="P204" s="1">
        <f t="shared" si="359"/>
        <v>5.0791231163363785E-3</v>
      </c>
      <c r="Q204" s="1">
        <f t="shared" si="360"/>
        <v>8.6130097613887711E-3</v>
      </c>
      <c r="R204" s="1">
        <f t="shared" si="361"/>
        <v>1.4144873724569714E-2</v>
      </c>
      <c r="S204" s="1">
        <f t="shared" si="362"/>
        <v>2.2501605968577275E-2</v>
      </c>
      <c r="T204" s="1">
        <f t="shared" si="363"/>
        <v>3.4685181241862706E-2</v>
      </c>
      <c r="U204" s="1">
        <f t="shared" si="364"/>
        <v>5.1829840246027152E-2</v>
      </c>
      <c r="V204" s="1">
        <f t="shared" si="365"/>
        <v>7.5118858612912412E-2</v>
      </c>
      <c r="W204" s="1">
        <f t="shared" si="366"/>
        <v>0.10566112521034839</v>
      </c>
      <c r="X204" s="1">
        <f t="shared" si="367"/>
        <v>0.14433737311587194</v>
      </c>
      <c r="Y204" s="1">
        <f t="shared" si="368"/>
        <v>0.19163621678872766</v>
      </c>
      <c r="Z204" s="1">
        <f t="shared" si="369"/>
        <v>0.24750821778787369</v>
      </c>
      <c r="AA204" s="1">
        <f t="shared" si="370"/>
        <v>0.31126899424082399</v>
      </c>
      <c r="AB204" s="1">
        <f t="shared" si="371"/>
        <v>0.38157786039252167</v>
      </c>
      <c r="AC204" s="1">
        <f t="shared" si="372"/>
        <v>0.456506535852711</v>
      </c>
      <c r="AD204" s="1">
        <f t="shared" si="373"/>
        <v>0.53369534278100539</v>
      </c>
      <c r="AE204" s="1">
        <f t="shared" si="374"/>
        <v>0.61057615130949694</v>
      </c>
      <c r="AF204" s="1">
        <f t="shared" si="375"/>
        <v>0.68462696382134081</v>
      </c>
      <c r="AG204" s="1">
        <f t="shared" si="376"/>
        <v>0.75361639852794648</v>
      </c>
      <c r="AH204" s="1">
        <f t="shared" si="377"/>
        <v>0.81579920122606087</v>
      </c>
      <c r="AI204" s="1">
        <f t="shared" si="378"/>
        <v>0.87003528737804536</v>
      </c>
      <c r="AJ204" s="1">
        <f t="shared" si="379"/>
        <v>0.91582135234182949</v>
      </c>
      <c r="AK204" s="1">
        <f t="shared" si="380"/>
        <v>0.95324127592603913</v>
      </c>
      <c r="AL204" s="1">
        <f t="shared" si="381"/>
        <v>0.98285518429981644</v>
      </c>
      <c r="AM204" s="1">
        <f t="shared" si="382"/>
        <v>1.0055544274049213</v>
      </c>
      <c r="AN204" s="1">
        <f t="shared" si="383"/>
        <v>1.0224102602442684</v>
      </c>
      <c r="AO204" s="1">
        <f t="shared" si="384"/>
        <v>1.0345389350293683</v>
      </c>
      <c r="AP204" s="1">
        <f t="shared" si="385"/>
        <v>1.0429976135684578</v>
      </c>
      <c r="AQ204" s="1">
        <f t="shared" si="386"/>
        <v>1.0487166122158831</v>
      </c>
      <c r="AR204" s="1">
        <f t="shared" si="387"/>
        <v>1.052466069959058</v>
      </c>
      <c r="AS204" s="1">
        <f t="shared" si="388"/>
        <v>1.0548503152028654</v>
      </c>
      <c r="AT204" s="1">
        <f t="shared" si="389"/>
        <v>1.0563211725412278</v>
      </c>
      <c r="AU204" s="1">
        <f t="shared" si="390"/>
        <v>1.0572016749765809</v>
      </c>
      <c r="AV204" s="1">
        <f t="shared" si="391"/>
        <v>1.0577132791525032</v>
      </c>
      <c r="AW204" s="1">
        <f t="shared" si="392"/>
        <v>1.0580018709633252</v>
      </c>
      <c r="AX204" s="1">
        <f t="shared" si="393"/>
        <v>1.0581599531192294</v>
      </c>
      <c r="AY204" s="1">
        <f t="shared" si="394"/>
        <v>1.0582440602134746</v>
      </c>
      <c r="AZ204" s="1">
        <f t="shared" si="395"/>
        <v>1.0582875347234906</v>
      </c>
      <c r="BA204" s="1">
        <f t="shared" si="396"/>
        <v>1.0583093715545175</v>
      </c>
      <c r="BB204" s="1">
        <f t="shared" si="397"/>
        <v>1.0583200325306579</v>
      </c>
      <c r="BC204" s="1">
        <f t="shared" si="398"/>
        <v>1.0583250925815593</v>
      </c>
      <c r="BD204" s="1">
        <f t="shared" si="399"/>
        <v>1.058327427959417</v>
      </c>
      <c r="BE204" s="1">
        <f t="shared" si="400"/>
        <v>1.0583284762303773</v>
      </c>
      <c r="BF204" s="1">
        <f t="shared" si="401"/>
        <v>1.0583289337492485</v>
      </c>
      <c r="BG204" s="1">
        <f t="shared" si="402"/>
        <v>1.0583291273446183</v>
      </c>
      <c r="BH204" s="1">
        <f t="shared" si="403"/>
        <v>1.0583292049885875</v>
      </c>
      <c r="BI204" s="1">
        <f t="shared" si="404"/>
        <v>1.058329229331731</v>
      </c>
      <c r="BJ204" s="1">
        <f t="shared" si="405"/>
        <v>1.0583292197405088</v>
      </c>
      <c r="BK204" s="1">
        <f t="shared" si="406"/>
        <v>1.0583291648119009</v>
      </c>
      <c r="BL204" s="1">
        <f t="shared" si="407"/>
        <v>1.0583290113762533</v>
      </c>
      <c r="BM204" s="1">
        <f t="shared" si="408"/>
        <v>1.0583286217159842</v>
      </c>
      <c r="BN204" s="1">
        <f t="shared" si="409"/>
        <v>1.0583276720368355</v>
      </c>
      <c r="BO204" s="1">
        <f t="shared" si="410"/>
        <v>1.0583254348368998</v>
      </c>
      <c r="BP204" s="1">
        <f t="shared" si="411"/>
        <v>1.0583203363248583</v>
      </c>
      <c r="BQ204" s="1">
        <f t="shared" si="412"/>
        <v>1.058309095931242</v>
      </c>
      <c r="BR204" s="1">
        <f t="shared" si="413"/>
        <v>1.0582851265852282</v>
      </c>
      <c r="BS204" s="1">
        <f t="shared" si="414"/>
        <v>1.0582356953448548</v>
      </c>
      <c r="BT204" s="1">
        <f t="shared" si="415"/>
        <v>1.0581371228379732</v>
      </c>
      <c r="BU204" s="1">
        <f t="shared" si="416"/>
        <v>1.0579470749658508</v>
      </c>
      <c r="BV204" s="1">
        <f t="shared" si="417"/>
        <v>1.0575928548660565</v>
      </c>
      <c r="BW204" s="1">
        <f t="shared" si="418"/>
        <v>1.056954675353408</v>
      </c>
      <c r="BX204" s="1">
        <f t="shared" si="419"/>
        <v>1.0558433655973225</v>
      </c>
      <c r="BY204" s="1">
        <f t="shared" si="420"/>
        <v>1.0539730281035113</v>
      </c>
      <c r="BZ204" s="1">
        <f t="shared" si="421"/>
        <v>1.0509309222665957</v>
      </c>
      <c r="CA204" s="1">
        <f t="shared" si="422"/>
        <v>1.0461492257326095</v>
      </c>
      <c r="CB204" s="1">
        <f t="shared" si="423"/>
        <v>1.0388859280327134</v>
      </c>
      <c r="CC204" s="1">
        <f t="shared" si="424"/>
        <v>1.0282242041158691</v>
      </c>
      <c r="CD204" s="1">
        <f t="shared" si="425"/>
        <v>1.0131001915774083</v>
      </c>
      <c r="CE204" s="1">
        <f t="shared" si="426"/>
        <v>0.99236713638856056</v>
      </c>
      <c r="CF204" s="1">
        <f t="shared" si="427"/>
        <v>0.9648987556405646</v>
      </c>
      <c r="CG204" s="1">
        <f t="shared" si="428"/>
        <v>0.92972660662680884</v>
      </c>
      <c r="CH204" s="1">
        <f t="shared" si="429"/>
        <v>0.88619658207680918</v>
      </c>
      <c r="CI204" s="1">
        <f t="shared" si="430"/>
        <v>0.83412074638871037</v>
      </c>
      <c r="CJ204" s="1">
        <f t="shared" si="431"/>
        <v>0.77389546918197094</v>
      </c>
      <c r="CK204" s="1">
        <f t="shared" si="432"/>
        <v>0.70655767928202362</v>
      </c>
      <c r="CL204" s="1">
        <f t="shared" si="433"/>
        <v>0.63375913384475446</v>
      </c>
      <c r="CM204" s="1">
        <f t="shared" si="434"/>
        <v>0.55765287630208604</v>
      </c>
      <c r="CN204" s="1">
        <f t="shared" si="435"/>
        <v>0.48070345996079633</v>
      </c>
      <c r="CO204" s="1">
        <f t="shared" si="436"/>
        <v>0.40544864661291613</v>
      </c>
      <c r="CP204" s="1">
        <f t="shared" si="437"/>
        <v>0.33425078908490535</v>
      </c>
      <c r="CQ204" s="1">
        <f t="shared" si="438"/>
        <v>0.26907807608204543</v>
      </c>
      <c r="CR204" s="1">
        <f t="shared" si="439"/>
        <v>0.21134879375201535</v>
      </c>
      <c r="CS204" s="1">
        <f t="shared" si="440"/>
        <v>0.16185783728572645</v>
      </c>
      <c r="CT204" s="1">
        <f t="shared" si="441"/>
        <v>0.12078778872077725</v>
      </c>
      <c r="CU204" s="1">
        <f t="shared" si="442"/>
        <v>8.7791352218579158E-2</v>
      </c>
      <c r="CV204" s="1">
        <f t="shared" si="443"/>
        <v>6.2121318472242781E-2</v>
      </c>
      <c r="CW204" s="1">
        <f t="shared" si="444"/>
        <v>4.278023465802417E-2</v>
      </c>
      <c r="CX204" s="1">
        <f t="shared" si="445"/>
        <v>2.8664297298592573E-2</v>
      </c>
      <c r="CY204" s="1">
        <f t="shared" si="446"/>
        <v>1.8682819118876804E-2</v>
      </c>
      <c r="CZ204" s="1">
        <f t="shared" si="447"/>
        <v>1.1843389427537166E-2</v>
      </c>
      <c r="DA204" s="1">
        <f t="shared" si="448"/>
        <v>7.3011466895607172E-3</v>
      </c>
      <c r="DB204" s="1">
        <f t="shared" si="449"/>
        <v>4.3767688889995533E-3</v>
      </c>
      <c r="DC204" s="1">
        <f t="shared" si="450"/>
        <v>2.5512002859504803E-3</v>
      </c>
      <c r="DD204" s="1">
        <f t="shared" si="451"/>
        <v>1.4459652346909099E-3</v>
      </c>
      <c r="DE204" s="1">
        <f t="shared" si="452"/>
        <v>7.9689084729175582E-4</v>
      </c>
      <c r="DF204" s="1">
        <f t="shared" si="453"/>
        <v>4.2705397462547635E-4</v>
      </c>
      <c r="DG204" s="1">
        <f t="shared" si="454"/>
        <v>2.2255303178975934E-4</v>
      </c>
      <c r="DH204" s="1">
        <f t="shared" si="455"/>
        <v>1.127930741655327E-4</v>
      </c>
      <c r="DI204" s="1">
        <f t="shared" si="456"/>
        <v>5.5599046305612896E-5</v>
      </c>
      <c r="DJ204" s="1">
        <f t="shared" si="457"/>
        <v>2.6658249024131581E-5</v>
      </c>
      <c r="DK204" s="1">
        <f t="shared" si="458"/>
        <v>1.2434359111227441E-5</v>
      </c>
      <c r="DL204" s="1">
        <f t="shared" si="459"/>
        <v>5.6428028508410626E-6</v>
      </c>
      <c r="DM204" s="1">
        <f t="shared" si="460"/>
        <v>2.4917336417744691E-6</v>
      </c>
      <c r="DN204" s="1">
        <f t="shared" si="461"/>
        <v>1.0707844012292988E-6</v>
      </c>
      <c r="DO204" s="1">
        <f t="shared" si="462"/>
        <v>4.4787505445309647E-7</v>
      </c>
      <c r="DP204" s="1">
        <f t="shared" si="463"/>
        <v>1.8235964314283265E-7</v>
      </c>
      <c r="DQ204" s="1">
        <f t="shared" si="464"/>
        <v>7.2290574980565281E-8</v>
      </c>
      <c r="DR204" s="1">
        <f t="shared" si="465"/>
        <v>2.7904925728269511E-8</v>
      </c>
      <c r="DS204" s="1">
        <f t="shared" si="466"/>
        <v>1.0490404696478707E-8</v>
      </c>
      <c r="DT204" s="1">
        <f t="shared" si="467"/>
        <v>3.8413352382133244E-9</v>
      </c>
      <c r="DU204" s="1">
        <f t="shared" si="468"/>
        <v>1.3703055442135722E-9</v>
      </c>
      <c r="DV204" s="1">
        <f t="shared" si="469"/>
        <v>4.7628235561291879E-10</v>
      </c>
      <c r="DW204" s="1">
        <f t="shared" si="470"/>
        <v>1.613206161274717E-10</v>
      </c>
      <c r="DX204" s="1">
        <f t="shared" si="471"/>
        <v>5.3254902029753767E-11</v>
      </c>
      <c r="DY204" s="1">
        <f t="shared" si="472"/>
        <v>1.7137171173328363E-11</v>
      </c>
      <c r="DZ204" s="1">
        <f t="shared" si="473"/>
        <v>5.376421405122689E-12</v>
      </c>
      <c r="EA204" s="1">
        <f t="shared" si="474"/>
        <v>1.6446976398690173E-12</v>
      </c>
      <c r="EB204" s="1">
        <f t="shared" si="475"/>
        <v>4.9065981382892598E-13</v>
      </c>
      <c r="EC204" s="1">
        <f t="shared" si="476"/>
        <v>1.4277053653469079E-13</v>
      </c>
      <c r="ED204" s="1">
        <f t="shared" si="477"/>
        <v>4.0524838806712626E-14</v>
      </c>
      <c r="EE204" s="1">
        <f t="shared" si="478"/>
        <v>1.1222467166284797E-14</v>
      </c>
      <c r="EF204" s="1">
        <f t="shared" si="479"/>
        <v>3.0324819872480713E-15</v>
      </c>
      <c r="EG204" s="1">
        <f t="shared" si="480"/>
        <v>7.9966511797408472E-16</v>
      </c>
      <c r="EH204" s="1">
        <f t="shared" si="481"/>
        <v>2.0581354870593974E-16</v>
      </c>
      <c r="EI204" s="1">
        <f t="shared" si="482"/>
        <v>5.1707092804773304E-17</v>
      </c>
      <c r="EJ204" s="1">
        <f t="shared" si="483"/>
        <v>1.2682056241058064E-17</v>
      </c>
      <c r="EK204" s="1">
        <f t="shared" si="484"/>
        <v>3.0369959925805869E-18</v>
      </c>
      <c r="EL204" s="1">
        <f t="shared" si="485"/>
        <v>7.1017253947851148E-19</v>
      </c>
      <c r="EM204" s="1">
        <f t="shared" si="486"/>
        <v>1.6217999203635528E-19</v>
      </c>
      <c r="EN204" s="1">
        <f t="shared" si="487"/>
        <v>3.6173584062167625E-20</v>
      </c>
      <c r="EO204" s="1">
        <f t="shared" si="488"/>
        <v>7.881198683944268E-21</v>
      </c>
      <c r="EP204" s="1">
        <f t="shared" si="489"/>
        <v>1.6774267153945986E-21</v>
      </c>
      <c r="EQ204" s="1">
        <f t="shared" si="490"/>
        <v>3.488091881458459E-22</v>
      </c>
      <c r="ER204" s="1">
        <f t="shared" si="491"/>
        <v>7.0870640105854929E-23</v>
      </c>
      <c r="ES204" s="1">
        <f t="shared" si="492"/>
        <v>1.4070784924233799E-23</v>
      </c>
      <c r="ET204" s="1">
        <f t="shared" si="493"/>
        <v>2.7301199677424616E-24</v>
      </c>
      <c r="EU204" s="1">
        <f t="shared" si="494"/>
        <v>5.1771760789882853E-25</v>
      </c>
      <c r="EV204" s="1">
        <f t="shared" si="495"/>
        <v>9.5959229919012126E-26</v>
      </c>
      <c r="EW204" s="1">
        <f t="shared" si="496"/>
        <v>1.7385871221089423E-26</v>
      </c>
      <c r="EX204" s="1">
        <f t="shared" si="497"/>
        <v>3.0793126118080208E-27</v>
      </c>
      <c r="EY204" s="1">
        <f t="shared" si="498"/>
        <v>5.3319850411197235E-28</v>
      </c>
      <c r="EZ204" s="1">
        <f t="shared" si="499"/>
        <v>9.0267401403812027E-29</v>
      </c>
      <c r="FA204" s="1">
        <f t="shared" si="500"/>
        <v>1.4942629395686466E-29</v>
      </c>
      <c r="FB204" s="1">
        <f t="shared" si="501"/>
        <v>2.424443427021543E-30</v>
      </c>
      <c r="FC204" s="1">
        <f t="shared" si="502"/>
        <v>4.3042419448877241E-31</v>
      </c>
      <c r="FD204" s="75">
        <f t="shared" si="353"/>
        <v>4.3042419448877241E-31</v>
      </c>
    </row>
    <row r="205" spans="7:160" x14ac:dyDescent="0.35">
      <c r="G205" t="str">
        <f t="shared" si="349"/>
        <v>Refd, t=0.95</v>
      </c>
      <c r="H205" s="76">
        <f t="shared" si="350"/>
        <v>0.95000000000000073</v>
      </c>
      <c r="I205" s="1">
        <f t="shared" si="351"/>
        <v>0</v>
      </c>
      <c r="J205" s="22">
        <f t="shared" si="352"/>
        <v>1.0752761241181481E-4</v>
      </c>
      <c r="K205" s="1">
        <f t="shared" si="354"/>
        <v>2.2254362569349635E-4</v>
      </c>
      <c r="L205" s="1">
        <f t="shared" si="355"/>
        <v>4.4275436029778944E-4</v>
      </c>
      <c r="M205" s="1">
        <f t="shared" si="356"/>
        <v>8.5216741662183005E-4</v>
      </c>
      <c r="N205" s="1">
        <f t="shared" si="357"/>
        <v>1.5890109548849761E-3</v>
      </c>
      <c r="O205" s="1">
        <f t="shared" si="358"/>
        <v>2.8706519532226051E-3</v>
      </c>
      <c r="P205" s="1">
        <f t="shared" si="359"/>
        <v>5.0233651909543636E-3</v>
      </c>
      <c r="Q205" s="1">
        <f t="shared" si="360"/>
        <v>8.5138081492535933E-3</v>
      </c>
      <c r="R205" s="1">
        <f t="shared" si="361"/>
        <v>1.3976368588222786E-2</v>
      </c>
      <c r="S205" s="1">
        <f t="shared" si="362"/>
        <v>2.2227851618630626E-2</v>
      </c>
      <c r="T205" s="1">
        <f t="shared" si="363"/>
        <v>3.4259190516648892E-2</v>
      </c>
      <c r="U205" s="1">
        <f t="shared" si="364"/>
        <v>5.1194136546404388E-2</v>
      </c>
      <c r="V205" s="1">
        <f t="shared" si="365"/>
        <v>7.4208193232936093E-2</v>
      </c>
      <c r="W205" s="1">
        <f t="shared" si="366"/>
        <v>0.1044077641579363</v>
      </c>
      <c r="X205" s="1">
        <f t="shared" si="367"/>
        <v>0.14267887176070745</v>
      </c>
      <c r="Y205" s="1">
        <f t="shared" si="368"/>
        <v>0.18952495010036935</v>
      </c>
      <c r="Z205" s="1">
        <f t="shared" si="369"/>
        <v>0.24492127174830444</v>
      </c>
      <c r="AA205" s="1">
        <f t="shared" si="370"/>
        <v>0.3082165567554212</v>
      </c>
      <c r="AB205" s="1">
        <f t="shared" si="371"/>
        <v>0.37810817291063331</v>
      </c>
      <c r="AC205" s="1">
        <f t="shared" si="372"/>
        <v>0.45270588700510717</v>
      </c>
      <c r="AD205" s="1">
        <f t="shared" si="373"/>
        <v>0.52968246401580155</v>
      </c>
      <c r="AE205" s="1">
        <f t="shared" si="374"/>
        <v>0.60649151807050161</v>
      </c>
      <c r="AF205" s="1">
        <f t="shared" si="375"/>
        <v>0.68061861550054148</v>
      </c>
      <c r="AG205" s="1">
        <f t="shared" si="376"/>
        <v>0.74982465740413495</v>
      </c>
      <c r="AH205" s="1">
        <f t="shared" si="377"/>
        <v>0.81234288041001856</v>
      </c>
      <c r="AI205" s="1">
        <f t="shared" si="378"/>
        <v>0.86700158271215844</v>
      </c>
      <c r="AJ205" s="1">
        <f t="shared" si="379"/>
        <v>0.91326074412460112</v>
      </c>
      <c r="AK205" s="1">
        <f t="shared" si="380"/>
        <v>0.9511676812389287</v>
      </c>
      <c r="AL205" s="1">
        <f t="shared" si="381"/>
        <v>0.98125059321192309</v>
      </c>
      <c r="AM205" s="1">
        <f t="shared" si="382"/>
        <v>1.0043765615888327</v>
      </c>
      <c r="AN205" s="1">
        <f t="shared" si="383"/>
        <v>1.0216015250347963</v>
      </c>
      <c r="AO205" s="1">
        <f t="shared" si="384"/>
        <v>1.0340350764052089</v>
      </c>
      <c r="AP205" s="1">
        <f t="shared" si="385"/>
        <v>1.0427349188458921</v>
      </c>
      <c r="AQ205" s="1">
        <f t="shared" si="386"/>
        <v>1.0486370415132846</v>
      </c>
      <c r="AR205" s="1">
        <f t="shared" si="387"/>
        <v>1.0525202212125069</v>
      </c>
      <c r="AS205" s="1">
        <f t="shared" si="388"/>
        <v>1.0549985061046827</v>
      </c>
      <c r="AT205" s="1">
        <f t="shared" si="389"/>
        <v>1.0565331291256812</v>
      </c>
      <c r="AU205" s="1">
        <f t="shared" si="390"/>
        <v>1.0574553633523001</v>
      </c>
      <c r="AV205" s="1">
        <f t="shared" si="391"/>
        <v>1.0579933506733348</v>
      </c>
      <c r="AW205" s="1">
        <f t="shared" si="392"/>
        <v>1.0582980672882478</v>
      </c>
      <c r="AX205" s="1">
        <f t="shared" si="393"/>
        <v>1.0584656831742929</v>
      </c>
      <c r="AY205" s="1">
        <f t="shared" si="394"/>
        <v>1.058555246524715</v>
      </c>
      <c r="AZ205" s="1">
        <f t="shared" si="395"/>
        <v>1.0586017453663303</v>
      </c>
      <c r="BA205" s="1">
        <f t="shared" si="396"/>
        <v>1.0586252065733808</v>
      </c>
      <c r="BB205" s="1">
        <f t="shared" si="397"/>
        <v>1.0586367133533727</v>
      </c>
      <c r="BC205" s="1">
        <f t="shared" si="398"/>
        <v>1.0586422005420784</v>
      </c>
      <c r="BD205" s="1">
        <f t="shared" si="399"/>
        <v>1.0586447452142058</v>
      </c>
      <c r="BE205" s="1">
        <f t="shared" si="400"/>
        <v>1.0586458930238305</v>
      </c>
      <c r="BF205" s="1">
        <f t="shared" si="401"/>
        <v>1.058646396499128</v>
      </c>
      <c r="BG205" s="1">
        <f t="shared" si="402"/>
        <v>1.0586466106747852</v>
      </c>
      <c r="BH205" s="1">
        <f t="shared" si="403"/>
        <v>1.0586466971949597</v>
      </c>
      <c r="BI205" s="1">
        <f t="shared" si="404"/>
        <v>1.0586467250546372</v>
      </c>
      <c r="BJ205" s="1">
        <f t="shared" si="405"/>
        <v>1.0586467163035411</v>
      </c>
      <c r="BK205" s="1">
        <f t="shared" si="406"/>
        <v>1.058646660252198</v>
      </c>
      <c r="BL205" s="1">
        <f t="shared" si="407"/>
        <v>1.0586465030170482</v>
      </c>
      <c r="BM205" s="1">
        <f t="shared" si="408"/>
        <v>1.0586461044891693</v>
      </c>
      <c r="BN205" s="1">
        <f t="shared" si="409"/>
        <v>1.0586451358377917</v>
      </c>
      <c r="BO205" s="1">
        <f t="shared" si="410"/>
        <v>1.0586428601486273</v>
      </c>
      <c r="BP205" s="1">
        <f t="shared" si="411"/>
        <v>1.0586376874078611</v>
      </c>
      <c r="BQ205" s="1">
        <f t="shared" si="412"/>
        <v>1.0586263114344208</v>
      </c>
      <c r="BR205" s="1">
        <f t="shared" si="413"/>
        <v>1.058602109169283</v>
      </c>
      <c r="BS205" s="1">
        <f t="shared" si="414"/>
        <v>1.058552305844392</v>
      </c>
      <c r="BT205" s="1">
        <f t="shared" si="415"/>
        <v>1.05845319188027</v>
      </c>
      <c r="BU205" s="1">
        <f t="shared" si="416"/>
        <v>1.0582624568839349</v>
      </c>
      <c r="BV205" s="1">
        <f t="shared" si="417"/>
        <v>1.057907565194655</v>
      </c>
      <c r="BW205" s="1">
        <f t="shared" si="418"/>
        <v>1.0572691717977676</v>
      </c>
      <c r="BX205" s="1">
        <f t="shared" si="419"/>
        <v>1.0561590469470825</v>
      </c>
      <c r="BY205" s="1">
        <f t="shared" si="420"/>
        <v>1.0542930254730665</v>
      </c>
      <c r="BZ205" s="1">
        <f t="shared" si="421"/>
        <v>1.0512612283199738</v>
      </c>
      <c r="CA205" s="1">
        <f t="shared" si="422"/>
        <v>1.0465001370490972</v>
      </c>
      <c r="CB205" s="1">
        <f t="shared" si="423"/>
        <v>1.0392736583767062</v>
      </c>
      <c r="CC205" s="1">
        <f t="shared" si="424"/>
        <v>1.0286723736859038</v>
      </c>
      <c r="CD205" s="1">
        <f t="shared" si="425"/>
        <v>1.0136407439649364</v>
      </c>
      <c r="CE205" s="1">
        <f t="shared" si="426"/>
        <v>0.99304013758222998</v>
      </c>
      <c r="CF205" s="1">
        <f t="shared" si="427"/>
        <v>0.96575055399614096</v>
      </c>
      <c r="CG205" s="1">
        <f t="shared" si="428"/>
        <v>0.93080603081653523</v>
      </c>
      <c r="CH205" s="1">
        <f t="shared" si="429"/>
        <v>0.88754923378545958</v>
      </c>
      <c r="CI205" s="1">
        <f t="shared" si="430"/>
        <v>0.8357819490324645</v>
      </c>
      <c r="CJ205" s="1">
        <f t="shared" si="431"/>
        <v>0.77588294026683624</v>
      </c>
      <c r="CK205" s="1">
        <f t="shared" si="432"/>
        <v>0.70886534084737729</v>
      </c>
      <c r="CL205" s="1">
        <f t="shared" si="433"/>
        <v>0.63635351513148342</v>
      </c>
      <c r="CM205" s="1">
        <f t="shared" si="434"/>
        <v>0.56047322082746442</v>
      </c>
      <c r="CN205" s="1">
        <f t="shared" si="435"/>
        <v>0.48366596588175342</v>
      </c>
      <c r="CO205" s="1">
        <f t="shared" si="436"/>
        <v>0.40845440236773228</v>
      </c>
      <c r="CP205" s="1">
        <f t="shared" si="437"/>
        <v>0.3371961479039296</v>
      </c>
      <c r="CQ205" s="1">
        <f t="shared" si="438"/>
        <v>0.27186567398583927</v>
      </c>
      <c r="CR205" s="1">
        <f t="shared" si="439"/>
        <v>0.21389730689918734</v>
      </c>
      <c r="CS205" s="1">
        <f t="shared" si="440"/>
        <v>0.16410891579701409</v>
      </c>
      <c r="CT205" s="1">
        <f t="shared" si="441"/>
        <v>0.1227092815060663</v>
      </c>
      <c r="CU205" s="1">
        <f t="shared" si="442"/>
        <v>8.9376748069289802E-2</v>
      </c>
      <c r="CV205" s="1">
        <f t="shared" si="443"/>
        <v>6.3386053139530898E-2</v>
      </c>
      <c r="CW205" s="1">
        <f t="shared" si="444"/>
        <v>4.3755985350389805E-2</v>
      </c>
      <c r="CX205" s="1">
        <f t="shared" si="445"/>
        <v>2.9392534232166645E-2</v>
      </c>
      <c r="CY205" s="1">
        <f t="shared" si="446"/>
        <v>1.9208737500559295E-2</v>
      </c>
      <c r="CZ205" s="1">
        <f t="shared" si="447"/>
        <v>1.2211004655849912E-2</v>
      </c>
      <c r="DA205" s="1">
        <f t="shared" si="448"/>
        <v>7.5499268453726922E-3</v>
      </c>
      <c r="DB205" s="1">
        <f t="shared" si="449"/>
        <v>4.5398119840730838E-3</v>
      </c>
      <c r="DC205" s="1">
        <f t="shared" si="450"/>
        <v>2.6547074613808056E-3</v>
      </c>
      <c r="DD205" s="1">
        <f t="shared" si="451"/>
        <v>1.509635450623519E-3</v>
      </c>
      <c r="DE205" s="1">
        <f t="shared" si="452"/>
        <v>8.3484994578366474E-4</v>
      </c>
      <c r="DF205" s="1">
        <f t="shared" si="453"/>
        <v>4.4899335729541354E-4</v>
      </c>
      <c r="DG205" s="1">
        <f t="shared" si="454"/>
        <v>2.3484938689440199E-4</v>
      </c>
      <c r="DH205" s="1">
        <f t="shared" si="455"/>
        <v>1.1947783095136485E-4</v>
      </c>
      <c r="DI205" s="1">
        <f t="shared" si="456"/>
        <v>5.912490505199482E-5</v>
      </c>
      <c r="DJ205" s="1">
        <f t="shared" si="457"/>
        <v>2.8463037000437211E-5</v>
      </c>
      <c r="DK205" s="1">
        <f t="shared" si="458"/>
        <v>1.333112748569256E-5</v>
      </c>
      <c r="DL205" s="1">
        <f t="shared" si="459"/>
        <v>6.0754530145398248E-6</v>
      </c>
      <c r="DM205" s="1">
        <f t="shared" si="460"/>
        <v>2.6944572743347174E-6</v>
      </c>
      <c r="DN205" s="1">
        <f t="shared" si="461"/>
        <v>1.1630606401542033E-6</v>
      </c>
      <c r="DO205" s="1">
        <f t="shared" si="462"/>
        <v>4.886881024428912E-7</v>
      </c>
      <c r="DP205" s="1">
        <f t="shared" si="463"/>
        <v>1.9990393860027004E-7</v>
      </c>
      <c r="DQ205" s="1">
        <f t="shared" si="464"/>
        <v>7.9622248295953758E-8</v>
      </c>
      <c r="DR205" s="1">
        <f t="shared" si="465"/>
        <v>3.088413753322356E-8</v>
      </c>
      <c r="DS205" s="1">
        <f t="shared" si="466"/>
        <v>1.1667820439246178E-8</v>
      </c>
      <c r="DT205" s="1">
        <f t="shared" si="467"/>
        <v>4.2940094445361585E-9</v>
      </c>
      <c r="DU205" s="1">
        <f t="shared" si="468"/>
        <v>1.5396474770836291E-9</v>
      </c>
      <c r="DV205" s="1">
        <f t="shared" si="469"/>
        <v>5.3793612208178126E-10</v>
      </c>
      <c r="DW205" s="1">
        <f t="shared" si="470"/>
        <v>1.83171176283324E-10</v>
      </c>
      <c r="DX205" s="1">
        <f t="shared" si="471"/>
        <v>6.0794755872973579E-11</v>
      </c>
      <c r="DY205" s="1">
        <f t="shared" si="472"/>
        <v>1.9670830238861975E-11</v>
      </c>
      <c r="DZ205" s="1">
        <f t="shared" si="473"/>
        <v>6.2057063356171097E-12</v>
      </c>
      <c r="EA205" s="1">
        <f t="shared" si="474"/>
        <v>1.909129093480989E-12</v>
      </c>
      <c r="EB205" s="1">
        <f t="shared" si="475"/>
        <v>5.7281925939016052E-13</v>
      </c>
      <c r="EC205" s="1">
        <f t="shared" si="476"/>
        <v>1.6764857616779912E-13</v>
      </c>
      <c r="ED205" s="1">
        <f t="shared" si="477"/>
        <v>4.7867714980412435E-14</v>
      </c>
      <c r="EE205" s="1">
        <f t="shared" si="478"/>
        <v>1.3335385339788089E-14</v>
      </c>
      <c r="EF205" s="1">
        <f t="shared" si="479"/>
        <v>3.6253233768311226E-15</v>
      </c>
      <c r="EG205" s="1">
        <f t="shared" si="480"/>
        <v>9.6188518317659043E-16</v>
      </c>
      <c r="EH205" s="1">
        <f t="shared" si="481"/>
        <v>2.4910973254335315E-16</v>
      </c>
      <c r="EI205" s="1">
        <f t="shared" si="482"/>
        <v>6.2980115118877265E-17</v>
      </c>
      <c r="EJ205" s="1">
        <f t="shared" si="483"/>
        <v>1.5545848220640153E-17</v>
      </c>
      <c r="EK205" s="1">
        <f t="shared" si="484"/>
        <v>3.7469260078017759E-18</v>
      </c>
      <c r="EL205" s="1">
        <f t="shared" si="485"/>
        <v>8.8193298801658344E-19</v>
      </c>
      <c r="EM205" s="1">
        <f t="shared" si="486"/>
        <v>2.027423257321418E-19</v>
      </c>
      <c r="EN205" s="1">
        <f t="shared" si="487"/>
        <v>4.5524872141445547E-20</v>
      </c>
      <c r="EO205" s="1">
        <f t="shared" si="488"/>
        <v>9.9860590846590992E-21</v>
      </c>
      <c r="EP205" s="1">
        <f t="shared" si="489"/>
        <v>2.1400539452438678E-21</v>
      </c>
      <c r="EQ205" s="1">
        <f t="shared" si="490"/>
        <v>4.4810841336826313E-22</v>
      </c>
      <c r="ER205" s="1">
        <f t="shared" si="491"/>
        <v>9.1687543898240011E-23</v>
      </c>
      <c r="ES205" s="1">
        <f t="shared" si="492"/>
        <v>1.8333526037241709E-23</v>
      </c>
      <c r="ET205" s="1">
        <f t="shared" si="493"/>
        <v>3.5828457569576388E-24</v>
      </c>
      <c r="EU205" s="1">
        <f t="shared" si="494"/>
        <v>6.843735005033441E-25</v>
      </c>
      <c r="EV205" s="1">
        <f t="shared" si="495"/>
        <v>1.2778391933583094E-25</v>
      </c>
      <c r="EW205" s="1">
        <f t="shared" si="496"/>
        <v>2.3324408298732255E-26</v>
      </c>
      <c r="EX205" s="1">
        <f t="shared" si="497"/>
        <v>4.1622524994248474E-27</v>
      </c>
      <c r="EY205" s="1">
        <f t="shared" si="498"/>
        <v>7.2620628738266543E-28</v>
      </c>
      <c r="EZ205" s="1">
        <f t="shared" si="499"/>
        <v>1.2388956194963664E-28</v>
      </c>
      <c r="FA205" s="1">
        <f t="shared" si="500"/>
        <v>2.0668112855682206E-29</v>
      </c>
      <c r="FB205" s="1">
        <f t="shared" si="501"/>
        <v>3.3800001966246833E-30</v>
      </c>
      <c r="FC205" s="1">
        <f t="shared" si="502"/>
        <v>6.053291074786163E-31</v>
      </c>
      <c r="FD205" s="75">
        <f t="shared" si="353"/>
        <v>6.053291074786163E-31</v>
      </c>
    </row>
    <row r="206" spans="7:160" x14ac:dyDescent="0.35">
      <c r="G206" t="str">
        <f t="shared" si="349"/>
        <v>Refd, t=0.96</v>
      </c>
      <c r="H206" s="76">
        <f t="shared" si="350"/>
        <v>0.95500000000000074</v>
      </c>
      <c r="I206" s="1">
        <f t="shared" si="351"/>
        <v>0</v>
      </c>
      <c r="J206" s="22">
        <f t="shared" si="352"/>
        <v>1.0687626701690579E-4</v>
      </c>
      <c r="K206" s="1">
        <f t="shared" si="354"/>
        <v>2.2105247967280762E-4</v>
      </c>
      <c r="L206" s="1">
        <f t="shared" si="355"/>
        <v>4.3938495771133571E-4</v>
      </c>
      <c r="M206" s="1">
        <f t="shared" si="356"/>
        <v>8.4485614956263317E-4</v>
      </c>
      <c r="N206" s="1">
        <f t="shared" si="357"/>
        <v>1.5739202557510882E-3</v>
      </c>
      <c r="O206" s="1">
        <f t="shared" si="358"/>
        <v>2.8410669735407321E-3</v>
      </c>
      <c r="P206" s="1">
        <f t="shared" si="359"/>
        <v>4.9681982992962901E-3</v>
      </c>
      <c r="Q206" s="1">
        <f t="shared" si="360"/>
        <v>8.4157616258668903E-3</v>
      </c>
      <c r="R206" s="1">
        <f t="shared" si="361"/>
        <v>1.3809948576650846E-2</v>
      </c>
      <c r="S206" s="1">
        <f t="shared" si="362"/>
        <v>2.1957610296110347E-2</v>
      </c>
      <c r="T206" s="1">
        <f t="shared" si="363"/>
        <v>3.383875796580578E-2</v>
      </c>
      <c r="U206" s="1">
        <f t="shared" si="364"/>
        <v>5.0566721521406642E-2</v>
      </c>
      <c r="V206" s="1">
        <f t="shared" si="365"/>
        <v>7.3309202466977003E-2</v>
      </c>
      <c r="W206" s="1">
        <f t="shared" si="366"/>
        <v>0.1031699475548418</v>
      </c>
      <c r="X206" s="1">
        <f t="shared" si="367"/>
        <v>0.14103993050514396</v>
      </c>
      <c r="Y206" s="1">
        <f t="shared" si="368"/>
        <v>0.18743690989865269</v>
      </c>
      <c r="Z206" s="1">
        <f t="shared" si="369"/>
        <v>0.24236027114763511</v>
      </c>
      <c r="AA206" s="1">
        <f t="shared" si="370"/>
        <v>0.30519123151981287</v>
      </c>
      <c r="AB206" s="1">
        <f t="shared" si="371"/>
        <v>0.37466472413894519</v>
      </c>
      <c r="AC206" s="1">
        <f t="shared" si="372"/>
        <v>0.44892831228755264</v>
      </c>
      <c r="AD206" s="1">
        <f t="shared" si="373"/>
        <v>0.52568727623786937</v>
      </c>
      <c r="AE206" s="1">
        <f t="shared" si="374"/>
        <v>0.60241739239319914</v>
      </c>
      <c r="AF206" s="1">
        <f t="shared" si="375"/>
        <v>0.67661250272915341</v>
      </c>
      <c r="AG206" s="1">
        <f t="shared" si="376"/>
        <v>0.7460266777896436</v>
      </c>
      <c r="AH206" s="1">
        <f t="shared" si="377"/>
        <v>0.8088725495950555</v>
      </c>
      <c r="AI206" s="1">
        <f t="shared" si="378"/>
        <v>0.86394756486750035</v>
      </c>
      <c r="AJ206" s="1">
        <f t="shared" si="379"/>
        <v>0.91067549527300773</v>
      </c>
      <c r="AK206" s="1">
        <f t="shared" si="380"/>
        <v>0.94906728538497365</v>
      </c>
      <c r="AL206" s="1">
        <f t="shared" si="381"/>
        <v>0.97961909268442893</v>
      </c>
      <c r="AM206" s="1">
        <f t="shared" si="382"/>
        <v>1.0031733765060937</v>
      </c>
      <c r="AN206" s="1">
        <f t="shared" si="383"/>
        <v>1.0207702654311506</v>
      </c>
      <c r="AO206" s="1">
        <f t="shared" si="384"/>
        <v>1.0335121636570068</v>
      </c>
      <c r="AP206" s="1">
        <f t="shared" si="385"/>
        <v>1.0424568375373593</v>
      </c>
      <c r="AQ206" s="1">
        <f t="shared" si="386"/>
        <v>1.0485455778409563</v>
      </c>
      <c r="AR206" s="1">
        <f t="shared" si="387"/>
        <v>1.0525655569687149</v>
      </c>
      <c r="AS206" s="1">
        <f t="shared" si="388"/>
        <v>1.0551404234294219</v>
      </c>
      <c r="AT206" s="1">
        <f t="shared" si="389"/>
        <v>1.0567407976077112</v>
      </c>
      <c r="AU206" s="1">
        <f t="shared" si="390"/>
        <v>1.0577062384901168</v>
      </c>
      <c r="AV206" s="1">
        <f t="shared" si="391"/>
        <v>1.0582716550238958</v>
      </c>
      <c r="AW206" s="1">
        <f t="shared" si="392"/>
        <v>1.0585932069626098</v>
      </c>
      <c r="AX206" s="1">
        <f t="shared" si="393"/>
        <v>1.0587708198092227</v>
      </c>
      <c r="AY206" s="1">
        <f t="shared" si="394"/>
        <v>1.0588661298295141</v>
      </c>
      <c r="AZ206" s="1">
        <f t="shared" si="395"/>
        <v>1.0589158283452029</v>
      </c>
      <c r="BA206" s="1">
        <f t="shared" si="396"/>
        <v>1.0589410160111103</v>
      </c>
      <c r="BB206" s="1">
        <f t="shared" si="397"/>
        <v>1.0589534259642868</v>
      </c>
      <c r="BC206" s="1">
        <f t="shared" si="398"/>
        <v>1.0589593714418513</v>
      </c>
      <c r="BD206" s="1">
        <f t="shared" si="399"/>
        <v>1.0589621417646127</v>
      </c>
      <c r="BE206" s="1">
        <f t="shared" si="400"/>
        <v>1.058963397423524</v>
      </c>
      <c r="BF206" s="1">
        <f t="shared" si="401"/>
        <v>1.0589639509437911</v>
      </c>
      <c r="BG206" s="1">
        <f t="shared" si="402"/>
        <v>1.0589641876477665</v>
      </c>
      <c r="BH206" s="1">
        <f t="shared" si="403"/>
        <v>1.0589642839419109</v>
      </c>
      <c r="BI206" s="1">
        <f t="shared" si="404"/>
        <v>1.0589643157149025</v>
      </c>
      <c r="BJ206" s="1">
        <f t="shared" si="405"/>
        <v>1.0589643079646187</v>
      </c>
      <c r="BK206" s="1">
        <f t="shared" si="406"/>
        <v>1.058964250834951</v>
      </c>
      <c r="BL206" s="1">
        <f t="shared" si="407"/>
        <v>1.058964089775966</v>
      </c>
      <c r="BM206" s="1">
        <f t="shared" si="408"/>
        <v>1.0589636823014872</v>
      </c>
      <c r="BN206" s="1">
        <f t="shared" si="409"/>
        <v>1.0589626945519224</v>
      </c>
      <c r="BO206" s="1">
        <f t="shared" si="410"/>
        <v>1.0589603802354546</v>
      </c>
      <c r="BP206" s="1">
        <f t="shared" si="411"/>
        <v>1.058955133236686</v>
      </c>
      <c r="BQ206" s="1">
        <f t="shared" si="412"/>
        <v>1.0589436220739212</v>
      </c>
      <c r="BR206" s="1">
        <f t="shared" si="413"/>
        <v>1.0589191883641456</v>
      </c>
      <c r="BS206" s="1">
        <f t="shared" si="414"/>
        <v>1.0588690167433883</v>
      </c>
      <c r="BT206" s="1">
        <f t="shared" si="415"/>
        <v>1.058769369418489</v>
      </c>
      <c r="BU206" s="1">
        <f t="shared" si="416"/>
        <v>1.0585779624802008</v>
      </c>
      <c r="BV206" s="1">
        <f t="shared" si="417"/>
        <v>1.0582224245843532</v>
      </c>
      <c r="BW206" s="1">
        <f t="shared" si="418"/>
        <v>1.057583855008789</v>
      </c>
      <c r="BX206" s="1">
        <f t="shared" si="419"/>
        <v>1.0564749635692054</v>
      </c>
      <c r="BY206" s="1">
        <f t="shared" si="420"/>
        <v>1.0546133080384201</v>
      </c>
      <c r="BZ206" s="1">
        <f t="shared" si="421"/>
        <v>1.051591848186151</v>
      </c>
      <c r="CA206" s="1">
        <f t="shared" si="422"/>
        <v>1.046851327875675</v>
      </c>
      <c r="CB206" s="1">
        <f t="shared" si="423"/>
        <v>1.039661507185625</v>
      </c>
      <c r="CC206" s="1">
        <f t="shared" si="424"/>
        <v>1.0291202899450058</v>
      </c>
      <c r="CD206" s="1">
        <f t="shared" si="425"/>
        <v>1.0141803668974199</v>
      </c>
      <c r="CE206" s="1">
        <f t="shared" si="426"/>
        <v>0.99371114612860179</v>
      </c>
      <c r="CF206" s="1">
        <f t="shared" si="427"/>
        <v>0.96659886693425323</v>
      </c>
      <c r="CG206" s="1">
        <f t="shared" si="428"/>
        <v>0.93188007695205832</v>
      </c>
      <c r="CH206" s="1">
        <f t="shared" si="429"/>
        <v>0.88889434236631248</v>
      </c>
      <c r="CI206" s="1">
        <f t="shared" si="430"/>
        <v>0.83743340396026733</v>
      </c>
      <c r="CJ206" s="1">
        <f t="shared" si="431"/>
        <v>0.77785873918648396</v>
      </c>
      <c r="CK206" s="1">
        <f t="shared" si="432"/>
        <v>0.71116004463826599</v>
      </c>
      <c r="CL206" s="1">
        <f t="shared" si="433"/>
        <v>0.63893461981518573</v>
      </c>
      <c r="CM206" s="1">
        <f t="shared" si="434"/>
        <v>0.56328115760824315</v>
      </c>
      <c r="CN206" s="1">
        <f t="shared" si="435"/>
        <v>0.48661817233826327</v>
      </c>
      <c r="CO206" s="1">
        <f t="shared" si="436"/>
        <v>0.41145305997980131</v>
      </c>
      <c r="CP206" s="1">
        <f t="shared" si="437"/>
        <v>0.34013837349471499</v>
      </c>
      <c r="CQ206" s="1">
        <f t="shared" si="438"/>
        <v>0.27465441198681889</v>
      </c>
      <c r="CR206" s="1">
        <f t="shared" si="439"/>
        <v>0.216451046476379</v>
      </c>
      <c r="CS206" s="1">
        <f t="shared" si="440"/>
        <v>0.16636867610192102</v>
      </c>
      <c r="CT206" s="1">
        <f t="shared" si="441"/>
        <v>0.12464196289666207</v>
      </c>
      <c r="CU206" s="1">
        <f t="shared" si="442"/>
        <v>9.0974741322335337E-2</v>
      </c>
      <c r="CV206" s="1">
        <f t="shared" si="443"/>
        <v>6.4663717201415644E-2</v>
      </c>
      <c r="CW206" s="1">
        <f t="shared" si="444"/>
        <v>4.4744080996136033E-2</v>
      </c>
      <c r="CX206" s="1">
        <f t="shared" si="445"/>
        <v>3.013186218902307E-2</v>
      </c>
      <c r="CY206" s="1">
        <f t="shared" si="446"/>
        <v>1.9744099122534477E-2</v>
      </c>
      <c r="CZ206" s="1">
        <f t="shared" si="447"/>
        <v>1.2586276287731136E-2</v>
      </c>
      <c r="DA206" s="1">
        <f t="shared" si="448"/>
        <v>7.8046386267118031E-3</v>
      </c>
      <c r="DB206" s="1">
        <f t="shared" si="449"/>
        <v>4.7072574114687621E-3</v>
      </c>
      <c r="DC206" s="1">
        <f t="shared" si="450"/>
        <v>2.7613509412142017E-3</v>
      </c>
      <c r="DD206" s="1">
        <f t="shared" si="451"/>
        <v>1.5754538638950107E-3</v>
      </c>
      <c r="DE206" s="1">
        <f t="shared" si="452"/>
        <v>8.7422556330117563E-4</v>
      </c>
      <c r="DF206" s="1">
        <f t="shared" si="453"/>
        <v>4.7183295153736007E-4</v>
      </c>
      <c r="DG206" s="1">
        <f t="shared" si="454"/>
        <v>2.4769763469992598E-4</v>
      </c>
      <c r="DH206" s="1">
        <f t="shared" si="455"/>
        <v>1.264892616483421E-4</v>
      </c>
      <c r="DI206" s="1">
        <f t="shared" si="456"/>
        <v>6.2837593123113688E-5</v>
      </c>
      <c r="DJ206" s="1">
        <f t="shared" si="457"/>
        <v>3.0371133205009917E-5</v>
      </c>
      <c r="DK206" s="1">
        <f t="shared" si="458"/>
        <v>1.4283160348053986E-5</v>
      </c>
      <c r="DL206" s="1">
        <f t="shared" si="459"/>
        <v>6.536719849539111E-6</v>
      </c>
      <c r="DM206" s="1">
        <f t="shared" si="460"/>
        <v>2.9115317041265376E-6</v>
      </c>
      <c r="DN206" s="1">
        <f t="shared" si="461"/>
        <v>1.2623099447552362E-6</v>
      </c>
      <c r="DO206" s="1">
        <f t="shared" si="462"/>
        <v>5.3278555013475415E-7</v>
      </c>
      <c r="DP206" s="1">
        <f t="shared" si="463"/>
        <v>2.1894845444235252E-7</v>
      </c>
      <c r="DQ206" s="1">
        <f t="shared" si="464"/>
        <v>8.7618724961400093E-8</v>
      </c>
      <c r="DR206" s="1">
        <f t="shared" si="465"/>
        <v>3.4149262268128194E-8</v>
      </c>
      <c r="DS206" s="1">
        <f t="shared" si="466"/>
        <v>1.2964616373227504E-8</v>
      </c>
      <c r="DT206" s="1">
        <f t="shared" si="467"/>
        <v>4.7950938464668976E-9</v>
      </c>
      <c r="DU206" s="1">
        <f t="shared" si="468"/>
        <v>1.7280610984808516E-9</v>
      </c>
      <c r="DV206" s="1">
        <f t="shared" si="469"/>
        <v>6.0689160230289104E-10</v>
      </c>
      <c r="DW206" s="1">
        <f t="shared" si="470"/>
        <v>2.0773926321349567E-10</v>
      </c>
      <c r="DX206" s="1">
        <f t="shared" si="471"/>
        <v>6.9318079549336353E-11</v>
      </c>
      <c r="DY206" s="1">
        <f t="shared" si="472"/>
        <v>2.2550672809696363E-11</v>
      </c>
      <c r="DZ206" s="1">
        <f t="shared" si="473"/>
        <v>7.1535477075647447E-12</v>
      </c>
      <c r="EA206" s="1">
        <f t="shared" si="474"/>
        <v>2.2130724902308324E-12</v>
      </c>
      <c r="EB206" s="1">
        <f t="shared" si="475"/>
        <v>6.6779678368753587E-13</v>
      </c>
      <c r="EC206" s="1">
        <f t="shared" si="476"/>
        <v>1.9657527971220191E-13</v>
      </c>
      <c r="ED206" s="1">
        <f t="shared" si="477"/>
        <v>5.6455948344640775E-14</v>
      </c>
      <c r="EE206" s="1">
        <f t="shared" si="478"/>
        <v>1.5821437765849261E-14</v>
      </c>
      <c r="EF206" s="1">
        <f t="shared" si="479"/>
        <v>4.3270872113977057E-15</v>
      </c>
      <c r="EG206" s="1">
        <f t="shared" si="480"/>
        <v>1.1550893912606032E-15</v>
      </c>
      <c r="EH206" s="1">
        <f t="shared" si="481"/>
        <v>3.0099638741222667E-16</v>
      </c>
      <c r="EI206" s="1">
        <f t="shared" si="482"/>
        <v>7.6574977423514175E-17</v>
      </c>
      <c r="EJ206" s="1">
        <f t="shared" si="483"/>
        <v>1.902151819727261E-17</v>
      </c>
      <c r="EK206" s="1">
        <f t="shared" si="484"/>
        <v>4.6141061947530575E-18</v>
      </c>
      <c r="EL206" s="1">
        <f t="shared" si="485"/>
        <v>1.093110551470816E-18</v>
      </c>
      <c r="EM206" s="1">
        <f t="shared" si="486"/>
        <v>2.529433240718676E-19</v>
      </c>
      <c r="EN206" s="1">
        <f t="shared" si="487"/>
        <v>5.7175777063652314E-20</v>
      </c>
      <c r="EO206" s="1">
        <f t="shared" si="488"/>
        <v>1.2626304612416249E-20</v>
      </c>
      <c r="EP206" s="1">
        <f t="shared" si="489"/>
        <v>2.7243312646452219E-21</v>
      </c>
      <c r="EQ206" s="1">
        <f t="shared" si="490"/>
        <v>5.7438841824701575E-22</v>
      </c>
      <c r="ER206" s="1">
        <f t="shared" si="491"/>
        <v>1.1834630163963081E-22</v>
      </c>
      <c r="ES206" s="1">
        <f t="shared" si="492"/>
        <v>2.383123848746071E-23</v>
      </c>
      <c r="ET206" s="1">
        <f t="shared" si="493"/>
        <v>4.6905048545832843E-24</v>
      </c>
      <c r="EU206" s="1">
        <f t="shared" si="494"/>
        <v>9.0242323540221533E-25</v>
      </c>
      <c r="EV206" s="1">
        <f t="shared" si="495"/>
        <v>1.697281182975894E-25</v>
      </c>
      <c r="EW206" s="1">
        <f t="shared" si="496"/>
        <v>3.1209284968326551E-26</v>
      </c>
      <c r="EX206" s="1">
        <f t="shared" si="497"/>
        <v>5.6108994321194223E-27</v>
      </c>
      <c r="EY206" s="1">
        <f t="shared" si="498"/>
        <v>9.8634865492296795E-28</v>
      </c>
      <c r="EZ206" s="1">
        <f t="shared" si="499"/>
        <v>1.6955372692165194E-28</v>
      </c>
      <c r="FA206" s="1">
        <f t="shared" si="500"/>
        <v>2.8504438003368247E-29</v>
      </c>
      <c r="FB206" s="1">
        <f t="shared" si="501"/>
        <v>4.6981630348492029E-30</v>
      </c>
      <c r="FC206" s="1">
        <f t="shared" si="502"/>
        <v>8.487106271745126E-31</v>
      </c>
      <c r="FD206" s="75">
        <f t="shared" si="353"/>
        <v>8.487106271745126E-31</v>
      </c>
    </row>
    <row r="207" spans="7:160" x14ac:dyDescent="0.35">
      <c r="G207" t="str">
        <f t="shared" ref="G207:G270" si="503">$G$14&amp;", t="&amp;ROUND(H207,2)</f>
        <v>Refd, t=0.96</v>
      </c>
      <c r="H207" s="76">
        <f t="shared" si="350"/>
        <v>0.96000000000000074</v>
      </c>
      <c r="I207" s="1">
        <f t="shared" si="351"/>
        <v>0</v>
      </c>
      <c r="J207" s="22">
        <f t="shared" si="352"/>
        <v>1.0622169094068998E-4</v>
      </c>
      <c r="K207" s="1">
        <f t="shared" si="354"/>
        <v>2.1955866210179661E-4</v>
      </c>
      <c r="L207" s="1">
        <f t="shared" si="355"/>
        <v>4.360217219867205E-4</v>
      </c>
      <c r="M207" s="1">
        <f t="shared" si="356"/>
        <v>8.3758088111332812E-4</v>
      </c>
      <c r="N207" s="1">
        <f t="shared" si="357"/>
        <v>1.5589405145386209E-3</v>
      </c>
      <c r="O207" s="1">
        <f t="shared" si="358"/>
        <v>2.8117544991952338E-3</v>
      </c>
      <c r="P207" s="1">
        <f t="shared" si="359"/>
        <v>4.9136168389675768E-3</v>
      </c>
      <c r="Q207" s="1">
        <f t="shared" si="360"/>
        <v>8.3188567018049227E-3</v>
      </c>
      <c r="R207" s="1">
        <f t="shared" si="361"/>
        <v>1.3645586450272791E-2</v>
      </c>
      <c r="S207" s="1">
        <f t="shared" si="362"/>
        <v>2.169083323836922E-2</v>
      </c>
      <c r="T207" s="1">
        <f t="shared" si="363"/>
        <v>3.342380438868036E-2</v>
      </c>
      <c r="U207" s="1">
        <f t="shared" si="364"/>
        <v>4.9947477199594255E-2</v>
      </c>
      <c r="V207" s="1">
        <f t="shared" si="365"/>
        <v>7.2421724496720963E-2</v>
      </c>
      <c r="W207" s="1">
        <f t="shared" si="366"/>
        <v>0.10194747114407519</v>
      </c>
      <c r="X207" s="1">
        <f t="shared" si="367"/>
        <v>0.13942031349726874</v>
      </c>
      <c r="Y207" s="1">
        <f t="shared" si="368"/>
        <v>0.18537185057141842</v>
      </c>
      <c r="Z207" s="1">
        <f t="shared" si="369"/>
        <v>0.23982499252614684</v>
      </c>
      <c r="AA207" s="1">
        <f t="shared" si="370"/>
        <v>0.30219285525830658</v>
      </c>
      <c r="AB207" s="1">
        <f t="shared" si="371"/>
        <v>0.37124744843180785</v>
      </c>
      <c r="AC207" s="1">
        <f t="shared" si="372"/>
        <v>0.4451738724004824</v>
      </c>
      <c r="AD207" s="1">
        <f t="shared" si="373"/>
        <v>0.52170997895171256</v>
      </c>
      <c r="AE207" s="1">
        <f t="shared" si="374"/>
        <v>0.5983541040806265</v>
      </c>
      <c r="AF207" s="1">
        <f t="shared" si="375"/>
        <v>0.67260905586410902</v>
      </c>
      <c r="AG207" s="1">
        <f t="shared" si="376"/>
        <v>0.74222294416905543</v>
      </c>
      <c r="AH207" s="1">
        <f t="shared" si="377"/>
        <v>0.80538869267073221</v>
      </c>
      <c r="AI207" s="1">
        <f t="shared" si="378"/>
        <v>0.86087366421312028</v>
      </c>
      <c r="AJ207" s="1">
        <f t="shared" si="379"/>
        <v>0.90806594076111713</v>
      </c>
      <c r="AK207" s="1">
        <f t="shared" si="380"/>
        <v>0.94694030336385693</v>
      </c>
      <c r="AL207" s="1">
        <f t="shared" si="381"/>
        <v>0.97796077252565938</v>
      </c>
      <c r="AM207" s="1">
        <f t="shared" si="382"/>
        <v>1.0019448488797023</v>
      </c>
      <c r="AN207" s="1">
        <f t="shared" si="383"/>
        <v>1.0199163694672293</v>
      </c>
      <c r="AO207" s="1">
        <f t="shared" si="384"/>
        <v>1.0329700264566533</v>
      </c>
      <c r="AP207" s="1">
        <f t="shared" si="385"/>
        <v>1.0421631711760899</v>
      </c>
      <c r="AQ207" s="1">
        <f t="shared" si="386"/>
        <v>1.0484420201953553</v>
      </c>
      <c r="AR207" s="1">
        <f t="shared" si="387"/>
        <v>1.0526018921972577</v>
      </c>
      <c r="AS207" s="1">
        <f t="shared" si="388"/>
        <v>1.0552759090241688</v>
      </c>
      <c r="AT207" s="1">
        <f t="shared" si="389"/>
        <v>1.056944050948962</v>
      </c>
      <c r="AU207" s="1">
        <f t="shared" si="390"/>
        <v>1.0579542037624281</v>
      </c>
      <c r="AV207" s="1">
        <f t="shared" si="391"/>
        <v>1.058548122251707</v>
      </c>
      <c r="AW207" s="1">
        <f t="shared" si="392"/>
        <v>1.0588872416096917</v>
      </c>
      <c r="AX207" s="1">
        <f t="shared" si="393"/>
        <v>1.0590753309767571</v>
      </c>
      <c r="AY207" s="1">
        <f t="shared" si="394"/>
        <v>1.0591766897492889</v>
      </c>
      <c r="AZ207" s="1">
        <f t="shared" si="395"/>
        <v>1.0592297712013701</v>
      </c>
      <c r="BA207" s="1">
        <f t="shared" si="396"/>
        <v>1.0592567925364584</v>
      </c>
      <c r="BB207" s="1">
        <f t="shared" si="397"/>
        <v>1.0592701662087693</v>
      </c>
      <c r="BC207" s="1">
        <f t="shared" si="398"/>
        <v>1.0592766030140905</v>
      </c>
      <c r="BD207" s="1">
        <f t="shared" si="399"/>
        <v>1.0592796164222062</v>
      </c>
      <c r="BE207" s="1">
        <f t="shared" si="400"/>
        <v>1.0592809888340253</v>
      </c>
      <c r="BF207" s="1">
        <f t="shared" si="401"/>
        <v>1.0592815968021636</v>
      </c>
      <c r="BG207" s="1">
        <f t="shared" si="402"/>
        <v>1.059281858143311</v>
      </c>
      <c r="BH207" s="1">
        <f t="shared" si="403"/>
        <v>1.0592819651886567</v>
      </c>
      <c r="BI207" s="1">
        <f t="shared" si="404"/>
        <v>1.0592820013096849</v>
      </c>
      <c r="BJ207" s="1">
        <f t="shared" si="405"/>
        <v>1.0592819947384229</v>
      </c>
      <c r="BK207" s="1">
        <f t="shared" si="406"/>
        <v>1.0592819365827573</v>
      </c>
      <c r="BL207" s="1">
        <f t="shared" si="407"/>
        <v>1.0592817716794212</v>
      </c>
      <c r="BM207" s="1">
        <f t="shared" si="408"/>
        <v>1.0592813551821314</v>
      </c>
      <c r="BN207" s="1">
        <f t="shared" si="409"/>
        <v>1.0592803482124145</v>
      </c>
      <c r="BO207" s="1">
        <f t="shared" si="410"/>
        <v>1.0592779951381033</v>
      </c>
      <c r="BP207" s="1">
        <f t="shared" si="411"/>
        <v>1.0592726738657035</v>
      </c>
      <c r="BQ207" s="1">
        <f t="shared" si="412"/>
        <v>1.0592610279257804</v>
      </c>
      <c r="BR207" s="1">
        <f t="shared" si="413"/>
        <v>1.0592363642739746</v>
      </c>
      <c r="BS207" s="1">
        <f t="shared" si="414"/>
        <v>1.0591858281699982</v>
      </c>
      <c r="BT207" s="1">
        <f t="shared" si="415"/>
        <v>1.0590856555724506</v>
      </c>
      <c r="BU207" s="1">
        <f t="shared" si="416"/>
        <v>1.0588935917779974</v>
      </c>
      <c r="BV207" s="1">
        <f t="shared" si="417"/>
        <v>1.0585374327843318</v>
      </c>
      <c r="BW207" s="1">
        <f t="shared" si="418"/>
        <v>1.0578987241680109</v>
      </c>
      <c r="BX207" s="1">
        <f t="shared" si="419"/>
        <v>1.0567911136767547</v>
      </c>
      <c r="BY207" s="1">
        <f t="shared" si="420"/>
        <v>1.0549338726180271</v>
      </c>
      <c r="BZ207" s="1">
        <f t="shared" si="421"/>
        <v>1.0519227770331261</v>
      </c>
      <c r="CA207" s="1">
        <f t="shared" si="422"/>
        <v>1.0472027919712288</v>
      </c>
      <c r="CB207" s="1">
        <f t="shared" si="423"/>
        <v>1.0400494679707972</v>
      </c>
      <c r="CC207" s="1">
        <f t="shared" si="424"/>
        <v>1.0295679486435518</v>
      </c>
      <c r="CD207" s="1">
        <f t="shared" si="425"/>
        <v>1.0147190623679503</v>
      </c>
      <c r="CE207" s="1">
        <f t="shared" si="426"/>
        <v>0.99438017553081703</v>
      </c>
      <c r="CF207" s="1">
        <f t="shared" si="427"/>
        <v>0.96744372512024501</v>
      </c>
      <c r="CG207" s="1">
        <f t="shared" si="428"/>
        <v>0.93294879738232084</v>
      </c>
      <c r="CH207" s="1">
        <f t="shared" si="429"/>
        <v>0.89023198334028486</v>
      </c>
      <c r="CI207" s="1">
        <f t="shared" si="430"/>
        <v>0.83907520655098811</v>
      </c>
      <c r="CJ207" s="1">
        <f t="shared" si="431"/>
        <v>0.77982297209769547</v>
      </c>
      <c r="CK207" s="1">
        <f t="shared" si="432"/>
        <v>0.71344189318253393</v>
      </c>
      <c r="CL207" s="1">
        <f t="shared" si="433"/>
        <v>0.64150252915763062</v>
      </c>
      <c r="CM207" s="1">
        <f t="shared" si="434"/>
        <v>0.56607672925015529</v>
      </c>
      <c r="CN207" s="1">
        <f t="shared" si="435"/>
        <v>0.48956007018405578</v>
      </c>
      <c r="CO207" s="1">
        <f t="shared" si="436"/>
        <v>0.41444455323439683</v>
      </c>
      <c r="CP207" s="1">
        <f t="shared" si="437"/>
        <v>0.34307734688579034</v>
      </c>
      <c r="CQ207" s="1">
        <f t="shared" si="438"/>
        <v>0.27744413187645117</v>
      </c>
      <c r="CR207" s="1">
        <f t="shared" si="439"/>
        <v>0.21900983512927605</v>
      </c>
      <c r="CS207" s="1">
        <f t="shared" si="440"/>
        <v>0.16863694423798292</v>
      </c>
      <c r="CT207" s="1">
        <f t="shared" si="441"/>
        <v>0.12658568283706653</v>
      </c>
      <c r="CU207" s="1">
        <f t="shared" si="442"/>
        <v>9.2585220678212315E-2</v>
      </c>
      <c r="CV207" s="1">
        <f t="shared" si="443"/>
        <v>6.5954245299778766E-2</v>
      </c>
      <c r="CW207" s="1">
        <f t="shared" si="444"/>
        <v>4.5744501608919755E-2</v>
      </c>
      <c r="CX207" s="1">
        <f t="shared" si="445"/>
        <v>3.08822997488221E-2</v>
      </c>
      <c r="CY207" s="1">
        <f t="shared" si="446"/>
        <v>2.0288950551096571E-2</v>
      </c>
      <c r="CZ207" s="1">
        <f t="shared" si="447"/>
        <v>1.2969267160754604E-2</v>
      </c>
      <c r="DA207" s="1">
        <f t="shared" si="448"/>
        <v>8.0653504740807649E-3</v>
      </c>
      <c r="DB207" s="1">
        <f t="shared" si="449"/>
        <v>4.8791709702145055E-3</v>
      </c>
      <c r="DC207" s="1">
        <f t="shared" si="450"/>
        <v>2.871188578179812E-3</v>
      </c>
      <c r="DD207" s="1">
        <f t="shared" si="451"/>
        <v>1.6434678362291879E-3</v>
      </c>
      <c r="DE207" s="1">
        <f t="shared" si="452"/>
        <v>9.1505418400702142E-4</v>
      </c>
      <c r="DF207" s="1">
        <f t="shared" si="453"/>
        <v>4.9559938364842487E-4</v>
      </c>
      <c r="DG207" s="1">
        <f t="shared" si="454"/>
        <v>2.6111627203209817E-4</v>
      </c>
      <c r="DH207" s="1">
        <f t="shared" si="455"/>
        <v>1.338396396498454E-4</v>
      </c>
      <c r="DI207" s="1">
        <f t="shared" si="456"/>
        <v>6.6744909889483362E-5</v>
      </c>
      <c r="DJ207" s="1">
        <f t="shared" si="457"/>
        <v>3.2387294145895561E-5</v>
      </c>
      <c r="DK207" s="1">
        <f t="shared" si="458"/>
        <v>1.5293246309074371E-5</v>
      </c>
      <c r="DL207" s="1">
        <f t="shared" si="459"/>
        <v>7.0281772393997208E-6</v>
      </c>
      <c r="DM207" s="1">
        <f t="shared" si="460"/>
        <v>3.1438131094289069E-6</v>
      </c>
      <c r="DN207" s="1">
        <f t="shared" si="461"/>
        <v>1.368981695184622E-6</v>
      </c>
      <c r="DO207" s="1">
        <f t="shared" si="462"/>
        <v>5.8039517849245803E-7</v>
      </c>
      <c r="DP207" s="1">
        <f t="shared" si="463"/>
        <v>2.3960478095601933E-7</v>
      </c>
      <c r="DQ207" s="1">
        <f t="shared" si="464"/>
        <v>9.6332880718024861E-8</v>
      </c>
      <c r="DR207" s="1">
        <f t="shared" si="465"/>
        <v>3.7724548927157973E-8</v>
      </c>
      <c r="DS207" s="1">
        <f t="shared" si="466"/>
        <v>1.4391562097114346E-8</v>
      </c>
      <c r="DT207" s="1">
        <f t="shared" si="467"/>
        <v>5.3492230650548365E-9</v>
      </c>
      <c r="DU207" s="1">
        <f t="shared" si="468"/>
        <v>1.9374799801437066E-9</v>
      </c>
      <c r="DV207" s="1">
        <f t="shared" si="469"/>
        <v>6.8393122462417236E-10</v>
      </c>
      <c r="DW207" s="1">
        <f t="shared" si="470"/>
        <v>2.3533210460721072E-10</v>
      </c>
      <c r="DX207" s="1">
        <f t="shared" si="471"/>
        <v>7.8941981678118479E-11</v>
      </c>
      <c r="DY207" s="1">
        <f t="shared" si="472"/>
        <v>2.5820050035652144E-11</v>
      </c>
      <c r="DZ207" s="1">
        <f t="shared" si="473"/>
        <v>8.2355358952118169E-12</v>
      </c>
      <c r="EA207" s="1">
        <f t="shared" si="474"/>
        <v>2.5619767299331142E-12</v>
      </c>
      <c r="EB207" s="1">
        <f t="shared" si="475"/>
        <v>7.7744379306555079E-13</v>
      </c>
      <c r="EC207" s="1">
        <f t="shared" si="476"/>
        <v>2.3016239485324267E-13</v>
      </c>
      <c r="ED207" s="1">
        <f t="shared" si="477"/>
        <v>6.648616941384734E-14</v>
      </c>
      <c r="EE207" s="1">
        <f t="shared" si="478"/>
        <v>1.8742122534292027E-14</v>
      </c>
      <c r="EF207" s="1">
        <f t="shared" si="479"/>
        <v>5.1564942235911941E-15</v>
      </c>
      <c r="EG207" s="1">
        <f t="shared" si="480"/>
        <v>1.3848258839531431E-15</v>
      </c>
      <c r="EH207" s="1">
        <f t="shared" si="481"/>
        <v>3.6307470629516568E-16</v>
      </c>
      <c r="EI207" s="1">
        <f t="shared" si="482"/>
        <v>9.2941785315994221E-17</v>
      </c>
      <c r="EJ207" s="1">
        <f t="shared" si="483"/>
        <v>2.3232336466731166E-17</v>
      </c>
      <c r="EK207" s="1">
        <f t="shared" si="484"/>
        <v>5.6714346051380239E-18</v>
      </c>
      <c r="EL207" s="1">
        <f t="shared" si="485"/>
        <v>1.3522625941037589E-18</v>
      </c>
      <c r="EM207" s="1">
        <f t="shared" si="486"/>
        <v>3.1495296085108853E-19</v>
      </c>
      <c r="EN207" s="1">
        <f t="shared" si="487"/>
        <v>7.1662831833110624E-20</v>
      </c>
      <c r="EO207" s="1">
        <f t="shared" si="488"/>
        <v>1.5931308732615328E-20</v>
      </c>
      <c r="EP207" s="1">
        <f t="shared" si="489"/>
        <v>3.4606869081715059E-21</v>
      </c>
      <c r="EQ207" s="1">
        <f t="shared" si="490"/>
        <v>7.3463094473866728E-22</v>
      </c>
      <c r="ER207" s="1">
        <f t="shared" si="491"/>
        <v>1.524099743188309E-22</v>
      </c>
      <c r="ES207" s="1">
        <f t="shared" si="492"/>
        <v>3.0905413651088613E-23</v>
      </c>
      <c r="ET207" s="1">
        <f t="shared" si="493"/>
        <v>6.1259152921610166E-24</v>
      </c>
      <c r="EU207" s="1">
        <f t="shared" si="494"/>
        <v>1.187023852387514E-24</v>
      </c>
      <c r="EV207" s="1">
        <f t="shared" si="495"/>
        <v>2.2487192297888315E-25</v>
      </c>
      <c r="EW207" s="1">
        <f t="shared" si="496"/>
        <v>4.165164604073084E-26</v>
      </c>
      <c r="EX207" s="1">
        <f t="shared" si="497"/>
        <v>7.5436684650859217E-27</v>
      </c>
      <c r="EY207" s="1">
        <f t="shared" si="498"/>
        <v>1.3360336102837371E-27</v>
      </c>
      <c r="EZ207" s="1">
        <f t="shared" si="499"/>
        <v>2.3140162493008199E-28</v>
      </c>
      <c r="FA207" s="1">
        <f t="shared" si="500"/>
        <v>3.9199461242405233E-29</v>
      </c>
      <c r="FB207" s="1">
        <f t="shared" si="501"/>
        <v>6.5112555443003658E-30</v>
      </c>
      <c r="FC207" s="1">
        <f t="shared" si="502"/>
        <v>1.1863697438953515E-30</v>
      </c>
      <c r="FD207" s="75">
        <f t="shared" si="353"/>
        <v>1.1863697438953515E-30</v>
      </c>
    </row>
    <row r="208" spans="7:160" x14ac:dyDescent="0.35">
      <c r="G208" t="str">
        <f t="shared" si="503"/>
        <v>Refd, t=0.97</v>
      </c>
      <c r="H208" s="76">
        <f t="shared" ref="H208:H271" si="504">H207+$B$7</f>
        <v>0.96500000000000075</v>
      </c>
      <c r="I208" s="1">
        <f t="shared" ref="I208:I271" si="505">$B$18</f>
        <v>0</v>
      </c>
      <c r="J208" s="22">
        <f t="shared" ref="J208:J271" si="506">J207+2*I$9*(I207-J207)-J$9*(K207-J207)+$B$31+J$10*($B$17-J207)-J$11*J207+IF($A$18="Cinf: Mass flux",$B$29*(K207-J207),$B$29*(K207-3*J207+2*I207))</f>
        <v>1.0556410509526029E-4</v>
      </c>
      <c r="K208" s="1">
        <f t="shared" si="354"/>
        <v>2.1806255533059123E-4</v>
      </c>
      <c r="L208" s="1">
        <f t="shared" si="355"/>
        <v>4.3266519041187772E-4</v>
      </c>
      <c r="M208" s="1">
        <f t="shared" si="356"/>
        <v>8.3034214694666206E-4</v>
      </c>
      <c r="N208" s="1">
        <f t="shared" si="357"/>
        <v>1.5440717625175783E-3</v>
      </c>
      <c r="O208" s="1">
        <f t="shared" si="358"/>
        <v>2.7827128908156692E-3</v>
      </c>
      <c r="P208" s="1">
        <f t="shared" si="359"/>
        <v>4.859615237747951E-3</v>
      </c>
      <c r="Q208" s="1">
        <f t="shared" si="360"/>
        <v>8.2230800388808888E-3</v>
      </c>
      <c r="R208" s="1">
        <f t="shared" si="361"/>
        <v>1.3483255352143319E-2</v>
      </c>
      <c r="S208" s="1">
        <f t="shared" si="362"/>
        <v>2.1427472439055077E-2</v>
      </c>
      <c r="T208" s="1">
        <f t="shared" si="363"/>
        <v>3.301425186087191E-2</v>
      </c>
      <c r="U208" s="1">
        <f t="shared" si="364"/>
        <v>4.9336287503682776E-2</v>
      </c>
      <c r="V208" s="1">
        <f t="shared" si="365"/>
        <v>7.1545599994850925E-2</v>
      </c>
      <c r="W208" s="1">
        <f t="shared" si="366"/>
        <v>0.10074013354677318</v>
      </c>
      <c r="X208" s="1">
        <f t="shared" si="367"/>
        <v>0.13781978771353265</v>
      </c>
      <c r="Y208" s="1">
        <f t="shared" si="368"/>
        <v>0.18332952864527796</v>
      </c>
      <c r="Z208" s="1">
        <f t="shared" si="369"/>
        <v>0.23731521313615089</v>
      </c>
      <c r="AA208" s="1">
        <f t="shared" si="370"/>
        <v>0.29922126332455701</v>
      </c>
      <c r="AB208" s="1">
        <f t="shared" si="371"/>
        <v>0.36785627632556511</v>
      </c>
      <c r="AC208" s="1">
        <f t="shared" si="372"/>
        <v>0.44144262188117422</v>
      </c>
      <c r="AD208" s="1">
        <f t="shared" si="373"/>
        <v>0.51775076379501828</v>
      </c>
      <c r="AE208" s="1">
        <f t="shared" si="374"/>
        <v>0.59430197447188593</v>
      </c>
      <c r="AF208" s="1">
        <f t="shared" si="375"/>
        <v>0.66860869755547003</v>
      </c>
      <c r="AG208" s="1">
        <f t="shared" si="376"/>
        <v>0.73841393537310396</v>
      </c>
      <c r="AH208" s="1">
        <f t="shared" si="377"/>
        <v>0.80189179085835838</v>
      </c>
      <c r="AI208" s="1">
        <f t="shared" si="378"/>
        <v>0.85778031179194258</v>
      </c>
      <c r="AJ208" s="1">
        <f t="shared" si="379"/>
        <v>0.90543241930028107</v>
      </c>
      <c r="AK208" s="1">
        <f t="shared" si="380"/>
        <v>0.94478695616567554</v>
      </c>
      <c r="AL208" s="1">
        <f t="shared" si="381"/>
        <v>0.9762757296699407</v>
      </c>
      <c r="AM208" s="1">
        <f t="shared" si="382"/>
        <v>1.0006909625395819</v>
      </c>
      <c r="AN208" s="1">
        <f t="shared" si="383"/>
        <v>1.0190397313105577</v>
      </c>
      <c r="AO208" s="1">
        <f t="shared" si="384"/>
        <v>1.0324084990313798</v>
      </c>
      <c r="AP208" s="1">
        <f t="shared" si="385"/>
        <v>1.0418537240565666</v>
      </c>
      <c r="AQ208" s="1">
        <f t="shared" si="386"/>
        <v>1.0483261686592449</v>
      </c>
      <c r="AR208" s="1">
        <f t="shared" si="387"/>
        <v>1.0526290416216044</v>
      </c>
      <c r="AS208" s="1">
        <f t="shared" si="388"/>
        <v>1.0554048035968906</v>
      </c>
      <c r="AT208" s="1">
        <f t="shared" si="389"/>
        <v>1.0571427605077015</v>
      </c>
      <c r="AU208" s="1">
        <f t="shared" si="390"/>
        <v>1.0581991608220431</v>
      </c>
      <c r="AV208" s="1">
        <f t="shared" si="391"/>
        <v>1.0588226808060943</v>
      </c>
      <c r="AW208" s="1">
        <f t="shared" si="392"/>
        <v>1.0591801215055963</v>
      </c>
      <c r="AX208" s="1">
        <f t="shared" si="393"/>
        <v>1.059379183576953</v>
      </c>
      <c r="AY208" s="1">
        <f t="shared" si="394"/>
        <v>1.0594869051334386</v>
      </c>
      <c r="AZ208" s="1">
        <f t="shared" si="395"/>
        <v>1.0595435609405155</v>
      </c>
      <c r="BA208" s="1">
        <f t="shared" si="396"/>
        <v>1.0595725284648236</v>
      </c>
      <c r="BB208" s="1">
        <f t="shared" si="397"/>
        <v>1.059586929709617</v>
      </c>
      <c r="BC208" s="1">
        <f t="shared" si="398"/>
        <v>1.0595938928577671</v>
      </c>
      <c r="BD208" s="1">
        <f t="shared" si="399"/>
        <v>1.0595971679208502</v>
      </c>
      <c r="BE208" s="1">
        <f t="shared" si="400"/>
        <v>1.0595986666166561</v>
      </c>
      <c r="BF208" s="1">
        <f t="shared" si="401"/>
        <v>1.0595993337699945</v>
      </c>
      <c r="BG208" s="1">
        <f t="shared" si="402"/>
        <v>1.0595996220291926</v>
      </c>
      <c r="BH208" s="1">
        <f t="shared" si="403"/>
        <v>1.0595997408884428</v>
      </c>
      <c r="BI208" s="1">
        <f t="shared" si="404"/>
        <v>1.0595997818332716</v>
      </c>
      <c r="BJ208" s="1">
        <f t="shared" si="405"/>
        <v>1.0595997766383065</v>
      </c>
      <c r="BK208" s="1">
        <f t="shared" si="406"/>
        <v>1.0595997175176337</v>
      </c>
      <c r="BL208" s="1">
        <f t="shared" si="407"/>
        <v>1.0595995487536078</v>
      </c>
      <c r="BM208" s="1">
        <f t="shared" si="408"/>
        <v>1.059599123160254</v>
      </c>
      <c r="BN208" s="1">
        <f t="shared" si="409"/>
        <v>1.0595980968525003</v>
      </c>
      <c r="BO208" s="1">
        <f t="shared" si="410"/>
        <v>1.0595957048973437</v>
      </c>
      <c r="BP208" s="1">
        <f t="shared" si="411"/>
        <v>1.0595903093491927</v>
      </c>
      <c r="BQ208" s="1">
        <f t="shared" si="412"/>
        <v>1.0595785290655246</v>
      </c>
      <c r="BR208" s="1">
        <f t="shared" si="413"/>
        <v>1.059553637001539</v>
      </c>
      <c r="BS208" s="1">
        <f t="shared" si="414"/>
        <v>1.0595027402495008</v>
      </c>
      <c r="BT208" s="1">
        <f t="shared" si="415"/>
        <v>1.0594020504571153</v>
      </c>
      <c r="BU208" s="1">
        <f t="shared" si="416"/>
        <v>1.0592093447940407</v>
      </c>
      <c r="BV208" s="1">
        <f t="shared" si="417"/>
        <v>1.0588525895373062</v>
      </c>
      <c r="BW208" s="1">
        <f t="shared" si="418"/>
        <v>1.0582137784556211</v>
      </c>
      <c r="BX208" s="1">
        <f t="shared" si="419"/>
        <v>1.0571074954954558</v>
      </c>
      <c r="BY208" s="1">
        <f t="shared" si="420"/>
        <v>1.0552547160694212</v>
      </c>
      <c r="BZ208" s="1">
        <f t="shared" si="421"/>
        <v>1.0522540101071238</v>
      </c>
      <c r="CA208" s="1">
        <f t="shared" si="422"/>
        <v>1.0475545232182122</v>
      </c>
      <c r="CB208" s="1">
        <f t="shared" si="423"/>
        <v>1.040437534402034</v>
      </c>
      <c r="CC208" s="1">
        <f t="shared" si="424"/>
        <v>1.0300153456877499</v>
      </c>
      <c r="CD208" s="1">
        <f t="shared" si="425"/>
        <v>1.0152568324524771</v>
      </c>
      <c r="CE208" s="1">
        <f t="shared" si="426"/>
        <v>0.99504723920460836</v>
      </c>
      <c r="CF208" s="1">
        <f t="shared" si="427"/>
        <v>0.96828515885943889</v>
      </c>
      <c r="CG208" s="1">
        <f t="shared" si="428"/>
        <v>0.93401224375347458</v>
      </c>
      <c r="CH208" s="1">
        <f t="shared" si="429"/>
        <v>0.89156223118845046</v>
      </c>
      <c r="CI208" s="1">
        <f t="shared" si="430"/>
        <v>0.84070745092209154</v>
      </c>
      <c r="CJ208" s="1">
        <f t="shared" si="431"/>
        <v>0.78177574390518068</v>
      </c>
      <c r="CK208" s="1">
        <f t="shared" si="432"/>
        <v>0.71571098807646782</v>
      </c>
      <c r="CL208" s="1">
        <f t="shared" si="433"/>
        <v>0.64405732412656891</v>
      </c>
      <c r="CM208" s="1">
        <f t="shared" si="434"/>
        <v>0.56885997893005869</v>
      </c>
      <c r="CN208" s="1">
        <f t="shared" si="435"/>
        <v>0.49249165176236276</v>
      </c>
      <c r="CO208" s="1">
        <f t="shared" si="436"/>
        <v>0.41742881816138366</v>
      </c>
      <c r="CP208" s="1">
        <f t="shared" si="437"/>
        <v>0.34601295174637431</v>
      </c>
      <c r="CQ208" s="1">
        <f t="shared" si="438"/>
        <v>0.28023467801027502</v>
      </c>
      <c r="CR208" s="1">
        <f t="shared" si="439"/>
        <v>0.22157349752326952</v>
      </c>
      <c r="CS208" s="1">
        <f t="shared" si="440"/>
        <v>0.17091354737262729</v>
      </c>
      <c r="CT208" s="1">
        <f t="shared" si="441"/>
        <v>0.12854029136776293</v>
      </c>
      <c r="CU208" s="1">
        <f t="shared" si="442"/>
        <v>9.42080739755385E-2</v>
      </c>
      <c r="CV208" s="1">
        <f t="shared" si="443"/>
        <v>6.725757051146436E-2</v>
      </c>
      <c r="CW208" s="1">
        <f t="shared" si="444"/>
        <v>4.6757225285342464E-2</v>
      </c>
      <c r="CX208" s="1">
        <f t="shared" si="445"/>
        <v>3.164386357649359E-2</v>
      </c>
      <c r="CY208" s="1">
        <f t="shared" si="446"/>
        <v>2.0843336721382517E-2</v>
      </c>
      <c r="CZ208" s="1">
        <f t="shared" si="447"/>
        <v>1.336003893091783E-2</v>
      </c>
      <c r="DA208" s="1">
        <f t="shared" si="448"/>
        <v>8.3321301419230238E-3</v>
      </c>
      <c r="DB208" s="1">
        <f t="shared" si="449"/>
        <v>5.0556182186693444E-3</v>
      </c>
      <c r="DC208" s="1">
        <f t="shared" si="450"/>
        <v>2.9842783220687722E-3</v>
      </c>
      <c r="DD208" s="1">
        <f t="shared" si="451"/>
        <v>1.7137250379413438E-3</v>
      </c>
      <c r="DE208" s="1">
        <f t="shared" si="452"/>
        <v>9.5737269724785392E-4</v>
      </c>
      <c r="DF208" s="1">
        <f t="shared" si="453"/>
        <v>5.2031969477578247E-4</v>
      </c>
      <c r="DG208" s="1">
        <f t="shared" si="454"/>
        <v>2.7512416595595532E-4</v>
      </c>
      <c r="DH208" s="1">
        <f t="shared" si="455"/>
        <v>1.4154153856552396E-4</v>
      </c>
      <c r="DI208" s="1">
        <f t="shared" si="456"/>
        <v>7.0854880468513076E-5</v>
      </c>
      <c r="DJ208" s="1">
        <f t="shared" si="457"/>
        <v>3.4516435615063023E-5</v>
      </c>
      <c r="DK208" s="1">
        <f t="shared" si="458"/>
        <v>1.6364280239895933E-5</v>
      </c>
      <c r="DL208" s="1">
        <f t="shared" si="459"/>
        <v>7.5514664412433527E-6</v>
      </c>
      <c r="DM208" s="1">
        <f t="shared" si="460"/>
        <v>3.3921984237495219E-6</v>
      </c>
      <c r="DN208" s="1">
        <f t="shared" si="461"/>
        <v>1.483548860966766E-6</v>
      </c>
      <c r="DO208" s="1">
        <f t="shared" si="462"/>
        <v>6.3175786289805373E-7</v>
      </c>
      <c r="DP208" s="1">
        <f t="shared" si="463"/>
        <v>2.6199149240910086E-7</v>
      </c>
      <c r="DQ208" s="1">
        <f t="shared" si="464"/>
        <v>1.0582117590582714E-7</v>
      </c>
      <c r="DR208" s="1">
        <f t="shared" si="465"/>
        <v>4.1636019346473493E-8</v>
      </c>
      <c r="DS208" s="1">
        <f t="shared" si="466"/>
        <v>1.5960273041227846E-8</v>
      </c>
      <c r="DT208" s="1">
        <f t="shared" si="467"/>
        <v>5.9614214055924076E-9</v>
      </c>
      <c r="DU208" s="1">
        <f t="shared" si="468"/>
        <v>2.1700112091412404E-9</v>
      </c>
      <c r="DV208" s="1">
        <f t="shared" si="469"/>
        <v>7.6991214819552281E-10</v>
      </c>
      <c r="DW208" s="1">
        <f t="shared" si="470"/>
        <v>2.6628808156186144E-10</v>
      </c>
      <c r="DX208" s="1">
        <f t="shared" si="471"/>
        <v>8.979614955703579E-11</v>
      </c>
      <c r="DY208" s="1">
        <f t="shared" si="472"/>
        <v>2.9527235089966167E-11</v>
      </c>
      <c r="DZ208" s="1">
        <f t="shared" si="473"/>
        <v>9.4691287997871466E-12</v>
      </c>
      <c r="EA208" s="1">
        <f t="shared" si="474"/>
        <v>2.9619781326948884E-12</v>
      </c>
      <c r="EB208" s="1">
        <f t="shared" si="475"/>
        <v>9.038572848065935E-13</v>
      </c>
      <c r="EC208" s="1">
        <f t="shared" si="476"/>
        <v>2.6910686651289292E-13</v>
      </c>
      <c r="ED208" s="1">
        <f t="shared" si="477"/>
        <v>7.8183719046862787E-14</v>
      </c>
      <c r="EE208" s="1">
        <f t="shared" si="478"/>
        <v>2.2168339658204452E-14</v>
      </c>
      <c r="EF208" s="1">
        <f t="shared" si="479"/>
        <v>6.1352582121111099E-15</v>
      </c>
      <c r="EG208" s="1">
        <f t="shared" si="480"/>
        <v>1.6575693857144778E-15</v>
      </c>
      <c r="EH208" s="1">
        <f t="shared" si="481"/>
        <v>4.3722491756849298E-16</v>
      </c>
      <c r="EI208" s="1">
        <f t="shared" si="482"/>
        <v>1.1261241044332714E-16</v>
      </c>
      <c r="EJ208" s="1">
        <f t="shared" si="483"/>
        <v>2.8324894473869531E-17</v>
      </c>
      <c r="EK208" s="1">
        <f t="shared" si="484"/>
        <v>6.9582853123443145E-18</v>
      </c>
      <c r="EL208" s="1">
        <f t="shared" si="485"/>
        <v>1.6696977794312564E-18</v>
      </c>
      <c r="EM208" s="1">
        <f t="shared" si="486"/>
        <v>3.9140254116958654E-19</v>
      </c>
      <c r="EN208" s="1">
        <f t="shared" si="487"/>
        <v>8.9640973783566971E-20</v>
      </c>
      <c r="EO208" s="1">
        <f t="shared" si="488"/>
        <v>2.0060060547063717E-20</v>
      </c>
      <c r="EP208" s="1">
        <f t="shared" si="489"/>
        <v>4.3867695814939362E-21</v>
      </c>
      <c r="EQ208" s="1">
        <f t="shared" si="490"/>
        <v>9.3753401734247398E-22</v>
      </c>
      <c r="ER208" s="1">
        <f t="shared" si="491"/>
        <v>1.9583943184630839E-22</v>
      </c>
      <c r="ES208" s="1">
        <f t="shared" si="492"/>
        <v>3.99874724752293E-23</v>
      </c>
      <c r="ET208" s="1">
        <f t="shared" si="493"/>
        <v>7.9817262947533366E-24</v>
      </c>
      <c r="EU208" s="1">
        <f t="shared" si="494"/>
        <v>1.5575990314002707E-24</v>
      </c>
      <c r="EV208" s="1">
        <f t="shared" si="495"/>
        <v>2.9719117190709136E-25</v>
      </c>
      <c r="EW208" s="1">
        <f t="shared" si="496"/>
        <v>5.5446165863000285E-26</v>
      </c>
      <c r="EX208" s="1">
        <f t="shared" si="497"/>
        <v>1.0115678982480401E-26</v>
      </c>
      <c r="EY208" s="1">
        <f t="shared" si="498"/>
        <v>1.8048351565561871E-27</v>
      </c>
      <c r="EZ208" s="1">
        <f t="shared" si="499"/>
        <v>3.1494095743352092E-28</v>
      </c>
      <c r="FA208" s="1">
        <f t="shared" si="500"/>
        <v>5.3755312925705945E-29</v>
      </c>
      <c r="FB208" s="1">
        <f t="shared" si="501"/>
        <v>8.9979778935979604E-30</v>
      </c>
      <c r="FC208" s="1">
        <f t="shared" si="502"/>
        <v>1.6534518952240196E-30</v>
      </c>
      <c r="FD208" s="75">
        <f t="shared" ref="FD208:FD271" si="507">IF($A$19="Cout: Mass flux",FC208,2*$B$19-FC208)</f>
        <v>1.6534518952240196E-30</v>
      </c>
    </row>
    <row r="209" spans="7:160" x14ac:dyDescent="0.35">
      <c r="G209" t="str">
        <f t="shared" si="503"/>
        <v>Refd, t=0.97</v>
      </c>
      <c r="H209" s="76">
        <f t="shared" si="504"/>
        <v>0.97000000000000075</v>
      </c>
      <c r="I209" s="1">
        <f t="shared" si="505"/>
        <v>0</v>
      </c>
      <c r="J209" s="22">
        <f t="shared" si="506"/>
        <v>1.0490372530037509E-4</v>
      </c>
      <c r="K209" s="1">
        <f t="shared" ref="K209:K272" si="508">K208+$B$29*(L208-2*K208+J208)-J$9*(K208-J208)-K$9*(L208-K208)+$B$31+K$10*($B$17-K208)-K$11*K208</f>
        <v>2.1656453188342802E-4</v>
      </c>
      <c r="L209" s="1">
        <f t="shared" ref="L209:L272" si="509">L208+$B$29*(M208-2*L208+K208)-K$9*(L208-K208)-L$9*(M208-L208)+$B$31+L$10*($B$17-L208)-L$11*L208</f>
        <v>4.2931588335776404E-4</v>
      </c>
      <c r="M209" s="1">
        <f t="shared" ref="M209:M272" si="510">M208+$B$29*(N208-2*M208+L208)-L$9*(M208-L208)-M$9*(N208-M208)+$B$31+M$10*($B$17-M208)-M$11*M208</f>
        <v>8.2314045755024876E-4</v>
      </c>
      <c r="N209" s="1">
        <f t="shared" ref="N209:N272" si="511">N208+$B$29*(O208-2*N208+M208)-M$9*(N208-M208)-N$9*(O208-N208)+$B$31+N$10*($B$17-N208)-N$11*N208</f>
        <v>1.5293140013640032E-3</v>
      </c>
      <c r="O209" s="1">
        <f t="shared" ref="O209:O272" si="512">O208+$B$29*(P208-2*O208+N208)-N$9*(O208-N208)-O$9*(P208-O208)+$B$31+O$10*($B$17-O208)-O$11*O208</f>
        <v>2.753940490875201E-3</v>
      </c>
      <c r="P209" s="1">
        <f t="shared" ref="P209:P272" si="513">P208+$B$29*(Q208-2*P208+O208)-O$9*(P208-O208)-P$9*(Q208-P208)+$B$31+P$10*($B$17-P208)-P$11*P208</f>
        <v>4.8061879543667991E-3</v>
      </c>
      <c r="Q209" s="1">
        <f t="shared" ref="Q209:Q272" si="514">Q208+$B$29*(R208-2*Q208+P208)-P$9*(Q208-P208)-Q$9*(R208-Q208)+$B$31+Q$10*($B$17-Q208)-Q$11*Q208</f>
        <v>8.1284184488481549E-3</v>
      </c>
      <c r="R209" s="1">
        <f t="shared" ref="R209:R272" si="515">R208+$B$29*(S208-2*R208+Q208)-Q$9*(R208-Q208)-R$9*(S208-R208)+$B$31+R$10*($B$17-R208)-R$11*R208</f>
        <v>1.3322928802078929E-2</v>
      </c>
      <c r="S209" s="1">
        <f t="shared" ref="S209:S272" si="516">S208+$B$29*(T208-2*S208+R208)-R$9*(S208-R208)-S$9*(T208-S208)+$B$31+S$10*($B$17-S208)-S$11*S208</f>
        <v>2.1167480634517396E-2</v>
      </c>
      <c r="T209" s="1">
        <f t="shared" ref="T209:T272" si="517">T208+$B$29*(U208-2*T208+S208)-S$9*(T208-S208)-T$9*(U208-T208)+$B$31+T$10*($B$17-T208)-T$11*T208</f>
        <v>3.2610023710114226E-2</v>
      </c>
      <c r="U209" s="1">
        <f t="shared" ref="U209:U272" si="518">U208+$B$29*(V208-2*U208+T208)-T$9*(U208-T208)-U$9*(V208-U208)+$B$31+U$10*($B$17-U208)-U$11*U208</f>
        <v>4.873303821507783E-2</v>
      </c>
      <c r="V209" s="1">
        <f t="shared" ref="V209:V272" si="519">V208+$B$29*(W208-2*V208+U208)-U$9*(V208-U208)-V$9*(W208-V208)+$B$31+V$10*($B$17-V208)-V$11*V208</f>
        <v>7.0680672081327348E-2</v>
      </c>
      <c r="W209" s="1">
        <f t="shared" ref="W209:W272" si="520">W208+$B$29*(X208-2*W208+V208)-V$9*(W208-V208)-W$9*(X208-W208)+$B$31+W$10*($B$17-W208)-W$11*W208</f>
        <v>9.9547736218640173E-2</v>
      </c>
      <c r="X209" s="1">
        <f t="shared" ref="X209:X272" si="521">X208+$B$29*(Y208-2*X208+W208)-W$9*(X208-W208)-X$9*(Y208-X208)+$B$31+X$10*($B$17-X208)-X$11*X208</f>
        <v>0.13623812292893703</v>
      </c>
      <c r="Y209" s="1">
        <f t="shared" ref="Y209:Y272" si="522">Y208+$B$29*(Z208-2*Y208+X208)-X$9*(Y208-X208)-Y$9*(Z208-Y208)+$B$31+Y$10*($B$17-Y208)-Y$11*Y208</f>
        <v>0.18130970278579772</v>
      </c>
      <c r="Z209" s="1">
        <f t="shared" ref="Z209:Z272" si="523">Z208+$B$29*(AA208-2*Z208+Y208)-Y$9*(Z208-Y208)-Z$9*(AA208-Z208)+$B$31+Z$10*($B$17-Z208)-Z$11*Z208</f>
        <v>0.23483071098627456</v>
      </c>
      <c r="AA209" s="1">
        <f t="shared" ref="AA209:AA272" si="524">AA208+$B$29*(AB208-2*AA208+Z208)-Z$9*(AA208-Z208)-AA$9*(AB208-AA208)+$B$31+AA$10*($B$17-AA208)-AA$11*AA208</f>
        <v>0.29627628979596332</v>
      </c>
      <c r="AB209" s="1">
        <f t="shared" ref="AB209:AB272" si="525">AB208+$B$29*(AC208-2*AB208+AA208)-AA$9*(AB208-AA208)-AB$9*(AC208-AB208)+$B$31+AB$10*($B$17-AB208)-AB$11*AB208</f>
        <v>0.36449113467606858</v>
      </c>
      <c r="AC209" s="1">
        <f t="shared" ref="AC209:AC272" si="526">AC208+$B$29*(AD208-2*AC208+AB208)-AB$9*(AC208-AB208)-AC$9*(AD208-AC208)+$B$31+AC$10*($B$17-AC208)-AC$11*AC208</f>
        <v>0.43773460926288882</v>
      </c>
      <c r="AD209" s="1">
        <f t="shared" ref="AD209:AD272" si="527">AD208+$B$29*(AE208-2*AD208+AC208)-AC$9*(AD208-AC208)-AD$9*(AE208-AD208)+$B$31+AD$10*($B$17-AD208)-AD$11*AD208</f>
        <v>0.51380981468685105</v>
      </c>
      <c r="AE209" s="1">
        <f t="shared" ref="AE209:AE272" si="528">AE208+$B$29*(AF208-2*AE208+AD208)-AD$9*(AE208-AD208)-AE$9*(AF208-AE208)+$B$31+AE$10*($B$17-AE208)-AE$11*AE208</f>
        <v>0.59026131654375913</v>
      </c>
      <c r="AF209" s="1">
        <f t="shared" ref="AF209:AF272" si="529">AF208+$B$29*(AG208-2*AF208+AE208)-AE$9*(AF208-AE208)-AF$9*(AG208-AF208)+$B$31+AF$10*($B$17-AF208)-AF$11*AF208</f>
        <v>0.66461184277307062</v>
      </c>
      <c r="AG209" s="1">
        <f t="shared" ref="AG209:AG272" si="530">AG208+$B$29*(AH208-2*AG208+AF208)-AF$9*(AG208-AF208)-AG$9*(AH208-AG208)+$B$31+AG$10*($B$17-AG208)-AG$11*AG208</f>
        <v>0.73460012451825651</v>
      </c>
      <c r="AH209" s="1">
        <f t="shared" ref="AH209:AH272" si="531">AH208+$B$29*(AI208-2*AH208+AG208)-AG$9*(AH208-AG208)-AH$9*(AI208-AH208)+$B$31+AH$10*($B$17-AH208)-AH$11*AH208</f>
        <v>0.7983823225721649</v>
      </c>
      <c r="AI209" s="1">
        <f t="shared" ref="AI209:AI272" si="532">AI208+$B$29*(AJ208-2*AI208+AH208)-AH$9*(AI208-AH208)-AI$9*(AJ208-AI208)+$B$31+AI$10*($B$17-AI208)-AI$11*AI208</f>
        <v>0.85466793913098627</v>
      </c>
      <c r="AJ209" s="1">
        <f t="shared" ref="AJ209:AJ272" si="533">AJ208+$B$29*(AK208-2*AJ208+AI208)-AI$9*(AJ208-AI208)-AJ$9*(AK208-AJ208)+$B$31+AJ$10*($B$17-AJ208)-AJ$11*AJ208</f>
        <v>0.902775273137011</v>
      </c>
      <c r="AK209" s="1">
        <f t="shared" ref="AK209:AK272" si="534">AK208+$B$29*(AL208-2*AK208+AJ208)-AJ$9*(AK208-AJ208)-AK$9*(AL208-AK208)+$B$31+AK$10*($B$17-AK208)-AK$11*AK208</f>
        <v>0.94260747059556782</v>
      </c>
      <c r="AL209" s="1">
        <f t="shared" ref="AL209:AL272" si="535">AL208+$B$29*(AM208-2*AL208+AK208)-AK$9*(AL208-AK208)-AL$9*(AM208-AL208)+$B$31+AL$10*($B$17-AL208)-AL$11*AL208</f>
        <v>0.97456406805855544</v>
      </c>
      <c r="AM209" s="1">
        <f t="shared" ref="AM209:AM272" si="536">AM208+$B$29*(AN208-2*AM208+AL208)-AL$9*(AM208-AL208)-AM$9*(AN208-AM208)+$B$31+AM$10*($B$17-AM208)-AM$11*AM208</f>
        <v>0.99941170837368454</v>
      </c>
      <c r="AN209" s="1">
        <f t="shared" ref="AN209:AN272" si="537">AN208+$B$29*(AO208-2*AN208+AM208)-AM$9*(AN208-AM208)-AN$9*(AO208-AN208)+$B$31+AN$10*($B$17-AN208)-AN$11*AN208</f>
        <v>1.018140251280556</v>
      </c>
      <c r="AO209" s="1">
        <f t="shared" ref="AO209:AO272" si="538">AO208+$B$29*(AP208-2*AO208+AN208)-AN$9*(AO208-AN208)-AO$9*(AP208-AO208)+$B$31+AO$10*($B$17-AO208)-AO$11*AO208</f>
        <v>1.031827420233081</v>
      </c>
      <c r="AP209" s="1">
        <f t="shared" ref="AP209:AP272" si="539">AP208+$B$29*(AQ208-2*AP208+AO208)-AO$9*(AP208-AO208)-AP$9*(AQ208-AP208)+$B$31+AP$10*($B$17-AP208)-AP$11*AP208</f>
        <v>1.0415283033320513</v>
      </c>
      <c r="AQ209" s="1">
        <f t="shared" ref="AQ209:AQ272" si="540">AQ208+$B$29*(AR208-2*AQ208+AP208)-AP$9*(AQ208-AP208)-AQ$9*(AR208-AQ208)+$B$31+AQ$10*($B$17-AQ208)-AQ$11*AQ208</f>
        <v>1.0481978245045573</v>
      </c>
      <c r="AR209" s="1">
        <f t="shared" ref="AR209:AR272" si="541">AR208+$B$29*(AS208-2*AR208+AQ208)-AQ$9*(AR208-AQ208)-AR$9*(AS208-AR208)+$B$31+AR$10*($B$17-AR208)-AR$11*AR208</f>
        <v>1.0526468198094738</v>
      </c>
      <c r="AS209" s="1">
        <f t="shared" ref="AS209:AS272" si="542">AS208+$B$29*(AT208-2*AS208+AR208)-AR$9*(AS208-AR208)-AS$9*(AT208-AS208)+$B$31+AS$10*($B$17-AS208)-AS$11*AS208</f>
        <v>1.0555269467839175</v>
      </c>
      <c r="AT209" s="1">
        <f t="shared" ref="AT209:AT272" si="543">AT208+$B$29*(AU208-2*AT208+AS208)-AS$9*(AT208-AS208)-AT$9*(AU208-AT208)+$B$31+AT$10*($B$17-AT208)-AT$11*AT208</f>
        <v>1.057336796080445</v>
      </c>
      <c r="AU209" s="1">
        <f t="shared" ref="AU209:AU272" si="544">AU208+$B$29*(AV208-2*AU208+AT208)-AT$9*(AU208-AT208)-AU$9*(AV208-AU208)+$B$31+AU$10*($B$17-AU208)-AU$11*AU208</f>
        <v>1.0584410096205688</v>
      </c>
      <c r="AV209" s="1">
        <f t="shared" ref="AV209:AV272" si="545">AV208+$B$29*(AW208-2*AV208+AU208)-AU$9*(AV208-AU208)-AV$9*(AW208-AV208)+$B$31+AV$10*($B$17-AV208)-AV$11*AV208</f>
        <v>1.0590952575390669</v>
      </c>
      <c r="AW209" s="1">
        <f t="shared" ref="AW209:AW272" si="546">AW208+$B$29*(AX208-2*AW208+AV208)-AV$9*(AW208-AV208)-AW$9*(AX208-AW208)+$B$31+AW$10*($B$17-AW208)-AW$11*AW208</f>
        <v>1.0594717955691908</v>
      </c>
      <c r="AX209" s="1">
        <f t="shared" ref="AX209:AX272" si="547">AX208+$B$29*(AY208-2*AX208+AW208)-AW$9*(AX208-AW208)-AX$9*(AY208-AX208)+$B$31+AX$10*($B$17-AX208)-AX$11*AX208</f>
        <v>1.0596823434420017</v>
      </c>
      <c r="AY209" s="1">
        <f t="shared" ref="AY209:AY272" si="548">AY208+$B$29*(AZ208-2*AY208+AX208)-AX$9*(AY208-AX208)-AY$9*(AZ208-AY208)+$B$31+AY$10*($B$17-AY208)-AY$11*AY208</f>
        <v>1.059796754043276</v>
      </c>
      <c r="AZ209" s="1">
        <f t="shared" ref="AZ209:AZ272" si="549">AZ208+$B$29*(BA208-2*AZ208+AY208)-AY$9*(AZ208-AY208)-AZ$9*(BA208-AZ208)+$B$31+AZ$10*($B$17-AZ208)-AZ$11*AZ208</f>
        <v>1.0598571840183508</v>
      </c>
      <c r="BA209" s="1">
        <f t="shared" ref="BA209:BA272" si="550">BA208+$B$29*(BB208-2*BA208+AZ208)-AZ$9*(BA208-AZ208)-BA$9*(BB208-BA208)+$B$31+BA$10*($B$17-BA208)-BA$11*BA208</f>
        <v>1.0598882157466762</v>
      </c>
      <c r="BB209" s="1">
        <f t="shared" ref="BB209:BB272" si="551">BB208+$B$29*(BC208-2*BB208+BA208)-BA$9*(BB208-BA208)-BB$9*(BC208-BB208)+$B$31+BB$10*($B$17-BB208)-BB$11*BB208</f>
        <v>1.0599037118584758</v>
      </c>
      <c r="BC209" s="1">
        <f t="shared" ref="BC209:BC272" si="552">BC208+$B$29*(BD208-2*BC208+BB208)-BB$9*(BC208-BB208)-BC$9*(BD208-BC208)+$B$31+BC$10*($B$17-BC208)-BC$11*BC208</f>
        <v>1.0599112384316671</v>
      </c>
      <c r="BD209" s="1">
        <f t="shared" ref="BD209:BD272" si="553">BD208+$B$29*(BE208-2*BD208+BC208)-BC$9*(BD208-BC208)-BD$9*(BE208-BD208)+$B$31+BD$10*($B$17-BD208)-BD$11*BD208</f>
        <v>1.059914794912818</v>
      </c>
      <c r="BE209" s="1">
        <f t="shared" ref="BE209:BE272" si="554">BE208+$B$29*(BF208-2*BE208+BD208)-BD$9*(BE208-BD208)-BE$9*(BF208-BE208)+$B$31+BE$10*($B$17-BE208)-BE$11*BE208</f>
        <v>1.0599164300870787</v>
      </c>
      <c r="BF209" s="1">
        <f t="shared" ref="BF209:BF272" si="555">BF208+$B$29*(BG208-2*BF208+BE208)-BE$9*(BF208-BE208)-BF$9*(BG208-BF208)+$B$31+BF$10*($B$17-BF208)-BF$11*BF208</f>
        <v>1.0599171615184273</v>
      </c>
      <c r="BG209" s="1">
        <f t="shared" ref="BG209:BG272" si="556">BG208+$B$29*(BH208-2*BG208+BF208)-BF$9*(BG208-BF208)-BG$9*(BH208-BG208)+$B$31+BG$10*($B$17-BG208)-BG$11*BG208</f>
        <v>1.0599174791604016</v>
      </c>
      <c r="BH209" s="1">
        <f t="shared" ref="BH209:BH272" si="557">BH208+$B$29*(BI208-2*BH208+BG208)-BG$9*(BH208-BG208)-BH$9*(BI208-BH208)+$B$31+BH$10*($B$17-BH208)-BH$11*BH208</f>
        <v>1.0599176109881054</v>
      </c>
      <c r="BI209" s="1">
        <f t="shared" ref="BI209:BI272" si="558">BI208+$B$29*(BJ208-2*BI208+BH208)-BH$9*(BI208-BH208)-BI$9*(BJ208-BI208)+$B$31+BI$10*($B$17-BI208)-BI$11*BI208</f>
        <v>1.0599176572768494</v>
      </c>
      <c r="BJ209" s="1">
        <f t="shared" ref="BJ209:BJ272" si="559">BJ208+$B$29*(BK208-2*BJ208+BI208)-BI$9*(BJ208-BI208)-BJ$9*(BK208-BJ208)+$B$31+BJ$10*($B$17-BJ208)-BJ$11*BJ208</f>
        <v>1.0599176536761803</v>
      </c>
      <c r="BK209" s="1">
        <f t="shared" ref="BK209:BK272" si="560">BK208+$B$29*(BL208-2*BK208+BJ208)-BJ$9*(BK208-BJ208)-BK$9*(BL208-BK208)+$B$31+BK$10*($B$17-BK208)-BK$11*BK208</f>
        <v>1.0599175936609637</v>
      </c>
      <c r="BL209" s="1">
        <f t="shared" ref="BL209:BL272" si="561">BL208+$B$29*(BM208-2*BL208+BK208)-BK$9*(BL208-BK208)-BL$9*(BM208-BL208)+$B$31+BL$10*($B$17-BL208)-BL$11*BL208</f>
        <v>1.0599174210244755</v>
      </c>
      <c r="BM209" s="1">
        <f t="shared" ref="BM209:BM272" si="562">BM208+$B$29*(BN208-2*BM208+BL208)-BL$9*(BM208-BL208)-BM$9*(BN208-BM208)+$B$31+BM$10*($B$17-BM208)-BM$11*BM208</f>
        <v>1.0599169862649529</v>
      </c>
      <c r="BN209" s="1">
        <f t="shared" ref="BN209:BN272" si="563">BN208+$B$29*(BO208-2*BN208+BM208)-BM$9*(BN208-BM208)-BN$9*(BO208-BN208)+$B$31+BN$10*($B$17-BN208)-BN$11*BN208</f>
        <v>1.0599159405054492</v>
      </c>
      <c r="BO209" s="1">
        <f t="shared" ref="BO209:BO272" si="564">BO208+$B$29*(BP208-2*BO208+BN208)-BN$9*(BO208-BN208)-BO$9*(BP208-BO208)+$B$31+BO$10*($B$17-BO208)-BO$11*BO208</f>
        <v>1.0599135095539871</v>
      </c>
      <c r="BP209" s="1">
        <f t="shared" ref="BP209:BP272" si="565">BP208+$B$29*(BQ208-2*BP208+BO208)-BO$9*(BP208-BO208)-BP$9*(BQ208-BP208)+$B$31+BP$10*($B$17-BP208)-BP$11*BP208</f>
        <v>1.0599080397413312</v>
      </c>
      <c r="BQ209" s="1">
        <f t="shared" ref="BQ209:BQ272" si="566">BQ208+$B$29*(BR208-2*BQ208+BP208)-BP$9*(BQ208-BP208)-BQ$9*(BR208-BQ208)+$B$31+BQ$10*($B$17-BQ208)-BQ$11*BQ208</f>
        <v>1.0598961255681623</v>
      </c>
      <c r="BR209" s="1">
        <f t="shared" ref="BR209:BR272" si="567">BR208+$B$29*(BS208-2*BR208+BQ208)-BQ$9*(BR208-BQ208)-BR$9*(BS208-BR208)+$B$31+BR$10*($B$17-BR208)-BR$11*BR208</f>
        <v>1.0598710066482191</v>
      </c>
      <c r="BS209" s="1">
        <f t="shared" ref="BS209:BS272" si="568">BS208+$B$29*(BT208-2*BS208+BR208)-BR$9*(BS208-BR208)-BS$9*(BT208-BS208)+$B$31+BS$10*($B$17-BS208)-BS$11*BS208</f>
        <v>1.0598197531043303</v>
      </c>
      <c r="BT209" s="1">
        <f t="shared" ref="BT209:BT272" si="569">BT208+$B$29*(BU208-2*BT208+BS208)-BS$9*(BT208-BS208)-BT$9*(BU208-BT208)+$B$31+BT$10*($B$17-BT208)-BT$11*BT208</f>
        <v>1.0597185541826757</v>
      </c>
      <c r="BU209" s="1">
        <f t="shared" ref="BU209:BU272" si="570">BU208+$B$29*(BV208-2*BU208+BT208)-BT$9*(BU208-BT208)-BU$9*(BV208-BU208)+$B$31+BU$10*($B$17-BU208)-BU$11*BU208</f>
        <v>1.0595252215385997</v>
      </c>
      <c r="BV209" s="1">
        <f t="shared" ref="BV209:BV272" si="571">BV208+$B$29*(BW208-2*BV208+BU208)-BU$9*(BV208-BU208)-BV$9*(BW208-BV208)+$B$31+BV$10*($B$17-BV208)-BV$11*BV208</f>
        <v>1.0591678945798126</v>
      </c>
      <c r="BW209" s="1">
        <f t="shared" ref="BW209:BW272" si="572">BW208+$B$29*(BX208-2*BW208+BV208)-BV$9*(BW208-BV208)-BW$9*(BX208-BW208)+$B$31+BW$10*($B$17-BW208)-BW$11*BW208</f>
        <v>1.0585290170507828</v>
      </c>
      <c r="BX209" s="1">
        <f t="shared" ref="BX209:BX272" si="573">BX208+$B$29*(BY208-2*BX208+BW208)-BW$9*(BX208-BW208)-BX$9*(BY208-BX208)+$B$31+BX$10*($B$17-BX208)-BX$11*BX208</f>
        <v>1.0574241072638835</v>
      </c>
      <c r="BY209" s="1">
        <f t="shared" ref="BY209:BY272" si="574">BY208+$B$29*(BZ208-2*BY208+BX208)-BX$9*(BY208-BX208)-BY$9*(BZ208-BY208)+$B$31+BY$10*($B$17-BY208)-BY$11*BY208</f>
        <v>1.0555758352889437</v>
      </c>
      <c r="BZ209" s="1">
        <f t="shared" ref="BZ209:BZ272" si="575">BZ208+$B$29*(CA208-2*BZ208+BY208)-BY$9*(BZ208-BY208)-BZ$9*(CA208-BZ208)+$B$31+BZ$10*($B$17-BZ208)-BZ$11*BZ208</f>
        <v>1.0525855427314472</v>
      </c>
      <c r="CA209" s="1">
        <f t="shared" ref="CA209:CA272" si="576">CA208+$B$29*(CB208-2*CA208+BZ208)-BZ$9*(CA208-BZ208)-CA$9*(CB208-CA208)+$B$31+CA$10*($B$17-CA208)-CA$11*CA208</f>
        <v>1.0479065156202791</v>
      </c>
      <c r="CB209" s="1">
        <f t="shared" ref="CB209:CB272" si="577">CB208+$B$29*(CC208-2*CB208+CA208)-CA$9*(CB208-CA208)-CB$9*(CC208-CB208)+$B$31+CB$10*($B$17-CB208)-CB$11*CB208</f>
        <v>1.0408257003040431</v>
      </c>
      <c r="CC209" s="1">
        <f t="shared" ref="CC209:CC272" si="578">CC208+$B$29*(CD208-2*CC208+CB208)-CB$9*(CC208-CB208)-CC$9*(CD208-CC208)+$B$31+CC$10*($B$17-CC208)-CC$11*CC208</f>
        <v>1.0304624771355158</v>
      </c>
      <c r="CD209" s="1">
        <f t="shared" ref="CD209:CD272" si="579">CD208+$B$29*(CE208-2*CD208+CC208)-CC$9*(CD208-CC208)-CD$9*(CE208-CD208)+$B$31+CD$10*($B$17-CD208)-CD$11*CD208</f>
        <v>1.0157936793066942</v>
      </c>
      <c r="CE209" s="1">
        <f t="shared" ref="CE209:CE272" si="580">CE208+$B$29*(CF208-2*CE208+CD208)-CD$9*(CE208-CD208)-CE$9*(CF208-CE208)+$B$31+CE$10*($B$17-CE208)-CE$11*CE208</f>
        <v>0.99571235047848128</v>
      </c>
      <c r="CF209" s="1">
        <f t="shared" ref="CF209:CF272" si="581">CF208+$B$29*(CG208-2*CF208+CE208)-CE$9*(CF208-CE208)-CF$9*(CG208-CF208)+$B$31+CF$10*($B$17-CF208)-CF$11*CF208</f>
        <v>0.96912319810299374</v>
      </c>
      <c r="CG209" s="1">
        <f t="shared" ref="CG209:CG272" si="582">CG208+$B$29*(CH208-2*CG208+CF208)-CF$9*(CG208-CF208)-CG$9*(CH208-CG208)+$B$31+CG$10*($B$17-CG208)-CG$11*CG208</f>
        <v>0.93507046702182217</v>
      </c>
      <c r="CH209" s="1">
        <f t="shared" ref="CH209:CH272" si="583">CH208+$B$29*(CI208-2*CH208+CG208)-CG$9*(CH208-CG208)-CH$9*(CI208-CH208)+$B$31+CH$10*($B$17-CH208)-CH$11*CH208</f>
        <v>0.89288515937132396</v>
      </c>
      <c r="CI209" s="1">
        <f t="shared" ref="CI209:CI272" si="584">CI208+$B$29*(CJ208-2*CI208+CH208)-CH$9*(CI208-CH208)-CI$9*(CJ208-CI208)+$B$31+CI$10*($B$17-CI208)-CI$11*CI208</f>
        <v>0.84233022995164775</v>
      </c>
      <c r="CJ209" s="1">
        <f t="shared" ref="CJ209:CJ272" si="585">CJ208+$B$29*(CK208-2*CJ208+CI208)-CI$9*(CJ208-CI208)-CJ$9*(CK208-CJ208)+$B$31+CJ$10*($B$17-CJ208)-CJ$11*CJ208</f>
        <v>0.78371715828010857</v>
      </c>
      <c r="CK209" s="1">
        <f t="shared" ref="CK209:CK272" si="586">CK208+$B$29*(CL208-2*CK208+CJ208)-CJ$9*(CK208-CJ208)-CK$9*(CL208-CK208)+$B$31+CK$10*($B$17-CK208)-CK$11*CK208</f>
        <v>0.71796742999258523</v>
      </c>
      <c r="CL209" s="1">
        <f t="shared" ref="CL209:CL272" si="587">CL208+$B$29*(CM208-2*CL208+CK208)-CK$9*(CL208-CK208)-CL$9*(CM208-CL208)+$B$31+CL$10*($B$17-CL208)-CL$11*CL208</f>
        <v>0.64659908538693389</v>
      </c>
      <c r="CM209" s="1">
        <f t="shared" ref="CM209:CM272" si="588">CM208+$B$29*(CN208-2*CM208+CL208)-CL$9*(CM208-CL208)-CM$9*(CN208-CM208)+$B$31+CM$10*($B$17-CM208)-CM$11*CM208</f>
        <v>0.57163095036866873</v>
      </c>
      <c r="CN209" s="1">
        <f t="shared" ref="CN209:CN272" si="589">CN208+$B$29*(CO208-2*CN208+CM208)-CM$9*(CN208-CM208)-CN$9*(CO208-CN208)+$B$31+CN$10*($B$17-CN208)-CN$11*CN208</f>
        <v>0.49541291086379419</v>
      </c>
      <c r="CO209" s="1">
        <f t="shared" ref="CO209:CO272" si="590">CO208+$B$29*(CP208-2*CO208+CN208)-CN$9*(CO208-CN208)-CO$9*(CP208-CO208)+$B$31+CO$10*($B$17-CO208)-CO$11*CO208</f>
        <v>0.42040579298702796</v>
      </c>
      <c r="CP209" s="1">
        <f t="shared" ref="CP209:CP272" si="591">CP208+$B$29*(CQ208-2*CP208+CO208)-CO$9*(CP208-CO208)-CP$9*(CQ208-CP208)+$B$31+CP$10*($B$17-CP208)-CP$11*CP208</f>
        <v>0.34894507434377986</v>
      </c>
      <c r="CQ209" s="1">
        <f t="shared" ref="CQ209:CQ272" si="592">CQ208+$B$29*(CR208-2*CQ208+CP208)-CP$9*(CQ208-CP208)-CQ$9*(CR208-CQ208)+$B$31+CQ$10*($B$17-CQ208)-CQ$11*CQ208</f>
        <v>0.28302589728188116</v>
      </c>
      <c r="CR209" s="1">
        <f t="shared" ref="CR209:CR272" si="593">CR208+$B$29*(CS208-2*CR208+CQ208)-CQ$9*(CR208-CQ208)-CR$9*(CS208-CR208)+$B$31+CR$10*($B$17-CR208)-CR$11*CR208</f>
        <v>0.22414186034081673</v>
      </c>
      <c r="CS209" s="1">
        <f t="shared" ref="CS209:CS272" si="594">CS208+$B$29*(CT208-2*CS208+CR208)-CR$9*(CS208-CR208)-CS$9*(CT208-CS208)+$B$31+CS$10*($B$17-CS208)-CS$11*CS208</f>
        <v>0.1731983138244364</v>
      </c>
      <c r="CT209" s="1">
        <f t="shared" ref="CT209:CT272" si="595">CT208+$B$29*(CU208-2*CT208+CS208)-CS$9*(CT208-CS208)-CT$9*(CU208-CT208)+$B$31+CT$10*($B$17-CT208)-CT$11*CT208</f>
        <v>0.13050563866464668</v>
      </c>
      <c r="CU209" s="1">
        <f t="shared" ref="CU209:CU272" si="596">CU208+$B$29*(CV208-2*CU208+CT208)-CT$9*(CU208-CT208)-CU$9*(CV208-CU208)+$B$31+CU$10*($B$17-CU208)-CU$11*CU208</f>
        <v>9.5843188238720942E-2</v>
      </c>
      <c r="CV209" s="1">
        <f t="shared" ref="CV209:CV272" si="597">CV208+$B$29*(CW208-2*CV208+CU208)-CU$9*(CV208-CU208)-CV$9*(CW208-CV208)+$B$31+CV$10*($B$17-CV208)-CV$11*CV208</f>
        <v>6.8573624393258301E-2</v>
      </c>
      <c r="CW209" s="1">
        <f t="shared" ref="CW209:CW272" si="598">CW208+$B$29*(CX208-2*CW208+CV208)-CV$9*(CW208-CV208)-CW$9*(CX208-CW208)+$B$31+CW$10*($B$17-CW208)-CW$11*CW208</f>
        <v>4.7782228238440354E-2</v>
      </c>
      <c r="CX209" s="1">
        <f t="shared" ref="CX209:CX272" si="599">CX208+$B$29*(CY208-2*CX208+CW208)-CW$9*(CX208-CW208)-CX$9*(CY208-CX208)+$B$31+CX$10*($B$17-CX208)-CX$11*CX208</f>
        <v>3.2416568439573447E-2</v>
      </c>
      <c r="CY209" s="1">
        <f t="shared" ref="CY209:CY272" si="600">CY208+$B$29*(CZ208-2*CY208+CX208)-CX$9*(CY208-CX208)-CY$9*(CZ208-CY208)+$B$31+CY$10*($B$17-CY208)-CY$11*CY208</f>
        <v>2.1407300938463561E-2</v>
      </c>
      <c r="CZ209" s="1">
        <f t="shared" ref="CZ209:CZ272" si="601">CZ208+$B$29*(DA208-2*CZ208+CY208)-CY$9*(CZ208-CY208)-CZ$9*(DA208-CZ208)+$B$31+CZ$10*($B$17-CZ208)-CZ$11*CZ208</f>
        <v>1.3758652061009752E-2</v>
      </c>
      <c r="DA209" s="1">
        <f t="shared" ref="DA209:DA272" si="602">DA208+$B$29*(DB208-2*DA208+CZ208)-CZ$9*(DA208-CZ208)-DA$9*(DB208-DA208)+$B$31+DA$10*($B$17-DA208)-DA$11*DA208</f>
        <v>8.6050446796543164E-3</v>
      </c>
      <c r="DB209" s="1">
        <f t="shared" ref="DB209:DB272" si="603">DB208+$B$29*(DC208-2*DB208+DA208)-DA$9*(DB208-DA208)-DB$9*(DC208-DB208)+$B$31+DB$10*($B$17-DB208)-DB$11*DB208</f>
        <v>5.2366644536724297E-3</v>
      </c>
      <c r="DC209" s="1">
        <f t="shared" ref="DC209:DC272" si="604">DC208+$B$29*(DD208-2*DC208+DB208)-DB$9*(DC208-DB208)-DC$9*(DD208-DC208)+$B$31+DC$10*($B$17-DC208)-DC$11*DC208</f>
        <v>3.1006782012128727E-3</v>
      </c>
      <c r="DD209" s="1">
        <f t="shared" ref="DD209:DD272" si="605">DD208+$B$29*(DE208-2*DD208+DC208)-DC$9*(DD208-DC208)-DD$9*(DE208-DD208)+$B$31+DD$10*($B$17-DD208)-DD$11*DD208</f>
        <v>1.7862734341360972E-3</v>
      </c>
      <c r="DE209" s="1">
        <f t="shared" ref="DE209:DE272" si="606">DE208+$B$29*(DF208-2*DE208+DD208)-DD$9*(DE208-DD208)-DE$9*(DF208-DE208)+$B$31+DE$10*($B$17-DE208)-DE$11*DE208</f>
        <v>1.0012183891133291E-3</v>
      </c>
      <c r="DF209" s="1">
        <f t="shared" ref="DF209:DF272" si="607">DF208+$B$29*(DG208-2*DF208+DE208)-DE$9*(DF208-DE208)-DF$9*(DG208-DF208)+$B$31+DF$10*($B$17-DF208)-DF$11*DF208</f>
        <v>5.4602133721645023E-4</v>
      </c>
      <c r="DG209" s="1">
        <f t="shared" ref="DG209:DG272" si="608">DG208+$B$29*(DH208-2*DG208+DF208)-DF$9*(DG208-DF208)-DG$9*(DH208-DG208)+$B$31+DG$10*($B$17-DG208)-DG$11*DG208</f>
        <v>2.8974055354570756E-4</v>
      </c>
      <c r="DH209" s="1">
        <f t="shared" ref="DH209:DH272" si="609">DH208+$B$29*(DI208-2*DH208+DG208)-DG$9*(DH208-DG208)-DH$9*(DI208-DH208)+$B$31+DH$10*($B$17-DH208)-DH$11*DH208</f>
        <v>1.4960783406851812E-4</v>
      </c>
      <c r="DI209" s="1">
        <f t="shared" ref="DI209:DI272" si="610">DI208+$B$29*(DJ208-2*DI208+DH208)-DH$9*(DI208-DH208)-DI$9*(DJ208-DI208)+$B$31+DI$10*($B$17-DI208)-DI$11*DI208</f>
        <v>7.5175758473339688E-5</v>
      </c>
      <c r="DJ209" s="1">
        <f t="shared" ref="DJ209:DJ272" si="611">DJ208+$B$29*(DK208-2*DJ208+DI208)-DI$9*(DJ208-DI208)-DJ$9*(DK208-DJ208)+$B$31+DJ$10*($B$17-DJ208)-DJ$11*DJ208</f>
        <v>3.6763635523995998E-5</v>
      </c>
      <c r="DK209" s="1">
        <f t="shared" ref="DK209:DK272" si="612">DK208+$B$29*(DL208-2*DK208+DJ208)-DJ$9*(DK208-DJ208)-DK$9*(DL208-DK208)+$B$31+DK$10*($B$17-DK208)-DK$11*DK208</f>
        <v>1.7499265738746193E-5</v>
      </c>
      <c r="DL209" s="1">
        <f t="shared" ref="DL209:DL272" si="613">DL208+$B$29*(DM208-2*DL208+DK208)-DK$9*(DL208-DK208)-DL$9*(DM208-DL208)+$B$31+DL$10*($B$17-DL208)-DL$11*DL208</f>
        <v>8.1082980070734666E-6</v>
      </c>
      <c r="DM209" s="1">
        <f t="shared" ref="DM209:DM272" si="614">DM208+$B$29*(DN208-2*DM208+DL208)-DL$9*(DM208-DL208)-DM$9*(DN208-DM208)+$B$31+DM$10*($B$17-DM208)-DM$11*DM208</f>
        <v>3.657626712463974E-6</v>
      </c>
      <c r="DN209" s="1">
        <f t="shared" ref="DN209:DN272" si="615">DN208+$B$29*(DO208-2*DN208+DM208)-DM$9*(DN208-DM208)-DN$9*(DO208-DN208)+$B$31+DN$10*($B$17-DN208)-DN$11*DN208</f>
        <v>1.6065089218922195E-6</v>
      </c>
      <c r="DO209" s="1">
        <f t="shared" ref="DO209:DO272" si="616">DO208+$B$29*(DP208-2*DO208+DN208)-DN$9*(DO208-DN208)-DO$9*(DP208-DO208)+$B$31+DO$10*($B$17-DO208)-DO$11*DO208</f>
        <v>6.8712815358854264E-7</v>
      </c>
      <c r="DP209" s="1">
        <f t="shared" ref="DP209:DP272" si="617">DP208+$B$29*(DQ208-2*DP208+DO208)-DO$9*(DP208-DO208)-DP$9*(DQ208-DP208)+$B$31+DP$10*($B$17-DP208)-DP$11*DP208</f>
        <v>2.862344939025975E-7</v>
      </c>
      <c r="DQ209" s="1">
        <f t="shared" ref="DQ209:DQ272" si="618">DQ208+$B$29*(DR208-2*DQ208+DP208)-DP$9*(DQ208-DP208)-DQ$9*(DR208-DQ208)+$B$31+DQ$10*($B$17-DQ208)-DQ$11*DQ208</f>
        <v>1.1614385284601467E-7</v>
      </c>
      <c r="DR209" s="1">
        <f t="shared" ref="DR209:DR272" si="619">DR208+$B$29*(DS208-2*DR208+DQ208)-DQ$9*(DR208-DQ208)-DR$9*(DS208-DR208)+$B$31+DR$10*($B$17-DR208)-DR$11*DR208</f>
        <v>4.5911575528472996E-8</v>
      </c>
      <c r="DS209" s="1">
        <f t="shared" ref="DS209:DS272" si="620">DS208+$B$29*(DT208-2*DS208+DR208)-DR$9*(DS208-DR208)-DS$9*(DT208-DS208)+$B$31+DS$10*($B$17-DS208)-DS$11*DS208</f>
        <v>1.7683266372092183E-8</v>
      </c>
      <c r="DT209" s="1">
        <f t="shared" ref="DT209:DT272" si="621">DT208+$B$29*(DU208-2*DT208+DS208)-DS$9*(DT208-DS208)-DT$9*(DU208-DT208)+$B$31+DT$10*($B$17-DT208)-DT$11*DT208</f>
        <v>6.6371308132532768E-9</v>
      </c>
      <c r="DU209" s="1">
        <f t="shared" ref="DU209:DU272" si="622">DU208+$B$29*(DV208-2*DU208+DT208)-DT$9*(DU208-DT208)-DU$9*(DV208-DU208)+$B$31+DU$10*($B$17-DU208)-DU$11*DU208</f>
        <v>2.4279488315170869E-9</v>
      </c>
      <c r="DV209" s="1">
        <f t="shared" ref="DV209:DV272" si="623">DV208+$B$29*(DW208-2*DV208+DU208)-DU$9*(DV208-DU208)-DV$9*(DW208-DV208)+$B$31+DV$10*($B$17-DV208)-DV$11*DV208</f>
        <v>8.65772489182451E-10</v>
      </c>
      <c r="DW209" s="1">
        <f t="shared" ref="DW209:DW272" si="624">DW208+$B$29*(DX208-2*DW208+DV208)-DV$9*(DW208-DV208)-DW$9*(DX208-DW208)+$B$31+DW$10*($B$17-DW208)-DW$11*DW208</f>
        <v>3.0097950914988531E-10</v>
      </c>
      <c r="DX209" s="1">
        <f t="shared" ref="DX209:DX272" si="625">DX208+$B$29*(DY208-2*DX208+DW208)-DW$9*(DX208-DW208)-DX$9*(DY208-DX208)+$B$31+DX$10*($B$17-DX208)-DX$11*DX208</f>
        <v>1.0202404787935763E-10</v>
      </c>
      <c r="DY209" s="1">
        <f t="shared" ref="DY209:DY272" si="626">DY208+$B$29*(DZ208-2*DY208+DX208)-DX$9*(DY208-DX208)-DY$9*(DZ208-DY208)+$B$31+DY$10*($B$17-DY208)-DY$11*DY208</f>
        <v>3.3725922500901444E-11</v>
      </c>
      <c r="DZ209" s="1">
        <f t="shared" ref="DZ209:DZ272" si="627">DZ208+$B$29*(EA208-2*DZ208+DY208)-DY$9*(DZ208-DY208)-DZ$9*(EA208-DZ208)+$B$31+DZ$10*($B$17-DZ208)-DZ$11*DZ208</f>
        <v>1.0873852999161214E-11</v>
      </c>
      <c r="EA209" s="1">
        <f t="shared" ref="EA209:EA272" si="628">EA208+$B$29*(EB208-2*EA208+DZ208)-DZ$9*(EA208-DZ208)-EA$9*(EB208-EA208)+$B$31+EA$10*($B$17-EA208)-EA$11*EA208</f>
        <v>3.4199788609963499E-12</v>
      </c>
      <c r="EB209" s="1">
        <f t="shared" ref="EB209:EB272" si="629">EB208+$B$29*(EC208-2*EB208+EA208)-EA$9*(EB208-EA208)-EB$9*(EC208-EB208)+$B$31+EB$10*($B$17-EB208)-EB$11*EB208</f>
        <v>1.0494094576111883E-12</v>
      </c>
      <c r="EC209" s="1">
        <f t="shared" ref="EC209:EC272" si="630">EC208+$B$29*(ED208-2*EC208+EB208)-EB$9*(EC208-EB208)-EC$9*(ED208-EC208)+$B$31+EC$10*($B$17-EC208)-EC$11*EC208</f>
        <v>3.1420167145146537E-13</v>
      </c>
      <c r="ED209" s="1">
        <f t="shared" ref="ED209:ED272" si="631">ED208+$B$29*(EE208-2*ED208+EC208)-EC$9*(ED208-EC208)-ED$9*(EE208-ED208)+$B$31+ED$10*($B$17-ED208)-ED$11*ED208</f>
        <v>9.1806492508001737E-14</v>
      </c>
      <c r="EE209" s="1">
        <f t="shared" ref="EE209:EE272" si="632">EE208+$B$29*(EF208-2*EE208+ED208)-ED$9*(EE208-ED208)-EE$9*(EF208-EE208)+$B$31+EE$10*($B$17-EE208)-EE$11*EE208</f>
        <v>2.6181714217681152E-14</v>
      </c>
      <c r="EF209" s="1">
        <f t="shared" ref="EF209:EF272" si="633">EF208+$B$29*(EG208-2*EF208+EE208)-EE$9*(EF208-EE208)-EF$9*(EG208-EF208)+$B$31+EF$10*($B$17-EF208)-EF$11*EF208</f>
        <v>7.2885280958511593E-15</v>
      </c>
      <c r="EG209" s="1">
        <f t="shared" ref="EG209:EG272" si="634">EG208+$B$29*(EH208-2*EG208+EF208)-EF$9*(EG208-EF208)-EG$9*(EH208-EG208)+$B$31+EG$10*($B$17-EG208)-EG$11*EG208</f>
        <v>1.9808646180952638E-15</v>
      </c>
      <c r="EH209" s="1">
        <f t="shared" ref="EH209:EH272" si="635">EH208+$B$29*(EI208-2*EH208+EG208)-EG$9*(EH208-EG208)-EH$9*(EI208-EH208)+$B$31+EH$10*($B$17-EH208)-EH$11*EH208</f>
        <v>5.256514853822886E-16</v>
      </c>
      <c r="EI209" s="1">
        <f t="shared" ref="EI209:EI272" si="636">EI208+$B$29*(EJ208-2*EI208+EH208)-EH$9*(EI208-EH208)-EI$9*(EJ208-EI208)+$B$31+EI$10*($B$17-EI208)-EI$11*EI208</f>
        <v>1.362143355774791E-16</v>
      </c>
      <c r="EJ209" s="1">
        <f t="shared" ref="EJ209:EJ272" si="637">EJ208+$B$29*(EK208-2*EJ208+EI208)-EI$9*(EJ208-EI208)-EJ$9*(EK208-EJ208)+$B$31+EJ$10*($B$17-EJ208)-EJ$11*EJ208</f>
        <v>3.4473227809347373E-17</v>
      </c>
      <c r="EK209" s="1">
        <f t="shared" ref="EK209:EK272" si="638">EK208+$B$29*(EL208-2*EK208+EJ208)-EJ$9*(EK208-EJ208)-EK$9*(EL208-EK208)+$B$31+EK$10*($B$17-EK208)-EK$11*EK208</f>
        <v>8.5217025258844886E-18</v>
      </c>
      <c r="EL209" s="1">
        <f t="shared" ref="EL209:EL272" si="639">EL208+$B$29*(EM208-2*EL208+EK208)-EK$9*(EL208-EK208)-EL$9*(EM208-EL208)+$B$31+EL$10*($B$17-EL208)-EL$11*EL208</f>
        <v>2.0578125323174396E-18</v>
      </c>
      <c r="EM209" s="1">
        <f t="shared" ref="EM209:EM272" si="640">EM208+$B$29*(EN208-2*EM208+EL208)-EL$9*(EM208-EL208)-EM$9*(EN208-EM208)+$B$31+EM$10*($B$17-EM208)-EM$11*EM208</f>
        <v>4.8547696226364067E-19</v>
      </c>
      <c r="EN209" s="1">
        <f t="shared" ref="EN209:EN272" si="641">EN208+$B$29*(EO208-2*EN208+EM208)-EM$9*(EN208-EM208)-EN$9*(EO208-EN208)+$B$31+EN$10*($B$17-EN208)-EN$11*EN208</f>
        <v>1.1190817182884087E-19</v>
      </c>
      <c r="EO209" s="1">
        <f t="shared" ref="EO209:EO272" si="642">EO208+$B$29*(EP208-2*EO208+EN208)-EN$9*(EO208-EN208)-EO$9*(EP208-EO208)+$B$31+EO$10*($B$17-EO208)-EO$11*EO208</f>
        <v>2.5207565844227888E-20</v>
      </c>
      <c r="EP209" s="1">
        <f t="shared" ref="EP209:EP272" si="643">EP208+$B$29*(EQ208-2*EP208+EO208)-EO$9*(EP208-EO208)-EP$9*(EQ208-EP208)+$B$31+EP$10*($B$17-EP208)-EP$11*EP208</f>
        <v>5.5490689138325511E-21</v>
      </c>
      <c r="EQ209" s="1">
        <f t="shared" ref="EQ209:EQ272" si="644">EQ208+$B$29*(ER208-2*EQ208+EP208)-EP$9*(EQ208-EP208)-EQ$9*(ER208-EQ208)+$B$31+EQ$10*($B$17-EQ208)-EQ$11*EQ208</f>
        <v>1.1939115915664461E-21</v>
      </c>
      <c r="ER209" s="1">
        <f t="shared" ref="ER209:ER272" si="645">ER208+$B$29*(ES208-2*ER208+EQ208)-EQ$9*(ER208-EQ208)-ER$9*(ES208-ER208)+$B$31+ER$10*($B$17-ER208)-ER$11*ER208</f>
        <v>2.5108939883922886E-22</v>
      </c>
      <c r="ES209" s="1">
        <f t="shared" ref="ES209:ES272" si="646">ES208+$B$29*(ET208-2*ES208+ER208)-ER$9*(ES208-ER208)-ES$9*(ET208-ES208)+$B$31+ES$10*($B$17-ES208)-ES$11*ES208</f>
        <v>5.1621262916089779E-23</v>
      </c>
      <c r="ET209" s="1">
        <f t="shared" ref="ET209:ET272" si="647">ET208+$B$29*(EU208-2*ET208+ES208)-ES$9*(ET208-ES208)-ET$9*(EU208-ET208)+$B$31+ET$10*($B$17-ET208)-ET$11*ET208</f>
        <v>1.037555556791655E-23</v>
      </c>
      <c r="EU209" s="1">
        <f t="shared" ref="EU209:EU272" si="648">EU208+$B$29*(EV208-2*EU208+ET208)-ET$9*(EU208-ET208)-EU$9*(EV208-EU208)+$B$31+EU$10*($B$17-EU208)-EU$11*EU208</f>
        <v>2.0389829380767469E-24</v>
      </c>
      <c r="EV209" s="1">
        <f t="shared" ref="EV209:EV272" si="649">EV208+$B$29*(EW208-2*EV208+EU208)-EU$9*(EV208-EU208)-EV$9*(EW208-EV208)+$B$31+EV$10*($B$17-EV208)-EV$11*EV208</f>
        <v>3.918058257138581E-25</v>
      </c>
      <c r="EW209" s="1">
        <f t="shared" ref="EW209:EW272" si="650">EW208+$B$29*(EX208-2*EW208+EV208)-EV$9*(EW208-EV208)-EW$9*(EX208-EW208)+$B$31+EW$10*($B$17-EW208)-EW$11*EW208</f>
        <v>7.3623657137318222E-26</v>
      </c>
      <c r="EX209" s="1">
        <f t="shared" ref="EX209:EX272" si="651">EX208+$B$29*(EY208-2*EX208+EW208)-EW$9*(EX208-EW208)-EX$9*(EY208-EX208)+$B$31+EX$10*($B$17-EX208)-EX$11*EX208</f>
        <v>1.3529625681903042E-26</v>
      </c>
      <c r="EY209" s="1">
        <f t="shared" ref="EY209:EY272" si="652">EY208+$B$29*(EZ208-2*EY208+EX208)-EX$9*(EY208-EX208)-EY$9*(EZ208-EY208)+$B$31+EY$10*($B$17-EY208)-EY$11*EY208</f>
        <v>2.4316851818240462E-27</v>
      </c>
      <c r="EZ209" s="1">
        <f t="shared" ref="EZ209:EZ272" si="653">EZ208+$B$29*(FA208-2*EZ208+EY208)-EY$9*(EZ208-EY208)-EZ$9*(FA208-EZ208)+$B$31+EZ$10*($B$17-EZ208)-EZ$11*EZ208</f>
        <v>4.2747669297666978E-28</v>
      </c>
      <c r="FA209" s="1">
        <f t="shared" ref="FA209:FA272" si="654">FA208+$B$29*(FB208-2*FA208+EZ208)-EZ$9*(FA208-EZ208)-FA$9*(FB208-FA208)+$B$31+FA$10*($B$17-FA208)-FA$11*FA208</f>
        <v>7.3511237364727781E-29</v>
      </c>
      <c r="FB209" s="1">
        <f t="shared" ref="FB209:FB272" si="655">FB208+$B$29*(FC208-2*FB208+FA208)-FA$9*(FB208-FA208)-FB$9*(FC208-FB208)+$B$31+FB$10*($B$17-FB208)-FB$11*FB208</f>
        <v>1.2398994846802766E-29</v>
      </c>
      <c r="FC209" s="1">
        <f t="shared" ref="FC209:FC272" si="656">FC208+$B$29*(FD208-2*FC208+FB208)-FB$9*(FC208-FB208)-FC$9*(FD208-FC208)+$B$31+FC$10*($B$17-FC208)-FC$11*FC208</f>
        <v>2.2976956345500624E-30</v>
      </c>
      <c r="FD209" s="75">
        <f t="shared" si="507"/>
        <v>2.2976956345500624E-30</v>
      </c>
    </row>
    <row r="210" spans="7:160" x14ac:dyDescent="0.35">
      <c r="G210" t="str">
        <f t="shared" si="503"/>
        <v>Refd, t=0.98</v>
      </c>
      <c r="H210" s="76">
        <f t="shared" si="504"/>
        <v>0.97500000000000075</v>
      </c>
      <c r="I210" s="1">
        <f t="shared" si="505"/>
        <v>0</v>
      </c>
      <c r="J210" s="22">
        <f t="shared" si="506"/>
        <v>1.0424076235008281E-4</v>
      </c>
      <c r="K210" s="1">
        <f t="shared" si="508"/>
        <v>2.1506495461900377E-4</v>
      </c>
      <c r="L210" s="1">
        <f t="shared" si="509"/>
        <v>4.2597430463404761E-4</v>
      </c>
      <c r="M210" s="1">
        <f t="shared" si="510"/>
        <v>8.1597629890170313E-4</v>
      </c>
      <c r="N210" s="1">
        <f t="shared" si="511"/>
        <v>1.514667204213881E-3</v>
      </c>
      <c r="O210" s="1">
        <f t="shared" si="512"/>
        <v>2.7254356249350881E-3</v>
      </c>
      <c r="P210" s="1">
        <f t="shared" si="513"/>
        <v>4.7533294792294492E-3</v>
      </c>
      <c r="Q210" s="1">
        <f t="shared" si="514"/>
        <v>8.0348588920944822E-3</v>
      </c>
      <c r="R210" s="1">
        <f t="shared" si="515"/>
        <v>1.316458069088376E-2</v>
      </c>
      <c r="S210" s="1">
        <f t="shared" si="516"/>
        <v>2.0910811290506547E-2</v>
      </c>
      <c r="T210" s="1">
        <f t="shared" si="517"/>
        <v>3.221104449270637E-2</v>
      </c>
      <c r="U210" s="1">
        <f t="shared" si="518"/>
        <v>4.8137616939201266E-2</v>
      </c>
      <c r="V210" s="1">
        <f t="shared" si="519"/>
        <v>6.9826786280556954E-2</v>
      </c>
      <c r="W210" s="1">
        <f t="shared" si="520"/>
        <v>9.8370083407075579E-2</v>
      </c>
      <c r="X210" s="1">
        <f t="shared" si="521"/>
        <v>0.13467509168729563</v>
      </c>
      <c r="Y210" s="1">
        <f t="shared" si="522"/>
        <v>0.1793121337967617</v>
      </c>
      <c r="Z210" s="1">
        <f t="shared" si="523"/>
        <v>0.23237126488364829</v>
      </c>
      <c r="AA210" s="1">
        <f t="shared" si="524"/>
        <v>0.29335776756498266</v>
      </c>
      <c r="AB210" s="1">
        <f t="shared" si="525"/>
        <v>0.36115194679274953</v>
      </c>
      <c r="AC210" s="1">
        <f t="shared" si="526"/>
        <v>0.4340498772311599</v>
      </c>
      <c r="AD210" s="1">
        <f t="shared" si="527"/>
        <v>0.50988730797458781</v>
      </c>
      <c r="AE210" s="1">
        <f t="shared" si="528"/>
        <v>0.586232435013334</v>
      </c>
      <c r="AF210" s="1">
        <f t="shared" si="529"/>
        <v>0.66061889883651514</v>
      </c>
      <c r="AG210" s="1">
        <f t="shared" si="530"/>
        <v>0.73078197895135188</v>
      </c>
      <c r="AH210" s="1">
        <f t="shared" si="531"/>
        <v>0.79486076328603739</v>
      </c>
      <c r="AI210" s="1">
        <f t="shared" si="532"/>
        <v>0.85153697805627548</v>
      </c>
      <c r="AJ210" s="1">
        <f t="shared" si="533"/>
        <v>0.90009484785354787</v>
      </c>
      <c r="AK210" s="1">
        <f t="shared" si="534"/>
        <v>0.94040207909850648</v>
      </c>
      <c r="AL210" s="1">
        <f t="shared" si="535"/>
        <v>0.9728258985185162</v>
      </c>
      <c r="AM210" s="1">
        <f t="shared" si="536"/>
        <v>0.99810708427532768</v>
      </c>
      <c r="AN210" s="1">
        <f t="shared" si="537"/>
        <v>1.0172178358625206</v>
      </c>
      <c r="AO210" s="1">
        <f t="shared" si="538"/>
        <v>1.031226633603826</v>
      </c>
      <c r="AP210" s="1">
        <f t="shared" si="539"/>
        <v>1.0411867191094686</v>
      </c>
      <c r="AQ210" s="1">
        <f t="shared" si="540"/>
        <v>1.0480567902940381</v>
      </c>
      <c r="AR210" s="1">
        <f t="shared" si="541"/>
        <v>1.0526550412632689</v>
      </c>
      <c r="AS210" s="1">
        <f t="shared" si="542"/>
        <v>1.0556421772184073</v>
      </c>
      <c r="AT210" s="1">
        <f t="shared" si="543"/>
        <v>1.0575260259450061</v>
      </c>
      <c r="AU210" s="1">
        <f t="shared" si="544"/>
        <v>1.058679648428249</v>
      </c>
      <c r="AV210" s="1">
        <f t="shared" si="545"/>
        <v>1.0593657777074115</v>
      </c>
      <c r="AW210" s="1">
        <f t="shared" si="546"/>
        <v>1.0597622113529013</v>
      </c>
      <c r="AX210" s="1">
        <f t="shared" si="547"/>
        <v>1.0599847753215235</v>
      </c>
      <c r="AY210" s="1">
        <f t="shared" si="548"/>
        <v>1.0601062137361432</v>
      </c>
      <c r="AZ210" s="1">
        <f t="shared" si="549"/>
        <v>1.060170626326205</v>
      </c>
      <c r="BA210" s="1">
        <f t="shared" si="550"/>
        <v>1.0602038459558598</v>
      </c>
      <c r="BB210" s="1">
        <f t="shared" si="551"/>
        <v>1.0602205078071019</v>
      </c>
      <c r="BC210" s="1">
        <f t="shared" si="552"/>
        <v>1.0602286370482921</v>
      </c>
      <c r="BD210" s="1">
        <f t="shared" si="553"/>
        <v>1.0602324959647766</v>
      </c>
      <c r="BE210" s="1">
        <f t="shared" si="554"/>
        <v>1.0602342785127878</v>
      </c>
      <c r="BF210" s="1">
        <f t="shared" si="555"/>
        <v>1.0602350796925073</v>
      </c>
      <c r="BG210" s="1">
        <f t="shared" si="556"/>
        <v>1.0602354293782941</v>
      </c>
      <c r="BH210" s="1">
        <f t="shared" si="557"/>
        <v>1.0602355754276085</v>
      </c>
      <c r="BI210" s="1">
        <f t="shared" si="558"/>
        <v>1.0602356276282612</v>
      </c>
      <c r="BJ210" s="1">
        <f t="shared" si="559"/>
        <v>1.0602356258623897</v>
      </c>
      <c r="BK210" s="1">
        <f t="shared" si="560"/>
        <v>1.0602355650334347</v>
      </c>
      <c r="BL210" s="1">
        <f t="shared" si="561"/>
        <v>1.0602353885176987</v>
      </c>
      <c r="BM210" s="1">
        <f t="shared" si="562"/>
        <v>1.0602349445252588</v>
      </c>
      <c r="BN210" s="1">
        <f t="shared" si="563"/>
        <v>1.0602338792045585</v>
      </c>
      <c r="BO210" s="1">
        <f t="shared" si="564"/>
        <v>1.0602314091488765</v>
      </c>
      <c r="BP210" s="1">
        <f t="shared" si="565"/>
        <v>1.0602258650961849</v>
      </c>
      <c r="BQ210" s="1">
        <f t="shared" si="566"/>
        <v>1.0602138175081721</v>
      </c>
      <c r="BR210" s="1">
        <f t="shared" si="567"/>
        <v>1.0601884733140068</v>
      </c>
      <c r="BS210" s="1">
        <f t="shared" si="568"/>
        <v>1.0601368668541085</v>
      </c>
      <c r="BT210" s="1">
        <f t="shared" si="569"/>
        <v>1.0600351668546506</v>
      </c>
      <c r="BU210" s="1">
        <f t="shared" si="570"/>
        <v>1.0598412220156792</v>
      </c>
      <c r="BV210" s="1">
        <f t="shared" si="571"/>
        <v>1.0594833476424894</v>
      </c>
      <c r="BW210" s="1">
        <f t="shared" si="572"/>
        <v>1.058844439131948</v>
      </c>
      <c r="BX210" s="1">
        <f t="shared" si="573"/>
        <v>1.0577409472336361</v>
      </c>
      <c r="BY210" s="1">
        <f t="shared" si="574"/>
        <v>1.0558972272114644</v>
      </c>
      <c r="BZ210" s="1">
        <f t="shared" si="575"/>
        <v>1.0529173703053458</v>
      </c>
      <c r="CA210" s="1">
        <f t="shared" si="576"/>
        <v>1.0482587632999609</v>
      </c>
      <c r="CB210" s="1">
        <f t="shared" si="577"/>
        <v>1.0412139596529286</v>
      </c>
      <c r="CC210" s="1">
        <f t="shared" si="578"/>
        <v>1.0309093391924573</v>
      </c>
      <c r="CD210" s="1">
        <f t="shared" si="579"/>
        <v>1.0163296051630255</v>
      </c>
      <c r="CE210" s="1">
        <f t="shared" si="580"/>
        <v>0.99637552259391704</v>
      </c>
      <c r="CF210" s="1">
        <f t="shared" si="581"/>
        <v>0.96995787245363863</v>
      </c>
      <c r="CG210" s="1">
        <f t="shared" si="582"/>
        <v>0.93612351746645384</v>
      </c>
      <c r="CH210" s="1">
        <f t="shared" si="583"/>
        <v>0.89420084034769354</v>
      </c>
      <c r="CI210" s="1">
        <f t="shared" si="584"/>
        <v>0.84394363529986649</v>
      </c>
      <c r="CJ210" s="1">
        <f t="shared" si="585"/>
        <v>0.78564731767832152</v>
      </c>
      <c r="CK210" s="1">
        <f t="shared" si="586"/>
        <v>0.72021131868745303</v>
      </c>
      <c r="CL210" s="1">
        <f t="shared" si="587"/>
        <v>0.64912789329251852</v>
      </c>
      <c r="CM210" s="1">
        <f t="shared" si="588"/>
        <v>0.57438968780416277</v>
      </c>
      <c r="CN210" s="1">
        <f t="shared" si="589"/>
        <v>0.49832384268527558</v>
      </c>
      <c r="CO210" s="1">
        <f t="shared" si="590"/>
        <v>0.42337541808673529</v>
      </c>
      <c r="CP210" s="1">
        <f t="shared" si="591"/>
        <v>0.3518736035013012</v>
      </c>
      <c r="CQ210" s="1">
        <f t="shared" si="592"/>
        <v>0.2858176390967424</v>
      </c>
      <c r="CR210" s="1">
        <f t="shared" si="593"/>
        <v>0.22671475227803858</v>
      </c>
      <c r="CS210" s="1">
        <f t="shared" si="594"/>
        <v>0.1754910730832481</v>
      </c>
      <c r="CT210" s="1">
        <f t="shared" si="595"/>
        <v>0.13248157507723132</v>
      </c>
      <c r="CU210" s="1">
        <f t="shared" si="596"/>
        <v>9.7490449724671399E-2</v>
      </c>
      <c r="CV210" s="1">
        <f t="shared" si="597"/>
        <v>6.9902337026409272E-2</v>
      </c>
      <c r="CW210" s="1">
        <f t="shared" si="598"/>
        <v>4.881948483126089E-2</v>
      </c>
      <c r="CX210" s="1">
        <f t="shared" si="599"/>
        <v>3.3200427226060342E-2</v>
      </c>
      <c r="CY210" s="1">
        <f t="shared" si="600"/>
        <v>2.1980884879181914E-2</v>
      </c>
      <c r="CZ210" s="1">
        <f t="shared" si="601"/>
        <v>1.4165165809723788E-2</v>
      </c>
      <c r="DA210" s="1">
        <f t="shared" si="602"/>
        <v>8.8841604132697607E-3</v>
      </c>
      <c r="DB210" s="1">
        <f t="shared" si="603"/>
        <v>5.422374690016136E-3</v>
      </c>
      <c r="DC210" s="1">
        <f t="shared" si="604"/>
        <v>3.2204463040406335E-3</v>
      </c>
      <c r="DD210" s="1">
        <f t="shared" si="605"/>
        <v>1.8611612707990282E-3</v>
      </c>
      <c r="DE210" s="1">
        <f t="shared" si="606"/>
        <v>1.0466289337906823E-3</v>
      </c>
      <c r="DF210" s="1">
        <f t="shared" si="607"/>
        <v>5.7273217049166978E-4</v>
      </c>
      <c r="DG210" s="1">
        <f t="shared" si="608"/>
        <v>3.0498504146108074E-4</v>
      </c>
      <c r="DH210" s="1">
        <f t="shared" si="609"/>
        <v>1.5805170560552405E-4</v>
      </c>
      <c r="DI210" s="1">
        <f t="shared" si="610"/>
        <v>7.9716028682928869E-5</v>
      </c>
      <c r="DJ210" s="1">
        <f t="shared" si="611"/>
        <v>3.9134136707691068E-5</v>
      </c>
      <c r="DK210" s="1">
        <f t="shared" si="612"/>
        <v>1.8701317597210378E-5</v>
      </c>
      <c r="DL210" s="1">
        <f t="shared" si="613"/>
        <v>8.7004537210170356E-6</v>
      </c>
      <c r="DM210" s="1">
        <f t="shared" si="614"/>
        <v>3.9410805708704236E-6</v>
      </c>
      <c r="DN210" s="1">
        <f t="shared" si="615"/>
        <v>1.7383848093474686E-6</v>
      </c>
      <c r="DO210" s="1">
        <f t="shared" si="616"/>
        <v>7.4677487261714323E-7</v>
      </c>
      <c r="DP210" s="1">
        <f t="shared" si="617"/>
        <v>3.1246738020498289E-7</v>
      </c>
      <c r="DQ210" s="1">
        <f t="shared" si="618"/>
        <v>1.273651412196887E-7</v>
      </c>
      <c r="DR210" s="1">
        <f t="shared" si="619"/>
        <v>5.0581111949106724E-8</v>
      </c>
      <c r="DS210" s="1">
        <f t="shared" si="620"/>
        <v>1.9574019823006957E-8</v>
      </c>
      <c r="DT210" s="1">
        <f t="shared" si="621"/>
        <v>7.3822404576416294E-9</v>
      </c>
      <c r="DU210" s="1">
        <f t="shared" si="622"/>
        <v>2.7137881594992191E-9</v>
      </c>
      <c r="DV210" s="1">
        <f t="shared" si="623"/>
        <v>9.7253798442819326E-10</v>
      </c>
      <c r="DW210" s="1">
        <f t="shared" si="624"/>
        <v>3.3981562927862622E-10</v>
      </c>
      <c r="DX210" s="1">
        <f t="shared" si="625"/>
        <v>1.1578421636206289E-10</v>
      </c>
      <c r="DY210" s="1">
        <f t="shared" si="626"/>
        <v>3.8475771805158112E-11</v>
      </c>
      <c r="DZ210" s="1">
        <f t="shared" si="627"/>
        <v>1.2471524026705128E-11</v>
      </c>
      <c r="EA210" s="1">
        <f t="shared" si="628"/>
        <v>3.9437333039938854E-12</v>
      </c>
      <c r="EB210" s="1">
        <f t="shared" si="629"/>
        <v>1.2167805217762579E-12</v>
      </c>
      <c r="EC210" s="1">
        <f t="shared" si="630"/>
        <v>3.6634789550030185E-13</v>
      </c>
      <c r="ED210" s="1">
        <f t="shared" si="631"/>
        <v>1.0764925030372717E-13</v>
      </c>
      <c r="EE210" s="1">
        <f t="shared" si="632"/>
        <v>3.0876089227144117E-14</v>
      </c>
      <c r="EF210" s="1">
        <f t="shared" si="633"/>
        <v>8.6453897468395817E-15</v>
      </c>
      <c r="EG210" s="1">
        <f t="shared" si="634"/>
        <v>2.3634901219988533E-15</v>
      </c>
      <c r="EH210" s="1">
        <f t="shared" si="635"/>
        <v>6.3093506693927782E-16</v>
      </c>
      <c r="EI210" s="1">
        <f t="shared" si="636"/>
        <v>1.6448667051807315E-16</v>
      </c>
      <c r="EJ210" s="1">
        <f t="shared" si="637"/>
        <v>4.1883616294712912E-17</v>
      </c>
      <c r="EK210" s="1">
        <f t="shared" si="638"/>
        <v>1.0417799824452145E-17</v>
      </c>
      <c r="EL210" s="1">
        <f t="shared" si="639"/>
        <v>2.5314878803716192E-18</v>
      </c>
      <c r="EM210" s="1">
        <f t="shared" si="640"/>
        <v>6.0102425122618492E-19</v>
      </c>
      <c r="EN210" s="1">
        <f t="shared" si="641"/>
        <v>1.3943486097005897E-19</v>
      </c>
      <c r="EO210" s="1">
        <f t="shared" si="642"/>
        <v>3.1612549317200338E-20</v>
      </c>
      <c r="EP210" s="1">
        <f t="shared" si="643"/>
        <v>7.0048786103842491E-21</v>
      </c>
      <c r="EQ210" s="1">
        <f t="shared" si="644"/>
        <v>1.5171810584948049E-21</v>
      </c>
      <c r="ER210" s="1">
        <f t="shared" si="645"/>
        <v>3.2122643003926668E-22</v>
      </c>
      <c r="ES210" s="1">
        <f t="shared" si="646"/>
        <v>6.6490888390792156E-23</v>
      </c>
      <c r="ET210" s="1">
        <f t="shared" si="647"/>
        <v>1.3456389045961238E-23</v>
      </c>
      <c r="EU210" s="1">
        <f t="shared" si="648"/>
        <v>2.6628553830079621E-24</v>
      </c>
      <c r="EV210" s="1">
        <f t="shared" si="649"/>
        <v>5.1529386138336664E-25</v>
      </c>
      <c r="EW210" s="1">
        <f t="shared" si="650"/>
        <v>9.7518042609704286E-26</v>
      </c>
      <c r="EX210" s="1">
        <f t="shared" si="651"/>
        <v>1.8049719719385646E-26</v>
      </c>
      <c r="EY210" s="1">
        <f t="shared" si="652"/>
        <v>3.2677053461624378E-27</v>
      </c>
      <c r="EZ210" s="1">
        <f t="shared" si="653"/>
        <v>5.7867249277517614E-28</v>
      </c>
      <c r="FA210" s="1">
        <f t="shared" si="654"/>
        <v>1.0025224864721329E-28</v>
      </c>
      <c r="FB210" s="1">
        <f t="shared" si="655"/>
        <v>1.703754044032414E-29</v>
      </c>
      <c r="FC210" s="1">
        <f t="shared" si="656"/>
        <v>3.1837638191943767E-30</v>
      </c>
      <c r="FD210" s="75">
        <f t="shared" si="507"/>
        <v>3.1837638191943767E-30</v>
      </c>
    </row>
    <row r="211" spans="7:160" x14ac:dyDescent="0.35">
      <c r="G211" t="str">
        <f t="shared" si="503"/>
        <v>Refd, t=0.98</v>
      </c>
      <c r="H211" s="76">
        <f t="shared" si="504"/>
        <v>0.98000000000000076</v>
      </c>
      <c r="I211" s="1">
        <f t="shared" si="505"/>
        <v>0</v>
      </c>
      <c r="J211" s="22">
        <f t="shared" si="506"/>
        <v>1.0357542208006924E-4</v>
      </c>
      <c r="K211" s="1">
        <f t="shared" si="508"/>
        <v>2.1356417689040517E-4</v>
      </c>
      <c r="L211" s="1">
        <f t="shared" si="509"/>
        <v>4.2264094183959075E-4</v>
      </c>
      <c r="M211" s="1">
        <f t="shared" si="510"/>
        <v>8.0885013312814822E-4</v>
      </c>
      <c r="N211" s="1">
        <f t="shared" si="511"/>
        <v>1.500131316685594E-3</v>
      </c>
      <c r="O211" s="1">
        <f t="shared" si="512"/>
        <v>2.69719660284236E-3</v>
      </c>
      <c r="P211" s="1">
        <f t="shared" si="513"/>
        <v>4.7010343350964634E-3</v>
      </c>
      <c r="Q211" s="1">
        <f t="shared" si="514"/>
        <v>7.9423884763284783E-3</v>
      </c>
      <c r="R211" s="1">
        <f t="shared" si="515"/>
        <v>1.3008185274673383E-2</v>
      </c>
      <c r="S211" s="1">
        <f t="shared" si="516"/>
        <v>2.0657418589157973E-2</v>
      </c>
      <c r="T211" s="1">
        <f t="shared" si="517"/>
        <v>3.181723997047696E-2</v>
      </c>
      <c r="U211" s="1">
        <f t="shared" si="518"/>
        <v>4.7549913071587527E-2</v>
      </c>
      <c r="V211" s="1">
        <f t="shared" si="519"/>
        <v>6.8983790479429069E-2</v>
      </c>
      <c r="W211" s="1">
        <f t="shared" si="520"/>
        <v>9.7206982108976825E-2</v>
      </c>
      <c r="X211" s="1">
        <f t="shared" si="521"/>
        <v>0.1331304692715857</v>
      </c>
      <c r="Y211" s="1">
        <f t="shared" si="522"/>
        <v>0.17733658461855861</v>
      </c>
      <c r="Z211" s="1">
        <f t="shared" si="523"/>
        <v>0.22993665447406852</v>
      </c>
      <c r="AA211" s="1">
        <f t="shared" si="524"/>
        <v>0.29046552842744605</v>
      </c>
      <c r="AB211" s="1">
        <f t="shared" si="525"/>
        <v>0.35783863256931797</v>
      </c>
      <c r="AC211" s="1">
        <f t="shared" si="526"/>
        <v>0.43038846277725523</v>
      </c>
      <c r="AD211" s="1">
        <f t="shared" si="527"/>
        <v>0.50598341257954271</v>
      </c>
      <c r="AE211" s="1">
        <f t="shared" si="528"/>
        <v>0.58221562644152347</v>
      </c>
      <c r="AF211" s="1">
        <f t="shared" si="529"/>
        <v>0.65663026544837066</v>
      </c>
      <c r="AG211" s="1">
        <f t="shared" si="530"/>
        <v>0.72695996019914066</v>
      </c>
      <c r="AH211" s="1">
        <f t="shared" si="531"/>
        <v>0.79132758540571291</v>
      </c>
      <c r="AI211" s="1">
        <f t="shared" si="532"/>
        <v>0.84838786051242754</v>
      </c>
      <c r="AJ211" s="1">
        <f t="shared" si="533"/>
        <v>0.8973914921712034</v>
      </c>
      <c r="AK211" s="1">
        <f t="shared" si="534"/>
        <v>0.93817101958439719</v>
      </c>
      <c r="AL211" s="1">
        <f t="shared" si="535"/>
        <v>0.97106133863931743</v>
      </c>
      <c r="AM211" s="1">
        <f t="shared" si="536"/>
        <v>0.99677709508690526</v>
      </c>
      <c r="AN211" s="1">
        <f t="shared" si="537"/>
        <v>1.0162723977173929</v>
      </c>
      <c r="AO211" s="1">
        <f t="shared" si="538"/>
        <v>1.0306059874375699</v>
      </c>
      <c r="AP211" s="1">
        <f t="shared" si="539"/>
        <v>1.0408287845416</v>
      </c>
      <c r="AQ211" s="1">
        <f t="shared" si="540"/>
        <v>1.047902869981592</v>
      </c>
      <c r="AR211" s="1">
        <f t="shared" si="541"/>
        <v>1.0526535205104972</v>
      </c>
      <c r="AS211" s="1">
        <f t="shared" si="542"/>
        <v>1.0557503325997255</v>
      </c>
      <c r="AT211" s="1">
        <f t="shared" si="543"/>
        <v>1.0577103169049316</v>
      </c>
      <c r="AU211" s="1">
        <f t="shared" si="544"/>
        <v>1.0589149738552521</v>
      </c>
      <c r="AV211" s="1">
        <f t="shared" si="545"/>
        <v>1.0596341649760077</v>
      </c>
      <c r="AW211" s="1">
        <f t="shared" si="546"/>
        <v>1.0600513150343722</v>
      </c>
      <c r="AX211" s="1">
        <f t="shared" si="547"/>
        <v>1.060286442868364</v>
      </c>
      <c r="AY211" s="1">
        <f t="shared" si="548"/>
        <v>1.0604152606497266</v>
      </c>
      <c r="AZ211" s="1">
        <f t="shared" si="549"/>
        <v>1.0604838731766077</v>
      </c>
      <c r="BA211" s="1">
        <f t="shared" si="550"/>
        <v>1.0605194102777762</v>
      </c>
      <c r="BB211" s="1">
        <f t="shared" si="551"/>
        <v>1.0605373124584629</v>
      </c>
      <c r="BC211" s="1">
        <f t="shared" si="552"/>
        <v>1.0605460858676015</v>
      </c>
      <c r="BD211" s="1">
        <f t="shared" si="553"/>
        <v>1.0605502695536404</v>
      </c>
      <c r="BE211" s="1">
        <f t="shared" si="554"/>
        <v>1.0605522111105039</v>
      </c>
      <c r="BF211" s="1">
        <f t="shared" si="555"/>
        <v>1.0605530879096197</v>
      </c>
      <c r="BG211" s="1">
        <f t="shared" si="556"/>
        <v>1.0605534725096972</v>
      </c>
      <c r="BH211" s="1">
        <f t="shared" si="557"/>
        <v>1.0605536341395496</v>
      </c>
      <c r="BI211" s="1">
        <f t="shared" si="558"/>
        <v>1.0605536928717456</v>
      </c>
      <c r="BJ211" s="1">
        <f t="shared" si="559"/>
        <v>1.0605536932055828</v>
      </c>
      <c r="BK211" s="1">
        <f t="shared" si="560"/>
        <v>1.0605536316549753</v>
      </c>
      <c r="BL211" s="1">
        <f t="shared" si="561"/>
        <v>1.0605534512586479</v>
      </c>
      <c r="BM211" s="1">
        <f t="shared" si="562"/>
        <v>1.0605529979701183</v>
      </c>
      <c r="BN211" s="1">
        <f t="shared" si="563"/>
        <v>1.0605519129831429</v>
      </c>
      <c r="BO211" s="1">
        <f t="shared" si="564"/>
        <v>1.0605494037228771</v>
      </c>
      <c r="BP211" s="1">
        <f t="shared" si="565"/>
        <v>1.0605437854676969</v>
      </c>
      <c r="BQ211" s="1">
        <f t="shared" si="566"/>
        <v>1.0605316049594964</v>
      </c>
      <c r="BR211" s="1">
        <f t="shared" si="567"/>
        <v>1.0605060370975086</v>
      </c>
      <c r="BS211" s="1">
        <f t="shared" si="568"/>
        <v>1.0604540816156776</v>
      </c>
      <c r="BT211" s="1">
        <f t="shared" si="569"/>
        <v>1.0603518885739756</v>
      </c>
      <c r="BU211" s="1">
        <f t="shared" si="570"/>
        <v>1.0601573462232003</v>
      </c>
      <c r="BV211" s="1">
        <f t="shared" si="571"/>
        <v>1.0597989484503454</v>
      </c>
      <c r="BW211" s="1">
        <f t="shared" si="572"/>
        <v>1.0591600438771602</v>
      </c>
      <c r="BX211" s="1">
        <f t="shared" si="573"/>
        <v>1.0580580136694957</v>
      </c>
      <c r="BY211" s="1">
        <f t="shared" si="574"/>
        <v>1.0562188888100954</v>
      </c>
      <c r="BZ211" s="1">
        <f t="shared" si="575"/>
        <v>1.0532494883028933</v>
      </c>
      <c r="CA211" s="1">
        <f t="shared" si="576"/>
        <v>1.0486112604963924</v>
      </c>
      <c r="CB211" s="1">
        <f t="shared" si="577"/>
        <v>1.0416023065727769</v>
      </c>
      <c r="CC211" s="1">
        <f t="shared" si="578"/>
        <v>1.0313559282079736</v>
      </c>
      <c r="CD211" s="1">
        <f t="shared" si="579"/>
        <v>1.016864612327707</v>
      </c>
      <c r="CE211" s="1">
        <f t="shared" si="580"/>
        <v>0.99703676870559432</v>
      </c>
      <c r="CF211" s="1">
        <f t="shared" si="581"/>
        <v>0.97078921117128314</v>
      </c>
      <c r="CG211" s="1">
        <f t="shared" si="582"/>
        <v>0.93717144470158642</v>
      </c>
      <c r="CH211" s="1">
        <f t="shared" si="583"/>
        <v>0.89550934559301387</v>
      </c>
      <c r="CI211" s="1">
        <f t="shared" si="584"/>
        <v>0.84554775743016564</v>
      </c>
      <c r="CJ211" s="1">
        <f t="shared" si="585"/>
        <v>0.78756632335823762</v>
      </c>
      <c r="CK211" s="1">
        <f t="shared" si="586"/>
        <v>0.72244275300952698</v>
      </c>
      <c r="CL211" s="1">
        <f t="shared" si="587"/>
        <v>0.65164382787810859</v>
      </c>
      <c r="CM211" s="1">
        <f t="shared" si="588"/>
        <v>0.57713623596663299</v>
      </c>
      <c r="CN211" s="1">
        <f t="shared" si="589"/>
        <v>0.50122444379001752</v>
      </c>
      <c r="CO211" s="1">
        <f t="shared" si="590"/>
        <v>0.42633763593870072</v>
      </c>
      <c r="CP211" s="1">
        <f t="shared" si="591"/>
        <v>0.35479843055658683</v>
      </c>
      <c r="CQ211" s="1">
        <f t="shared" si="592"/>
        <v>0.28860975534591826</v>
      </c>
      <c r="CR211" s="1">
        <f t="shared" si="593"/>
        <v>0.22929200404058661</v>
      </c>
      <c r="CS211" s="1">
        <f t="shared" si="594"/>
        <v>0.17779165582912776</v>
      </c>
      <c r="CT211" s="1">
        <f t="shared" si="595"/>
        <v>0.13446795116565224</v>
      </c>
      <c r="CU211" s="1">
        <f t="shared" si="596"/>
        <v>9.9149743968574081E-2</v>
      </c>
      <c r="CV211" s="1">
        <f t="shared" si="597"/>
        <v>7.1243637060678294E-2</v>
      </c>
      <c r="CW211" s="1">
        <f t="shared" si="598"/>
        <v>4.9868967610501018E-2</v>
      </c>
      <c r="CX211" s="1">
        <f t="shared" si="599"/>
        <v>3.3995450962765579E-2</v>
      </c>
      <c r="CY211" s="1">
        <f t="shared" si="600"/>
        <v>2.2564128594711075E-2</v>
      </c>
      <c r="CZ211" s="1">
        <f t="shared" si="601"/>
        <v>1.4579638221505568E-2</v>
      </c>
      <c r="DA211" s="1">
        <f t="shared" si="602"/>
        <v>9.1695429275266815E-3</v>
      </c>
      <c r="DB211" s="1">
        <f t="shared" si="603"/>
        <v>5.6128136402514685E-3</v>
      </c>
      <c r="DC211" s="1">
        <f t="shared" si="604"/>
        <v>3.3436407607224756E-3</v>
      </c>
      <c r="DD211" s="1">
        <f t="shared" si="605"/>
        <v>1.9384370607932017E-3</v>
      </c>
      <c r="DE211" s="1">
        <f t="shared" si="606"/>
        <v>1.0936423847227278E-3</v>
      </c>
      <c r="DF211" s="1">
        <f t="shared" si="607"/>
        <v>6.0048045719988052E-4</v>
      </c>
      <c r="DG211" s="1">
        <f t="shared" si="608"/>
        <v>3.2087760533070262E-4</v>
      </c>
      <c r="DH211" s="1">
        <f t="shared" si="609"/>
        <v>1.6688663796814306E-4</v>
      </c>
      <c r="DI211" s="1">
        <f t="shared" si="610"/>
        <v>8.4484409630989515E-5</v>
      </c>
      <c r="DJ211" s="1">
        <f t="shared" si="611"/>
        <v>4.1633349694651721E-5</v>
      </c>
      <c r="DK211" s="1">
        <f t="shared" si="612"/>
        <v>1.9973664264211206E-5</v>
      </c>
      <c r="DL211" s="1">
        <f t="shared" si="613"/>
        <v>9.3297885513159514E-6</v>
      </c>
      <c r="DM211" s="1">
        <f t="shared" si="614"/>
        <v>4.2435875430851401E-6</v>
      </c>
      <c r="DN211" s="1">
        <f t="shared" si="615"/>
        <v>1.8797258679190688E-6</v>
      </c>
      <c r="DO211" s="1">
        <f t="shared" si="616"/>
        <v>8.1098172740831471E-7</v>
      </c>
      <c r="DP211" s="1">
        <f t="shared" si="617"/>
        <v>3.4083180673121152E-7</v>
      </c>
      <c r="DQ211" s="1">
        <f t="shared" si="618"/>
        <v>1.395534716160569E-7</v>
      </c>
      <c r="DR211" s="1">
        <f t="shared" si="619"/>
        <v>5.5676632992867316E-8</v>
      </c>
      <c r="DS211" s="1">
        <f t="shared" si="620"/>
        <v>2.1647033555871426E-8</v>
      </c>
      <c r="DT211" s="1">
        <f t="shared" si="621"/>
        <v>8.2031180157712839E-9</v>
      </c>
      <c r="DU211" s="1">
        <f t="shared" si="622"/>
        <v>3.0302409847999904E-9</v>
      </c>
      <c r="DV211" s="1">
        <f t="shared" si="623"/>
        <v>1.0913291169447453E-9</v>
      </c>
      <c r="DW211" s="1">
        <f t="shared" si="624"/>
        <v>3.8324582904653587E-10</v>
      </c>
      <c r="DX211" s="1">
        <f t="shared" si="625"/>
        <v>1.3125167307598428E-10</v>
      </c>
      <c r="DY211" s="1">
        <f t="shared" si="626"/>
        <v>4.3842998853683627E-11</v>
      </c>
      <c r="DZ211" s="1">
        <f t="shared" si="627"/>
        <v>1.4286487341778043E-11</v>
      </c>
      <c r="EA211" s="1">
        <f t="shared" si="628"/>
        <v>4.5419431268406466E-12</v>
      </c>
      <c r="EB211" s="1">
        <f t="shared" si="629"/>
        <v>1.4089950127935579E-12</v>
      </c>
      <c r="EC211" s="1">
        <f t="shared" si="630"/>
        <v>4.2656817974403063E-13</v>
      </c>
      <c r="ED211" s="1">
        <f t="shared" si="631"/>
        <v>1.2604844642577011E-13</v>
      </c>
      <c r="EE211" s="1">
        <f t="shared" si="632"/>
        <v>3.635920780795748E-14</v>
      </c>
      <c r="EF211" s="1">
        <f t="shared" si="633"/>
        <v>1.0239434917324124E-14</v>
      </c>
      <c r="EG211" s="1">
        <f t="shared" si="634"/>
        <v>2.8156451301045943E-15</v>
      </c>
      <c r="EH211" s="1">
        <f t="shared" si="635"/>
        <v>7.560921501669585E-16</v>
      </c>
      <c r="EI211" s="1">
        <f t="shared" si="636"/>
        <v>1.9829865138628724E-16</v>
      </c>
      <c r="EJ211" s="1">
        <f t="shared" si="637"/>
        <v>5.080016366966176E-17</v>
      </c>
      <c r="EK211" s="1">
        <f t="shared" si="638"/>
        <v>1.2713397108790722E-17</v>
      </c>
      <c r="EL211" s="1">
        <f t="shared" si="639"/>
        <v>3.1085567332330709E-18</v>
      </c>
      <c r="EM211" s="1">
        <f t="shared" si="640"/>
        <v>7.4268539204914472E-19</v>
      </c>
      <c r="EN211" s="1">
        <f t="shared" si="641"/>
        <v>1.7339906021876239E-19</v>
      </c>
      <c r="EO211" s="1">
        <f t="shared" si="642"/>
        <v>3.9566705535079707E-20</v>
      </c>
      <c r="EP211" s="1">
        <f t="shared" si="643"/>
        <v>8.8246703070122851E-21</v>
      </c>
      <c r="EQ211" s="1">
        <f t="shared" si="644"/>
        <v>1.9239567665970579E-21</v>
      </c>
      <c r="ER211" s="1">
        <f t="shared" si="645"/>
        <v>4.1007353316356355E-22</v>
      </c>
      <c r="ES211" s="1">
        <f t="shared" si="646"/>
        <v>8.5455059741787891E-23</v>
      </c>
      <c r="ET211" s="1">
        <f t="shared" si="647"/>
        <v>1.7412536484245852E-23</v>
      </c>
      <c r="EU211" s="1">
        <f t="shared" si="648"/>
        <v>3.4695385690844298E-24</v>
      </c>
      <c r="EV211" s="1">
        <f t="shared" si="649"/>
        <v>6.7608707425850511E-25</v>
      </c>
      <c r="EW211" s="1">
        <f t="shared" si="650"/>
        <v>1.2885141485594816E-25</v>
      </c>
      <c r="EX211" s="1">
        <f t="shared" si="651"/>
        <v>2.4019524847526863E-26</v>
      </c>
      <c r="EY211" s="1">
        <f t="shared" si="652"/>
        <v>4.3798569640446898E-27</v>
      </c>
      <c r="EZ211" s="1">
        <f t="shared" si="653"/>
        <v>7.8127971031700664E-28</v>
      </c>
      <c r="FA211" s="1">
        <f t="shared" si="654"/>
        <v>1.3635128286032439E-28</v>
      </c>
      <c r="FB211" s="1">
        <f t="shared" si="655"/>
        <v>2.3346582344482363E-29</v>
      </c>
      <c r="FC211" s="1">
        <f t="shared" si="656"/>
        <v>4.3990024691821584E-30</v>
      </c>
      <c r="FD211" s="75">
        <f t="shared" si="507"/>
        <v>4.3990024691821584E-30</v>
      </c>
    </row>
    <row r="212" spans="7:160" x14ac:dyDescent="0.35">
      <c r="G212" t="str">
        <f t="shared" si="503"/>
        <v>Refd, t=0.99</v>
      </c>
      <c r="H212" s="76">
        <f t="shared" si="504"/>
        <v>0.98500000000000076</v>
      </c>
      <c r="I212" s="1">
        <f t="shared" si="505"/>
        <v>0</v>
      </c>
      <c r="J212" s="22">
        <f t="shared" si="506"/>
        <v>1.0290790543562746E-4</v>
      </c>
      <c r="K212" s="1">
        <f t="shared" si="508"/>
        <v>2.1206254270450094E-4</v>
      </c>
      <c r="L212" s="1">
        <f t="shared" si="509"/>
        <v>4.1931626670772468E-4</v>
      </c>
      <c r="M212" s="1">
        <f t="shared" si="510"/>
        <v>8.0176239915043192E-4</v>
      </c>
      <c r="N212" s="1">
        <f t="shared" si="511"/>
        <v>1.4857062578718708E-3</v>
      </c>
      <c r="O212" s="1">
        <f t="shared" si="512"/>
        <v>2.6692217198823203E-3</v>
      </c>
      <c r="P212" s="1">
        <f t="shared" si="513"/>
        <v>4.6492970777179633E-3</v>
      </c>
      <c r="Q212" s="1">
        <f t="shared" si="514"/>
        <v>7.8509944552594083E-3</v>
      </c>
      <c r="R212" s="1">
        <f t="shared" si="515"/>
        <v>1.2853717169294643E-2</v>
      </c>
      <c r="S212" s="1">
        <f t="shared" si="516"/>
        <v>2.0407257416253897E-2</v>
      </c>
      <c r="T212" s="1">
        <f t="shared" si="517"/>
        <v>3.1428537088267351E-2</v>
      </c>
      <c r="U212" s="1">
        <f t="shared" si="518"/>
        <v>4.6969817764729867E-2</v>
      </c>
      <c r="V212" s="1">
        <f t="shared" si="519"/>
        <v>6.8151534886199447E-2</v>
      </c>
      <c r="W212" s="1">
        <f t="shared" si="520"/>
        <v>9.605824202920879E-2</v>
      </c>
      <c r="X212" s="1">
        <f t="shared" si="521"/>
        <v>0.13160403367440102</v>
      </c>
      <c r="Y212" s="1">
        <f t="shared" si="522"/>
        <v>0.17538282032573657</v>
      </c>
      <c r="Z212" s="1">
        <f t="shared" si="523"/>
        <v>0.22752666028020788</v>
      </c>
      <c r="AA212" s="1">
        <f t="shared" si="524"/>
        <v>0.28759940316796051</v>
      </c>
      <c r="AB212" s="1">
        <f t="shared" si="525"/>
        <v>0.35455110861115541</v>
      </c>
      <c r="AC212" s="1">
        <f t="shared" si="526"/>
        <v>0.42675039734882919</v>
      </c>
      <c r="AD212" s="1">
        <f t="shared" si="527"/>
        <v>0.50209829014123608</v>
      </c>
      <c r="AE212" s="1">
        <f t="shared" si="528"/>
        <v>0.57821117933736821</v>
      </c>
      <c r="AF212" s="1">
        <f t="shared" si="529"/>
        <v>0.65264633473040312</v>
      </c>
      <c r="AG212" s="1">
        <f t="shared" si="530"/>
        <v>0.72313452392257815</v>
      </c>
      <c r="AH212" s="1">
        <f t="shared" si="531"/>
        <v>0.7877832581463412</v>
      </c>
      <c r="AI212" s="1">
        <f t="shared" si="532"/>
        <v>0.84522101838690089</v>
      </c>
      <c r="AJ212" s="1">
        <f t="shared" si="533"/>
        <v>0.89466555775654177</v>
      </c>
      <c r="AK212" s="1">
        <f t="shared" si="534"/>
        <v>0.93591453525362123</v>
      </c>
      <c r="AL212" s="1">
        <f t="shared" si="535"/>
        <v>0.96927051264782493</v>
      </c>
      <c r="AM212" s="1">
        <f t="shared" si="536"/>
        <v>0.99542175254010523</v>
      </c>
      <c r="AN212" s="1">
        <f t="shared" si="537"/>
        <v>1.0153038556873992</v>
      </c>
      <c r="AO212" s="1">
        <f t="shared" si="538"/>
        <v>1.0299653348380813</v>
      </c>
      <c r="AP212" s="1">
        <f t="shared" si="539"/>
        <v>1.0404543159165458</v>
      </c>
      <c r="AQ212" s="1">
        <f t="shared" si="540"/>
        <v>1.0477358690112581</v>
      </c>
      <c r="AR212" s="1">
        <f t="shared" si="541"/>
        <v>1.0526420721940981</v>
      </c>
      <c r="AS212" s="1">
        <f t="shared" si="542"/>
        <v>1.0558512497636672</v>
      </c>
      <c r="AT212" s="1">
        <f t="shared" si="543"/>
        <v>1.057889534335269</v>
      </c>
      <c r="AU212" s="1">
        <f t="shared" si="544"/>
        <v>1.0591468808743738</v>
      </c>
      <c r="AV212" s="1">
        <f t="shared" si="545"/>
        <v>1.0599003414223651</v>
      </c>
      <c r="AW212" s="1">
        <f t="shared" si="546"/>
        <v>1.0603390514090074</v>
      </c>
      <c r="AX212" s="1">
        <f t="shared" si="547"/>
        <v>1.0605873086249127</v>
      </c>
      <c r="AY212" s="1">
        <f t="shared" si="548"/>
        <v>1.0607238703865902</v>
      </c>
      <c r="AZ212" s="1">
        <f t="shared" si="549"/>
        <v>1.060796909288884</v>
      </c>
      <c r="BA212" s="1">
        <f t="shared" si="550"/>
        <v>1.0608348994974603</v>
      </c>
      <c r="BB212" s="1">
        <f t="shared" si="551"/>
        <v>1.0608541204576862</v>
      </c>
      <c r="BC212" s="1">
        <f t="shared" si="552"/>
        <v>1.060863581890604</v>
      </c>
      <c r="BD212" s="1">
        <f t="shared" si="553"/>
        <v>1.0608681140622949</v>
      </c>
      <c r="BE212" s="1">
        <f t="shared" si="554"/>
        <v>1.0608702270434673</v>
      </c>
      <c r="BF212" s="1">
        <f t="shared" si="555"/>
        <v>1.0608711857578581</v>
      </c>
      <c r="BG212" s="1">
        <f t="shared" si="556"/>
        <v>1.0608716083659686</v>
      </c>
      <c r="BH212" s="1">
        <f t="shared" si="557"/>
        <v>1.0608717870486426</v>
      </c>
      <c r="BI212" s="1">
        <f t="shared" si="558"/>
        <v>1.0608718529876626</v>
      </c>
      <c r="BJ212" s="1">
        <f t="shared" si="559"/>
        <v>1.0608718557125685</v>
      </c>
      <c r="BK212" s="1">
        <f t="shared" si="560"/>
        <v>1.0608717935446845</v>
      </c>
      <c r="BL212" s="1">
        <f t="shared" si="561"/>
        <v>1.0608716092723542</v>
      </c>
      <c r="BM212" s="1">
        <f t="shared" si="562"/>
        <v>1.0608711466283778</v>
      </c>
      <c r="BN212" s="1">
        <f t="shared" si="563"/>
        <v>1.0608700418745258</v>
      </c>
      <c r="BO212" s="1">
        <f t="shared" si="564"/>
        <v>1.0608674933168687</v>
      </c>
      <c r="BP212" s="1">
        <f t="shared" si="565"/>
        <v>1.0608618009096793</v>
      </c>
      <c r="BQ212" s="1">
        <f t="shared" si="566"/>
        <v>1.0608494879955315</v>
      </c>
      <c r="BR212" s="1">
        <f t="shared" si="567"/>
        <v>1.0608236980959485</v>
      </c>
      <c r="BS212" s="1">
        <f t="shared" si="568"/>
        <v>1.0607713975031321</v>
      </c>
      <c r="BT212" s="1">
        <f t="shared" si="569"/>
        <v>1.0606687194370936</v>
      </c>
      <c r="BU212" s="1">
        <f t="shared" si="570"/>
        <v>1.0604735941531753</v>
      </c>
      <c r="BV212" s="1">
        <f t="shared" si="571"/>
        <v>1.0601146967230275</v>
      </c>
      <c r="BW212" s="1">
        <f t="shared" si="572"/>
        <v>1.0594758304643461</v>
      </c>
      <c r="BX212" s="1">
        <f t="shared" si="573"/>
        <v>1.0583753048495765</v>
      </c>
      <c r="BY212" s="1">
        <f t="shared" si="574"/>
        <v>1.0565408170959019</v>
      </c>
      <c r="BZ212" s="1">
        <f t="shared" si="575"/>
        <v>1.0535818922718807</v>
      </c>
      <c r="CA212" s="1">
        <f t="shared" si="576"/>
        <v>1.0489640015630803</v>
      </c>
      <c r="CB212" s="1">
        <f t="shared" si="577"/>
        <v>1.0419907353323232</v>
      </c>
      <c r="CC212" s="1">
        <f t="shared" si="578"/>
        <v>1.0318022406714591</v>
      </c>
      <c r="CD212" s="1">
        <f t="shared" si="579"/>
        <v>1.0173987031779601</v>
      </c>
      <c r="CE212" s="1">
        <f t="shared" si="580"/>
        <v>0.99769610188162983</v>
      </c>
      <c r="CF212" s="1">
        <f t="shared" si="581"/>
        <v>0.97161724317850895</v>
      </c>
      <c r="CG212" s="1">
        <f t="shared" si="582"/>
        <v>0.93821429768861297</v>
      </c>
      <c r="CH212" s="1">
        <f t="shared" si="583"/>
        <v>0.89681074561737373</v>
      </c>
      <c r="CI212" s="1">
        <f t="shared" si="584"/>
        <v>0.84714268562978912</v>
      </c>
      <c r="CJ212" s="1">
        <f t="shared" si="585"/>
        <v>0.78947427539844772</v>
      </c>
      <c r="CK212" s="1">
        <f t="shared" si="586"/>
        <v>0.72466183090700775</v>
      </c>
      <c r="CL212" s="1">
        <f t="shared" si="587"/>
        <v>0.65414696885205281</v>
      </c>
      <c r="CM212" s="1">
        <f t="shared" si="588"/>
        <v>0.57987064005335776</v>
      </c>
      <c r="CN212" s="1">
        <f t="shared" si="589"/>
        <v>0.50411471206849512</v>
      </c>
      <c r="CO212" s="1">
        <f t="shared" si="590"/>
        <v>0.42929239107845796</v>
      </c>
      <c r="CP212" s="1">
        <f t="shared" si="591"/>
        <v>0.35771944932050226</v>
      </c>
      <c r="CQ212" s="1">
        <f t="shared" si="592"/>
        <v>0.29140210037965419</v>
      </c>
      <c r="CR212" s="1">
        <f t="shared" si="593"/>
        <v>0.23187344833881401</v>
      </c>
      <c r="CS212" s="1">
        <f t="shared" si="594"/>
        <v>0.18009989395024578</v>
      </c>
      <c r="CT212" s="1">
        <f t="shared" si="595"/>
        <v>0.13646461773649146</v>
      </c>
      <c r="CU212" s="1">
        <f t="shared" si="596"/>
        <v>0.10082095582871088</v>
      </c>
      <c r="CV212" s="1">
        <f t="shared" si="597"/>
        <v>7.2597451757904663E-2</v>
      </c>
      <c r="CW212" s="1">
        <f t="shared" si="598"/>
        <v>5.0930647340183231E-2</v>
      </c>
      <c r="CX212" s="1">
        <f t="shared" si="599"/>
        <v>3.4801648834129478E-2</v>
      </c>
      <c r="CY212" s="1">
        <f t="shared" si="600"/>
        <v>2.3157070513818653E-2</v>
      </c>
      <c r="CZ212" s="1">
        <f t="shared" si="601"/>
        <v>1.5002126117124284E-2</v>
      </c>
      <c r="DA212" s="1">
        <f t="shared" si="602"/>
        <v>9.4612570487028931E-3</v>
      </c>
      <c r="DB212" s="1">
        <f t="shared" si="603"/>
        <v>5.8080456948334577E-3</v>
      </c>
      <c r="DC212" s="1">
        <f t="shared" si="604"/>
        <v>3.4703197249163105E-3</v>
      </c>
      <c r="DD212" s="1">
        <f t="shared" si="605"/>
        <v>2.0181495697715289E-3</v>
      </c>
      <c r="DE212" s="1">
        <f t="shared" si="606"/>
        <v>1.1422971655772652E-3</v>
      </c>
      <c r="DF212" s="1">
        <f t="shared" si="607"/>
        <v>6.2929485865243406E-4</v>
      </c>
      <c r="DG212" s="1">
        <f t="shared" si="608"/>
        <v>3.3743858894331818E-4</v>
      </c>
      <c r="DH212" s="1">
        <f t="shared" si="609"/>
        <v>1.7612642272410119E-4</v>
      </c>
      <c r="DI212" s="1">
        <f t="shared" si="610"/>
        <v>8.9489856111332931E-5</v>
      </c>
      <c r="DJ212" s="1">
        <f t="shared" si="611"/>
        <v>4.426685544049894E-5</v>
      </c>
      <c r="DK212" s="1">
        <f t="shared" si="612"/>
        <v>2.1319650305829687E-5</v>
      </c>
      <c r="DL212" s="1">
        <f t="shared" si="613"/>
        <v>9.9982326158711434E-6</v>
      </c>
      <c r="DM212" s="1">
        <f t="shared" si="614"/>
        <v>4.5662215611753563E-6</v>
      </c>
      <c r="DN212" s="1">
        <f t="shared" si="615"/>
        <v>2.0311088370871335E-6</v>
      </c>
      <c r="DO212" s="1">
        <f t="shared" si="616"/>
        <v>8.8004794096034201E-7</v>
      </c>
      <c r="DP212" s="1">
        <f t="shared" si="617"/>
        <v>3.7147787282111496E-7</v>
      </c>
      <c r="DQ212" s="1">
        <f t="shared" si="618"/>
        <v>1.5278169742051235E-7</v>
      </c>
      <c r="DR212" s="1">
        <f t="shared" si="619"/>
        <v>6.123237566013956E-8</v>
      </c>
      <c r="DS212" s="1">
        <f t="shared" si="620"/>
        <v>2.3917895160809935E-8</v>
      </c>
      <c r="DT212" s="1">
        <f t="shared" si="621"/>
        <v>9.1066427245184989E-9</v>
      </c>
      <c r="DU212" s="1">
        <f t="shared" si="622"/>
        <v>3.3802517418245744E-9</v>
      </c>
      <c r="DV212" s="1">
        <f t="shared" si="623"/>
        <v>1.2233687285457005E-9</v>
      </c>
      <c r="DW212" s="1">
        <f t="shared" si="624"/>
        <v>4.3176309840223294E-10</v>
      </c>
      <c r="DX212" s="1">
        <f t="shared" si="625"/>
        <v>1.4861943062800588E-10</v>
      </c>
      <c r="DY212" s="1">
        <f t="shared" si="626"/>
        <v>4.9901018300115159E-11</v>
      </c>
      <c r="DZ212" s="1">
        <f t="shared" si="627"/>
        <v>1.6345881658827904E-11</v>
      </c>
      <c r="EA212" s="1">
        <f t="shared" si="628"/>
        <v>5.2243617397312821E-12</v>
      </c>
      <c r="EB212" s="1">
        <f t="shared" si="629"/>
        <v>1.629461936633274E-12</v>
      </c>
      <c r="EC212" s="1">
        <f t="shared" si="630"/>
        <v>4.960216730580055E-13</v>
      </c>
      <c r="ED212" s="1">
        <f t="shared" si="631"/>
        <v>1.4738762943001223E-13</v>
      </c>
      <c r="EE212" s="1">
        <f t="shared" si="632"/>
        <v>4.2754606242010628E-14</v>
      </c>
      <c r="EF212" s="1">
        <f t="shared" si="633"/>
        <v>1.2109405373328512E-14</v>
      </c>
      <c r="EG212" s="1">
        <f t="shared" si="634"/>
        <v>3.3491624385795575E-15</v>
      </c>
      <c r="EH212" s="1">
        <f t="shared" si="635"/>
        <v>9.046434092499063E-16</v>
      </c>
      <c r="EI212" s="1">
        <f t="shared" si="636"/>
        <v>2.3867097674986557E-16</v>
      </c>
      <c r="EJ212" s="1">
        <f t="shared" si="637"/>
        <v>6.1511273566152606E-17</v>
      </c>
      <c r="EK212" s="1">
        <f t="shared" si="638"/>
        <v>1.5487932628484132E-17</v>
      </c>
      <c r="EL212" s="1">
        <f t="shared" si="639"/>
        <v>3.8103532018125258E-18</v>
      </c>
      <c r="EM212" s="1">
        <f t="shared" si="640"/>
        <v>9.1604794007906207E-19</v>
      </c>
      <c r="EN212" s="1">
        <f t="shared" si="641"/>
        <v>2.1522819825185066E-19</v>
      </c>
      <c r="EO212" s="1">
        <f t="shared" si="642"/>
        <v>4.9425790099544806E-20</v>
      </c>
      <c r="EP212" s="1">
        <f t="shared" si="643"/>
        <v>1.1094958724262935E-20</v>
      </c>
      <c r="EQ212" s="1">
        <f t="shared" si="644"/>
        <v>2.4347712352134307E-21</v>
      </c>
      <c r="ER212" s="1">
        <f t="shared" si="645"/>
        <v>5.2238710912719083E-22</v>
      </c>
      <c r="ES212" s="1">
        <f t="shared" si="646"/>
        <v>1.0958941401397623E-22</v>
      </c>
      <c r="ET212" s="1">
        <f t="shared" si="647"/>
        <v>2.2481500513448629E-23</v>
      </c>
      <c r="EU212" s="1">
        <f t="shared" si="648"/>
        <v>4.5102417038361589E-24</v>
      </c>
      <c r="EV212" s="1">
        <f t="shared" si="649"/>
        <v>8.8496906010752943E-25</v>
      </c>
      <c r="EW212" s="1">
        <f t="shared" si="650"/>
        <v>1.6984182459589836E-25</v>
      </c>
      <c r="EX212" s="1">
        <f t="shared" si="651"/>
        <v>3.1884723611085716E-26</v>
      </c>
      <c r="EY212" s="1">
        <f t="shared" si="652"/>
        <v>5.855633907308184E-27</v>
      </c>
      <c r="EZ212" s="1">
        <f t="shared" si="653"/>
        <v>1.0520816570852565E-27</v>
      </c>
      <c r="FA212" s="1">
        <f t="shared" si="654"/>
        <v>1.8495470406275391E-28</v>
      </c>
      <c r="FB212" s="1">
        <f t="shared" si="655"/>
        <v>3.1904541620498664E-29</v>
      </c>
      <c r="FC212" s="1">
        <f t="shared" si="656"/>
        <v>6.0610775459929757E-30</v>
      </c>
      <c r="FD212" s="75">
        <f t="shared" si="507"/>
        <v>6.0610775459929757E-30</v>
      </c>
    </row>
    <row r="213" spans="7:160" x14ac:dyDescent="0.35">
      <c r="G213" t="str">
        <f t="shared" si="503"/>
        <v>Refd, t=0.99</v>
      </c>
      <c r="H213" s="76">
        <f t="shared" si="504"/>
        <v>0.99000000000000077</v>
      </c>
      <c r="I213" s="1">
        <f t="shared" si="505"/>
        <v>0</v>
      </c>
      <c r="J213" s="22">
        <f t="shared" si="506"/>
        <v>1.022384085401545E-4</v>
      </c>
      <c r="K213" s="1">
        <f t="shared" si="508"/>
        <v>2.1056038688068869E-4</v>
      </c>
      <c r="L213" s="1">
        <f t="shared" si="509"/>
        <v>4.1600073544631791E-4</v>
      </c>
      <c r="M213" s="1">
        <f t="shared" si="510"/>
        <v>7.9471351331238333E-4</v>
      </c>
      <c r="N213" s="1">
        <f t="shared" si="511"/>
        <v>1.4713919213021373E-3</v>
      </c>
      <c r="O213" s="1">
        <f t="shared" si="512"/>
        <v>2.6415092578874781E-3</v>
      </c>
      <c r="P213" s="1">
        <f t="shared" si="513"/>
        <v>4.5981122964248999E-3</v>
      </c>
      <c r="Q213" s="1">
        <f t="shared" si="514"/>
        <v>7.7606642272714504E-3</v>
      </c>
      <c r="R213" s="1">
        <f t="shared" si="515"/>
        <v>1.2701151344839755E-2</v>
      </c>
      <c r="S213" s="1">
        <f t="shared" si="516"/>
        <v>2.0160283348755345E-2</v>
      </c>
      <c r="T213" s="1">
        <f t="shared" si="517"/>
        <v>3.104486395191966E-2</v>
      </c>
      <c r="U213" s="1">
        <f t="shared" si="518"/>
        <v>4.6397223895656696E-2</v>
      </c>
      <c r="V213" s="1">
        <f t="shared" si="519"/>
        <v>6.7329871990201628E-2</v>
      </c>
      <c r="W213" s="1">
        <f t="shared" si="520"/>
        <v>9.4923675539729913E-2</v>
      </c>
      <c r="X213" s="1">
        <f t="shared" si="521"/>
        <v>0.13009556556851939</v>
      </c>
      <c r="Y213" s="1">
        <f t="shared" si="522"/>
        <v>0.17345060812376717</v>
      </c>
      <c r="Z213" s="1">
        <f t="shared" si="523"/>
        <v>0.22514106373794224</v>
      </c>
      <c r="AA213" s="1">
        <f t="shared" si="524"/>
        <v>0.28475922164247824</v>
      </c>
      <c r="AB213" s="1">
        <f t="shared" si="525"/>
        <v>0.35128928835946999</v>
      </c>
      <c r="AC213" s="1">
        <f t="shared" si="526"/>
        <v>0.42313570699778963</v>
      </c>
      <c r="AD213" s="1">
        <f t="shared" si="527"/>
        <v>0.49823209516026534</v>
      </c>
      <c r="AE213" s="1">
        <f t="shared" si="528"/>
        <v>0.57421937426301151</v>
      </c>
      <c r="AF213" s="1">
        <f t="shared" si="529"/>
        <v>0.64866749126270717</v>
      </c>
      <c r="AG213" s="1">
        <f t="shared" si="530"/>
        <v>0.71930611987572235</v>
      </c>
      <c r="AH213" s="1">
        <f t="shared" si="531"/>
        <v>0.78422824741530683</v>
      </c>
      <c r="AI213" s="1">
        <f t="shared" si="532"/>
        <v>0.84203688333888116</v>
      </c>
      <c r="AJ213" s="1">
        <f t="shared" si="533"/>
        <v>0.89191739903046696</v>
      </c>
      <c r="AK213" s="1">
        <f t="shared" si="534"/>
        <v>0.93363287442314757</v>
      </c>
      <c r="AL213" s="1">
        <f t="shared" si="535"/>
        <v>0.96745355128145794</v>
      </c>
      <c r="AM213" s="1">
        <f t="shared" si="536"/>
        <v>0.9940410751927754</v>
      </c>
      <c r="AN213" s="1">
        <f t="shared" si="537"/>
        <v>1.0143121347976505</v>
      </c>
      <c r="AO213" s="1">
        <f t="shared" si="538"/>
        <v>1.0293045337731082</v>
      </c>
      <c r="AP213" s="1">
        <f t="shared" si="539"/>
        <v>1.0400631327444205</v>
      </c>
      <c r="AQ213" s="1">
        <f t="shared" si="540"/>
        <v>1.0475555944147366</v>
      </c>
      <c r="AR213" s="1">
        <f t="shared" si="541"/>
        <v>1.0526205111625953</v>
      </c>
      <c r="AS213" s="1">
        <f t="shared" si="542"/>
        <v>1.0559447647534506</v>
      </c>
      <c r="AT213" s="1">
        <f t="shared" si="543"/>
        <v>1.0580635422296272</v>
      </c>
      <c r="AU213" s="1">
        <f t="shared" si="544"/>
        <v>1.0593752628451498</v>
      </c>
      <c r="AV213" s="1">
        <f t="shared" si="545"/>
        <v>1.0601642275423904</v>
      </c>
      <c r="AW213" s="1">
        <f t="shared" si="546"/>
        <v>1.060625363883412</v>
      </c>
      <c r="AX213" s="1">
        <f t="shared" si="547"/>
        <v>1.0608873340099643</v>
      </c>
      <c r="AY213" s="1">
        <f t="shared" si="548"/>
        <v>1.0610320176989552</v>
      </c>
      <c r="AZ213" s="1">
        <f t="shared" si="549"/>
        <v>1.0611097187747771</v>
      </c>
      <c r="BA213" s="1">
        <f t="shared" si="550"/>
        <v>1.0611503039875605</v>
      </c>
      <c r="BB213" s="1">
        <f t="shared" si="551"/>
        <v>1.0611709261828541</v>
      </c>
      <c r="BC213" s="1">
        <f t="shared" si="552"/>
        <v>1.0611811219527916</v>
      </c>
      <c r="BD213" s="1">
        <f t="shared" si="553"/>
        <v>1.0611860277751881</v>
      </c>
      <c r="BE213" s="1">
        <f t="shared" si="554"/>
        <v>1.0611883254186316</v>
      </c>
      <c r="BF213" s="1">
        <f t="shared" si="555"/>
        <v>1.0611893727943209</v>
      </c>
      <c r="BG213" s="1">
        <f t="shared" si="556"/>
        <v>1.0611898367420094</v>
      </c>
      <c r="BH213" s="1">
        <f t="shared" si="557"/>
        <v>1.0611900340711675</v>
      </c>
      <c r="BI213" s="1">
        <f t="shared" si="558"/>
        <v>1.0611901079521997</v>
      </c>
      <c r="BJ213" s="1">
        <f t="shared" si="559"/>
        <v>1.0611901133881678</v>
      </c>
      <c r="BK213" s="1">
        <f t="shared" si="560"/>
        <v>1.0611900507207583</v>
      </c>
      <c r="BL213" s="1">
        <f t="shared" si="561"/>
        <v>1.0611898625834748</v>
      </c>
      <c r="BM213" s="1">
        <f t="shared" si="562"/>
        <v>1.0611893905287657</v>
      </c>
      <c r="BN213" s="1">
        <f t="shared" si="563"/>
        <v>1.0611882659120286</v>
      </c>
      <c r="BO213" s="1">
        <f t="shared" si="564"/>
        <v>1.0611856779717359</v>
      </c>
      <c r="BP213" s="1">
        <f t="shared" si="565"/>
        <v>1.0611799114758029</v>
      </c>
      <c r="BQ213" s="1">
        <f t="shared" si="566"/>
        <v>1.0611674666891207</v>
      </c>
      <c r="BR213" s="1">
        <f t="shared" si="567"/>
        <v>1.06114145640517</v>
      </c>
      <c r="BS213" s="1">
        <f t="shared" si="568"/>
        <v>1.0610888146278525</v>
      </c>
      <c r="BT213" s="1">
        <f t="shared" si="569"/>
        <v>1.0609856595360458</v>
      </c>
      <c r="BU213" s="1">
        <f t="shared" si="570"/>
        <v>1.0607899657918824</v>
      </c>
      <c r="BV213" s="1">
        <f t="shared" si="571"/>
        <v>1.0604305921750752</v>
      </c>
      <c r="BW213" s="1">
        <f t="shared" si="572"/>
        <v>1.0597917980715936</v>
      </c>
      <c r="BX213" s="1">
        <f t="shared" si="573"/>
        <v>1.0586928190654619</v>
      </c>
      <c r="BY213" s="1">
        <f t="shared" si="574"/>
        <v>1.0568630091176043</v>
      </c>
      <c r="BZ213" s="1">
        <f t="shared" si="575"/>
        <v>1.0539145778327235</v>
      </c>
      <c r="CA213" s="1">
        <f t="shared" si="576"/>
        <v>1.0493169809657203</v>
      </c>
      <c r="CB213" s="1">
        <f t="shared" si="577"/>
        <v>1.042379240341702</v>
      </c>
      <c r="CC213" s="1">
        <f t="shared" si="578"/>
        <v>1.0322482732086127</v>
      </c>
      <c r="CD213" s="1">
        <f t="shared" si="579"/>
        <v>1.0179318801592572</v>
      </c>
      <c r="CE213" s="1">
        <f t="shared" si="580"/>
        <v>0.99835353510383507</v>
      </c>
      <c r="CF213" s="1">
        <f t="shared" si="581"/>
        <v>0.97244199706594492</v>
      </c>
      <c r="CG213" s="1">
        <f t="shared" si="582"/>
        <v>0.93925212474787256</v>
      </c>
      <c r="CH213" s="1">
        <f t="shared" si="583"/>
        <v>0.89810510998304727</v>
      </c>
      <c r="CI213" s="1">
        <f t="shared" si="584"/>
        <v>0.8487285080299819</v>
      </c>
      <c r="CJ213" s="1">
        <f t="shared" si="585"/>
        <v>0.79137127271501262</v>
      </c>
      <c r="CK213" s="1">
        <f t="shared" si="586"/>
        <v>0.72686864943570739</v>
      </c>
      <c r="CL213" s="1">
        <f t="shared" si="587"/>
        <v>0.65663739558925516</v>
      </c>
      <c r="CM213" s="1">
        <f t="shared" si="588"/>
        <v>0.58259294570486908</v>
      </c>
      <c r="CN213" s="1">
        <f t="shared" si="589"/>
        <v>0.50699464670040884</v>
      </c>
      <c r="CO213" s="1">
        <f t="shared" si="590"/>
        <v>0.4322396300543116</v>
      </c>
      <c r="CP213" s="1">
        <f t="shared" si="591"/>
        <v>0.36063655603648509</v>
      </c>
      <c r="CQ213" s="1">
        <f t="shared" si="592"/>
        <v>0.29419453098089671</v>
      </c>
      <c r="CR213" s="1">
        <f t="shared" si="593"/>
        <v>0.23445891988228201</v>
      </c>
      <c r="CS213" s="1">
        <f t="shared" si="594"/>
        <v>0.18241562055969326</v>
      </c>
      <c r="CT213" s="1">
        <f t="shared" si="595"/>
        <v>0.13847142587744593</v>
      </c>
      <c r="CU213" s="1">
        <f t="shared" si="596"/>
        <v>0.10250396953035029</v>
      </c>
      <c r="CV213" s="1">
        <f t="shared" si="597"/>
        <v>7.3963707035076875E-2</v>
      </c>
      <c r="CW213" s="1">
        <f t="shared" si="598"/>
        <v>5.2004493035346516E-2</v>
      </c>
      <c r="CX213" s="1">
        <f t="shared" si="599"/>
        <v>3.5619028201478213E-2</v>
      </c>
      <c r="CY213" s="1">
        <f t="shared" si="600"/>
        <v>2.3759747446810548E-2</v>
      </c>
      <c r="CZ213" s="1">
        <f t="shared" si="601"/>
        <v>1.5432685084956335E-2</v>
      </c>
      <c r="DA213" s="1">
        <f t="shared" si="602"/>
        <v>9.7593668279296591E-3</v>
      </c>
      <c r="DB213" s="1">
        <f t="shared" si="603"/>
        <v>6.008134902613674E-3</v>
      </c>
      <c r="DC213" s="1">
        <f t="shared" si="604"/>
        <v>3.6005413556245095E-3</v>
      </c>
      <c r="DD213" s="1">
        <f t="shared" si="605"/>
        <v>2.10034780201576E-3</v>
      </c>
      <c r="DE213" s="1">
        <f t="shared" si="606"/>
        <v>1.1926320610359089E-3</v>
      </c>
      <c r="DF213" s="1">
        <f t="shared" si="607"/>
        <v>6.5920443029633983E-4</v>
      </c>
      <c r="DG213" s="1">
        <f t="shared" si="608"/>
        <v>3.5468870324779586E-4</v>
      </c>
      <c r="DH213" s="1">
        <f t="shared" si="609"/>
        <v>1.8578515950707259E-4</v>
      </c>
      <c r="DI213" s="1">
        <f t="shared" si="610"/>
        <v>9.4741561597396862E-5</v>
      </c>
      <c r="DJ213" s="1">
        <f t="shared" si="611"/>
        <v>4.7040408022853314E-5</v>
      </c>
      <c r="DK213" s="1">
        <f t="shared" si="612"/>
        <v>2.2742738859095746E-5</v>
      </c>
      <c r="DL213" s="1">
        <f t="shared" si="613"/>
        <v>1.0707793160118347E-5</v>
      </c>
      <c r="DM213" s="1">
        <f t="shared" si="614"/>
        <v>4.9101044038977378E-6</v>
      </c>
      <c r="DN213" s="1">
        <f t="shared" si="615"/>
        <v>2.1931388527997221E-6</v>
      </c>
      <c r="DO213" s="1">
        <f t="shared" si="616"/>
        <v>9.542888987336456E-7</v>
      </c>
      <c r="DP213" s="1">
        <f t="shared" si="617"/>
        <v>4.0456451746352882E-7</v>
      </c>
      <c r="DQ213" s="1">
        <f t="shared" si="618"/>
        <v>1.6712732520979185E-7</v>
      </c>
      <c r="DR213" s="1">
        <f t="shared" si="619"/>
        <v>6.7284937691474241E-8</v>
      </c>
      <c r="DS213" s="1">
        <f t="shared" si="620"/>
        <v>2.6403347901345639E-8</v>
      </c>
      <c r="DT213" s="1">
        <f t="shared" si="621"/>
        <v>1.0100240275081162E-8</v>
      </c>
      <c r="DU213" s="1">
        <f t="shared" si="622"/>
        <v>3.7670146658969874E-9</v>
      </c>
      <c r="DV213" s="1">
        <f t="shared" si="623"/>
        <v>1.3699901458776968E-9</v>
      </c>
      <c r="DW213" s="1">
        <f t="shared" si="624"/>
        <v>4.8590774153020203E-10</v>
      </c>
      <c r="DX213" s="1">
        <f t="shared" si="625"/>
        <v>1.6810013271630806E-10</v>
      </c>
      <c r="DY213" s="1">
        <f t="shared" si="626"/>
        <v>5.6731141010012789E-11</v>
      </c>
      <c r="DZ213" s="1">
        <f t="shared" si="627"/>
        <v>1.8679926411837543E-11</v>
      </c>
      <c r="EA213" s="1">
        <f t="shared" si="628"/>
        <v>6.0019089962706324E-12</v>
      </c>
      <c r="EB213" s="1">
        <f t="shared" si="629"/>
        <v>1.8820191011166243E-12</v>
      </c>
      <c r="EC213" s="1">
        <f t="shared" si="630"/>
        <v>5.7602064029735829E-13</v>
      </c>
      <c r="ED213" s="1">
        <f t="shared" si="631"/>
        <v>1.721034769622647E-13</v>
      </c>
      <c r="EE213" s="1">
        <f t="shared" si="632"/>
        <v>5.0203741649936175E-14</v>
      </c>
      <c r="EF213" s="1">
        <f t="shared" si="633"/>
        <v>1.4299921219433034E-14</v>
      </c>
      <c r="EG213" s="1">
        <f t="shared" si="634"/>
        <v>3.977750565396937E-15</v>
      </c>
      <c r="EH213" s="1">
        <f t="shared" si="635"/>
        <v>1.0806919419419358E-15</v>
      </c>
      <c r="EI213" s="1">
        <f t="shared" si="636"/>
        <v>2.8680037967775118E-16</v>
      </c>
      <c r="EJ213" s="1">
        <f t="shared" si="637"/>
        <v>7.4357154390039852E-17</v>
      </c>
      <c r="EK213" s="1">
        <f t="shared" si="638"/>
        <v>1.8835692818009343E-17</v>
      </c>
      <c r="EL213" s="1">
        <f t="shared" si="639"/>
        <v>4.6623573190005922E-18</v>
      </c>
      <c r="EM213" s="1">
        <f t="shared" si="640"/>
        <v>1.1278274793780968E-18</v>
      </c>
      <c r="EN213" s="1">
        <f t="shared" si="641"/>
        <v>2.6664884232889296E-19</v>
      </c>
      <c r="EO213" s="1">
        <f t="shared" si="642"/>
        <v>6.1622893439424267E-20</v>
      </c>
      <c r="EP213" s="1">
        <f t="shared" si="643"/>
        <v>1.3921753475753025E-20</v>
      </c>
      <c r="EQ213" s="1">
        <f t="shared" si="644"/>
        <v>3.0749498797651757E-21</v>
      </c>
      <c r="ER213" s="1">
        <f t="shared" si="645"/>
        <v>6.6407301102065897E-22</v>
      </c>
      <c r="ES213" s="1">
        <f t="shared" si="646"/>
        <v>1.4023854349898605E-22</v>
      </c>
      <c r="ET213" s="1">
        <f t="shared" si="647"/>
        <v>2.8962194200845692E-23</v>
      </c>
      <c r="EU213" s="1">
        <f t="shared" si="648"/>
        <v>5.8498591820835257E-24</v>
      </c>
      <c r="EV213" s="1">
        <f t="shared" si="649"/>
        <v>1.1557003933469851E-24</v>
      </c>
      <c r="EW213" s="1">
        <f t="shared" si="650"/>
        <v>2.2333956541731949E-25</v>
      </c>
      <c r="EX213" s="1">
        <f t="shared" si="651"/>
        <v>4.2222109568980435E-26</v>
      </c>
      <c r="EY213" s="1">
        <f t="shared" si="652"/>
        <v>7.8090823570477129E-27</v>
      </c>
      <c r="EZ213" s="1">
        <f t="shared" si="653"/>
        <v>1.4131137378617506E-27</v>
      </c>
      <c r="FA213" s="1">
        <f t="shared" si="654"/>
        <v>2.5022378426397097E-28</v>
      </c>
      <c r="FB213" s="1">
        <f t="shared" si="655"/>
        <v>4.3482142619624333E-29</v>
      </c>
      <c r="FC213" s="1">
        <f t="shared" si="656"/>
        <v>8.3280754953871965E-30</v>
      </c>
      <c r="FD213" s="75">
        <f t="shared" si="507"/>
        <v>8.3280754953871965E-30</v>
      </c>
    </row>
    <row r="214" spans="7:160" x14ac:dyDescent="0.35">
      <c r="G214" t="str">
        <f t="shared" si="503"/>
        <v>Refd, t=1</v>
      </c>
      <c r="H214" s="76">
        <f t="shared" si="504"/>
        <v>0.99500000000000077</v>
      </c>
      <c r="I214" s="1">
        <f t="shared" si="505"/>
        <v>0</v>
      </c>
      <c r="J214" s="22">
        <f t="shared" si="506"/>
        <v>1.0156712276408506E-4</v>
      </c>
      <c r="K214" s="1">
        <f t="shared" si="508"/>
        <v>2.0905803520889638E-4</v>
      </c>
      <c r="L214" s="1">
        <f t="shared" si="509"/>
        <v>4.1269478907264529E-4</v>
      </c>
      <c r="M214" s="1">
        <f t="shared" si="510"/>
        <v>7.8770386999543111E-4</v>
      </c>
      <c r="N214" s="1">
        <f t="shared" si="511"/>
        <v>1.4571881758761549E-3</v>
      </c>
      <c r="O214" s="1">
        <f t="shared" si="512"/>
        <v>2.6140574863044502E-3</v>
      </c>
      <c r="P214" s="1">
        <f t="shared" si="513"/>
        <v>4.5474746146791116E-3</v>
      </c>
      <c r="Q214" s="1">
        <f t="shared" si="514"/>
        <v>7.6713853340933972E-3</v>
      </c>
      <c r="R214" s="1">
        <f t="shared" si="515"/>
        <v>1.2550463120252842E-2</v>
      </c>
      <c r="S214" s="1">
        <f t="shared" si="516"/>
        <v>1.9916452642597504E-2</v>
      </c>
      <c r="T214" s="1">
        <f t="shared" si="517"/>
        <v>3.0666149806755926E-2</v>
      </c>
      <c r="U214" s="1">
        <f t="shared" si="518"/>
        <v>4.583202603421891E-2</v>
      </c>
      <c r="V214" s="1">
        <f t="shared" si="519"/>
        <v>6.6518656522366923E-2</v>
      </c>
      <c r="W214" s="1">
        <f t="shared" si="520"/>
        <v>9.3803097639365229E-2</v>
      </c>
      <c r="X214" s="1">
        <f t="shared" si="521"/>
        <v>0.12860484827759527</v>
      </c>
      <c r="Y214" s="1">
        <f t="shared" si="522"/>
        <v>0.17153971734505913</v>
      </c>
      <c r="Z214" s="1">
        <f t="shared" si="523"/>
        <v>0.22277964723086174</v>
      </c>
      <c r="AA214" s="1">
        <f t="shared" si="524"/>
        <v>0.28194481285811401</v>
      </c>
      <c r="AB214" s="1">
        <f t="shared" si="525"/>
        <v>0.34805308221227982</v>
      </c>
      <c r="AC214" s="1">
        <f t="shared" si="526"/>
        <v>0.41954441252540425</v>
      </c>
      <c r="AD214" s="1">
        <f t="shared" si="527"/>
        <v>0.49438497513973945</v>
      </c>
      <c r="AE214" s="1">
        <f t="shared" si="528"/>
        <v>0.57024048393924576</v>
      </c>
      <c r="AF214" s="1">
        <f t="shared" si="529"/>
        <v>0.64469411212558425</v>
      </c>
      <c r="AG214" s="1">
        <f t="shared" si="530"/>
        <v>0.71547519186909014</v>
      </c>
      <c r="AH214" s="1">
        <f t="shared" si="531"/>
        <v>0.78066301570021168</v>
      </c>
      <c r="AI214" s="1">
        <f t="shared" si="532"/>
        <v>0.83883588663277953</v>
      </c>
      <c r="AJ214" s="1">
        <f t="shared" si="533"/>
        <v>0.88914737298027324</v>
      </c>
      <c r="AK214" s="1">
        <f t="shared" si="534"/>
        <v>0.93132629035334036</v>
      </c>
      <c r="AL214" s="1">
        <f t="shared" si="535"/>
        <v>0.96561059165981322</v>
      </c>
      <c r="AM214" s="1">
        <f t="shared" si="536"/>
        <v>0.9926350883625682</v>
      </c>
      <c r="AN214" s="1">
        <f t="shared" si="537"/>
        <v>1.0132971662537844</v>
      </c>
      <c r="AO214" s="1">
        <f t="shared" si="538"/>
        <v>1.0286234471248037</v>
      </c>
      <c r="AP214" s="1">
        <f t="shared" si="539"/>
        <v>1.0396550578412458</v>
      </c>
      <c r="AQ214" s="1">
        <f t="shared" si="540"/>
        <v>1.0473618549074015</v>
      </c>
      <c r="AR214" s="1">
        <f t="shared" si="541"/>
        <v>1.0525886525599883</v>
      </c>
      <c r="AS214" s="1">
        <f t="shared" si="542"/>
        <v>1.0560307128914146</v>
      </c>
      <c r="AT214" s="1">
        <f t="shared" si="543"/>
        <v>1.0582322032484801</v>
      </c>
      <c r="AU214" s="1">
        <f t="shared" si="544"/>
        <v>1.0596000115393482</v>
      </c>
      <c r="AV214" s="1">
        <f t="shared" si="545"/>
        <v>1.0604257422573768</v>
      </c>
      <c r="AW214" s="1">
        <f t="shared" si="546"/>
        <v>1.0609101944697465</v>
      </c>
      <c r="AX214" s="1">
        <f t="shared" si="547"/>
        <v>1.0611864793061425</v>
      </c>
      <c r="AY214" s="1">
        <f t="shared" si="548"/>
        <v>1.0613396764737317</v>
      </c>
      <c r="AZ214" s="1">
        <f t="shared" si="549"/>
        <v>1.0614222851241084</v>
      </c>
      <c r="BA214" s="1">
        <f t="shared" si="550"/>
        <v>1.0614656136962268</v>
      </c>
      <c r="BB214" s="1">
        <f t="shared" si="551"/>
        <v>1.0614877237356597</v>
      </c>
      <c r="BC214" s="1">
        <f t="shared" si="552"/>
        <v>1.0614987027174259</v>
      </c>
      <c r="BD214" s="1">
        <f t="shared" si="553"/>
        <v>1.0615040088737902</v>
      </c>
      <c r="BE214" s="1">
        <f t="shared" si="554"/>
        <v>1.0615065052837545</v>
      </c>
      <c r="BF214" s="1">
        <f t="shared" si="555"/>
        <v>1.0615076485433383</v>
      </c>
      <c r="BG214" s="1">
        <f t="shared" si="556"/>
        <v>1.0615081574152283</v>
      </c>
      <c r="BH214" s="1">
        <f t="shared" si="557"/>
        <v>1.0615083751143917</v>
      </c>
      <c r="BI214" s="1">
        <f t="shared" si="558"/>
        <v>1.0615084577370606</v>
      </c>
      <c r="BJ214" s="1">
        <f t="shared" si="559"/>
        <v>1.0615084662350518</v>
      </c>
      <c r="BK214" s="1">
        <f t="shared" si="560"/>
        <v>1.0615084032004078</v>
      </c>
      <c r="BL214" s="1">
        <f t="shared" si="561"/>
        <v>1.0615082112162522</v>
      </c>
      <c r="BM214" s="1">
        <f t="shared" si="562"/>
        <v>1.0615077296998736</v>
      </c>
      <c r="BN214" s="1">
        <f t="shared" si="563"/>
        <v>1.0615065851289585</v>
      </c>
      <c r="BO214" s="1">
        <f t="shared" si="564"/>
        <v>1.0615039577283587</v>
      </c>
      <c r="BP214" s="1">
        <f t="shared" si="565"/>
        <v>1.0614981172195874</v>
      </c>
      <c r="BQ214" s="1">
        <f t="shared" si="566"/>
        <v>1.0614855411125472</v>
      </c>
      <c r="BR214" s="1">
        <f t="shared" si="567"/>
        <v>1.0614593121196423</v>
      </c>
      <c r="BS214" s="1">
        <f t="shared" si="568"/>
        <v>1.0614063330985393</v>
      </c>
      <c r="BT214" s="1">
        <f t="shared" si="569"/>
        <v>1.0613027089585612</v>
      </c>
      <c r="BU214" s="1">
        <f t="shared" si="570"/>
        <v>1.0611064611200338</v>
      </c>
      <c r="BV214" s="1">
        <f t="shared" si="571"/>
        <v>1.0607466345161722</v>
      </c>
      <c r="BW214" s="1">
        <f t="shared" si="572"/>
        <v>1.0601079458774219</v>
      </c>
      <c r="BX214" s="1">
        <f t="shared" si="573"/>
        <v>1.0590105546223265</v>
      </c>
      <c r="BY214" s="1">
        <f t="shared" si="574"/>
        <v>1.0571854619612782</v>
      </c>
      <c r="BZ214" s="1">
        <f t="shared" si="575"/>
        <v>1.0542475406773808</v>
      </c>
      <c r="CA214" s="1">
        <f t="shared" si="576"/>
        <v>1.0496701932800538</v>
      </c>
      <c r="CB214" s="1">
        <f t="shared" si="577"/>
        <v>1.0427678161492724</v>
      </c>
      <c r="CC214" s="1">
        <f t="shared" si="578"/>
        <v>1.0326940225778467</v>
      </c>
      <c r="CD214" s="1">
        <f t="shared" si="579"/>
        <v>1.0184641457826729</v>
      </c>
      <c r="CE214" s="1">
        <f t="shared" si="580"/>
        <v>0.99900908126799082</v>
      </c>
      <c r="CF214" s="1">
        <f t="shared" si="581"/>
        <v>0.97326350109753001</v>
      </c>
      <c r="CG214" s="1">
        <f t="shared" si="582"/>
        <v>0.94028497357014629</v>
      </c>
      <c r="CH214" s="1">
        <f t="shared" si="583"/>
        <v>0.89939250732164289</v>
      </c>
      <c r="CI214" s="1">
        <f t="shared" si="584"/>
        <v>0.85030531162573664</v>
      </c>
      <c r="CJ214" s="1">
        <f t="shared" si="585"/>
        <v>0.79325741307846365</v>
      </c>
      <c r="CK214" s="1">
        <f t="shared" si="586"/>
        <v>0.72906330476692194</v>
      </c>
      <c r="CL214" s="1">
        <f t="shared" si="587"/>
        <v>0.65911518712456962</v>
      </c>
      <c r="CM214" s="1">
        <f t="shared" si="588"/>
        <v>0.58530319898178984</v>
      </c>
      <c r="CN214" s="1">
        <f t="shared" si="589"/>
        <v>0.50986424811760589</v>
      </c>
      <c r="CO214" s="1">
        <f t="shared" si="590"/>
        <v>0.43517930138363875</v>
      </c>
      <c r="CP214" s="1">
        <f t="shared" si="591"/>
        <v>0.36354964934039413</v>
      </c>
      <c r="CQ214" s="1">
        <f t="shared" si="592"/>
        <v>0.29698690633874408</v>
      </c>
      <c r="CR214" s="1">
        <f t="shared" si="593"/>
        <v>0.23704825537363294</v>
      </c>
      <c r="CS214" s="1">
        <f t="shared" si="594"/>
        <v>0.18473867001126812</v>
      </c>
      <c r="CT214" s="1">
        <f t="shared" si="595"/>
        <v>0.14048822699086222</v>
      </c>
      <c r="CU214" s="1">
        <f t="shared" si="596"/>
        <v>0.10419866870870632</v>
      </c>
      <c r="CV214" s="1">
        <f t="shared" si="597"/>
        <v>7.534232750689844E-2</v>
      </c>
      <c r="CW214" s="1">
        <f t="shared" si="598"/>
        <v>5.3090471995730346E-2</v>
      </c>
      <c r="CX214" s="1">
        <f t="shared" si="599"/>
        <v>3.6447594622695798E-2</v>
      </c>
      <c r="CY214" s="1">
        <f t="shared" si="600"/>
        <v>2.4372194590135562E-2</v>
      </c>
      <c r="CZ214" s="1">
        <f t="shared" si="601"/>
        <v>1.5871369472969674E-2</v>
      </c>
      <c r="DA214" s="1">
        <f t="shared" si="602"/>
        <v>1.0063935525097992E-2</v>
      </c>
      <c r="DB214" s="1">
        <f t="shared" si="603"/>
        <v>6.2131449516865164E-3</v>
      </c>
      <c r="DC214" s="1">
        <f t="shared" si="604"/>
        <v>3.7343637991728265E-3</v>
      </c>
      <c r="DD214" s="1">
        <f t="shared" si="605"/>
        <v>2.1850809862127354E-3</v>
      </c>
      <c r="DE214" s="1">
        <f t="shared" si="606"/>
        <v>1.2446862074103804E-3</v>
      </c>
      <c r="DF214" s="1">
        <f t="shared" si="607"/>
        <v>6.9023861692847513E-4</v>
      </c>
      <c r="DG214" s="1">
        <f t="shared" si="608"/>
        <v>3.7264902516305536E-4</v>
      </c>
      <c r="DH214" s="1">
        <f t="shared" si="609"/>
        <v>1.9587725716398293E-4</v>
      </c>
      <c r="DI214" s="1">
        <f t="shared" si="610"/>
        <v>1.0024896057374585E-4</v>
      </c>
      <c r="DJ214" s="1">
        <f t="shared" si="611"/>
        <v>4.9959937295180022E-5</v>
      </c>
      <c r="DK214" s="1">
        <f t="shared" si="612"/>
        <v>2.4246514077875014E-5</v>
      </c>
      <c r="DL214" s="1">
        <f t="shared" si="613"/>
        <v>1.1460556545991784E-5</v>
      </c>
      <c r="DM214" s="1">
        <f t="shared" si="614"/>
        <v>5.2764071743831452E-6</v>
      </c>
      <c r="DN214" s="1">
        <f t="shared" si="615"/>
        <v>2.3664504686962713E-6</v>
      </c>
      <c r="DO214" s="1">
        <f t="shared" si="616"/>
        <v>1.0340368122470908E-6</v>
      </c>
      <c r="DP214" s="1">
        <f t="shared" si="617"/>
        <v>4.4025992760381225E-7</v>
      </c>
      <c r="DQ214" s="1">
        <f t="shared" si="618"/>
        <v>1.826727538180175E-7</v>
      </c>
      <c r="DR214" s="1">
        <f t="shared" si="619"/>
        <v>7.3873411253039762E-8</v>
      </c>
      <c r="DS214" s="1">
        <f t="shared" si="620"/>
        <v>2.9121362313965162E-8</v>
      </c>
      <c r="DT214" s="1">
        <f t="shared" si="621"/>
        <v>1.1191919623426021E-8</v>
      </c>
      <c r="DU214" s="1">
        <f t="shared" si="622"/>
        <v>4.1939919928992882E-9</v>
      </c>
      <c r="DV214" s="1">
        <f t="shared" si="623"/>
        <v>1.5326458470615732E-9</v>
      </c>
      <c r="DW214" s="1">
        <f t="shared" si="624"/>
        <v>5.4627135701788627E-10</v>
      </c>
      <c r="DX214" s="1">
        <f t="shared" si="625"/>
        <v>1.8992781896237321E-10</v>
      </c>
      <c r="DY214" s="1">
        <f t="shared" si="626"/>
        <v>6.4423330345374975E-11</v>
      </c>
      <c r="DZ214" s="1">
        <f t="shared" si="627"/>
        <v>2.1322235245922329E-11</v>
      </c>
      <c r="EA214" s="1">
        <f t="shared" si="628"/>
        <v>6.8867969887503146E-12</v>
      </c>
      <c r="EB214" s="1">
        <f t="shared" si="629"/>
        <v>2.1709820155895027E-12</v>
      </c>
      <c r="EC214" s="1">
        <f t="shared" si="630"/>
        <v>6.6804888817266387E-13</v>
      </c>
      <c r="ED214" s="1">
        <f t="shared" si="631"/>
        <v>2.0069252993145832E-13</v>
      </c>
      <c r="EE214" s="1">
        <f t="shared" si="632"/>
        <v>5.8868380392019473E-14</v>
      </c>
      <c r="EF214" s="1">
        <f t="shared" si="633"/>
        <v>1.6862303353356506E-14</v>
      </c>
      <c r="EG214" s="1">
        <f t="shared" si="634"/>
        <v>4.7172688548080524E-15</v>
      </c>
      <c r="EH214" s="1">
        <f t="shared" si="635"/>
        <v>1.2890126926912113E-15</v>
      </c>
      <c r="EI214" s="1">
        <f t="shared" si="636"/>
        <v>3.4408788575340686E-16</v>
      </c>
      <c r="EJ214" s="1">
        <f t="shared" si="637"/>
        <v>8.9738503626402817E-17</v>
      </c>
      <c r="EK214" s="1">
        <f t="shared" si="638"/>
        <v>2.2868408761056886E-17</v>
      </c>
      <c r="EL214" s="1">
        <f t="shared" si="639"/>
        <v>5.6949505259252877E-18</v>
      </c>
      <c r="EM214" s="1">
        <f t="shared" si="640"/>
        <v>1.3860816172227667E-18</v>
      </c>
      <c r="EN214" s="1">
        <f t="shared" si="641"/>
        <v>3.2974572354282986E-19</v>
      </c>
      <c r="EO214" s="1">
        <f t="shared" si="642"/>
        <v>7.6684298966843458E-20</v>
      </c>
      <c r="EP214" s="1">
        <f t="shared" si="643"/>
        <v>1.7434710148843751E-20</v>
      </c>
      <c r="EQ214" s="1">
        <f t="shared" si="644"/>
        <v>3.8756699517699807E-21</v>
      </c>
      <c r="ER214" s="1">
        <f t="shared" si="645"/>
        <v>8.4244986527893987E-22</v>
      </c>
      <c r="ES214" s="1">
        <f t="shared" si="646"/>
        <v>1.790798370414249E-22</v>
      </c>
      <c r="ET214" s="1">
        <f t="shared" si="647"/>
        <v>3.7230035310055504E-23</v>
      </c>
      <c r="EU214" s="1">
        <f t="shared" si="648"/>
        <v>7.5704515846182519E-24</v>
      </c>
      <c r="EV214" s="1">
        <f t="shared" si="649"/>
        <v>1.5058018068703456E-24</v>
      </c>
      <c r="EW214" s="1">
        <f t="shared" si="650"/>
        <v>2.9299910876137548E-25</v>
      </c>
      <c r="EX214" s="1">
        <f t="shared" si="651"/>
        <v>5.5776424596388131E-26</v>
      </c>
      <c r="EY214" s="1">
        <f t="shared" si="652"/>
        <v>1.0388504589488417E-26</v>
      </c>
      <c r="EZ214" s="1">
        <f t="shared" si="653"/>
        <v>1.8932362861766721E-27</v>
      </c>
      <c r="FA214" s="1">
        <f t="shared" si="654"/>
        <v>3.3764827629145306E-28</v>
      </c>
      <c r="FB214" s="1">
        <f t="shared" si="655"/>
        <v>5.9103706642345291E-29</v>
      </c>
      <c r="FC214" s="1">
        <f t="shared" si="656"/>
        <v>1.1411827901475198E-29</v>
      </c>
      <c r="FD214" s="75">
        <f t="shared" si="507"/>
        <v>1.1411827901475198E-29</v>
      </c>
    </row>
    <row r="215" spans="7:160" x14ac:dyDescent="0.35">
      <c r="G215" t="str">
        <f t="shared" si="503"/>
        <v>Refd, t=1</v>
      </c>
      <c r="H215" s="76">
        <f t="shared" si="504"/>
        <v>1.0000000000000007</v>
      </c>
      <c r="I215" s="1">
        <f t="shared" si="505"/>
        <v>0</v>
      </c>
      <c r="J215" s="22">
        <f t="shared" si="506"/>
        <v>1.0089423479417648E-4</v>
      </c>
      <c r="K215" s="1">
        <f t="shared" si="508"/>
        <v>2.075558046067431E-4</v>
      </c>
      <c r="L215" s="1">
        <f t="shared" si="509"/>
        <v>4.0939885374306837E-4</v>
      </c>
      <c r="M215" s="1">
        <f t="shared" si="510"/>
        <v>7.8073384221890305E-4</v>
      </c>
      <c r="N215" s="1">
        <f t="shared" si="511"/>
        <v>1.4430948667698024E-3</v>
      </c>
      <c r="O215" s="1">
        <f t="shared" si="512"/>
        <v>2.5868646632203202E-3</v>
      </c>
      <c r="P215" s="1">
        <f t="shared" si="513"/>
        <v>4.4973786905839397E-3</v>
      </c>
      <c r="Q215" s="1">
        <f t="shared" si="514"/>
        <v>7.5831454594648033E-3</v>
      </c>
      <c r="R215" s="1">
        <f t="shared" si="515"/>
        <v>1.2401628158027167E-2</v>
      </c>
      <c r="S215" s="1">
        <f t="shared" si="516"/>
        <v>1.9675722220741692E-2</v>
      </c>
      <c r="T215" s="1">
        <f t="shared" si="517"/>
        <v>3.0292325016535226E-2</v>
      </c>
      <c r="U215" s="1">
        <f t="shared" si="518"/>
        <v>4.5274120412069629E-2</v>
      </c>
      <c r="V215" s="1">
        <f t="shared" si="519"/>
        <v>6.5717745416534079E-2</v>
      </c>
      <c r="W215" s="1">
        <f t="shared" si="520"/>
        <v>9.2696325914217143E-2</v>
      </c>
      <c r="X215" s="1">
        <f t="shared" si="521"/>
        <v>0.1271316677469885</v>
      </c>
      <c r="Y215" s="1">
        <f t="shared" si="522"/>
        <v>0.16964991944425947</v>
      </c>
      <c r="Z215" s="1">
        <f t="shared" si="523"/>
        <v>0.22044219412303073</v>
      </c>
      <c r="AA215" s="1">
        <f t="shared" si="524"/>
        <v>0.2791560050502877</v>
      </c>
      <c r="AB215" s="1">
        <f t="shared" si="525"/>
        <v>0.34484239764229013</v>
      </c>
      <c r="AC215" s="1">
        <f t="shared" si="526"/>
        <v>0.41597652962467035</v>
      </c>
      <c r="AD215" s="1">
        <f t="shared" si="527"/>
        <v>0.49055707072524124</v>
      </c>
      <c r="AE215" s="1">
        <f t="shared" si="528"/>
        <v>0.56627477335153209</v>
      </c>
      <c r="AF215" s="1">
        <f t="shared" si="529"/>
        <v>0.64072656694402996</v>
      </c>
      <c r="AG215" s="1">
        <f t="shared" si="530"/>
        <v>0.71164217773732852</v>
      </c>
      <c r="AH215" s="1">
        <f t="shared" si="531"/>
        <v>0.77708802196191595</v>
      </c>
      <c r="AI215" s="1">
        <f t="shared" si="532"/>
        <v>0.83561845897631393</v>
      </c>
      <c r="AJ215" s="1">
        <f t="shared" si="533"/>
        <v>0.88635583897471248</v>
      </c>
      <c r="AK215" s="1">
        <f t="shared" si="534"/>
        <v>0.92899504107558062</v>
      </c>
      <c r="AL215" s="1">
        <f t="shared" si="535"/>
        <v>0.96374177715488096</v>
      </c>
      <c r="AM215" s="1">
        <f t="shared" si="536"/>
        <v>0.99120382405750218</v>
      </c>
      <c r="AN215" s="1">
        <f t="shared" si="537"/>
        <v>1.0122588874357386</v>
      </c>
      <c r="AO215" s="1">
        <f t="shared" si="538"/>
        <v>1.0279219427364403</v>
      </c>
      <c r="AP215" s="1">
        <f t="shared" si="539"/>
        <v>1.0392299174100137</v>
      </c>
      <c r="AQ215" s="1">
        <f t="shared" si="540"/>
        <v>1.0471544609827317</v>
      </c>
      <c r="AR215" s="1">
        <f t="shared" si="541"/>
        <v>1.0525463119153113</v>
      </c>
      <c r="AS215" s="1">
        <f t="shared" si="542"/>
        <v>1.0561089288513466</v>
      </c>
      <c r="AT215" s="1">
        <f t="shared" si="543"/>
        <v>1.0583953787686631</v>
      </c>
      <c r="AU215" s="1">
        <f t="shared" si="544"/>
        <v>1.0598210171678228</v>
      </c>
      <c r="AV215" s="1">
        <f t="shared" si="545"/>
        <v>1.0606848029222244</v>
      </c>
      <c r="AW215" s="1">
        <f t="shared" si="546"/>
        <v>1.0611934837810073</v>
      </c>
      <c r="AX215" s="1">
        <f t="shared" si="547"/>
        <v>1.0614847036479091</v>
      </c>
      <c r="AY215" s="1">
        <f t="shared" si="548"/>
        <v>1.0616468197178359</v>
      </c>
      <c r="AZ215" s="1">
        <f t="shared" si="549"/>
        <v>1.0617345911904976</v>
      </c>
      <c r="BA215" s="1">
        <f t="shared" si="550"/>
        <v>1.0617808181349249</v>
      </c>
      <c r="BB215" s="1">
        <f t="shared" si="551"/>
        <v>1.0618045069319182</v>
      </c>
      <c r="BC215" s="1">
        <f t="shared" si="552"/>
        <v>1.061816320668671</v>
      </c>
      <c r="BD215" s="1">
        <f t="shared" si="553"/>
        <v>1.0618220554319198</v>
      </c>
      <c r="BE215" s="1">
        <f t="shared" si="554"/>
        <v>1.061824765624382</v>
      </c>
      <c r="BF215" s="1">
        <f t="shared" si="555"/>
        <v>1.0618260124946188</v>
      </c>
      <c r="BG215" s="1">
        <f t="shared" si="556"/>
        <v>1.0618265701444551</v>
      </c>
      <c r="BH215" s="1">
        <f t="shared" si="557"/>
        <v>1.0618268100759587</v>
      </c>
      <c r="BI215" s="1">
        <f t="shared" si="558"/>
        <v>1.0618269023091356</v>
      </c>
      <c r="BJ215" s="1">
        <f t="shared" si="559"/>
        <v>1.0618269142535701</v>
      </c>
      <c r="BK215" s="1">
        <f t="shared" si="560"/>
        <v>1.0618268509997739</v>
      </c>
      <c r="BL215" s="1">
        <f t="shared" si="561"/>
        <v>1.0618266551944733</v>
      </c>
      <c r="BM215" s="1">
        <f t="shared" si="562"/>
        <v>1.0618261641701336</v>
      </c>
      <c r="BN215" s="1">
        <f t="shared" si="563"/>
        <v>1.0618249995585971</v>
      </c>
      <c r="BO215" s="1">
        <f t="shared" si="564"/>
        <v>1.0618223326276033</v>
      </c>
      <c r="BP215" s="1">
        <f t="shared" si="565"/>
        <v>1.0618164181943925</v>
      </c>
      <c r="BQ215" s="1">
        <f t="shared" si="566"/>
        <v>1.0618037113375267</v>
      </c>
      <c r="BR215" s="1">
        <f t="shared" si="567"/>
        <v>1.0617772653324633</v>
      </c>
      <c r="BS215" s="1">
        <f t="shared" si="568"/>
        <v>1.0617239530212463</v>
      </c>
      <c r="BT215" s="1">
        <f t="shared" si="569"/>
        <v>1.0616198677881441</v>
      </c>
      <c r="BU215" s="1">
        <f t="shared" si="570"/>
        <v>1.0614230801129436</v>
      </c>
      <c r="BV215" s="1">
        <f t="shared" si="571"/>
        <v>1.0610628234513895</v>
      </c>
      <c r="BW215" s="1">
        <f t="shared" si="572"/>
        <v>1.0604242730610396</v>
      </c>
      <c r="BX215" s="1">
        <f t="shared" si="573"/>
        <v>1.0593285098390524</v>
      </c>
      <c r="BY215" s="1">
        <f t="shared" si="574"/>
        <v>1.0575081727500477</v>
      </c>
      <c r="BZ215" s="1">
        <f t="shared" si="575"/>
        <v>1.0545807765682882</v>
      </c>
      <c r="CA215" s="1">
        <f t="shared" si="576"/>
        <v>1.050023633189769</v>
      </c>
      <c r="CB215" s="1">
        <f t="shared" si="577"/>
        <v>1.0431564574385228</v>
      </c>
      <c r="CC215" s="1">
        <f t="shared" si="578"/>
        <v>1.0331394856667948</v>
      </c>
      <c r="CD215" s="1">
        <f t="shared" si="579"/>
        <v>1.0189955026223192</v>
      </c>
      <c r="CE215" s="1">
        <f t="shared" si="580"/>
        <v>0.99966275318413533</v>
      </c>
      <c r="CF215" s="1">
        <f t="shared" si="581"/>
        <v>0.97408178321566552</v>
      </c>
      <c r="CG215" s="1">
        <f t="shared" si="582"/>
        <v>0.94131289122788842</v>
      </c>
      <c r="CH215" s="1">
        <f t="shared" si="583"/>
        <v>0.90067300535085881</v>
      </c>
      <c r="CI215" s="1">
        <f t="shared" si="584"/>
        <v>0.85187318229511955</v>
      </c>
      <c r="CJ215" s="1">
        <f t="shared" si="585"/>
        <v>0.79513279313051521</v>
      </c>
      <c r="CK215" s="1">
        <f t="shared" si="586"/>
        <v>0.731245892195304</v>
      </c>
      <c r="CL215" s="1">
        <f t="shared" si="587"/>
        <v>0.66158042214658375</v>
      </c>
      <c r="CM215" s="1">
        <f t="shared" si="588"/>
        <v>0.58800144634241669</v>
      </c>
      <c r="CN215" s="1">
        <f t="shared" si="589"/>
        <v>0.51272351796793569</v>
      </c>
      <c r="CO215" s="1">
        <f t="shared" si="590"/>
        <v>0.43811135551004521</v>
      </c>
      <c r="CP215" s="1">
        <f t="shared" si="591"/>
        <v>0.36645863022085473</v>
      </c>
      <c r="CQ215" s="1">
        <f t="shared" si="592"/>
        <v>0.29977908802185066</v>
      </c>
      <c r="CR215" s="1">
        <f t="shared" si="593"/>
        <v>0.2396412935018602</v>
      </c>
      <c r="CS215" s="1">
        <f t="shared" si="594"/>
        <v>0.1870688779142631</v>
      </c>
      <c r="CT215" s="1">
        <f t="shared" si="595"/>
        <v>0.14251487282616018</v>
      </c>
      <c r="CU215" s="1">
        <f t="shared" si="596"/>
        <v>0.1059049364509745</v>
      </c>
      <c r="CV215" s="1">
        <f t="shared" si="597"/>
        <v>7.6733236527839116E-2</v>
      </c>
      <c r="CW215" s="1">
        <f t="shared" si="598"/>
        <v>5.41885498394305E-2</v>
      </c>
      <c r="CX215" s="1">
        <f t="shared" si="599"/>
        <v>3.7287351872286302E-2</v>
      </c>
      <c r="CY215" s="1">
        <f t="shared" si="600"/>
        <v>2.4994445531629678E-2</v>
      </c>
      <c r="CZ215" s="1">
        <f t="shared" si="601"/>
        <v>1.6318232381397017E-2</v>
      </c>
      <c r="DA215" s="1">
        <f t="shared" si="602"/>
        <v>1.0375025593336536E-2</v>
      </c>
      <c r="DB215" s="1">
        <f t="shared" si="603"/>
        <v>6.4231391505954012E-3</v>
      </c>
      <c r="DC215" s="1">
        <f t="shared" si="604"/>
        <v>3.8718451713214922E-3</v>
      </c>
      <c r="DD215" s="1">
        <f t="shared" si="605"/>
        <v>2.272398561178363E-3</v>
      </c>
      <c r="DE215" s="1">
        <f t="shared" si="606"/>
        <v>1.2984990830943236E-3</v>
      </c>
      <c r="DF215" s="1">
        <f t="shared" si="607"/>
        <v>7.2242724770581765E-4</v>
      </c>
      <c r="DG215" s="1">
        <f t="shared" si="608"/>
        <v>3.9134099619921492E-4</v>
      </c>
      <c r="DH215" s="1">
        <f t="shared" si="609"/>
        <v>2.0641743475881329E-4</v>
      </c>
      <c r="DI215" s="1">
        <f t="shared" si="610"/>
        <v>1.0602173077745097E-4</v>
      </c>
      <c r="DJ215" s="1">
        <f t="shared" si="611"/>
        <v>5.3031551497327387E-5</v>
      </c>
      <c r="DK215" s="1">
        <f t="shared" si="612"/>
        <v>2.5834683568978267E-5</v>
      </c>
      <c r="DL215" s="1">
        <f t="shared" si="613"/>
        <v>1.225869025071104E-5</v>
      </c>
      <c r="DM215" s="1">
        <f t="shared" si="614"/>
        <v>5.6663517960816206E-6</v>
      </c>
      <c r="DN215" s="1">
        <f t="shared" si="615"/>
        <v>2.5517086967249055E-6</v>
      </c>
      <c r="DO215" s="1">
        <f t="shared" si="616"/>
        <v>1.1196413993884527E-6</v>
      </c>
      <c r="DP215" s="1">
        <f t="shared" si="617"/>
        <v>4.7874195916341671E-7</v>
      </c>
      <c r="DQ215" s="1">
        <f t="shared" si="618"/>
        <v>1.9950552223372633E-7</v>
      </c>
      <c r="DR215" s="1">
        <f t="shared" si="619"/>
        <v>8.1039522327000553E-8</v>
      </c>
      <c r="DS215" s="1">
        <f t="shared" si="620"/>
        <v>3.2091211271905071E-8</v>
      </c>
      <c r="DT215" s="1">
        <f t="shared" si="621"/>
        <v>1.2390311792111212E-8</v>
      </c>
      <c r="DU215" s="1">
        <f t="shared" si="622"/>
        <v>4.6649332479990502E-9</v>
      </c>
      <c r="DV215" s="1">
        <f t="shared" si="623"/>
        <v>1.7129166971178129E-9</v>
      </c>
      <c r="DW215" s="1">
        <f t="shared" si="624"/>
        <v>6.1350110250317234E-10</v>
      </c>
      <c r="DX215" s="1">
        <f t="shared" si="625"/>
        <v>2.1435982631792244E-10</v>
      </c>
      <c r="DY215" s="1">
        <f t="shared" si="626"/>
        <v>7.3077021503772187E-11</v>
      </c>
      <c r="DZ215" s="1">
        <f t="shared" si="627"/>
        <v>2.4310157548419474E-11</v>
      </c>
      <c r="EA215" s="1">
        <f t="shared" si="628"/>
        <v>7.8926678691013049E-12</v>
      </c>
      <c r="EB215" s="1">
        <f t="shared" si="629"/>
        <v>2.5011977706613434E-12</v>
      </c>
      <c r="EC215" s="1">
        <f t="shared" si="630"/>
        <v>7.7378218447878058E-13</v>
      </c>
      <c r="ED215" s="1">
        <f t="shared" si="631"/>
        <v>2.3371869855284751E-13</v>
      </c>
      <c r="EE215" s="1">
        <f t="shared" si="632"/>
        <v>6.8933275843646979E-14</v>
      </c>
      <c r="EF215" s="1">
        <f t="shared" si="633"/>
        <v>1.9855501030459938E-14</v>
      </c>
      <c r="EG215" s="1">
        <f t="shared" si="634"/>
        <v>5.5860395966889911E-15</v>
      </c>
      <c r="EH215" s="1">
        <f t="shared" si="635"/>
        <v>1.5351545206580911E-15</v>
      </c>
      <c r="EI215" s="1">
        <f t="shared" si="636"/>
        <v>4.1217126381021811E-16</v>
      </c>
      <c r="EJ215" s="1">
        <f t="shared" si="637"/>
        <v>1.0812654215261324E-16</v>
      </c>
      <c r="EK215" s="1">
        <f t="shared" si="638"/>
        <v>2.7718274969957018E-17</v>
      </c>
      <c r="EL215" s="1">
        <f t="shared" si="639"/>
        <v>6.9442995637281948E-18</v>
      </c>
      <c r="EM215" s="1">
        <f t="shared" si="640"/>
        <v>1.7004619407896319E-18</v>
      </c>
      <c r="EN215" s="1">
        <f t="shared" si="641"/>
        <v>4.070316790252559E-19</v>
      </c>
      <c r="EO215" s="1">
        <f t="shared" si="642"/>
        <v>9.5248396059441109E-20</v>
      </c>
      <c r="EP215" s="1">
        <f t="shared" si="643"/>
        <v>2.1792113434077624E-20</v>
      </c>
      <c r="EQ215" s="1">
        <f t="shared" si="644"/>
        <v>4.8752401382688435E-21</v>
      </c>
      <c r="ER215" s="1">
        <f t="shared" si="645"/>
        <v>1.0665693874615453E-21</v>
      </c>
      <c r="ES215" s="1">
        <f t="shared" si="646"/>
        <v>2.2820166308698453E-22</v>
      </c>
      <c r="ET215" s="1">
        <f t="shared" si="647"/>
        <v>4.7755557292675526E-23</v>
      </c>
      <c r="EU215" s="1">
        <f t="shared" si="648"/>
        <v>9.775567204945312E-24</v>
      </c>
      <c r="EV215" s="1">
        <f t="shared" si="649"/>
        <v>1.9575332299187599E-24</v>
      </c>
      <c r="EW215" s="1">
        <f t="shared" si="650"/>
        <v>3.834955432253401E-25</v>
      </c>
      <c r="EX215" s="1">
        <f t="shared" si="651"/>
        <v>7.3507059543456874E-26</v>
      </c>
      <c r="EY215" s="1">
        <f t="shared" si="652"/>
        <v>1.3786295290466053E-26</v>
      </c>
      <c r="EZ215" s="1">
        <f t="shared" si="653"/>
        <v>2.5301572784720598E-27</v>
      </c>
      <c r="FA215" s="1">
        <f t="shared" si="654"/>
        <v>4.5445261831507999E-28</v>
      </c>
      <c r="FB215" s="1">
        <f t="shared" si="655"/>
        <v>8.0127143542627702E-29</v>
      </c>
      <c r="FC215" s="1">
        <f t="shared" si="656"/>
        <v>1.5595444621482902E-29</v>
      </c>
      <c r="FD215" s="75">
        <f t="shared" si="507"/>
        <v>1.5595444621482902E-29</v>
      </c>
    </row>
    <row r="216" spans="7:160" x14ac:dyDescent="0.35">
      <c r="G216" t="str">
        <f t="shared" si="503"/>
        <v>Refd, t=1.01</v>
      </c>
      <c r="H216" s="76">
        <f t="shared" si="504"/>
        <v>1.0050000000000006</v>
      </c>
      <c r="I216" s="1">
        <f t="shared" si="505"/>
        <v>0</v>
      </c>
      <c r="J216" s="22">
        <f t="shared" si="506"/>
        <v>1.0021992670306437E-4</v>
      </c>
      <c r="K216" s="1">
        <f t="shared" si="508"/>
        <v>2.0605400327577183E-4</v>
      </c>
      <c r="L216" s="1">
        <f t="shared" si="509"/>
        <v>4.0611334107754229E-4</v>
      </c>
      <c r="M216" s="1">
        <f t="shared" si="510"/>
        <v>7.7380378222631648E-4</v>
      </c>
      <c r="N216" s="1">
        <f t="shared" si="511"/>
        <v>1.4291118163138289E-3</v>
      </c>
      <c r="O216" s="1">
        <f t="shared" si="512"/>
        <v>2.5599290363498757E-3</v>
      </c>
      <c r="P216" s="1">
        <f t="shared" si="513"/>
        <v>4.4478192173571119E-3</v>
      </c>
      <c r="Q216" s="1">
        <f t="shared" si="514"/>
        <v>7.4959324277994663E-3</v>
      </c>
      <c r="R216" s="1">
        <f t="shared" si="515"/>
        <v>1.2254622458991379E-2</v>
      </c>
      <c r="S216" s="1">
        <f t="shared" si="516"/>
        <v>1.9438049661477351E-2</v>
      </c>
      <c r="T216" s="1">
        <f t="shared" si="517"/>
        <v>2.9923321042875942E-2</v>
      </c>
      <c r="U216" s="1">
        <f t="shared" si="518"/>
        <v>4.4723404892318352E-2</v>
      </c>
      <c r="V216" s="1">
        <f t="shared" si="519"/>
        <v>6.4926997771530631E-2</v>
      </c>
      <c r="W216" s="1">
        <f t="shared" si="520"/>
        <v>9.160318049870414E-2</v>
      </c>
      <c r="X216" s="1">
        <f t="shared" si="521"/>
        <v>0.125675812514739</v>
      </c>
      <c r="Y216" s="1">
        <f t="shared" si="522"/>
        <v>0.16778098799287941</v>
      </c>
      <c r="Z216" s="1">
        <f t="shared" si="523"/>
        <v>0.21812848879005922</v>
      </c>
      <c r="AA216" s="1">
        <f t="shared" si="524"/>
        <v>0.27639262575726758</v>
      </c>
      <c r="AB216" s="1">
        <f t="shared" si="525"/>
        <v>0.34165713931172975</v>
      </c>
      <c r="AC216" s="1">
        <f t="shared" si="526"/>
        <v>0.41243206901997598</v>
      </c>
      <c r="AD216" s="1">
        <f t="shared" si="527"/>
        <v>0.48674851584328516</v>
      </c>
      <c r="AE216" s="1">
        <f t="shared" si="528"/>
        <v>0.56232249985639848</v>
      </c>
      <c r="AF216" s="1">
        <f t="shared" si="529"/>
        <v>0.63676521793469543</v>
      </c>
      <c r="AG216" s="1">
        <f t="shared" si="530"/>
        <v>0.70780750931106162</v>
      </c>
      <c r="AH216" s="1">
        <f t="shared" si="531"/>
        <v>0.77350372153253233</v>
      </c>
      <c r="AI216" s="1">
        <f t="shared" si="532"/>
        <v>0.83238503036314082</v>
      </c>
      <c r="AJ216" s="1">
        <f t="shared" si="533"/>
        <v>0.88354315858212673</v>
      </c>
      <c r="AK216" s="1">
        <f t="shared" si="534"/>
        <v>0.92663938922081435</v>
      </c>
      <c r="AL216" s="1">
        <f t="shared" si="535"/>
        <v>0.96184725725999498</v>
      </c>
      <c r="AM216" s="1">
        <f t="shared" si="536"/>
        <v>0.98974732090357131</v>
      </c>
      <c r="AN216" s="1">
        <f t="shared" si="537"/>
        <v>1.0111972418877486</v>
      </c>
      <c r="AO216" s="1">
        <f t="shared" si="538"/>
        <v>1.027199893455444</v>
      </c>
      <c r="AP216" s="1">
        <f t="shared" si="539"/>
        <v>1.0387875411188976</v>
      </c>
      <c r="AQ216" s="1">
        <f t="shared" si="540"/>
        <v>1.0469332250050976</v>
      </c>
      <c r="AR216" s="1">
        <f t="shared" si="541"/>
        <v>1.0524933052317744</v>
      </c>
      <c r="AS216" s="1">
        <f t="shared" si="542"/>
        <v>1.0561792467313718</v>
      </c>
      <c r="AT216" s="1">
        <f t="shared" si="543"/>
        <v>1.0585529289340156</v>
      </c>
      <c r="AU216" s="1">
        <f t="shared" si="544"/>
        <v>1.060038168408701</v>
      </c>
      <c r="AV216" s="1">
        <f t="shared" si="545"/>
        <v>1.0609413253348801</v>
      </c>
      <c r="AW216" s="1">
        <f t="shared" si="546"/>
        <v>1.0614751710272461</v>
      </c>
      <c r="AX216" s="1">
        <f t="shared" si="547"/>
        <v>1.0617819650101721</v>
      </c>
      <c r="AY216" s="1">
        <f t="shared" si="548"/>
        <v>1.0619534195438003</v>
      </c>
      <c r="AZ216" s="1">
        <f t="shared" si="549"/>
        <v>1.0620466191771529</v>
      </c>
      <c r="BA216" s="1">
        <f t="shared" si="550"/>
        <v>1.0620959063661797</v>
      </c>
      <c r="BB216" s="1">
        <f t="shared" si="551"/>
        <v>1.0621212692919495</v>
      </c>
      <c r="BC216" s="1">
        <f t="shared" si="552"/>
        <v>1.0621339721045808</v>
      </c>
      <c r="BD216" s="1">
        <f t="shared" si="553"/>
        <v>1.0621401654109386</v>
      </c>
      <c r="BE216" s="1">
        <f t="shared" si="554"/>
        <v>1.0621431053607331</v>
      </c>
      <c r="BF216" s="1">
        <f t="shared" si="555"/>
        <v>1.0621444641013249</v>
      </c>
      <c r="BG216" s="1">
        <f t="shared" si="556"/>
        <v>1.0621450746688041</v>
      </c>
      <c r="BH216" s="1">
        <f t="shared" si="557"/>
        <v>1.0621453388432451</v>
      </c>
      <c r="BI216" s="1">
        <f t="shared" si="558"/>
        <v>1.0621454416301508</v>
      </c>
      <c r="BJ216" s="1">
        <f t="shared" si="559"/>
        <v>1.0621454574415672</v>
      </c>
      <c r="BK216" s="1">
        <f t="shared" si="560"/>
        <v>1.0621453941338357</v>
      </c>
      <c r="BL216" s="1">
        <f t="shared" si="561"/>
        <v>1.062145194541424</v>
      </c>
      <c r="BM216" s="1">
        <f t="shared" si="562"/>
        <v>1.0621446939677974</v>
      </c>
      <c r="BN216" s="1">
        <f t="shared" si="563"/>
        <v>1.0621435092341869</v>
      </c>
      <c r="BO216" s="1">
        <f t="shared" si="564"/>
        <v>1.0621408027103114</v>
      </c>
      <c r="BP216" s="1">
        <f t="shared" si="565"/>
        <v>1.0621348144534086</v>
      </c>
      <c r="BQ216" s="1">
        <f t="shared" si="566"/>
        <v>1.0621219774352013</v>
      </c>
      <c r="BR216" s="1">
        <f t="shared" si="567"/>
        <v>1.0620953161353661</v>
      </c>
      <c r="BS216" s="1">
        <f t="shared" si="568"/>
        <v>1.0620416744994159</v>
      </c>
      <c r="BT216" s="1">
        <f t="shared" si="569"/>
        <v>1.0619371361041632</v>
      </c>
      <c r="BU216" s="1">
        <f t="shared" si="570"/>
        <v>1.0617398227406902</v>
      </c>
      <c r="BV216" s="1">
        <f t="shared" si="571"/>
        <v>1.0613791586814216</v>
      </c>
      <c r="BW216" s="1">
        <f t="shared" si="572"/>
        <v>1.0607407788025935</v>
      </c>
      <c r="BX216" s="1">
        <f t="shared" si="573"/>
        <v>1.0596466830483302</v>
      </c>
      <c r="BY216" s="1">
        <f t="shared" si="574"/>
        <v>1.0578311386437769</v>
      </c>
      <c r="BZ216" s="1">
        <f t="shared" si="575"/>
        <v>1.0549142813373047</v>
      </c>
      <c r="CA216" s="1">
        <f t="shared" si="576"/>
        <v>1.050377295484445</v>
      </c>
      <c r="CB216" s="1">
        <f t="shared" si="577"/>
        <v>1.0435451590250482</v>
      </c>
      <c r="CC216" s="1">
        <f t="shared" si="578"/>
        <v>1.033584659488912</v>
      </c>
      <c r="CD216" s="1">
        <f t="shared" si="579"/>
        <v>1.0195259533128607</v>
      </c>
      <c r="CE216" s="1">
        <f t="shared" si="580"/>
        <v>1.0003145635768691</v>
      </c>
      <c r="CF216" s="1">
        <f t="shared" si="581"/>
        <v>0.97489687104626055</v>
      </c>
      <c r="CG216" s="1">
        <f t="shared" si="582"/>
        <v>0.94233592418620016</v>
      </c>
      <c r="CH216" s="1">
        <f t="shared" si="583"/>
        <v>0.90194667089085834</v>
      </c>
      <c r="CI216" s="1">
        <f t="shared" si="584"/>
        <v>0.8534322048181896</v>
      </c>
      <c r="CJ216" s="1">
        <f t="shared" si="585"/>
        <v>0.79699750840049222</v>
      </c>
      <c r="CK216" s="1">
        <f t="shared" si="586"/>
        <v>0.73341650614673293</v>
      </c>
      <c r="CL216" s="1">
        <f t="shared" si="587"/>
        <v>0.66403317899177328</v>
      </c>
      <c r="CM216" s="1">
        <f t="shared" si="588"/>
        <v>0.59068773462102697</v>
      </c>
      <c r="CN216" s="1">
        <f t="shared" si="589"/>
        <v>0.51557245908001759</v>
      </c>
      <c r="CO216" s="1">
        <f t="shared" si="590"/>
        <v>0.44103574476136209</v>
      </c>
      <c r="CP216" s="1">
        <f t="shared" si="591"/>
        <v>0.36936340198010059</v>
      </c>
      <c r="CQ216" s="1">
        <f t="shared" si="592"/>
        <v>0.3025709399518029</v>
      </c>
      <c r="CR216" s="1">
        <f t="shared" si="593"/>
        <v>0.24223787493500382</v>
      </c>
      <c r="CS216" s="1">
        <f t="shared" si="594"/>
        <v>0.1894060811472868</v>
      </c>
      <c r="CT216" s="1">
        <f t="shared" si="595"/>
        <v>0.14455121551116837</v>
      </c>
      <c r="CU216" s="1">
        <f t="shared" si="596"/>
        <v>0.10762265533745238</v>
      </c>
      <c r="CV216" s="1">
        <f t="shared" si="597"/>
        <v>7.8136356233662815E-2</v>
      </c>
      <c r="CW216" s="1">
        <f t="shared" si="598"/>
        <v>5.5298690536506698E-2</v>
      </c>
      <c r="CX216" s="1">
        <f t="shared" si="599"/>
        <v>3.8138301961802276E-2</v>
      </c>
      <c r="CY216" s="1">
        <f t="shared" si="600"/>
        <v>2.5626532256379324E-2</v>
      </c>
      <c r="CZ216" s="1">
        <f t="shared" si="601"/>
        <v>1.6773325656085861E-2</v>
      </c>
      <c r="DA216" s="1">
        <f t="shared" si="602"/>
        <v>1.0692698664058798E-2</v>
      </c>
      <c r="DB216" s="1">
        <f t="shared" si="603"/>
        <v>6.6381804099045014E-3</v>
      </c>
      <c r="DC216" s="1">
        <f t="shared" si="604"/>
        <v>4.0130435395183215E-3</v>
      </c>
      <c r="DD216" s="1">
        <f t="shared" si="605"/>
        <v>2.3623501615396068E-3</v>
      </c>
      <c r="DE216" s="1">
        <f t="shared" si="606"/>
        <v>1.3541104988586952E-3</v>
      </c>
      <c r="DF216" s="1">
        <f t="shared" si="607"/>
        <v>7.5580053095638232E-4</v>
      </c>
      <c r="DG216" s="1">
        <f t="shared" si="608"/>
        <v>4.107864208914177E-4</v>
      </c>
      <c r="DH216" s="1">
        <f t="shared" si="609"/>
        <v>2.1742072243206679E-4</v>
      </c>
      <c r="DI216" s="1">
        <f t="shared" si="610"/>
        <v>1.1206979534734591E-4</v>
      </c>
      <c r="DJ216" s="1">
        <f t="shared" si="611"/>
        <v>5.6261539820531295E-5</v>
      </c>
      <c r="DK216" s="1">
        <f t="shared" si="612"/>
        <v>2.7511080816622056E-5</v>
      </c>
      <c r="DL216" s="1">
        <f t="shared" si="613"/>
        <v>1.3104444874106927E-5</v>
      </c>
      <c r="DM216" s="1">
        <f t="shared" si="614"/>
        <v>6.0812125262554645E-6</v>
      </c>
      <c r="DN216" s="1">
        <f t="shared" si="615"/>
        <v>2.7496100668753088E-6</v>
      </c>
      <c r="DO216" s="1">
        <f t="shared" si="616"/>
        <v>1.2114705814288632E-6</v>
      </c>
      <c r="DP216" s="1">
        <f t="shared" si="617"/>
        <v>5.2019857089084267E-7</v>
      </c>
      <c r="DQ216" s="1">
        <f t="shared" si="618"/>
        <v>2.1771856648401374E-7</v>
      </c>
      <c r="DR216" s="1">
        <f t="shared" si="619"/>
        <v>8.8827775949866861E-8</v>
      </c>
      <c r="DS216" s="1">
        <f t="shared" si="620"/>
        <v>3.5333548623869106E-8</v>
      </c>
      <c r="DT216" s="1">
        <f t="shared" si="621"/>
        <v>1.3704710740230152E-8</v>
      </c>
      <c r="DU216" s="1">
        <f t="shared" si="622"/>
        <v>5.183895672410457E-9</v>
      </c>
      <c r="DV216" s="1">
        <f t="shared" si="623"/>
        <v>1.9125217813223322E-9</v>
      </c>
      <c r="DW216" s="1">
        <f t="shared" si="624"/>
        <v>6.8830426015830535E-10</v>
      </c>
      <c r="DX216" s="1">
        <f t="shared" si="625"/>
        <v>2.4167883575107629E-10</v>
      </c>
      <c r="DY216" s="1">
        <f t="shared" si="626"/>
        <v>8.2802008324883286E-11</v>
      </c>
      <c r="DZ216" s="1">
        <f t="shared" si="627"/>
        <v>2.7685150157930911E-11</v>
      </c>
      <c r="EA216" s="1">
        <f t="shared" si="628"/>
        <v>9.0347446887839598E-12</v>
      </c>
      <c r="EB216" s="1">
        <f t="shared" si="629"/>
        <v>2.8781043411452897E-12</v>
      </c>
      <c r="EC216" s="1">
        <f t="shared" si="630"/>
        <v>8.951108609146189E-13</v>
      </c>
      <c r="ED216" s="1">
        <f t="shared" si="631"/>
        <v>2.7182161896478612E-13</v>
      </c>
      <c r="EE216" s="1">
        <f t="shared" si="632"/>
        <v>8.0609166963986027E-14</v>
      </c>
      <c r="EF216" s="1">
        <f t="shared" si="633"/>
        <v>2.3347136654248526E-14</v>
      </c>
      <c r="EG216" s="1">
        <f t="shared" si="634"/>
        <v>6.6052016787081257E-15</v>
      </c>
      <c r="EH216" s="1">
        <f t="shared" si="635"/>
        <v>1.825556543055494E-15</v>
      </c>
      <c r="EI216" s="1">
        <f t="shared" si="636"/>
        <v>4.9296223926741734E-16</v>
      </c>
      <c r="EJ216" s="1">
        <f t="shared" si="637"/>
        <v>1.3007459161600025E-16</v>
      </c>
      <c r="EK216" s="1">
        <f t="shared" si="638"/>
        <v>3.3541453909046224E-17</v>
      </c>
      <c r="EL216" s="1">
        <f t="shared" si="639"/>
        <v>8.4533889935145996E-18</v>
      </c>
      <c r="EM216" s="1">
        <f t="shared" si="640"/>
        <v>2.0825101959678034E-18</v>
      </c>
      <c r="EN216" s="1">
        <f t="shared" si="641"/>
        <v>5.0153039343323235E-19</v>
      </c>
      <c r="EO216" s="1">
        <f t="shared" si="642"/>
        <v>1.1808819792761525E-19</v>
      </c>
      <c r="EP216" s="1">
        <f t="shared" si="643"/>
        <v>2.7186848580321099E-20</v>
      </c>
      <c r="EQ216" s="1">
        <f t="shared" si="644"/>
        <v>6.1206440045383429E-21</v>
      </c>
      <c r="ER216" s="1">
        <f t="shared" si="645"/>
        <v>1.3476053030529379E-21</v>
      </c>
      <c r="ES216" s="1">
        <f t="shared" si="646"/>
        <v>2.9019893270250677E-22</v>
      </c>
      <c r="ET216" s="1">
        <f t="shared" si="647"/>
        <v>6.112731108081482E-23</v>
      </c>
      <c r="EU216" s="1">
        <f t="shared" si="648"/>
        <v>1.2595596171982231E-23</v>
      </c>
      <c r="EV216" s="1">
        <f t="shared" si="649"/>
        <v>2.5391151107583459E-24</v>
      </c>
      <c r="EW216" s="1">
        <f t="shared" si="650"/>
        <v>5.0079645361338715E-25</v>
      </c>
      <c r="EX216" s="1">
        <f t="shared" si="651"/>
        <v>9.6647128783646296E-26</v>
      </c>
      <c r="EY216" s="1">
        <f t="shared" si="652"/>
        <v>1.8251472301317262E-26</v>
      </c>
      <c r="EZ216" s="1">
        <f t="shared" si="653"/>
        <v>3.3730275637479612E-27</v>
      </c>
      <c r="FA216" s="1">
        <f t="shared" si="654"/>
        <v>6.1012087968280977E-28</v>
      </c>
      <c r="FB216" s="1">
        <f t="shared" si="655"/>
        <v>1.0834808995376696E-28</v>
      </c>
      <c r="FC216" s="1">
        <f t="shared" si="656"/>
        <v>2.1256326665307688E-29</v>
      </c>
      <c r="FD216" s="75">
        <f t="shared" si="507"/>
        <v>2.1256326665307688E-29</v>
      </c>
    </row>
    <row r="217" spans="7:160" x14ac:dyDescent="0.35">
      <c r="G217" t="str">
        <f t="shared" si="503"/>
        <v>Refd, t=1.01</v>
      </c>
      <c r="H217" s="76">
        <f t="shared" si="504"/>
        <v>1.0100000000000005</v>
      </c>
      <c r="I217" s="1">
        <f t="shared" si="505"/>
        <v>0</v>
      </c>
      <c r="J217" s="22">
        <f t="shared" si="506"/>
        <v>9.9544376019012715E-5</v>
      </c>
      <c r="K217" s="1">
        <f t="shared" si="508"/>
        <v>2.0455293085667168E-4</v>
      </c>
      <c r="L217" s="1">
        <f t="shared" si="509"/>
        <v>4.0283864847896701E-4</v>
      </c>
      <c r="M217" s="1">
        <f t="shared" si="510"/>
        <v>7.6691402205796434E-4</v>
      </c>
      <c r="N217" s="1">
        <f t="shared" si="511"/>
        <v>1.4152388248463786E-3</v>
      </c>
      <c r="O217" s="1">
        <f t="shared" si="512"/>
        <v>2.5332488439851106E-3</v>
      </c>
      <c r="P217" s="1">
        <f t="shared" si="513"/>
        <v>4.3987909237675118E-3</v>
      </c>
      <c r="Q217" s="1">
        <f t="shared" si="514"/>
        <v>7.4097342028471378E-3</v>
      </c>
      <c r="R217" s="1">
        <f t="shared" si="515"/>
        <v>1.210942235718305E-2</v>
      </c>
      <c r="S217" s="1">
        <f t="shared" si="516"/>
        <v>1.9203393186967722E-2</v>
      </c>
      <c r="T217" s="1">
        <f t="shared" si="517"/>
        <v>2.9559070425130757E-2</v>
      </c>
      <c r="U217" s="1">
        <f t="shared" si="518"/>
        <v>4.4179778939842158E-2</v>
      </c>
      <c r="V217" s="1">
        <f t="shared" si="519"/>
        <v>6.4146274814007989E-2</v>
      </c>
      <c r="W217" s="1">
        <f t="shared" si="520"/>
        <v>9.0523484037218063E-2</v>
      </c>
      <c r="X217" s="1">
        <f t="shared" si="521"/>
        <v>0.12423707368269611</v>
      </c>
      <c r="Y217" s="1">
        <f t="shared" si="522"/>
        <v>0.16593269867327987</v>
      </c>
      <c r="Z217" s="1">
        <f t="shared" si="523"/>
        <v>0.2158383166485465</v>
      </c>
      <c r="AA217" s="1">
        <f t="shared" si="524"/>
        <v>0.27365450189218837</v>
      </c>
      <c r="AB217" s="1">
        <f t="shared" si="525"/>
        <v>0.33849720918421022</v>
      </c>
      <c r="AC217" s="1">
        <f t="shared" si="526"/>
        <v>0.40891103660407879</v>
      </c>
      <c r="AD217" s="1">
        <f t="shared" si="527"/>
        <v>0.48295943783824102</v>
      </c>
      <c r="AE217" s="1">
        <f t="shared" si="528"/>
        <v>0.55838391328812753</v>
      </c>
      <c r="AF217" s="1">
        <f t="shared" si="529"/>
        <v>0.63281041995518827</v>
      </c>
      <c r="AG217" s="1">
        <f t="shared" si="530"/>
        <v>0.70397161239277395</v>
      </c>
      <c r="AH217" s="1">
        <f t="shared" si="531"/>
        <v>0.7699105660182729</v>
      </c>
      <c r="AI217" s="1">
        <f t="shared" si="532"/>
        <v>0.82913602992000091</v>
      </c>
      <c r="AJ217" s="1">
        <f t="shared" si="533"/>
        <v>0.88070969539168797</v>
      </c>
      <c r="AK217" s="1">
        <f t="shared" si="534"/>
        <v>0.92425960184913525</v>
      </c>
      <c r="AL217" s="1">
        <f t="shared" si="535"/>
        <v>0.95992718745765604</v>
      </c>
      <c r="AM217" s="1">
        <f t="shared" si="536"/>
        <v>0.98826562406953611</v>
      </c>
      <c r="AN217" s="1">
        <f t="shared" si="537"/>
        <v>1.010112179304659</v>
      </c>
      <c r="AO217" s="1">
        <f t="shared" si="538"/>
        <v>1.0264571771727811</v>
      </c>
      <c r="AP217" s="1">
        <f t="shared" si="539"/>
        <v>1.0383277621765845</v>
      </c>
      <c r="AQ217" s="1">
        <f t="shared" si="540"/>
        <v>1.0466979613008436</v>
      </c>
      <c r="AR217" s="1">
        <f t="shared" si="541"/>
        <v>1.0524294490754185</v>
      </c>
      <c r="AS217" s="1">
        <f t="shared" si="542"/>
        <v>1.0562415001273349</v>
      </c>
      <c r="AT217" s="1">
        <f t="shared" si="543"/>
        <v>1.0587047127071181</v>
      </c>
      <c r="AU217" s="1">
        <f t="shared" si="544"/>
        <v>1.0602513524368808</v>
      </c>
      <c r="AV217" s="1">
        <f t="shared" si="545"/>
        <v>1.0611952237469986</v>
      </c>
      <c r="AW217" s="1">
        <f t="shared" si="546"/>
        <v>1.0617551940127383</v>
      </c>
      <c r="AX217" s="1">
        <f t="shared" si="547"/>
        <v>1.0620782201975143</v>
      </c>
      <c r="AY217" s="1">
        <f t="shared" si="548"/>
        <v>1.0622594471557039</v>
      </c>
      <c r="AZ217" s="1">
        <f t="shared" si="549"/>
        <v>1.0623583506227481</v>
      </c>
      <c r="BA217" s="1">
        <f t="shared" si="550"/>
        <v>1.0624108669912646</v>
      </c>
      <c r="BB217" s="1">
        <f t="shared" si="551"/>
        <v>1.0624380040308294</v>
      </c>
      <c r="BC217" s="1">
        <f t="shared" si="552"/>
        <v>1.0624516531299397</v>
      </c>
      <c r="BD217" s="1">
        <f t="shared" si="553"/>
        <v>1.0624583366548122</v>
      </c>
      <c r="BE217" s="1">
        <f t="shared" si="554"/>
        <v>1.0624615233444716</v>
      </c>
      <c r="BF217" s="1">
        <f t="shared" si="555"/>
        <v>1.0624630027780673</v>
      </c>
      <c r="BG217" s="1">
        <f t="shared" si="556"/>
        <v>1.0624636707064834</v>
      </c>
      <c r="BH217" s="1">
        <f t="shared" si="557"/>
        <v>1.0624639612926829</v>
      </c>
      <c r="BI217" s="1">
        <f t="shared" si="558"/>
        <v>1.0624640756563002</v>
      </c>
      <c r="BJ217" s="1">
        <f t="shared" si="559"/>
        <v>1.06246409579419</v>
      </c>
      <c r="BK217" s="1">
        <f t="shared" si="560"/>
        <v>1.0624640326163106</v>
      </c>
      <c r="BL217" s="1">
        <f t="shared" si="561"/>
        <v>1.0624638292798394</v>
      </c>
      <c r="BM217" s="1">
        <f t="shared" si="562"/>
        <v>1.0624633191209114</v>
      </c>
      <c r="BN217" s="1">
        <f t="shared" si="563"/>
        <v>1.0624621141889188</v>
      </c>
      <c r="BO217" s="1">
        <f t="shared" si="564"/>
        <v>1.0624593680172914</v>
      </c>
      <c r="BP217" s="1">
        <f t="shared" si="565"/>
        <v>1.0624533060496473</v>
      </c>
      <c r="BQ217" s="1">
        <f t="shared" si="566"/>
        <v>1.0624403394761333</v>
      </c>
      <c r="BR217" s="1">
        <f t="shared" si="567"/>
        <v>1.0624134646187235</v>
      </c>
      <c r="BS217" s="1">
        <f t="shared" si="568"/>
        <v>1.0623594976339128</v>
      </c>
      <c r="BT217" s="1">
        <f t="shared" si="569"/>
        <v>1.0622545139819382</v>
      </c>
      <c r="BU217" s="1">
        <f t="shared" si="570"/>
        <v>1.0620566889682774</v>
      </c>
      <c r="BV217" s="1">
        <f t="shared" si="571"/>
        <v>1.0616956399028166</v>
      </c>
      <c r="BW217" s="1">
        <f t="shared" si="572"/>
        <v>1.0610574622834064</v>
      </c>
      <c r="BX217" s="1">
        <f t="shared" si="573"/>
        <v>1.0599650725967529</v>
      </c>
      <c r="BY217" s="1">
        <f t="shared" si="574"/>
        <v>1.0581543568387555</v>
      </c>
      <c r="BZ217" s="1">
        <f t="shared" si="575"/>
        <v>1.055248050884672</v>
      </c>
      <c r="CA217" s="1">
        <f t="shared" si="576"/>
        <v>1.0507311750575343</v>
      </c>
      <c r="CB217" s="1">
        <f t="shared" si="577"/>
        <v>1.043933915853599</v>
      </c>
      <c r="CC217" s="1">
        <f t="shared" si="578"/>
        <v>1.0340295411801699</v>
      </c>
      <c r="CD217" s="1">
        <f t="shared" si="579"/>
        <v>1.0200555005471101</v>
      </c>
      <c r="CE217" s="1">
        <f t="shared" si="580"/>
        <v>1.0009645250856718</v>
      </c>
      <c r="CF217" s="1">
        <f t="shared" si="581"/>
        <v>0.97570879190367288</v>
      </c>
      <c r="CG217" s="1">
        <f t="shared" si="582"/>
        <v>0.94335411831355298</v>
      </c>
      <c r="CH217" s="1">
        <f t="shared" si="583"/>
        <v>0.90321356988027346</v>
      </c>
      <c r="CI217" s="1">
        <f t="shared" si="584"/>
        <v>0.85498246289551727</v>
      </c>
      <c r="CJ217" s="1">
        <f t="shared" si="585"/>
        <v>0.79885165332147712</v>
      </c>
      <c r="CK217" s="1">
        <f t="shared" si="586"/>
        <v>0.73557524018617593</v>
      </c>
      <c r="CL217" s="1">
        <f t="shared" si="587"/>
        <v>0.66647353563901501</v>
      </c>
      <c r="CM217" s="1">
        <f t="shared" si="588"/>
        <v>0.59336211100688596</v>
      </c>
      <c r="CN217" s="1">
        <f t="shared" si="589"/>
        <v>0.51841107542889819</v>
      </c>
      <c r="CO217" s="1">
        <f t="shared" si="590"/>
        <v>0.44395242330846835</v>
      </c>
      <c r="CP217" s="1">
        <f t="shared" si="591"/>
        <v>0.37226387019531376</v>
      </c>
      <c r="CQ217" s="1">
        <f t="shared" si="592"/>
        <v>0.30536232837648369</v>
      </c>
      <c r="CR217" s="1">
        <f t="shared" si="593"/>
        <v>0.24483784231229996</v>
      </c>
      <c r="CS217" s="1">
        <f t="shared" si="594"/>
        <v>0.19175011787114746</v>
      </c>
      <c r="CT217" s="1">
        <f t="shared" si="595"/>
        <v>0.14659710758239305</v>
      </c>
      <c r="CU217" s="1">
        <f t="shared" si="596"/>
        <v>0.10935170748175263</v>
      </c>
      <c r="CV217" s="1">
        <f t="shared" si="597"/>
        <v>7.9551607582424605E-2</v>
      </c>
      <c r="CW217" s="1">
        <f t="shared" si="598"/>
        <v>5.6420856442522489E-2</v>
      </c>
      <c r="CX217" s="1">
        <f t="shared" si="599"/>
        <v>3.9000445160615585E-2</v>
      </c>
      <c r="CY217" s="1">
        <f t="shared" si="600"/>
        <v>2.6268485153183301E-2</v>
      </c>
      <c r="CZ217" s="1">
        <f t="shared" si="601"/>
        <v>1.7236699882513092E-2</v>
      </c>
      <c r="DA217" s="1">
        <f t="shared" si="602"/>
        <v>1.1017015532577071E-2</v>
      </c>
      <c r="DB217" s="1">
        <f t="shared" si="603"/>
        <v>6.8583312241411957E-3</v>
      </c>
      <c r="DC217" s="1">
        <f t="shared" si="604"/>
        <v>4.1580169053033146E-3</v>
      </c>
      <c r="DD217" s="1">
        <f t="shared" si="605"/>
        <v>2.454985603384583E-3</v>
      </c>
      <c r="DE217" s="1">
        <f t="shared" si="606"/>
        <v>1.4115605879987912E-3</v>
      </c>
      <c r="DF217" s="1">
        <f t="shared" si="607"/>
        <v>7.9038904879565649E-4</v>
      </c>
      <c r="DG217" s="1">
        <f t="shared" si="608"/>
        <v>4.3100746504795144E-4</v>
      </c>
      <c r="DH217" s="1">
        <f t="shared" si="609"/>
        <v>2.2890246211520196E-4</v>
      </c>
      <c r="DI217" s="1">
        <f t="shared" si="610"/>
        <v>1.1840332487925144E-4</v>
      </c>
      <c r="DJ217" s="1">
        <f t="shared" si="611"/>
        <v>5.9656374924701717E-5</v>
      </c>
      <c r="DK217" s="1">
        <f t="shared" si="612"/>
        <v>2.9279667593373739E-5</v>
      </c>
      <c r="DL217" s="1">
        <f t="shared" si="613"/>
        <v>1.4000156153184245E-5</v>
      </c>
      <c r="DM217" s="1">
        <f t="shared" si="614"/>
        <v>6.5223174862830194E-6</v>
      </c>
      <c r="DN217" s="1">
        <f t="shared" si="615"/>
        <v>2.9608837057258585E-6</v>
      </c>
      <c r="DO217" s="1">
        <f t="shared" si="616"/>
        <v>1.3099111967145732E-6</v>
      </c>
      <c r="DP217" s="1">
        <f t="shared" si="617"/>
        <v>5.6482827115369967E-7</v>
      </c>
      <c r="DQ217" s="1">
        <f t="shared" si="618"/>
        <v>2.374104856576554E-7</v>
      </c>
      <c r="DR217" s="1">
        <f t="shared" si="619"/>
        <v>9.7285607440958754E-8</v>
      </c>
      <c r="DS217" s="1">
        <f t="shared" si="620"/>
        <v>3.8870491519148185E-8</v>
      </c>
      <c r="DT217" s="1">
        <f t="shared" si="621"/>
        <v>1.5145116379531404E-8</v>
      </c>
      <c r="DU217" s="1">
        <f t="shared" si="622"/>
        <v>5.7552658383931179E-9</v>
      </c>
      <c r="DV217" s="1">
        <f t="shared" si="623"/>
        <v>2.1333288666168593E-9</v>
      </c>
      <c r="DW217" s="1">
        <f t="shared" si="624"/>
        <v>7.7145312003559772E-10</v>
      </c>
      <c r="DX217" s="1">
        <f t="shared" si="625"/>
        <v>2.7219507333372167E-10</v>
      </c>
      <c r="DY217" s="1">
        <f t="shared" si="626"/>
        <v>9.3719402219351682E-11</v>
      </c>
      <c r="DZ217" s="1">
        <f t="shared" si="627"/>
        <v>3.1493181521615552E-11</v>
      </c>
      <c r="EA217" s="1">
        <f t="shared" si="628"/>
        <v>1.0329996318788021E-11</v>
      </c>
      <c r="EB217" s="1">
        <f t="shared" si="629"/>
        <v>3.3077957886043096E-12</v>
      </c>
      <c r="EC217" s="1">
        <f t="shared" si="630"/>
        <v>1.0341648052902526E-12</v>
      </c>
      <c r="ED217" s="1">
        <f t="shared" si="631"/>
        <v>3.1572594608963522E-13</v>
      </c>
      <c r="EE217" s="1">
        <f t="shared" si="632"/>
        <v>9.4136132070807315E-14</v>
      </c>
      <c r="EF217" s="1">
        <f t="shared" si="633"/>
        <v>2.7414681146400823E-14</v>
      </c>
      <c r="EG217" s="1">
        <f t="shared" si="634"/>
        <v>7.7991107818499732E-15</v>
      </c>
      <c r="EH217" s="1">
        <f t="shared" si="635"/>
        <v>2.167680573367966E-15</v>
      </c>
      <c r="EI217" s="1">
        <f t="shared" si="636"/>
        <v>5.8868911006581316E-16</v>
      </c>
      <c r="EJ217" s="1">
        <f t="shared" si="637"/>
        <v>1.5623141306464895E-16</v>
      </c>
      <c r="EK217" s="1">
        <f t="shared" si="638"/>
        <v>4.0522138405938125E-17</v>
      </c>
      <c r="EL217" s="1">
        <f t="shared" si="639"/>
        <v>1.0273225493705207E-17</v>
      </c>
      <c r="EM217" s="1">
        <f t="shared" si="640"/>
        <v>2.5460059005880094E-18</v>
      </c>
      <c r="EN217" s="1">
        <f t="shared" si="641"/>
        <v>6.168741225648507E-19</v>
      </c>
      <c r="EO217" s="1">
        <f t="shared" si="642"/>
        <v>1.4613810643957314E-19</v>
      </c>
      <c r="EP217" s="1">
        <f t="shared" si="643"/>
        <v>3.3853544803591278E-20</v>
      </c>
      <c r="EQ217" s="1">
        <f t="shared" si="644"/>
        <v>7.6693983608484544E-21</v>
      </c>
      <c r="ER217" s="1">
        <f t="shared" si="645"/>
        <v>1.6993246993471722E-21</v>
      </c>
      <c r="ES217" s="1">
        <f t="shared" si="646"/>
        <v>3.6828968516391827E-22</v>
      </c>
      <c r="ET217" s="1">
        <f t="shared" si="647"/>
        <v>7.8079992082706196E-23</v>
      </c>
      <c r="EU217" s="1">
        <f t="shared" si="648"/>
        <v>1.6194390620818338E-23</v>
      </c>
      <c r="EV217" s="1">
        <f t="shared" si="649"/>
        <v>3.2862488473691248E-24</v>
      </c>
      <c r="EW217" s="1">
        <f t="shared" si="650"/>
        <v>6.5250271798184776E-25</v>
      </c>
      <c r="EX217" s="1">
        <f t="shared" si="651"/>
        <v>1.2677803488462339E-25</v>
      </c>
      <c r="EY217" s="1">
        <f t="shared" si="652"/>
        <v>2.4105604250941959E-26</v>
      </c>
      <c r="EZ217" s="1">
        <f t="shared" si="653"/>
        <v>4.4857630268100471E-27</v>
      </c>
      <c r="FA217" s="1">
        <f t="shared" si="654"/>
        <v>8.170735633918076E-28</v>
      </c>
      <c r="FB217" s="1">
        <f t="shared" si="655"/>
        <v>1.46135156245043E-28</v>
      </c>
      <c r="FC217" s="1">
        <f t="shared" si="656"/>
        <v>2.889629661554073E-29</v>
      </c>
      <c r="FD217" s="75">
        <f t="shared" si="507"/>
        <v>2.889629661554073E-29</v>
      </c>
    </row>
    <row r="218" spans="7:160" x14ac:dyDescent="0.35">
      <c r="G218" t="str">
        <f t="shared" si="503"/>
        <v>Refd, t=1.02</v>
      </c>
      <c r="H218" s="76">
        <f t="shared" si="504"/>
        <v>1.0150000000000003</v>
      </c>
      <c r="I218" s="1">
        <f t="shared" si="505"/>
        <v>0</v>
      </c>
      <c r="J218" s="22">
        <f t="shared" si="506"/>
        <v>9.8867755795786254E-5</v>
      </c>
      <c r="K218" s="1">
        <f t="shared" si="508"/>
        <v>2.030528785834133E-4</v>
      </c>
      <c r="L218" s="1">
        <f t="shared" si="509"/>
        <v>3.9957515944740531E-4</v>
      </c>
      <c r="M218" s="1">
        <f t="shared" si="510"/>
        <v>7.6006487411009623E-4</v>
      </c>
      <c r="N218" s="1">
        <f t="shared" si="511"/>
        <v>1.4014756715400706E-3</v>
      </c>
      <c r="O218" s="1">
        <f t="shared" si="512"/>
        <v>2.5068223159083239E-3</v>
      </c>
      <c r="P218" s="1">
        <f t="shared" si="513"/>
        <v>4.3502885745373967E-3</v>
      </c>
      <c r="Q218" s="1">
        <f t="shared" si="514"/>
        <v>7.3245388863542654E-3</v>
      </c>
      <c r="R218" s="1">
        <f t="shared" si="515"/>
        <v>1.19660045148079E-2</v>
      </c>
      <c r="S218" s="1">
        <f t="shared" si="516"/>
        <v>1.8971711652033107E-2</v>
      </c>
      <c r="T218" s="1">
        <f t="shared" si="517"/>
        <v>2.9199506760702452E-2</v>
      </c>
      <c r="U218" s="1">
        <f t="shared" si="518"/>
        <v>4.3643143592236928E-2</v>
      </c>
      <c r="V218" s="1">
        <f t="shared" si="519"/>
        <v>6.3375439862013203E-2</v>
      </c>
      <c r="W218" s="1">
        <f t="shared" si="520"/>
        <v>8.9457061646390779E-2</v>
      </c>
      <c r="X218" s="1">
        <f t="shared" si="521"/>
        <v>0.12281524488781184</v>
      </c>
      <c r="Y218" s="1">
        <f t="shared" si="522"/>
        <v>0.16410482927205045</v>
      </c>
      <c r="Z218" s="1">
        <f t="shared" si="523"/>
        <v>0.21357146418395576</v>
      </c>
      <c r="AA218" s="1">
        <f t="shared" si="524"/>
        <v>0.27094145981261625</v>
      </c>
      <c r="AB218" s="1">
        <f t="shared" si="525"/>
        <v>0.33536250663367162</v>
      </c>
      <c r="AC218" s="1">
        <f t="shared" si="526"/>
        <v>0.40541343357243165</v>
      </c>
      <c r="AD218" s="1">
        <f t="shared" si="527"/>
        <v>0.47918995760769856</v>
      </c>
      <c r="AE218" s="1">
        <f t="shared" si="528"/>
        <v>0.55445925606564783</v>
      </c>
      <c r="AF218" s="1">
        <f t="shared" si="529"/>
        <v>0.62886252055558833</v>
      </c>
      <c r="AG218" s="1">
        <f t="shared" si="530"/>
        <v>0.70013490673659373</v>
      </c>
      <c r="AH218" s="1">
        <f t="shared" si="531"/>
        <v>0.7663090032070432</v>
      </c>
      <c r="AI218" s="1">
        <f t="shared" si="532"/>
        <v>0.82587188575834225</v>
      </c>
      <c r="AJ218" s="1">
        <f t="shared" si="533"/>
        <v>0.87785581483778452</v>
      </c>
      <c r="AK218" s="1">
        <f t="shared" si="534"/>
        <v>0.92185595028050538</v>
      </c>
      <c r="AL218" s="1">
        <f t="shared" si="535"/>
        <v>0.95798172908636758</v>
      </c>
      <c r="AM218" s="1">
        <f t="shared" si="536"/>
        <v>0.98675878518902604</v>
      </c>
      <c r="AN218" s="1">
        <f t="shared" si="537"/>
        <v>1.0090036555146378</v>
      </c>
      <c r="AO218" s="1">
        <f t="shared" si="538"/>
        <v>1.0256936768587346</v>
      </c>
      <c r="AP218" s="1">
        <f t="shared" si="539"/>
        <v>1.0378504174047152</v>
      </c>
      <c r="AQ218" s="1">
        <f t="shared" si="540"/>
        <v>1.0464484862476093</v>
      </c>
      <c r="AR218" s="1">
        <f t="shared" si="541"/>
        <v>1.0523545606632065</v>
      </c>
      <c r="AS218" s="1">
        <f t="shared" si="542"/>
        <v>1.0562955222066046</v>
      </c>
      <c r="AT218" s="1">
        <f t="shared" si="543"/>
        <v>1.0588505879220731</v>
      </c>
      <c r="AU218" s="1">
        <f t="shared" si="544"/>
        <v>1.0604604549548118</v>
      </c>
      <c r="AV218" s="1">
        <f t="shared" si="545"/>
        <v>1.0614464108758188</v>
      </c>
      <c r="AW218" s="1">
        <f t="shared" si="546"/>
        <v>1.0620334891341128</v>
      </c>
      <c r="AX218" s="1">
        <f t="shared" si="547"/>
        <v>1.0623734248340593</v>
      </c>
      <c r="AY218" s="1">
        <f t="shared" si="548"/>
        <v>1.0625648728354369</v>
      </c>
      <c r="AZ218" s="1">
        <f t="shared" si="549"/>
        <v>1.0626697663874052</v>
      </c>
      <c r="BA218" s="1">
        <f t="shared" si="550"/>
        <v>1.0627256881378415</v>
      </c>
      <c r="BB218" s="1">
        <f t="shared" si="551"/>
        <v>1.0627547040485221</v>
      </c>
      <c r="BC218" s="1">
        <f t="shared" si="552"/>
        <v>1.0627693596489609</v>
      </c>
      <c r="BD218" s="1">
        <f t="shared" si="553"/>
        <v>1.0627765668850393</v>
      </c>
      <c r="BE218" s="1">
        <f t="shared" si="554"/>
        <v>1.0627800183553762</v>
      </c>
      <c r="BF218" s="1">
        <f t="shared" si="555"/>
        <v>1.0627816278988218</v>
      </c>
      <c r="BG218" s="1">
        <f t="shared" si="556"/>
        <v>1.06278235795355</v>
      </c>
      <c r="BH218" s="1">
        <f t="shared" si="557"/>
        <v>1.0627826772890479</v>
      </c>
      <c r="BI218" s="1">
        <f t="shared" si="558"/>
        <v>1.0627828043378509</v>
      </c>
      <c r="BJ218" s="1">
        <f t="shared" si="559"/>
        <v>1.0627828293036781</v>
      </c>
      <c r="BK218" s="1">
        <f t="shared" si="560"/>
        <v>1.0627827664595493</v>
      </c>
      <c r="BL218" s="1">
        <f t="shared" si="561"/>
        <v>1.0627825594318523</v>
      </c>
      <c r="BM218" s="1">
        <f t="shared" si="562"/>
        <v>1.06278203965729</v>
      </c>
      <c r="BN218" s="1">
        <f t="shared" si="563"/>
        <v>1.062780814455917</v>
      </c>
      <c r="BO218" s="1">
        <f t="shared" si="564"/>
        <v>1.0627780285893076</v>
      </c>
      <c r="BP218" s="1">
        <f t="shared" si="565"/>
        <v>1.0627718930359331</v>
      </c>
      <c r="BQ218" s="1">
        <f t="shared" si="566"/>
        <v>1.0627587975302997</v>
      </c>
      <c r="BR218" s="1">
        <f t="shared" si="567"/>
        <v>1.0627317108715559</v>
      </c>
      <c r="BS218" s="1">
        <f t="shared" si="568"/>
        <v>1.0626774225230589</v>
      </c>
      <c r="BT218" s="1">
        <f t="shared" si="569"/>
        <v>1.0625720014928244</v>
      </c>
      <c r="BU218" s="1">
        <f t="shared" si="570"/>
        <v>1.06237367875579</v>
      </c>
      <c r="BV218" s="1">
        <f t="shared" si="571"/>
        <v>1.0620122668081999</v>
      </c>
      <c r="BW218" s="1">
        <f t="shared" si="572"/>
        <v>1.0613743226862067</v>
      </c>
      <c r="BX218" s="1">
        <f t="shared" si="573"/>
        <v>1.0602836768448982</v>
      </c>
      <c r="BY218" s="1">
        <f t="shared" si="574"/>
        <v>1.0584778245673829</v>
      </c>
      <c r="BZ218" s="1">
        <f t="shared" si="575"/>
        <v>1.055582081177987</v>
      </c>
      <c r="CA218" s="1">
        <f t="shared" si="576"/>
        <v>1.0510852669043877</v>
      </c>
      <c r="CB218" s="1">
        <f t="shared" si="577"/>
        <v>1.044322722995203</v>
      </c>
      <c r="CC218" s="1">
        <f t="shared" si="578"/>
        <v>1.0344741279958392</v>
      </c>
      <c r="CD218" s="1">
        <f t="shared" si="579"/>
        <v>1.0205841470736992</v>
      </c>
      <c r="CE218" s="1">
        <f t="shared" si="580"/>
        <v>1.0016126502652327</v>
      </c>
      <c r="CF218" s="1">
        <f t="shared" si="581"/>
        <v>0.97651757279554885</v>
      </c>
      <c r="CG218" s="1">
        <f t="shared" si="582"/>
        <v>0.944367518892268</v>
      </c>
      <c r="CH218" s="1">
        <f t="shared" si="583"/>
        <v>0.90447376739184715</v>
      </c>
      <c r="CI218" s="1">
        <f t="shared" si="584"/>
        <v>0.85652403916631692</v>
      </c>
      <c r="CJ218" s="1">
        <f t="shared" si="585"/>
        <v>0.80069532124618337</v>
      </c>
      <c r="CK218" s="1">
        <f t="shared" si="586"/>
        <v>0.7377221870255376</v>
      </c>
      <c r="CL218" s="1">
        <f t="shared" si="587"/>
        <v>0.66890156970444159</v>
      </c>
      <c r="CM218" s="1">
        <f t="shared" si="588"/>
        <v>0.59602462302393322</v>
      </c>
      <c r="CN218" s="1">
        <f t="shared" si="589"/>
        <v>0.52123937210257543</v>
      </c>
      <c r="CO218" s="1">
        <f t="shared" si="590"/>
        <v>0.44686134712492531</v>
      </c>
      <c r="CP218" s="1">
        <f t="shared" si="591"/>
        <v>0.37515994268046199</v>
      </c>
      <c r="CQ218" s="1">
        <f t="shared" si="592"/>
        <v>0.30815312184344074</v>
      </c>
      <c r="CR218" s="1">
        <f t="shared" si="593"/>
        <v>0.2474410402358112</v>
      </c>
      <c r="CS218" s="1">
        <f t="shared" si="594"/>
        <v>0.19410082754082927</v>
      </c>
      <c r="CT218" s="1">
        <f t="shared" si="595"/>
        <v>0.14865240201424365</v>
      </c>
      <c r="CU218" s="1">
        <f t="shared" si="596"/>
        <v>0.11109197457011671</v>
      </c>
      <c r="CV218" s="1">
        <f t="shared" si="597"/>
        <v>8.0978910394929715E-2</v>
      </c>
      <c r="CW218" s="1">
        <f t="shared" si="598"/>
        <v>5.7555008331999155E-2</v>
      </c>
      <c r="CX218" s="1">
        <f t="shared" si="599"/>
        <v>3.987378001700792E-2</v>
      </c>
      <c r="CY218" s="1">
        <f t="shared" si="600"/>
        <v>2.6920333021593169E-2</v>
      </c>
      <c r="CZ218" s="1">
        <f t="shared" si="601"/>
        <v>1.770840438045173E-2</v>
      </c>
      <c r="DA218" s="1">
        <f t="shared" si="602"/>
        <v>1.1348036144279948E-2</v>
      </c>
      <c r="DB218" s="1">
        <f t="shared" si="603"/>
        <v>7.0836536541139224E-3</v>
      </c>
      <c r="DC218" s="1">
        <f t="shared" si="604"/>
        <v>4.3068231868738397E-3</v>
      </c>
      <c r="DD218" s="1">
        <f t="shared" si="605"/>
        <v>2.5503548698906846E-3</v>
      </c>
      <c r="DE218" s="1">
        <f t="shared" si="606"/>
        <v>1.4708897963409452E-3</v>
      </c>
      <c r="DF218" s="1">
        <f t="shared" si="607"/>
        <v>8.262237515534299E-4</v>
      </c>
      <c r="DG218" s="1">
        <f t="shared" si="608"/>
        <v>4.5202665381442709E-4</v>
      </c>
      <c r="DH218" s="1">
        <f t="shared" si="609"/>
        <v>2.4087830809947492E-4</v>
      </c>
      <c r="DI218" s="1">
        <f t="shared" si="610"/>
        <v>1.2503273938535586E-4</v>
      </c>
      <c r="DJ218" s="1">
        <f t="shared" si="611"/>
        <v>6.3222715405853805E-5</v>
      </c>
      <c r="DK218" s="1">
        <f t="shared" si="612"/>
        <v>3.1144536355720924E-5</v>
      </c>
      <c r="DL218" s="1">
        <f t="shared" si="613"/>
        <v>1.4948246982603206E-5</v>
      </c>
      <c r="DM218" s="1">
        <f t="shared" si="614"/>
        <v>6.9910502080113897E-6</v>
      </c>
      <c r="DN218" s="1">
        <f t="shared" si="615"/>
        <v>3.1862924334809392E-6</v>
      </c>
      <c r="DO218" s="1">
        <f t="shared" si="616"/>
        <v>1.4153697309926961E-6</v>
      </c>
      <c r="DP218" s="1">
        <f t="shared" si="617"/>
        <v>6.1284057777167603E-7</v>
      </c>
      <c r="DQ218" s="1">
        <f t="shared" si="618"/>
        <v>2.5868581721453313E-7</v>
      </c>
      <c r="DR218" s="1">
        <f t="shared" si="619"/>
        <v>1.0646353976202194E-7</v>
      </c>
      <c r="DS218" s="1">
        <f t="shared" si="620"/>
        <v>4.2725706531260117E-8</v>
      </c>
      <c r="DT218" s="1">
        <f t="shared" si="621"/>
        <v>1.6722279816024109E-8</v>
      </c>
      <c r="DU218" s="1">
        <f t="shared" si="622"/>
        <v>6.3837825039374918E-9</v>
      </c>
      <c r="DV218" s="1">
        <f t="shared" si="623"/>
        <v>2.3773655221817616E-9</v>
      </c>
      <c r="DW218" s="1">
        <f t="shared" si="624"/>
        <v>8.6379019898132897E-10</v>
      </c>
      <c r="DX218" s="1">
        <f t="shared" si="625"/>
        <v>3.0624867528119492E-10</v>
      </c>
      <c r="DY218" s="1">
        <f t="shared" si="626"/>
        <v>1.0596266812576062E-10</v>
      </c>
      <c r="DZ218" s="1">
        <f t="shared" si="627"/>
        <v>3.5785170708691058E-11</v>
      </c>
      <c r="EA218" s="1">
        <f t="shared" si="628"/>
        <v>1.1797317582351819E-11</v>
      </c>
      <c r="EB218" s="1">
        <f t="shared" si="629"/>
        <v>3.7970938751508903E-12</v>
      </c>
      <c r="EC218" s="1">
        <f t="shared" si="630"/>
        <v>1.1933410655130793E-12</v>
      </c>
      <c r="ED218" s="1">
        <f t="shared" si="631"/>
        <v>3.6625167589060411E-13</v>
      </c>
      <c r="EE218" s="1">
        <f t="shared" si="632"/>
        <v>1.0978733547095498E-13</v>
      </c>
      <c r="EF218" s="1">
        <f t="shared" si="633"/>
        <v>3.2146774596285936E-14</v>
      </c>
      <c r="EG218" s="1">
        <f t="shared" si="634"/>
        <v>9.1957916693134717E-15</v>
      </c>
      <c r="EH218" s="1">
        <f t="shared" si="635"/>
        <v>2.5701616824901385E-15</v>
      </c>
      <c r="EI218" s="1">
        <f t="shared" si="636"/>
        <v>7.0194548300559222E-16</v>
      </c>
      <c r="EJ218" s="1">
        <f t="shared" si="637"/>
        <v>1.8735655308719451E-16</v>
      </c>
      <c r="EK218" s="1">
        <f t="shared" si="638"/>
        <v>4.8877253891600563E-17</v>
      </c>
      <c r="EL218" s="1">
        <f t="shared" si="639"/>
        <v>1.2464240395498178E-17</v>
      </c>
      <c r="EM218" s="1">
        <f t="shared" si="640"/>
        <v>3.1073736890789657E-18</v>
      </c>
      <c r="EN218" s="1">
        <f t="shared" si="641"/>
        <v>7.5741892651310133E-19</v>
      </c>
      <c r="EO218" s="1">
        <f t="shared" si="642"/>
        <v>1.8052567217957552E-19</v>
      </c>
      <c r="EP218" s="1">
        <f t="shared" si="643"/>
        <v>4.2077106058080821E-20</v>
      </c>
      <c r="EQ218" s="1">
        <f t="shared" si="644"/>
        <v>9.5917868717919127E-21</v>
      </c>
      <c r="ER218" s="1">
        <f t="shared" si="645"/>
        <v>2.1386582439741575E-21</v>
      </c>
      <c r="ES218" s="1">
        <f t="shared" si="646"/>
        <v>4.6645705537513851E-22</v>
      </c>
      <c r="ET218" s="1">
        <f t="shared" si="647"/>
        <v>9.9528918220545554E-23</v>
      </c>
      <c r="EU218" s="1">
        <f t="shared" si="648"/>
        <v>2.0777434119446389E-23</v>
      </c>
      <c r="EV218" s="1">
        <f t="shared" si="649"/>
        <v>4.2440057363835594E-24</v>
      </c>
      <c r="EW218" s="1">
        <f t="shared" si="650"/>
        <v>8.4827480124472435E-25</v>
      </c>
      <c r="EX218" s="1">
        <f t="shared" si="651"/>
        <v>1.6592338338291674E-25</v>
      </c>
      <c r="EY218" s="1">
        <f t="shared" si="652"/>
        <v>3.1763011351624541E-26</v>
      </c>
      <c r="EZ218" s="1">
        <f t="shared" si="653"/>
        <v>5.951287691724827E-27</v>
      </c>
      <c r="FA218" s="1">
        <f t="shared" si="654"/>
        <v>1.0915381707724628E-27</v>
      </c>
      <c r="FB218" s="1">
        <f t="shared" si="655"/>
        <v>1.9660515744520793E-28</v>
      </c>
      <c r="FC218" s="1">
        <f t="shared" si="656"/>
        <v>3.9180951551051261E-29</v>
      </c>
      <c r="FD218" s="75">
        <f t="shared" si="507"/>
        <v>3.9180951551051261E-29</v>
      </c>
    </row>
    <row r="219" spans="7:160" x14ac:dyDescent="0.35">
      <c r="G219" t="str">
        <f t="shared" si="503"/>
        <v>Refd, t=1.02</v>
      </c>
      <c r="H219" s="76">
        <f t="shared" si="504"/>
        <v>1.0200000000000002</v>
      </c>
      <c r="I219" s="1">
        <f t="shared" si="505"/>
        <v>0</v>
      </c>
      <c r="J219" s="22">
        <f t="shared" si="506"/>
        <v>9.8190234682577306E-5</v>
      </c>
      <c r="K219" s="1">
        <f t="shared" si="508"/>
        <v>2.0155412943622631E-4</v>
      </c>
      <c r="L219" s="1">
        <f t="shared" si="509"/>
        <v>3.9632324388919234E-4</v>
      </c>
      <c r="M219" s="1">
        <f t="shared" si="510"/>
        <v>7.5325663168098822E-4</v>
      </c>
      <c r="N219" s="1">
        <f t="shared" si="511"/>
        <v>1.387822115204382E-3</v>
      </c>
      <c r="O219" s="1">
        <f t="shared" si="512"/>
        <v>2.4806476742700845E-3</v>
      </c>
      <c r="P219" s="1">
        <f t="shared" si="513"/>
        <v>4.3023069707115776E-3</v>
      </c>
      <c r="Q219" s="1">
        <f t="shared" si="514"/>
        <v>7.2403347167245497E-3</v>
      </c>
      <c r="R219" s="1">
        <f t="shared" si="515"/>
        <v>1.1824345917283102E-2</v>
      </c>
      <c r="S219" s="1">
        <f t="shared" si="516"/>
        <v>1.8742964533165669E-2</v>
      </c>
      <c r="T219" s="1">
        <f t="shared" si="517"/>
        <v>2.88445646857888E-2</v>
      </c>
      <c r="U219" s="1">
        <f t="shared" si="518"/>
        <v>4.3113401431392251E-2</v>
      </c>
      <c r="V219" s="1">
        <f t="shared" si="519"/>
        <v>6.2614358289280442E-2</v>
      </c>
      <c r="W219" s="1">
        <f t="shared" si="520"/>
        <v>8.840374087796074E-2</v>
      </c>
      <c r="X219" s="1">
        <f t="shared" si="521"/>
        <v>0.12141012227360531</v>
      </c>
      <c r="Y219" s="1">
        <f t="shared" si="522"/>
        <v>0.16229715967281416</v>
      </c>
      <c r="Z219" s="1">
        <f t="shared" si="523"/>
        <v>0.21132771897697603</v>
      </c>
      <c r="AA219" s="1">
        <f t="shared" si="524"/>
        <v>0.26825332538773011</v>
      </c>
      <c r="AB219" s="1">
        <f t="shared" si="525"/>
        <v>0.33225292855047589</v>
      </c>
      <c r="AC219" s="1">
        <f t="shared" si="526"/>
        <v>0.40193925655488438</v>
      </c>
      <c r="AD219" s="1">
        <f t="shared" si="527"/>
        <v>0.4754401897362473</v>
      </c>
      <c r="AE219" s="1">
        <f t="shared" si="528"/>
        <v>0.5505487632995496</v>
      </c>
      <c r="AF219" s="1">
        <f t="shared" si="529"/>
        <v>0.62492186003205308</v>
      </c>
      <c r="AG219" s="1">
        <f t="shared" si="530"/>
        <v>0.69629780603184466</v>
      </c>
      <c r="AH219" s="1">
        <f t="shared" si="531"/>
        <v>0.76269947698068186</v>
      </c>
      <c r="AI219" s="1">
        <f t="shared" si="532"/>
        <v>0.82259302483037611</v>
      </c>
      <c r="AJ219" s="1">
        <f t="shared" si="533"/>
        <v>0.87498188402758603</v>
      </c>
      <c r="AK219" s="1">
        <f t="shared" si="534"/>
        <v>0.91942870992671111</v>
      </c>
      <c r="AL219" s="1">
        <f t="shared" si="535"/>
        <v>0.95601104920661273</v>
      </c>
      <c r="AM219" s="1">
        <f t="shared" si="536"/>
        <v>0.9852268622800826</v>
      </c>
      <c r="AN219" s="1">
        <f t="shared" si="537"/>
        <v>1.007871632458395</v>
      </c>
      <c r="AO219" s="1">
        <f t="shared" si="538"/>
        <v>1.0249092805951112</v>
      </c>
      <c r="AP219" s="1">
        <f t="shared" si="539"/>
        <v>1.0373553473074164</v>
      </c>
      <c r="AQ219" s="1">
        <f t="shared" si="540"/>
        <v>1.0461846183618368</v>
      </c>
      <c r="AR219" s="1">
        <f t="shared" si="541"/>
        <v>1.052268457950482</v>
      </c>
      <c r="AS219" s="1">
        <f t="shared" si="542"/>
        <v>1.0563411457822325</v>
      </c>
      <c r="AT219" s="1">
        <f t="shared" si="543"/>
        <v>1.0589904113382802</v>
      </c>
      <c r="AU219" s="1">
        <f t="shared" si="544"/>
        <v>1.0606653602245288</v>
      </c>
      <c r="AV219" s="1">
        <f t="shared" si="545"/>
        <v>1.0616947979172462</v>
      </c>
      <c r="AW219" s="1">
        <f t="shared" si="546"/>
        <v>1.0623099913794487</v>
      </c>
      <c r="AX219" s="1">
        <f t="shared" si="547"/>
        <v>1.0626675333539921</v>
      </c>
      <c r="AY219" s="1">
        <f t="shared" si="548"/>
        <v>1.0628696659293202</v>
      </c>
      <c r="AZ219" s="1">
        <f t="shared" si="549"/>
        <v>1.0629808466387944</v>
      </c>
      <c r="BA219" s="1">
        <f t="shared" si="550"/>
        <v>1.0630403574475695</v>
      </c>
      <c r="BB219" s="1">
        <f t="shared" si="551"/>
        <v>1.0630713619198973</v>
      </c>
      <c r="BC219" s="1">
        <f t="shared" si="552"/>
        <v>1.0630870873578431</v>
      </c>
      <c r="BD219" s="1">
        <f t="shared" si="553"/>
        <v>1.0630948536954477</v>
      </c>
      <c r="BE219" s="1">
        <f t="shared" si="554"/>
        <v>1.0630985890978968</v>
      </c>
      <c r="BF219" s="1">
        <f t="shared" si="555"/>
        <v>1.0631003387947637</v>
      </c>
      <c r="BG219" s="1">
        <f t="shared" si="556"/>
        <v>1.0631011360826093</v>
      </c>
      <c r="BH219" s="1">
        <f t="shared" si="557"/>
        <v>1.0631014866847093</v>
      </c>
      <c r="BI219" s="1">
        <f t="shared" si="558"/>
        <v>1.0631016276187322</v>
      </c>
      <c r="BJ219" s="1">
        <f t="shared" si="559"/>
        <v>1.0631016579591444</v>
      </c>
      <c r="BK219" s="1">
        <f t="shared" si="560"/>
        <v>1.0631015956744214</v>
      </c>
      <c r="BL219" s="1">
        <f t="shared" si="561"/>
        <v>1.0631013850189359</v>
      </c>
      <c r="BM219" s="1">
        <f t="shared" si="562"/>
        <v>1.0631008556044885</v>
      </c>
      <c r="BN219" s="1">
        <f t="shared" si="563"/>
        <v>1.0630996100682233</v>
      </c>
      <c r="BO219" s="1">
        <f t="shared" si="564"/>
        <v>1.0630967844670689</v>
      </c>
      <c r="BP219" s="1">
        <f t="shared" si="565"/>
        <v>1.063090575464894</v>
      </c>
      <c r="BQ219" s="1">
        <f t="shared" si="566"/>
        <v>1.0630773516670877</v>
      </c>
      <c r="BR219" s="1">
        <f t="shared" si="567"/>
        <v>1.0630500549815369</v>
      </c>
      <c r="BS219" s="1">
        <f t="shared" si="568"/>
        <v>1.0629954492626685</v>
      </c>
      <c r="BT219" s="1">
        <f t="shared" si="569"/>
        <v>1.0628895987043001</v>
      </c>
      <c r="BU219" s="1">
        <f t="shared" si="570"/>
        <v>1.0626907920585493</v>
      </c>
      <c r="BV219" s="1">
        <f t="shared" si="571"/>
        <v>1.0623290390864912</v>
      </c>
      <c r="BW219" s="1">
        <f t="shared" si="572"/>
        <v>1.0616913591953481</v>
      </c>
      <c r="BX219" s="1">
        <f t="shared" si="573"/>
        <v>1.0606024941674019</v>
      </c>
      <c r="BY219" s="1">
        <f t="shared" si="574"/>
        <v>1.0588015390978491</v>
      </c>
      <c r="BZ219" s="1">
        <f t="shared" si="575"/>
        <v>1.0559163682511905</v>
      </c>
      <c r="CA219" s="1">
        <f t="shared" si="576"/>
        <v>1.0514395661203175</v>
      </c>
      <c r="CB219" s="1">
        <f t="shared" si="577"/>
        <v>1.0447115756443541</v>
      </c>
      <c r="CC219" s="1">
        <f t="shared" si="578"/>
        <v>1.0349184173073587</v>
      </c>
      <c r="CD219" s="1">
        <f t="shared" si="579"/>
        <v>1.0211118956948215</v>
      </c>
      <c r="CE219" s="1">
        <f t="shared" si="580"/>
        <v>1.0022589515857931</v>
      </c>
      <c r="CF219" s="1">
        <f t="shared" si="581"/>
        <v>0.97732324042756324</v>
      </c>
      <c r="CG219" s="1">
        <f t="shared" si="582"/>
        <v>0.94537617062875867</v>
      </c>
      <c r="CH219" s="1">
        <f t="shared" si="583"/>
        <v>0.90572732764772479</v>
      </c>
      <c r="CI219" s="1">
        <f t="shared" si="584"/>
        <v>0.85805701522619815</v>
      </c>
      <c r="CJ219" s="1">
        <f t="shared" si="585"/>
        <v>0.80252860446255936</v>
      </c>
      <c r="CK219" s="1">
        <f t="shared" si="586"/>
        <v>0.73985743853149366</v>
      </c>
      <c r="CL219" s="1">
        <f t="shared" si="587"/>
        <v>0.67131735843662665</v>
      </c>
      <c r="CM219" s="1">
        <f t="shared" si="588"/>
        <v>0.59867531851112754</v>
      </c>
      <c r="CN219" s="1">
        <f t="shared" si="589"/>
        <v>0.52405735526936859</v>
      </c>
      <c r="CO219" s="1">
        <f t="shared" si="590"/>
        <v>0.4497624739474092</v>
      </c>
      <c r="CP219" s="1">
        <f t="shared" si="591"/>
        <v>0.37805152944863374</v>
      </c>
      <c r="CQ219" s="1">
        <f t="shared" si="592"/>
        <v>0.31094319117327424</v>
      </c>
      <c r="CR219" s="1">
        <f t="shared" si="593"/>
        <v>0.25004731526156415</v>
      </c>
      <c r="CS219" s="1">
        <f t="shared" si="594"/>
        <v>0.1964580509165898</v>
      </c>
      <c r="CT219" s="1">
        <f t="shared" si="595"/>
        <v>0.15071695224723597</v>
      </c>
      <c r="CU219" s="1">
        <f t="shared" si="596"/>
        <v>0.11284333789983825</v>
      </c>
      <c r="CV219" s="1">
        <f t="shared" si="597"/>
        <v>8.2418183394648195E-2</v>
      </c>
      <c r="CW219" s="1">
        <f t="shared" si="598"/>
        <v>5.8701105431765668E-2</v>
      </c>
      <c r="CX219" s="1">
        <f t="shared" si="599"/>
        <v>4.0758303379558408E-2</v>
      </c>
      <c r="CY219" s="1">
        <f t="shared" si="600"/>
        <v>2.7582103079512067E-2</v>
      </c>
      <c r="CZ219" s="1">
        <f t="shared" si="601"/>
        <v>1.8188487199277292E-2</v>
      </c>
      <c r="DA219" s="1">
        <f t="shared" si="602"/>
        <v>1.1685819581369985E-2</v>
      </c>
      <c r="DB219" s="1">
        <f t="shared" si="603"/>
        <v>7.3142093096096802E-3</v>
      </c>
      <c r="DC219" s="1">
        <f t="shared" si="604"/>
        <v>4.4595202018191575E-3</v>
      </c>
      <c r="DD219" s="1">
        <f t="shared" si="605"/>
        <v>2.6485080969404452E-3</v>
      </c>
      <c r="DE219" s="1">
        <f t="shared" si="606"/>
        <v>1.5321388721169166E-3</v>
      </c>
      <c r="DF219" s="1">
        <f t="shared" si="607"/>
        <v>8.6333595201601378E-4</v>
      </c>
      <c r="DG219" s="1">
        <f t="shared" si="608"/>
        <v>4.7386686955592946E-4</v>
      </c>
      <c r="DH219" s="1">
        <f t="shared" si="609"/>
        <v>2.5336422745877166E-4</v>
      </c>
      <c r="DI219" s="1">
        <f t="shared" si="610"/>
        <v>1.3196871015603608E-4</v>
      </c>
      <c r="DJ219" s="1">
        <f t="shared" si="611"/>
        <v>6.6967408211594313E-5</v>
      </c>
      <c r="DK219" s="1">
        <f t="shared" si="612"/>
        <v>3.3109912622414208E-5</v>
      </c>
      <c r="DL219" s="1">
        <f t="shared" si="613"/>
        <v>1.5951229439746574E-5</v>
      </c>
      <c r="DM219" s="1">
        <f t="shared" si="614"/>
        <v>7.4888511953727789E-6</v>
      </c>
      <c r="DN219" s="1">
        <f t="shared" si="615"/>
        <v>3.4266338791518448E-6</v>
      </c>
      <c r="DO219" s="1">
        <f t="shared" si="616"/>
        <v>1.5282730643108198E-6</v>
      </c>
      <c r="DP219" s="1">
        <f t="shared" si="617"/>
        <v>6.6445649098003934E-7</v>
      </c>
      <c r="DQ219" s="1">
        <f t="shared" si="618"/>
        <v>2.8165532172387903E-7</v>
      </c>
      <c r="DR219" s="1">
        <f t="shared" si="619"/>
        <v>1.1641534714772509E-7</v>
      </c>
      <c r="DS219" s="1">
        <f t="shared" si="620"/>
        <v>4.6924499692749543E-8</v>
      </c>
      <c r="DT219" s="1">
        <f t="shared" si="621"/>
        <v>1.8447750897576519E-8</v>
      </c>
      <c r="DU219" s="1">
        <f t="shared" si="622"/>
        <v>7.07456075981437E-9</v>
      </c>
      <c r="DV219" s="1">
        <f t="shared" si="623"/>
        <v>2.6468309312668075E-9</v>
      </c>
      <c r="DW219" s="1">
        <f t="shared" si="624"/>
        <v>9.6623381351640423E-10</v>
      </c>
      <c r="DX219" s="1">
        <f t="shared" si="625"/>
        <v>3.4421222693580548E-10</v>
      </c>
      <c r="DY219" s="1">
        <f t="shared" si="626"/>
        <v>1.1967874266121089E-10</v>
      </c>
      <c r="DZ219" s="1">
        <f t="shared" si="627"/>
        <v>4.0617463831714047E-11</v>
      </c>
      <c r="EA219" s="1">
        <f t="shared" si="628"/>
        <v>1.3457725808078959E-11</v>
      </c>
      <c r="EB219" s="1">
        <f t="shared" si="629"/>
        <v>4.3536266374440522E-12</v>
      </c>
      <c r="EC219" s="1">
        <f t="shared" si="630"/>
        <v>1.3753343054269733E-12</v>
      </c>
      <c r="ED219" s="1">
        <f t="shared" si="631"/>
        <v>4.2432559820101465E-13</v>
      </c>
      <c r="EE219" s="1">
        <f t="shared" si="632"/>
        <v>1.2787320809062456E-13</v>
      </c>
      <c r="EF219" s="1">
        <f t="shared" si="633"/>
        <v>3.7644708353239717E-14</v>
      </c>
      <c r="EG219" s="1">
        <f t="shared" si="634"/>
        <v>1.0827448708934235E-14</v>
      </c>
      <c r="EH219" s="1">
        <f t="shared" si="635"/>
        <v>3.0429791403641908E-15</v>
      </c>
      <c r="EI219" s="1">
        <f t="shared" si="636"/>
        <v>8.3574593450443942E-16</v>
      </c>
      <c r="EJ219" s="1">
        <f t="shared" si="637"/>
        <v>2.2433797502176254E-16</v>
      </c>
      <c r="EK219" s="1">
        <f t="shared" si="638"/>
        <v>5.8861893408062004E-17</v>
      </c>
      <c r="EL219" s="1">
        <f t="shared" si="639"/>
        <v>1.5097920658851238E-17</v>
      </c>
      <c r="EM219" s="1">
        <f t="shared" si="640"/>
        <v>3.7861599192428718E-18</v>
      </c>
      <c r="EN219" s="1">
        <f t="shared" si="641"/>
        <v>9.2838033422879624E-19</v>
      </c>
      <c r="EO219" s="1">
        <f t="shared" si="642"/>
        <v>2.2260922040271006E-19</v>
      </c>
      <c r="EP219" s="1">
        <f t="shared" si="643"/>
        <v>5.2202881445791477E-20</v>
      </c>
      <c r="EQ219" s="1">
        <f t="shared" si="644"/>
        <v>1.1973540015080276E-20</v>
      </c>
      <c r="ER219" s="1">
        <f t="shared" si="645"/>
        <v>2.6863887736992346E-21</v>
      </c>
      <c r="ES219" s="1">
        <f t="shared" si="646"/>
        <v>5.8962183071737749E-22</v>
      </c>
      <c r="ET219" s="1">
        <f t="shared" si="647"/>
        <v>1.2661221300897728E-22</v>
      </c>
      <c r="EU219" s="1">
        <f t="shared" si="648"/>
        <v>2.6601903268352495E-23</v>
      </c>
      <c r="EV219" s="1">
        <f t="shared" si="649"/>
        <v>5.4691690603664777E-24</v>
      </c>
      <c r="EW219" s="1">
        <f t="shared" si="650"/>
        <v>1.1003648964727361E-24</v>
      </c>
      <c r="EX219" s="1">
        <f t="shared" si="651"/>
        <v>2.1666701904367014E-25</v>
      </c>
      <c r="EY219" s="1">
        <f t="shared" si="652"/>
        <v>4.1756330155644775E-26</v>
      </c>
      <c r="EZ219" s="1">
        <f t="shared" si="653"/>
        <v>7.8769409794848916E-27</v>
      </c>
      <c r="FA219" s="1">
        <f t="shared" si="654"/>
        <v>1.4546664390292269E-27</v>
      </c>
      <c r="FB219" s="1">
        <f t="shared" si="655"/>
        <v>2.638496162661322E-28</v>
      </c>
      <c r="FC219" s="1">
        <f t="shared" si="656"/>
        <v>5.2990937483139405E-29</v>
      </c>
      <c r="FD219" s="75">
        <f t="shared" si="507"/>
        <v>5.2990937483139405E-29</v>
      </c>
    </row>
    <row r="220" spans="7:160" x14ac:dyDescent="0.35">
      <c r="G220" t="str">
        <f t="shared" si="503"/>
        <v>Refd, t=1.03</v>
      </c>
      <c r="H220" s="76">
        <f t="shared" si="504"/>
        <v>1.0250000000000001</v>
      </c>
      <c r="I220" s="1">
        <f t="shared" si="505"/>
        <v>0</v>
      </c>
      <c r="J220" s="22">
        <f t="shared" si="506"/>
        <v>9.7511976993922933E-5</v>
      </c>
      <c r="K220" s="1">
        <f t="shared" si="508"/>
        <v>2.0005695829335303E-4</v>
      </c>
      <c r="L220" s="1">
        <f t="shared" si="509"/>
        <v>3.9308325842096482E-4</v>
      </c>
      <c r="M220" s="1">
        <f t="shared" si="510"/>
        <v>7.4648956950418516E-4</v>
      </c>
      <c r="N220" s="1">
        <f t="shared" si="511"/>
        <v>1.3742778950640686E-3</v>
      </c>
      <c r="O220" s="1">
        <f t="shared" si="512"/>
        <v>2.4547231344333089E-3</v>
      </c>
      <c r="P220" s="1">
        <f t="shared" si="513"/>
        <v>4.2548409499949865E-3</v>
      </c>
      <c r="Q220" s="1">
        <f t="shared" si="514"/>
        <v>7.1571100676800512E-3</v>
      </c>
      <c r="R220" s="1">
        <f t="shared" si="515"/>
        <v>1.1684423868363086E-2</v>
      </c>
      <c r="S220" s="1">
        <f t="shared" si="516"/>
        <v>1.8517111917770071E-2</v>
      </c>
      <c r="T220" s="1">
        <f t="shared" si="517"/>
        <v>2.8494179856545346E-2</v>
      </c>
      <c r="U220" s="1">
        <f t="shared" si="518"/>
        <v>4.2590456555674137E-2</v>
      </c>
      <c r="V220" s="1">
        <f t="shared" si="519"/>
        <v>6.1862897490225666E-2</v>
      </c>
      <c r="W220" s="1">
        <f t="shared" si="520"/>
        <v>8.7363351682230292E-2</v>
      </c>
      <c r="X220" s="1">
        <f t="shared" si="521"/>
        <v>0.12002150446180601</v>
      </c>
      <c r="Y220" s="1">
        <f t="shared" si="522"/>
        <v>0.16050947184848935</v>
      </c>
      <c r="Z220" s="1">
        <f t="shared" si="523"/>
        <v>0.20910686972842646</v>
      </c>
      <c r="AA220" s="1">
        <f t="shared" si="524"/>
        <v>0.2655899240631876</v>
      </c>
      <c r="AB220" s="1">
        <f t="shared" si="525"/>
        <v>0.3291683694447114</v>
      </c>
      <c r="AC220" s="1">
        <f t="shared" si="526"/>
        <v>0.39848849774479067</v>
      </c>
      <c r="AD220" s="1">
        <f t="shared" si="527"/>
        <v>0.47171024262765182</v>
      </c>
      <c r="AE220" s="1">
        <f t="shared" si="528"/>
        <v>0.54665266289914305</v>
      </c>
      <c r="AF220" s="1">
        <f t="shared" si="529"/>
        <v>0.62098877148239351</v>
      </c>
      <c r="AG220" s="1">
        <f t="shared" si="530"/>
        <v>0.692460717890234</v>
      </c>
      <c r="AH220" s="1">
        <f t="shared" si="531"/>
        <v>0.75908242723174091</v>
      </c>
      <c r="AI220" s="1">
        <f t="shared" si="532"/>
        <v>0.81929987278952476</v>
      </c>
      <c r="AJ220" s="1">
        <f t="shared" si="533"/>
        <v>0.87208827157181801</v>
      </c>
      <c r="AK220" s="1">
        <f t="shared" si="534"/>
        <v>0.9169781601246475</v>
      </c>
      <c r="AL220" s="1">
        <f t="shared" si="535"/>
        <v>0.95401532046610416</v>
      </c>
      <c r="AM220" s="1">
        <f t="shared" si="536"/>
        <v>0.98366991966227246</v>
      </c>
      <c r="AN220" s="1">
        <f t="shared" si="537"/>
        <v>1.006716078164992</v>
      </c>
      <c r="AO220" s="1">
        <f t="shared" si="538"/>
        <v>1.0241038816039207</v>
      </c>
      <c r="AP220" s="1">
        <f t="shared" si="539"/>
        <v>1.0368423961379143</v>
      </c>
      <c r="AQ220" s="1">
        <f t="shared" si="540"/>
        <v>1.0459061783844128</v>
      </c>
      <c r="AR220" s="1">
        <f t="shared" si="541"/>
        <v>1.0521709597177225</v>
      </c>
      <c r="AS220" s="1">
        <f t="shared" si="542"/>
        <v>1.0563782033873963</v>
      </c>
      <c r="AT220" s="1">
        <f t="shared" si="543"/>
        <v>1.0591240386951504</v>
      </c>
      <c r="AU220" s="1">
        <f t="shared" si="544"/>
        <v>1.060865951100912</v>
      </c>
      <c r="AV220" s="1">
        <f t="shared" si="545"/>
        <v>1.0619402945601348</v>
      </c>
      <c r="AW220" s="1">
        <f t="shared" si="546"/>
        <v>1.0625846343283487</v>
      </c>
      <c r="AX220" s="1">
        <f t="shared" si="547"/>
        <v>1.0629604989927504</v>
      </c>
      <c r="AY220" s="1">
        <f t="shared" si="548"/>
        <v>1.0631737948350946</v>
      </c>
      <c r="AZ220" s="1">
        <f t="shared" si="549"/>
        <v>1.0632915708383688</v>
      </c>
      <c r="BA220" s="1">
        <f t="shared" si="550"/>
        <v>1.0633548620636888</v>
      </c>
      <c r="BB220" s="1">
        <f t="shared" si="551"/>
        <v>1.0633879698846378</v>
      </c>
      <c r="BC220" s="1">
        <f t="shared" si="552"/>
        <v>1.0634048317371922</v>
      </c>
      <c r="BD220" s="1">
        <f t="shared" si="553"/>
        <v>1.063413194546859</v>
      </c>
      <c r="BE220" s="1">
        <f t="shared" si="554"/>
        <v>1.0634172341976047</v>
      </c>
      <c r="BF220" s="1">
        <f t="shared" si="555"/>
        <v>1.0634191347520221</v>
      </c>
      <c r="BG220" s="1">
        <f t="shared" si="556"/>
        <v>1.0634200047414575</v>
      </c>
      <c r="BH220" s="1">
        <f t="shared" si="557"/>
        <v>1.0634203893188459</v>
      </c>
      <c r="BI220" s="1">
        <f t="shared" si="558"/>
        <v>1.0634205454360961</v>
      </c>
      <c r="BJ220" s="1">
        <f t="shared" si="559"/>
        <v>1.0634205817463422</v>
      </c>
      <c r="BK220" s="1">
        <f t="shared" si="560"/>
        <v>1.0634205202701958</v>
      </c>
      <c r="BL220" s="1">
        <f t="shared" si="561"/>
        <v>1.0634203060618441</v>
      </c>
      <c r="BM220" s="1">
        <f t="shared" si="562"/>
        <v>1.063419766989772</v>
      </c>
      <c r="BN220" s="1">
        <f t="shared" si="563"/>
        <v>1.0634185010587807</v>
      </c>
      <c r="BO220" s="1">
        <f t="shared" si="564"/>
        <v>1.0634156356912183</v>
      </c>
      <c r="BP220" s="1">
        <f t="shared" si="565"/>
        <v>1.0634093533889528</v>
      </c>
      <c r="BQ220" s="1">
        <f t="shared" si="566"/>
        <v>1.0633960019552884</v>
      </c>
      <c r="BR220" s="1">
        <f t="shared" si="567"/>
        <v>1.0633684970350008</v>
      </c>
      <c r="BS220" s="1">
        <f t="shared" si="568"/>
        <v>1.0633135779460841</v>
      </c>
      <c r="BT220" s="1">
        <f t="shared" si="569"/>
        <v>1.0632073056800491</v>
      </c>
      <c r="BU220" s="1">
        <f t="shared" si="570"/>
        <v>1.0630080288272623</v>
      </c>
      <c r="BV220" s="1">
        <f t="shared" si="571"/>
        <v>1.0626459564231159</v>
      </c>
      <c r="BW220" s="1">
        <f t="shared" si="572"/>
        <v>1.06200857099702</v>
      </c>
      <c r="BX220" s="1">
        <f t="shared" si="573"/>
        <v>1.0609215229530229</v>
      </c>
      <c r="BY220" s="1">
        <f t="shared" si="574"/>
        <v>1.0591254977338114</v>
      </c>
      <c r="BZ220" s="1">
        <f t="shared" si="575"/>
        <v>1.056250908203564</v>
      </c>
      <c r="CA220" s="1">
        <f t="shared" si="576"/>
        <v>1.0517940678986994</v>
      </c>
      <c r="CB220" s="1">
        <f t="shared" si="577"/>
        <v>1.0451004691162669</v>
      </c>
      <c r="CC220" s="1">
        <f t="shared" si="578"/>
        <v>1.0353624065992888</v>
      </c>
      <c r="CD220" s="1">
        <f t="shared" si="579"/>
        <v>1.0216387492640482</v>
      </c>
      <c r="CE220" s="1">
        <f t="shared" si="580"/>
        <v>1.0029034414335003</v>
      </c>
      <c r="CF220" s="1">
        <f t="shared" si="581"/>
        <v>0.97812582120806368</v>
      </c>
      <c r="CG220" s="1">
        <f t="shared" si="582"/>
        <v>0.94638011766354369</v>
      </c>
      <c r="CH220" s="1">
        <f t="shared" si="583"/>
        <v>0.90697431403440398</v>
      </c>
      <c r="CI220" s="1">
        <f t="shared" si="584"/>
        <v>0.85958147164454879</v>
      </c>
      <c r="CJ220" s="1">
        <f t="shared" si="585"/>
        <v>0.80435159420912739</v>
      </c>
      <c r="CK220" s="1">
        <f t="shared" si="586"/>
        <v>0.74198108573330557</v>
      </c>
      <c r="CL220" s="1">
        <f t="shared" si="587"/>
        <v>0.67372097871208492</v>
      </c>
      <c r="CM220" s="1">
        <f t="shared" si="588"/>
        <v>0.6013142456034295</v>
      </c>
      <c r="CN220" s="1">
        <f t="shared" si="589"/>
        <v>0.52686503214611291</v>
      </c>
      <c r="CO220" s="1">
        <f t="shared" si="590"/>
        <v>0.45265576323692724</v>
      </c>
      <c r="CP220" s="1">
        <f t="shared" si="591"/>
        <v>0.38093854267487026</v>
      </c>
      <c r="CQ220" s="1">
        <f t="shared" si="592"/>
        <v>0.31373240943305836</v>
      </c>
      <c r="CR220" s="1">
        <f t="shared" si="593"/>
        <v>0.25265651589021898</v>
      </c>
      <c r="CS220" s="1">
        <f t="shared" si="594"/>
        <v>0.19882163007420692</v>
      </c>
      <c r="CT220" s="1">
        <f t="shared" si="595"/>
        <v>0.15279061221519596</v>
      </c>
      <c r="CU220" s="1">
        <f t="shared" si="596"/>
        <v>0.11460567841680462</v>
      </c>
      <c r="CV220" s="1">
        <f t="shared" si="597"/>
        <v>8.3869344247079966E-2</v>
      </c>
      <c r="CW220" s="1">
        <f t="shared" si="598"/>
        <v>5.9859105454188107E-2</v>
      </c>
      <c r="CX220" s="1">
        <f t="shared" si="599"/>
        <v>4.1654010418806654E-2</v>
      </c>
      <c r="CY220" s="1">
        <f t="shared" si="600"/>
        <v>2.8253820971332323E-2</v>
      </c>
      <c r="CZ220" s="1">
        <f t="shared" si="601"/>
        <v>1.8676995113901047E-2</v>
      </c>
      <c r="DA220" s="1">
        <f t="shared" si="602"/>
        <v>1.2030424050157659E-2</v>
      </c>
      <c r="DB220" s="1">
        <f t="shared" si="603"/>
        <v>7.5500593324749699E-3</v>
      </c>
      <c r="DC220" s="1">
        <f t="shared" si="604"/>
        <v>4.6161656500326564E-3</v>
      </c>
      <c r="DD220" s="1">
        <f t="shared" si="605"/>
        <v>2.7494955587346629E-3</v>
      </c>
      <c r="DE220" s="1">
        <f t="shared" si="606"/>
        <v>1.5953488557139516E-3</v>
      </c>
      <c r="DF220" s="1">
        <f t="shared" si="607"/>
        <v>9.0175731948892988E-4</v>
      </c>
      <c r="DG220" s="1">
        <f t="shared" si="608"/>
        <v>4.9655134955919075E-4</v>
      </c>
      <c r="DH220" s="1">
        <f t="shared" si="609"/>
        <v>2.663765003261461E-4</v>
      </c>
      <c r="DI220" s="1">
        <f t="shared" si="610"/>
        <v>1.3922216152250117E-4</v>
      </c>
      <c r="DJ220" s="1">
        <f t="shared" si="611"/>
        <v>7.08974910026245E-5</v>
      </c>
      <c r="DK220" s="1">
        <f t="shared" si="612"/>
        <v>3.5180157333743363E-5</v>
      </c>
      <c r="DL220" s="1">
        <f t="shared" si="613"/>
        <v>1.7011706813026633E-5</v>
      </c>
      <c r="DM220" s="1">
        <f t="shared" si="614"/>
        <v>8.0172195004564848E-6</v>
      </c>
      <c r="DN220" s="1">
        <f t="shared" si="615"/>
        <v>3.6827416135124117E-6</v>
      </c>
      <c r="DO220" s="1">
        <f t="shared" si="616"/>
        <v>1.6490692344134781E-6</v>
      </c>
      <c r="DP220" s="1">
        <f t="shared" si="617"/>
        <v>7.1990897960283837E-7</v>
      </c>
      <c r="DQ220" s="1">
        <f t="shared" si="618"/>
        <v>3.0643627716877166E-7</v>
      </c>
      <c r="DR220" s="1">
        <f t="shared" si="619"/>
        <v>1.2719822514525635E-7</v>
      </c>
      <c r="DS220" s="1">
        <f t="shared" si="620"/>
        <v>5.1493910554186733E-8</v>
      </c>
      <c r="DT220" s="1">
        <f t="shared" si="621"/>
        <v>2.0333928149152859E-8</v>
      </c>
      <c r="DU220" s="1">
        <f t="shared" si="622"/>
        <v>7.8331175228756475E-9</v>
      </c>
      <c r="DV220" s="1">
        <f t="shared" si="623"/>
        <v>2.9441084273656522E-9</v>
      </c>
      <c r="DW220" s="1">
        <f t="shared" si="624"/>
        <v>1.0797840257849775E-9</v>
      </c>
      <c r="DX220" s="1">
        <f t="shared" si="625"/>
        <v>3.8649348613724424E-10</v>
      </c>
      <c r="DY220" s="1">
        <f t="shared" si="626"/>
        <v>1.3502923989950735E-10</v>
      </c>
      <c r="DZ220" s="1">
        <f t="shared" si="627"/>
        <v>4.6052350576866536E-11</v>
      </c>
      <c r="EA220" s="1">
        <f t="shared" si="628"/>
        <v>1.5334575089937902E-11</v>
      </c>
      <c r="EB220" s="1">
        <f t="shared" si="629"/>
        <v>4.9859145092559369E-12</v>
      </c>
      <c r="EC220" s="1">
        <f t="shared" si="630"/>
        <v>1.5831703713990641E-12</v>
      </c>
      <c r="ED220" s="1">
        <f t="shared" si="631"/>
        <v>4.909939899008382E-13</v>
      </c>
      <c r="EE220" s="1">
        <f t="shared" si="632"/>
        <v>1.4874610701871902E-13</v>
      </c>
      <c r="EF220" s="1">
        <f t="shared" si="633"/>
        <v>4.4024086313382152E-14</v>
      </c>
      <c r="EG220" s="1">
        <f t="shared" si="634"/>
        <v>1.2731041414051451E-14</v>
      </c>
      <c r="EH220" s="1">
        <f t="shared" si="635"/>
        <v>3.5976502481060865E-15</v>
      </c>
      <c r="EI220" s="1">
        <f t="shared" si="636"/>
        <v>9.9358949521193096E-16</v>
      </c>
      <c r="EJ220" s="1">
        <f t="shared" si="637"/>
        <v>2.6821228766305706E-16</v>
      </c>
      <c r="EK220" s="1">
        <f t="shared" si="638"/>
        <v>7.0775590651987357E-17</v>
      </c>
      <c r="EL220" s="1">
        <f t="shared" si="639"/>
        <v>1.82587027132921E-17</v>
      </c>
      <c r="EM220" s="1">
        <f t="shared" si="640"/>
        <v>4.6055894729108918E-18</v>
      </c>
      <c r="EN220" s="1">
        <f t="shared" si="641"/>
        <v>1.1359928122755478E-18</v>
      </c>
      <c r="EO220" s="1">
        <f t="shared" si="642"/>
        <v>2.7402235437215496E-19</v>
      </c>
      <c r="EP220" s="1">
        <f t="shared" si="643"/>
        <v>6.4648770242828449E-20</v>
      </c>
      <c r="EQ220" s="1">
        <f t="shared" si="644"/>
        <v>1.4919045075296276E-20</v>
      </c>
      <c r="ER220" s="1">
        <f t="shared" si="645"/>
        <v>3.3679813582764065E-21</v>
      </c>
      <c r="ES220" s="1">
        <f t="shared" si="646"/>
        <v>7.4385180737612881E-22</v>
      </c>
      <c r="ET220" s="1">
        <f t="shared" si="647"/>
        <v>1.6074231911088212E-22</v>
      </c>
      <c r="EU220" s="1">
        <f t="shared" si="648"/>
        <v>3.3989035910758113E-23</v>
      </c>
      <c r="EV220" s="1">
        <f t="shared" si="649"/>
        <v>7.0331322778227376E-24</v>
      </c>
      <c r="EW220" s="1">
        <f t="shared" si="650"/>
        <v>1.4242798466305475E-24</v>
      </c>
      <c r="EX220" s="1">
        <f t="shared" si="651"/>
        <v>2.8230106958639684E-25</v>
      </c>
      <c r="EY220" s="1">
        <f t="shared" si="652"/>
        <v>5.4768797267293815E-26</v>
      </c>
      <c r="EZ220" s="1">
        <f t="shared" si="653"/>
        <v>1.0401353367558592E-26</v>
      </c>
      <c r="FA220" s="1">
        <f t="shared" si="654"/>
        <v>1.9339649101905159E-27</v>
      </c>
      <c r="FB220" s="1">
        <f t="shared" si="655"/>
        <v>3.5322686277966215E-28</v>
      </c>
      <c r="FC220" s="1">
        <f t="shared" si="656"/>
        <v>7.148859795971366E-29</v>
      </c>
      <c r="FD220" s="75">
        <f t="shared" si="507"/>
        <v>7.148859795971366E-29</v>
      </c>
    </row>
    <row r="221" spans="7:160" x14ac:dyDescent="0.35">
      <c r="G221" t="str">
        <f t="shared" si="503"/>
        <v>Refd, t=1.03</v>
      </c>
      <c r="H221" s="76">
        <f t="shared" si="504"/>
        <v>1.03</v>
      </c>
      <c r="I221" s="1">
        <f t="shared" si="505"/>
        <v>0</v>
      </c>
      <c r="J221" s="22">
        <f t="shared" si="506"/>
        <v>9.6833142779552151E-5</v>
      </c>
      <c r="K221" s="1">
        <f t="shared" si="508"/>
        <v>1.9856163208151751E-4</v>
      </c>
      <c r="L221" s="1">
        <f t="shared" si="509"/>
        <v>3.8985554666864057E-4</v>
      </c>
      <c r="M221" s="1">
        <f t="shared" si="510"/>
        <v>7.3976394426919978E-4</v>
      </c>
      <c r="N221" s="1">
        <f t="shared" si="511"/>
        <v>1.3608427315143254E-3</v>
      </c>
      <c r="O221" s="1">
        <f t="shared" si="512"/>
        <v>2.4290469057846385E-3</v>
      </c>
      <c r="P221" s="1">
        <f t="shared" si="513"/>
        <v>4.2078853870600279E-3</v>
      </c>
      <c r="Q221" s="1">
        <f t="shared" si="514"/>
        <v>7.0748534469235388E-3</v>
      </c>
      <c r="R221" s="1">
        <f t="shared" si="515"/>
        <v>1.1546215985346329E-2</v>
      </c>
      <c r="S221" s="1">
        <f t="shared" si="516"/>
        <v>1.829411449362426E-2</v>
      </c>
      <c r="T221" s="1">
        <f t="shared" si="517"/>
        <v>2.8148288930655196E-2</v>
      </c>
      <c r="U221" s="1">
        <f t="shared" si="518"/>
        <v>4.2074214552700002E-2</v>
      </c>
      <c r="V221" s="1">
        <f t="shared" si="519"/>
        <v>6.1120926845628892E-2</v>
      </c>
      <c r="W221" s="1">
        <f t="shared" si="520"/>
        <v>8.6335726372104765E-2</v>
      </c>
      <c r="X221" s="1">
        <f t="shared" si="521"/>
        <v>0.11864919252418255</v>
      </c>
      <c r="Y221" s="1">
        <f t="shared" si="522"/>
        <v>0.15874154985303746</v>
      </c>
      <c r="Z221" s="1">
        <f t="shared" si="523"/>
        <v>0.20690870628275546</v>
      </c>
      <c r="AA221" s="1">
        <f t="shared" si="524"/>
        <v>0.2629510809237427</v>
      </c>
      <c r="AB221" s="1">
        <f t="shared" si="525"/>
        <v>0.32610872154676651</v>
      </c>
      <c r="AC221" s="1">
        <f t="shared" si="526"/>
        <v>0.39506114502555228</v>
      </c>
      <c r="AD221" s="1">
        <f t="shared" si="527"/>
        <v>0.46800021863540375</v>
      </c>
      <c r="AE221" s="1">
        <f t="shared" si="528"/>
        <v>0.54277117567949118</v>
      </c>
      <c r="AF221" s="1">
        <f t="shared" si="529"/>
        <v>0.61706358086350455</v>
      </c>
      <c r="AG221" s="1">
        <f t="shared" si="530"/>
        <v>0.6886240438365504</v>
      </c>
      <c r="AH221" s="1">
        <f t="shared" si="531"/>
        <v>0.75545828978470508</v>
      </c>
      <c r="AI221" s="1">
        <f t="shared" si="532"/>
        <v>0.8159928538552127</v>
      </c>
      <c r="AJ221" s="1">
        <f t="shared" si="533"/>
        <v>0.86917534741876867</v>
      </c>
      <c r="AK221" s="1">
        <f t="shared" si="534"/>
        <v>0.91450458397101952</v>
      </c>
      <c r="AL221" s="1">
        <f t="shared" si="535"/>
        <v>0.9519947209644295</v>
      </c>
      <c r="AM221" s="1">
        <f t="shared" si="536"/>
        <v>0.98208802787149407</v>
      </c>
      <c r="AN221" s="1">
        <f t="shared" si="537"/>
        <v>1.0055369667243421</v>
      </c>
      <c r="AO221" s="1">
        <f t="shared" si="538"/>
        <v>1.0232773782725737</v>
      </c>
      <c r="AP221" s="1">
        <f t="shared" si="539"/>
        <v>1.0363114119622248</v>
      </c>
      <c r="AQ221" s="1">
        <f t="shared" si="540"/>
        <v>1.0456129893643988</v>
      </c>
      <c r="AR221" s="1">
        <f t="shared" si="541"/>
        <v>1.0520618856565231</v>
      </c>
      <c r="AS221" s="1">
        <f t="shared" si="542"/>
        <v>1.0564065273500638</v>
      </c>
      <c r="AT221" s="1">
        <f t="shared" si="543"/>
        <v>1.0592513247677078</v>
      </c>
      <c r="AU221" s="1">
        <f t="shared" si="544"/>
        <v>1.061062109066139</v>
      </c>
      <c r="AV221" s="1">
        <f t="shared" si="545"/>
        <v>1.0621828090017604</v>
      </c>
      <c r="AW221" s="1">
        <f t="shared" si="546"/>
        <v>1.0628573501529941</v>
      </c>
      <c r="AX221" s="1">
        <f t="shared" si="547"/>
        <v>1.0632522737788981</v>
      </c>
      <c r="AY221" s="1">
        <f t="shared" si="548"/>
        <v>1.063477226989302</v>
      </c>
      <c r="AZ221" s="1">
        <f t="shared" si="549"/>
        <v>1.06360191772775</v>
      </c>
      <c r="BA221" s="1">
        <f t="shared" si="550"/>
        <v>1.0636691886185918</v>
      </c>
      <c r="BB221" s="1">
        <f t="shared" si="551"/>
        <v>1.0637045198370496</v>
      </c>
      <c r="BC221" s="1">
        <f t="shared" si="552"/>
        <v>1.0637225880443073</v>
      </c>
      <c r="BD221" s="1">
        <f t="shared" si="553"/>
        <v>1.0637315867616217</v>
      </c>
      <c r="BE221" s="1">
        <f t="shared" si="554"/>
        <v>1.0637359521975325</v>
      </c>
      <c r="BF221" s="1">
        <f t="shared" si="555"/>
        <v>1.0637380150093474</v>
      </c>
      <c r="BG221" s="1">
        <f t="shared" si="556"/>
        <v>1.0637389635516643</v>
      </c>
      <c r="BH221" s="1">
        <f t="shared" si="557"/>
        <v>1.0637393850166188</v>
      </c>
      <c r="BI221" s="1">
        <f t="shared" si="558"/>
        <v>1.0637395577198587</v>
      </c>
      <c r="BJ221" s="1">
        <f t="shared" si="559"/>
        <v>1.0637396006474162</v>
      </c>
      <c r="BK221" s="1">
        <f t="shared" si="560"/>
        <v>1.0637395402544125</v>
      </c>
      <c r="BL221" s="1">
        <f t="shared" si="561"/>
        <v>1.0637393225805458</v>
      </c>
      <c r="BM221" s="1">
        <f t="shared" si="562"/>
        <v>1.0637387738400823</v>
      </c>
      <c r="BN221" s="1">
        <f t="shared" si="563"/>
        <v>1.0637374874604162</v>
      </c>
      <c r="BO221" s="1">
        <f t="shared" si="564"/>
        <v>1.0637345823023221</v>
      </c>
      <c r="BP221" s="1">
        <f t="shared" si="565"/>
        <v>1.0637282268603176</v>
      </c>
      <c r="BQ221" s="1">
        <f t="shared" si="566"/>
        <v>1.0637147484630931</v>
      </c>
      <c r="BR221" s="1">
        <f t="shared" si="567"/>
        <v>1.0636870371169509</v>
      </c>
      <c r="BS221" s="1">
        <f t="shared" si="568"/>
        <v>1.0636318086642094</v>
      </c>
      <c r="BT221" s="1">
        <f t="shared" si="569"/>
        <v>1.0635251224800446</v>
      </c>
      <c r="BU221" s="1">
        <f t="shared" si="570"/>
        <v>1.0633253890081711</v>
      </c>
      <c r="BV221" s="1">
        <f t="shared" si="571"/>
        <v>1.0629630185002099</v>
      </c>
      <c r="BW221" s="1">
        <f t="shared" si="572"/>
        <v>1.0623259572794497</v>
      </c>
      <c r="BX221" s="1">
        <f t="shared" si="573"/>
        <v>1.061240761604699</v>
      </c>
      <c r="BY221" s="1">
        <f t="shared" si="574"/>
        <v>1.0594496978140708</v>
      </c>
      <c r="BZ221" s="1">
        <f t="shared" si="575"/>
        <v>1.0565856971987453</v>
      </c>
      <c r="CA221" s="1">
        <f t="shared" si="576"/>
        <v>1.0521487675291117</v>
      </c>
      <c r="CB221" s="1">
        <f t="shared" si="577"/>
        <v>1.0454893988441991</v>
      </c>
      <c r="CC221" s="1">
        <f t="shared" si="578"/>
        <v>1.0358060934663478</v>
      </c>
      <c r="CD221" s="1">
        <f t="shared" si="579"/>
        <v>1.0221647106842113</v>
      </c>
      <c r="CE221" s="1">
        <f t="shared" si="580"/>
        <v>1.0035461321107719</v>
      </c>
      <c r="CF221" s="1">
        <f t="shared" si="581"/>
        <v>0.97892534125261976</v>
      </c>
      <c r="CG221" s="1">
        <f t="shared" si="582"/>
        <v>0.9473794035810349</v>
      </c>
      <c r="CH221" s="1">
        <f t="shared" si="583"/>
        <v>0.90821478911735198</v>
      </c>
      <c r="CI221" s="1">
        <f t="shared" si="584"/>
        <v>0.86109748798155794</v>
      </c>
      <c r="CJ221" s="1">
        <f t="shared" si="585"/>
        <v>0.80616438069006235</v>
      </c>
      <c r="CK221" s="1">
        <f t="shared" si="586"/>
        <v>0.74409321883061175</v>
      </c>
      <c r="CL221" s="1">
        <f t="shared" si="587"/>
        <v>0.67611250703107517</v>
      </c>
      <c r="CM221" s="1">
        <f t="shared" si="588"/>
        <v>0.60394145271340161</v>
      </c>
      <c r="CN221" s="1">
        <f t="shared" si="589"/>
        <v>0.52966241096715794</v>
      </c>
      <c r="CO221" s="1">
        <f t="shared" si="590"/>
        <v>0.45554117614080464</v>
      </c>
      <c r="CP221" s="1">
        <f t="shared" si="591"/>
        <v>0.38382089665949337</v>
      </c>
      <c r="CQ221" s="1">
        <f t="shared" si="592"/>
        <v>0.31652065190980988</v>
      </c>
      <c r="CR221" s="1">
        <f t="shared" si="593"/>
        <v>0.25526849255729617</v>
      </c>
      <c r="CS221" s="1">
        <f t="shared" si="594"/>
        <v>0.20119140841440206</v>
      </c>
      <c r="CT221" s="1">
        <f t="shared" si="595"/>
        <v>0.15487323637148467</v>
      </c>
      <c r="CU221" s="1">
        <f t="shared" si="596"/>
        <v>0.11637887675216667</v>
      </c>
      <c r="CV221" s="1">
        <f t="shared" si="597"/>
        <v>8.5332309598564957E-2</v>
      </c>
      <c r="CW221" s="1">
        <f t="shared" si="598"/>
        <v>6.102896463026216E-2</v>
      </c>
      <c r="CX221" s="1">
        <f t="shared" si="599"/>
        <v>4.2560894649170011E-2</v>
      </c>
      <c r="CY221" s="1">
        <f t="shared" si="600"/>
        <v>2.8935510776592288E-2</v>
      </c>
      <c r="CZ221" s="1">
        <f t="shared" si="601"/>
        <v>1.9173973621317363E-2</v>
      </c>
      <c r="DA221" s="1">
        <f t="shared" si="602"/>
        <v>1.2381906868907371E-2</v>
      </c>
      <c r="DB221" s="1">
        <f t="shared" si="603"/>
        <v>7.7912643800835254E-3</v>
      </c>
      <c r="DC221" s="1">
        <f t="shared" si="604"/>
        <v>4.776817096809805E-3</v>
      </c>
      <c r="DD221" s="1">
        <f t="shared" si="605"/>
        <v>2.8533676534120891E-3</v>
      </c>
      <c r="DE221" s="1">
        <f t="shared" si="606"/>
        <v>1.6605610693084601E-3</v>
      </c>
      <c r="DF221" s="1">
        <f t="shared" si="607"/>
        <v>9.4151987368523108E-4</v>
      </c>
      <c r="DG221" s="1">
        <f t="shared" si="608"/>
        <v>5.2010368355697649E-4</v>
      </c>
      <c r="DH221" s="1">
        <f t="shared" si="609"/>
        <v>2.799317200239147E-4</v>
      </c>
      <c r="DI221" s="1">
        <f t="shared" si="610"/>
        <v>1.4680427251873864E-4</v>
      </c>
      <c r="DJ221" s="1">
        <f t="shared" si="611"/>
        <v>7.502019445827271E-5</v>
      </c>
      <c r="DK221" s="1">
        <f t="shared" si="612"/>
        <v>3.7359769189920301E-5</v>
      </c>
      <c r="DL221" s="1">
        <f t="shared" si="613"/>
        <v>1.8132375632074726E-5</v>
      </c>
      <c r="DM221" s="1">
        <f t="shared" si="614"/>
        <v>8.5777143132068893E-6</v>
      </c>
      <c r="DN221" s="1">
        <f t="shared" si="615"/>
        <v>3.9554862994386056E-6</v>
      </c>
      <c r="DO221" s="1">
        <f t="shared" si="616"/>
        <v>1.7782282165415097E-6</v>
      </c>
      <c r="DP221" s="1">
        <f t="shared" si="617"/>
        <v>7.7944348050428347E-7</v>
      </c>
      <c r="DQ221" s="1">
        <f t="shared" si="618"/>
        <v>3.3315278294897158E-7</v>
      </c>
      <c r="DR221" s="1">
        <f t="shared" si="619"/>
        <v>1.3887296719951945E-7</v>
      </c>
      <c r="DS221" s="1">
        <f t="shared" si="620"/>
        <v>5.6462810380674248E-8</v>
      </c>
      <c r="DT221" s="1">
        <f t="shared" si="621"/>
        <v>2.2394111178408105E-8</v>
      </c>
      <c r="DU221" s="1">
        <f t="shared" si="622"/>
        <v>8.6653984306823489E-9</v>
      </c>
      <c r="DV221" s="1">
        <f t="shared" si="623"/>
        <v>3.2717787888113123E-9</v>
      </c>
      <c r="DW221" s="1">
        <f t="shared" si="624"/>
        <v>1.2055289823846948E-9</v>
      </c>
      <c r="DX221" s="1">
        <f t="shared" si="625"/>
        <v>4.3353830188534072E-10</v>
      </c>
      <c r="DY221" s="1">
        <f t="shared" si="626"/>
        <v>1.5219175048834508E-10</v>
      </c>
      <c r="DZ221" s="1">
        <f t="shared" si="627"/>
        <v>5.2158623700288364E-11</v>
      </c>
      <c r="EA221" s="1">
        <f t="shared" si="628"/>
        <v>1.74537896232787E-11</v>
      </c>
      <c r="EB221" s="1">
        <f t="shared" si="629"/>
        <v>5.7034646226209472E-12</v>
      </c>
      <c r="EC221" s="1">
        <f t="shared" si="630"/>
        <v>1.820243248560502E-12</v>
      </c>
      <c r="ED221" s="1">
        <f t="shared" si="631"/>
        <v>5.6743666741860065E-13</v>
      </c>
      <c r="EE221" s="1">
        <f t="shared" si="632"/>
        <v>1.7280550293722026E-13</v>
      </c>
      <c r="EF221" s="1">
        <f t="shared" si="633"/>
        <v>5.1416684875233564E-14</v>
      </c>
      <c r="EG221" s="1">
        <f t="shared" si="634"/>
        <v>1.4948932491386376E-14</v>
      </c>
      <c r="EH221" s="1">
        <f t="shared" si="635"/>
        <v>4.247449847835148E-15</v>
      </c>
      <c r="EI221" s="1">
        <f t="shared" si="636"/>
        <v>1.1795319633857029E-15</v>
      </c>
      <c r="EJ221" s="1">
        <f t="shared" si="637"/>
        <v>3.2018792268570803E-16</v>
      </c>
      <c r="EK221" s="1">
        <f t="shared" si="638"/>
        <v>8.4969550126012171E-17</v>
      </c>
      <c r="EL221" s="1">
        <f t="shared" si="639"/>
        <v>2.2046168345011734E-17</v>
      </c>
      <c r="EM221" s="1">
        <f t="shared" si="640"/>
        <v>5.5932152711385544E-18</v>
      </c>
      <c r="EN221" s="1">
        <f t="shared" si="641"/>
        <v>1.3876969252426346E-18</v>
      </c>
      <c r="EO221" s="1">
        <f t="shared" si="642"/>
        <v>3.3672650935259153E-19</v>
      </c>
      <c r="EP221" s="1">
        <f t="shared" si="643"/>
        <v>7.9919605901319544E-20</v>
      </c>
      <c r="EQ221" s="1">
        <f t="shared" si="644"/>
        <v>1.8555184500261315E-20</v>
      </c>
      <c r="ER221" s="1">
        <f t="shared" si="645"/>
        <v>4.2145821639324791E-21</v>
      </c>
      <c r="ES221" s="1">
        <f t="shared" si="646"/>
        <v>9.3661533871426869E-22</v>
      </c>
      <c r="ET221" s="1">
        <f t="shared" si="647"/>
        <v>2.036687901625335E-22</v>
      </c>
      <c r="EU221" s="1">
        <f t="shared" si="648"/>
        <v>4.3339305904834064E-23</v>
      </c>
      <c r="EV221" s="1">
        <f t="shared" si="649"/>
        <v>9.0254783635387672E-24</v>
      </c>
      <c r="EW221" s="1">
        <f t="shared" si="650"/>
        <v>1.8396053329302434E-24</v>
      </c>
      <c r="EX221" s="1">
        <f t="shared" si="651"/>
        <v>3.6701124325908004E-25</v>
      </c>
      <c r="EY221" s="1">
        <f t="shared" si="652"/>
        <v>7.1674931722243883E-26</v>
      </c>
      <c r="EZ221" s="1">
        <f t="shared" si="653"/>
        <v>1.370317024278216E-26</v>
      </c>
      <c r="FA221" s="1">
        <f t="shared" si="654"/>
        <v>2.5651226274660319E-27</v>
      </c>
      <c r="FB221" s="1">
        <f t="shared" si="655"/>
        <v>4.7173786794144568E-28</v>
      </c>
      <c r="FC221" s="1">
        <f t="shared" si="656"/>
        <v>9.6204403450570052E-29</v>
      </c>
      <c r="FD221" s="75">
        <f t="shared" si="507"/>
        <v>9.6204403450570052E-29</v>
      </c>
    </row>
    <row r="222" spans="7:160" x14ac:dyDescent="0.35">
      <c r="G222" t="str">
        <f t="shared" si="503"/>
        <v>Refd, t=1.04</v>
      </c>
      <c r="H222" s="76">
        <f t="shared" si="504"/>
        <v>1.0349999999999999</v>
      </c>
      <c r="I222" s="1">
        <f t="shared" si="505"/>
        <v>0</v>
      </c>
      <c r="J222" s="22">
        <f t="shared" si="506"/>
        <v>9.615388789410645E-5</v>
      </c>
      <c r="K222" s="1">
        <f t="shared" si="508"/>
        <v>1.9706840992505332E-4</v>
      </c>
      <c r="L222" s="1">
        <f t="shared" si="509"/>
        <v>3.8664043956138203E-4</v>
      </c>
      <c r="M222" s="1">
        <f t="shared" si="510"/>
        <v>7.3307999512994273E-4</v>
      </c>
      <c r="N222" s="1">
        <f t="shared" si="511"/>
        <v>1.3475163268533814E-3</v>
      </c>
      <c r="O222" s="1">
        <f t="shared" si="512"/>
        <v>2.4036171925142596E-3</v>
      </c>
      <c r="P222" s="1">
        <f t="shared" si="513"/>
        <v>4.1614351938250339E-3</v>
      </c>
      <c r="Q222" s="1">
        <f t="shared" si="514"/>
        <v>6.9935534948027331E-3</v>
      </c>
      <c r="R222" s="1">
        <f t="shared" si="515"/>
        <v>1.1409700194361605E-2</v>
      </c>
      <c r="S222" s="1">
        <f t="shared" si="516"/>
        <v>1.8073933538555045E-2</v>
      </c>
      <c r="T222" s="1">
        <f t="shared" si="517"/>
        <v>2.7806829549295149E-2</v>
      </c>
      <c r="U222" s="1">
        <f t="shared" si="518"/>
        <v>4.1564582472690979E-2</v>
      </c>
      <c r="V222" s="1">
        <f t="shared" si="519"/>
        <v>6.03883176889881E-2</v>
      </c>
      <c r="W222" s="1">
        <f t="shared" si="520"/>
        <v>8.5320699587703941E-2</v>
      </c>
      <c r="X222" s="1">
        <f t="shared" si="521"/>
        <v>0.11729298995456329</v>
      </c>
      <c r="Y222" s="1">
        <f t="shared" si="522"/>
        <v>0.15699317981272648</v>
      </c>
      <c r="Z222" s="1">
        <f t="shared" si="523"/>
        <v>0.20473301965018648</v>
      </c>
      <c r="AA222" s="1">
        <f t="shared" si="524"/>
        <v>0.26033662075367908</v>
      </c>
      <c r="AB222" s="1">
        <f t="shared" si="525"/>
        <v>0.32307387490523393</v>
      </c>
      <c r="AC222" s="1">
        <f t="shared" si="526"/>
        <v>0.39165718209463024</v>
      </c>
      <c r="AD222" s="1">
        <f t="shared" si="527"/>
        <v>0.46431021419163354</v>
      </c>
      <c r="AE222" s="1">
        <f t="shared" si="528"/>
        <v>0.53890451546834228</v>
      </c>
      <c r="AF222" s="1">
        <f t="shared" si="529"/>
        <v>0.61314660705053858</v>
      </c>
      <c r="AG222" s="1">
        <f t="shared" si="530"/>
        <v>0.68478817930274438</v>
      </c>
      <c r="AH222" s="1">
        <f t="shared" si="531"/>
        <v>0.75182749632154666</v>
      </c>
      <c r="AI222" s="1">
        <f t="shared" si="532"/>
        <v>0.81267239068195363</v>
      </c>
      <c r="AJ222" s="1">
        <f t="shared" si="533"/>
        <v>0.86624348269155027</v>
      </c>
      <c r="AK222" s="1">
        <f t="shared" si="534"/>
        <v>0.91200826815854263</v>
      </c>
      <c r="AL222" s="1">
        <f t="shared" si="535"/>
        <v>0.949949434117215</v>
      </c>
      <c r="AM222" s="1">
        <f t="shared" si="536"/>
        <v>0.98048126357260434</v>
      </c>
      <c r="AN222" s="1">
        <f t="shared" si="537"/>
        <v>1.0043342782564948</v>
      </c>
      <c r="AO222" s="1">
        <f t="shared" si="538"/>
        <v>1.0224296741756422</v>
      </c>
      <c r="AP222" s="1">
        <f t="shared" si="539"/>
        <v>1.0357622467199115</v>
      </c>
      <c r="AQ222" s="1">
        <f t="shared" si="540"/>
        <v>1.045304876740806</v>
      </c>
      <c r="AR222" s="1">
        <f t="shared" si="541"/>
        <v>1.0519410564547444</v>
      </c>
      <c r="AS222" s="1">
        <f t="shared" si="542"/>
        <v>1.0564259498678081</v>
      </c>
      <c r="AT222" s="1">
        <f t="shared" si="543"/>
        <v>1.0593721234230304</v>
      </c>
      <c r="AU222" s="1">
        <f t="shared" si="544"/>
        <v>1.0612537142653018</v>
      </c>
      <c r="AV222" s="1">
        <f t="shared" si="545"/>
        <v>1.062422247964472</v>
      </c>
      <c r="AW222" s="1">
        <f t="shared" si="546"/>
        <v>1.0631280696201897</v>
      </c>
      <c r="AX222" s="1">
        <f t="shared" si="547"/>
        <v>1.0635428085267018</v>
      </c>
      <c r="AY222" s="1">
        <f t="shared" si="548"/>
        <v>1.0637799288550731</v>
      </c>
      <c r="AZ222" s="1">
        <f t="shared" si="549"/>
        <v>1.0639118653152793</v>
      </c>
      <c r="BA222" s="1">
        <f t="shared" si="550"/>
        <v>1.0639833232213953</v>
      </c>
      <c r="BB222" s="1">
        <f t="shared" si="551"/>
        <v>1.064021003315774</v>
      </c>
      <c r="BC222" s="1">
        <f t="shared" si="552"/>
        <v>1.0640403513053365</v>
      </c>
      <c r="BD222" s="1">
        <f t="shared" si="553"/>
        <v>1.0640500275180138</v>
      </c>
      <c r="BE222" s="1">
        <f t="shared" si="554"/>
        <v>1.0640547415544004</v>
      </c>
      <c r="BF222" s="1">
        <f t="shared" si="555"/>
        <v>1.0640569787556975</v>
      </c>
      <c r="BG222" s="1">
        <f t="shared" si="556"/>
        <v>1.0640580121070957</v>
      </c>
      <c r="BH222" s="1">
        <f t="shared" si="557"/>
        <v>1.0640584735883076</v>
      </c>
      <c r="BI222" s="1">
        <f t="shared" si="558"/>
        <v>1.064058664392211</v>
      </c>
      <c r="BJ222" s="1">
        <f t="shared" si="559"/>
        <v>1.0640587146406395</v>
      </c>
      <c r="BK222" s="1">
        <f t="shared" si="560"/>
        <v>1.0640586556327432</v>
      </c>
      <c r="BL222" s="1">
        <f t="shared" si="561"/>
        <v>1.0640584345941551</v>
      </c>
      <c r="BM222" s="1">
        <f t="shared" si="562"/>
        <v>1.0640578761820041</v>
      </c>
      <c r="BN222" s="1">
        <f t="shared" si="563"/>
        <v>1.0640565693058219</v>
      </c>
      <c r="BO222" s="1">
        <f t="shared" si="564"/>
        <v>1.0640536243408556</v>
      </c>
      <c r="BP222" s="1">
        <f t="shared" si="565"/>
        <v>1.0640471959309741</v>
      </c>
      <c r="BQ222" s="1">
        <f t="shared" si="566"/>
        <v>1.0640335912580889</v>
      </c>
      <c r="BR222" s="1">
        <f t="shared" si="567"/>
        <v>1.0640056753110667</v>
      </c>
      <c r="BS222" s="1">
        <f t="shared" si="568"/>
        <v>1.0639501415055466</v>
      </c>
      <c r="BT222" s="1">
        <f t="shared" si="569"/>
        <v>1.063843049160631</v>
      </c>
      <c r="BU222" s="1">
        <f t="shared" si="570"/>
        <v>1.0636428725431957</v>
      </c>
      <c r="BV222" s="1">
        <f t="shared" si="571"/>
        <v>1.063280224996819</v>
      </c>
      <c r="BW222" s="1">
        <f t="shared" si="572"/>
        <v>1.0626435172330972</v>
      </c>
      <c r="BX222" s="1">
        <f t="shared" si="573"/>
        <v>1.0615602085395957</v>
      </c>
      <c r="BY222" s="1">
        <f t="shared" si="574"/>
        <v>1.0597741367122457</v>
      </c>
      <c r="BZ222" s="1">
        <f t="shared" si="575"/>
        <v>1.0569207314637521</v>
      </c>
      <c r="CA222" s="1">
        <f t="shared" si="576"/>
        <v>1.0525036603955122</v>
      </c>
      <c r="CB222" s="1">
        <f t="shared" si="577"/>
        <v>1.0458783603768345</v>
      </c>
      <c r="CC222" s="1">
        <f t="shared" si="578"/>
        <v>1.0362494756105234</v>
      </c>
      <c r="CD222" s="1">
        <f t="shared" si="579"/>
        <v>1.0226897829053534</v>
      </c>
      <c r="CE222" s="1">
        <f t="shared" si="580"/>
        <v>1.0041870358366713</v>
      </c>
      <c r="CF222" s="1">
        <f t="shared" si="581"/>
        <v>0.97972182638848215</v>
      </c>
      <c r="CG222" s="1">
        <f t="shared" si="582"/>
        <v>0.94837407141910812</v>
      </c>
      <c r="CH222" s="1">
        <f t="shared" si="583"/>
        <v>0.90944881465529825</v>
      </c>
      <c r="CI222" s="1">
        <f t="shared" si="584"/>
        <v>0.86260514280488598</v>
      </c>
      <c r="CJ222" s="1">
        <f t="shared" si="585"/>
        <v>0.80796705309001637</v>
      </c>
      <c r="CK222" s="1">
        <f t="shared" si="586"/>
        <v>0.74619392720119482</v>
      </c>
      <c r="CL222" s="1">
        <f t="shared" si="587"/>
        <v>0.67849201951369564</v>
      </c>
      <c r="CM222" s="1">
        <f t="shared" si="588"/>
        <v>0.606556988513409</v>
      </c>
      <c r="CN222" s="1">
        <f t="shared" si="589"/>
        <v>0.53244950095415033</v>
      </c>
      <c r="CO222" s="1">
        <f t="shared" si="590"/>
        <v>0.45841867545542758</v>
      </c>
      <c r="CP222" s="1">
        <f t="shared" si="591"/>
        <v>0.38669850779192833</v>
      </c>
      <c r="CQ222" s="1">
        <f t="shared" si="592"/>
        <v>0.31930779608401644</v>
      </c>
      <c r="CR222" s="1">
        <f t="shared" si="593"/>
        <v>0.25788309762298295</v>
      </c>
      <c r="CS222" s="1">
        <f t="shared" si="594"/>
        <v>0.20356723067146762</v>
      </c>
      <c r="CT222" s="1">
        <f t="shared" si="595"/>
        <v>0.15696467971426672</v>
      </c>
      <c r="CU222" s="1">
        <f t="shared" si="596"/>
        <v>0.11816281325814569</v>
      </c>
      <c r="CV222" s="1">
        <f t="shared" si="597"/>
        <v>8.680699511453463E-2</v>
      </c>
      <c r="CW222" s="1">
        <f t="shared" si="598"/>
        <v>6.2210637742553532E-2</v>
      </c>
      <c r="CX222" s="1">
        <f t="shared" si="599"/>
        <v>4.3478947951094478E-2</v>
      </c>
      <c r="CY222" s="1">
        <f t="shared" si="600"/>
        <v>2.9627195019133232E-2</v>
      </c>
      <c r="CZ222" s="1">
        <f t="shared" si="601"/>
        <v>1.9679466937752282E-2</v>
      </c>
      <c r="DA222" s="1">
        <f t="shared" si="602"/>
        <v>1.2740324456231043E-2</v>
      </c>
      <c r="DB222" s="1">
        <f t="shared" si="603"/>
        <v>8.0378846091937895E-3</v>
      </c>
      <c r="DC222" s="1">
        <f t="shared" si="604"/>
        <v>4.941531956139493E-3</v>
      </c>
      <c r="DD222" s="1">
        <f t="shared" si="605"/>
        <v>2.9601748886847945E-3</v>
      </c>
      <c r="DE222" s="1">
        <f t="shared" si="606"/>
        <v>1.7278171063912027E-3</v>
      </c>
      <c r="DF222" s="1">
        <f t="shared" si="607"/>
        <v>9.8265597844468771E-4</v>
      </c>
      <c r="DG222" s="1">
        <f t="shared" si="608"/>
        <v>5.4454781107699955E-4</v>
      </c>
      <c r="DH222" s="1">
        <f t="shared" si="609"/>
        <v>2.9404679304728904E-4</v>
      </c>
      <c r="DI222" s="1">
        <f t="shared" si="610"/>
        <v>1.547264784413421E-4</v>
      </c>
      <c r="DJ222" s="1">
        <f t="shared" si="611"/>
        <v>7.9342944524124007E-5</v>
      </c>
      <c r="DK222" s="1">
        <f t="shared" si="612"/>
        <v>3.9653386966757467E-5</v>
      </c>
      <c r="DL222" s="1">
        <f t="shared" si="613"/>
        <v>1.9316027698446397E-5</v>
      </c>
      <c r="DM222" s="1">
        <f t="shared" si="614"/>
        <v>9.1719565638970254E-6</v>
      </c>
      <c r="DN222" s="1">
        <f t="shared" si="615"/>
        <v>4.2457768592196798E-6</v>
      </c>
      <c r="DO222" s="1">
        <f t="shared" si="616"/>
        <v>1.9162427195233093E-6</v>
      </c>
      <c r="DP222" s="1">
        <f t="shared" si="617"/>
        <v>8.4331841137585384E-7</v>
      </c>
      <c r="DQ222" s="1">
        <f t="shared" si="618"/>
        <v>3.6193607370858125E-7</v>
      </c>
      <c r="DR222" s="1">
        <f t="shared" si="619"/>
        <v>1.5150414791850658E-7</v>
      </c>
      <c r="DS222" s="1">
        <f t="shared" si="620"/>
        <v>6.1862004599309933E-8</v>
      </c>
      <c r="DT222" s="1">
        <f t="shared" si="621"/>
        <v>2.4642555635367594E-8</v>
      </c>
      <c r="DU222" s="1">
        <f t="shared" si="622"/>
        <v>9.5778061937010089E-9</v>
      </c>
      <c r="DV222" s="1">
        <f t="shared" si="623"/>
        <v>3.6326343268610954E-9</v>
      </c>
      <c r="DW222" s="1">
        <f t="shared" si="624"/>
        <v>1.3446516666137448E-9</v>
      </c>
      <c r="DX222" s="1">
        <f t="shared" si="625"/>
        <v>4.8583373967371062E-10</v>
      </c>
      <c r="DY222" s="1">
        <f t="shared" si="626"/>
        <v>1.7136124010313687E-10</v>
      </c>
      <c r="DZ222" s="1">
        <f t="shared" si="627"/>
        <v>5.9012184509551444E-11</v>
      </c>
      <c r="EA222" s="1">
        <f t="shared" si="628"/>
        <v>1.9844117572594096E-11</v>
      </c>
      <c r="EB222" s="1">
        <f t="shared" si="629"/>
        <v>6.5168739615136115E-12</v>
      </c>
      <c r="EC222" s="1">
        <f t="shared" si="630"/>
        <v>2.0903557068639693E-12</v>
      </c>
      <c r="ED222" s="1">
        <f t="shared" si="631"/>
        <v>6.5498252737710114E-13</v>
      </c>
      <c r="EE222" s="1">
        <f t="shared" si="632"/>
        <v>2.0050374878255649E-13</v>
      </c>
      <c r="EF222" s="1">
        <f t="shared" si="633"/>
        <v>5.9972532904038467E-14</v>
      </c>
      <c r="EG222" s="1">
        <f t="shared" si="634"/>
        <v>1.752961665151095E-14</v>
      </c>
      <c r="EH222" s="1">
        <f t="shared" si="635"/>
        <v>5.0076586015373803E-15</v>
      </c>
      <c r="EI222" s="1">
        <f t="shared" si="636"/>
        <v>1.3982681683714113E-15</v>
      </c>
      <c r="EJ222" s="1">
        <f t="shared" si="637"/>
        <v>3.8167165509708042E-16</v>
      </c>
      <c r="EK222" s="1">
        <f t="shared" si="638"/>
        <v>1.0185496890350465E-16</v>
      </c>
      <c r="EL222" s="1">
        <f t="shared" si="639"/>
        <v>2.6577587164644048E-17</v>
      </c>
      <c r="EM222" s="1">
        <f t="shared" si="640"/>
        <v>6.7816748239748708E-18</v>
      </c>
      <c r="EN222" s="1">
        <f t="shared" si="641"/>
        <v>1.6923586618999751E-18</v>
      </c>
      <c r="EO222" s="1">
        <f t="shared" si="642"/>
        <v>4.130729161285591E-19</v>
      </c>
      <c r="EP222" s="1">
        <f t="shared" si="643"/>
        <v>9.8624220402479233E-20</v>
      </c>
      <c r="EQ222" s="1">
        <f t="shared" si="644"/>
        <v>2.3035917964757601E-20</v>
      </c>
      <c r="ER222" s="1">
        <f t="shared" si="645"/>
        <v>5.2642183776491124E-21</v>
      </c>
      <c r="ES222" s="1">
        <f t="shared" si="646"/>
        <v>1.1770878608369131E-21</v>
      </c>
      <c r="ET222" s="1">
        <f t="shared" si="647"/>
        <v>2.5755469081575132E-22</v>
      </c>
      <c r="EU222" s="1">
        <f t="shared" si="648"/>
        <v>5.5151006469207754E-23</v>
      </c>
      <c r="EV222" s="1">
        <f t="shared" si="649"/>
        <v>1.1558391881923741E-23</v>
      </c>
      <c r="EW222" s="1">
        <f t="shared" si="650"/>
        <v>2.3710285345700517E-24</v>
      </c>
      <c r="EX222" s="1">
        <f t="shared" si="651"/>
        <v>4.7610828380622058E-25</v>
      </c>
      <c r="EY222" s="1">
        <f t="shared" si="652"/>
        <v>9.3591694044513045E-26</v>
      </c>
      <c r="EZ222" s="1">
        <f t="shared" si="653"/>
        <v>1.8012097049512044E-26</v>
      </c>
      <c r="FA222" s="1">
        <f t="shared" si="654"/>
        <v>3.3943410723836489E-27</v>
      </c>
      <c r="FB222" s="1">
        <f t="shared" si="655"/>
        <v>6.2850872503217194E-28</v>
      </c>
      <c r="FC222" s="1">
        <f t="shared" si="656"/>
        <v>1.2914877293423045E-28</v>
      </c>
      <c r="FD222" s="75">
        <f t="shared" si="507"/>
        <v>1.2914877293423045E-28</v>
      </c>
    </row>
    <row r="223" spans="7:160" x14ac:dyDescent="0.35">
      <c r="G223" t="str">
        <f t="shared" si="503"/>
        <v>Refd, t=1.04</v>
      </c>
      <c r="H223" s="76">
        <f t="shared" si="504"/>
        <v>1.0399999999999998</v>
      </c>
      <c r="I223" s="1">
        <f t="shared" si="505"/>
        <v>0</v>
      </c>
      <c r="J223" s="22">
        <f t="shared" si="506"/>
        <v>9.5474364066680273E-5</v>
      </c>
      <c r="K223" s="1">
        <f t="shared" si="508"/>
        <v>1.9557754329363868E-4</v>
      </c>
      <c r="L223" s="1">
        <f t="shared" si="509"/>
        <v>3.8343825562057906E-4</v>
      </c>
      <c r="M223" s="1">
        <f t="shared" si="510"/>
        <v>7.2643794420115186E-4</v>
      </c>
      <c r="N223" s="1">
        <f t="shared" si="511"/>
        <v>1.3342983659931828E-3</v>
      </c>
      <c r="O223" s="1">
        <f t="shared" si="512"/>
        <v>2.3784321943652815E-3</v>
      </c>
      <c r="P223" s="1">
        <f t="shared" si="513"/>
        <v>4.1154853197050874E-3</v>
      </c>
      <c r="Q223" s="1">
        <f t="shared" si="514"/>
        <v>6.9131989829770675E-3</v>
      </c>
      <c r="R223" s="1">
        <f t="shared" si="515"/>
        <v>1.1274854725732241E-2</v>
      </c>
      <c r="S223" s="1">
        <f t="shared" si="516"/>
        <v>1.7856530910323111E-2</v>
      </c>
      <c r="T223" s="1">
        <f t="shared" si="517"/>
        <v>2.7469740319488029E-2</v>
      </c>
      <c r="U223" s="1">
        <f t="shared" si="518"/>
        <v>4.1061468802387042E-2</v>
      </c>
      <c r="V223" s="1">
        <f t="shared" si="519"/>
        <v>5.9664943273529732E-2</v>
      </c>
      <c r="W223" s="1">
        <f t="shared" si="520"/>
        <v>8.4318108261537364E-2</v>
      </c>
      <c r="X223" s="1">
        <f t="shared" si="521"/>
        <v>0.11595270264105456</v>
      </c>
      <c r="Y223" s="1">
        <f t="shared" si="522"/>
        <v>0.1552641499169361</v>
      </c>
      <c r="Z223" s="1">
        <f t="shared" si="523"/>
        <v>0.20257960202755937</v>
      </c>
      <c r="AA223" s="1">
        <f t="shared" si="524"/>
        <v>0.25774636809512186</v>
      </c>
      <c r="AB223" s="1">
        <f t="shared" si="525"/>
        <v>0.3200637174822033</v>
      </c>
      <c r="AC223" s="1">
        <f t="shared" si="526"/>
        <v>0.38827658858505604</v>
      </c>
      <c r="AD223" s="1">
        <f t="shared" si="527"/>
        <v>0.46064031993436871</v>
      </c>
      <c r="AE223" s="1">
        <f t="shared" si="528"/>
        <v>0.53505288921289751</v>
      </c>
      <c r="AF223" s="1">
        <f t="shared" si="529"/>
        <v>0.60923816189771385</v>
      </c>
      <c r="AG223" s="1">
        <f t="shared" si="530"/>
        <v>0.68095351362527046</v>
      </c>
      <c r="AH223" s="1">
        <f t="shared" si="531"/>
        <v>0.74819047431151431</v>
      </c>
      <c r="AI223" s="1">
        <f t="shared" si="532"/>
        <v>0.80933890423268229</v>
      </c>
      <c r="AJ223" s="1">
        <f t="shared" si="533"/>
        <v>0.86329304952863051</v>
      </c>
      <c r="AK223" s="1">
        <f t="shared" si="534"/>
        <v>0.90948950281372243</v>
      </c>
      <c r="AL223" s="1">
        <f t="shared" si="535"/>
        <v>0.94787964851992301</v>
      </c>
      <c r="AM223" s="1">
        <f t="shared" si="536"/>
        <v>0.97884970946998628</v>
      </c>
      <c r="AN223" s="1">
        <f t="shared" si="537"/>
        <v>1.0031079988778027</v>
      </c>
      <c r="AO223" s="1">
        <f t="shared" si="538"/>
        <v>1.0215606780932387</v>
      </c>
      <c r="AP223" s="1">
        <f t="shared" si="539"/>
        <v>1.0351947562819186</v>
      </c>
      <c r="AQ223" s="1">
        <f t="shared" si="540"/>
        <v>1.0449816684223714</v>
      </c>
      <c r="AR223" s="1">
        <f t="shared" si="541"/>
        <v>1.0518082938807605</v>
      </c>
      <c r="AS223" s="1">
        <f t="shared" si="542"/>
        <v>1.0564363030827093</v>
      </c>
      <c r="AT223" s="1">
        <f t="shared" si="543"/>
        <v>1.0594862876774691</v>
      </c>
      <c r="AU223" s="1">
        <f t="shared" si="544"/>
        <v>1.06144064554315</v>
      </c>
      <c r="AV223" s="1">
        <f t="shared" si="545"/>
        <v>1.0626585167135099</v>
      </c>
      <c r="AW223" s="1">
        <f t="shared" si="546"/>
        <v>1.0633967220943976</v>
      </c>
      <c r="AX223" s="1">
        <f t="shared" si="547"/>
        <v>1.0638320528294205</v>
      </c>
      <c r="AY223" s="1">
        <f t="shared" si="548"/>
        <v>1.0640818659103377</v>
      </c>
      <c r="AZ223" s="1">
        <f t="shared" si="549"/>
        <v>1.0642213908627507</v>
      </c>
      <c r="BA223" s="1">
        <f t="shared" si="550"/>
        <v>1.0642972514455251</v>
      </c>
      <c r="BB223" s="1">
        <f t="shared" si="551"/>
        <v>1.0643374114934174</v>
      </c>
      <c r="BC223" s="1">
        <f t="shared" si="552"/>
        <v>1.0643581163073073</v>
      </c>
      <c r="BD223" s="1">
        <f t="shared" si="553"/>
        <v>1.064368513844518</v>
      </c>
      <c r="BE223" s="1">
        <f t="shared" si="554"/>
        <v>1.0643736006347349</v>
      </c>
      <c r="BF223" s="1">
        <f t="shared" si="555"/>
        <v>1.0643760251277337</v>
      </c>
      <c r="BG223" s="1">
        <f t="shared" si="556"/>
        <v>1.0643771499723764</v>
      </c>
      <c r="BH223" s="1">
        <f t="shared" si="557"/>
        <v>1.064377654828405</v>
      </c>
      <c r="BI223" s="1">
        <f t="shared" si="558"/>
        <v>1.0643778653671083</v>
      </c>
      <c r="BJ223" s="1">
        <f t="shared" si="559"/>
        <v>1.0643779237001347</v>
      </c>
      <c r="BK223" s="1">
        <f t="shared" si="560"/>
        <v>1.0643778664088468</v>
      </c>
      <c r="BL223" s="1">
        <f t="shared" si="561"/>
        <v>1.0643776421208577</v>
      </c>
      <c r="BM223" s="1">
        <f t="shared" si="562"/>
        <v>1.0643770740417258</v>
      </c>
      <c r="BN223" s="1">
        <f t="shared" si="563"/>
        <v>1.064375746627535</v>
      </c>
      <c r="BO223" s="1">
        <f t="shared" si="564"/>
        <v>1.0643727618471936</v>
      </c>
      <c r="BP223" s="1">
        <f t="shared" si="565"/>
        <v>1.0643662606526751</v>
      </c>
      <c r="BQ223" s="1">
        <f t="shared" si="566"/>
        <v>1.0643525304072543</v>
      </c>
      <c r="BR223" s="1">
        <f t="shared" si="567"/>
        <v>1.0643244116997128</v>
      </c>
      <c r="BS223" s="1">
        <f t="shared" si="568"/>
        <v>1.0642685765562314</v>
      </c>
      <c r="BT223" s="1">
        <f t="shared" si="569"/>
        <v>1.0641610857746056</v>
      </c>
      <c r="BU223" s="1">
        <f t="shared" si="570"/>
        <v>1.0639604793700776</v>
      </c>
      <c r="BV223" s="1">
        <f t="shared" si="571"/>
        <v>1.0635975755890918</v>
      </c>
      <c r="BW223" s="1">
        <f t="shared" si="572"/>
        <v>1.0629612500508396</v>
      </c>
      <c r="BX223" s="1">
        <f t="shared" si="573"/>
        <v>1.0618798621891445</v>
      </c>
      <c r="BY223" s="1">
        <f t="shared" si="574"/>
        <v>1.0600988118364436</v>
      </c>
      <c r="BZ223" s="1">
        <f t="shared" si="575"/>
        <v>1.0572560072880226</v>
      </c>
      <c r="CA223" s="1">
        <f t="shared" si="576"/>
        <v>1.0528587419744511</v>
      </c>
      <c r="CB223" s="1">
        <f t="shared" si="577"/>
        <v>1.0462673493757291</v>
      </c>
      <c r="CC223" s="1">
        <f t="shared" si="578"/>
        <v>1.0366925508382652</v>
      </c>
      <c r="CD223" s="1">
        <f t="shared" si="579"/>
        <v>1.0232139689227415</v>
      </c>
      <c r="CE223" s="1">
        <f t="shared" si="580"/>
        <v>1.0048261647472907</v>
      </c>
      <c r="CF223" s="1">
        <f t="shared" si="581"/>
        <v>0.98051530215895055</v>
      </c>
      <c r="CG223" s="1">
        <f t="shared" si="582"/>
        <v>0.94936416367846177</v>
      </c>
      <c r="CH223" s="1">
        <f t="shared" si="583"/>
        <v>0.91067645161421362</v>
      </c>
      <c r="CI223" s="1">
        <f t="shared" si="584"/>
        <v>0.86410451370599306</v>
      </c>
      <c r="CJ223" s="1">
        <f t="shared" si="585"/>
        <v>0.80975969958869132</v>
      </c>
      <c r="CK223" s="1">
        <f t="shared" si="586"/>
        <v>0.74828329940871807</v>
      </c>
      <c r="CL223" s="1">
        <f t="shared" si="587"/>
        <v>0.68085959189625689</v>
      </c>
      <c r="CM223" s="1">
        <f t="shared" si="588"/>
        <v>0.60916090191839933</v>
      </c>
      <c r="CN223" s="1">
        <f t="shared" si="589"/>
        <v>0.5352263122865808</v>
      </c>
      <c r="CO223" s="1">
        <f t="shared" si="590"/>
        <v>0.46128822558972954</v>
      </c>
      <c r="CP223" s="1">
        <f t="shared" si="591"/>
        <v>0.38957129451501926</v>
      </c>
      <c r="CQ223" s="1">
        <f t="shared" si="592"/>
        <v>0.32209372160323707</v>
      </c>
      <c r="CR223" s="1">
        <f t="shared" si="593"/>
        <v>0.26050018536154318</v>
      </c>
      <c r="CS223" s="1">
        <f t="shared" si="594"/>
        <v>0.20594894292112337</v>
      </c>
      <c r="CT223" s="1">
        <f t="shared" si="595"/>
        <v>0.15906479781084279</v>
      </c>
      <c r="CU223" s="1">
        <f t="shared" si="596"/>
        <v>0.11995736804298791</v>
      </c>
      <c r="CV223" s="1">
        <f t="shared" si="597"/>
        <v>8.8293315517200863E-2</v>
      </c>
      <c r="CW223" s="1">
        <f t="shared" si="598"/>
        <v>6.3404078157971583E-2</v>
      </c>
      <c r="CX223" s="1">
        <f t="shared" si="599"/>
        <v>4.4408160593419246E-2</v>
      </c>
      <c r="CY223" s="1">
        <f t="shared" si="600"/>
        <v>3.0328894676737328E-2</v>
      </c>
      <c r="CZ223" s="1">
        <f t="shared" si="601"/>
        <v>2.01935179964003E-2</v>
      </c>
      <c r="DA223" s="1">
        <f t="shared" si="602"/>
        <v>1.3105732320024372E-2</v>
      </c>
      <c r="DB223" s="1">
        <f t="shared" si="603"/>
        <v>8.2899796601986538E-3</v>
      </c>
      <c r="DC223" s="1">
        <f t="shared" si="604"/>
        <v>5.1103674741960481E-3</v>
      </c>
      <c r="DD223" s="1">
        <f t="shared" si="605"/>
        <v>3.0699678674980927E-3</v>
      </c>
      <c r="DE223" s="1">
        <f t="shared" si="606"/>
        <v>1.7971588211918319E-3</v>
      </c>
      <c r="DF223" s="1">
        <f t="shared" si="607"/>
        <v>1.0251983352891352E-3</v>
      </c>
      <c r="DG223" s="1">
        <f t="shared" si="608"/>
        <v>5.6990801861780775E-4</v>
      </c>
      <c r="DH223" s="1">
        <f t="shared" si="609"/>
        <v>3.0873893890165762E-4</v>
      </c>
      <c r="DI223" s="1">
        <f t="shared" si="610"/>
        <v>1.6300047230589725E-4</v>
      </c>
      <c r="DJ223" s="1">
        <f t="shared" si="611"/>
        <v>8.3873364599869787E-5</v>
      </c>
      <c r="DK223" s="1">
        <f t="shared" si="612"/>
        <v>4.2065791806847592E-5</v>
      </c>
      <c r="DL223" s="1">
        <f t="shared" si="613"/>
        <v>2.056555211546702E-5</v>
      </c>
      <c r="DM223" s="1">
        <f t="shared" si="614"/>
        <v>9.8016305375074672E-6</v>
      </c>
      <c r="DN223" s="1">
        <f t="shared" si="615"/>
        <v>4.5545616584073255E-6</v>
      </c>
      <c r="DO223" s="1">
        <f t="shared" si="616"/>
        <v>2.0636289980299256E-6</v>
      </c>
      <c r="DP223" s="1">
        <f t="shared" si="617"/>
        <v>9.118056969055299E-7</v>
      </c>
      <c r="DQ223" s="1">
        <f t="shared" si="618"/>
        <v>3.929248431091567E-7</v>
      </c>
      <c r="DR223" s="1">
        <f t="shared" si="619"/>
        <v>1.6516031315129687E-7</v>
      </c>
      <c r="DS223" s="1">
        <f t="shared" si="620"/>
        <v>6.7724339611060438E-8</v>
      </c>
      <c r="DT223" s="1">
        <f t="shared" si="621"/>
        <v>2.709453081085637E-8</v>
      </c>
      <c r="DU223" s="1">
        <f t="shared" si="622"/>
        <v>1.0577230462448685E-8</v>
      </c>
      <c r="DV223" s="1">
        <f t="shared" si="623"/>
        <v>4.0296938033288216E-9</v>
      </c>
      <c r="DW223" s="1">
        <f t="shared" si="624"/>
        <v>1.4984370853997561E-9</v>
      </c>
      <c r="DX223" s="1">
        <f t="shared" si="625"/>
        <v>5.4391142535631443E-10</v>
      </c>
      <c r="DY223" s="1">
        <f t="shared" si="626"/>
        <v>1.9275155353023235E-10</v>
      </c>
      <c r="DZ223" s="1">
        <f t="shared" si="627"/>
        <v>6.6696697517760534E-11</v>
      </c>
      <c r="EA223" s="1">
        <f t="shared" si="628"/>
        <v>2.2537407017388609E-11</v>
      </c>
      <c r="EB223" s="1">
        <f t="shared" si="629"/>
        <v>7.4379420883073773E-12</v>
      </c>
      <c r="EC223" s="1">
        <f t="shared" si="630"/>
        <v>2.397763959676404E-12</v>
      </c>
      <c r="ED223" s="1">
        <f t="shared" si="631"/>
        <v>7.5512671471203904E-13</v>
      </c>
      <c r="EE223" s="1">
        <f t="shared" si="632"/>
        <v>2.3235248767991354E-13</v>
      </c>
      <c r="EF223" s="1">
        <f t="shared" si="633"/>
        <v>6.9862235063205631E-14</v>
      </c>
      <c r="EG223" s="1">
        <f t="shared" si="634"/>
        <v>2.0528539272615612E-14</v>
      </c>
      <c r="EH223" s="1">
        <f t="shared" si="635"/>
        <v>5.8958434635153813E-15</v>
      </c>
      <c r="EI223" s="1">
        <f t="shared" si="636"/>
        <v>1.6552254339158516E-15</v>
      </c>
      <c r="EJ223" s="1">
        <f t="shared" si="637"/>
        <v>4.5429890885155392E-16</v>
      </c>
      <c r="EK223" s="1">
        <f t="shared" si="638"/>
        <v>1.2191260174639281E-16</v>
      </c>
      <c r="EL223" s="1">
        <f t="shared" si="639"/>
        <v>3.1990856205408851E-17</v>
      </c>
      <c r="EM223" s="1">
        <f t="shared" si="640"/>
        <v>8.2095701697378719E-18</v>
      </c>
      <c r="EN223" s="1">
        <f t="shared" si="641"/>
        <v>2.0605260688286359E-18</v>
      </c>
      <c r="EO223" s="1">
        <f t="shared" si="642"/>
        <v>5.058755455072662E-19</v>
      </c>
      <c r="EP223" s="1">
        <f t="shared" si="643"/>
        <v>1.2149565606867547E-19</v>
      </c>
      <c r="EQ223" s="1">
        <f t="shared" si="644"/>
        <v>2.8547743232392658E-20</v>
      </c>
      <c r="ER223" s="1">
        <f t="shared" si="645"/>
        <v>6.5632372191750505E-21</v>
      </c>
      <c r="ES223" s="1">
        <f t="shared" si="646"/>
        <v>1.4765218176974693E-21</v>
      </c>
      <c r="ET223" s="1">
        <f t="shared" si="647"/>
        <v>3.2506938721362292E-22</v>
      </c>
      <c r="EU223" s="1">
        <f t="shared" si="648"/>
        <v>7.0042965705265546E-23</v>
      </c>
      <c r="EV223" s="1">
        <f t="shared" si="649"/>
        <v>1.4772087202211988E-23</v>
      </c>
      <c r="EW223" s="1">
        <f t="shared" si="650"/>
        <v>3.0496045775839012E-24</v>
      </c>
      <c r="EX223" s="1">
        <f t="shared" si="651"/>
        <v>6.1631650114348259E-25</v>
      </c>
      <c r="EY223" s="1">
        <f t="shared" si="652"/>
        <v>1.2194268757525652E-25</v>
      </c>
      <c r="EZ223" s="1">
        <f t="shared" si="653"/>
        <v>2.3622853855734382E-26</v>
      </c>
      <c r="FA223" s="1">
        <f t="shared" si="654"/>
        <v>4.4812979174150293E-27</v>
      </c>
      <c r="FB223" s="1">
        <f t="shared" si="655"/>
        <v>8.3540866521285532E-28</v>
      </c>
      <c r="FC223" s="1">
        <f t="shared" si="656"/>
        <v>1.7295641736749526E-28</v>
      </c>
      <c r="FD223" s="75">
        <f t="shared" si="507"/>
        <v>1.7295641736749526E-28</v>
      </c>
    </row>
    <row r="224" spans="7:160" x14ac:dyDescent="0.35">
      <c r="G224" t="str">
        <f t="shared" si="503"/>
        <v>Refd, t=1.05</v>
      </c>
      <c r="H224" s="76">
        <f t="shared" si="504"/>
        <v>1.0449999999999997</v>
      </c>
      <c r="I224" s="1">
        <f t="shared" si="505"/>
        <v>0</v>
      </c>
      <c r="J224" s="22">
        <f t="shared" si="506"/>
        <v>9.4794718970131437E-5</v>
      </c>
      <c r="K224" s="1">
        <f t="shared" si="508"/>
        <v>1.940892761485905E-4</v>
      </c>
      <c r="L224" s="1">
        <f t="shared" si="509"/>
        <v>3.8024930124388984E-4</v>
      </c>
      <c r="M224" s="1">
        <f t="shared" si="510"/>
        <v>7.1983799704308717E-4</v>
      </c>
      <c r="N224" s="1">
        <f t="shared" si="511"/>
        <v>1.3211885171488167E-3</v>
      </c>
      <c r="O224" s="1">
        <f t="shared" si="512"/>
        <v>2.353490107353735E-3</v>
      </c>
      <c r="P224" s="1">
        <f t="shared" si="513"/>
        <v>4.0700307518364617E-3</v>
      </c>
      <c r="Q224" s="1">
        <f t="shared" si="514"/>
        <v>6.8337788130875439E-3</v>
      </c>
      <c r="R224" s="1">
        <f t="shared" si="515"/>
        <v>1.114165810941694E-2</v>
      </c>
      <c r="S224" s="1">
        <f t="shared" si="516"/>
        <v>1.7641869036712401E-2</v>
      </c>
      <c r="T224" s="1">
        <f t="shared" si="517"/>
        <v>2.7136960796831217E-2</v>
      </c>
      <c r="U224" s="1">
        <f t="shared" si="518"/>
        <v>4.0564783439510838E-2</v>
      </c>
      <c r="V224" s="1">
        <f t="shared" si="519"/>
        <v>5.8950678739861144E-2</v>
      </c>
      <c r="W224" s="1">
        <f t="shared" si="520"/>
        <v>8.3327791584234451E-2</v>
      </c>
      <c r="X224" s="1">
        <f t="shared" si="521"/>
        <v>0.11462813883846179</v>
      </c>
      <c r="Y224" s="1">
        <f t="shared" si="522"/>
        <v>0.1535542504085316</v>
      </c>
      <c r="Z224" s="1">
        <f t="shared" si="523"/>
        <v>0.20044824681791498</v>
      </c>
      <c r="AA224" s="1">
        <f t="shared" si="524"/>
        <v>0.25518014730429001</v>
      </c>
      <c r="AB224" s="1">
        <f t="shared" si="525"/>
        <v>0.31707813524599987</v>
      </c>
      <c r="AC224" s="1">
        <f t="shared" si="526"/>
        <v>0.38491934018447443</v>
      </c>
      <c r="AD224" s="1">
        <f t="shared" si="527"/>
        <v>0.45699062083312636</v>
      </c>
      <c r="AE224" s="1">
        <f t="shared" si="528"/>
        <v>0.53121649708635132</v>
      </c>
      <c r="AF224" s="1">
        <f t="shared" si="529"/>
        <v>0.60533855030065109</v>
      </c>
      <c r="AG224" s="1">
        <f t="shared" si="530"/>
        <v>0.67712043004556965</v>
      </c>
      <c r="AH224" s="1">
        <f t="shared" si="531"/>
        <v>0.74454764694505426</v>
      </c>
      <c r="AI224" s="1">
        <f t="shared" si="532"/>
        <v>0.80599281365627962</v>
      </c>
      <c r="AJ224" s="1">
        <f t="shared" si="533"/>
        <v>0.86032442092764816</v>
      </c>
      <c r="AK224" s="1">
        <f t="shared" si="534"/>
        <v>0.90694858133628709</v>
      </c>
      <c r="AL224" s="1">
        <f t="shared" si="535"/>
        <v>0.94578555781139884</v>
      </c>
      <c r="AM224" s="1">
        <f t="shared" si="536"/>
        <v>0.97719345421617909</v>
      </c>
      <c r="AN224" s="1">
        <f t="shared" si="537"/>
        <v>1.0018581206640651</v>
      </c>
      <c r="AO224" s="1">
        <f t="shared" si="538"/>
        <v>1.0206703040260601</v>
      </c>
      <c r="AP224" s="1">
        <f t="shared" si="539"/>
        <v>1.0346088005054719</v>
      </c>
      <c r="AQ224" s="1">
        <f t="shared" si="540"/>
        <v>1.0446431948653008</v>
      </c>
      <c r="AR224" s="1">
        <f t="shared" si="541"/>
        <v>1.0516634208667472</v>
      </c>
      <c r="AS224" s="1">
        <f t="shared" si="542"/>
        <v>1.0564374191562798</v>
      </c>
      <c r="AT224" s="1">
        <f t="shared" si="543"/>
        <v>1.0595936697545993</v>
      </c>
      <c r="AU224" s="1">
        <f t="shared" si="544"/>
        <v>1.0616227804819316</v>
      </c>
      <c r="AV224" s="1">
        <f t="shared" si="545"/>
        <v>1.062891519075978</v>
      </c>
      <c r="AW224" s="1">
        <f t="shared" si="546"/>
        <v>1.0636632355417674</v>
      </c>
      <c r="AX224" s="1">
        <f t="shared" si="547"/>
        <v>1.0641199550533205</v>
      </c>
      <c r="AY224" s="1">
        <f t="shared" si="548"/>
        <v>1.0643830026364784</v>
      </c>
      <c r="AZ224" s="1">
        <f t="shared" si="549"/>
        <v>1.064530470872342</v>
      </c>
      <c r="BA224" s="1">
        <f t="shared" si="550"/>
        <v>1.0646109583163232</v>
      </c>
      <c r="BB224" s="1">
        <f t="shared" si="551"/>
        <v>1.0646537351661016</v>
      </c>
      <c r="BC224" s="1">
        <f t="shared" si="552"/>
        <v>1.0646758775900325</v>
      </c>
      <c r="BD224" s="1">
        <f t="shared" si="553"/>
        <v>1.0646870426139667</v>
      </c>
      <c r="BE224" s="1">
        <f t="shared" si="554"/>
        <v>1.0646925277108719</v>
      </c>
      <c r="BF224" s="1">
        <f t="shared" si="555"/>
        <v>1.064695153207232</v>
      </c>
      <c r="BG224" s="1">
        <f t="shared" si="556"/>
        <v>1.0646963766812871</v>
      </c>
      <c r="BH224" s="1">
        <f t="shared" si="557"/>
        <v>1.0646969285146668</v>
      </c>
      <c r="BI224" s="1">
        <f t="shared" si="558"/>
        <v>1.0646971605497313</v>
      </c>
      <c r="BJ224" s="1">
        <f t="shared" si="559"/>
        <v>1.0646972277955791</v>
      </c>
      <c r="BK224" s="1">
        <f t="shared" si="560"/>
        <v>1.0646971725842131</v>
      </c>
      <c r="BL224" s="1">
        <f t="shared" si="561"/>
        <v>1.0646969451778305</v>
      </c>
      <c r="BM224" s="1">
        <f t="shared" si="562"/>
        <v>1.0646963674450012</v>
      </c>
      <c r="BN224" s="1">
        <f t="shared" si="563"/>
        <v>1.0646950194579159</v>
      </c>
      <c r="BO224" s="1">
        <f t="shared" si="564"/>
        <v>1.0646919948615952</v>
      </c>
      <c r="BP224" s="1">
        <f t="shared" si="565"/>
        <v>1.0646854210769328</v>
      </c>
      <c r="BQ224" s="1">
        <f t="shared" si="566"/>
        <v>1.0646715659769559</v>
      </c>
      <c r="BR224" s="1">
        <f t="shared" si="567"/>
        <v>1.0646432463639475</v>
      </c>
      <c r="BS224" s="1">
        <f t="shared" si="568"/>
        <v>1.0645871139000678</v>
      </c>
      <c r="BT224" s="1">
        <f t="shared" si="569"/>
        <v>1.0644792323712984</v>
      </c>
      <c r="BU224" s="1">
        <f t="shared" si="570"/>
        <v>1.0642782094225172</v>
      </c>
      <c r="BV224" s="1">
        <f t="shared" si="571"/>
        <v>1.0639150699504691</v>
      </c>
      <c r="BW224" s="1">
        <f t="shared" si="572"/>
        <v>1.0632791549281491</v>
      </c>
      <c r="BX224" s="1">
        <f t="shared" si="573"/>
        <v>1.0621997209990774</v>
      </c>
      <c r="BY224" s="1">
        <f t="shared" si="574"/>
        <v>1.0604237206289322</v>
      </c>
      <c r="BZ224" s="1">
        <f t="shared" si="575"/>
        <v>1.0575915210224671</v>
      </c>
      <c r="CA224" s="1">
        <f t="shared" si="576"/>
        <v>1.0532140078333179</v>
      </c>
      <c r="CB224" s="1">
        <f t="shared" si="577"/>
        <v>1.0466563616128175</v>
      </c>
      <c r="CC224" s="1">
        <f t="shared" si="578"/>
        <v>1.03713531705775</v>
      </c>
      <c r="CD224" s="1">
        <f t="shared" si="579"/>
        <v>1.0237372717749444</v>
      </c>
      <c r="CE224" s="1">
        <f t="shared" si="580"/>
        <v>1.0054635308961455</v>
      </c>
      <c r="CF224" s="1">
        <f t="shared" si="581"/>
        <v>0.98130579382765515</v>
      </c>
      <c r="CG224" s="1">
        <f t="shared" si="582"/>
        <v>0.95034972233176884</v>
      </c>
      <c r="CH224" s="1">
        <f t="shared" si="583"/>
        <v>0.91189776018098179</v>
      </c>
      <c r="CI224" s="1">
        <f t="shared" si="584"/>
        <v>0.86559567731613163</v>
      </c>
      <c r="CJ224" s="1">
        <f t="shared" si="585"/>
        <v>0.81154240737516736</v>
      </c>
      <c r="CK224" s="1">
        <f t="shared" si="586"/>
        <v>0.75036142321043253</v>
      </c>
      <c r="CL224" s="1">
        <f t="shared" si="587"/>
        <v>0.68321529952792304</v>
      </c>
      <c r="CM224" s="1">
        <f t="shared" si="588"/>
        <v>0.61175324206924586</v>
      </c>
      <c r="CN224" s="1">
        <f t="shared" si="589"/>
        <v>0.53799285607307712</v>
      </c>
      <c r="CO224" s="1">
        <f t="shared" si="590"/>
        <v>0.46414979252940747</v>
      </c>
      <c r="CP224" s="1">
        <f t="shared" si="591"/>
        <v>0.39243917728983618</v>
      </c>
      <c r="CQ224" s="1">
        <f t="shared" si="592"/>
        <v>0.32487831025578628</v>
      </c>
      <c r="CR224" s="1">
        <f t="shared" si="593"/>
        <v>0.26311961195035161</v>
      </c>
      <c r="CS224" s="1">
        <f t="shared" si="594"/>
        <v>0.20833639258762868</v>
      </c>
      <c r="CT224" s="1">
        <f t="shared" si="595"/>
        <v>0.1611734468210676</v>
      </c>
      <c r="CU224" s="1">
        <f t="shared" si="596"/>
        <v>0.1217624210050765</v>
      </c>
      <c r="CV224" s="1">
        <f t="shared" si="597"/>
        <v>8.9791184622679515E-2</v>
      </c>
      <c r="CW224" s="1">
        <f t="shared" si="598"/>
        <v>6.4609237860362267E-2</v>
      </c>
      <c r="CX224" s="1">
        <f t="shared" si="599"/>
        <v>4.5348521255935394E-2</v>
      </c>
      <c r="CY224" s="1">
        <f t="shared" si="600"/>
        <v>3.104062919122804E-2</v>
      </c>
      <c r="CZ224" s="1">
        <f t="shared" si="601"/>
        <v>2.0716168445736389E-2</v>
      </c>
      <c r="DA224" s="1">
        <f t="shared" si="602"/>
        <v>1.3478185046940597E-2</v>
      </c>
      <c r="DB224" s="1">
        <f t="shared" si="603"/>
        <v>8.5476086417695819E-3</v>
      </c>
      <c r="DC224" s="1">
        <f t="shared" si="604"/>
        <v>5.2833807130388969E-3</v>
      </c>
      <c r="DD224" s="1">
        <f t="shared" si="605"/>
        <v>3.1827972737236963E-3</v>
      </c>
      <c r="DE224" s="1">
        <f t="shared" si="606"/>
        <v>1.8686283180105547E-3</v>
      </c>
      <c r="DF224" s="1">
        <f t="shared" si="607"/>
        <v>1.0691799768193409E-3</v>
      </c>
      <c r="DG224" s="1">
        <f t="shared" si="608"/>
        <v>5.9620893665420394E-4</v>
      </c>
      <c r="DH224" s="1">
        <f t="shared" si="609"/>
        <v>3.2402568979375502E-4</v>
      </c>
      <c r="DI224" s="1">
        <f t="shared" si="610"/>
        <v>1.7163820619870275E-4</v>
      </c>
      <c r="DJ224" s="1">
        <f t="shared" si="611"/>
        <v>8.8619277665557525E-5</v>
      </c>
      <c r="DK224" s="1">
        <f t="shared" si="612"/>
        <v>4.4601909484470003E-5</v>
      </c>
      <c r="DL224" s="1">
        <f t="shared" si="613"/>
        <v>2.1883937315836343E-5</v>
      </c>
      <c r="DM224" s="1">
        <f t="shared" si="614"/>
        <v>1.046848549912159E-5</v>
      </c>
      <c r="DN224" s="1">
        <f t="shared" si="615"/>
        <v>4.8828297057484008E-6</v>
      </c>
      <c r="DO224" s="1">
        <f t="shared" si="616"/>
        <v>2.2209276808489055E-6</v>
      </c>
      <c r="DP224" s="1">
        <f t="shared" si="617"/>
        <v>9.8519130836420419E-7</v>
      </c>
      <c r="DQ224" s="1">
        <f t="shared" si="618"/>
        <v>4.2626557766279588E-7</v>
      </c>
      <c r="DR224" s="1">
        <f t="shared" si="619"/>
        <v>1.7991417700879595E-7</v>
      </c>
      <c r="DS224" s="1">
        <f t="shared" si="620"/>
        <v>7.4084814080369045E-8</v>
      </c>
      <c r="DT224" s="1">
        <f t="shared" si="621"/>
        <v>2.9766379959208166E-8</v>
      </c>
      <c r="DU224" s="1">
        <f t="shared" si="622"/>
        <v>1.1671079268077553E-8</v>
      </c>
      <c r="DV224" s="1">
        <f t="shared" si="623"/>
        <v>4.4662182148082115E-9</v>
      </c>
      <c r="DW224" s="1">
        <f t="shared" si="624"/>
        <v>1.6682799129129771E-9</v>
      </c>
      <c r="DX224" s="1">
        <f t="shared" si="625"/>
        <v>6.0835111990253134E-10</v>
      </c>
      <c r="DY224" s="1">
        <f t="shared" si="626"/>
        <v>2.1659703097621681E-10</v>
      </c>
      <c r="DZ224" s="1">
        <f t="shared" si="627"/>
        <v>7.5304297632562922E-11</v>
      </c>
      <c r="EA224" s="1">
        <f t="shared" si="628"/>
        <v>2.5568905617296738E-11</v>
      </c>
      <c r="EB224" s="1">
        <f t="shared" si="629"/>
        <v>8.4797942120258282E-12</v>
      </c>
      <c r="EC224" s="1">
        <f t="shared" si="630"/>
        <v>2.7472266815359166E-12</v>
      </c>
      <c r="ED224" s="1">
        <f t="shared" si="631"/>
        <v>8.6954956880773696E-13</v>
      </c>
      <c r="EE224" s="1">
        <f t="shared" si="632"/>
        <v>2.6892976323760778E-13</v>
      </c>
      <c r="EF224" s="1">
        <f t="shared" si="633"/>
        <v>8.1279564052766425E-14</v>
      </c>
      <c r="EG224" s="1">
        <f t="shared" si="634"/>
        <v>2.400901491656182E-14</v>
      </c>
      <c r="EH224" s="1">
        <f t="shared" si="635"/>
        <v>6.932174135668009E-15</v>
      </c>
      <c r="EI224" s="1">
        <f t="shared" si="636"/>
        <v>1.9566696324372548E-15</v>
      </c>
      <c r="EJ224" s="1">
        <f t="shared" si="637"/>
        <v>5.3996834275265388E-16</v>
      </c>
      <c r="EK224" s="1">
        <f t="shared" si="638"/>
        <v>1.4570374053510733E-16</v>
      </c>
      <c r="EL224" s="1">
        <f t="shared" si="639"/>
        <v>3.8447893951872043E-17</v>
      </c>
      <c r="EM224" s="1">
        <f t="shared" si="640"/>
        <v>9.9224898568272273E-18</v>
      </c>
      <c r="EN224" s="1">
        <f t="shared" si="641"/>
        <v>2.5047290920576983E-18</v>
      </c>
      <c r="EO224" s="1">
        <f t="shared" si="642"/>
        <v>6.1849684842253443E-19</v>
      </c>
      <c r="EP224" s="1">
        <f t="shared" si="643"/>
        <v>1.4941506760859402E-19</v>
      </c>
      <c r="EQ224" s="1">
        <f t="shared" si="644"/>
        <v>3.5316193783433391E-20</v>
      </c>
      <c r="ER224" s="1">
        <f t="shared" si="645"/>
        <v>8.1680287911264482E-21</v>
      </c>
      <c r="ES224" s="1">
        <f t="shared" si="646"/>
        <v>1.8486923297201516E-21</v>
      </c>
      <c r="ET224" s="1">
        <f t="shared" si="647"/>
        <v>4.0950104445252967E-22</v>
      </c>
      <c r="EU224" s="1">
        <f t="shared" si="648"/>
        <v>8.8782262508726954E-23</v>
      </c>
      <c r="EV224" s="1">
        <f t="shared" si="649"/>
        <v>1.8841474368063823E-23</v>
      </c>
      <c r="EW224" s="1">
        <f t="shared" si="650"/>
        <v>3.9143218690948591E-24</v>
      </c>
      <c r="EX224" s="1">
        <f t="shared" si="651"/>
        <v>7.961327409276384E-25</v>
      </c>
      <c r="EY224" s="1">
        <f t="shared" si="652"/>
        <v>1.5853856338449137E-25</v>
      </c>
      <c r="EZ224" s="1">
        <f t="shared" si="653"/>
        <v>3.0912768957225089E-26</v>
      </c>
      <c r="FA224" s="1">
        <f t="shared" si="654"/>
        <v>5.9029089475564437E-27</v>
      </c>
      <c r="FB224" s="1">
        <f t="shared" si="655"/>
        <v>1.1078399440241582E-27</v>
      </c>
      <c r="FC224" s="1">
        <f t="shared" si="656"/>
        <v>2.3107224381635131E-28</v>
      </c>
      <c r="FD224" s="75">
        <f t="shared" si="507"/>
        <v>2.3107224381635131E-28</v>
      </c>
    </row>
    <row r="225" spans="7:160" x14ac:dyDescent="0.35">
      <c r="G225" t="str">
        <f t="shared" si="503"/>
        <v>Refd, t=1.05</v>
      </c>
      <c r="H225" s="76">
        <f t="shared" si="504"/>
        <v>1.0499999999999996</v>
      </c>
      <c r="I225" s="1">
        <f t="shared" si="505"/>
        <v>0</v>
      </c>
      <c r="J225" s="22">
        <f t="shared" si="506"/>
        <v>9.4115096290114312E-5</v>
      </c>
      <c r="K225" s="1">
        <f t="shared" si="508"/>
        <v>1.9260384508767493E-4</v>
      </c>
      <c r="L225" s="1">
        <f t="shared" si="509"/>
        <v>3.7707387098437817E-4</v>
      </c>
      <c r="M225" s="1">
        <f t="shared" si="510"/>
        <v>7.1328034313474799E-4</v>
      </c>
      <c r="N225" s="1">
        <f t="shared" si="511"/>
        <v>1.3081864325072941E-3</v>
      </c>
      <c r="O225" s="1">
        <f t="shared" si="512"/>
        <v>2.3287891244602251E-3</v>
      </c>
      <c r="P225" s="1">
        <f t="shared" si="513"/>
        <v>4.025066515275815E-3</v>
      </c>
      <c r="Q225" s="1">
        <f t="shared" si="514"/>
        <v>6.7552820154302296E-3</v>
      </c>
      <c r="R225" s="1">
        <f t="shared" si="515"/>
        <v>1.1010089170525749E-2</v>
      </c>
      <c r="S225" s="1">
        <f t="shared" si="516"/>
        <v>1.7429910905818882E-2</v>
      </c>
      <c r="T225" s="1">
        <f t="shared" si="517"/>
        <v>2.6808431468591774E-2</v>
      </c>
      <c r="U225" s="1">
        <f t="shared" si="518"/>
        <v>4.0074437667766499E-2</v>
      </c>
      <c r="V225" s="1">
        <f t="shared" si="519"/>
        <v>5.8245401084250387E-2</v>
      </c>
      <c r="W225" s="1">
        <f t="shared" si="520"/>
        <v>8.2349590970820424E-2</v>
      </c>
      <c r="X225" s="1">
        <f t="shared" si="521"/>
        <v>0.11331910914091836</v>
      </c>
      <c r="Y225" s="1">
        <f t="shared" si="522"/>
        <v>0.15186327357383081</v>
      </c>
      <c r="Z225" s="1">
        <f t="shared" si="523"/>
        <v>0.19833874864886969</v>
      </c>
      <c r="AA225" s="1">
        <f t="shared" si="524"/>
        <v>0.25263778260574837</v>
      </c>
      <c r="AB225" s="1">
        <f t="shared" si="525"/>
        <v>0.31411701226142658</v>
      </c>
      <c r="AC225" s="1">
        <f t="shared" si="526"/>
        <v>0.38158540875175079</v>
      </c>
      <c r="AD225" s="1">
        <f t="shared" si="527"/>
        <v>0.45336119631282951</v>
      </c>
      <c r="AE225" s="1">
        <f t="shared" si="528"/>
        <v>0.52739553259414229</v>
      </c>
      <c r="AF225" s="1">
        <f t="shared" si="529"/>
        <v>0.60144807026014135</v>
      </c>
      <c r="AG225" s="1">
        <f t="shared" si="530"/>
        <v>0.6732893057135747</v>
      </c>
      <c r="AH225" s="1">
        <f t="shared" si="531"/>
        <v>0.74089943307176098</v>
      </c>
      <c r="AI225" s="1">
        <f t="shared" si="532"/>
        <v>0.80263453616923541</v>
      </c>
      <c r="AJ225" s="1">
        <f t="shared" si="533"/>
        <v>0.85733797059252104</v>
      </c>
      <c r="AK225" s="1">
        <f t="shared" si="534"/>
        <v>0.90438580024034365</v>
      </c>
      <c r="AL225" s="1">
        <f t="shared" si="535"/>
        <v>0.94366736053727518</v>
      </c>
      <c r="AM225" s="1">
        <f t="shared" si="536"/>
        <v>0.97551259231868859</v>
      </c>
      <c r="AN225" s="1">
        <f t="shared" si="537"/>
        <v>1.0005846416107453</v>
      </c>
      <c r="AO225" s="1">
        <f t="shared" si="538"/>
        <v>1.0197584712071535</v>
      </c>
      <c r="AP225" s="1">
        <f t="shared" si="539"/>
        <v>1.0340042432860619</v>
      </c>
      <c r="AQ225" s="1">
        <f t="shared" si="540"/>
        <v>1.0442892891489401</v>
      </c>
      <c r="AR225" s="1">
        <f t="shared" si="541"/>
        <v>1.0515062615909521</v>
      </c>
      <c r="AS225" s="1">
        <f t="shared" si="542"/>
        <v>1.0564291303443449</v>
      </c>
      <c r="AT225" s="1">
        <f t="shared" si="543"/>
        <v>1.0596941211438446</v>
      </c>
      <c r="AU225" s="1">
        <f t="shared" si="544"/>
        <v>1.0617999954402948</v>
      </c>
      <c r="AV225" s="1">
        <f t="shared" si="545"/>
        <v>1.063121157460956</v>
      </c>
      <c r="AW225" s="1">
        <f t="shared" si="546"/>
        <v>1.0639275365351648</v>
      </c>
      <c r="AX225" s="1">
        <f t="shared" si="547"/>
        <v>1.0644064623324294</v>
      </c>
      <c r="AY225" s="1">
        <f t="shared" si="548"/>
        <v>1.0646833025074376</v>
      </c>
      <c r="AZ225" s="1">
        <f t="shared" si="549"/>
        <v>1.0648390810737576</v>
      </c>
      <c r="BA225" s="1">
        <f t="shared" si="550"/>
        <v>1.0649244282986914</v>
      </c>
      <c r="BB225" s="1">
        <f t="shared" si="551"/>
        <v>1.0649699647429425</v>
      </c>
      <c r="BC225" s="1">
        <f t="shared" si="552"/>
        <v>1.0649936294379003</v>
      </c>
      <c r="BD225" s="1">
        <f t="shared" si="553"/>
        <v>1.0650056105375618</v>
      </c>
      <c r="BE225" s="1">
        <f t="shared" si="554"/>
        <v>1.0650115209568505</v>
      </c>
      <c r="BF225" s="1">
        <f t="shared" si="555"/>
        <v>1.0650143620184054</v>
      </c>
      <c r="BG225" s="1">
        <f t="shared" si="556"/>
        <v>1.0650156917350988</v>
      </c>
      <c r="BH225" s="1">
        <f t="shared" si="557"/>
        <v>1.0650162944071211</v>
      </c>
      <c r="BI225" s="1">
        <f t="shared" si="558"/>
        <v>1.0650165498359174</v>
      </c>
      <c r="BJ225" s="1">
        <f t="shared" si="559"/>
        <v>1.0650166268918935</v>
      </c>
      <c r="BK225" s="1">
        <f t="shared" si="560"/>
        <v>1.0650165741579976</v>
      </c>
      <c r="BL225" s="1">
        <f t="shared" si="561"/>
        <v>1.0650163437811571</v>
      </c>
      <c r="BM225" s="1">
        <f t="shared" si="562"/>
        <v>1.0650157564171041</v>
      </c>
      <c r="BN225" s="1">
        <f t="shared" si="563"/>
        <v>1.0650143878291265</v>
      </c>
      <c r="BO225" s="1">
        <f t="shared" si="564"/>
        <v>1.0650113234241909</v>
      </c>
      <c r="BP225" s="1">
        <f t="shared" si="565"/>
        <v>1.0650046772550086</v>
      </c>
      <c r="BQ225" s="1">
        <f t="shared" si="566"/>
        <v>1.064990698032944</v>
      </c>
      <c r="BR225" s="1">
        <f t="shared" si="567"/>
        <v>1.0649621793835318</v>
      </c>
      <c r="BS225" s="1">
        <f t="shared" si="568"/>
        <v>1.064905753618564</v>
      </c>
      <c r="BT225" s="1">
        <f t="shared" si="569"/>
        <v>1.0647974889966516</v>
      </c>
      <c r="BU225" s="1">
        <f t="shared" si="570"/>
        <v>1.0645960626303097</v>
      </c>
      <c r="BV225" s="1">
        <f t="shared" si="571"/>
        <v>1.0642327077518643</v>
      </c>
      <c r="BW225" s="1">
        <f t="shared" si="572"/>
        <v>1.063597231063264</v>
      </c>
      <c r="BX225" s="1">
        <f t="shared" si="573"/>
        <v>1.06251978342945</v>
      </c>
      <c r="BY225" s="1">
        <f t="shared" si="574"/>
        <v>1.0607488605658077</v>
      </c>
      <c r="BZ225" s="1">
        <f t="shared" si="575"/>
        <v>1.057927269078534</v>
      </c>
      <c r="CA225" s="1">
        <f t="shared" si="576"/>
        <v>1.0535694536286264</v>
      </c>
      <c r="CB225" s="1">
        <f t="shared" si="577"/>
        <v>1.0470453929679762</v>
      </c>
      <c r="CC225" s="1">
        <f t="shared" si="578"/>
        <v>1.0375777722762187</v>
      </c>
      <c r="CD225" s="1">
        <f t="shared" si="579"/>
        <v>1.0242596945419684</v>
      </c>
      <c r="CE225" s="1">
        <f t="shared" si="580"/>
        <v>1.0060991462545747</v>
      </c>
      <c r="CF225" s="1">
        <f t="shared" si="581"/>
        <v>0.98209332638275404</v>
      </c>
      <c r="CG225" s="1">
        <f t="shared" si="582"/>
        <v>0.95133078883262889</v>
      </c>
      <c r="CH225" s="1">
        <f t="shared" si="583"/>
        <v>0.91311279977677218</v>
      </c>
      <c r="CI225" s="1">
        <f t="shared" si="584"/>
        <v>0.86707870932201347</v>
      </c>
      <c r="CJ225" s="1">
        <f t="shared" si="585"/>
        <v>0.81331526266198784</v>
      </c>
      <c r="CK225" s="1">
        <f t="shared" si="586"/>
        <v>0.7524283855648487</v>
      </c>
      <c r="CL225" s="1">
        <f t="shared" si="587"/>
        <v>0.6855592173676105</v>
      </c>
      <c r="CM225" s="1">
        <f t="shared" si="588"/>
        <v>0.61433405831663679</v>
      </c>
      <c r="CN225" s="1">
        <f t="shared" si="589"/>
        <v>0.54074914432342258</v>
      </c>
      <c r="CO225" s="1">
        <f t="shared" si="590"/>
        <v>0.46700334380185404</v>
      </c>
      <c r="CP225" s="1">
        <f t="shared" si="591"/>
        <v>0.39530207856097077</v>
      </c>
      <c r="CQ225" s="1">
        <f t="shared" si="592"/>
        <v>0.32766144594451252</v>
      </c>
      <c r="CR225" s="1">
        <f t="shared" si="593"/>
        <v>0.26574123545857475</v>
      </c>
      <c r="CS225" s="1">
        <f t="shared" si="594"/>
        <v>0.21072942845017428</v>
      </c>
      <c r="CT225" s="1">
        <f t="shared" si="595"/>
        <v>0.16329048351987399</v>
      </c>
      <c r="CU225" s="1">
        <f t="shared" si="596"/>
        <v>0.12357785186621136</v>
      </c>
      <c r="CV225" s="1">
        <f t="shared" si="597"/>
        <v>9.1300515377546146E-2</v>
      </c>
      <c r="CW225" s="1">
        <f t="shared" si="598"/>
        <v>6.5826067482907216E-2</v>
      </c>
      <c r="CX225" s="1">
        <f t="shared" si="599"/>
        <v>4.6300017052119995E-2</v>
      </c>
      <c r="CY225" s="1">
        <f t="shared" si="600"/>
        <v>3.1762416479014531E-2</v>
      </c>
      <c r="CZ225" s="1">
        <f t="shared" si="601"/>
        <v>2.124745864839013E-2</v>
      </c>
      <c r="DA225" s="1">
        <f t="shared" si="602"/>
        <v>1.3857736292396361E-2</v>
      </c>
      <c r="DB225" s="1">
        <f t="shared" si="603"/>
        <v>8.8108301158968949E-3</v>
      </c>
      <c r="DC225" s="1">
        <f t="shared" si="604"/>
        <v>5.4606285345264582E-3</v>
      </c>
      <c r="DD225" s="1">
        <f t="shared" si="605"/>
        <v>3.2987138578945549E-3</v>
      </c>
      <c r="DE225" s="1">
        <f t="shared" si="606"/>
        <v>1.9422679404646342E-3</v>
      </c>
      <c r="DF225" s="1">
        <f t="shared" si="607"/>
        <v>1.1146342599587932E-3</v>
      </c>
      <c r="DG225" s="1">
        <f t="shared" si="608"/>
        <v>6.234755364748761E-4</v>
      </c>
      <c r="DH225" s="1">
        <f t="shared" si="609"/>
        <v>3.3992489017708148E-4</v>
      </c>
      <c r="DI225" s="1">
        <f t="shared" si="610"/>
        <v>1.8065189252270021E-4</v>
      </c>
      <c r="DJ225" s="1">
        <f t="shared" si="611"/>
        <v>9.3588708344479601E-5</v>
      </c>
      <c r="DK225" s="1">
        <f t="shared" si="612"/>
        <v>4.7266812642469882E-5</v>
      </c>
      <c r="DL225" s="1">
        <f t="shared" si="613"/>
        <v>2.3274273085605511E-5</v>
      </c>
      <c r="DM225" s="1">
        <f t="shared" si="614"/>
        <v>1.1174337329430372E-5</v>
      </c>
      <c r="DN225" s="1">
        <f t="shared" si="615"/>
        <v>5.2316118687264488E-6</v>
      </c>
      <c r="DO225" s="1">
        <f t="shared" si="616"/>
        <v>2.3887046150147655E-6</v>
      </c>
      <c r="DP225" s="1">
        <f t="shared" si="617"/>
        <v>1.063775816632784E-6</v>
      </c>
      <c r="DQ225" s="1">
        <f t="shared" si="618"/>
        <v>4.6211290073338398E-7</v>
      </c>
      <c r="DR225" s="1">
        <f t="shared" si="619"/>
        <v>1.9584282595479321E-7</v>
      </c>
      <c r="DS225" s="1">
        <f t="shared" si="620"/>
        <v>8.0980694815553382E-8</v>
      </c>
      <c r="DT225" s="1">
        <f t="shared" si="621"/>
        <v>3.2675583431573243E-8</v>
      </c>
      <c r="DU225" s="1">
        <f t="shared" si="622"/>
        <v>1.2867312095969987E-8</v>
      </c>
      <c r="DV225" s="1">
        <f t="shared" si="623"/>
        <v>4.9457274815123719E-9</v>
      </c>
      <c r="DW225" s="1">
        <f t="shared" si="624"/>
        <v>1.8556926136102582E-9</v>
      </c>
      <c r="DX225" s="1">
        <f t="shared" si="625"/>
        <v>6.797845378997157E-10</v>
      </c>
      <c r="DY225" s="1">
        <f t="shared" si="626"/>
        <v>2.4315424351270111E-10</v>
      </c>
      <c r="DZ225" s="1">
        <f t="shared" si="627"/>
        <v>8.4936353423628441E-11</v>
      </c>
      <c r="EA225" s="1">
        <f t="shared" si="628"/>
        <v>2.897758573660412E-11</v>
      </c>
      <c r="EB225" s="1">
        <f t="shared" si="629"/>
        <v>9.6570154186907435E-12</v>
      </c>
      <c r="EC225" s="1">
        <f t="shared" si="630"/>
        <v>3.1440587570235756E-12</v>
      </c>
      <c r="ED225" s="1">
        <f t="shared" si="631"/>
        <v>1.0001375101487888E-12</v>
      </c>
      <c r="EE225" s="1">
        <f t="shared" si="632"/>
        <v>3.1088790070101775E-13</v>
      </c>
      <c r="EF225" s="1">
        <f t="shared" si="633"/>
        <v>9.4444349649866358E-14</v>
      </c>
      <c r="EG225" s="1">
        <f t="shared" si="634"/>
        <v>2.8043256682936746E-14</v>
      </c>
      <c r="EH225" s="1">
        <f t="shared" si="635"/>
        <v>8.1397796935148131E-15</v>
      </c>
      <c r="EI225" s="1">
        <f t="shared" si="636"/>
        <v>2.309825376911774E-15</v>
      </c>
      <c r="EJ225" s="1">
        <f t="shared" si="637"/>
        <v>6.4088127042748386E-16</v>
      </c>
      <c r="EK225" s="1">
        <f t="shared" si="638"/>
        <v>1.7388280037611334E-16</v>
      </c>
      <c r="EL225" s="1">
        <f t="shared" si="639"/>
        <v>4.6138553665417044E-17</v>
      </c>
      <c r="EM225" s="1">
        <f t="shared" si="640"/>
        <v>1.1974194212932716E-17</v>
      </c>
      <c r="EN225" s="1">
        <f t="shared" si="641"/>
        <v>3.0398293884227259E-18</v>
      </c>
      <c r="EO225" s="1">
        <f t="shared" si="642"/>
        <v>7.5494838397401569E-19</v>
      </c>
      <c r="EP225" s="1">
        <f t="shared" si="643"/>
        <v>1.8343994414144055E-19</v>
      </c>
      <c r="EQ225" s="1">
        <f t="shared" si="644"/>
        <v>4.3613557640272933E-20</v>
      </c>
      <c r="ER225" s="1">
        <f t="shared" si="645"/>
        <v>1.014708534528616E-20</v>
      </c>
      <c r="ES225" s="1">
        <f t="shared" si="646"/>
        <v>2.3104332016994378E-21</v>
      </c>
      <c r="ET225" s="1">
        <f t="shared" si="647"/>
        <v>5.1489277781938219E-22</v>
      </c>
      <c r="EU225" s="1">
        <f t="shared" si="648"/>
        <v>1.1231798276875717E-22</v>
      </c>
      <c r="EV225" s="1">
        <f t="shared" si="649"/>
        <v>2.3984329672399725E-23</v>
      </c>
      <c r="EW225" s="1">
        <f t="shared" si="650"/>
        <v>5.0140331778625159E-24</v>
      </c>
      <c r="EX225" s="1">
        <f t="shared" si="651"/>
        <v>1.026272117441178E-24</v>
      </c>
      <c r="EY225" s="1">
        <f t="shared" si="652"/>
        <v>2.0567751650236897E-25</v>
      </c>
      <c r="EZ225" s="1">
        <f t="shared" si="653"/>
        <v>4.0363914863257791E-26</v>
      </c>
      <c r="FA225" s="1">
        <f t="shared" si="654"/>
        <v>7.7580930260360373E-27</v>
      </c>
      <c r="FB225" s="1">
        <f t="shared" si="655"/>
        <v>1.4657452114074651E-27</v>
      </c>
      <c r="FC225" s="1">
        <f t="shared" si="656"/>
        <v>3.0799025441271047E-28</v>
      </c>
      <c r="FD225" s="75">
        <f t="shared" si="507"/>
        <v>3.0799025441271047E-28</v>
      </c>
    </row>
    <row r="226" spans="7:160" x14ac:dyDescent="0.35">
      <c r="G226" t="str">
        <f t="shared" si="503"/>
        <v>Refd, t=1.06</v>
      </c>
      <c r="H226" s="76">
        <f t="shared" si="504"/>
        <v>1.0549999999999995</v>
      </c>
      <c r="I226" s="1">
        <f t="shared" si="505"/>
        <v>0</v>
      </c>
      <c r="J226" s="22">
        <f t="shared" si="506"/>
        <v>9.3435635793792155E-5</v>
      </c>
      <c r="K226" s="1">
        <f t="shared" si="508"/>
        <v>1.9112147948839337E-4</v>
      </c>
      <c r="L226" s="1">
        <f t="shared" si="509"/>
        <v>3.7391224782479129E-4</v>
      </c>
      <c r="M226" s="1">
        <f t="shared" si="510"/>
        <v>7.0676515633586617E-4</v>
      </c>
      <c r="N226" s="1">
        <f t="shared" si="511"/>
        <v>1.2952917488763009E-3</v>
      </c>
      <c r="O226" s="1">
        <f t="shared" si="512"/>
        <v>2.3043274362942187E-3</v>
      </c>
      <c r="P226" s="1">
        <f t="shared" si="513"/>
        <v>3.9805876731752992E-3</v>
      </c>
      <c r="Q226" s="1">
        <f t="shared" si="514"/>
        <v>6.6776977476339259E-3</v>
      </c>
      <c r="R226" s="1">
        <f t="shared" si="515"/>
        <v>1.0880127024909817E-2</v>
      </c>
      <c r="S226" s="1">
        <f t="shared" si="516"/>
        <v>1.7220620056533832E-2</v>
      </c>
      <c r="T226" s="1">
        <f t="shared" si="517"/>
        <v>2.6484093737158865E-2</v>
      </c>
      <c r="U226" s="1">
        <f t="shared" si="518"/>
        <v>3.9590344132360115E-2</v>
      </c>
      <c r="V226" s="1">
        <f t="shared" si="519"/>
        <v>5.754898912751942E-2</v>
      </c>
      <c r="W226" s="1">
        <f t="shared" si="520"/>
        <v>8.1383350027529874E-2</v>
      </c>
      <c r="X226" s="1">
        <f t="shared" si="521"/>
        <v>0.11202542645472675</v>
      </c>
      <c r="Y226" s="1">
        <f t="shared" si="522"/>
        <v>0.15019101373218868</v>
      </c>
      <c r="Z226" s="1">
        <f t="shared" si="523"/>
        <v>0.19625090338982418</v>
      </c>
      <c r="AA226" s="1">
        <f t="shared" si="524"/>
        <v>0.25011909814471778</v>
      </c>
      <c r="AB226" s="1">
        <f t="shared" si="525"/>
        <v>0.3111802307775644</v>
      </c>
      <c r="AC226" s="1">
        <f t="shared" si="526"/>
        <v>0.37827476243117519</v>
      </c>
      <c r="AD226" s="1">
        <f t="shared" si="527"/>
        <v>0.44975212037603968</v>
      </c>
      <c r="AE226" s="1">
        <f t="shared" si="528"/>
        <v>0.52359018267986013</v>
      </c>
      <c r="AF226" s="1">
        <f t="shared" si="529"/>
        <v>0.59756701294724346</v>
      </c>
      <c r="AG226" s="1">
        <f t="shared" si="530"/>
        <v>0.66946051169412435</v>
      </c>
      <c r="AH226" s="1">
        <f t="shared" si="531"/>
        <v>0.73724624714226072</v>
      </c>
      <c r="AI226" s="1">
        <f t="shared" si="532"/>
        <v>0.79926448694139463</v>
      </c>
      <c r="AJ226" s="1">
        <f t="shared" si="533"/>
        <v>0.85433407278385309</v>
      </c>
      <c r="AK226" s="1">
        <f t="shared" si="534"/>
        <v>0.90180145899732267</v>
      </c>
      <c r="AL226" s="1">
        <f t="shared" si="535"/>
        <v>0.94152526001334069</v>
      </c>
      <c r="AM226" s="1">
        <f t="shared" si="536"/>
        <v>0.9738072240450949</v>
      </c>
      <c r="AN226" s="1">
        <f t="shared" si="537"/>
        <v>0.99928756559036025</v>
      </c>
      <c r="AO226" s="1">
        <f t="shared" si="538"/>
        <v>1.0188251041104581</v>
      </c>
      <c r="AP226" s="1">
        <f t="shared" si="539"/>
        <v>1.0333809526065119</v>
      </c>
      <c r="AQ226" s="1">
        <f t="shared" si="540"/>
        <v>1.0439197870493442</v>
      </c>
      <c r="AR226" s="1">
        <f t="shared" si="541"/>
        <v>1.0513366415588872</v>
      </c>
      <c r="AS226" s="1">
        <f t="shared" si="542"/>
        <v>1.0564112690718226</v>
      </c>
      <c r="AT226" s="1">
        <f t="shared" si="543"/>
        <v>1.0597874926597279</v>
      </c>
      <c r="AU226" s="1">
        <f t="shared" si="544"/>
        <v>1.0619721655932135</v>
      </c>
      <c r="AV226" s="1">
        <f t="shared" si="545"/>
        <v>1.0633473328807337</v>
      </c>
      <c r="AW226" s="1">
        <f t="shared" si="546"/>
        <v>1.0641895502601935</v>
      </c>
      <c r="AX226" s="1">
        <f t="shared" si="547"/>
        <v>1.0646915205640404</v>
      </c>
      <c r="AY226" s="1">
        <f t="shared" si="548"/>
        <v>1.0649827279792989</v>
      </c>
      <c r="AZ226" s="1">
        <f t="shared" si="549"/>
        <v>1.0651471964115997</v>
      </c>
      <c r="BA226" s="1">
        <f t="shared" si="550"/>
        <v>1.0652376452847836</v>
      </c>
      <c r="BB226" s="1">
        <f t="shared" si="551"/>
        <v>1.0652860902354686</v>
      </c>
      <c r="BC226" s="1">
        <f t="shared" si="552"/>
        <v>1.0653113658715481</v>
      </c>
      <c r="BD226" s="1">
        <f t="shared" si="553"/>
        <v>1.0653242141587684</v>
      </c>
      <c r="BE226" s="1">
        <f t="shared" si="554"/>
        <v>1.0653305784441927</v>
      </c>
      <c r="BF226" s="1">
        <f t="shared" si="555"/>
        <v>1.0653336505251354</v>
      </c>
      <c r="BG226" s="1">
        <f t="shared" si="556"/>
        <v>1.065335094600842</v>
      </c>
      <c r="BH226" s="1">
        <f t="shared" si="557"/>
        <v>1.065335752247031</v>
      </c>
      <c r="BI226" s="1">
        <f t="shared" si="558"/>
        <v>1.0653360331115662</v>
      </c>
      <c r="BJ226" s="1">
        <f t="shared" si="559"/>
        <v>1.0653361209489107</v>
      </c>
      <c r="BK226" s="1">
        <f t="shared" si="560"/>
        <v>1.0653360711268445</v>
      </c>
      <c r="BL226" s="1">
        <f t="shared" si="561"/>
        <v>1.0653358379457356</v>
      </c>
      <c r="BM226" s="1">
        <f t="shared" si="562"/>
        <v>1.0653352409827839</v>
      </c>
      <c r="BN226" s="1">
        <f t="shared" si="563"/>
        <v>1.0653338517731046</v>
      </c>
      <c r="BO226" s="1">
        <f t="shared" si="564"/>
        <v>1.065330747574968</v>
      </c>
      <c r="BP226" s="1">
        <f t="shared" si="565"/>
        <v>1.0653240292379049</v>
      </c>
      <c r="BQ226" s="1">
        <f t="shared" si="566"/>
        <v>1.0653099266403503</v>
      </c>
      <c r="BR226" s="1">
        <f t="shared" si="567"/>
        <v>1.0652812108369398</v>
      </c>
      <c r="BS226" s="1">
        <f t="shared" si="568"/>
        <v>1.0652244957909671</v>
      </c>
      <c r="BT226" s="1">
        <f t="shared" si="569"/>
        <v>1.0651158556932983</v>
      </c>
      <c r="BU226" s="1">
        <f t="shared" si="570"/>
        <v>1.0649140389194791</v>
      </c>
      <c r="BV226" s="1">
        <f t="shared" si="571"/>
        <v>1.0645504886618418</v>
      </c>
      <c r="BW226" s="1">
        <f t="shared" si="572"/>
        <v>1.0639154776573496</v>
      </c>
      <c r="BX226" s="1">
        <f t="shared" si="573"/>
        <v>1.0628400479546618</v>
      </c>
      <c r="BY226" s="1">
        <f t="shared" si="574"/>
        <v>1.0610742291566646</v>
      </c>
      <c r="BZ226" s="1">
        <f t="shared" si="575"/>
        <v>1.0582632479272853</v>
      </c>
      <c r="CA226" s="1">
        <f t="shared" si="576"/>
        <v>1.0539250751043288</v>
      </c>
      <c r="CB226" s="1">
        <f t="shared" si="577"/>
        <v>1.0474344394266462</v>
      </c>
      <c r="CC226" s="1">
        <f t="shared" si="578"/>
        <v>1.0380199145973852</v>
      </c>
      <c r="CD226" s="1">
        <f t="shared" si="579"/>
        <v>1.024781240343452</v>
      </c>
      <c r="CE226" s="1">
        <f t="shared" si="580"/>
        <v>1.0067330227121494</v>
      </c>
      <c r="CF226" s="1">
        <f t="shared" si="581"/>
        <v>0.98287792454104672</v>
      </c>
      <c r="CG226" s="1">
        <f t="shared" si="582"/>
        <v>0.95230740412432391</v>
      </c>
      <c r="CH226" s="1">
        <f t="shared" si="583"/>
        <v>0.91432162907012227</v>
      </c>
      <c r="CI226" s="1">
        <f t="shared" si="584"/>
        <v>0.86855368448115744</v>
      </c>
      <c r="CJ226" s="1">
        <f t="shared" si="585"/>
        <v>0.81507835069900891</v>
      </c>
      <c r="CK226" s="1">
        <f t="shared" si="586"/>
        <v>0.75448427263937368</v>
      </c>
      <c r="CL226" s="1">
        <f t="shared" si="587"/>
        <v>0.68789141998113212</v>
      </c>
      <c r="CM226" s="1">
        <f t="shared" si="588"/>
        <v>0.61690340020549217</v>
      </c>
      <c r="CN226" s="1">
        <f t="shared" si="589"/>
        <v>0.54349518992128476</v>
      </c>
      <c r="CO226" s="1">
        <f t="shared" si="590"/>
        <v>0.46984884844179431</v>
      </c>
      <c r="CP226" s="1">
        <f t="shared" si="591"/>
        <v>0.39815992272231832</v>
      </c>
      <c r="CQ226" s="1">
        <f t="shared" si="592"/>
        <v>0.33044301466068088</v>
      </c>
      <c r="CR226" s="1">
        <f t="shared" si="593"/>
        <v>0.26836491583551725</v>
      </c>
      <c r="CS226" s="1">
        <f t="shared" si="594"/>
        <v>0.21312790064857878</v>
      </c>
      <c r="CT226" s="1">
        <f t="shared" si="595"/>
        <v>0.16541576531892349</v>
      </c>
      <c r="CU226" s="1">
        <f t="shared" si="596"/>
        <v>0.12540354020406747</v>
      </c>
      <c r="CV226" s="1">
        <f t="shared" si="597"/>
        <v>9.2821219894821838E-2</v>
      </c>
      <c r="CW226" s="1">
        <f t="shared" si="598"/>
        <v>6.7054516340316325E-2</v>
      </c>
      <c r="CX226" s="1">
        <f t="shared" si="599"/>
        <v>4.7262633552027263E-2</v>
      </c>
      <c r="CY226" s="1">
        <f t="shared" si="600"/>
        <v>3.2494272942061989E-2</v>
      </c>
      <c r="CZ226" s="1">
        <f t="shared" si="601"/>
        <v>2.1787427680568929E-2</v>
      </c>
      <c r="DA226" s="1">
        <f t="shared" si="602"/>
        <v>1.4244438771103917E-2</v>
      </c>
      <c r="DB226" s="1">
        <f t="shared" si="603"/>
        <v>9.07970208332755E-3</v>
      </c>
      <c r="DC226" s="1">
        <f t="shared" si="604"/>
        <v>5.6421675844505401E-3</v>
      </c>
      <c r="DD226" s="1">
        <f t="shared" si="605"/>
        <v>3.4177684229896137E-3</v>
      </c>
      <c r="DE226" s="1">
        <f t="shared" si="606"/>
        <v>2.0181202606573512E-3</v>
      </c>
      <c r="DF226" s="1">
        <f t="shared" si="607"/>
        <v>1.1615948590498585E-3</v>
      </c>
      <c r="DG226" s="1">
        <f t="shared" si="608"/>
        <v>6.5173312685502219E-4</v>
      </c>
      <c r="DH226" s="1">
        <f t="shared" si="609"/>
        <v>3.5645469615205649E-4</v>
      </c>
      <c r="DI226" s="1">
        <f t="shared" si="610"/>
        <v>1.9005400513658752E-4</v>
      </c>
      <c r="DJ226" s="1">
        <f t="shared" si="611"/>
        <v>9.8789884900999826E-5</v>
      </c>
      <c r="DK226" s="1">
        <f t="shared" si="612"/>
        <v>5.0065722999379667E-5</v>
      </c>
      <c r="DL226" s="1">
        <f t="shared" si="613"/>
        <v>2.4739752583136765E-5</v>
      </c>
      <c r="DM226" s="1">
        <f t="shared" si="614"/>
        <v>1.1921070169423254E-5</v>
      </c>
      <c r="DN226" s="1">
        <f t="shared" si="615"/>
        <v>5.6019821042173251E-6</v>
      </c>
      <c r="DO226" s="1">
        <f t="shared" si="616"/>
        <v>2.5675517256169673E-6</v>
      </c>
      <c r="DP226" s="1">
        <f t="shared" si="617"/>
        <v>1.147874958681794E-6</v>
      </c>
      <c r="DQ226" s="1">
        <f t="shared" si="618"/>
        <v>5.0062992680760309E-7</v>
      </c>
      <c r="DR226" s="1">
        <f t="shared" si="619"/>
        <v>2.130279300921722E-7</v>
      </c>
      <c r="DS226" s="1">
        <f t="shared" si="620"/>
        <v>8.8451637352639242E-8</v>
      </c>
      <c r="DT226" s="1">
        <f t="shared" si="621"/>
        <v>3.5840824706855155E-8</v>
      </c>
      <c r="DU226" s="1">
        <f t="shared" si="622"/>
        <v>1.4174474652961537E-8</v>
      </c>
      <c r="DV226" s="1">
        <f t="shared" si="623"/>
        <v>5.4720180797288118E-9</v>
      </c>
      <c r="DW226" s="1">
        <f t="shared" si="624"/>
        <v>2.062314068206288E-9</v>
      </c>
      <c r="DX226" s="1">
        <f t="shared" si="625"/>
        <v>7.5889942317500978E-10</v>
      </c>
      <c r="DY226" s="1">
        <f t="shared" si="626"/>
        <v>2.7270385488746136E-10</v>
      </c>
      <c r="DZ226" s="1">
        <f t="shared" si="627"/>
        <v>9.5704290199979506E-11</v>
      </c>
      <c r="EA226" s="1">
        <f t="shared" si="628"/>
        <v>3.2806496871664804E-11</v>
      </c>
      <c r="EB226" s="1">
        <f t="shared" si="629"/>
        <v>1.0985796937977889E-11</v>
      </c>
      <c r="EC226" s="1">
        <f t="shared" si="630"/>
        <v>3.5941901594907013E-12</v>
      </c>
      <c r="ED226" s="1">
        <f t="shared" si="631"/>
        <v>1.1490060427166544E-12</v>
      </c>
      <c r="EE226" s="1">
        <f t="shared" si="632"/>
        <v>3.5896223326591281E-13</v>
      </c>
      <c r="EF226" s="1">
        <f t="shared" si="633"/>
        <v>1.0960569498615472E-13</v>
      </c>
      <c r="EG226" s="1">
        <f t="shared" si="634"/>
        <v>3.2713528457615879E-14</v>
      </c>
      <c r="EH226" s="1">
        <f t="shared" si="635"/>
        <v>9.5451500062059578E-15</v>
      </c>
      <c r="EI226" s="1">
        <f t="shared" si="636"/>
        <v>2.723012067924255E-15</v>
      </c>
      <c r="EJ226" s="1">
        <f t="shared" si="637"/>
        <v>7.5958653300636234E-16</v>
      </c>
      <c r="EK226" s="1">
        <f t="shared" si="638"/>
        <v>2.0721172856496089E-16</v>
      </c>
      <c r="EL226" s="1">
        <f t="shared" si="639"/>
        <v>5.5285129341120196E-17</v>
      </c>
      <c r="EM226" s="1">
        <f t="shared" si="640"/>
        <v>1.4427988065694657E-17</v>
      </c>
      <c r="EN226" s="1">
        <f t="shared" si="641"/>
        <v>3.683427844400178E-18</v>
      </c>
      <c r="EO226" s="1">
        <f t="shared" si="642"/>
        <v>9.2000874447426633E-19</v>
      </c>
      <c r="EP226" s="1">
        <f t="shared" si="643"/>
        <v>2.2483738076602428E-19</v>
      </c>
      <c r="EQ226" s="1">
        <f t="shared" si="644"/>
        <v>5.376803238883889E-20</v>
      </c>
      <c r="ER226" s="1">
        <f t="shared" si="645"/>
        <v>1.2583458642458944E-20</v>
      </c>
      <c r="ES226" s="1">
        <f t="shared" si="646"/>
        <v>2.8822805001652202E-21</v>
      </c>
      <c r="ET226" s="1">
        <f t="shared" si="647"/>
        <v>6.4620714671020085E-22</v>
      </c>
      <c r="EU226" s="1">
        <f t="shared" si="648"/>
        <v>1.4182225923806556E-22</v>
      </c>
      <c r="EV226" s="1">
        <f t="shared" si="649"/>
        <v>3.047129231641366E-23</v>
      </c>
      <c r="EW226" s="1">
        <f t="shared" si="650"/>
        <v>6.4098334504809767E-24</v>
      </c>
      <c r="EX226" s="1">
        <f t="shared" si="651"/>
        <v>1.320220414200297E-24</v>
      </c>
      <c r="EY226" s="1">
        <f t="shared" si="652"/>
        <v>2.662706453323175E-25</v>
      </c>
      <c r="EZ226" s="1">
        <f t="shared" si="653"/>
        <v>5.259090287875063E-26</v>
      </c>
      <c r="FA226" s="1">
        <f t="shared" si="654"/>
        <v>1.0173794972311318E-26</v>
      </c>
      <c r="FB226" s="1">
        <f t="shared" si="655"/>
        <v>1.9348895019567053E-27</v>
      </c>
      <c r="FC226" s="1">
        <f t="shared" si="656"/>
        <v>4.0955987346962449E-28</v>
      </c>
      <c r="FD226" s="75">
        <f t="shared" si="507"/>
        <v>4.0955987346962449E-28</v>
      </c>
    </row>
    <row r="227" spans="7:160" x14ac:dyDescent="0.35">
      <c r="G227" t="str">
        <f t="shared" si="503"/>
        <v>Refd, t=1.06</v>
      </c>
      <c r="H227" s="76">
        <f t="shared" si="504"/>
        <v>1.0599999999999994</v>
      </c>
      <c r="I227" s="1">
        <f t="shared" si="505"/>
        <v>0</v>
      </c>
      <c r="J227" s="22">
        <f t="shared" si="506"/>
        <v>9.2756473398187015E-5</v>
      </c>
      <c r="K227" s="1">
        <f t="shared" si="508"/>
        <v>1.8964240164970876E-4</v>
      </c>
      <c r="L227" s="1">
        <f t="shared" si="509"/>
        <v>3.7076470344701964E-4</v>
      </c>
      <c r="M227" s="1">
        <f t="shared" si="510"/>
        <v>7.0029259533792461E-4</v>
      </c>
      <c r="N227" s="1">
        <f t="shared" si="511"/>
        <v>1.2825040883134996E-3</v>
      </c>
      <c r="O227" s="1">
        <f t="shared" si="512"/>
        <v>2.2801032317319469E-3</v>
      </c>
      <c r="P227" s="1">
        <f t="shared" si="513"/>
        <v>3.936589326934639E-3</v>
      </c>
      <c r="Q227" s="1">
        <f t="shared" si="514"/>
        <v>6.6010152933424745E-3</v>
      </c>
      <c r="R227" s="1">
        <f t="shared" si="515"/>
        <v>1.0751751074823566E-2</v>
      </c>
      <c r="S227" s="1">
        <f t="shared" si="516"/>
        <v>1.7013960569217033E-2</v>
      </c>
      <c r="T227" s="1">
        <f t="shared" si="517"/>
        <v>2.6163889903844342E-2</v>
      </c>
      <c r="U227" s="1">
        <f t="shared" si="518"/>
        <v>3.9112416816029026E-2</v>
      </c>
      <c r="V227" s="1">
        <f t="shared" si="519"/>
        <v>5.6861323484536985E-2</v>
      </c>
      <c r="W227" s="1">
        <f t="shared" si="520"/>
        <v>8.0428914519148964E-2</v>
      </c>
      <c r="X227" s="1">
        <f t="shared" si="521"/>
        <v>0.11074690597141602</v>
      </c>
      <c r="Y227" s="1">
        <f t="shared" si="522"/>
        <v>0.14853726722522193</v>
      </c>
      <c r="Z227" s="1">
        <f t="shared" si="523"/>
        <v>0.19418450816804919</v>
      </c>
      <c r="AA227" s="1">
        <f t="shared" si="524"/>
        <v>0.24762391803749889</v>
      </c>
      <c r="AB227" s="1">
        <f t="shared" si="525"/>
        <v>0.30826767131318655</v>
      </c>
      <c r="AC227" s="1">
        <f t="shared" si="526"/>
        <v>0.37498736576429792</v>
      </c>
      <c r="AD227" s="1">
        <f t="shared" si="527"/>
        <v>0.44616346172350008</v>
      </c>
      <c r="AE227" s="1">
        <f t="shared" si="528"/>
        <v>0.51980062783075243</v>
      </c>
      <c r="AF227" s="1">
        <f t="shared" si="529"/>
        <v>0.5936956627696186</v>
      </c>
      <c r="AG227" s="1">
        <f t="shared" si="530"/>
        <v>0.66563441297617254</v>
      </c>
      <c r="AH227" s="1">
        <f t="shared" si="531"/>
        <v>0.7335884991539251</v>
      </c>
      <c r="AI227" s="1">
        <f t="shared" si="532"/>
        <v>0.79588307898572752</v>
      </c>
      <c r="AJ227" s="1">
        <f t="shared" si="533"/>
        <v>0.85131310217264144</v>
      </c>
      <c r="AK227" s="1">
        <f t="shared" si="534"/>
        <v>0.899195859880773</v>
      </c>
      <c r="AL227" s="1">
        <f t="shared" si="535"/>
        <v>0.93935946418897598</v>
      </c>
      <c r="AM227" s="1">
        <f t="shared" si="536"/>
        <v>0.97207745532657053</v>
      </c>
      <c r="AN227" s="1">
        <f t="shared" si="537"/>
        <v>0.99796690230713514</v>
      </c>
      <c r="AO227" s="1">
        <f t="shared" si="538"/>
        <v>1.0178701324561825</v>
      </c>
      <c r="AP227" s="1">
        <f t="shared" si="539"/>
        <v>1.0327388005831426</v>
      </c>
      <c r="AQ227" s="1">
        <f t="shared" si="540"/>
        <v>1.0435345271107153</v>
      </c>
      <c r="AR227" s="1">
        <f t="shared" si="541"/>
        <v>1.0511543876833938</v>
      </c>
      <c r="AS227" s="1">
        <f t="shared" si="542"/>
        <v>1.0563836680073344</v>
      </c>
      <c r="AT227" s="1">
        <f t="shared" si="543"/>
        <v>1.0598736345016861</v>
      </c>
      <c r="AU227" s="1">
        <f t="shared" si="544"/>
        <v>1.0621391649729037</v>
      </c>
      <c r="AV227" s="1">
        <f t="shared" si="545"/>
        <v>1.0635699449731522</v>
      </c>
      <c r="AW227" s="1">
        <f t="shared" si="546"/>
        <v>1.0644492005222159</v>
      </c>
      <c r="AX227" s="1">
        <f t="shared" si="547"/>
        <v>1.0649750744049762</v>
      </c>
      <c r="AY227" s="1">
        <f t="shared" si="548"/>
        <v>1.0652812404803567</v>
      </c>
      <c r="AZ227" s="1">
        <f t="shared" si="549"/>
        <v>1.0654547910329848</v>
      </c>
      <c r="BA227" s="1">
        <f t="shared" si="550"/>
        <v>1.0655505925817599</v>
      </c>
      <c r="BB227" s="1">
        <f t="shared" si="551"/>
        <v>1.0656021012469858</v>
      </c>
      <c r="BC227" s="1">
        <f t="shared" si="552"/>
        <v>1.0656290806394271</v>
      </c>
      <c r="BD227" s="1">
        <f t="shared" si="553"/>
        <v>1.0656428498470869</v>
      </c>
      <c r="BE227" s="1">
        <f t="shared" si="554"/>
        <v>1.0656496981375714</v>
      </c>
      <c r="BF227" s="1">
        <f t="shared" si="555"/>
        <v>1.0656530176281138</v>
      </c>
      <c r="BG227" s="1">
        <f t="shared" si="556"/>
        <v>1.0656545847095069</v>
      </c>
      <c r="BH227" s="1">
        <f t="shared" si="557"/>
        <v>1.0656553017558112</v>
      </c>
      <c r="BI227" s="1">
        <f t="shared" si="558"/>
        <v>1.0656556102520129</v>
      </c>
      <c r="BJ227" s="1">
        <f t="shared" si="559"/>
        <v>1.06565570992103</v>
      </c>
      <c r="BK227" s="1">
        <f t="shared" si="560"/>
        <v>1.0656556634847019</v>
      </c>
      <c r="BL227" s="1">
        <f t="shared" si="561"/>
        <v>1.0656554276851822</v>
      </c>
      <c r="BM227" s="1">
        <f t="shared" si="562"/>
        <v>1.0656548211662138</v>
      </c>
      <c r="BN227" s="1">
        <f t="shared" si="563"/>
        <v>1.065653411321539</v>
      </c>
      <c r="BO227" s="1">
        <f t="shared" si="564"/>
        <v>1.0656502673537556</v>
      </c>
      <c r="BP227" s="1">
        <f t="shared" si="565"/>
        <v>1.0656434770763545</v>
      </c>
      <c r="BQ227" s="1">
        <f t="shared" si="566"/>
        <v>1.0656292518636836</v>
      </c>
      <c r="BR227" s="1">
        <f t="shared" si="567"/>
        <v>1.0656003408013659</v>
      </c>
      <c r="BS227" s="1">
        <f t="shared" si="568"/>
        <v>1.0655433404942989</v>
      </c>
      <c r="BT227" s="1">
        <f t="shared" si="569"/>
        <v>1.0654343325006379</v>
      </c>
      <c r="BU227" s="1">
        <f t="shared" si="570"/>
        <v>1.065232138212407</v>
      </c>
      <c r="BV227" s="1">
        <f t="shared" si="571"/>
        <v>1.0648684123467886</v>
      </c>
      <c r="BW227" s="1">
        <f t="shared" si="572"/>
        <v>1.0642338939146563</v>
      </c>
      <c r="BX227" s="1">
        <f t="shared" si="573"/>
        <v>1.0631605130634676</v>
      </c>
      <c r="BY227" s="1">
        <f t="shared" si="574"/>
        <v>1.0613998239442628</v>
      </c>
      <c r="BZ227" s="1">
        <f t="shared" si="575"/>
        <v>1.0585994540984902</v>
      </c>
      <c r="CA227" s="1">
        <f t="shared" si="576"/>
        <v>1.0542808680901679</v>
      </c>
      <c r="CB227" s="1">
        <f t="shared" si="577"/>
        <v>1.0478234970775087</v>
      </c>
      <c r="CC227" s="1">
        <f t="shared" si="578"/>
        <v>1.0384617422189122</v>
      </c>
      <c r="CD227" s="1">
        <f t="shared" si="579"/>
        <v>1.0253019123369174</v>
      </c>
      <c r="CE227" s="1">
        <f t="shared" si="580"/>
        <v>1.0073651720770893</v>
      </c>
      <c r="CF227" s="1">
        <f t="shared" si="581"/>
        <v>0.98365961275200675</v>
      </c>
      <c r="CG227" s="1">
        <f t="shared" si="582"/>
        <v>0.95327960864838468</v>
      </c>
      <c r="CH227" s="1">
        <f t="shared" si="583"/>
        <v>0.91552430598973678</v>
      </c>
      <c r="CI227" s="1">
        <f t="shared" si="584"/>
        <v>0.87002067663692684</v>
      </c>
      <c r="CJ227" s="1">
        <f t="shared" si="585"/>
        <v>0.81683175578701528</v>
      </c>
      <c r="CK227" s="1">
        <f t="shared" si="586"/>
        <v>0.75652916981790763</v>
      </c>
      <c r="CL227" s="1">
        <f t="shared" si="587"/>
        <v>0.6902119815385781</v>
      </c>
      <c r="CM227" s="1">
        <f t="shared" si="588"/>
        <v>0.61946131745989397</v>
      </c>
      <c r="CN227" s="1">
        <f t="shared" si="589"/>
        <v>0.54623100659763402</v>
      </c>
      <c r="CO227" s="1">
        <f t="shared" si="590"/>
        <v>0.47268627695761195</v>
      </c>
      <c r="CP227" s="1">
        <f t="shared" si="591"/>
        <v>0.4010126360833442</v>
      </c>
      <c r="CQ227" s="1">
        <f t="shared" si="592"/>
        <v>0.33322290445797054</v>
      </c>
      <c r="CR227" s="1">
        <f t="shared" si="593"/>
        <v>0.27099051489865478</v>
      </c>
      <c r="CS227" s="1">
        <f t="shared" si="594"/>
        <v>0.21553166068831286</v>
      </c>
      <c r="CT227" s="1">
        <f t="shared" si="595"/>
        <v>0.16754915028740369</v>
      </c>
      <c r="CU227" s="1">
        <f t="shared" si="596"/>
        <v>0.12723936548384243</v>
      </c>
      <c r="CV227" s="1">
        <f t="shared" si="597"/>
        <v>9.4353209489388204E-2</v>
      </c>
      <c r="CW227" s="1">
        <f t="shared" si="598"/>
        <v>6.8294532460802179E-2</v>
      </c>
      <c r="CX227" s="1">
        <f t="shared" si="599"/>
        <v>4.8236354805318994E-2</v>
      </c>
      <c r="CY227" s="1">
        <f t="shared" si="600"/>
        <v>3.3236213479270069E-2</v>
      </c>
      <c r="CZ227" s="1">
        <f t="shared" si="601"/>
        <v>2.2336113332017158E-2</v>
      </c>
      <c r="DA227" s="1">
        <f t="shared" si="602"/>
        <v>1.4638344248123726E-2</v>
      </c>
      <c r="DB227" s="1">
        <f t="shared" si="603"/>
        <v>9.3542819694014574E-3</v>
      </c>
      <c r="DC227" s="1">
        <f t="shared" si="604"/>
        <v>5.8280542768971641E-3</v>
      </c>
      <c r="DD227" s="1">
        <f t="shared" si="605"/>
        <v>3.5400118102764896E-3</v>
      </c>
      <c r="DE227" s="1">
        <f t="shared" si="606"/>
        <v>2.096228068276976E-3</v>
      </c>
      <c r="DF227" s="1">
        <f t="shared" si="607"/>
        <v>1.2100957588077916E-3</v>
      </c>
      <c r="DG227" s="1">
        <f t="shared" si="608"/>
        <v>6.8100735056685535E-4</v>
      </c>
      <c r="DH227" s="1">
        <f t="shared" si="609"/>
        <v>3.7363357472151057E-4</v>
      </c>
      <c r="DI227" s="1">
        <f t="shared" si="610"/>
        <v>1.9985728038618653E-4</v>
      </c>
      <c r="DJ227" s="1">
        <f t="shared" si="611"/>
        <v>1.0423124117167807E-4</v>
      </c>
      <c r="DK227" s="1">
        <f t="shared" si="612"/>
        <v>5.3004013525076773E-5</v>
      </c>
      <c r="DL227" s="1">
        <f t="shared" si="613"/>
        <v>2.6283674351654384E-5</v>
      </c>
      <c r="DM227" s="1">
        <f t="shared" si="614"/>
        <v>1.2710638073325834E-5</v>
      </c>
      <c r="DN227" s="1">
        <f t="shared" si="615"/>
        <v>5.9950587037447726E-6</v>
      </c>
      <c r="DO227" s="1">
        <f t="shared" si="616"/>
        <v>2.7580878910893867E-6</v>
      </c>
      <c r="DP227" s="1">
        <f t="shared" si="617"/>
        <v>1.2378202175034224E-6</v>
      </c>
      <c r="DQ227" s="1">
        <f t="shared" si="618"/>
        <v>5.419886261305103E-7</v>
      </c>
      <c r="DR227" s="1">
        <f t="shared" si="619"/>
        <v>2.3155596176616626E-7</v>
      </c>
      <c r="DS227" s="1">
        <f t="shared" si="620"/>
        <v>9.6539811354726459E-8</v>
      </c>
      <c r="DT227" s="1">
        <f t="shared" si="621"/>
        <v>3.9282059407936205E-8</v>
      </c>
      <c r="DU227" s="1">
        <f t="shared" si="622"/>
        <v>1.5601735389820171E-8</v>
      </c>
      <c r="DV227" s="1">
        <f t="shared" si="623"/>
        <v>6.0491816578557352E-9</v>
      </c>
      <c r="DW227" s="1">
        <f t="shared" si="624"/>
        <v>2.2899187268233893E-9</v>
      </c>
      <c r="DX227" s="1">
        <f t="shared" si="625"/>
        <v>8.4644389543003901E-10</v>
      </c>
      <c r="DY227" s="1">
        <f t="shared" si="626"/>
        <v>3.055526172628764E-10</v>
      </c>
      <c r="DZ227" s="1">
        <f t="shared" si="627"/>
        <v>1.0773047682296317E-10</v>
      </c>
      <c r="EA227" s="1">
        <f t="shared" si="628"/>
        <v>3.7103147332461195E-11</v>
      </c>
      <c r="EB227" s="1">
        <f t="shared" si="629"/>
        <v>1.2484095376990923E-11</v>
      </c>
      <c r="EC227" s="1">
        <f t="shared" si="630"/>
        <v>4.1042303866983509E-12</v>
      </c>
      <c r="ED227" s="1">
        <f t="shared" si="631"/>
        <v>1.3185250609028788E-12</v>
      </c>
      <c r="EE227" s="1">
        <f t="shared" si="632"/>
        <v>4.1398075406079744E-13</v>
      </c>
      <c r="EF227" s="1">
        <f t="shared" si="633"/>
        <v>1.2704555323314092E-13</v>
      </c>
      <c r="EG227" s="1">
        <f t="shared" si="634"/>
        <v>3.8113433273086204E-14</v>
      </c>
      <c r="EH227" s="1">
        <f t="shared" si="635"/>
        <v>1.1178587048576002E-14</v>
      </c>
      <c r="EI227" s="1">
        <f t="shared" si="636"/>
        <v>3.2057977009730751E-15</v>
      </c>
      <c r="EJ227" s="1">
        <f t="shared" si="637"/>
        <v>8.9903151474698988E-16</v>
      </c>
      <c r="EK227" s="1">
        <f t="shared" si="638"/>
        <v>2.4657647903898691E-16</v>
      </c>
      <c r="EL227" s="1">
        <f t="shared" si="639"/>
        <v>6.6147537097696949E-17</v>
      </c>
      <c r="EM227" s="1">
        <f t="shared" si="640"/>
        <v>1.7358308362453689E-17</v>
      </c>
      <c r="EN227" s="1">
        <f t="shared" si="641"/>
        <v>4.4563386448780766E-18</v>
      </c>
      <c r="EO227" s="1">
        <f t="shared" si="642"/>
        <v>1.1193615473108987E-18</v>
      </c>
      <c r="EP227" s="1">
        <f t="shared" si="643"/>
        <v>2.7512324364050214E-19</v>
      </c>
      <c r="EQ227" s="1">
        <f t="shared" si="644"/>
        <v>6.6174566647025712E-20</v>
      </c>
      <c r="ER227" s="1">
        <f t="shared" si="645"/>
        <v>1.55776876442219E-20</v>
      </c>
      <c r="ES227" s="1">
        <f t="shared" si="646"/>
        <v>3.589244007605448E-21</v>
      </c>
      <c r="ET227" s="1">
        <f t="shared" si="647"/>
        <v>8.0952455256806815E-22</v>
      </c>
      <c r="EU227" s="1">
        <f t="shared" si="648"/>
        <v>1.7874007922622241E-22</v>
      </c>
      <c r="EV227" s="1">
        <f t="shared" si="649"/>
        <v>3.8638073234088217E-23</v>
      </c>
      <c r="EW227" s="1">
        <f t="shared" si="650"/>
        <v>8.1779822896967634E-24</v>
      </c>
      <c r="EX227" s="1">
        <f t="shared" si="651"/>
        <v>1.6949173768154912E-24</v>
      </c>
      <c r="EY227" s="1">
        <f t="shared" si="652"/>
        <v>3.439980201461049E-25</v>
      </c>
      <c r="EZ227" s="1">
        <f t="shared" si="653"/>
        <v>6.8375712835114541E-26</v>
      </c>
      <c r="FA227" s="1">
        <f t="shared" si="654"/>
        <v>1.3312582776214745E-26</v>
      </c>
      <c r="FB227" s="1">
        <f t="shared" si="655"/>
        <v>2.5484882704833872E-27</v>
      </c>
      <c r="FC227" s="1">
        <f t="shared" si="656"/>
        <v>5.4337788336855797E-28</v>
      </c>
      <c r="FD227" s="75">
        <f t="shared" si="507"/>
        <v>5.4337788336855797E-28</v>
      </c>
    </row>
    <row r="228" spans="7:160" x14ac:dyDescent="0.35">
      <c r="G228" t="str">
        <f t="shared" si="503"/>
        <v>Refd, t=1.07</v>
      </c>
      <c r="H228" s="76">
        <f t="shared" si="504"/>
        <v>1.0649999999999993</v>
      </c>
      <c r="I228" s="1">
        <f t="shared" si="505"/>
        <v>0</v>
      </c>
      <c r="J228" s="22">
        <f t="shared" si="506"/>
        <v>9.2077741238129056E-5</v>
      </c>
      <c r="K228" s="1">
        <f t="shared" si="508"/>
        <v>1.8816682693217871E-4</v>
      </c>
      <c r="L228" s="1">
        <f t="shared" si="509"/>
        <v>3.6763149849678497E-4</v>
      </c>
      <c r="M228" s="1">
        <f t="shared" si="510"/>
        <v>6.938628041044414E-4</v>
      </c>
      <c r="N228" s="1">
        <f t="shared" si="511"/>
        <v>1.2698230587369519E-3</v>
      </c>
      <c r="O228" s="1">
        <f t="shared" si="512"/>
        <v>2.2561146985288182E-3</v>
      </c>
      <c r="P228" s="1">
        <f t="shared" si="513"/>
        <v>3.8930666163312254E-3</v>
      </c>
      <c r="Q228" s="1">
        <f t="shared" si="514"/>
        <v>6.5252240609021753E-3</v>
      </c>
      <c r="R228" s="1">
        <f t="shared" si="515"/>
        <v>1.0624941004657978E-2</v>
      </c>
      <c r="S228" s="1">
        <f t="shared" si="516"/>
        <v>1.6809897056555254E-2</v>
      </c>
      <c r="T228" s="1">
        <f t="shared" si="517"/>
        <v>2.5847763153022767E-2</v>
      </c>
      <c r="U228" s="1">
        <f t="shared" si="518"/>
        <v>3.8640571015567338E-2</v>
      </c>
      <c r="V228" s="1">
        <f t="shared" si="519"/>
        <v>5.6182286534297882E-2</v>
      </c>
      <c r="W228" s="1">
        <f t="shared" si="520"/>
        <v>7.9486132336877999E-2</v>
      </c>
      <c r="X228" s="1">
        <f t="shared" si="521"/>
        <v>0.1094833651410192</v>
      </c>
      <c r="Y228" s="1">
        <f t="shared" si="522"/>
        <v>0.14690183240569607</v>
      </c>
      <c r="Z228" s="1">
        <f t="shared" si="523"/>
        <v>0.19213936138369098</v>
      </c>
      <c r="AA228" s="1">
        <f t="shared" si="524"/>
        <v>0.24515206642006651</v>
      </c>
      <c r="AB228" s="1">
        <f t="shared" si="525"/>
        <v>0.30537921273984048</v>
      </c>
      <c r="AC228" s="1">
        <f t="shared" si="526"/>
        <v>0.37172317979942837</v>
      </c>
      <c r="AD228" s="1">
        <f t="shared" si="527"/>
        <v>0.44259528387298297</v>
      </c>
      <c r="AE228" s="1">
        <f t="shared" si="528"/>
        <v>0.51602704218278328</v>
      </c>
      <c r="AF228" s="1">
        <f t="shared" si="529"/>
        <v>0.58983429743901272</v>
      </c>
      <c r="AG228" s="1">
        <f t="shared" si="530"/>
        <v>0.66181136848468469</v>
      </c>
      <c r="AH228" s="1">
        <f t="shared" si="531"/>
        <v>0.72992659460031772</v>
      </c>
      <c r="AI228" s="1">
        <f t="shared" si="532"/>
        <v>0.7924907230520688</v>
      </c>
      <c r="AJ228" s="1">
        <f t="shared" si="533"/>
        <v>0.84827543369728609</v>
      </c>
      <c r="AK228" s="1">
        <f t="shared" si="534"/>
        <v>0.89656930781306532</v>
      </c>
      <c r="AL228" s="1">
        <f t="shared" si="535"/>
        <v>0.93717018551075304</v>
      </c>
      <c r="AM228" s="1">
        <f t="shared" si="536"/>
        <v>0.97032339765992248</v>
      </c>
      <c r="AN228" s="1">
        <f t="shared" si="537"/>
        <v>0.99662266724902315</v>
      </c>
      <c r="AO228" s="1">
        <f t="shared" si="538"/>
        <v>1.0168934912130745</v>
      </c>
      <c r="AP228" s="1">
        <f t="shared" si="539"/>
        <v>1.0320776635090514</v>
      </c>
      <c r="AQ228" s="1">
        <f t="shared" si="540"/>
        <v>1.0431333507146814</v>
      </c>
      <c r="AR228" s="1">
        <f t="shared" si="541"/>
        <v>1.0509593283635226</v>
      </c>
      <c r="AS228" s="1">
        <f t="shared" si="542"/>
        <v>1.056346160137591</v>
      </c>
      <c r="AT228" s="1">
        <f t="shared" si="543"/>
        <v>1.0599523963144035</v>
      </c>
      <c r="AU228" s="1">
        <f t="shared" si="544"/>
        <v>1.0623008665106908</v>
      </c>
      <c r="AV228" s="1">
        <f t="shared" si="545"/>
        <v>1.0637888920250334</v>
      </c>
      <c r="AW228" s="1">
        <f t="shared" si="546"/>
        <v>1.0647064097543719</v>
      </c>
      <c r="AX228" s="1">
        <f t="shared" si="547"/>
        <v>1.0652570672686232</v>
      </c>
      <c r="AY228" s="1">
        <f t="shared" si="548"/>
        <v>1.0655788004016857</v>
      </c>
      <c r="AZ228" s="1">
        <f t="shared" si="549"/>
        <v>1.0657618382754157</v>
      </c>
      <c r="BA228" s="1">
        <f t="shared" si="550"/>
        <v>1.0658632528996106</v>
      </c>
      <c r="BB228" s="1">
        <f t="shared" si="551"/>
        <v>1.0659179869618964</v>
      </c>
      <c r="BC228" s="1">
        <f t="shared" si="552"/>
        <v>1.0659467672092651</v>
      </c>
      <c r="BD228" s="1">
        <f t="shared" si="553"/>
        <v>1.0659615137917033</v>
      </c>
      <c r="BE228" s="1">
        <f t="shared" si="554"/>
        <v>1.0659688778903664</v>
      </c>
      <c r="BF228" s="1">
        <f t="shared" si="555"/>
        <v>1.0659724621618925</v>
      </c>
      <c r="BG228" s="1">
        <f t="shared" si="556"/>
        <v>1.0659741614541771</v>
      </c>
      <c r="BH228" s="1">
        <f t="shared" si="557"/>
        <v>1.0659749426338978</v>
      </c>
      <c r="BI228" s="1">
        <f t="shared" si="558"/>
        <v>1.0659752811213714</v>
      </c>
      <c r="BJ228" s="1">
        <f t="shared" si="559"/>
        <v>1.0659753937568475</v>
      </c>
      <c r="BK228" s="1">
        <f t="shared" si="560"/>
        <v>1.0659753512226222</v>
      </c>
      <c r="BL228" s="1">
        <f t="shared" si="561"/>
        <v>1.0659751130117288</v>
      </c>
      <c r="BM228" s="1">
        <f t="shared" si="562"/>
        <v>1.0659744969909399</v>
      </c>
      <c r="BN228" s="1">
        <f t="shared" si="563"/>
        <v>1.0659730665058407</v>
      </c>
      <c r="BO228" s="1">
        <f t="shared" si="564"/>
        <v>1.0659698828002095</v>
      </c>
      <c r="BP228" s="1">
        <f t="shared" si="565"/>
        <v>1.0659630208208124</v>
      </c>
      <c r="BQ228" s="1">
        <f t="shared" si="566"/>
        <v>1.0659486737668278</v>
      </c>
      <c r="BR228" s="1">
        <f t="shared" si="567"/>
        <v>1.0659195693527375</v>
      </c>
      <c r="BS228" s="1">
        <f t="shared" si="568"/>
        <v>1.0658622878033908</v>
      </c>
      <c r="BT228" s="1">
        <f t="shared" si="569"/>
        <v>1.0657529194549142</v>
      </c>
      <c r="BU228" s="1">
        <f t="shared" si="570"/>
        <v>1.0655503604279615</v>
      </c>
      <c r="BV228" s="1">
        <f t="shared" si="571"/>
        <v>1.0651864784710807</v>
      </c>
      <c r="BW228" s="1">
        <f t="shared" si="572"/>
        <v>1.0645524790426659</v>
      </c>
      <c r="BX228" s="1">
        <f t="shared" si="573"/>
        <v>1.0634811772589823</v>
      </c>
      <c r="BY228" s="1">
        <f t="shared" si="574"/>
        <v>1.0617256425041952</v>
      </c>
      <c r="BZ228" s="1">
        <f t="shared" si="575"/>
        <v>1.0589358841797258</v>
      </c>
      <c r="CA228" s="1">
        <f t="shared" si="576"/>
        <v>1.0546368285000582</v>
      </c>
      <c r="CB228" s="1">
        <f t="shared" si="577"/>
        <v>1.0482125621102176</v>
      </c>
      <c r="CC228" s="1">
        <f t="shared" si="578"/>
        <v>1.0389032534299543</v>
      </c>
      <c r="CD228" s="1">
        <f t="shared" si="579"/>
        <v>1.0258217137160759</v>
      </c>
      <c r="CE228" s="1">
        <f t="shared" si="580"/>
        <v>1.0079956060766859</v>
      </c>
      <c r="CF228" s="1">
        <f t="shared" si="581"/>
        <v>0.98443841520173614</v>
      </c>
      <c r="CG228" s="1">
        <f t="shared" si="582"/>
        <v>0.95424744235297088</v>
      </c>
      <c r="CH228" s="1">
        <f t="shared" si="583"/>
        <v>0.91672088773701088</v>
      </c>
      <c r="CI228" s="1">
        <f t="shared" si="584"/>
        <v>0.87147975873326244</v>
      </c>
      <c r="CJ228" s="1">
        <f t="shared" si="585"/>
        <v>0.81857556129110831</v>
      </c>
      <c r="CK228" s="1">
        <f t="shared" si="586"/>
        <v>0.75856316170840243</v>
      </c>
      <c r="CL228" s="1">
        <f t="shared" si="587"/>
        <v>0.69252097581192373</v>
      </c>
      <c r="CM228" s="1">
        <f t="shared" si="588"/>
        <v>0.62200785996851238</v>
      </c>
      <c r="CN228" s="1">
        <f t="shared" si="589"/>
        <v>0.54895660890483677</v>
      </c>
      <c r="CO228" s="1">
        <f t="shared" si="590"/>
        <v>0.47551560129835418</v>
      </c>
      <c r="CP228" s="1">
        <f t="shared" si="591"/>
        <v>0.40386014683583066</v>
      </c>
      <c r="CQ228" s="1">
        <f t="shared" si="592"/>
        <v>0.33600100542659456</v>
      </c>
      <c r="CR228" s="1">
        <f t="shared" si="593"/>
        <v>0.27361789632137185</v>
      </c>
      <c r="CS228" s="1">
        <f t="shared" si="594"/>
        <v>0.21794056144487456</v>
      </c>
      <c r="CT228" s="1">
        <f t="shared" si="595"/>
        <v>0.16969049717199233</v>
      </c>
      <c r="CU228" s="1">
        <f t="shared" si="596"/>
        <v>0.12908520708910395</v>
      </c>
      <c r="CV228" s="1">
        <f t="shared" si="597"/>
        <v>9.589639471283036E-2</v>
      </c>
      <c r="CW228" s="1">
        <f t="shared" si="598"/>
        <v>6.9546062617824853E-2</v>
      </c>
      <c r="CX228" s="1">
        <f t="shared" si="599"/>
        <v>4.9221163364417245E-2</v>
      </c>
      <c r="CY228" s="1">
        <f t="shared" si="600"/>
        <v>3.3988251498241938E-2</v>
      </c>
      <c r="CZ228" s="1">
        <f t="shared" si="601"/>
        <v>2.2893552106498162E-2</v>
      </c>
      <c r="DA228" s="1">
        <f t="shared" si="602"/>
        <v>1.5039503530431245E-2</v>
      </c>
      <c r="DB228" s="1">
        <f t="shared" si="603"/>
        <v>9.634626610286974E-3</v>
      </c>
      <c r="DC228" s="1">
        <f t="shared" si="604"/>
        <v>6.0183447788394098E-3</v>
      </c>
      <c r="DD228" s="1">
        <f t="shared" si="605"/>
        <v>3.6654948852198541E-3</v>
      </c>
      <c r="DE228" s="1">
        <f t="shared" si="606"/>
        <v>2.1766343596332158E-3</v>
      </c>
      <c r="DF228" s="1">
        <f t="shared" si="607"/>
        <v>1.2601712471381095E-3</v>
      </c>
      <c r="DG228" s="1">
        <f t="shared" si="608"/>
        <v>7.1132418073097722E-4</v>
      </c>
      <c r="DH228" s="1">
        <f t="shared" si="609"/>
        <v>3.9148030290223426E-4</v>
      </c>
      <c r="DI228" s="1">
        <f t="shared" si="610"/>
        <v>2.100747180272355E-4</v>
      </c>
      <c r="DJ228" s="1">
        <f t="shared" si="611"/>
        <v>1.0992141842811513E-4</v>
      </c>
      <c r="DK228" s="1">
        <f t="shared" si="612"/>
        <v>5.6087210583297931E-5</v>
      </c>
      <c r="DL228" s="1">
        <f t="shared" si="613"/>
        <v>2.7909444323995325E-5</v>
      </c>
      <c r="DM228" s="1">
        <f t="shared" si="614"/>
        <v>1.3545066668830533E-5</v>
      </c>
      <c r="DN228" s="1">
        <f t="shared" si="615"/>
        <v>6.412005552802914E-6</v>
      </c>
      <c r="DO228" s="1">
        <f t="shared" si="616"/>
        <v>2.9609598337684236E-6</v>
      </c>
      <c r="DP228" s="1">
        <f t="shared" si="617"/>
        <v>1.3339594154839564E-6</v>
      </c>
      <c r="DQ228" s="1">
        <f t="shared" si="618"/>
        <v>5.8637019979347252E-7</v>
      </c>
      <c r="DR228" s="1">
        <f t="shared" si="619"/>
        <v>2.5151842160340706E-7</v>
      </c>
      <c r="DS228" s="1">
        <f t="shared" si="620"/>
        <v>1.0529003093828773E-7</v>
      </c>
      <c r="DT228" s="1">
        <f t="shared" si="621"/>
        <v>4.3020587391397099E-8</v>
      </c>
      <c r="DU228" s="1">
        <f t="shared" si="622"/>
        <v>1.7158923841582979E-8</v>
      </c>
      <c r="DV228" s="1">
        <f t="shared" si="623"/>
        <v>6.6816246769417624E-9</v>
      </c>
      <c r="DW228" s="1">
        <f t="shared" si="624"/>
        <v>2.5404263143300469E-9</v>
      </c>
      <c r="DX228" s="1">
        <f t="shared" si="625"/>
        <v>9.4323108231263229E-10</v>
      </c>
      <c r="DY228" s="1">
        <f t="shared" si="626"/>
        <v>3.4203550878124521E-10</v>
      </c>
      <c r="DZ228" s="1">
        <f t="shared" si="627"/>
        <v>1.2114918038170436E-10</v>
      </c>
      <c r="EA228" s="1">
        <f t="shared" si="628"/>
        <v>4.1919917241804913E-11</v>
      </c>
      <c r="EB228" s="1">
        <f t="shared" si="629"/>
        <v>1.4171805911335118E-11</v>
      </c>
      <c r="EC228" s="1">
        <f t="shared" si="630"/>
        <v>4.6815389103260753E-12</v>
      </c>
      <c r="ED228" s="1">
        <f t="shared" si="631"/>
        <v>1.5113466641034627E-12</v>
      </c>
      <c r="EE228" s="1">
        <f t="shared" si="632"/>
        <v>4.7687478094933005E-13</v>
      </c>
      <c r="EF228" s="1">
        <f t="shared" si="633"/>
        <v>1.4708270081126858E-13</v>
      </c>
      <c r="EG228" s="1">
        <f t="shared" si="634"/>
        <v>4.4349352254699001E-14</v>
      </c>
      <c r="EH228" s="1">
        <f t="shared" si="635"/>
        <v>1.3074711720619838E-14</v>
      </c>
      <c r="EI228" s="1">
        <f t="shared" si="636"/>
        <v>3.76917254470086E-15</v>
      </c>
      <c r="EJ228" s="1">
        <f t="shared" si="637"/>
        <v>1.0626200708178122E-15</v>
      </c>
      <c r="EK228" s="1">
        <f t="shared" si="638"/>
        <v>2.9300582431141462E-16</v>
      </c>
      <c r="EL228" s="1">
        <f t="shared" si="639"/>
        <v>7.9029265371900335E-17</v>
      </c>
      <c r="EM228" s="1">
        <f t="shared" si="640"/>
        <v>2.0852557825369028E-17</v>
      </c>
      <c r="EN228" s="1">
        <f t="shared" si="641"/>
        <v>5.3831399829774933E-18</v>
      </c>
      <c r="EO228" s="1">
        <f t="shared" si="642"/>
        <v>1.3597566737033502E-18</v>
      </c>
      <c r="EP228" s="1">
        <f t="shared" si="643"/>
        <v>3.3610820346057197E-19</v>
      </c>
      <c r="EQ228" s="1">
        <f t="shared" si="644"/>
        <v>8.1307678828588048E-20</v>
      </c>
      <c r="ER228" s="1">
        <f t="shared" si="645"/>
        <v>1.9251281013811272E-20</v>
      </c>
      <c r="ES228" s="1">
        <f t="shared" si="646"/>
        <v>4.4617304497044323E-21</v>
      </c>
      <c r="ET228" s="1">
        <f t="shared" si="647"/>
        <v>1.012282126153893E-21</v>
      </c>
      <c r="EU228" s="1">
        <f t="shared" si="648"/>
        <v>2.248496286791741E-22</v>
      </c>
      <c r="EV228" s="1">
        <f t="shared" si="649"/>
        <v>4.8900339089583975E-23</v>
      </c>
      <c r="EW228" s="1">
        <f t="shared" si="650"/>
        <v>1.0413489289747236E-23</v>
      </c>
      <c r="EX228" s="1">
        <f t="shared" si="651"/>
        <v>2.1716003264862118E-24</v>
      </c>
      <c r="EY228" s="1">
        <f t="shared" si="652"/>
        <v>4.4350260888256185E-25</v>
      </c>
      <c r="EZ228" s="1">
        <f t="shared" si="653"/>
        <v>8.8711252302319583E-26</v>
      </c>
      <c r="FA228" s="1">
        <f t="shared" si="654"/>
        <v>1.7382211216414041E-26</v>
      </c>
      <c r="FB228" s="1">
        <f t="shared" si="655"/>
        <v>3.3492705780599876E-27</v>
      </c>
      <c r="FC228" s="1">
        <f t="shared" si="656"/>
        <v>7.192888221641833E-28</v>
      </c>
      <c r="FD228" s="75">
        <f t="shared" si="507"/>
        <v>7.192888221641833E-28</v>
      </c>
    </row>
    <row r="229" spans="7:160" x14ac:dyDescent="0.35">
      <c r="G229" t="str">
        <f t="shared" si="503"/>
        <v>Refd, t=1.07</v>
      </c>
      <c r="H229" s="76">
        <f t="shared" si="504"/>
        <v>1.0699999999999992</v>
      </c>
      <c r="I229" s="1">
        <f t="shared" si="505"/>
        <v>0</v>
      </c>
      <c r="J229" s="22">
        <f t="shared" si="506"/>
        <v>9.1399567733769322E-5</v>
      </c>
      <c r="K229" s="1">
        <f t="shared" si="508"/>
        <v>1.8669496389646671E-4</v>
      </c>
      <c r="L229" s="1">
        <f t="shared" si="509"/>
        <v>3.6451288284360296E-4</v>
      </c>
      <c r="M229" s="1">
        <f t="shared" si="510"/>
        <v>6.8747591230075903E-4</v>
      </c>
      <c r="N229" s="1">
        <f t="shared" si="511"/>
        <v>1.2572482545172136E-3</v>
      </c>
      <c r="O229" s="1">
        <f t="shared" si="512"/>
        <v>2.2323600239072578E-3</v>
      </c>
      <c r="P229" s="1">
        <f t="shared" si="513"/>
        <v>3.8500147196292287E-3</v>
      </c>
      <c r="Q229" s="1">
        <f t="shared" si="514"/>
        <v>6.4503135820547387E-3</v>
      </c>
      <c r="R229" s="1">
        <f t="shared" si="515"/>
        <v>1.0499676776743667E-2</v>
      </c>
      <c r="S229" s="1">
        <f t="shared" si="516"/>
        <v>1.6608394654601656E-2</v>
      </c>
      <c r="T229" s="1">
        <f t="shared" si="517"/>
        <v>2.5535657536602373E-2</v>
      </c>
      <c r="U229" s="1">
        <f t="shared" si="518"/>
        <v>3.8174723318835549E-2</v>
      </c>
      <c r="V229" s="1">
        <f t="shared" si="519"/>
        <v>5.5511762390575564E-2</v>
      </c>
      <c r="W229" s="1">
        <f t="shared" si="520"/>
        <v>7.8554853466706057E-2</v>
      </c>
      <c r="X229" s="1">
        <f t="shared" si="521"/>
        <v>0.10823462364557404</v>
      </c>
      <c r="Y229" s="1">
        <f t="shared" si="522"/>
        <v>0.14528450962609579</v>
      </c>
      <c r="Z229" s="1">
        <f t="shared" si="523"/>
        <v>0.19011526272373536</v>
      </c>
      <c r="AA229" s="1">
        <f t="shared" si="524"/>
        <v>0.24270336749488605</v>
      </c>
      <c r="AB229" s="1">
        <f t="shared" si="525"/>
        <v>0.30251473236264992</v>
      </c>
      <c r="AC229" s="1">
        <f t="shared" si="526"/>
        <v>0.36848216219883184</v>
      </c>
      <c r="AD229" s="1">
        <f t="shared" si="527"/>
        <v>0.43904764527644047</v>
      </c>
      <c r="AE229" s="1">
        <f t="shared" si="528"/>
        <v>0.51226959362519298</v>
      </c>
      <c r="AF229" s="1">
        <f t="shared" si="529"/>
        <v>0.58598318803979588</v>
      </c>
      <c r="AG229" s="1">
        <f t="shared" si="530"/>
        <v>0.65799173109511166</v>
      </c>
      <c r="AH229" s="1">
        <f t="shared" si="531"/>
        <v>0.72626093442427619</v>
      </c>
      <c r="AI229" s="1">
        <f t="shared" si="532"/>
        <v>0.78908782752476314</v>
      </c>
      <c r="AJ229" s="1">
        <f t="shared" si="533"/>
        <v>0.84522144242389563</v>
      </c>
      <c r="AK229" s="1">
        <f t="shared" si="534"/>
        <v>0.8939221102140571</v>
      </c>
      <c r="AL229" s="1">
        <f t="shared" si="535"/>
        <v>0.93495764078629828</v>
      </c>
      <c r="AM229" s="1">
        <f t="shared" si="536"/>
        <v>0.96854516800826673</v>
      </c>
      <c r="AN229" s="1">
        <f t="shared" si="537"/>
        <v>0.99525488163718323</v>
      </c>
      <c r="AO229" s="1">
        <f t="shared" si="538"/>
        <v>1.0158951205976452</v>
      </c>
      <c r="AP229" s="1">
        <f t="shared" si="539"/>
        <v>1.0313974218945168</v>
      </c>
      <c r="AQ229" s="1">
        <f t="shared" si="540"/>
        <v>1.0427161021473954</v>
      </c>
      <c r="AR229" s="1">
        <f t="shared" si="541"/>
        <v>1.0507512935621857</v>
      </c>
      <c r="AS229" s="1">
        <f t="shared" si="542"/>
        <v>1.056298578841494</v>
      </c>
      <c r="AT229" s="1">
        <f t="shared" si="543"/>
        <v>1.060023627248607</v>
      </c>
      <c r="AU229" s="1">
        <f t="shared" si="544"/>
        <v>1.0624571420797908</v>
      </c>
      <c r="AV229" s="1">
        <f t="shared" si="545"/>
        <v>1.0640040709966785</v>
      </c>
      <c r="AW229" s="1">
        <f t="shared" si="546"/>
        <v>1.0649610990265856</v>
      </c>
      <c r="AX229" s="1">
        <f t="shared" si="547"/>
        <v>1.0655374413227432</v>
      </c>
      <c r="AY229" s="1">
        <f t="shared" si="548"/>
        <v>1.0658753670882288</v>
      </c>
      <c r="AZ229" s="1">
        <f t="shared" si="549"/>
        <v>1.0660683106549285</v>
      </c>
      <c r="BA229" s="1">
        <f t="shared" si="550"/>
        <v>1.0661756083390703</v>
      </c>
      <c r="BB229" s="1">
        <f t="shared" si="551"/>
        <v>1.066233736134983</v>
      </c>
      <c r="BC229" s="1">
        <f t="shared" si="552"/>
        <v>1.0662644187594279</v>
      </c>
      <c r="BD229" s="1">
        <f t="shared" si="553"/>
        <v>1.0662802019950204</v>
      </c>
      <c r="BE229" s="1">
        <f t="shared" si="554"/>
        <v>1.0662881154401076</v>
      </c>
      <c r="BF229" s="1">
        <f t="shared" si="555"/>
        <v>1.0662919828918407</v>
      </c>
      <c r="BG229" s="1">
        <f t="shared" si="556"/>
        <v>1.0662938241880942</v>
      </c>
      <c r="BH229" s="1">
        <f t="shared" si="557"/>
        <v>1.0662946745595694</v>
      </c>
      <c r="BI229" s="1">
        <f t="shared" si="558"/>
        <v>1.0662950455718452</v>
      </c>
      <c r="BJ229" s="1">
        <f t="shared" si="559"/>
        <v>1.0662951723987706</v>
      </c>
      <c r="BK229" s="1">
        <f t="shared" si="560"/>
        <v>1.0662951343285538</v>
      </c>
      <c r="BL229" s="1">
        <f t="shared" si="561"/>
        <v>1.0662948939361114</v>
      </c>
      <c r="BM229" s="1">
        <f t="shared" si="562"/>
        <v>1.0662942684798227</v>
      </c>
      <c r="BN229" s="1">
        <f t="shared" si="563"/>
        <v>1.0662928173571138</v>
      </c>
      <c r="BO229" s="1">
        <f t="shared" si="564"/>
        <v>1.0662895939537951</v>
      </c>
      <c r="BP229" s="1">
        <f t="shared" si="565"/>
        <v>1.0662826605214446</v>
      </c>
      <c r="BQ229" s="1">
        <f t="shared" si="566"/>
        <v>1.0662681924130371</v>
      </c>
      <c r="BR229" s="1">
        <f t="shared" si="567"/>
        <v>1.0662388965657226</v>
      </c>
      <c r="BS229" s="1">
        <f t="shared" si="568"/>
        <v>1.0661813377909188</v>
      </c>
      <c r="BT229" s="1">
        <f t="shared" si="569"/>
        <v>1.0660716165892898</v>
      </c>
      <c r="BU229" s="1">
        <f t="shared" si="570"/>
        <v>1.0658687054816196</v>
      </c>
      <c r="BV229" s="1">
        <f t="shared" si="571"/>
        <v>1.0655046866972451</v>
      </c>
      <c r="BW229" s="1">
        <f t="shared" si="572"/>
        <v>1.0648712322522347</v>
      </c>
      <c r="BX229" s="1">
        <f t="shared" si="573"/>
        <v>1.0638020390586818</v>
      </c>
      <c r="BY229" s="1">
        <f t="shared" si="574"/>
        <v>1.0620516824445545</v>
      </c>
      <c r="BZ229" s="1">
        <f t="shared" si="575"/>
        <v>1.0592725348154939</v>
      </c>
      <c r="CA229" s="1">
        <f t="shared" si="576"/>
        <v>1.0549929523305017</v>
      </c>
      <c r="CB229" s="1">
        <f t="shared" si="577"/>
        <v>1.0486016308131818</v>
      </c>
      <c r="CC229" s="1">
        <f t="shared" si="578"/>
        <v>1.0393444466087634</v>
      </c>
      <c r="CD229" s="1">
        <f t="shared" si="579"/>
        <v>1.0263406477091865</v>
      </c>
      <c r="CE229" s="1">
        <f t="shared" si="580"/>
        <v>1.0086243363577307</v>
      </c>
      <c r="CF229" s="1">
        <f t="shared" si="581"/>
        <v>0.98521435581684236</v>
      </c>
      <c r="CG229" s="1">
        <f t="shared" si="582"/>
        <v>0.95521094470107248</v>
      </c>
      <c r="CH229" s="1">
        <f t="shared" si="583"/>
        <v>0.91791143079828486</v>
      </c>
      <c r="CI229" s="1">
        <f t="shared" si="584"/>
        <v>0.87293100282912051</v>
      </c>
      <c r="CJ229" s="1">
        <f t="shared" si="585"/>
        <v>0.82030984965386911</v>
      </c>
      <c r="CK229" s="1">
        <f t="shared" si="586"/>
        <v>0.76058633215037585</v>
      </c>
      <c r="CL229" s="1">
        <f t="shared" si="587"/>
        <v>0.69481847617285419</v>
      </c>
      <c r="CM229" s="1">
        <f t="shared" si="588"/>
        <v>0.62454307777051365</v>
      </c>
      <c r="CN229" s="1">
        <f t="shared" si="589"/>
        <v>0.55167201219140449</v>
      </c>
      <c r="CO229" s="1">
        <f t="shared" si="590"/>
        <v>0.47833679482140207</v>
      </c>
      <c r="CP229" s="1">
        <f t="shared" si="591"/>
        <v>0.40670238502110162</v>
      </c>
      <c r="CQ229" s="1">
        <f t="shared" si="592"/>
        <v>0.33877720966755226</v>
      </c>
      <c r="CR229" s="1">
        <f t="shared" si="593"/>
        <v>0.27624692562042225</v>
      </c>
      <c r="CS229" s="1">
        <f t="shared" si="594"/>
        <v>0.22035445716753826</v>
      </c>
      <c r="CT229" s="1">
        <f t="shared" si="595"/>
        <v>0.17183966541600795</v>
      </c>
      <c r="CU229" s="1">
        <f t="shared" si="596"/>
        <v>0.13094094435184847</v>
      </c>
      <c r="CV229" s="1">
        <f t="shared" si="597"/>
        <v>9.74506853877075E-2</v>
      </c>
      <c r="CW229" s="1">
        <f t="shared" si="598"/>
        <v>7.0809052361596569E-2</v>
      </c>
      <c r="CX229" s="1">
        <f t="shared" si="599"/>
        <v>5.0217040307762473E-2</v>
      </c>
      <c r="CY229" s="1">
        <f t="shared" si="600"/>
        <v>3.4750398927426769E-2</v>
      </c>
      <c r="CZ229" s="1">
        <f t="shared" si="601"/>
        <v>2.3459779222786036E-2</v>
      </c>
      <c r="DA229" s="1">
        <f t="shared" si="602"/>
        <v>1.5447966458991491E-2</v>
      </c>
      <c r="DB229" s="1">
        <f t="shared" si="603"/>
        <v>9.9207922396159134E-3</v>
      </c>
      <c r="DC229" s="1">
        <f t="shared" si="604"/>
        <v>6.2130949949675473E-3</v>
      </c>
      <c r="DD229" s="1">
        <f t="shared" si="605"/>
        <v>3.7942685234630701E-3</v>
      </c>
      <c r="DE229" s="1">
        <f t="shared" si="606"/>
        <v>2.2593823266384922E-3</v>
      </c>
      <c r="DF229" s="1">
        <f t="shared" si="607"/>
        <v>1.3118559078228612E-3</v>
      </c>
      <c r="DG229" s="1">
        <f t="shared" si="608"/>
        <v>7.427099170116961E-4</v>
      </c>
      <c r="DH229" s="1">
        <f t="shared" si="609"/>
        <v>4.1001396669341827E-4</v>
      </c>
      <c r="DI229" s="1">
        <f t="shared" si="610"/>
        <v>2.207195820388725E-4</v>
      </c>
      <c r="DJ229" s="1">
        <f t="shared" si="611"/>
        <v>1.158692671700038E-4</v>
      </c>
      <c r="DK229" s="1">
        <f t="shared" si="612"/>
        <v>5.9320996039358903E-5</v>
      </c>
      <c r="DL229" s="1">
        <f t="shared" si="613"/>
        <v>2.9620577818169262E-5</v>
      </c>
      <c r="DM229" s="1">
        <f t="shared" si="614"/>
        <v>1.4426454823652885E-5</v>
      </c>
      <c r="DN229" s="1">
        <f t="shared" si="615"/>
        <v>6.8540334036942071E-6</v>
      </c>
      <c r="DO229" s="1">
        <f t="shared" si="616"/>
        <v>3.1768430254902173E-6</v>
      </c>
      <c r="DP229" s="1">
        <f t="shared" si="617"/>
        <v>1.4366573211924285E-6</v>
      </c>
      <c r="DQ229" s="1">
        <f t="shared" si="618"/>
        <v>6.339654653550208E-7</v>
      </c>
      <c r="DR229" s="1">
        <f t="shared" si="619"/>
        <v>2.7301207210217243E-7</v>
      </c>
      <c r="DS229" s="1">
        <f t="shared" si="620"/>
        <v>1.1474989003696222E-7</v>
      </c>
      <c r="DT229" s="1">
        <f t="shared" si="621"/>
        <v>4.7079127999395657E-8</v>
      </c>
      <c r="DU229" s="1">
        <f t="shared" si="622"/>
        <v>1.8856570849283894E-8</v>
      </c>
      <c r="DV229" s="1">
        <f t="shared" si="623"/>
        <v>7.3740891175962002E-9</v>
      </c>
      <c r="DW229" s="1">
        <f t="shared" si="624"/>
        <v>2.8159121136402198E-9</v>
      </c>
      <c r="DX229" s="1">
        <f t="shared" si="625"/>
        <v>1.0501440518884288E-9</v>
      </c>
      <c r="DY229" s="1">
        <f t="shared" si="626"/>
        <v>3.8251802120362809E-10</v>
      </c>
      <c r="DZ229" s="1">
        <f t="shared" si="627"/>
        <v>1.3610759306559246E-10</v>
      </c>
      <c r="EA229" s="1">
        <f t="shared" si="628"/>
        <v>4.7314505032506129E-11</v>
      </c>
      <c r="EB229" s="1">
        <f t="shared" si="629"/>
        <v>1.6070950485893529E-11</v>
      </c>
      <c r="EC229" s="1">
        <f t="shared" si="630"/>
        <v>5.3343021278506797E-12</v>
      </c>
      <c r="ED229" s="1">
        <f t="shared" si="631"/>
        <v>1.7304356974405939E-12</v>
      </c>
      <c r="EE229" s="1">
        <f t="shared" si="632"/>
        <v>5.4869072839991696E-13</v>
      </c>
      <c r="EF229" s="1">
        <f t="shared" si="633"/>
        <v>1.7007714640425824E-13</v>
      </c>
      <c r="EG229" s="1">
        <f t="shared" si="634"/>
        <v>5.1542049986637135E-14</v>
      </c>
      <c r="EH229" s="1">
        <f t="shared" si="635"/>
        <v>1.5273032352780428E-14</v>
      </c>
      <c r="EI229" s="1">
        <f t="shared" si="636"/>
        <v>4.4257450258264532E-15</v>
      </c>
      <c r="EJ229" s="1">
        <f t="shared" si="637"/>
        <v>1.2542782234563026E-15</v>
      </c>
      <c r="EK229" s="1">
        <f t="shared" si="638"/>
        <v>3.47692809416583E-16</v>
      </c>
      <c r="EL229" s="1">
        <f t="shared" si="639"/>
        <v>9.4284199074976214E-17</v>
      </c>
      <c r="EM229" s="1">
        <f t="shared" si="640"/>
        <v>2.5013219916530133E-17</v>
      </c>
      <c r="EN229" s="1">
        <f t="shared" si="641"/>
        <v>6.4928129115268772E-18</v>
      </c>
      <c r="EO229" s="1">
        <f t="shared" si="642"/>
        <v>1.6491984004077238E-18</v>
      </c>
      <c r="EP229" s="1">
        <f t="shared" si="643"/>
        <v>4.0995176184257659E-19</v>
      </c>
      <c r="EQ229" s="1">
        <f t="shared" si="644"/>
        <v>9.9736590735062861E-20</v>
      </c>
      <c r="ER229" s="1">
        <f t="shared" si="645"/>
        <v>2.3750853065508009E-20</v>
      </c>
      <c r="ES229" s="1">
        <f t="shared" si="646"/>
        <v>5.5366465706573794E-21</v>
      </c>
      <c r="ET229" s="1">
        <f t="shared" si="647"/>
        <v>1.263560889392411E-21</v>
      </c>
      <c r="EU229" s="1">
        <f t="shared" si="648"/>
        <v>2.8233527662066882E-22</v>
      </c>
      <c r="EV229" s="1">
        <f t="shared" si="649"/>
        <v>6.1771825759709152E-23</v>
      </c>
      <c r="EW229" s="1">
        <f t="shared" si="650"/>
        <v>1.3234504636540216E-23</v>
      </c>
      <c r="EX229" s="1">
        <f t="shared" si="651"/>
        <v>2.7768437796983701E-24</v>
      </c>
      <c r="EY229" s="1">
        <f t="shared" si="652"/>
        <v>5.7063078470562924E-25</v>
      </c>
      <c r="EZ229" s="1">
        <f t="shared" si="653"/>
        <v>1.1485572678249014E-25</v>
      </c>
      <c r="FA229" s="1">
        <f t="shared" si="654"/>
        <v>2.2647636729195192E-26</v>
      </c>
      <c r="FB229" s="1">
        <f t="shared" si="655"/>
        <v>4.3920883672418302E-27</v>
      </c>
      <c r="FC229" s="1">
        <f t="shared" si="656"/>
        <v>9.5002250971509979E-28</v>
      </c>
      <c r="FD229" s="75">
        <f t="shared" si="507"/>
        <v>9.5002250971509979E-28</v>
      </c>
    </row>
    <row r="230" spans="7:160" x14ac:dyDescent="0.35">
      <c r="G230" t="str">
        <f t="shared" si="503"/>
        <v>Refd, t=1.08</v>
      </c>
      <c r="H230" s="76">
        <f t="shared" si="504"/>
        <v>1.0749999999999991</v>
      </c>
      <c r="I230" s="1">
        <f t="shared" si="505"/>
        <v>0</v>
      </c>
      <c r="J230" s="22">
        <f t="shared" si="506"/>
        <v>9.0722077657622564E-5</v>
      </c>
      <c r="K230" s="1">
        <f t="shared" si="508"/>
        <v>1.8522701444020426E-4</v>
      </c>
      <c r="L230" s="1">
        <f t="shared" si="509"/>
        <v>3.6140909583606872E-4</v>
      </c>
      <c r="M230" s="1">
        <f t="shared" si="510"/>
        <v>6.8113203571357054E-4</v>
      </c>
      <c r="N230" s="1">
        <f t="shared" si="511"/>
        <v>1.2447792570516333E-3</v>
      </c>
      <c r="O230" s="1">
        <f t="shared" si="512"/>
        <v>2.2088373951208162E-3</v>
      </c>
      <c r="P230" s="1">
        <f t="shared" si="513"/>
        <v>3.8074288536686725E-3</v>
      </c>
      <c r="Q230" s="1">
        <f t="shared" si="514"/>
        <v>6.3762735106361696E-3</v>
      </c>
      <c r="R230" s="1">
        <f t="shared" si="515"/>
        <v>1.0375938627222542E-2</v>
      </c>
      <c r="S230" s="1">
        <f t="shared" si="516"/>
        <v>1.6409419013991806E-2</v>
      </c>
      <c r="T230" s="1">
        <f t="shared" si="517"/>
        <v>2.522751795881862E-2</v>
      </c>
      <c r="U230" s="1">
        <f t="shared" si="518"/>
        <v>3.7714791582242363E-2</v>
      </c>
      <c r="V230" s="1">
        <f t="shared" si="519"/>
        <v>5.4849636873135446E-2</v>
      </c>
      <c r="W230" s="1">
        <f t="shared" si="520"/>
        <v>7.7634929958289189E-2</v>
      </c>
      <c r="X230" s="1">
        <f t="shared" si="521"/>
        <v>0.10700050337285011</v>
      </c>
      <c r="Y230" s="1">
        <f t="shared" si="522"/>
        <v>0.14368510122689873</v>
      </c>
      <c r="Z230" s="1">
        <f t="shared" si="523"/>
        <v>0.18811201317497042</v>
      </c>
      <c r="AA230" s="1">
        <f t="shared" si="524"/>
        <v>0.24027764557600556</v>
      </c>
      <c r="AB230" s="1">
        <f t="shared" si="525"/>
        <v>0.29967410599888988</v>
      </c>
      <c r="AC230" s="1">
        <f t="shared" si="526"/>
        <v>0.36526426734365786</v>
      </c>
      <c r="AD230" s="1">
        <f t="shared" si="527"/>
        <v>0.43552059943545551</v>
      </c>
      <c r="AE230" s="1">
        <f t="shared" si="528"/>
        <v>0.50852844390451457</v>
      </c>
      <c r="AF230" s="1">
        <f t="shared" si="529"/>
        <v>0.58214259909847632</v>
      </c>
      <c r="AG230" s="1">
        <f t="shared" si="530"/>
        <v>0.65417584765033954</v>
      </c>
      <c r="AH230" s="1">
        <f t="shared" si="531"/>
        <v>0.72259191497453157</v>
      </c>
      <c r="AI230" s="1">
        <f t="shared" si="532"/>
        <v>0.7856747983241571</v>
      </c>
      <c r="AJ230" s="1">
        <f t="shared" si="533"/>
        <v>0.84215150340988298</v>
      </c>
      <c r="AK230" s="1">
        <f t="shared" si="534"/>
        <v>0.89125457685176923</v>
      </c>
      <c r="AL230" s="1">
        <f t="shared" si="535"/>
        <v>0.93272205104850503</v>
      </c>
      <c r="AM230" s="1">
        <f t="shared" si="536"/>
        <v>0.96674288870044423</v>
      </c>
      <c r="AN230" s="1">
        <f t="shared" si="537"/>
        <v>0.99386357237301293</v>
      </c>
      <c r="AO230" s="1">
        <f t="shared" si="538"/>
        <v>1.0148749660704084</v>
      </c>
      <c r="AP230" s="1">
        <f t="shared" si="539"/>
        <v>1.0306979605045501</v>
      </c>
      <c r="AQ230" s="1">
        <f t="shared" si="540"/>
        <v>1.0422826286644298</v>
      </c>
      <c r="AR230" s="1">
        <f t="shared" si="541"/>
        <v>1.0505301148825248</v>
      </c>
      <c r="AS230" s="1">
        <f t="shared" si="542"/>
        <v>1.0562407579638931</v>
      </c>
      <c r="AT230" s="1">
        <f t="shared" si="543"/>
        <v>1.0600871760222699</v>
      </c>
      <c r="AU230" s="1">
        <f t="shared" si="544"/>
        <v>1.0626078625389683</v>
      </c>
      <c r="AV230" s="1">
        <f t="shared" si="545"/>
        <v>1.0642153775474164</v>
      </c>
      <c r="AW230" s="1">
        <f t="shared" si="546"/>
        <v>1.0652131880555635</v>
      </c>
      <c r="AX230" s="1">
        <f t="shared" si="547"/>
        <v>1.0658161374880717</v>
      </c>
      <c r="AY230" s="1">
        <f t="shared" si="548"/>
        <v>1.0661708988304148</v>
      </c>
      <c r="AZ230" s="1">
        <f t="shared" si="549"/>
        <v>1.0663741798545279</v>
      </c>
      <c r="BA230" s="1">
        <f t="shared" si="550"/>
        <v>1.0664876403796277</v>
      </c>
      <c r="BB230" s="1">
        <f t="shared" si="551"/>
        <v>1.0665493370806634</v>
      </c>
      <c r="BC230" s="1">
        <f t="shared" si="552"/>
        <v>1.066582028170187</v>
      </c>
      <c r="BD230" s="1">
        <f t="shared" si="553"/>
        <v>1.0665989102660713</v>
      </c>
      <c r="BE230" s="1">
        <f t="shared" si="554"/>
        <v>1.0666074084038071</v>
      </c>
      <c r="BF230" s="1">
        <f t="shared" si="555"/>
        <v>1.0666115785110104</v>
      </c>
      <c r="BG230" s="1">
        <f t="shared" si="556"/>
        <v>1.06661357222265</v>
      </c>
      <c r="BH230" s="1">
        <f t="shared" si="557"/>
        <v>1.0666144971877187</v>
      </c>
      <c r="BI230" s="1">
        <f t="shared" si="558"/>
        <v>1.0666149034430066</v>
      </c>
      <c r="BJ230" s="1">
        <f t="shared" si="559"/>
        <v>1.0666150457826094</v>
      </c>
      <c r="BK230" s="1">
        <f t="shared" si="560"/>
        <v>1.0666150127871172</v>
      </c>
      <c r="BL230" s="1">
        <f t="shared" si="561"/>
        <v>1.0666147704674531</v>
      </c>
      <c r="BM230" s="1">
        <f t="shared" si="562"/>
        <v>1.0666141356549776</v>
      </c>
      <c r="BN230" s="1">
        <f t="shared" si="563"/>
        <v>1.0666126639061237</v>
      </c>
      <c r="BO230" s="1">
        <f t="shared" si="564"/>
        <v>1.066609400853769</v>
      </c>
      <c r="BP230" s="1">
        <f t="shared" si="565"/>
        <v>1.0666023962281181</v>
      </c>
      <c r="BQ230" s="1">
        <f t="shared" si="566"/>
        <v>1.0665878078649349</v>
      </c>
      <c r="BR230" s="1">
        <f t="shared" si="567"/>
        <v>1.0665583225137412</v>
      </c>
      <c r="BS230" s="1">
        <f t="shared" si="568"/>
        <v>1.0665004905274382</v>
      </c>
      <c r="BT230" s="1">
        <f t="shared" si="569"/>
        <v>1.0663904239339197</v>
      </c>
      <c r="BU230" s="1">
        <f t="shared" si="570"/>
        <v>1.0661871732855916</v>
      </c>
      <c r="BV230" s="1">
        <f t="shared" si="571"/>
        <v>1.0658230366861161</v>
      </c>
      <c r="BW230" s="1">
        <f t="shared" si="572"/>
        <v>1.065190152757729</v>
      </c>
      <c r="BX230" s="1">
        <f t="shared" si="573"/>
        <v>1.0641230969943956</v>
      </c>
      <c r="BY230" s="1">
        <f t="shared" si="574"/>
        <v>1.0623779414056005</v>
      </c>
      <c r="BZ230" s="1">
        <f t="shared" si="575"/>
        <v>1.0596094027063498</v>
      </c>
      <c r="CA230" s="1">
        <f t="shared" si="576"/>
        <v>1.0553492356590324</v>
      </c>
      <c r="CB230" s="1">
        <f t="shared" si="577"/>
        <v>1.0489906995714011</v>
      </c>
      <c r="CC230" s="1">
        <f t="shared" si="578"/>
        <v>1.0397853202203609</v>
      </c>
      <c r="CD230" s="1">
        <f t="shared" si="579"/>
        <v>1.0268587175774659</v>
      </c>
      <c r="CE230" s="1">
        <f t="shared" si="580"/>
        <v>1.0092513744869513</v>
      </c>
      <c r="CF230" s="1">
        <f t="shared" si="581"/>
        <v>0.9859874582682403</v>
      </c>
      <c r="CG230" s="1">
        <f t="shared" si="582"/>
        <v>0.95617015467853395</v>
      </c>
      <c r="CH230" s="1">
        <f t="shared" si="583"/>
        <v>0.91909599095683703</v>
      </c>
      <c r="CI230" s="1">
        <f t="shared" si="584"/>
        <v>0.87437448011262042</v>
      </c>
      <c r="CJ230" s="1">
        <f t="shared" si="585"/>
        <v>0.82203470240830145</v>
      </c>
      <c r="CK230" s="1">
        <f t="shared" si="586"/>
        <v>0.76259876422238249</v>
      </c>
      <c r="CL230" s="1">
        <f t="shared" si="587"/>
        <v>0.69710455559079776</v>
      </c>
      <c r="CM230" s="1">
        <f t="shared" si="588"/>
        <v>0.62706702104193524</v>
      </c>
      <c r="CN230" s="1">
        <f t="shared" si="589"/>
        <v>0.55437723257738425</v>
      </c>
      <c r="CO230" s="1">
        <f t="shared" si="590"/>
        <v>0.48114983226079339</v>
      </c>
      <c r="CP230" s="1">
        <f t="shared" si="591"/>
        <v>0.40953928249772198</v>
      </c>
      <c r="CQ230" s="1">
        <f t="shared" si="592"/>
        <v>0.34155141126702065</v>
      </c>
      <c r="CR230" s="1">
        <f t="shared" si="593"/>
        <v>0.27887747014313036</v>
      </c>
      <c r="CS230" s="1">
        <f t="shared" si="594"/>
        <v>0.22277320348249893</v>
      </c>
      <c r="CT230" s="1">
        <f t="shared" si="595"/>
        <v>0.1739965151777664</v>
      </c>
      <c r="CU230" s="1">
        <f t="shared" si="596"/>
        <v>0.13280645658178208</v>
      </c>
      <c r="CV230" s="1">
        <f t="shared" si="597"/>
        <v>9.9015990641251453E-2</v>
      </c>
      <c r="CW230" s="1">
        <f t="shared" si="598"/>
        <v>7.2083446050336231E-2</v>
      </c>
      <c r="CX230" s="1">
        <f t="shared" si="599"/>
        <v>5.1223965263161177E-2</v>
      </c>
      <c r="CY230" s="1">
        <f t="shared" si="600"/>
        <v>3.5522666228618771E-2</v>
      </c>
      <c r="CZ230" s="1">
        <f t="shared" si="601"/>
        <v>2.4034828616154118E-2</v>
      </c>
      <c r="DA230" s="1">
        <f t="shared" si="602"/>
        <v>1.5863781901334729E-2</v>
      </c>
      <c r="DB230" s="1">
        <f t="shared" si="603"/>
        <v>1.0212834475518049E-2</v>
      </c>
      <c r="DC230" s="1">
        <f t="shared" si="604"/>
        <v>6.4123605527613842E-3</v>
      </c>
      <c r="DD230" s="1">
        <f t="shared" si="605"/>
        <v>3.9263835968904115E-3</v>
      </c>
      <c r="DE230" s="1">
        <f t="shared" si="606"/>
        <v>2.3445153457413263E-3</v>
      </c>
      <c r="DF230" s="1">
        <f t="shared" si="607"/>
        <v>1.3651846130813454E-3</v>
      </c>
      <c r="DG230" s="1">
        <f t="shared" si="608"/>
        <v>7.75191181659455E-4</v>
      </c>
      <c r="DH230" s="1">
        <f t="shared" si="609"/>
        <v>4.2925395990292721E-4</v>
      </c>
      <c r="DI230" s="1">
        <f t="shared" si="610"/>
        <v>2.3180540132717369E-4</v>
      </c>
      <c r="DJ230" s="1">
        <f t="shared" si="611"/>
        <v>1.2208384884693612E-4</v>
      </c>
      <c r="DK230" s="1">
        <f t="shared" si="612"/>
        <v>6.2711209331457594E-5</v>
      </c>
      <c r="DL230" s="1">
        <f t="shared" si="613"/>
        <v>3.1420701522340849E-5</v>
      </c>
      <c r="DM230" s="1">
        <f t="shared" si="614"/>
        <v>1.5356976317433532E-5</v>
      </c>
      <c r="DN230" s="1">
        <f t="shared" si="615"/>
        <v>7.3224011613136053E-6</v>
      </c>
      <c r="DO230" s="1">
        <f t="shared" si="616"/>
        <v>3.4064426079808652E-6</v>
      </c>
      <c r="DP230" s="1">
        <f t="shared" si="617"/>
        <v>1.5462962695490663E-6</v>
      </c>
      <c r="DQ230" s="1">
        <f t="shared" si="618"/>
        <v>6.8497525306775895E-7</v>
      </c>
      <c r="DR230" s="1">
        <f t="shared" si="619"/>
        <v>2.9613917888570274E-7</v>
      </c>
      <c r="DS230" s="1">
        <f t="shared" si="620"/>
        <v>1.249699029124204E-7</v>
      </c>
      <c r="DT230" s="1">
        <f t="shared" si="621"/>
        <v>5.1481898562740392E-8</v>
      </c>
      <c r="DU230" s="1">
        <f t="shared" si="622"/>
        <v>2.0705950727495794E-8</v>
      </c>
      <c r="DV230" s="1">
        <f t="shared" si="623"/>
        <v>8.131674296068533E-9</v>
      </c>
      <c r="DW230" s="1">
        <f t="shared" si="624"/>
        <v>3.1186178535094455E-9</v>
      </c>
      <c r="DX230" s="1">
        <f t="shared" si="625"/>
        <v>1.1681410610217219E-9</v>
      </c>
      <c r="DY230" s="1">
        <f t="shared" si="626"/>
        <v>4.2739860622420713E-10</v>
      </c>
      <c r="DZ230" s="1">
        <f t="shared" si="627"/>
        <v>1.5276693578275659E-10</v>
      </c>
      <c r="EA230" s="1">
        <f t="shared" si="628"/>
        <v>5.3350409744321219E-11</v>
      </c>
      <c r="EB230" s="1">
        <f t="shared" si="629"/>
        <v>1.8205882142855641E-11</v>
      </c>
      <c r="EC230" s="1">
        <f t="shared" si="630"/>
        <v>6.0716173385417249E-12</v>
      </c>
      <c r="ED230" s="1">
        <f t="shared" si="631"/>
        <v>1.979103253267761E-12</v>
      </c>
      <c r="EE230" s="1">
        <f t="shared" si="632"/>
        <v>6.3060308824389773E-13</v>
      </c>
      <c r="EF230" s="1">
        <f t="shared" si="633"/>
        <v>1.9643501846034729E-13</v>
      </c>
      <c r="EG230" s="1">
        <f t="shared" si="634"/>
        <v>5.9828463600552879E-14</v>
      </c>
      <c r="EH230" s="1">
        <f t="shared" si="635"/>
        <v>1.7818581687516191E-14</v>
      </c>
      <c r="EI230" s="1">
        <f t="shared" si="636"/>
        <v>5.189962402757853E-15</v>
      </c>
      <c r="EJ230" s="1">
        <f t="shared" si="637"/>
        <v>1.4785285784499716E-15</v>
      </c>
      <c r="EK230" s="1">
        <f t="shared" si="638"/>
        <v>4.1201918841605244E-16</v>
      </c>
      <c r="EL230" s="1">
        <f t="shared" si="639"/>
        <v>1.1232443599537834E-16</v>
      </c>
      <c r="EM230" s="1">
        <f t="shared" si="640"/>
        <v>2.9960295024672438E-17</v>
      </c>
      <c r="EN230" s="1">
        <f t="shared" si="641"/>
        <v>7.8194814257440065E-18</v>
      </c>
      <c r="EO230" s="1">
        <f t="shared" si="642"/>
        <v>1.9971645989458034E-18</v>
      </c>
      <c r="EP230" s="1">
        <f t="shared" si="643"/>
        <v>4.992255658649315E-19</v>
      </c>
      <c r="EQ230" s="1">
        <f t="shared" si="644"/>
        <v>1.2214306711461296E-19</v>
      </c>
      <c r="ER230" s="1">
        <f t="shared" si="645"/>
        <v>2.9253028165158741E-20</v>
      </c>
      <c r="ES230" s="1">
        <f t="shared" si="646"/>
        <v>6.8587149902746983E-21</v>
      </c>
      <c r="ET230" s="1">
        <f t="shared" si="647"/>
        <v>1.5744303809431014E-21</v>
      </c>
      <c r="EU230" s="1">
        <f t="shared" si="648"/>
        <v>3.5387569885203787E-22</v>
      </c>
      <c r="EV230" s="1">
        <f t="shared" si="649"/>
        <v>7.7886343804553769E-23</v>
      </c>
      <c r="EW230" s="1">
        <f t="shared" si="650"/>
        <v>1.6787686256037911E-23</v>
      </c>
      <c r="EX230" s="1">
        <f t="shared" si="651"/>
        <v>3.5438382701863694E-24</v>
      </c>
      <c r="EY230" s="1">
        <f t="shared" si="652"/>
        <v>7.327300440844766E-25</v>
      </c>
      <c r="EZ230" s="1">
        <f t="shared" si="653"/>
        <v>1.4840037321521351E-25</v>
      </c>
      <c r="FA230" s="1">
        <f t="shared" si="654"/>
        <v>2.9446081948668204E-26</v>
      </c>
      <c r="FB230" s="1">
        <f t="shared" si="655"/>
        <v>5.7472096751394486E-27</v>
      </c>
      <c r="FC230" s="1">
        <f t="shared" si="656"/>
        <v>1.2520045888802322E-27</v>
      </c>
      <c r="FD230" s="75">
        <f t="shared" si="507"/>
        <v>1.2520045888802322E-27</v>
      </c>
    </row>
    <row r="231" spans="7:160" x14ac:dyDescent="0.35">
      <c r="G231" t="str">
        <f t="shared" si="503"/>
        <v>Refd, t=1.08</v>
      </c>
      <c r="H231" s="76">
        <f t="shared" si="504"/>
        <v>1.079999999999999</v>
      </c>
      <c r="I231" s="1">
        <f t="shared" si="505"/>
        <v>0</v>
      </c>
      <c r="J231" s="22">
        <f t="shared" si="506"/>
        <v>9.0045392201108961E-5</v>
      </c>
      <c r="K231" s="1">
        <f t="shared" si="508"/>
        <v>1.837631739331817E-4</v>
      </c>
      <c r="L231" s="1">
        <f t="shared" si="509"/>
        <v>3.5832036655251319E-4</v>
      </c>
      <c r="M231" s="1">
        <f t="shared" si="510"/>
        <v>6.7483127666041038E-4</v>
      </c>
      <c r="N231" s="1">
        <f t="shared" si="511"/>
        <v>1.2324156353213757E-3</v>
      </c>
      <c r="O231" s="1">
        <f t="shared" si="512"/>
        <v>2.1855449999953801E-3</v>
      </c>
      <c r="P231" s="1">
        <f t="shared" si="513"/>
        <v>3.7653042739353923E-3</v>
      </c>
      <c r="Q231" s="1">
        <f t="shared" si="514"/>
        <v>6.3030936212819738E-3</v>
      </c>
      <c r="R231" s="1">
        <f t="shared" si="515"/>
        <v>1.0253707061986715E-2</v>
      </c>
      <c r="S231" s="1">
        <f t="shared" si="516"/>
        <v>1.6212936291332102E-2</v>
      </c>
      <c r="T231" s="1">
        <f t="shared" si="517"/>
        <v>2.4923290161342388E-2</v>
      </c>
      <c r="U231" s="1">
        <f t="shared" si="518"/>
        <v>3.7260694908687331E-2</v>
      </c>
      <c r="V231" s="1">
        <f t="shared" si="519"/>
        <v>5.4195797479496481E-2</v>
      </c>
      <c r="W231" s="1">
        <f t="shared" si="520"/>
        <v>7.6726215894324448E-2</v>
      </c>
      <c r="X231" s="1">
        <f t="shared" si="521"/>
        <v>0.10578082839030488</v>
      </c>
      <c r="Y231" s="1">
        <f t="shared" si="522"/>
        <v>0.14210341152457204</v>
      </c>
      <c r="Z231" s="1">
        <f t="shared" si="523"/>
        <v>0.18612941503598482</v>
      </c>
      <c r="AA231" s="1">
        <f t="shared" si="524"/>
        <v>0.23787472513247315</v>
      </c>
      <c r="AB231" s="1">
        <f t="shared" si="525"/>
        <v>0.29685720805438509</v>
      </c>
      <c r="AC231" s="1">
        <f t="shared" si="526"/>
        <v>0.36206944643663436</v>
      </c>
      <c r="AD231" s="1">
        <f t="shared" si="527"/>
        <v>0.43201419501499433</v>
      </c>
      <c r="AE231" s="1">
        <f t="shared" si="528"/>
        <v>0.50480374872800515</v>
      </c>
      <c r="AF231" s="1">
        <f t="shared" si="529"/>
        <v>0.57831278865410729</v>
      </c>
      <c r="AG231" s="1">
        <f t="shared" si="530"/>
        <v>0.65036405898001037</v>
      </c>
      <c r="AH231" s="1">
        <f t="shared" si="531"/>
        <v>0.7189199279657722</v>
      </c>
      <c r="AI231" s="1">
        <f t="shared" si="532"/>
        <v>0.7822520388118771</v>
      </c>
      <c r="AJ231" s="1">
        <f t="shared" si="533"/>
        <v>0.83906599157084438</v>
      </c>
      <c r="AK231" s="1">
        <f t="shared" si="534"/>
        <v>0.88856701969511998</v>
      </c>
      <c r="AL231" s="1">
        <f t="shared" si="535"/>
        <v>0.93046364142018778</v>
      </c>
      <c r="AM231" s="1">
        <f t="shared" si="536"/>
        <v>0.96491668732928204</v>
      </c>
      <c r="AN231" s="1">
        <f t="shared" si="537"/>
        <v>0.99244877198283155</v>
      </c>
      <c r="AO231" s="1">
        <f t="shared" si="538"/>
        <v>1.0138329783291999</v>
      </c>
      <c r="AP231" s="1">
        <f t="shared" si="539"/>
        <v>1.029979168393615</v>
      </c>
      <c r="AQ231" s="1">
        <f t="shared" si="540"/>
        <v>1.0418327805534506</v>
      </c>
      <c r="AR231" s="1">
        <f t="shared" si="541"/>
        <v>1.050295625642957</v>
      </c>
      <c r="AS231" s="1">
        <f t="shared" si="542"/>
        <v>1.056172531888943</v>
      </c>
      <c r="AT231" s="1">
        <f t="shared" si="543"/>
        <v>1.0601428909821728</v>
      </c>
      <c r="AU231" s="1">
        <f t="shared" si="544"/>
        <v>1.0627528977770313</v>
      </c>
      <c r="AV231" s="1">
        <f t="shared" si="545"/>
        <v>1.0644227060621794</v>
      </c>
      <c r="AW231" s="1">
        <f t="shared" si="546"/>
        <v>1.065462595215777</v>
      </c>
      <c r="AX231" s="1">
        <f t="shared" si="547"/>
        <v>1.0660930954377097</v>
      </c>
      <c r="AY231" s="1">
        <f t="shared" si="548"/>
        <v>1.0664653528563193</v>
      </c>
      <c r="AZ231" s="1">
        <f t="shared" si="549"/>
        <v>1.0666794167129257</v>
      </c>
      <c r="BA231" s="1">
        <f t="shared" si="550"/>
        <v>1.0667993298676464</v>
      </c>
      <c r="BB231" s="1">
        <f t="shared" si="551"/>
        <v>1.0668647776622311</v>
      </c>
      <c r="BC231" s="1">
        <f t="shared" si="552"/>
        <v>1.0668995880149006</v>
      </c>
      <c r="BD231" s="1">
        <f t="shared" si="553"/>
        <v>1.0669176342138231</v>
      </c>
      <c r="BE231" s="1">
        <f t="shared" si="554"/>
        <v>1.0669267542731804</v>
      </c>
      <c r="BF231" s="1">
        <f t="shared" si="555"/>
        <v>1.0669312476369057</v>
      </c>
      <c r="BG231" s="1">
        <f t="shared" si="556"/>
        <v>1.0669334048253083</v>
      </c>
      <c r="BH231" s="1">
        <f t="shared" si="557"/>
        <v>1.0669344101485729</v>
      </c>
      <c r="BI231" s="1">
        <f t="shared" si="558"/>
        <v>1.06693485456104</v>
      </c>
      <c r="BJ231" s="1">
        <f t="shared" si="559"/>
        <v>1.0669350138371481</v>
      </c>
      <c r="BK231" s="1">
        <f t="shared" si="560"/>
        <v>1.0669349865793709</v>
      </c>
      <c r="BL231" s="1">
        <f t="shared" si="561"/>
        <v>1.0669347426131406</v>
      </c>
      <c r="BM231" s="1">
        <f t="shared" si="562"/>
        <v>1.0669340985377105</v>
      </c>
      <c r="BN231" s="1">
        <f t="shared" si="563"/>
        <v>1.0669326061832638</v>
      </c>
      <c r="BO231" s="1">
        <f t="shared" si="564"/>
        <v>1.0669293035391607</v>
      </c>
      <c r="BP231" s="1">
        <f t="shared" si="565"/>
        <v>1.0669222279903918</v>
      </c>
      <c r="BQ231" s="1">
        <f t="shared" si="566"/>
        <v>1.0669075201845102</v>
      </c>
      <c r="BR231" s="1">
        <f t="shared" si="567"/>
        <v>1.0668778472689762</v>
      </c>
      <c r="BS231" s="1">
        <f t="shared" si="568"/>
        <v>1.0668197460814195</v>
      </c>
      <c r="BT231" s="1">
        <f t="shared" si="569"/>
        <v>1.0667093415160243</v>
      </c>
      <c r="BU231" s="1">
        <f t="shared" si="570"/>
        <v>1.0665057637489381</v>
      </c>
      <c r="BV231" s="1">
        <f t="shared" si="571"/>
        <v>1.0661415280969884</v>
      </c>
      <c r="BW231" s="1">
        <f t="shared" si="572"/>
        <v>1.0655092397771535</v>
      </c>
      <c r="BX231" s="1">
        <f t="shared" si="573"/>
        <v>1.0644443496122962</v>
      </c>
      <c r="BY231" s="1">
        <f t="shared" si="574"/>
        <v>1.0627044170594273</v>
      </c>
      <c r="BZ231" s="1">
        <f t="shared" si="575"/>
        <v>1.0599464846080413</v>
      </c>
      <c r="CA231" s="1">
        <f t="shared" si="576"/>
        <v>1.0557056746426936</v>
      </c>
      <c r="CB231" s="1">
        <f t="shared" si="577"/>
        <v>1.049379764864351</v>
      </c>
      <c r="CC231" s="1">
        <f t="shared" si="578"/>
        <v>1.0402258728142648</v>
      </c>
      <c r="CD231" s="1">
        <f t="shared" si="579"/>
        <v>1.0273759266135476</v>
      </c>
      <c r="CE231" s="1">
        <f t="shared" si="580"/>
        <v>1.0098767319514497</v>
      </c>
      <c r="CF231" s="1">
        <f t="shared" si="581"/>
        <v>0.98675774597488164</v>
      </c>
      <c r="CG231" s="1">
        <f t="shared" si="582"/>
        <v>0.95712511080190876</v>
      </c>
      <c r="CH231" s="1">
        <f t="shared" si="583"/>
        <v>0.92027462330462195</v>
      </c>
      <c r="CI231" s="1">
        <f t="shared" si="584"/>
        <v>0.87581026091491077</v>
      </c>
      <c r="CJ231" s="1">
        <f t="shared" si="585"/>
        <v>0.82375020019055945</v>
      </c>
      <c r="CK231" s="1">
        <f t="shared" si="586"/>
        <v>0.76460054024943891</v>
      </c>
      <c r="CL231" s="1">
        <f t="shared" si="587"/>
        <v>0.69937928663115856</v>
      </c>
      <c r="CM231" s="1">
        <f t="shared" si="588"/>
        <v>0.6295797400825125</v>
      </c>
      <c r="CN231" s="1">
        <f t="shared" si="589"/>
        <v>0.55707228693037303</v>
      </c>
      <c r="CO231" s="1">
        <f t="shared" si="590"/>
        <v>0.48395468969618677</v>
      </c>
      <c r="CP231" s="1">
        <f t="shared" si="591"/>
        <v>0.41237077290966795</v>
      </c>
      <c r="CQ231" s="1">
        <f t="shared" si="592"/>
        <v>0.34432350627089375</v>
      </c>
      <c r="CR231" s="1">
        <f t="shared" si="593"/>
        <v>0.28150939905435018</v>
      </c>
      <c r="CS231" s="1">
        <f t="shared" si="594"/>
        <v>0.22519665739543279</v>
      </c>
      <c r="CT231" s="1">
        <f t="shared" si="595"/>
        <v>0.1761609073481622</v>
      </c>
      <c r="CU231" s="1">
        <f t="shared" si="596"/>
        <v>0.13468162309483481</v>
      </c>
      <c r="CV231" s="1">
        <f t="shared" si="597"/>
        <v>0.10059221893849328</v>
      </c>
      <c r="CW231" s="1">
        <f t="shared" si="598"/>
        <v>7.3369186881264231E-2</v>
      </c>
      <c r="CX231" s="1">
        <f t="shared" si="599"/>
        <v>5.2241916431207375E-2</v>
      </c>
      <c r="CY231" s="1">
        <f t="shared" si="600"/>
        <v>3.6305062409796168E-2</v>
      </c>
      <c r="CZ231" s="1">
        <f t="shared" si="601"/>
        <v>2.4618732940347176E-2</v>
      </c>
      <c r="DA231" s="1">
        <f t="shared" si="602"/>
        <v>1.628699774462649E-2</v>
      </c>
      <c r="DB231" s="1">
        <f t="shared" si="603"/>
        <v>1.0510808308054837E-2</v>
      </c>
      <c r="DC231" s="1">
        <f t="shared" si="604"/>
        <v>6.6161967878094839E-3</v>
      </c>
      <c r="DD231" s="1">
        <f t="shared" si="605"/>
        <v>4.0618909597769639E-3</v>
      </c>
      <c r="DE231" s="1">
        <f t="shared" si="606"/>
        <v>2.4320769668189851E-3</v>
      </c>
      <c r="DF231" s="1">
        <f t="shared" si="607"/>
        <v>1.4201925160108317E-3</v>
      </c>
      <c r="DG231" s="1">
        <f t="shared" si="608"/>
        <v>8.0879491540361787E-4</v>
      </c>
      <c r="DH231" s="1">
        <f t="shared" si="609"/>
        <v>4.4921998283245821E-4</v>
      </c>
      <c r="DI231" s="1">
        <f t="shared" si="610"/>
        <v>2.4334597031820573E-4</v>
      </c>
      <c r="DJ231" s="1">
        <f t="shared" si="611"/>
        <v>1.285744375075819E-4</v>
      </c>
      <c r="DK231" s="1">
        <f t="shared" si="612"/>
        <v>6.6263849503970084E-5</v>
      </c>
      <c r="DL231" s="1">
        <f t="shared" si="613"/>
        <v>3.3313555467851312E-5</v>
      </c>
      <c r="DM231" s="1">
        <f t="shared" si="614"/>
        <v>1.6338881517994666E-5</v>
      </c>
      <c r="DN231" s="1">
        <f t="shared" si="615"/>
        <v>7.8184171812924211E-6</v>
      </c>
      <c r="DO231" s="1">
        <f t="shared" si="616"/>
        <v>3.6504943277771556E-6</v>
      </c>
      <c r="DP231" s="1">
        <f t="shared" si="617"/>
        <v>1.6632767953248251E-6</v>
      </c>
      <c r="DQ231" s="1">
        <f t="shared" si="618"/>
        <v>7.3961081277684793E-7</v>
      </c>
      <c r="DR231" s="1">
        <f t="shared" si="619"/>
        <v>3.2100775972672485E-7</v>
      </c>
      <c r="DS231" s="1">
        <f t="shared" si="620"/>
        <v>1.3600364992074454E-7</v>
      </c>
      <c r="DT231" s="1">
        <f t="shared" si="621"/>
        <v>5.6254696244474288E-8</v>
      </c>
      <c r="DU231" s="1">
        <f t="shared" si="622"/>
        <v>2.2719125442954781E-8</v>
      </c>
      <c r="DV231" s="1">
        <f t="shared" si="623"/>
        <v>8.959859833212652E-9</v>
      </c>
      <c r="DW231" s="1">
        <f t="shared" si="624"/>
        <v>3.4509632281286668E-9</v>
      </c>
      <c r="DX231" s="1">
        <f t="shared" si="625"/>
        <v>1.2982611357286338E-9</v>
      </c>
      <c r="DY231" s="1">
        <f t="shared" si="626"/>
        <v>4.771112894256467E-10</v>
      </c>
      <c r="DZ231" s="1">
        <f t="shared" si="627"/>
        <v>1.7130364329458547E-10</v>
      </c>
      <c r="EA231" s="1">
        <f t="shared" si="628"/>
        <v>6.0097451548694698E-11</v>
      </c>
      <c r="EB231" s="1">
        <f t="shared" si="629"/>
        <v>2.0603506662697602E-11</v>
      </c>
      <c r="EC231" s="1">
        <f t="shared" si="630"/>
        <v>6.9035843003284315E-12</v>
      </c>
      <c r="ED231" s="1">
        <f t="shared" si="631"/>
        <v>2.2610433852923908E-12</v>
      </c>
      <c r="EE231" s="1">
        <f t="shared" si="632"/>
        <v>7.2392872922071169E-13</v>
      </c>
      <c r="EF231" s="1">
        <f t="shared" si="633"/>
        <v>2.26613977510098E-13</v>
      </c>
      <c r="EG231" s="1">
        <f t="shared" si="634"/>
        <v>6.9363694475749212E-14</v>
      </c>
      <c r="EH231" s="1">
        <f t="shared" si="635"/>
        <v>2.0762629792328187E-14</v>
      </c>
      <c r="EI231" s="1">
        <f t="shared" si="636"/>
        <v>6.0783590788526253E-15</v>
      </c>
      <c r="EJ231" s="1">
        <f t="shared" si="637"/>
        <v>1.7405745191075072E-15</v>
      </c>
      <c r="EK231" s="1">
        <f t="shared" si="638"/>
        <v>4.8758322384317881E-16</v>
      </c>
      <c r="EL231" s="1">
        <f t="shared" si="639"/>
        <v>1.3362922833362085E-16</v>
      </c>
      <c r="EM231" s="1">
        <f t="shared" si="640"/>
        <v>3.5834102974307022E-17</v>
      </c>
      <c r="EN231" s="1">
        <f t="shared" si="641"/>
        <v>9.4032686556328217E-18</v>
      </c>
      <c r="EO231" s="1">
        <f t="shared" si="642"/>
        <v>2.4148617756017322E-18</v>
      </c>
      <c r="EP231" s="1">
        <f t="shared" si="643"/>
        <v>6.0698750061190209E-19</v>
      </c>
      <c r="EQ231" s="1">
        <f t="shared" si="644"/>
        <v>1.4934241379423689E-19</v>
      </c>
      <c r="ER231" s="1">
        <f t="shared" si="645"/>
        <v>3.5970247463354015E-20</v>
      </c>
      <c r="ES231" s="1">
        <f t="shared" si="646"/>
        <v>8.4820414170501495E-21</v>
      </c>
      <c r="ET231" s="1">
        <f t="shared" si="647"/>
        <v>1.958361574657117E-21</v>
      </c>
      <c r="EU231" s="1">
        <f t="shared" si="648"/>
        <v>4.4275010405059887E-22</v>
      </c>
      <c r="EV231" s="1">
        <f t="shared" si="649"/>
        <v>9.8024466418565511E-23</v>
      </c>
      <c r="EW231" s="1">
        <f t="shared" si="650"/>
        <v>2.125474917204883E-23</v>
      </c>
      <c r="EX231" s="1">
        <f t="shared" si="651"/>
        <v>4.5139605683938911E-24</v>
      </c>
      <c r="EY231" s="1">
        <f t="shared" si="652"/>
        <v>9.3901686071569403E-25</v>
      </c>
      <c r="EZ231" s="1">
        <f t="shared" si="653"/>
        <v>1.9135368064500557E-25</v>
      </c>
      <c r="FA231" s="1">
        <f t="shared" si="654"/>
        <v>3.820588711199668E-26</v>
      </c>
      <c r="FB231" s="1">
        <f t="shared" si="655"/>
        <v>7.5044667356669596E-27</v>
      </c>
      <c r="FC231" s="1">
        <f t="shared" si="656"/>
        <v>1.6463849160675162E-27</v>
      </c>
      <c r="FD231" s="75">
        <f t="shared" si="507"/>
        <v>1.6463849160675162E-27</v>
      </c>
    </row>
    <row r="232" spans="7:160" x14ac:dyDescent="0.35">
      <c r="G232" t="str">
        <f t="shared" si="503"/>
        <v>Refd, t=1.09</v>
      </c>
      <c r="H232" s="76">
        <f t="shared" si="504"/>
        <v>1.0849999999999989</v>
      </c>
      <c r="I232" s="1">
        <f t="shared" si="505"/>
        <v>0</v>
      </c>
      <c r="J232" s="22">
        <f t="shared" si="506"/>
        <v>8.9369629040566209E-5</v>
      </c>
      <c r="K232" s="1">
        <f t="shared" si="508"/>
        <v>1.8230363135084585E-4</v>
      </c>
      <c r="L232" s="1">
        <f t="shared" si="509"/>
        <v>3.5524691404708171E-4</v>
      </c>
      <c r="M232" s="1">
        <f t="shared" si="510"/>
        <v>6.6857372438933313E-4</v>
      </c>
      <c r="N232" s="1">
        <f t="shared" si="511"/>
        <v>1.2201569464316683E-3</v>
      </c>
      <c r="O232" s="1">
        <f t="shared" si="512"/>
        <v>2.1624810274482901E-3</v>
      </c>
      <c r="P232" s="1">
        <f t="shared" si="513"/>
        <v>3.7236362746127607E-3</v>
      </c>
      <c r="Q232" s="1">
        <f t="shared" si="514"/>
        <v>6.2307638081390317E-3</v>
      </c>
      <c r="R232" s="1">
        <f t="shared" si="515"/>
        <v>1.0132962852683522E-2</v>
      </c>
      <c r="S232" s="1">
        <f t="shared" si="516"/>
        <v>1.6018913140756656E-2</v>
      </c>
      <c r="T232" s="1">
        <f t="shared" si="517"/>
        <v>2.4622920708695043E-2</v>
      </c>
      <c r="U232" s="1">
        <f t="shared" si="518"/>
        <v>3.6812353625953032E-2</v>
      </c>
      <c r="V232" s="1">
        <f t="shared" si="519"/>
        <v>5.35501333572291E-2</v>
      </c>
      <c r="W232" s="1">
        <f t="shared" si="520"/>
        <v>7.5828567360411173E-2</v>
      </c>
      <c r="X232" s="1">
        <f t="shared" si="521"/>
        <v>0.10457542491927115</v>
      </c>
      <c r="Y232" s="1">
        <f t="shared" si="522"/>
        <v>0.14053924679931012</v>
      </c>
      <c r="Z232" s="1">
        <f t="shared" si="523"/>
        <v>0.18416727192823806</v>
      </c>
      <c r="AA232" s="1">
        <f t="shared" si="524"/>
        <v>0.23549443083013</v>
      </c>
      <c r="AB232" s="1">
        <f t="shared" si="525"/>
        <v>0.29406391159778211</v>
      </c>
      <c r="AC232" s="1">
        <f t="shared" si="526"/>
        <v>0.35889764760256038</v>
      </c>
      <c r="AD232" s="1">
        <f t="shared" si="527"/>
        <v>0.42852847595546084</v>
      </c>
      <c r="AE232" s="1">
        <f t="shared" si="528"/>
        <v>0.50109565786644961</v>
      </c>
      <c r="AF232" s="1">
        <f t="shared" si="529"/>
        <v>0.57449400832950803</v>
      </c>
      <c r="AG232" s="1">
        <f t="shared" si="530"/>
        <v>0.6465566999221164</v>
      </c>
      <c r="AH232" s="1">
        <f t="shared" si="531"/>
        <v>0.71524536044205511</v>
      </c>
      <c r="AI232" s="1">
        <f t="shared" si="532"/>
        <v>0.77881994969983037</v>
      </c>
      <c r="AJ232" s="1">
        <f t="shared" si="533"/>
        <v>0.83596528155070626</v>
      </c>
      <c r="AK232" s="1">
        <f t="shared" si="534"/>
        <v>0.88585975276876028</v>
      </c>
      <c r="AL232" s="1">
        <f t="shared" si="535"/>
        <v>0.92818264097926095</v>
      </c>
      <c r="AM232" s="1">
        <f t="shared" si="536"/>
        <v>0.96306669664880351</v>
      </c>
      <c r="AN232" s="1">
        <f t="shared" si="537"/>
        <v>0.99101051856030609</v>
      </c>
      <c r="AO232" s="1">
        <f t="shared" si="538"/>
        <v>1.0127691132996388</v>
      </c>
      <c r="AP232" s="1">
        <f t="shared" si="539"/>
        <v>1.0292409389375397</v>
      </c>
      <c r="AQ232" s="1">
        <f t="shared" si="540"/>
        <v>1.0413664111946577</v>
      </c>
      <c r="AR232" s="1">
        <f t="shared" si="541"/>
        <v>1.0500476609508513</v>
      </c>
      <c r="AS232" s="1">
        <f t="shared" si="542"/>
        <v>1.0560937356130076</v>
      </c>
      <c r="AT232" s="1">
        <f t="shared" si="543"/>
        <v>1.06019062016577</v>
      </c>
      <c r="AU232" s="1">
        <f t="shared" si="544"/>
        <v>1.0628921167581242</v>
      </c>
      <c r="AV232" s="1">
        <f t="shared" si="545"/>
        <v>1.0646259496790855</v>
      </c>
      <c r="AW232" s="1">
        <f t="shared" si="546"/>
        <v>1.0657092375514228</v>
      </c>
      <c r="AX232" s="1">
        <f t="shared" si="547"/>
        <v>1.0663682535973151</v>
      </c>
      <c r="AY232" s="1">
        <f t="shared" si="548"/>
        <v>1.0667586853243805</v>
      </c>
      <c r="AZ232" s="1">
        <f t="shared" si="549"/>
        <v>1.0669839912135937</v>
      </c>
      <c r="BA232" s="1">
        <f t="shared" si="550"/>
        <v>1.0671106570046089</v>
      </c>
      <c r="BB232" s="1">
        <f t="shared" si="551"/>
        <v>1.0671800452810838</v>
      </c>
      <c r="BC232" s="1">
        <f t="shared" si="552"/>
        <v>1.0672170905511107</v>
      </c>
      <c r="BD232" s="1">
        <f t="shared" si="553"/>
        <v>1.0672363692403646</v>
      </c>
      <c r="BE232" s="1">
        <f t="shared" si="554"/>
        <v>1.0672461504097568</v>
      </c>
      <c r="BF232" s="1">
        <f t="shared" si="555"/>
        <v>1.0672509888081607</v>
      </c>
      <c r="BG232" s="1">
        <f t="shared" si="556"/>
        <v>1.0672533212174542</v>
      </c>
      <c r="BH232" s="1">
        <f t="shared" si="557"/>
        <v>1.0672544130463615</v>
      </c>
      <c r="BI232" s="1">
        <f t="shared" si="558"/>
        <v>1.0672548987379513</v>
      </c>
      <c r="BJ232" s="1">
        <f t="shared" si="559"/>
        <v>1.0672550764836928</v>
      </c>
      <c r="BK232" s="1">
        <f t="shared" si="560"/>
        <v>1.0672550556825626</v>
      </c>
      <c r="BL232" s="1">
        <f t="shared" si="561"/>
        <v>1.0672548103786896</v>
      </c>
      <c r="BM232" s="1">
        <f t="shared" si="562"/>
        <v>1.0672541571484473</v>
      </c>
      <c r="BN232" s="1">
        <f t="shared" si="563"/>
        <v>1.0672526442185184</v>
      </c>
      <c r="BO232" s="1">
        <f t="shared" si="564"/>
        <v>1.0672493020487539</v>
      </c>
      <c r="BP232" s="1">
        <f t="shared" si="565"/>
        <v>1.0672421558575029</v>
      </c>
      <c r="BQ232" s="1">
        <f t="shared" si="566"/>
        <v>1.067227329433114</v>
      </c>
      <c r="BR232" s="1">
        <f t="shared" si="567"/>
        <v>1.0671974709023817</v>
      </c>
      <c r="BS232" s="1">
        <f t="shared" si="568"/>
        <v>1.0671391045192808</v>
      </c>
      <c r="BT232" s="1">
        <f t="shared" si="569"/>
        <v>1.0670283693599611</v>
      </c>
      <c r="BU232" s="1">
        <f t="shared" si="570"/>
        <v>1.0668244767776871</v>
      </c>
      <c r="BV232" s="1">
        <f t="shared" si="571"/>
        <v>1.0664601605877631</v>
      </c>
      <c r="BW232" s="1">
        <f t="shared" si="572"/>
        <v>1.0658284925322752</v>
      </c>
      <c r="BX232" s="1">
        <f t="shared" si="573"/>
        <v>1.0647657954728822</v>
      </c>
      <c r="BY232" s="1">
        <f t="shared" si="574"/>
        <v>1.0630311071096308</v>
      </c>
      <c r="BZ232" s="1">
        <f t="shared" si="575"/>
        <v>1.0602837773306633</v>
      </c>
      <c r="CA232" s="1">
        <f t="shared" si="576"/>
        <v>1.0560622655165435</v>
      </c>
      <c r="CB232" s="1">
        <f t="shared" si="577"/>
        <v>1.0497688232639175</v>
      </c>
      <c r="CC232" s="1">
        <f t="shared" si="578"/>
        <v>1.0406661030222815</v>
      </c>
      <c r="CD232" s="1">
        <f t="shared" si="579"/>
        <v>1.0278922781399882</v>
      </c>
      <c r="CE232" s="1">
        <f t="shared" si="580"/>
        <v>1.0105004201591476</v>
      </c>
      <c r="CF232" s="1">
        <f t="shared" si="581"/>
        <v>0.9875252421074121</v>
      </c>
      <c r="CG232" s="1">
        <f t="shared" si="582"/>
        <v>0.95807585112614713</v>
      </c>
      <c r="CH232" s="1">
        <f t="shared" si="583"/>
        <v>0.92144738225375911</v>
      </c>
      <c r="CI232" s="1">
        <f t="shared" si="584"/>
        <v>0.87723841472375974</v>
      </c>
      <c r="CJ232" s="1">
        <f t="shared" si="585"/>
        <v>0.825456422752462</v>
      </c>
      <c r="CK232" s="1">
        <f t="shared" si="586"/>
        <v>0.76659174181040135</v>
      </c>
      <c r="CL232" s="1">
        <f t="shared" si="587"/>
        <v>0.70164274145374106</v>
      </c>
      <c r="CM232" s="1">
        <f t="shared" si="588"/>
        <v>0.63208128530294394</v>
      </c>
      <c r="CN232" s="1">
        <f t="shared" si="589"/>
        <v>0.55975719284214132</v>
      </c>
      <c r="CO232" s="1">
        <f t="shared" si="590"/>
        <v>0.48675134452245444</v>
      </c>
      <c r="CP232" s="1">
        <f t="shared" si="591"/>
        <v>0.4151967916549647</v>
      </c>
      <c r="CQ232" s="1">
        <f t="shared" si="592"/>
        <v>0.34709339265947525</v>
      </c>
      <c r="CR232" s="1">
        <f t="shared" si="593"/>
        <v>0.28414258332319814</v>
      </c>
      <c r="CS232" s="1">
        <f t="shared" si="594"/>
        <v>0.22762467729349598</v>
      </c>
      <c r="CT232" s="1">
        <f t="shared" si="595"/>
        <v>0.17833270356749414</v>
      </c>
      <c r="CU232" s="1">
        <f t="shared" si="596"/>
        <v>0.13656632324091966</v>
      </c>
      <c r="CV232" s="1">
        <f t="shared" si="597"/>
        <v>0.10217927811481914</v>
      </c>
      <c r="CW232" s="1">
        <f t="shared" si="598"/>
        <v>7.4666216921328993E-2</v>
      </c>
      <c r="CX232" s="1">
        <f t="shared" si="599"/>
        <v>5.3270870608762955E-2</v>
      </c>
      <c r="CY232" s="1">
        <f t="shared" si="600"/>
        <v>3.709759503828397E-2</v>
      </c>
      <c r="CZ232" s="1">
        <f t="shared" si="601"/>
        <v>2.5211523570024385E-2</v>
      </c>
      <c r="DA232" s="1">
        <f t="shared" si="602"/>
        <v>1.6717660889224922E-2</v>
      </c>
      <c r="DB232" s="1">
        <f t="shared" si="603"/>
        <v>1.0814768087051667E-2</v>
      </c>
      <c r="DC232" s="1">
        <f t="shared" si="604"/>
        <v>6.8246587293795419E-3</v>
      </c>
      <c r="DD232" s="1">
        <f t="shared" si="605"/>
        <v>4.2008414350330724E-3</v>
      </c>
      <c r="DE232" s="1">
        <f t="shared" si="606"/>
        <v>2.5221109020364526E-3</v>
      </c>
      <c r="DF232" s="1">
        <f t="shared" si="607"/>
        <v>1.4769150429128496E-3</v>
      </c>
      <c r="DG232" s="1">
        <f t="shared" si="608"/>
        <v>8.4354837319893634E-4</v>
      </c>
      <c r="DH232" s="1">
        <f t="shared" si="609"/>
        <v>4.6993204082273896E-4</v>
      </c>
      <c r="DI232" s="1">
        <f t="shared" si="610"/>
        <v>2.5535534944014687E-4</v>
      </c>
      <c r="DJ232" s="1">
        <f t="shared" si="611"/>
        <v>1.3535052137491957E-4</v>
      </c>
      <c r="DK232" s="1">
        <f t="shared" si="612"/>
        <v>6.9985077201181457E-5</v>
      </c>
      <c r="DL232" s="1">
        <f t="shared" si="613"/>
        <v>3.5302994988902408E-5</v>
      </c>
      <c r="DM232" s="1">
        <f t="shared" si="614"/>
        <v>1.7374499060949406E-5</v>
      </c>
      <c r="DN232" s="1">
        <f t="shared" si="615"/>
        <v>8.3434405798987404E-6</v>
      </c>
      <c r="DO232" s="1">
        <f t="shared" si="616"/>
        <v>3.9097654853991129E-6</v>
      </c>
      <c r="DP232" s="1">
        <f t="shared" si="617"/>
        <v>1.7880182799108925E-6</v>
      </c>
      <c r="DQ232" s="1">
        <f t="shared" si="618"/>
        <v>7.9809423154778634E-7</v>
      </c>
      <c r="DR232" s="1">
        <f t="shared" si="619"/>
        <v>3.4773184144740393E-7</v>
      </c>
      <c r="DS232" s="1">
        <f t="shared" si="620"/>
        <v>1.479079286414895E-7</v>
      </c>
      <c r="DT232" s="1">
        <f t="shared" si="621"/>
        <v>6.1424983313470946E-8</v>
      </c>
      <c r="DU232" s="1">
        <f t="shared" si="622"/>
        <v>2.4908990870331983E-8</v>
      </c>
      <c r="DV232" s="1">
        <f t="shared" si="623"/>
        <v>9.8645298209513136E-9</v>
      </c>
      <c r="DW232" s="1">
        <f t="shared" si="624"/>
        <v>3.8155580765816374E-9</v>
      </c>
      <c r="DX232" s="1">
        <f t="shared" si="625"/>
        <v>1.4416300001262177E-9</v>
      </c>
      <c r="DY232" s="1">
        <f t="shared" si="626"/>
        <v>5.3212846121238246E-10</v>
      </c>
      <c r="DZ232" s="1">
        <f t="shared" si="627"/>
        <v>1.9191063586414902E-10</v>
      </c>
      <c r="EA232" s="1">
        <f t="shared" si="628"/>
        <v>6.763233306030577E-11</v>
      </c>
      <c r="EB232" s="1">
        <f t="shared" si="629"/>
        <v>2.3293522775038176E-11</v>
      </c>
      <c r="EC232" s="1">
        <f t="shared" si="630"/>
        <v>7.8414049611219544E-12</v>
      </c>
      <c r="ED232" s="1">
        <f t="shared" si="631"/>
        <v>2.5803733053373447E-12</v>
      </c>
      <c r="EE232" s="1">
        <f t="shared" si="632"/>
        <v>8.301426338131572E-13</v>
      </c>
      <c r="EF232" s="1">
        <f t="shared" si="633"/>
        <v>2.6112920354066615E-13</v>
      </c>
      <c r="EG232" s="1">
        <f t="shared" si="634"/>
        <v>8.0323223149973224E-14</v>
      </c>
      <c r="EH232" s="1">
        <f t="shared" si="635"/>
        <v>2.4163481080540981E-14</v>
      </c>
      <c r="EI232" s="1">
        <f t="shared" si="636"/>
        <v>7.1098356998505554E-15</v>
      </c>
      <c r="EJ232" s="1">
        <f t="shared" si="637"/>
        <v>2.0463953504050118E-15</v>
      </c>
      <c r="EK232" s="1">
        <f t="shared" si="638"/>
        <v>5.7623127345089665E-16</v>
      </c>
      <c r="EL232" s="1">
        <f t="shared" si="639"/>
        <v>1.5875519847819905E-16</v>
      </c>
      <c r="EM232" s="1">
        <f t="shared" si="640"/>
        <v>4.2798502758066458E-17</v>
      </c>
      <c r="EN232" s="1">
        <f t="shared" si="641"/>
        <v>1.129128605815614E-17</v>
      </c>
      <c r="EO232" s="1">
        <f t="shared" si="642"/>
        <v>2.9155214026579188E-18</v>
      </c>
      <c r="EP232" s="1">
        <f t="shared" si="643"/>
        <v>7.3686827102618812E-19</v>
      </c>
      <c r="EQ232" s="1">
        <f t="shared" si="644"/>
        <v>1.8230815737462192E-19</v>
      </c>
      <c r="ER232" s="1">
        <f t="shared" si="645"/>
        <v>4.4157633592560232E-20</v>
      </c>
      <c r="ES232" s="1">
        <f t="shared" si="646"/>
        <v>1.0471978329693348E-20</v>
      </c>
      <c r="ET232" s="1">
        <f t="shared" si="647"/>
        <v>2.4317208329688405E-21</v>
      </c>
      <c r="EU232" s="1">
        <f t="shared" si="648"/>
        <v>5.5296607028203918E-22</v>
      </c>
      <c r="EV232" s="1">
        <f t="shared" si="649"/>
        <v>1.2314584151918883E-22</v>
      </c>
      <c r="EW232" s="1">
        <f t="shared" si="650"/>
        <v>2.6860443594957801E-23</v>
      </c>
      <c r="EX232" s="1">
        <f t="shared" si="651"/>
        <v>5.7386982581015946E-24</v>
      </c>
      <c r="EY232" s="1">
        <f t="shared" si="652"/>
        <v>1.2010303653294269E-24</v>
      </c>
      <c r="EZ232" s="1">
        <f t="shared" si="653"/>
        <v>2.4624591438937342E-25</v>
      </c>
      <c r="FA232" s="1">
        <f t="shared" si="654"/>
        <v>4.9470054768187398E-26</v>
      </c>
      <c r="FB232" s="1">
        <f t="shared" si="655"/>
        <v>9.7784705650813873E-27</v>
      </c>
      <c r="FC232" s="1">
        <f t="shared" si="656"/>
        <v>2.1603397030302274E-27</v>
      </c>
      <c r="FD232" s="75">
        <f t="shared" si="507"/>
        <v>2.1603397030302274E-27</v>
      </c>
    </row>
    <row r="233" spans="7:160" x14ac:dyDescent="0.35">
      <c r="G233" t="str">
        <f t="shared" si="503"/>
        <v>Refd, t=1.09</v>
      </c>
      <c r="H233" s="76">
        <f t="shared" si="504"/>
        <v>1.0899999999999987</v>
      </c>
      <c r="I233" s="1">
        <f t="shared" si="505"/>
        <v>0</v>
      </c>
      <c r="J233" s="22">
        <f t="shared" si="506"/>
        <v>8.8694902402704917E-5</v>
      </c>
      <c r="K233" s="1">
        <f t="shared" si="508"/>
        <v>1.8084856940608755E-4</v>
      </c>
      <c r="L233" s="1">
        <f t="shared" si="509"/>
        <v>3.521889475912853E-4</v>
      </c>
      <c r="M233" s="1">
        <f t="shared" si="510"/>
        <v>6.6235945546899851E-4</v>
      </c>
      <c r="N233" s="1">
        <f t="shared" si="511"/>
        <v>1.2080027361357599E-3</v>
      </c>
      <c r="O233" s="1">
        <f t="shared" si="512"/>
        <v>2.1396436679861305E-3</v>
      </c>
      <c r="P233" s="1">
        <f t="shared" si="513"/>
        <v>3.6824201886160165E-3</v>
      </c>
      <c r="Q233" s="1">
        <f t="shared" si="514"/>
        <v>6.1592740835844642E-3</v>
      </c>
      <c r="R233" s="1">
        <f t="shared" si="515"/>
        <v>1.0013687032785441E-2</v>
      </c>
      <c r="S233" s="1">
        <f t="shared" si="516"/>
        <v>1.5827316705648565E-2</v>
      </c>
      <c r="T233" s="1">
        <f t="shared" si="517"/>
        <v>2.4326356973962713E-2</v>
      </c>
      <c r="U233" s="1">
        <f t="shared" si="518"/>
        <v>3.6369689265536014E-2</v>
      </c>
      <c r="V233" s="1">
        <f t="shared" si="519"/>
        <v>5.29125352767775E-2</v>
      </c>
      <c r="W233" s="1">
        <f t="shared" si="520"/>
        <v>7.4941842415392076E-2</v>
      </c>
      <c r="X233" s="1">
        <f t="shared" si="521"/>
        <v>0.10338412130937796</v>
      </c>
      <c r="Y233" s="1">
        <f t="shared" si="522"/>
        <v>0.13899241528253153</v>
      </c>
      <c r="Z233" s="1">
        <f t="shared" si="523"/>
        <v>0.18222538880623834</v>
      </c>
      <c r="AA233" s="1">
        <f t="shared" si="524"/>
        <v>0.23313658757182604</v>
      </c>
      <c r="AB233" s="1">
        <f t="shared" si="525"/>
        <v>0.2912940884327449</v>
      </c>
      <c r="AC233" s="1">
        <f t="shared" si="526"/>
        <v>0.35574881598663288</v>
      </c>
      <c r="AD233" s="1">
        <f t="shared" si="527"/>
        <v>0.42506348158305618</v>
      </c>
      <c r="AE233" s="1">
        <f t="shared" si="528"/>
        <v>0.49740431525630135</v>
      </c>
      <c r="AF233" s="1">
        <f t="shared" si="529"/>
        <v>0.57068650340322358</v>
      </c>
      <c r="AG233" s="1">
        <f t="shared" si="530"/>
        <v>0.6427540993467693</v>
      </c>
      <c r="AH233" s="1">
        <f t="shared" si="531"/>
        <v>0.71156859474347167</v>
      </c>
      <c r="AI233" s="1">
        <f t="shared" si="532"/>
        <v>0.77537892896286398</v>
      </c>
      <c r="AJ233" s="1">
        <f t="shared" si="533"/>
        <v>0.83284974759512942</v>
      </c>
      <c r="AK233" s="1">
        <f t="shared" si="534"/>
        <v>0.88313309201004719</v>
      </c>
      <c r="AL233" s="1">
        <f t="shared" si="535"/>
        <v>0.92587928262452346</v>
      </c>
      <c r="AM233" s="1">
        <f t="shared" si="536"/>
        <v>0.96119305447048786</v>
      </c>
      <c r="AN233" s="1">
        <f t="shared" si="537"/>
        <v>0.98954885570671525</v>
      </c>
      <c r="AO233" s="1">
        <f t="shared" si="538"/>
        <v>1.0116833321227972</v>
      </c>
      <c r="AP233" s="1">
        <f t="shared" si="539"/>
        <v>1.0284831698626424</v>
      </c>
      <c r="AQ233" s="1">
        <f t="shared" si="540"/>
        <v>1.0408833771189721</v>
      </c>
      <c r="AR233" s="1">
        <f t="shared" si="541"/>
        <v>1.0497860577747959</v>
      </c>
      <c r="AS233" s="1">
        <f t="shared" si="542"/>
        <v>1.0560042048170537</v>
      </c>
      <c r="AT233" s="1">
        <f t="shared" si="543"/>
        <v>1.060230211363306</v>
      </c>
      <c r="AU233" s="1">
        <f t="shared" si="544"/>
        <v>1.063025387567778</v>
      </c>
      <c r="AV233" s="1">
        <f t="shared" si="545"/>
        <v>1.0648250003180031</v>
      </c>
      <c r="AW233" s="1">
        <f t="shared" si="546"/>
        <v>1.0659530307893545</v>
      </c>
      <c r="AX233" s="1">
        <f t="shared" si="547"/>
        <v>1.0666415491460961</v>
      </c>
      <c r="AY233" s="1">
        <f t="shared" si="548"/>
        <v>1.0670508513166845</v>
      </c>
      <c r="AZ233" s="1">
        <f t="shared" si="549"/>
        <v>1.0672878724741492</v>
      </c>
      <c r="BA233" s="1">
        <f t="shared" si="550"/>
        <v>1.0674216013354993</v>
      </c>
      <c r="BB233" s="1">
        <f t="shared" si="551"/>
        <v>1.0674951268659547</v>
      </c>
      <c r="BC233" s="1">
        <f t="shared" si="552"/>
        <v>1.0675345277115642</v>
      </c>
      <c r="BD233" s="1">
        <f t="shared" si="553"/>
        <v>1.0675551105339882</v>
      </c>
      <c r="BE233" s="1">
        <f t="shared" si="554"/>
        <v>1.0675655940398794</v>
      </c>
      <c r="BF233" s="1">
        <f t="shared" si="555"/>
        <v>1.0675708004811202</v>
      </c>
      <c r="BG233" s="1">
        <f t="shared" si="556"/>
        <v>1.0675733205721676</v>
      </c>
      <c r="BH233" s="1">
        <f t="shared" si="557"/>
        <v>1.0675745054579326</v>
      </c>
      <c r="BI233" s="1">
        <f t="shared" si="558"/>
        <v>1.0675750357707423</v>
      </c>
      <c r="BJ233" s="1">
        <f t="shared" si="559"/>
        <v>1.0675752336355975</v>
      </c>
      <c r="BK233" s="1">
        <f t="shared" si="560"/>
        <v>1.0675752200698674</v>
      </c>
      <c r="BL233" s="1">
        <f t="shared" si="561"/>
        <v>1.0675749737676061</v>
      </c>
      <c r="BM233" s="1">
        <f t="shared" si="562"/>
        <v>1.0675743115066612</v>
      </c>
      <c r="BN233" s="1">
        <f t="shared" si="563"/>
        <v>1.067572778041425</v>
      </c>
      <c r="BO233" s="1">
        <f t="shared" si="564"/>
        <v>1.0675693964210646</v>
      </c>
      <c r="BP233" s="1">
        <f t="shared" si="565"/>
        <v>1.0675621798783586</v>
      </c>
      <c r="BQ233" s="1">
        <f t="shared" si="566"/>
        <v>1.0675472356714575</v>
      </c>
      <c r="BR233" s="1">
        <f t="shared" si="567"/>
        <v>1.067517193483696</v>
      </c>
      <c r="BS233" s="1">
        <f t="shared" si="568"/>
        <v>1.067458565905425</v>
      </c>
      <c r="BT233" s="1">
        <f t="shared" si="569"/>
        <v>1.0673475074872967</v>
      </c>
      <c r="BU233" s="1">
        <f t="shared" si="570"/>
        <v>1.0671433122749487</v>
      </c>
      <c r="BV233" s="1">
        <f t="shared" si="571"/>
        <v>1.0667789338150926</v>
      </c>
      <c r="BW233" s="1">
        <f t="shared" si="572"/>
        <v>1.0661479102487399</v>
      </c>
      <c r="BX233" s="1">
        <f t="shared" si="573"/>
        <v>1.0650874331509563</v>
      </c>
      <c r="BY233" s="1">
        <f t="shared" si="574"/>
        <v>1.0633580092909771</v>
      </c>
      <c r="BZ233" s="1">
        <f t="shared" si="575"/>
        <v>1.0606212777378214</v>
      </c>
      <c r="CA233" s="1">
        <f t="shared" si="576"/>
        <v>1.0564190045921915</v>
      </c>
      <c r="CB233" s="1">
        <f t="shared" si="577"/>
        <v>1.0501578714323776</v>
      </c>
      <c r="CC233" s="1">
        <f t="shared" si="578"/>
        <v>1.0411060095563511</v>
      </c>
      <c r="CD233" s="1">
        <f t="shared" si="579"/>
        <v>1.0284077755078214</v>
      </c>
      <c r="CE233" s="1">
        <f t="shared" si="580"/>
        <v>1.0111224504392367</v>
      </c>
      <c r="CF233" s="1">
        <f t="shared" si="581"/>
        <v>0.98828996959175852</v>
      </c>
      <c r="CG233" s="1">
        <f t="shared" si="582"/>
        <v>0.95902241325212034</v>
      </c>
      <c r="CH233" s="1">
        <f t="shared" si="583"/>
        <v>0.92261432154778134</v>
      </c>
      <c r="CI233" s="1">
        <f t="shared" si="584"/>
        <v>0.87865901019687631</v>
      </c>
      <c r="CJ233" s="1">
        <f t="shared" si="585"/>
        <v>0.82715344897379994</v>
      </c>
      <c r="CK233" s="1">
        <f t="shared" si="586"/>
        <v>0.76857244974529482</v>
      </c>
      <c r="CL233" s="1">
        <f t="shared" si="587"/>
        <v>0.70389499181135784</v>
      </c>
      <c r="CM233" s="1">
        <f t="shared" si="588"/>
        <v>0.63457170721258238</v>
      </c>
      <c r="CN233" s="1">
        <f t="shared" si="589"/>
        <v>0.56243196860584987</v>
      </c>
      <c r="CO233" s="1">
        <f t="shared" si="590"/>
        <v>0.48953977541989174</v>
      </c>
      <c r="CP233" s="1">
        <f t="shared" si="591"/>
        <v>0.41801727585478771</v>
      </c>
      <c r="CQ233" s="1">
        <f t="shared" si="592"/>
        <v>0.34986097032233265</v>
      </c>
      <c r="CR233" s="1">
        <f t="shared" si="593"/>
        <v>0.28677689570957487</v>
      </c>
      <c r="CS233" s="1">
        <f t="shared" si="594"/>
        <v>0.23005712294678032</v>
      </c>
      <c r="CT233" s="1">
        <f t="shared" si="595"/>
        <v>0.18051176624155288</v>
      </c>
      <c r="CU233" s="1">
        <f t="shared" si="596"/>
        <v>0.13846043643094799</v>
      </c>
      <c r="CV233" s="1">
        <f t="shared" si="597"/>
        <v>0.10377707540795664</v>
      </c>
      <c r="CW233" s="1">
        <f t="shared" si="598"/>
        <v>7.5974477137656454E-2</v>
      </c>
      <c r="CX233" s="1">
        <f t="shared" si="599"/>
        <v>5.4310803212482307E-2</v>
      </c>
      <c r="CY233" s="1">
        <f t="shared" si="600"/>
        <v>3.7900270254224523E-2</v>
      </c>
      <c r="CZ233" s="1">
        <f t="shared" si="601"/>
        <v>2.5813230603660121E-2</v>
      </c>
      <c r="DA233" s="1">
        <f t="shared" si="602"/>
        <v>1.715581724271828E-2</v>
      </c>
      <c r="DB233" s="1">
        <f t="shared" si="603"/>
        <v>1.1124767510327808E-2</v>
      </c>
      <c r="DC233" s="1">
        <f t="shared" si="604"/>
        <v>7.0378010862439432E-3</v>
      </c>
      <c r="DD233" s="1">
        <f t="shared" si="605"/>
        <v>4.3432858005499697E-3</v>
      </c>
      <c r="DE233" s="1">
        <f t="shared" si="606"/>
        <v>2.6146610146786579E-3</v>
      </c>
      <c r="DF233" s="1">
        <f t="shared" si="607"/>
        <v>1.5353878855106043E-3</v>
      </c>
      <c r="DG233" s="1">
        <f t="shared" si="608"/>
        <v>8.7947911982909507E-4</v>
      </c>
      <c r="DH233" s="1">
        <f t="shared" si="609"/>
        <v>4.9141044266002101E-4</v>
      </c>
      <c r="DI233" s="1">
        <f t="shared" si="610"/>
        <v>2.6784786549412411E-4</v>
      </c>
      <c r="DJ233" s="1">
        <f t="shared" si="611"/>
        <v>1.4242180434626621E-4</v>
      </c>
      <c r="DK233" s="1">
        <f t="shared" si="612"/>
        <v>7.3881216619927446E-5</v>
      </c>
      <c r="DL233" s="1">
        <f t="shared" si="613"/>
        <v>3.7392992667533239E-5</v>
      </c>
      <c r="DM233" s="1">
        <f t="shared" si="614"/>
        <v>1.8466237531653322E-5</v>
      </c>
      <c r="DN233" s="1">
        <f t="shared" si="615"/>
        <v>8.8988825550752114E-6</v>
      </c>
      <c r="DO233" s="1">
        <f t="shared" si="616"/>
        <v>4.1850558984796568E-6</v>
      </c>
      <c r="DP233" s="1">
        <f t="shared" si="617"/>
        <v>1.9209596112846133E-6</v>
      </c>
      <c r="DQ233" s="1">
        <f t="shared" si="618"/>
        <v>8.6065886207324107E-7</v>
      </c>
      <c r="DR233" s="1">
        <f t="shared" si="619"/>
        <v>3.7643172479483782E-7</v>
      </c>
      <c r="DS233" s="1">
        <f t="shared" si="620"/>
        <v>1.6074291047516223E-7</v>
      </c>
      <c r="DT233" s="1">
        <f t="shared" si="621"/>
        <v>6.7021975937636811E-8</v>
      </c>
      <c r="DU233" s="1">
        <f t="shared" si="622"/>
        <v>2.7289325191965967E-8</v>
      </c>
      <c r="DV233" s="1">
        <f t="shared" si="623"/>
        <v>1.0851998231738078E-8</v>
      </c>
      <c r="DW233" s="1">
        <f t="shared" si="624"/>
        <v>4.2152152509955573E-9</v>
      </c>
      <c r="DX233" s="1">
        <f t="shared" si="625"/>
        <v>1.5994663711677869E-9</v>
      </c>
      <c r="DY233" s="1">
        <f t="shared" si="626"/>
        <v>5.9296385443797606E-10</v>
      </c>
      <c r="DZ233" s="1">
        <f t="shared" si="627"/>
        <v>2.1479868265086381E-10</v>
      </c>
      <c r="EA233" s="1">
        <f t="shared" si="628"/>
        <v>7.6039244130273094E-11</v>
      </c>
      <c r="EB233" s="1">
        <f t="shared" si="629"/>
        <v>2.6308682270667157E-11</v>
      </c>
      <c r="EC233" s="1">
        <f t="shared" si="630"/>
        <v>8.8974919968874981E-12</v>
      </c>
      <c r="ED233" s="1">
        <f t="shared" si="631"/>
        <v>2.9416773520003708E-12</v>
      </c>
      <c r="EE233" s="1">
        <f t="shared" si="632"/>
        <v>9.5089520003410845E-13</v>
      </c>
      <c r="EF233" s="1">
        <f t="shared" si="633"/>
        <v>3.0056001285357497E-13</v>
      </c>
      <c r="EG233" s="1">
        <f t="shared" si="634"/>
        <v>9.2905369882247016E-14</v>
      </c>
      <c r="EH233" s="1">
        <f t="shared" si="635"/>
        <v>2.8087364397618708E-14</v>
      </c>
      <c r="EI233" s="1">
        <f t="shared" si="636"/>
        <v>8.305972500033633E-15</v>
      </c>
      <c r="EJ233" s="1">
        <f t="shared" si="637"/>
        <v>2.4028536926751008E-15</v>
      </c>
      <c r="EK233" s="1">
        <f t="shared" si="638"/>
        <v>6.8009363715264197E-16</v>
      </c>
      <c r="EL233" s="1">
        <f t="shared" si="639"/>
        <v>1.8834799613465654E-16</v>
      </c>
      <c r="EM233" s="1">
        <f t="shared" si="640"/>
        <v>5.1044586867828101E-17</v>
      </c>
      <c r="EN233" s="1">
        <f t="shared" si="641"/>
        <v>1.3538774758246775E-17</v>
      </c>
      <c r="EO233" s="1">
        <f t="shared" si="642"/>
        <v>3.5147437564428074E-18</v>
      </c>
      <c r="EP233" s="1">
        <f t="shared" si="643"/>
        <v>8.9317243608358086E-19</v>
      </c>
      <c r="EQ233" s="1">
        <f t="shared" si="644"/>
        <v>2.2220100995657518E-19</v>
      </c>
      <c r="ER233" s="1">
        <f t="shared" si="645"/>
        <v>5.4121093981001992E-20</v>
      </c>
      <c r="ES233" s="1">
        <f t="shared" si="646"/>
        <v>1.2907337807609398E-20</v>
      </c>
      <c r="ET233" s="1">
        <f t="shared" si="647"/>
        <v>3.0143598650620457E-21</v>
      </c>
      <c r="EU233" s="1">
        <f t="shared" si="648"/>
        <v>6.8941313845705477E-22</v>
      </c>
      <c r="EV233" s="1">
        <f t="shared" si="649"/>
        <v>1.5442824788122309E-22</v>
      </c>
      <c r="EW233" s="1">
        <f t="shared" si="650"/>
        <v>3.3882256748108042E-23</v>
      </c>
      <c r="EX233" s="1">
        <f t="shared" si="651"/>
        <v>7.2820044840507103E-24</v>
      </c>
      <c r="EY233" s="1">
        <f t="shared" si="652"/>
        <v>1.5331908639535796E-24</v>
      </c>
      <c r="EZ233" s="1">
        <f t="shared" si="653"/>
        <v>3.1625859760580248E-25</v>
      </c>
      <c r="FA233" s="1">
        <f t="shared" si="654"/>
        <v>6.3925600258836913E-26</v>
      </c>
      <c r="FB233" s="1">
        <f t="shared" si="655"/>
        <v>1.2715153431414217E-26</v>
      </c>
      <c r="FC233" s="1">
        <f t="shared" si="656"/>
        <v>2.8287169749999208E-27</v>
      </c>
      <c r="FD233" s="75">
        <f t="shared" si="507"/>
        <v>2.8287169749999208E-27</v>
      </c>
    </row>
    <row r="234" spans="7:160" x14ac:dyDescent="0.35">
      <c r="G234" t="str">
        <f t="shared" si="503"/>
        <v>Refd, t=1.1</v>
      </c>
      <c r="H234" s="76">
        <f t="shared" si="504"/>
        <v>1.0949999999999986</v>
      </c>
      <c r="I234" s="1">
        <f t="shared" si="505"/>
        <v>0</v>
      </c>
      <c r="J234" s="22">
        <f t="shared" si="506"/>
        <v>8.8021323129483067E-5</v>
      </c>
      <c r="K234" s="1">
        <f t="shared" si="508"/>
        <v>1.7939816467930323E-4</v>
      </c>
      <c r="L234" s="1">
        <f t="shared" si="509"/>
        <v>3.4914666691107714E-4</v>
      </c>
      <c r="M234" s="1">
        <f t="shared" si="510"/>
        <v>6.5618853416937381E-4</v>
      </c>
      <c r="N234" s="1">
        <f t="shared" si="511"/>
        <v>1.1959525393430632E-3</v>
      </c>
      <c r="O234" s="1">
        <f t="shared" si="512"/>
        <v>2.1170311141819344E-3</v>
      </c>
      <c r="P234" s="1">
        <f t="shared" si="513"/>
        <v>3.6416513876100197E-3</v>
      </c>
      <c r="Q234" s="1">
        <f t="shared" si="514"/>
        <v>6.0886145769518179E-3</v>
      </c>
      <c r="R234" s="1">
        <f t="shared" si="515"/>
        <v>9.8958608937237316E-3</v>
      </c>
      <c r="S234" s="1">
        <f t="shared" si="516"/>
        <v>1.5638114610521857E-2</v>
      </c>
      <c r="T234" s="1">
        <f t="shared" si="517"/>
        <v>2.403354712480258E-2</v>
      </c>
      <c r="U234" s="1">
        <f t="shared" si="518"/>
        <v>3.5932624541906016E-2</v>
      </c>
      <c r="V234" s="1">
        <f t="shared" si="519"/>
        <v>5.2282895604795231E-2</v>
      </c>
      <c r="W234" s="1">
        <f t="shared" si="520"/>
        <v>7.4065901062166067E-2</v>
      </c>
      <c r="X234" s="1">
        <f t="shared" si="521"/>
        <v>0.10220674801320699</v>
      </c>
      <c r="Y234" s="1">
        <f t="shared" si="522"/>
        <v>0.13746272714415123</v>
      </c>
      <c r="Z234" s="1">
        <f t="shared" si="523"/>
        <v>0.180303571966861</v>
      </c>
      <c r="AA234" s="1">
        <f t="shared" si="524"/>
        <v>0.2308010205361056</v>
      </c>
      <c r="AB234" s="1">
        <f t="shared" si="525"/>
        <v>0.28854760916812106</v>
      </c>
      <c r="AC234" s="1">
        <f t="shared" si="526"/>
        <v>0.35262289385064022</v>
      </c>
      <c r="AD234" s="1">
        <f t="shared" si="527"/>
        <v>0.42161924671844681</v>
      </c>
      <c r="AE234" s="1">
        <f t="shared" si="528"/>
        <v>0.49372985910112294</v>
      </c>
      <c r="AF234" s="1">
        <f t="shared" si="529"/>
        <v>0.56689051288215053</v>
      </c>
      <c r="AG234" s="1">
        <f t="shared" si="530"/>
        <v>0.63895658018205181</v>
      </c>
      <c r="AH234" s="1">
        <f t="shared" si="531"/>
        <v>0.70789000847597794</v>
      </c>
      <c r="AI234" s="1">
        <f t="shared" si="532"/>
        <v>0.77192937175502152</v>
      </c>
      <c r="AJ234" s="1">
        <f t="shared" si="533"/>
        <v>0.8297197634281509</v>
      </c>
      <c r="AK234" s="1">
        <f t="shared" si="534"/>
        <v>0.88038735512819433</v>
      </c>
      <c r="AL234" s="1">
        <f t="shared" si="535"/>
        <v>0.92355380294212741</v>
      </c>
      <c r="AM234" s="1">
        <f t="shared" si="536"/>
        <v>0.95929590355867722</v>
      </c>
      <c r="AN234" s="1">
        <f t="shared" si="537"/>
        <v>0.98806383246914409</v>
      </c>
      <c r="AO234" s="1">
        <f t="shared" si="538"/>
        <v>1.0105756011401434</v>
      </c>
      <c r="AP234" s="1">
        <f t="shared" si="539"/>
        <v>1.0277057632721049</v>
      </c>
      <c r="AQ234" s="1">
        <f t="shared" si="540"/>
        <v>1.0403835380639663</v>
      </c>
      <c r="AR234" s="1">
        <f t="shared" si="541"/>
        <v>1.049510655015417</v>
      </c>
      <c r="AS234" s="1">
        <f t="shared" si="542"/>
        <v>1.0559037759384848</v>
      </c>
      <c r="AT234" s="1">
        <f t="shared" si="543"/>
        <v>1.0602615121801355</v>
      </c>
      <c r="AU234" s="1">
        <f t="shared" si="544"/>
        <v>1.0631525774596788</v>
      </c>
      <c r="AV234" s="1">
        <f t="shared" si="545"/>
        <v>1.065019748710075</v>
      </c>
      <c r="AW234" s="1">
        <f t="shared" si="546"/>
        <v>1.0661938893529774</v>
      </c>
      <c r="AX234" s="1">
        <f t="shared" si="547"/>
        <v>1.0669129180186174</v>
      </c>
      <c r="AY234" s="1">
        <f t="shared" si="548"/>
        <v>1.0673418048328291</v>
      </c>
      <c r="AZ234" s="1">
        <f t="shared" si="549"/>
        <v>1.0675910287360855</v>
      </c>
      <c r="BA234" s="1">
        <f t="shared" si="550"/>
        <v>1.0677321417373309</v>
      </c>
      <c r="BB234" s="1">
        <f t="shared" si="551"/>
        <v>1.0678100088621538</v>
      </c>
      <c r="BC234" s="1">
        <f t="shared" si="552"/>
        <v>1.0678518910951647</v>
      </c>
      <c r="BD234" s="1">
        <f t="shared" si="553"/>
        <v>1.0678738530621676</v>
      </c>
      <c r="BE234" s="1">
        <f t="shared" si="554"/>
        <v>1.0678850822495987</v>
      </c>
      <c r="BF234" s="1">
        <f t="shared" si="555"/>
        <v>1.0678906810263267</v>
      </c>
      <c r="BG234" s="1">
        <f t="shared" si="556"/>
        <v>1.0678934020119246</v>
      </c>
      <c r="BH234" s="1">
        <f t="shared" si="557"/>
        <v>1.0678946869313126</v>
      </c>
      <c r="BI234" s="1">
        <f t="shared" si="558"/>
        <v>1.067895265440546</v>
      </c>
      <c r="BJ234" s="1">
        <f t="shared" si="559"/>
        <v>1.0678954851977658</v>
      </c>
      <c r="BK234" s="1">
        <f t="shared" si="560"/>
        <v>1.0678954797101097</v>
      </c>
      <c r="BL234" s="1">
        <f t="shared" si="561"/>
        <v>1.0678952327812368</v>
      </c>
      <c r="BM234" s="1">
        <f t="shared" si="562"/>
        <v>1.0678945616307947</v>
      </c>
      <c r="BN234" s="1">
        <f t="shared" si="563"/>
        <v>1.0678930076810333</v>
      </c>
      <c r="BO234" s="1">
        <f t="shared" si="564"/>
        <v>1.0678895866943197</v>
      </c>
      <c r="BP234" s="1">
        <f t="shared" si="565"/>
        <v>1.0678823001015223</v>
      </c>
      <c r="BQ234" s="1">
        <f t="shared" si="566"/>
        <v>1.0678672389596091</v>
      </c>
      <c r="BR234" s="1">
        <f t="shared" si="567"/>
        <v>1.0678370150814502</v>
      </c>
      <c r="BS234" s="1">
        <f t="shared" si="568"/>
        <v>1.0677781303022702</v>
      </c>
      <c r="BT234" s="1">
        <f t="shared" si="569"/>
        <v>1.0676667559168742</v>
      </c>
      <c r="BU234" s="1">
        <f t="shared" si="570"/>
        <v>1.0674622701410255</v>
      </c>
      <c r="BV234" s="1">
        <f t="shared" si="571"/>
        <v>1.067097847434517</v>
      </c>
      <c r="BW234" s="1">
        <f t="shared" si="572"/>
        <v>1.0664674921561841</v>
      </c>
      <c r="BX234" s="1">
        <f t="shared" si="573"/>
        <v>1.0654092612355983</v>
      </c>
      <c r="BY234" s="1">
        <f t="shared" si="574"/>
        <v>1.0636851213690692</v>
      </c>
      <c r="BZ234" s="1">
        <f t="shared" si="575"/>
        <v>1.0609589827458088</v>
      </c>
      <c r="CA234" s="1">
        <f t="shared" si="576"/>
        <v>1.0567758882563625</v>
      </c>
      <c r="CB234" s="1">
        <f t="shared" si="577"/>
        <v>1.0505469061204278</v>
      </c>
      <c r="CC234" s="1">
        <f t="shared" si="578"/>
        <v>1.0415455912064506</v>
      </c>
      <c r="CD234" s="1">
        <f t="shared" si="579"/>
        <v>1.0289224220951576</v>
      </c>
      <c r="CE234" s="1">
        <f t="shared" si="580"/>
        <v>1.0117428340426309</v>
      </c>
      <c r="CF234" s="1">
        <f t="shared" si="581"/>
        <v>0.98905195111264865</v>
      </c>
      <c r="CG234" s="1">
        <f t="shared" si="582"/>
        <v>0.95996483433398871</v>
      </c>
      <c r="CH234" s="1">
        <f t="shared" si="583"/>
        <v>0.92377549427264538</v>
      </c>
      <c r="CI234" s="1">
        <f t="shared" si="584"/>
        <v>0.88007211517496819</v>
      </c>
      <c r="CJ234" s="1">
        <f t="shared" si="585"/>
        <v>0.82884135687443738</v>
      </c>
      <c r="CK234" s="1">
        <f t="shared" si="586"/>
        <v>0.77054274416259205</v>
      </c>
      <c r="CL234" s="1">
        <f t="shared" si="587"/>
        <v>0.70613610904861324</v>
      </c>
      <c r="CM234" s="1">
        <f t="shared" si="588"/>
        <v>0.63705105640753679</v>
      </c>
      <c r="CN234" s="1">
        <f t="shared" si="589"/>
        <v>0.5650966331938464</v>
      </c>
      <c r="CO234" s="1">
        <f t="shared" si="590"/>
        <v>0.49231996232503245</v>
      </c>
      <c r="CP234" s="1">
        <f t="shared" si="591"/>
        <v>0.42083216432302373</v>
      </c>
      <c r="CQ234" s="1">
        <f t="shared" si="592"/>
        <v>0.35262614103331813</v>
      </c>
      <c r="CR234" s="1">
        <f t="shared" si="593"/>
        <v>0.28941221075049234</v>
      </c>
      <c r="CS234" s="1">
        <f t="shared" si="594"/>
        <v>0.23249385550924692</v>
      </c>
      <c r="CT234" s="1">
        <f t="shared" si="595"/>
        <v>0.18269795855698953</v>
      </c>
      <c r="CU234" s="1">
        <f t="shared" si="596"/>
        <v>0.14036384216311226</v>
      </c>
      <c r="CV234" s="1">
        <f t="shared" si="597"/>
        <v>0.10538551748939307</v>
      </c>
      <c r="CW234" s="1">
        <f t="shared" si="598"/>
        <v>7.7293907427715067E-2</v>
      </c>
      <c r="CX234" s="1">
        <f t="shared" si="599"/>
        <v>5.5361688302367221E-2</v>
      </c>
      <c r="CY234" s="1">
        <f t="shared" si="600"/>
        <v>3.8713092784340271E-2</v>
      </c>
      <c r="CZ234" s="1">
        <f t="shared" si="601"/>
        <v>2.6423882866889833E-2</v>
      </c>
      <c r="DA234" s="1">
        <f t="shared" si="602"/>
        <v>1.7601511714435334E-2</v>
      </c>
      <c r="DB234" s="1">
        <f t="shared" si="603"/>
        <v>1.144085961232282E-2</v>
      </c>
      <c r="DC234" s="1">
        <f t="shared" si="604"/>
        <v>7.2556782327642209E-3</v>
      </c>
      <c r="DD234" s="1">
        <f t="shared" si="605"/>
        <v>4.4892747756530155E-3</v>
      </c>
      <c r="DE234" s="1">
        <f t="shared" si="606"/>
        <v>2.709771307962793E-3</v>
      </c>
      <c r="DF234" s="1">
        <f t="shared" si="607"/>
        <v>1.5956469930630721E-3</v>
      </c>
      <c r="DG234" s="1">
        <f t="shared" si="608"/>
        <v>9.1661502537079441E-4</v>
      </c>
      <c r="DH234" s="1">
        <f t="shared" si="609"/>
        <v>5.136757988452224E-4</v>
      </c>
      <c r="DI234" s="1">
        <f t="shared" si="610"/>
        <v>2.8083811191350841E-4</v>
      </c>
      <c r="DJ234" s="1">
        <f t="shared" si="611"/>
        <v>1.497982074169211E-4</v>
      </c>
      <c r="DK234" s="1">
        <f t="shared" si="612"/>
        <v>7.7958757419658068E-5</v>
      </c>
      <c r="DL234" s="1">
        <f t="shared" si="613"/>
        <v>3.9587640262528927E-5</v>
      </c>
      <c r="DM234" s="1">
        <f t="shared" si="614"/>
        <v>1.9616587148479264E-5</v>
      </c>
      <c r="DN234" s="1">
        <f t="shared" si="615"/>
        <v>9.486207717979646E-6</v>
      </c>
      <c r="DO234" s="1">
        <f t="shared" si="616"/>
        <v>4.4771988785409039E-6</v>
      </c>
      <c r="DP234" s="1">
        <f t="shared" si="617"/>
        <v>2.0625598570857972E-6</v>
      </c>
      <c r="DQ234" s="1">
        <f t="shared" si="618"/>
        <v>9.2754976190054722E-7</v>
      </c>
      <c r="DR234" s="1">
        <f t="shared" si="619"/>
        <v>4.0723425738792114E-7</v>
      </c>
      <c r="DS234" s="1">
        <f t="shared" si="620"/>
        <v>1.7457230281328262E-7</v>
      </c>
      <c r="DT234" s="1">
        <f t="shared" si="621"/>
        <v>7.307673658630785E-8</v>
      </c>
      <c r="DU234" s="1">
        <f t="shared" si="622"/>
        <v>2.9874839509065166E-8</v>
      </c>
      <c r="DV234" s="1">
        <f t="shared" si="623"/>
        <v>1.1929035617375544E-8</v>
      </c>
      <c r="DW234" s="1">
        <f t="shared" si="624"/>
        <v>4.6529642029761625E-9</v>
      </c>
      <c r="DX234" s="1">
        <f t="shared" si="625"/>
        <v>1.7730886369271227E-9</v>
      </c>
      <c r="DY234" s="1">
        <f t="shared" si="626"/>
        <v>6.6017571882943588E-10</v>
      </c>
      <c r="DZ234" s="1">
        <f t="shared" si="627"/>
        <v>2.4019786232489512E-10</v>
      </c>
      <c r="EA234" s="1">
        <f t="shared" si="628"/>
        <v>8.5410512956617347E-11</v>
      </c>
      <c r="EB234" s="1">
        <f t="shared" si="629"/>
        <v>2.9685071423634012E-11</v>
      </c>
      <c r="EC234" s="1">
        <f t="shared" si="630"/>
        <v>1.0085586829411834E-11</v>
      </c>
      <c r="ED234" s="1">
        <f t="shared" si="631"/>
        <v>3.3500550408009732E-12</v>
      </c>
      <c r="EE234" s="1">
        <f t="shared" si="632"/>
        <v>1.0880312455643016E-12</v>
      </c>
      <c r="EF234" s="1">
        <f t="shared" si="633"/>
        <v>3.455571633124074E-13</v>
      </c>
      <c r="EG234" s="1">
        <f t="shared" si="634"/>
        <v>1.0733402529191768E-13</v>
      </c>
      <c r="EH234" s="1">
        <f t="shared" si="635"/>
        <v>3.2609425976844719E-14</v>
      </c>
      <c r="EI234" s="1">
        <f t="shared" si="636"/>
        <v>9.6913807101883121E-15</v>
      </c>
      <c r="EJ234" s="1">
        <f t="shared" si="637"/>
        <v>2.8178165629817111E-15</v>
      </c>
      <c r="EK234" s="1">
        <f t="shared" si="638"/>
        <v>8.0162519051718653E-16</v>
      </c>
      <c r="EL234" s="1">
        <f t="shared" si="639"/>
        <v>2.2315558387510458E-16</v>
      </c>
      <c r="EM234" s="1">
        <f t="shared" si="640"/>
        <v>6.0794914819484701E-17</v>
      </c>
      <c r="EN234" s="1">
        <f t="shared" si="641"/>
        <v>1.621042072144888E-17</v>
      </c>
      <c r="EO234" s="1">
        <f t="shared" si="642"/>
        <v>4.2308963410283565E-18</v>
      </c>
      <c r="EP234" s="1">
        <f t="shared" si="643"/>
        <v>1.0809961440053323E-18</v>
      </c>
      <c r="EQ234" s="1">
        <f t="shared" si="644"/>
        <v>2.7040281426714978E-19</v>
      </c>
      <c r="ER234" s="1">
        <f t="shared" si="645"/>
        <v>6.6226872180930114E-20</v>
      </c>
      <c r="ES234" s="1">
        <f t="shared" si="646"/>
        <v>1.5883014937888766E-20</v>
      </c>
      <c r="ET234" s="1">
        <f t="shared" si="647"/>
        <v>3.7303192503103331E-21</v>
      </c>
      <c r="EU234" s="1">
        <f t="shared" si="648"/>
        <v>8.5804705635938852E-22</v>
      </c>
      <c r="EV234" s="1">
        <f t="shared" si="649"/>
        <v>1.9331472508320263E-22</v>
      </c>
      <c r="EW234" s="1">
        <f t="shared" si="650"/>
        <v>4.2662190877863302E-23</v>
      </c>
      <c r="EX234" s="1">
        <f t="shared" si="651"/>
        <v>9.2231740082966239E-24</v>
      </c>
      <c r="EY234" s="1">
        <f t="shared" si="652"/>
        <v>1.9534861932359317E-24</v>
      </c>
      <c r="EZ234" s="1">
        <f t="shared" si="653"/>
        <v>4.0538461539147443E-25</v>
      </c>
      <c r="FA234" s="1">
        <f t="shared" si="654"/>
        <v>8.2440070794640254E-26</v>
      </c>
      <c r="FB234" s="1">
        <f t="shared" si="655"/>
        <v>1.649996153126978E-26</v>
      </c>
      <c r="FC234" s="1">
        <f t="shared" si="656"/>
        <v>3.6961117454971335E-27</v>
      </c>
      <c r="FD234" s="75">
        <f t="shared" si="507"/>
        <v>3.6961117454971335E-27</v>
      </c>
    </row>
    <row r="235" spans="7:160" x14ac:dyDescent="0.35">
      <c r="G235" t="str">
        <f t="shared" si="503"/>
        <v>Refd, t=1.1</v>
      </c>
      <c r="H235" s="76">
        <f t="shared" si="504"/>
        <v>1.0999999999999985</v>
      </c>
      <c r="I235" s="1">
        <f t="shared" si="505"/>
        <v>0</v>
      </c>
      <c r="J235" s="22">
        <f t="shared" si="506"/>
        <v>8.7348998742376404E-5</v>
      </c>
      <c r="K235" s="1">
        <f t="shared" si="508"/>
        <v>1.779525877467175E-4</v>
      </c>
      <c r="L235" s="1">
        <f t="shared" si="509"/>
        <v>3.4612026241950588E-4</v>
      </c>
      <c r="M235" s="1">
        <f t="shared" si="510"/>
        <v>6.5006101283326696E-4</v>
      </c>
      <c r="N235" s="1">
        <f t="shared" si="511"/>
        <v>1.1840058806119372E-3</v>
      </c>
      <c r="O235" s="1">
        <f t="shared" si="512"/>
        <v>2.0946415611325319E-3</v>
      </c>
      <c r="P235" s="1">
        <f t="shared" si="513"/>
        <v>3.6013252820111972E-3</v>
      </c>
      <c r="Q235" s="1">
        <f t="shared" si="514"/>
        <v>6.0187755332648364E-3</v>
      </c>
      <c r="R235" s="1">
        <f t="shared" si="515"/>
        <v>9.7794659810846486E-3</v>
      </c>
      <c r="S235" s="1">
        <f t="shared" si="516"/>
        <v>1.5451274953060356E-2</v>
      </c>
      <c r="T235" s="1">
        <f t="shared" si="517"/>
        <v>2.3744440109733957E-2</v>
      </c>
      <c r="U235" s="1">
        <f t="shared" si="518"/>
        <v>3.5501083332183096E-2</v>
      </c>
      <c r="V235" s="1">
        <f t="shared" si="519"/>
        <v>5.1661108277982475E-2</v>
      </c>
      <c r="W235" s="1">
        <f t="shared" si="520"/>
        <v>7.3200605218965029E-2</v>
      </c>
      <c r="X235" s="1">
        <f t="shared" si="521"/>
        <v>0.10104313756118548</v>
      </c>
      <c r="Y235" s="1">
        <f t="shared" si="522"/>
        <v>0.13594999447964523</v>
      </c>
      <c r="Z235" s="1">
        <f t="shared" si="523"/>
        <v>0.17840162905784127</v>
      </c>
      <c r="AA235" s="1">
        <f t="shared" si="524"/>
        <v>0.22848755521440831</v>
      </c>
      <c r="AB235" s="1">
        <f t="shared" si="525"/>
        <v>0.28582434328612738</v>
      </c>
      <c r="AC235" s="1">
        <f t="shared" si="526"/>
        <v>0.34951982066705722</v>
      </c>
      <c r="AD235" s="1">
        <f t="shared" si="527"/>
        <v>0.41819580178374621</v>
      </c>
      <c r="AE235" s="1">
        <f t="shared" si="528"/>
        <v>0.49007242197229312</v>
      </c>
      <c r="AF235" s="1">
        <f t="shared" si="529"/>
        <v>0.56310626957475929</v>
      </c>
      <c r="AG235" s="1">
        <f t="shared" si="530"/>
        <v>0.6351644594418564</v>
      </c>
      <c r="AH235" s="1">
        <f t="shared" si="531"/>
        <v>0.70420997448429556</v>
      </c>
      <c r="AI235" s="1">
        <f t="shared" si="532"/>
        <v>0.76847167032933128</v>
      </c>
      <c r="AJ235" s="1">
        <f t="shared" si="533"/>
        <v>0.82657570213204767</v>
      </c>
      <c r="AK235" s="1">
        <f t="shared" si="534"/>
        <v>0.8776228614656284</v>
      </c>
      <c r="AL235" s="1">
        <f t="shared" si="535"/>
        <v>0.92120644207280544</v>
      </c>
      <c r="AM235" s="1">
        <f t="shared" si="536"/>
        <v>0.95737539152522688</v>
      </c>
      <c r="AN235" s="1">
        <f t="shared" si="537"/>
        <v>0.98655550327670072</v>
      </c>
      <c r="AO235" s="1">
        <f t="shared" si="538"/>
        <v>1.0094458918758273</v>
      </c>
      <c r="AP235" s="1">
        <f t="shared" si="539"/>
        <v>1.0269086256696172</v>
      </c>
      <c r="AQ235" s="1">
        <f t="shared" si="540"/>
        <v>1.0398667570275253</v>
      </c>
      <c r="AR235" s="1">
        <f t="shared" si="541"/>
        <v>1.0492212935747138</v>
      </c>
      <c r="AS235" s="1">
        <f t="shared" si="542"/>
        <v>1.0557922862423625</v>
      </c>
      <c r="AT235" s="1">
        <f t="shared" si="543"/>
        <v>1.0602843700991915</v>
      </c>
      <c r="AU235" s="1">
        <f t="shared" si="544"/>
        <v>1.0632735529031154</v>
      </c>
      <c r="AV235" s="1">
        <f t="shared" si="545"/>
        <v>1.0652100844281778</v>
      </c>
      <c r="AW235" s="1">
        <f t="shared" si="546"/>
        <v>1.0664317263771008</v>
      </c>
      <c r="AX235" s="1">
        <f t="shared" si="547"/>
        <v>1.0671822949074146</v>
      </c>
      <c r="AY235" s="1">
        <f t="shared" si="548"/>
        <v>1.0676314987843765</v>
      </c>
      <c r="AZ235" s="1">
        <f t="shared" si="549"/>
        <v>1.0678934273548588</v>
      </c>
      <c r="BA235" s="1">
        <f t="shared" si="550"/>
        <v>1.0680422564078382</v>
      </c>
      <c r="BB235" s="1">
        <f t="shared" si="551"/>
        <v>1.0681246772208293</v>
      </c>
      <c r="BC235" s="1">
        <f t="shared" si="552"/>
        <v>1.0681691719578572</v>
      </c>
      <c r="BD235" s="1">
        <f t="shared" si="553"/>
        <v>1.0681925915644315</v>
      </c>
      <c r="BE235" s="1">
        <f t="shared" si="554"/>
        <v>1.0682046119794564</v>
      </c>
      <c r="BF235" s="1">
        <f t="shared" si="555"/>
        <v>1.0682106287249111</v>
      </c>
      <c r="BG235" s="1">
        <f t="shared" si="556"/>
        <v>1.0682135646062214</v>
      </c>
      <c r="BH235" s="1">
        <f t="shared" si="557"/>
        <v>1.0682149569842119</v>
      </c>
      <c r="BI235" s="1">
        <f t="shared" si="558"/>
        <v>1.0682155875117256</v>
      </c>
      <c r="BJ235" s="1">
        <f t="shared" si="559"/>
        <v>1.0682158310661276</v>
      </c>
      <c r="BK235" s="1">
        <f t="shared" si="560"/>
        <v>1.0682158345674704</v>
      </c>
      <c r="BL235" s="1">
        <f t="shared" si="561"/>
        <v>1.0682155874186099</v>
      </c>
      <c r="BM235" s="1">
        <f t="shared" si="562"/>
        <v>1.0682149075381751</v>
      </c>
      <c r="BN235" s="1">
        <f t="shared" si="563"/>
        <v>1.0682133331658612</v>
      </c>
      <c r="BO235" s="1">
        <f t="shared" si="564"/>
        <v>1.0682098729064331</v>
      </c>
      <c r="BP235" s="1">
        <f t="shared" si="565"/>
        <v>1.0682025165752016</v>
      </c>
      <c r="BQ235" s="1">
        <f t="shared" si="566"/>
        <v>1.0681873393569903</v>
      </c>
      <c r="BR235" s="1">
        <f t="shared" si="567"/>
        <v>1.0681569357629803</v>
      </c>
      <c r="BS235" s="1">
        <f t="shared" si="568"/>
        <v>1.0680977977702872</v>
      </c>
      <c r="BT235" s="1">
        <f t="shared" si="569"/>
        <v>1.0679861146648844</v>
      </c>
      <c r="BU235" s="1">
        <f t="shared" si="570"/>
        <v>1.0677813502735214</v>
      </c>
      <c r="BV235" s="1">
        <f t="shared" si="571"/>
        <v>1.0674169011006003</v>
      </c>
      <c r="BW235" s="1">
        <f t="shared" si="572"/>
        <v>1.0667872374883405</v>
      </c>
      <c r="BX235" s="1">
        <f t="shared" si="573"/>
        <v>1.0657312783301345</v>
      </c>
      <c r="BY235" s="1">
        <f t="shared" si="574"/>
        <v>1.0640124411400194</v>
      </c>
      <c r="BZ235" s="1">
        <f t="shared" si="575"/>
        <v>1.0612968893227959</v>
      </c>
      <c r="CA235" s="1">
        <f t="shared" si="576"/>
        <v>1.0571329129694889</v>
      </c>
      <c r="CB235" s="1">
        <f t="shared" si="577"/>
        <v>1.0509359241652569</v>
      </c>
      <c r="CC235" s="1">
        <f t="shared" si="578"/>
        <v>1.0419848468385495</v>
      </c>
      <c r="CD235" s="1">
        <f t="shared" si="579"/>
        <v>1.0294362213058248</v>
      </c>
      <c r="CE235" s="1">
        <f t="shared" si="580"/>
        <v>1.0123615821424248</v>
      </c>
      <c r="CF235" s="1">
        <f t="shared" si="581"/>
        <v>0.98981120911706477</v>
      </c>
      <c r="CG235" s="1">
        <f t="shared" si="582"/>
        <v>0.96090315108641511</v>
      </c>
      <c r="CH235" s="1">
        <f t="shared" si="583"/>
        <v>0.92493095286751359</v>
      </c>
      <c r="CI235" s="1">
        <f t="shared" si="584"/>
        <v>0.88147779669454429</v>
      </c>
      <c r="CJ235" s="1">
        <f t="shared" si="585"/>
        <v>0.83052022362621425</v>
      </c>
      <c r="CK235" s="1">
        <f t="shared" si="586"/>
        <v>0.77250270444644176</v>
      </c>
      <c r="CL235" s="1">
        <f t="shared" si="587"/>
        <v>0.70836616410085496</v>
      </c>
      <c r="CM235" s="1">
        <f t="shared" si="588"/>
        <v>0.63951938355917548</v>
      </c>
      <c r="CN235" s="1">
        <f t="shared" si="589"/>
        <v>0.56775120623602471</v>
      </c>
      <c r="CO235" s="1">
        <f t="shared" si="590"/>
        <v>0.49509188640205698</v>
      </c>
      <c r="CP235" s="1">
        <f t="shared" si="591"/>
        <v>0.42364139753628727</v>
      </c>
      <c r="CQ235" s="1">
        <f t="shared" si="592"/>
        <v>0.3553888084257622</v>
      </c>
      <c r="CR235" s="1">
        <f t="shared" si="593"/>
        <v>0.29204840474621935</v>
      </c>
      <c r="CS235" s="1">
        <f t="shared" si="594"/>
        <v>0.23493473751915578</v>
      </c>
      <c r="CT235" s="1">
        <f t="shared" si="595"/>
        <v>0.18489114449598301</v>
      </c>
      <c r="CU235" s="1">
        <f t="shared" si="596"/>
        <v>0.14227642004844826</v>
      </c>
      <c r="CV235" s="1">
        <f t="shared" si="597"/>
        <v>0.10700451049522798</v>
      </c>
      <c r="CW235" s="1">
        <f t="shared" si="598"/>
        <v>7.8624446649188856E-2</v>
      </c>
      <c r="CX235" s="1">
        <f t="shared" si="599"/>
        <v>5.6423498605338573E-2</v>
      </c>
      <c r="CY235" s="1">
        <f t="shared" si="600"/>
        <v>3.953606595597349E-2</v>
      </c>
      <c r="CZ235" s="1">
        <f t="shared" si="601"/>
        <v>2.7043507916288196E-2</v>
      </c>
      <c r="DA235" s="1">
        <f t="shared" si="602"/>
        <v>1.8054788210421138E-2</v>
      </c>
      <c r="DB235" s="1">
        <f t="shared" si="603"/>
        <v>1.1763096753117964E-2</v>
      </c>
      <c r="DC235" s="1">
        <f t="shared" si="604"/>
        <v>7.4783441952378238E-3</v>
      </c>
      <c r="DD235" s="1">
        <f t="shared" si="605"/>
        <v>4.6388590076686985E-3</v>
      </c>
      <c r="DE235" s="1">
        <f t="shared" si="606"/>
        <v>2.8074859138374248E-3</v>
      </c>
      <c r="DF235" s="1">
        <f t="shared" si="607"/>
        <v>1.6577285643813125E-3</v>
      </c>
      <c r="DG235" s="1">
        <f t="shared" si="608"/>
        <v>9.549842605218983E-4</v>
      </c>
      <c r="DH235" s="1">
        <f t="shared" si="609"/>
        <v>5.3674901972716683E-4</v>
      </c>
      <c r="DI235" s="1">
        <f t="shared" si="610"/>
        <v>2.9434094891149992E-4</v>
      </c>
      <c r="DJ235" s="1">
        <f t="shared" si="611"/>
        <v>1.5748987002630398E-4</v>
      </c>
      <c r="DK235" s="1">
        <f t="shared" si="612"/>
        <v>8.2224356588471198E-5</v>
      </c>
      <c r="DL235" s="1">
        <f t="shared" si="613"/>
        <v>4.1891150620910556E-5</v>
      </c>
      <c r="DM235" s="1">
        <f t="shared" si="614"/>
        <v>2.0828121446389703E-5</v>
      </c>
      <c r="DN235" s="1">
        <f t="shared" si="615"/>
        <v>1.0106935434379143E-5</v>
      </c>
      <c r="DO235" s="1">
        <f t="shared" si="616"/>
        <v>4.7870622210911394E-6</v>
      </c>
      <c r="DP235" s="1">
        <f t="shared" si="617"/>
        <v>2.2132989507048786E-6</v>
      </c>
      <c r="DQ235" s="1">
        <f t="shared" si="618"/>
        <v>9.9902414351321695E-7</v>
      </c>
      <c r="DR235" s="1">
        <f t="shared" si="619"/>
        <v>4.402731148269422E-7</v>
      </c>
      <c r="DS235" s="1">
        <f t="shared" si="620"/>
        <v>1.8946351688346672E-7</v>
      </c>
      <c r="DT235" s="1">
        <f t="shared" si="621"/>
        <v>7.9622270131325123E-8</v>
      </c>
      <c r="DU235" s="1">
        <f t="shared" si="622"/>
        <v>3.2681230732532271E-8</v>
      </c>
      <c r="DV235" s="1">
        <f t="shared" si="623"/>
        <v>1.3102897144388537E-8</v>
      </c>
      <c r="DW235" s="1">
        <f t="shared" si="624"/>
        <v>5.1320653186767574E-9</v>
      </c>
      <c r="DX235" s="1">
        <f t="shared" si="625"/>
        <v>1.9639219367715992E-9</v>
      </c>
      <c r="DY235" s="1">
        <f t="shared" si="626"/>
        <v>7.3437020270547781E-10</v>
      </c>
      <c r="DZ235" s="1">
        <f t="shared" si="627"/>
        <v>2.683591266225622E-10</v>
      </c>
      <c r="EA235" s="1">
        <f t="shared" si="628"/>
        <v>9.5847306493277881E-11</v>
      </c>
      <c r="EB235" s="1">
        <f t="shared" si="629"/>
        <v>3.3462415213161166E-11</v>
      </c>
      <c r="EC235" s="1">
        <f t="shared" si="630"/>
        <v>1.1420887839362993E-11</v>
      </c>
      <c r="ED235" s="1">
        <f t="shared" si="631"/>
        <v>3.8111735268697253E-12</v>
      </c>
      <c r="EE235" s="1">
        <f t="shared" si="632"/>
        <v>1.2436108619861616E-12</v>
      </c>
      <c r="EF235" s="1">
        <f t="shared" si="633"/>
        <v>3.9685091167423383E-13</v>
      </c>
      <c r="EG235" s="1">
        <f t="shared" si="634"/>
        <v>1.2386167762986576E-13</v>
      </c>
      <c r="EH235" s="1">
        <f t="shared" si="635"/>
        <v>3.7814835983203774E-14</v>
      </c>
      <c r="EI235" s="1">
        <f t="shared" si="636"/>
        <v>1.1294096219592914E-14</v>
      </c>
      <c r="EJ235" s="1">
        <f t="shared" si="637"/>
        <v>3.3002917341806487E-15</v>
      </c>
      <c r="EK235" s="1">
        <f t="shared" si="638"/>
        <v>9.4365139003289432E-16</v>
      </c>
      <c r="EL235" s="1">
        <f t="shared" si="639"/>
        <v>2.6404336026894229E-16</v>
      </c>
      <c r="EM235" s="1">
        <f t="shared" si="640"/>
        <v>7.2308358506116796E-17</v>
      </c>
      <c r="EN235" s="1">
        <f t="shared" si="641"/>
        <v>1.9381868279354191E-17</v>
      </c>
      <c r="EO235" s="1">
        <f t="shared" si="642"/>
        <v>5.085574949202986E-18</v>
      </c>
      <c r="EP235" s="1">
        <f t="shared" si="643"/>
        <v>1.3063641410887681E-18</v>
      </c>
      <c r="EQ235" s="1">
        <f t="shared" si="644"/>
        <v>3.2855626935101459E-19</v>
      </c>
      <c r="ER235" s="1">
        <f t="shared" si="645"/>
        <v>8.0912789585214328E-20</v>
      </c>
      <c r="ES235" s="1">
        <f t="shared" si="646"/>
        <v>1.95130933217692E-20</v>
      </c>
      <c r="ET235" s="1">
        <f t="shared" si="647"/>
        <v>4.6086660956802966E-21</v>
      </c>
      <c r="EU235" s="1">
        <f t="shared" si="648"/>
        <v>1.0661104396888457E-21</v>
      </c>
      <c r="EV235" s="1">
        <f t="shared" si="649"/>
        <v>2.4157035371595377E-22</v>
      </c>
      <c r="EW235" s="1">
        <f t="shared" si="650"/>
        <v>5.3621037831148476E-23</v>
      </c>
      <c r="EX235" s="1">
        <f t="shared" si="651"/>
        <v>1.1660349951038201E-23</v>
      </c>
      <c r="EY235" s="1">
        <f t="shared" si="652"/>
        <v>2.4843136853259918E-24</v>
      </c>
      <c r="EZ235" s="1">
        <f t="shared" si="653"/>
        <v>5.186258253459867E-25</v>
      </c>
      <c r="FA235" s="1">
        <f t="shared" si="654"/>
        <v>1.0610689962435488E-25</v>
      </c>
      <c r="FB235" s="1">
        <f t="shared" si="655"/>
        <v>2.1368094581052433E-26</v>
      </c>
      <c r="FC235" s="1">
        <f t="shared" si="656"/>
        <v>4.8194780127437556E-27</v>
      </c>
      <c r="FD235" s="75">
        <f t="shared" si="507"/>
        <v>4.8194780127437556E-27</v>
      </c>
    </row>
    <row r="236" spans="7:160" x14ac:dyDescent="0.35">
      <c r="G236" t="str">
        <f t="shared" si="503"/>
        <v>Refd, t=1.11</v>
      </c>
      <c r="H236" s="76">
        <f t="shared" si="504"/>
        <v>1.1049999999999984</v>
      </c>
      <c r="I236" s="1">
        <f t="shared" si="505"/>
        <v>0</v>
      </c>
      <c r="J236" s="22">
        <f t="shared" si="506"/>
        <v>8.6678033506024221E-5</v>
      </c>
      <c r="K236" s="1">
        <f t="shared" si="508"/>
        <v>1.765120033069559E-4</v>
      </c>
      <c r="L236" s="1">
        <f t="shared" si="509"/>
        <v>3.4310991544500108E-4</v>
      </c>
      <c r="M236" s="1">
        <f t="shared" si="510"/>
        <v>6.4397693223889013E-4</v>
      </c>
      <c r="N236" s="1">
        <f t="shared" si="511"/>
        <v>1.1721622746275545E-3</v>
      </c>
      <c r="O236" s="1">
        <f t="shared" si="512"/>
        <v>2.0724732068967207E-3</v>
      </c>
      <c r="P236" s="1">
        <f t="shared" si="513"/>
        <v>3.5614373209744365E-3</v>
      </c>
      <c r="Q236" s="1">
        <f t="shared" si="514"/>
        <v>5.9497473119791075E-3</v>
      </c>
      <c r="R236" s="1">
        <f t="shared" si="515"/>
        <v>9.6644840908671308E-3</v>
      </c>
      <c r="S236" s="1">
        <f t="shared" si="516"/>
        <v>1.5266766296309804E-2</v>
      </c>
      <c r="T236" s="1">
        <f t="shared" si="517"/>
        <v>2.3458985644707289E-2</v>
      </c>
      <c r="U236" s="1">
        <f t="shared" si="518"/>
        <v>3.5074990656222792E-2</v>
      </c>
      <c r="V236" s="1">
        <f t="shared" si="519"/>
        <v>5.1047068777414426E-2</v>
      </c>
      <c r="W236" s="1">
        <f t="shared" si="520"/>
        <v>7.2345818691087249E-2</v>
      </c>
      <c r="X236" s="1">
        <f t="shared" si="521"/>
        <v>9.9893124536717781E-2</v>
      </c>
      <c r="Y236" s="1">
        <f t="shared" si="522"/>
        <v>0.13445403129692257</v>
      </c>
      <c r="Z236" s="1">
        <f t="shared" si="523"/>
        <v>0.17651936908547231</v>
      </c>
      <c r="AA236" s="1">
        <f t="shared" si="524"/>
        <v>0.2261960174468291</v>
      </c>
      <c r="AB236" s="1">
        <f t="shared" si="525"/>
        <v>0.2831241592085999</v>
      </c>
      <c r="AC236" s="1">
        <f t="shared" si="526"/>
        <v>0.34643953321107523</v>
      </c>
      <c r="AD236" s="1">
        <f t="shared" si="527"/>
        <v>0.41479317290781681</v>
      </c>
      <c r="AE236" s="1">
        <f t="shared" si="528"/>
        <v>0.48643213090894999</v>
      </c>
      <c r="AF236" s="1">
        <f t="shared" si="529"/>
        <v>0.55933400016484491</v>
      </c>
      <c r="AG236" s="1">
        <f t="shared" si="530"/>
        <v>0.6313780482556246</v>
      </c>
      <c r="AH236" s="1">
        <f t="shared" si="531"/>
        <v>0.70052886082779608</v>
      </c>
      <c r="AI236" s="1">
        <f t="shared" si="532"/>
        <v>0.76500621396106139</v>
      </c>
      <c r="AJ236" s="1">
        <f t="shared" si="533"/>
        <v>0.82341793603039903</v>
      </c>
      <c r="AK236" s="1">
        <f t="shared" si="534"/>
        <v>0.87483993186158415</v>
      </c>
      <c r="AL236" s="1">
        <f t="shared" si="535"/>
        <v>0.91883744357992692</v>
      </c>
      <c r="AM236" s="1">
        <f t="shared" si="536"/>
        <v>0.95543167072349144</v>
      </c>
      <c r="AN236" s="1">
        <f t="shared" si="537"/>
        <v>0.9850239278748455</v>
      </c>
      <c r="AO236" s="1">
        <f t="shared" si="538"/>
        <v>1.0082941810163717</v>
      </c>
      <c r="AP236" s="1">
        <f t="shared" si="539"/>
        <v>1.0260916679803285</v>
      </c>
      <c r="AQ236" s="1">
        <f t="shared" si="540"/>
        <v>1.0393329003192353</v>
      </c>
      <c r="AR236" s="1">
        <f t="shared" si="541"/>
        <v>1.0489178164238737</v>
      </c>
      <c r="AS236" s="1">
        <f t="shared" si="542"/>
        <v>1.0556695738919673</v>
      </c>
      <c r="AT236" s="1">
        <f t="shared" si="543"/>
        <v>1.0602986325435551</v>
      </c>
      <c r="AU236" s="1">
        <f t="shared" si="544"/>
        <v>1.0633881796310625</v>
      </c>
      <c r="AV236" s="1">
        <f t="shared" si="545"/>
        <v>1.0653958959182896</v>
      </c>
      <c r="AW236" s="1">
        <f t="shared" si="546"/>
        <v>1.0666664537237311</v>
      </c>
      <c r="AX236" s="1">
        <f t="shared" si="547"/>
        <v>1.0674496132664255</v>
      </c>
      <c r="AY236" s="1">
        <f t="shared" si="548"/>
        <v>1.0679198849899074</v>
      </c>
      <c r="AZ236" s="1">
        <f t="shared" si="549"/>
        <v>1.0681950347903468</v>
      </c>
      <c r="BA236" s="1">
        <f t="shared" si="550"/>
        <v>1.0683519228543397</v>
      </c>
      <c r="BB236" s="1">
        <f t="shared" si="551"/>
        <v>1.0684391173882584</v>
      </c>
      <c r="BC236" s="1">
        <f t="shared" si="552"/>
        <v>1.0684863612034603</v>
      </c>
      <c r="BD236" s="1">
        <f t="shared" si="553"/>
        <v>1.0685113205451402</v>
      </c>
      <c r="BE236" s="1">
        <f t="shared" si="554"/>
        <v>1.0685241800191634</v>
      </c>
      <c r="BF236" s="1">
        <f t="shared" si="555"/>
        <v>1.068530641764889</v>
      </c>
      <c r="BG236" s="1">
        <f t="shared" si="556"/>
        <v>1.0685338073691213</v>
      </c>
      <c r="BH236" s="1">
        <f t="shared" si="557"/>
        <v>1.0685353151024743</v>
      </c>
      <c r="BI236" s="1">
        <f t="shared" si="558"/>
        <v>1.0685360017309324</v>
      </c>
      <c r="BJ236" s="1">
        <f t="shared" si="559"/>
        <v>1.0685362711270903</v>
      </c>
      <c r="BK236" s="1">
        <f t="shared" si="560"/>
        <v>1.0685362846011797</v>
      </c>
      <c r="BL236" s="1">
        <f t="shared" si="561"/>
        <v>1.0685360376762689</v>
      </c>
      <c r="BM236" s="1">
        <f t="shared" si="562"/>
        <v>1.0685353492449277</v>
      </c>
      <c r="BN236" s="1">
        <f t="shared" si="563"/>
        <v>1.0685337545238485</v>
      </c>
      <c r="BO236" s="1">
        <f t="shared" si="564"/>
        <v>1.0685302550949807</v>
      </c>
      <c r="BP236" s="1">
        <f t="shared" si="565"/>
        <v>1.0685228293472362</v>
      </c>
      <c r="BQ236" s="1">
        <f t="shared" si="566"/>
        <v>1.0685075369223729</v>
      </c>
      <c r="BR236" s="1">
        <f t="shared" si="567"/>
        <v>1.0684769555944367</v>
      </c>
      <c r="BS236" s="1">
        <f t="shared" si="568"/>
        <v>1.068417568368031</v>
      </c>
      <c r="BT236" s="1">
        <f t="shared" si="569"/>
        <v>1.0683055837449313</v>
      </c>
      <c r="BU236" s="1">
        <f t="shared" si="570"/>
        <v>1.0681005525674487</v>
      </c>
      <c r="BV236" s="1">
        <f t="shared" si="571"/>
        <v>1.0677360944670593</v>
      </c>
      <c r="BW236" s="1">
        <f t="shared" si="572"/>
        <v>1.0671071454831393</v>
      </c>
      <c r="BX236" s="1">
        <f t="shared" si="573"/>
        <v>1.0660534830521033</v>
      </c>
      <c r="BY236" s="1">
        <f t="shared" si="574"/>
        <v>1.0643399664301167</v>
      </c>
      <c r="BZ236" s="1">
        <f t="shared" si="575"/>
        <v>1.0616349944880297</v>
      </c>
      <c r="CA236" s="1">
        <f t="shared" si="576"/>
        <v>1.0574900752643306</v>
      </c>
      <c r="CB236" s="1">
        <f t="shared" si="577"/>
        <v>1.0513249224886627</v>
      </c>
      <c r="CC236" s="1">
        <f t="shared" si="578"/>
        <v>1.0424237753926198</v>
      </c>
      <c r="CD236" s="1">
        <f t="shared" si="579"/>
        <v>1.0299491765680533</v>
      </c>
      <c r="CE236" s="1">
        <f t="shared" si="580"/>
        <v>1.0129787058343527</v>
      </c>
      <c r="CF236" s="1">
        <f t="shared" si="581"/>
        <v>0.99056776581763062</v>
      </c>
      <c r="CG236" s="1">
        <f t="shared" si="582"/>
        <v>0.96183739979162708</v>
      </c>
      <c r="CH236" s="1">
        <f t="shared" si="583"/>
        <v>0.92608074913531135</v>
      </c>
      <c r="CI236" s="1">
        <f t="shared" si="584"/>
        <v>0.88287612100046542</v>
      </c>
      <c r="CJ236" s="1">
        <f t="shared" si="585"/>
        <v>0.83219012556465</v>
      </c>
      <c r="CK236" s="1">
        <f t="shared" si="586"/>
        <v>0.77445240926384407</v>
      </c>
      <c r="CL236" s="1">
        <f t="shared" si="587"/>
        <v>0.71058522749328734</v>
      </c>
      <c r="CM236" s="1">
        <f t="shared" si="588"/>
        <v>0.64197673940301425</v>
      </c>
      <c r="CN236" s="1">
        <f t="shared" si="589"/>
        <v>0.57039570799873607</v>
      </c>
      <c r="CO236" s="1">
        <f t="shared" si="590"/>
        <v>0.49785553001478394</v>
      </c>
      <c r="CP236" s="1">
        <f t="shared" si="591"/>
        <v>0.42644491760438868</v>
      </c>
      <c r="CQ236" s="1">
        <f t="shared" si="592"/>
        <v>0.35814887796784523</v>
      </c>
      <c r="CR236" s="1">
        <f t="shared" si="593"/>
        <v>0.29468535574626042</v>
      </c>
      <c r="CS236" s="1">
        <f t="shared" si="594"/>
        <v>0.23737963289901082</v>
      </c>
      <c r="CT236" s="1">
        <f t="shared" si="595"/>
        <v>0.18709118885022363</v>
      </c>
      <c r="CU236" s="1">
        <f t="shared" si="596"/>
        <v>0.14419804983568754</v>
      </c>
      <c r="CV236" s="1">
        <f t="shared" si="597"/>
        <v>0.10863396005646193</v>
      </c>
      <c r="CW236" s="1">
        <f t="shared" si="598"/>
        <v>7.9966032649551835E-2</v>
      </c>
      <c r="CX236" s="1">
        <f t="shared" si="599"/>
        <v>5.7496205538811677E-2</v>
      </c>
      <c r="CY236" s="1">
        <f t="shared" si="600"/>
        <v>4.0369191711387968E-2</v>
      </c>
      <c r="CZ236" s="1">
        <f t="shared" si="601"/>
        <v>2.7672132043566944E-2</v>
      </c>
      <c r="DA236" s="1">
        <f t="shared" si="602"/>
        <v>1.8515689628870711E-2</v>
      </c>
      <c r="DB236" s="1">
        <f t="shared" si="603"/>
        <v>1.2091530607850919E-2</v>
      </c>
      <c r="DC236" s="1">
        <f t="shared" si="604"/>
        <v>7.7058526385103314E-3</v>
      </c>
      <c r="DD236" s="1">
        <f t="shared" si="605"/>
        <v>4.7920890586113781E-3</v>
      </c>
      <c r="DE236" s="1">
        <f t="shared" si="606"/>
        <v>2.9078490817749741E-3</v>
      </c>
      <c r="DF236" s="1">
        <f t="shared" si="607"/>
        <v>1.7216690397525167E-3</v>
      </c>
      <c r="DG236" s="1">
        <f t="shared" si="608"/>
        <v>9.946152917972241E-4</v>
      </c>
      <c r="DH236" s="1">
        <f t="shared" si="609"/>
        <v>5.6065131350146059E-4</v>
      </c>
      <c r="DI236" s="1">
        <f t="shared" si="610"/>
        <v>3.0837150351692585E-4</v>
      </c>
      <c r="DJ236" s="1">
        <f t="shared" si="611"/>
        <v>1.6550715132553686E-4</v>
      </c>
      <c r="DK236" s="1">
        <f t="shared" si="612"/>
        <v>8.6684840263701241E-5</v>
      </c>
      <c r="DL236" s="1">
        <f t="shared" si="613"/>
        <v>4.4307859570667182E-5</v>
      </c>
      <c r="DM236" s="1">
        <f t="shared" si="614"/>
        <v>2.2103498959774754E-5</v>
      </c>
      <c r="DN236" s="1">
        <f t="shared" si="615"/>
        <v>1.0762641175234388E-5</v>
      </c>
      <c r="DO236" s="1">
        <f t="shared" si="616"/>
        <v>5.1155492087012012E-6</v>
      </c>
      <c r="DP236" s="1">
        <f t="shared" si="617"/>
        <v>2.3736783902718815E-6</v>
      </c>
      <c r="DQ236" s="1">
        <f t="shared" si="618"/>
        <v>1.0753518352913692E-6</v>
      </c>
      <c r="DR236" s="1">
        <f t="shared" si="619"/>
        <v>4.756890900526354E-7</v>
      </c>
      <c r="DS236" s="1">
        <f t="shared" si="620"/>
        <v>2.0548784137010345E-7</v>
      </c>
      <c r="DT236" s="1">
        <f t="shared" si="621"/>
        <v>8.669362373606965E-8</v>
      </c>
      <c r="DU236" s="1">
        <f t="shared" si="622"/>
        <v>3.5725236822149177E-8</v>
      </c>
      <c r="DV236" s="1">
        <f t="shared" si="623"/>
        <v>1.4381352013967131E-8</v>
      </c>
      <c r="DW236" s="1">
        <f t="shared" si="624"/>
        <v>5.6560250336044349E-9</v>
      </c>
      <c r="DX236" s="1">
        <f t="shared" si="625"/>
        <v>2.1735056623460902E-9</v>
      </c>
      <c r="DY236" s="1">
        <f t="shared" si="626"/>
        <v>8.1620495288684427E-10</v>
      </c>
      <c r="DZ236" s="1">
        <f t="shared" si="627"/>
        <v>2.9955597281836646E-10</v>
      </c>
      <c r="EA236" s="1">
        <f t="shared" si="628"/>
        <v>1.0746038328966866E-10</v>
      </c>
      <c r="EB236" s="1">
        <f t="shared" si="629"/>
        <v>3.7684405919375336E-11</v>
      </c>
      <c r="EC236" s="1">
        <f t="shared" si="630"/>
        <v>1.2920189534948985E-11</v>
      </c>
      <c r="ED236" s="1">
        <f t="shared" si="631"/>
        <v>4.3313248338789253E-12</v>
      </c>
      <c r="EE236" s="1">
        <f t="shared" si="632"/>
        <v>1.4199322778388906E-12</v>
      </c>
      <c r="EF236" s="1">
        <f t="shared" si="633"/>
        <v>4.5525989181038905E-13</v>
      </c>
      <c r="EG236" s="1">
        <f t="shared" si="634"/>
        <v>1.4277276552754098E-13</v>
      </c>
      <c r="EH236" s="1">
        <f t="shared" si="635"/>
        <v>4.3800020352909229E-14</v>
      </c>
      <c r="EI236" s="1">
        <f t="shared" si="636"/>
        <v>1.3146020096293963E-14</v>
      </c>
      <c r="EJ236" s="1">
        <f t="shared" si="637"/>
        <v>3.8605811276608222E-15</v>
      </c>
      <c r="EK236" s="1">
        <f t="shared" si="638"/>
        <v>1.1094203000661299E-15</v>
      </c>
      <c r="EL236" s="1">
        <f t="shared" si="639"/>
        <v>3.1201135418842179E-16</v>
      </c>
      <c r="EM236" s="1">
        <f t="shared" si="640"/>
        <v>8.5885640957515001E-17</v>
      </c>
      <c r="EN236" s="1">
        <f t="shared" si="641"/>
        <v>2.3141459704780831E-17</v>
      </c>
      <c r="EO236" s="1">
        <f t="shared" si="642"/>
        <v>6.1041365071775762E-18</v>
      </c>
      <c r="EP236" s="1">
        <f t="shared" si="643"/>
        <v>1.5763889933870302E-18</v>
      </c>
      <c r="EQ236" s="1">
        <f t="shared" si="644"/>
        <v>3.9861135633931986E-19</v>
      </c>
      <c r="ER236" s="1">
        <f t="shared" si="645"/>
        <v>9.8701457684910751E-20</v>
      </c>
      <c r="ES236" s="1">
        <f t="shared" si="646"/>
        <v>2.3934515838599549E-20</v>
      </c>
      <c r="ET236" s="1">
        <f t="shared" si="647"/>
        <v>5.684489883707121E-21</v>
      </c>
      <c r="EU236" s="1">
        <f t="shared" si="648"/>
        <v>1.3223966347257256E-21</v>
      </c>
      <c r="EV236" s="1">
        <f t="shared" si="649"/>
        <v>3.0135055182789469E-22</v>
      </c>
      <c r="EW236" s="1">
        <f t="shared" si="650"/>
        <v>6.7275650811881441E-23</v>
      </c>
      <c r="EX236" s="1">
        <f t="shared" si="651"/>
        <v>1.4714792262560411E-23</v>
      </c>
      <c r="EY236" s="1">
        <f t="shared" si="652"/>
        <v>3.153511222748129E-24</v>
      </c>
      <c r="EZ236" s="1">
        <f t="shared" si="653"/>
        <v>6.6223652495958525E-25</v>
      </c>
      <c r="FA236" s="1">
        <f t="shared" si="654"/>
        <v>1.3630162948733325E-25</v>
      </c>
      <c r="FB236" s="1">
        <f t="shared" si="655"/>
        <v>2.761727968351157E-26</v>
      </c>
      <c r="FC236" s="1">
        <f t="shared" si="656"/>
        <v>6.2714100983598339E-27</v>
      </c>
      <c r="FD236" s="75">
        <f t="shared" si="507"/>
        <v>6.2714100983598339E-27</v>
      </c>
    </row>
    <row r="237" spans="7:160" x14ac:dyDescent="0.35">
      <c r="G237" t="str">
        <f t="shared" si="503"/>
        <v>Refd, t=1.11</v>
      </c>
      <c r="H237" s="76">
        <f t="shared" si="504"/>
        <v>1.1099999999999983</v>
      </c>
      <c r="I237" s="1">
        <f t="shared" si="505"/>
        <v>0</v>
      </c>
      <c r="J237" s="22">
        <f t="shared" si="506"/>
        <v>8.6008528491231308E-5</v>
      </c>
      <c r="K237" s="1">
        <f t="shared" si="508"/>
        <v>1.7507657030585934E-4</v>
      </c>
      <c r="L237" s="1">
        <f t="shared" si="509"/>
        <v>3.4011579845534269E-4</v>
      </c>
      <c r="M237" s="1">
        <f t="shared" si="510"/>
        <v>6.3793632195365772E-4</v>
      </c>
      <c r="N237" s="1">
        <f t="shared" si="511"/>
        <v>1.1604212266652829E-3</v>
      </c>
      <c r="O237" s="1">
        <f t="shared" si="512"/>
        <v>2.0505242529149392E-3</v>
      </c>
      <c r="P237" s="1">
        <f t="shared" si="513"/>
        <v>3.5219829923656383E-3</v>
      </c>
      <c r="Q237" s="1">
        <f t="shared" si="514"/>
        <v>5.8815203857318088E-3</v>
      </c>
      <c r="R237" s="1">
        <f t="shared" si="515"/>
        <v>9.5508972658008562E-3</v>
      </c>
      <c r="S237" s="1">
        <f t="shared" si="516"/>
        <v>1.5084557661019822E-2</v>
      </c>
      <c r="T237" s="1">
        <f t="shared" si="517"/>
        <v>2.3177134199944351E-2</v>
      </c>
      <c r="U237" s="1">
        <f t="shared" si="518"/>
        <v>3.4654272657099673E-2</v>
      </c>
      <c r="V237" s="1">
        <f t="shared" si="519"/>
        <v>5.0440674103350014E-2</v>
      </c>
      <c r="W237" s="1">
        <f t="shared" si="520"/>
        <v>7.1501407143079579E-2</v>
      </c>
      <c r="X237" s="1">
        <f t="shared" si="521"/>
        <v>9.8756545551555969E-2</v>
      </c>
      <c r="Y237" s="1">
        <f t="shared" si="522"/>
        <v>0.13297465350301954</v>
      </c>
      <c r="Z237" s="1">
        <f t="shared" si="523"/>
        <v>0.1746566024215393</v>
      </c>
      <c r="AA237" s="1">
        <f t="shared" si="524"/>
        <v>0.22392623345648069</v>
      </c>
      <c r="AB237" s="1">
        <f t="shared" si="525"/>
        <v>0.28044692436135532</v>
      </c>
      <c r="AC237" s="1">
        <f t="shared" si="526"/>
        <v>0.34338196565060058</v>
      </c>
      <c r="AD237" s="1">
        <f t="shared" si="527"/>
        <v>0.41141138202989797</v>
      </c>
      <c r="AE237" s="1">
        <f t="shared" si="528"/>
        <v>0.48280910751714079</v>
      </c>
      <c r="AF237" s="1">
        <f t="shared" si="529"/>
        <v>0.55557392528574256</v>
      </c>
      <c r="AG237" s="1">
        <f t="shared" si="530"/>
        <v>0.62759765189989702</v>
      </c>
      <c r="AH237" s="1">
        <f t="shared" si="531"/>
        <v>0.69684703075927845</v>
      </c>
      <c r="AI237" s="1">
        <f t="shared" si="532"/>
        <v>0.76153338887437771</v>
      </c>
      <c r="AJ237" s="1">
        <f t="shared" si="533"/>
        <v>0.82024683657432707</v>
      </c>
      <c r="AK237" s="1">
        <f t="shared" si="534"/>
        <v>0.87203888851796274</v>
      </c>
      <c r="AL237" s="1">
        <f t="shared" si="535"/>
        <v>0.91644705431845297</v>
      </c>
      <c r="AM237" s="1">
        <f t="shared" si="536"/>
        <v>0.95346489814173974</v>
      </c>
      <c r="AN237" s="1">
        <f t="shared" si="537"/>
        <v>0.98346917125792455</v>
      </c>
      <c r="AO237" s="1">
        <f t="shared" si="538"/>
        <v>1.0071204503878417</v>
      </c>
      <c r="AP237" s="1">
        <f t="shared" si="539"/>
        <v>1.0252548055691373</v>
      </c>
      <c r="AQ237" s="1">
        <f t="shared" si="540"/>
        <v>1.0387818376094944</v>
      </c>
      <c r="AR237" s="1">
        <f t="shared" si="541"/>
        <v>1.0486000686695365</v>
      </c>
      <c r="AS237" s="1">
        <f t="shared" si="542"/>
        <v>1.0555354780186499</v>
      </c>
      <c r="AT237" s="1">
        <f t="shared" si="543"/>
        <v>1.060304146939073</v>
      </c>
      <c r="AU237" s="1">
        <f t="shared" si="544"/>
        <v>1.0634963226888603</v>
      </c>
      <c r="AV237" s="1">
        <f t="shared" si="545"/>
        <v>1.0655770705317413</v>
      </c>
      <c r="AW237" s="1">
        <f t="shared" si="546"/>
        <v>1.0668979819988025</v>
      </c>
      <c r="AX237" s="1">
        <f t="shared" si="547"/>
        <v>1.0677148053152388</v>
      </c>
      <c r="AY237" s="1">
        <f t="shared" si="548"/>
        <v>1.0682069141706858</v>
      </c>
      <c r="AZ237" s="1">
        <f t="shared" si="549"/>
        <v>1.0684958165976908</v>
      </c>
      <c r="BA237" s="1">
        <f t="shared" si="550"/>
        <v>1.0686611178827892</v>
      </c>
      <c r="BB237" s="1">
        <f t="shared" si="551"/>
        <v>1.0687533142951802</v>
      </c>
      <c r="BC237" s="1">
        <f t="shared" si="552"/>
        <v>1.0688034493744432</v>
      </c>
      <c r="BD237" s="1">
        <f t="shared" si="553"/>
        <v>1.0688300342661692</v>
      </c>
      <c r="BE237" s="1">
        <f t="shared" si="554"/>
        <v>1.0688437830021738</v>
      </c>
      <c r="BF237" s="1">
        <f t="shared" si="555"/>
        <v>1.0688507182373606</v>
      </c>
      <c r="BG237" s="1">
        <f t="shared" si="556"/>
        <v>1.0688541292567253</v>
      </c>
      <c r="BH237" s="1">
        <f t="shared" si="557"/>
        <v>1.0688557607384668</v>
      </c>
      <c r="BI237" s="1">
        <f t="shared" si="558"/>
        <v>1.0688565078261267</v>
      </c>
      <c r="BJ237" s="1">
        <f t="shared" si="559"/>
        <v>1.0688568052569645</v>
      </c>
      <c r="BK237" s="1">
        <f t="shared" si="560"/>
        <v>1.0688568297651919</v>
      </c>
      <c r="BL237" s="1">
        <f t="shared" si="561"/>
        <v>1.0688565835480943</v>
      </c>
      <c r="BM237" s="1">
        <f t="shared" si="562"/>
        <v>1.0688558867658791</v>
      </c>
      <c r="BN237" s="1">
        <f t="shared" si="563"/>
        <v>1.0688542717823071</v>
      </c>
      <c r="BO237" s="1">
        <f t="shared" si="564"/>
        <v>1.0688507332971753</v>
      </c>
      <c r="BP237" s="1">
        <f t="shared" si="565"/>
        <v>1.0688432384650839</v>
      </c>
      <c r="BQ237" s="1">
        <f t="shared" si="566"/>
        <v>1.0688278317138762</v>
      </c>
      <c r="BR237" s="1">
        <f t="shared" si="567"/>
        <v>1.0687970746407947</v>
      </c>
      <c r="BS237" s="1">
        <f t="shared" si="568"/>
        <v>1.0687374421521747</v>
      </c>
      <c r="BT237" s="1">
        <f t="shared" si="569"/>
        <v>1.0686251631680994</v>
      </c>
      <c r="BU237" s="1">
        <f t="shared" si="570"/>
        <v>1.0684198769153315</v>
      </c>
      <c r="BV237" s="1">
        <f t="shared" si="571"/>
        <v>1.0680554271868894</v>
      </c>
      <c r="BW237" s="1">
        <f t="shared" si="572"/>
        <v>1.0674272153828033</v>
      </c>
      <c r="BX237" s="1">
        <f t="shared" si="573"/>
        <v>1.0663758740332152</v>
      </c>
      <c r="BY237" s="1">
        <f t="shared" si="574"/>
        <v>1.0646676950954996</v>
      </c>
      <c r="BZ237" s="1">
        <f t="shared" si="575"/>
        <v>1.0619732953110463</v>
      </c>
      <c r="CA237" s="1">
        <f t="shared" si="576"/>
        <v>1.0578473717446237</v>
      </c>
      <c r="CB237" s="1">
        <f t="shared" si="577"/>
        <v>1.0517138980952134</v>
      </c>
      <c r="CC237" s="1">
        <f t="shared" si="578"/>
        <v>1.0428623758806959</v>
      </c>
      <c r="CD237" s="1">
        <f t="shared" si="579"/>
        <v>1.0304612913332016</v>
      </c>
      <c r="CE237" s="1">
        <f t="shared" si="580"/>
        <v>1.0135942161372542</v>
      </c>
      <c r="CF237" s="1">
        <f t="shared" si="581"/>
        <v>0.99132164319593707</v>
      </c>
      <c r="CG237" s="1">
        <f t="shared" si="582"/>
        <v>0.96276761630633467</v>
      </c>
      <c r="CH237" s="1">
        <f t="shared" si="583"/>
        <v>0.92722493425306485</v>
      </c>
      <c r="CI237" s="1">
        <f t="shared" si="584"/>
        <v>0.88426715355825136</v>
      </c>
      <c r="CJ237" s="1">
        <f t="shared" si="585"/>
        <v>0.8338511382004552</v>
      </c>
      <c r="CK237" s="1">
        <f t="shared" si="586"/>
        <v>0.77639193657177274</v>
      </c>
      <c r="CL237" s="1">
        <f t="shared" si="587"/>
        <v>0.7127933693402394</v>
      </c>
      <c r="CM237" s="1">
        <f t="shared" si="588"/>
        <v>0.64442317472798194</v>
      </c>
      <c r="CN237" s="1">
        <f t="shared" si="589"/>
        <v>0.57303015936423585</v>
      </c>
      <c r="CO237" s="1">
        <f t="shared" si="590"/>
        <v>0.50061087669923221</v>
      </c>
      <c r="CP237" s="1">
        <f t="shared" si="591"/>
        <v>0.4292426682412494</v>
      </c>
      <c r="CQ237" s="1">
        <f t="shared" si="592"/>
        <v>0.3609062569381517</v>
      </c>
      <c r="CR237" s="1">
        <f t="shared" si="593"/>
        <v>0.29732294353518107</v>
      </c>
      <c r="CS237" s="1">
        <f t="shared" si="594"/>
        <v>0.23982840695503801</v>
      </c>
      <c r="CT237" s="1">
        <f t="shared" si="595"/>
        <v>0.1892979572342304</v>
      </c>
      <c r="CU237" s="1">
        <f t="shared" si="596"/>
        <v>0.14612861143541234</v>
      </c>
      <c r="CV237" s="1">
        <f t="shared" si="597"/>
        <v>0.11027377132872432</v>
      </c>
      <c r="CW237" s="1">
        <f t="shared" si="598"/>
        <v>8.1318602295337272E-2</v>
      </c>
      <c r="CX237" s="1">
        <f t="shared" si="599"/>
        <v>5.8579779234262774E-2</v>
      </c>
      <c r="CY237" s="1">
        <f t="shared" si="600"/>
        <v>4.1212470622318101E-2</v>
      </c>
      <c r="CZ237" s="1">
        <f t="shared" si="601"/>
        <v>2.8309780280179817E-2</v>
      </c>
      <c r="DA237" s="1">
        <f t="shared" si="602"/>
        <v>1.8984257856012859E-2</v>
      </c>
      <c r="DB237" s="1">
        <f t="shared" si="603"/>
        <v>1.2426212156521829E-2</v>
      </c>
      <c r="DC237" s="1">
        <f t="shared" si="604"/>
        <v>7.9382568528559797E-3</v>
      </c>
      <c r="DD237" s="1">
        <f t="shared" si="605"/>
        <v>4.9490153919954909E-3</v>
      </c>
      <c r="DE237" s="1">
        <f t="shared" si="606"/>
        <v>3.0109051675640303E-3</v>
      </c>
      <c r="DF237" s="1">
        <f t="shared" si="607"/>
        <v>1.7875050927772887E-3</v>
      </c>
      <c r="DG237" s="1">
        <f t="shared" si="608"/>
        <v>1.0355368765956093E-3</v>
      </c>
      <c r="DH237" s="1">
        <f t="shared" si="609"/>
        <v>5.8540418407663196E-4</v>
      </c>
      <c r="DI237" s="1">
        <f t="shared" si="610"/>
        <v>3.2294516949826356E-4</v>
      </c>
      <c r="DJ237" s="1">
        <f t="shared" si="611"/>
        <v>1.7386063136548595E-4</v>
      </c>
      <c r="DK237" s="1">
        <f t="shared" si="612"/>
        <v>9.134720550568741E-5</v>
      </c>
      <c r="DL237" s="1">
        <f t="shared" si="613"/>
        <v>4.6842227793403447E-5</v>
      </c>
      <c r="DM237" s="1">
        <f t="shared" si="614"/>
        <v>2.3445464903519456E-5</v>
      </c>
      <c r="DN237" s="1">
        <f t="shared" si="615"/>
        <v>1.1454957875797368E-5</v>
      </c>
      <c r="DO237" s="1">
        <f t="shared" si="616"/>
        <v>5.4635996267040942E-6</v>
      </c>
      <c r="DP237" s="1">
        <f t="shared" si="617"/>
        <v>2.5442219504226537E-6</v>
      </c>
      <c r="DQ237" s="1">
        <f t="shared" si="618"/>
        <v>1.1568157533674399E-6</v>
      </c>
      <c r="DR237" s="1">
        <f t="shared" si="619"/>
        <v>5.1363039103660566E-7</v>
      </c>
      <c r="DS237" s="1">
        <f t="shared" si="620"/>
        <v>2.2272062190918039E-7</v>
      </c>
      <c r="DT237" s="1">
        <f t="shared" si="621"/>
        <v>9.4327990621431055E-8</v>
      </c>
      <c r="DU237" s="1">
        <f t="shared" si="622"/>
        <v>3.9024694443390469E-8</v>
      </c>
      <c r="DV237" s="1">
        <f t="shared" si="623"/>
        <v>1.5772714315285479E-8</v>
      </c>
      <c r="DW237" s="1">
        <f t="shared" si="624"/>
        <v>6.2286117590148561E-9</v>
      </c>
      <c r="DX237" s="1">
        <f t="shared" si="625"/>
        <v>2.4035013988751293E-9</v>
      </c>
      <c r="DY237" s="1">
        <f t="shared" si="626"/>
        <v>9.0639294410472329E-10</v>
      </c>
      <c r="DZ237" s="1">
        <f t="shared" si="627"/>
        <v>3.3408623135013116E-10</v>
      </c>
      <c r="EA237" s="1">
        <f t="shared" si="628"/>
        <v>1.2037090204847543E-10</v>
      </c>
      <c r="EB237" s="1">
        <f t="shared" si="629"/>
        <v>4.2399057754493055E-11</v>
      </c>
      <c r="EC237" s="1">
        <f t="shared" si="630"/>
        <v>1.4602033483310294E-11</v>
      </c>
      <c r="ED237" s="1">
        <f t="shared" si="631"/>
        <v>4.9174882267791404E-12</v>
      </c>
      <c r="EE237" s="1">
        <f t="shared" si="632"/>
        <v>1.6195569008635316E-12</v>
      </c>
      <c r="EF237" s="1">
        <f t="shared" si="633"/>
        <v>5.2170088807529805E-13</v>
      </c>
      <c r="EG237" s="1">
        <f t="shared" si="634"/>
        <v>1.6438738752653973E-13</v>
      </c>
      <c r="EH237" s="1">
        <f t="shared" si="635"/>
        <v>5.0674030703075393E-14</v>
      </c>
      <c r="EI237" s="1">
        <f t="shared" si="636"/>
        <v>1.5283411017265019E-14</v>
      </c>
      <c r="EJ237" s="1">
        <f t="shared" si="637"/>
        <v>4.5104531770184497E-15</v>
      </c>
      <c r="EK237" s="1">
        <f t="shared" si="638"/>
        <v>1.3026613625070663E-15</v>
      </c>
      <c r="EL237" s="1">
        <f t="shared" si="639"/>
        <v>3.682137508723457E-16</v>
      </c>
      <c r="EM237" s="1">
        <f t="shared" si="640"/>
        <v>1.0187566002042874E-16</v>
      </c>
      <c r="EN237" s="1">
        <f t="shared" si="641"/>
        <v>2.7592232082681436E-17</v>
      </c>
      <c r="EO237" s="1">
        <f t="shared" si="642"/>
        <v>7.3163140801437669E-18</v>
      </c>
      <c r="EP237" s="1">
        <f t="shared" si="643"/>
        <v>1.8994558750269634E-18</v>
      </c>
      <c r="EQ237" s="1">
        <f t="shared" si="644"/>
        <v>4.8287951954527254E-19</v>
      </c>
      <c r="ER237" s="1">
        <f t="shared" si="645"/>
        <v>1.202157842422438E-19</v>
      </c>
      <c r="ES237" s="1">
        <f t="shared" si="646"/>
        <v>2.9311417216152408E-20</v>
      </c>
      <c r="ET237" s="1">
        <f t="shared" si="647"/>
        <v>7.0000846059926314E-21</v>
      </c>
      <c r="EU237" s="1">
        <f t="shared" si="648"/>
        <v>1.6375647531775248E-21</v>
      </c>
      <c r="EV237" s="1">
        <f t="shared" si="649"/>
        <v>3.7528309286888644E-22</v>
      </c>
      <c r="EW237" s="1">
        <f t="shared" si="650"/>
        <v>8.4259808519961582E-23</v>
      </c>
      <c r="EX237" s="1">
        <f t="shared" si="651"/>
        <v>1.8536064681392623E-23</v>
      </c>
      <c r="EY237" s="1">
        <f t="shared" si="652"/>
        <v>3.9956176771073909E-24</v>
      </c>
      <c r="EZ237" s="1">
        <f t="shared" si="653"/>
        <v>8.4402288757346795E-25</v>
      </c>
      <c r="FA237" s="1">
        <f t="shared" si="654"/>
        <v>1.7475148397712807E-25</v>
      </c>
      <c r="FB237" s="1">
        <f t="shared" si="655"/>
        <v>3.5623677115706434E-26</v>
      </c>
      <c r="FC237" s="1">
        <f t="shared" si="656"/>
        <v>8.1442569905278914E-27</v>
      </c>
      <c r="FD237" s="75">
        <f t="shared" si="507"/>
        <v>8.1442569905278914E-27</v>
      </c>
    </row>
    <row r="238" spans="7:160" x14ac:dyDescent="0.35">
      <c r="G238" t="str">
        <f t="shared" si="503"/>
        <v>Refd, t=1.12</v>
      </c>
      <c r="H238" s="76">
        <f t="shared" si="504"/>
        <v>1.1149999999999982</v>
      </c>
      <c r="I238" s="1">
        <f t="shared" si="505"/>
        <v>0</v>
      </c>
      <c r="J238" s="22">
        <f t="shared" si="506"/>
        <v>8.5340581637308391E-5</v>
      </c>
      <c r="K238" s="1">
        <f t="shared" si="508"/>
        <v>1.7364644205953322E-4</v>
      </c>
      <c r="L238" s="1">
        <f t="shared" si="509"/>
        <v>3.3713807527737094E-4</v>
      </c>
      <c r="M238" s="1">
        <f t="shared" si="510"/>
        <v>6.3193920067941165E-4</v>
      </c>
      <c r="N238" s="1">
        <f t="shared" si="511"/>
        <v>1.1487822330400008E-3</v>
      </c>
      <c r="O238" s="1">
        <f t="shared" si="512"/>
        <v>2.0287929044110792E-3</v>
      </c>
      <c r="P238" s="1">
        <f t="shared" si="513"/>
        <v>3.48295782272062E-3</v>
      </c>
      <c r="Q238" s="1">
        <f t="shared" si="514"/>
        <v>5.8140853390998186E-3</v>
      </c>
      <c r="R238" s="1">
        <f t="shared" si="515"/>
        <v>9.4386877917235785E-3</v>
      </c>
      <c r="S238" s="1">
        <f t="shared" si="516"/>
        <v>1.4904618518132202E-2</v>
      </c>
      <c r="T238" s="1">
        <f t="shared" si="517"/>
        <v>2.2898836987043099E-2</v>
      </c>
      <c r="U238" s="1">
        <f t="shared" si="518"/>
        <v>3.4238856581979789E-2</v>
      </c>
      <c r="V238" s="1">
        <f t="shared" si="519"/>
        <v>4.9841822750510682E-2</v>
      </c>
      <c r="W238" s="1">
        <f t="shared" si="520"/>
        <v>7.0667238071361355E-2</v>
      </c>
      <c r="X238" s="1">
        <f t="shared" si="521"/>
        <v>9.7633239221410817E-2</v>
      </c>
      <c r="Y238" s="1">
        <f t="shared" si="522"/>
        <v>0.13151167889063067</v>
      </c>
      <c r="Z238" s="1">
        <f t="shared" si="523"/>
        <v>0.17281314080951918</v>
      </c>
      <c r="AA238" s="1">
        <f t="shared" si="524"/>
        <v>0.22167802988250004</v>
      </c>
      <c r="AB238" s="1">
        <f t="shared" si="525"/>
        <v>0.27779250523670729</v>
      </c>
      <c r="AC238" s="1">
        <f t="shared" si="526"/>
        <v>0.34034704963425588</v>
      </c>
      <c r="AD238" s="1">
        <f t="shared" si="527"/>
        <v>0.40805044700156906</v>
      </c>
      <c r="AE238" s="1">
        <f t="shared" si="528"/>
        <v>0.47920346806815045</v>
      </c>
      <c r="AF238" s="1">
        <f t="shared" si="529"/>
        <v>0.55182625959494502</v>
      </c>
      <c r="AG238" s="1">
        <f t="shared" si="530"/>
        <v>0.62382356983159171</v>
      </c>
      <c r="AH238" s="1">
        <f t="shared" si="531"/>
        <v>0.69316484270655465</v>
      </c>
      <c r="AI238" s="1">
        <f t="shared" si="532"/>
        <v>0.75805357817233798</v>
      </c>
      <c r="AJ238" s="1">
        <f t="shared" si="533"/>
        <v>0.81706277423188833</v>
      </c>
      <c r="AK238" s="1">
        <f t="shared" si="534"/>
        <v>0.86922005486747644</v>
      </c>
      <c r="AL238" s="1">
        <f t="shared" si="535"/>
        <v>0.91403552430485224</v>
      </c>
      <c r="AM238" s="1">
        <f t="shared" si="536"/>
        <v>0.95147523529608402</v>
      </c>
      <c r="AN238" s="1">
        <f t="shared" si="537"/>
        <v>0.98189130359999444</v>
      </c>
      <c r="AO238" s="1">
        <f t="shared" si="538"/>
        <v>1.0059246869305563</v>
      </c>
      <c r="AP238" s="1">
        <f t="shared" si="539"/>
        <v>1.0243979582563534</v>
      </c>
      <c r="AQ238" s="1">
        <f t="shared" si="540"/>
        <v>1.038213441976346</v>
      </c>
      <c r="AR238" s="1">
        <f t="shared" si="541"/>
        <v>1.0482678976184774</v>
      </c>
      <c r="AS238" s="1">
        <f t="shared" si="542"/>
        <v>1.0553898387909271</v>
      </c>
      <c r="AT238" s="1">
        <f t="shared" si="543"/>
        <v>1.060300760776979</v>
      </c>
      <c r="AU238" s="1">
        <f t="shared" si="544"/>
        <v>1.0635978464834501</v>
      </c>
      <c r="AV238" s="1">
        <f t="shared" si="545"/>
        <v>1.0657534945583238</v>
      </c>
      <c r="AW238" s="1">
        <f t="shared" si="546"/>
        <v>1.0671262205698282</v>
      </c>
      <c r="AX238" s="1">
        <f t="shared" si="547"/>
        <v>1.0679778020441573</v>
      </c>
      <c r="AY238" s="1">
        <f t="shared" si="548"/>
        <v>1.068492535946939</v>
      </c>
      <c r="AZ238" s="1">
        <f t="shared" si="549"/>
        <v>1.0687957374185333</v>
      </c>
      <c r="BA238" s="1">
        <f t="shared" si="550"/>
        <v>1.0689698175870233</v>
      </c>
      <c r="BB238" s="1">
        <f t="shared" si="551"/>
        <v>1.0690672523461755</v>
      </c>
      <c r="BC238" s="1">
        <f t="shared" si="552"/>
        <v>1.0691204266426608</v>
      </c>
      <c r="BD238" s="1">
        <f t="shared" si="553"/>
        <v>1.069148726739501</v>
      </c>
      <c r="BE238" s="1">
        <f t="shared" si="554"/>
        <v>1.0691634174001554</v>
      </c>
      <c r="BF238" s="1">
        <f t="shared" si="555"/>
        <v>1.0691708561326154</v>
      </c>
      <c r="BG238" s="1">
        <f t="shared" si="556"/>
        <v>1.0691745291645647</v>
      </c>
      <c r="BH238" s="1">
        <f t="shared" si="557"/>
        <v>1.0691762933094133</v>
      </c>
      <c r="BI238" s="1">
        <f t="shared" si="558"/>
        <v>1.0691771055055548</v>
      </c>
      <c r="BJ238" s="1">
        <f t="shared" si="559"/>
        <v>1.0691774333213617</v>
      </c>
      <c r="BK238" s="1">
        <f t="shared" si="560"/>
        <v>1.0691774700078436</v>
      </c>
      <c r="BL238" s="1">
        <f t="shared" si="561"/>
        <v>1.069177225025117</v>
      </c>
      <c r="BM238" s="1">
        <f t="shared" si="562"/>
        <v>1.0691765201144585</v>
      </c>
      <c r="BN238" s="1">
        <f t="shared" si="563"/>
        <v>1.0691748849678682</v>
      </c>
      <c r="BO238" s="1">
        <f t="shared" si="564"/>
        <v>1.0691713075498375</v>
      </c>
      <c r="BP238" s="1">
        <f t="shared" si="565"/>
        <v>1.0691637439758057</v>
      </c>
      <c r="BQ238" s="1">
        <f t="shared" si="566"/>
        <v>1.0691482237889631</v>
      </c>
      <c r="BR238" s="1">
        <f t="shared" si="567"/>
        <v>1.0691172929658661</v>
      </c>
      <c r="BS238" s="1">
        <f t="shared" si="568"/>
        <v>1.0690574191775419</v>
      </c>
      <c r="BT238" s="1">
        <f t="shared" si="569"/>
        <v>1.0689448529430192</v>
      </c>
      <c r="BU238" s="1">
        <f t="shared" si="570"/>
        <v>1.0687393232073068</v>
      </c>
      <c r="BV238" s="1">
        <f t="shared" si="571"/>
        <v>1.068374898912487</v>
      </c>
      <c r="BW238" s="1">
        <f t="shared" si="572"/>
        <v>1.0677474464339376</v>
      </c>
      <c r="BX238" s="1">
        <f t="shared" si="573"/>
        <v>1.0666984499193091</v>
      </c>
      <c r="BY238" s="1">
        <f t="shared" si="574"/>
        <v>1.0649956250218289</v>
      </c>
      <c r="BZ238" s="1">
        <f t="shared" si="575"/>
        <v>1.0623117889108944</v>
      </c>
      <c r="CA238" s="1">
        <f t="shared" si="576"/>
        <v>1.0582047990837515</v>
      </c>
      <c r="CB238" s="1">
        <f t="shared" si="577"/>
        <v>1.052102848070448</v>
      </c>
      <c r="CC238" s="1">
        <f t="shared" si="578"/>
        <v>1.0433006473849848</v>
      </c>
      <c r="CD238" s="1">
        <f t="shared" si="579"/>
        <v>1.03097256907452</v>
      </c>
      <c r="CE238" s="1">
        <f t="shared" si="580"/>
        <v>1.0142081239935394</v>
      </c>
      <c r="CF238" s="1">
        <f t="shared" si="581"/>
        <v>0.992072863005804</v>
      </c>
      <c r="CG238" s="1">
        <f t="shared" si="582"/>
        <v>0.96369383606850412</v>
      </c>
      <c r="CH238" s="1">
        <f t="shared" si="583"/>
        <v>0.92836355878202748</v>
      </c>
      <c r="CI238" s="1">
        <f t="shared" si="584"/>
        <v>0.88565095906614733</v>
      </c>
      <c r="CJ238" s="1">
        <f t="shared" si="585"/>
        <v>0.83550333623085271</v>
      </c>
      <c r="CK238" s="1">
        <f t="shared" si="586"/>
        <v>0.77832136362424442</v>
      </c>
      <c r="CL238" s="1">
        <f t="shared" si="587"/>
        <v>0.71499065934457995</v>
      </c>
      <c r="CM238" s="1">
        <f t="shared" si="588"/>
        <v>0.64685874036604829</v>
      </c>
      <c r="CN238" s="1">
        <f t="shared" si="589"/>
        <v>0.57565458181065365</v>
      </c>
      <c r="CO238" s="1">
        <f t="shared" si="590"/>
        <v>0.50335791113674333</v>
      </c>
      <c r="CP238" s="1">
        <f t="shared" si="591"/>
        <v>0.43203459473625988</v>
      </c>
      <c r="CQ238" s="1">
        <f t="shared" si="592"/>
        <v>0.36366085440141255</v>
      </c>
      <c r="CR238" s="1">
        <f t="shared" si="593"/>
        <v>0.29996104961829201</v>
      </c>
      <c r="CS238" s="1">
        <f t="shared" si="594"/>
        <v>0.24228092637621435</v>
      </c>
      <c r="CT238" s="1">
        <f t="shared" si="595"/>
        <v>0.19151131609801972</v>
      </c>
      <c r="CU238" s="1">
        <f t="shared" si="596"/>
        <v>0.14806798494352405</v>
      </c>
      <c r="CV238" s="1">
        <f t="shared" si="597"/>
        <v>0.11192384902144324</v>
      </c>
      <c r="CW238" s="1">
        <f t="shared" si="598"/>
        <v>8.2682091501096164E-2</v>
      </c>
      <c r="CX238" s="1">
        <f t="shared" si="599"/>
        <v>5.9674188560774555E-2</v>
      </c>
      <c r="CY238" s="1">
        <f t="shared" si="600"/>
        <v>4.2065901904751013E-2</v>
      </c>
      <c r="CZ238" s="1">
        <f t="shared" si="601"/>
        <v>2.8956476402322209E-2</v>
      </c>
      <c r="DA238" s="1">
        <f t="shared" si="602"/>
        <v>1.9460533762436429E-2</v>
      </c>
      <c r="DB238" s="1">
        <f t="shared" si="603"/>
        <v>1.2767191674188497E-2</v>
      </c>
      <c r="DC238" s="1">
        <f t="shared" si="604"/>
        <v>8.1756097411290699E-3</v>
      </c>
      <c r="DD238" s="1">
        <f t="shared" si="605"/>
        <v>5.109688359778714E-3</v>
      </c>
      <c r="DE238" s="1">
        <f t="shared" si="606"/>
        <v>3.1166986221078151E-3</v>
      </c>
      <c r="DF238" s="1">
        <f t="shared" si="607"/>
        <v>1.8552736221256257E-3</v>
      </c>
      <c r="DG238" s="1">
        <f t="shared" si="608"/>
        <v>1.0777780581419311E-3</v>
      </c>
      <c r="DH238" s="1">
        <f t="shared" si="609"/>
        <v>6.110294288092479E-4</v>
      </c>
      <c r="DI238" s="1">
        <f t="shared" si="610"/>
        <v>3.380776071759876E-4</v>
      </c>
      <c r="DJ238" s="1">
        <f t="shared" si="611"/>
        <v>1.8256111220434806E-4</v>
      </c>
      <c r="DK238" s="1">
        <f t="shared" si="612"/>
        <v>9.6218622023385605E-5</v>
      </c>
      <c r="DL238" s="1">
        <f t="shared" si="613"/>
        <v>4.9498842675590554E-5</v>
      </c>
      <c r="DM238" s="1">
        <f t="shared" si="614"/>
        <v>2.4856852851259911E-5</v>
      </c>
      <c r="DN238" s="1">
        <f t="shared" si="615"/>
        <v>1.21855773025331E-5</v>
      </c>
      <c r="DO238" s="1">
        <f t="shared" si="616"/>
        <v>5.8321907911469746E-6</v>
      </c>
      <c r="DP238" s="1">
        <f t="shared" si="617"/>
        <v>2.7254764067063655E-6</v>
      </c>
      <c r="DQ238" s="1">
        <f t="shared" si="618"/>
        <v>1.2437123843848544E-6</v>
      </c>
      <c r="DR238" s="1">
        <f t="shared" si="619"/>
        <v>5.5425294688006927E-7</v>
      </c>
      <c r="DS238" s="1">
        <f t="shared" si="620"/>
        <v>2.4124144655365203E-7</v>
      </c>
      <c r="DT238" s="1">
        <f t="shared" si="621"/>
        <v>1.0256481779727617E-7</v>
      </c>
      <c r="DU238" s="1">
        <f t="shared" si="622"/>
        <v>4.2598599111602471E-8</v>
      </c>
      <c r="DV238" s="1">
        <f t="shared" si="623"/>
        <v>1.7285875361766508E-8</v>
      </c>
      <c r="DW238" s="1">
        <f t="shared" si="624"/>
        <v>6.8538726524883202E-9</v>
      </c>
      <c r="DX238" s="1">
        <f t="shared" si="625"/>
        <v>2.6557013268795167E-9</v>
      </c>
      <c r="DY238" s="1">
        <f t="shared" si="626"/>
        <v>1.0057065496277354E-9</v>
      </c>
      <c r="DZ238" s="1">
        <f t="shared" si="627"/>
        <v>3.7227397510105084E-10</v>
      </c>
      <c r="EA238" s="1">
        <f t="shared" si="628"/>
        <v>1.3471128935016805E-10</v>
      </c>
      <c r="EB238" s="1">
        <f t="shared" si="629"/>
        <v>4.765908928221512E-11</v>
      </c>
      <c r="EC238" s="1">
        <f t="shared" si="630"/>
        <v>1.6486871860784033E-11</v>
      </c>
      <c r="ED238" s="1">
        <f t="shared" si="631"/>
        <v>5.577398131037423E-12</v>
      </c>
      <c r="EE238" s="1">
        <f t="shared" si="632"/>
        <v>1.8453367221424808E-12</v>
      </c>
      <c r="EF238" s="1">
        <f t="shared" si="633"/>
        <v>5.9719958389383694E-13</v>
      </c>
      <c r="EG238" s="1">
        <f t="shared" si="634"/>
        <v>1.8906540232552354E-13</v>
      </c>
      <c r="EH238" s="1">
        <f t="shared" si="635"/>
        <v>5.8560066236645921E-14</v>
      </c>
      <c r="EI238" s="1">
        <f t="shared" si="636"/>
        <v>1.7747435145191776E-14</v>
      </c>
      <c r="EJ238" s="1">
        <f t="shared" si="637"/>
        <v>5.2633362976331522E-15</v>
      </c>
      <c r="EK238" s="1">
        <f t="shared" si="638"/>
        <v>1.5276517080648183E-15</v>
      </c>
      <c r="EL238" s="1">
        <f t="shared" si="639"/>
        <v>4.3398104011196758E-16</v>
      </c>
      <c r="EM238" s="1">
        <f t="shared" si="640"/>
        <v>1.206826995012139E-16</v>
      </c>
      <c r="EN238" s="1">
        <f t="shared" si="641"/>
        <v>3.285420668423145E-17</v>
      </c>
      <c r="EO238" s="1">
        <f t="shared" si="642"/>
        <v>8.7569257974553415E-18</v>
      </c>
      <c r="EP238" s="1">
        <f t="shared" si="643"/>
        <v>2.2854367450887037E-18</v>
      </c>
      <c r="EQ238" s="1">
        <f t="shared" si="644"/>
        <v>5.8409681231304916E-19</v>
      </c>
      <c r="ER238" s="1">
        <f t="shared" si="645"/>
        <v>1.4619714613627836E-19</v>
      </c>
      <c r="ES238" s="1">
        <f t="shared" si="646"/>
        <v>3.5840230346371959E-20</v>
      </c>
      <c r="ET238" s="1">
        <f t="shared" si="647"/>
        <v>8.6063499461508538E-21</v>
      </c>
      <c r="EU238" s="1">
        <f t="shared" si="648"/>
        <v>2.0245152291460946E-21</v>
      </c>
      <c r="EV238" s="1">
        <f t="shared" si="649"/>
        <v>4.6656644739939269E-22</v>
      </c>
      <c r="EW238" s="1">
        <f t="shared" si="650"/>
        <v>1.0534937823277334E-22</v>
      </c>
      <c r="EX238" s="1">
        <f t="shared" si="651"/>
        <v>2.330832738356907E-23</v>
      </c>
      <c r="EY238" s="1">
        <f t="shared" si="652"/>
        <v>5.0534111451712063E-24</v>
      </c>
      <c r="EZ238" s="1">
        <f t="shared" si="653"/>
        <v>1.0737105907685622E-24</v>
      </c>
      <c r="FA238" s="1">
        <f t="shared" si="654"/>
        <v>2.2362130171322464E-25</v>
      </c>
      <c r="FB238" s="1">
        <f t="shared" si="655"/>
        <v>4.5861649615217292E-26</v>
      </c>
      <c r="FC238" s="1">
        <f t="shared" si="656"/>
        <v>1.0555271441596948E-26</v>
      </c>
      <c r="FD238" s="75">
        <f t="shared" si="507"/>
        <v>1.0555271441596948E-26</v>
      </c>
    </row>
    <row r="239" spans="7:160" x14ac:dyDescent="0.35">
      <c r="G239" t="str">
        <f t="shared" si="503"/>
        <v>Refd, t=1.12</v>
      </c>
      <c r="H239" s="76">
        <f t="shared" si="504"/>
        <v>1.1199999999999981</v>
      </c>
      <c r="I239" s="1">
        <f t="shared" si="505"/>
        <v>0</v>
      </c>
      <c r="J239" s="22">
        <f t="shared" si="506"/>
        <v>8.4674287813735663E-5</v>
      </c>
      <c r="K239" s="1">
        <f t="shared" si="508"/>
        <v>1.722217663756269E-4</v>
      </c>
      <c r="L239" s="1">
        <f t="shared" si="509"/>
        <v>3.3417690131249029E-4</v>
      </c>
      <c r="M239" s="1">
        <f t="shared" si="510"/>
        <v>6.2598557658926778E-4</v>
      </c>
      <c r="N239" s="1">
        <f t="shared" si="511"/>
        <v>1.1372447815417468E-3</v>
      </c>
      <c r="O239" s="1">
        <f t="shared" si="512"/>
        <v>2.0072773707770679E-3</v>
      </c>
      <c r="P239" s="1">
        <f t="shared" si="513"/>
        <v>3.4443573771910231E-3</v>
      </c>
      <c r="Q239" s="1">
        <f t="shared" si="514"/>
        <v>5.7474328673663708E-3</v>
      </c>
      <c r="R239" s="1">
        <f t="shared" si="515"/>
        <v>9.3278381940167139E-3</v>
      </c>
      <c r="S239" s="1">
        <f t="shared" si="516"/>
        <v>1.4726918781412256E-2</v>
      </c>
      <c r="T239" s="1">
        <f t="shared" si="517"/>
        <v>2.2624045946340862E-2</v>
      </c>
      <c r="U239" s="1">
        <f t="shared" si="518"/>
        <v>3.3828670763372891E-2</v>
      </c>
      <c r="V239" s="1">
        <f t="shared" si="519"/>
        <v>4.9250414683818987E-2</v>
      </c>
      <c r="W239" s="1">
        <f t="shared" si="520"/>
        <v>6.9843180777282424E-2</v>
      </c>
      <c r="X239" s="1">
        <f t="shared" si="521"/>
        <v>9.652304614180364E-2</v>
      </c>
      <c r="Y239" s="1">
        <f t="shared" si="522"/>
        <v>0.13006492712448917</v>
      </c>
      <c r="Z239" s="1">
        <f t="shared" si="523"/>
        <v>0.17098879737007477</v>
      </c>
      <c r="AA239" s="1">
        <f t="shared" si="524"/>
        <v>0.21945123381173973</v>
      </c>
      <c r="AB239" s="1">
        <f t="shared" si="525"/>
        <v>0.27516076745418222</v>
      </c>
      <c r="AC239" s="1">
        <f t="shared" si="526"/>
        <v>0.33733471437741641</v>
      </c>
      <c r="AD239" s="1">
        <f t="shared" si="527"/>
        <v>0.40471038168705586</v>
      </c>
      <c r="AE239" s="1">
        <f t="shared" si="528"/>
        <v>0.47561532359598485</v>
      </c>
      <c r="AF239" s="1">
        <f t="shared" si="529"/>
        <v>0.54809121184906329</v>
      </c>
      <c r="AG239" s="1">
        <f t="shared" si="530"/>
        <v>0.62005609572292442</v>
      </c>
      <c r="AH239" s="1">
        <f t="shared" si="531"/>
        <v>0.68948265025675637</v>
      </c>
      <c r="AI239" s="1">
        <f t="shared" si="532"/>
        <v>0.75456716177015992</v>
      </c>
      <c r="AJ239" s="1">
        <f t="shared" si="533"/>
        <v>0.81386611838059308</v>
      </c>
      <c r="AK239" s="1">
        <f t="shared" si="534"/>
        <v>0.86638375544410184</v>
      </c>
      <c r="AL239" s="1">
        <f t="shared" si="535"/>
        <v>0.91160310658804278</v>
      </c>
      <c r="AM239" s="1">
        <f t="shared" si="536"/>
        <v>0.94946284812301229</v>
      </c>
      <c r="AN239" s="1">
        <f t="shared" si="537"/>
        <v>0.98029040018402713</v>
      </c>
      <c r="AO239" s="1">
        <f t="shared" si="538"/>
        <v>1.0047068826714145</v>
      </c>
      <c r="AP239" s="1">
        <f t="shared" si="539"/>
        <v>1.0235210503307701</v>
      </c>
      <c r="AQ239" s="1">
        <f t="shared" si="540"/>
        <v>1.0376275899500351</v>
      </c>
      <c r="AR239" s="1">
        <f t="shared" si="541"/>
        <v>1.0479211528406813</v>
      </c>
      <c r="AS239" s="1">
        <f t="shared" si="542"/>
        <v>1.0552324974827776</v>
      </c>
      <c r="AT239" s="1">
        <f t="shared" si="543"/>
        <v>1.0602883216764656</v>
      </c>
      <c r="AU239" s="1">
        <f t="shared" si="544"/>
        <v>1.0636926148331247</v>
      </c>
      <c r="AV239" s="1">
        <f t="shared" si="545"/>
        <v>1.0659250532602245</v>
      </c>
      <c r="AW239" s="1">
        <f t="shared" si="546"/>
        <v>1.0673510775844635</v>
      </c>
      <c r="AX239" s="1">
        <f t="shared" si="547"/>
        <v>1.0682385332200817</v>
      </c>
      <c r="AY239" s="1">
        <f t="shared" si="548"/>
        <v>1.0687766988347702</v>
      </c>
      <c r="AZ239" s="1">
        <f t="shared" si="549"/>
        <v>1.0690947609726658</v>
      </c>
      <c r="BA239" s="1">
        <f t="shared" si="550"/>
        <v>1.0692779973382203</v>
      </c>
      <c r="BB239" s="1">
        <f t="shared" si="551"/>
        <v>1.0693809154091085</v>
      </c>
      <c r="BC239" s="1">
        <f t="shared" si="552"/>
        <v>1.0694372828000518</v>
      </c>
      <c r="BD239" s="1">
        <f t="shared" si="553"/>
        <v>1.0694673917197288</v>
      </c>
      <c r="BE239" s="1">
        <f t="shared" si="554"/>
        <v>1.0694830795173578</v>
      </c>
      <c r="BF239" s="1">
        <f t="shared" si="555"/>
        <v>1.0694910533361408</v>
      </c>
      <c r="BG239" s="1">
        <f t="shared" si="556"/>
        <v>1.0694950059249133</v>
      </c>
      <c r="BH239" s="1">
        <f t="shared" si="557"/>
        <v>1.0694969121956668</v>
      </c>
      <c r="BI239" s="1">
        <f t="shared" si="558"/>
        <v>1.069497794456685</v>
      </c>
      <c r="BJ239" s="1">
        <f t="shared" si="559"/>
        <v>1.0694981551745644</v>
      </c>
      <c r="BK239" s="1">
        <f t="shared" si="560"/>
        <v>1.0694982052714941</v>
      </c>
      <c r="BL239" s="1">
        <f t="shared" si="561"/>
        <v>1.0694979620953184</v>
      </c>
      <c r="BM239" s="1">
        <f t="shared" si="562"/>
        <v>1.0694972493025912</v>
      </c>
      <c r="BN239" s="1">
        <f t="shared" si="563"/>
        <v>1.0694955941064264</v>
      </c>
      <c r="BO239" s="1">
        <f t="shared" si="564"/>
        <v>1.0694919778893661</v>
      </c>
      <c r="BP239" s="1">
        <f t="shared" si="565"/>
        <v>1.0694843459260521</v>
      </c>
      <c r="BQ239" s="1">
        <f t="shared" si="566"/>
        <v>1.0694687132044363</v>
      </c>
      <c r="BR239" s="1">
        <f t="shared" si="567"/>
        <v>1.0694376106323094</v>
      </c>
      <c r="BS239" s="1">
        <f t="shared" si="568"/>
        <v>1.0693774994971406</v>
      </c>
      <c r="BT239" s="1">
        <f t="shared" si="569"/>
        <v>1.0692646530759304</v>
      </c>
      <c r="BU239" s="1">
        <f t="shared" si="570"/>
        <v>1.0690588913312236</v>
      </c>
      <c r="BV239" s="1">
        <f t="shared" si="571"/>
        <v>1.0686945092957671</v>
      </c>
      <c r="BW239" s="1">
        <f t="shared" si="572"/>
        <v>1.0680678378876163</v>
      </c>
      <c r="BX239" s="1">
        <f t="shared" si="573"/>
        <v>1.0670212093703055</v>
      </c>
      <c r="BY239" s="1">
        <f t="shared" si="574"/>
        <v>1.0653237541239604</v>
      </c>
      <c r="BZ239" s="1">
        <f t="shared" si="575"/>
        <v>1.0626504724553707</v>
      </c>
      <c r="CA239" s="1">
        <f t="shared" si="576"/>
        <v>1.0585623540234466</v>
      </c>
      <c r="CB239" s="1">
        <f t="shared" si="577"/>
        <v>1.0524917695791194</v>
      </c>
      <c r="CC239" s="1">
        <f t="shared" si="578"/>
        <v>1.0437385890560249</v>
      </c>
      <c r="CD239" s="1">
        <f t="shared" si="579"/>
        <v>1.0314830132859547</v>
      </c>
      <c r="CE239" s="1">
        <f t="shared" si="580"/>
        <v>1.0148204402696581</v>
      </c>
      <c r="CF239" s="1">
        <f t="shared" si="581"/>
        <v>0.9928214467764831</v>
      </c>
      <c r="CG239" s="1">
        <f t="shared" si="582"/>
        <v>0.9646160941039934</v>
      </c>
      <c r="CH239" s="1">
        <f t="shared" si="583"/>
        <v>0.92949667267759639</v>
      </c>
      <c r="CI239" s="1">
        <f t="shared" si="584"/>
        <v>0.8870276014669578</v>
      </c>
      <c r="CJ239" s="1">
        <f t="shared" si="585"/>
        <v>0.83714679355071275</v>
      </c>
      <c r="CK239" s="1">
        <f t="shared" si="586"/>
        <v>0.7802407669793312</v>
      </c>
      <c r="CL239" s="1">
        <f t="shared" si="587"/>
        <v>0.71717716679727472</v>
      </c>
      <c r="CM239" s="1">
        <f t="shared" si="588"/>
        <v>0.64928348718220641</v>
      </c>
      <c r="CN239" s="1">
        <f t="shared" si="589"/>
        <v>0.57826899739247328</v>
      </c>
      <c r="CO239" s="1">
        <f t="shared" si="590"/>
        <v>0.50609661912765413</v>
      </c>
      <c r="CP239" s="1">
        <f t="shared" si="591"/>
        <v>0.43482064392607617</v>
      </c>
      <c r="CQ239" s="1">
        <f t="shared" si="592"/>
        <v>0.36641258118443859</v>
      </c>
      <c r="CR239" s="1">
        <f t="shared" si="593"/>
        <v>0.30259955720720555</v>
      </c>
      <c r="CS239" s="1">
        <f t="shared" si="594"/>
        <v>0.24473705923286476</v>
      </c>
      <c r="CT239" s="1">
        <f t="shared" si="595"/>
        <v>0.19373113273914108</v>
      </c>
      <c r="CU239" s="1">
        <f t="shared" si="596"/>
        <v>0.15001605066403698</v>
      </c>
      <c r="CV239" s="1">
        <f t="shared" si="597"/>
        <v>0.11358409742646038</v>
      </c>
      <c r="CW239" s="1">
        <f t="shared" si="598"/>
        <v>8.4056435258039408E-2</v>
      </c>
      <c r="CX239" s="1">
        <f t="shared" si="599"/>
        <v>6.0779401148549024E-2</v>
      </c>
      <c r="CY239" s="1">
        <f t="shared" si="600"/>
        <v>4.2929483433927808E-2</v>
      </c>
      <c r="CZ239" s="1">
        <f t="shared" si="601"/>
        <v>2.9612242936313166E-2</v>
      </c>
      <c r="DA239" s="1">
        <f t="shared" si="602"/>
        <v>1.9944557199851054E-2</v>
      </c>
      <c r="DB239" s="1">
        <f t="shared" si="603"/>
        <v>1.3114518721548269E-2</v>
      </c>
      <c r="DC239" s="1">
        <f t="shared" si="604"/>
        <v>8.4179638061885626E-3</v>
      </c>
      <c r="DD239" s="1">
        <f t="shared" si="605"/>
        <v>5.2741581894413777E-3</v>
      </c>
      <c r="DE239" s="1">
        <f t="shared" si="606"/>
        <v>3.2252739802349916E-3</v>
      </c>
      <c r="DF239" s="1">
        <f t="shared" si="607"/>
        <v>1.9250117432170336E-3</v>
      </c>
      <c r="DG239" s="1">
        <f t="shared" si="608"/>
        <v>1.1213681603078028E-3</v>
      </c>
      <c r="DH239" s="1">
        <f t="shared" si="609"/>
        <v>6.3754913610979873E-4</v>
      </c>
      <c r="DI239" s="1">
        <f t="shared" si="610"/>
        <v>3.5378474312342559E-4</v>
      </c>
      <c r="DJ239" s="1">
        <f t="shared" si="611"/>
        <v>1.9161961893393386E-4</v>
      </c>
      <c r="DK239" s="1">
        <f t="shared" si="612"/>
        <v>1.0130643385052863E-4</v>
      </c>
      <c r="DL239" s="1">
        <f t="shared" si="613"/>
        <v>5.2282420137123698E-5</v>
      </c>
      <c r="DM239" s="1">
        <f t="shared" si="614"/>
        <v>2.6340586409785438E-5</v>
      </c>
      <c r="DN239" s="1">
        <f t="shared" si="615"/>
        <v>1.2956251427163964E-5</v>
      </c>
      <c r="DO239" s="1">
        <f t="shared" si="616"/>
        <v>6.2223385886103282E-6</v>
      </c>
      <c r="DP239" s="1">
        <f t="shared" si="617"/>
        <v>2.9180122724858453E-6</v>
      </c>
      <c r="DQ239" s="1">
        <f t="shared" si="618"/>
        <v>1.3363522791585633E-6</v>
      </c>
      <c r="DR239" s="1">
        <f t="shared" si="619"/>
        <v>5.9772072239272567E-7</v>
      </c>
      <c r="DS239" s="1">
        <f t="shared" si="620"/>
        <v>2.6113433730343846E-7</v>
      </c>
      <c r="DT239" s="1">
        <f t="shared" si="621"/>
        <v>1.1144591784747111E-7</v>
      </c>
      <c r="DU239" s="1">
        <f t="shared" si="622"/>
        <v>4.6467167893693245E-8</v>
      </c>
      <c r="DV239" s="1">
        <f t="shared" si="623"/>
        <v>1.8930337560598105E-8</v>
      </c>
      <c r="DW239" s="1">
        <f t="shared" si="624"/>
        <v>7.5361512660131197E-9</v>
      </c>
      <c r="DX239" s="1">
        <f t="shared" si="625"/>
        <v>2.9320371049947399E-9</v>
      </c>
      <c r="DY239" s="1">
        <f t="shared" si="626"/>
        <v>1.1149818652485609E-9</v>
      </c>
      <c r="DZ239" s="1">
        <f t="shared" si="627"/>
        <v>4.1447155711611347E-10</v>
      </c>
      <c r="EA239" s="1">
        <f t="shared" si="628"/>
        <v>1.5062617015855052E-10</v>
      </c>
      <c r="EB239" s="1">
        <f t="shared" si="629"/>
        <v>5.3522335472734105E-11</v>
      </c>
      <c r="EC239" s="1">
        <f t="shared" si="630"/>
        <v>1.8597244529413662E-11</v>
      </c>
      <c r="ED239" s="1">
        <f t="shared" si="631"/>
        <v>6.3196180275140472E-12</v>
      </c>
      <c r="EE239" s="1">
        <f t="shared" si="632"/>
        <v>2.1004442778954552E-12</v>
      </c>
      <c r="EF239" s="1">
        <f t="shared" si="633"/>
        <v>6.8290237182616444E-13</v>
      </c>
      <c r="EG239" s="1">
        <f t="shared" si="634"/>
        <v>2.1721095650250899E-13</v>
      </c>
      <c r="EH239" s="1">
        <f t="shared" si="635"/>
        <v>6.7597162807194654E-14</v>
      </c>
      <c r="EI239" s="1">
        <f t="shared" si="636"/>
        <v>2.058477951427033E-14</v>
      </c>
      <c r="EJ239" s="1">
        <f t="shared" si="637"/>
        <v>6.1345358125630624E-15</v>
      </c>
      <c r="EK239" s="1">
        <f t="shared" si="638"/>
        <v>1.7892908936216278E-15</v>
      </c>
      <c r="EL239" s="1">
        <f t="shared" si="639"/>
        <v>5.1084510974762604E-16</v>
      </c>
      <c r="EM239" s="1">
        <f t="shared" si="640"/>
        <v>1.4277464253659218E-16</v>
      </c>
      <c r="EN239" s="1">
        <f t="shared" si="641"/>
        <v>3.9067010468187414E-17</v>
      </c>
      <c r="EO239" s="1">
        <f t="shared" si="642"/>
        <v>1.0466691005496123E-17</v>
      </c>
      <c r="EP239" s="1">
        <f t="shared" si="643"/>
        <v>2.7459382629469585E-18</v>
      </c>
      <c r="EQ239" s="1">
        <f t="shared" si="644"/>
        <v>7.0549739194482763E-19</v>
      </c>
      <c r="ER239" s="1">
        <f t="shared" si="645"/>
        <v>1.7752665798599E-19</v>
      </c>
      <c r="ES239" s="1">
        <f t="shared" si="646"/>
        <v>4.3755695949730324E-20</v>
      </c>
      <c r="ET239" s="1">
        <f t="shared" si="647"/>
        <v>1.0564449666639489E-20</v>
      </c>
      <c r="EU239" s="1">
        <f t="shared" si="648"/>
        <v>2.4988368501821712E-21</v>
      </c>
      <c r="EV239" s="1">
        <f t="shared" si="649"/>
        <v>5.7908751468258998E-22</v>
      </c>
      <c r="EW239" s="1">
        <f t="shared" si="650"/>
        <v>1.3149261528014428E-22</v>
      </c>
      <c r="EX239" s="1">
        <f t="shared" si="651"/>
        <v>2.925795853674875E-23</v>
      </c>
      <c r="EY239" s="1">
        <f t="shared" si="652"/>
        <v>6.3797830566918185E-24</v>
      </c>
      <c r="EZ239" s="1">
        <f t="shared" si="653"/>
        <v>1.3633953895122284E-24</v>
      </c>
      <c r="FA239" s="1">
        <f t="shared" si="654"/>
        <v>2.8561949419467945E-25</v>
      </c>
      <c r="FB239" s="1">
        <f t="shared" si="655"/>
        <v>5.8928289103445465E-26</v>
      </c>
      <c r="FC239" s="1">
        <f t="shared" si="656"/>
        <v>1.3653042069947249E-26</v>
      </c>
      <c r="FD239" s="75">
        <f t="shared" si="507"/>
        <v>1.3653042069947249E-26</v>
      </c>
    </row>
    <row r="240" spans="7:160" x14ac:dyDescent="0.35">
      <c r="G240" t="str">
        <f t="shared" si="503"/>
        <v>Refd, t=1.13</v>
      </c>
      <c r="H240" s="76">
        <f t="shared" si="504"/>
        <v>1.124999999999998</v>
      </c>
      <c r="I240" s="1">
        <f t="shared" si="505"/>
        <v>0</v>
      </c>
      <c r="J240" s="22">
        <f t="shared" si="506"/>
        <v>8.4009738881134487E-5</v>
      </c>
      <c r="K240" s="1">
        <f t="shared" si="508"/>
        <v>1.7080268567284005E-4</v>
      </c>
      <c r="L240" s="1">
        <f t="shared" si="509"/>
        <v>3.3123242374802358E-4</v>
      </c>
      <c r="M240" s="1">
        <f t="shared" si="510"/>
        <v>6.2007544765626903E-4</v>
      </c>
      <c r="N240" s="1">
        <f t="shared" si="511"/>
        <v>1.1258083518581007E-3</v>
      </c>
      <c r="O240" s="1">
        <f t="shared" si="512"/>
        <v>1.985975865940813E-3</v>
      </c>
      <c r="P240" s="1">
        <f t="shared" si="513"/>
        <v>3.4061772594778696E-3</v>
      </c>
      <c r="Q240" s="1">
        <f t="shared" si="514"/>
        <v>5.6815537752964744E-3</v>
      </c>
      <c r="R240" s="1">
        <f t="shared" si="515"/>
        <v>9.2183312340981208E-3</v>
      </c>
      <c r="S240" s="1">
        <f t="shared" si="516"/>
        <v>1.4551428800219975E-2</v>
      </c>
      <c r="T240" s="1">
        <f t="shared" si="517"/>
        <v>2.2352713734529715E-2</v>
      </c>
      <c r="U240" s="1">
        <f t="shared" si="518"/>
        <v>3.3423644600755593E-2</v>
      </c>
      <c r="V240" s="1">
        <f t="shared" si="519"/>
        <v>4.866635131458729E-2</v>
      </c>
      <c r="W240" s="1">
        <f t="shared" si="520"/>
        <v>6.9029106340608437E-2</v>
      </c>
      <c r="X240" s="1">
        <f t="shared" si="521"/>
        <v>9.5425808864159647E-2</v>
      </c>
      <c r="Y240" s="1">
        <f t="shared" si="522"/>
        <v>0.12863421972761083</v>
      </c>
      <c r="Z240" s="1">
        <f t="shared" si="523"/>
        <v>0.16918338660587026</v>
      </c>
      <c r="AA240" s="1">
        <f t="shared" si="524"/>
        <v>0.21724567280918305</v>
      </c>
      <c r="AB240" s="1">
        <f t="shared" si="525"/>
        <v>0.27255157581947737</v>
      </c>
      <c r="AC240" s="1">
        <f t="shared" si="526"/>
        <v>0.33434488674631602</v>
      </c>
      <c r="AD240" s="1">
        <f t="shared" si="527"/>
        <v>0.40139119606189022</v>
      </c>
      <c r="AE240" s="1">
        <f t="shared" si="528"/>
        <v>0.4720447799939837</v>
      </c>
      <c r="AF240" s="1">
        <f t="shared" si="529"/>
        <v>0.54436898497907249</v>
      </c>
      <c r="AG240" s="1">
        <f t="shared" si="530"/>
        <v>0.6162955174978948</v>
      </c>
      <c r="AH240" s="1">
        <f t="shared" si="531"/>
        <v>0.68580080214327921</v>
      </c>
      <c r="AI240" s="1">
        <f t="shared" si="532"/>
        <v>0.75107451633169409</v>
      </c>
      <c r="AJ240" s="1">
        <f t="shared" si="533"/>
        <v>0.81065723720302296</v>
      </c>
      <c r="AK240" s="1">
        <f t="shared" si="534"/>
        <v>0.86353031575585804</v>
      </c>
      <c r="AL240" s="1">
        <f t="shared" si="535"/>
        <v>0.90915005712141583</v>
      </c>
      <c r="AM240" s="1">
        <f t="shared" si="536"/>
        <v>0.94742790687160494</v>
      </c>
      <c r="AN240" s="1">
        <f t="shared" si="537"/>
        <v>0.97866654132958097</v>
      </c>
      <c r="AO240" s="1">
        <f t="shared" si="538"/>
        <v>1.0034670346939023</v>
      </c>
      <c r="AP240" s="1">
        <f t="shared" si="539"/>
        <v>1.0226240105601838</v>
      </c>
      <c r="AQ240" s="1">
        <f t="shared" si="540"/>
        <v>1.0370241615552909</v>
      </c>
      <c r="AR240" s="1">
        <f t="shared" si="541"/>
        <v>1.0475596862307803</v>
      </c>
      <c r="AS240" s="1">
        <f t="shared" si="542"/>
        <v>1.0550632965410931</v>
      </c>
      <c r="AT240" s="1">
        <f t="shared" si="543"/>
        <v>1.0602666774471612</v>
      </c>
      <c r="AU240" s="1">
        <f t="shared" si="544"/>
        <v>1.0637804910177513</v>
      </c>
      <c r="AV240" s="1">
        <f t="shared" si="545"/>
        <v>1.0660916309067647</v>
      </c>
      <c r="AW240" s="1">
        <f t="shared" si="546"/>
        <v>1.0675724599899639</v>
      </c>
      <c r="AX240" s="1">
        <f t="shared" si="547"/>
        <v>1.0684969273932083</v>
      </c>
      <c r="AY240" s="1">
        <f t="shared" si="548"/>
        <v>1.0690593502436989</v>
      </c>
      <c r="AZ240" s="1">
        <f t="shared" si="549"/>
        <v>1.0693928500500933</v>
      </c>
      <c r="BA240" s="1">
        <f t="shared" si="550"/>
        <v>1.0695856317745809</v>
      </c>
      <c r="BB240" s="1">
        <f t="shared" si="551"/>
        <v>1.0696942868046375</v>
      </c>
      <c r="BC240" s="1">
        <f t="shared" si="552"/>
        <v>1.0697540072493064</v>
      </c>
      <c r="BD240" s="1">
        <f t="shared" si="553"/>
        <v>1.0697860226964806</v>
      </c>
      <c r="BE240" s="1">
        <f t="shared" si="554"/>
        <v>1.0698027654848816</v>
      </c>
      <c r="BF240" s="1">
        <f t="shared" si="555"/>
        <v>1.069811307624537</v>
      </c>
      <c r="BG240" s="1">
        <f t="shared" si="556"/>
        <v>1.0698155583040216</v>
      </c>
      <c r="BH240" s="1">
        <f t="shared" si="557"/>
        <v>1.0698176167389208</v>
      </c>
      <c r="BI240" s="1">
        <f t="shared" si="558"/>
        <v>1.0698185743451003</v>
      </c>
      <c r="BJ240" s="1">
        <f t="shared" si="559"/>
        <v>1.0698189706588666</v>
      </c>
      <c r="BK240" s="1">
        <f t="shared" si="560"/>
        <v>1.069819035492148</v>
      </c>
      <c r="BL240" s="1">
        <f t="shared" si="561"/>
        <v>1.069818794743423</v>
      </c>
      <c r="BM240" s="1">
        <f t="shared" si="562"/>
        <v>1.0698180743405858</v>
      </c>
      <c r="BN240" s="1">
        <f t="shared" si="563"/>
        <v>1.0698163992230798</v>
      </c>
      <c r="BO240" s="1">
        <f t="shared" si="564"/>
        <v>1.0698127443517069</v>
      </c>
      <c r="BP240" s="1">
        <f t="shared" si="565"/>
        <v>1.0698050443620464</v>
      </c>
      <c r="BQ240" s="1">
        <f t="shared" si="566"/>
        <v>1.0697893000164336</v>
      </c>
      <c r="BR240" s="1">
        <f t="shared" si="567"/>
        <v>1.0697580277016387</v>
      </c>
      <c r="BS240" s="1">
        <f t="shared" si="568"/>
        <v>1.0696976831621938</v>
      </c>
      <c r="BT240" s="1">
        <f t="shared" si="569"/>
        <v>1.0695845635707464</v>
      </c>
      <c r="BU240" s="1">
        <f t="shared" si="570"/>
        <v>1.0693785811727401</v>
      </c>
      <c r="BV240" s="1">
        <f t="shared" si="571"/>
        <v>1.0690142579882789</v>
      </c>
      <c r="BW240" s="1">
        <f t="shared" si="572"/>
        <v>1.0683883889994628</v>
      </c>
      <c r="BX240" s="1">
        <f t="shared" si="573"/>
        <v>1.0673441510601565</v>
      </c>
      <c r="BY240" s="1">
        <f t="shared" si="574"/>
        <v>1.0656520803456206</v>
      </c>
      <c r="BZ240" s="1">
        <f t="shared" si="575"/>
        <v>1.0629893431602662</v>
      </c>
      <c r="CA240" s="1">
        <f t="shared" si="576"/>
        <v>1.0589200333725131</v>
      </c>
      <c r="CB240" s="1">
        <f t="shared" si="577"/>
        <v>1.0528806598634779</v>
      </c>
      <c r="CC240" s="1">
        <f t="shared" si="578"/>
        <v>1.0441762001108907</v>
      </c>
      <c r="CD240" s="1">
        <f t="shared" si="579"/>
        <v>1.0319926274809883</v>
      </c>
      <c r="CE240" s="1">
        <f t="shared" si="580"/>
        <v>1.0154311757565704</v>
      </c>
      <c r="CF240" s="1">
        <f t="shared" si="581"/>
        <v>0.9935674158158011</v>
      </c>
      <c r="CG240" s="1">
        <f t="shared" si="582"/>
        <v>0.96553442503305209</v>
      </c>
      <c r="CH240" s="1">
        <f t="shared" si="583"/>
        <v>0.93062432529902761</v>
      </c>
      <c r="CI240" s="1">
        <f t="shared" si="584"/>
        <v>0.88839714395965286</v>
      </c>
      <c r="CJ240" s="1">
        <f t="shared" si="585"/>
        <v>0.83878158326350494</v>
      </c>
      <c r="CK240" s="1">
        <f t="shared" si="586"/>
        <v>0.78215022250611854</v>
      </c>
      <c r="CL240" s="1">
        <f t="shared" si="587"/>
        <v>0.71935296057707898</v>
      </c>
      <c r="CM240" s="1">
        <f t="shared" si="588"/>
        <v>0.65169746606479517</v>
      </c>
      <c r="CN240" s="1">
        <f t="shared" si="589"/>
        <v>0.58087342872151004</v>
      </c>
      <c r="CO240" s="1">
        <f t="shared" si="590"/>
        <v>0.50882698756550682</v>
      </c>
      <c r="CP240" s="1">
        <f t="shared" si="591"/>
        <v>0.4376007641668499</v>
      </c>
      <c r="CQ240" s="1">
        <f t="shared" si="592"/>
        <v>0.36916134985225019</v>
      </c>
      <c r="CR240" s="1">
        <f t="shared" si="593"/>
        <v>0.30523835120527487</v>
      </c>
      <c r="CS240" s="1">
        <f t="shared" si="594"/>
        <v>0.24719667497484363</v>
      </c>
      <c r="CT240" s="1">
        <f t="shared" si="595"/>
        <v>0.19595727531409743</v>
      </c>
      <c r="CU240" s="1">
        <f t="shared" si="596"/>
        <v>0.15197268913120887</v>
      </c>
      <c r="CV240" s="1">
        <f t="shared" si="597"/>
        <v>0.11525442044609446</v>
      </c>
      <c r="CW240" s="1">
        <f t="shared" si="598"/>
        <v>8.5441567662358692E-2</v>
      </c>
      <c r="CX240" s="1">
        <f t="shared" si="599"/>
        <v>6.1895383412376541E-2</v>
      </c>
      <c r="CY240" s="1">
        <f t="shared" si="600"/>
        <v>4.3803211759550258E-2</v>
      </c>
      <c r="CZ240" s="1">
        <f t="shared" si="601"/>
        <v>3.0277101164347613E-2</v>
      </c>
      <c r="DA240" s="1">
        <f t="shared" si="602"/>
        <v>2.0436366998274558E-2</v>
      </c>
      <c r="DB240" s="1">
        <f t="shared" si="603"/>
        <v>1.3468242135904009E-2</v>
      </c>
      <c r="DC240" s="1">
        <f t="shared" si="604"/>
        <v>8.6653711385979611E-3</v>
      </c>
      <c r="DD240" s="1">
        <f t="shared" si="605"/>
        <v>5.4424749712071833E-3</v>
      </c>
      <c r="DE240" s="1">
        <f t="shared" si="606"/>
        <v>3.336675849528882E-3</v>
      </c>
      <c r="DF240" s="1">
        <f t="shared" si="607"/>
        <v>1.996756779830168E-3</v>
      </c>
      <c r="DG240" s="1">
        <f t="shared" si="608"/>
        <v>1.1663367823147061E-3</v>
      </c>
      <c r="DH240" s="1">
        <f t="shared" si="609"/>
        <v>6.6498568292122455E-4</v>
      </c>
      <c r="DI240" s="1">
        <f t="shared" si="610"/>
        <v>3.7008276975639348E-4</v>
      </c>
      <c r="DJ240" s="1">
        <f t="shared" si="611"/>
        <v>2.0104740062386816E-4</v>
      </c>
      <c r="DK240" s="1">
        <f t="shared" si="612"/>
        <v>1.0661816097108134E-4</v>
      </c>
      <c r="DL240" s="1">
        <f t="shared" si="613"/>
        <v>5.5197806435905549E-5</v>
      </c>
      <c r="DM240" s="1">
        <f t="shared" si="614"/>
        <v>2.7899680888542259E-5</v>
      </c>
      <c r="DN240" s="1">
        <f t="shared" si="615"/>
        <v>1.3768793807123974E-5</v>
      </c>
      <c r="DO240" s="1">
        <f t="shared" si="616"/>
        <v>6.635098527495181E-6</v>
      </c>
      <c r="DP240" s="1">
        <f t="shared" si="617"/>
        <v>3.1224245481699665E-6</v>
      </c>
      <c r="DQ240" s="1">
        <f t="shared" si="618"/>
        <v>1.4350605572274546E-6</v>
      </c>
      <c r="DR240" s="1">
        <f t="shared" si="619"/>
        <v>6.4420604121829173E-7</v>
      </c>
      <c r="DS240" s="1">
        <f t="shared" si="620"/>
        <v>2.8248794779169226E-7</v>
      </c>
      <c r="DT240" s="1">
        <f t="shared" si="621"/>
        <v>1.2101558485589315E-7</v>
      </c>
      <c r="DU240" s="1">
        <f t="shared" si="622"/>
        <v>5.0651904737823638E-8</v>
      </c>
      <c r="DV240" s="1">
        <f t="shared" si="623"/>
        <v>2.0716249866511679E-8</v>
      </c>
      <c r="DW240" s="1">
        <f t="shared" si="624"/>
        <v>8.2801061056263612E-9</v>
      </c>
      <c r="DX240" s="1">
        <f t="shared" si="625"/>
        <v>3.2345892551714565E-9</v>
      </c>
      <c r="DY240" s="1">
        <f t="shared" si="626"/>
        <v>1.2351232991977394E-9</v>
      </c>
      <c r="DZ240" s="1">
        <f t="shared" si="627"/>
        <v>4.6106178381027553E-10</v>
      </c>
      <c r="EA240" s="1">
        <f t="shared" si="628"/>
        <v>1.68273364892609E-10</v>
      </c>
      <c r="EB240" s="1">
        <f t="shared" si="629"/>
        <v>6.0052191338994997E-11</v>
      </c>
      <c r="EC240" s="1">
        <f t="shared" si="630"/>
        <v>2.0957970600603159E-11</v>
      </c>
      <c r="ED240" s="1">
        <f t="shared" si="631"/>
        <v>7.1536207799096477E-12</v>
      </c>
      <c r="EE240" s="1">
        <f t="shared" si="632"/>
        <v>2.3884053785033462E-12</v>
      </c>
      <c r="EF240" s="1">
        <f t="shared" si="633"/>
        <v>7.8008931795252627E-13</v>
      </c>
      <c r="EG240" s="1">
        <f t="shared" si="634"/>
        <v>2.4927747948943036E-13</v>
      </c>
      <c r="EH240" s="1">
        <f t="shared" si="635"/>
        <v>7.7942065642207038E-14</v>
      </c>
      <c r="EI240" s="1">
        <f t="shared" si="636"/>
        <v>2.3848335556359546E-14</v>
      </c>
      <c r="EJ240" s="1">
        <f t="shared" si="637"/>
        <v>7.1414769197070683E-15</v>
      </c>
      <c r="EK240" s="1">
        <f t="shared" si="638"/>
        <v>2.0931850436016672E-15</v>
      </c>
      <c r="EL240" s="1">
        <f t="shared" si="639"/>
        <v>6.0056764380457354E-16</v>
      </c>
      <c r="EM240" s="1">
        <f t="shared" si="640"/>
        <v>1.6869231549371154E-16</v>
      </c>
      <c r="EN240" s="1">
        <f t="shared" si="641"/>
        <v>4.6392874252023389E-17</v>
      </c>
      <c r="EO240" s="1">
        <f t="shared" si="642"/>
        <v>1.2493168691498853E-17</v>
      </c>
      <c r="EP240" s="1">
        <f t="shared" si="643"/>
        <v>3.2945883867090473E-18</v>
      </c>
      <c r="EQ240" s="1">
        <f t="shared" si="644"/>
        <v>8.5089894618266185E-19</v>
      </c>
      <c r="ER240" s="1">
        <f t="shared" si="645"/>
        <v>2.1525002986564098E-19</v>
      </c>
      <c r="ES240" s="1">
        <f t="shared" si="646"/>
        <v>5.3337925437948339E-20</v>
      </c>
      <c r="ET240" s="1">
        <f t="shared" si="647"/>
        <v>1.2947771568843625E-20</v>
      </c>
      <c r="EU240" s="1">
        <f t="shared" si="648"/>
        <v>3.0793380723583381E-21</v>
      </c>
      <c r="EV240" s="1">
        <f t="shared" si="649"/>
        <v>7.1756235143350279E-22</v>
      </c>
      <c r="EW240" s="1">
        <f t="shared" si="650"/>
        <v>1.6384658998398775E-22</v>
      </c>
      <c r="EX240" s="1">
        <f t="shared" si="651"/>
        <v>3.6662770489731855E-23</v>
      </c>
      <c r="EY240" s="1">
        <f t="shared" si="652"/>
        <v>8.0400177044536359E-24</v>
      </c>
      <c r="EZ240" s="1">
        <f t="shared" si="653"/>
        <v>1.7280944083499746E-24</v>
      </c>
      <c r="FA240" s="1">
        <f t="shared" si="654"/>
        <v>3.6412846502852919E-25</v>
      </c>
      <c r="FB240" s="1">
        <f t="shared" si="655"/>
        <v>7.5573791274313245E-26</v>
      </c>
      <c r="FC240" s="1">
        <f t="shared" si="656"/>
        <v>1.762551338505435E-26</v>
      </c>
      <c r="FD240" s="75">
        <f t="shared" si="507"/>
        <v>1.762551338505435E-26</v>
      </c>
    </row>
    <row r="241" spans="7:160" x14ac:dyDescent="0.35">
      <c r="G241" t="str">
        <f t="shared" si="503"/>
        <v>Refd, t=1.13</v>
      </c>
      <c r="H241" s="76">
        <f t="shared" si="504"/>
        <v>1.1299999999999979</v>
      </c>
      <c r="I241" s="1">
        <f t="shared" si="505"/>
        <v>0</v>
      </c>
      <c r="J241" s="22">
        <f t="shared" si="506"/>
        <v>8.3347023751534797E-5</v>
      </c>
      <c r="K241" s="1">
        <f t="shared" si="508"/>
        <v>1.6938933709865478E-4</v>
      </c>
      <c r="L241" s="1">
        <f t="shared" si="509"/>
        <v>3.2830478176447132E-4</v>
      </c>
      <c r="M241" s="1">
        <f t="shared" si="510"/>
        <v>6.1420880197403036E-4</v>
      </c>
      <c r="N241" s="1">
        <f t="shared" si="511"/>
        <v>1.1144724159836755E-3</v>
      </c>
      <c r="O241" s="1">
        <f t="shared" si="512"/>
        <v>1.9648866087180954E-3</v>
      </c>
      <c r="P241" s="1">
        <f t="shared" si="513"/>
        <v>3.3684131117533603E-3</v>
      </c>
      <c r="Q241" s="1">
        <f t="shared" si="514"/>
        <v>5.6164389759212705E-3</v>
      </c>
      <c r="R241" s="1">
        <f t="shared" si="515"/>
        <v>9.1101499059710878E-3</v>
      </c>
      <c r="S241" s="1">
        <f t="shared" si="516"/>
        <v>1.4378119352417854E-2</v>
      </c>
      <c r="T241" s="1">
        <f t="shared" si="517"/>
        <v>2.2084793712518036E-2</v>
      </c>
      <c r="U241" s="1">
        <f t="shared" si="518"/>
        <v>3.3023708542556728E-2</v>
      </c>
      <c r="V241" s="1">
        <f t="shared" si="519"/>
        <v>4.8089535477146873E-2</v>
      </c>
      <c r="W241" s="1">
        <f t="shared" si="520"/>
        <v>6.8224887593426042E-2</v>
      </c>
      <c r="X241" s="1">
        <f t="shared" si="521"/>
        <v>9.4341371872143032E-2</v>
      </c>
      <c r="Y241" s="1">
        <f t="shared" si="522"/>
        <v>0.12721938006741304</v>
      </c>
      <c r="Z241" s="1">
        <f t="shared" si="523"/>
        <v>0.16739672440573539</v>
      </c>
      <c r="AA241" s="1">
        <f t="shared" si="524"/>
        <v>0.21506117494712235</v>
      </c>
      <c r="AB241" s="1">
        <f t="shared" si="525"/>
        <v>0.26996479438170207</v>
      </c>
      <c r="AC241" s="1">
        <f t="shared" si="526"/>
        <v>0.33137749134025463</v>
      </c>
      <c r="AD241" s="1">
        <f t="shared" si="527"/>
        <v>0.39809289630993311</v>
      </c>
      <c r="AE241" s="1">
        <f t="shared" si="528"/>
        <v>0.46849193811054296</v>
      </c>
      <c r="AF241" s="1">
        <f t="shared" si="529"/>
        <v>0.54065977616578831</v>
      </c>
      <c r="AG241" s="1">
        <f t="shared" si="530"/>
        <v>0.61254211737025621</v>
      </c>
      <c r="AH241" s="1">
        <f t="shared" si="531"/>
        <v>0.68211964223528054</v>
      </c>
      <c r="AI241" s="1">
        <f t="shared" si="532"/>
        <v>0.74757601520903916</v>
      </c>
      <c r="AJ241" s="1">
        <f t="shared" si="533"/>
        <v>0.80743649758551672</v>
      </c>
      <c r="AK241" s="1">
        <f t="shared" si="534"/>
        <v>0.86066006215992519</v>
      </c>
      <c r="AL241" s="1">
        <f t="shared" si="535"/>
        <v>0.90667663463599901</v>
      </c>
      <c r="AM241" s="1">
        <f t="shared" si="536"/>
        <v>0.94537058599551849</v>
      </c>
      <c r="AN241" s="1">
        <f t="shared" si="537"/>
        <v>0.97701981231902346</v>
      </c>
      <c r="AO241" s="1">
        <f t="shared" si="538"/>
        <v>1.0022051451058516</v>
      </c>
      <c r="AP241" s="1">
        <f t="shared" si="539"/>
        <v>1.0217067721994002</v>
      </c>
      <c r="AQ241" s="1">
        <f t="shared" si="540"/>
        <v>1.0364030403513409</v>
      </c>
      <c r="AR241" s="1">
        <f t="shared" si="541"/>
        <v>1.0471833520678355</v>
      </c>
      <c r="AS241" s="1">
        <f t="shared" si="542"/>
        <v>1.0548820796522462</v>
      </c>
      <c r="AT241" s="1">
        <f t="shared" si="543"/>
        <v>1.0602356761514669</v>
      </c>
      <c r="AU241" s="1">
        <f t="shared" si="544"/>
        <v>1.0638613378294264</v>
      </c>
      <c r="AV241" s="1">
        <f t="shared" si="545"/>
        <v>1.0662531108099094</v>
      </c>
      <c r="AW241" s="1">
        <f t="shared" si="546"/>
        <v>1.0677902735535276</v>
      </c>
      <c r="AX241" s="1">
        <f t="shared" si="547"/>
        <v>1.068752911904544</v>
      </c>
      <c r="AY241" s="1">
        <f t="shared" si="548"/>
        <v>1.0693404364748487</v>
      </c>
      <c r="AZ241" s="1">
        <f t="shared" si="549"/>
        <v>1.0696899665035327</v>
      </c>
      <c r="BA241" s="1">
        <f t="shared" si="550"/>
        <v>1.0698926947912439</v>
      </c>
      <c r="BB241" s="1">
        <f t="shared" si="551"/>
        <v>1.0700073492958062</v>
      </c>
      <c r="BC241" s="1">
        <f t="shared" si="552"/>
        <v>1.0700705889945135</v>
      </c>
      <c r="BD241" s="1">
        <f t="shared" si="553"/>
        <v>1.0701046128867642</v>
      </c>
      <c r="BE241" s="1">
        <f t="shared" si="554"/>
        <v>1.0701224712548494</v>
      </c>
      <c r="BF241" s="1">
        <f t="shared" si="555"/>
        <v>1.0701316166613362</v>
      </c>
      <c r="BG241" s="1">
        <f t="shared" si="556"/>
        <v>1.0701361849992703</v>
      </c>
      <c r="BH241" s="1">
        <f t="shared" si="557"/>
        <v>1.0701384062403614</v>
      </c>
      <c r="BI241" s="1">
        <f t="shared" si="558"/>
        <v>1.070139444813347</v>
      </c>
      <c r="BJ241" s="1">
        <f t="shared" si="559"/>
        <v>1.0701398796038861</v>
      </c>
      <c r="BK241" s="1">
        <f t="shared" si="560"/>
        <v>1.0701399605990585</v>
      </c>
      <c r="BL241" s="1">
        <f t="shared" si="561"/>
        <v>1.0701397229506759</v>
      </c>
      <c r="BM241" s="1">
        <f t="shared" si="562"/>
        <v>1.0701389952370142</v>
      </c>
      <c r="BN241" s="1">
        <f t="shared" si="563"/>
        <v>1.0701373003420664</v>
      </c>
      <c r="BO241" s="1">
        <f t="shared" si="564"/>
        <v>1.0701336069723202</v>
      </c>
      <c r="BP241" s="1">
        <f t="shared" si="565"/>
        <v>1.0701258393295681</v>
      </c>
      <c r="BQ241" s="1">
        <f t="shared" si="566"/>
        <v>1.0701099842804243</v>
      </c>
      <c r="BR241" s="1">
        <f t="shared" si="567"/>
        <v>1.0700785442342353</v>
      </c>
      <c r="BS241" s="1">
        <f t="shared" si="568"/>
        <v>1.0700179702221728</v>
      </c>
      <c r="BT241" s="1">
        <f t="shared" si="569"/>
        <v>1.0699045844291151</v>
      </c>
      <c r="BU241" s="1">
        <f t="shared" si="570"/>
        <v>1.0696983926154175</v>
      </c>
      <c r="BV241" s="1">
        <f t="shared" si="571"/>
        <v>1.0693341446413136</v>
      </c>
      <c r="BW241" s="1">
        <f t="shared" si="572"/>
        <v>1.068709099029727</v>
      </c>
      <c r="BX241" s="1">
        <f t="shared" si="573"/>
        <v>1.0676672736767909</v>
      </c>
      <c r="BY241" s="1">
        <f t="shared" si="574"/>
        <v>1.0659806016590838</v>
      </c>
      <c r="BZ241" s="1">
        <f t="shared" si="575"/>
        <v>1.0633283982886217</v>
      </c>
      <c r="CA241" s="1">
        <f t="shared" si="576"/>
        <v>1.0592778340055775</v>
      </c>
      <c r="CB241" s="1">
        <f t="shared" si="577"/>
        <v>1.0532695162415913</v>
      </c>
      <c r="CC241" s="1">
        <f t="shared" si="578"/>
        <v>1.0446134798314455</v>
      </c>
      <c r="CD241" s="1">
        <f t="shared" si="579"/>
        <v>1.0325014151915157</v>
      </c>
      <c r="CE241" s="1">
        <f t="shared" si="580"/>
        <v>1.0160403411702199</v>
      </c>
      <c r="CF241" s="1">
        <f t="shared" si="581"/>
        <v>0.99431079121324462</v>
      </c>
      <c r="CG241" s="1">
        <f t="shared" si="582"/>
        <v>0.96644886307668942</v>
      </c>
      <c r="CH241" s="1">
        <f t="shared" si="583"/>
        <v>0.93174656541895362</v>
      </c>
      <c r="CI241" s="1">
        <f t="shared" si="584"/>
        <v>0.88975964901074978</v>
      </c>
      <c r="CJ241" s="1">
        <f t="shared" si="585"/>
        <v>0.84040777769207098</v>
      </c>
      <c r="CK241" s="1">
        <f t="shared" si="586"/>
        <v>0.7840498053916074</v>
      </c>
      <c r="CL241" s="1">
        <f t="shared" si="587"/>
        <v>0.72151810915035963</v>
      </c>
      <c r="CM241" s="1">
        <f t="shared" si="588"/>
        <v>0.65410072791615492</v>
      </c>
      <c r="CN241" s="1">
        <f t="shared" si="589"/>
        <v>0.58346789894837292</v>
      </c>
      <c r="CO241" s="1">
        <f t="shared" si="590"/>
        <v>0.51154900441178874</v>
      </c>
      <c r="CP241" s="1">
        <f t="shared" si="591"/>
        <v>0.440374905306888</v>
      </c>
      <c r="CQ241" s="1">
        <f t="shared" si="592"/>
        <v>0.37190707468440592</v>
      </c>
      <c r="CR241" s="1">
        <f t="shared" si="593"/>
        <v>0.30787731819292913</v>
      </c>
      <c r="CS241" s="1">
        <f t="shared" si="594"/>
        <v>0.24965964442931721</v>
      </c>
      <c r="CT241" s="1">
        <f t="shared" si="595"/>
        <v>0.19818961284916589</v>
      </c>
      <c r="CU241" s="1">
        <f t="shared" si="596"/>
        <v>0.15393778113101964</v>
      </c>
      <c r="CV241" s="1">
        <f t="shared" si="597"/>
        <v>0.11693472162065705</v>
      </c>
      <c r="CW241" s="1">
        <f t="shared" si="598"/>
        <v>8.6837421943221485E-2</v>
      </c>
      <c r="CX241" s="1">
        <f t="shared" si="599"/>
        <v>6.3022100575050283E-2</v>
      </c>
      <c r="CY241" s="1">
        <f t="shared" si="600"/>
        <v>4.4687082121179597E-2</v>
      </c>
      <c r="CZ241" s="1">
        <f t="shared" si="601"/>
        <v>3.0951071130606658E-2</v>
      </c>
      <c r="DA241" s="1">
        <f t="shared" si="602"/>
        <v>2.093600096363887E-2</v>
      </c>
      <c r="DB241" s="1">
        <f t="shared" si="603"/>
        <v>1.3828410022511298E-2</v>
      </c>
      <c r="DC241" s="1">
        <f t="shared" si="604"/>
        <v>8.9178834046022195E-3</v>
      </c>
      <c r="DD241" s="1">
        <f t="shared" si="605"/>
        <v>5.6146886454100488E-3</v>
      </c>
      <c r="DE241" s="1">
        <f t="shared" si="606"/>
        <v>3.4509488991810145E-3</v>
      </c>
      <c r="DF241" s="1">
        <f t="shared" si="607"/>
        <v>2.0705462556473622E-3</v>
      </c>
      <c r="DG241" s="1">
        <f t="shared" si="608"/>
        <v>1.2127137933233478E-3</v>
      </c>
      <c r="DH241" s="1">
        <f t="shared" si="609"/>
        <v>6.9336173207202548E-4</v>
      </c>
      <c r="DI241" s="1">
        <f t="shared" si="610"/>
        <v>3.8698814481196152E-4</v>
      </c>
      <c r="DJ241" s="1">
        <f t="shared" si="611"/>
        <v>2.1085593118299497E-4</v>
      </c>
      <c r="DK241" s="1">
        <f t="shared" si="612"/>
        <v>1.1216150089277975E-4</v>
      </c>
      <c r="DL241" s="1">
        <f t="shared" si="613"/>
        <v>5.8249979947193017E-5</v>
      </c>
      <c r="DM241" s="1">
        <f t="shared" si="614"/>
        <v>2.9537244963193713E-5</v>
      </c>
      <c r="DN241" s="1">
        <f t="shared" si="615"/>
        <v>1.4625080971699775E-5</v>
      </c>
      <c r="DO241" s="1">
        <f t="shared" si="616"/>
        <v>7.0715668003655396E-6</v>
      </c>
      <c r="DP241" s="1">
        <f t="shared" si="617"/>
        <v>3.3393334826050065E-6</v>
      </c>
      <c r="DQ241" s="1">
        <f t="shared" si="618"/>
        <v>1.5401774222796942E-6</v>
      </c>
      <c r="DR241" s="1">
        <f t="shared" si="619"/>
        <v>6.9388991756780038E-7</v>
      </c>
      <c r="DS241" s="1">
        <f t="shared" si="620"/>
        <v>3.0539576721638268E-7</v>
      </c>
      <c r="DT241" s="1">
        <f t="shared" si="621"/>
        <v>1.3132071456014549E-7</v>
      </c>
      <c r="DU241" s="1">
        <f t="shared" si="622"/>
        <v>5.51756685018695E-8</v>
      </c>
      <c r="DV241" s="1">
        <f t="shared" si="623"/>
        <v>2.2654444871507314E-8</v>
      </c>
      <c r="DW241" s="1">
        <f t="shared" si="624"/>
        <v>9.0907301373760999E-9</v>
      </c>
      <c r="DX241" s="1">
        <f t="shared" si="625"/>
        <v>3.565597072132179E-9</v>
      </c>
      <c r="DY241" s="1">
        <f t="shared" si="626"/>
        <v>1.3671084409841294E-9</v>
      </c>
      <c r="DZ241" s="1">
        <f t="shared" si="627"/>
        <v>5.1246023101182624E-10</v>
      </c>
      <c r="EA241" s="1">
        <f t="shared" si="628"/>
        <v>1.878249570259526E-10</v>
      </c>
      <c r="EB241" s="1">
        <f t="shared" si="629"/>
        <v>6.7318089201720176E-11</v>
      </c>
      <c r="EC241" s="1">
        <f t="shared" si="630"/>
        <v>2.359635550268354E-11</v>
      </c>
      <c r="ED241" s="1">
        <f t="shared" si="631"/>
        <v>8.0898758809083248E-12</v>
      </c>
      <c r="EE241" s="1">
        <f t="shared" si="632"/>
        <v>2.7131348289232705E-12</v>
      </c>
      <c r="EF241" s="1">
        <f t="shared" si="633"/>
        <v>8.901883804182149E-13</v>
      </c>
      <c r="EG241" s="1">
        <f t="shared" si="634"/>
        <v>2.8577318880326791E-13</v>
      </c>
      <c r="EH241" s="1">
        <f t="shared" si="635"/>
        <v>8.9771303657774037E-14</v>
      </c>
      <c r="EI241" s="1">
        <f t="shared" si="636"/>
        <v>2.7597960014061182E-14</v>
      </c>
      <c r="EJ241" s="1">
        <f t="shared" si="637"/>
        <v>8.3039765402292875E-15</v>
      </c>
      <c r="EK241" s="1">
        <f t="shared" si="638"/>
        <v>2.4457414756150329E-15</v>
      </c>
      <c r="EL241" s="1">
        <f t="shared" si="639"/>
        <v>7.0517222434406805E-16</v>
      </c>
      <c r="EM241" s="1">
        <f t="shared" si="640"/>
        <v>1.9906010567171043E-16</v>
      </c>
      <c r="EN241" s="1">
        <f t="shared" si="641"/>
        <v>5.5020057566299914E-17</v>
      </c>
      <c r="EO241" s="1">
        <f t="shared" si="642"/>
        <v>1.4891835162706176E-17</v>
      </c>
      <c r="EP241" s="1">
        <f t="shared" si="643"/>
        <v>3.9473672685050903E-18</v>
      </c>
      <c r="EQ241" s="1">
        <f t="shared" si="644"/>
        <v>1.0248018579379884E-18</v>
      </c>
      <c r="ER241" s="1">
        <f t="shared" si="645"/>
        <v>2.6060658050300856E-19</v>
      </c>
      <c r="ES241" s="1">
        <f t="shared" si="646"/>
        <v>6.4920690000602089E-20</v>
      </c>
      <c r="ET241" s="1">
        <f t="shared" si="647"/>
        <v>1.5844240551389669E-20</v>
      </c>
      <c r="EU241" s="1">
        <f t="shared" si="648"/>
        <v>3.7886775810408227E-21</v>
      </c>
      <c r="EV241" s="1">
        <f t="shared" si="649"/>
        <v>8.8770413542939782E-22</v>
      </c>
      <c r="EW241" s="1">
        <f t="shared" si="650"/>
        <v>2.0382091316154876E-22</v>
      </c>
      <c r="EX241" s="1">
        <f t="shared" si="651"/>
        <v>4.5863136451827279E-23</v>
      </c>
      <c r="EY241" s="1">
        <f t="shared" si="652"/>
        <v>1.0114560358075922E-23</v>
      </c>
      <c r="EZ241" s="1">
        <f t="shared" si="653"/>
        <v>2.186419532842902E-24</v>
      </c>
      <c r="FA241" s="1">
        <f t="shared" si="654"/>
        <v>4.6336486083810442E-25</v>
      </c>
      <c r="FB241" s="1">
        <f t="shared" si="655"/>
        <v>9.6739005862027819E-26</v>
      </c>
      <c r="FC241" s="1">
        <f t="shared" si="656"/>
        <v>2.2709967596063411E-26</v>
      </c>
      <c r="FD241" s="75">
        <f t="shared" si="507"/>
        <v>2.2709967596063411E-26</v>
      </c>
    </row>
    <row r="242" spans="7:160" x14ac:dyDescent="0.35">
      <c r="G242" t="str">
        <f t="shared" si="503"/>
        <v>Refd, t=1.14</v>
      </c>
      <c r="H242" s="76">
        <f t="shared" si="504"/>
        <v>1.1349999999999978</v>
      </c>
      <c r="I242" s="1">
        <f t="shared" si="505"/>
        <v>0</v>
      </c>
      <c r="J242" s="22">
        <f t="shared" si="506"/>
        <v>8.268622844792624E-5</v>
      </c>
      <c r="K242" s="1">
        <f t="shared" si="508"/>
        <v>1.6798185264529385E-4</v>
      </c>
      <c r="L242" s="1">
        <f t="shared" si="509"/>
        <v>3.2539410673873282E-4</v>
      </c>
      <c r="M242" s="1">
        <f t="shared" si="510"/>
        <v>6.0838561806955335E-4</v>
      </c>
      <c r="N242" s="1">
        <f t="shared" si="511"/>
        <v>1.1032364386170872E-3</v>
      </c>
      <c r="O242" s="1">
        <f t="shared" si="512"/>
        <v>1.9440078231489706E-3</v>
      </c>
      <c r="P242" s="1">
        <f t="shared" si="513"/>
        <v>3.3310606145715107E-3</v>
      </c>
      <c r="Q242" s="1">
        <f t="shared" si="514"/>
        <v>5.5520794893315047E-3</v>
      </c>
      <c r="R242" s="1">
        <f t="shared" si="515"/>
        <v>9.0032774328284992E-3</v>
      </c>
      <c r="S242" s="1">
        <f t="shared" si="516"/>
        <v>1.4206961637412297E-2</v>
      </c>
      <c r="T242" s="1">
        <f t="shared" si="517"/>
        <v>2.1820239933532423E-2</v>
      </c>
      <c r="U242" s="1">
        <f t="shared" si="518"/>
        <v>3.2628794068496579E-2</v>
      </c>
      <c r="V242" s="1">
        <f t="shared" si="519"/>
        <v>4.7519871405908069E-2</v>
      </c>
      <c r="W242" s="1">
        <f t="shared" si="520"/>
        <v>6.743039909446126E-2</v>
      </c>
      <c r="X242" s="1">
        <f t="shared" si="521"/>
        <v>9.3269581558233949E-2</v>
      </c>
      <c r="Y242" s="1">
        <f t="shared" si="522"/>
        <v>0.12582023334172102</v>
      </c>
      <c r="Z242" s="1">
        <f t="shared" si="523"/>
        <v>0.1656286280482035</v>
      </c>
      <c r="AA242" s="1">
        <f t="shared" si="524"/>
        <v>0.21289756883313682</v>
      </c>
      <c r="AB242" s="1">
        <f t="shared" si="525"/>
        <v>0.2674002864889457</v>
      </c>
      <c r="AC242" s="1">
        <f t="shared" si="526"/>
        <v>0.32843245057194081</v>
      </c>
      <c r="AD242" s="1">
        <f t="shared" si="527"/>
        <v>0.39481548491877289</v>
      </c>
      <c r="AE242" s="1">
        <f t="shared" si="528"/>
        <v>0.46495689384392558</v>
      </c>
      <c r="AF242" s="1">
        <f t="shared" si="529"/>
        <v>0.53696377691552222</v>
      </c>
      <c r="AG242" s="1">
        <f t="shared" si="530"/>
        <v>0.60879617188289648</v>
      </c>
      <c r="AH242" s="1">
        <f t="shared" si="531"/>
        <v>0.67843950952965204</v>
      </c>
      <c r="AI242" s="1">
        <f t="shared" si="532"/>
        <v>0.74407202838523223</v>
      </c>
      <c r="AJ242" s="1">
        <f t="shared" si="533"/>
        <v>0.80420426501989484</v>
      </c>
      <c r="AK242" s="1">
        <f t="shared" si="534"/>
        <v>0.85777332174011778</v>
      </c>
      <c r="AL242" s="1">
        <f t="shared" si="535"/>
        <v>0.9041831005148111</v>
      </c>
      <c r="AM242" s="1">
        <f t="shared" si="536"/>
        <v>0.94329106404481489</v>
      </c>
      <c r="AN242" s="1">
        <f t="shared" si="537"/>
        <v>0.97535030332238959</v>
      </c>
      <c r="AO242" s="1">
        <f t="shared" si="538"/>
        <v>1.0009212210050173</v>
      </c>
      <c r="AP242" s="1">
        <f t="shared" si="539"/>
        <v>1.0207692729957678</v>
      </c>
      <c r="AQ242" s="1">
        <f t="shared" si="540"/>
        <v>1.0357641134696638</v>
      </c>
      <c r="AR242" s="1">
        <f t="shared" si="541"/>
        <v>1.0467920070734342</v>
      </c>
      <c r="AS242" s="1">
        <f t="shared" si="542"/>
        <v>1.0546886918077318</v>
      </c>
      <c r="AT242" s="1">
        <f t="shared" si="543"/>
        <v>1.0601951661667044</v>
      </c>
      <c r="AU242" s="1">
        <f t="shared" si="544"/>
        <v>1.0639350176235252</v>
      </c>
      <c r="AV242" s="1">
        <f t="shared" si="545"/>
        <v>1.0664093753605191</v>
      </c>
      <c r="AW242" s="1">
        <f t="shared" si="546"/>
        <v>1.0680044228835028</v>
      </c>
      <c r="AX242" s="1">
        <f t="shared" si="547"/>
        <v>1.0690064128942323</v>
      </c>
      <c r="AY242" s="1">
        <f t="shared" si="548"/>
        <v>1.0696199027197799</v>
      </c>
      <c r="AZ242" s="1">
        <f t="shared" si="549"/>
        <v>1.0699860712413507</v>
      </c>
      <c r="BA242" s="1">
        <f t="shared" si="550"/>
        <v>1.070199159530447</v>
      </c>
      <c r="BB242" s="1">
        <f t="shared" si="551"/>
        <v>1.070320085077725</v>
      </c>
      <c r="BC242" s="1">
        <f t="shared" si="552"/>
        <v>1.0703870166317895</v>
      </c>
      <c r="BD242" s="1">
        <f t="shared" si="553"/>
        <v>1.0704231552272383</v>
      </c>
      <c r="BE242" s="1">
        <f t="shared" si="554"/>
        <v>1.0704421925944823</v>
      </c>
      <c r="BF242" s="1">
        <f t="shared" si="555"/>
        <v>1.0704519779927282</v>
      </c>
      <c r="BG242" s="1">
        <f t="shared" si="556"/>
        <v>1.0704568846362441</v>
      </c>
      <c r="BH242" s="1">
        <f t="shared" si="557"/>
        <v>1.0704592799587545</v>
      </c>
      <c r="BI242" s="1">
        <f t="shared" si="558"/>
        <v>1.0704604054797391</v>
      </c>
      <c r="BJ242" s="1">
        <f t="shared" si="559"/>
        <v>1.0704608818258443</v>
      </c>
      <c r="BK242" s="1">
        <f t="shared" si="560"/>
        <v>1.0704609805143095</v>
      </c>
      <c r="BL242" s="1">
        <f t="shared" si="561"/>
        <v>1.0704607466946106</v>
      </c>
      <c r="BM242" s="1">
        <f t="shared" si="562"/>
        <v>1.0704600119985854</v>
      </c>
      <c r="BN242" s="1">
        <f t="shared" si="563"/>
        <v>1.070458297486697</v>
      </c>
      <c r="BO242" s="1">
        <f t="shared" si="564"/>
        <v>1.0704545657861431</v>
      </c>
      <c r="BP242" s="1">
        <f t="shared" si="565"/>
        <v>1.0704467308739356</v>
      </c>
      <c r="BQ242" s="1">
        <f t="shared" si="566"/>
        <v>1.070430766051204</v>
      </c>
      <c r="BR242" s="1">
        <f t="shared" si="567"/>
        <v>1.070399160289357</v>
      </c>
      <c r="BS242" s="1">
        <f t="shared" si="568"/>
        <v>1.0703383607248276</v>
      </c>
      <c r="BT242" s="1">
        <f t="shared" si="569"/>
        <v>1.0702247156504803</v>
      </c>
      <c r="BU242" s="1">
        <f t="shared" si="570"/>
        <v>1.0700183255408127</v>
      </c>
      <c r="BV242" s="1">
        <f t="shared" si="571"/>
        <v>1.0696541689060135</v>
      </c>
      <c r="BW242" s="1">
        <f t="shared" si="572"/>
        <v>1.0690299672433563</v>
      </c>
      <c r="BX242" s="1">
        <f t="shared" si="573"/>
        <v>1.0679905759220594</v>
      </c>
      <c r="BY242" s="1">
        <f t="shared" si="574"/>
        <v>1.0663093160648494</v>
      </c>
      <c r="BZ242" s="1">
        <f t="shared" si="575"/>
        <v>1.0636676351499987</v>
      </c>
      <c r="CA242" s="1">
        <f t="shared" si="576"/>
        <v>1.0596357528618636</v>
      </c>
      <c r="CB242" s="1">
        <f t="shared" si="577"/>
        <v>1.053658336105705</v>
      </c>
      <c r="CC242" s="1">
        <f t="shared" si="578"/>
        <v>1.0450504275626351</v>
      </c>
      <c r="CD242" s="1">
        <f t="shared" si="579"/>
        <v>1.0330093799667563</v>
      </c>
      <c r="CE242" s="1">
        <f t="shared" si="580"/>
        <v>1.0166479471520091</v>
      </c>
      <c r="CF242" s="1">
        <f t="shared" si="581"/>
        <v>0.99505159384298947</v>
      </c>
      <c r="CG242" s="1">
        <f t="shared" si="582"/>
        <v>0.96735944206291236</v>
      </c>
      <c r="CH242" s="1">
        <f t="shared" si="583"/>
        <v>0.93286344123270715</v>
      </c>
      <c r="CI242" s="1">
        <f t="shared" si="584"/>
        <v>0.89111517836547827</v>
      </c>
      <c r="CJ242" s="1">
        <f t="shared" si="585"/>
        <v>0.84202544838922111</v>
      </c>
      <c r="CK242" s="1">
        <f t="shared" si="586"/>
        <v>0.78593959014755799</v>
      </c>
      <c r="CL242" s="1">
        <f t="shared" si="587"/>
        <v>0.72367268057104106</v>
      </c>
      <c r="CM242" s="1">
        <f t="shared" si="588"/>
        <v>0.65649332364360391</v>
      </c>
      <c r="CN242" s="1">
        <f t="shared" si="589"/>
        <v>0.58605243174440014</v>
      </c>
      <c r="CO242" s="1">
        <f t="shared" si="590"/>
        <v>0.51426265867118925</v>
      </c>
      <c r="CP242" s="1">
        <f t="shared" si="591"/>
        <v>0.4431430186597366</v>
      </c>
      <c r="CQ242" s="1">
        <f t="shared" si="592"/>
        <v>0.37464967165153373</v>
      </c>
      <c r="CR242" s="1">
        <f t="shared" si="593"/>
        <v>0.3105163464129137</v>
      </c>
      <c r="CS242" s="1">
        <f t="shared" si="594"/>
        <v>0.25212583979816267</v>
      </c>
      <c r="CT242" s="1">
        <f t="shared" si="595"/>
        <v>0.20042801525063475</v>
      </c>
      <c r="CU242" s="1">
        <f t="shared" si="596"/>
        <v>0.15591120772200978</v>
      </c>
      <c r="CV242" s="1">
        <f t="shared" si="597"/>
        <v>0.11862490415542445</v>
      </c>
      <c r="CW242" s="1">
        <f t="shared" si="598"/>
        <v>8.8243930490436037E-2</v>
      </c>
      <c r="CX242" s="1">
        <f t="shared" si="599"/>
        <v>6.4159516690715832E-2</v>
      </c>
      <c r="CY242" s="1">
        <f t="shared" si="600"/>
        <v>4.5581088463814506E-2</v>
      </c>
      <c r="CZ242" s="1">
        <f t="shared" si="601"/>
        <v>3.1634171647714107E-2</v>
      </c>
      <c r="DA242" s="1">
        <f t="shared" si="602"/>
        <v>2.1443495875806514E-2</v>
      </c>
      <c r="DB242" s="1">
        <f t="shared" si="603"/>
        <v>1.4195069746303815E-2</v>
      </c>
      <c r="DC242" s="1">
        <f t="shared" si="604"/>
        <v>9.175551834383287E-3</v>
      </c>
      <c r="DD242" s="1">
        <f t="shared" si="605"/>
        <v>5.7908489900117327E-3</v>
      </c>
      <c r="DE242" s="1">
        <f t="shared" si="606"/>
        <v>3.5681378488747737E-3</v>
      </c>
      <c r="DF242" s="1">
        <f t="shared" si="607"/>
        <v>2.1464178857393437E-3</v>
      </c>
      <c r="DG242" s="1">
        <f t="shared" si="608"/>
        <v>1.2605293269130661E-3</v>
      </c>
      <c r="DH242" s="1">
        <f t="shared" si="609"/>
        <v>7.2270022950597602E-4</v>
      </c>
      <c r="DI242" s="1">
        <f t="shared" si="610"/>
        <v>4.0451759071678399E-4</v>
      </c>
      <c r="DJ242" s="1">
        <f t="shared" si="611"/>
        <v>2.2105691013734265E-4</v>
      </c>
      <c r="DK242" s="1">
        <f t="shared" si="612"/>
        <v>1.179443301675862E-4</v>
      </c>
      <c r="DL242" s="1">
        <f t="shared" si="613"/>
        <v>6.1444052916463722E-5</v>
      </c>
      <c r="DM242" s="1">
        <f t="shared" si="614"/>
        <v>3.1256482332192511E-5</v>
      </c>
      <c r="DN242" s="1">
        <f t="shared" si="615"/>
        <v>1.5527053813125392E-5</v>
      </c>
      <c r="DO242" s="1">
        <f t="shared" si="616"/>
        <v>7.5328813569200244E-6</v>
      </c>
      <c r="DP242" s="1">
        <f t="shared" si="617"/>
        <v>3.5693853464397156E-6</v>
      </c>
      <c r="DQ242" s="1">
        <f t="shared" si="618"/>
        <v>1.6520586884229914E-6</v>
      </c>
      <c r="DR242" s="1">
        <f t="shared" si="619"/>
        <v>7.4696239661619187E-7</v>
      </c>
      <c r="DS242" s="1">
        <f t="shared" si="620"/>
        <v>3.2995633060351346E-7</v>
      </c>
      <c r="DT242" s="1">
        <f t="shared" si="621"/>
        <v>1.424109288188589E-7</v>
      </c>
      <c r="DU242" s="1">
        <f t="shared" si="622"/>
        <v>6.0062743751638741E-8</v>
      </c>
      <c r="DV242" s="1">
        <f t="shared" si="623"/>
        <v>2.475647758284974E-8</v>
      </c>
      <c r="DW242" s="1">
        <f t="shared" si="624"/>
        <v>9.9733712750707288E-9</v>
      </c>
      <c r="DX242" s="1">
        <f t="shared" si="625"/>
        <v>3.9274690795524377E-9</v>
      </c>
      <c r="DY242" s="1">
        <f t="shared" si="626"/>
        <v>1.5119932225986007E-9</v>
      </c>
      <c r="DZ242" s="1">
        <f t="shared" si="627"/>
        <v>5.6911771047644428E-10</v>
      </c>
      <c r="EA242" s="1">
        <f t="shared" si="628"/>
        <v>2.0946843535626778E-10</v>
      </c>
      <c r="EB242" s="1">
        <f t="shared" si="629"/>
        <v>7.5396011736263741E-11</v>
      </c>
      <c r="EC242" s="1">
        <f t="shared" si="630"/>
        <v>2.6542414627427368E-11</v>
      </c>
      <c r="ED242" s="1">
        <f t="shared" si="631"/>
        <v>9.1399441337788786E-12</v>
      </c>
      <c r="EE242" s="1">
        <f t="shared" si="632"/>
        <v>3.0789753800635849E-12</v>
      </c>
      <c r="EF242" s="1">
        <f t="shared" si="633"/>
        <v>1.0147909894101391E-12</v>
      </c>
      <c r="EG242" s="1">
        <f t="shared" si="634"/>
        <v>3.2726715198522014E-13</v>
      </c>
      <c r="EH242" s="1">
        <f t="shared" si="635"/>
        <v>1.0328348483839072E-13</v>
      </c>
      <c r="EI242" s="1">
        <f t="shared" si="636"/>
        <v>3.1901321151936659E-14</v>
      </c>
      <c r="EJ242" s="1">
        <f t="shared" si="637"/>
        <v>9.6445471653227591E-15</v>
      </c>
      <c r="EK242" s="1">
        <f t="shared" si="638"/>
        <v>2.8542750024069022E-15</v>
      </c>
      <c r="EL242" s="1">
        <f t="shared" si="639"/>
        <v>8.2698057977488096E-16</v>
      </c>
      <c r="EM242" s="1">
        <f t="shared" si="640"/>
        <v>2.3459801261766848E-16</v>
      </c>
      <c r="EN242" s="1">
        <f t="shared" si="641"/>
        <v>6.5166756284393743E-17</v>
      </c>
      <c r="EO242" s="1">
        <f t="shared" si="642"/>
        <v>1.7727320134225764E-17</v>
      </c>
      <c r="EP242" s="1">
        <f t="shared" si="643"/>
        <v>4.7229888122905501E-18</v>
      </c>
      <c r="EQ242" s="1">
        <f t="shared" si="644"/>
        <v>1.2325041683559439E-18</v>
      </c>
      <c r="ER242" s="1">
        <f t="shared" si="645"/>
        <v>3.1506305541000769E-19</v>
      </c>
      <c r="ES242" s="1">
        <f t="shared" si="646"/>
        <v>7.8901135434997719E-20</v>
      </c>
      <c r="ET242" s="1">
        <f t="shared" si="647"/>
        <v>1.935904451919467E-20</v>
      </c>
      <c r="EU242" s="1">
        <f t="shared" si="648"/>
        <v>4.6541115475585353E-21</v>
      </c>
      <c r="EV242" s="1">
        <f t="shared" si="649"/>
        <v>1.096423335064722E-21</v>
      </c>
      <c r="EW242" s="1">
        <f t="shared" si="650"/>
        <v>2.5313014195489922E-22</v>
      </c>
      <c r="EX242" s="1">
        <f t="shared" si="651"/>
        <v>5.7275402519175533E-23</v>
      </c>
      <c r="EY242" s="1">
        <f t="shared" si="652"/>
        <v>1.2702373241122646E-23</v>
      </c>
      <c r="EZ242" s="1">
        <f t="shared" si="653"/>
        <v>2.7613985762878382E-24</v>
      </c>
      <c r="FA242" s="1">
        <f t="shared" si="654"/>
        <v>5.8857614196990503E-25</v>
      </c>
      <c r="FB242" s="1">
        <f t="shared" si="655"/>
        <v>1.2360177671214341E-25</v>
      </c>
      <c r="FC242" s="1">
        <f t="shared" si="656"/>
        <v>2.9205425790354016E-26</v>
      </c>
      <c r="FD242" s="75">
        <f t="shared" si="507"/>
        <v>2.9205425790354016E-26</v>
      </c>
    </row>
    <row r="243" spans="7:160" x14ac:dyDescent="0.35">
      <c r="G243" t="str">
        <f t="shared" si="503"/>
        <v>Refd, t=1.14</v>
      </c>
      <c r="H243" s="76">
        <f t="shared" si="504"/>
        <v>1.1399999999999977</v>
      </c>
      <c r="I243" s="1">
        <f t="shared" si="505"/>
        <v>0</v>
      </c>
      <c r="J243" s="22">
        <f t="shared" si="506"/>
        <v>8.2027436163083019E-5</v>
      </c>
      <c r="K243" s="1">
        <f t="shared" si="508"/>
        <v>1.665803592639066E-4</v>
      </c>
      <c r="L243" s="1">
        <f t="shared" si="509"/>
        <v>3.225005224433441E-4</v>
      </c>
      <c r="M243" s="1">
        <f t="shared" si="510"/>
        <v>6.0260586520838799E-4</v>
      </c>
      <c r="N243" s="1">
        <f t="shared" si="511"/>
        <v>1.092099877545765E-3</v>
      </c>
      <c r="O243" s="1">
        <f t="shared" si="512"/>
        <v>1.9233377388192139E-3</v>
      </c>
      <c r="P243" s="1">
        <f t="shared" si="513"/>
        <v>3.2941154867681807E-3</v>
      </c>
      <c r="Q243" s="1">
        <f t="shared" si="514"/>
        <v>5.4884664414802491E-3</v>
      </c>
      <c r="R243" s="1">
        <f t="shared" si="515"/>
        <v>8.897697263711252E-3</v>
      </c>
      <c r="S243" s="1">
        <f t="shared" si="516"/>
        <v>1.4037927269325678E-2</v>
      </c>
      <c r="T243" s="1">
        <f t="shared" si="517"/>
        <v>2.1559007131454349E-2</v>
      </c>
      <c r="U243" s="1">
        <f t="shared" si="518"/>
        <v>3.2238833672271677E-2</v>
      </c>
      <c r="V243" s="1">
        <f t="shared" si="519"/>
        <v>4.6957264712842263E-2</v>
      </c>
      <c r="W243" s="1">
        <f t="shared" si="520"/>
        <v>6.6645517103803981E-2</v>
      </c>
      <c r="X243" s="1">
        <f t="shared" si="521"/>
        <v>9.2210286200547539E-2</v>
      </c>
      <c r="Y243" s="1">
        <f t="shared" si="522"/>
        <v>0.12443660656467249</v>
      </c>
      <c r="Z243" s="1">
        <f t="shared" si="523"/>
        <v>0.16387891620444869</v>
      </c>
      <c r="AA243" s="1">
        <f t="shared" si="524"/>
        <v>0.2107546836369068</v>
      </c>
      <c r="AB243" s="1">
        <f t="shared" si="525"/>
        <v>0.26485791484221033</v>
      </c>
      <c r="AC243" s="1">
        <f t="shared" si="526"/>
        <v>0.32550968474600162</v>
      </c>
      <c r="AD243" s="1">
        <f t="shared" si="527"/>
        <v>0.39155896077350938</v>
      </c>
      <c r="AE243" s="1">
        <f t="shared" si="528"/>
        <v>0.46143973823614232</v>
      </c>
      <c r="AF243" s="1">
        <f t="shared" si="529"/>
        <v>0.53328117313586376</v>
      </c>
      <c r="AG243" s="1">
        <f t="shared" si="530"/>
        <v>0.60505795194855372</v>
      </c>
      <c r="AH243" s="1">
        <f t="shared" si="531"/>
        <v>0.67476073814538362</v>
      </c>
      <c r="AI243" s="1">
        <f t="shared" si="532"/>
        <v>0.74056292241995081</v>
      </c>
      <c r="AJ243" s="1">
        <f t="shared" si="533"/>
        <v>0.80096090350819116</v>
      </c>
      <c r="AK243" s="1">
        <f t="shared" si="534"/>
        <v>0.8548704221867206</v>
      </c>
      <c r="AL243" s="1">
        <f t="shared" si="535"/>
        <v>0.9016697186684588</v>
      </c>
      <c r="AM243" s="1">
        <f t="shared" si="536"/>
        <v>0.94118952355771124</v>
      </c>
      <c r="AN243" s="1">
        <f t="shared" si="537"/>
        <v>0.97365810932095775</v>
      </c>
      <c r="AO243" s="1">
        <f t="shared" si="538"/>
        <v>0.99961527444254716</v>
      </c>
      <c r="AP243" s="1">
        <f t="shared" si="539"/>
        <v>1.0198114551922803</v>
      </c>
      <c r="AQ243" s="1">
        <f t="shared" si="540"/>
        <v>1.0351072716494898</v>
      </c>
      <c r="AR243" s="1">
        <f t="shared" si="541"/>
        <v>1.0463855104680908</v>
      </c>
      <c r="AS243" s="1">
        <f t="shared" si="542"/>
        <v>1.0544829793688437</v>
      </c>
      <c r="AT243" s="1">
        <f t="shared" si="543"/>
        <v>1.0601449962470324</v>
      </c>
      <c r="AU243" s="1">
        <f t="shared" si="544"/>
        <v>1.0640013923700979</v>
      </c>
      <c r="AV243" s="1">
        <f t="shared" si="545"/>
        <v>1.0665603060653173</v>
      </c>
      <c r="AW243" s="1">
        <f t="shared" si="546"/>
        <v>1.0682148114514498</v>
      </c>
      <c r="AX243" s="1">
        <f t="shared" si="547"/>
        <v>1.0692573553106892</v>
      </c>
      <c r="AY243" s="1">
        <f t="shared" si="548"/>
        <v>1.0698976930599773</v>
      </c>
      <c r="AZ243" s="1">
        <f t="shared" si="549"/>
        <v>1.0702811242209558</v>
      </c>
      <c r="BA243" s="1">
        <f t="shared" si="550"/>
        <v>1.0705049983719461</v>
      </c>
      <c r="BB243" s="1">
        <f t="shared" si="551"/>
        <v>1.0706324757673531</v>
      </c>
      <c r="BC243" s="1">
        <f t="shared" si="552"/>
        <v>1.0707032783399031</v>
      </c>
      <c r="BD243" s="1">
        <f t="shared" si="553"/>
        <v>1.0707416423664169</v>
      </c>
      <c r="BE243" s="1">
        <f t="shared" si="554"/>
        <v>1.0707619250800824</v>
      </c>
      <c r="BF243" s="1">
        <f t="shared" si="555"/>
        <v>1.0707723890431919</v>
      </c>
      <c r="BG243" s="1">
        <f t="shared" si="556"/>
        <v>1.0707776557657223</v>
      </c>
      <c r="BH243" s="1">
        <f t="shared" si="557"/>
        <v>1.0707802371084696</v>
      </c>
      <c r="BI243" s="1">
        <f t="shared" si="558"/>
        <v>1.0707814559371149</v>
      </c>
      <c r="BJ243" s="1">
        <f t="shared" si="559"/>
        <v>1.0707819771268166</v>
      </c>
      <c r="BK243" s="1">
        <f t="shared" si="560"/>
        <v>1.0707820951523814</v>
      </c>
      <c r="BL243" s="1">
        <f t="shared" si="561"/>
        <v>1.0707818659488029</v>
      </c>
      <c r="BM243" s="1">
        <f t="shared" si="562"/>
        <v>1.0707811246300112</v>
      </c>
      <c r="BN243" s="1">
        <f t="shared" si="563"/>
        <v>1.0707793906792833</v>
      </c>
      <c r="BO243" s="1">
        <f t="shared" si="564"/>
        <v>1.0707756208275534</v>
      </c>
      <c r="BP243" s="1">
        <f t="shared" si="565"/>
        <v>1.0707677190399865</v>
      </c>
      <c r="BQ243" s="1">
        <f t="shared" si="566"/>
        <v>1.0707516453828896</v>
      </c>
      <c r="BR243" s="1">
        <f t="shared" si="567"/>
        <v>1.0707198759251484</v>
      </c>
      <c r="BS243" s="1">
        <f t="shared" si="568"/>
        <v>1.070658854716219</v>
      </c>
      <c r="BT243" s="1">
        <f t="shared" si="569"/>
        <v>1.0705449572321424</v>
      </c>
      <c r="BU243" s="1">
        <f t="shared" si="570"/>
        <v>1.0703383798285679</v>
      </c>
      <c r="BV243" s="1">
        <f t="shared" si="571"/>
        <v>1.0699743304334755</v>
      </c>
      <c r="BW243" s="1">
        <f t="shared" si="572"/>
        <v>1.0693509929100651</v>
      </c>
      <c r="BX243" s="1">
        <f t="shared" si="573"/>
        <v>1.0683140565116722</v>
      </c>
      <c r="BY243" s="1">
        <f t="shared" si="574"/>
        <v>1.0666382215913228</v>
      </c>
      <c r="BZ243" s="1">
        <f t="shared" si="575"/>
        <v>1.0640070510997566</v>
      </c>
      <c r="CA243" s="1">
        <f t="shared" si="576"/>
        <v>1.0599937869439873</v>
      </c>
      <c r="CB243" s="1">
        <f t="shared" si="577"/>
        <v>1.0540471169206374</v>
      </c>
      <c r="CC243" s="1">
        <f t="shared" si="578"/>
        <v>1.0454870427108285</v>
      </c>
      <c r="CD243" s="1">
        <f t="shared" si="579"/>
        <v>1.033516525372199</v>
      </c>
      <c r="CE243" s="1">
        <f t="shared" si="580"/>
        <v>1.0172540042692744</v>
      </c>
      <c r="CF243" s="1">
        <f t="shared" si="581"/>
        <v>0.99578984436687457</v>
      </c>
      <c r="CG243" s="1">
        <f t="shared" si="582"/>
        <v>0.96826619543283921</v>
      </c>
      <c r="CH243" s="1">
        <f t="shared" si="583"/>
        <v>0.93397500036745729</v>
      </c>
      <c r="CI243" s="1">
        <f t="shared" si="584"/>
        <v>0.89246379305873158</v>
      </c>
      <c r="CJ243" s="1">
        <f t="shared" si="585"/>
        <v>0.84363466614815708</v>
      </c>
      <c r="CK243" s="1">
        <f t="shared" si="586"/>
        <v>0.78781965061727743</v>
      </c>
      <c r="CL243" s="1">
        <f t="shared" si="587"/>
        <v>0.72581674248067085</v>
      </c>
      <c r="CM243" s="1">
        <f t="shared" si="588"/>
        <v>0.65887530415072637</v>
      </c>
      <c r="CN243" s="1">
        <f t="shared" si="589"/>
        <v>0.58862705128405368</v>
      </c>
      <c r="CO243" s="1">
        <f t="shared" si="590"/>
        <v>0.51696794036736549</v>
      </c>
      <c r="CP243" s="1">
        <f t="shared" si="591"/>
        <v>0.44590505697768523</v>
      </c>
      <c r="CQ243" s="1">
        <f t="shared" si="592"/>
        <v>0.37738905839206777</v>
      </c>
      <c r="CR243" s="1">
        <f t="shared" si="593"/>
        <v>0.31315532575544752</v>
      </c>
      <c r="CS243" s="1">
        <f t="shared" si="594"/>
        <v>0.2545951346549985</v>
      </c>
      <c r="CT243" s="1">
        <f t="shared" si="595"/>
        <v>0.20267235331447225</v>
      </c>
      <c r="CU243" s="1">
        <f t="shared" si="596"/>
        <v>0.15789285025548982</v>
      </c>
      <c r="CV243" s="1">
        <f t="shared" si="597"/>
        <v>0.12032487094707005</v>
      </c>
      <c r="CW243" s="1">
        <f t="shared" si="598"/>
        <v>8.9661024881782653E-2</v>
      </c>
      <c r="CX243" s="1">
        <f t="shared" si="599"/>
        <v>6.5307594668145799E-2</v>
      </c>
      <c r="CY243" s="1">
        <f t="shared" si="600"/>
        <v>4.6485223453635482E-2</v>
      </c>
      <c r="CZ243" s="1">
        <f t="shared" si="601"/>
        <v>3.2326420303527385E-2</v>
      </c>
      <c r="DA243" s="1">
        <f t="shared" si="602"/>
        <v>2.1958887486989435E-2</v>
      </c>
      <c r="DB243" s="1">
        <f t="shared" si="603"/>
        <v>1.4568267923993693E-2</v>
      </c>
      <c r="DC243" s="1">
        <f t="shared" si="604"/>
        <v>9.4384272105955749E-3</v>
      </c>
      <c r="DD243" s="1">
        <f t="shared" si="605"/>
        <v>5.9710056082746136E-3</v>
      </c>
      <c r="DE243" s="1">
        <f t="shared" si="606"/>
        <v>3.6882874577048148E-3</v>
      </c>
      <c r="DF243" s="1">
        <f t="shared" si="607"/>
        <v>2.2244095679953995E-3</v>
      </c>
      <c r="DG243" s="1">
        <f t="shared" si="608"/>
        <v>1.3098137754551295E-3</v>
      </c>
      <c r="DH243" s="1">
        <f t="shared" si="609"/>
        <v>7.5302440139052654E-4</v>
      </c>
      <c r="DI243" s="1">
        <f t="shared" si="610"/>
        <v>4.2268809384550575E-4</v>
      </c>
      <c r="DJ243" s="1">
        <f t="shared" si="611"/>
        <v>2.3166226332407163E-4</v>
      </c>
      <c r="DK243" s="1">
        <f t="shared" si="612"/>
        <v>1.2397470585793707E-4</v>
      </c>
      <c r="DL243" s="1">
        <f t="shared" si="613"/>
        <v>6.4785273184578173E-5</v>
      </c>
      <c r="DM243" s="1">
        <f t="shared" si="614"/>
        <v>3.3060693365322201E-5</v>
      </c>
      <c r="DN243" s="1">
        <f t="shared" si="615"/>
        <v>1.6476718981888599E-5</v>
      </c>
      <c r="DO243" s="1">
        <f t="shared" si="616"/>
        <v>8.0202229871537944E-6</v>
      </c>
      <c r="DP243" s="1">
        <f t="shared" si="617"/>
        <v>3.8132532172667417E-6</v>
      </c>
      <c r="DQ243" s="1">
        <f t="shared" si="618"/>
        <v>1.7710763172626853E-6</v>
      </c>
      <c r="DR243" s="1">
        <f t="shared" si="619"/>
        <v>8.0362290361202174E-7</v>
      </c>
      <c r="DS243" s="1">
        <f t="shared" si="620"/>
        <v>3.5627343548542385E-7</v>
      </c>
      <c r="DT243" s="1">
        <f t="shared" si="621"/>
        <v>1.543387044775284E-7</v>
      </c>
      <c r="DU243" s="1">
        <f t="shared" si="622"/>
        <v>6.5338914399972524E-8</v>
      </c>
      <c r="DV243" s="1">
        <f t="shared" si="623"/>
        <v>2.7034665942263984E-8</v>
      </c>
      <c r="DW243" s="1">
        <f t="shared" si="624"/>
        <v>1.093375388597083E-8</v>
      </c>
      <c r="DX243" s="1">
        <f t="shared" si="625"/>
        <v>4.3227940560283241E-9</v>
      </c>
      <c r="DY243" s="1">
        <f t="shared" si="626"/>
        <v>1.6709173859593695E-9</v>
      </c>
      <c r="DZ243" s="1">
        <f t="shared" si="627"/>
        <v>6.3152289480538568E-10</v>
      </c>
      <c r="EA243" s="1">
        <f t="shared" si="628"/>
        <v>2.3340791527341658E-10</v>
      </c>
      <c r="EB243" s="1">
        <f t="shared" si="629"/>
        <v>8.4369043063639139E-11</v>
      </c>
      <c r="EC243" s="1">
        <f t="shared" si="630"/>
        <v>2.9829114691265281E-11</v>
      </c>
      <c r="ED243" s="1">
        <f t="shared" si="631"/>
        <v>1.0316580318320556E-11</v>
      </c>
      <c r="EE243" s="1">
        <f t="shared" si="632"/>
        <v>3.4907401669381021E-12</v>
      </c>
      <c r="EF243" s="1">
        <f t="shared" si="633"/>
        <v>1.1556691037213003E-12</v>
      </c>
      <c r="EG243" s="1">
        <f t="shared" si="634"/>
        <v>3.7439595537805151E-13</v>
      </c>
      <c r="EH243" s="1">
        <f t="shared" si="635"/>
        <v>1.1870183380911873E-13</v>
      </c>
      <c r="EI243" s="1">
        <f t="shared" si="636"/>
        <v>3.6834838894389636E-14</v>
      </c>
      <c r="EJ243" s="1">
        <f t="shared" si="637"/>
        <v>1.1188736119113823E-14</v>
      </c>
      <c r="EK243" s="1">
        <f t="shared" si="638"/>
        <v>3.3271272241273567E-15</v>
      </c>
      <c r="EL243" s="1">
        <f t="shared" si="639"/>
        <v>9.6865347029757454E-16</v>
      </c>
      <c r="EM243" s="1">
        <f t="shared" si="640"/>
        <v>2.7613531112499818E-16</v>
      </c>
      <c r="EN243" s="1">
        <f t="shared" si="641"/>
        <v>7.7085555866091162E-17</v>
      </c>
      <c r="EO243" s="1">
        <f t="shared" si="642"/>
        <v>2.1074822799679368E-17</v>
      </c>
      <c r="EP243" s="1">
        <f t="shared" si="643"/>
        <v>5.6433401037500452E-18</v>
      </c>
      <c r="EQ243" s="1">
        <f t="shared" si="644"/>
        <v>1.4802346843211237E-18</v>
      </c>
      <c r="ER243" s="1">
        <f t="shared" si="645"/>
        <v>3.8035299368247335E-19</v>
      </c>
      <c r="ES243" s="1">
        <f t="shared" si="646"/>
        <v>9.5751152486378327E-20</v>
      </c>
      <c r="ET243" s="1">
        <f t="shared" si="647"/>
        <v>2.3617842343124987E-20</v>
      </c>
      <c r="EU243" s="1">
        <f t="shared" si="648"/>
        <v>5.7083779060018651E-21</v>
      </c>
      <c r="EV243" s="1">
        <f t="shared" si="649"/>
        <v>1.3520659078657458E-21</v>
      </c>
      <c r="EW243" s="1">
        <f t="shared" si="650"/>
        <v>3.1385649390376267E-22</v>
      </c>
      <c r="EX243" s="1">
        <f t="shared" si="651"/>
        <v>7.1408029255348951E-23</v>
      </c>
      <c r="EY243" s="1">
        <f t="shared" si="652"/>
        <v>1.5924997708481529E-23</v>
      </c>
      <c r="EZ243" s="1">
        <f t="shared" si="653"/>
        <v>3.4814750074400638E-24</v>
      </c>
      <c r="FA243" s="1">
        <f t="shared" si="654"/>
        <v>7.4628129873914781E-25</v>
      </c>
      <c r="FB243" s="1">
        <f t="shared" si="655"/>
        <v>1.5763403052559706E-25</v>
      </c>
      <c r="FC243" s="1">
        <f t="shared" si="656"/>
        <v>3.7488027576385962E-26</v>
      </c>
      <c r="FD243" s="75">
        <f t="shared" si="507"/>
        <v>3.7488027576385962E-26</v>
      </c>
    </row>
    <row r="244" spans="7:160" x14ac:dyDescent="0.35">
      <c r="G244" t="str">
        <f t="shared" si="503"/>
        <v>Refd, t=1.15</v>
      </c>
      <c r="H244" s="76">
        <f t="shared" si="504"/>
        <v>1.1449999999999976</v>
      </c>
      <c r="I244" s="1">
        <f t="shared" si="505"/>
        <v>0</v>
      </c>
      <c r="J244" s="22">
        <f t="shared" si="506"/>
        <v>8.1370727317653277E-5</v>
      </c>
      <c r="K244" s="1">
        <f t="shared" si="508"/>
        <v>1.6518497897698601E-4</v>
      </c>
      <c r="L244" s="1">
        <f t="shared" si="509"/>
        <v>3.1962414524178926E-4</v>
      </c>
      <c r="M244" s="1">
        <f t="shared" si="510"/>
        <v>5.9686950369231126E-4</v>
      </c>
      <c r="N244" s="1">
        <f t="shared" si="511"/>
        <v>1.0810621840189473E-3</v>
      </c>
      <c r="O244" s="1">
        <f t="shared" si="512"/>
        <v>1.9028745911673377E-3</v>
      </c>
      <c r="P244" s="1">
        <f t="shared" si="513"/>
        <v>3.2575734853510299E-3</v>
      </c>
      <c r="Q244" s="1">
        <f t="shared" si="514"/>
        <v>5.425591062995041E-3</v>
      </c>
      <c r="R244" s="1">
        <f t="shared" si="515"/>
        <v>8.7933930702199341E-3</v>
      </c>
      <c r="S244" s="1">
        <f t="shared" si="516"/>
        <v>1.3870988270296097E-2</v>
      </c>
      <c r="T244" s="1">
        <f t="shared" si="517"/>
        <v>2.1301050709386038E-2</v>
      </c>
      <c r="U244" s="1">
        <f t="shared" si="518"/>
        <v>3.1853760844577361E-2</v>
      </c>
      <c r="V244" s="1">
        <f t="shared" si="519"/>
        <v>4.6401622365376843E-2</v>
      </c>
      <c r="W244" s="1">
        <f t="shared" si="520"/>
        <v>6.5870119558032042E-2</v>
      </c>
      <c r="X244" s="1">
        <f t="shared" si="521"/>
        <v>9.1163335939894591E-2</v>
      </c>
      <c r="Y244" s="1">
        <f t="shared" si="522"/>
        <v>0.12306832855253169</v>
      </c>
      <c r="Z244" s="1">
        <f t="shared" si="523"/>
        <v>0.16214740894064578</v>
      </c>
      <c r="AA244" s="1">
        <f t="shared" si="524"/>
        <v>0.20863234911589973</v>
      </c>
      <c r="AB244" s="1">
        <f t="shared" si="525"/>
        <v>0.2623375415477493</v>
      </c>
      <c r="AC244" s="1">
        <f t="shared" si="526"/>
        <v>0.3226091121356921</v>
      </c>
      <c r="AD244" s="1">
        <f t="shared" si="527"/>
        <v>0.38832331924893709</v>
      </c>
      <c r="AE244" s="1">
        <f t="shared" si="528"/>
        <v>0.45794055756588598</v>
      </c>
      <c r="AF244" s="1">
        <f t="shared" si="529"/>
        <v>0.52961214521154254</v>
      </c>
      <c r="AG244" s="1">
        <f t="shared" si="530"/>
        <v>0.60132772289179626</v>
      </c>
      <c r="AH244" s="1">
        <f t="shared" si="531"/>
        <v>0.67108365732024244</v>
      </c>
      <c r="AI244" s="1">
        <f t="shared" si="532"/>
        <v>0.73704906039816021</v>
      </c>
      <c r="AJ244" s="1">
        <f t="shared" si="533"/>
        <v>0.79770677547035584</v>
      </c>
      <c r="AK244" s="1">
        <f t="shared" si="534"/>
        <v>0.85195169167869667</v>
      </c>
      <c r="AL244" s="1">
        <f t="shared" si="535"/>
        <v>0.89913675541202243</v>
      </c>
      <c r="AM244" s="1">
        <f t="shared" si="536"/>
        <v>0.93906615095232604</v>
      </c>
      <c r="AN244" s="1">
        <f t="shared" si="537"/>
        <v>0.9719433300296263</v>
      </c>
      <c r="AO244" s="1">
        <f t="shared" si="538"/>
        <v>0.99828732238440576</v>
      </c>
      <c r="AP244" s="1">
        <f t="shared" si="539"/>
        <v>1.0188332655282899</v>
      </c>
      <c r="AQ244" s="1">
        <f t="shared" si="540"/>
        <v>1.0344324092710597</v>
      </c>
      <c r="AR244" s="1">
        <f t="shared" si="541"/>
        <v>1.0459637240259265</v>
      </c>
      <c r="AS244" s="1">
        <f t="shared" si="542"/>
        <v>1.0542647901303521</v>
      </c>
      <c r="AT244" s="1">
        <f t="shared" si="543"/>
        <v>1.0600850155850843</v>
      </c>
      <c r="AU244" s="1">
        <f t="shared" si="544"/>
        <v>1.0640603237055786</v>
      </c>
      <c r="AV244" s="1">
        <f t="shared" si="545"/>
        <v>1.0667057835845408</v>
      </c>
      <c r="AW244" s="1">
        <f t="shared" si="546"/>
        <v>1.068421341615037</v>
      </c>
      <c r="AX244" s="1">
        <f t="shared" si="547"/>
        <v>1.0695056629205439</v>
      </c>
      <c r="AY244" s="1">
        <f t="shared" si="548"/>
        <v>1.0701737504669948</v>
      </c>
      <c r="AZ244" s="1">
        <f t="shared" si="549"/>
        <v>1.070575084442652</v>
      </c>
      <c r="BA244" s="1">
        <f t="shared" si="550"/>
        <v>1.0708101829237027</v>
      </c>
      <c r="BB244" s="1">
        <f t="shared" si="551"/>
        <v>1.0709445023933903</v>
      </c>
      <c r="BC244" s="1">
        <f t="shared" si="552"/>
        <v>1.0710193618708981</v>
      </c>
      <c r="BD244" s="1">
        <f t="shared" si="553"/>
        <v>1.071060066656808</v>
      </c>
      <c r="BE244" s="1">
        <f t="shared" si="554"/>
        <v>1.0710816640909244</v>
      </c>
      <c r="BF244" s="1">
        <f t="shared" si="555"/>
        <v>1.0710928471110344</v>
      </c>
      <c r="BG244" s="1">
        <f t="shared" si="556"/>
        <v>1.0710984968605923</v>
      </c>
      <c r="BH244" s="1">
        <f t="shared" si="557"/>
        <v>1.0711012768574419</v>
      </c>
      <c r="BI244" s="1">
        <f t="shared" si="558"/>
        <v>1.071102595751549</v>
      </c>
      <c r="BJ244" s="1">
        <f t="shared" si="559"/>
        <v>1.0711031652939487</v>
      </c>
      <c r="BK244" s="1">
        <f t="shared" si="560"/>
        <v>1.0711033044196903</v>
      </c>
      <c r="BL244" s="1">
        <f t="shared" si="561"/>
        <v>1.0711030806826125</v>
      </c>
      <c r="BM244" s="1">
        <f t="shared" si="562"/>
        <v>1.0711023331338649</v>
      </c>
      <c r="BN244" s="1">
        <f t="shared" si="563"/>
        <v>1.0711005799410622</v>
      </c>
      <c r="BO244" s="1">
        <f t="shared" si="564"/>
        <v>1.0710967721303295</v>
      </c>
      <c r="BP244" s="1">
        <f t="shared" si="565"/>
        <v>1.071088803872059</v>
      </c>
      <c r="BQ244" s="1">
        <f t="shared" si="566"/>
        <v>1.0710726223289131</v>
      </c>
      <c r="BR244" s="1">
        <f t="shared" si="567"/>
        <v>1.0710406911986496</v>
      </c>
      <c r="BS244" s="1">
        <f t="shared" si="568"/>
        <v>1.0709794522407488</v>
      </c>
      <c r="BT244" s="1">
        <f t="shared" si="569"/>
        <v>1.0708653091693161</v>
      </c>
      <c r="BU244" s="1">
        <f t="shared" si="570"/>
        <v>1.0706585553564985</v>
      </c>
      <c r="BV244" s="1">
        <f t="shared" si="571"/>
        <v>1.0702946288748492</v>
      </c>
      <c r="BW244" s="1">
        <f t="shared" si="572"/>
        <v>1.0696721753043963</v>
      </c>
      <c r="BX244" s="1">
        <f t="shared" si="573"/>
        <v>1.0686377141751378</v>
      </c>
      <c r="BY244" s="1">
        <f t="shared" si="574"/>
        <v>1.0669673162944966</v>
      </c>
      <c r="BZ244" s="1">
        <f t="shared" si="575"/>
        <v>1.064346643538344</v>
      </c>
      <c r="CA244" s="1">
        <f t="shared" si="576"/>
        <v>1.0603519333167801</v>
      </c>
      <c r="CB244" s="1">
        <f t="shared" si="577"/>
        <v>1.0544358562222118</v>
      </c>
      <c r="CC244" s="1">
        <f t="shared" si="578"/>
        <v>1.0459233247421975</v>
      </c>
      <c r="CD244" s="1">
        <f t="shared" si="579"/>
        <v>1.0340228549885793</v>
      </c>
      <c r="CE244" s="1">
        <f t="shared" si="580"/>
        <v>1.0178585230157629</v>
      </c>
      <c r="CF244" s="1">
        <f t="shared" si="581"/>
        <v>0.99652556323732233</v>
      </c>
      <c r="CG244" s="1">
        <f t="shared" si="582"/>
        <v>0.96916915624669064</v>
      </c>
      <c r="CH244" s="1">
        <f t="shared" si="583"/>
        <v>0.93508128989116213</v>
      </c>
      <c r="CI244" s="1">
        <f t="shared" si="584"/>
        <v>0.89380555342581081</v>
      </c>
      <c r="CJ244" s="1">
        <f t="shared" si="585"/>
        <v>0.84523550101272615</v>
      </c>
      <c r="CK244" s="1">
        <f t="shared" si="586"/>
        <v>0.78969005998234887</v>
      </c>
      <c r="CL244" s="1">
        <f t="shared" si="587"/>
        <v>0.72795036210859643</v>
      </c>
      <c r="CM244" s="1">
        <f t="shared" si="588"/>
        <v>0.66124672032896292</v>
      </c>
      <c r="CN244" s="1">
        <f t="shared" si="589"/>
        <v>0.59119178222776569</v>
      </c>
      <c r="CO244" s="1">
        <f t="shared" si="590"/>
        <v>0.51966484051920481</v>
      </c>
      <c r="CP244" s="1">
        <f t="shared" si="591"/>
        <v>0.44866097442568592</v>
      </c>
      <c r="CQ244" s="1">
        <f t="shared" si="592"/>
        <v>0.38012515418919329</v>
      </c>
      <c r="CR244" s="1">
        <f t="shared" si="593"/>
        <v>0.31579414774330672</v>
      </c>
      <c r="CS244" s="1">
        <f t="shared" si="594"/>
        <v>0.25706740394186228</v>
      </c>
      <c r="CT244" s="1">
        <f t="shared" si="595"/>
        <v>0.20492249873544299</v>
      </c>
      <c r="CU244" s="1">
        <f t="shared" si="596"/>
        <v>0.15988259039513247</v>
      </c>
      <c r="CV244" s="1">
        <f t="shared" si="597"/>
        <v>0.12203452460956114</v>
      </c>
      <c r="CW244" s="1">
        <f t="shared" si="598"/>
        <v>9.1088635910007598E-2</v>
      </c>
      <c r="CX244" s="1">
        <f t="shared" si="599"/>
        <v>6.6466296293930166E-2</v>
      </c>
      <c r="CY244" s="1">
        <f t="shared" si="600"/>
        <v>4.7399478493903358E-2</v>
      </c>
      <c r="CZ244" s="1">
        <f t="shared" si="601"/>
        <v>3.302783346825125E-2</v>
      </c>
      <c r="DA244" s="1">
        <f t="shared" si="602"/>
        <v>2.2482210520562113E-2</v>
      </c>
      <c r="DB244" s="1">
        <f t="shared" si="603"/>
        <v>1.4948050416543436E-2</v>
      </c>
      <c r="DC244" s="1">
        <f t="shared" si="604"/>
        <v>9.7065598571824362E-3</v>
      </c>
      <c r="DD244" s="1">
        <f t="shared" si="605"/>
        <v>6.1552079165938323E-3</v>
      </c>
      <c r="DE244" s="1">
        <f t="shared" si="606"/>
        <v>3.8114425131377306E-3</v>
      </c>
      <c r="DF244" s="1">
        <f t="shared" si="607"/>
        <v>2.304559374504194E-3</v>
      </c>
      <c r="DG244" s="1">
        <f t="shared" si="608"/>
        <v>1.3605977843837921E-3</v>
      </c>
      <c r="DH244" s="1">
        <f t="shared" si="609"/>
        <v>7.8435775110603984E-4</v>
      </c>
      <c r="DI244" s="1">
        <f t="shared" si="610"/>
        <v>4.4151690366983507E-4</v>
      </c>
      <c r="DJ244" s="1">
        <f t="shared" si="611"/>
        <v>2.4268414350089388E-4</v>
      </c>
      <c r="DK244" s="1">
        <f t="shared" si="612"/>
        <v>1.3026086694770329E-4</v>
      </c>
      <c r="DL244" s="1">
        <f t="shared" si="613"/>
        <v>6.8279025884034772E-5</v>
      </c>
      <c r="DM244" s="1">
        <f t="shared" si="614"/>
        <v>3.4953276743167589E-5</v>
      </c>
      <c r="DN244" s="1">
        <f t="shared" si="615"/>
        <v>1.7476150285498584E-5</v>
      </c>
      <c r="DO244" s="1">
        <f t="shared" si="616"/>
        <v>8.5348164142593662E-6</v>
      </c>
      <c r="DP244" s="1">
        <f t="shared" si="617"/>
        <v>4.0716377763310907E-6</v>
      </c>
      <c r="DQ244" s="1">
        <f t="shared" si="618"/>
        <v>1.8976189657413786E-6</v>
      </c>
      <c r="DR244" s="1">
        <f t="shared" si="619"/>
        <v>8.6408060174427139E-7</v>
      </c>
      <c r="DS244" s="1">
        <f t="shared" si="620"/>
        <v>3.8445636507461962E-7</v>
      </c>
      <c r="DT244" s="1">
        <f t="shared" si="621"/>
        <v>1.6715950671678951E-7</v>
      </c>
      <c r="DU244" s="1">
        <f t="shared" si="622"/>
        <v>7.1031540257936259E-8</v>
      </c>
      <c r="DV244" s="1">
        <f t="shared" si="623"/>
        <v>2.9502133139827872E-8</v>
      </c>
      <c r="DW244" s="1">
        <f t="shared" si="624"/>
        <v>1.1978001351253815E-8</v>
      </c>
      <c r="DX244" s="1">
        <f t="shared" si="625"/>
        <v>4.7543526544846472E-9</v>
      </c>
      <c r="DY244" s="1">
        <f t="shared" si="626"/>
        <v>1.8451102709235403E-9</v>
      </c>
      <c r="DZ244" s="1">
        <f t="shared" si="627"/>
        <v>7.0020510900489018E-10</v>
      </c>
      <c r="EA244" s="1">
        <f t="shared" si="628"/>
        <v>2.5986544354608214E-10</v>
      </c>
      <c r="EB244" s="1">
        <f t="shared" si="629"/>
        <v>9.4327960261105839E-11</v>
      </c>
      <c r="EC244" s="1">
        <f t="shared" si="630"/>
        <v>3.3492634010179479E-11</v>
      </c>
      <c r="ED244" s="1">
        <f t="shared" si="631"/>
        <v>1.1633844423695655E-11</v>
      </c>
      <c r="EE244" s="1">
        <f t="shared" si="632"/>
        <v>3.9537589065461952E-12</v>
      </c>
      <c r="EF244" s="1">
        <f t="shared" si="633"/>
        <v>1.3147938674183659E-12</v>
      </c>
      <c r="EG244" s="1">
        <f t="shared" si="634"/>
        <v>4.2787103379391326E-13</v>
      </c>
      <c r="EH244" s="1">
        <f t="shared" si="635"/>
        <v>1.3627699450038409E-13</v>
      </c>
      <c r="EI244" s="1">
        <f t="shared" si="636"/>
        <v>4.2484728292196477E-14</v>
      </c>
      <c r="EJ244" s="1">
        <f t="shared" si="637"/>
        <v>1.2965503981576209E-14</v>
      </c>
      <c r="EK244" s="1">
        <f t="shared" si="638"/>
        <v>3.8738002579393027E-15</v>
      </c>
      <c r="EL244" s="1">
        <f t="shared" si="639"/>
        <v>1.1332367536999884E-15</v>
      </c>
      <c r="EM244" s="1">
        <f t="shared" si="640"/>
        <v>3.2462602410817676E-16</v>
      </c>
      <c r="EN244" s="1">
        <f t="shared" si="641"/>
        <v>9.1068500532711291E-17</v>
      </c>
      <c r="EO244" s="1">
        <f t="shared" si="642"/>
        <v>2.5021732157436305E-17</v>
      </c>
      <c r="EP244" s="1">
        <f t="shared" si="643"/>
        <v>6.7339868679957277E-18</v>
      </c>
      <c r="EQ244" s="1">
        <f t="shared" si="644"/>
        <v>1.7753068989661844E-18</v>
      </c>
      <c r="ER244" s="1">
        <f t="shared" si="645"/>
        <v>4.5852249410586609E-19</v>
      </c>
      <c r="ES244" s="1">
        <f t="shared" si="646"/>
        <v>1.1603066695458511E-19</v>
      </c>
      <c r="ET244" s="1">
        <f t="shared" si="647"/>
        <v>2.8770533903876154E-20</v>
      </c>
      <c r="EU244" s="1">
        <f t="shared" si="648"/>
        <v>6.9907412891449493E-21</v>
      </c>
      <c r="EV244" s="1">
        <f t="shared" si="649"/>
        <v>1.6646963392451954E-21</v>
      </c>
      <c r="EW244" s="1">
        <f t="shared" si="650"/>
        <v>3.8852478438944097E-22</v>
      </c>
      <c r="EX244" s="1">
        <f t="shared" si="651"/>
        <v>8.8880988425557589E-23</v>
      </c>
      <c r="EY244" s="1">
        <f t="shared" si="652"/>
        <v>1.9931463459600242E-23</v>
      </c>
      <c r="EZ244" s="1">
        <f t="shared" si="653"/>
        <v>4.3817230931921474E-24</v>
      </c>
      <c r="FA244" s="1">
        <f t="shared" si="654"/>
        <v>9.4456513704399671E-25</v>
      </c>
      <c r="FB244" s="1">
        <f t="shared" si="655"/>
        <v>2.0067198757052904E-25</v>
      </c>
      <c r="FC244" s="1">
        <f t="shared" si="656"/>
        <v>4.8030071143157226E-26</v>
      </c>
      <c r="FD244" s="75">
        <f t="shared" si="507"/>
        <v>4.8030071143157226E-26</v>
      </c>
    </row>
    <row r="245" spans="7:160" x14ac:dyDescent="0.35">
      <c r="G245" t="str">
        <f t="shared" si="503"/>
        <v>Refd, t=1.15</v>
      </c>
      <c r="H245" s="76">
        <f t="shared" si="504"/>
        <v>1.1499999999999975</v>
      </c>
      <c r="I245" s="1">
        <f t="shared" si="505"/>
        <v>0</v>
      </c>
      <c r="J245" s="22">
        <f t="shared" si="506"/>
        <v>8.0716179617504902E-5</v>
      </c>
      <c r="K245" s="1">
        <f t="shared" si="508"/>
        <v>1.6379582898902101E-4</v>
      </c>
      <c r="L245" s="1">
        <f t="shared" si="509"/>
        <v>3.1676508427994169E-4</v>
      </c>
      <c r="M245" s="1">
        <f t="shared" si="510"/>
        <v>5.9117648514969202E-4</v>
      </c>
      <c r="N245" s="1">
        <f t="shared" si="511"/>
        <v>1.0701228031091998E-3</v>
      </c>
      <c r="O245" s="1">
        <f t="shared" si="512"/>
        <v>1.8826166217776762E-3</v>
      </c>
      <c r="P245" s="1">
        <f t="shared" si="513"/>
        <v>3.221430405379921E-3</v>
      </c>
      <c r="Q245" s="1">
        <f t="shared" si="514"/>
        <v>5.3634446879995395E-3</v>
      </c>
      <c r="R245" s="1">
        <f t="shared" si="515"/>
        <v>8.6903487432788418E-3</v>
      </c>
      <c r="S245" s="1">
        <f t="shared" si="516"/>
        <v>1.3706117063902042E-2</v>
      </c>
      <c r="T245" s="1">
        <f t="shared" si="517"/>
        <v>2.1046326728440225E-2</v>
      </c>
      <c r="U245" s="1">
        <f t="shared" si="518"/>
        <v>3.1473510056460166E-2</v>
      </c>
      <c r="V245" s="1">
        <f t="shared" si="519"/>
        <v>4.5852852664694389E-2</v>
      </c>
      <c r="W245" s="1">
        <f t="shared" si="520"/>
        <v>6.5104086045728107E-2</v>
      </c>
      <c r="X245" s="1">
        <f t="shared" si="521"/>
        <v>9.012858275708388E-2</v>
      </c>
      <c r="Y245" s="1">
        <f t="shared" si="522"/>
        <v>0.12171522990942298</v>
      </c>
      <c r="Z245" s="1">
        <f t="shared" si="523"/>
        <v>0.16043392771977652</v>
      </c>
      <c r="AA245" s="1">
        <f t="shared" si="524"/>
        <v>0.20653039563996195</v>
      </c>
      <c r="AB245" s="1">
        <f t="shared" si="525"/>
        <v>0.25983902816784898</v>
      </c>
      <c r="AC245" s="1">
        <f t="shared" si="526"/>
        <v>0.31973064905783671</v>
      </c>
      <c r="AD245" s="1">
        <f t="shared" si="527"/>
        <v>0.38510855230014041</v>
      </c>
      <c r="AE245" s="1">
        <f t="shared" si="528"/>
        <v>0.45445943344050327</v>
      </c>
      <c r="AF245" s="1">
        <f t="shared" si="529"/>
        <v>0.52595686808032394</v>
      </c>
      <c r="AG245" s="1">
        <f t="shared" si="530"/>
        <v>0.5976057444921975</v>
      </c>
      <c r="AH245" s="1">
        <f t="shared" si="531"/>
        <v>0.66740859140969</v>
      </c>
      <c r="AI245" s="1">
        <f t="shared" si="532"/>
        <v>0.73353080188164232</v>
      </c>
      <c r="AJ245" s="1">
        <f t="shared" si="533"/>
        <v>0.79444224165489796</v>
      </c>
      <c r="AK245" s="1">
        <f t="shared" si="534"/>
        <v>0.84901745876827284</v>
      </c>
      <c r="AL245" s="1">
        <f t="shared" si="535"/>
        <v>0.89658447934327568</v>
      </c>
      <c r="AM245" s="1">
        <f t="shared" si="536"/>
        <v>0.93692113641849151</v>
      </c>
      <c r="AN245" s="1">
        <f t="shared" si="537"/>
        <v>0.97020606981816859</v>
      </c>
      <c r="AO245" s="1">
        <f t="shared" si="538"/>
        <v>0.99693738667082987</v>
      </c>
      <c r="AP245" s="1">
        <f t="shared" si="539"/>
        <v>1.017834655237877</v>
      </c>
      <c r="AQ245" s="1">
        <f t="shared" si="540"/>
        <v>1.0337394243866564</v>
      </c>
      <c r="AR245" s="1">
        <f t="shared" si="541"/>
        <v>1.0455265121276185</v>
      </c>
      <c r="AS245" s="1">
        <f t="shared" si="542"/>
        <v>1.0540339733831448</v>
      </c>
      <c r="AT245" s="1">
        <f t="shared" si="543"/>
        <v>1.0600150738732883</v>
      </c>
      <c r="AU245" s="1">
        <f t="shared" si="544"/>
        <v>1.0641116729847628</v>
      </c>
      <c r="AV245" s="1">
        <f t="shared" si="545"/>
        <v>1.0668456877702439</v>
      </c>
      <c r="AW245" s="1">
        <f t="shared" si="546"/>
        <v>1.0686239146417538</v>
      </c>
      <c r="AX245" s="1">
        <f t="shared" si="547"/>
        <v>1.0697512583193807</v>
      </c>
      <c r="AY245" s="1">
        <f t="shared" si="548"/>
        <v>1.0704480168032655</v>
      </c>
      <c r="AZ245" s="1">
        <f t="shared" si="549"/>
        <v>1.0708679099439646</v>
      </c>
      <c r="BA245" s="1">
        <f t="shared" si="550"/>
        <v>1.0711146840128514</v>
      </c>
      <c r="BB245" s="1">
        <f t="shared" si="551"/>
        <v>1.0712561453862912</v>
      </c>
      <c r="BC245" s="1">
        <f t="shared" si="552"/>
        <v>1.0713352545407251</v>
      </c>
      <c r="BD245" s="1">
        <f t="shared" si="553"/>
        <v>1.071378420146994</v>
      </c>
      <c r="BE245" s="1">
        <f t="shared" si="554"/>
        <v>1.0714014048030596</v>
      </c>
      <c r="BF245" s="1">
        <f t="shared" si="555"/>
        <v>1.0714133493638374</v>
      </c>
      <c r="BG245" s="1">
        <f t="shared" si="556"/>
        <v>1.0714194063126774</v>
      </c>
      <c r="BH245" s="1">
        <f t="shared" si="557"/>
        <v>1.0714223983250675</v>
      </c>
      <c r="BI245" s="1">
        <f t="shared" si="558"/>
        <v>1.0714238244610133</v>
      </c>
      <c r="BJ245" s="1">
        <f t="shared" si="559"/>
        <v>1.0714244460986404</v>
      </c>
      <c r="BK245" s="1">
        <f t="shared" si="560"/>
        <v>1.0714246082141101</v>
      </c>
      <c r="BL245" s="1">
        <f t="shared" si="561"/>
        <v>1.0714243908609111</v>
      </c>
      <c r="BM245" s="1">
        <f t="shared" si="562"/>
        <v>1.0714236375104307</v>
      </c>
      <c r="BN245" s="1">
        <f t="shared" si="563"/>
        <v>1.071421865292115</v>
      </c>
      <c r="BO245" s="1">
        <f t="shared" si="564"/>
        <v>1.0714180197276071</v>
      </c>
      <c r="BP245" s="1">
        <f t="shared" si="565"/>
        <v>1.0714099854139694</v>
      </c>
      <c r="BQ245" s="1">
        <f t="shared" si="566"/>
        <v>1.0713936969420153</v>
      </c>
      <c r="BR245" s="1">
        <f t="shared" si="567"/>
        <v>1.0713616061658058</v>
      </c>
      <c r="BS245" s="1">
        <f t="shared" si="568"/>
        <v>1.0713001533411892</v>
      </c>
      <c r="BT245" s="1">
        <f t="shared" si="569"/>
        <v>1.0711857714551882</v>
      </c>
      <c r="BU245" s="1">
        <f t="shared" si="570"/>
        <v>1.0709788520006778</v>
      </c>
      <c r="BV245" s="1">
        <f t="shared" si="571"/>
        <v>1.0706150638814347</v>
      </c>
      <c r="BW245" s="1">
        <f t="shared" si="572"/>
        <v>1.069993513705783</v>
      </c>
      <c r="BX245" s="1">
        <f t="shared" si="573"/>
        <v>1.0689615476556966</v>
      </c>
      <c r="BY245" s="1">
        <f t="shared" si="574"/>
        <v>1.0672965982576348</v>
      </c>
      <c r="BZ245" s="1">
        <f t="shared" si="575"/>
        <v>1.0646864099105982</v>
      </c>
      <c r="CA245" s="1">
        <f t="shared" si="576"/>
        <v>1.0607101891061328</v>
      </c>
      <c r="CB245" s="1">
        <f t="shared" si="577"/>
        <v>1.0548245516157255</v>
      </c>
      <c r="CC245" s="1">
        <f t="shared" si="578"/>
        <v>1.0463592731811395</v>
      </c>
      <c r="CD245" s="1">
        <f t="shared" si="579"/>
        <v>1.0345283724108916</v>
      </c>
      <c r="CE245" s="1">
        <f t="shared" si="580"/>
        <v>1.0184615138121123</v>
      </c>
      <c r="CF245" s="1">
        <f t="shared" si="581"/>
        <v>0.99725877070020497</v>
      </c>
      <c r="CG245" s="1">
        <f t="shared" si="582"/>
        <v>0.97006835718966</v>
      </c>
      <c r="CH245" s="1">
        <f t="shared" si="583"/>
        <v>0.93618235632134217</v>
      </c>
      <c r="CI245" s="1">
        <f t="shared" si="584"/>
        <v>0.89514051911296499</v>
      </c>
      <c r="CJ245" s="1">
        <f t="shared" si="585"/>
        <v>0.84682802228750731</v>
      </c>
      <c r="CK245" s="1">
        <f t="shared" si="586"/>
        <v>0.79155089076930241</v>
      </c>
      <c r="CL245" s="1">
        <f t="shared" si="587"/>
        <v>0.7300736062722526</v>
      </c>
      <c r="CM245" s="1">
        <f t="shared" si="588"/>
        <v>0.66360762304949428</v>
      </c>
      <c r="CN245" s="1">
        <f t="shared" si="589"/>
        <v>0.59374664970522129</v>
      </c>
      <c r="CO245" s="1">
        <f t="shared" si="590"/>
        <v>0.5223533511175763</v>
      </c>
      <c r="CP245" s="1">
        <f t="shared" si="591"/>
        <v>0.45141072655568243</v>
      </c>
      <c r="CQ245" s="1">
        <f t="shared" si="592"/>
        <v>0.38285787994800269</v>
      </c>
      <c r="CR245" s="1">
        <f t="shared" si="593"/>
        <v>0.31843270551684427</v>
      </c>
      <c r="CS245" s="1">
        <f t="shared" si="594"/>
        <v>0.25954252396554922</v>
      </c>
      <c r="CT245" s="1">
        <f t="shared" si="595"/>
        <v>0.20717832411568632</v>
      </c>
      <c r="CU245" s="1">
        <f t="shared" si="596"/>
        <v>0.16188031013595824</v>
      </c>
      <c r="CV245" s="1">
        <f t="shared" si="597"/>
        <v>0.12375376749952507</v>
      </c>
      <c r="CW245" s="1">
        <f t="shared" si="598"/>
        <v>9.2526693609476865E-2</v>
      </c>
      <c r="CX245" s="1">
        <f t="shared" si="599"/>
        <v>6.7635582255573284E-2</v>
      </c>
      <c r="CY245" s="1">
        <f t="shared" si="600"/>
        <v>4.8323843740999808E-2</v>
      </c>
      <c r="CZ245" s="1">
        <f t="shared" si="601"/>
        <v>3.3738426301862745E-2</v>
      </c>
      <c r="DA245" s="1">
        <f t="shared" si="602"/>
        <v>2.3013498670260712E-2</v>
      </c>
      <c r="DB245" s="1">
        <f t="shared" si="603"/>
        <v>1.5334462322005832E-2</v>
      </c>
      <c r="DC245" s="1">
        <f t="shared" si="604"/>
        <v>9.9799996284745153E-3</v>
      </c>
      <c r="DD245" s="1">
        <f t="shared" si="605"/>
        <v>6.3435051324927756E-3</v>
      </c>
      <c r="DE245" s="1">
        <f t="shared" si="606"/>
        <v>3.9376478200193405E-3</v>
      </c>
      <c r="DF245" s="1">
        <f t="shared" si="607"/>
        <v>2.3869055428903875E-3</v>
      </c>
      <c r="DG245" s="1">
        <f t="shared" si="608"/>
        <v>1.4129122463689902E-3</v>
      </c>
      <c r="DH245" s="1">
        <f t="shared" si="609"/>
        <v>8.1672405611807526E-4</v>
      </c>
      <c r="DI245" s="1">
        <f t="shared" si="610"/>
        <v>4.6102153179894656E-4</v>
      </c>
      <c r="DJ245" s="1">
        <f t="shared" si="611"/>
        <v>2.5413493087051987E-4</v>
      </c>
      <c r="DK245" s="1">
        <f t="shared" si="612"/>
        <v>1.3681123569683003E-4</v>
      </c>
      <c r="DL245" s="1">
        <f t="shared" si="613"/>
        <v>7.1930835105136909E-5</v>
      </c>
      <c r="DM245" s="1">
        <f t="shared" si="614"/>
        <v>3.6937731086477322E-5</v>
      </c>
      <c r="DN245" s="1">
        <f t="shared" si="615"/>
        <v>1.8527490089956862E-5</v>
      </c>
      <c r="DO245" s="1">
        <f t="shared" si="616"/>
        <v>9.0779313968029668E-6</v>
      </c>
      <c r="DP245" s="1">
        <f t="shared" si="617"/>
        <v>4.3452681165844795E-6</v>
      </c>
      <c r="DQ245" s="1">
        <f t="shared" si="618"/>
        <v>2.0320925446846437E-6</v>
      </c>
      <c r="DR245" s="1">
        <f t="shared" si="619"/>
        <v>9.2855475880429176E-7</v>
      </c>
      <c r="DS245" s="1">
        <f t="shared" si="620"/>
        <v>4.1462011801044269E-7</v>
      </c>
      <c r="DT245" s="1">
        <f t="shared" si="621"/>
        <v>1.8093192696588908E-7</v>
      </c>
      <c r="DU245" s="1">
        <f t="shared" si="622"/>
        <v>7.7169636569311767E-8</v>
      </c>
      <c r="DV245" s="1">
        <f t="shared" si="623"/>
        <v>3.2172851776588481E-8</v>
      </c>
      <c r="DW245" s="1">
        <f t="shared" si="624"/>
        <v>1.3112659718741589E-8</v>
      </c>
      <c r="DX245" s="1">
        <f t="shared" si="625"/>
        <v>5.2251296392681658E-9</v>
      </c>
      <c r="DY245" s="1">
        <f t="shared" si="626"/>
        <v>2.0358969386395054E-9</v>
      </c>
      <c r="DZ245" s="1">
        <f t="shared" si="627"/>
        <v>7.7573729723308966E-10</v>
      </c>
      <c r="EA245" s="1">
        <f t="shared" si="628"/>
        <v>2.890823913431736E-10</v>
      </c>
      <c r="EB245" s="1">
        <f t="shared" si="629"/>
        <v>1.0537186778454059E-10</v>
      </c>
      <c r="EC245" s="1">
        <f t="shared" si="630"/>
        <v>3.7572642953022048E-11</v>
      </c>
      <c r="ED245" s="1">
        <f t="shared" si="631"/>
        <v>1.310722206592336E-11</v>
      </c>
      <c r="EE245" s="1">
        <f t="shared" si="632"/>
        <v>4.4739281464621399E-12</v>
      </c>
      <c r="EF245" s="1">
        <f t="shared" si="633"/>
        <v>1.4943559989813683E-12</v>
      </c>
      <c r="EG245" s="1">
        <f t="shared" si="634"/>
        <v>4.8848671930308312E-13</v>
      </c>
      <c r="EH245" s="1">
        <f t="shared" si="635"/>
        <v>1.5629012270504884E-13</v>
      </c>
      <c r="EI245" s="1">
        <f t="shared" si="636"/>
        <v>4.8948156552868236E-14</v>
      </c>
      <c r="EJ245" s="1">
        <f t="shared" si="637"/>
        <v>1.5007646268530503E-14</v>
      </c>
      <c r="EK245" s="1">
        <f t="shared" si="638"/>
        <v>4.5051064968513747E-15</v>
      </c>
      <c r="EL245" s="1">
        <f t="shared" si="639"/>
        <v>1.3242132322735372E-15</v>
      </c>
      <c r="EM245" s="1">
        <f t="shared" si="640"/>
        <v>3.8116642571251173E-16</v>
      </c>
      <c r="EN245" s="1">
        <f t="shared" si="641"/>
        <v>1.0745285697394238E-16</v>
      </c>
      <c r="EO245" s="1">
        <f t="shared" si="642"/>
        <v>2.9669478870387845E-17</v>
      </c>
      <c r="EP245" s="1">
        <f t="shared" si="643"/>
        <v>8.024754170174968E-18</v>
      </c>
      <c r="EQ245" s="1">
        <f t="shared" si="644"/>
        <v>2.1262967568419424E-18</v>
      </c>
      <c r="ER245" s="1">
        <f t="shared" si="645"/>
        <v>5.5198335225445589E-19</v>
      </c>
      <c r="ES245" s="1">
        <f t="shared" si="646"/>
        <v>1.4040315309860785E-19</v>
      </c>
      <c r="ET245" s="1">
        <f t="shared" si="647"/>
        <v>3.4995684661022292E-20</v>
      </c>
      <c r="EU245" s="1">
        <f t="shared" si="648"/>
        <v>8.5482260804227071E-21</v>
      </c>
      <c r="EV245" s="1">
        <f t="shared" si="649"/>
        <v>2.0464334776086336E-21</v>
      </c>
      <c r="EW245" s="1">
        <f t="shared" si="650"/>
        <v>4.8019183721622071E-22</v>
      </c>
      <c r="EX245" s="1">
        <f t="shared" si="651"/>
        <v>1.1044903586898512E-22</v>
      </c>
      <c r="EY245" s="1">
        <f t="shared" si="652"/>
        <v>2.4904212144539115E-23</v>
      </c>
      <c r="EZ245" s="1">
        <f t="shared" si="653"/>
        <v>5.5053225056601831E-24</v>
      </c>
      <c r="FA245" s="1">
        <f t="shared" si="654"/>
        <v>1.1934374634363553E-24</v>
      </c>
      <c r="FB245" s="1">
        <f t="shared" si="655"/>
        <v>2.5500236503705026E-25</v>
      </c>
      <c r="FC245" s="1">
        <f t="shared" si="656"/>
        <v>6.1423544139359315E-26</v>
      </c>
      <c r="FD245" s="75">
        <f t="shared" si="507"/>
        <v>6.1423544139359315E-26</v>
      </c>
    </row>
    <row r="246" spans="7:160" x14ac:dyDescent="0.35">
      <c r="G246" t="str">
        <f t="shared" si="503"/>
        <v>Refd, t=1.16</v>
      </c>
      <c r="H246" s="76">
        <f t="shared" si="504"/>
        <v>1.1549999999999974</v>
      </c>
      <c r="I246" s="1">
        <f t="shared" si="505"/>
        <v>0</v>
      </c>
      <c r="J246" s="22">
        <f t="shared" si="506"/>
        <v>8.006386811032139E-5</v>
      </c>
      <c r="K246" s="1">
        <f t="shared" si="508"/>
        <v>1.6241302179538999E-4</v>
      </c>
      <c r="L246" s="1">
        <f t="shared" si="509"/>
        <v>3.1392344167369059E-4</v>
      </c>
      <c r="M246" s="1">
        <f t="shared" si="510"/>
        <v>5.8552675281870685E-4</v>
      </c>
      <c r="N246" s="1">
        <f t="shared" si="511"/>
        <v>1.0592811740627874E-3</v>
      </c>
      <c r="O246" s="1">
        <f t="shared" si="512"/>
        <v>1.8625620786600324E-3</v>
      </c>
      <c r="P246" s="1">
        <f t="shared" si="513"/>
        <v>3.1856820798382614E-3</v>
      </c>
      <c r="Q246" s="1">
        <f t="shared" si="514"/>
        <v>5.3020187529448318E-3</v>
      </c>
      <c r="R246" s="1">
        <f t="shared" si="515"/>
        <v>8.5885483899514389E-3</v>
      </c>
      <c r="S246" s="1">
        <f t="shared" si="516"/>
        <v>1.3543286468709219E-2</v>
      </c>
      <c r="T246" s="1">
        <f t="shared" si="517"/>
        <v>2.0794791896748592E-2</v>
      </c>
      <c r="U246" s="1">
        <f t="shared" si="518"/>
        <v>3.109801674299268E-2</v>
      </c>
      <c r="V246" s="1">
        <f t="shared" si="519"/>
        <v>4.5310865224427559E-2</v>
      </c>
      <c r="W246" s="1">
        <f t="shared" si="520"/>
        <v>6.4347297783382773E-2</v>
      </c>
      <c r="X246" s="1">
        <f t="shared" si="521"/>
        <v>8.9105880450465441E-2</v>
      </c>
      <c r="Y246" s="1">
        <f t="shared" si="522"/>
        <v>0.12037714301299379</v>
      </c>
      <c r="Z246" s="1">
        <f t="shared" si="523"/>
        <v>0.15873829540290416</v>
      </c>
      <c r="AA246" s="1">
        <f t="shared" si="524"/>
        <v>0.20444865421484967</v>
      </c>
      <c r="AB246" s="1">
        <f t="shared" si="525"/>
        <v>0.25736223577009293</v>
      </c>
      <c r="AC246" s="1">
        <f t="shared" si="526"/>
        <v>0.31687420994603399</v>
      </c>
      <c r="AD246" s="1">
        <f t="shared" si="527"/>
        <v>0.38191464855151419</v>
      </c>
      <c r="AE246" s="1">
        <f t="shared" si="528"/>
        <v>0.45099644288699003</v>
      </c>
      <c r="AF246" s="1">
        <f t="shared" si="529"/>
        <v>0.52231551130889387</v>
      </c>
      <c r="AG246" s="1">
        <f t="shared" si="530"/>
        <v>0.59389227102863751</v>
      </c>
      <c r="AH246" s="1">
        <f t="shared" si="531"/>
        <v>0.66373585988795913</v>
      </c>
      <c r="AI246" s="1">
        <f t="shared" si="532"/>
        <v>0.73000850286334029</v>
      </c>
      <c r="AJ246" s="1">
        <f t="shared" si="533"/>
        <v>0.79116766105242997</v>
      </c>
      <c r="AK246" s="1">
        <f t="shared" si="534"/>
        <v>0.84606805226790649</v>
      </c>
      <c r="AL246" s="1">
        <f t="shared" si="535"/>
        <v>0.89401316122228136</v>
      </c>
      <c r="AM246" s="1">
        <f t="shared" si="536"/>
        <v>0.9347546738097029</v>
      </c>
      <c r="AN246" s="1">
        <f t="shared" si="537"/>
        <v>0.968446437631446</v>
      </c>
      <c r="AO246" s="1">
        <f t="shared" si="538"/>
        <v>0.99556549397387739</v>
      </c>
      <c r="AP246" s="1">
        <f t="shared" si="539"/>
        <v>1.0168155800459202</v>
      </c>
      <c r="AQ246" s="1">
        <f t="shared" si="540"/>
        <v>1.0330282187494202</v>
      </c>
      <c r="AR246" s="1">
        <f t="shared" si="541"/>
        <v>1.0450737418115976</v>
      </c>
      <c r="AS246" s="1">
        <f t="shared" si="542"/>
        <v>1.0537903799757975</v>
      </c>
      <c r="AT246" s="1">
        <f t="shared" si="543"/>
        <v>1.0599350213648238</v>
      </c>
      <c r="AU246" s="1">
        <f t="shared" si="544"/>
        <v>1.0641553013330158</v>
      </c>
      <c r="AV246" s="1">
        <f t="shared" si="545"/>
        <v>1.0669798977052232</v>
      </c>
      <c r="AW246" s="1">
        <f t="shared" si="546"/>
        <v>1.0688224307334258</v>
      </c>
      <c r="AX246" s="1">
        <f t="shared" si="547"/>
        <v>1.0699940629432736</v>
      </c>
      <c r="AY246" s="1">
        <f t="shared" si="548"/>
        <v>1.0707204328235764</v>
      </c>
      <c r="AZ246" s="1">
        <f t="shared" si="549"/>
        <v>1.0711595577944462</v>
      </c>
      <c r="BA246" s="1">
        <f t="shared" si="550"/>
        <v>1.0714184716769586</v>
      </c>
      <c r="BB246" s="1">
        <f t="shared" si="551"/>
        <v>1.0715673845684077</v>
      </c>
      <c r="BC246" s="1">
        <f t="shared" si="552"/>
        <v>1.0716509432198889</v>
      </c>
      <c r="BD246" s="1">
        <f t="shared" si="553"/>
        <v>1.0716966945736603</v>
      </c>
      <c r="BE246" s="1">
        <f t="shared" si="554"/>
        <v>1.071721142183035</v>
      </c>
      <c r="BF246" s="1">
        <f t="shared" si="555"/>
        <v>1.0717338928338145</v>
      </c>
      <c r="BG246" s="1">
        <f t="shared" si="556"/>
        <v>1.0717403824294853</v>
      </c>
      <c r="BH246" s="1">
        <f t="shared" si="557"/>
        <v>1.0717436005800323</v>
      </c>
      <c r="BI246" s="1">
        <f t="shared" si="558"/>
        <v>1.0717451415739925</v>
      </c>
      <c r="BJ246" s="1">
        <f t="shared" si="559"/>
        <v>1.0717458192956961</v>
      </c>
      <c r="BK246" s="1">
        <f t="shared" si="560"/>
        <v>1.0717460064244699</v>
      </c>
      <c r="BL246" s="1">
        <f t="shared" si="561"/>
        <v>1.0717457964437949</v>
      </c>
      <c r="BM246" s="1">
        <f t="shared" si="562"/>
        <v>1.0717450377575457</v>
      </c>
      <c r="BN246" s="1">
        <f t="shared" si="563"/>
        <v>1.0717432467512817</v>
      </c>
      <c r="BO246" s="1">
        <f t="shared" si="564"/>
        <v>1.0717393636518342</v>
      </c>
      <c r="BP246" s="1">
        <f t="shared" si="565"/>
        <v>1.0717312637089906</v>
      </c>
      <c r="BQ246" s="1">
        <f t="shared" si="566"/>
        <v>1.0717148692742398</v>
      </c>
      <c r="BR246" s="1">
        <f t="shared" si="567"/>
        <v>1.0716826208814765</v>
      </c>
      <c r="BS246" s="1">
        <f t="shared" si="568"/>
        <v>1.0716209580587144</v>
      </c>
      <c r="BT246" s="1">
        <f t="shared" si="569"/>
        <v>1.0715063440809744</v>
      </c>
      <c r="BU246" s="1">
        <f t="shared" si="570"/>
        <v>1.0712992696355224</v>
      </c>
      <c r="BV246" s="1">
        <f t="shared" si="571"/>
        <v>1.0709356351047761</v>
      </c>
      <c r="BW246" s="1">
        <f t="shared" si="572"/>
        <v>1.0703150073986034</v>
      </c>
      <c r="BX246" s="1">
        <f t="shared" si="573"/>
        <v>1.0692855557102534</v>
      </c>
      <c r="BY246" s="1">
        <f t="shared" si="574"/>
        <v>1.0676260655909569</v>
      </c>
      <c r="BZ246" s="1">
        <f t="shared" si="575"/>
        <v>1.0650263477050561</v>
      </c>
      <c r="CA246" s="1">
        <f t="shared" si="576"/>
        <v>1.0610685514978599</v>
      </c>
      <c r="CB246" s="1">
        <f t="shared" si="577"/>
        <v>1.0552132007744479</v>
      </c>
      <c r="CC246" s="1">
        <f t="shared" si="578"/>
        <v>1.0467948876087387</v>
      </c>
      <c r="CD246" s="1">
        <f t="shared" si="579"/>
        <v>1.035033081247428</v>
      </c>
      <c r="CE246" s="1">
        <f t="shared" si="580"/>
        <v>1.0190629870063277</v>
      </c>
      <c r="CF246" s="1">
        <f t="shared" si="581"/>
        <v>0.99798948679766164</v>
      </c>
      <c r="CG246" s="1">
        <f t="shared" si="582"/>
        <v>0.97096383057766844</v>
      </c>
      <c r="CH246" s="1">
        <f t="shared" si="583"/>
        <v>0.93727824563367912</v>
      </c>
      <c r="CI246" s="1">
        <f t="shared" si="584"/>
        <v>0.89646874908773289</v>
      </c>
      <c r="CJ246" s="1">
        <f t="shared" si="585"/>
        <v>0.84841229854773514</v>
      </c>
      <c r="CK246" s="1">
        <f t="shared" si="586"/>
        <v>0.79340221485622786</v>
      </c>
      <c r="CL246" s="1">
        <f t="shared" si="587"/>
        <v>0.73218654137755068</v>
      </c>
      <c r="CM246" s="1">
        <f t="shared" si="588"/>
        <v>0.66595806315540784</v>
      </c>
      <c r="CN246" s="1">
        <f t="shared" si="589"/>
        <v>0.5962916792990699</v>
      </c>
      <c r="CO246" s="1">
        <f t="shared" si="590"/>
        <v>0.52503346510256177</v>
      </c>
      <c r="CP246" s="1">
        <f t="shared" si="591"/>
        <v>0.4541542702813457</v>
      </c>
      <c r="CQ246" s="1">
        <f t="shared" si="592"/>
        <v>0.3855871581728641</v>
      </c>
      <c r="CR246" s="1">
        <f t="shared" si="593"/>
        <v>0.32107089381895565</v>
      </c>
      <c r="CS246" s="1">
        <f t="shared" si="594"/>
        <v>0.26202037239362563</v>
      </c>
      <c r="CT246" s="1">
        <f t="shared" si="595"/>
        <v>0.20943970297277201</v>
      </c>
      <c r="CU246" s="1">
        <f t="shared" si="596"/>
        <v>0.16388589182272625</v>
      </c>
      <c r="CV246" s="1">
        <f t="shared" si="597"/>
        <v>0.12548250174108919</v>
      </c>
      <c r="CW246" s="1">
        <f t="shared" si="598"/>
        <v>9.3975127282486803E-2</v>
      </c>
      <c r="CX246" s="1">
        <f t="shared" si="599"/>
        <v>6.8815412164488513E-2</v>
      </c>
      <c r="CY246" s="1">
        <f t="shared" si="600"/>
        <v>4.9258308120598206E-2</v>
      </c>
      <c r="CZ246" s="1">
        <f t="shared" si="601"/>
        <v>3.4458212761836117E-2</v>
      </c>
      <c r="DA246" s="1">
        <f t="shared" si="602"/>
        <v>2.3552784599760072E-2</v>
      </c>
      <c r="DB246" s="1">
        <f t="shared" si="603"/>
        <v>1.5727547968728155E-2</v>
      </c>
      <c r="DC246" s="1">
        <f t="shared" si="604"/>
        <v>1.0258795898570603E-2</v>
      </c>
      <c r="DD246" s="1">
        <f t="shared" si="605"/>
        <v>6.5359462627856803E-3</v>
      </c>
      <c r="DE246" s="1">
        <f t="shared" si="606"/>
        <v>4.066948189633812E-3</v>
      </c>
      <c r="DF246" s="1">
        <f t="shared" si="607"/>
        <v>2.4714864676121358E-3</v>
      </c>
      <c r="DG246" s="1">
        <f t="shared" si="608"/>
        <v>1.4667882953945707E-3</v>
      </c>
      <c r="DH246" s="1">
        <f t="shared" si="609"/>
        <v>8.5014736473498537E-4</v>
      </c>
      <c r="DI246" s="1">
        <f t="shared" si="610"/>
        <v>4.8121975091195508E-4</v>
      </c>
      <c r="DJ246" s="1">
        <f t="shared" si="611"/>
        <v>2.6602723351975443E-4</v>
      </c>
      <c r="DK246" s="1">
        <f t="shared" si="612"/>
        <v>1.4363441893866676E-4</v>
      </c>
      <c r="DL246" s="1">
        <f t="shared" si="613"/>
        <v>7.574636553091431E-5</v>
      </c>
      <c r="DM246" s="1">
        <f t="shared" si="614"/>
        <v>3.9017656574386679E-5</v>
      </c>
      <c r="DN246" s="1">
        <f t="shared" si="615"/>
        <v>1.9632950723166708E-5</v>
      </c>
      <c r="DO246" s="1">
        <f t="shared" si="616"/>
        <v>9.6508838397013396E-6</v>
      </c>
      <c r="DP246" s="1">
        <f t="shared" si="617"/>
        <v>4.6349025618527595E-6</v>
      </c>
      <c r="DQ246" s="1">
        <f t="shared" si="618"/>
        <v>2.1749207879880909E-6</v>
      </c>
      <c r="DR246" s="1">
        <f t="shared" si="619"/>
        <v>9.9727512267483341E-7</v>
      </c>
      <c r="DS246" s="1">
        <f t="shared" si="620"/>
        <v>4.468856447526239E-7</v>
      </c>
      <c r="DT246" s="1">
        <f t="shared" si="621"/>
        <v>1.9571782546284803E-7</v>
      </c>
      <c r="DU246" s="1">
        <f t="shared" si="622"/>
        <v>8.3783956599535562E-8</v>
      </c>
      <c r="DV246" s="1">
        <f t="shared" si="623"/>
        <v>3.5061689930420075E-8</v>
      </c>
      <c r="DW246" s="1">
        <f t="shared" si="624"/>
        <v>1.4344722486024805E-8</v>
      </c>
      <c r="DX246" s="1">
        <f t="shared" si="625"/>
        <v>5.7383267657576879E-9</v>
      </c>
      <c r="DY246" s="1">
        <f t="shared" si="626"/>
        <v>2.2447046454683917E-9</v>
      </c>
      <c r="DZ246" s="1">
        <f t="shared" si="627"/>
        <v>8.5873917359525213E-10</v>
      </c>
      <c r="EA246" s="1">
        <f t="shared" si="628"/>
        <v>3.2132094040751067E-10</v>
      </c>
      <c r="EB246" s="1">
        <f t="shared" si="629"/>
        <v>1.1760887741548516E-10</v>
      </c>
      <c r="EC246" s="1">
        <f t="shared" si="630"/>
        <v>4.2112605906378499E-11</v>
      </c>
      <c r="ED246" s="1">
        <f t="shared" si="631"/>
        <v>1.4753754744661E-11</v>
      </c>
      <c r="EE246" s="1">
        <f t="shared" si="632"/>
        <v>5.0577658740954887E-12</v>
      </c>
      <c r="EF246" s="1">
        <f t="shared" si="633"/>
        <v>1.6967880546547753E-12</v>
      </c>
      <c r="EG246" s="1">
        <f t="shared" si="634"/>
        <v>5.5712907182103014E-13</v>
      </c>
      <c r="EH246" s="1">
        <f t="shared" si="635"/>
        <v>1.790562953603081E-13</v>
      </c>
      <c r="EI246" s="1">
        <f t="shared" si="636"/>
        <v>5.63345247667678E-14</v>
      </c>
      <c r="EJ246" s="1">
        <f t="shared" si="637"/>
        <v>1.7352262848046176E-14</v>
      </c>
      <c r="EK246" s="1">
        <f t="shared" si="638"/>
        <v>5.2333361473041064E-15</v>
      </c>
      <c r="EL246" s="1">
        <f t="shared" si="639"/>
        <v>1.5455609445891964E-15</v>
      </c>
      <c r="EM246" s="1">
        <f t="shared" si="640"/>
        <v>4.4701481940247204E-16</v>
      </c>
      <c r="EN246" s="1">
        <f t="shared" si="641"/>
        <v>1.2662766034885724E-16</v>
      </c>
      <c r="EO246" s="1">
        <f t="shared" si="642"/>
        <v>3.5135649279947996E-17</v>
      </c>
      <c r="EP246" s="1">
        <f t="shared" si="643"/>
        <v>9.5503927590544497E-18</v>
      </c>
      <c r="EQ246" s="1">
        <f t="shared" si="644"/>
        <v>2.5432477037872981E-18</v>
      </c>
      <c r="ER246" s="1">
        <f t="shared" si="645"/>
        <v>6.635746771796029E-19</v>
      </c>
      <c r="ES246" s="1">
        <f t="shared" si="646"/>
        <v>1.696537185402127E-19</v>
      </c>
      <c r="ET246" s="1">
        <f t="shared" si="647"/>
        <v>4.2505711379356051E-20</v>
      </c>
      <c r="EU246" s="1">
        <f t="shared" si="648"/>
        <v>1.0437069430552463E-20</v>
      </c>
      <c r="EV246" s="1">
        <f t="shared" si="649"/>
        <v>2.5118484463154861E-21</v>
      </c>
      <c r="EW246" s="1">
        <f t="shared" si="650"/>
        <v>5.9255300744767162E-22</v>
      </c>
      <c r="EX246" s="1">
        <f t="shared" si="651"/>
        <v>1.3702959311661243E-22</v>
      </c>
      <c r="EY246" s="1">
        <f t="shared" si="652"/>
        <v>3.106623393682944E-23</v>
      </c>
      <c r="EZ246" s="1">
        <f t="shared" si="653"/>
        <v>6.9053449623048883E-24</v>
      </c>
      <c r="FA246" s="1">
        <f t="shared" si="654"/>
        <v>1.5052707700345419E-24</v>
      </c>
      <c r="FB246" s="1">
        <f t="shared" si="655"/>
        <v>3.2346803969407244E-25</v>
      </c>
      <c r="FC246" s="1">
        <f t="shared" si="656"/>
        <v>7.8409154854283727E-26</v>
      </c>
      <c r="FD246" s="75">
        <f t="shared" si="507"/>
        <v>7.8409154854283727E-26</v>
      </c>
    </row>
    <row r="247" spans="7:160" x14ac:dyDescent="0.35">
      <c r="G247" t="str">
        <f t="shared" si="503"/>
        <v>Refd, t=1.16</v>
      </c>
      <c r="H247" s="76">
        <f t="shared" si="504"/>
        <v>1.1599999999999973</v>
      </c>
      <c r="I247" s="1">
        <f t="shared" si="505"/>
        <v>0</v>
      </c>
      <c r="J247" s="22">
        <f t="shared" si="506"/>
        <v>7.9413865241441408E-5</v>
      </c>
      <c r="K247" s="1">
        <f t="shared" si="508"/>
        <v>1.6103666528950232E-4</v>
      </c>
      <c r="L247" s="1">
        <f t="shared" si="509"/>
        <v>3.1109931269280921E-4</v>
      </c>
      <c r="M247" s="1">
        <f t="shared" si="510"/>
        <v>5.7992024182356642E-4</v>
      </c>
      <c r="N247" s="1">
        <f t="shared" si="511"/>
        <v>1.0485367306392141E-3</v>
      </c>
      <c r="O247" s="1">
        <f t="shared" si="512"/>
        <v>1.8427092165163533E-3</v>
      </c>
      <c r="P247" s="1">
        <f t="shared" si="513"/>
        <v>3.1503243794957585E-3</v>
      </c>
      <c r="Q247" s="1">
        <f t="shared" si="514"/>
        <v>5.2413047954504932E-3</v>
      </c>
      <c r="R247" s="1">
        <f t="shared" si="515"/>
        <v>8.4879763303063183E-3</v>
      </c>
      <c r="S247" s="1">
        <f t="shared" si="516"/>
        <v>1.3382469691936828E-2</v>
      </c>
      <c r="T247" s="1">
        <f t="shared" si="517"/>
        <v>2.054640355868385E-2</v>
      </c>
      <c r="U247" s="1">
        <f t="shared" si="518"/>
        <v>3.072721728726336E-2</v>
      </c>
      <c r="V247" s="1">
        <f t="shared" si="519"/>
        <v>4.4775570949741356E-2</v>
      </c>
      <c r="W247" s="1">
        <f t="shared" si="520"/>
        <v>6.3599637591677693E-2</v>
      </c>
      <c r="X247" s="1">
        <f t="shared" si="521"/>
        <v>8.8095084613714472E-2</v>
      </c>
      <c r="Y247" s="1">
        <f t="shared" si="522"/>
        <v>0.11905390200001657</v>
      </c>
      <c r="Z247" s="1">
        <f t="shared" si="523"/>
        <v>0.1570603362499384</v>
      </c>
      <c r="AA247" s="1">
        <f t="shared" si="524"/>
        <v>0.2023869565047319</v>
      </c>
      <c r="AB247" s="1">
        <f t="shared" si="525"/>
        <v>0.25490702497514484</v>
      </c>
      <c r="AC247" s="1">
        <f t="shared" si="526"/>
        <v>0.31403970742215614</v>
      </c>
      <c r="AD247" s="1">
        <f t="shared" si="527"/>
        <v>0.37874159338422381</v>
      </c>
      <c r="AE247" s="1">
        <f t="shared" si="528"/>
        <v>0.44755165844199801</v>
      </c>
      <c r="AF247" s="1">
        <f t="shared" si="529"/>
        <v>0.51868823916868967</v>
      </c>
      <c r="AG247" s="1">
        <f t="shared" si="530"/>
        <v>0.59018755132466705</v>
      </c>
      <c r="AH247" s="1">
        <f t="shared" si="531"/>
        <v>0.66006577735122041</v>
      </c>
      <c r="AI247" s="1">
        <f t="shared" si="532"/>
        <v>0.7264825157244571</v>
      </c>
      <c r="AJ247" s="1">
        <f t="shared" si="533"/>
        <v>0.78788339081207981</v>
      </c>
      <c r="AK247" s="1">
        <f t="shared" si="534"/>
        <v>0.84310380113963412</v>
      </c>
      <c r="AL247" s="1">
        <f t="shared" si="535"/>
        <v>0.8914230738524016</v>
      </c>
      <c r="AM247" s="1">
        <f t="shared" si="536"/>
        <v>0.93256696053526977</v>
      </c>
      <c r="AN247" s="1">
        <f t="shared" si="537"/>
        <v>0.96666454690865533</v>
      </c>
      <c r="AO247" s="1">
        <f t="shared" si="538"/>
        <v>0.99417167575314236</v>
      </c>
      <c r="AP247" s="1">
        <f t="shared" si="539"/>
        <v>1.0157760001619125</v>
      </c>
      <c r="AQ247" s="1">
        <f t="shared" si="540"/>
        <v>1.0322986978399682</v>
      </c>
      <c r="AR247" s="1">
        <f t="shared" si="541"/>
        <v>1.0446052828234909</v>
      </c>
      <c r="AS247" s="1">
        <f t="shared" si="542"/>
        <v>1.0535338623750423</v>
      </c>
      <c r="AT247" s="1">
        <f t="shared" si="543"/>
        <v>1.059844708934174</v>
      </c>
      <c r="AU247" s="1">
        <f t="shared" si="544"/>
        <v>1.0641910696986701</v>
      </c>
      <c r="AV247" s="1">
        <f t="shared" si="545"/>
        <v>1.0671082917425387</v>
      </c>
      <c r="AW247" s="1">
        <f t="shared" si="546"/>
        <v>1.0690167890515101</v>
      </c>
      <c r="AX247" s="1">
        <f t="shared" si="547"/>
        <v>1.0702339970811114</v>
      </c>
      <c r="AY247" s="1">
        <f t="shared" si="548"/>
        <v>1.070990938177214</v>
      </c>
      <c r="AZ247" s="1">
        <f t="shared" si="549"/>
        <v>1.071449984090973</v>
      </c>
      <c r="BA247" s="1">
        <f t="shared" si="550"/>
        <v>1.0717215151555837</v>
      </c>
      <c r="BB247" s="1">
        <f t="shared" si="551"/>
        <v>1.0718781991442741</v>
      </c>
      <c r="BC247" s="1">
        <f t="shared" si="552"/>
        <v>1.0719664143241192</v>
      </c>
      <c r="BD247" s="1">
        <f t="shared" si="553"/>
        <v>1.0720148813535735</v>
      </c>
      <c r="BE247" s="1">
        <f t="shared" si="554"/>
        <v>1.0720408709815292</v>
      </c>
      <c r="BF247" s="1">
        <f t="shared" si="555"/>
        <v>1.0720544744130762</v>
      </c>
      <c r="BG247" s="1">
        <f t="shared" si="556"/>
        <v>1.072061423430875</v>
      </c>
      <c r="BH247" s="1">
        <f t="shared" si="557"/>
        <v>1.0720648826380772</v>
      </c>
      <c r="BI247" s="1">
        <f t="shared" si="558"/>
        <v>1.0720665465680475</v>
      </c>
      <c r="BJ247" s="1">
        <f t="shared" si="559"/>
        <v>1.0720672846224393</v>
      </c>
      <c r="BK247" s="1">
        <f t="shared" si="560"/>
        <v>1.072067498930029</v>
      </c>
      <c r="BL247" s="1">
        <f t="shared" si="561"/>
        <v>1.0720672973862848</v>
      </c>
      <c r="BM247" s="1">
        <f t="shared" si="562"/>
        <v>1.0720665338704329</v>
      </c>
      <c r="BN247" s="1">
        <f t="shared" si="563"/>
        <v>1.0720647243360708</v>
      </c>
      <c r="BO247" s="1">
        <f t="shared" si="564"/>
        <v>1.0720608039347237</v>
      </c>
      <c r="BP247" s="1">
        <f t="shared" si="565"/>
        <v>1.0720526387998282</v>
      </c>
      <c r="BQ247" s="1">
        <f t="shared" si="566"/>
        <v>1.0720361393769238</v>
      </c>
      <c r="BR247" s="1">
        <f t="shared" si="567"/>
        <v>1.0720037353994434</v>
      </c>
      <c r="BS247" s="1">
        <f t="shared" si="568"/>
        <v>1.0719418664329277</v>
      </c>
      <c r="BT247" s="1">
        <f t="shared" si="569"/>
        <v>1.0718270270359749</v>
      </c>
      <c r="BU247" s="1">
        <f t="shared" si="570"/>
        <v>1.0716198081338708</v>
      </c>
      <c r="BV247" s="1">
        <f t="shared" si="571"/>
        <v>1.0712563421967507</v>
      </c>
      <c r="BW247" s="1">
        <f t="shared" si="572"/>
        <v>1.0706366556722346</v>
      </c>
      <c r="BX247" s="1">
        <f t="shared" si="573"/>
        <v>1.0696097371093067</v>
      </c>
      <c r="BY247" s="1">
        <f t="shared" si="574"/>
        <v>1.0679557164313267</v>
      </c>
      <c r="BZ247" s="1">
        <f t="shared" si="575"/>
        <v>1.0653664544532762</v>
      </c>
      <c r="CA247" s="1">
        <f t="shared" si="576"/>
        <v>1.0614270177365899</v>
      </c>
      <c r="CB247" s="1">
        <f t="shared" si="577"/>
        <v>1.0556018014381594</v>
      </c>
      <c r="CC247" s="1">
        <f t="shared" si="578"/>
        <v>1.0472301676612668</v>
      </c>
      <c r="CD247" s="1">
        <f t="shared" si="579"/>
        <v>1.0355369851188492</v>
      </c>
      <c r="CE247" s="1">
        <f t="shared" si="580"/>
        <v>1.0196629528742611</v>
      </c>
      <c r="CF247" s="1">
        <f t="shared" si="581"/>
        <v>0.9987177313708635</v>
      </c>
      <c r="CG247" s="1">
        <f t="shared" si="582"/>
        <v>0.97185560836300522</v>
      </c>
      <c r="CH247" s="1">
        <f t="shared" si="583"/>
        <v>0.93836900327044359</v>
      </c>
      <c r="CI247" s="1">
        <f t="shared" si="584"/>
        <v>0.89779030164908968</v>
      </c>
      <c r="CJ247" s="1">
        <f t="shared" si="585"/>
        <v>0.84998839764906142</v>
      </c>
      <c r="CK247" s="1">
        <f t="shared" si="586"/>
        <v>0.79524410347932817</v>
      </c>
      <c r="CL247" s="1">
        <f t="shared" si="587"/>
        <v>0.73428923341936814</v>
      </c>
      <c r="CM247" s="1">
        <f t="shared" si="588"/>
        <v>0.66829809145414132</v>
      </c>
      <c r="CN247" s="1">
        <f t="shared" si="589"/>
        <v>0.5988268970290519</v>
      </c>
      <c r="CO247" s="1">
        <f t="shared" si="590"/>
        <v>0.52770517634115377</v>
      </c>
      <c r="CP247" s="1">
        <f t="shared" si="591"/>
        <v>0.45689156385320928</v>
      </c>
      <c r="CQ247" s="1">
        <f t="shared" si="592"/>
        <v>0.38831291294500492</v>
      </c>
      <c r="CR247" s="1">
        <f t="shared" si="593"/>
        <v>0.32370860897999881</v>
      </c>
      <c r="CS247" s="1">
        <f t="shared" si="594"/>
        <v>0.26450082825013155</v>
      </c>
      <c r="CT247" s="1">
        <f t="shared" si="595"/>
        <v>0.21170650974724706</v>
      </c>
      <c r="CU247" s="1">
        <f t="shared" si="596"/>
        <v>0.16589921816774106</v>
      </c>
      <c r="CV247" s="1">
        <f t="shared" si="597"/>
        <v>0.12722062925019945</v>
      </c>
      <c r="CW247" s="1">
        <f t="shared" si="598"/>
        <v>9.5433865525229603E-2</v>
      </c>
      <c r="CX247" s="1">
        <f t="shared" si="599"/>
        <v>7.0005744578882506E-2</v>
      </c>
      <c r="CY247" s="1">
        <f t="shared" si="600"/>
        <v>5.020285934395341E-2</v>
      </c>
      <c r="CZ247" s="1">
        <f t="shared" si="601"/>
        <v>3.5187205611156569E-2</v>
      </c>
      <c r="DA247" s="1">
        <f t="shared" si="602"/>
        <v>2.4100099942620325E-2</v>
      </c>
      <c r="DB247" s="1">
        <f t="shared" si="603"/>
        <v>1.6127350908916753E-2</v>
      </c>
      <c r="DC247" s="1">
        <f t="shared" si="604"/>
        <v>1.0542997551001429E-2</v>
      </c>
      <c r="DD247" s="1">
        <f t="shared" si="605"/>
        <v>6.73258009191092E-3</v>
      </c>
      <c r="DE247" s="1">
        <f t="shared" si="606"/>
        <v>4.1993884288196934E-3</v>
      </c>
      <c r="DF247" s="1">
        <f t="shared" si="607"/>
        <v>2.5583406912245044E-3</v>
      </c>
      <c r="DG247" s="1">
        <f t="shared" si="608"/>
        <v>1.5222573007459541E-3</v>
      </c>
      <c r="DH247" s="1">
        <f t="shared" si="609"/>
        <v>8.8465199275315125E-4</v>
      </c>
      <c r="DI247" s="1">
        <f t="shared" si="610"/>
        <v>5.0212959358326785E-4</v>
      </c>
      <c r="DJ247" s="1">
        <f t="shared" si="611"/>
        <v>2.7837388777292754E-4</v>
      </c>
      <c r="DK247" s="1">
        <f t="shared" si="612"/>
        <v>1.50739209319045E-4</v>
      </c>
      <c r="DL247" s="1">
        <f t="shared" si="613"/>
        <v>7.9731424039664452E-5</v>
      </c>
      <c r="DM247" s="1">
        <f t="shared" si="614"/>
        <v>4.1196756550474005E-5</v>
      </c>
      <c r="DN247" s="1">
        <f t="shared" si="615"/>
        <v>2.0794815879510166E-5</v>
      </c>
      <c r="DO247" s="1">
        <f t="shared" si="616"/>
        <v>1.0255036913512849E-5</v>
      </c>
      <c r="DP247" s="1">
        <f t="shared" si="617"/>
        <v>4.941329496872077E-6</v>
      </c>
      <c r="DQ247" s="1">
        <f t="shared" si="618"/>
        <v>2.3265458323718283E-6</v>
      </c>
      <c r="DR247" s="1">
        <f t="shared" si="619"/>
        <v>1.0704823056719396E-6</v>
      </c>
      <c r="DS247" s="1">
        <f t="shared" si="620"/>
        <v>4.8138009069236721E-7</v>
      </c>
      <c r="DT247" s="1">
        <f t="shared" si="621"/>
        <v>2.1158247854144928E-7</v>
      </c>
      <c r="DU247" s="1">
        <f t="shared" si="622"/>
        <v>9.0907077350089275E-8</v>
      </c>
      <c r="DV247" s="1">
        <f t="shared" si="623"/>
        <v>3.8184459180090398E-8</v>
      </c>
      <c r="DW247" s="1">
        <f t="shared" si="624"/>
        <v>1.5681656552742868E-8</v>
      </c>
      <c r="DX247" s="1">
        <f t="shared" si="625"/>
        <v>6.297376327906441E-9</v>
      </c>
      <c r="DY247" s="1">
        <f t="shared" si="626"/>
        <v>2.4730696831593169E-9</v>
      </c>
      <c r="DZ247" s="1">
        <f t="shared" si="627"/>
        <v>9.4988056616791509E-10</v>
      </c>
      <c r="EA247" s="1">
        <f t="shared" si="628"/>
        <v>3.5686566750557164E-10</v>
      </c>
      <c r="EB247" s="1">
        <f t="shared" si="629"/>
        <v>1.3115683647028017E-10</v>
      </c>
      <c r="EC247" s="1">
        <f t="shared" si="630"/>
        <v>4.7160106155115311E-11</v>
      </c>
      <c r="ED247" s="1">
        <f t="shared" si="631"/>
        <v>1.6592180632413996E-11</v>
      </c>
      <c r="EE247" s="1">
        <f t="shared" si="632"/>
        <v>5.7124708165373553E-12</v>
      </c>
      <c r="EF247" s="1">
        <f t="shared" si="633"/>
        <v>1.9247887176575507E-12</v>
      </c>
      <c r="EG247" s="1">
        <f t="shared" si="634"/>
        <v>6.347855589002235E-13</v>
      </c>
      <c r="EH247" s="1">
        <f t="shared" si="635"/>
        <v>2.0492826556088772E-13</v>
      </c>
      <c r="EI247" s="1">
        <f t="shared" si="636"/>
        <v>6.476688642515111E-14</v>
      </c>
      <c r="EJ247" s="1">
        <f t="shared" si="637"/>
        <v>2.004127998583821E-14</v>
      </c>
      <c r="EK247" s="1">
        <f t="shared" si="638"/>
        <v>6.0724444664108427E-15</v>
      </c>
      <c r="EL247" s="1">
        <f t="shared" si="639"/>
        <v>1.8018186347006466E-15</v>
      </c>
      <c r="EM247" s="1">
        <f t="shared" si="640"/>
        <v>5.2361386257169891E-16</v>
      </c>
      <c r="EN247" s="1">
        <f t="shared" si="641"/>
        <v>1.49041140468291E-16</v>
      </c>
      <c r="EO247" s="1">
        <f t="shared" si="642"/>
        <v>4.1556395909095682E-17</v>
      </c>
      <c r="EP247" s="1">
        <f t="shared" si="643"/>
        <v>1.1351342777505131E-17</v>
      </c>
      <c r="EQ247" s="1">
        <f t="shared" si="644"/>
        <v>3.0379069203109171E-18</v>
      </c>
      <c r="ER247" s="1">
        <f t="shared" si="645"/>
        <v>7.9663425093922307E-19</v>
      </c>
      <c r="ES247" s="1">
        <f t="shared" si="646"/>
        <v>2.0471015961005558E-19</v>
      </c>
      <c r="ET247" s="1">
        <f t="shared" si="647"/>
        <v>5.1552951855428725E-20</v>
      </c>
      <c r="EU247" s="1">
        <f t="shared" si="648"/>
        <v>1.272443113235673E-20</v>
      </c>
      <c r="EV247" s="1">
        <f t="shared" si="649"/>
        <v>3.078435443044095E-21</v>
      </c>
      <c r="EW247" s="1">
        <f t="shared" si="650"/>
        <v>7.3006890799554703E-22</v>
      </c>
      <c r="EX247" s="1">
        <f t="shared" si="651"/>
        <v>1.697361008002636E-22</v>
      </c>
      <c r="EY247" s="1">
        <f t="shared" si="652"/>
        <v>3.8689652337358019E-23</v>
      </c>
      <c r="EZ247" s="1">
        <f t="shared" si="653"/>
        <v>8.6469155388961131E-24</v>
      </c>
      <c r="FA247" s="1">
        <f t="shared" si="654"/>
        <v>1.8953327193451469E-24</v>
      </c>
      <c r="FB247" s="1">
        <f t="shared" si="655"/>
        <v>4.0959734951171515E-25</v>
      </c>
      <c r="FC247" s="1">
        <f t="shared" si="656"/>
        <v>9.9912088856947495E-26</v>
      </c>
      <c r="FD247" s="75">
        <f t="shared" si="507"/>
        <v>9.9912088856947495E-26</v>
      </c>
    </row>
    <row r="248" spans="7:160" x14ac:dyDescent="0.35">
      <c r="G248" t="str">
        <f t="shared" si="503"/>
        <v>Refd, t=1.17</v>
      </c>
      <c r="H248" s="76">
        <f t="shared" si="504"/>
        <v>1.1649999999999971</v>
      </c>
      <c r="I248" s="1">
        <f t="shared" si="505"/>
        <v>0</v>
      </c>
      <c r="J248" s="22">
        <f t="shared" si="506"/>
        <v>7.8766240908937613E-5</v>
      </c>
      <c r="K248" s="1">
        <f t="shared" si="508"/>
        <v>1.5966686286819599E-4</v>
      </c>
      <c r="L248" s="1">
        <f t="shared" si="509"/>
        <v>3.0829278594112099E-4</v>
      </c>
      <c r="M248" s="1">
        <f t="shared" si="510"/>
        <v>5.7435687944391064E-4</v>
      </c>
      <c r="N248" s="1">
        <f t="shared" si="511"/>
        <v>1.0378889014402389E-3</v>
      </c>
      <c r="O248" s="1">
        <f t="shared" si="512"/>
        <v>1.8230562969948827E-3</v>
      </c>
      <c r="P248" s="1">
        <f t="shared" si="513"/>
        <v>3.1153532127630437E-3</v>
      </c>
      <c r="Q248" s="1">
        <f t="shared" si="514"/>
        <v>5.1812944531554779E-3</v>
      </c>
      <c r="R248" s="1">
        <f t="shared" si="515"/>
        <v>8.3886170943328238E-3</v>
      </c>
      <c r="S248" s="1">
        <f t="shared" si="516"/>
        <v>1.3223640323240728E-2</v>
      </c>
      <c r="T248" s="1">
        <f t="shared" si="517"/>
        <v>2.0301119684290533E-2</v>
      </c>
      <c r="U248" s="1">
        <f t="shared" si="518"/>
        <v>3.0361049004674311E-2</v>
      </c>
      <c r="V248" s="1">
        <f t="shared" si="519"/>
        <v>4.4246882016794754E-2</v>
      </c>
      <c r="W248" s="1">
        <f t="shared" si="520"/>
        <v>6.2860989872142087E-2</v>
      </c>
      <c r="X248" s="1">
        <f t="shared" si="521"/>
        <v>8.7096052613855099E-2</v>
      </c>
      <c r="Y248" s="1">
        <f t="shared" si="522"/>
        <v>0.11774534275193843</v>
      </c>
      <c r="Z248" s="1">
        <f t="shared" si="523"/>
        <v>0.1553998759199112</v>
      </c>
      <c r="AA248" s="1">
        <f t="shared" si="524"/>
        <v>0.20034513485369648</v>
      </c>
      <c r="AB248" s="1">
        <f t="shared" si="525"/>
        <v>0.25247325600308668</v>
      </c>
      <c r="AC248" s="1">
        <f t="shared" si="526"/>
        <v>0.31122705236617515</v>
      </c>
      <c r="AD248" s="1">
        <f t="shared" si="527"/>
        <v>0.37558936902211854</v>
      </c>
      <c r="AE248" s="1">
        <f t="shared" si="528"/>
        <v>0.44412514824084015</v>
      </c>
      <c r="AF248" s="1">
        <f t="shared" si="529"/>
        <v>0.51507521071163931</v>
      </c>
      <c r="AG248" s="1">
        <f t="shared" si="530"/>
        <v>0.58649182879486839</v>
      </c>
      <c r="AH248" s="1">
        <f t="shared" si="531"/>
        <v>0.65639865352276194</v>
      </c>
      <c r="AI248" s="1">
        <f t="shared" si="532"/>
        <v>0.7229531891942409</v>
      </c>
      <c r="AJ248" s="1">
        <f t="shared" si="533"/>
        <v>0.78458978616073105</v>
      </c>
      <c r="AK248" s="1">
        <f t="shared" si="534"/>
        <v>0.84012503438680364</v>
      </c>
      <c r="AL248" s="1">
        <f t="shared" si="535"/>
        <v>0.88881449196276041</v>
      </c>
      <c r="AM248" s="1">
        <f t="shared" si="536"/>
        <v>0.93035819745273485</v>
      </c>
      <c r="AN248" s="1">
        <f t="shared" si="537"/>
        <v>0.96486051550168694</v>
      </c>
      <c r="AO248" s="1">
        <f t="shared" si="538"/>
        <v>0.99275596820970213</v>
      </c>
      <c r="AP248" s="1">
        <f t="shared" si="539"/>
        <v>1.0147158802715674</v>
      </c>
      <c r="AQ248" s="1">
        <f t="shared" si="540"/>
        <v>1.0315507708908327</v>
      </c>
      <c r="AR248" s="1">
        <f t="shared" si="541"/>
        <v>1.0441210076637897</v>
      </c>
      <c r="AS248" s="1">
        <f t="shared" si="542"/>
        <v>1.0532642747251055</v>
      </c>
      <c r="AT248" s="1">
        <f t="shared" si="543"/>
        <v>1.0597439881372368</v>
      </c>
      <c r="AU248" s="1">
        <f t="shared" si="544"/>
        <v>1.0642188389055718</v>
      </c>
      <c r="AV248" s="1">
        <f t="shared" si="545"/>
        <v>1.0672307475455922</v>
      </c>
      <c r="AW248" s="1">
        <f t="shared" si="546"/>
        <v>1.069206887743154</v>
      </c>
      <c r="AX248" s="1">
        <f t="shared" si="547"/>
        <v>1.0704709798877032</v>
      </c>
      <c r="AY248" s="1">
        <f t="shared" si="548"/>
        <v>1.0712594714107815</v>
      </c>
      <c r="AZ248" s="1">
        <f t="shared" si="549"/>
        <v>1.0717391439535406</v>
      </c>
      <c r="BA248" s="1">
        <f t="shared" si="550"/>
        <v>1.0720237828821497</v>
      </c>
      <c r="BB248" s="1">
        <f t="shared" si="551"/>
        <v>1.072188567691043</v>
      </c>
      <c r="BC248" s="1">
        <f t="shared" si="552"/>
        <v>1.0722816538050732</v>
      </c>
      <c r="BD248" s="1">
        <f t="shared" si="553"/>
        <v>1.0723329715755177</v>
      </c>
      <c r="BE248" s="1">
        <f t="shared" si="554"/>
        <v>1.0723605857269103</v>
      </c>
      <c r="BF248" s="1">
        <f t="shared" si="555"/>
        <v>1.0723750908488079</v>
      </c>
      <c r="BG248" s="1">
        <f t="shared" si="556"/>
        <v>1.0723825274456413</v>
      </c>
      <c r="BH248" s="1">
        <f t="shared" si="557"/>
        <v>1.0723862434596931</v>
      </c>
      <c r="BI248" s="1">
        <f t="shared" si="558"/>
        <v>1.0723880388883291</v>
      </c>
      <c r="BJ248" s="1">
        <f t="shared" si="559"/>
        <v>1.072388841797792</v>
      </c>
      <c r="BK248" s="1">
        <f t="shared" si="560"/>
        <v>1.0723890855999267</v>
      </c>
      <c r="BL248" s="1">
        <f t="shared" si="561"/>
        <v>1.0723888936380097</v>
      </c>
      <c r="BM248" s="1">
        <f t="shared" si="562"/>
        <v>1.0723881258415253</v>
      </c>
      <c r="BN248" s="1">
        <f t="shared" si="563"/>
        <v>1.072386298062564</v>
      </c>
      <c r="BO248" s="1">
        <f t="shared" si="564"/>
        <v>1.0723823406072024</v>
      </c>
      <c r="BP248" s="1">
        <f t="shared" si="565"/>
        <v>1.0723741107285949</v>
      </c>
      <c r="BQ248" s="1">
        <f t="shared" si="566"/>
        <v>1.0723575073006923</v>
      </c>
      <c r="BR248" s="1">
        <f t="shared" si="567"/>
        <v>1.0723249497724192</v>
      </c>
      <c r="BS248" s="1">
        <f t="shared" si="568"/>
        <v>1.0722628785018913</v>
      </c>
      <c r="BT248" s="1">
        <f t="shared" si="569"/>
        <v>1.0721478203076287</v>
      </c>
      <c r="BU248" s="1">
        <f t="shared" si="570"/>
        <v>1.0719404673670652</v>
      </c>
      <c r="BV248" s="1">
        <f t="shared" si="571"/>
        <v>1.0715771848096567</v>
      </c>
      <c r="BW248" s="1">
        <f t="shared" si="572"/>
        <v>1.0709584578210996</v>
      </c>
      <c r="BX248" s="1">
        <f t="shared" si="573"/>
        <v>1.0699340906368759</v>
      </c>
      <c r="BY248" s="1">
        <f t="shared" si="574"/>
        <v>1.0682855489419414</v>
      </c>
      <c r="BZ248" s="1">
        <f t="shared" si="575"/>
        <v>1.0657067277291696</v>
      </c>
      <c r="CA248" s="1">
        <f t="shared" si="576"/>
        <v>1.0617855851246736</v>
      </c>
      <c r="CB248" s="1">
        <f t="shared" si="577"/>
        <v>1.0559903514117162</v>
      </c>
      <c r="CC248" s="1">
        <f t="shared" si="578"/>
        <v>1.0476651130287202</v>
      </c>
      <c r="CD248" s="1">
        <f t="shared" si="579"/>
        <v>1.0360400876572848</v>
      </c>
      <c r="CE248" s="1">
        <f t="shared" si="580"/>
        <v>1.020261421620092</v>
      </c>
      <c r="CF248" s="1">
        <f t="shared" si="581"/>
        <v>0.9994435240627294</v>
      </c>
      <c r="CG248" s="1">
        <f t="shared" si="582"/>
        <v>0.97274372213985683</v>
      </c>
      <c r="CH248" s="1">
        <f t="shared" si="583"/>
        <v>0.93945467414875705</v>
      </c>
      <c r="CI248" s="1">
        <f t="shared" si="584"/>
        <v>0.89910523443740498</v>
      </c>
      <c r="CJ248" s="1">
        <f t="shared" si="585"/>
        <v>0.85155638673716094</v>
      </c>
      <c r="CK248" s="1">
        <f t="shared" si="586"/>
        <v>0.79707662723941375</v>
      </c>
      <c r="CL248" s="1">
        <f t="shared" si="587"/>
        <v>0.73638174798213119</v>
      </c>
      <c r="CM248" s="1">
        <f t="shared" si="588"/>
        <v>0.67062775871019187</v>
      </c>
      <c r="CN248" s="1">
        <f t="shared" si="589"/>
        <v>0.60135232933653271</v>
      </c>
      <c r="CO248" s="1">
        <f t="shared" si="590"/>
        <v>0.53036847960541533</v>
      </c>
      <c r="CP248" s="1">
        <f t="shared" si="591"/>
        <v>0.45962256683420122</v>
      </c>
      <c r="CQ248" s="1">
        <f t="shared" si="592"/>
        <v>0.39103506990031239</v>
      </c>
      <c r="CR248" s="1">
        <f t="shared" si="593"/>
        <v>0.32634574890267681</v>
      </c>
      <c r="CS248" s="1">
        <f t="shared" si="594"/>
        <v>0.26698377191098493</v>
      </c>
      <c r="CT248" s="1">
        <f t="shared" si="595"/>
        <v>0.21397861980968874</v>
      </c>
      <c r="CU248" s="1">
        <f t="shared" si="596"/>
        <v>0.16792017226808675</v>
      </c>
      <c r="CV248" s="1">
        <f t="shared" si="597"/>
        <v>0.12896805175842294</v>
      </c>
      <c r="CW248" s="1">
        <f t="shared" si="598"/>
        <v>9.6902836253411062E-2</v>
      </c>
      <c r="CX248" s="1">
        <f t="shared" si="599"/>
        <v>7.1206537026521036E-2</v>
      </c>
      <c r="CY248" s="1">
        <f t="shared" si="600"/>
        <v>5.1157483924299259E-2</v>
      </c>
      <c r="CZ248" s="1">
        <f t="shared" si="601"/>
        <v>3.5925416426611678E-2</v>
      </c>
      <c r="DA248" s="1">
        <f t="shared" si="602"/>
        <v>2.4655475302594949E-2</v>
      </c>
      <c r="DB248" s="1">
        <f t="shared" si="603"/>
        <v>1.6533913912558054E-2</v>
      </c>
      <c r="DC248" s="1">
        <f t="shared" si="604"/>
        <v>1.083265296867659E-2</v>
      </c>
      <c r="DD248" s="1">
        <f t="shared" si="605"/>
        <v>6.9334551704383534E-3</v>
      </c>
      <c r="DE248" s="1">
        <f t="shared" si="606"/>
        <v>4.3350133291477824E-3</v>
      </c>
      <c r="DF248" s="1">
        <f t="shared" si="607"/>
        <v>2.6475068956137368E-3</v>
      </c>
      <c r="DG248" s="1">
        <f t="shared" si="608"/>
        <v>1.5793508609111384E-3</v>
      </c>
      <c r="DH248" s="1">
        <f t="shared" si="609"/>
        <v>9.2026251999222672E-4</v>
      </c>
      <c r="DI248" s="1">
        <f t="shared" si="610"/>
        <v>5.2376935100169699E-4</v>
      </c>
      <c r="DJ248" s="1">
        <f t="shared" si="611"/>
        <v>2.9118795845941274E-4</v>
      </c>
      <c r="DK248" s="1">
        <f t="shared" si="612"/>
        <v>1.5813458647620797E-4</v>
      </c>
      <c r="DL248" s="1">
        <f t="shared" si="613"/>
        <v>8.389196127400503E-5</v>
      </c>
      <c r="DM248" s="1">
        <f t="shared" si="614"/>
        <v>4.347883911563078E-5</v>
      </c>
      <c r="DN248" s="1">
        <f t="shared" si="615"/>
        <v>2.2015442024816504E-5</v>
      </c>
      <c r="DO248" s="1">
        <f t="shared" si="616"/>
        <v>1.0891802181545941E-5</v>
      </c>
      <c r="DP248" s="1">
        <f t="shared" si="617"/>
        <v>5.2653682079381093E-6</v>
      </c>
      <c r="DQ248" s="1">
        <f t="shared" si="618"/>
        <v>2.4874288076190855E-6</v>
      </c>
      <c r="DR248" s="1">
        <f t="shared" si="619"/>
        <v>1.1484281777591886E-6</v>
      </c>
      <c r="DS248" s="1">
        <f t="shared" si="620"/>
        <v>5.1823704604809759E-7</v>
      </c>
      <c r="DT248" s="1">
        <f t="shared" si="621"/>
        <v>2.2859473072371301E-7</v>
      </c>
      <c r="DU248" s="1">
        <f t="shared" si="622"/>
        <v>9.8573488469135023E-8</v>
      </c>
      <c r="DV248" s="1">
        <f t="shared" si="623"/>
        <v>4.1557964642908994E-8</v>
      </c>
      <c r="DW248" s="1">
        <f t="shared" si="624"/>
        <v>1.7131429381385542E-8</v>
      </c>
      <c r="DX248" s="1">
        <f t="shared" si="625"/>
        <v>6.9059553997111235E-9</v>
      </c>
      <c r="DY248" s="1">
        <f t="shared" si="626"/>
        <v>2.7226446014222968E-9</v>
      </c>
      <c r="DZ248" s="1">
        <f t="shared" si="627"/>
        <v>1.0498849637571357E-9</v>
      </c>
      <c r="EA248" s="1">
        <f t="shared" si="628"/>
        <v>3.9602523248824916E-10</v>
      </c>
      <c r="EB248" s="1">
        <f t="shared" si="629"/>
        <v>1.4614410713708445E-10</v>
      </c>
      <c r="EC248" s="1">
        <f t="shared" si="630"/>
        <v>5.2767195156457877E-11</v>
      </c>
      <c r="ED248" s="1">
        <f t="shared" si="631"/>
        <v>1.8643086629537099E-11</v>
      </c>
      <c r="EE248" s="1">
        <f t="shared" si="632"/>
        <v>6.4459867818682408E-12</v>
      </c>
      <c r="EF248" s="1">
        <f t="shared" si="633"/>
        <v>2.1813492753686049E-12</v>
      </c>
      <c r="EG248" s="1">
        <f t="shared" si="634"/>
        <v>7.2255565715779045E-13</v>
      </c>
      <c r="EH248" s="1">
        <f t="shared" si="635"/>
        <v>2.3430059463270436E-13</v>
      </c>
      <c r="EI248" s="1">
        <f t="shared" si="636"/>
        <v>7.4383515862200924E-14</v>
      </c>
      <c r="EJ248" s="1">
        <f t="shared" si="637"/>
        <v>2.3122030358663661E-14</v>
      </c>
      <c r="EK248" s="1">
        <f t="shared" si="638"/>
        <v>7.0382608058776566E-15</v>
      </c>
      <c r="EL248" s="1">
        <f t="shared" si="639"/>
        <v>2.0981592065008961E-15</v>
      </c>
      <c r="EM248" s="1">
        <f t="shared" si="640"/>
        <v>6.126157386412332E-16</v>
      </c>
      <c r="EN248" s="1">
        <f t="shared" si="641"/>
        <v>1.7520913722224439E-16</v>
      </c>
      <c r="EO248" s="1">
        <f t="shared" si="642"/>
        <v>4.9089182911592213E-17</v>
      </c>
      <c r="EP248" s="1">
        <f t="shared" si="643"/>
        <v>1.3474608041203844E-17</v>
      </c>
      <c r="EQ248" s="1">
        <f t="shared" si="644"/>
        <v>3.6239971520884537E-18</v>
      </c>
      <c r="ER248" s="1">
        <f t="shared" si="645"/>
        <v>9.5508106871872565E-19</v>
      </c>
      <c r="ES248" s="1">
        <f t="shared" si="646"/>
        <v>2.4666744364935532E-19</v>
      </c>
      <c r="ET248" s="1">
        <f t="shared" si="647"/>
        <v>6.2436759981700563E-20</v>
      </c>
      <c r="EU248" s="1">
        <f t="shared" si="648"/>
        <v>1.5490403035293391E-20</v>
      </c>
      <c r="EV248" s="1">
        <f t="shared" si="649"/>
        <v>3.7671680023898203E-21</v>
      </c>
      <c r="EW248" s="1">
        <f t="shared" si="650"/>
        <v>8.9811595635131224E-22</v>
      </c>
      <c r="EX248" s="1">
        <f t="shared" si="651"/>
        <v>2.0991785910935325E-22</v>
      </c>
      <c r="EY248" s="1">
        <f t="shared" si="652"/>
        <v>4.8106035534101234E-23</v>
      </c>
      <c r="EZ248" s="1">
        <f t="shared" si="653"/>
        <v>1.080982318335363E-23</v>
      </c>
      <c r="FA248" s="1">
        <f t="shared" si="654"/>
        <v>2.3824329344384845E-24</v>
      </c>
      <c r="FB248" s="1">
        <f t="shared" si="655"/>
        <v>5.1776206557957149E-25</v>
      </c>
      <c r="FC248" s="1">
        <f t="shared" si="656"/>
        <v>1.2708597557999495E-25</v>
      </c>
      <c r="FD248" s="75">
        <f t="shared" si="507"/>
        <v>1.2708597557999495E-25</v>
      </c>
    </row>
    <row r="249" spans="7:160" x14ac:dyDescent="0.35">
      <c r="G249" t="str">
        <f t="shared" si="503"/>
        <v>Refd, t=1.17</v>
      </c>
      <c r="H249" s="76">
        <f t="shared" si="504"/>
        <v>1.169999999999997</v>
      </c>
      <c r="I249" s="1">
        <f t="shared" si="505"/>
        <v>0</v>
      </c>
      <c r="J249" s="22">
        <f t="shared" si="506"/>
        <v>7.8121062517930834E-5</v>
      </c>
      <c r="K249" s="1">
        <f t="shared" si="508"/>
        <v>1.5830371353540006E-4</v>
      </c>
      <c r="L249" s="1">
        <f t="shared" si="509"/>
        <v>3.0550394353301923E-4</v>
      </c>
      <c r="M249" s="1">
        <f t="shared" si="510"/>
        <v>5.6883658537752735E-4</v>
      </c>
      <c r="N249" s="1">
        <f t="shared" si="511"/>
        <v>1.0273371102286707E-3</v>
      </c>
      <c r="O249" s="1">
        <f t="shared" si="512"/>
        <v>1.8036015889322354E-3</v>
      </c>
      <c r="P249" s="1">
        <f t="shared" si="513"/>
        <v>3.0807645255385998E-3</v>
      </c>
      <c r="Q249" s="1">
        <f t="shared" si="514"/>
        <v>5.1219794625789487E-3</v>
      </c>
      <c r="R249" s="1">
        <f t="shared" si="515"/>
        <v>8.2904554189054507E-3</v>
      </c>
      <c r="S249" s="1">
        <f t="shared" si="516"/>
        <v>1.3066772328610922E-2</v>
      </c>
      <c r="T249" s="1">
        <f t="shared" si="517"/>
        <v>2.0058898858919736E-2</v>
      </c>
      <c r="U249" s="1">
        <f t="shared" si="518"/>
        <v>2.9999450127539969E-2</v>
      </c>
      <c r="V249" s="1">
        <f t="shared" si="519"/>
        <v>4.372471185257365E-2</v>
      </c>
      <c r="W249" s="1">
        <f t="shared" si="520"/>
        <v>6.2131240584176697E-2</v>
      </c>
      <c r="X249" s="1">
        <f t="shared" si="521"/>
        <v>8.6108643569523288E-2</v>
      </c>
      <c r="Y249" s="1">
        <f t="shared" si="522"/>
        <v>0.11645130288038731</v>
      </c>
      <c r="Z249" s="1">
        <f t="shared" si="523"/>
        <v>0.15375674147078369</v>
      </c>
      <c r="AA249" s="1">
        <f t="shared" si="524"/>
        <v>0.1983230223062902</v>
      </c>
      <c r="AB249" s="1">
        <f t="shared" si="525"/>
        <v>0.25006078871834725</v>
      </c>
      <c r="AC249" s="1">
        <f t="shared" si="526"/>
        <v>0.3084361539843451</v>
      </c>
      <c r="AD249" s="1">
        <f t="shared" si="527"/>
        <v>0.37245795461611431</v>
      </c>
      <c r="AE249" s="1">
        <f t="shared" si="528"/>
        <v>0.4407169761054856</v>
      </c>
      <c r="AF249" s="1">
        <f t="shared" si="529"/>
        <v>0.51147657984576711</v>
      </c>
      <c r="AG249" s="1">
        <f t="shared" si="530"/>
        <v>0.58280534149215402</v>
      </c>
      <c r="AH249" s="1">
        <f t="shared" si="531"/>
        <v>0.65273479326011297</v>
      </c>
      <c r="AI249" s="1">
        <f t="shared" si="532"/>
        <v>0.71942086831239838</v>
      </c>
      <c r="AJ249" s="1">
        <f t="shared" si="533"/>
        <v>0.78128720032505394</v>
      </c>
      <c r="AK249" s="1">
        <f t="shared" si="534"/>
        <v>0.83713208094818414</v>
      </c>
      <c r="AL249" s="1">
        <f t="shared" si="535"/>
        <v>0.88618769209219317</v>
      </c>
      <c r="AM249" s="1">
        <f t="shared" si="536"/>
        <v>0.92812858876062276</v>
      </c>
      <c r="AN249" s="1">
        <f t="shared" si="537"/>
        <v>0.96303446559266603</v>
      </c>
      <c r="AO249" s="1">
        <f t="shared" si="538"/>
        <v>0.99131841223836581</v>
      </c>
      <c r="AP249" s="1">
        <f t="shared" si="539"/>
        <v>1.0136351895262692</v>
      </c>
      <c r="AQ249" s="1">
        <f t="shared" si="540"/>
        <v>1.0307843509087358</v>
      </c>
      <c r="AR249" s="1">
        <f t="shared" si="541"/>
        <v>1.043620791633743</v>
      </c>
      <c r="AS249" s="1">
        <f t="shared" si="542"/>
        <v>1.0529814729058822</v>
      </c>
      <c r="AT249" s="1">
        <f t="shared" si="543"/>
        <v>1.0596327112709503</v>
      </c>
      <c r="AU249" s="1">
        <f t="shared" si="544"/>
        <v>1.0642384697057401</v>
      </c>
      <c r="AV249" s="1">
        <f t="shared" si="545"/>
        <v>1.0673471421287353</v>
      </c>
      <c r="AW249" s="1">
        <f t="shared" si="546"/>
        <v>1.0693926239679956</v>
      </c>
      <c r="AX249" s="1">
        <f t="shared" si="547"/>
        <v>1.0707049293976572</v>
      </c>
      <c r="AY249" s="1">
        <f t="shared" si="548"/>
        <v>1.0715259699716906</v>
      </c>
      <c r="AZ249" s="1">
        <f t="shared" si="549"/>
        <v>1.0720269915215626</v>
      </c>
      <c r="BA249" s="1">
        <f t="shared" si="550"/>
        <v>1.0723252424761403</v>
      </c>
      <c r="BB249" s="1">
        <f t="shared" si="551"/>
        <v>1.0724984681490819</v>
      </c>
      <c r="BC249" s="1">
        <f t="shared" si="552"/>
        <v>1.0725966471410793</v>
      </c>
      <c r="BD249" s="1">
        <f t="shared" si="553"/>
        <v>1.0726509559921944</v>
      </c>
      <c r="BE249" s="1">
        <f t="shared" si="554"/>
        <v>1.072680280718715</v>
      </c>
      <c r="BF249" s="1">
        <f t="shared" si="555"/>
        <v>1.0726957387383595</v>
      </c>
      <c r="BG249" s="1">
        <f t="shared" si="556"/>
        <v>1.072703692508018</v>
      </c>
      <c r="BH249" s="1">
        <f t="shared" si="557"/>
        <v>1.0727076819477517</v>
      </c>
      <c r="BI249" s="1">
        <f t="shared" si="558"/>
        <v>1.0727096179460418</v>
      </c>
      <c r="BJ249" s="1">
        <f t="shared" si="559"/>
        <v>1.0727104905213181</v>
      </c>
      <c r="BK249" s="1">
        <f t="shared" si="560"/>
        <v>1.0727107662926114</v>
      </c>
      <c r="BL249" s="1">
        <f t="shared" si="561"/>
        <v>1.0727105851428753</v>
      </c>
      <c r="BM249" s="1">
        <f t="shared" si="562"/>
        <v>1.0727098136602786</v>
      </c>
      <c r="BN249" s="1">
        <f t="shared" si="563"/>
        <v>1.072707967945314</v>
      </c>
      <c r="BO249" s="1">
        <f t="shared" si="564"/>
        <v>1.0727039736993567</v>
      </c>
      <c r="BP249" s="1">
        <f t="shared" si="565"/>
        <v>1.0726956795367844</v>
      </c>
      <c r="BQ249" s="1">
        <f t="shared" si="566"/>
        <v>1.0726789730954467</v>
      </c>
      <c r="BR249" s="1">
        <f t="shared" si="567"/>
        <v>1.0726462640520549</v>
      </c>
      <c r="BS249" s="1">
        <f t="shared" si="568"/>
        <v>1.0725839943021549</v>
      </c>
      <c r="BT249" s="1">
        <f t="shared" si="569"/>
        <v>1.0724687238815667</v>
      </c>
      <c r="BU249" s="1">
        <f t="shared" si="570"/>
        <v>1.0722612472050272</v>
      </c>
      <c r="BV249" s="1">
        <f t="shared" si="571"/>
        <v>1.0718981625962971</v>
      </c>
      <c r="BW249" s="1">
        <f t="shared" si="572"/>
        <v>1.0712804131447138</v>
      </c>
      <c r="BX249" s="1">
        <f t="shared" si="573"/>
        <v>1.070258615090427</v>
      </c>
      <c r="BY249" s="1">
        <f t="shared" si="574"/>
        <v>1.0686155613120236</v>
      </c>
      <c r="BZ249" s="1">
        <f t="shared" si="575"/>
        <v>1.0660471651483416</v>
      </c>
      <c r="CA249" s="1">
        <f t="shared" si="576"/>
        <v>1.062144251021115</v>
      </c>
      <c r="CB249" s="1">
        <f t="shared" si="577"/>
        <v>1.0563788485636503</v>
      </c>
      <c r="CC249" s="1">
        <f t="shared" si="578"/>
        <v>1.0480997234533964</v>
      </c>
      <c r="CD249" s="1">
        <f t="shared" si="579"/>
        <v>1.0365423925054615</v>
      </c>
      <c r="CE249" s="1">
        <f t="shared" si="580"/>
        <v>1.0208584033768071</v>
      </c>
      <c r="CF249" s="1">
        <f t="shared" si="581"/>
        <v>1.0001668843205955</v>
      </c>
      <c r="CG249" s="1">
        <f t="shared" si="582"/>
        <v>0.97362820314972898</v>
      </c>
      <c r="CH249" s="1">
        <f t="shared" si="583"/>
        <v>0.94053530266869034</v>
      </c>
      <c r="CI249" s="1">
        <f t="shared" si="584"/>
        <v>0.9004136044442137</v>
      </c>
      <c r="CJ249" s="1">
        <f t="shared" si="585"/>
        <v>0.85311633225718042</v>
      </c>
      <c r="CK249" s="1">
        <f t="shared" si="586"/>
        <v>0.79889985610833791</v>
      </c>
      <c r="CL249" s="1">
        <f t="shared" si="587"/>
        <v>0.73846415024048839</v>
      </c>
      <c r="CM249" s="1">
        <f t="shared" si="588"/>
        <v>0.67294711563808518</v>
      </c>
      <c r="CN249" s="1">
        <f t="shared" si="589"/>
        <v>0.60386800306943178</v>
      </c>
      <c r="CO249" s="1">
        <f t="shared" si="590"/>
        <v>0.53302337055108939</v>
      </c>
      <c r="CP249" s="1">
        <f t="shared" si="591"/>
        <v>0.46234724007556621</v>
      </c>
      <c r="CQ249" s="1">
        <f t="shared" si="592"/>
        <v>0.39375355620735186</v>
      </c>
      <c r="CR249" s="1">
        <f t="shared" si="593"/>
        <v>0.32898221304689185</v>
      </c>
      <c r="CS249" s="1">
        <f t="shared" si="594"/>
        <v>0.26946908509910089</v>
      </c>
      <c r="CT249" s="1">
        <f t="shared" si="595"/>
        <v>0.21625590946727663</v>
      </c>
      <c r="CU249" s="1">
        <f t="shared" si="596"/>
        <v>0.16994863762229936</v>
      </c>
      <c r="CV249" s="1">
        <f t="shared" si="597"/>
        <v>0.13072467083623901</v>
      </c>
      <c r="CW249" s="1">
        <f t="shared" si="598"/>
        <v>9.8381966727519393E-2</v>
      </c>
      <c r="CX249" s="1">
        <f t="shared" si="599"/>
        <v>7.241774602736871E-2</v>
      </c>
      <c r="CY249" s="1">
        <f t="shared" si="600"/>
        <v>5.2122167193343179E-2</v>
      </c>
      <c r="CZ249" s="1">
        <f t="shared" si="601"/>
        <v>3.6672855607349827E-2</v>
      </c>
      <c r="DA249" s="1">
        <f t="shared" si="602"/>
        <v>2.5218940254291954E-2</v>
      </c>
      <c r="DB249" s="1">
        <f t="shared" si="603"/>
        <v>1.6947278961691802E-2</v>
      </c>
      <c r="DC249" s="1">
        <f t="shared" si="604"/>
        <v>1.1127810024114665E-2</v>
      </c>
      <c r="DD249" s="1">
        <f t="shared" si="605"/>
        <v>7.1386198037538956E-3</v>
      </c>
      <c r="DE249" s="1">
        <f t="shared" si="606"/>
        <v>4.4738676561656117E-3</v>
      </c>
      <c r="DF249" s="1">
        <f t="shared" si="607"/>
        <v>2.7390238932072809E-3</v>
      </c>
      <c r="DG249" s="1">
        <f t="shared" si="608"/>
        <v>1.6381007973989483E-3</v>
      </c>
      <c r="DH249" s="1">
        <f t="shared" si="609"/>
        <v>9.5700378672281526E-4</v>
      </c>
      <c r="DI249" s="1">
        <f t="shared" si="610"/>
        <v>5.4615757158427819E-4</v>
      </c>
      <c r="DJ249" s="1">
        <f t="shared" si="611"/>
        <v>3.0448273909504647E-4</v>
      </c>
      <c r="DK249" s="1">
        <f t="shared" si="612"/>
        <v>1.6582971816074272E-4</v>
      </c>
      <c r="DL249" s="1">
        <f t="shared" si="613"/>
        <v>8.8234073175353915E-5</v>
      </c>
      <c r="DM249" s="1">
        <f t="shared" si="614"/>
        <v>4.586781870673282E-5</v>
      </c>
      <c r="DN249" s="1">
        <f t="shared" si="615"/>
        <v>2.329725980094133E-5</v>
      </c>
      <c r="DO249" s="1">
        <f t="shared" si="616"/>
        <v>1.1562640734277772E-5</v>
      </c>
      <c r="DP249" s="1">
        <f t="shared" si="617"/>
        <v>5.6078697339015602E-6</v>
      </c>
      <c r="DQ249" s="1">
        <f t="shared" si="618"/>
        <v>2.658050437206511E-6</v>
      </c>
      <c r="DR249" s="1">
        <f t="shared" si="619"/>
        <v>1.2313762686474013E-6</v>
      </c>
      <c r="DS249" s="1">
        <f t="shared" si="620"/>
        <v>5.5759680260936282E-7</v>
      </c>
      <c r="DT249" s="1">
        <f t="shared" si="621"/>
        <v>2.4682715169494504E-7</v>
      </c>
      <c r="DU249" s="1">
        <f t="shared" si="622"/>
        <v>1.0681968442890023E-7</v>
      </c>
      <c r="DV249" s="1">
        <f t="shared" si="623"/>
        <v>4.5200057081694484E-8</v>
      </c>
      <c r="DW249" s="1">
        <f t="shared" si="624"/>
        <v>1.8702537406568443E-8</v>
      </c>
      <c r="DX249" s="1">
        <f t="shared" si="625"/>
        <v>7.56800079717569E-9</v>
      </c>
      <c r="DY249" s="1">
        <f t="shared" si="626"/>
        <v>2.9952058295038077E-9</v>
      </c>
      <c r="DZ249" s="1">
        <f t="shared" si="627"/>
        <v>1.1595332752254829E-9</v>
      </c>
      <c r="EA249" s="1">
        <f t="shared" si="628"/>
        <v>4.3913417551355829E-10</v>
      </c>
      <c r="EB249" s="1">
        <f t="shared" si="629"/>
        <v>1.6271039993885349E-10</v>
      </c>
      <c r="EC249" s="1">
        <f t="shared" si="630"/>
        <v>5.8990767761884401E-11</v>
      </c>
      <c r="ED249" s="1">
        <f t="shared" si="631"/>
        <v>2.0929072460359285E-11</v>
      </c>
      <c r="EE249" s="1">
        <f t="shared" si="632"/>
        <v>7.2670724148047593E-12</v>
      </c>
      <c r="EF249" s="1">
        <f t="shared" si="633"/>
        <v>2.4697824576558755E-12</v>
      </c>
      <c r="EG249" s="1">
        <f t="shared" si="634"/>
        <v>8.2166245310447544E-13</v>
      </c>
      <c r="EH249" s="1">
        <f t="shared" si="635"/>
        <v>2.6761419507563751E-13</v>
      </c>
      <c r="EI249" s="1">
        <f t="shared" si="636"/>
        <v>8.5339640865009883E-14</v>
      </c>
      <c r="EJ249" s="1">
        <f t="shared" si="637"/>
        <v>2.6647896856489836E-14</v>
      </c>
      <c r="EK249" s="1">
        <f t="shared" si="638"/>
        <v>8.1487217715771381E-15</v>
      </c>
      <c r="EL249" s="1">
        <f t="shared" si="639"/>
        <v>2.4404720529498464E-15</v>
      </c>
      <c r="EM249" s="1">
        <f t="shared" si="640"/>
        <v>7.1591050988411716E-16</v>
      </c>
      <c r="EN249" s="1">
        <f t="shared" si="641"/>
        <v>2.0572462664065481E-16</v>
      </c>
      <c r="EO249" s="1">
        <f t="shared" si="642"/>
        <v>5.7915909494971393E-17</v>
      </c>
      <c r="EP249" s="1">
        <f t="shared" si="643"/>
        <v>1.5974755733775911E-17</v>
      </c>
      <c r="EQ249" s="1">
        <f t="shared" si="644"/>
        <v>4.3175291281712125E-18</v>
      </c>
      <c r="ER249" s="1">
        <f t="shared" si="645"/>
        <v>1.1435106939480928E-18</v>
      </c>
      <c r="ES249" s="1">
        <f t="shared" si="646"/>
        <v>2.9681614001698095E-19</v>
      </c>
      <c r="ET249" s="1">
        <f t="shared" si="647"/>
        <v>7.5511788559379475E-20</v>
      </c>
      <c r="EU249" s="1">
        <f t="shared" si="648"/>
        <v>1.8830367313046233E-20</v>
      </c>
      <c r="EV249" s="1">
        <f t="shared" si="649"/>
        <v>4.6031553315196324E-21</v>
      </c>
      <c r="EW249" s="1">
        <f t="shared" si="650"/>
        <v>1.1031649660524031E-21</v>
      </c>
      <c r="EX249" s="1">
        <f t="shared" si="651"/>
        <v>2.5920754792175086E-22</v>
      </c>
      <c r="EY249" s="1">
        <f t="shared" si="652"/>
        <v>5.9718763107258711E-23</v>
      </c>
      <c r="EZ249" s="1">
        <f t="shared" si="653"/>
        <v>1.3491668970975164E-23</v>
      </c>
      <c r="FA249" s="1">
        <f t="shared" si="654"/>
        <v>2.9897073999792894E-24</v>
      </c>
      <c r="FB249" s="1">
        <f t="shared" si="655"/>
        <v>6.5337008137358844E-25</v>
      </c>
      <c r="FC249" s="1">
        <f t="shared" si="656"/>
        <v>1.613668606611318E-25</v>
      </c>
      <c r="FD249" s="75">
        <f t="shared" si="507"/>
        <v>1.613668606611318E-25</v>
      </c>
    </row>
    <row r="250" spans="7:160" x14ac:dyDescent="0.35">
      <c r="G250" t="str">
        <f t="shared" si="503"/>
        <v>Refd, t=1.18</v>
      </c>
      <c r="H250" s="76">
        <f t="shared" si="504"/>
        <v>1.1749999999999969</v>
      </c>
      <c r="I250" s="1">
        <f t="shared" si="505"/>
        <v>0</v>
      </c>
      <c r="J250" s="22">
        <f t="shared" si="506"/>
        <v>7.7478395034136444E-5</v>
      </c>
      <c r="K250" s="1">
        <f t="shared" si="508"/>
        <v>1.5694731200407191E-4</v>
      </c>
      <c r="L250" s="1">
        <f t="shared" si="509"/>
        <v>3.0273286126639577E-4</v>
      </c>
      <c r="M250" s="1">
        <f t="shared" si="510"/>
        <v>5.6335927199654262E-4</v>
      </c>
      <c r="N250" s="1">
        <f t="shared" si="511"/>
        <v>1.01688077623723E-3</v>
      </c>
      <c r="O250" s="1">
        <f t="shared" si="512"/>
        <v>1.7843433685838146E-3</v>
      </c>
      <c r="P250" s="1">
        <f t="shared" si="513"/>
        <v>3.0465543010484166E-3</v>
      </c>
      <c r="Q250" s="1">
        <f t="shared" si="514"/>
        <v>5.0633516579910937E-3</v>
      </c>
      <c r="R250" s="1">
        <f t="shared" si="515"/>
        <v>8.1934762447961763E-3</v>
      </c>
      <c r="S250" s="1">
        <f t="shared" si="516"/>
        <v>1.2911840044380909E-2</v>
      </c>
      <c r="T250" s="1">
        <f t="shared" si="517"/>
        <v>1.9819700273063144E-2</v>
      </c>
      <c r="U250" s="1">
        <f t="shared" si="518"/>
        <v>2.9642359789979974E-2</v>
      </c>
      <c r="V250" s="1">
        <f t="shared" si="519"/>
        <v>4.3208975115087554E-2</v>
      </c>
      <c r="W250" s="1">
        <f t="shared" si="520"/>
        <v>6.1410277222438803E-2</v>
      </c>
      <c r="X250" s="1">
        <f t="shared" si="521"/>
        <v>8.5132718329467894E-2</v>
      </c>
      <c r="Y250" s="1">
        <f t="shared" si="522"/>
        <v>0.1151716217126426</v>
      </c>
      <c r="Z250" s="1">
        <f t="shared" si="523"/>
        <v>0.15213076135880413</v>
      </c>
      <c r="AA250" s="1">
        <f t="shared" si="524"/>
        <v>0.1963204526271223</v>
      </c>
      <c r="AB250" s="1">
        <f t="shared" si="525"/>
        <v>0.24766948267325706</v>
      </c>
      <c r="AC250" s="1">
        <f t="shared" si="526"/>
        <v>0.30566691987577249</v>
      </c>
      <c r="AD250" s="1">
        <f t="shared" si="527"/>
        <v>0.36934732632705991</v>
      </c>
      <c r="AE250" s="1">
        <f t="shared" si="528"/>
        <v>0.43732720163153493</v>
      </c>
      <c r="AF250" s="1">
        <f t="shared" si="529"/>
        <v>0.50789249541063208</v>
      </c>
      <c r="AG250" s="1">
        <f t="shared" si="530"/>
        <v>0.57912832215594179</v>
      </c>
      <c r="AH250" s="1">
        <f t="shared" si="531"/>
        <v>0.64907449656404059</v>
      </c>
      <c r="AI250" s="1">
        <f t="shared" si="532"/>
        <v>0.71588589439406902</v>
      </c>
      <c r="AJ250" s="1">
        <f t="shared" si="533"/>
        <v>0.77797598445628902</v>
      </c>
      <c r="AK250" s="1">
        <f t="shared" si="534"/>
        <v>0.83412526959445332</v>
      </c>
      <c r="AL250" s="1">
        <f t="shared" si="535"/>
        <v>0.88354295247471382</v>
      </c>
      <c r="AM250" s="1">
        <f t="shared" si="536"/>
        <v>0.92587834189157781</v>
      </c>
      <c r="AN250" s="1">
        <f t="shared" si="537"/>
        <v>0.96118652361075085</v>
      </c>
      <c r="AO250" s="1">
        <f t="shared" si="538"/>
        <v>0.98985905337828983</v>
      </c>
      <c r="AP250" s="1">
        <f t="shared" si="539"/>
        <v>1.0125339015304062</v>
      </c>
      <c r="AQ250" s="1">
        <f t="shared" si="540"/>
        <v>1.0299993546947284</v>
      </c>
      <c r="AR250" s="1">
        <f t="shared" si="541"/>
        <v>1.0431045128794656</v>
      </c>
      <c r="AS250" s="1">
        <f t="shared" si="542"/>
        <v>1.0526853145899222</v>
      </c>
      <c r="AT250" s="1">
        <f t="shared" si="543"/>
        <v>1.0595107314323979</v>
      </c>
      <c r="AU250" s="1">
        <f t="shared" si="544"/>
        <v>1.0642498228320989</v>
      </c>
      <c r="AV250" s="1">
        <f t="shared" si="545"/>
        <v>1.0674573518983783</v>
      </c>
      <c r="AW250" s="1">
        <f t="shared" si="546"/>
        <v>1.0695738939256885</v>
      </c>
      <c r="AX250" s="1">
        <f t="shared" si="547"/>
        <v>1.0709357625400238</v>
      </c>
      <c r="AY250" s="1">
        <f t="shared" si="548"/>
        <v>1.0717903702123266</v>
      </c>
      <c r="AZ250" s="1">
        <f t="shared" si="549"/>
        <v>1.072313479950683</v>
      </c>
      <c r="BA250" s="1">
        <f t="shared" si="550"/>
        <v>1.0726258607356252</v>
      </c>
      <c r="BB250" s="1">
        <f t="shared" si="551"/>
        <v>1.0728078778127401</v>
      </c>
      <c r="BC250" s="1">
        <f t="shared" si="552"/>
        <v>1.0729113793279264</v>
      </c>
      <c r="BD250" s="1">
        <f t="shared" si="553"/>
        <v>1.0729688250120901</v>
      </c>
      <c r="BE250" s="1">
        <f t="shared" si="554"/>
        <v>1.072999950021059</v>
      </c>
      <c r="BF250" s="1">
        <f t="shared" si="555"/>
        <v>1.0730164145242516</v>
      </c>
      <c r="BG250" s="1">
        <f t="shared" si="556"/>
        <v>1.0730249165540995</v>
      </c>
      <c r="BH250" s="1">
        <f t="shared" si="557"/>
        <v>1.0730291969450647</v>
      </c>
      <c r="BI250" s="1">
        <f t="shared" si="558"/>
        <v>1.0730312831168518</v>
      </c>
      <c r="BJ250" s="1">
        <f t="shared" si="559"/>
        <v>1.0730322304722275</v>
      </c>
      <c r="BK250" s="1">
        <f t="shared" si="560"/>
        <v>1.0730325408552392</v>
      </c>
      <c r="BL250" s="1">
        <f t="shared" si="561"/>
        <v>1.0730323718387151</v>
      </c>
      <c r="BM250" s="1">
        <f t="shared" si="562"/>
        <v>1.0730315973129771</v>
      </c>
      <c r="BN250" s="1">
        <f t="shared" si="563"/>
        <v>1.0730297339972374</v>
      </c>
      <c r="BO250" s="1">
        <f t="shared" si="564"/>
        <v>1.0730257032403758</v>
      </c>
      <c r="BP250" s="1">
        <f t="shared" si="565"/>
        <v>1.0730173452652412</v>
      </c>
      <c r="BQ250" s="1">
        <f t="shared" si="566"/>
        <v>1.0730005368103563</v>
      </c>
      <c r="BR250" s="1">
        <f t="shared" si="567"/>
        <v>1.0729676782889466</v>
      </c>
      <c r="BS250" s="1">
        <f t="shared" si="568"/>
        <v>1.072905213868782</v>
      </c>
      <c r="BT250" s="1">
        <f t="shared" si="569"/>
        <v>1.0727897377416642</v>
      </c>
      <c r="BU250" s="1">
        <f t="shared" si="570"/>
        <v>1.0725821475163346</v>
      </c>
      <c r="BV250" s="1">
        <f t="shared" si="571"/>
        <v>1.0722192752100603</v>
      </c>
      <c r="BW250" s="1">
        <f t="shared" si="572"/>
        <v>1.0716025209477265</v>
      </c>
      <c r="BX250" s="1">
        <f t="shared" si="573"/>
        <v>1.0705833092807948</v>
      </c>
      <c r="BY250" s="1">
        <f t="shared" si="574"/>
        <v>1.0689457517565151</v>
      </c>
      <c r="BZ250" s="1">
        <f t="shared" si="575"/>
        <v>1.0663877643674435</v>
      </c>
      <c r="CA250" s="1">
        <f t="shared" si="576"/>
        <v>1.0625030128405231</v>
      </c>
      <c r="CB250" s="1">
        <f t="shared" si="577"/>
        <v>1.0567672908248003</v>
      </c>
      <c r="CC250" s="1">
        <f t="shared" si="578"/>
        <v>1.0485339987285018</v>
      </c>
      <c r="CD250" s="1">
        <f t="shared" si="579"/>
        <v>1.0370439033158567</v>
      </c>
      <c r="CE250" s="1">
        <f t="shared" si="580"/>
        <v>1.0214539082066789</v>
      </c>
      <c r="CF250" s="1">
        <f t="shared" si="581"/>
        <v>1.0008878313988352</v>
      </c>
      <c r="CG250" s="1">
        <f t="shared" si="582"/>
        <v>0.97450908228676136</v>
      </c>
      <c r="CH250" s="1">
        <f t="shared" si="583"/>
        <v>0.94161093272120489</v>
      </c>
      <c r="CI250" s="1">
        <f t="shared" si="584"/>
        <v>0.9017154680218068</v>
      </c>
      <c r="CJ250" s="1">
        <f t="shared" si="585"/>
        <v>0.85466829996303695</v>
      </c>
      <c r="CK250" s="1">
        <f t="shared" si="586"/>
        <v>0.80071385943537277</v>
      </c>
      <c r="CL250" s="1">
        <f t="shared" si="587"/>
        <v>0.74053650496007051</v>
      </c>
      <c r="CM250" s="1">
        <f t="shared" si="588"/>
        <v>0.67525621289559468</v>
      </c>
      <c r="CN250" s="1">
        <f t="shared" si="589"/>
        <v>0.60637394546753953</v>
      </c>
      <c r="CO250" s="1">
        <f t="shared" si="590"/>
        <v>0.53566984569665121</v>
      </c>
      <c r="CP250" s="1">
        <f t="shared" si="591"/>
        <v>0.46506554569317432</v>
      </c>
      <c r="CQ250" s="1">
        <f t="shared" si="592"/>
        <v>0.39646830054560495</v>
      </c>
      <c r="CR250" s="1">
        <f t="shared" si="593"/>
        <v>0.33161790241457834</v>
      </c>
      <c r="CS250" s="1">
        <f t="shared" si="594"/>
        <v>0.27195665087923765</v>
      </c>
      <c r="CT250" s="1">
        <f t="shared" si="595"/>
        <v>0.21853825596989807</v>
      </c>
      <c r="CU250" s="1">
        <f t="shared" si="596"/>
        <v>0.17198449814648828</v>
      </c>
      <c r="CV250" s="1">
        <f t="shared" si="597"/>
        <v>0.13249038791582474</v>
      </c>
      <c r="CW250" s="1">
        <f t="shared" si="598"/>
        <v>9.9871183577743161E-2</v>
      </c>
      <c r="CX250" s="1">
        <f t="shared" si="599"/>
        <v>7.3639327116095485E-2</v>
      </c>
      <c r="CY250" s="1">
        <f t="shared" si="600"/>
        <v>5.3096893317847157E-2</v>
      </c>
      <c r="CZ250" s="1">
        <f t="shared" si="601"/>
        <v>3.7429532383694827E-2</v>
      </c>
      <c r="DA250" s="1">
        <f t="shared" si="602"/>
        <v>2.5790523344180083E-2</v>
      </c>
      <c r="DB250" s="1">
        <f t="shared" si="603"/>
        <v>1.736748724503228E-2</v>
      </c>
      <c r="DC250" s="1">
        <f t="shared" si="604"/>
        <v>1.1428516069956296E-2</v>
      </c>
      <c r="DD250" s="1">
        <f t="shared" si="605"/>
        <v>7.3481220409243025E-3</v>
      </c>
      <c r="DE250" s="1">
        <f t="shared" si="606"/>
        <v>4.6159961387131953E-3</v>
      </c>
      <c r="DF250" s="1">
        <f t="shared" si="607"/>
        <v>2.8329306181643713E-3</v>
      </c>
      <c r="DG250" s="1">
        <f t="shared" si="608"/>
        <v>1.698539148478437E-3</v>
      </c>
      <c r="DH250" s="1">
        <f t="shared" si="609"/>
        <v>9.9490088998904487E-4</v>
      </c>
      <c r="DI250" s="1">
        <f t="shared" si="610"/>
        <v>5.6931305948580853E-4</v>
      </c>
      <c r="DJ250" s="1">
        <f t="shared" si="611"/>
        <v>3.1827175197732802E-4</v>
      </c>
      <c r="DK250" s="1">
        <f t="shared" si="612"/>
        <v>1.7383396129471194E-4</v>
      </c>
      <c r="DL250" s="1">
        <f t="shared" si="613"/>
        <v>9.2764002482779182E-5</v>
      </c>
      <c r="DM250" s="1">
        <f t="shared" si="614"/>
        <v>4.8367717660108403E-5</v>
      </c>
      <c r="DN250" s="1">
        <f t="shared" si="615"/>
        <v>2.4642775429171725E-5</v>
      </c>
      <c r="DO250" s="1">
        <f t="shared" si="616"/>
        <v>1.2269064330566079E-5</v>
      </c>
      <c r="DP250" s="1">
        <f t="shared" si="617"/>
        <v>5.9697177272321813E-6</v>
      </c>
      <c r="DQ250" s="1">
        <f t="shared" si="618"/>
        <v>2.8389116492244068E-6</v>
      </c>
      <c r="DR250" s="1">
        <f t="shared" si="619"/>
        <v>1.3196021787864577E-6</v>
      </c>
      <c r="DS250" s="1">
        <f t="shared" si="620"/>
        <v>5.9960661738862773E-7</v>
      </c>
      <c r="DT250" s="1">
        <f t="shared" si="621"/>
        <v>2.6635619823676142E-7</v>
      </c>
      <c r="DU250" s="1">
        <f t="shared" si="622"/>
        <v>1.1568426003995289E-7</v>
      </c>
      <c r="DV250" s="1">
        <f t="shared" si="623"/>
        <v>4.9129687137115477E-8</v>
      </c>
      <c r="DW250" s="1">
        <f t="shared" si="624"/>
        <v>2.0404035733299927E-8</v>
      </c>
      <c r="DX250" s="1">
        <f t="shared" si="625"/>
        <v>8.2877247879052557E-9</v>
      </c>
      <c r="DY250" s="1">
        <f t="shared" si="626"/>
        <v>3.2926617138326963E-9</v>
      </c>
      <c r="DZ250" s="1">
        <f t="shared" si="627"/>
        <v>1.2796678115562888E-9</v>
      </c>
      <c r="EA250" s="1">
        <f t="shared" si="628"/>
        <v>4.8655482920300026E-10</v>
      </c>
      <c r="EB250" s="1">
        <f t="shared" si="629"/>
        <v>1.8100766445652204E-10</v>
      </c>
      <c r="EC250" s="1">
        <f t="shared" si="630"/>
        <v>6.5892965020329867E-11</v>
      </c>
      <c r="ED250" s="1">
        <f t="shared" si="631"/>
        <v>2.3474927629524918E-11</v>
      </c>
      <c r="EE250" s="1">
        <f t="shared" si="632"/>
        <v>8.1853767626384923E-12</v>
      </c>
      <c r="EF250" s="1">
        <f t="shared" si="633"/>
        <v>2.7937538211751613E-12</v>
      </c>
      <c r="EG250" s="1">
        <f t="shared" si="634"/>
        <v>9.3346532679876098E-13</v>
      </c>
      <c r="EH250" s="1">
        <f t="shared" si="635"/>
        <v>3.0536132082867164E-13</v>
      </c>
      <c r="EI250" s="1">
        <f t="shared" si="636"/>
        <v>9.7809354887870627E-14</v>
      </c>
      <c r="EJ250" s="1">
        <f t="shared" si="637"/>
        <v>3.0679026513653677E-14</v>
      </c>
      <c r="EK250" s="1">
        <f t="shared" si="638"/>
        <v>9.4241310266702893E-15</v>
      </c>
      <c r="EL250" s="1">
        <f t="shared" si="639"/>
        <v>2.835455239248465E-15</v>
      </c>
      <c r="EM250" s="1">
        <f t="shared" si="640"/>
        <v>8.3565801957478446E-16</v>
      </c>
      <c r="EN250" s="1">
        <f t="shared" si="641"/>
        <v>2.4126849255274999E-16</v>
      </c>
      <c r="EO250" s="1">
        <f t="shared" si="642"/>
        <v>6.82464594068568E-17</v>
      </c>
      <c r="EP250" s="1">
        <f t="shared" si="643"/>
        <v>1.8915058200473747E-17</v>
      </c>
      <c r="EQ250" s="1">
        <f t="shared" si="644"/>
        <v>5.1371602034814298E-18</v>
      </c>
      <c r="ER250" s="1">
        <f t="shared" si="645"/>
        <v>1.3673052841863824E-18</v>
      </c>
      <c r="ES250" s="1">
        <f t="shared" si="646"/>
        <v>3.5667539538845496E-19</v>
      </c>
      <c r="ET250" s="1">
        <f t="shared" si="647"/>
        <v>9.1197646253997207E-20</v>
      </c>
      <c r="EU250" s="1">
        <f t="shared" si="648"/>
        <v>2.2857760486694005E-20</v>
      </c>
      <c r="EV250" s="1">
        <f t="shared" si="649"/>
        <v>5.6164156692678642E-21</v>
      </c>
      <c r="EW250" s="1">
        <f t="shared" si="650"/>
        <v>1.3529927112661871E-21</v>
      </c>
      <c r="EX250" s="1">
        <f t="shared" si="651"/>
        <v>3.195778256384372E-22</v>
      </c>
      <c r="EY250" s="1">
        <f t="shared" si="652"/>
        <v>7.4017835927671033E-23</v>
      </c>
      <c r="EZ250" s="1">
        <f t="shared" si="653"/>
        <v>1.6811657133882783E-23</v>
      </c>
      <c r="FA250" s="1">
        <f t="shared" si="654"/>
        <v>3.7455682779650382E-24</v>
      </c>
      <c r="FB250" s="1">
        <f t="shared" si="655"/>
        <v>8.231000759530348E-25</v>
      </c>
      <c r="FC250" s="1">
        <f t="shared" si="656"/>
        <v>2.0453935301477694E-25</v>
      </c>
      <c r="FD250" s="75">
        <f t="shared" si="507"/>
        <v>2.0453935301477694E-25</v>
      </c>
    </row>
    <row r="251" spans="7:160" x14ac:dyDescent="0.35">
      <c r="G251" t="str">
        <f t="shared" si="503"/>
        <v>Refd, t=1.18</v>
      </c>
      <c r="H251" s="76">
        <f t="shared" si="504"/>
        <v>1.1799999999999968</v>
      </c>
      <c r="I251" s="1">
        <f t="shared" si="505"/>
        <v>0</v>
      </c>
      <c r="J251" s="22">
        <f t="shared" si="506"/>
        <v>7.6838301036640763E-5</v>
      </c>
      <c r="K251" s="1">
        <f t="shared" si="508"/>
        <v>1.5559774879642062E-4</v>
      </c>
      <c r="L251" s="1">
        <f t="shared" si="509"/>
        <v>2.9997960879203466E-4</v>
      </c>
      <c r="M251" s="1">
        <f t="shared" si="510"/>
        <v>5.5792484459723287E-4</v>
      </c>
      <c r="N251" s="1">
        <f t="shared" si="511"/>
        <v>1.0065193144677593E-3</v>
      </c>
      <c r="O251" s="1">
        <f t="shared" si="512"/>
        <v>1.7652799198429737E-3</v>
      </c>
      <c r="P251" s="1">
        <f t="shared" si="513"/>
        <v>3.0127185596787666E-3</v>
      </c>
      <c r="Q251" s="1">
        <f t="shared" si="514"/>
        <v>5.0054029702940057E-3</v>
      </c>
      <c r="R251" s="1">
        <f t="shared" si="515"/>
        <v>8.0976647137338993E-3</v>
      </c>
      <c r="S251" s="1">
        <f t="shared" si="516"/>
        <v>1.2758818171346479E-2</v>
      </c>
      <c r="T251" s="1">
        <f t="shared" si="517"/>
        <v>1.9583483712381798E-2</v>
      </c>
      <c r="U251" s="1">
        <f t="shared" si="518"/>
        <v>2.9289718013099601E-2</v>
      </c>
      <c r="V251" s="1">
        <f t="shared" si="519"/>
        <v>4.2699587673922339E-2</v>
      </c>
      <c r="W251" s="1">
        <f t="shared" si="520"/>
        <v>6.069798879458245E-2</v>
      </c>
      <c r="X251" s="1">
        <f t="shared" si="521"/>
        <v>8.4168139451289176E-2</v>
      </c>
      <c r="Y251" s="1">
        <f t="shared" si="522"/>
        <v>0.11390614027707818</v>
      </c>
      <c r="Z251" s="1">
        <f t="shared" si="523"/>
        <v>0.15052176543743492</v>
      </c>
      <c r="AA251" s="1">
        <f t="shared" si="524"/>
        <v>0.19433726031956097</v>
      </c>
      <c r="AB251" s="1">
        <f t="shared" si="525"/>
        <v>0.24529919715026172</v>
      </c>
      <c r="AC251" s="1">
        <f t="shared" si="526"/>
        <v>0.30291925609740389</v>
      </c>
      <c r="AD251" s="1">
        <f t="shared" si="527"/>
        <v>0.36625745740710308</v>
      </c>
      <c r="AE251" s="1">
        <f t="shared" si="528"/>
        <v>0.43395588027416715</v>
      </c>
      <c r="AF251" s="1">
        <f t="shared" si="529"/>
        <v>0.5043231012525623</v>
      </c>
      <c r="AG251" s="1">
        <f t="shared" si="530"/>
        <v>0.57546099826114994</v>
      </c>
      <c r="AH251" s="1">
        <f t="shared" si="531"/>
        <v>0.64541805858935219</v>
      </c>
      <c r="AI251" s="1">
        <f t="shared" si="532"/>
        <v>0.71234860499730046</v>
      </c>
      <c r="AJ251" s="1">
        <f t="shared" si="533"/>
        <v>0.77465648755774219</v>
      </c>
      <c r="AK251" s="1">
        <f t="shared" si="534"/>
        <v>0.83110492882705334</v>
      </c>
      <c r="AL251" s="1">
        <f t="shared" si="535"/>
        <v>0.88088055292653122</v>
      </c>
      <c r="AM251" s="1">
        <f t="shared" si="536"/>
        <v>0.92360766740594857</v>
      </c>
      <c r="AN251" s="1">
        <f t="shared" si="537"/>
        <v>0.95931682014825737</v>
      </c>
      <c r="AO251" s="1">
        <f t="shared" si="538"/>
        <v>0.98837794176202898</v>
      </c>
      <c r="AP251" s="1">
        <f t="shared" si="539"/>
        <v>1.0114119943266422</v>
      </c>
      <c r="AQ251" s="1">
        <f t="shared" si="540"/>
        <v>1.0291957028622036</v>
      </c>
      <c r="AR251" s="1">
        <f t="shared" si="541"/>
        <v>1.0425720524342532</v>
      </c>
      <c r="AS251" s="1">
        <f t="shared" si="542"/>
        <v>1.0523756592982021</v>
      </c>
      <c r="AT251" s="1">
        <f t="shared" si="543"/>
        <v>1.0593779025773582</v>
      </c>
      <c r="AU251" s="1">
        <f t="shared" si="544"/>
        <v>1.0642527590512416</v>
      </c>
      <c r="AV251" s="1">
        <f t="shared" si="545"/>
        <v>1.0675612526945601</v>
      </c>
      <c r="AW251" s="1">
        <f t="shared" si="546"/>
        <v>1.0697505928841247</v>
      </c>
      <c r="AX251" s="1">
        <f t="shared" si="547"/>
        <v>1.0711633951536947</v>
      </c>
      <c r="AY251" s="1">
        <f t="shared" si="548"/>
        <v>1.0720526073948908</v>
      </c>
      <c r="AZ251" s="1">
        <f t="shared" si="549"/>
        <v>1.0725985614101106</v>
      </c>
      <c r="BA251" s="1">
        <f t="shared" si="550"/>
        <v>1.0729256036301298</v>
      </c>
      <c r="BB251" s="1">
        <f t="shared" si="551"/>
        <v>1.073116773321297</v>
      </c>
      <c r="BC251" s="1">
        <f t="shared" si="552"/>
        <v>1.073225834869711</v>
      </c>
      <c r="BD251" s="1">
        <f t="shared" si="553"/>
        <v>1.0732865686913182</v>
      </c>
      <c r="BE251" s="1">
        <f t="shared" si="554"/>
        <v>1.0733195874559747</v>
      </c>
      <c r="BF251" s="1">
        <f t="shared" si="555"/>
        <v>1.0733371144890924</v>
      </c>
      <c r="BG251" s="1">
        <f t="shared" si="556"/>
        <v>1.0733461974181824</v>
      </c>
      <c r="BH251" s="1">
        <f t="shared" si="557"/>
        <v>1.0733507872318779</v>
      </c>
      <c r="BI251" s="1">
        <f t="shared" si="558"/>
        <v>1.0733530337392454</v>
      </c>
      <c r="BJ251" s="1">
        <f t="shared" si="559"/>
        <v>1.0733540613083452</v>
      </c>
      <c r="BK251" s="1">
        <f t="shared" si="560"/>
        <v>1.0733544091230494</v>
      </c>
      <c r="BL251" s="1">
        <f t="shared" si="561"/>
        <v>1.0733542536569263</v>
      </c>
      <c r="BM251" s="1">
        <f t="shared" si="562"/>
        <v>1.0733534767825257</v>
      </c>
      <c r="BN251" s="1">
        <f t="shared" si="563"/>
        <v>1.0733515962295015</v>
      </c>
      <c r="BO251" s="1">
        <f t="shared" si="564"/>
        <v>1.0733475292584913</v>
      </c>
      <c r="BP251" s="1">
        <f t="shared" si="565"/>
        <v>1.0733391079541321</v>
      </c>
      <c r="BQ251" s="1">
        <f t="shared" si="566"/>
        <v>1.0733221984938477</v>
      </c>
      <c r="BR251" s="1">
        <f t="shared" si="567"/>
        <v>1.0732891925326429</v>
      </c>
      <c r="BS251" s="1">
        <f t="shared" si="568"/>
        <v>1.0732265372353782</v>
      </c>
      <c r="BT251" s="1">
        <f t="shared" si="569"/>
        <v>1.0731108618700915</v>
      </c>
      <c r="BU251" s="1">
        <f t="shared" si="570"/>
        <v>1.0729031681682928</v>
      </c>
      <c r="BV251" s="1">
        <f t="shared" si="571"/>
        <v>1.0725405223049991</v>
      </c>
      <c r="BW251" s="1">
        <f t="shared" si="572"/>
        <v>1.0719247805399605</v>
      </c>
      <c r="BX251" s="1">
        <f t="shared" si="573"/>
        <v>1.0709081720321059</v>
      </c>
      <c r="BY251" s="1">
        <f t="shared" si="574"/>
        <v>1.0692761185157715</v>
      </c>
      <c r="BZ251" s="1">
        <f t="shared" si="575"/>
        <v>1.0667285230835333</v>
      </c>
      <c r="CA251" s="1">
        <f t="shared" si="576"/>
        <v>1.0628618680520816</v>
      </c>
      <c r="CB251" s="1">
        <f t="shared" si="577"/>
        <v>1.0571556761869716</v>
      </c>
      <c r="CC251" s="1">
        <f t="shared" si="578"/>
        <v>1.0489679386967989</v>
      </c>
      <c r="CD251" s="1">
        <f t="shared" si="579"/>
        <v>1.0375446237498815</v>
      </c>
      <c r="CE251" s="1">
        <f t="shared" si="580"/>
        <v>1.0220479461017458</v>
      </c>
      <c r="CF251" s="1">
        <f t="shared" si="581"/>
        <v>1.0016063843614358</v>
      </c>
      <c r="CG251" s="1">
        <f t="shared" si="582"/>
        <v>0.97538639010293948</v>
      </c>
      <c r="CH251" s="1">
        <f t="shared" si="583"/>
        <v>0.94268160769593723</v>
      </c>
      <c r="CI251" s="1">
        <f t="shared" si="584"/>
        <v>0.90301088089264292</v>
      </c>
      <c r="CJ251" s="1">
        <f t="shared" si="585"/>
        <v>0.85621235492656689</v>
      </c>
      <c r="CK251" s="1">
        <f t="shared" si="586"/>
        <v>0.80251870595352481</v>
      </c>
      <c r="CL251" s="1">
        <f t="shared" si="587"/>
        <v>0.7425988764983309</v>
      </c>
      <c r="CM251" s="1">
        <f t="shared" si="588"/>
        <v>0.67755510107720451</v>
      </c>
      <c r="CN251" s="1">
        <f t="shared" si="589"/>
        <v>0.60887018414820882</v>
      </c>
      <c r="CO251" s="1">
        <f t="shared" si="590"/>
        <v>0.53830790240279269</v>
      </c>
      <c r="CP251" s="1">
        <f t="shared" si="591"/>
        <v>0.46777744704421093</v>
      </c>
      <c r="CQ251" s="1">
        <f t="shared" si="592"/>
        <v>0.39917923308392816</v>
      </c>
      <c r="CR251" s="1">
        <f t="shared" si="593"/>
        <v>0.33425271953452218</v>
      </c>
      <c r="CS251" s="1">
        <f t="shared" si="594"/>
        <v>0.27444635365258252</v>
      </c>
      <c r="CT251" s="1">
        <f t="shared" si="595"/>
        <v>0.22082553751580006</v>
      </c>
      <c r="CU251" s="1">
        <f t="shared" si="596"/>
        <v>0.17402763818991762</v>
      </c>
      <c r="CV251" s="1">
        <f t="shared" si="597"/>
        <v>0.1342651043133396</v>
      </c>
      <c r="CW251" s="1">
        <f t="shared" si="598"/>
        <v>0.10137041282853754</v>
      </c>
      <c r="CX251" s="1">
        <f t="shared" si="599"/>
        <v>7.4871234864442832E-2</v>
      </c>
      <c r="CY251" s="1">
        <f t="shared" si="600"/>
        <v>5.40816453162851E-2</v>
      </c>
      <c r="CZ251" s="1">
        <f t="shared" si="601"/>
        <v>3.8195454826206315E-2</v>
      </c>
      <c r="DA251" s="1">
        <f t="shared" si="602"/>
        <v>2.6370252091931754E-2</v>
      </c>
      <c r="DB251" s="1">
        <f t="shared" si="603"/>
        <v>1.7794579152933167E-2</v>
      </c>
      <c r="DC251" s="1">
        <f t="shared" si="604"/>
        <v>1.1734817929759916E-2</v>
      </c>
      <c r="DD251" s="1">
        <f t="shared" si="605"/>
        <v>7.5620096637449372E-3</v>
      </c>
      <c r="DE251" s="1">
        <f t="shared" si="606"/>
        <v>4.7614434583145215E-3</v>
      </c>
      <c r="DF251" s="1">
        <f t="shared" si="607"/>
        <v>2.9292661175519203E-3</v>
      </c>
      <c r="DG251" s="1">
        <f t="shared" si="608"/>
        <v>1.7606981628433341E-3</v>
      </c>
      <c r="DH251" s="1">
        <f t="shared" si="609"/>
        <v>1.03397917982855E-3</v>
      </c>
      <c r="DI251" s="1">
        <f t="shared" si="610"/>
        <v>5.9325487300517887E-4</v>
      </c>
      <c r="DJ251" s="1">
        <f t="shared" si="611"/>
        <v>3.3256874819433975E-4</v>
      </c>
      <c r="DK251" s="1">
        <f t="shared" si="612"/>
        <v>1.8215686296923055E-4</v>
      </c>
      <c r="DL251" s="1">
        <f t="shared" si="613"/>
        <v>9.7488140195189482E-5</v>
      </c>
      <c r="DM251" s="1">
        <f t="shared" si="614"/>
        <v>5.0982667758808345E-5</v>
      </c>
      <c r="DN251" s="1">
        <f t="shared" si="615"/>
        <v>2.6054572111669852E-5</v>
      </c>
      <c r="DO251" s="1">
        <f t="shared" si="616"/>
        <v>1.3012636545127962E-5</v>
      </c>
      <c r="DP251" s="1">
        <f t="shared" si="617"/>
        <v>6.3518293248628521E-6</v>
      </c>
      <c r="DQ251" s="1">
        <f t="shared" si="618"/>
        <v>3.0305341974759447E-6</v>
      </c>
      <c r="DR251" s="1">
        <f t="shared" si="619"/>
        <v>1.4133939992493257E-6</v>
      </c>
      <c r="DS251" s="1">
        <f t="shared" si="620"/>
        <v>6.4442098323682227E-7</v>
      </c>
      <c r="DT251" s="1">
        <f t="shared" si="621"/>
        <v>2.8726238119170542E-7</v>
      </c>
      <c r="DU251" s="1">
        <f t="shared" si="622"/>
        <v>1.2520800937206764E-7</v>
      </c>
      <c r="DV251" s="1">
        <f t="shared" si="623"/>
        <v>5.3366961741731619E-8</v>
      </c>
      <c r="DW251" s="1">
        <f t="shared" si="624"/>
        <v>2.2245569165299444E-8</v>
      </c>
      <c r="DX251" s="1">
        <f t="shared" si="625"/>
        <v>9.0696315760257328E-9</v>
      </c>
      <c r="DY251" s="1">
        <f t="shared" si="626"/>
        <v>3.6170609892678364E-9</v>
      </c>
      <c r="DZ251" s="1">
        <f t="shared" si="627"/>
        <v>1.4111965011618084E-9</v>
      </c>
      <c r="EA251" s="1">
        <f t="shared" si="628"/>
        <v>5.3867935172872626E-10</v>
      </c>
      <c r="EB251" s="1">
        <f t="shared" si="629"/>
        <v>2.0120104058670367E-10</v>
      </c>
      <c r="EC251" s="1">
        <f t="shared" si="630"/>
        <v>7.3541606278210136E-11</v>
      </c>
      <c r="ED251" s="1">
        <f t="shared" si="631"/>
        <v>2.6307822103234907E-11</v>
      </c>
      <c r="EE251" s="1">
        <f t="shared" si="632"/>
        <v>9.2115210716038465E-12</v>
      </c>
      <c r="EF251" s="1">
        <f t="shared" si="633"/>
        <v>3.1573158767521331E-12</v>
      </c>
      <c r="EG251" s="1">
        <f t="shared" si="634"/>
        <v>1.0594738077472041E-12</v>
      </c>
      <c r="EH251" s="1">
        <f t="shared" si="635"/>
        <v>3.4809104412900976E-13</v>
      </c>
      <c r="EI251" s="1">
        <f t="shared" si="636"/>
        <v>1.1198772558486251E-13</v>
      </c>
      <c r="EJ251" s="1">
        <f t="shared" si="637"/>
        <v>3.5283121468806015E-14</v>
      </c>
      <c r="EK251" s="1">
        <f t="shared" si="638"/>
        <v>1.0887448503265196E-14</v>
      </c>
      <c r="EL251" s="1">
        <f t="shared" si="639"/>
        <v>3.290718616329514E-15</v>
      </c>
      <c r="EM251" s="1">
        <f t="shared" si="640"/>
        <v>9.7432375076802723E-16</v>
      </c>
      <c r="EN251" s="1">
        <f t="shared" si="641"/>
        <v>2.8262169375129771E-16</v>
      </c>
      <c r="EO251" s="1">
        <f t="shared" si="642"/>
        <v>8.0322730174593413E-17</v>
      </c>
      <c r="EP251" s="1">
        <f t="shared" si="643"/>
        <v>2.2368795562338E-17</v>
      </c>
      <c r="EQ251" s="1">
        <f t="shared" si="644"/>
        <v>6.1046055845792768E-18</v>
      </c>
      <c r="ER251" s="1">
        <f t="shared" si="645"/>
        <v>1.632760392443353E-18</v>
      </c>
      <c r="ES251" s="1">
        <f t="shared" si="646"/>
        <v>4.280311324048602E-19</v>
      </c>
      <c r="ET251" s="1">
        <f t="shared" si="647"/>
        <v>1.0999014234849652E-19</v>
      </c>
      <c r="EU251" s="1">
        <f t="shared" si="648"/>
        <v>2.7707308779782422E-20</v>
      </c>
      <c r="EV251" s="1">
        <f t="shared" si="649"/>
        <v>6.8427863089251219E-21</v>
      </c>
      <c r="EW251" s="1">
        <f t="shared" si="650"/>
        <v>1.6569322061996684E-21</v>
      </c>
      <c r="EX251" s="1">
        <f t="shared" si="651"/>
        <v>3.934086456138743E-22</v>
      </c>
      <c r="EY251" s="1">
        <f t="shared" si="652"/>
        <v>9.1597586115151074E-23</v>
      </c>
      <c r="EZ251" s="1">
        <f t="shared" si="653"/>
        <v>2.0915153280686816E-23</v>
      </c>
      <c r="FA251" s="1">
        <f t="shared" si="654"/>
        <v>4.6848522591411264E-24</v>
      </c>
      <c r="FB251" s="1">
        <f t="shared" si="655"/>
        <v>1.0351868458078917E-24</v>
      </c>
      <c r="FC251" s="1">
        <f t="shared" si="656"/>
        <v>2.5881756218621964E-25</v>
      </c>
      <c r="FD251" s="75">
        <f t="shared" si="507"/>
        <v>2.5881756218621964E-25</v>
      </c>
    </row>
    <row r="252" spans="7:160" x14ac:dyDescent="0.35">
      <c r="G252" t="str">
        <f t="shared" si="503"/>
        <v>Refd, t=1.19</v>
      </c>
      <c r="H252" s="76">
        <f t="shared" si="504"/>
        <v>1.1849999999999967</v>
      </c>
      <c r="I252" s="1">
        <f t="shared" si="505"/>
        <v>0</v>
      </c>
      <c r="J252" s="22">
        <f t="shared" si="506"/>
        <v>7.6200840769906274E-5</v>
      </c>
      <c r="K252" s="1">
        <f t="shared" si="508"/>
        <v>1.5425511034242712E-4</v>
      </c>
      <c r="L252" s="1">
        <f t="shared" si="509"/>
        <v>2.9724424977952562E-4</v>
      </c>
      <c r="M252" s="1">
        <f t="shared" si="510"/>
        <v>5.5253320164360114E-4</v>
      </c>
      <c r="N252" s="1">
        <f t="shared" si="511"/>
        <v>9.9625213598105605E-4</v>
      </c>
      <c r="O252" s="1">
        <f t="shared" si="512"/>
        <v>1.7464095344493261E-3</v>
      </c>
      <c r="P252" s="1">
        <f t="shared" si="513"/>
        <v>2.9792533588024936E-3</v>
      </c>
      <c r="Q252" s="1">
        <f t="shared" si="514"/>
        <v>4.9481254259126856E-3</v>
      </c>
      <c r="R252" s="1">
        <f t="shared" si="515"/>
        <v>8.0030061655101646E-3</v>
      </c>
      <c r="S252" s="1">
        <f t="shared" si="516"/>
        <v>1.2607681768991595E-2</v>
      </c>
      <c r="T252" s="1">
        <f t="shared" si="517"/>
        <v>1.9350209547925254E-2</v>
      </c>
      <c r="U252" s="1">
        <f t="shared" si="518"/>
        <v>2.8941465690451376E-2</v>
      </c>
      <c r="V252" s="1">
        <f t="shared" si="519"/>
        <v>4.219646659114179E-2</v>
      </c>
      <c r="W252" s="1">
        <f t="shared" si="520"/>
        <v>5.9994265799347919E-2</v>
      </c>
      <c r="X252" s="1">
        <f t="shared" si="521"/>
        <v>8.3214771180413399E-2</v>
      </c>
      <c r="Y252" s="1">
        <f t="shared" si="522"/>
        <v>0.11265470128858524</v>
      </c>
      <c r="Z252" s="1">
        <f t="shared" si="523"/>
        <v>0.14892958495586747</v>
      </c>
      <c r="AA252" s="1">
        <f t="shared" si="524"/>
        <v>0.19237328064355033</v>
      </c>
      <c r="AB252" s="1">
        <f t="shared" si="525"/>
        <v>0.24294979120282903</v>
      </c>
      <c r="AC252" s="1">
        <f t="shared" si="526"/>
        <v>0.30019306722746086</v>
      </c>
      <c r="AD252" s="1">
        <f t="shared" si="527"/>
        <v>0.36318831827957182</v>
      </c>
      <c r="AE252" s="1">
        <f t="shared" si="528"/>
        <v>0.4306030634330521</v>
      </c>
      <c r="AF252" s="1">
        <f t="shared" si="529"/>
        <v>0.50076853629965234</v>
      </c>
      <c r="AG252" s="1">
        <f t="shared" si="530"/>
        <v>0.57180359206795495</v>
      </c>
      <c r="AH252" s="1">
        <f t="shared" si="531"/>
        <v>0.64176576965743559</v>
      </c>
      <c r="AI252" s="1">
        <f t="shared" si="532"/>
        <v>0.70880933389296297</v>
      </c>
      <c r="AJ252" s="1">
        <f t="shared" si="533"/>
        <v>0.77132905641495286</v>
      </c>
      <c r="AK252" s="1">
        <f t="shared" si="534"/>
        <v>0.82807138677940961</v>
      </c>
      <c r="AL252" s="1">
        <f t="shared" si="535"/>
        <v>0.87820077473464064</v>
      </c>
      <c r="AM252" s="1">
        <f t="shared" si="536"/>
        <v>0.92131677888587571</v>
      </c>
      <c r="AN252" s="1">
        <f t="shared" si="537"/>
        <v>0.95742548987618092</v>
      </c>
      <c r="AO252" s="1">
        <f t="shared" si="538"/>
        <v>0.98687513206308752</v>
      </c>
      <c r="AP252" s="1">
        <f t="shared" si="539"/>
        <v>1.010269450379172</v>
      </c>
      <c r="AQ252" s="1">
        <f t="shared" si="540"/>
        <v>1.0283733198528213</v>
      </c>
      <c r="AR252" s="1">
        <f t="shared" si="541"/>
        <v>1.0420232942591088</v>
      </c>
      <c r="AS252" s="1">
        <f t="shared" si="542"/>
        <v>1.0520523684546583</v>
      </c>
      <c r="AT252" s="1">
        <f t="shared" si="543"/>
        <v>1.059234079578256</v>
      </c>
      <c r="AU252" s="1">
        <f t="shared" si="544"/>
        <v>1.0642471392161925</v>
      </c>
      <c r="AV252" s="1">
        <f t="shared" si="545"/>
        <v>1.0676587198329575</v>
      </c>
      <c r="AW252" s="1">
        <f t="shared" si="546"/>
        <v>1.0699226152083428</v>
      </c>
      <c r="AX252" s="1">
        <f t="shared" si="547"/>
        <v>1.0713877420035487</v>
      </c>
      <c r="AY252" s="1">
        <f t="shared" si="548"/>
        <v>1.072312615696918</v>
      </c>
      <c r="AZ252" s="1">
        <f t="shared" si="549"/>
        <v>1.0728821870804754</v>
      </c>
      <c r="BA252" s="1">
        <f t="shared" si="550"/>
        <v>1.0732244362938557</v>
      </c>
      <c r="BB252" s="1">
        <f t="shared" si="551"/>
        <v>1.0734251306500988</v>
      </c>
      <c r="BC252" s="1">
        <f t="shared" si="552"/>
        <v>1.0735399977697475</v>
      </c>
      <c r="BD252" s="1">
        <f t="shared" si="553"/>
        <v>1.0736041767254416</v>
      </c>
      <c r="BE252" s="1">
        <f t="shared" si="554"/>
        <v>1.0736391865966843</v>
      </c>
      <c r="BF252" s="1">
        <f t="shared" si="555"/>
        <v>1.073657834750418</v>
      </c>
      <c r="BG252" s="1">
        <f t="shared" si="556"/>
        <v>1.0736675328290244</v>
      </c>
      <c r="BH252" s="1">
        <f t="shared" si="557"/>
        <v>1.0736724515232936</v>
      </c>
      <c r="BI252" s="1">
        <f t="shared" si="558"/>
        <v>1.0736748691128322</v>
      </c>
      <c r="BJ252" s="1">
        <f t="shared" si="559"/>
        <v>1.0736759826650377</v>
      </c>
      <c r="BK252" s="1">
        <f t="shared" si="560"/>
        <v>1.0736763709187138</v>
      </c>
      <c r="BL252" s="1">
        <f t="shared" si="561"/>
        <v>1.0736762305220875</v>
      </c>
      <c r="BM252" s="1">
        <f t="shared" si="562"/>
        <v>1.0736754520482341</v>
      </c>
      <c r="BN252" s="1">
        <f t="shared" si="563"/>
        <v>1.0736735546514051</v>
      </c>
      <c r="BO252" s="1">
        <f t="shared" si="564"/>
        <v>1.073669451780912</v>
      </c>
      <c r="BP252" s="1">
        <f t="shared" si="565"/>
        <v>1.0736609676429123</v>
      </c>
      <c r="BQ252" s="1">
        <f t="shared" si="566"/>
        <v>1.0736439581935926</v>
      </c>
      <c r="BR252" s="1">
        <f t="shared" si="567"/>
        <v>1.0736108068316512</v>
      </c>
      <c r="BS252" s="1">
        <f t="shared" si="568"/>
        <v>1.0735479644341164</v>
      </c>
      <c r="BT252" s="1">
        <f t="shared" si="569"/>
        <v>1.0734320962473649</v>
      </c>
      <c r="BU252" s="1">
        <f t="shared" si="570"/>
        <v>1.0732243090270066</v>
      </c>
      <c r="BV252" s="1">
        <f t="shared" si="571"/>
        <v>1.0728619035359044</v>
      </c>
      <c r="BW252" s="1">
        <f t="shared" si="572"/>
        <v>1.0722471912364473</v>
      </c>
      <c r="BX252" s="1">
        <f t="shared" si="573"/>
        <v>1.0712332021816962</v>
      </c>
      <c r="BY252" s="1">
        <f t="shared" si="574"/>
        <v>1.0696066598552632</v>
      </c>
      <c r="BZ252" s="1">
        <f t="shared" si="575"/>
        <v>1.0670694390334476</v>
      </c>
      <c r="CA252" s="1">
        <f t="shared" si="576"/>
        <v>1.0632208141785424</v>
      </c>
      <c r="CB252" s="1">
        <f t="shared" si="577"/>
        <v>1.0575440027016272</v>
      </c>
      <c r="CC252" s="1">
        <f t="shared" si="578"/>
        <v>1.0494015432492843</v>
      </c>
      <c r="CD252" s="1">
        <f t="shared" si="579"/>
        <v>1.0380445574770869</v>
      </c>
      <c r="CE252" s="1">
        <f t="shared" si="580"/>
        <v>1.0226405269842913</v>
      </c>
      <c r="CF252" s="1">
        <f t="shared" si="581"/>
        <v>1.002322562084528</v>
      </c>
      <c r="CG252" s="1">
        <f t="shared" si="582"/>
        <v>0.97626015681320688</v>
      </c>
      <c r="CH252" s="1">
        <f t="shared" si="583"/>
        <v>0.94374737048883361</v>
      </c>
      <c r="CI252" s="1">
        <f t="shared" si="584"/>
        <v>0.90429989815858813</v>
      </c>
      <c r="CJ252" s="1">
        <f t="shared" si="585"/>
        <v>0.85774856154652745</v>
      </c>
      <c r="CK252" s="1">
        <f t="shared" si="586"/>
        <v>0.80431446378579297</v>
      </c>
      <c r="CL252" s="1">
        <f t="shared" si="587"/>
        <v>0.74465132880546647</v>
      </c>
      <c r="CM252" s="1">
        <f t="shared" si="588"/>
        <v>0.67984383070780852</v>
      </c>
      <c r="CN252" s="1">
        <f t="shared" si="589"/>
        <v>0.61135674709241494</v>
      </c>
      <c r="CO252" s="1">
        <f t="shared" si="590"/>
        <v>0.54093753885233165</v>
      </c>
      <c r="CP252" s="1">
        <f t="shared" si="591"/>
        <v>0.47048290870424231</v>
      </c>
      <c r="CQ252" s="1">
        <f t="shared" si="592"/>
        <v>0.40188628545923322</v>
      </c>
      <c r="CR252" s="1">
        <f t="shared" si="593"/>
        <v>0.33688656844717357</v>
      </c>
      <c r="CS252" s="1">
        <f t="shared" si="594"/>
        <v>0.2769380791510877</v>
      </c>
      <c r="CT252" s="1">
        <f t="shared" si="595"/>
        <v>0.2231176332568007</v>
      </c>
      <c r="CU252" s="1">
        <f t="shared" si="596"/>
        <v>0.17607794255005843</v>
      </c>
      <c r="CV252" s="1">
        <f t="shared" si="597"/>
        <v>0.13604872125071577</v>
      </c>
      <c r="CW252" s="1">
        <f t="shared" si="598"/>
        <v>0.10287957992283754</v>
      </c>
      <c r="CX252" s="1">
        <f t="shared" si="599"/>
        <v>7.611342290344339E-2</v>
      </c>
      <c r="CY252" s="1">
        <f t="shared" si="600"/>
        <v>5.5076405075566486E-2</v>
      </c>
      <c r="CZ252" s="1">
        <f t="shared" si="601"/>
        <v>3.897062985497559E-2</v>
      </c>
      <c r="DA252" s="1">
        <f t="shared" si="602"/>
        <v>2.6958152992094614E-2</v>
      </c>
      <c r="DB252" s="1">
        <f t="shared" si="603"/>
        <v>1.8228594272691478E-2</v>
      </c>
      <c r="DC252" s="1">
        <f t="shared" si="604"/>
        <v>1.2046761889079563E-2</v>
      </c>
      <c r="DD252" s="1">
        <f t="shared" si="605"/>
        <v>7.7803301759731252E-3</v>
      </c>
      <c r="DE252" s="1">
        <f t="shared" si="606"/>
        <v>4.910254238649151E-3</v>
      </c>
      <c r="DF252" s="1">
        <f t="shared" si="607"/>
        <v>3.0280695425103686E-3</v>
      </c>
      <c r="DG252" s="1">
        <f t="shared" si="608"/>
        <v>1.824610293205431E-3</v>
      </c>
      <c r="DH252" s="1">
        <f t="shared" si="609"/>
        <v>1.0742642553924089E-3</v>
      </c>
      <c r="DI252" s="1">
        <f t="shared" si="610"/>
        <v>6.1800232288963916E-4</v>
      </c>
      <c r="DJ252" s="1">
        <f t="shared" si="611"/>
        <v>3.4738770754739031E-4</v>
      </c>
      <c r="DK252" s="1">
        <f t="shared" si="612"/>
        <v>1.9080816137977854E-4</v>
      </c>
      <c r="DL252" s="1">
        <f t="shared" si="613"/>
        <v>1.0241302699586233E-4</v>
      </c>
      <c r="DM252" s="1">
        <f t="shared" si="614"/>
        <v>5.3716911762693427E-5</v>
      </c>
      <c r="DN252" s="1">
        <f t="shared" si="615"/>
        <v>2.753531143016489E-5</v>
      </c>
      <c r="DO252" s="1">
        <f t="shared" si="616"/>
        <v>1.3794973921750518E-5</v>
      </c>
      <c r="DP252" s="1">
        <f t="shared" si="617"/>
        <v>6.7551560285147617E-6</v>
      </c>
      <c r="DQ252" s="1">
        <f t="shared" si="618"/>
        <v>3.2334612926352173E-6</v>
      </c>
      <c r="DR252" s="1">
        <f t="shared" si="619"/>
        <v>1.5130527405017843E-6</v>
      </c>
      <c r="DS252" s="1">
        <f t="shared" si="620"/>
        <v>6.922019064745294E-7</v>
      </c>
      <c r="DT252" s="1">
        <f t="shared" si="621"/>
        <v>3.0963043753118362E-7</v>
      </c>
      <c r="DU252" s="1">
        <f t="shared" si="622"/>
        <v>1.3543402815086601E-7</v>
      </c>
      <c r="DV252" s="1">
        <f t="shared" si="623"/>
        <v>5.7933202772285259E-8</v>
      </c>
      <c r="DW252" s="1">
        <f t="shared" si="624"/>
        <v>2.4237404604946359E-8</v>
      </c>
      <c r="DX252" s="1">
        <f t="shared" si="625"/>
        <v>9.9185345906769812E-9</v>
      </c>
      <c r="DY252" s="1">
        <f t="shared" si="626"/>
        <v>3.9706017019431466E-9</v>
      </c>
      <c r="DZ252" s="1">
        <f t="shared" si="627"/>
        <v>1.5550973492840468E-9</v>
      </c>
      <c r="EA252" s="1">
        <f t="shared" si="628"/>
        <v>5.959318870586733E-10</v>
      </c>
      <c r="EB252" s="1">
        <f t="shared" si="629"/>
        <v>2.2346987375218677E-10</v>
      </c>
      <c r="EC252" s="1">
        <f t="shared" si="630"/>
        <v>8.2010652376632883E-11</v>
      </c>
      <c r="ED252" s="1">
        <f t="shared" si="631"/>
        <v>2.9457511627533979E-11</v>
      </c>
      <c r="EE252" s="1">
        <f t="shared" si="632"/>
        <v>1.0357187259136378E-11</v>
      </c>
      <c r="EF252" s="1">
        <f t="shared" si="633"/>
        <v>3.5649451699013598E-12</v>
      </c>
      <c r="EG252" s="1">
        <f t="shared" si="634"/>
        <v>1.2013626988231471E-12</v>
      </c>
      <c r="EH252" s="1">
        <f t="shared" si="635"/>
        <v>3.9641526123774388E-13</v>
      </c>
      <c r="EI252" s="1">
        <f t="shared" si="636"/>
        <v>1.2809311774249898E-13</v>
      </c>
      <c r="EJ252" s="1">
        <f t="shared" si="637"/>
        <v>4.0536314455699851E-14</v>
      </c>
      <c r="EK252" s="1">
        <f t="shared" si="638"/>
        <v>1.2564612044144677E-14</v>
      </c>
      <c r="EL252" s="1">
        <f t="shared" si="639"/>
        <v>3.8148990468699852E-15</v>
      </c>
      <c r="EM252" s="1">
        <f t="shared" si="640"/>
        <v>1.1347190913401968E-15</v>
      </c>
      <c r="EN252" s="1">
        <f t="shared" si="641"/>
        <v>3.3067899299396356E-16</v>
      </c>
      <c r="EO252" s="1">
        <f t="shared" si="642"/>
        <v>9.442320197795222E-17</v>
      </c>
      <c r="EP252" s="1">
        <f t="shared" si="643"/>
        <v>2.6420740139333909E-17</v>
      </c>
      <c r="EQ252" s="1">
        <f t="shared" si="644"/>
        <v>7.2451093046811592E-18</v>
      </c>
      <c r="ER252" s="1">
        <f t="shared" si="645"/>
        <v>1.9472309281450966E-18</v>
      </c>
      <c r="ES252" s="1">
        <f t="shared" si="646"/>
        <v>5.1298024498301143E-19</v>
      </c>
      <c r="ET252" s="1">
        <f t="shared" si="647"/>
        <v>1.3247436389780344E-19</v>
      </c>
      <c r="EU252" s="1">
        <f t="shared" si="648"/>
        <v>3.3538810282824481E-20</v>
      </c>
      <c r="EV252" s="1">
        <f t="shared" si="649"/>
        <v>8.3249930123431089E-21</v>
      </c>
      <c r="EW252" s="1">
        <f t="shared" si="650"/>
        <v>2.026168379719924E-21</v>
      </c>
      <c r="EX252" s="1">
        <f t="shared" si="651"/>
        <v>4.8356720744430928E-22</v>
      </c>
      <c r="EY252" s="1">
        <f t="shared" si="652"/>
        <v>1.1317782447094998E-22</v>
      </c>
      <c r="EZ252" s="1">
        <f t="shared" si="653"/>
        <v>2.5979156970784954E-23</v>
      </c>
      <c r="FA252" s="1">
        <f t="shared" si="654"/>
        <v>5.8502068468211529E-24</v>
      </c>
      <c r="FB252" s="1">
        <f t="shared" si="655"/>
        <v>1.2997677074822641E-24</v>
      </c>
      <c r="FC252" s="1">
        <f t="shared" si="656"/>
        <v>3.2694397516431503E-25</v>
      </c>
      <c r="FD252" s="75">
        <f t="shared" si="507"/>
        <v>3.2694397516431503E-25</v>
      </c>
    </row>
    <row r="253" spans="7:160" x14ac:dyDescent="0.35">
      <c r="G253" t="str">
        <f t="shared" si="503"/>
        <v>Refd, t=1.19</v>
      </c>
      <c r="H253" s="76">
        <f t="shared" si="504"/>
        <v>1.1899999999999966</v>
      </c>
      <c r="I253" s="1">
        <f t="shared" si="505"/>
        <v>0</v>
      </c>
      <c r="J253" s="22">
        <f t="shared" si="506"/>
        <v>7.5566072195004804E-5</v>
      </c>
      <c r="K253" s="1">
        <f t="shared" si="508"/>
        <v>1.5291947907667449E-4</v>
      </c>
      <c r="L253" s="1">
        <f t="shared" si="509"/>
        <v>2.9452684207975237E-4</v>
      </c>
      <c r="M253" s="1">
        <f t="shared" si="510"/>
        <v>5.471842350048599E-4</v>
      </c>
      <c r="N253" s="1">
        <f t="shared" si="511"/>
        <v>9.8607864817759736E-4</v>
      </c>
      <c r="O253" s="1">
        <f t="shared" si="512"/>
        <v>1.7277305121865785E-3</v>
      </c>
      <c r="P253" s="1">
        <f t="shared" si="513"/>
        <v>2.9461547925991793E-3</v>
      </c>
      <c r="Q253" s="1">
        <f t="shared" si="514"/>
        <v>4.8915111456961941E-3</v>
      </c>
      <c r="R253" s="1">
        <f t="shared" si="515"/>
        <v>7.9094861351303846E-3</v>
      </c>
      <c r="S253" s="1">
        <f t="shared" si="516"/>
        <v>1.2458406249819119E-2</v>
      </c>
      <c r="T253" s="1">
        <f t="shared" si="517"/>
        <v>1.9119838726536803E-2</v>
      </c>
      <c r="U253" s="1">
        <f t="shared" si="518"/>
        <v>2.8597544573771567E-2</v>
      </c>
      <c r="V253" s="1">
        <f t="shared" si="519"/>
        <v>4.1699530102530739E-2</v>
      </c>
      <c r="W253" s="1">
        <f t="shared" si="520"/>
        <v>5.9299000204994561E-2</v>
      </c>
      <c r="X253" s="1">
        <f t="shared" si="521"/>
        <v>8.2272479429302534E-2</v>
      </c>
      <c r="Y253" s="1">
        <f t="shared" si="522"/>
        <v>0.11141714913398189</v>
      </c>
      <c r="Z253" s="1">
        <f t="shared" si="523"/>
        <v>0.1473540525571424</v>
      </c>
      <c r="AA253" s="1">
        <f t="shared" si="524"/>
        <v>0.19042834963257588</v>
      </c>
      <c r="AB253" s="1">
        <f t="shared" si="525"/>
        <v>0.2406211236950811</v>
      </c>
      <c r="AC253" s="1">
        <f t="shared" si="526"/>
        <v>0.29748825642735172</v>
      </c>
      <c r="AD253" s="1">
        <f t="shared" si="527"/>
        <v>0.36013987661738733</v>
      </c>
      <c r="AE253" s="1">
        <f t="shared" si="528"/>
        <v>0.42726879853622252</v>
      </c>
      <c r="AF253" s="1">
        <f t="shared" si="529"/>
        <v>0.49722893463649182</v>
      </c>
      <c r="AG253" s="1">
        <f t="shared" si="530"/>
        <v>0.56815632067225896</v>
      </c>
      <c r="AH253" s="1">
        <f t="shared" si="531"/>
        <v>0.63811791527047179</v>
      </c>
      <c r="AI253" s="1">
        <f t="shared" si="532"/>
        <v>0.70526841103704141</v>
      </c>
      <c r="AJ253" s="1">
        <f t="shared" si="533"/>
        <v>0.76799403552849321</v>
      </c>
      <c r="AK253" s="1">
        <f t="shared" si="534"/>
        <v>0.82502497112050288</v>
      </c>
      <c r="AL253" s="1">
        <f t="shared" si="535"/>
        <v>0.87550390054701732</v>
      </c>
      <c r="AM253" s="1">
        <f t="shared" si="536"/>
        <v>0.91900589282993517</v>
      </c>
      <c r="AN253" s="1">
        <f t="shared" si="537"/>
        <v>0.95551267145918106</v>
      </c>
      <c r="AO253" s="1">
        <f t="shared" si="538"/>
        <v>0.98535068344203713</v>
      </c>
      <c r="AP253" s="1">
        <f t="shared" si="539"/>
        <v>1.0091062565550106</v>
      </c>
      <c r="AQ253" s="1">
        <f t="shared" si="540"/>
        <v>1.0275321339503569</v>
      </c>
      <c r="AR253" s="1">
        <f t="shared" si="541"/>
        <v>1.0414581252814712</v>
      </c>
      <c r="AS253" s="1">
        <f t="shared" si="542"/>
        <v>1.0517153054394583</v>
      </c>
      <c r="AT253" s="1">
        <f t="shared" si="543"/>
        <v>1.0590791182814885</v>
      </c>
      <c r="AU253" s="1">
        <f t="shared" si="544"/>
        <v>1.0642328243191288</v>
      </c>
      <c r="AV253" s="1">
        <f t="shared" si="545"/>
        <v>1.0677496281472942</v>
      </c>
      <c r="AW253" s="1">
        <f t="shared" si="546"/>
        <v>1.0700898543900903</v>
      </c>
      <c r="AX253" s="1">
        <f t="shared" si="547"/>
        <v>1.0716087167973309</v>
      </c>
      <c r="AY253" s="1">
        <f t="shared" si="548"/>
        <v>1.0725703282174648</v>
      </c>
      <c r="AZ253" s="1">
        <f t="shared" si="549"/>
        <v>1.0731643071522199</v>
      </c>
      <c r="BA253" s="1">
        <f t="shared" si="550"/>
        <v>1.0735223230192616</v>
      </c>
      <c r="BB253" s="1">
        <f t="shared" si="551"/>
        <v>1.0737329251018983</v>
      </c>
      <c r="BC253" s="1">
        <f t="shared" si="552"/>
        <v>1.0738538515215537</v>
      </c>
      <c r="BD253" s="1">
        <f t="shared" si="553"/>
        <v>1.0739216384412815</v>
      </c>
      <c r="BE253" s="1">
        <f t="shared" si="554"/>
        <v>1.0739587407608124</v>
      </c>
      <c r="BF253" s="1">
        <f t="shared" si="555"/>
        <v>1.0739785712554475</v>
      </c>
      <c r="BG253" s="1">
        <f t="shared" si="556"/>
        <v>1.0739889204060247</v>
      </c>
      <c r="BH253" s="1">
        <f t="shared" si="557"/>
        <v>1.0739941884666246</v>
      </c>
      <c r="BI253" s="1">
        <f t="shared" si="558"/>
        <v>1.0739967884965942</v>
      </c>
      <c r="BJ253" s="1">
        <f t="shared" si="559"/>
        <v>1.0739979941541025</v>
      </c>
      <c r="BK253" s="1">
        <f t="shared" si="560"/>
        <v>1.073998426051658</v>
      </c>
      <c r="BL253" s="1">
        <f t="shared" si="561"/>
        <v>1.0739983023515585</v>
      </c>
      <c r="BM253" s="1">
        <f t="shared" si="562"/>
        <v>1.0739975230855883</v>
      </c>
      <c r="BN253" s="1">
        <f t="shared" si="563"/>
        <v>1.073995609270251</v>
      </c>
      <c r="BO253" s="1">
        <f t="shared" si="564"/>
        <v>1.0739914708337572</v>
      </c>
      <c r="BP253" s="1">
        <f t="shared" si="565"/>
        <v>1.0739829243702921</v>
      </c>
      <c r="BQ253" s="1">
        <f t="shared" si="566"/>
        <v>1.0739658159564949</v>
      </c>
      <c r="BR253" s="1">
        <f t="shared" si="567"/>
        <v>1.0739325212334425</v>
      </c>
      <c r="BS253" s="1">
        <f t="shared" si="568"/>
        <v>1.0738694954957635</v>
      </c>
      <c r="BT253" s="1">
        <f t="shared" si="569"/>
        <v>1.0737534408523945</v>
      </c>
      <c r="BU253" s="1">
        <f t="shared" si="570"/>
        <v>1.0735455699574521</v>
      </c>
      <c r="BV253" s="1">
        <f t="shared" si="571"/>
        <v>1.0731834185583793</v>
      </c>
      <c r="BW253" s="1">
        <f t="shared" si="572"/>
        <v>1.0725697523574591</v>
      </c>
      <c r="BX253" s="1">
        <f t="shared" si="573"/>
        <v>1.0715583985800292</v>
      </c>
      <c r="BY253" s="1">
        <f t="shared" si="574"/>
        <v>1.0699373740652733</v>
      </c>
      <c r="BZ253" s="1">
        <f t="shared" si="575"/>
        <v>1.0674105099931814</v>
      </c>
      <c r="CA253" s="1">
        <f t="shared" si="576"/>
        <v>1.0635798487952339</v>
      </c>
      <c r="CB253" s="1">
        <f t="shared" si="577"/>
        <v>1.0579322684786061</v>
      </c>
      <c r="CC253" s="1">
        <f t="shared" si="578"/>
        <v>1.0498348123238996</v>
      </c>
      <c r="CD253" s="1">
        <f t="shared" si="579"/>
        <v>1.038543708174396</v>
      </c>
      <c r="CE253" s="1">
        <f t="shared" si="580"/>
        <v>1.0232316607073224</v>
      </c>
      <c r="CF253" s="1">
        <f t="shared" si="581"/>
        <v>1.0030363832588716</v>
      </c>
      <c r="CG253" s="1">
        <f t="shared" si="582"/>
        <v>0.97713041230047715</v>
      </c>
      <c r="CH253" s="1">
        <f t="shared" si="583"/>
        <v>0.94480826350963687</v>
      </c>
      <c r="CI253" s="1">
        <f t="shared" si="584"/>
        <v>0.90558257430998423</v>
      </c>
      <c r="CJ253" s="1">
        <f t="shared" si="585"/>
        <v>0.85927698355745552</v>
      </c>
      <c r="CK253" s="1">
        <f t="shared" si="586"/>
        <v>0.80610120045136469</v>
      </c>
      <c r="CL253" s="1">
        <f t="shared" si="587"/>
        <v>0.74669392542541069</v>
      </c>
      <c r="CM253" s="1">
        <f t="shared" si="588"/>
        <v>0.68212245223663759</v>
      </c>
      <c r="CN253" s="1">
        <f t="shared" si="589"/>
        <v>0.61383366263117345</v>
      </c>
      <c r="CO253" s="1">
        <f t="shared" si="590"/>
        <v>0.54355875403053722</v>
      </c>
      <c r="CP253" s="1">
        <f t="shared" si="591"/>
        <v>0.47318189644465319</v>
      </c>
      <c r="CQ253" s="1">
        <f t="shared" si="592"/>
        <v>0.40458939075538952</v>
      </c>
      <c r="CR253" s="1">
        <f t="shared" si="593"/>
        <v>0.33951935468946048</v>
      </c>
      <c r="CS253" s="1">
        <f t="shared" si="594"/>
        <v>0.27943171443156956</v>
      </c>
      <c r="CT253" s="1">
        <f t="shared" si="595"/>
        <v>0.2254144233030726</v>
      </c>
      <c r="CU253" s="1">
        <f t="shared" si="596"/>
        <v>0.17813529648712184</v>
      </c>
      <c r="CV253" s="1">
        <f t="shared" si="597"/>
        <v>0.13784113987695809</v>
      </c>
      <c r="CW253" s="1">
        <f t="shared" si="598"/>
        <v>0.10439860974591811</v>
      </c>
      <c r="CX253" s="1">
        <f t="shared" si="599"/>
        <v>7.7365843945487414E-2</v>
      </c>
      <c r="CY253" s="1">
        <f t="shared" si="600"/>
        <v>5.6081153367816855E-2</v>
      </c>
      <c r="CZ253" s="1">
        <f t="shared" si="601"/>
        <v>3.9755063249146648E-2</v>
      </c>
      <c r="DA253" s="1">
        <f t="shared" si="602"/>
        <v>2.7554251516083532E-2</v>
      </c>
      <c r="DB253" s="1">
        <f t="shared" si="603"/>
        <v>1.8669571384186071E-2</v>
      </c>
      <c r="DC253" s="1">
        <f t="shared" si="604"/>
        <v>1.2364393686824059E-2</v>
      </c>
      <c r="DD253" s="1">
        <f t="shared" si="605"/>
        <v>8.0031307927495004E-3</v>
      </c>
      <c r="DE253" s="1">
        <f t="shared" si="606"/>
        <v>5.0624730351081018E-3</v>
      </c>
      <c r="DF253" s="1">
        <f t="shared" si="607"/>
        <v>3.1293801394140894E-3</v>
      </c>
      <c r="DG253" s="1">
        <f t="shared" si="608"/>
        <v>1.8903081898207755E-3</v>
      </c>
      <c r="DH253" s="1">
        <f t="shared" si="609"/>
        <v>1.1157819609676136E-3</v>
      </c>
      <c r="DI253" s="1">
        <f t="shared" si="610"/>
        <v>6.4357497053819132E-4</v>
      </c>
      <c r="DJ253" s="1">
        <f t="shared" si="611"/>
        <v>3.6274283838744236E-4</v>
      </c>
      <c r="DK253" s="1">
        <f t="shared" si="612"/>
        <v>1.997977866985898E-4</v>
      </c>
      <c r="DL253" s="1">
        <f t="shared" si="613"/>
        <v>1.0754535463833681E-4</v>
      </c>
      <c r="DM253" s="1">
        <f t="shared" si="614"/>
        <v>5.6574804920365059E-5</v>
      </c>
      <c r="DN253" s="1">
        <f t="shared" si="615"/>
        <v>2.908773474110182E-5</v>
      </c>
      <c r="DO253" s="1">
        <f t="shared" si="616"/>
        <v>1.4617747131689872E-5</v>
      </c>
      <c r="DP253" s="1">
        <f t="shared" si="617"/>
        <v>7.1806845941944867E-6</v>
      </c>
      <c r="DQ253" s="1">
        <f t="shared" si="618"/>
        <v>3.4482582433348503E-6</v>
      </c>
      <c r="DR253" s="1">
        <f t="shared" si="619"/>
        <v>1.6188927700446459E-6</v>
      </c>
      <c r="DS253" s="1">
        <f t="shared" si="620"/>
        <v>7.4311919158660936E-7</v>
      </c>
      <c r="DT253" s="1">
        <f t="shared" si="621"/>
        <v>3.3354950759645337E-7</v>
      </c>
      <c r="DU253" s="1">
        <f t="shared" si="622"/>
        <v>1.4640781969881936E-7</v>
      </c>
      <c r="DV253" s="1">
        <f t="shared" si="623"/>
        <v>6.285100799696978E-8</v>
      </c>
      <c r="DW253" s="1">
        <f t="shared" si="624"/>
        <v>2.6390464866932281E-8</v>
      </c>
      <c r="DX253" s="1">
        <f t="shared" si="625"/>
        <v>1.0839574606870658E-8</v>
      </c>
      <c r="DY253" s="1">
        <f t="shared" si="626"/>
        <v>4.3556406021697326E-9</v>
      </c>
      <c r="DZ253" s="1">
        <f t="shared" si="627"/>
        <v>1.7124231526828101E-9</v>
      </c>
      <c r="EA253" s="1">
        <f t="shared" si="628"/>
        <v>6.5877085882135851E-10</v>
      </c>
      <c r="EB253" s="1">
        <f t="shared" si="629"/>
        <v>2.480087976313606E-10</v>
      </c>
      <c r="EC253" s="1">
        <f t="shared" si="630"/>
        <v>9.1380701833889651E-11</v>
      </c>
      <c r="ED253" s="1">
        <f t="shared" si="631"/>
        <v>3.2956558645162542E-11</v>
      </c>
      <c r="EE253" s="1">
        <f t="shared" si="632"/>
        <v>1.1635213533982107E-11</v>
      </c>
      <c r="EF253" s="1">
        <f t="shared" si="633"/>
        <v>4.0215825381536897E-12</v>
      </c>
      <c r="EG253" s="1">
        <f t="shared" si="634"/>
        <v>1.3609885706964477E-12</v>
      </c>
      <c r="EH253" s="1">
        <f t="shared" si="635"/>
        <v>4.5101527249747459E-13</v>
      </c>
      <c r="EI253" s="1">
        <f t="shared" si="636"/>
        <v>1.4636975015723312E-13</v>
      </c>
      <c r="EJ253" s="1">
        <f t="shared" si="637"/>
        <v>4.6524136974527063E-14</v>
      </c>
      <c r="EK253" s="1">
        <f t="shared" si="638"/>
        <v>1.4484894773432156E-14</v>
      </c>
      <c r="EL253" s="1">
        <f t="shared" si="639"/>
        <v>4.4177890410489141E-15</v>
      </c>
      <c r="EM253" s="1">
        <f t="shared" si="640"/>
        <v>1.320046501168985E-15</v>
      </c>
      <c r="EN253" s="1">
        <f t="shared" si="641"/>
        <v>3.864644322143133E-16</v>
      </c>
      <c r="EO253" s="1">
        <f t="shared" si="642"/>
        <v>1.1086811286879389E-16</v>
      </c>
      <c r="EP253" s="1">
        <f t="shared" si="643"/>
        <v>3.116884618673115E-17</v>
      </c>
      <c r="EQ253" s="1">
        <f t="shared" si="644"/>
        <v>8.5879830144111513E-18</v>
      </c>
      <c r="ER253" s="1">
        <f t="shared" si="645"/>
        <v>2.3192989755461768E-18</v>
      </c>
      <c r="ES253" s="1">
        <f t="shared" si="646"/>
        <v>6.1398166990335641E-19</v>
      </c>
      <c r="ET253" s="1">
        <f t="shared" si="647"/>
        <v>1.5933986498385052E-19</v>
      </c>
      <c r="EU253" s="1">
        <f t="shared" si="648"/>
        <v>4.0541550693214882E-20</v>
      </c>
      <c r="EV253" s="1">
        <f t="shared" si="649"/>
        <v>1.0113905082137583E-20</v>
      </c>
      <c r="EW253" s="1">
        <f t="shared" si="650"/>
        <v>2.4740869075176888E-21</v>
      </c>
      <c r="EX253" s="1">
        <f t="shared" si="651"/>
        <v>5.9350278300736831E-22</v>
      </c>
      <c r="EY253" s="1">
        <f t="shared" si="652"/>
        <v>1.3962905667242835E-22</v>
      </c>
      <c r="EZ253" s="1">
        <f t="shared" si="653"/>
        <v>3.2218862468209129E-23</v>
      </c>
      <c r="FA253" s="1">
        <f t="shared" si="654"/>
        <v>7.2937613664175478E-24</v>
      </c>
      <c r="FB253" s="1">
        <f t="shared" si="655"/>
        <v>1.6293023971952596E-24</v>
      </c>
      <c r="FC253" s="1">
        <f t="shared" si="656"/>
        <v>4.1231005849453255E-25</v>
      </c>
      <c r="FD253" s="75">
        <f t="shared" si="507"/>
        <v>4.1231005849453255E-25</v>
      </c>
    </row>
    <row r="254" spans="7:160" x14ac:dyDescent="0.35">
      <c r="G254" t="str">
        <f t="shared" si="503"/>
        <v>Refd, t=1.2</v>
      </c>
      <c r="H254" s="76">
        <f t="shared" si="504"/>
        <v>1.1949999999999965</v>
      </c>
      <c r="I254" s="1">
        <f t="shared" si="505"/>
        <v>0</v>
      </c>
      <c r="J254" s="22">
        <f t="shared" si="506"/>
        <v>7.493405104007875E-5</v>
      </c>
      <c r="K254" s="1">
        <f t="shared" si="508"/>
        <v>1.5159093353350091E-4</v>
      </c>
      <c r="L254" s="1">
        <f t="shared" si="509"/>
        <v>2.9182743788401034E-4</v>
      </c>
      <c r="M254" s="1">
        <f t="shared" si="510"/>
        <v>5.4187783018695636E-4</v>
      </c>
      <c r="N254" s="1">
        <f t="shared" si="511"/>
        <v>9.7599825506940912E-4</v>
      </c>
      <c r="O254" s="1">
        <f t="shared" si="512"/>
        <v>1.7092411610702546E-3</v>
      </c>
      <c r="P254" s="1">
        <f t="shared" si="513"/>
        <v>2.9134189918695466E-3</v>
      </c>
      <c r="Q254" s="1">
        <f t="shared" si="514"/>
        <v>4.8355523438290138E-3</v>
      </c>
      <c r="R254" s="1">
        <f t="shared" si="515"/>
        <v>7.8170903500097491E-3</v>
      </c>
      <c r="S254" s="1">
        <f t="shared" si="516"/>
        <v>1.2310967373784095E-2</v>
      </c>
      <c r="T254" s="1">
        <f t="shared" si="517"/>
        <v>1.8892332761440572E-2</v>
      </c>
      <c r="U254" s="1">
        <f t="shared" si="518"/>
        <v>2.8257897258985538E-2</v>
      </c>
      <c r="V254" s="1">
        <f t="shared" si="519"/>
        <v>4.1208697599172749E-2</v>
      </c>
      <c r="W254" s="1">
        <f t="shared" si="520"/>
        <v>5.8612085428071288E-2</v>
      </c>
      <c r="X254" s="1">
        <f t="shared" si="521"/>
        <v>8.1341131756897986E-2</v>
      </c>
      <c r="Y254" s="1">
        <f t="shared" si="522"/>
        <v>0.11019332985741648</v>
      </c>
      <c r="Z254" s="1">
        <f t="shared" si="523"/>
        <v>0.14579500227589151</v>
      </c>
      <c r="AA254" s="1">
        <f t="shared" si="524"/>
        <v>0.18850230410980437</v>
      </c>
      <c r="AB254" s="1">
        <f t="shared" si="525"/>
        <v>0.23831305334018332</v>
      </c>
      <c r="AC254" s="1">
        <f t="shared" si="526"/>
        <v>0.29480472550208903</v>
      </c>
      <c r="AD254" s="1">
        <f t="shared" si="527"/>
        <v>0.35711209742002481</v>
      </c>
      <c r="AE254" s="1">
        <f t="shared" si="528"/>
        <v>0.42395312912290017</v>
      </c>
      <c r="AF254" s="1">
        <f t="shared" si="529"/>
        <v>0.49370442557859573</v>
      </c>
      <c r="AG254" s="1">
        <f t="shared" si="530"/>
        <v>0.56451939605681389</v>
      </c>
      <c r="AH254" s="1">
        <f t="shared" si="531"/>
        <v>0.63447477612725611</v>
      </c>
      <c r="AI254" s="1">
        <f t="shared" si="532"/>
        <v>0.70172616254524378</v>
      </c>
      <c r="AJ254" s="1">
        <f t="shared" si="533"/>
        <v>0.76465176704935678</v>
      </c>
      <c r="AK254" s="1">
        <f t="shared" si="534"/>
        <v>0.82196600896078265</v>
      </c>
      <c r="AL254" s="1">
        <f t="shared" si="535"/>
        <v>0.87279021426443282</v>
      </c>
      <c r="AM254" s="1">
        <f t="shared" si="536"/>
        <v>0.91667522854838768</v>
      </c>
      <c r="AN254" s="1">
        <f t="shared" si="537"/>
        <v>0.95357850747009643</v>
      </c>
      <c r="AO254" s="1">
        <f t="shared" si="538"/>
        <v>0.98380465949126672</v>
      </c>
      <c r="AP254" s="1">
        <f t="shared" si="539"/>
        <v>1.0079224041033668</v>
      </c>
      <c r="AQ254" s="1">
        <f t="shared" si="540"/>
        <v>1.0266720772925053</v>
      </c>
      <c r="AR254" s="1">
        <f t="shared" si="541"/>
        <v>1.0408764354321507</v>
      </c>
      <c r="AS254" s="1">
        <f t="shared" si="542"/>
        <v>1.0513643356409896</v>
      </c>
      <c r="AT254" s="1">
        <f t="shared" si="543"/>
        <v>1.0589128755640878</v>
      </c>
      <c r="AU254" s="1">
        <f t="shared" si="544"/>
        <v>1.064209675544022</v>
      </c>
      <c r="AV254" s="1">
        <f t="shared" si="545"/>
        <v>1.0678338520321211</v>
      </c>
      <c r="AW254" s="1">
        <f t="shared" si="546"/>
        <v>1.0702522030780255</v>
      </c>
      <c r="AX254" s="1">
        <f t="shared" si="547"/>
        <v>1.0718262322032577</v>
      </c>
      <c r="AY254" s="1">
        <f t="shared" si="548"/>
        <v>1.0728256769839759</v>
      </c>
      <c r="AZ254" s="1">
        <f t="shared" si="549"/>
        <v>1.0734448708245259</v>
      </c>
      <c r="BA254" s="1">
        <f t="shared" si="550"/>
        <v>1.0738192272510125</v>
      </c>
      <c r="BB254" s="1">
        <f t="shared" si="551"/>
        <v>1.0740401312983996</v>
      </c>
      <c r="BC254" s="1">
        <f t="shared" si="552"/>
        <v>1.0741673790999133</v>
      </c>
      <c r="BD254" s="1">
        <f t="shared" si="553"/>
        <v>1.0742389427887193</v>
      </c>
      <c r="BE254" s="1">
        <f t="shared" si="554"/>
        <v>1.0742782430035382</v>
      </c>
      <c r="BF254" s="1">
        <f t="shared" si="555"/>
        <v>1.0742993197757613</v>
      </c>
      <c r="BG254" s="1">
        <f t="shared" si="556"/>
        <v>1.0743103576553243</v>
      </c>
      <c r="BH254" s="1">
        <f t="shared" si="557"/>
        <v>1.074315996638681</v>
      </c>
      <c r="BI254" s="1">
        <f t="shared" si="558"/>
        <v>1.0743187911070797</v>
      </c>
      <c r="BJ254" s="1">
        <f t="shared" si="559"/>
        <v>1.0743200953626149</v>
      </c>
      <c r="BK254" s="1">
        <f t="shared" si="560"/>
        <v>1.0743205743173523</v>
      </c>
      <c r="BL254" s="1">
        <f t="shared" si="561"/>
        <v>1.0743204690550612</v>
      </c>
      <c r="BM254" s="1">
        <f t="shared" si="562"/>
        <v>1.0743196898660108</v>
      </c>
      <c r="BN254" s="1">
        <f t="shared" si="563"/>
        <v>1.0743177600912137</v>
      </c>
      <c r="BO254" s="1">
        <f t="shared" si="564"/>
        <v>1.0743135864419844</v>
      </c>
      <c r="BP254" s="1">
        <f t="shared" si="565"/>
        <v>1.0743049781742002</v>
      </c>
      <c r="BQ254" s="1">
        <f t="shared" si="566"/>
        <v>1.0742877718286774</v>
      </c>
      <c r="BR254" s="1">
        <f t="shared" si="567"/>
        <v>1.0742543357844569</v>
      </c>
      <c r="BS254" s="1">
        <f t="shared" si="568"/>
        <v>1.0741911304497056</v>
      </c>
      <c r="BT254" s="1">
        <f t="shared" si="569"/>
        <v>1.0740748956625332</v>
      </c>
      <c r="BU254" s="1">
        <f t="shared" si="570"/>
        <v>1.0738669508235412</v>
      </c>
      <c r="BV254" s="1">
        <f t="shared" si="571"/>
        <v>1.0735050670289088</v>
      </c>
      <c r="BW254" s="1">
        <f t="shared" si="572"/>
        <v>1.0728924632285406</v>
      </c>
      <c r="BX254" s="1">
        <f t="shared" si="573"/>
        <v>1.0718837600906128</v>
      </c>
      <c r="BY254" s="1">
        <f t="shared" si="574"/>
        <v>1.0702682594606028</v>
      </c>
      <c r="BZ254" s="1">
        <f t="shared" si="575"/>
        <v>1.0677517337772779</v>
      </c>
      <c r="CA254" s="1">
        <f t="shared" si="576"/>
        <v>1.0639389695290919</v>
      </c>
      <c r="CB254" s="1">
        <f t="shared" si="577"/>
        <v>1.0583204716848711</v>
      </c>
      <c r="CC254" s="1">
        <f t="shared" si="578"/>
        <v>1.0502677459042771</v>
      </c>
      <c r="CD254" s="1">
        <f t="shared" si="579"/>
        <v>1.039042079525361</v>
      </c>
      <c r="CE254" s="1">
        <f t="shared" si="580"/>
        <v>1.0238213570550478</v>
      </c>
      <c r="CF254" s="1">
        <f t="shared" si="581"/>
        <v>1.0037478663922992</v>
      </c>
      <c r="CG254" s="1">
        <f t="shared" si="582"/>
        <v>0.9779971861205512</v>
      </c>
      <c r="CH254" s="1">
        <f t="shared" si="583"/>
        <v>0.94586432868922798</v>
      </c>
      <c r="CI254" s="1">
        <f t="shared" si="584"/>
        <v>0.90685896323455195</v>
      </c>
      <c r="CJ254" s="1">
        <f t="shared" si="585"/>
        <v>0.86079768403838453</v>
      </c>
      <c r="CK254" s="1">
        <f t="shared" si="586"/>
        <v>0.80787898287175375</v>
      </c>
      <c r="CL254" s="1">
        <f t="shared" si="587"/>
        <v>0.74872672949689945</v>
      </c>
      <c r="CM254" s="1">
        <f t="shared" si="588"/>
        <v>0.68439101603140962</v>
      </c>
      <c r="CN254" s="1">
        <f t="shared" si="589"/>
        <v>0.61630095943230701</v>
      </c>
      <c r="CO254" s="1">
        <f t="shared" si="590"/>
        <v>0.54617154770586207</v>
      </c>
      <c r="CP254" s="1">
        <f t="shared" si="591"/>
        <v>0.47587437721045045</v>
      </c>
      <c r="CQ254" s="1">
        <f t="shared" si="592"/>
        <v>0.40728848348235014</v>
      </c>
      <c r="CR254" s="1">
        <f t="shared" si="593"/>
        <v>0.34215098527960902</v>
      </c>
      <c r="CS254" s="1">
        <f t="shared" si="594"/>
        <v>0.28192714786958051</v>
      </c>
      <c r="CT254" s="1">
        <f t="shared" si="595"/>
        <v>0.22771578872751155</v>
      </c>
      <c r="CU254" s="1">
        <f t="shared" si="596"/>
        <v>0.18019958573808423</v>
      </c>
      <c r="CV254" s="1">
        <f t="shared" si="597"/>
        <v>0.13964226128896129</v>
      </c>
      <c r="CW254" s="1">
        <f t="shared" si="598"/>
        <v>0.10592742664890012</v>
      </c>
      <c r="CX254" s="1">
        <f t="shared" si="599"/>
        <v>7.8628449806230474E-2</v>
      </c>
      <c r="CY254" s="1">
        <f t="shared" si="600"/>
        <v>5.7095869867205697E-2</v>
      </c>
      <c r="CZ254" s="1">
        <f t="shared" si="601"/>
        <v>4.0548759656652555E-2</v>
      </c>
      <c r="DA254" s="1">
        <f t="shared" si="602"/>
        <v>2.8158572114484953E-2</v>
      </c>
      <c r="DB254" s="1">
        <f t="shared" si="603"/>
        <v>1.9117548455846008E-2</v>
      </c>
      <c r="DC254" s="1">
        <f t="shared" si="604"/>
        <v>1.2687758506896688E-2</v>
      </c>
      <c r="DD254" s="1">
        <f t="shared" si="605"/>
        <v>8.2304584302095845E-3</v>
      </c>
      <c r="DE254" s="1">
        <f t="shared" si="606"/>
        <v>5.2181443244381032E-3</v>
      </c>
      <c r="DF254" s="1">
        <f t="shared" si="607"/>
        <v>3.2332372410308402E-3</v>
      </c>
      <c r="DG254" s="1">
        <f t="shared" si="608"/>
        <v>1.957824693952536E-3</v>
      </c>
      <c r="DH254" s="1">
        <f t="shared" si="609"/>
        <v>1.1585583819046924E-3</v>
      </c>
      <c r="DI254" s="1">
        <f t="shared" si="610"/>
        <v>6.6999262610536547E-4</v>
      </c>
      <c r="DJ254" s="1">
        <f t="shared" si="611"/>
        <v>3.7864857736544721E-4</v>
      </c>
      <c r="DK254" s="1">
        <f t="shared" si="612"/>
        <v>2.0913586188350307E-4</v>
      </c>
      <c r="DL254" s="1">
        <f t="shared" si="613"/>
        <v>1.1289196729272607E-4</v>
      </c>
      <c r="DM254" s="1">
        <f t="shared" si="614"/>
        <v>5.9560816461977385E-5</v>
      </c>
      <c r="DN254" s="1">
        <f t="shared" si="615"/>
        <v>3.0714664566454558E-5</v>
      </c>
      <c r="DO254" s="1">
        <f t="shared" si="616"/>
        <v>1.5482682136707368E-5</v>
      </c>
      <c r="DP254" s="1">
        <f t="shared" si="617"/>
        <v>7.6294379305437684E-6</v>
      </c>
      <c r="DQ254" s="1">
        <f t="shared" si="618"/>
        <v>3.6755131070448119E-6</v>
      </c>
      <c r="DR254" s="1">
        <f t="shared" si="619"/>
        <v>1.7312422589085409E-6</v>
      </c>
      <c r="DS254" s="1">
        <f t="shared" si="620"/>
        <v>7.9735073302386609E-7</v>
      </c>
      <c r="DT254" s="1">
        <f t="shared" si="621"/>
        <v>3.5911331758030191E-7</v>
      </c>
      <c r="DU254" s="1">
        <f t="shared" si="622"/>
        <v>1.5817740448852989E-7</v>
      </c>
      <c r="DV254" s="1">
        <f t="shared" si="623"/>
        <v>6.8144314374526105E-8</v>
      </c>
      <c r="DW254" s="1">
        <f t="shared" si="624"/>
        <v>2.8716363948158153E-8</v>
      </c>
      <c r="DX254" s="1">
        <f t="shared" si="625"/>
        <v>1.1838238728037449E-8</v>
      </c>
      <c r="DY254" s="1">
        <f t="shared" si="626"/>
        <v>4.7747030263184628E-9</v>
      </c>
      <c r="DZ254" s="1">
        <f t="shared" si="627"/>
        <v>1.8843064811547534E-9</v>
      </c>
      <c r="EA254" s="1">
        <f t="shared" si="628"/>
        <v>7.2769140449090233E-10</v>
      </c>
      <c r="EB254" s="1">
        <f t="shared" si="629"/>
        <v>2.7502888812443589E-10</v>
      </c>
      <c r="EC254" s="1">
        <f t="shared" si="630"/>
        <v>1.0173952199195161E-10</v>
      </c>
      <c r="ED254" s="1">
        <f t="shared" si="631"/>
        <v>3.6840569823812092E-11</v>
      </c>
      <c r="EE254" s="1">
        <f t="shared" si="632"/>
        <v>1.3059697663824939E-11</v>
      </c>
      <c r="EF254" s="1">
        <f t="shared" si="633"/>
        <v>4.5326767831821808E-12</v>
      </c>
      <c r="EG254" s="1">
        <f t="shared" si="634"/>
        <v>1.5404077363725239E-12</v>
      </c>
      <c r="EH254" s="1">
        <f t="shared" si="635"/>
        <v>5.1264898558139472E-13</v>
      </c>
      <c r="EI254" s="1">
        <f t="shared" si="636"/>
        <v>1.6709050756622509E-13</v>
      </c>
      <c r="EJ254" s="1">
        <f t="shared" si="637"/>
        <v>5.3342588989348059E-14</v>
      </c>
      <c r="EK254" s="1">
        <f t="shared" si="638"/>
        <v>1.6681301794612759E-14</v>
      </c>
      <c r="EL254" s="1">
        <f t="shared" si="639"/>
        <v>5.1104802241575961E-15</v>
      </c>
      <c r="EM254" s="1">
        <f t="shared" si="640"/>
        <v>1.5339501278018006E-15</v>
      </c>
      <c r="EN254" s="1">
        <f t="shared" si="641"/>
        <v>4.5114875810897978E-16</v>
      </c>
      <c r="EO254" s="1">
        <f t="shared" si="642"/>
        <v>1.3002531458949766E-16</v>
      </c>
      <c r="EP254" s="1">
        <f t="shared" si="643"/>
        <v>3.6726171238492812E-17</v>
      </c>
      <c r="EQ254" s="1">
        <f t="shared" si="644"/>
        <v>1.0167221658531745E-17</v>
      </c>
      <c r="ER254" s="1">
        <f t="shared" si="645"/>
        <v>2.758966518804689E-18</v>
      </c>
      <c r="ES254" s="1">
        <f t="shared" si="646"/>
        <v>7.3391533405309986E-19</v>
      </c>
      <c r="ET254" s="1">
        <f t="shared" si="647"/>
        <v>1.9139828751940295E-19</v>
      </c>
      <c r="EU254" s="1">
        <f t="shared" si="648"/>
        <v>4.8939452251076002E-20</v>
      </c>
      <c r="EV254" s="1">
        <f t="shared" si="649"/>
        <v>1.2270006410788189E-20</v>
      </c>
      <c r="EW254" s="1">
        <f t="shared" si="650"/>
        <v>3.0166852096375967E-21</v>
      </c>
      <c r="EX254" s="1">
        <f t="shared" si="651"/>
        <v>7.273590305844509E-22</v>
      </c>
      <c r="EY254" s="1">
        <f t="shared" si="652"/>
        <v>1.7200250877520517E-22</v>
      </c>
      <c r="EZ254" s="1">
        <f t="shared" si="653"/>
        <v>3.9895512701957221E-23</v>
      </c>
      <c r="FA254" s="1">
        <f t="shared" si="654"/>
        <v>9.0791381991521944E-24</v>
      </c>
      <c r="FB254" s="1">
        <f t="shared" si="655"/>
        <v>2.0390812897071372E-24</v>
      </c>
      <c r="FC254" s="1">
        <f t="shared" si="656"/>
        <v>5.1910312999919958E-25</v>
      </c>
      <c r="FD254" s="75">
        <f t="shared" si="507"/>
        <v>5.1910312999919958E-25</v>
      </c>
    </row>
    <row r="255" spans="7:160" x14ac:dyDescent="0.35">
      <c r="G255" t="str">
        <f t="shared" si="503"/>
        <v>Refd, t=1.2</v>
      </c>
      <c r="H255" s="76">
        <f t="shared" si="504"/>
        <v>1.1999999999999964</v>
      </c>
      <c r="I255" s="1">
        <f t="shared" si="505"/>
        <v>0</v>
      </c>
      <c r="J255" s="22">
        <f t="shared" si="506"/>
        <v>7.4304830850031175E-5</v>
      </c>
      <c r="K255" s="1">
        <f t="shared" si="508"/>
        <v>1.5026954844048914E-4</v>
      </c>
      <c r="L255" s="1">
        <f t="shared" si="509"/>
        <v>2.8914608387980832E-4</v>
      </c>
      <c r="M255" s="1">
        <f t="shared" si="510"/>
        <v>5.3661386655827676E-4</v>
      </c>
      <c r="N255" s="1">
        <f t="shared" si="511"/>
        <v>9.6601035754333273E-4</v>
      </c>
      <c r="O255" s="1">
        <f t="shared" si="512"/>
        <v>1.6909397975256671E-3</v>
      </c>
      <c r="P255" s="1">
        <f t="shared" si="513"/>
        <v>2.8810421238444355E-3</v>
      </c>
      <c r="Q255" s="1">
        <f t="shared" si="514"/>
        <v>4.7802413267526321E-3</v>
      </c>
      <c r="R255" s="1">
        <f t="shared" si="515"/>
        <v>7.7258047272131007E-3</v>
      </c>
      <c r="S255" s="1">
        <f t="shared" si="516"/>
        <v>1.2165341242827456E-2</v>
      </c>
      <c r="T255" s="1">
        <f t="shared" si="517"/>
        <v>1.8667653723006477E-2</v>
      </c>
      <c r="U255" s="1">
        <f t="shared" si="518"/>
        <v>2.7922467172475936E-2</v>
      </c>
      <c r="V255" s="1">
        <f t="shared" si="519"/>
        <v>4.0723889609355524E-2</v>
      </c>
      <c r="W255" s="1">
        <f t="shared" si="520"/>
        <v>5.7933416312519088E-2</v>
      </c>
      <c r="X255" s="1">
        <f t="shared" si="521"/>
        <v>8.0420597348296735E-2</v>
      </c>
      <c r="Y255" s="1">
        <f t="shared" si="522"/>
        <v>0.10898309114577093</v>
      </c>
      <c r="Z255" s="1">
        <f t="shared" si="523"/>
        <v>0.14425226953571849</v>
      </c>
      <c r="AA255" s="1">
        <f t="shared" si="524"/>
        <v>0.18659498170342434</v>
      </c>
      <c r="AB255" s="1">
        <f t="shared" si="525"/>
        <v>0.23602543873752244</v>
      </c>
      <c r="AC255" s="1">
        <f t="shared" si="526"/>
        <v>0.29214237495924211</v>
      </c>
      <c r="AD255" s="1">
        <f t="shared" si="527"/>
        <v>0.3541049430890395</v>
      </c>
      <c r="AE255" s="1">
        <f t="shared" si="528"/>
        <v>0.42065609492527339</v>
      </c>
      <c r="AF255" s="1">
        <f t="shared" si="529"/>
        <v>0.49019513374650731</v>
      </c>
      <c r="AG255" s="1">
        <f t="shared" si="530"/>
        <v>0.56089302514295258</v>
      </c>
      <c r="AH255" s="1">
        <f t="shared" si="531"/>
        <v>0.63083662814056618</v>
      </c>
      <c r="AI255" s="1">
        <f t="shared" si="532"/>
        <v>0.69818291066986793</v>
      </c>
      <c r="AJ255" s="1">
        <f t="shared" si="533"/>
        <v>0.76130259071689776</v>
      </c>
      <c r="AK255" s="1">
        <f t="shared" si="534"/>
        <v>0.81889482676041314</v>
      </c>
      <c r="AL255" s="1">
        <f t="shared" si="535"/>
        <v>0.87006000093391889</v>
      </c>
      <c r="AM255" s="1">
        <f t="shared" si="536"/>
        <v>0.91432500805908545</v>
      </c>
      <c r="AN255" s="1">
        <f t="shared" si="537"/>
        <v>0.95162314430405426</v>
      </c>
      <c r="AO255" s="1">
        <f t="shared" si="538"/>
        <v>0.98223712817842679</v>
      </c>
      <c r="AP255" s="1">
        <f t="shared" si="539"/>
        <v>1.006717888633148</v>
      </c>
      <c r="AQ255" s="1">
        <f t="shared" si="540"/>
        <v>1.0257930858806688</v>
      </c>
      <c r="AR255" s="1">
        <f t="shared" si="541"/>
        <v>1.0402781176804698</v>
      </c>
      <c r="AS255" s="1">
        <f t="shared" si="542"/>
        <v>1.0509993265065456</v>
      </c>
      <c r="AT255" s="1">
        <f t="shared" si="543"/>
        <v>1.0587352093896865</v>
      </c>
      <c r="AU255" s="1">
        <f t="shared" si="544"/>
        <v>1.0641775543191683</v>
      </c>
      <c r="AV255" s="1">
        <f t="shared" si="545"/>
        <v>1.067911265485936</v>
      </c>
      <c r="AW255" s="1">
        <f t="shared" si="546"/>
        <v>1.0704095531085307</v>
      </c>
      <c r="AX255" s="1">
        <f t="shared" si="547"/>
        <v>1.0720401998683318</v>
      </c>
      <c r="AY255" s="1">
        <f t="shared" si="548"/>
        <v>1.0730785929598166</v>
      </c>
      <c r="AZ255" s="1">
        <f t="shared" si="549"/>
        <v>1.0737238263047832</v>
      </c>
      <c r="BA255" s="1">
        <f t="shared" si="550"/>
        <v>1.0741151115803069</v>
      </c>
      <c r="BB255" s="1">
        <f t="shared" si="551"/>
        <v>1.0743467231720252</v>
      </c>
      <c r="BC255" s="1">
        <f t="shared" si="552"/>
        <v>1.07448056295203</v>
      </c>
      <c r="BD255" s="1">
        <f t="shared" si="553"/>
        <v>1.0745560783324954</v>
      </c>
      <c r="BE255" s="1">
        <f t="shared" si="554"/>
        <v>1.0745976861106949</v>
      </c>
      <c r="BF255" s="1">
        <f t="shared" si="555"/>
        <v>1.0746200759019027</v>
      </c>
      <c r="BG255" s="1">
        <f t="shared" si="556"/>
        <v>1.074631841965827</v>
      </c>
      <c r="BH255" s="1">
        <f t="shared" si="557"/>
        <v>1.0746378745429819</v>
      </c>
      <c r="BI255" s="1">
        <f t="shared" si="558"/>
        <v>1.0746408761165411</v>
      </c>
      <c r="BJ255" s="1">
        <f t="shared" si="559"/>
        <v>1.0746422858517353</v>
      </c>
      <c r="BK255" s="1">
        <f t="shared" si="560"/>
        <v>1.0746428154965777</v>
      </c>
      <c r="BL255" s="1">
        <f t="shared" si="561"/>
        <v>1.074642730534243</v>
      </c>
      <c r="BM255" s="1">
        <f t="shared" si="562"/>
        <v>1.0746419523566082</v>
      </c>
      <c r="BN255" s="1">
        <f t="shared" si="563"/>
        <v>1.074640007117198</v>
      </c>
      <c r="BO255" s="1">
        <f t="shared" si="564"/>
        <v>1.0746357986293125</v>
      </c>
      <c r="BP255" s="1">
        <f t="shared" si="565"/>
        <v>1.0746271290917451</v>
      </c>
      <c r="BQ255" s="1">
        <f t="shared" si="566"/>
        <v>1.0746098258554666</v>
      </c>
      <c r="BR255" s="1">
        <f t="shared" si="567"/>
        <v>1.074576250530108</v>
      </c>
      <c r="BS255" s="1">
        <f t="shared" si="568"/>
        <v>1.0745128693239707</v>
      </c>
      <c r="BT255" s="1">
        <f t="shared" si="569"/>
        <v>1.0743964606536223</v>
      </c>
      <c r="BU255" s="1">
        <f t="shared" si="570"/>
        <v>1.0741884514881888</v>
      </c>
      <c r="BV255" s="1">
        <f t="shared" si="571"/>
        <v>1.0738268486049267</v>
      </c>
      <c r="BW255" s="1">
        <f t="shared" si="572"/>
        <v>1.0732153231805341</v>
      </c>
      <c r="BX255" s="1">
        <f t="shared" si="573"/>
        <v>1.0722092855899148</v>
      </c>
      <c r="BY255" s="1">
        <f t="shared" si="574"/>
        <v>1.0705993143802743</v>
      </c>
      <c r="BZ255" s="1">
        <f t="shared" si="575"/>
        <v>1.068093108238229</v>
      </c>
      <c r="CA255" s="1">
        <f t="shared" si="576"/>
        <v>1.0642981740577069</v>
      </c>
      <c r="CB255" s="1">
        <f t="shared" si="577"/>
        <v>1.0587086105432835</v>
      </c>
      <c r="CC255" s="1">
        <f t="shared" si="578"/>
        <v>1.0507003440185123</v>
      </c>
      <c r="CD255" s="1">
        <f t="shared" si="579"/>
        <v>1.0395396752194417</v>
      </c>
      <c r="CE255" s="1">
        <f t="shared" si="580"/>
        <v>1.024409625743355</v>
      </c>
      <c r="CF255" s="1">
        <f t="shared" si="581"/>
        <v>1.004457029812118</v>
      </c>
      <c r="CG255" s="1">
        <f t="shared" si="582"/>
        <v>0.9788605075069392</v>
      </c>
      <c r="CH255" s="1">
        <f t="shared" si="583"/>
        <v>0.9469156074868279</v>
      </c>
      <c r="CI255" s="1">
        <f t="shared" si="584"/>
        <v>0.90812911822613163</v>
      </c>
      <c r="CJ255" s="1">
        <f t="shared" si="585"/>
        <v>0.86231072542142317</v>
      </c>
      <c r="CK255" s="1">
        <f t="shared" si="586"/>
        <v>0.80964787737687904</v>
      </c>
      <c r="CL255" s="1">
        <f t="shared" si="587"/>
        <v>0.75074980375460409</v>
      </c>
      <c r="CM255" s="1">
        <f t="shared" si="588"/>
        <v>0.68664957237269308</v>
      </c>
      <c r="CN255" s="1">
        <f t="shared" si="589"/>
        <v>0.6187586664875524</v>
      </c>
      <c r="CO255" s="1">
        <f t="shared" si="590"/>
        <v>0.5487759204110757</v>
      </c>
      <c r="CP255" s="1">
        <f t="shared" si="591"/>
        <v>0.47856031909842833</v>
      </c>
      <c r="CQ255" s="1">
        <f t="shared" si="592"/>
        <v>0.40998349955550017</v>
      </c>
      <c r="CR255" s="1">
        <f t="shared" si="593"/>
        <v>0.34478136870197679</v>
      </c>
      <c r="CS255" s="1">
        <f t="shared" si="594"/>
        <v>0.2844242691530649</v>
      </c>
      <c r="CT255" s="1">
        <f t="shared" si="595"/>
        <v>0.23002161156970186</v>
      </c>
      <c r="CU255" s="1">
        <f t="shared" si="596"/>
        <v>0.18227069653021449</v>
      </c>
      <c r="CV255" s="1">
        <f t="shared" si="597"/>
        <v>0.14145198655184843</v>
      </c>
      <c r="CW255" s="1">
        <f t="shared" si="598"/>
        <v>0.10746595447190237</v>
      </c>
      <c r="CX255" s="1">
        <f t="shared" si="599"/>
        <v>7.9901191426336518E-2</v>
      </c>
      <c r="CY255" s="1">
        <f t="shared" si="600"/>
        <v>5.8120533166812732E-2</v>
      </c>
      <c r="CZ255" s="1">
        <f t="shared" si="601"/>
        <v>4.1351722604157329E-2</v>
      </c>
      <c r="DA255" s="1">
        <f t="shared" si="602"/>
        <v>2.8771138219665496E-2</v>
      </c>
      <c r="DB255" s="1">
        <f t="shared" si="603"/>
        <v>1.9572562640943966E-2</v>
      </c>
      <c r="DC255" s="1">
        <f t="shared" si="604"/>
        <v>1.3016900970114315E-2</v>
      </c>
      <c r="DD255" s="1">
        <f t="shared" si="605"/>
        <v>8.4623596952876478E-3</v>
      </c>
      <c r="DE255" s="1">
        <f t="shared" si="606"/>
        <v>5.3773124944781186E-3</v>
      </c>
      <c r="DF255" s="1">
        <f t="shared" si="607"/>
        <v>3.3396802576846876E-3</v>
      </c>
      <c r="DG255" s="1">
        <f t="shared" si="608"/>
        <v>2.0271928312743746E-3</v>
      </c>
      <c r="DH255" s="1">
        <f t="shared" si="609"/>
        <v>1.2026198404531288E-3</v>
      </c>
      <c r="DI255" s="1">
        <f t="shared" si="610"/>
        <v>6.972753465066848E-4</v>
      </c>
      <c r="DJ255" s="1">
        <f t="shared" si="611"/>
        <v>3.9511958909676723E-4</v>
      </c>
      <c r="DK255" s="1">
        <f t="shared" si="612"/>
        <v>2.1883270342270915E-4</v>
      </c>
      <c r="DL255" s="1">
        <f t="shared" si="613"/>
        <v>1.1845986285153505E-4</v>
      </c>
      <c r="DM255" s="1">
        <f t="shared" si="614"/>
        <v>6.2679531071981192E-5</v>
      </c>
      <c r="DN255" s="1">
        <f t="shared" si="615"/>
        <v>3.241900597941081E-5</v>
      </c>
      <c r="DO255" s="1">
        <f t="shared" si="616"/>
        <v>1.6391561356184321E-5</v>
      </c>
      <c r="DP255" s="1">
        <f t="shared" si="617"/>
        <v>8.1024760057130239E-6</v>
      </c>
      <c r="DQ255" s="1">
        <f t="shared" si="618"/>
        <v>3.91583735059505E-6</v>
      </c>
      <c r="DR255" s="1">
        <f t="shared" si="619"/>
        <v>1.8504436369745349E-6</v>
      </c>
      <c r="DS255" s="1">
        <f t="shared" si="620"/>
        <v>8.5508281415107901E-7</v>
      </c>
      <c r="DT255" s="1">
        <f t="shared" si="621"/>
        <v>3.8642036731486141E-7</v>
      </c>
      <c r="DU255" s="1">
        <f t="shared" si="622"/>
        <v>1.7079343337545444E-7</v>
      </c>
      <c r="DV255" s="1">
        <f t="shared" si="623"/>
        <v>7.3838463762094059E-8</v>
      </c>
      <c r="DW255" s="1">
        <f t="shared" si="624"/>
        <v>3.1227443796858148E-8</v>
      </c>
      <c r="DX255" s="1">
        <f t="shared" si="625"/>
        <v>1.2920380260111367E-8</v>
      </c>
      <c r="DY255" s="1">
        <f t="shared" si="626"/>
        <v>5.2304932870686305E-9</v>
      </c>
      <c r="DZ255" s="1">
        <f t="shared" si="627"/>
        <v>2.0719649377795197E-9</v>
      </c>
      <c r="EA255" s="1">
        <f t="shared" si="628"/>
        <v>8.032279568359947E-10</v>
      </c>
      <c r="EB255" s="1">
        <f t="shared" si="629"/>
        <v>3.0475889242990965E-10</v>
      </c>
      <c r="EC255" s="1">
        <f t="shared" si="630"/>
        <v>1.1318261719924375E-10</v>
      </c>
      <c r="ED255" s="1">
        <f t="shared" si="631"/>
        <v>4.1148451261928065E-11</v>
      </c>
      <c r="EE255" s="1">
        <f t="shared" si="632"/>
        <v>1.464610841904663E-11</v>
      </c>
      <c r="EF255" s="1">
        <f t="shared" si="633"/>
        <v>5.104232010761484E-12</v>
      </c>
      <c r="EG255" s="1">
        <f t="shared" si="634"/>
        <v>1.7418958229460278E-12</v>
      </c>
      <c r="EH255" s="1">
        <f t="shared" si="635"/>
        <v>5.8215879439855173E-13</v>
      </c>
      <c r="EI255" s="1">
        <f t="shared" si="636"/>
        <v>1.9056003040947713E-13</v>
      </c>
      <c r="EJ255" s="1">
        <f t="shared" si="637"/>
        <v>6.1099319744138919E-14</v>
      </c>
      <c r="EK255" s="1">
        <f t="shared" si="638"/>
        <v>1.9191010137577707E-14</v>
      </c>
      <c r="EL255" s="1">
        <f t="shared" si="639"/>
        <v>5.9055231936398097E-15</v>
      </c>
      <c r="EM255" s="1">
        <f t="shared" si="640"/>
        <v>1.7805724720015137E-15</v>
      </c>
      <c r="EN255" s="1">
        <f t="shared" si="641"/>
        <v>5.2606902396455337E-16</v>
      </c>
      <c r="EO255" s="1">
        <f t="shared" si="642"/>
        <v>1.5231689154783729E-16</v>
      </c>
      <c r="EP255" s="1">
        <f t="shared" si="643"/>
        <v>4.3223058441248144E-17</v>
      </c>
      <c r="EQ255" s="1">
        <f t="shared" si="644"/>
        <v>1.2022206226578118E-17</v>
      </c>
      <c r="ER255" s="1">
        <f t="shared" si="645"/>
        <v>3.2778765162983062E-18</v>
      </c>
      <c r="ES255" s="1">
        <f t="shared" si="646"/>
        <v>8.7615011147002753E-19</v>
      </c>
      <c r="ET255" s="1">
        <f t="shared" si="647"/>
        <v>2.296037780178163E-19</v>
      </c>
      <c r="EU255" s="1">
        <f t="shared" si="648"/>
        <v>5.8997070111929654E-20</v>
      </c>
      <c r="EV255" s="1">
        <f t="shared" si="649"/>
        <v>1.4865117458922744E-20</v>
      </c>
      <c r="EW255" s="1">
        <f t="shared" si="650"/>
        <v>3.6730560531421669E-21</v>
      </c>
      <c r="EX255" s="1">
        <f t="shared" si="651"/>
        <v>8.9010684208211099E-22</v>
      </c>
      <c r="EY255" s="1">
        <f t="shared" si="652"/>
        <v>2.1156582955983714E-22</v>
      </c>
      <c r="EZ255" s="1">
        <f t="shared" si="653"/>
        <v>4.9325787926893851E-23</v>
      </c>
      <c r="FA255" s="1">
        <f t="shared" si="654"/>
        <v>1.1283869969271708E-23</v>
      </c>
      <c r="FB255" s="1">
        <f t="shared" si="655"/>
        <v>2.5478395908884561E-24</v>
      </c>
      <c r="FC255" s="1">
        <f t="shared" si="656"/>
        <v>6.5248494663659998E-25</v>
      </c>
      <c r="FD255" s="75">
        <f t="shared" si="507"/>
        <v>6.5248494663659998E-25</v>
      </c>
    </row>
    <row r="256" spans="7:160" x14ac:dyDescent="0.35">
      <c r="G256" t="str">
        <f t="shared" si="503"/>
        <v>Refd, t=1.21</v>
      </c>
      <c r="H256" s="76">
        <f t="shared" si="504"/>
        <v>1.2049999999999963</v>
      </c>
      <c r="I256" s="1">
        <f t="shared" si="505"/>
        <v>0</v>
      </c>
      <c r="J256" s="22">
        <f t="shared" si="506"/>
        <v>7.3678463035445783E-5</v>
      </c>
      <c r="K256" s="1">
        <f t="shared" si="508"/>
        <v>1.4895539481030724E-4</v>
      </c>
      <c r="L256" s="1">
        <f t="shared" si="509"/>
        <v>2.8648282140340771E-4</v>
      </c>
      <c r="M256" s="1">
        <f t="shared" si="510"/>
        <v>5.3139221756966183E-4</v>
      </c>
      <c r="N256" s="1">
        <f t="shared" si="511"/>
        <v>9.5611435361593426E-4</v>
      </c>
      <c r="O256" s="1">
        <f t="shared" si="512"/>
        <v>1.6728247465564801E-3</v>
      </c>
      <c r="P256" s="1">
        <f t="shared" si="513"/>
        <v>2.8490203919886744E-3</v>
      </c>
      <c r="Q256" s="1">
        <f t="shared" si="514"/>
        <v>4.7255704920973855E-3</v>
      </c>
      <c r="R256" s="1">
        <f t="shared" si="515"/>
        <v>7.6356153707379621E-3</v>
      </c>
      <c r="S256" s="1">
        <f t="shared" si="516"/>
        <v>1.2021504295508023E-2</v>
      </c>
      <c r="T256" s="1">
        <f t="shared" si="517"/>
        <v>1.8445764229689056E-2</v>
      </c>
      <c r="U256" s="1">
        <f t="shared" si="518"/>
        <v>2.7591198557608027E-2</v>
      </c>
      <c r="V256" s="1">
        <f t="shared" si="519"/>
        <v>4.0245027780797304E-2</v>
      </c>
      <c r="W256" s="1">
        <f t="shared" si="520"/>
        <v>5.7262889109100039E-2</v>
      </c>
      <c r="X256" s="1">
        <f t="shared" si="521"/>
        <v>7.9510746994658849E-2</v>
      </c>
      <c r="Y256" s="1">
        <f t="shared" si="522"/>
        <v>0.10778628231407007</v>
      </c>
      <c r="Z256" s="1">
        <f t="shared" si="523"/>
        <v>0.14272569114623376</v>
      </c>
      <c r="AA256" s="1">
        <f t="shared" si="524"/>
        <v>0.18470622086121233</v>
      </c>
      <c r="AB256" s="1">
        <f t="shared" si="525"/>
        <v>0.23375813840870285</v>
      </c>
      <c r="AC256" s="1">
        <f t="shared" si="526"/>
        <v>0.28950110406645185</v>
      </c>
      <c r="AD256" s="1">
        <f t="shared" si="527"/>
        <v>0.35111837350217373</v>
      </c>
      <c r="AE256" s="1">
        <f t="shared" si="528"/>
        <v>0.41737773194922118</v>
      </c>
      <c r="AF256" s="1">
        <f t="shared" si="529"/>
        <v>0.48670117913954564</v>
      </c>
      <c r="AG256" s="1">
        <f t="shared" si="530"/>
        <v>0.55727740984287633</v>
      </c>
      <c r="AH256" s="1">
        <f t="shared" si="531"/>
        <v>0.62720374245601218</v>
      </c>
      <c r="AI256" s="1">
        <f t="shared" si="532"/>
        <v>0.69463897377886563</v>
      </c>
      <c r="AJ256" s="1">
        <f t="shared" si="533"/>
        <v>0.75794684379927502</v>
      </c>
      <c r="AK256" s="1">
        <f t="shared" si="534"/>
        <v>0.81581175023983477</v>
      </c>
      <c r="AL256" s="1">
        <f t="shared" si="535"/>
        <v>0.86731354664389504</v>
      </c>
      <c r="AM256" s="1">
        <f t="shared" si="536"/>
        <v>0.91195545598408012</v>
      </c>
      <c r="AN256" s="1">
        <f t="shared" si="537"/>
        <v>0.94964673209223571</v>
      </c>
      <c r="AO256" s="1">
        <f t="shared" si="538"/>
        <v>0.9806481617886339</v>
      </c>
      <c r="AP256" s="1">
        <f t="shared" si="539"/>
        <v>1.0054927100886526</v>
      </c>
      <c r="AQ256" s="1">
        <f t="shared" si="540"/>
        <v>1.0248950995877497</v>
      </c>
      <c r="AR256" s="1">
        <f t="shared" si="541"/>
        <v>1.0396630680676155</v>
      </c>
      <c r="AS256" s="1">
        <f t="shared" si="542"/>
        <v>1.0506201475916923</v>
      </c>
      <c r="AT256" s="1">
        <f t="shared" si="543"/>
        <v>1.0585459788637595</v>
      </c>
      <c r="AU256" s="1">
        <f t="shared" si="544"/>
        <v>1.0641363223695683</v>
      </c>
      <c r="AV256" s="1">
        <f t="shared" si="545"/>
        <v>1.0679817421546096</v>
      </c>
      <c r="AW256" s="1">
        <f t="shared" si="546"/>
        <v>1.0705617955371187</v>
      </c>
      <c r="AX256" s="1">
        <f t="shared" si="547"/>
        <v>1.0722505304373597</v>
      </c>
      <c r="AY256" s="1">
        <f t="shared" si="548"/>
        <v>1.0733290060524756</v>
      </c>
      <c r="AZ256" s="1">
        <f t="shared" si="549"/>
        <v>1.0740011208086051</v>
      </c>
      <c r="BA256" s="1">
        <f t="shared" si="550"/>
        <v>1.0744099377395917</v>
      </c>
      <c r="BB256" s="1">
        <f t="shared" si="551"/>
        <v>1.0746526739579083</v>
      </c>
      <c r="BC256" s="1">
        <f t="shared" si="552"/>
        <v>1.0747933849887785</v>
      </c>
      <c r="BD256" s="1">
        <f t="shared" si="553"/>
        <v>1.0748730332440157</v>
      </c>
      <c r="BE256" s="1">
        <f t="shared" si="554"/>
        <v>1.0749170625918196</v>
      </c>
      <c r="BF256" s="1">
        <f t="shared" si="555"/>
        <v>1.0749408350379031</v>
      </c>
      <c r="BG256" s="1">
        <f t="shared" si="556"/>
        <v>1.0749533706051413</v>
      </c>
      <c r="BH256" s="1">
        <f t="shared" si="557"/>
        <v>1.0749598206069022</v>
      </c>
      <c r="BI256" s="1">
        <f t="shared" si="558"/>
        <v>1.0749630426510168</v>
      </c>
      <c r="BJ256" s="1">
        <f t="shared" si="559"/>
        <v>1.0749645651554729</v>
      </c>
      <c r="BK256" s="1">
        <f t="shared" si="560"/>
        <v>1.074965149354659</v>
      </c>
      <c r="BL256" s="1">
        <f t="shared" si="561"/>
        <v>1.074965086682218</v>
      </c>
      <c r="BM256" s="1">
        <f t="shared" si="562"/>
        <v>1.074964310519908</v>
      </c>
      <c r="BN256" s="1">
        <f t="shared" si="563"/>
        <v>1.0749623503486916</v>
      </c>
      <c r="BO256" s="1">
        <f t="shared" si="564"/>
        <v>1.074958107418142</v>
      </c>
      <c r="BP256" s="1">
        <f t="shared" si="565"/>
        <v>1.0749493771591732</v>
      </c>
      <c r="BQ256" s="1">
        <f t="shared" si="566"/>
        <v>1.0749319780813766</v>
      </c>
      <c r="BR256" s="1">
        <f t="shared" si="567"/>
        <v>1.0748982655147854</v>
      </c>
      <c r="BS256" s="1">
        <f t="shared" si="568"/>
        <v>1.0748347121452553</v>
      </c>
      <c r="BT256" s="1">
        <f t="shared" si="569"/>
        <v>1.0747181358000373</v>
      </c>
      <c r="BU256" s="1">
        <f t="shared" si="570"/>
        <v>1.0745100718133771</v>
      </c>
      <c r="BV256" s="1">
        <f t="shared" si="571"/>
        <v>1.07414876294488</v>
      </c>
      <c r="BW256" s="1">
        <f t="shared" si="572"/>
        <v>1.0735383315496057</v>
      </c>
      <c r="BX256" s="1">
        <f t="shared" si="573"/>
        <v>1.072534973967274</v>
      </c>
      <c r="BY256" s="1">
        <f t="shared" si="574"/>
        <v>1.0709305371872408</v>
      </c>
      <c r="BZ256" s="1">
        <f t="shared" si="575"/>
        <v>1.0684346312658821</v>
      </c>
      <c r="CA256" s="1">
        <f t="shared" si="576"/>
        <v>1.0646574601083905</v>
      </c>
      <c r="CB256" s="1">
        <f t="shared" si="577"/>
        <v>1.0590966833314042</v>
      </c>
      <c r="CC256" s="1">
        <f t="shared" si="578"/>
        <v>1.0511326067379703</v>
      </c>
      <c r="CD256" s="1">
        <f t="shared" si="579"/>
        <v>1.040036498951308</v>
      </c>
      <c r="CE256" s="1">
        <f t="shared" si="580"/>
        <v>1.0249964764202861</v>
      </c>
      <c r="CF256" s="1">
        <f t="shared" si="581"/>
        <v>1.0051638916674688</v>
      </c>
      <c r="CG256" s="1">
        <f t="shared" si="582"/>
        <v>0.97972040537559291</v>
      </c>
      <c r="CH256" s="1">
        <f t="shared" si="583"/>
        <v>0.9479621408970611</v>
      </c>
      <c r="CI256" s="1">
        <f t="shared" si="584"/>
        <v>0.90939309199326457</v>
      </c>
      <c r="CJ256" s="1">
        <f t="shared" si="585"/>
        <v>0.86381616950019735</v>
      </c>
      <c r="CK256" s="1">
        <f t="shared" si="586"/>
        <v>0.81140794971108299</v>
      </c>
      <c r="CL256" s="1">
        <f t="shared" si="587"/>
        <v>0.75276321053032769</v>
      </c>
      <c r="CM256" s="1">
        <f t="shared" si="588"/>
        <v>0.68889817144848065</v>
      </c>
      <c r="CN256" s="1">
        <f t="shared" si="589"/>
        <v>0.62120681310000092</v>
      </c>
      <c r="CO256" s="1">
        <f t="shared" si="590"/>
        <v>0.55137187342478766</v>
      </c>
      <c r="CP256" s="1">
        <f t="shared" si="591"/>
        <v>0.48123969133569094</v>
      </c>
      <c r="CQ256" s="1">
        <f t="shared" si="592"/>
        <v>0.4126743762752299</v>
      </c>
      <c r="CR256" s="1">
        <f t="shared" si="593"/>
        <v>0.34741041489190561</v>
      </c>
      <c r="CS256" s="1">
        <f t="shared" si="594"/>
        <v>0.28692296927580924</v>
      </c>
      <c r="CT256" s="1">
        <f t="shared" si="595"/>
        <v>0.2323317748394908</v>
      </c>
      <c r="CU256" s="1">
        <f t="shared" si="596"/>
        <v>0.18434851559411378</v>
      </c>
      <c r="CV256" s="1">
        <f t="shared" si="597"/>
        <v>0.14327021671883775</v>
      </c>
      <c r="CW256" s="1">
        <f t="shared" si="598"/>
        <v>0.10901411656683964</v>
      </c>
      <c r="CX256" s="1">
        <f t="shared" si="599"/>
        <v>8.118401889305131E-2</v>
      </c>
      <c r="CY256" s="1">
        <f t="shared" si="600"/>
        <v>5.9155120795523826E-2</v>
      </c>
      <c r="CZ256" s="1">
        <f t="shared" si="601"/>
        <v>4.2163954507193631E-2</v>
      </c>
      <c r="DA256" s="1">
        <f t="shared" si="602"/>
        <v>2.9391972248676821E-2</v>
      </c>
      <c r="DB256" s="1">
        <f t="shared" si="603"/>
        <v>2.0034650274209975E-2</v>
      </c>
      <c r="DC256" s="1">
        <f t="shared" si="604"/>
        <v>1.3351865126404754E-2</v>
      </c>
      <c r="DD256" s="1">
        <f t="shared" si="605"/>
        <v>8.6988808757147169E-3</v>
      </c>
      <c r="DE256" s="1">
        <f t="shared" si="606"/>
        <v>5.5400218339919146E-3</v>
      </c>
      <c r="DF256" s="1">
        <f t="shared" si="607"/>
        <v>3.4487486684267369E-3</v>
      </c>
      <c r="DG256" s="1">
        <f t="shared" si="608"/>
        <v>2.0984458052181478E-3</v>
      </c>
      <c r="DH256" s="1">
        <f t="shared" si="609"/>
        <v>1.2479928915072418E-3</v>
      </c>
      <c r="DI256" s="1">
        <f t="shared" si="610"/>
        <v>7.2544343332718239E-4</v>
      </c>
      <c r="DJ256" s="1">
        <f t="shared" si="611"/>
        <v>4.1217076573992314E-4</v>
      </c>
      <c r="DK256" s="1">
        <f t="shared" si="612"/>
        <v>2.2889882201487555E-4</v>
      </c>
      <c r="DL256" s="1">
        <f t="shared" si="613"/>
        <v>1.2425619419409846E-4</v>
      </c>
      <c r="DM256" s="1">
        <f t="shared" si="614"/>
        <v>6.5935650340863706E-5</v>
      </c>
      <c r="DN256" s="1">
        <f t="shared" si="615"/>
        <v>3.4203747984136656E-5</v>
      </c>
      <c r="DO256" s="1">
        <f t="shared" si="616"/>
        <v>1.7346224837749994E-5</v>
      </c>
      <c r="DP256" s="1">
        <f t="shared" si="617"/>
        <v>8.6008967624201902E-6</v>
      </c>
      <c r="DQ256" s="1">
        <f t="shared" si="618"/>
        <v>4.169866520185641E-6</v>
      </c>
      <c r="DR256" s="1">
        <f t="shared" si="619"/>
        <v>1.9768540570870286E-6</v>
      </c>
      <c r="DS256" s="1">
        <f t="shared" si="620"/>
        <v>9.1651041337633664E-7</v>
      </c>
      <c r="DT256" s="1">
        <f t="shared" si="621"/>
        <v>4.1557412342871533E-7</v>
      </c>
      <c r="DU256" s="1">
        <f t="shared" si="622"/>
        <v>1.8430930457640661E-7</v>
      </c>
      <c r="DV256" s="1">
        <f t="shared" si="623"/>
        <v>7.9960271088768166E-8</v>
      </c>
      <c r="DW256" s="1">
        <f t="shared" si="624"/>
        <v>3.3936812624345512E-8</v>
      </c>
      <c r="DX256" s="1">
        <f t="shared" si="625"/>
        <v>1.4092239507510178E-8</v>
      </c>
      <c r="DY256" s="1">
        <f t="shared" si="626"/>
        <v>5.7259055918689792E-9</v>
      </c>
      <c r="DZ256" s="1">
        <f t="shared" si="627"/>
        <v>2.2767067101441504E-9</v>
      </c>
      <c r="EA256" s="1">
        <f t="shared" si="628"/>
        <v>8.8595697982377268E-10</v>
      </c>
      <c r="EB256" s="1">
        <f t="shared" si="629"/>
        <v>3.374465372641375E-10</v>
      </c>
      <c r="EC256" s="1">
        <f t="shared" si="630"/>
        <v>1.2581383619847113E-10</v>
      </c>
      <c r="ED256" s="1">
        <f t="shared" si="631"/>
        <v>4.5922682493529194E-11</v>
      </c>
      <c r="EE256" s="1">
        <f t="shared" si="632"/>
        <v>1.6411405751454426E-11</v>
      </c>
      <c r="EF256" s="1">
        <f t="shared" si="633"/>
        <v>5.7428589073908315E-12</v>
      </c>
      <c r="EG256" s="1">
        <f t="shared" si="634"/>
        <v>1.9679690655992422E-12</v>
      </c>
      <c r="EH256" s="1">
        <f t="shared" si="635"/>
        <v>6.6048018994633974E-13</v>
      </c>
      <c r="EI256" s="1">
        <f t="shared" si="636"/>
        <v>2.1711810698296856E-13</v>
      </c>
      <c r="EJ256" s="1">
        <f t="shared" si="637"/>
        <v>6.9914930091178283E-14</v>
      </c>
      <c r="EK256" s="1">
        <f t="shared" si="638"/>
        <v>2.2055856224884918E-14</v>
      </c>
      <c r="EL256" s="1">
        <f t="shared" si="639"/>
        <v>6.8171054699625008E-15</v>
      </c>
      <c r="EM256" s="1">
        <f t="shared" si="640"/>
        <v>2.064617764519252E-15</v>
      </c>
      <c r="EN256" s="1">
        <f t="shared" si="641"/>
        <v>6.1275061734799107E-16</v>
      </c>
      <c r="EO256" s="1">
        <f t="shared" si="642"/>
        <v>1.7822663464899804E-16</v>
      </c>
      <c r="EP256" s="1">
        <f t="shared" si="643"/>
        <v>5.0809612681385933E-17</v>
      </c>
      <c r="EQ256" s="1">
        <f t="shared" si="644"/>
        <v>1.4198505008531542E-17</v>
      </c>
      <c r="ER256" s="1">
        <f t="shared" si="645"/>
        <v>3.889566206599099E-18</v>
      </c>
      <c r="ES256" s="1">
        <f t="shared" si="646"/>
        <v>1.0446220758188024E-18</v>
      </c>
      <c r="ET256" s="1">
        <f t="shared" si="647"/>
        <v>2.7507661556096456E-19</v>
      </c>
      <c r="EU256" s="1">
        <f t="shared" si="648"/>
        <v>7.1026567006241863E-20</v>
      </c>
      <c r="EV256" s="1">
        <f t="shared" si="649"/>
        <v>1.798440840703911E-20</v>
      </c>
      <c r="EW256" s="1">
        <f t="shared" si="650"/>
        <v>4.465955843928079E-21</v>
      </c>
      <c r="EX256" s="1">
        <f t="shared" si="651"/>
        <v>1.0877012667439714E-21</v>
      </c>
      <c r="EY256" s="1">
        <f t="shared" si="652"/>
        <v>2.5984548467038712E-22</v>
      </c>
      <c r="EZ256" s="1">
        <f t="shared" si="653"/>
        <v>6.0893013142287538E-23</v>
      </c>
      <c r="FA256" s="1">
        <f t="shared" si="654"/>
        <v>1.4002300421316087E-23</v>
      </c>
      <c r="FB256" s="1">
        <f t="shared" si="655"/>
        <v>3.1784985014761508E-24</v>
      </c>
      <c r="FC256" s="1">
        <f t="shared" si="656"/>
        <v>8.1880852668926608E-25</v>
      </c>
      <c r="FD256" s="75">
        <f t="shared" si="507"/>
        <v>8.1880852668926608E-25</v>
      </c>
    </row>
    <row r="257" spans="7:160" x14ac:dyDescent="0.35">
      <c r="G257" t="str">
        <f t="shared" si="503"/>
        <v>Refd, t=1.21</v>
      </c>
      <c r="H257" s="76">
        <f t="shared" si="504"/>
        <v>1.2099999999999962</v>
      </c>
      <c r="I257" s="1">
        <f t="shared" si="505"/>
        <v>0</v>
      </c>
      <c r="J257" s="22">
        <f t="shared" si="506"/>
        <v>7.3054996920738963E-5</v>
      </c>
      <c r="K257" s="1">
        <f t="shared" si="508"/>
        <v>1.4764854003091474E-4</v>
      </c>
      <c r="L257" s="1">
        <f t="shared" si="509"/>
        <v>2.8383768658915321E-4</v>
      </c>
      <c r="M257" s="1">
        <f t="shared" si="510"/>
        <v>5.2621275096886096E-4</v>
      </c>
      <c r="N257" s="1">
        <f t="shared" si="511"/>
        <v>9.4630963868028953E-4</v>
      </c>
      <c r="O257" s="1">
        <f t="shared" si="512"/>
        <v>1.6548943419041912E-3</v>
      </c>
      <c r="P257" s="1">
        <f t="shared" si="513"/>
        <v>2.8173500358001681E-3</v>
      </c>
      <c r="Q257" s="1">
        <f t="shared" si="514"/>
        <v>4.671532327624568E-3</v>
      </c>
      <c r="R257" s="1">
        <f t="shared" si="515"/>
        <v>7.5465085688400319E-3</v>
      </c>
      <c r="S257" s="1">
        <f t="shared" si="516"/>
        <v>1.1879433301730731E-2</v>
      </c>
      <c r="T257" s="1">
        <f t="shared" si="517"/>
        <v>1.8226627439136334E-2</v>
      </c>
      <c r="U257" s="1">
        <f t="shared" si="518"/>
        <v>2.7264036461506491E-2</v>
      </c>
      <c r="V257" s="1">
        <f t="shared" si="519"/>
        <v>3.977203486318779E-2</v>
      </c>
      <c r="W257" s="1">
        <f t="shared" si="520"/>
        <v>5.6600401455147269E-2</v>
      </c>
      <c r="X257" s="1">
        <f t="shared" si="521"/>
        <v>7.8611453073344675E-2</v>
      </c>
      <c r="Y257" s="1">
        <f t="shared" si="522"/>
        <v>0.10660275429090309</v>
      </c>
      <c r="Z257" s="1">
        <f t="shared" si="523"/>
        <v>0.14121510529975895</v>
      </c>
      <c r="AA257" s="1">
        <f t="shared" si="524"/>
        <v>0.18283586086434903</v>
      </c>
      <c r="AB257" s="1">
        <f t="shared" si="525"/>
        <v>0.23151101083239176</v>
      </c>
      <c r="AC257" s="1">
        <f t="shared" si="526"/>
        <v>0.28688081090753725</v>
      </c>
      <c r="AD257" s="1">
        <f t="shared" si="527"/>
        <v>0.34815234608606271</v>
      </c>
      <c r="AE257" s="1">
        <f t="shared" si="528"/>
        <v>0.41411807255398325</v>
      </c>
      <c r="AF257" s="1">
        <f t="shared" si="529"/>
        <v>0.48322267720917289</v>
      </c>
      <c r="AG257" s="1">
        <f t="shared" si="530"/>
        <v>0.55367274711245329</v>
      </c>
      <c r="AH257" s="1">
        <f t="shared" si="531"/>
        <v>0.62357638547231475</v>
      </c>
      <c r="AI257" s="1">
        <f t="shared" si="532"/>
        <v>0.69109466633704619</v>
      </c>
      <c r="AJ257" s="1">
        <f t="shared" si="533"/>
        <v>0.75458486103636169</v>
      </c>
      <c r="AK257" s="1">
        <f t="shared" si="534"/>
        <v>0.81271710429262956</v>
      </c>
      <c r="AL257" s="1">
        <f t="shared" si="535"/>
        <v>0.86455113842097753</v>
      </c>
      <c r="AM257" s="1">
        <f t="shared" si="536"/>
        <v>0.90956679944697927</v>
      </c>
      <c r="AN257" s="1">
        <f t="shared" si="537"/>
        <v>0.94764942461536117</v>
      </c>
      <c r="AO257" s="1">
        <f t="shared" si="538"/>
        <v>0.97903783686549595</v>
      </c>
      <c r="AP257" s="1">
        <f t="shared" si="539"/>
        <v>1.0042468727234926</v>
      </c>
      <c r="AQ257" s="1">
        <f t="shared" si="540"/>
        <v>1.0239780621639865</v>
      </c>
      <c r="AR257" s="1">
        <f t="shared" si="541"/>
        <v>1.0390311857382033</v>
      </c>
      <c r="AS257" s="1">
        <f t="shared" si="542"/>
        <v>1.0502266706082954</v>
      </c>
      <c r="AT257" s="1">
        <f t="shared" si="543"/>
        <v>1.0583450442881079</v>
      </c>
      <c r="AU257" s="1">
        <f t="shared" si="544"/>
        <v>1.0640858417691241</v>
      </c>
      <c r="AV257" s="1">
        <f t="shared" si="545"/>
        <v>1.0680451553750896</v>
      </c>
      <c r="AW257" s="1">
        <f t="shared" si="546"/>
        <v>1.070708820670405</v>
      </c>
      <c r="AX257" s="1">
        <f t="shared" si="547"/>
        <v>1.0724571335726547</v>
      </c>
      <c r="AY257" s="1">
        <f t="shared" si="548"/>
        <v>1.0735768451224315</v>
      </c>
      <c r="AZ257" s="1">
        <f t="shared" si="549"/>
        <v>1.0742767005603913</v>
      </c>
      <c r="BA257" s="1">
        <f t="shared" si="550"/>
        <v>1.0747036665976666</v>
      </c>
      <c r="BB257" s="1">
        <f t="shared" si="551"/>
        <v>1.0749579561861238</v>
      </c>
      <c r="BC257" s="1">
        <f t="shared" si="552"/>
        <v>1.0751058265760609</v>
      </c>
      <c r="BD257" s="1">
        <f t="shared" si="553"/>
        <v>1.0751897952931662</v>
      </c>
      <c r="BE257" s="1">
        <f t="shared" si="554"/>
        <v>1.0752363646731566</v>
      </c>
      <c r="BF257" s="1">
        <f t="shared" si="555"/>
        <v>1.0752615923957383</v>
      </c>
      <c r="BG257" s="1">
        <f t="shared" si="556"/>
        <v>1.0752749407154472</v>
      </c>
      <c r="BH257" s="1">
        <f t="shared" si="557"/>
        <v>1.075281833178747</v>
      </c>
      <c r="BI257" s="1">
        <f t="shared" si="558"/>
        <v>1.0752852897883545</v>
      </c>
      <c r="BJ257" s="1">
        <f t="shared" si="559"/>
        <v>1.075286932779407</v>
      </c>
      <c r="BK257" s="1">
        <f t="shared" si="560"/>
        <v>1.0752875756406697</v>
      </c>
      <c r="BL257" s="1">
        <f t="shared" si="561"/>
        <v>1.0752875373830897</v>
      </c>
      <c r="BM257" s="1">
        <f t="shared" si="562"/>
        <v>1.0752867643135797</v>
      </c>
      <c r="BN257" s="1">
        <f t="shared" si="563"/>
        <v>1.0752847897836078</v>
      </c>
      <c r="BO257" s="1">
        <f t="shared" si="564"/>
        <v>1.07528051282947</v>
      </c>
      <c r="BP257" s="1">
        <f t="shared" si="565"/>
        <v>1.0752717224118262</v>
      </c>
      <c r="BQ257" s="1">
        <f t="shared" si="566"/>
        <v>1.0752542285500912</v>
      </c>
      <c r="BR257" s="1">
        <f t="shared" si="567"/>
        <v>1.0752203807818577</v>
      </c>
      <c r="BS257" s="1">
        <f t="shared" si="568"/>
        <v>1.0751566589389445</v>
      </c>
      <c r="BT257" s="1">
        <f t="shared" si="569"/>
        <v>1.0750399210747337</v>
      </c>
      <c r="BU257" s="1">
        <f t="shared" si="570"/>
        <v>1.0748318116602174</v>
      </c>
      <c r="BV257" s="1">
        <f t="shared" si="571"/>
        <v>1.0744708097082931</v>
      </c>
      <c r="BW257" s="1">
        <f t="shared" si="572"/>
        <v>1.0738614876772652</v>
      </c>
      <c r="BX257" s="1">
        <f t="shared" si="573"/>
        <v>1.0728608241248148</v>
      </c>
      <c r="BY257" s="1">
        <f t="shared" si="574"/>
        <v>1.0712619262680956</v>
      </c>
      <c r="BZ257" s="1">
        <f t="shared" si="575"/>
        <v>1.0687763007868589</v>
      </c>
      <c r="CA257" s="1">
        <f t="shared" si="576"/>
        <v>1.0650168254572592</v>
      </c>
      <c r="CB257" s="1">
        <f t="shared" si="577"/>
        <v>1.0594846883803219</v>
      </c>
      <c r="CC257" s="1">
        <f t="shared" si="578"/>
        <v>1.0515645341761204</v>
      </c>
      <c r="CD257" s="1">
        <f t="shared" si="579"/>
        <v>1.0405325544201647</v>
      </c>
      <c r="CE257" s="1">
        <f t="shared" si="580"/>
        <v>1.0255819186665129</v>
      </c>
      <c r="CF257" s="1">
        <f t="shared" si="581"/>
        <v>1.0058684699316454</v>
      </c>
      <c r="CG257" s="1">
        <f t="shared" si="582"/>
        <v>0.98057690832954647</v>
      </c>
      <c r="CH257" s="1">
        <f t="shared" si="583"/>
        <v>0.9490039694568847</v>
      </c>
      <c r="CI257" s="1">
        <f t="shared" si="584"/>
        <v>0.91065093666761909</v>
      </c>
      <c r="CJ257" s="1">
        <f t="shared" si="585"/>
        <v>0.86531407743815925</v>
      </c>
      <c r="CK257" s="1">
        <f t="shared" si="586"/>
        <v>0.81315926503909119</v>
      </c>
      <c r="CL257" s="1">
        <f t="shared" si="587"/>
        <v>0.75476701175426408</v>
      </c>
      <c r="CM257" s="1">
        <f t="shared" si="588"/>
        <v>0.69113686334896363</v>
      </c>
      <c r="CN257" s="1">
        <f t="shared" si="589"/>
        <v>0.62364542887186025</v>
      </c>
      <c r="CO257" s="1">
        <f t="shared" si="590"/>
        <v>0.55395940875335459</v>
      </c>
      <c r="CP257" s="1">
        <f t="shared" si="591"/>
        <v>0.48391246425852569</v>
      </c>
      <c r="CQ257" s="1">
        <f t="shared" si="592"/>
        <v>0.4153610523067312</v>
      </c>
      <c r="CR257" s="1">
        <f t="shared" si="593"/>
        <v>0.35003803522059906</v>
      </c>
      <c r="CS257" s="1">
        <f t="shared" si="594"/>
        <v>0.28942314053069718</v>
      </c>
      <c r="CT257" s="1">
        <f t="shared" si="595"/>
        <v>0.23464616252018364</v>
      </c>
      <c r="CU257" s="1">
        <f t="shared" si="596"/>
        <v>0.18643293017627766</v>
      </c>
      <c r="CV257" s="1">
        <f t="shared" si="597"/>
        <v>0.14509685285064283</v>
      </c>
      <c r="CW257" s="1">
        <f t="shared" si="598"/>
        <v>0.11057183581986701</v>
      </c>
      <c r="CX257" s="1">
        <f t="shared" si="599"/>
        <v>8.2476881461600773E-2</v>
      </c>
      <c r="CY257" s="1">
        <f t="shared" si="600"/>
        <v>6.0199609234948027E-2</v>
      </c>
      <c r="CZ257" s="1">
        <f t="shared" si="601"/>
        <v>4.2985456680486943E-2</v>
      </c>
      <c r="DA257" s="1">
        <f t="shared" si="602"/>
        <v>3.0021095606448747E-2</v>
      </c>
      <c r="DB257" s="1">
        <f t="shared" si="603"/>
        <v>2.0503846868760441E-2</v>
      </c>
      <c r="DC257" s="1">
        <f t="shared" si="604"/>
        <v>1.3692694447281039E-2</v>
      </c>
      <c r="DD257" s="1">
        <f t="shared" si="605"/>
        <v>8.940067930212469E-3</v>
      </c>
      <c r="DE257" s="1">
        <f t="shared" si="606"/>
        <v>5.7063165226002993E-3</v>
      </c>
      <c r="DF257" s="1">
        <f t="shared" si="607"/>
        <v>3.5604820122179174E-3</v>
      </c>
      <c r="DG257" s="1">
        <f t="shared" si="608"/>
        <v>2.1716169902697259E-3</v>
      </c>
      <c r="DH257" s="1">
        <f t="shared" si="609"/>
        <v>1.2947043182652319E-3</v>
      </c>
      <c r="DI257" s="1">
        <f t="shared" si="610"/>
        <v>7.5451743063438092E-4</v>
      </c>
      <c r="DJ257" s="1">
        <f t="shared" si="611"/>
        <v>4.298172264899605E-4</v>
      </c>
      <c r="DK257" s="1">
        <f t="shared" si="612"/>
        <v>2.3934492318417654E-4</v>
      </c>
      <c r="DL257" s="1">
        <f t="shared" si="613"/>
        <v>1.3028827040878566E-4</v>
      </c>
      <c r="DM257" s="1">
        <f t="shared" si="614"/>
        <v>6.9333994194962042E-5</v>
      </c>
      <c r="DN257" s="1">
        <f t="shared" si="615"/>
        <v>3.6071964888830138E-5</v>
      </c>
      <c r="DO257" s="1">
        <f t="shared" si="616"/>
        <v>1.8348571430850999E-5</v>
      </c>
      <c r="DP257" s="1">
        <f t="shared" si="617"/>
        <v>9.1258370408473197E-6</v>
      </c>
      <c r="DQ257" s="1">
        <f t="shared" si="618"/>
        <v>4.4382609207193047E-6</v>
      </c>
      <c r="DR257" s="1">
        <f t="shared" si="619"/>
        <v>2.1108458679185147E-6</v>
      </c>
      <c r="DS257" s="1">
        <f t="shared" si="620"/>
        <v>9.8183751749214404E-7</v>
      </c>
      <c r="DT257" s="1">
        <f t="shared" si="621"/>
        <v>4.4668321793406013E-7</v>
      </c>
      <c r="DU257" s="1">
        <f t="shared" si="622"/>
        <v>1.9878128445926432E-7</v>
      </c>
      <c r="DV257" s="1">
        <f t="shared" si="623"/>
        <v>8.6538095051778374E-8</v>
      </c>
      <c r="DW257" s="1">
        <f t="shared" si="624"/>
        <v>3.6858384803158932E-8</v>
      </c>
      <c r="DX257" s="1">
        <f t="shared" si="625"/>
        <v>1.5360465521870081E-8</v>
      </c>
      <c r="DY257" s="1">
        <f t="shared" si="626"/>
        <v>6.2640355099155881E-9</v>
      </c>
      <c r="DZ257" s="1">
        <f t="shared" si="627"/>
        <v>2.4999364251545439E-9</v>
      </c>
      <c r="EA257" s="1">
        <f t="shared" si="628"/>
        <v>9.7649986642082354E-10</v>
      </c>
      <c r="EB257" s="1">
        <f t="shared" si="629"/>
        <v>3.7335992042009039E-10</v>
      </c>
      <c r="EC257" s="1">
        <f t="shared" si="630"/>
        <v>1.3974602098773341E-10</v>
      </c>
      <c r="ED257" s="1">
        <f t="shared" si="631"/>
        <v>5.1209610470891302E-11</v>
      </c>
      <c r="EE257" s="1">
        <f t="shared" si="632"/>
        <v>1.8374170298338201E-11</v>
      </c>
      <c r="EF257" s="1">
        <f t="shared" si="633"/>
        <v>6.4558302389815339E-12</v>
      </c>
      <c r="EG257" s="1">
        <f t="shared" si="634"/>
        <v>2.2214074572346857E-12</v>
      </c>
      <c r="EH257" s="1">
        <f t="shared" si="635"/>
        <v>7.4865116345909745E-13</v>
      </c>
      <c r="EI257" s="1">
        <f t="shared" si="636"/>
        <v>2.4714339444171362E-13</v>
      </c>
      <c r="EJ257" s="1">
        <f t="shared" si="637"/>
        <v>7.992440758412532E-14</v>
      </c>
      <c r="EK257" s="1">
        <f t="shared" si="638"/>
        <v>2.5322875502878405E-14</v>
      </c>
      <c r="EL257" s="1">
        <f t="shared" si="639"/>
        <v>7.861249404701737E-15</v>
      </c>
      <c r="EM257" s="1">
        <f t="shared" si="640"/>
        <v>2.3914227807070667E-15</v>
      </c>
      <c r="EN257" s="1">
        <f t="shared" si="641"/>
        <v>7.1293198927928747E-16</v>
      </c>
      <c r="EO257" s="1">
        <f t="shared" si="642"/>
        <v>2.0830847174010748E-16</v>
      </c>
      <c r="EP257" s="1">
        <f t="shared" si="643"/>
        <v>5.9658507087168518E-17</v>
      </c>
      <c r="EQ257" s="1">
        <f t="shared" si="644"/>
        <v>1.6748786168074303E-17</v>
      </c>
      <c r="ER257" s="1">
        <f t="shared" si="645"/>
        <v>4.6097570198078622E-18</v>
      </c>
      <c r="ES257" s="1">
        <f t="shared" si="646"/>
        <v>1.2439245040223048E-18</v>
      </c>
      <c r="ET257" s="1">
        <f t="shared" si="647"/>
        <v>3.2913052355391188E-19</v>
      </c>
      <c r="EU257" s="1">
        <f t="shared" si="648"/>
        <v>8.5395815882307688E-20</v>
      </c>
      <c r="EV257" s="1">
        <f t="shared" si="649"/>
        <v>2.1728749761676221E-20</v>
      </c>
      <c r="EW257" s="1">
        <f t="shared" si="650"/>
        <v>5.4224715774183578E-21</v>
      </c>
      <c r="EX257" s="1">
        <f t="shared" si="651"/>
        <v>1.32726662938329E-21</v>
      </c>
      <c r="EY257" s="1">
        <f t="shared" si="652"/>
        <v>3.1867702838091164E-22</v>
      </c>
      <c r="EZ257" s="1">
        <f t="shared" si="653"/>
        <v>7.5060517936309782E-23</v>
      </c>
      <c r="FA257" s="1">
        <f t="shared" si="654"/>
        <v>1.7349060796639476E-23</v>
      </c>
      <c r="FB257" s="1">
        <f t="shared" si="655"/>
        <v>3.9590582899127087E-24</v>
      </c>
      <c r="FC257" s="1">
        <f t="shared" si="656"/>
        <v>1.0258809955373433E-24</v>
      </c>
      <c r="FD257" s="75">
        <f t="shared" si="507"/>
        <v>1.0258809955373433E-24</v>
      </c>
    </row>
    <row r="258" spans="7:160" x14ac:dyDescent="0.35">
      <c r="G258" t="str">
        <f t="shared" si="503"/>
        <v>Refd, t=1.22</v>
      </c>
      <c r="H258" s="76">
        <f t="shared" si="504"/>
        <v>1.2149999999999961</v>
      </c>
      <c r="I258" s="1">
        <f t="shared" si="505"/>
        <v>0</v>
      </c>
      <c r="J258" s="22">
        <f t="shared" si="506"/>
        <v>7.2434479791546165E-5</v>
      </c>
      <c r="K258" s="1">
        <f t="shared" si="508"/>
        <v>1.4634904795415057E-4</v>
      </c>
      <c r="L258" s="1">
        <f t="shared" si="509"/>
        <v>2.8121071051564746E-4</v>
      </c>
      <c r="M258" s="1">
        <f t="shared" si="510"/>
        <v>5.2107532900955297E-4</v>
      </c>
      <c r="N258" s="1">
        <f t="shared" si="511"/>
        <v>9.3659560574487638E-4</v>
      </c>
      <c r="O258" s="1">
        <f t="shared" si="512"/>
        <v>1.6371469261988565E-3</v>
      </c>
      <c r="P258" s="1">
        <f t="shared" si="513"/>
        <v>2.7860273306044925E-3</v>
      </c>
      <c r="Q258" s="1">
        <f t="shared" si="514"/>
        <v>4.6181194101788184E-3</v>
      </c>
      <c r="R258" s="1">
        <f t="shared" si="515"/>
        <v>7.4584707914003793E-3</v>
      </c>
      <c r="S258" s="1">
        <f t="shared" si="516"/>
        <v>1.1739105357569064E-2</v>
      </c>
      <c r="T258" s="1">
        <f t="shared" si="517"/>
        <v>1.8010207039464984E-2</v>
      </c>
      <c r="U258" s="1">
        <f t="shared" si="518"/>
        <v>2.6940926722078228E-2</v>
      </c>
      <c r="V258" s="1">
        <f t="shared" si="519"/>
        <v>3.930483469103712E-2</v>
      </c>
      <c r="W258" s="1">
        <f t="shared" si="520"/>
        <v>5.5945852354630669E-2</v>
      </c>
      <c r="X258" s="1">
        <f t="shared" si="521"/>
        <v>7.7722589528280608E-2</v>
      </c>
      <c r="Y258" s="1">
        <f t="shared" si="522"/>
        <v>0.1054323596038625</v>
      </c>
      <c r="Z258" s="1">
        <f t="shared" si="523"/>
        <v>0.13972035156771517</v>
      </c>
      <c r="AA258" s="1">
        <f t="shared" si="524"/>
        <v>0.180983741840509</v>
      </c>
      <c r="AB258" s="1">
        <f t="shared" si="525"/>
        <v>0.22928391447804194</v>
      </c>
      <c r="AC258" s="1">
        <f t="shared" si="526"/>
        <v>0.28428139243721956</v>
      </c>
      <c r="AD258" s="1">
        <f t="shared" si="527"/>
        <v>0.34520681588755631</v>
      </c>
      <c r="AE258" s="1">
        <f t="shared" si="528"/>
        <v>0.41087714553077376</v>
      </c>
      <c r="AF258" s="1">
        <f t="shared" si="529"/>
        <v>0.47975973893195717</v>
      </c>
      <c r="AG258" s="1">
        <f t="shared" si="530"/>
        <v>0.55007922900448114</v>
      </c>
      <c r="AH258" s="1">
        <f t="shared" si="531"/>
        <v>0.61995481886294646</v>
      </c>
      <c r="AI258" s="1">
        <f t="shared" si="532"/>
        <v>0.6875502988893627</v>
      </c>
      <c r="AJ258" s="1">
        <f t="shared" si="533"/>
        <v>0.75121697458507641</v>
      </c>
      <c r="AK258" s="1">
        <f t="shared" si="534"/>
        <v>0.80961121290067217</v>
      </c>
      <c r="AL258" s="1">
        <f t="shared" si="535"/>
        <v>0.86177306412848775</v>
      </c>
      <c r="AM258" s="1">
        <f t="shared" si="536"/>
        <v>0.90715926797109314</v>
      </c>
      <c r="AN258" s="1">
        <f t="shared" si="537"/>
        <v>0.9456313792169514</v>
      </c>
      <c r="AO258" s="1">
        <f t="shared" si="538"/>
        <v>0.97740623415102212</v>
      </c>
      <c r="AP258" s="1">
        <f t="shared" si="539"/>
        <v>1.0029803850728036</v>
      </c>
      <c r="AQ258" s="1">
        <f t="shared" si="540"/>
        <v>1.0230419212408512</v>
      </c>
      <c r="AR258" s="1">
        <f t="shared" si="541"/>
        <v>1.0383823729700621</v>
      </c>
      <c r="AS258" s="1">
        <f t="shared" si="542"/>
        <v>1.0498187694711973</v>
      </c>
      <c r="AT258" s="1">
        <f t="shared" si="543"/>
        <v>1.0581322672145563</v>
      </c>
      <c r="AU258" s="1">
        <f t="shared" si="544"/>
        <v>1.0640259749926149</v>
      </c>
      <c r="AV258" s="1">
        <f t="shared" si="545"/>
        <v>1.0681013782193434</v>
      </c>
      <c r="AW258" s="1">
        <f t="shared" si="546"/>
        <v>1.070850518098625</v>
      </c>
      <c r="AX258" s="1">
        <f t="shared" si="547"/>
        <v>1.0726599179744127</v>
      </c>
      <c r="AY258" s="1">
        <f t="shared" si="548"/>
        <v>1.0738220379926811</v>
      </c>
      <c r="AZ258" s="1">
        <f t="shared" si="549"/>
        <v>1.0745505107944471</v>
      </c>
      <c r="BA258" s="1">
        <f t="shared" si="550"/>
        <v>1.0749962581551928</v>
      </c>
      <c r="BB258" s="1">
        <f t="shared" si="551"/>
        <v>1.0752625416741621</v>
      </c>
      <c r="BC258" s="1">
        <f t="shared" si="552"/>
        <v>1.0754178685262761</v>
      </c>
      <c r="BD258" s="1">
        <f t="shared" si="553"/>
        <v>1.0755063518401489</v>
      </c>
      <c r="BE258" s="1">
        <f t="shared" si="554"/>
        <v>1.0755555842906204</v>
      </c>
      <c r="BF258" s="1">
        <f t="shared" si="555"/>
        <v>1.0755823429897109</v>
      </c>
      <c r="BG258" s="1">
        <f t="shared" si="556"/>
        <v>1.0755965493092834</v>
      </c>
      <c r="BH258" s="1">
        <f t="shared" si="557"/>
        <v>1.0756039105247563</v>
      </c>
      <c r="BI258" s="1">
        <f t="shared" si="558"/>
        <v>1.0756076165561805</v>
      </c>
      <c r="BJ258" s="1">
        <f t="shared" si="559"/>
        <v>1.0756093881993656</v>
      </c>
      <c r="BK258" s="1">
        <f t="shared" si="560"/>
        <v>1.0756100940866045</v>
      </c>
      <c r="BL258" s="1">
        <f t="shared" si="561"/>
        <v>1.0756100825114527</v>
      </c>
      <c r="BM258" s="1">
        <f t="shared" si="562"/>
        <v>1.0756093136901461</v>
      </c>
      <c r="BN258" s="1">
        <f t="shared" si="563"/>
        <v>1.0756073254171232</v>
      </c>
      <c r="BO258" s="1">
        <f t="shared" si="564"/>
        <v>1.0756030148828004</v>
      </c>
      <c r="BP258" s="1">
        <f t="shared" si="565"/>
        <v>1.0755941648840941</v>
      </c>
      <c r="BQ258" s="1">
        <f t="shared" si="566"/>
        <v>1.0755765773044448</v>
      </c>
      <c r="BR258" s="1">
        <f t="shared" si="567"/>
        <v>1.0755425963736753</v>
      </c>
      <c r="BS258" s="1">
        <f t="shared" si="568"/>
        <v>1.0754787097291363</v>
      </c>
      <c r="BT258" s="1">
        <f t="shared" si="569"/>
        <v>1.0753618164492889</v>
      </c>
      <c r="BU258" s="1">
        <f t="shared" si="570"/>
        <v>1.0751536708890104</v>
      </c>
      <c r="BV258" s="1">
        <f t="shared" si="571"/>
        <v>1.0747929885558249</v>
      </c>
      <c r="BW258" s="1">
        <f t="shared" si="572"/>
        <v>1.0741847909103872</v>
      </c>
      <c r="BX258" s="1">
        <f t="shared" si="573"/>
        <v>1.0731868349773566</v>
      </c>
      <c r="BY258" s="1">
        <f t="shared" si="574"/>
        <v>1.0715934800327847</v>
      </c>
      <c r="BZ258" s="1">
        <f t="shared" si="575"/>
        <v>1.069118114763981</v>
      </c>
      <c r="CA258" s="1">
        <f t="shared" si="576"/>
        <v>1.0653762679283363</v>
      </c>
      <c r="CB258" s="1">
        <f t="shared" si="577"/>
        <v>1.0598726240735064</v>
      </c>
      <c r="CC258" s="1">
        <f t="shared" si="578"/>
        <v>1.0519961264873983</v>
      </c>
      <c r="CD258" s="1">
        <f t="shared" si="579"/>
        <v>1.0410278453290964</v>
      </c>
      <c r="CE258" s="1">
        <f t="shared" si="580"/>
        <v>1.0261659619958117</v>
      </c>
      <c r="CF258" s="1">
        <f t="shared" si="581"/>
        <v>1.0065707824043746</v>
      </c>
      <c r="CG258" s="1">
        <f t="shared" si="582"/>
        <v>0.98143004466347117</v>
      </c>
      <c r="CH258" s="1">
        <f t="shared" si="583"/>
        <v>0.95004113325238682</v>
      </c>
      <c r="CI258" s="1">
        <f t="shared" si="584"/>
        <v>0.9119027038122649</v>
      </c>
      <c r="CJ258" s="1">
        <f t="shared" si="585"/>
        <v>0.86680450977676426</v>
      </c>
      <c r="CK258" s="1">
        <f t="shared" si="586"/>
        <v>0.81490188795191221</v>
      </c>
      <c r="CL258" s="1">
        <f t="shared" si="587"/>
        <v>0.75676126895631401</v>
      </c>
      <c r="CM258" s="1">
        <f t="shared" si="588"/>
        <v>0.69336569806150339</v>
      </c>
      <c r="CN258" s="1">
        <f t="shared" si="589"/>
        <v>0.62607454369253412</v>
      </c>
      <c r="CO258" s="1">
        <f t="shared" si="590"/>
        <v>0.55653852911316448</v>
      </c>
      <c r="CP258" s="1">
        <f t="shared" si="591"/>
        <v>0.48657860929162455</v>
      </c>
      <c r="CQ258" s="1">
        <f t="shared" si="592"/>
        <v>0.41804346766001754</v>
      </c>
      <c r="CR258" s="1">
        <f t="shared" si="593"/>
        <v>0.35266414248003036</v>
      </c>
      <c r="CS258" s="1">
        <f t="shared" si="594"/>
        <v>0.29192467650277792</v>
      </c>
      <c r="CT258" s="1">
        <f t="shared" si="595"/>
        <v>0.23696465957137097</v>
      </c>
      <c r="CU258" s="1">
        <f t="shared" si="596"/>
        <v>0.18852382805119125</v>
      </c>
      <c r="CV258" s="1">
        <f t="shared" si="597"/>
        <v>0.14693179603441292</v>
      </c>
      <c r="CW258" s="1">
        <f t="shared" si="598"/>
        <v>0.11213903467347083</v>
      </c>
      <c r="CX258" s="1">
        <f t="shared" si="599"/>
        <v>8.3779727576410015E-2</v>
      </c>
      <c r="CY258" s="1">
        <f t="shared" si="600"/>
        <v>6.1253973936347551E-2</v>
      </c>
      <c r="CZ258" s="1">
        <f t="shared" si="601"/>
        <v>4.3816229348456949E-2</v>
      </c>
      <c r="DA258" s="1">
        <f t="shared" si="602"/>
        <v>3.0658528689262714E-2</v>
      </c>
      <c r="DB258" s="1">
        <f t="shared" si="603"/>
        <v>2.0980187113337573E-2</v>
      </c>
      <c r="DC258" s="1">
        <f t="shared" si="604"/>
        <v>1.4039431818591094E-2</v>
      </c>
      <c r="DD258" s="1">
        <f t="shared" si="605"/>
        <v>9.1859664788845174E-3</v>
      </c>
      <c r="DE258" s="1">
        <f t="shared" si="606"/>
        <v>5.8762406208165219E-3</v>
      </c>
      <c r="DF258" s="1">
        <f t="shared" si="607"/>
        <v>3.6749198791279848E-3</v>
      </c>
      <c r="DG258" s="1">
        <f t="shared" si="608"/>
        <v>2.2467399252166995E-3</v>
      </c>
      <c r="DH258" s="1">
        <f t="shared" si="609"/>
        <v>1.3427811278040977E-3</v>
      </c>
      <c r="DI258" s="1">
        <f t="shared" si="610"/>
        <v>7.845181226971942E-4</v>
      </c>
      <c r="DJ258" s="1">
        <f t="shared" si="611"/>
        <v>4.4807431698678547E-4</v>
      </c>
      <c r="DK258" s="1">
        <f t="shared" si="612"/>
        <v>2.5018190782980366E-4</v>
      </c>
      <c r="DL258" s="1">
        <f t="shared" si="613"/>
        <v>1.3656355797214952E-4</v>
      </c>
      <c r="DM258" s="1">
        <f t="shared" si="614"/>
        <v>7.2879502303443324E-5</v>
      </c>
      <c r="DN258" s="1">
        <f t="shared" si="615"/>
        <v>3.802681767127504E-5</v>
      </c>
      <c r="DO258" s="1">
        <f t="shared" si="616"/>
        <v>1.9400559962684759E-5</v>
      </c>
      <c r="DP258" s="1">
        <f t="shared" si="617"/>
        <v>9.678473509018385E-6</v>
      </c>
      <c r="DQ258" s="1">
        <f t="shared" si="618"/>
        <v>4.721706304282378E-6</v>
      </c>
      <c r="DR258" s="1">
        <f t="shared" si="619"/>
        <v>2.2528070955388784E-6</v>
      </c>
      <c r="DS258" s="1">
        <f t="shared" si="620"/>
        <v>1.051277442254218E-6</v>
      </c>
      <c r="DT258" s="1">
        <f t="shared" si="621"/>
        <v>4.7986165230220629E-7</v>
      </c>
      <c r="DU258" s="1">
        <f t="shared" si="622"/>
        <v>2.1426863220832485E-7</v>
      </c>
      <c r="DV258" s="1">
        <f t="shared" si="623"/>
        <v>9.3601911392132859E-8</v>
      </c>
      <c r="DW258" s="1">
        <f t="shared" si="624"/>
        <v>4.0006922395741493E-8</v>
      </c>
      <c r="DX258" s="1">
        <f t="shared" si="625"/>
        <v>1.6732138834878489E-8</v>
      </c>
      <c r="DY258" s="1">
        <f t="shared" si="626"/>
        <v>6.8481920084064185E-9</v>
      </c>
      <c r="DZ258" s="1">
        <f t="shared" si="627"/>
        <v>2.7431613204024035E-9</v>
      </c>
      <c r="EA258" s="1">
        <f t="shared" si="628"/>
        <v>1.0755260059885921E-9</v>
      </c>
      <c r="EB258" s="1">
        <f t="shared" si="629"/>
        <v>4.1278899002833887E-10</v>
      </c>
      <c r="EC258" s="1">
        <f t="shared" si="630"/>
        <v>1.5510169952560666E-10</v>
      </c>
      <c r="ED258" s="1">
        <f t="shared" si="631"/>
        <v>5.7059764763408911E-11</v>
      </c>
      <c r="EE258" s="1">
        <f t="shared" si="632"/>
        <v>2.0554742835083499E-11</v>
      </c>
      <c r="EF258" s="1">
        <f t="shared" si="633"/>
        <v>7.2511408743810001E-12</v>
      </c>
      <c r="EG258" s="1">
        <f t="shared" si="634"/>
        <v>2.5052798959424613E-12</v>
      </c>
      <c r="EH258" s="1">
        <f t="shared" si="635"/>
        <v>8.4782246650160306E-13</v>
      </c>
      <c r="EI258" s="1">
        <f t="shared" si="636"/>
        <v>2.810574971348696E-13</v>
      </c>
      <c r="EJ258" s="1">
        <f t="shared" si="637"/>
        <v>9.1278706507553444E-14</v>
      </c>
      <c r="EK258" s="1">
        <f t="shared" si="638"/>
        <v>2.9044899287417189E-14</v>
      </c>
      <c r="EL258" s="1">
        <f t="shared" si="639"/>
        <v>9.0560320812302548E-15</v>
      </c>
      <c r="EM258" s="1">
        <f t="shared" si="640"/>
        <v>2.7670358905529115E-15</v>
      </c>
      <c r="EN258" s="1">
        <f t="shared" si="641"/>
        <v>8.2859238891830109E-16</v>
      </c>
      <c r="EO258" s="1">
        <f t="shared" si="642"/>
        <v>2.4319596746920403E-16</v>
      </c>
      <c r="EP258" s="1">
        <f t="shared" si="643"/>
        <v>6.9968160661355892E-17</v>
      </c>
      <c r="EQ258" s="1">
        <f t="shared" si="644"/>
        <v>1.9733855979355263E-17</v>
      </c>
      <c r="ER258" s="1">
        <f t="shared" si="645"/>
        <v>5.4566860161105907E-18</v>
      </c>
      <c r="ES258" s="1">
        <f t="shared" si="646"/>
        <v>1.4794112775425378E-18</v>
      </c>
      <c r="ET258" s="1">
        <f t="shared" si="647"/>
        <v>3.9330420252183033E-19</v>
      </c>
      <c r="EU258" s="1">
        <f t="shared" si="648"/>
        <v>1.0253780158929339E-19</v>
      </c>
      <c r="EV258" s="1">
        <f t="shared" si="649"/>
        <v>2.6217453575239511E-20</v>
      </c>
      <c r="EW258" s="1">
        <f t="shared" si="650"/>
        <v>6.5748025778283056E-21</v>
      </c>
      <c r="EX258" s="1">
        <f t="shared" si="651"/>
        <v>1.6173146229064844E-21</v>
      </c>
      <c r="EY258" s="1">
        <f t="shared" si="652"/>
        <v>3.9026463667691892E-22</v>
      </c>
      <c r="EZ258" s="1">
        <f t="shared" si="653"/>
        <v>9.2387540174946852E-23</v>
      </c>
      <c r="FA258" s="1">
        <f t="shared" si="654"/>
        <v>2.1463229989326799E-23</v>
      </c>
      <c r="FB258" s="1">
        <f t="shared" si="655"/>
        <v>4.9236728502422347E-24</v>
      </c>
      <c r="FC258" s="1">
        <f t="shared" si="656"/>
        <v>1.2832817496880052E-24</v>
      </c>
      <c r="FD258" s="75">
        <f t="shared" si="507"/>
        <v>1.2832817496880052E-24</v>
      </c>
    </row>
    <row r="259" spans="7:160" x14ac:dyDescent="0.35">
      <c r="G259" t="str">
        <f t="shared" si="503"/>
        <v>Refd, t=1.22</v>
      </c>
      <c r="H259" s="76">
        <f t="shared" si="504"/>
        <v>1.219999999999996</v>
      </c>
      <c r="I259" s="1">
        <f t="shared" si="505"/>
        <v>0</v>
      </c>
      <c r="J259" s="22">
        <f t="shared" si="506"/>
        <v>7.1816956941345465E-5</v>
      </c>
      <c r="K259" s="1">
        <f t="shared" si="508"/>
        <v>1.4505697898271804E-4</v>
      </c>
      <c r="L259" s="1">
        <f t="shared" si="509"/>
        <v>2.7860191934882348E-4</v>
      </c>
      <c r="M259" s="1">
        <f t="shared" si="510"/>
        <v>5.1597980865505585E-4</v>
      </c>
      <c r="N259" s="1">
        <f t="shared" si="511"/>
        <v>9.2697164566479502E-4</v>
      </c>
      <c r="O259" s="1">
        <f t="shared" si="512"/>
        <v>1.6195808511013656E-3</v>
      </c>
      <c r="P259" s="1">
        <f t="shared" si="513"/>
        <v>2.7550485873452882E-3</v>
      </c>
      <c r="Q259" s="1">
        <f t="shared" si="514"/>
        <v>4.5653244046507929E-3</v>
      </c>
      <c r="R259" s="1">
        <f t="shared" si="515"/>
        <v>7.3714886873336551E-3</v>
      </c>
      <c r="S259" s="1">
        <f t="shared" si="516"/>
        <v>1.1600497880179748E-2</v>
      </c>
      <c r="T259" s="1">
        <f t="shared" si="517"/>
        <v>1.779646724069809E-2</v>
      </c>
      <c r="U259" s="1">
        <f t="shared" si="518"/>
        <v>2.6621815955275779E-2</v>
      </c>
      <c r="V259" s="1">
        <f t="shared" si="519"/>
        <v>3.8843352166826765E-2</v>
      </c>
      <c r="W259" s="1">
        <f t="shared" si="520"/>
        <v>5.5299142158532939E-2</v>
      </c>
      <c r="X259" s="1">
        <f t="shared" si="521"/>
        <v>7.6844031850551428E-2</v>
      </c>
      <c r="Y259" s="1">
        <f t="shared" si="522"/>
        <v>0.1042749523650056</v>
      </c>
      <c r="Z259" s="1">
        <f t="shared" si="523"/>
        <v>0.13824127089671023</v>
      </c>
      <c r="AA259" s="1">
        <f t="shared" si="524"/>
        <v>0.17914970477624742</v>
      </c>
      <c r="AB259" s="1">
        <f t="shared" si="525"/>
        <v>0.2270767078385206</v>
      </c>
      <c r="AC259" s="1">
        <f t="shared" si="526"/>
        <v>0.28170274453449268</v>
      </c>
      <c r="AD259" s="1">
        <f t="shared" si="527"/>
        <v>0.34228173564367353</v>
      </c>
      <c r="AE259" s="1">
        <f t="shared" si="528"/>
        <v>0.40765497618033825</v>
      </c>
      <c r="AF259" s="1">
        <f t="shared" si="529"/>
        <v>0.47631247088210688</v>
      </c>
      <c r="AG259" s="1">
        <f t="shared" si="530"/>
        <v>0.54649704272236876</v>
      </c>
      <c r="AH259" s="1">
        <f t="shared" si="531"/>
        <v>0.61633929959908451</v>
      </c>
      <c r="AI259" s="1">
        <f t="shared" si="532"/>
        <v>0.68400617804622177</v>
      </c>
      <c r="AJ259" s="1">
        <f t="shared" si="533"/>
        <v>0.74784351396709459</v>
      </c>
      <c r="AK259" s="1">
        <f t="shared" si="534"/>
        <v>0.80649439905155262</v>
      </c>
      <c r="AL259" s="1">
        <f t="shared" si="535"/>
        <v>0.85897961236666909</v>
      </c>
      <c r="AM259" s="1">
        <f t="shared" si="536"/>
        <v>0.90473309337841257</v>
      </c>
      <c r="AN259" s="1">
        <f t="shared" si="537"/>
        <v>0.94359275671642551</v>
      </c>
      <c r="AO259" s="1">
        <f t="shared" si="538"/>
        <v>0.97575343852447671</v>
      </c>
      <c r="AP259" s="1">
        <f t="shared" si="539"/>
        <v>1.0016932599237882</v>
      </c>
      <c r="AQ259" s="1">
        <f t="shared" si="540"/>
        <v>1.0220866283330496</v>
      </c>
      <c r="AR259" s="1">
        <f t="shared" si="541"/>
        <v>1.0377165352022466</v>
      </c>
      <c r="AS259" s="1">
        <f t="shared" si="542"/>
        <v>1.0493963203435268</v>
      </c>
      <c r="AT259" s="1">
        <f t="shared" si="543"/>
        <v>1.0579075104978366</v>
      </c>
      <c r="AU259" s="1">
        <f t="shared" si="544"/>
        <v>1.0639565849674233</v>
      </c>
      <c r="AV259" s="1">
        <f t="shared" si="545"/>
        <v>1.068150283538519</v>
      </c>
      <c r="AW259" s="1">
        <f t="shared" si="546"/>
        <v>1.0709867767286714</v>
      </c>
      <c r="AX259" s="1">
        <f t="shared" si="547"/>
        <v>1.0728587914017489</v>
      </c>
      <c r="AY259" s="1">
        <f t="shared" si="548"/>
        <v>1.0740645114589213</v>
      </c>
      <c r="AZ259" s="1">
        <f t="shared" si="549"/>
        <v>1.0748224957566563</v>
      </c>
      <c r="BA259" s="1">
        <f t="shared" si="550"/>
        <v>1.0752876715406079</v>
      </c>
      <c r="BB259" s="1">
        <f t="shared" si="551"/>
        <v>1.0755664015196607</v>
      </c>
      <c r="BC259" s="1">
        <f t="shared" si="552"/>
        <v>1.0757294910899127</v>
      </c>
      <c r="BD259" s="1">
        <f t="shared" si="553"/>
        <v>1.0758226898273402</v>
      </c>
      <c r="BE259" s="1">
        <f t="shared" si="554"/>
        <v>1.0758747130827195</v>
      </c>
      <c r="BF259" s="1">
        <f t="shared" si="555"/>
        <v>1.0759030816307686</v>
      </c>
      <c r="BG259" s="1">
        <f t="shared" si="556"/>
        <v>1.0759181932652617</v>
      </c>
      <c r="BH259" s="1">
        <f t="shared" si="557"/>
        <v>1.0759260508260393</v>
      </c>
      <c r="BI259" s="1">
        <f t="shared" si="558"/>
        <v>1.0759300219298074</v>
      </c>
      <c r="BJ259" s="1">
        <f t="shared" si="559"/>
        <v>1.0759319308600572</v>
      </c>
      <c r="BK259" s="1">
        <f t="shared" si="560"/>
        <v>1.0759327044065214</v>
      </c>
      <c r="BL259" s="1">
        <f t="shared" si="561"/>
        <v>1.0759327219318731</v>
      </c>
      <c r="BM259" s="1">
        <f t="shared" si="562"/>
        <v>1.0759319585966765</v>
      </c>
      <c r="BN259" s="1">
        <f t="shared" si="563"/>
        <v>1.0759299572415031</v>
      </c>
      <c r="BO259" s="1">
        <f t="shared" si="564"/>
        <v>1.0759256135960484</v>
      </c>
      <c r="BP259" s="1">
        <f t="shared" si="565"/>
        <v>1.0759167046093661</v>
      </c>
      <c r="BQ259" s="1">
        <f t="shared" si="566"/>
        <v>1.0758990243864022</v>
      </c>
      <c r="BR259" s="1">
        <f t="shared" si="567"/>
        <v>1.0758649123315707</v>
      </c>
      <c r="BS259" s="1">
        <f t="shared" si="568"/>
        <v>1.0758008645386616</v>
      </c>
      <c r="BT259" s="1">
        <f t="shared" si="569"/>
        <v>1.0756838218939455</v>
      </c>
      <c r="BU259" s="1">
        <f t="shared" si="570"/>
        <v>1.0754756493593052</v>
      </c>
      <c r="BV259" s="1">
        <f t="shared" si="571"/>
        <v>1.0751152991493287</v>
      </c>
      <c r="BW259" s="1">
        <f t="shared" si="572"/>
        <v>1.074508240601227</v>
      </c>
      <c r="BX259" s="1">
        <f t="shared" si="573"/>
        <v>1.0735130054523245</v>
      </c>
      <c r="BY259" s="1">
        <f t="shared" si="574"/>
        <v>1.0719251969143222</v>
      </c>
      <c r="BZ259" s="1">
        <f t="shared" si="575"/>
        <v>1.0694600711957056</v>
      </c>
      <c r="CA259" s="1">
        <f t="shared" si="576"/>
        <v>1.0657357853926697</v>
      </c>
      <c r="CB259" s="1">
        <f t="shared" si="577"/>
        <v>1.0602604888456866</v>
      </c>
      <c r="CC259" s="1">
        <f t="shared" si="578"/>
        <v>1.0524273838660998</v>
      </c>
      <c r="CD259" s="1">
        <f t="shared" si="579"/>
        <v>1.0415223753844349</v>
      </c>
      <c r="CE259" s="1">
        <f t="shared" si="580"/>
        <v>1.0267486158555352</v>
      </c>
      <c r="CF259" s="1">
        <f t="shared" si="581"/>
        <v>1.0072708467140588</v>
      </c>
      <c r="CG259" s="1">
        <f t="shared" si="582"/>
        <v>0.98227984236814381</v>
      </c>
      <c r="CH259" s="1">
        <f t="shared" si="583"/>
        <v>0.95107367192545589</v>
      </c>
      <c r="CI259" s="1">
        <f t="shared" si="584"/>
        <v>0.91314844442979826</v>
      </c>
      <c r="CJ259" s="1">
        <f t="shared" si="585"/>
        <v>0.86828752644351981</v>
      </c>
      <c r="CK259" s="1">
        <f t="shared" si="586"/>
        <v>0.81663588247267982</v>
      </c>
      <c r="CL259" s="1">
        <f t="shared" si="587"/>
        <v>0.75874604326745698</v>
      </c>
      <c r="CM259" s="1">
        <f t="shared" si="588"/>
        <v>0.6955847254657922</v>
      </c>
      <c r="CN259" s="1">
        <f t="shared" si="589"/>
        <v>0.6284941877270086</v>
      </c>
      <c r="CO259" s="1">
        <f t="shared" si="590"/>
        <v>0.55910923791328759</v>
      </c>
      <c r="CP259" s="1">
        <f t="shared" si="591"/>
        <v>0.48923809892764669</v>
      </c>
      <c r="CQ259" s="1">
        <f t="shared" si="592"/>
        <v>0.42072156367016811</v>
      </c>
      <c r="CR259" s="1">
        <f t="shared" si="593"/>
        <v>0.35528865086788536</v>
      </c>
      <c r="CS259" s="1">
        <f t="shared" si="594"/>
        <v>0.29442747206215847</v>
      </c>
      <c r="CT259" s="1">
        <f t="shared" si="595"/>
        <v>0.23928715193139918</v>
      </c>
      <c r="CU259" s="1">
        <f t="shared" si="596"/>
        <v>0.19062109753296652</v>
      </c>
      <c r="CV259" s="1">
        <f t="shared" si="597"/>
        <v>0.14877494740221839</v>
      </c>
      <c r="CW259" s="1">
        <f t="shared" si="598"/>
        <v>0.11371563514820716</v>
      </c>
      <c r="CX259" s="1">
        <f t="shared" si="599"/>
        <v>8.5092504892138196E-2</v>
      </c>
      <c r="CY259" s="1">
        <f t="shared" si="600"/>
        <v>6.231818933757266E-2</v>
      </c>
      <c r="CZ259" s="1">
        <f t="shared" si="601"/>
        <v>4.465627165588696E-2</v>
      </c>
      <c r="DA259" s="1">
        <f t="shared" si="602"/>
        <v>3.130429088849776E-2</v>
      </c>
      <c r="DB259" s="1">
        <f t="shared" si="603"/>
        <v>2.146370486985413E-2</v>
      </c>
      <c r="DC259" s="1">
        <f t="shared" si="604"/>
        <v>1.4392119533541204E-2</v>
      </c>
      <c r="DD259" s="1">
        <f t="shared" si="605"/>
        <v>9.436621793806511E-3</v>
      </c>
      <c r="DE259" s="1">
        <f t="shared" si="606"/>
        <v>6.0498380601881818E-3</v>
      </c>
      <c r="DF259" s="1">
        <f t="shared" si="607"/>
        <v>3.7921019015548139E-3</v>
      </c>
      <c r="DG259" s="1">
        <f t="shared" si="608"/>
        <v>2.3238483063517073E-3</v>
      </c>
      <c r="DH259" s="1">
        <f t="shared" si="609"/>
        <v>1.3922505465731655E-3</v>
      </c>
      <c r="DI259" s="1">
        <f t="shared" si="610"/>
        <v>8.1546653161225827E-4</v>
      </c>
      <c r="DJ259" s="1">
        <f t="shared" si="611"/>
        <v>4.6695760863887253E-4</v>
      </c>
      <c r="DK259" s="1">
        <f t="shared" si="612"/>
        <v>2.6142087270957876E-4</v>
      </c>
      <c r="DL259" s="1">
        <f t="shared" si="613"/>
        <v>1.4308968188422836E-4</v>
      </c>
      <c r="DM259" s="1">
        <f t="shared" si="614"/>
        <v>7.6577235461559764E-5</v>
      </c>
      <c r="DN259" s="1">
        <f t="shared" si="615"/>
        <v>4.0071555336108841E-5</v>
      </c>
      <c r="DO259" s="1">
        <f t="shared" si="616"/>
        <v>2.0504210415914231E-5</v>
      </c>
      <c r="DP259" s="1">
        <f t="shared" si="617"/>
        <v>1.026002360029324E-5</v>
      </c>
      <c r="DQ259" s="1">
        <f t="shared" si="618"/>
        <v>5.020914567591703E-6</v>
      </c>
      <c r="DR259" s="1">
        <f t="shared" si="619"/>
        <v>2.4031419336350264E-6</v>
      </c>
      <c r="DS259" s="1">
        <f t="shared" si="620"/>
        <v>1.1250531602192517E-6</v>
      </c>
      <c r="DT259" s="1">
        <f t="shared" si="621"/>
        <v>5.1522900708312531E-7</v>
      </c>
      <c r="DU259" s="1">
        <f t="shared" si="622"/>
        <v>2.3083372842868349E-7</v>
      </c>
      <c r="DV259" s="1">
        <f t="shared" si="623"/>
        <v>1.0118338880642364E-7</v>
      </c>
      <c r="DW259" s="1">
        <f t="shared" si="624"/>
        <v>4.3398078358106168E-8</v>
      </c>
      <c r="DX259" s="1">
        <f t="shared" si="625"/>
        <v>1.8214795207020479E-8</v>
      </c>
      <c r="DY259" s="1">
        <f t="shared" si="626"/>
        <v>7.4819100792840688E-9</v>
      </c>
      <c r="DZ259" s="1">
        <f t="shared" si="627"/>
        <v>3.0079977454175928E-9</v>
      </c>
      <c r="EA259" s="1">
        <f t="shared" si="628"/>
        <v>1.183756029229212E-9</v>
      </c>
      <c r="EB259" s="1">
        <f t="shared" si="629"/>
        <v>4.5604711605399055E-10</v>
      </c>
      <c r="EC259" s="1">
        <f t="shared" si="630"/>
        <v>1.720138247563027E-10</v>
      </c>
      <c r="ED259" s="1">
        <f t="shared" si="631"/>
        <v>6.3528195272530445E-11</v>
      </c>
      <c r="EE259" s="1">
        <f t="shared" si="632"/>
        <v>2.2975374333801314E-11</v>
      </c>
      <c r="EF259" s="1">
        <f t="shared" si="633"/>
        <v>8.1375726547021291E-12</v>
      </c>
      <c r="EG259" s="1">
        <f t="shared" si="634"/>
        <v>2.8229714817829215E-12</v>
      </c>
      <c r="EH259" s="1">
        <f t="shared" si="635"/>
        <v>9.5926879720920058E-13</v>
      </c>
      <c r="EI259" s="1">
        <f t="shared" si="636"/>
        <v>3.19329432908506E-13</v>
      </c>
      <c r="EJ259" s="1">
        <f t="shared" si="637"/>
        <v>1.0414648599839534E-13</v>
      </c>
      <c r="EK259" s="1">
        <f t="shared" si="638"/>
        <v>3.3281214308550877E-14</v>
      </c>
      <c r="EL259" s="1">
        <f t="shared" si="639"/>
        <v>1.0421829429314803E-14</v>
      </c>
      <c r="EM259" s="1">
        <f t="shared" si="640"/>
        <v>3.1983052188259854E-15</v>
      </c>
      <c r="EN259" s="1">
        <f t="shared" si="641"/>
        <v>9.6198293882512911E-16</v>
      </c>
      <c r="EO259" s="1">
        <f t="shared" si="642"/>
        <v>2.8361301748522871E-16</v>
      </c>
      <c r="EP259" s="1">
        <f t="shared" si="643"/>
        <v>8.1966332404222337E-17</v>
      </c>
      <c r="EQ259" s="1">
        <f t="shared" si="644"/>
        <v>2.3223838773552626E-17</v>
      </c>
      <c r="ER259" s="1">
        <f t="shared" si="645"/>
        <v>6.4514843844056267E-18</v>
      </c>
      <c r="ES259" s="1">
        <f t="shared" si="646"/>
        <v>1.7573155415426722E-18</v>
      </c>
      <c r="ET259" s="1">
        <f t="shared" si="647"/>
        <v>4.6939769403307981E-19</v>
      </c>
      <c r="EU259" s="1">
        <f t="shared" si="648"/>
        <v>1.2296151683922406E-19</v>
      </c>
      <c r="EV259" s="1">
        <f t="shared" si="649"/>
        <v>3.159146626639363E-20</v>
      </c>
      <c r="EW259" s="1">
        <f t="shared" si="650"/>
        <v>7.961175626850013E-21</v>
      </c>
      <c r="EX259" s="1">
        <f t="shared" si="651"/>
        <v>1.9680009159964738E-21</v>
      </c>
      <c r="EY259" s="1">
        <f t="shared" si="652"/>
        <v>4.7725151411418933E-22</v>
      </c>
      <c r="EZ259" s="1">
        <f t="shared" si="653"/>
        <v>1.1354813208994915E-22</v>
      </c>
      <c r="FA259" s="1">
        <f t="shared" si="654"/>
        <v>2.6513306013706972E-23</v>
      </c>
      <c r="FB259" s="1">
        <f t="shared" si="655"/>
        <v>6.1139407727838335E-24</v>
      </c>
      <c r="FC259" s="1">
        <f t="shared" si="656"/>
        <v>1.6027470141764897E-24</v>
      </c>
      <c r="FD259" s="75">
        <f t="shared" si="507"/>
        <v>1.6027470141764897E-24</v>
      </c>
    </row>
    <row r="260" spans="7:160" x14ac:dyDescent="0.35">
      <c r="G260" t="str">
        <f t="shared" si="503"/>
        <v>Refd, t=1.23</v>
      </c>
      <c r="H260" s="76">
        <f t="shared" si="504"/>
        <v>1.2249999999999959</v>
      </c>
      <c r="I260" s="1">
        <f t="shared" si="505"/>
        <v>0</v>
      </c>
      <c r="J260" s="22">
        <f t="shared" si="506"/>
        <v>7.1202471717321983E-5</v>
      </c>
      <c r="K260" s="1">
        <f t="shared" si="508"/>
        <v>1.4377239015558318E-4</v>
      </c>
      <c r="L260" s="1">
        <f t="shared" si="509"/>
        <v>2.7601133448196583E-4</v>
      </c>
      <c r="M260" s="1">
        <f t="shared" si="510"/>
        <v>5.1092604177684737E-4</v>
      </c>
      <c r="N260" s="1">
        <f t="shared" si="511"/>
        <v>9.1743714736553504E-4</v>
      </c>
      <c r="O260" s="1">
        <f t="shared" si="512"/>
        <v>1.6021944774375662E-3</v>
      </c>
      <c r="P260" s="1">
        <f t="shared" si="513"/>
        <v>2.7244101523707263E-3</v>
      </c>
      <c r="Q260" s="1">
        <f t="shared" si="514"/>
        <v>4.5131400629501162E-3</v>
      </c>
      <c r="R260" s="1">
        <f t="shared" si="515"/>
        <v>7.2855490820366063E-3</v>
      </c>
      <c r="S260" s="1">
        <f t="shared" si="516"/>
        <v>1.1463588602807769E-2</v>
      </c>
      <c r="T260" s="1">
        <f t="shared" si="517"/>
        <v>1.7585372766361997E-2</v>
      </c>
      <c r="U260" s="1">
        <f t="shared" si="518"/>
        <v>2.6306651542596208E-2</v>
      </c>
      <c r="V260" s="1">
        <f t="shared" si="519"/>
        <v>3.8387513244456134E-2</v>
      </c>
      <c r="W260" s="1">
        <f t="shared" si="520"/>
        <v>5.4660172545530808E-2</v>
      </c>
      <c r="X260" s="1">
        <f t="shared" si="521"/>
        <v>7.5975657059218021E-2</v>
      </c>
      <c r="Y260" s="1">
        <f t="shared" si="522"/>
        <v>0.10313038825634399</v>
      </c>
      <c r="Z260" s="1">
        <f t="shared" si="523"/>
        <v>0.1367777056043375</v>
      </c>
      <c r="AA260" s="1">
        <f t="shared" si="524"/>
        <v>0.17733359152870581</v>
      </c>
      <c r="AB260" s="1">
        <f t="shared" si="525"/>
        <v>0.22488924946167238</v>
      </c>
      <c r="AC260" s="1">
        <f t="shared" si="526"/>
        <v>0.27914476205466621</v>
      </c>
      <c r="AD260" s="1">
        <f t="shared" si="527"/>
        <v>0.33937705585020805</v>
      </c>
      <c r="AE260" s="1">
        <f t="shared" si="528"/>
        <v>0.40445158638945405</v>
      </c>
      <c r="AF260" s="1">
        <f t="shared" si="529"/>
        <v>0.47288097530355483</v>
      </c>
      <c r="AG260" s="1">
        <f t="shared" si="530"/>
        <v>0.54292637067419747</v>
      </c>
      <c r="AH260" s="1">
        <f t="shared" si="531"/>
        <v>0.61273007997381534</v>
      </c>
      <c r="AI260" s="1">
        <f t="shared" si="532"/>
        <v>0.6804626064707624</v>
      </c>
      <c r="AJ260" s="1">
        <f t="shared" si="533"/>
        <v>0.74446480601889509</v>
      </c>
      <c r="AK260" s="1">
        <f t="shared" si="534"/>
        <v>0.80336698465824918</v>
      </c>
      <c r="AL260" s="1">
        <f t="shared" si="535"/>
        <v>0.85617107237462797</v>
      </c>
      <c r="AM260" s="1">
        <f t="shared" si="536"/>
        <v>0.90228850968945695</v>
      </c>
      <c r="AN260" s="1">
        <f t="shared" si="537"/>
        <v>0.94153372132209001</v>
      </c>
      <c r="AO260" s="1">
        <f t="shared" si="538"/>
        <v>0.97407953894023813</v>
      </c>
      <c r="AP260" s="1">
        <f t="shared" si="539"/>
        <v>1.0003855142846467</v>
      </c>
      <c r="AQ260" s="1">
        <f t="shared" si="540"/>
        <v>1.0211121388386493</v>
      </c>
      <c r="AR260" s="1">
        <f t="shared" si="541"/>
        <v>1.0370335810612843</v>
      </c>
      <c r="AS260" s="1">
        <f t="shared" si="542"/>
        <v>1.0489592016806295</v>
      </c>
      <c r="AT260" s="1">
        <f t="shared" si="543"/>
        <v>1.0576706383476306</v>
      </c>
      <c r="AU260" s="1">
        <f t="shared" si="544"/>
        <v>1.0638775351249752</v>
      </c>
      <c r="AV260" s="1">
        <f t="shared" si="545"/>
        <v>1.0681917440072852</v>
      </c>
      <c r="AW260" s="1">
        <f t="shared" si="546"/>
        <v>1.0711174848176281</v>
      </c>
      <c r="AX260" s="1">
        <f t="shared" si="547"/>
        <v>1.0730536606943795</v>
      </c>
      <c r="AY260" s="1">
        <f t="shared" si="548"/>
        <v>1.0743041913003839</v>
      </c>
      <c r="AZ260" s="1">
        <f t="shared" si="549"/>
        <v>1.0750925987067124</v>
      </c>
      <c r="BA260" s="1">
        <f t="shared" si="550"/>
        <v>1.0755778650064565</v>
      </c>
      <c r="BB260" s="1">
        <f t="shared" si="551"/>
        <v>1.0758695060933943</v>
      </c>
      <c r="BC260" s="1">
        <f t="shared" si="552"/>
        <v>1.0760406739472708</v>
      </c>
      <c r="BD260" s="1">
        <f t="shared" si="553"/>
        <v>1.076138795771179</v>
      </c>
      <c r="BE260" s="1">
        <f t="shared" si="554"/>
        <v>1.0761937423834516</v>
      </c>
      <c r="BF260" s="1">
        <f t="shared" si="555"/>
        <v>1.0762238029207567</v>
      </c>
      <c r="BG260" s="1">
        <f t="shared" si="556"/>
        <v>1.0762398693237052</v>
      </c>
      <c r="BH260" s="1">
        <f t="shared" si="557"/>
        <v>1.07624825217544</v>
      </c>
      <c r="BI260" s="1">
        <f t="shared" si="558"/>
        <v>1.0762525048300842</v>
      </c>
      <c r="BJ260" s="1">
        <f t="shared" si="559"/>
        <v>1.0762545601736611</v>
      </c>
      <c r="BK260" s="1">
        <f t="shared" si="560"/>
        <v>1.0762554062956495</v>
      </c>
      <c r="BL260" s="1">
        <f t="shared" si="561"/>
        <v>1.0762554554983439</v>
      </c>
      <c r="BM260" s="1">
        <f t="shared" si="562"/>
        <v>1.0762546989744697</v>
      </c>
      <c r="BN260" s="1">
        <f t="shared" si="563"/>
        <v>1.0762526852459198</v>
      </c>
      <c r="BO260" s="1">
        <f t="shared" si="564"/>
        <v>1.0762483089854404</v>
      </c>
      <c r="BP260" s="1">
        <f t="shared" si="565"/>
        <v>1.0762393416199783</v>
      </c>
      <c r="BQ260" s="1">
        <f t="shared" si="566"/>
        <v>1.0762215698370357</v>
      </c>
      <c r="BR260" s="1">
        <f t="shared" si="567"/>
        <v>1.0761873286958574</v>
      </c>
      <c r="BS260" s="1">
        <f t="shared" si="568"/>
        <v>1.0761231233891062</v>
      </c>
      <c r="BT260" s="1">
        <f t="shared" si="569"/>
        <v>1.0760059373776523</v>
      </c>
      <c r="BU260" s="1">
        <f t="shared" si="570"/>
        <v>1.0757977469299564</v>
      </c>
      <c r="BV260" s="1">
        <f t="shared" si="571"/>
        <v>1.075437741151906</v>
      </c>
      <c r="BW260" s="1">
        <f t="shared" si="572"/>
        <v>1.0748318361074349</v>
      </c>
      <c r="BX260" s="1">
        <f t="shared" si="573"/>
        <v>1.0738393344896584</v>
      </c>
      <c r="BY260" s="1">
        <f t="shared" si="574"/>
        <v>1.0722570753685092</v>
      </c>
      <c r="BZ260" s="1">
        <f t="shared" si="575"/>
        <v>1.0698021681155689</v>
      </c>
      <c r="CA260" s="1">
        <f t="shared" si="576"/>
        <v>1.0660953757674674</v>
      </c>
      <c r="CB260" s="1">
        <f t="shared" si="577"/>
        <v>1.060648281181753</v>
      </c>
      <c r="CC260" s="1">
        <f t="shared" si="578"/>
        <v>1.0528583065452963</v>
      </c>
      <c r="CD260" s="1">
        <f t="shared" si="579"/>
        <v>1.0420161482951451</v>
      </c>
      <c r="CE260" s="1">
        <f t="shared" si="580"/>
        <v>1.0273298896270853</v>
      </c>
      <c r="CF260" s="1">
        <f t="shared" si="581"/>
        <v>1.0079686803199779</v>
      </c>
      <c r="CG260" s="1">
        <f t="shared" si="582"/>
        <v>0.98312632913483222</v>
      </c>
      <c r="CH260" s="1">
        <f t="shared" si="583"/>
        <v>0.95210162468032478</v>
      </c>
      <c r="CI260" s="1">
        <f t="shared" si="584"/>
        <v>0.91438820897032136</v>
      </c>
      <c r="CJ260" s="1">
        <f t="shared" si="585"/>
        <v>0.8697631867599076</v>
      </c>
      <c r="CK260" s="1">
        <f t="shared" si="586"/>
        <v>0.81836131206243568</v>
      </c>
      <c r="CL260" s="1">
        <f t="shared" si="587"/>
        <v>0.76072139542117556</v>
      </c>
      <c r="CM260" s="1">
        <f t="shared" si="588"/>
        <v>0.69779399532919861</v>
      </c>
      <c r="CN260" s="1">
        <f t="shared" si="589"/>
        <v>0.63090439140453891</v>
      </c>
      <c r="CO260" s="1">
        <f t="shared" si="590"/>
        <v>0.56167153923848889</v>
      </c>
      <c r="CP260" s="1">
        <f t="shared" si="591"/>
        <v>0.49189090670711966</v>
      </c>
      <c r="CQ260" s="1">
        <f t="shared" si="592"/>
        <v>0.42339528297779538</v>
      </c>
      <c r="CR260" s="1">
        <f t="shared" si="593"/>
        <v>0.35791147597254624</v>
      </c>
      <c r="CS260" s="1">
        <f t="shared" si="594"/>
        <v>0.29693142335672829</v>
      </c>
      <c r="CT260" s="1">
        <f t="shared" si="595"/>
        <v>0.24161352651949541</v>
      </c>
      <c r="CU260" s="1">
        <f t="shared" si="596"/>
        <v>0.19272462748653243</v>
      </c>
      <c r="CV260" s="1">
        <f t="shared" si="597"/>
        <v>0.15062620814908842</v>
      </c>
      <c r="CW260" s="1">
        <f t="shared" si="598"/>
        <v>0.1153015588640884</v>
      </c>
      <c r="CX260" s="1">
        <f t="shared" si="599"/>
        <v>8.6415160294525201E-2</v>
      </c>
      <c r="CY260" s="1">
        <f t="shared" si="600"/>
        <v>6.3392228879993906E-2</v>
      </c>
      <c r="CZ260" s="1">
        <f t="shared" si="601"/>
        <v>4.5505581678752627E-2</v>
      </c>
      <c r="DA260" s="1">
        <f t="shared" si="602"/>
        <v>3.1958400594641174E-2</v>
      </c>
      <c r="DB260" s="1">
        <f t="shared" si="603"/>
        <v>2.1954433171238418E-2</v>
      </c>
      <c r="DC260" s="1">
        <f t="shared" si="604"/>
        <v>1.47507992859915E-2</v>
      </c>
      <c r="DD260" s="1">
        <f t="shared" si="605"/>
        <v>9.6920787898162209E-3</v>
      </c>
      <c r="DE260" s="1">
        <f t="shared" si="606"/>
        <v>6.2271526335488537E-3</v>
      </c>
      <c r="DF260" s="1">
        <f t="shared" si="607"/>
        <v>3.9120677454679677E-3</v>
      </c>
      <c r="DG260" s="1">
        <f t="shared" si="608"/>
        <v>2.4029759806350882E-3</v>
      </c>
      <c r="DH260" s="1">
        <f t="shared" si="609"/>
        <v>1.443140015808974E-3</v>
      </c>
      <c r="DI260" s="1">
        <f t="shared" si="610"/>
        <v>8.4738391483924153E-4</v>
      </c>
      <c r="DJ260" s="1">
        <f t="shared" si="611"/>
        <v>4.8648289786280076E-4</v>
      </c>
      <c r="DK260" s="1">
        <f t="shared" si="612"/>
        <v>2.7307311085733702E-4</v>
      </c>
      <c r="DL260" s="1">
        <f t="shared" si="613"/>
        <v>1.498744267592418E-4</v>
      </c>
      <c r="DM260" s="1">
        <f t="shared" si="614"/>
        <v>8.0432376949303102E-5</v>
      </c>
      <c r="DN260" s="1">
        <f t="shared" si="615"/>
        <v>4.2209516263022053E-5</v>
      </c>
      <c r="DO260" s="1">
        <f t="shared" si="616"/>
        <v>2.1661605107576433E-5</v>
      </c>
      <c r="DP260" s="1">
        <f t="shared" si="617"/>
        <v>1.0871746457604332E-5</v>
      </c>
      <c r="DQ260" s="1">
        <f t="shared" si="618"/>
        <v>5.336624458216363E-6</v>
      </c>
      <c r="DR260" s="1">
        <f t="shared" si="619"/>
        <v>2.5622712423196932E-6</v>
      </c>
      <c r="DS260" s="1">
        <f t="shared" si="620"/>
        <v>1.2033976358582214E-6</v>
      </c>
      <c r="DT260" s="1">
        <f t="shared" si="621"/>
        <v>5.5291065712208523E-7</v>
      </c>
      <c r="DU260" s="1">
        <f t="shared" si="622"/>
        <v>2.4854220775187122E-7</v>
      </c>
      <c r="DV260" s="1">
        <f t="shared" si="623"/>
        <v>1.09315967551303E-7</v>
      </c>
      <c r="DW260" s="1">
        <f t="shared" si="624"/>
        <v>4.7048441463232052E-8</v>
      </c>
      <c r="DX260" s="1">
        <f t="shared" si="625"/>
        <v>1.9816450424510882E-8</v>
      </c>
      <c r="DY260" s="1">
        <f t="shared" si="626"/>
        <v>8.1689639781258427E-9</v>
      </c>
      <c r="DZ260" s="1">
        <f t="shared" si="627"/>
        <v>3.2961780064986955E-9</v>
      </c>
      <c r="EA260" s="1">
        <f t="shared" si="628"/>
        <v>1.3019652389000157E-9</v>
      </c>
      <c r="EB260" s="1">
        <f t="shared" si="629"/>
        <v>5.0347275873764785E-10</v>
      </c>
      <c r="EC260" s="1">
        <f t="shared" si="630"/>
        <v>1.9062656253944613E-10</v>
      </c>
      <c r="ED260" s="1">
        <f t="shared" si="631"/>
        <v>7.0674833826391371E-11</v>
      </c>
      <c r="EE260" s="1">
        <f t="shared" si="632"/>
        <v>2.5660387321070551E-11</v>
      </c>
      <c r="EF260" s="1">
        <f t="shared" si="633"/>
        <v>9.1247644484744032E-12</v>
      </c>
      <c r="EG260" s="1">
        <f t="shared" si="634"/>
        <v>3.1782131241319566E-12</v>
      </c>
      <c r="EH260" s="1">
        <f t="shared" si="635"/>
        <v>1.0844009866934039E-12</v>
      </c>
      <c r="EI260" s="1">
        <f t="shared" si="636"/>
        <v>3.6248052030198387E-13</v>
      </c>
      <c r="EJ260" s="1">
        <f t="shared" si="637"/>
        <v>1.1871602046636221E-13</v>
      </c>
      <c r="EK260" s="1">
        <f t="shared" si="638"/>
        <v>3.8098290905450213E-14</v>
      </c>
      <c r="EL260" s="1">
        <f t="shared" si="639"/>
        <v>1.1981586975726997E-14</v>
      </c>
      <c r="EM260" s="1">
        <f t="shared" si="640"/>
        <v>3.6929768737180909E-15</v>
      </c>
      <c r="EN260" s="1">
        <f t="shared" si="641"/>
        <v>1.1156614197047256E-15</v>
      </c>
      <c r="EO260" s="1">
        <f t="shared" si="642"/>
        <v>3.3038587520102753E-16</v>
      </c>
      <c r="EP260" s="1">
        <f t="shared" si="643"/>
        <v>9.5914182361558018E-17</v>
      </c>
      <c r="EQ260" s="1">
        <f t="shared" si="644"/>
        <v>2.7299516525135405E-17</v>
      </c>
      <c r="ER260" s="1">
        <f t="shared" si="645"/>
        <v>7.6186092141549333E-18</v>
      </c>
      <c r="ES260" s="1">
        <f t="shared" si="646"/>
        <v>2.0848857213731861E-18</v>
      </c>
      <c r="ET260" s="1">
        <f t="shared" si="647"/>
        <v>5.5951426776230055E-19</v>
      </c>
      <c r="EU260" s="1">
        <f t="shared" si="648"/>
        <v>1.472645750321071E-19</v>
      </c>
      <c r="EV260" s="1">
        <f t="shared" si="649"/>
        <v>3.8017082925888208E-20</v>
      </c>
      <c r="EW260" s="1">
        <f t="shared" si="650"/>
        <v>9.6269149063725397E-21</v>
      </c>
      <c r="EX260" s="1">
        <f t="shared" si="651"/>
        <v>2.391426691125672E-21</v>
      </c>
      <c r="EY260" s="1">
        <f t="shared" si="652"/>
        <v>5.8280305111699226E-22</v>
      </c>
      <c r="EZ260" s="1">
        <f t="shared" si="653"/>
        <v>1.3935360526711843E-22</v>
      </c>
      <c r="FA260" s="1">
        <f t="shared" si="654"/>
        <v>3.2703138788521935E-23</v>
      </c>
      <c r="FB260" s="1">
        <f t="shared" si="655"/>
        <v>7.5804543547334775E-24</v>
      </c>
      <c r="FC260" s="1">
        <f t="shared" si="656"/>
        <v>1.998633971222676E-24</v>
      </c>
      <c r="FD260" s="75">
        <f t="shared" si="507"/>
        <v>1.998633971222676E-24</v>
      </c>
    </row>
    <row r="261" spans="7:160" x14ac:dyDescent="0.35">
      <c r="G261" t="str">
        <f t="shared" si="503"/>
        <v>Refd, t=1.23</v>
      </c>
      <c r="H261" s="76">
        <f t="shared" si="504"/>
        <v>1.2299999999999958</v>
      </c>
      <c r="I261" s="1">
        <f t="shared" si="505"/>
        <v>0</v>
      </c>
      <c r="J261" s="22">
        <f t="shared" si="506"/>
        <v>7.0591065565476675E-5</v>
      </c>
      <c r="K261" s="1">
        <f t="shared" si="508"/>
        <v>1.4249533523180387E-4</v>
      </c>
      <c r="L261" s="1">
        <f t="shared" si="509"/>
        <v>2.7343897267273303E-4</v>
      </c>
      <c r="M261" s="1">
        <f t="shared" si="510"/>
        <v>5.0591387534801378E-4</v>
      </c>
      <c r="N261" s="1">
        <f t="shared" si="511"/>
        <v>9.0799149805949786E-4</v>
      </c>
      <c r="O261" s="1">
        <f t="shared" si="512"/>
        <v>1.5849861753245258E-3</v>
      </c>
      <c r="P261" s="1">
        <f t="shared" si="513"/>
        <v>2.6941084072163073E-3</v>
      </c>
      <c r="Q261" s="1">
        <f t="shared" si="514"/>
        <v>4.4615592229886045E-3</v>
      </c>
      <c r="R261" s="1">
        <f t="shared" si="515"/>
        <v>7.2006389748762072E-3</v>
      </c>
      <c r="S261" s="1">
        <f t="shared" si="516"/>
        <v>1.1328355569879867E-2</v>
      </c>
      <c r="T261" s="1">
        <f t="shared" si="517"/>
        <v>1.7376888845238768E-2</v>
      </c>
      <c r="U261" s="1">
        <f t="shared" si="518"/>
        <v>2.5995381618810352E-2</v>
      </c>
      <c r="V261" s="1">
        <f t="shared" si="519"/>
        <v>3.7937244912979055E-2</v>
      </c>
      <c r="W261" s="1">
        <f t="shared" si="520"/>
        <v>5.4028846502976451E-2</v>
      </c>
      <c r="X261" s="1">
        <f t="shared" si="521"/>
        <v>7.511734368235877E-2</v>
      </c>
      <c r="Y261" s="1">
        <f t="shared" si="522"/>
        <v>0.10199852451536544</v>
      </c>
      <c r="Z261" s="1">
        <f t="shared" si="523"/>
        <v>0.13532949937470024</v>
      </c>
      <c r="AA261" s="1">
        <f t="shared" si="524"/>
        <v>0.17553524483665836</v>
      </c>
      <c r="AB261" s="1">
        <f t="shared" si="525"/>
        <v>0.22272139798084331</v>
      </c>
      <c r="AC261" s="1">
        <f t="shared" si="526"/>
        <v>0.27660733888010702</v>
      </c>
      <c r="AD261" s="1">
        <f t="shared" si="527"/>
        <v>0.33649272482900106</v>
      </c>
      <c r="AE261" s="1">
        <f t="shared" si="528"/>
        <v>0.40126699470637406</v>
      </c>
      <c r="AF261" s="1">
        <f t="shared" si="529"/>
        <v>0.46946535018157215</v>
      </c>
      <c r="AG261" s="1">
        <f t="shared" si="530"/>
        <v>0.53936739052711735</v>
      </c>
      <c r="AH261" s="1">
        <f t="shared" si="531"/>
        <v>0.60912740762753903</v>
      </c>
      <c r="AI261" s="1">
        <f t="shared" si="532"/>
        <v>0.67691988286804738</v>
      </c>
      <c r="AJ261" s="1">
        <f t="shared" si="533"/>
        <v>0.74108117484410096</v>
      </c>
      <c r="AK261" s="1">
        <f t="shared" si="534"/>
        <v>0.80022929048103486</v>
      </c>
      <c r="AL261" s="1">
        <f t="shared" si="535"/>
        <v>0.85334773393400842</v>
      </c>
      <c r="AM261" s="1">
        <f t="shared" si="536"/>
        <v>0.89982575302403056</v>
      </c>
      <c r="AN261" s="1">
        <f t="shared" si="537"/>
        <v>0.93945444054407568</v>
      </c>
      <c r="AO261" s="1">
        <f t="shared" si="538"/>
        <v>0.97238462836472195</v>
      </c>
      <c r="AP261" s="1">
        <f t="shared" si="539"/>
        <v>0.99905716935194278</v>
      </c>
      <c r="AQ261" s="1">
        <f t="shared" si="540"/>
        <v>1.0201184120373701</v>
      </c>
      <c r="AR261" s="1">
        <f t="shared" si="541"/>
        <v>1.0363334223856671</v>
      </c>
      <c r="AS261" s="1">
        <f t="shared" si="542"/>
        <v>1.0485072942726092</v>
      </c>
      <c r="AT261" s="1">
        <f t="shared" si="543"/>
        <v>1.0574215163797482</v>
      </c>
      <c r="AU261" s="1">
        <f t="shared" si="544"/>
        <v>1.0637886894518638</v>
      </c>
      <c r="AV261" s="1">
        <f t="shared" si="545"/>
        <v>1.0682256321683201</v>
      </c>
      <c r="AW261" s="1">
        <f t="shared" si="546"/>
        <v>1.0712425300067743</v>
      </c>
      <c r="AX261" s="1">
        <f t="shared" si="547"/>
        <v>1.0732444317949328</v>
      </c>
      <c r="AY261" s="1">
        <f t="shared" si="548"/>
        <v>1.0745410022913167</v>
      </c>
      <c r="AZ261" s="1">
        <f t="shared" si="549"/>
        <v>1.0753607619209087</v>
      </c>
      <c r="BA261" s="1">
        <f t="shared" si="550"/>
        <v>1.0758667959261403</v>
      </c>
      <c r="BB261" s="1">
        <f t="shared" si="551"/>
        <v>1.0761718250325403</v>
      </c>
      <c r="BC261" s="1">
        <f t="shared" si="552"/>
        <v>1.0763513962003224</v>
      </c>
      <c r="BD261" s="1">
        <f t="shared" si="553"/>
        <v>1.0764546557540953</v>
      </c>
      <c r="BE261" s="1">
        <f t="shared" si="554"/>
        <v>1.0765126632151669</v>
      </c>
      <c r="BF261" s="1">
        <f t="shared" si="555"/>
        <v>1.0765445012466071</v>
      </c>
      <c r="BG261" s="1">
        <f t="shared" si="556"/>
        <v>1.0765615740822143</v>
      </c>
      <c r="BH261" s="1">
        <f t="shared" si="557"/>
        <v>1.0765705125743301</v>
      </c>
      <c r="BI261" s="1">
        <f t="shared" si="558"/>
        <v>1.0765750641211893</v>
      </c>
      <c r="BJ261" s="1">
        <f t="shared" si="559"/>
        <v>1.0765772755183687</v>
      </c>
      <c r="BK261" s="1">
        <f t="shared" si="560"/>
        <v>1.0765781994294659</v>
      </c>
      <c r="BL261" s="1">
        <f t="shared" si="561"/>
        <v>1.0765782830537232</v>
      </c>
      <c r="BM261" s="1">
        <f t="shared" si="562"/>
        <v>1.0765775347587188</v>
      </c>
      <c r="BN261" s="1">
        <f t="shared" si="563"/>
        <v>1.0765755094162632</v>
      </c>
      <c r="BO261" s="1">
        <f t="shared" si="564"/>
        <v>1.0765711010654091</v>
      </c>
      <c r="BP261" s="1">
        <f t="shared" si="565"/>
        <v>1.0765620759471592</v>
      </c>
      <c r="BQ261" s="1">
        <f t="shared" si="566"/>
        <v>1.076544213696502</v>
      </c>
      <c r="BR261" s="1">
        <f t="shared" si="567"/>
        <v>1.0765098455058308</v>
      </c>
      <c r="BS261" s="1">
        <f t="shared" si="568"/>
        <v>1.0764454863008295</v>
      </c>
      <c r="BT261" s="1">
        <f t="shared" si="569"/>
        <v>1.0763281628681036</v>
      </c>
      <c r="BU261" s="1">
        <f t="shared" si="570"/>
        <v>1.0761199634591796</v>
      </c>
      <c r="BV261" s="1">
        <f t="shared" si="571"/>
        <v>1.0757603142279608</v>
      </c>
      <c r="BW261" s="1">
        <f t="shared" si="572"/>
        <v>1.0751555767920706</v>
      </c>
      <c r="BX261" s="1">
        <f t="shared" si="573"/>
        <v>1.0741658210417198</v>
      </c>
      <c r="BY261" s="1">
        <f t="shared" si="574"/>
        <v>1.0725891138736516</v>
      </c>
      <c r="BZ261" s="1">
        <f t="shared" si="575"/>
        <v>1.0701444035916394</v>
      </c>
      <c r="CA261" s="1">
        <f t="shared" si="576"/>
        <v>1.0664550370152501</v>
      </c>
      <c r="CB261" s="1">
        <f t="shared" si="577"/>
        <v>1.0610359996156848</v>
      </c>
      <c r="CC261" s="1">
        <f t="shared" si="578"/>
        <v>1.0532888947957826</v>
      </c>
      <c r="CD261" s="1">
        <f t="shared" si="579"/>
        <v>1.0425091677722305</v>
      </c>
      <c r="CE261" s="1">
        <f t="shared" si="580"/>
        <v>1.0279097926263805</v>
      </c>
      <c r="CF261" s="1">
        <f t="shared" si="581"/>
        <v>1.0086643005144567</v>
      </c>
      <c r="CG261" s="1">
        <f t="shared" si="582"/>
        <v>0.98396953235959905</v>
      </c>
      <c r="CH261" s="1">
        <f t="shared" si="583"/>
        <v>0.95312503028999251</v>
      </c>
      <c r="CI261" s="1">
        <f t="shared" si="584"/>
        <v>0.91562204733927965</v>
      </c>
      <c r="CJ261" s="1">
        <f t="shared" si="585"/>
        <v>0.87123154944918058</v>
      </c>
      <c r="CK261" s="1">
        <f t="shared" si="586"/>
        <v>0.82007823962585313</v>
      </c>
      <c r="CL261" s="1">
        <f t="shared" si="587"/>
        <v>0.76268738575492911</v>
      </c>
      <c r="CM261" s="1">
        <f t="shared" si="588"/>
        <v>0.69999355730229107</v>
      </c>
      <c r="CN261" s="1">
        <f t="shared" si="589"/>
        <v>0.6333051854076297</v>
      </c>
      <c r="CO261" s="1">
        <f t="shared" si="590"/>
        <v>0.56422543783259482</v>
      </c>
      <c r="CP261" s="1">
        <f t="shared" si="591"/>
        <v>0.49453700719867205</v>
      </c>
      <c r="CQ261" s="1">
        <f t="shared" si="592"/>
        <v>0.42606456950973537</v>
      </c>
      <c r="CR261" s="1">
        <f t="shared" si="593"/>
        <v>0.36053253475812036</v>
      </c>
      <c r="CS261" s="1">
        <f t="shared" si="594"/>
        <v>0.29943642780472574</v>
      </c>
      <c r="CT261" s="1">
        <f t="shared" si="595"/>
        <v>0.24394367123755717</v>
      </c>
      <c r="CU261" s="1">
        <f t="shared" si="596"/>
        <v>0.19483430733838655</v>
      </c>
      <c r="CV261" s="1">
        <f t="shared" si="597"/>
        <v>0.15248547955060623</v>
      </c>
      <c r="CW261" s="1">
        <f t="shared" si="598"/>
        <v>0.11689672706161926</v>
      </c>
      <c r="CX261" s="1">
        <f t="shared" si="599"/>
        <v>8.7747639921046269E-2</v>
      </c>
      <c r="CY261" s="1">
        <f t="shared" si="600"/>
        <v>6.4476065025424065E-2</v>
      </c>
      <c r="CZ261" s="1">
        <f t="shared" si="601"/>
        <v>4.6364156435201136E-2</v>
      </c>
      <c r="DA261" s="1">
        <f t="shared" si="602"/>
        <v>3.2620875201556099E-2</v>
      </c>
      <c r="DB261" s="1">
        <f t="shared" si="603"/>
        <v>2.2452404219574406E-2</v>
      </c>
      <c r="DC261" s="1">
        <f t="shared" si="604"/>
        <v>1.5115512164021577E-2</v>
      </c>
      <c r="DD261" s="1">
        <f t="shared" si="605"/>
        <v>9.9523820155047304E-3</v>
      </c>
      <c r="DE261" s="1">
        <f t="shared" si="606"/>
        <v>6.4082279853825003E-3</v>
      </c>
      <c r="DF261" s="1">
        <f t="shared" si="607"/>
        <v>4.0348571016804308E-3</v>
      </c>
      <c r="DG261" s="1">
        <f t="shared" si="608"/>
        <v>2.4841569388205321E-3</v>
      </c>
      <c r="DH261" s="1">
        <f t="shared" si="609"/>
        <v>1.4954771868742809E-3</v>
      </c>
      <c r="DI261" s="1">
        <f t="shared" si="610"/>
        <v>8.8029176264672697E-4</v>
      </c>
      <c r="DJ261" s="1">
        <f t="shared" si="611"/>
        <v>5.0666620523912649E-4</v>
      </c>
      <c r="DK261" s="1">
        <f t="shared" si="612"/>
        <v>2.8515011193379466E-4</v>
      </c>
      <c r="DL261" s="1">
        <f t="shared" si="613"/>
        <v>1.5692573787095391E-4</v>
      </c>
      <c r="DM261" s="1">
        <f t="shared" si="614"/>
        <v>8.4450233864599825E-5</v>
      </c>
      <c r="DN261" s="1">
        <f t="shared" si="615"/>
        <v>4.4444129545110306E-5</v>
      </c>
      <c r="DO261" s="1">
        <f t="shared" si="616"/>
        <v>2.2874889868593046E-5</v>
      </c>
      <c r="DP261" s="1">
        <f t="shared" si="617"/>
        <v>1.1514943884054797E-5</v>
      </c>
      <c r="DQ261" s="1">
        <f t="shared" si="618"/>
        <v>5.6696022893747977E-6</v>
      </c>
      <c r="DR261" s="1">
        <f t="shared" si="619"/>
        <v>2.7306330554613631E-6</v>
      </c>
      <c r="DS261" s="1">
        <f t="shared" si="620"/>
        <v>1.286554167957024E-6</v>
      </c>
      <c r="DT261" s="1">
        <f t="shared" si="621"/>
        <v>5.9303799242366199E-7</v>
      </c>
      <c r="DU261" s="1">
        <f t="shared" si="622"/>
        <v>2.6746309550376585E-7</v>
      </c>
      <c r="DV261" s="1">
        <f t="shared" si="623"/>
        <v>1.180349407968918E-7</v>
      </c>
      <c r="DW261" s="1">
        <f t="shared" si="624"/>
        <v>5.0975582989191756E-8</v>
      </c>
      <c r="DX261" s="1">
        <f t="shared" si="625"/>
        <v>2.1545626177124972E-8</v>
      </c>
      <c r="DY261" s="1">
        <f t="shared" si="626"/>
        <v>8.9133810972830153E-9</v>
      </c>
      <c r="DZ261" s="1">
        <f t="shared" si="627"/>
        <v>3.6095575691784924E-9</v>
      </c>
      <c r="EA261" s="1">
        <f t="shared" si="628"/>
        <v>1.4309872347805347E-9</v>
      </c>
      <c r="EB261" s="1">
        <f t="shared" si="629"/>
        <v>5.5543123886639132E-10</v>
      </c>
      <c r="EC261" s="1">
        <f t="shared" si="630"/>
        <v>2.1109613118043776E-10</v>
      </c>
      <c r="ED261" s="1">
        <f t="shared" si="631"/>
        <v>7.8564881083671689E-11</v>
      </c>
      <c r="EE261" s="1">
        <f t="shared" si="632"/>
        <v>2.8636349264955521E-11</v>
      </c>
      <c r="EF261" s="1">
        <f t="shared" si="633"/>
        <v>1.0223287752556609E-11</v>
      </c>
      <c r="EG261" s="1">
        <f t="shared" si="634"/>
        <v>3.5751136311073937E-12</v>
      </c>
      <c r="EH261" s="1">
        <f t="shared" si="635"/>
        <v>1.2247792647245875E-12</v>
      </c>
      <c r="EI261" s="1">
        <f t="shared" si="636"/>
        <v>4.1108972199788101E-13</v>
      </c>
      <c r="EJ261" s="1">
        <f t="shared" si="637"/>
        <v>1.3519729764370835E-13</v>
      </c>
      <c r="EK261" s="1">
        <f t="shared" si="638"/>
        <v>4.3570586324255569E-14</v>
      </c>
      <c r="EL261" s="1">
        <f t="shared" si="639"/>
        <v>1.3761119869645225E-14</v>
      </c>
      <c r="EM261" s="1">
        <f t="shared" si="640"/>
        <v>4.2598042931397716E-15</v>
      </c>
      <c r="EN261" s="1">
        <f t="shared" si="641"/>
        <v>1.2925311704450537E-15</v>
      </c>
      <c r="EO261" s="1">
        <f t="shared" si="642"/>
        <v>3.84456663906896E-16</v>
      </c>
      <c r="EP261" s="1">
        <f t="shared" si="643"/>
        <v>1.1211085561992334E-16</v>
      </c>
      <c r="EQ261" s="1">
        <f t="shared" si="644"/>
        <v>3.2053848092274631E-17</v>
      </c>
      <c r="ER261" s="1">
        <f t="shared" si="645"/>
        <v>8.9863355103261493E-18</v>
      </c>
      <c r="ES261" s="1">
        <f t="shared" si="646"/>
        <v>2.470541263264718E-18</v>
      </c>
      <c r="ET261" s="1">
        <f t="shared" si="647"/>
        <v>6.6610861577624482E-19</v>
      </c>
      <c r="EU261" s="1">
        <f t="shared" si="648"/>
        <v>1.7614779341652102E-19</v>
      </c>
      <c r="EV261" s="1">
        <f t="shared" si="649"/>
        <v>4.5690263095593188E-20</v>
      </c>
      <c r="EW261" s="1">
        <f t="shared" si="650"/>
        <v>1.1625691402760886E-20</v>
      </c>
      <c r="EX261" s="1">
        <f t="shared" si="651"/>
        <v>2.9019925311902098E-21</v>
      </c>
      <c r="EY261" s="1">
        <f t="shared" si="652"/>
        <v>7.1070491310648737E-22</v>
      </c>
      <c r="EZ261" s="1">
        <f t="shared" si="653"/>
        <v>1.7077914141828956E-22</v>
      </c>
      <c r="FA261" s="1">
        <f t="shared" si="654"/>
        <v>4.0279000440831528E-23</v>
      </c>
      <c r="FB261" s="1">
        <f t="shared" si="655"/>
        <v>9.3846554795795157E-24</v>
      </c>
      <c r="FC261" s="1">
        <f t="shared" si="656"/>
        <v>2.4884801180287647E-24</v>
      </c>
      <c r="FD261" s="75">
        <f t="shared" si="507"/>
        <v>2.4884801180287647E-24</v>
      </c>
    </row>
    <row r="262" spans="7:160" x14ac:dyDescent="0.35">
      <c r="G262" t="str">
        <f t="shared" si="503"/>
        <v>Refd, t=1.24</v>
      </c>
      <c r="H262" s="76">
        <f t="shared" si="504"/>
        <v>1.2349999999999957</v>
      </c>
      <c r="I262" s="1">
        <f t="shared" si="505"/>
        <v>0</v>
      </c>
      <c r="J262" s="22">
        <f t="shared" si="506"/>
        <v>6.9982778074984022E-5</v>
      </c>
      <c r="K262" s="1">
        <f t="shared" si="508"/>
        <v>1.412258647728061E-4</v>
      </c>
      <c r="L262" s="1">
        <f t="shared" si="509"/>
        <v>2.7088484617723287E-4</v>
      </c>
      <c r="M262" s="1">
        <f t="shared" si="510"/>
        <v>5.0094315163174232E-4</v>
      </c>
      <c r="N262" s="1">
        <f t="shared" si="511"/>
        <v>8.9863408345547955E-4</v>
      </c>
      <c r="O262" s="1">
        <f t="shared" si="512"/>
        <v>1.5679543242892104E-3</v>
      </c>
      <c r="P262" s="1">
        <f t="shared" si="513"/>
        <v>2.6641397683842545E-3</v>
      </c>
      <c r="Q262" s="1">
        <f t="shared" si="514"/>
        <v>4.4105748076737547E-3</v>
      </c>
      <c r="R262" s="1">
        <f t="shared" si="515"/>
        <v>7.116745536716736E-3</v>
      </c>
      <c r="S262" s="1">
        <f t="shared" si="516"/>
        <v>1.1194777132184667E-2</v>
      </c>
      <c r="T262" s="1">
        <f t="shared" si="517"/>
        <v>1.7170981203270871E-2</v>
      </c>
      <c r="U262" s="1">
        <f t="shared" si="518"/>
        <v>2.5687955059917451E-2</v>
      </c>
      <c r="V262" s="1">
        <f t="shared" si="519"/>
        <v>3.7492475180624263E-2</v>
      </c>
      <c r="W262" s="1">
        <f t="shared" si="520"/>
        <v>5.3405068308173945E-2</v>
      </c>
      <c r="X262" s="1">
        <f t="shared" si="521"/>
        <v>7.4268971738332704E-2</v>
      </c>
      <c r="Y262" s="1">
        <f t="shared" si="522"/>
        <v>0.10087921992059272</v>
      </c>
      <c r="Z262" s="1">
        <f t="shared" si="523"/>
        <v>0.13389649725367414</v>
      </c>
      <c r="AA262" s="1">
        <f t="shared" si="524"/>
        <v>0.17375450833092049</v>
      </c>
      <c r="AB262" s="1">
        <f t="shared" si="525"/>
        <v>0.22057301214439262</v>
      </c>
      <c r="AC262" s="1">
        <f t="shared" si="526"/>
        <v>0.27409036796970632</v>
      </c>
      <c r="AD262" s="1">
        <f t="shared" si="527"/>
        <v>0.33362868879390045</v>
      </c>
      <c r="AE262" s="1">
        <f t="shared" si="528"/>
        <v>0.39810121641521673</v>
      </c>
      <c r="AF262" s="1">
        <f t="shared" si="529"/>
        <v>0.46606568931389236</v>
      </c>
      <c r="AG262" s="1">
        <f t="shared" si="530"/>
        <v>0.53582027526204012</v>
      </c>
      <c r="AH262" s="1">
        <f t="shared" si="531"/>
        <v>0.60553152557451972</v>
      </c>
      <c r="AI262" s="1">
        <f t="shared" si="532"/>
        <v>0.67337830197611315</v>
      </c>
      <c r="AJ262" s="1">
        <f t="shared" si="533"/>
        <v>0.73769294176807132</v>
      </c>
      <c r="AK262" s="1">
        <f t="shared" si="534"/>
        <v>0.79708163605159721</v>
      </c>
      <c r="AL262" s="1">
        <f t="shared" si="535"/>
        <v>0.8505098872744068</v>
      </c>
      <c r="AM262" s="1">
        <f t="shared" si="536"/>
        <v>0.89734506150291937</v>
      </c>
      <c r="AN262" s="1">
        <f t="shared" si="537"/>
        <v>0.9373550851072725</v>
      </c>
      <c r="AO262" s="1">
        <f t="shared" si="538"/>
        <v>0.97066880371242592</v>
      </c>
      <c r="AP262" s="1">
        <f t="shared" si="539"/>
        <v>0.99770825047645684</v>
      </c>
      <c r="AQ262" s="1">
        <f t="shared" si="540"/>
        <v>1.0191054110870683</v>
      </c>
      <c r="AR262" s="1">
        <f t="shared" si="541"/>
        <v>1.0356159742485997</v>
      </c>
      <c r="AS262" s="1">
        <f t="shared" si="542"/>
        <v>1.0480404812854693</v>
      </c>
      <c r="AT262" s="1">
        <f t="shared" si="543"/>
        <v>1.0571600116664115</v>
      </c>
      <c r="AU262" s="1">
        <f t="shared" si="544"/>
        <v>1.0636899125406236</v>
      </c>
      <c r="AV262" s="1">
        <f t="shared" si="545"/>
        <v>1.0682518204769218</v>
      </c>
      <c r="AW262" s="1">
        <f t="shared" si="546"/>
        <v>1.0713617993560383</v>
      </c>
      <c r="AX262" s="1">
        <f t="shared" si="547"/>
        <v>1.0734310097718749</v>
      </c>
      <c r="AY262" s="1">
        <f t="shared" si="548"/>
        <v>1.0747748682131006</v>
      </c>
      <c r="AZ262" s="1">
        <f t="shared" si="549"/>
        <v>1.0756269266954916</v>
      </c>
      <c r="BA262" s="1">
        <f t="shared" si="550"/>
        <v>1.0761544207910987</v>
      </c>
      <c r="BB262" s="1">
        <f t="shared" si="551"/>
        <v>1.07647332723422</v>
      </c>
      <c r="BC262" s="1">
        <f t="shared" si="552"/>
        <v>1.0766616363647188</v>
      </c>
      <c r="BD262" s="1">
        <f t="shared" si="553"/>
        <v>1.0767702554164817</v>
      </c>
      <c r="BE262" s="1">
        <f t="shared" si="554"/>
        <v>1.0768314662814125</v>
      </c>
      <c r="BF262" s="1">
        <f t="shared" si="555"/>
        <v>1.0768651707744712</v>
      </c>
      <c r="BG262" s="1">
        <f t="shared" si="556"/>
        <v>1.0768833039911605</v>
      </c>
      <c r="BH262" s="1">
        <f t="shared" si="557"/>
        <v>1.0768928299293368</v>
      </c>
      <c r="BI262" s="1">
        <f t="shared" si="558"/>
        <v>1.0768976986083616</v>
      </c>
      <c r="BJ262" s="1">
        <f t="shared" si="559"/>
        <v>1.0769000762368806</v>
      </c>
      <c r="BK262" s="1">
        <f t="shared" si="560"/>
        <v>1.0769010834627366</v>
      </c>
      <c r="BL262" s="1">
        <f t="shared" si="561"/>
        <v>1.0769012044291435</v>
      </c>
      <c r="BM262" s="1">
        <f t="shared" si="562"/>
        <v>1.0769004658781636</v>
      </c>
      <c r="BN262" s="1">
        <f t="shared" si="563"/>
        <v>1.0768984297349391</v>
      </c>
      <c r="BO262" s="1">
        <f t="shared" si="564"/>
        <v>1.0768939898484817</v>
      </c>
      <c r="BP262" s="1">
        <f t="shared" si="565"/>
        <v>1.076884907620971</v>
      </c>
      <c r="BQ262" s="1">
        <f t="shared" si="566"/>
        <v>1.0768669560040152</v>
      </c>
      <c r="BR262" s="1">
        <f t="shared" si="567"/>
        <v>1.0768324627997645</v>
      </c>
      <c r="BS262" s="1">
        <f t="shared" si="568"/>
        <v>1.0767679532929835</v>
      </c>
      <c r="BT262" s="1">
        <f t="shared" si="569"/>
        <v>1.0766504983317791</v>
      </c>
      <c r="BU262" s="1">
        <f t="shared" si="570"/>
        <v>1.0764422988046041</v>
      </c>
      <c r="BV262" s="1">
        <f t="shared" si="571"/>
        <v>1.0760830180432492</v>
      </c>
      <c r="BW262" s="1">
        <f t="shared" si="572"/>
        <v>1.0754794620236101</v>
      </c>
      <c r="BX262" s="1">
        <f t="shared" si="573"/>
        <v>1.0744924640731999</v>
      </c>
      <c r="BY262" s="1">
        <f t="shared" si="574"/>
        <v>1.0729213109302851</v>
      </c>
      <c r="BZ262" s="1">
        <f t="shared" si="575"/>
        <v>1.0704867757259766</v>
      </c>
      <c r="CA262" s="1">
        <f t="shared" si="576"/>
        <v>1.0668147671430184</v>
      </c>
      <c r="CB262" s="1">
        <f t="shared" si="577"/>
        <v>1.0614236427294992</v>
      </c>
      <c r="CC262" s="1">
        <f t="shared" si="578"/>
        <v>1.0537191489250466</v>
      </c>
      <c r="CD262" s="1">
        <f t="shared" si="579"/>
        <v>1.0430014375281589</v>
      </c>
      <c r="CE262" s="1">
        <f t="shared" si="580"/>
        <v>1.0284883341043263</v>
      </c>
      <c r="CF262" s="1">
        <f t="shared" si="581"/>
        <v>1.0093577244249952</v>
      </c>
      <c r="CG262" s="1">
        <f t="shared" si="582"/>
        <v>0.98480947914752515</v>
      </c>
      <c r="CH262" s="1">
        <f t="shared" si="583"/>
        <v>0.95414392710252627</v>
      </c>
      <c r="CI262" s="1">
        <f t="shared" si="584"/>
        <v>0.91685000890516</v>
      </c>
      <c r="CJ262" s="1">
        <f t="shared" si="585"/>
        <v>0.87269267264403938</v>
      </c>
      <c r="CK262" s="1">
        <f t="shared" si="586"/>
        <v>0.82178672751690318</v>
      </c>
      <c r="CL262" s="1">
        <f t="shared" si="587"/>
        <v>0.76464407421167468</v>
      </c>
      <c r="CM262" s="1">
        <f t="shared" si="588"/>
        <v>0.70218346091453498</v>
      </c>
      <c r="CN262" s="1">
        <f t="shared" si="589"/>
        <v>0.63569660066129952</v>
      </c>
      <c r="CO262" s="1">
        <f t="shared" si="590"/>
        <v>0.56677093908220566</v>
      </c>
      <c r="CP262" s="1">
        <f t="shared" si="591"/>
        <v>0.49717637597959496</v>
      </c>
      <c r="CQ262" s="1">
        <f t="shared" si="592"/>
        <v>0.42872936845996079</v>
      </c>
      <c r="CR262" s="1">
        <f t="shared" si="593"/>
        <v>0.36315174554951807</v>
      </c>
      <c r="CS262" s="1">
        <f t="shared" si="594"/>
        <v>0.30194238408715374</v>
      </c>
      <c r="CT262" s="1">
        <f t="shared" si="595"/>
        <v>0.24627747497161789</v>
      </c>
      <c r="CU262" s="1">
        <f t="shared" si="596"/>
        <v>0.19695002708691886</v>
      </c>
      <c r="CV262" s="1">
        <f t="shared" si="597"/>
        <v>0.15435266298006817</v>
      </c>
      <c r="CW262" s="1">
        <f t="shared" si="598"/>
        <v>0.11850106062248308</v>
      </c>
      <c r="CX262" s="1">
        <f t="shared" si="599"/>
        <v>8.908988918137066E-2</v>
      </c>
      <c r="CY262" s="1">
        <f t="shared" si="600"/>
        <v>6.5569669273022921E-2</v>
      </c>
      <c r="CZ262" s="1">
        <f t="shared" si="601"/>
        <v>4.7231991896672383E-2</v>
      </c>
      <c r="DA262" s="1">
        <f t="shared" si="602"/>
        <v>3.3291731110998458E-2</v>
      </c>
      <c r="DB262" s="1">
        <f t="shared" si="603"/>
        <v>2.2957649384531792E-2</v>
      </c>
      <c r="DC262" s="1">
        <f t="shared" si="604"/>
        <v>1.5486298643764261E-2</v>
      </c>
      <c r="DD262" s="1">
        <f t="shared" si="605"/>
        <v>1.0217575644409612E-2</v>
      </c>
      <c r="DE262" s="1">
        <f t="shared" si="606"/>
        <v>6.5931076023036106E-3</v>
      </c>
      <c r="DF262" s="1">
        <f t="shared" si="607"/>
        <v>4.1605096771523088E-3</v>
      </c>
      <c r="DG262" s="1">
        <f t="shared" si="608"/>
        <v>2.5674253085473495E-3</v>
      </c>
      <c r="DH262" s="1">
        <f t="shared" si="609"/>
        <v>1.5492899165239597E-3</v>
      </c>
      <c r="DI262" s="1">
        <f t="shared" si="610"/>
        <v>9.1421179547029766E-4</v>
      </c>
      <c r="DJ262" s="1">
        <f t="shared" si="611"/>
        <v>5.2752377458515015E-4</v>
      </c>
      <c r="DK262" s="1">
        <f t="shared" si="612"/>
        <v>2.9766356251066114E-4</v>
      </c>
      <c r="DL262" s="1">
        <f t="shared" si="613"/>
        <v>1.6425172215200882E-4</v>
      </c>
      <c r="DM262" s="1">
        <f t="shared" si="614"/>
        <v>8.8636238430205954E-5</v>
      </c>
      <c r="DN262" s="1">
        <f t="shared" si="615"/>
        <v>4.6778916316605036E-5</v>
      </c>
      <c r="DO262" s="1">
        <f t="shared" si="616"/>
        <v>2.4146275223287671E-5</v>
      </c>
      <c r="DP262" s="1">
        <f t="shared" si="617"/>
        <v>1.2190961299488918E-5</v>
      </c>
      <c r="DQ262" s="1">
        <f t="shared" si="618"/>
        <v>6.0206426630995711E-6</v>
      </c>
      <c r="DR262" s="1">
        <f t="shared" si="619"/>
        <v>2.9086830964603178E-6</v>
      </c>
      <c r="DS262" s="1">
        <f t="shared" si="620"/>
        <v>1.3747767393114012E-6</v>
      </c>
      <c r="DT262" s="1">
        <f t="shared" si="621"/>
        <v>6.3574864471057537E-7</v>
      </c>
      <c r="DU262" s="1">
        <f t="shared" si="622"/>
        <v>2.8766894849449405E-7</v>
      </c>
      <c r="DV262" s="1">
        <f t="shared" si="623"/>
        <v>1.2737753878507726E-7</v>
      </c>
      <c r="DW262" s="1">
        <f t="shared" si="624"/>
        <v>5.5198105217233464E-8</v>
      </c>
      <c r="DX262" s="1">
        <f t="shared" si="625"/>
        <v>2.3411377050064598E-8</v>
      </c>
      <c r="DY262" s="1">
        <f t="shared" si="626"/>
        <v>9.7194564958085311E-9</v>
      </c>
      <c r="DZ262" s="1">
        <f t="shared" si="627"/>
        <v>3.9501226327456411E-9</v>
      </c>
      <c r="EA262" s="1">
        <f t="shared" si="628"/>
        <v>1.5717177416444854E-9</v>
      </c>
      <c r="EB262" s="1">
        <f t="shared" si="629"/>
        <v>6.1231661494227461E-10</v>
      </c>
      <c r="EC262" s="1">
        <f t="shared" si="630"/>
        <v>2.3359169537180276E-10</v>
      </c>
      <c r="ED262" s="1">
        <f t="shared" si="631"/>
        <v>8.7269220244304448E-11</v>
      </c>
      <c r="EE262" s="1">
        <f t="shared" si="632"/>
        <v>3.1932258759988574E-11</v>
      </c>
      <c r="EF262" s="1">
        <f t="shared" si="633"/>
        <v>1.144472821957585E-11</v>
      </c>
      <c r="EG262" s="1">
        <f t="shared" si="634"/>
        <v>4.0181944633888423E-12</v>
      </c>
      <c r="EH262" s="1">
        <f t="shared" si="635"/>
        <v>1.3821276891834666E-12</v>
      </c>
      <c r="EI262" s="1">
        <f t="shared" si="636"/>
        <v>4.6579948247004132E-13</v>
      </c>
      <c r="EJ262" s="1">
        <f t="shared" si="637"/>
        <v>1.5382432079365418E-13</v>
      </c>
      <c r="EK262" s="1">
        <f t="shared" si="638"/>
        <v>4.9781430109333596E-14</v>
      </c>
      <c r="EL262" s="1">
        <f t="shared" si="639"/>
        <v>1.5789445055235413E-14</v>
      </c>
      <c r="EM262" s="1">
        <f t="shared" si="640"/>
        <v>4.9086698561911297E-15</v>
      </c>
      <c r="EN262" s="1">
        <f t="shared" si="641"/>
        <v>1.4958845494421368E-15</v>
      </c>
      <c r="EO262" s="1">
        <f t="shared" si="642"/>
        <v>4.4689854296446482E-16</v>
      </c>
      <c r="EP262" s="1">
        <f t="shared" si="643"/>
        <v>1.3089865141804644E-16</v>
      </c>
      <c r="EQ262" s="1">
        <f t="shared" si="644"/>
        <v>3.7593690430506725E-17</v>
      </c>
      <c r="ER262" s="1">
        <f t="shared" si="645"/>
        <v>1.0587316262142944E-17</v>
      </c>
      <c r="ES262" s="1">
        <f t="shared" si="646"/>
        <v>2.9240507647975425E-18</v>
      </c>
      <c r="ET262" s="1">
        <f t="shared" si="647"/>
        <v>7.9204224147655733E-19</v>
      </c>
      <c r="EU262" s="1">
        <f t="shared" si="648"/>
        <v>2.1043203490932526E-19</v>
      </c>
      <c r="EV262" s="1">
        <f t="shared" si="649"/>
        <v>5.4841639466535291E-20</v>
      </c>
      <c r="EW262" s="1">
        <f t="shared" si="650"/>
        <v>1.4020980094377553E-20</v>
      </c>
      <c r="EX262" s="1">
        <f t="shared" si="651"/>
        <v>3.5168132225989075E-21</v>
      </c>
      <c r="EY262" s="1">
        <f t="shared" si="652"/>
        <v>8.6547859389192643E-22</v>
      </c>
      <c r="EZ262" s="1">
        <f t="shared" si="653"/>
        <v>2.0899530048901942E-22</v>
      </c>
      <c r="FA262" s="1">
        <f t="shared" si="654"/>
        <v>4.9537999833728811E-23</v>
      </c>
      <c r="FB262" s="1">
        <f t="shared" si="655"/>
        <v>1.1601056076413118E-23</v>
      </c>
      <c r="FC262" s="1">
        <f t="shared" si="656"/>
        <v>3.0936764325040965E-24</v>
      </c>
      <c r="FD262" s="75">
        <f t="shared" si="507"/>
        <v>3.0936764325040965E-24</v>
      </c>
    </row>
    <row r="263" spans="7:160" x14ac:dyDescent="0.35">
      <c r="G263" t="str">
        <f t="shared" si="503"/>
        <v>Refd, t=1.24</v>
      </c>
      <c r="H263" s="76">
        <f t="shared" si="504"/>
        <v>1.2399999999999956</v>
      </c>
      <c r="I263" s="1">
        <f t="shared" si="505"/>
        <v>0</v>
      </c>
      <c r="J263" s="22">
        <f t="shared" si="506"/>
        <v>6.9377647021803251E-5</v>
      </c>
      <c r="K263" s="1">
        <f t="shared" si="508"/>
        <v>1.3996402622312484E-4</v>
      </c>
      <c r="L263" s="1">
        <f t="shared" si="509"/>
        <v>2.6834896288120046E-4</v>
      </c>
      <c r="M263" s="1">
        <f t="shared" si="510"/>
        <v>4.960137083649714E-4</v>
      </c>
      <c r="N263" s="1">
        <f t="shared" si="511"/>
        <v>8.8936428796131117E-4</v>
      </c>
      <c r="O263" s="1">
        <f t="shared" si="512"/>
        <v>1.5510973133798496E-3</v>
      </c>
      <c r="P263" s="1">
        <f t="shared" si="513"/>
        <v>2.6345006871197297E-3</v>
      </c>
      <c r="Q263" s="1">
        <f t="shared" si="514"/>
        <v>4.3601798239124656E-3</v>
      </c>
      <c r="R263" s="1">
        <f t="shared" si="515"/>
        <v>7.0338561074851525E-3</v>
      </c>
      <c r="S263" s="1">
        <f t="shared" si="516"/>
        <v>1.1062831942137672E-2</v>
      </c>
      <c r="T263" s="1">
        <f t="shared" si="517"/>
        <v>1.6967616055614795E-2</v>
      </c>
      <c r="U263" s="1">
        <f t="shared" si="518"/>
        <v>2.538432147132038E-2</v>
      </c>
      <c r="V263" s="1">
        <f t="shared" si="519"/>
        <v>3.7053133059094183E-2</v>
      </c>
      <c r="W263" s="1">
        <f t="shared" si="520"/>
        <v>5.2788743509945918E-2</v>
      </c>
      <c r="X263" s="1">
        <f t="shared" si="521"/>
        <v>7.3430422717263161E-2</v>
      </c>
      <c r="Y263" s="1">
        <f t="shared" si="522"/>
        <v>9.9772334777183849E-2</v>
      </c>
      <c r="Z263" s="1">
        <f t="shared" si="523"/>
        <v>0.13247854564392</v>
      </c>
      <c r="AA263" s="1">
        <f t="shared" si="524"/>
        <v>0.17199122654413962</v>
      </c>
      <c r="AB263" s="1">
        <f t="shared" si="525"/>
        <v>0.21844395084421822</v>
      </c>
      <c r="AC263" s="1">
        <f t="shared" si="526"/>
        <v>0.27159374140709719</v>
      </c>
      <c r="AD263" s="1">
        <f t="shared" si="527"/>
        <v>0.33078489191542282</v>
      </c>
      <c r="AE263" s="1">
        <f t="shared" si="528"/>
        <v>0.39495426360930302</v>
      </c>
      <c r="AF263" s="1">
        <f t="shared" si="529"/>
        <v>0.4626820823813263</v>
      </c>
      <c r="AG263" s="1">
        <f t="shared" si="530"/>
        <v>0.53228519322859247</v>
      </c>
      <c r="AH263" s="1">
        <f t="shared" si="531"/>
        <v>0.60194267223052988</v>
      </c>
      <c r="AI263" s="1">
        <f t="shared" si="532"/>
        <v>0.66983815455882312</v>
      </c>
      <c r="AJ263" s="1">
        <f t="shared" si="533"/>
        <v>0.73430042529469952</v>
      </c>
      <c r="AK263" s="1">
        <f t="shared" si="534"/>
        <v>0.79392433959934949</v>
      </c>
      <c r="AL263" s="1">
        <f t="shared" si="535"/>
        <v>0.84765782298053549</v>
      </c>
      <c r="AM263" s="1">
        <f t="shared" si="536"/>
        <v>0.89484667515056515</v>
      </c>
      <c r="AN263" s="1">
        <f t="shared" si="537"/>
        <v>0.93523582886431711</v>
      </c>
      <c r="AO263" s="1">
        <f t="shared" si="538"/>
        <v>0.96893216578115571</v>
      </c>
      <c r="AP263" s="1">
        <f t="shared" si="539"/>
        <v>0.99633878712757684</v>
      </c>
      <c r="AQ263" s="1">
        <f t="shared" si="540"/>
        <v>1.01807310301845</v>
      </c>
      <c r="AR263" s="1">
        <f t="shared" si="541"/>
        <v>1.0348811549790167</v>
      </c>
      <c r="AS263" s="1">
        <f t="shared" si="542"/>
        <v>1.0475586483008472</v>
      </c>
      <c r="AT263" s="1">
        <f t="shared" si="543"/>
        <v>1.0568859927856273</v>
      </c>
      <c r="AU263" s="1">
        <f t="shared" si="544"/>
        <v>1.063581069640126</v>
      </c>
      <c r="AV263" s="1">
        <f t="shared" si="545"/>
        <v>1.0682701813457076</v>
      </c>
      <c r="AW263" s="1">
        <f t="shared" si="546"/>
        <v>1.0714751793788722</v>
      </c>
      <c r="AX263" s="1">
        <f t="shared" si="547"/>
        <v>1.0736132988430342</v>
      </c>
      <c r="AY263" s="1">
        <f t="shared" si="548"/>
        <v>1.075005711867002</v>
      </c>
      <c r="AZ263" s="1">
        <f t="shared" si="549"/>
        <v>1.0758910333505736</v>
      </c>
      <c r="BA263" s="1">
        <f t="shared" si="550"/>
        <v>1.0764406952084165</v>
      </c>
      <c r="BB263" s="1">
        <f t="shared" si="551"/>
        <v>1.0767739808493273</v>
      </c>
      <c r="BC263" s="1">
        <f t="shared" si="552"/>
        <v>1.0769713723619496</v>
      </c>
      <c r="BD263" s="1">
        <f t="shared" si="553"/>
        <v>1.0770855799487142</v>
      </c>
      <c r="BE263" s="1">
        <f t="shared" si="554"/>
        <v>1.0771501419597553</v>
      </c>
      <c r="BF263" s="1">
        <f t="shared" si="555"/>
        <v>1.0771858054437942</v>
      </c>
      <c r="BG263" s="1">
        <f t="shared" si="556"/>
        <v>1.0772050553491099</v>
      </c>
      <c r="BH263" s="1">
        <f t="shared" si="557"/>
        <v>1.0772152020489985</v>
      </c>
      <c r="BI263" s="1">
        <f t="shared" si="558"/>
        <v>1.0772204070355746</v>
      </c>
      <c r="BJ263" s="1">
        <f t="shared" si="559"/>
        <v>1.0772229616348554</v>
      </c>
      <c r="BK263" s="1">
        <f t="shared" si="560"/>
        <v>1.0772240580285251</v>
      </c>
      <c r="BL263" s="1">
        <f t="shared" si="561"/>
        <v>1.077224219443401</v>
      </c>
      <c r="BM263" s="1">
        <f t="shared" si="562"/>
        <v>1.077223492254725</v>
      </c>
      <c r="BN263" s="1">
        <f t="shared" si="563"/>
        <v>1.0772214461806593</v>
      </c>
      <c r="BO263" s="1">
        <f t="shared" si="564"/>
        <v>1.0772169753451626</v>
      </c>
      <c r="BP263" s="1">
        <f t="shared" si="565"/>
        <v>1.0772078366702462</v>
      </c>
      <c r="BQ263" s="1">
        <f t="shared" si="566"/>
        <v>1.0771897967978206</v>
      </c>
      <c r="BR263" s="1">
        <f t="shared" si="567"/>
        <v>1.0771551806149078</v>
      </c>
      <c r="BS263" s="1">
        <f t="shared" si="568"/>
        <v>1.0770905243835307</v>
      </c>
      <c r="BT263" s="1">
        <f t="shared" si="569"/>
        <v>1.0769729437339814</v>
      </c>
      <c r="BU263" s="1">
        <f t="shared" si="570"/>
        <v>1.0767647528233262</v>
      </c>
      <c r="BV263" s="1">
        <f t="shared" si="571"/>
        <v>1.0764058522649287</v>
      </c>
      <c r="BW263" s="1">
        <f t="shared" si="572"/>
        <v>1.0758034911759564</v>
      </c>
      <c r="BX263" s="1">
        <f t="shared" si="573"/>
        <v>1.074819262561026</v>
      </c>
      <c r="BY263" s="1">
        <f t="shared" si="574"/>
        <v>1.073253665060899</v>
      </c>
      <c r="BZ263" s="1">
        <f t="shared" si="575"/>
        <v>1.0708292826541028</v>
      </c>
      <c r="CA263" s="1">
        <f t="shared" si="576"/>
        <v>1.0671745642014352</v>
      </c>
      <c r="CB263" s="1">
        <f t="shared" si="577"/>
        <v>1.0618112091522234</v>
      </c>
      <c r="CC263" s="1">
        <f t="shared" si="578"/>
        <v>1.0541490692762658</v>
      </c>
      <c r="CD263" s="1">
        <f t="shared" si="579"/>
        <v>1.043492961276306</v>
      </c>
      <c r="CE263" s="1">
        <f t="shared" si="580"/>
        <v>1.029065523247281</v>
      </c>
      <c r="CF263" s="1">
        <f t="shared" si="581"/>
        <v>1.0100489690163634</v>
      </c>
      <c r="CG263" s="1">
        <f t="shared" si="582"/>
        <v>0.98564619631685657</v>
      </c>
      <c r="CH263" s="1">
        <f t="shared" si="583"/>
        <v>0.95515835304724606</v>
      </c>
      <c r="CI263" s="1">
        <f t="shared" si="584"/>
        <v>0.91807214250705116</v>
      </c>
      <c r="CJ263" s="1">
        <f t="shared" si="585"/>
        <v>0.87414661389418735</v>
      </c>
      <c r="CK263" s="1">
        <f t="shared" si="586"/>
        <v>0.8234868375444625</v>
      </c>
      <c r="CL263" s="1">
        <f t="shared" si="587"/>
        <v>0.7665915203414333</v>
      </c>
      <c r="CM263" s="1">
        <f t="shared" si="588"/>
        <v>0.70436375557015785</v>
      </c>
      <c r="CN263" s="1">
        <f t="shared" si="589"/>
        <v>0.6380786683226245</v>
      </c>
      <c r="CO263" s="1">
        <f t="shared" si="590"/>
        <v>0.5693080490007475</v>
      </c>
      <c r="CP263" s="1">
        <f t="shared" si="591"/>
        <v>0.4998089896167261</v>
      </c>
      <c r="CQ263" s="1">
        <f t="shared" si="592"/>
        <v>0.43138962627071636</v>
      </c>
      <c r="CR263" s="1">
        <f t="shared" si="593"/>
        <v>0.36576902801758487</v>
      </c>
      <c r="CS263" s="1">
        <f t="shared" si="594"/>
        <v>0.30444919214005428</v>
      </c>
      <c r="CT263" s="1">
        <f t="shared" si="595"/>
        <v>0.24861482759299758</v>
      </c>
      <c r="CU263" s="1">
        <f t="shared" si="596"/>
        <v>0.19907167731231606</v>
      </c>
      <c r="CV263" s="1">
        <f t="shared" si="597"/>
        <v>0.15622765992521301</v>
      </c>
      <c r="CW263" s="1">
        <f t="shared" si="598"/>
        <v>0.1201144800898802</v>
      </c>
      <c r="CX263" s="1">
        <f t="shared" si="599"/>
        <v>9.0441852777621248E-2</v>
      </c>
      <c r="CY263" s="1">
        <f t="shared" si="600"/>
        <v>6.6673012176177562E-2</v>
      </c>
      <c r="CZ263" s="1">
        <f t="shared" si="601"/>
        <v>4.8109082999153854E-2</v>
      </c>
      <c r="DA263" s="1">
        <f t="shared" si="602"/>
        <v>3.3970983737375587E-2</v>
      </c>
      <c r="DB263" s="1">
        <f t="shared" si="603"/>
        <v>2.3470199202080821E-2</v>
      </c>
      <c r="DC263" s="1">
        <f t="shared" si="604"/>
        <v>1.5863198583505406E-2</v>
      </c>
      <c r="DD263" s="1">
        <f t="shared" si="605"/>
        <v>1.0487703466410859E-2</v>
      </c>
      <c r="DE263" s="1">
        <f t="shared" si="606"/>
        <v>6.7818348036558533E-3</v>
      </c>
      <c r="DF263" s="1">
        <f t="shared" si="607"/>
        <v>4.2890651863302142E-3</v>
      </c>
      <c r="DG263" s="1">
        <f t="shared" si="608"/>
        <v>2.6528153474029668E-3</v>
      </c>
      <c r="DH263" s="1">
        <f t="shared" si="609"/>
        <v>1.6046062621005697E-3</v>
      </c>
      <c r="DI263" s="1">
        <f t="shared" si="610"/>
        <v>9.4916596118449676E-4</v>
      </c>
      <c r="DJ263" s="1">
        <f t="shared" si="611"/>
        <v>5.4907207194518587E-4</v>
      </c>
      <c r="DK263" s="1">
        <f t="shared" si="612"/>
        <v>3.1062534628779973E-4</v>
      </c>
      <c r="DL263" s="1">
        <f t="shared" si="613"/>
        <v>1.718606491465785E-4</v>
      </c>
      <c r="DM263" s="1">
        <f t="shared" si="614"/>
        <v>9.2995949273478007E-5</v>
      </c>
      <c r="DN263" s="1">
        <f t="shared" si="615"/>
        <v>4.9217491069214176E-5</v>
      </c>
      <c r="DO263" s="1">
        <f t="shared" si="616"/>
        <v>2.547803756831121E-5</v>
      </c>
      <c r="DP263" s="1">
        <f t="shared" si="617"/>
        <v>1.2901188702638597E-5</v>
      </c>
      <c r="DQ263" s="1">
        <f t="shared" si="618"/>
        <v>6.3905692015539441E-6</v>
      </c>
      <c r="DR263" s="1">
        <f t="shared" si="619"/>
        <v>3.096895302388914E-6</v>
      </c>
      <c r="DS263" s="1">
        <f t="shared" si="620"/>
        <v>1.4683303737181858E-6</v>
      </c>
      <c r="DT263" s="1">
        <f t="shared" si="621"/>
        <v>6.8118671972187381E-7</v>
      </c>
      <c r="DU263" s="1">
        <f t="shared" si="622"/>
        <v>3.0923599998866922E-7</v>
      </c>
      <c r="DV263" s="1">
        <f t="shared" si="623"/>
        <v>1.3738301584829691E-7</v>
      </c>
      <c r="DW263" s="1">
        <f t="shared" si="624"/>
        <v>5.9735691785228464E-8</v>
      </c>
      <c r="DX263" s="1">
        <f t="shared" si="625"/>
        <v>2.5423318663403031E-8</v>
      </c>
      <c r="DY263" s="1">
        <f t="shared" si="626"/>
        <v>1.0591768109143695E-8</v>
      </c>
      <c r="DZ263" s="1">
        <f t="shared" si="627"/>
        <v>4.319998091608707E-9</v>
      </c>
      <c r="EA263" s="1">
        <f t="shared" si="628"/>
        <v>1.7251186492608586E-9</v>
      </c>
      <c r="EB263" s="1">
        <f t="shared" si="629"/>
        <v>6.7455367250075127E-10</v>
      </c>
      <c r="EC263" s="1">
        <f t="shared" si="630"/>
        <v>2.5829631747334458E-10</v>
      </c>
      <c r="ED263" s="1">
        <f t="shared" si="631"/>
        <v>9.6864859134984369E-11</v>
      </c>
      <c r="EE263" s="1">
        <f t="shared" si="632"/>
        <v>3.5579745318825959E-11</v>
      </c>
      <c r="EF263" s="1">
        <f t="shared" si="633"/>
        <v>1.2801773514408609E-11</v>
      </c>
      <c r="EG263" s="1">
        <f t="shared" si="634"/>
        <v>4.5124273460780553E-12</v>
      </c>
      <c r="EH263" s="1">
        <f t="shared" si="635"/>
        <v>1.5583498294524935E-12</v>
      </c>
      <c r="EI263" s="1">
        <f t="shared" si="636"/>
        <v>5.2732210051684533E-13</v>
      </c>
      <c r="EJ263" s="1">
        <f t="shared" si="637"/>
        <v>1.7485763288544237E-13</v>
      </c>
      <c r="EK263" s="1">
        <f t="shared" si="638"/>
        <v>5.6823999154918704E-14</v>
      </c>
      <c r="EL263" s="1">
        <f t="shared" si="639"/>
        <v>1.8099148715458488E-14</v>
      </c>
      <c r="EM263" s="1">
        <f t="shared" si="640"/>
        <v>5.6507200138188201E-15</v>
      </c>
      <c r="EN263" s="1">
        <f t="shared" si="641"/>
        <v>1.7294514469286474E-15</v>
      </c>
      <c r="EO263" s="1">
        <f t="shared" si="642"/>
        <v>5.1893271424385743E-16</v>
      </c>
      <c r="EP263" s="1">
        <f t="shared" si="643"/>
        <v>1.5266884629836002E-16</v>
      </c>
      <c r="EQ263" s="1">
        <f t="shared" si="644"/>
        <v>4.4041746644267981E-17</v>
      </c>
      <c r="ER263" s="1">
        <f t="shared" si="645"/>
        <v>1.2459219309769551E-17</v>
      </c>
      <c r="ES263" s="1">
        <f t="shared" si="646"/>
        <v>3.4567354939595344E-18</v>
      </c>
      <c r="ET263" s="1">
        <f t="shared" si="647"/>
        <v>9.4064704652730951E-19</v>
      </c>
      <c r="EU263" s="1">
        <f t="shared" si="648"/>
        <v>2.5107763617822566E-19</v>
      </c>
      <c r="EV263" s="1">
        <f t="shared" si="649"/>
        <v>6.5742323922010046E-20</v>
      </c>
      <c r="EW263" s="1">
        <f t="shared" si="650"/>
        <v>1.6887757427791083E-20</v>
      </c>
      <c r="EX263" s="1">
        <f t="shared" si="651"/>
        <v>4.2562033584211935E-21</v>
      </c>
      <c r="EY263" s="1">
        <f t="shared" si="652"/>
        <v>1.0525173696578159E-21</v>
      </c>
      <c r="EZ263" s="1">
        <f t="shared" si="653"/>
        <v>2.5540527871574853E-22</v>
      </c>
      <c r="FA263" s="1">
        <f t="shared" si="654"/>
        <v>6.0838083487033533E-23</v>
      </c>
      <c r="FB263" s="1">
        <f t="shared" si="655"/>
        <v>1.431989113789154E-23</v>
      </c>
      <c r="FC263" s="1">
        <f t="shared" si="656"/>
        <v>3.8402763612224738E-24</v>
      </c>
      <c r="FD263" s="75">
        <f t="shared" si="507"/>
        <v>3.8402763612224738E-24</v>
      </c>
    </row>
    <row r="264" spans="7:160" x14ac:dyDescent="0.35">
      <c r="G264" t="str">
        <f t="shared" si="503"/>
        <v>Refd, t=1.25</v>
      </c>
      <c r="H264" s="76">
        <f t="shared" si="504"/>
        <v>1.2449999999999954</v>
      </c>
      <c r="I264" s="1">
        <f t="shared" si="505"/>
        <v>0</v>
      </c>
      <c r="J264" s="22">
        <f t="shared" si="506"/>
        <v>6.8775708411547879E-5</v>
      </c>
      <c r="K264" s="1">
        <f t="shared" si="508"/>
        <v>1.387098639896278E-4</v>
      </c>
      <c r="L264" s="1">
        <f t="shared" si="509"/>
        <v>2.6583132642833012E-4</v>
      </c>
      <c r="M264" s="1">
        <f t="shared" si="510"/>
        <v>4.9112537893730864E-4</v>
      </c>
      <c r="N264" s="1">
        <f t="shared" si="511"/>
        <v>8.8018149487985092E-4</v>
      </c>
      <c r="O264" s="1">
        <f t="shared" si="512"/>
        <v>1.5344135412702481E-3</v>
      </c>
      <c r="P264" s="1">
        <f t="shared" si="513"/>
        <v>2.6051876491841137E-3</v>
      </c>
      <c r="Q264" s="1">
        <f t="shared" si="514"/>
        <v>4.3103673616249919E-3</v>
      </c>
      <c r="R264" s="1">
        <f t="shared" si="515"/>
        <v>6.9519581937740969E-3</v>
      </c>
      <c r="S264" s="1">
        <f t="shared" si="516"/>
        <v>1.093249894912939E-2</v>
      </c>
      <c r="T264" s="1">
        <f t="shared" si="517"/>
        <v>1.6766760098840403E-2</v>
      </c>
      <c r="U264" s="1">
        <f t="shared" si="518"/>
        <v>2.5084431176216757E-2</v>
      </c>
      <c r="V264" s="1">
        <f t="shared" si="519"/>
        <v>3.6619148548136526E-2</v>
      </c>
      <c r="W264" s="1">
        <f t="shared" si="520"/>
        <v>5.21797789104856E-2</v>
      </c>
      <c r="X264" s="1">
        <f t="shared" si="521"/>
        <v>7.260157956273966E-2</v>
      </c>
      <c r="Y264" s="1">
        <f t="shared" si="522"/>
        <v>9.8677730902577518E-2</v>
      </c>
      <c r="Z264" s="1">
        <f t="shared" si="523"/>
        <v>0.13107549229965892</v>
      </c>
      <c r="AA264" s="1">
        <f t="shared" si="524"/>
        <v>0.17024524491998841</v>
      </c>
      <c r="AB264" s="1">
        <f t="shared" si="525"/>
        <v>0.2163340731433212</v>
      </c>
      <c r="AC264" s="1">
        <f t="shared" si="526"/>
        <v>0.26911735044764812</v>
      </c>
      <c r="AD264" s="1">
        <f t="shared" si="527"/>
        <v>0.3279612763841363</v>
      </c>
      <c r="AE264" s="1">
        <f t="shared" si="528"/>
        <v>0.39182614526344356</v>
      </c>
      <c r="AF264" s="1">
        <f t="shared" si="529"/>
        <v>0.4593146150178522</v>
      </c>
      <c r="AG264" s="1">
        <f t="shared" si="530"/>
        <v>0.52876230820028869</v>
      </c>
      <c r="AH264" s="1">
        <f t="shared" si="531"/>
        <v>0.59836108144153866</v>
      </c>
      <c r="AI264" s="1">
        <f t="shared" si="532"/>
        <v>0.66629972740047327</v>
      </c>
      <c r="AJ264" s="1">
        <f t="shared" si="533"/>
        <v>0.7309039410653777</v>
      </c>
      <c r="AK264" s="1">
        <f t="shared" si="534"/>
        <v>0.7907577179799119</v>
      </c>
      <c r="AL264" s="1">
        <f t="shared" si="535"/>
        <v>0.84479183190114127</v>
      </c>
      <c r="AM264" s="1">
        <f t="shared" si="536"/>
        <v>0.89233083579874617</v>
      </c>
      <c r="AN264" s="1">
        <f t="shared" si="537"/>
        <v>0.93309684870868081</v>
      </c>
      <c r="AO264" s="1">
        <f t="shared" si="538"/>
        <v>0.96717481918648496</v>
      </c>
      <c r="AP264" s="1">
        <f t="shared" si="539"/>
        <v>0.99494881285627512</v>
      </c>
      <c r="AQ264" s="1">
        <f t="shared" si="540"/>
        <v>1.0170214587280464</v>
      </c>
      <c r="AR264" s="1">
        <f t="shared" si="541"/>
        <v>1.0341288861808779</v>
      </c>
      <c r="AS264" s="1">
        <f t="shared" si="542"/>
        <v>1.0470616833543325</v>
      </c>
      <c r="AT264" s="1">
        <f t="shared" si="543"/>
        <v>1.0565993298696226</v>
      </c>
      <c r="AU264" s="1">
        <f t="shared" si="544"/>
        <v>1.0634620267055668</v>
      </c>
      <c r="AV264" s="1">
        <f t="shared" si="545"/>
        <v>1.0682805871893715</v>
      </c>
      <c r="AW264" s="1">
        <f t="shared" si="546"/>
        <v>1.0715825560775247</v>
      </c>
      <c r="AX264" s="1">
        <f t="shared" si="547"/>
        <v>1.07379120239971</v>
      </c>
      <c r="AY264" s="1">
        <f t="shared" si="548"/>
        <v>1.0752334550875482</v>
      </c>
      <c r="AZ264" s="1">
        <f t="shared" si="549"/>
        <v>1.0761530212346078</v>
      </c>
      <c r="BA264" s="1">
        <f t="shared" si="550"/>
        <v>1.0767255738988748</v>
      </c>
      <c r="BB264" s="1">
        <f t="shared" si="551"/>
        <v>1.0770737532766532</v>
      </c>
      <c r="BC264" s="1">
        <f t="shared" si="552"/>
        <v>1.0772805815116666</v>
      </c>
      <c r="BD264" s="1">
        <f t="shared" si="553"/>
        <v>1.0774006140832335</v>
      </c>
      <c r="BE264" s="1">
        <f t="shared" si="554"/>
        <v>1.0774686802945939</v>
      </c>
      <c r="BF264" s="1">
        <f t="shared" si="555"/>
        <v>1.077506398961338</v>
      </c>
      <c r="BG264" s="1">
        <f t="shared" si="556"/>
        <v>1.0775268242981777</v>
      </c>
      <c r="BH264" s="1">
        <f t="shared" si="557"/>
        <v>1.0775376266403507</v>
      </c>
      <c r="BI264" s="1">
        <f t="shared" si="558"/>
        <v>1.0775431880831474</v>
      </c>
      <c r="BJ264" s="1">
        <f t="shared" si="559"/>
        <v>1.0775459309793123</v>
      </c>
      <c r="BK264" s="1">
        <f t="shared" si="560"/>
        <v>1.0775471227371638</v>
      </c>
      <c r="BL264" s="1">
        <f t="shared" si="561"/>
        <v>1.0775473279023178</v>
      </c>
      <c r="BM264" s="1">
        <f t="shared" si="562"/>
        <v>1.0775466138031238</v>
      </c>
      <c r="BN264" s="1">
        <f t="shared" si="563"/>
        <v>1.0775445587282202</v>
      </c>
      <c r="BO264" s="1">
        <f t="shared" si="564"/>
        <v>1.0775400575638097</v>
      </c>
      <c r="BP264" s="1">
        <f t="shared" si="565"/>
        <v>1.0775308631225242</v>
      </c>
      <c r="BQ264" s="1">
        <f t="shared" si="566"/>
        <v>1.077512736115164</v>
      </c>
      <c r="BR264" s="1">
        <f t="shared" si="567"/>
        <v>1.0774779989874803</v>
      </c>
      <c r="BS264" s="1">
        <f t="shared" si="568"/>
        <v>1.0774131995892617</v>
      </c>
      <c r="BT264" s="1">
        <f t="shared" si="569"/>
        <v>1.077295499038873</v>
      </c>
      <c r="BU264" s="1">
        <f t="shared" si="570"/>
        <v>1.0770873253719591</v>
      </c>
      <c r="BV264" s="1">
        <f t="shared" si="571"/>
        <v>1.0767288165616054</v>
      </c>
      <c r="BW264" s="1">
        <f t="shared" si="572"/>
        <v>1.0761276636284443</v>
      </c>
      <c r="BX264" s="1">
        <f t="shared" si="573"/>
        <v>1.0751462154942661</v>
      </c>
      <c r="BY264" s="1">
        <f t="shared" si="574"/>
        <v>1.073586174809666</v>
      </c>
      <c r="BZ264" s="1">
        <f t="shared" si="575"/>
        <v>1.0711719225444789</v>
      </c>
      <c r="CA264" s="1">
        <f t="shared" si="576"/>
        <v>1.0675344262840265</v>
      </c>
      <c r="CB264" s="1">
        <f t="shared" si="577"/>
        <v>1.0621986975588888</v>
      </c>
      <c r="CC264" s="1">
        <f t="shared" si="578"/>
        <v>1.0545786562273278</v>
      </c>
      <c r="CD264" s="1">
        <f t="shared" si="579"/>
        <v>1.0439837427304159</v>
      </c>
      <c r="CE264" s="1">
        <f t="shared" si="580"/>
        <v>1.0296413691775212</v>
      </c>
      <c r="CF264" s="1">
        <f t="shared" si="581"/>
        <v>1.0107380510926613</v>
      </c>
      <c r="CG264" s="1">
        <f t="shared" si="582"/>
        <v>0.98647971040307381</v>
      </c>
      <c r="CH264" s="1">
        <f t="shared" si="583"/>
        <v>0.95616834564079489</v>
      </c>
      <c r="CI264" s="1">
        <f t="shared" si="584"/>
        <v>0.91928849646207178</v>
      </c>
      <c r="CJ264" s="1">
        <f t="shared" si="585"/>
        <v>0.87559343017376967</v>
      </c>
      <c r="CK264" s="1">
        <f t="shared" si="586"/>
        <v>0.82517863097786359</v>
      </c>
      <c r="CL264" s="1">
        <f t="shared" si="587"/>
        <v>0.7685297833028979</v>
      </c>
      <c r="CM264" s="1">
        <f t="shared" si="588"/>
        <v>0.70653449054417683</v>
      </c>
      <c r="CN264" s="1">
        <f t="shared" si="589"/>
        <v>0.6404514197705542</v>
      </c>
      <c r="CO264" s="1">
        <f t="shared" si="590"/>
        <v>0.57183677421285706</v>
      </c>
      <c r="CP264" s="1">
        <f t="shared" si="591"/>
        <v>0.50243482564765274</v>
      </c>
      <c r="CQ264" s="1">
        <f t="shared" si="592"/>
        <v>0.43404529061387503</v>
      </c>
      <c r="CR264" s="1">
        <f t="shared" si="593"/>
        <v>0.36838430316429088</v>
      </c>
      <c r="CS264" s="1">
        <f t="shared" si="594"/>
        <v>0.30695675314664889</v>
      </c>
      <c r="CT264" s="1">
        <f t="shared" si="595"/>
        <v>0.25095561995914939</v>
      </c>
      <c r="CU264" s="1">
        <f t="shared" si="596"/>
        <v>0.20119914918605658</v>
      </c>
      <c r="CV264" s="1">
        <f t="shared" si="597"/>
        <v>0.1581103720045271</v>
      </c>
      <c r="CW264" s="1">
        <f t="shared" si="598"/>
        <v>0.12173690568851936</v>
      </c>
      <c r="CX264" s="1">
        <f t="shared" si="599"/>
        <v>9.1803474724431511E-2</v>
      </c>
      <c r="CY264" s="1">
        <f t="shared" si="600"/>
        <v>6.7786063359351847E-2</v>
      </c>
      <c r="CZ264" s="1">
        <f t="shared" si="601"/>
        <v>4.8995423654560923E-2</v>
      </c>
      <c r="DA264" s="1">
        <f t="shared" si="602"/>
        <v>3.4658647512739081E-2</v>
      </c>
      <c r="DB264" s="1">
        <f t="shared" si="603"/>
        <v>2.3990083373486581E-2</v>
      </c>
      <c r="DC264" s="1">
        <f t="shared" si="604"/>
        <v>1.6246251218047465E-2</v>
      </c>
      <c r="DD264" s="1">
        <f t="shared" si="605"/>
        <v>1.0762808879330232E-2</v>
      </c>
      <c r="DE264" s="1">
        <f t="shared" si="606"/>
        <v>6.9744527322319226E-3</v>
      </c>
      <c r="DF264" s="1">
        <f t="shared" si="607"/>
        <v>4.4205633425259388E-3</v>
      </c>
      <c r="DG264" s="1">
        <f t="shared" si="608"/>
        <v>2.7403614359591908E-3</v>
      </c>
      <c r="DH264" s="1">
        <f t="shared" si="609"/>
        <v>1.6614544766623801E-3</v>
      </c>
      <c r="DI264" s="1">
        <f t="shared" si="610"/>
        <v>9.8517643229036815E-4</v>
      </c>
      <c r="DJ264" s="1">
        <f t="shared" si="611"/>
        <v>5.713277844989872E-4</v>
      </c>
      <c r="DK264" s="1">
        <f t="shared" si="612"/>
        <v>3.2404754424328829E-4</v>
      </c>
      <c r="DL264" s="1">
        <f t="shared" si="613"/>
        <v>1.7976095191569311E-4</v>
      </c>
      <c r="DM264" s="1">
        <f t="shared" si="614"/>
        <v>9.753505267821557E-5</v>
      </c>
      <c r="DN264" s="1">
        <f t="shared" si="615"/>
        <v>5.1763562956309972E-5</v>
      </c>
      <c r="DO264" s="1">
        <f t="shared" si="616"/>
        <v>2.6872520350374035E-5</v>
      </c>
      <c r="DP264" s="1">
        <f t="shared" si="617"/>
        <v>1.3647061638442485E-5</v>
      </c>
      <c r="DQ264" s="1">
        <f t="shared" si="618"/>
        <v>6.7802352862764387E-6</v>
      </c>
      <c r="DR264" s="1">
        <f t="shared" si="619"/>
        <v>3.2957623564073065E-6</v>
      </c>
      <c r="DS264" s="1">
        <f t="shared" si="620"/>
        <v>1.56749150025996E-6</v>
      </c>
      <c r="DT264" s="1">
        <f t="shared" si="621"/>
        <v>7.2950303529198979E-7</v>
      </c>
      <c r="DU264" s="1">
        <f t="shared" si="622"/>
        <v>3.3224430891285945E-7</v>
      </c>
      <c r="DV264" s="1">
        <f t="shared" si="623"/>
        <v>1.4809274034398959E-7</v>
      </c>
      <c r="DW264" s="1">
        <f t="shared" si="624"/>
        <v>6.4609159942047122E-8</v>
      </c>
      <c r="DX264" s="1">
        <f t="shared" si="625"/>
        <v>2.7591656993040042E-8</v>
      </c>
      <c r="DY264" s="1">
        <f t="shared" si="626"/>
        <v>1.1535192661959056E-8</v>
      </c>
      <c r="DZ264" s="1">
        <f t="shared" si="627"/>
        <v>4.7214558986534024E-9</v>
      </c>
      <c r="EA264" s="1">
        <f t="shared" si="628"/>
        <v>1.8922222737225711E-9</v>
      </c>
      <c r="EB264" s="1">
        <f t="shared" si="629"/>
        <v>7.4260003101977724E-10</v>
      </c>
      <c r="EC264" s="1">
        <f t="shared" si="630"/>
        <v>2.8540796917933416E-10</v>
      </c>
      <c r="ED264" s="1">
        <f t="shared" si="631"/>
        <v>1.074354023099901E-10</v>
      </c>
      <c r="EE264" s="1">
        <f t="shared" si="632"/>
        <v>3.9613283620821701E-11</v>
      </c>
      <c r="EF264" s="1">
        <f t="shared" si="633"/>
        <v>1.4308307924922126E-11</v>
      </c>
      <c r="EG264" s="1">
        <f t="shared" si="634"/>
        <v>5.063274944141054E-12</v>
      </c>
      <c r="EH264" s="1">
        <f t="shared" si="635"/>
        <v>1.7555457999092429E-12</v>
      </c>
      <c r="EI264" s="1">
        <f t="shared" si="636"/>
        <v>5.9644668027463445E-13</v>
      </c>
      <c r="EJ264" s="1">
        <f t="shared" si="637"/>
        <v>1.9858708190661899E-13</v>
      </c>
      <c r="EK264" s="1">
        <f t="shared" si="638"/>
        <v>6.4802390601543672E-14</v>
      </c>
      <c r="EL264" s="1">
        <f t="shared" si="639"/>
        <v>2.0726792382032744E-14</v>
      </c>
      <c r="EM264" s="1">
        <f t="shared" si="640"/>
        <v>6.498515307866617E-15</v>
      </c>
      <c r="EN264" s="1">
        <f t="shared" si="641"/>
        <v>1.997453385555046E-15</v>
      </c>
      <c r="EO264" s="1">
        <f t="shared" si="642"/>
        <v>6.0194747401322741E-16</v>
      </c>
      <c r="EP264" s="1">
        <f t="shared" si="643"/>
        <v>1.778682476395699E-16</v>
      </c>
      <c r="EQ264" s="1">
        <f t="shared" si="644"/>
        <v>5.1538768549770747E-17</v>
      </c>
      <c r="ER264" s="1">
        <f t="shared" si="645"/>
        <v>1.464545078818305E-17</v>
      </c>
      <c r="ES264" s="1">
        <f t="shared" si="646"/>
        <v>4.0817016670194971E-18</v>
      </c>
      <c r="ET264" s="1">
        <f t="shared" si="647"/>
        <v>1.1157982489163984E-18</v>
      </c>
      <c r="EU264" s="1">
        <f t="shared" si="648"/>
        <v>2.9920679381472707E-19</v>
      </c>
      <c r="EV264" s="1">
        <f t="shared" si="649"/>
        <v>7.8710630040301028E-20</v>
      </c>
      <c r="EW264" s="1">
        <f t="shared" si="650"/>
        <v>2.0314476346715624E-20</v>
      </c>
      <c r="EX264" s="1">
        <f t="shared" si="651"/>
        <v>5.1442451294672449E-21</v>
      </c>
      <c r="EY264" s="1">
        <f t="shared" si="652"/>
        <v>1.2782460540383466E-21</v>
      </c>
      <c r="EZ264" s="1">
        <f t="shared" si="653"/>
        <v>3.1168890909513043E-22</v>
      </c>
      <c r="FA264" s="1">
        <f t="shared" si="654"/>
        <v>7.4609906244837076E-23</v>
      </c>
      <c r="FB264" s="1">
        <f t="shared" si="655"/>
        <v>1.7650284264395568E-23</v>
      </c>
      <c r="FC264" s="1">
        <f t="shared" si="656"/>
        <v>4.7599666793058837E-24</v>
      </c>
      <c r="FD264" s="75">
        <f t="shared" si="507"/>
        <v>4.7599666793058837E-24</v>
      </c>
    </row>
    <row r="265" spans="7:160" x14ac:dyDescent="0.35">
      <c r="G265" t="str">
        <f t="shared" si="503"/>
        <v>Refd, t=1.25</v>
      </c>
      <c r="H265" s="76">
        <f t="shared" si="504"/>
        <v>1.2499999999999953</v>
      </c>
      <c r="I265" s="1">
        <f t="shared" si="505"/>
        <v>0</v>
      </c>
      <c r="J265" s="22">
        <f t="shared" si="506"/>
        <v>6.817699652161919E-5</v>
      </c>
      <c r="K265" s="1">
        <f t="shared" si="508"/>
        <v>1.374634195192393E-4</v>
      </c>
      <c r="L265" s="1">
        <f t="shared" si="509"/>
        <v>2.6333193634581095E-4</v>
      </c>
      <c r="M265" s="1">
        <f t="shared" si="510"/>
        <v>4.862779925653239E-4</v>
      </c>
      <c r="N265" s="1">
        <f t="shared" si="511"/>
        <v>8.7108508659851347E-4</v>
      </c>
      <c r="O265" s="1">
        <f t="shared" si="512"/>
        <v>1.5179014163572938E-3</v>
      </c>
      <c r="P265" s="1">
        <f t="shared" si="513"/>
        <v>2.5761971746255732E-3</v>
      </c>
      <c r="Q265" s="1">
        <f t="shared" si="514"/>
        <v>4.2611305927690796E-3</v>
      </c>
      <c r="R265" s="1">
        <f t="shared" si="515"/>
        <v>6.8710394664819006E-3</v>
      </c>
      <c r="S265" s="1">
        <f t="shared" si="516"/>
        <v>1.0803757394954892E-2</v>
      </c>
      <c r="T265" s="1">
        <f t="shared" si="517"/>
        <v>1.6568380503272896E-2</v>
      </c>
      <c r="U265" s="1">
        <f t="shared" si="518"/>
        <v>2.4788235204201339E-2</v>
      </c>
      <c r="V265" s="1">
        <f t="shared" si="519"/>
        <v>3.6190452620383284E-2</v>
      </c>
      <c r="W265" s="1">
        <f t="shared" si="520"/>
        <v>5.1578082547489364E-2</v>
      </c>
      <c r="X265" s="1">
        <f t="shared" si="521"/>
        <v>7.178232665373678E-2</v>
      </c>
      <c r="Y265" s="1">
        <f t="shared" si="522"/>
        <v>9.7595271612187826E-2</v>
      </c>
      <c r="Z265" s="1">
        <f t="shared" si="523"/>
        <v>0.1296871863212212</v>
      </c>
      <c r="AA265" s="1">
        <f t="shared" si="524"/>
        <v>0.16851640982177965</v>
      </c>
      <c r="AB265" s="1">
        <f t="shared" si="525"/>
        <v>0.21424323830243425</v>
      </c>
      <c r="AC265" s="1">
        <f t="shared" si="526"/>
        <v>0.26666108556425766</v>
      </c>
      <c r="AD265" s="1">
        <f t="shared" si="527"/>
        <v>0.32515778247278249</v>
      </c>
      <c r="AE265" s="1">
        <f t="shared" si="528"/>
        <v>0.38871686730517857</v>
      </c>
      <c r="AF265" s="1">
        <f t="shared" si="529"/>
        <v>0.45596336888016337</v>
      </c>
      <c r="AG265" s="1">
        <f t="shared" si="530"/>
        <v>0.52525177942989121</v>
      </c>
      <c r="AH265" s="1">
        <f t="shared" si="531"/>
        <v>0.5947869825133949</v>
      </c>
      <c r="AI265" s="1">
        <f t="shared" si="532"/>
        <v>0.66276330330209499</v>
      </c>
      <c r="AJ265" s="1">
        <f t="shared" si="533"/>
        <v>0.72750380182008145</v>
      </c>
      <c r="AK265" s="1">
        <f t="shared" si="534"/>
        <v>0.78758208660574158</v>
      </c>
      <c r="AL265" s="1">
        <f t="shared" si="535"/>
        <v>0.84191220505968034</v>
      </c>
      <c r="AM265" s="1">
        <f t="shared" si="536"/>
        <v>0.8897977869912953</v>
      </c>
      <c r="AN265" s="1">
        <f t="shared" si="537"/>
        <v>0.93093832448790725</v>
      </c>
      <c r="AO265" s="1">
        <f t="shared" si="538"/>
        <v>0.96539687229550863</v>
      </c>
      <c r="AP265" s="1">
        <f t="shared" si="539"/>
        <v>0.99353836525672379</v>
      </c>
      <c r="AQ265" s="1">
        <f t="shared" si="540"/>
        <v>1.0159504529694863</v>
      </c>
      <c r="AR265" s="1">
        <f t="shared" si="541"/>
        <v>1.0333590927507634</v>
      </c>
      <c r="AS265" s="1">
        <f t="shared" si="542"/>
        <v>1.0465494769723667</v>
      </c>
      <c r="AT265" s="1">
        <f t="shared" si="543"/>
        <v>1.0562998946523208</v>
      </c>
      <c r="AU265" s="1">
        <f t="shared" si="544"/>
        <v>1.0633326504480118</v>
      </c>
      <c r="AV265" s="1">
        <f t="shared" si="545"/>
        <v>1.0682829104694707</v>
      </c>
      <c r="AW265" s="1">
        <f t="shared" si="546"/>
        <v>1.0716838149786891</v>
      </c>
      <c r="AX265" s="1">
        <f t="shared" si="547"/>
        <v>1.0739646230313449</v>
      </c>
      <c r="AY265" s="1">
        <f t="shared" si="548"/>
        <v>1.0754580187565219</v>
      </c>
      <c r="AZ265" s="1">
        <f t="shared" si="549"/>
        <v>1.0764128287294259</v>
      </c>
      <c r="BA265" s="1">
        <f t="shared" si="550"/>
        <v>1.0770090106954417</v>
      </c>
      <c r="BB265" s="1">
        <f t="shared" si="551"/>
        <v>1.0773726111573108</v>
      </c>
      <c r="BC265" s="1">
        <f t="shared" si="552"/>
        <v>1.0775892405241771</v>
      </c>
      <c r="BD265" s="1">
        <f t="shared" si="553"/>
        <v>1.0777153420866878</v>
      </c>
      <c r="BE265" s="1">
        <f t="shared" si="554"/>
        <v>1.0777870709899602</v>
      </c>
      <c r="BF265" s="1">
        <f t="shared" si="555"/>
        <v>1.0778269447951527</v>
      </c>
      <c r="BG265" s="1">
        <f t="shared" si="556"/>
        <v>1.0778486068193154</v>
      </c>
      <c r="BH265" s="1">
        <f t="shared" si="557"/>
        <v>1.0778601013054474</v>
      </c>
      <c r="BI265" s="1">
        <f t="shared" si="558"/>
        <v>1.0778660403653004</v>
      </c>
      <c r="BJ265" s="1">
        <f t="shared" si="559"/>
        <v>1.0778689834969857</v>
      </c>
      <c r="BK265" s="1">
        <f t="shared" si="560"/>
        <v>1.0778702771751918</v>
      </c>
      <c r="BL265" s="1">
        <f t="shared" si="561"/>
        <v>1.0778705295980813</v>
      </c>
      <c r="BM265" s="1">
        <f t="shared" si="562"/>
        <v>1.0778698304304835</v>
      </c>
      <c r="BN265" s="1">
        <f t="shared" si="563"/>
        <v>1.0778677673482728</v>
      </c>
      <c r="BO265" s="1">
        <f t="shared" si="564"/>
        <v>1.0778632365105048</v>
      </c>
      <c r="BP265" s="1">
        <f t="shared" si="565"/>
        <v>1.0778539870039801</v>
      </c>
      <c r="BQ265" s="1">
        <f t="shared" si="566"/>
        <v>1.0778357739922597</v>
      </c>
      <c r="BR265" s="1">
        <f t="shared" si="567"/>
        <v>1.077800917952668</v>
      </c>
      <c r="BS265" s="1">
        <f t="shared" si="568"/>
        <v>1.0777359789258107</v>
      </c>
      <c r="BT265" s="1">
        <f t="shared" si="569"/>
        <v>1.0776181642095108</v>
      </c>
      <c r="BU265" s="1">
        <f t="shared" si="570"/>
        <v>1.0774100163066818</v>
      </c>
      <c r="BV265" s="1">
        <f t="shared" si="571"/>
        <v>1.0770519106033769</v>
      </c>
      <c r="BW265" s="1">
        <f t="shared" si="572"/>
        <v>1.0764519787658449</v>
      </c>
      <c r="BX265" s="1">
        <f t="shared" si="573"/>
        <v>1.0754733218740355</v>
      </c>
      <c r="BY265" s="1">
        <f t="shared" si="574"/>
        <v>1.0739188387421705</v>
      </c>
      <c r="BZ265" s="1">
        <f t="shared" si="575"/>
        <v>1.0715146935979896</v>
      </c>
      <c r="CA265" s="1">
        <f t="shared" si="576"/>
        <v>1.0678943515263948</v>
      </c>
      <c r="CB265" s="1">
        <f t="shared" si="577"/>
        <v>1.0625861066695483</v>
      </c>
      <c r="CC265" s="1">
        <f t="shared" si="578"/>
        <v>1.0550079101898742</v>
      </c>
      <c r="CD265" s="1">
        <f t="shared" si="579"/>
        <v>1.0444737856040796</v>
      </c>
      <c r="CE265" s="1">
        <f t="shared" si="580"/>
        <v>1.0302158809537036</v>
      </c>
      <c r="CF265" s="1">
        <f t="shared" si="581"/>
        <v>1.0114249872993444</v>
      </c>
      <c r="CG265" s="1">
        <f t="shared" si="582"/>
        <v>0.98731004766288755</v>
      </c>
      <c r="CH265" s="1">
        <f t="shared" si="583"/>
        <v>0.95717394199309747</v>
      </c>
      <c r="CI265" s="1">
        <f t="shared" si="584"/>
        <v>0.92049911857266753</v>
      </c>
      <c r="CJ265" s="1">
        <f t="shared" si="585"/>
        <v>0.87703317788869517</v>
      </c>
      <c r="CK265" s="1">
        <f t="shared" si="586"/>
        <v>0.82686216855238737</v>
      </c>
      <c r="CL265" s="1">
        <f t="shared" si="587"/>
        <v>0.77045892186508091</v>
      </c>
      <c r="CM265" s="1">
        <f t="shared" si="588"/>
        <v>0.70869571497858419</v>
      </c>
      <c r="CN265" s="1">
        <f t="shared" si="589"/>
        <v>0.64281488659599018</v>
      </c>
      <c r="CO265" s="1">
        <f t="shared" si="590"/>
        <v>0.5743571219390925</v>
      </c>
      <c r="CP265" s="1">
        <f t="shared" si="591"/>
        <v>0.5050538625622284</v>
      </c>
      <c r="CQ265" s="1">
        <f t="shared" si="592"/>
        <v>0.43669631037251527</v>
      </c>
      <c r="CR265" s="1">
        <f t="shared" si="593"/>
        <v>0.37099749330798248</v>
      </c>
      <c r="CS265" s="1">
        <f t="shared" si="594"/>
        <v>0.30946496952935332</v>
      </c>
      <c r="CT265" s="1">
        <f t="shared" si="595"/>
        <v>0.25329974391421162</v>
      </c>
      <c r="CU265" s="1">
        <f t="shared" si="596"/>
        <v>0.20333233448000471</v>
      </c>
      <c r="CV265" s="1">
        <f t="shared" si="597"/>
        <v>0.16000070098313213</v>
      </c>
      <c r="CW265" s="1">
        <f t="shared" si="598"/>
        <v>0.12336825734426446</v>
      </c>
      <c r="CX265" s="1">
        <f t="shared" si="599"/>
        <v>9.3174698368797257E-2</v>
      </c>
      <c r="CY265" s="1">
        <f t="shared" si="600"/>
        <v>6.890879153489847E-2</v>
      </c>
      <c r="CZ265" s="1">
        <f t="shared" si="601"/>
        <v>4.9891006762234687E-2</v>
      </c>
      <c r="DA265" s="1">
        <f t="shared" si="602"/>
        <v>3.5354735892004482E-2</v>
      </c>
      <c r="DB265" s="1">
        <f t="shared" si="603"/>
        <v>2.4517330764577568E-2</v>
      </c>
      <c r="DC265" s="1">
        <f t="shared" si="604"/>
        <v>1.663549515333454E-2</v>
      </c>
      <c r="DD265" s="1">
        <f t="shared" si="605"/>
        <v>1.1042934880734457E-2</v>
      </c>
      <c r="DE265" s="1">
        <f t="shared" si="606"/>
        <v>7.1710043451171076E-3</v>
      </c>
      <c r="DF265" s="1">
        <f t="shared" si="607"/>
        <v>4.5550438493379411E-3</v>
      </c>
      <c r="DG265" s="1">
        <f t="shared" si="608"/>
        <v>2.8300980707857528E-3</v>
      </c>
      <c r="DH265" s="1">
        <f t="shared" si="609"/>
        <v>1.7198630040466385E-3</v>
      </c>
      <c r="DI265" s="1">
        <f t="shared" si="610"/>
        <v>1.0222656030203143E-3</v>
      </c>
      <c r="DJ265" s="1">
        <f t="shared" si="611"/>
        <v>5.9430781938903099E-4</v>
      </c>
      <c r="DK265" s="1">
        <f t="shared" si="612"/>
        <v>3.379424347162724E-4</v>
      </c>
      <c r="DL265" s="1">
        <f t="shared" si="613"/>
        <v>1.8796122789465914E-4</v>
      </c>
      <c r="DM265" s="1">
        <f t="shared" si="614"/>
        <v>1.0225936380778989E-4</v>
      </c>
      <c r="DN265" s="1">
        <f t="shared" si="615"/>
        <v>5.4420937084207754E-5</v>
      </c>
      <c r="DO265" s="1">
        <f t="shared" si="616"/>
        <v>2.8332135242181599E-5</v>
      </c>
      <c r="DP265" s="1">
        <f t="shared" si="617"/>
        <v>1.443006217012775E-5</v>
      </c>
      <c r="DQ265" s="1">
        <f t="shared" si="618"/>
        <v>7.1905248051217645E-6</v>
      </c>
      <c r="DR265" s="1">
        <f t="shared" si="619"/>
        <v>3.5057962283589669E-6</v>
      </c>
      <c r="DS265" s="1">
        <f t="shared" si="620"/>
        <v>1.6725483248751977E-6</v>
      </c>
      <c r="DT265" s="1">
        <f t="shared" si="621"/>
        <v>7.8085536524910528E-7</v>
      </c>
      <c r="DU265" s="1">
        <f t="shared" si="622"/>
        <v>3.5677791335565584E-7</v>
      </c>
      <c r="DV265" s="1">
        <f t="shared" si="623"/>
        <v>1.5955028755941892E-7</v>
      </c>
      <c r="DW265" s="1">
        <f t="shared" si="624"/>
        <v>6.9840514748541538E-8</v>
      </c>
      <c r="DX265" s="1">
        <f t="shared" si="625"/>
        <v>2.9927218907467462E-8</v>
      </c>
      <c r="DY265" s="1">
        <f t="shared" si="626"/>
        <v>1.2554922307961973E-8</v>
      </c>
      <c r="DZ265" s="1">
        <f t="shared" si="627"/>
        <v>5.1569238461080821E-9</v>
      </c>
      <c r="EA265" s="1">
        <f t="shared" si="628"/>
        <v>2.0741358496779835E-9</v>
      </c>
      <c r="EB265" s="1">
        <f t="shared" si="629"/>
        <v>8.1694837405195099E-10</v>
      </c>
      <c r="EC265" s="1">
        <f t="shared" si="630"/>
        <v>3.151406067443435E-10</v>
      </c>
      <c r="ED265" s="1">
        <f t="shared" si="631"/>
        <v>1.1907155488266082E-10</v>
      </c>
      <c r="EE265" s="1">
        <f t="shared" si="632"/>
        <v>4.4070423110847082E-11</v>
      </c>
      <c r="EF265" s="1">
        <f t="shared" si="633"/>
        <v>1.5979514175873119E-11</v>
      </c>
      <c r="EG265" s="1">
        <f t="shared" si="634"/>
        <v>5.6767348194454932E-12</v>
      </c>
      <c r="EH265" s="1">
        <f t="shared" si="635"/>
        <v>1.9760307459988038E-12</v>
      </c>
      <c r="EI265" s="1">
        <f t="shared" si="636"/>
        <v>6.7404670738701696E-13</v>
      </c>
      <c r="EJ265" s="1">
        <f t="shared" si="637"/>
        <v>2.2533484793409787E-13</v>
      </c>
      <c r="EK265" s="1">
        <f t="shared" si="638"/>
        <v>7.3832801422415823E-14</v>
      </c>
      <c r="EL265" s="1">
        <f t="shared" si="639"/>
        <v>2.3713361397809319E-14</v>
      </c>
      <c r="EM265" s="1">
        <f t="shared" si="640"/>
        <v>7.4661967722335937E-15</v>
      </c>
      <c r="EN265" s="1">
        <f t="shared" si="641"/>
        <v>2.3046637981007097E-15</v>
      </c>
      <c r="EO265" s="1">
        <f t="shared" si="642"/>
        <v>6.975195362796041E-16</v>
      </c>
      <c r="EP265" s="1">
        <f t="shared" si="643"/>
        <v>2.0700656204715614E-16</v>
      </c>
      <c r="EQ265" s="1">
        <f t="shared" si="644"/>
        <v>6.0246044519173947E-17</v>
      </c>
      <c r="ER265" s="1">
        <f t="shared" si="645"/>
        <v>1.7195976074294849E-17</v>
      </c>
      <c r="ES265" s="1">
        <f t="shared" si="646"/>
        <v>4.8141052689860136E-18</v>
      </c>
      <c r="ET265" s="1">
        <f t="shared" si="647"/>
        <v>1.3219979105717651E-18</v>
      </c>
      <c r="EU265" s="1">
        <f t="shared" si="648"/>
        <v>3.5612933016153844E-19</v>
      </c>
      <c r="EV265" s="1">
        <f t="shared" si="649"/>
        <v>9.4119847774698014E-20</v>
      </c>
      <c r="EW265" s="1">
        <f t="shared" si="650"/>
        <v>2.4405361544031636E-20</v>
      </c>
      <c r="EX265" s="1">
        <f t="shared" si="651"/>
        <v>6.2094514089488177E-21</v>
      </c>
      <c r="EY265" s="1">
        <f t="shared" si="652"/>
        <v>1.5503084875397409E-21</v>
      </c>
      <c r="EZ265" s="1">
        <f t="shared" si="653"/>
        <v>3.7985455808199269E-22</v>
      </c>
      <c r="FA265" s="1">
        <f t="shared" si="654"/>
        <v>9.1370902810405959E-23</v>
      </c>
      <c r="FB265" s="1">
        <f t="shared" si="655"/>
        <v>2.1724019682276412E-23</v>
      </c>
      <c r="FC265" s="1">
        <f t="shared" si="656"/>
        <v>5.8912310056427858E-24</v>
      </c>
      <c r="FD265" s="75">
        <f t="shared" si="507"/>
        <v>5.8912310056427858E-24</v>
      </c>
    </row>
    <row r="266" spans="7:160" x14ac:dyDescent="0.35">
      <c r="G266" t="str">
        <f t="shared" si="503"/>
        <v>Refd, t=1.26</v>
      </c>
      <c r="H266" s="76">
        <f t="shared" si="504"/>
        <v>1.2549999999999952</v>
      </c>
      <c r="I266" s="1">
        <f t="shared" si="505"/>
        <v>0</v>
      </c>
      <c r="J266" s="22">
        <f t="shared" si="506"/>
        <v>6.7581543942609164E-5</v>
      </c>
      <c r="K266" s="1">
        <f t="shared" si="508"/>
        <v>1.3622473137518305E-4</v>
      </c>
      <c r="L266" s="1">
        <f t="shared" si="509"/>
        <v>2.6085078816711423E-4</v>
      </c>
      <c r="M266" s="1">
        <f t="shared" si="510"/>
        <v>4.8147137446232532E-4</v>
      </c>
      <c r="N266" s="1">
        <f t="shared" si="511"/>
        <v>8.6207444477252003E-4</v>
      </c>
      <c r="O266" s="1">
        <f t="shared" si="512"/>
        <v>1.5015593568519098E-3</v>
      </c>
      <c r="P266" s="1">
        <f t="shared" si="513"/>
        <v>2.5475258175471178E-3</v>
      </c>
      <c r="Q266" s="1">
        <f t="shared" si="514"/>
        <v>4.2124627703742715E-3</v>
      </c>
      <c r="R266" s="1">
        <f t="shared" si="515"/>
        <v>6.7910877584889794E-3</v>
      </c>
      <c r="S266" s="1">
        <f t="shared" si="516"/>
        <v>1.0676586809323166E-2</v>
      </c>
      <c r="T266" s="1">
        <f t="shared" si="517"/>
        <v>1.6372444905474331E-2</v>
      </c>
      <c r="U266" s="1">
        <f t="shared" si="518"/>
        <v>2.4495685280075227E-2</v>
      </c>
      <c r="V266" s="1">
        <f t="shared" si="519"/>
        <v>3.5766977206451674E-2</v>
      </c>
      <c r="W266" s="1">
        <f t="shared" si="520"/>
        <v>5.0983563676565286E-2</v>
      </c>
      <c r="X266" s="1">
        <f t="shared" si="521"/>
        <v>7.0972549786747871E-2</v>
      </c>
      <c r="Y266" s="1">
        <f t="shared" si="522"/>
        <v>9.6524821705151725E-2</v>
      </c>
      <c r="Z266" s="1">
        <f t="shared" si="523"/>
        <v>0.12831347814937991</v>
      </c>
      <c r="AA266" s="1">
        <f t="shared" si="524"/>
        <v>0.16680456854052167</v>
      </c>
      <c r="AB266" s="1">
        <f t="shared" si="525"/>
        <v>0.21217130580573812</v>
      </c>
      <c r="AC266" s="1">
        <f t="shared" si="526"/>
        <v>0.26422483649197437</v>
      </c>
      <c r="AD266" s="1">
        <f t="shared" si="527"/>
        <v>0.32237434859715397</v>
      </c>
      <c r="AE266" s="1">
        <f t="shared" si="528"/>
        <v>0.38562643268497526</v>
      </c>
      <c r="AF266" s="1">
        <f t="shared" si="529"/>
        <v>0.45262842171665951</v>
      </c>
      <c r="AG266" s="1">
        <f t="shared" si="530"/>
        <v>0.52175376170492249</v>
      </c>
      <c r="AH266" s="1">
        <f t="shared" si="531"/>
        <v>0.59122060024245671</v>
      </c>
      <c r="AI266" s="1">
        <f t="shared" si="532"/>
        <v>0.65922916107940577</v>
      </c>
      <c r="AJ266" s="1">
        <f t="shared" si="533"/>
        <v>0.72410031736053415</v>
      </c>
      <c r="AK266" s="1">
        <f t="shared" si="534"/>
        <v>0.78439775937888612</v>
      </c>
      <c r="AL266" s="1">
        <f t="shared" si="535"/>
        <v>0.83901923356675479</v>
      </c>
      <c r="AM266" s="1">
        <f t="shared" si="536"/>
        <v>0.88724777388988285</v>
      </c>
      <c r="AN266" s="1">
        <f t="shared" si="537"/>
        <v>0.92876043891704652</v>
      </c>
      <c r="AO266" s="1">
        <f t="shared" si="538"/>
        <v>0.9635984371599412</v>
      </c>
      <c r="AP266" s="1">
        <f t="shared" si="539"/>
        <v>0.99210748592659725</v>
      </c>
      <c r="AQ266" s="1">
        <f t="shared" si="540"/>
        <v>1.0148600643431001</v>
      </c>
      <c r="AR266" s="1">
        <f t="shared" si="541"/>
        <v>1.0325717028937764</v>
      </c>
      <c r="AS266" s="1">
        <f t="shared" si="542"/>
        <v>1.0460219222077147</v>
      </c>
      <c r="AT266" s="1">
        <f t="shared" si="543"/>
        <v>1.0559875605158437</v>
      </c>
      <c r="AU266" s="1">
        <f t="shared" si="544"/>
        <v>1.0631928083834816</v>
      </c>
      <c r="AV266" s="1">
        <f t="shared" si="545"/>
        <v>1.0682770237392132</v>
      </c>
      <c r="AW266" s="1">
        <f t="shared" si="546"/>
        <v>1.0717788411694962</v>
      </c>
      <c r="AX266" s="1">
        <f t="shared" si="547"/>
        <v>1.0741334625507468</v>
      </c>
      <c r="AY266" s="1">
        <f t="shared" si="548"/>
        <v>1.0756793228175636</v>
      </c>
      <c r="AZ266" s="1">
        <f t="shared" si="549"/>
        <v>1.0766703932558361</v>
      </c>
      <c r="BA266" s="1">
        <f t="shared" si="550"/>
        <v>1.0772909585422112</v>
      </c>
      <c r="BB266" s="1">
        <f t="shared" si="551"/>
        <v>1.0776705203694703</v>
      </c>
      <c r="BC266" s="1">
        <f t="shared" si="552"/>
        <v>1.0778973254931123</v>
      </c>
      <c r="BD266" s="1">
        <f t="shared" si="553"/>
        <v>1.0780297477521508</v>
      </c>
      <c r="BE266" s="1">
        <f t="shared" si="554"/>
        <v>1.0781053034023225</v>
      </c>
      <c r="BF266" s="1">
        <f t="shared" si="555"/>
        <v>1.0781474361685033</v>
      </c>
      <c r="BG266" s="1">
        <f t="shared" si="556"/>
        <v>1.0781703987275335</v>
      </c>
      <c r="BH266" s="1">
        <f t="shared" si="557"/>
        <v>1.0781826235378109</v>
      </c>
      <c r="BI266" s="1">
        <f t="shared" si="558"/>
        <v>1.0781889624276455</v>
      </c>
      <c r="BJ266" s="1">
        <f t="shared" si="559"/>
        <v>1.0781921183726284</v>
      </c>
      <c r="BK266" s="1">
        <f t="shared" si="560"/>
        <v>1.0781935209042532</v>
      </c>
      <c r="BL266" s="1">
        <f t="shared" si="561"/>
        <v>1.0781938243085556</v>
      </c>
      <c r="BM266" s="1">
        <f t="shared" si="562"/>
        <v>1.0781931420359148</v>
      </c>
      <c r="BN266" s="1">
        <f t="shared" si="563"/>
        <v>1.0781910720070786</v>
      </c>
      <c r="BO266" s="1">
        <f t="shared" si="564"/>
        <v>1.0781865121889167</v>
      </c>
      <c r="BP266" s="1">
        <f t="shared" si="565"/>
        <v>1.0781772083393524</v>
      </c>
      <c r="BQ266" s="1">
        <f t="shared" si="566"/>
        <v>1.0781589104642568</v>
      </c>
      <c r="BR266" s="1">
        <f t="shared" si="567"/>
        <v>1.0781239375446139</v>
      </c>
      <c r="BS266" s="1">
        <f t="shared" si="568"/>
        <v>1.0780588624076703</v>
      </c>
      <c r="BT266" s="1">
        <f t="shared" si="569"/>
        <v>1.0779409392078818</v>
      </c>
      <c r="BU266" s="1">
        <f t="shared" si="570"/>
        <v>1.0777328254832861</v>
      </c>
      <c r="BV266" s="1">
        <f t="shared" si="571"/>
        <v>1.0773751340618771</v>
      </c>
      <c r="BW266" s="1">
        <f t="shared" si="572"/>
        <v>1.0767764359783678</v>
      </c>
      <c r="BX266" s="1">
        <f t="shared" si="573"/>
        <v>1.0758005807133995</v>
      </c>
      <c r="BY266" s="1">
        <f t="shared" si="574"/>
        <v>1.0742516554451433</v>
      </c>
      <c r="BZ266" s="1">
        <f t="shared" si="575"/>
        <v>1.0718575940474373</v>
      </c>
      <c r="CA266" s="1">
        <f t="shared" si="576"/>
        <v>1.0682543381054479</v>
      </c>
      <c r="CB266" s="1">
        <f t="shared" si="577"/>
        <v>1.0629734352483133</v>
      </c>
      <c r="CC266" s="1">
        <f t="shared" si="578"/>
        <v>1.0554368316083704</v>
      </c>
      <c r="CD266" s="1">
        <f t="shared" si="579"/>
        <v>1.044963093610231</v>
      </c>
      <c r="CE266" s="1">
        <f t="shared" si="580"/>
        <v>1.030789067571328</v>
      </c>
      <c r="CF266" s="1">
        <f t="shared" si="581"/>
        <v>1.0121097941252173</v>
      </c>
      <c r="CG266" s="1">
        <f t="shared" si="582"/>
        <v>0.98813723407816134</v>
      </c>
      <c r="CH266" s="1">
        <f t="shared" si="583"/>
        <v>0.95817517881320924</v>
      </c>
      <c r="CI266" s="1">
        <f t="shared" si="584"/>
        <v>0.92170405613377959</v>
      </c>
      <c r="CJ266" s="1">
        <f t="shared" si="585"/>
        <v>0.87846591288384568</v>
      </c>
      <c r="CK266" s="1">
        <f t="shared" si="586"/>
        <v>0.8285375104746987</v>
      </c>
      <c r="CL266" s="1">
        <f t="shared" si="587"/>
        <v>0.77237899440900082</v>
      </c>
      <c r="CM266" s="1">
        <f t="shared" si="588"/>
        <v>0.71084747787868596</v>
      </c>
      <c r="CN266" s="1">
        <f t="shared" si="589"/>
        <v>0.64516910059212518</v>
      </c>
      <c r="CO266" s="1">
        <f t="shared" si="590"/>
        <v>0.57686909998096281</v>
      </c>
      <c r="CP266" s="1">
        <f t="shared" si="591"/>
        <v>0.50766607978439915</v>
      </c>
      <c r="CQ266" s="1">
        <f t="shared" si="592"/>
        <v>0.43934263562271747</v>
      </c>
      <c r="CR266" s="1">
        <f t="shared" si="593"/>
        <v>0.37360852206869849</v>
      </c>
      <c r="CS266" s="1">
        <f t="shared" si="594"/>
        <v>0.31197374494167329</v>
      </c>
      <c r="CT266" s="1">
        <f t="shared" si="595"/>
        <v>0.25564709228927457</v>
      </c>
      <c r="CU266" s="1">
        <f t="shared" si="596"/>
        <v>0.20547112557511343</v>
      </c>
      <c r="CV266" s="1">
        <f t="shared" si="597"/>
        <v>0.16189854878826135</v>
      </c>
      <c r="CW266" s="1">
        <f t="shared" si="598"/>
        <v>0.12500845470343783</v>
      </c>
      <c r="CX266" s="1">
        <f t="shared" si="599"/>
        <v>9.4555466409720013E-2</v>
      </c>
      <c r="CY266" s="1">
        <f t="shared" si="600"/>
        <v>7.004116451982717E-2</v>
      </c>
      <c r="CZ266" s="1">
        <f t="shared" si="601"/>
        <v>5.0795824220549526E-2</v>
      </c>
      <c r="DA266" s="1">
        <f t="shared" si="602"/>
        <v>3.605926135839034E-2</v>
      </c>
      <c r="DB266" s="1">
        <f t="shared" si="603"/>
        <v>2.5051969405283217E-2</v>
      </c>
      <c r="DC266" s="1">
        <f t="shared" si="604"/>
        <v>1.7030968361336461E-2</v>
      </c>
      <c r="DD266" s="1">
        <f t="shared" si="605"/>
        <v>1.1328124059942681E-2</v>
      </c>
      <c r="DE266" s="1">
        <f t="shared" si="606"/>
        <v>7.3715324046589878E-3</v>
      </c>
      <c r="DF266" s="1">
        <f t="shared" si="607"/>
        <v>4.6925463921190886E-3</v>
      </c>
      <c r="DG266" s="1">
        <f t="shared" si="608"/>
        <v>2.9220598574445991E-3</v>
      </c>
      <c r="DH266" s="1">
        <f t="shared" si="609"/>
        <v>1.7798604738708738E-3</v>
      </c>
      <c r="DI266" s="1">
        <f t="shared" si="610"/>
        <v>1.0604560863620473E-3</v>
      </c>
      <c r="DJ266" s="1">
        <f t="shared" si="611"/>
        <v>6.1802930246740689E-4</v>
      </c>
      <c r="DK266" s="1">
        <f t="shared" si="612"/>
        <v>3.5232249342255045E-4</v>
      </c>
      <c r="DL266" s="1">
        <f t="shared" si="613"/>
        <v>1.9647023970200363E-4</v>
      </c>
      <c r="DM266" s="1">
        <f t="shared" si="614"/>
        <v>1.0717482789879246E-4</v>
      </c>
      <c r="DN266" s="1">
        <f t="shared" si="615"/>
        <v>5.7193515789786579E-5</v>
      </c>
      <c r="DO266" s="1">
        <f t="shared" si="616"/>
        <v>2.9859363315968419E-5</v>
      </c>
      <c r="DP266" s="1">
        <f t="shared" si="617"/>
        <v>1.5251719855638174E-5</v>
      </c>
      <c r="DQ266" s="1">
        <f t="shared" si="618"/>
        <v>7.6223529066588545E-6</v>
      </c>
      <c r="DR266" s="1">
        <f t="shared" si="619"/>
        <v>3.7275287234435285E-6</v>
      </c>
      <c r="DS266" s="1">
        <f t="shared" si="620"/>
        <v>1.7838012092009139E-6</v>
      </c>
      <c r="DT266" s="1">
        <f t="shared" si="621"/>
        <v>8.3540868916810951E-7</v>
      </c>
      <c r="DU266" s="1">
        <f t="shared" si="622"/>
        <v>3.8292498841411365E-7</v>
      </c>
      <c r="DV266" s="1">
        <f t="shared" si="623"/>
        <v>1.7180153564104351E-7</v>
      </c>
      <c r="DW266" s="1">
        <f t="shared" si="624"/>
        <v>7.5453005270890982E-8</v>
      </c>
      <c r="DX266" s="1">
        <f t="shared" si="625"/>
        <v>3.2441483954994394E-8</v>
      </c>
      <c r="DY266" s="1">
        <f t="shared" si="626"/>
        <v>1.3656482020892728E-8</v>
      </c>
      <c r="DZ266" s="1">
        <f t="shared" si="627"/>
        <v>5.6289947797957615E-9</v>
      </c>
      <c r="EA266" s="1">
        <f t="shared" si="628"/>
        <v>2.2720462633197332E-9</v>
      </c>
      <c r="EB266" s="1">
        <f t="shared" si="629"/>
        <v>8.9812880840686798E-10</v>
      </c>
      <c r="EC266" s="1">
        <f t="shared" si="630"/>
        <v>3.4772531306566684E-10</v>
      </c>
      <c r="ED266" s="1">
        <f t="shared" si="631"/>
        <v>1.3187165987997119E-10</v>
      </c>
      <c r="EE266" s="1">
        <f t="shared" si="632"/>
        <v>4.8992033886338639E-11</v>
      </c>
      <c r="EF266" s="1">
        <f t="shared" si="633"/>
        <v>1.783198291954068E-11</v>
      </c>
      <c r="EG266" s="1">
        <f t="shared" si="634"/>
        <v>6.3593869004759078E-12</v>
      </c>
      <c r="EH266" s="1">
        <f t="shared" si="635"/>
        <v>2.2223548920138359E-12</v>
      </c>
      <c r="EI266" s="1">
        <f t="shared" si="636"/>
        <v>7.6108830026741367E-13</v>
      </c>
      <c r="EJ266" s="1">
        <f t="shared" si="637"/>
        <v>2.5545875412942869E-13</v>
      </c>
      <c r="EK266" s="1">
        <f t="shared" si="638"/>
        <v>8.4044824251455488E-14</v>
      </c>
      <c r="EL266" s="1">
        <f t="shared" si="639"/>
        <v>2.7104759730889143E-14</v>
      </c>
      <c r="EM266" s="1">
        <f t="shared" si="640"/>
        <v>8.5696703443116433E-15</v>
      </c>
      <c r="EN266" s="1">
        <f t="shared" si="641"/>
        <v>2.6564751272217532E-15</v>
      </c>
      <c r="EO266" s="1">
        <f t="shared" si="642"/>
        <v>8.0743787625296784E-16</v>
      </c>
      <c r="EP266" s="1">
        <f t="shared" si="643"/>
        <v>2.4066467199539846E-16</v>
      </c>
      <c r="EQ266" s="1">
        <f t="shared" si="644"/>
        <v>7.0348206786354753E-17</v>
      </c>
      <c r="ER266" s="1">
        <f t="shared" si="645"/>
        <v>2.0168250432688706E-17</v>
      </c>
      <c r="ES266" s="1">
        <f t="shared" si="646"/>
        <v>5.67145366041258E-18</v>
      </c>
      <c r="ET266" s="1">
        <f t="shared" si="647"/>
        <v>1.5644705153476171E-18</v>
      </c>
      <c r="EU266" s="1">
        <f t="shared" si="648"/>
        <v>4.2337231623585384E-19</v>
      </c>
      <c r="EV266" s="1">
        <f t="shared" si="649"/>
        <v>1.1240722477556204E-19</v>
      </c>
      <c r="EW266" s="1">
        <f t="shared" si="650"/>
        <v>2.9283073742548417E-20</v>
      </c>
      <c r="EX266" s="1">
        <f t="shared" si="651"/>
        <v>7.4855391957017227E-21</v>
      </c>
      <c r="EY266" s="1">
        <f t="shared" si="652"/>
        <v>1.8777873053723417E-21</v>
      </c>
      <c r="EZ266" s="1">
        <f t="shared" si="653"/>
        <v>4.6230025827232704E-22</v>
      </c>
      <c r="FA266" s="1">
        <f t="shared" si="654"/>
        <v>1.1174194660053417E-22</v>
      </c>
      <c r="FB266" s="1">
        <f t="shared" si="655"/>
        <v>2.6700030966076422E-23</v>
      </c>
      <c r="FC266" s="1">
        <f t="shared" si="656"/>
        <v>7.2807423024514158E-24</v>
      </c>
      <c r="FD266" s="75">
        <f t="shared" si="507"/>
        <v>7.2807423024514158E-24</v>
      </c>
    </row>
    <row r="267" spans="7:160" x14ac:dyDescent="0.35">
      <c r="G267" t="str">
        <f t="shared" si="503"/>
        <v>Refd, t=1.26</v>
      </c>
      <c r="H267" s="76">
        <f t="shared" si="504"/>
        <v>1.2599999999999951</v>
      </c>
      <c r="I267" s="1">
        <f t="shared" si="505"/>
        <v>0</v>
      </c>
      <c r="J267" s="22">
        <f t="shared" si="506"/>
        <v>6.6989381618978976E-5</v>
      </c>
      <c r="K267" s="1">
        <f t="shared" si="508"/>
        <v>1.3499383531176152E-4</v>
      </c>
      <c r="L267" s="1">
        <f t="shared" si="509"/>
        <v>2.5838787355208289E-4</v>
      </c>
      <c r="M267" s="1">
        <f t="shared" si="510"/>
        <v>4.7670534600371945E-4</v>
      </c>
      <c r="N267" s="1">
        <f t="shared" si="511"/>
        <v>8.5314895050204542E-4</v>
      </c>
      <c r="O267" s="1">
        <f t="shared" si="512"/>
        <v>1.4853857908636782E-3</v>
      </c>
      <c r="P267" s="1">
        <f t="shared" si="513"/>
        <v>2.5191701658723612E-3</v>
      </c>
      <c r="Q267" s="1">
        <f t="shared" si="514"/>
        <v>4.1643572275863383E-3</v>
      </c>
      <c r="R267" s="1">
        <f t="shared" si="515"/>
        <v>6.7120910623699806E-3</v>
      </c>
      <c r="S267" s="1">
        <f t="shared" si="516"/>
        <v>1.0550967005444615E-2</v>
      </c>
      <c r="T267" s="1">
        <f t="shared" si="517"/>
        <v>1.6178921400861707E-2</v>
      </c>
      <c r="U267" s="1">
        <f t="shared" si="518"/>
        <v>2.4206733812857543E-2</v>
      </c>
      <c r="V267" s="1">
        <f t="shared" si="519"/>
        <v>3.5348655180302078E-2</v>
      </c>
      <c r="W267" s="1">
        <f t="shared" si="520"/>
        <v>5.0396132753912998E-2</v>
      </c>
      <c r="X267" s="1">
        <f t="shared" si="521"/>
        <v>7.0172136158131795E-2</v>
      </c>
      <c r="Y267" s="1">
        <f t="shared" si="522"/>
        <v>9.546624745013281E-2</v>
      </c>
      <c r="Z267" s="1">
        <f t="shared" si="523"/>
        <v>0.12695421955948025</v>
      </c>
      <c r="AA267" s="1">
        <f t="shared" si="524"/>
        <v>0.16510956930243256</v>
      </c>
      <c r="AB267" s="1">
        <f t="shared" si="525"/>
        <v>0.21011813538568971</v>
      </c>
      <c r="AC267" s="1">
        <f t="shared" si="526"/>
        <v>0.26180849227146624</v>
      </c>
      <c r="AD267" s="1">
        <f t="shared" si="527"/>
        <v>0.3196109113757466</v>
      </c>
      <c r="AE267" s="1">
        <f t="shared" si="528"/>
        <v>0.38255484144538582</v>
      </c>
      <c r="AF267" s="1">
        <f t="shared" si="529"/>
        <v>0.44930984743586644</v>
      </c>
      <c r="AG267" s="1">
        <f t="shared" si="530"/>
        <v>0.51826840540329633</v>
      </c>
      <c r="AH267" s="1">
        <f t="shared" si="531"/>
        <v>0.58766215494712171</v>
      </c>
      <c r="AI267" s="1">
        <f t="shared" si="532"/>
        <v>0.65569757556235642</v>
      </c>
      <c r="AJ267" s="1">
        <f t="shared" si="533"/>
        <v>0.72069379451540649</v>
      </c>
      <c r="AK267" s="1">
        <f t="shared" si="534"/>
        <v>0.78120504862583784</v>
      </c>
      <c r="AL267" s="1">
        <f t="shared" si="535"/>
        <v>0.83611320853431037</v>
      </c>
      <c r="AM267" s="1">
        <f t="shared" si="536"/>
        <v>0.88468104318089169</v>
      </c>
      <c r="AN267" s="1">
        <f t="shared" si="537"/>
        <v>0.92656337749233009</v>
      </c>
      <c r="AO267" s="1">
        <f t="shared" si="538"/>
        <v>0.96177962944861295</v>
      </c>
      <c r="AP267" s="1">
        <f t="shared" si="539"/>
        <v>0.99065622042610979</v>
      </c>
      <c r="AQ267" s="1">
        <f t="shared" si="540"/>
        <v>1.0137502752838916</v>
      </c>
      <c r="AR267" s="1">
        <f t="shared" si="541"/>
        <v>1.0317666481377739</v>
      </c>
      <c r="AS267" s="1">
        <f t="shared" si="542"/>
        <v>1.0454789146735124</v>
      </c>
      <c r="AT267" s="1">
        <f t="shared" si="543"/>
        <v>1.0556622025360154</v>
      </c>
      <c r="AU267" s="1">
        <f t="shared" si="544"/>
        <v>1.063042368881536</v>
      </c>
      <c r="AV267" s="1">
        <f t="shared" si="545"/>
        <v>1.0682627996882132</v>
      </c>
      <c r="AW267" s="1">
        <f t="shared" si="546"/>
        <v>1.071867519333833</v>
      </c>
      <c r="AX267" s="1">
        <f t="shared" si="547"/>
        <v>1.0742976220198437</v>
      </c>
      <c r="AY267" s="1">
        <f t="shared" si="548"/>
        <v>1.0758972862913747</v>
      </c>
      <c r="AZ267" s="1">
        <f t="shared" si="549"/>
        <v>1.0769256512797798</v>
      </c>
      <c r="BA267" s="1">
        <f t="shared" si="550"/>
        <v>1.0775713694937925</v>
      </c>
      <c r="BB267" s="1">
        <f t="shared" si="551"/>
        <v>1.0779674460234092</v>
      </c>
      <c r="BC267" s="1">
        <f t="shared" si="552"/>
        <v>1.0782048118882834</v>
      </c>
      <c r="BD267" s="1">
        <f t="shared" si="553"/>
        <v>1.0783438143914119</v>
      </c>
      <c r="BE267" s="1">
        <f t="shared" si="554"/>
        <v>1.0784233665333836</v>
      </c>
      <c r="BF267" s="1">
        <f t="shared" si="555"/>
        <v>1.078467866053751</v>
      </c>
      <c r="BG267" s="1">
        <f t="shared" si="556"/>
        <v>1.0784921956670581</v>
      </c>
      <c r="BH267" s="1">
        <f t="shared" si="557"/>
        <v>1.0785051907188179</v>
      </c>
      <c r="BI267" s="1">
        <f t="shared" si="558"/>
        <v>1.0785119527446192</v>
      </c>
      <c r="BJ267" s="1">
        <f t="shared" si="559"/>
        <v>1.0785153347472705</v>
      </c>
      <c r="BK267" s="1">
        <f t="shared" si="560"/>
        <v>1.0785168534599621</v>
      </c>
      <c r="BL267" s="1">
        <f t="shared" si="561"/>
        <v>1.0785172117965685</v>
      </c>
      <c r="BM267" s="1">
        <f t="shared" si="562"/>
        <v>1.0785165485100827</v>
      </c>
      <c r="BN267" s="1">
        <f t="shared" si="563"/>
        <v>1.0785144726662574</v>
      </c>
      <c r="BO267" s="1">
        <f t="shared" si="564"/>
        <v>1.0785098846001566</v>
      </c>
      <c r="BP267" s="1">
        <f t="shared" si="565"/>
        <v>1.0785005271518657</v>
      </c>
      <c r="BQ267" s="1">
        <f t="shared" si="566"/>
        <v>1.0784821455652029</v>
      </c>
      <c r="BR267" s="1">
        <f t="shared" si="567"/>
        <v>1.0784470577964111</v>
      </c>
      <c r="BS267" s="1">
        <f t="shared" si="568"/>
        <v>1.0783818500482061</v>
      </c>
      <c r="BT267" s="1">
        <f t="shared" si="569"/>
        <v>1.0782638239949358</v>
      </c>
      <c r="BU267" s="1">
        <f t="shared" si="570"/>
        <v>1.0780557527572232</v>
      </c>
      <c r="BV267" s="1">
        <f t="shared" si="571"/>
        <v>1.0776984866103154</v>
      </c>
      <c r="BW267" s="1">
        <f t="shared" si="572"/>
        <v>1.0771010346616614</v>
      </c>
      <c r="BX267" s="1">
        <f t="shared" si="573"/>
        <v>1.0761279910372781</v>
      </c>
      <c r="BY267" s="1">
        <f t="shared" si="574"/>
        <v>1.0745846235261971</v>
      </c>
      <c r="BZ267" s="1">
        <f t="shared" si="575"/>
        <v>1.0722006221570435</v>
      </c>
      <c r="CA267" s="1">
        <f t="shared" si="576"/>
        <v>1.0686143842386422</v>
      </c>
      <c r="CB267" s="1">
        <f t="shared" si="577"/>
        <v>1.0633606821024104</v>
      </c>
      <c r="CC267" s="1">
        <f t="shared" si="578"/>
        <v>1.0558654209591942</v>
      </c>
      <c r="CD267" s="1">
        <f t="shared" si="579"/>
        <v>1.0454516704606582</v>
      </c>
      <c r="CE267" s="1">
        <f t="shared" si="580"/>
        <v>1.0313609379631956</v>
      </c>
      <c r="CF267" s="1">
        <f t="shared" si="581"/>
        <v>1.012792487904393</v>
      </c>
      <c r="CG267" s="1">
        <f t="shared" si="582"/>
        <v>0.98896129535976351</v>
      </c>
      <c r="CH267" s="1">
        <f t="shared" si="583"/>
        <v>0.95917209241505863</v>
      </c>
      <c r="CI267" s="1">
        <f t="shared" si="584"/>
        <v>0.9229033559398887</v>
      </c>
      <c r="CJ267" s="1">
        <f t="shared" si="585"/>
        <v>0.87989169045017368</v>
      </c>
      <c r="CK267" s="1">
        <f t="shared" si="586"/>
        <v>0.83020471642822569</v>
      </c>
      <c r="CL267" s="1">
        <f t="shared" si="587"/>
        <v>0.77429005892940295</v>
      </c>
      <c r="CM267" s="1">
        <f t="shared" si="588"/>
        <v>0.71298982810958822</v>
      </c>
      <c r="CN267" s="1">
        <f t="shared" si="589"/>
        <v>0.64751409374503277</v>
      </c>
      <c r="CO267" s="1">
        <f t="shared" si="590"/>
        <v>0.579372716706271</v>
      </c>
      <c r="CP267" s="1">
        <f t="shared" si="591"/>
        <v>0.51027145765433413</v>
      </c>
      <c r="CQ267" s="1">
        <f t="shared" si="592"/>
        <v>0.44198421761558004</v>
      </c>
      <c r="CR267" s="1">
        <f t="shared" si="593"/>
        <v>0.37621731435355538</v>
      </c>
      <c r="CS267" s="1">
        <f t="shared" si="594"/>
        <v>0.31448298425998922</v>
      </c>
      <c r="CT267" s="1">
        <f t="shared" si="595"/>
        <v>0.25799755890237142</v>
      </c>
      <c r="CU267" s="1">
        <f t="shared" si="596"/>
        <v>0.20761541546974452</v>
      </c>
      <c r="CV267" s="1">
        <f t="shared" si="597"/>
        <v>0.16380381752433004</v>
      </c>
      <c r="CW267" s="1">
        <f t="shared" si="598"/>
        <v>0.12665741715178241</v>
      </c>
      <c r="CX267" s="1">
        <f t="shared" si="599"/>
        <v>9.5945720917639948E-2</v>
      </c>
      <c r="CY267" s="1">
        <f t="shared" si="600"/>
        <v>7.1183149252523628E-2</v>
      </c>
      <c r="CZ267" s="1">
        <f t="shared" si="601"/>
        <v>5.1709866938622687E-2</v>
      </c>
      <c r="DA267" s="1">
        <f t="shared" si="602"/>
        <v>3.6772235429069496E-2</v>
      </c>
      <c r="DB267" s="1">
        <f t="shared" si="603"/>
        <v>2.5594026489435078E-2</v>
      </c>
      <c r="DC267" s="1">
        <f t="shared" si="604"/>
        <v>1.7432708175189403E-2</v>
      </c>
      <c r="DD267" s="1">
        <f t="shared" si="605"/>
        <v>1.1618418590238343E-2</v>
      </c>
      <c r="DE267" s="1">
        <f t="shared" si="606"/>
        <v>7.5760794695655352E-3</v>
      </c>
      <c r="DF267" s="1">
        <f t="shared" si="607"/>
        <v>4.8331106294939724E-3</v>
      </c>
      <c r="DG267" s="1">
        <f t="shared" si="608"/>
        <v>3.0162815034683434E-3</v>
      </c>
      <c r="DH267" s="1">
        <f t="shared" si="609"/>
        <v>1.8414756964750141E-3</v>
      </c>
      <c r="DI267" s="1">
        <f t="shared" si="610"/>
        <v>1.0997707110034271E-3</v>
      </c>
      <c r="DJ267" s="1">
        <f t="shared" si="611"/>
        <v>6.4250957696310184E-4</v>
      </c>
      <c r="DK267" s="1">
        <f t="shared" si="612"/>
        <v>3.6720039340287086E-4</v>
      </c>
      <c r="DL267" s="1">
        <f t="shared" si="613"/>
        <v>2.0529691589941558E-4</v>
      </c>
      <c r="DM267" s="1">
        <f t="shared" si="614"/>
        <v>1.1228752142445758E-4</v>
      </c>
      <c r="DN267" s="1">
        <f t="shared" si="615"/>
        <v>6.0085299903710439E-5</v>
      </c>
      <c r="DO267" s="1">
        <f t="shared" si="616"/>
        <v>3.1456756214024328E-5</v>
      </c>
      <c r="DP267" s="1">
        <f t="shared" si="617"/>
        <v>1.6113612727986269E-5</v>
      </c>
      <c r="DQ267" s="1">
        <f t="shared" si="618"/>
        <v>8.0766667617792882E-6</v>
      </c>
      <c r="DR267" s="1">
        <f t="shared" si="619"/>
        <v>3.961512038857686E-6</v>
      </c>
      <c r="DS267" s="1">
        <f t="shared" si="620"/>
        <v>1.9015630566697483E-6</v>
      </c>
      <c r="DT267" s="1">
        <f t="shared" si="621"/>
        <v>8.9333544801020117E-7</v>
      </c>
      <c r="DU267" s="1">
        <f t="shared" si="622"/>
        <v>4.1077800843866603E-7</v>
      </c>
      <c r="DV267" s="1">
        <f t="shared" si="623"/>
        <v>1.848947646020183E-7</v>
      </c>
      <c r="DW267" s="1">
        <f t="shared" si="624"/>
        <v>8.1471182812106643E-8</v>
      </c>
      <c r="DX267" s="1">
        <f t="shared" si="625"/>
        <v>3.5146617436409351E-8</v>
      </c>
      <c r="DY267" s="1">
        <f t="shared" si="626"/>
        <v>1.4845747761331871E-8</v>
      </c>
      <c r="DZ267" s="1">
        <f t="shared" si="627"/>
        <v>6.1404362630127794E-9</v>
      </c>
      <c r="EA267" s="1">
        <f t="shared" si="628"/>
        <v>2.4872250362665035E-9</v>
      </c>
      <c r="EB267" s="1">
        <f t="shared" si="629"/>
        <v>9.8671135840879428E-10</v>
      </c>
      <c r="EC267" s="1">
        <f t="shared" si="630"/>
        <v>3.8341151004953481E-10</v>
      </c>
      <c r="ED267" s="1">
        <f t="shared" si="631"/>
        <v>1.4594227099204554E-10</v>
      </c>
      <c r="EE267" s="1">
        <f t="shared" si="632"/>
        <v>5.4422569856811134E-11</v>
      </c>
      <c r="EF267" s="1">
        <f t="shared" si="633"/>
        <v>1.9883830402375412E-11</v>
      </c>
      <c r="EG267" s="1">
        <f t="shared" si="634"/>
        <v>7.1184447094944154E-12</v>
      </c>
      <c r="EH267" s="1">
        <f t="shared" si="635"/>
        <v>2.4973252667121813E-12</v>
      </c>
      <c r="EI267" s="1">
        <f t="shared" si="636"/>
        <v>8.5863918984271706E-13</v>
      </c>
      <c r="EJ267" s="1">
        <f t="shared" si="637"/>
        <v>2.8935588546515426E-13</v>
      </c>
      <c r="EK267" s="1">
        <f t="shared" si="638"/>
        <v>9.5582869759670277E-14</v>
      </c>
      <c r="EL267" s="1">
        <f t="shared" si="639"/>
        <v>3.0952355475972394E-14</v>
      </c>
      <c r="EM267" s="1">
        <f t="shared" si="640"/>
        <v>9.8268110599582383E-15</v>
      </c>
      <c r="EN267" s="1">
        <f t="shared" si="641"/>
        <v>3.058973452895743E-15</v>
      </c>
      <c r="EO267" s="1">
        <f t="shared" si="642"/>
        <v>9.3373036731055922E-16</v>
      </c>
      <c r="EP267" s="1">
        <f t="shared" si="643"/>
        <v>2.7950392387797724E-16</v>
      </c>
      <c r="EQ267" s="1">
        <f t="shared" si="644"/>
        <v>8.2056396147135426E-17</v>
      </c>
      <c r="ER267" s="1">
        <f t="shared" si="645"/>
        <v>2.3628272958885126E-17</v>
      </c>
      <c r="ES267" s="1">
        <f t="shared" si="646"/>
        <v>6.6739487254595072E-18</v>
      </c>
      <c r="ET267" s="1">
        <f t="shared" si="647"/>
        <v>1.8492722195462007E-18</v>
      </c>
      <c r="EU267" s="1">
        <f t="shared" si="648"/>
        <v>5.0271409190068589E-19</v>
      </c>
      <c r="EV267" s="1">
        <f t="shared" si="649"/>
        <v>1.3408432996421376E-19</v>
      </c>
      <c r="EW267" s="1">
        <f t="shared" si="650"/>
        <v>3.5091798765090308E-20</v>
      </c>
      <c r="EX267" s="1">
        <f t="shared" si="651"/>
        <v>9.0123307132705481E-21</v>
      </c>
      <c r="EY267" s="1">
        <f t="shared" si="652"/>
        <v>2.2714612271990299E-21</v>
      </c>
      <c r="EZ267" s="1">
        <f t="shared" si="653"/>
        <v>5.6188563084336732E-22</v>
      </c>
      <c r="FA267" s="1">
        <f t="shared" si="654"/>
        <v>1.3646704638724065E-22</v>
      </c>
      <c r="FB267" s="1">
        <f t="shared" si="655"/>
        <v>3.2769735633258363E-23</v>
      </c>
      <c r="FC267" s="1">
        <f t="shared" si="656"/>
        <v>8.9850271765088817E-24</v>
      </c>
      <c r="FD267" s="75">
        <f t="shared" si="507"/>
        <v>8.9850271765088817E-24</v>
      </c>
    </row>
    <row r="268" spans="7:160" x14ac:dyDescent="0.35">
      <c r="G268" t="str">
        <f t="shared" si="503"/>
        <v>Refd, t=1.27</v>
      </c>
      <c r="H268" s="76">
        <f t="shared" si="504"/>
        <v>1.264999999999995</v>
      </c>
      <c r="I268" s="1">
        <f t="shared" si="505"/>
        <v>0</v>
      </c>
      <c r="J268" s="22">
        <f t="shared" si="506"/>
        <v>6.6400538889018981E-5</v>
      </c>
      <c r="K268" s="1">
        <f t="shared" si="508"/>
        <v>1.3377076434769103E-4</v>
      </c>
      <c r="L268" s="1">
        <f t="shared" si="509"/>
        <v>2.5594318040437033E-4</v>
      </c>
      <c r="M268" s="1">
        <f t="shared" si="510"/>
        <v>4.7197972488805906E-4</v>
      </c>
      <c r="N268" s="1">
        <f t="shared" si="511"/>
        <v>8.443079845034321E-4</v>
      </c>
      <c r="O268" s="1">
        <f t="shared" si="512"/>
        <v>1.4693791564793707E-3</v>
      </c>
      <c r="P268" s="1">
        <f t="shared" si="513"/>
        <v>2.4911268411091743E-3</v>
      </c>
      <c r="Q268" s="1">
        <f t="shared" si="514"/>
        <v>4.1168073767217997E-3</v>
      </c>
      <c r="R268" s="1">
        <f t="shared" si="515"/>
        <v>6.6340375281411148E-3</v>
      </c>
      <c r="S268" s="1">
        <f t="shared" si="516"/>
        <v>1.0426878075695168E-2</v>
      </c>
      <c r="T268" s="1">
        <f t="shared" si="517"/>
        <v>1.5987778536458795E-2</v>
      </c>
      <c r="U268" s="1">
        <f t="shared" si="518"/>
        <v>2.3921333884995274E-2</v>
      </c>
      <c r="V268" s="1">
        <f t="shared" si="519"/>
        <v>3.4935420344847756E-2</v>
      </c>
      <c r="W268" s="1">
        <f t="shared" si="520"/>
        <v>4.9815701419270317E-2</v>
      </c>
      <c r="X268" s="1">
        <f t="shared" si="521"/>
        <v>6.9380974346671079E-2</v>
      </c>
      <c r="Y268" s="1">
        <f t="shared" si="522"/>
        <v>9.4419416571184536E-2</v>
      </c>
      <c r="Z268" s="1">
        <f t="shared" si="523"/>
        <v>0.12560926365537445</v>
      </c>
      <c r="AA268" s="1">
        <f t="shared" si="524"/>
        <v>0.16343126127593072</v>
      </c>
      <c r="AB268" s="1">
        <f t="shared" si="525"/>
        <v>0.20808358704698521</v>
      </c>
      <c r="AC268" s="1">
        <f t="shared" si="526"/>
        <v>0.25941194129136358</v>
      </c>
      <c r="AD268" s="1">
        <f t="shared" si="527"/>
        <v>0.31686740568820265</v>
      </c>
      <c r="AE268" s="1">
        <f t="shared" si="528"/>
        <v>0.37950209078917108</v>
      </c>
      <c r="AF268" s="1">
        <f t="shared" si="529"/>
        <v>0.44600771617427204</v>
      </c>
      <c r="AG268" s="1">
        <f t="shared" si="530"/>
        <v>0.5147958565490367</v>
      </c>
      <c r="AH268" s="1">
        <f t="shared" si="531"/>
        <v>0.58411186250021174</v>
      </c>
      <c r="AI268" s="1">
        <f t="shared" si="532"/>
        <v>0.6521688175962258</v>
      </c>
      <c r="AJ268" s="1">
        <f t="shared" si="533"/>
        <v>0.71728453710751128</v>
      </c>
      <c r="AK268" s="1">
        <f t="shared" si="534"/>
        <v>0.77800426503446463</v>
      </c>
      <c r="AL268" s="1">
        <f t="shared" si="535"/>
        <v>0.83319442099159602</v>
      </c>
      <c r="AM268" s="1">
        <f t="shared" si="536"/>
        <v>0.8820978429834081</v>
      </c>
      <c r="AN268" s="1">
        <f t="shared" si="537"/>
        <v>0.92434732840513201</v>
      </c>
      <c r="AO268" s="1">
        <f t="shared" si="538"/>
        <v>0.95994056837941988</v>
      </c>
      <c r="AP268" s="1">
        <f t="shared" si="539"/>
        <v>0.98918461823584003</v>
      </c>
      <c r="AQ268" s="1">
        <f t="shared" si="540"/>
        <v>1.0126210720479158</v>
      </c>
      <c r="AR268" s="1">
        <f t="shared" si="541"/>
        <v>1.0309438633459425</v>
      </c>
      <c r="AS268" s="1">
        <f t="shared" si="542"/>
        <v>1.0449203525758783</v>
      </c>
      <c r="AT268" s="1">
        <f t="shared" si="543"/>
        <v>1.0553236975268523</v>
      </c>
      <c r="AU268" s="1">
        <f t="shared" si="544"/>
        <v>1.0628812012133428</v>
      </c>
      <c r="AV268" s="1">
        <f t="shared" si="545"/>
        <v>1.0682401111871911</v>
      </c>
      <c r="AW268" s="1">
        <f t="shared" si="546"/>
        <v>1.0719497337889583</v>
      </c>
      <c r="AX268" s="1">
        <f t="shared" si="547"/>
        <v>1.0744570017759509</v>
      </c>
      <c r="AY268" s="1">
        <f t="shared" si="548"/>
        <v>1.0761118272915109</v>
      </c>
      <c r="AZ268" s="1">
        <f t="shared" si="549"/>
        <v>1.0771785383190473</v>
      </c>
      <c r="BA268" s="1">
        <f t="shared" si="550"/>
        <v>1.0778501947151558</v>
      </c>
      <c r="BB268" s="1">
        <f t="shared" si="551"/>
        <v>1.0782633524568854</v>
      </c>
      <c r="BC268" s="1">
        <f t="shared" si="552"/>
        <v>1.0785116745487298</v>
      </c>
      <c r="BD268" s="1">
        <f t="shared" si="553"/>
        <v>1.0786575248273562</v>
      </c>
      <c r="BE268" s="1">
        <f t="shared" si="554"/>
        <v>1.0787412490228925</v>
      </c>
      <c r="BF268" s="1">
        <f t="shared" si="555"/>
        <v>1.0787882271661964</v>
      </c>
      <c r="BG268" s="1">
        <f t="shared" si="556"/>
        <v>1.0788139931064282</v>
      </c>
      <c r="BH268" s="1">
        <f t="shared" si="557"/>
        <v>1.0788278001140157</v>
      </c>
      <c r="BI268" s="1">
        <f t="shared" si="558"/>
        <v>1.0788350097168551</v>
      </c>
      <c r="BJ268" s="1">
        <f t="shared" si="559"/>
        <v>1.078838631716424</v>
      </c>
      <c r="BK268" s="1">
        <f t="shared" si="560"/>
        <v>1.0788402743507268</v>
      </c>
      <c r="BL268" s="1">
        <f t="shared" si="561"/>
        <v>1.0788406918091695</v>
      </c>
      <c r="BM268" s="1">
        <f t="shared" si="562"/>
        <v>1.0788400497347563</v>
      </c>
      <c r="BN268" s="1">
        <f t="shared" si="563"/>
        <v>1.0788379692825198</v>
      </c>
      <c r="BO268" s="1">
        <f t="shared" si="564"/>
        <v>1.078833353742628</v>
      </c>
      <c r="BP268" s="1">
        <f t="shared" si="565"/>
        <v>1.0788239434631481</v>
      </c>
      <c r="BQ268" s="1">
        <f t="shared" si="566"/>
        <v>1.0788054793280049</v>
      </c>
      <c r="BR268" s="1">
        <f t="shared" si="567"/>
        <v>1.0787702787400917</v>
      </c>
      <c r="BS268" s="1">
        <f t="shared" si="568"/>
        <v>1.0787049418596679</v>
      </c>
      <c r="BT268" s="1">
        <f t="shared" si="569"/>
        <v>1.0785868185306164</v>
      </c>
      <c r="BU268" s="1">
        <f t="shared" si="570"/>
        <v>1.0783787979836466</v>
      </c>
      <c r="BV268" s="1">
        <f t="shared" si="571"/>
        <v>1.0780219679235159</v>
      </c>
      <c r="BW268" s="1">
        <f t="shared" si="572"/>
        <v>1.0774257742168118</v>
      </c>
      <c r="BX268" s="1">
        <f t="shared" si="573"/>
        <v>1.0764555518823498</v>
      </c>
      <c r="BY268" s="1">
        <f t="shared" si="574"/>
        <v>1.0749177416135645</v>
      </c>
      <c r="BZ268" s="1">
        <f t="shared" si="575"/>
        <v>1.0725437762219567</v>
      </c>
      <c r="CA268" s="1">
        <f t="shared" si="576"/>
        <v>1.0689744881832404</v>
      </c>
      <c r="CB268" s="1">
        <f t="shared" si="577"/>
        <v>1.0637478460812599</v>
      </c>
      <c r="CC268" s="1">
        <f t="shared" si="578"/>
        <v>1.0562936787497497</v>
      </c>
      <c r="CD268" s="1">
        <f t="shared" si="579"/>
        <v>1.0459395198655308</v>
      </c>
      <c r="CE268" s="1">
        <f t="shared" si="580"/>
        <v>1.0319315009998653</v>
      </c>
      <c r="CF268" s="1">
        <f t="shared" si="581"/>
        <v>1.0134730848182214</v>
      </c>
      <c r="CG268" s="1">
        <f t="shared" si="582"/>
        <v>0.98978225695134869</v>
      </c>
      <c r="CH268" s="1">
        <f t="shared" si="583"/>
        <v>0.96016471872308429</v>
      </c>
      <c r="CI268" s="1">
        <f t="shared" si="584"/>
        <v>0.92409706429193572</v>
      </c>
      <c r="CJ268" s="1">
        <f t="shared" si="585"/>
        <v>0.88131056533169028</v>
      </c>
      <c r="CK268" s="1">
        <f t="shared" si="586"/>
        <v>0.83186384557848125</v>
      </c>
      <c r="CL268" s="1">
        <f t="shared" si="587"/>
        <v>0.776192173036515</v>
      </c>
      <c r="CM268" s="1">
        <f t="shared" si="588"/>
        <v>0.7151228143928281</v>
      </c>
      <c r="CN268" s="1">
        <f t="shared" si="589"/>
        <v>0.64984989822450268</v>
      </c>
      <c r="CO268" s="1">
        <f t="shared" si="590"/>
        <v>0.58186798103476278</v>
      </c>
      <c r="CP268" s="1">
        <f t="shared" si="591"/>
        <v>0.51286997741085727</v>
      </c>
      <c r="CQ268" s="1">
        <f t="shared" si="592"/>
        <v>0.44462100875945226</v>
      </c>
      <c r="CR268" s="1">
        <f t="shared" si="593"/>
        <v>0.3788237963422047</v>
      </c>
      <c r="CS268" s="1">
        <f t="shared" si="594"/>
        <v>0.31699259357523696</v>
      </c>
      <c r="CT268" s="1">
        <f t="shared" si="595"/>
        <v>0.26035103855820257</v>
      </c>
      <c r="CU268" s="1">
        <f t="shared" si="596"/>
        <v>0.20976509778761501</v>
      </c>
      <c r="CV268" s="1">
        <f t="shared" si="597"/>
        <v>0.16571640948760721</v>
      </c>
      <c r="CW268" s="1">
        <f t="shared" si="598"/>
        <v>0.12831506383308464</v>
      </c>
      <c r="CX268" s="1">
        <f t="shared" si="599"/>
        <v>9.734540335365556E-2</v>
      </c>
      <c r="CY268" s="1">
        <f t="shared" si="600"/>
        <v>7.2334711809412755E-2</v>
      </c>
      <c r="CZ268" s="1">
        <f t="shared" si="601"/>
        <v>5.2633124848118586E-2</v>
      </c>
      <c r="DA268" s="1">
        <f t="shared" si="602"/>
        <v>3.7493668661025478E-2</v>
      </c>
      <c r="DB268" s="1">
        <f t="shared" si="603"/>
        <v>2.6143528374826402E-2</v>
      </c>
      <c r="DC268" s="1">
        <f t="shared" si="604"/>
        <v>1.7840751284590374E-2</v>
      </c>
      <c r="DD268" s="1">
        <f t="shared" si="605"/>
        <v>1.1913860221285617E-2</v>
      </c>
      <c r="DE268" s="1">
        <f t="shared" si="606"/>
        <v>7.7846878861337716E-3</v>
      </c>
      <c r="DF268" s="1">
        <f t="shared" si="607"/>
        <v>4.9767761849290482E-3</v>
      </c>
      <c r="DG268" s="1">
        <f t="shared" si="608"/>
        <v>3.1127978113262506E-3</v>
      </c>
      <c r="DH268" s="1">
        <f t="shared" si="609"/>
        <v>1.9047376578071094E-3</v>
      </c>
      <c r="DI268" s="1">
        <f t="shared" si="610"/>
        <v>1.1402325182000212E-3</v>
      </c>
      <c r="DJ268" s="1">
        <f t="shared" si="611"/>
        <v>6.6776620207051232E-4</v>
      </c>
      <c r="DK268" s="1">
        <f t="shared" si="612"/>
        <v>3.8258900490396576E-4</v>
      </c>
      <c r="DL268" s="1">
        <f t="shared" si="613"/>
        <v>2.1445035170218957E-4</v>
      </c>
      <c r="DM268" s="1">
        <f t="shared" si="614"/>
        <v>1.1760365322713377E-4</v>
      </c>
      <c r="DN268" s="1">
        <f t="shared" si="615"/>
        <v>6.3100389998516963E-5</v>
      </c>
      <c r="DO268" s="1">
        <f t="shared" si="616"/>
        <v>3.3126937315606107E-5</v>
      </c>
      <c r="DP268" s="1">
        <f t="shared" si="617"/>
        <v>1.7017368279101527E-5</v>
      </c>
      <c r="DQ268" s="1">
        <f t="shared" si="618"/>
        <v>8.5544463322620819E-6</v>
      </c>
      <c r="DR268" s="1">
        <f t="shared" si="619"/>
        <v>4.2083193282881537E-6</v>
      </c>
      <c r="DS268" s="1">
        <f t="shared" si="620"/>
        <v>2.026159705838281E-6</v>
      </c>
      <c r="DT268" s="1">
        <f t="shared" si="621"/>
        <v>9.5481580567789042E-7</v>
      </c>
      <c r="DU268" s="1">
        <f t="shared" si="622"/>
        <v>4.4043391372686744E-7</v>
      </c>
      <c r="DV268" s="1">
        <f t="shared" si="623"/>
        <v>1.9888075846076392E-7</v>
      </c>
      <c r="DW268" s="1">
        <f t="shared" si="624"/>
        <v>8.7920961227492894E-8</v>
      </c>
      <c r="DX268" s="1">
        <f t="shared" si="625"/>
        <v>3.8055504798363123E-8</v>
      </c>
      <c r="DY268" s="1">
        <f t="shared" si="626"/>
        <v>1.6128965444332964E-8</v>
      </c>
      <c r="DZ268" s="1">
        <f t="shared" si="627"/>
        <v>6.694200706634281E-9</v>
      </c>
      <c r="EA268" s="1">
        <f t="shared" si="628"/>
        <v>2.7210335707563475E-9</v>
      </c>
      <c r="EB268" s="1">
        <f t="shared" si="629"/>
        <v>1.0833086014556776E-9</v>
      </c>
      <c r="EC268" s="1">
        <f t="shared" si="630"/>
        <v>4.224682448204961E-10</v>
      </c>
      <c r="ED268" s="1">
        <f t="shared" si="631"/>
        <v>1.613987626701503E-10</v>
      </c>
      <c r="EE268" s="1">
        <f t="shared" si="632"/>
        <v>6.0410350207947684E-11</v>
      </c>
      <c r="EF268" s="1">
        <f t="shared" si="633"/>
        <v>2.2154824833701786E-11</v>
      </c>
      <c r="EG268" s="1">
        <f t="shared" si="634"/>
        <v>7.9618106062342574E-12</v>
      </c>
      <c r="EH268" s="1">
        <f t="shared" si="635"/>
        <v>2.8040292302659243E-12</v>
      </c>
      <c r="EI268" s="1">
        <f t="shared" si="636"/>
        <v>9.6787848481364619E-13</v>
      </c>
      <c r="EJ268" s="1">
        <f t="shared" si="637"/>
        <v>3.2746654073307626E-13</v>
      </c>
      <c r="EK268" s="1">
        <f t="shared" si="638"/>
        <v>1.0860772669258655E-13</v>
      </c>
      <c r="EL268" s="1">
        <f t="shared" si="639"/>
        <v>3.5313581739104541E-14</v>
      </c>
      <c r="EM268" s="1">
        <f t="shared" si="640"/>
        <v>1.125768896168322E-14</v>
      </c>
      <c r="EN268" s="1">
        <f t="shared" si="641"/>
        <v>3.5190214190441706E-15</v>
      </c>
      <c r="EO268" s="1">
        <f t="shared" si="642"/>
        <v>1.0786935117343688E-15</v>
      </c>
      <c r="EP268" s="1">
        <f t="shared" si="643"/>
        <v>3.2427654130528909E-16</v>
      </c>
      <c r="EQ268" s="1">
        <f t="shared" si="644"/>
        <v>9.5611826112094067E-17</v>
      </c>
      <c r="ER268" s="1">
        <f t="shared" si="645"/>
        <v>2.7651778969545337E-17</v>
      </c>
      <c r="ES268" s="1">
        <f t="shared" si="646"/>
        <v>7.8448768835671928E-18</v>
      </c>
      <c r="ET268" s="1">
        <f t="shared" si="647"/>
        <v>2.1834155994563705E-18</v>
      </c>
      <c r="EU268" s="1">
        <f t="shared" si="648"/>
        <v>5.9622329374348954E-19</v>
      </c>
      <c r="EV268" s="1">
        <f t="shared" si="649"/>
        <v>1.5974899879279072E-19</v>
      </c>
      <c r="EW268" s="1">
        <f t="shared" si="650"/>
        <v>4.2000825029891921E-20</v>
      </c>
      <c r="EX268" s="1">
        <f t="shared" si="651"/>
        <v>1.0836802002639764E-20</v>
      </c>
      <c r="EY268" s="1">
        <f t="shared" si="652"/>
        <v>2.7441059123350289E-21</v>
      </c>
      <c r="EZ268" s="1">
        <f t="shared" si="653"/>
        <v>6.8201639756149029E-22</v>
      </c>
      <c r="FA268" s="1">
        <f t="shared" si="654"/>
        <v>1.6643660516763566E-22</v>
      </c>
      <c r="FB268" s="1">
        <f t="shared" si="655"/>
        <v>4.0163366781302157E-23</v>
      </c>
      <c r="FC268" s="1">
        <f t="shared" si="656"/>
        <v>1.1072452380895925E-23</v>
      </c>
      <c r="FD268" s="75">
        <f t="shared" si="507"/>
        <v>1.1072452380895925E-23</v>
      </c>
    </row>
    <row r="269" spans="7:160" x14ac:dyDescent="0.35">
      <c r="G269" t="str">
        <f t="shared" si="503"/>
        <v>Refd, t=1.27</v>
      </c>
      <c r="H269" s="76">
        <f t="shared" si="504"/>
        <v>1.2699999999999949</v>
      </c>
      <c r="I269" s="1">
        <f t="shared" si="505"/>
        <v>0</v>
      </c>
      <c r="J269" s="22">
        <f t="shared" si="506"/>
        <v>6.5815043524096944E-5</v>
      </c>
      <c r="K269" s="1">
        <f t="shared" si="508"/>
        <v>1.3255554883801119E-4</v>
      </c>
      <c r="L269" s="1">
        <f t="shared" si="509"/>
        <v>2.5351669298627602E-4</v>
      </c>
      <c r="M269" s="1">
        <f t="shared" si="510"/>
        <v>4.6729432529387521E-4</v>
      </c>
      <c r="N269" s="1">
        <f t="shared" si="511"/>
        <v>8.3555092727464022E-4</v>
      </c>
      <c r="O269" s="1">
        <f t="shared" si="512"/>
        <v>1.4535379018356001E-3</v>
      </c>
      <c r="P269" s="1">
        <f t="shared" si="513"/>
        <v>2.4633924981114202E-3</v>
      </c>
      <c r="Q269" s="1">
        <f t="shared" si="514"/>
        <v>4.0698067083324895E-3</v>
      </c>
      <c r="R269" s="1">
        <f t="shared" si="515"/>
        <v>6.556915461042037E-3</v>
      </c>
      <c r="S269" s="1">
        <f t="shared" si="516"/>
        <v>1.0304300387355454E-2</v>
      </c>
      <c r="T269" s="1">
        <f t="shared" si="517"/>
        <v>1.5798985303778785E-2</v>
      </c>
      <c r="U269" s="1">
        <f t="shared" si="518"/>
        <v>2.3639439241767205E-2</v>
      </c>
      <c r="V269" s="1">
        <f t="shared" si="519"/>
        <v>3.4527207417811422E-2</v>
      </c>
      <c r="W269" s="1">
        <f t="shared" si="520"/>
        <v>4.9242182479122321E-2</v>
      </c>
      <c r="X269" s="1">
        <f t="shared" si="521"/>
        <v>6.8598954296339359E-2</v>
      </c>
      <c r="Y269" s="1">
        <f t="shared" si="522"/>
        <v>9.3384198233676108E-2</v>
      </c>
      <c r="Z269" s="1">
        <f t="shared" si="523"/>
        <v>0.12427846486317247</v>
      </c>
      <c r="AA269" s="1">
        <f t="shared" si="524"/>
        <v>0.16176949457811929</v>
      </c>
      <c r="AB269" s="1">
        <f t="shared" si="525"/>
        <v>0.20606752108968057</v>
      </c>
      <c r="AC269" s="1">
        <f t="shared" si="526"/>
        <v>0.25703507132949832</v>
      </c>
      <c r="AD269" s="1">
        <f t="shared" si="527"/>
        <v>0.31414376473256383</v>
      </c>
      <c r="AE269" s="1">
        <f t="shared" si="528"/>
        <v>0.37646817514639525</v>
      </c>
      <c r="AF269" s="1">
        <f t="shared" si="529"/>
        <v>0.44272209436356519</v>
      </c>
      <c r="AG269" s="1">
        <f t="shared" si="530"/>
        <v>0.51133625686805328</v>
      </c>
      <c r="AH269" s="1">
        <f t="shared" si="531"/>
        <v>0.58056993436216753</v>
      </c>
      <c r="AI269" s="1">
        <f t="shared" si="532"/>
        <v>0.64864315404421136</v>
      </c>
      <c r="AJ269" s="1">
        <f t="shared" si="533"/>
        <v>0.71387284592294797</v>
      </c>
      <c r="AK269" s="1">
        <f t="shared" si="534"/>
        <v>0.77479571759299082</v>
      </c>
      <c r="AL269" s="1">
        <f t="shared" si="535"/>
        <v>0.83026316180288395</v>
      </c>
      <c r="AM269" s="1">
        <f t="shared" si="536"/>
        <v>0.87949842275835222</v>
      </c>
      <c r="AN269" s="1">
        <f t="shared" si="537"/>
        <v>0.92211248245625654</v>
      </c>
      <c r="AO269" s="1">
        <f t="shared" si="538"/>
        <v>0.95808137665077442</v>
      </c>
      <c r="AP269" s="1">
        <f t="shared" si="539"/>
        <v>0.98769273271338909</v>
      </c>
      <c r="AQ269" s="1">
        <f t="shared" si="540"/>
        <v>1.0114724446970929</v>
      </c>
      <c r="AR269" s="1">
        <f t="shared" si="541"/>
        <v>1.0301032867277373</v>
      </c>
      <c r="AS269" s="1">
        <f t="shared" si="542"/>
        <v>1.0443461367450995</v>
      </c>
      <c r="AT269" s="1">
        <f t="shared" si="543"/>
        <v>1.054971924084023</v>
      </c>
      <c r="AU269" s="1">
        <f t="shared" si="544"/>
        <v>1.0627091755991962</v>
      </c>
      <c r="AV269" s="1">
        <f t="shared" si="545"/>
        <v>1.0682088313325837</v>
      </c>
      <c r="AW269" s="1">
        <f t="shared" si="546"/>
        <v>1.0720253685223926</v>
      </c>
      <c r="AX269" s="1">
        <f t="shared" si="547"/>
        <v>1.0746115014585351</v>
      </c>
      <c r="AY269" s="1">
        <f t="shared" si="548"/>
        <v>1.076322863040758</v>
      </c>
      <c r="AZ269" s="1">
        <f t="shared" si="549"/>
        <v>1.077428988950548</v>
      </c>
      <c r="BA269" s="1">
        <f t="shared" si="550"/>
        <v>1.078127384481935</v>
      </c>
      <c r="BB269" s="1">
        <f t="shared" si="551"/>
        <v>1.0785582032308398</v>
      </c>
      <c r="BC269" s="1">
        <f t="shared" si="552"/>
        <v>1.0788178876759653</v>
      </c>
      <c r="BD269" s="1">
        <f t="shared" si="553"/>
        <v>1.0789708613864335</v>
      </c>
      <c r="BE269" s="1">
        <f t="shared" si="554"/>
        <v>1.079058939141466</v>
      </c>
      <c r="BF269" s="1">
        <f t="shared" si="555"/>
        <v>1.0791085119578869</v>
      </c>
      <c r="BG269" s="1">
        <f t="shared" si="556"/>
        <v>1.0791357863335318</v>
      </c>
      <c r="BH269" s="1">
        <f t="shared" si="557"/>
        <v>1.0791504488693759</v>
      </c>
      <c r="BI269" s="1">
        <f t="shared" si="558"/>
        <v>1.0791581316684948</v>
      </c>
      <c r="BJ269" s="1">
        <f t="shared" si="559"/>
        <v>1.0791620083282407</v>
      </c>
      <c r="BK269" s="1">
        <f t="shared" si="560"/>
        <v>1.0791637830565366</v>
      </c>
      <c r="BL269" s="1">
        <f t="shared" si="561"/>
        <v>1.0791642640768622</v>
      </c>
      <c r="BM269" s="1">
        <f t="shared" si="562"/>
        <v>1.0791636455823377</v>
      </c>
      <c r="BN269" s="1">
        <f t="shared" si="563"/>
        <v>1.0791615618073911</v>
      </c>
      <c r="BO269" s="1">
        <f t="shared" si="564"/>
        <v>1.0791569196118673</v>
      </c>
      <c r="BP269" s="1">
        <f t="shared" si="565"/>
        <v>1.0791474572931454</v>
      </c>
      <c r="BQ269" s="1">
        <f t="shared" si="566"/>
        <v>1.0791289117843861</v>
      </c>
      <c r="BR269" s="1">
        <f t="shared" si="567"/>
        <v>1.0790936004066158</v>
      </c>
      <c r="BS269" s="1">
        <f t="shared" si="568"/>
        <v>1.0790281378532036</v>
      </c>
      <c r="BT269" s="1">
        <f t="shared" si="569"/>
        <v>1.0789099227738934</v>
      </c>
      <c r="BU269" s="1">
        <f t="shared" si="570"/>
        <v>1.0787019610174555</v>
      </c>
      <c r="BV269" s="1">
        <f t="shared" si="571"/>
        <v>1.0783455776779545</v>
      </c>
      <c r="BW269" s="1">
        <f t="shared" si="572"/>
        <v>1.0777506540503397</v>
      </c>
      <c r="BX269" s="1">
        <f t="shared" si="573"/>
        <v>1.0767832622969535</v>
      </c>
      <c r="BY269" s="1">
        <f t="shared" si="574"/>
        <v>1.0752510083558389</v>
      </c>
      <c r="BZ269" s="1">
        <f t="shared" si="575"/>
        <v>1.0728870545677693</v>
      </c>
      <c r="CA269" s="1">
        <f t="shared" si="576"/>
        <v>1.0693346482355834</v>
      </c>
      <c r="CB269" s="1">
        <f t="shared" si="577"/>
        <v>1.064134926075575</v>
      </c>
      <c r="CC269" s="1">
        <f t="shared" si="578"/>
        <v>1.0567216055175996</v>
      </c>
      <c r="CD269" s="1">
        <f t="shared" si="579"/>
        <v>1.0464266455329427</v>
      </c>
      <c r="CE269" s="1">
        <f t="shared" si="580"/>
        <v>1.032500765490111</v>
      </c>
      <c r="CF269" s="1">
        <f t="shared" si="581"/>
        <v>1.0141516008971854</v>
      </c>
      <c r="CG269" s="1">
        <f t="shared" si="582"/>
        <v>0.99060014403307217</v>
      </c>
      <c r="CH269" s="1">
        <f t="shared" si="583"/>
        <v>0.96115309327777088</v>
      </c>
      <c r="CI269" s="1">
        <f t="shared" si="584"/>
        <v>0.92528522700412286</v>
      </c>
      <c r="CJ269" s="1">
        <f t="shared" si="585"/>
        <v>0.88272259173234591</v>
      </c>
      <c r="CK269" s="1">
        <f t="shared" si="586"/>
        <v>0.8335149565783303</v>
      </c>
      <c r="CL269" s="1">
        <f t="shared" si="587"/>
        <v>0.77808539395783338</v>
      </c>
      <c r="CM269" s="1">
        <f t="shared" si="588"/>
        <v>0.71724648530314394</v>
      </c>
      <c r="CN269" s="1">
        <f t="shared" si="589"/>
        <v>0.65217654637511613</v>
      </c>
      <c r="CO269" s="1">
        <f t="shared" si="590"/>
        <v>0.58435490242407584</v>
      </c>
      <c r="CP269" s="1">
        <f t="shared" si="591"/>
        <v>0.51546162117417327</v>
      </c>
      <c r="CQ269" s="1">
        <f t="shared" si="592"/>
        <v>0.44725296260238429</v>
      </c>
      <c r="CR269" s="1">
        <f t="shared" si="593"/>
        <v>0.38142789547236472</v>
      </c>
      <c r="CS269" s="1">
        <f t="shared" si="594"/>
        <v>0.31950248018449051</v>
      </c>
      <c r="CT269" s="1">
        <f t="shared" si="595"/>
        <v>0.26270742704760225</v>
      </c>
      <c r="CU269" s="1">
        <f t="shared" si="596"/>
        <v>0.21192006678537809</v>
      </c>
      <c r="CV269" s="1">
        <f t="shared" si="597"/>
        <v>0.16763622718049387</v>
      </c>
      <c r="CW269" s="1">
        <f t="shared" si="598"/>
        <v>0.12998131366746021</v>
      </c>
      <c r="CX269" s="1">
        <f t="shared" si="599"/>
        <v>9.8754454588528398E-2</v>
      </c>
      <c r="CY269" s="1">
        <f t="shared" si="600"/>
        <v>7.3495817421561138E-2</v>
      </c>
      <c r="CZ269" s="1">
        <f t="shared" si="601"/>
        <v>5.3565586915140399E-2</v>
      </c>
      <c r="DA269" s="1">
        <f t="shared" si="602"/>
        <v>3.8223570657106729E-2</v>
      </c>
      <c r="DB269" s="1">
        <f t="shared" si="603"/>
        <v>2.6700500583524744E-2</v>
      </c>
      <c r="DC269" s="1">
        <f t="shared" si="604"/>
        <v>1.8255133731442962E-2</v>
      </c>
      <c r="DD269" s="1">
        <f t="shared" si="605"/>
        <v>1.2214490271750349E-2</v>
      </c>
      <c r="DE269" s="1">
        <f t="shared" si="606"/>
        <v>7.997399779611003E-3</v>
      </c>
      <c r="DF269" s="1">
        <f t="shared" si="607"/>
        <v>5.1235826383587537E-3</v>
      </c>
      <c r="DG269" s="1">
        <f t="shared" si="608"/>
        <v>3.2116436713810737E-3</v>
      </c>
      <c r="DH269" s="1">
        <f t="shared" si="609"/>
        <v>1.9696755142554301E-3</v>
      </c>
      <c r="DI269" s="1">
        <f t="shared" si="610"/>
        <v>1.1818647585672356E-3</v>
      </c>
      <c r="DJ269" s="1">
        <f t="shared" si="611"/>
        <v>6.9381695146005862E-4</v>
      </c>
      <c r="DK269" s="1">
        <f t="shared" si="612"/>
        <v>3.9850139519238695E-4</v>
      </c>
      <c r="DL269" s="1">
        <f t="shared" si="613"/>
        <v>2.2393980963970994E-4</v>
      </c>
      <c r="DM269" s="1">
        <f t="shared" si="614"/>
        <v>1.2312956561909898E-4</v>
      </c>
      <c r="DN269" s="1">
        <f t="shared" si="615"/>
        <v>6.6242987620849652E-5</v>
      </c>
      <c r="DO269" s="1">
        <f t="shared" si="616"/>
        <v>3.4872602899627833E-5</v>
      </c>
      <c r="DP269" s="1">
        <f t="shared" si="617"/>
        <v>1.7964664446741588E-5</v>
      </c>
      <c r="DQ269" s="1">
        <f t="shared" si="618"/>
        <v>9.0567051460337651E-6</v>
      </c>
      <c r="DR269" s="1">
        <f t="shared" si="619"/>
        <v>4.4685452741339915E-6</v>
      </c>
      <c r="DS269" s="1">
        <f t="shared" si="620"/>
        <v>2.157930330918231E-6</v>
      </c>
      <c r="DT269" s="1">
        <f t="shared" si="621"/>
        <v>1.0200379165107876E-6</v>
      </c>
      <c r="DU269" s="1">
        <f t="shared" si="622"/>
        <v>4.7199428171450749E-7</v>
      </c>
      <c r="DV269" s="1">
        <f t="shared" si="623"/>
        <v>2.1381291056283587E-7</v>
      </c>
      <c r="DW269" s="1">
        <f t="shared" si="624"/>
        <v>9.4829679369824957E-8</v>
      </c>
      <c r="DX269" s="1">
        <f t="shared" si="625"/>
        <v>4.1181787383040355E-8</v>
      </c>
      <c r="DY269" s="1">
        <f t="shared" si="626"/>
        <v>1.7512770733276633E-8</v>
      </c>
      <c r="DZ269" s="1">
        <f t="shared" si="627"/>
        <v>7.2934359824044692E-9</v>
      </c>
      <c r="EA269" s="1">
        <f t="shared" si="628"/>
        <v>2.9749286668547266E-9</v>
      </c>
      <c r="EB269" s="1">
        <f t="shared" si="629"/>
        <v>1.1885784513093073E-9</v>
      </c>
      <c r="EC269" s="1">
        <f t="shared" si="630"/>
        <v>4.6518555346837937E-10</v>
      </c>
      <c r="ED269" s="1">
        <f t="shared" si="631"/>
        <v>1.7836597961071651E-10</v>
      </c>
      <c r="EE269" s="1">
        <f t="shared" si="632"/>
        <v>6.70078602519005E-11</v>
      </c>
      <c r="EF269" s="1">
        <f t="shared" si="633"/>
        <v>2.4666522010339066E-11</v>
      </c>
      <c r="EG269" s="1">
        <f t="shared" si="634"/>
        <v>8.8981353221872919E-12</v>
      </c>
      <c r="EH269" s="1">
        <f t="shared" si="635"/>
        <v>3.1458599337758132E-12</v>
      </c>
      <c r="EI269" s="1">
        <f t="shared" si="636"/>
        <v>1.0901072833207396E-12</v>
      </c>
      <c r="EJ269" s="1">
        <f t="shared" si="637"/>
        <v>3.702785452366677E-13</v>
      </c>
      <c r="EK269" s="1">
        <f t="shared" si="638"/>
        <v>1.2329827154139951E-13</v>
      </c>
      <c r="EL269" s="1">
        <f t="shared" si="639"/>
        <v>4.0252597988649735E-14</v>
      </c>
      <c r="EM269" s="1">
        <f t="shared" si="640"/>
        <v>1.2884818818239516E-14</v>
      </c>
      <c r="EN269" s="1">
        <f t="shared" si="641"/>
        <v>4.0443503020646212E-15</v>
      </c>
      <c r="EO269" s="1">
        <f t="shared" si="642"/>
        <v>1.2449255947507366E-15</v>
      </c>
      <c r="EP269" s="1">
        <f t="shared" si="643"/>
        <v>3.7583728916124631E-16</v>
      </c>
      <c r="EQ269" s="1">
        <f t="shared" si="644"/>
        <v>1.1128979310098078E-16</v>
      </c>
      <c r="ER269" s="1">
        <f t="shared" si="645"/>
        <v>3.2325587700274243E-17</v>
      </c>
      <c r="ES269" s="1">
        <f t="shared" si="646"/>
        <v>9.2110519164253461E-18</v>
      </c>
      <c r="ET269" s="1">
        <f t="shared" si="647"/>
        <v>2.5750119458705988E-18</v>
      </c>
      <c r="EU269" s="1">
        <f t="shared" si="648"/>
        <v>7.0630357986421726E-19</v>
      </c>
      <c r="EV269" s="1">
        <f t="shared" si="649"/>
        <v>1.900990864391964E-19</v>
      </c>
      <c r="EW269" s="1">
        <f t="shared" si="650"/>
        <v>5.0208682015354322E-20</v>
      </c>
      <c r="EX269" s="1">
        <f t="shared" si="651"/>
        <v>1.301430173437028E-20</v>
      </c>
      <c r="EY269" s="1">
        <f t="shared" si="652"/>
        <v>3.3108453379659051E-21</v>
      </c>
      <c r="EZ269" s="1">
        <f t="shared" si="653"/>
        <v>8.2674356469033016E-22</v>
      </c>
      <c r="FA269" s="1">
        <f t="shared" si="654"/>
        <v>2.0271485107873219E-22</v>
      </c>
      <c r="FB269" s="1">
        <f t="shared" si="655"/>
        <v>4.9157478464787233E-23</v>
      </c>
      <c r="FC269" s="1">
        <f t="shared" si="656"/>
        <v>1.3625592763805799E-23</v>
      </c>
      <c r="FD269" s="75">
        <f t="shared" si="507"/>
        <v>1.3625592763805799E-23</v>
      </c>
    </row>
    <row r="270" spans="7:160" x14ac:dyDescent="0.35">
      <c r="G270" t="str">
        <f t="shared" si="503"/>
        <v>Refd, t=1.27</v>
      </c>
      <c r="H270" s="76">
        <f t="shared" si="504"/>
        <v>1.2749999999999948</v>
      </c>
      <c r="I270" s="1">
        <f t="shared" si="505"/>
        <v>0</v>
      </c>
      <c r="J270" s="22">
        <f t="shared" si="506"/>
        <v>6.5232921767201157E-5</v>
      </c>
      <c r="K270" s="1">
        <f t="shared" si="508"/>
        <v>1.3134821654458683E-4</v>
      </c>
      <c r="L270" s="1">
        <f t="shared" si="509"/>
        <v>2.5110839203102564E-4</v>
      </c>
      <c r="M270" s="1">
        <f t="shared" si="510"/>
        <v>4.6264895803239259E-4</v>
      </c>
      <c r="N270" s="1">
        <f t="shared" si="511"/>
        <v>8.2687715925509571E-4</v>
      </c>
      <c r="O270" s="1">
        <f t="shared" si="512"/>
        <v>1.4378604851858052E-3</v>
      </c>
      <c r="P270" s="1">
        <f t="shared" si="513"/>
        <v>2.4359638248389473E-3</v>
      </c>
      <c r="Q270" s="1">
        <f t="shared" si="514"/>
        <v>4.0233487902801325E-3</v>
      </c>
      <c r="R270" s="1">
        <f t="shared" si="515"/>
        <v>6.4807133193517446E-3</v>
      </c>
      <c r="S270" s="1">
        <f t="shared" si="516"/>
        <v>1.0183214578423512E-2</v>
      </c>
      <c r="T270" s="1">
        <f t="shared" si="517"/>
        <v>1.5612511131835089E-2</v>
      </c>
      <c r="U270" s="1">
        <f t="shared" si="518"/>
        <v>2.3361004280877781E-2</v>
      </c>
      <c r="V270" s="1">
        <f t="shared" si="519"/>
        <v>3.4123952017823887E-2</v>
      </c>
      <c r="W270" s="1">
        <f t="shared" si="520"/>
        <v>4.867548989016842E-2</v>
      </c>
      <c r="X270" s="1">
        <f t="shared" si="521"/>
        <v>6.7825967299276396E-2</v>
      </c>
      <c r="Y270" s="1">
        <f t="shared" si="522"/>
        <v>9.2360463030283779E-2</v>
      </c>
      <c r="Z270" s="1">
        <f t="shared" si="523"/>
        <v>0.12296167892481806</v>
      </c>
      <c r="AA270" s="1">
        <f t="shared" si="524"/>
        <v>0.16012412028078099</v>
      </c>
      <c r="AB270" s="1">
        <f t="shared" si="525"/>
        <v>0.20406979813149131</v>
      </c>
      <c r="AC270" s="1">
        <f t="shared" si="526"/>
        <v>0.25467776959306321</v>
      </c>
      <c r="AD270" s="1">
        <f t="shared" si="527"/>
        <v>0.31143992008135074</v>
      </c>
      <c r="AE270" s="1">
        <f t="shared" si="528"/>
        <v>0.37345308624049645</v>
      </c>
      <c r="AF270" s="1">
        <f t="shared" si="529"/>
        <v>0.4394530447972671</v>
      </c>
      <c r="AG270" s="1">
        <f t="shared" si="530"/>
        <v>0.50788974384394503</v>
      </c>
      <c r="AH270" s="1">
        <f t="shared" si="531"/>
        <v>0.57703657761501237</v>
      </c>
      <c r="AI270" s="1">
        <f t="shared" si="532"/>
        <v>0.64512084779147139</v>
      </c>
      <c r="AJ270" s="1">
        <f t="shared" si="533"/>
        <v>0.71045901868215677</v>
      </c>
      <c r="AK270" s="1">
        <f t="shared" si="534"/>
        <v>0.77157971353100396</v>
      </c>
      <c r="AL270" s="1">
        <f t="shared" si="535"/>
        <v>0.82731972158694789</v>
      </c>
      <c r="AM270" s="1">
        <f t="shared" si="536"/>
        <v>0.87688303321877015</v>
      </c>
      <c r="AN270" s="1">
        <f t="shared" si="537"/>
        <v>0.91985903297059479</v>
      </c>
      <c r="AO270" s="1">
        <f t="shared" si="538"/>
        <v>0.95620218037260851</v>
      </c>
      <c r="AP270" s="1">
        <f t="shared" si="539"/>
        <v>0.98618062104892068</v>
      </c>
      <c r="AQ270" s="1">
        <f t="shared" si="540"/>
        <v>1.0103043870825024</v>
      </c>
      <c r="AR270" s="1">
        <f t="shared" si="541"/>
        <v>1.0292448598482002</v>
      </c>
      <c r="AS270" s="1">
        <f t="shared" si="542"/>
        <v>1.0437561706653808</v>
      </c>
      <c r="AT270" s="1">
        <f t="shared" si="543"/>
        <v>1.0546067626272646</v>
      </c>
      <c r="AU270" s="1">
        <f t="shared" si="544"/>
        <v>1.0625261632554659</v>
      </c>
      <c r="AV270" s="1">
        <f t="shared" si="545"/>
        <v>1.068168833491042</v>
      </c>
      <c r="AW270" s="1">
        <f t="shared" si="546"/>
        <v>1.0720943072290547</v>
      </c>
      <c r="AX270" s="1">
        <f t="shared" si="547"/>
        <v>1.0747610200364557</v>
      </c>
      <c r="AY270" s="1">
        <f t="shared" si="548"/>
        <v>1.0765303098880776</v>
      </c>
      <c r="AZ270" s="1">
        <f t="shared" si="549"/>
        <v>1.0776769368181349</v>
      </c>
      <c r="BA270" s="1">
        <f t="shared" si="550"/>
        <v>1.0784028881811925</v>
      </c>
      <c r="BB270" s="1">
        <f t="shared" si="551"/>
        <v>1.0788519611254332</v>
      </c>
      <c r="BC270" s="1">
        <f t="shared" si="552"/>
        <v>1.0791234248274346</v>
      </c>
      <c r="BD270" s="1">
        <f t="shared" si="553"/>
        <v>1.0792838058912249</v>
      </c>
      <c r="BE270" s="1">
        <f t="shared" si="554"/>
        <v>1.079376424783427</v>
      </c>
      <c r="BF270" s="1">
        <f t="shared" si="555"/>
        <v>1.0794287126113895</v>
      </c>
      <c r="BG270" s="1">
        <f t="shared" si="556"/>
        <v>1.0794575704505829</v>
      </c>
      <c r="BH270" s="1">
        <f t="shared" si="557"/>
        <v>1.0794731340074819</v>
      </c>
      <c r="BI270" s="1">
        <f t="shared" si="558"/>
        <v>1.079481316844439</v>
      </c>
      <c r="BJ270" s="1">
        <f t="shared" si="559"/>
        <v>1.0794854635816178</v>
      </c>
      <c r="BK270" s="1">
        <f t="shared" si="560"/>
        <v>1.0794873790277117</v>
      </c>
      <c r="BL270" s="1">
        <f t="shared" si="561"/>
        <v>1.0794879283128078</v>
      </c>
      <c r="BM270" s="1">
        <f t="shared" si="562"/>
        <v>1.0794873359153734</v>
      </c>
      <c r="BN270" s="1">
        <f t="shared" si="563"/>
        <v>1.0794852501869197</v>
      </c>
      <c r="BO270" s="1">
        <f t="shared" si="564"/>
        <v>1.0794805822003777</v>
      </c>
      <c r="BP270" s="1">
        <f t="shared" si="565"/>
        <v>1.0794710686600295</v>
      </c>
      <c r="BQ270" s="1">
        <f t="shared" si="566"/>
        <v>1.079452442964844</v>
      </c>
      <c r="BR270" s="1">
        <f t="shared" si="567"/>
        <v>1.0794170228258584</v>
      </c>
      <c r="BS270" s="1">
        <f t="shared" si="568"/>
        <v>1.0793514380388682</v>
      </c>
      <c r="BT270" s="1">
        <f t="shared" si="569"/>
        <v>1.0792331366827919</v>
      </c>
      <c r="BU270" s="1">
        <f t="shared" si="570"/>
        <v>1.0790252417133366</v>
      </c>
      <c r="BV270" s="1">
        <f t="shared" si="571"/>
        <v>1.0786693155517939</v>
      </c>
      <c r="BW270" s="1">
        <f t="shared" si="572"/>
        <v>1.0780756735741954</v>
      </c>
      <c r="BX270" s="1">
        <f t="shared" si="573"/>
        <v>1.0771111213409925</v>
      </c>
      <c r="BY270" s="1">
        <f t="shared" si="574"/>
        <v>1.0755844224217184</v>
      </c>
      <c r="BZ270" s="1">
        <f t="shared" si="575"/>
        <v>1.0732304555500418</v>
      </c>
      <c r="CA270" s="1">
        <f t="shared" si="576"/>
        <v>1.069694862730376</v>
      </c>
      <c r="CB270" s="1">
        <f t="shared" si="577"/>
        <v>1.0645219210164774</v>
      </c>
      <c r="CC270" s="1">
        <f t="shared" si="578"/>
        <v>1.0571492018296225</v>
      </c>
      <c r="CD270" s="1">
        <f t="shared" si="579"/>
        <v>1.0469130511684699</v>
      </c>
      <c r="CE270" s="1">
        <f t="shared" si="580"/>
        <v>1.0330687401813727</v>
      </c>
      <c r="CF270" s="1">
        <f t="shared" si="581"/>
        <v>1.0148280520227679</v>
      </c>
      <c r="CG270" s="1">
        <f t="shared" si="582"/>
        <v>0.99141498152523777</v>
      </c>
      <c r="CH270" s="1">
        <f t="shared" si="583"/>
        <v>0.96213725124108385</v>
      </c>
      <c r="CI270" s="1">
        <f t="shared" si="584"/>
        <v>0.9264678894105961</v>
      </c>
      <c r="CJ270" s="1">
        <f t="shared" si="585"/>
        <v>0.88412782332280548</v>
      </c>
      <c r="CK270" s="1">
        <f t="shared" si="586"/>
        <v>0.83515810757319964</v>
      </c>
      <c r="CL270" s="1">
        <f t="shared" si="587"/>
        <v>0.77996977853994054</v>
      </c>
      <c r="CM270" s="1">
        <f t="shared" si="588"/>
        <v>0.71936088926538011</v>
      </c>
      <c r="CN270" s="1">
        <f t="shared" si="589"/>
        <v>0.6544940707075545</v>
      </c>
      <c r="CO270" s="1">
        <f t="shared" si="590"/>
        <v>0.58683349085598324</v>
      </c>
      <c r="CP270" s="1">
        <f t="shared" si="591"/>
        <v>0.51804637192888636</v>
      </c>
      <c r="CQ270" s="1">
        <f t="shared" si="592"/>
        <v>0.44988003381479325</v>
      </c>
      <c r="CR270" s="1">
        <f t="shared" si="593"/>
        <v>0.38402954042543086</v>
      </c>
      <c r="CS270" s="1">
        <f t="shared" si="594"/>
        <v>0.32201255258245393</v>
      </c>
      <c r="CT270" s="1">
        <f t="shared" si="595"/>
        <v>0.26506662114675544</v>
      </c>
      <c r="CU270" s="1">
        <f t="shared" si="596"/>
        <v>0.21408021735984753</v>
      </c>
      <c r="CV270" s="1">
        <f t="shared" si="597"/>
        <v>0.16956317332541473</v>
      </c>
      <c r="CW270" s="1">
        <f t="shared" si="598"/>
        <v>0.13165608536930537</v>
      </c>
      <c r="CX270" s="1">
        <f t="shared" si="599"/>
        <v>0.10017281492147065</v>
      </c>
      <c r="CY270" s="1">
        <f t="shared" si="600"/>
        <v>7.4666430491213243E-2</v>
      </c>
      <c r="CZ270" s="1">
        <f t="shared" si="601"/>
        <v>5.4507241152202027E-2</v>
      </c>
      <c r="DA270" s="1">
        <f t="shared" si="602"/>
        <v>3.8961950072271899E-2</v>
      </c>
      <c r="DB270" s="1">
        <f t="shared" si="603"/>
        <v>2.7264967802432365E-2</v>
      </c>
      <c r="DC270" s="1">
        <f t="shared" si="604"/>
        <v>1.8675890905751488E-2</v>
      </c>
      <c r="DD270" s="1">
        <f t="shared" si="605"/>
        <v>1.2520349622125344E-2</v>
      </c>
      <c r="DE270" s="1">
        <f t="shared" si="606"/>
        <v>8.2142570456905477E-3</v>
      </c>
      <c r="DF270" s="1">
        <f t="shared" si="607"/>
        <v>5.2735695178706288E-3</v>
      </c>
      <c r="DG270" s="1">
        <f t="shared" si="608"/>
        <v>3.3128540548400163E-3</v>
      </c>
      <c r="DH270" s="1">
        <f t="shared" si="609"/>
        <v>2.036318587429713E-3</v>
      </c>
      <c r="DI270" s="1">
        <f t="shared" si="610"/>
        <v>1.2246908887988939E-3</v>
      </c>
      <c r="DJ270" s="1">
        <f t="shared" si="611"/>
        <v>7.2067981171181474E-4</v>
      </c>
      <c r="DK270" s="1">
        <f t="shared" si="612"/>
        <v>4.1495082830125129E-4</v>
      </c>
      <c r="DL270" s="1">
        <f t="shared" si="613"/>
        <v>2.3377472016554738E-4</v>
      </c>
      <c r="DM270" s="1">
        <f t="shared" si="614"/>
        <v>1.2887173545103703E-4</v>
      </c>
      <c r="DN270" s="1">
        <f t="shared" si="615"/>
        <v>6.9517396507118634E-5</v>
      </c>
      <c r="DO270" s="1">
        <f t="shared" si="616"/>
        <v>3.6696523302523211E-5</v>
      </c>
      <c r="DP270" s="1">
        <f t="shared" si="617"/>
        <v>1.8957230604028296E-5</v>
      </c>
      <c r="DQ270" s="1">
        <f t="shared" si="618"/>
        <v>9.584491078855745E-6</v>
      </c>
      <c r="DR270" s="1">
        <f t="shared" si="619"/>
        <v>4.7428066673289955E-6</v>
      </c>
      <c r="DS270" s="1">
        <f t="shared" si="620"/>
        <v>2.297227849476993E-6</v>
      </c>
      <c r="DT270" s="1">
        <f t="shared" si="621"/>
        <v>1.0891981987441425E-6</v>
      </c>
      <c r="DU270" s="1">
        <f t="shared" si="622"/>
        <v>5.0556550271075412E-7</v>
      </c>
      <c r="DV270" s="1">
        <f t="shared" si="623"/>
        <v>2.297473321375616E-7</v>
      </c>
      <c r="DW270" s="1">
        <f t="shared" si="624"/>
        <v>1.0222616570992443E-7</v>
      </c>
      <c r="DX270" s="1">
        <f t="shared" si="625"/>
        <v>4.453989956994902E-8</v>
      </c>
      <c r="DY270" s="1">
        <f t="shared" si="626"/>
        <v>1.9004209685713034E-8</v>
      </c>
      <c r="DZ270" s="1">
        <f t="shared" si="627"/>
        <v>7.9414965367247124E-9</v>
      </c>
      <c r="EA270" s="1">
        <f t="shared" si="628"/>
        <v>3.2504683226662746E-9</v>
      </c>
      <c r="EB270" s="1">
        <f t="shared" si="629"/>
        <v>1.3032270957530032E-9</v>
      </c>
      <c r="EC270" s="1">
        <f t="shared" si="630"/>
        <v>5.1187590616512117E-10</v>
      </c>
      <c r="ED270" s="1">
        <f t="shared" si="631"/>
        <v>1.969789277492715E-10</v>
      </c>
      <c r="EE270" s="1">
        <f t="shared" si="632"/>
        <v>7.4272072796624444E-11</v>
      </c>
      <c r="EF270" s="1">
        <f t="shared" si="633"/>
        <v>2.7442410779931529E-11</v>
      </c>
      <c r="EG270" s="1">
        <f t="shared" si="634"/>
        <v>9.9368820751932767E-12</v>
      </c>
      <c r="EH270" s="1">
        <f t="shared" si="635"/>
        <v>3.5265438507146487E-12</v>
      </c>
      <c r="EI270" s="1">
        <f t="shared" si="636"/>
        <v>1.2267601959726452E-12</v>
      </c>
      <c r="EJ270" s="1">
        <f t="shared" si="637"/>
        <v>4.1833195353397181E-13</v>
      </c>
      <c r="EK270" s="1">
        <f t="shared" si="638"/>
        <v>1.3985334073724745E-13</v>
      </c>
      <c r="EL270" s="1">
        <f t="shared" si="639"/>
        <v>4.5841017369534163E-14</v>
      </c>
      <c r="EM270" s="1">
        <f t="shared" si="640"/>
        <v>1.473343593519657E-14</v>
      </c>
      <c r="EN270" s="1">
        <f t="shared" si="641"/>
        <v>4.6436621410705637E-15</v>
      </c>
      <c r="EO270" s="1">
        <f t="shared" si="642"/>
        <v>1.4353636231970827E-15</v>
      </c>
      <c r="EP270" s="1">
        <f t="shared" si="643"/>
        <v>4.3515652668176121E-16</v>
      </c>
      <c r="EQ270" s="1">
        <f t="shared" si="644"/>
        <v>1.2940418423967188E-16</v>
      </c>
      <c r="ER270" s="1">
        <f t="shared" si="645"/>
        <v>3.7749124058581722E-17</v>
      </c>
      <c r="ES270" s="1">
        <f t="shared" si="646"/>
        <v>1.0803317259221016E-17</v>
      </c>
      <c r="ET270" s="1">
        <f t="shared" si="647"/>
        <v>3.0334334065923782E-18</v>
      </c>
      <c r="EU270" s="1">
        <f t="shared" si="648"/>
        <v>8.3574482887663952E-19</v>
      </c>
      <c r="EV270" s="1">
        <f t="shared" si="649"/>
        <v>2.2594828533584402E-19</v>
      </c>
      <c r="EW270" s="1">
        <f t="shared" si="650"/>
        <v>5.9947922303571685E-20</v>
      </c>
      <c r="EX270" s="1">
        <f t="shared" si="651"/>
        <v>1.5609966245287566E-20</v>
      </c>
      <c r="EY270" s="1">
        <f t="shared" si="652"/>
        <v>3.9895617010514669E-21</v>
      </c>
      <c r="EZ270" s="1">
        <f t="shared" si="653"/>
        <v>1.0008796851696E-21</v>
      </c>
      <c r="FA270" s="1">
        <f t="shared" si="654"/>
        <v>2.4657214859346899E-22</v>
      </c>
      <c r="FB270" s="1">
        <f t="shared" si="655"/>
        <v>6.0083831093365023E-23</v>
      </c>
      <c r="FC270" s="1">
        <f t="shared" si="656"/>
        <v>1.6744050223325963E-23</v>
      </c>
      <c r="FD270" s="75">
        <f t="shared" si="507"/>
        <v>1.6744050223325963E-23</v>
      </c>
    </row>
    <row r="271" spans="7:160" x14ac:dyDescent="0.35">
      <c r="G271" t="str">
        <f t="shared" ref="G271:G334" si="657">$G$14&amp;", t="&amp;ROUND(H271,2)</f>
        <v>Refd, t=1.28</v>
      </c>
      <c r="H271" s="76">
        <f t="shared" si="504"/>
        <v>1.2799999999999947</v>
      </c>
      <c r="I271" s="1">
        <f t="shared" si="505"/>
        <v>0</v>
      </c>
      <c r="J271" s="22">
        <f t="shared" si="506"/>
        <v>6.4654198370785152E-5</v>
      </c>
      <c r="K271" s="1">
        <f t="shared" si="508"/>
        <v>1.3014879270522228E-4</v>
      </c>
      <c r="L271" s="1">
        <f t="shared" si="509"/>
        <v>2.4871825485254156E-4</v>
      </c>
      <c r="M271" s="1">
        <f t="shared" si="510"/>
        <v>4.5804343069622135E-4</v>
      </c>
      <c r="N271" s="1">
        <f t="shared" si="511"/>
        <v>8.1828606098009195E-4</v>
      </c>
      <c r="O271" s="1">
        <f t="shared" si="512"/>
        <v>1.4223453749617758E-3</v>
      </c>
      <c r="P271" s="1">
        <f t="shared" si="513"/>
        <v>2.408837542116014E-3</v>
      </c>
      <c r="Q271" s="1">
        <f t="shared" si="514"/>
        <v>3.9774272668208661E-3</v>
      </c>
      <c r="R271" s="1">
        <f t="shared" si="515"/>
        <v>6.4054197122378944E-3</v>
      </c>
      <c r="S271" s="1">
        <f t="shared" si="516"/>
        <v>1.0063601553499587E-2</v>
      </c>
      <c r="T271" s="1">
        <f t="shared" si="517"/>
        <v>1.542832588027754E-2</v>
      </c>
      <c r="U271" s="1">
        <f t="shared" si="518"/>
        <v>2.3085984042237075E-2</v>
      </c>
      <c r="V271" s="1">
        <f t="shared" si="519"/>
        <v>3.372559065075996E-2</v>
      </c>
      <c r="W271" s="1">
        <f t="shared" si="520"/>
        <v>4.8115538743043168E-2</v>
      </c>
      <c r="X271" s="1">
        <f t="shared" si="521"/>
        <v>6.706190597896855E-2</v>
      </c>
      <c r="Y271" s="1">
        <f t="shared" si="522"/>
        <v>9.1348082967050423E-2</v>
      </c>
      <c r="Z271" s="1">
        <f t="shared" si="523"/>
        <v>0.12165876289149948</v>
      </c>
      <c r="AA271" s="1">
        <f t="shared" si="524"/>
        <v>0.15849499041589946</v>
      </c>
      <c r="AB271" s="1">
        <f t="shared" si="525"/>
        <v>0.20209027912929362</v>
      </c>
      <c r="AC271" s="1">
        <f t="shared" si="526"/>
        <v>0.252339922757713</v>
      </c>
      <c r="AD271" s="1">
        <f t="shared" si="527"/>
        <v>0.30875580173648698</v>
      </c>
      <c r="AE271" s="1">
        <f t="shared" si="528"/>
        <v>0.37045681315333973</v>
      </c>
      <c r="AF271" s="1">
        <f t="shared" si="529"/>
        <v>0.43620062669674375</v>
      </c>
      <c r="AG271" s="1">
        <f t="shared" si="530"/>
        <v>0.50445645077380397</v>
      </c>
      <c r="AH271" s="1">
        <f t="shared" si="531"/>
        <v>0.57351199499703998</v>
      </c>
      <c r="AI271" s="1">
        <f t="shared" si="532"/>
        <v>0.64160215775056806</v>
      </c>
      <c r="AJ271" s="1">
        <f t="shared" si="533"/>
        <v>0.7070433500128398</v>
      </c>
      <c r="AK271" s="1">
        <f t="shared" si="534"/>
        <v>0.76835655826246008</v>
      </c>
      <c r="AL271" s="1">
        <f t="shared" si="535"/>
        <v>0.8243643906382947</v>
      </c>
      <c r="AM271" s="1">
        <f t="shared" si="536"/>
        <v>0.87425192624130821</v>
      </c>
      <c r="AN271" s="1">
        <f t="shared" si="537"/>
        <v>0.91758717571218851</v>
      </c>
      <c r="AO271" s="1">
        <f t="shared" si="538"/>
        <v>0.95430310899698001</v>
      </c>
      <c r="AP271" s="1">
        <f t="shared" si="539"/>
        <v>0.98464834421963265</v>
      </c>
      <c r="AQ271" s="1">
        <f t="shared" si="540"/>
        <v>1.0091168968261897</v>
      </c>
      <c r="AR271" s="1">
        <f t="shared" si="541"/>
        <v>1.0283685276356824</v>
      </c>
      <c r="AS271" s="1">
        <f t="shared" si="542"/>
        <v>1.0431503605031689</v>
      </c>
      <c r="AT271" s="1">
        <f t="shared" si="543"/>
        <v>1.0542280954417362</v>
      </c>
      <c r="AU271" s="1">
        <f t="shared" si="544"/>
        <v>1.0623320364409485</v>
      </c>
      <c r="AV271" s="1">
        <f t="shared" si="545"/>
        <v>1.0681199913437867</v>
      </c>
      <c r="AW271" s="1">
        <f t="shared" si="546"/>
        <v>1.072156433348624</v>
      </c>
      <c r="AX271" s="1">
        <f t="shared" si="547"/>
        <v>1.0749054558356657</v>
      </c>
      <c r="AY271" s="1">
        <f t="shared" si="548"/>
        <v>1.0767340833261152</v>
      </c>
      <c r="AZ271" s="1">
        <f t="shared" si="549"/>
        <v>1.077922314640978</v>
      </c>
      <c r="BA271" s="1">
        <f t="shared" si="550"/>
        <v>1.078676654312646</v>
      </c>
      <c r="BB271" s="1">
        <f t="shared" si="551"/>
        <v>1.079144588136425</v>
      </c>
      <c r="BC271" s="1">
        <f t="shared" si="552"/>
        <v>1.0794282589101809</v>
      </c>
      <c r="BD271" s="1">
        <f t="shared" si="553"/>
        <v>1.0795963396531156</v>
      </c>
      <c r="BE271" s="1">
        <f t="shared" si="554"/>
        <v>1.0796936934596693</v>
      </c>
      <c r="BF271" s="1">
        <f t="shared" si="555"/>
        <v>1.0797488210335362</v>
      </c>
      <c r="BG271" s="1">
        <f t="shared" si="556"/>
        <v>1.0797793403690465</v>
      </c>
      <c r="BH271" s="1">
        <f t="shared" si="557"/>
        <v>1.0797958524236526</v>
      </c>
      <c r="BI271" s="1">
        <f t="shared" si="558"/>
        <v>1.0798045634075386</v>
      </c>
      <c r="BJ271" s="1">
        <f t="shared" si="559"/>
        <v>1.0798089964242537</v>
      </c>
      <c r="BK271" s="1">
        <f t="shared" si="560"/>
        <v>1.0798110616836103</v>
      </c>
      <c r="BL271" s="1">
        <f t="shared" si="561"/>
        <v>1.0798116842119998</v>
      </c>
      <c r="BM271" s="1">
        <f t="shared" si="562"/>
        <v>1.0798111205860452</v>
      </c>
      <c r="BN271" s="1">
        <f t="shared" si="563"/>
        <v>1.0798090343613747</v>
      </c>
      <c r="BO271" s="1">
        <f t="shared" si="564"/>
        <v>1.0798043414974541</v>
      </c>
      <c r="BP271" s="1">
        <f t="shared" si="565"/>
        <v>1.0797947775801031</v>
      </c>
      <c r="BQ271" s="1">
        <f t="shared" si="566"/>
        <v>1.0797760728986012</v>
      </c>
      <c r="BR271" s="1">
        <f t="shared" si="567"/>
        <v>1.0797405460265932</v>
      </c>
      <c r="BS271" s="1">
        <f t="shared" si="568"/>
        <v>1.0796748424256326</v>
      </c>
      <c r="BT271" s="1">
        <f t="shared" si="569"/>
        <v>1.0795564602144194</v>
      </c>
      <c r="BU271" s="1">
        <f t="shared" si="570"/>
        <v>1.0793486399258012</v>
      </c>
      <c r="BV271" s="1">
        <f t="shared" si="571"/>
        <v>1.0789931812249167</v>
      </c>
      <c r="BW271" s="1">
        <f t="shared" si="572"/>
        <v>1.078400832205753</v>
      </c>
      <c r="BX271" s="1">
        <f t="shared" si="573"/>
        <v>1.077439128085836</v>
      </c>
      <c r="BY271" s="1">
        <f t="shared" si="574"/>
        <v>1.0759179824997513</v>
      </c>
      <c r="BZ271" s="1">
        <f t="shared" si="575"/>
        <v>1.0735739775538333</v>
      </c>
      <c r="CA271" s="1">
        <f t="shared" si="576"/>
        <v>1.0700551300399841</v>
      </c>
      <c r="CB271" s="1">
        <f t="shared" si="577"/>
        <v>1.0649088298746325</v>
      </c>
      <c r="CC271" s="1">
        <f t="shared" si="578"/>
        <v>1.0575764682811872</v>
      </c>
      <c r="CD271" s="1">
        <f t="shared" si="579"/>
        <v>1.0473987404747431</v>
      </c>
      <c r="CE271" s="1">
        <f t="shared" si="580"/>
        <v>1.0336354337602083</v>
      </c>
      <c r="CF271" s="1">
        <f t="shared" si="581"/>
        <v>1.015502453929287</v>
      </c>
      <c r="CG271" s="1">
        <f t="shared" si="582"/>
        <v>0.9922267940918793</v>
      </c>
      <c r="CH271" s="1">
        <f t="shared" si="583"/>
        <v>0.96311722740180716</v>
      </c>
      <c r="CI271" s="1">
        <f t="shared" si="584"/>
        <v>0.92764509637201409</v>
      </c>
      <c r="CJ271" s="1">
        <f t="shared" si="585"/>
        <v>0.88552631324711906</v>
      </c>
      <c r="CK271" s="1">
        <f t="shared" si="586"/>
        <v>0.8367933562062333</v>
      </c>
      <c r="CL271" s="1">
        <f t="shared" si="587"/>
        <v>0.78184538325034802</v>
      </c>
      <c r="CM271" s="1">
        <f t="shared" si="588"/>
        <v>0.7214660745515229</v>
      </c>
      <c r="CN271" s="1">
        <f t="shared" si="589"/>
        <v>0.65680250389013572</v>
      </c>
      <c r="CO271" s="1">
        <f t="shared" si="590"/>
        <v>0.58930375682292457</v>
      </c>
      <c r="CP271" s="1">
        <f t="shared" si="591"/>
        <v>0.52062421350730503</v>
      </c>
      <c r="CQ271" s="1">
        <f t="shared" si="592"/>
        <v>0.45250217817234234</v>
      </c>
      <c r="CR271" s="1">
        <f t="shared" si="593"/>
        <v>0.38662866111216587</v>
      </c>
      <c r="CS271" s="1">
        <f t="shared" si="594"/>
        <v>0.32452272045286912</v>
      </c>
      <c r="CT271" s="1">
        <f t="shared" si="595"/>
        <v>0.26742851861617445</v>
      </c>
      <c r="CU271" s="1">
        <f t="shared" si="596"/>
        <v>0.21624544505487367</v>
      </c>
      <c r="CV271" s="1">
        <f t="shared" si="597"/>
        <v>0.17149715087832879</v>
      </c>
      <c r="CW271" s="1">
        <f t="shared" si="598"/>
        <v>0.13333929746491549</v>
      </c>
      <c r="CX271" s="1">
        <f t="shared" si="599"/>
        <v>0.10160042409871382</v>
      </c>
      <c r="CY271" s="1">
        <f t="shared" si="600"/>
        <v>7.5846514608256227E-2</v>
      </c>
      <c r="CZ271" s="1">
        <f t="shared" si="601"/>
        <v>5.545807463027335E-2</v>
      </c>
      <c r="DA271" s="1">
        <f t="shared" si="602"/>
        <v>3.9708814620019219E-2</v>
      </c>
      <c r="DB271" s="1">
        <f t="shared" si="603"/>
        <v>2.7836953884089004E-2</v>
      </c>
      <c r="DC271" s="1">
        <f t="shared" si="604"/>
        <v>1.9103057541760789E-2</v>
      </c>
      <c r="DD271" s="1">
        <f t="shared" si="605"/>
        <v>1.2831478707759757E-2</v>
      </c>
      <c r="DE271" s="1">
        <f t="shared" si="606"/>
        <v>8.435301342143731E-3</v>
      </c>
      <c r="DF271" s="1">
        <f t="shared" si="607"/>
        <v>5.426776291452438E-3</v>
      </c>
      <c r="DG271" s="1">
        <f t="shared" si="608"/>
        <v>3.4164640067030289E-3</v>
      </c>
      <c r="DH271" s="1">
        <f t="shared" si="609"/>
        <v>2.1046963588943106E-3</v>
      </c>
      <c r="DI271" s="1">
        <f t="shared" si="610"/>
        <v>1.2687345683141651E-3</v>
      </c>
      <c r="DJ271" s="1">
        <f t="shared" si="611"/>
        <v>7.4837298067310411E-4</v>
      </c>
      <c r="DK271" s="1">
        <f t="shared" si="612"/>
        <v>4.3195076471004437E-4</v>
      </c>
      <c r="DL271" s="1">
        <f t="shared" si="613"/>
        <v>2.4396468221677336E-4</v>
      </c>
      <c r="DM271" s="1">
        <f t="shared" si="614"/>
        <v>1.348367751475132E-4</v>
      </c>
      <c r="DN271" s="1">
        <f t="shared" si="615"/>
        <v>7.2928023781885414E-5</v>
      </c>
      <c r="DO271" s="1">
        <f t="shared" si="616"/>
        <v>3.8601544070674417E-5</v>
      </c>
      <c r="DP271" s="1">
        <f t="shared" si="617"/>
        <v>1.9996848551166025E-5</v>
      </c>
      <c r="DQ271" s="1">
        <f t="shared" si="618"/>
        <v>1.0138887142164273E-5</v>
      </c>
      <c r="DR271" s="1">
        <f t="shared" si="619"/>
        <v>5.0317429946282955E-6</v>
      </c>
      <c r="DS271" s="1">
        <f t="shared" si="620"/>
        <v>2.4444193372687907E-6</v>
      </c>
      <c r="DT271" s="1">
        <f t="shared" si="621"/>
        <v>1.1625016139486021E-6</v>
      </c>
      <c r="DU271" s="1">
        <f t="shared" si="622"/>
        <v>5.4125896022203095E-7</v>
      </c>
      <c r="DV271" s="1">
        <f t="shared" si="623"/>
        <v>2.4674296414009359E-7</v>
      </c>
      <c r="DW271" s="1">
        <f t="shared" si="624"/>
        <v>1.1014080517819612E-7</v>
      </c>
      <c r="DX271" s="1">
        <f t="shared" si="625"/>
        <v>4.8145107345894324E-8</v>
      </c>
      <c r="DY271" s="1">
        <f t="shared" si="626"/>
        <v>2.0610760277319889E-8</v>
      </c>
      <c r="DZ271" s="1">
        <f t="shared" si="627"/>
        <v>8.6419550226045725E-9</v>
      </c>
      <c r="EA271" s="1">
        <f t="shared" si="628"/>
        <v>3.5493178288261653E-9</v>
      </c>
      <c r="EB271" s="1">
        <f t="shared" si="629"/>
        <v>1.4280120954623857E-9</v>
      </c>
      <c r="EC271" s="1">
        <f t="shared" si="630"/>
        <v>5.6287573762441397E-10</v>
      </c>
      <c r="ED271" s="1">
        <f t="shared" si="631"/>
        <v>2.1738350897681046E-10</v>
      </c>
      <c r="EE271" s="1">
        <f t="shared" si="632"/>
        <v>8.2264791219942338E-11</v>
      </c>
      <c r="EF271" s="1">
        <f t="shared" si="633"/>
        <v>3.0508068955824054E-11</v>
      </c>
      <c r="EG271" s="1">
        <f t="shared" si="634"/>
        <v>1.1088395570377858E-11</v>
      </c>
      <c r="EH271" s="1">
        <f t="shared" si="635"/>
        <v>3.9501705281961643E-12</v>
      </c>
      <c r="EI271" s="1">
        <f t="shared" si="636"/>
        <v>1.3794178494843118E-12</v>
      </c>
      <c r="EJ271" s="1">
        <f t="shared" si="637"/>
        <v>4.7222417367944005E-13</v>
      </c>
      <c r="EK271" s="1">
        <f t="shared" si="638"/>
        <v>1.584937792345863E-13</v>
      </c>
      <c r="EL271" s="1">
        <f t="shared" si="639"/>
        <v>5.215870592118085E-14</v>
      </c>
      <c r="EM271" s="1">
        <f t="shared" si="640"/>
        <v>1.6831800531170996E-14</v>
      </c>
      <c r="EN271" s="1">
        <f t="shared" si="641"/>
        <v>5.3267429329242014E-15</v>
      </c>
      <c r="EO271" s="1">
        <f t="shared" si="642"/>
        <v>1.653324444668508E-15</v>
      </c>
      <c r="EP271" s="1">
        <f t="shared" si="643"/>
        <v>5.0333480172824905E-16</v>
      </c>
      <c r="EQ271" s="1">
        <f t="shared" si="644"/>
        <v>1.5031253977158558E-16</v>
      </c>
      <c r="ER271" s="1">
        <f t="shared" si="645"/>
        <v>4.4036135258235943E-17</v>
      </c>
      <c r="ES271" s="1">
        <f t="shared" si="646"/>
        <v>1.2657115177025155E-17</v>
      </c>
      <c r="ET271" s="1">
        <f t="shared" si="647"/>
        <v>3.5694975571938299E-18</v>
      </c>
      <c r="EU271" s="1">
        <f t="shared" si="648"/>
        <v>9.877816889008872E-19</v>
      </c>
      <c r="EV271" s="1">
        <f t="shared" si="649"/>
        <v>2.6824429729485746E-19</v>
      </c>
      <c r="EW271" s="1">
        <f t="shared" si="650"/>
        <v>7.1490641172997327E-20</v>
      </c>
      <c r="EX271" s="1">
        <f t="shared" si="651"/>
        <v>1.8700360524664528E-20</v>
      </c>
      <c r="EY271" s="1">
        <f t="shared" si="652"/>
        <v>4.8013730336487113E-21</v>
      </c>
      <c r="EZ271" s="1">
        <f t="shared" si="653"/>
        <v>1.2101349766640332E-21</v>
      </c>
      <c r="FA271" s="1">
        <f t="shared" si="654"/>
        <v>2.9952301155641024E-22</v>
      </c>
      <c r="FB271" s="1">
        <f t="shared" si="655"/>
        <v>7.3339897373254833E-23</v>
      </c>
      <c r="FC271" s="1">
        <f t="shared" si="656"/>
        <v>2.0547805231651883E-23</v>
      </c>
      <c r="FD271" s="75">
        <f t="shared" si="507"/>
        <v>2.0547805231651883E-23</v>
      </c>
    </row>
    <row r="272" spans="7:160" x14ac:dyDescent="0.35">
      <c r="G272" t="str">
        <f t="shared" si="657"/>
        <v>Refd, t=1.28</v>
      </c>
      <c r="H272" s="76">
        <f t="shared" ref="H272:H335" si="658">H271+$B$7</f>
        <v>1.2849999999999946</v>
      </c>
      <c r="I272" s="1">
        <f t="shared" ref="I272:I335" si="659">$B$18</f>
        <v>0</v>
      </c>
      <c r="J272" s="22">
        <f t="shared" ref="J272:J335" si="660">J271+2*I$9*(I271-J271)-J$9*(K271-J271)+$B$31+J$10*($B$17-J271)-J$11*J271+IF($A$18="Cinf: Mass flux",$B$29*(K271-J271),$B$29*(K271-3*J271+2*I271))</f>
        <v>6.4078896633921304E-5</v>
      </c>
      <c r="K272" s="1">
        <f t="shared" si="508"/>
        <v>1.2895730010140607E-4</v>
      </c>
      <c r="L272" s="1">
        <f t="shared" si="509"/>
        <v>2.4634625545275003E-4</v>
      </c>
      <c r="M272" s="1">
        <f t="shared" si="510"/>
        <v>4.5347754780411894E-4</v>
      </c>
      <c r="N272" s="1">
        <f t="shared" si="511"/>
        <v>8.0977701322990103E-4</v>
      </c>
      <c r="O272" s="1">
        <f t="shared" si="512"/>
        <v>1.406991049829916E-3</v>
      </c>
      <c r="P272" s="1">
        <f t="shared" si="513"/>
        <v>2.382010403388304E-3</v>
      </c>
      <c r="Q272" s="1">
        <f t="shared" si="514"/>
        <v>3.9320358576996704E-3</v>
      </c>
      <c r="R272" s="1">
        <f t="shared" si="515"/>
        <v>6.3310233976389806E-3</v>
      </c>
      <c r="S272" s="1">
        <f t="shared" si="516"/>
        <v>9.9454424797416185E-3</v>
      </c>
      <c r="T272" s="1">
        <f t="shared" si="517"/>
        <v>1.5246399832651424E-2</v>
      </c>
      <c r="U272" s="1">
        <f t="shared" si="518"/>
        <v>2.2814334197922916E-2</v>
      </c>
      <c r="V272" s="1">
        <f t="shared" si="519"/>
        <v>3.333206069630712E-2</v>
      </c>
      <c r="W272" s="1">
        <f t="shared" si="520"/>
        <v>4.7562245246286591E-2</v>
      </c>
      <c r="X272" s="1">
        <f t="shared" si="521"/>
        <v>6.6306664273633173E-2</v>
      </c>
      <c r="Y272" s="1">
        <f t="shared" si="522"/>
        <v>9.0346931449515847E-2</v>
      </c>
      <c r="Z272" s="1">
        <f t="shared" si="523"/>
        <v>0.12036957511690342</v>
      </c>
      <c r="AA272" s="1">
        <f t="shared" si="524"/>
        <v>0.1568819579807233</v>
      </c>
      <c r="AB272" s="1">
        <f t="shared" si="525"/>
        <v>0.20012882539984717</v>
      </c>
      <c r="AC272" s="1">
        <f t="shared" si="526"/>
        <v>0.25002141700563019</v>
      </c>
      <c r="AD272" s="1">
        <f t="shared" si="527"/>
        <v>0.30609133818308487</v>
      </c>
      <c r="AE272" s="1">
        <f t="shared" si="528"/>
        <v>0.36747934238925845</v>
      </c>
      <c r="AF272" s="1">
        <f t="shared" si="529"/>
        <v>0.43296489577659042</v>
      </c>
      <c r="AG272" s="1">
        <f t="shared" si="530"/>
        <v>0.50103650682399081</v>
      </c>
      <c r="AH272" s="1">
        <f t="shared" si="531"/>
        <v>0.56999638493818894</v>
      </c>
      <c r="AI272" s="1">
        <f t="shared" si="532"/>
        <v>0.6380873388682673</v>
      </c>
      <c r="AJ272" s="1">
        <f t="shared" si="533"/>
        <v>0.70362613142470865</v>
      </c>
      <c r="AK272" s="1">
        <f t="shared" si="534"/>
        <v>0.76512655533066176</v>
      </c>
      <c r="AL272" s="1">
        <f t="shared" si="535"/>
        <v>0.8213974588501467</v>
      </c>
      <c r="AM272" s="1">
        <f t="shared" si="536"/>
        <v>0.87160535477888523</v>
      </c>
      <c r="AN272" s="1">
        <f t="shared" si="537"/>
        <v>0.91529710879973813</v>
      </c>
      <c r="AO272" s="1">
        <f t="shared" si="538"/>
        <v>0.95238429524832768</v>
      </c>
      <c r="AP272" s="1">
        <f t="shared" si="539"/>
        <v>0.98309596694320578</v>
      </c>
      <c r="AQ272" s="1">
        <f t="shared" si="540"/>
        <v>1.0079099753015217</v>
      </c>
      <c r="AR272" s="1">
        <f t="shared" si="541"/>
        <v>1.027474238387986</v>
      </c>
      <c r="AS272" s="1">
        <f t="shared" si="542"/>
        <v>1.0425286151340474</v>
      </c>
      <c r="AT272" s="1">
        <f t="shared" si="543"/>
        <v>1.0538358067183009</v>
      </c>
      <c r="AU272" s="1">
        <f t="shared" si="544"/>
        <v>1.0621266685026012</v>
      </c>
      <c r="AV272" s="1">
        <f t="shared" si="545"/>
        <v>1.0680621789307938</v>
      </c>
      <c r="AW272" s="1">
        <f t="shared" si="546"/>
        <v>1.0722116301030991</v>
      </c>
      <c r="AX272" s="1">
        <f t="shared" si="547"/>
        <v>1.0750447065673527</v>
      </c>
      <c r="AY272" s="1">
        <f t="shared" si="548"/>
        <v>1.0769340980092568</v>
      </c>
      <c r="AZ272" s="1">
        <f t="shared" si="549"/>
        <v>1.0781650542224845</v>
      </c>
      <c r="BA272" s="1">
        <f t="shared" si="550"/>
        <v>1.0789486304903646</v>
      </c>
      <c r="BB272" s="1">
        <f t="shared" si="551"/>
        <v>1.0794360454718979</v>
      </c>
      <c r="BC272" s="1">
        <f t="shared" si="552"/>
        <v>1.0797323621747366</v>
      </c>
      <c r="BD272" s="1">
        <f t="shared" si="553"/>
        <v>1.079908443465079</v>
      </c>
      <c r="BE272" s="1">
        <f t="shared" si="554"/>
        <v>1.0800107322905477</v>
      </c>
      <c r="BF272" s="1">
        <f t="shared" si="555"/>
        <v>1.0800688288491442</v>
      </c>
      <c r="BG272" s="1">
        <f t="shared" si="556"/>
        <v>1.080101090804507</v>
      </c>
      <c r="BH272" s="1">
        <f t="shared" si="557"/>
        <v>1.0801186008820034</v>
      </c>
      <c r="BI272" s="1">
        <f t="shared" si="558"/>
        <v>1.0801278694357261</v>
      </c>
      <c r="BJ272" s="1">
        <f t="shared" si="559"/>
        <v>1.0801326057506522</v>
      </c>
      <c r="BK272" s="1">
        <f t="shared" si="560"/>
        <v>1.0801348304112974</v>
      </c>
      <c r="BL272" s="1">
        <f t="shared" si="561"/>
        <v>1.0801355314504086</v>
      </c>
      <c r="BM272" s="1">
        <f t="shared" si="562"/>
        <v>1.0801349994356413</v>
      </c>
      <c r="BN272" s="1">
        <f t="shared" si="563"/>
        <v>1.080132914264927</v>
      </c>
      <c r="BO272" s="1">
        <f t="shared" si="564"/>
        <v>1.0801281974889994</v>
      </c>
      <c r="BP272" s="1">
        <f t="shared" si="565"/>
        <v>1.0801185840676983</v>
      </c>
      <c r="BQ272" s="1">
        <f t="shared" si="566"/>
        <v>1.0800998016135561</v>
      </c>
      <c r="BR272" s="1">
        <f t="shared" si="567"/>
        <v>1.0800641700364773</v>
      </c>
      <c r="BS272" s="1">
        <f t="shared" si="568"/>
        <v>1.0799983510213924</v>
      </c>
      <c r="BT272" s="1">
        <f t="shared" si="569"/>
        <v>1.0798798933249947</v>
      </c>
      <c r="BU272" s="1">
        <f t="shared" si="570"/>
        <v>1.079672155509227</v>
      </c>
      <c r="BV272" s="1">
        <f t="shared" si="571"/>
        <v>1.079317174378958</v>
      </c>
      <c r="BW272" s="1">
        <f t="shared" si="572"/>
        <v>1.0787261293678028</v>
      </c>
      <c r="BX272" s="1">
        <f t="shared" si="573"/>
        <v>1.0777672816142214</v>
      </c>
      <c r="BY272" s="1">
        <f t="shared" si="574"/>
        <v>1.0762516872980863</v>
      </c>
      <c r="BZ272" s="1">
        <f t="shared" si="575"/>
        <v>1.0739176189932416</v>
      </c>
      <c r="CA272" s="1">
        <f t="shared" si="576"/>
        <v>1.0704154485737474</v>
      </c>
      <c r="CB272" s="1">
        <f t="shared" si="577"/>
        <v>1.065295651659405</v>
      </c>
      <c r="CC272" s="1">
        <f t="shared" si="578"/>
        <v>1.0580034054953484</v>
      </c>
      <c r="CD272" s="1">
        <f t="shared" si="579"/>
        <v>1.0478837171510338</v>
      </c>
      <c r="CE272" s="1">
        <f t="shared" si="580"/>
        <v>1.0342008548527417</v>
      </c>
      <c r="CF272" s="1">
        <f t="shared" si="581"/>
        <v>1.0161748222057025</v>
      </c>
      <c r="CG272" s="1">
        <f t="shared" si="582"/>
        <v>0.99303560614428055</v>
      </c>
      <c r="CH272" s="1">
        <f t="shared" si="583"/>
        <v>0.96409305618078511</v>
      </c>
      <c r="CI272" s="1">
        <f t="shared" si="584"/>
        <v>0.92881689228200282</v>
      </c>
      <c r="CJ272" s="1">
        <f t="shared" si="585"/>
        <v>0.88691811412929167</v>
      </c>
      <c r="CK272" s="1">
        <f t="shared" si="586"/>
        <v>0.83842075962339324</v>
      </c>
      <c r="CL272" s="1">
        <f t="shared" si="587"/>
        <v>0.78371226417936801</v>
      </c>
      <c r="CM272" s="1">
        <f t="shared" si="588"/>
        <v>0.72356208927786392</v>
      </c>
      <c r="CN272" s="1">
        <f t="shared" si="589"/>
        <v>0.6591018787405728</v>
      </c>
      <c r="CO272" s="1">
        <f t="shared" si="590"/>
        <v>0.59176571131482003</v>
      </c>
      <c r="CP272" s="1">
        <f t="shared" si="591"/>
        <v>0.52319513057302969</v>
      </c>
      <c r="CQ272" s="1">
        <f t="shared" si="592"/>
        <v>0.45511935253903407</v>
      </c>
      <c r="CR272" s="1">
        <f t="shared" si="593"/>
        <v>0.389225188658474</v>
      </c>
      <c r="CS272" s="1">
        <f t="shared" si="594"/>
        <v>0.32703289465984475</v>
      </c>
      <c r="CT272" s="1">
        <f t="shared" si="595"/>
        <v>0.26979301819944296</v>
      </c>
      <c r="CU272" s="1">
        <f t="shared" si="596"/>
        <v>0.21841564606787925</v>
      </c>
      <c r="CV272" s="1">
        <f t="shared" si="597"/>
        <v>0.17343806304186513</v>
      </c>
      <c r="CW272" s="1">
        <f t="shared" si="598"/>
        <v>0.13503086830977365</v>
      </c>
      <c r="CX272" s="1">
        <f t="shared" si="599"/>
        <v>0.10303722133185728</v>
      </c>
      <c r="CY272" s="1">
        <f t="shared" si="600"/>
        <v>7.7036032566608459E-2</v>
      </c>
      <c r="CZ272" s="1">
        <f t="shared" si="601"/>
        <v>5.6418073490892166E-2</v>
      </c>
      <c r="DA272" s="1">
        <f t="shared" si="602"/>
        <v>4.0464171078993152E-2</v>
      </c>
      <c r="DB272" s="1">
        <f t="shared" si="603"/>
        <v>2.8416481847711873E-2</v>
      </c>
      <c r="DC272" s="1">
        <f t="shared" si="604"/>
        <v>1.9536667714338676E-2</v>
      </c>
      <c r="DD272" s="1">
        <f t="shared" si="605"/>
        <v>1.3147917512092183E-2</v>
      </c>
      <c r="DE272" s="1">
        <f t="shared" si="606"/>
        <v>8.6605740805898047E-3</v>
      </c>
      <c r="DF272" s="1">
        <f t="shared" si="607"/>
        <v>5.5832423588041222E-3</v>
      </c>
      <c r="DG272" s="1">
        <f t="shared" si="608"/>
        <v>3.5225086387116124E-3</v>
      </c>
      <c r="DH272" s="1">
        <f t="shared" si="609"/>
        <v>2.1748384648559941E-3</v>
      </c>
      <c r="DI272" s="1">
        <f t="shared" si="610"/>
        <v>1.3140196558347587E-3</v>
      </c>
      <c r="DJ272" s="1">
        <f t="shared" si="611"/>
        <v>7.7691486574105108E-4</v>
      </c>
      <c r="DK272" s="1">
        <f t="shared" si="612"/>
        <v>4.4951486095766923E-4</v>
      </c>
      <c r="DL272" s="1">
        <f t="shared" si="613"/>
        <v>2.5451946372213055E-4</v>
      </c>
      <c r="DM272" s="1">
        <f t="shared" si="614"/>
        <v>1.4103143370880987E-4</v>
      </c>
      <c r="DN272" s="1">
        <f t="shared" si="615"/>
        <v>7.647938113827701E-5</v>
      </c>
      <c r="DO272" s="1">
        <f t="shared" si="616"/>
        <v>4.059058710680322E-5</v>
      </c>
      <c r="DP272" s="1">
        <f t="shared" si="617"/>
        <v>2.1085353508895444E-5</v>
      </c>
      <c r="DQ272" s="1">
        <f t="shared" si="618"/>
        <v>1.0721012276781833E-5</v>
      </c>
      <c r="DR272" s="1">
        <f t="shared" si="619"/>
        <v>5.3360170332168189E-6</v>
      </c>
      <c r="DS272" s="1">
        <f t="shared" si="620"/>
        <v>2.5998864501524884E-6</v>
      </c>
      <c r="DT272" s="1">
        <f t="shared" si="621"/>
        <v>1.2401619524661204E-6</v>
      </c>
      <c r="DU272" s="1">
        <f t="shared" si="622"/>
        <v>5.7919121590731438E-7</v>
      </c>
      <c r="DV272" s="1">
        <f t="shared" si="623"/>
        <v>2.6486169242864685E-7</v>
      </c>
      <c r="DW272" s="1">
        <f t="shared" si="624"/>
        <v>1.1860560827253017E-7</v>
      </c>
      <c r="DX272" s="1">
        <f t="shared" si="625"/>
        <v>5.2013548339416769E-8</v>
      </c>
      <c r="DY272" s="1">
        <f t="shared" si="626"/>
        <v>2.2340354830451576E-8</v>
      </c>
      <c r="DZ272" s="1">
        <f t="shared" si="627"/>
        <v>9.3986144677891616E-9</v>
      </c>
      <c r="EA272" s="1">
        <f t="shared" si="628"/>
        <v>3.8732561688346138E-9</v>
      </c>
      <c r="EB272" s="1">
        <f t="shared" si="629"/>
        <v>1.5637456511464739E-9</v>
      </c>
      <c r="EC272" s="1">
        <f t="shared" si="630"/>
        <v>6.1854706702054204E-10</v>
      </c>
      <c r="ED272" s="1">
        <f t="shared" si="631"/>
        <v>2.3973730188210975E-10</v>
      </c>
      <c r="EE272" s="1">
        <f t="shared" si="632"/>
        <v>9.1053015488624778E-11</v>
      </c>
      <c r="EF272" s="1">
        <f t="shared" si="633"/>
        <v>3.3891330327506916E-11</v>
      </c>
      <c r="EG272" s="1">
        <f t="shared" si="634"/>
        <v>1.2363976210536329E-11</v>
      </c>
      <c r="EH272" s="1">
        <f t="shared" si="635"/>
        <v>4.4212247149160539E-12</v>
      </c>
      <c r="EI272" s="1">
        <f t="shared" si="636"/>
        <v>1.5498204446959479E-12</v>
      </c>
      <c r="EJ272" s="1">
        <f t="shared" si="637"/>
        <v>5.3261554661880076E-13</v>
      </c>
      <c r="EK272" s="1">
        <f t="shared" si="638"/>
        <v>1.794646803891735E-13</v>
      </c>
      <c r="EL272" s="1">
        <f t="shared" si="639"/>
        <v>5.9294660113795192E-14</v>
      </c>
      <c r="EM272" s="1">
        <f t="shared" si="640"/>
        <v>1.9211533364063636E-14</v>
      </c>
      <c r="EN272" s="1">
        <f t="shared" si="641"/>
        <v>6.104587985086503E-15</v>
      </c>
      <c r="EO272" s="1">
        <f t="shared" si="642"/>
        <v>1.9025504804598633E-15</v>
      </c>
      <c r="EP272" s="1">
        <f t="shared" si="643"/>
        <v>5.8161915359517217E-16</v>
      </c>
      <c r="EQ272" s="1">
        <f t="shared" si="644"/>
        <v>1.7442173306644677E-16</v>
      </c>
      <c r="ER272" s="1">
        <f t="shared" si="645"/>
        <v>5.1316625449101754E-17</v>
      </c>
      <c r="ES272" s="1">
        <f t="shared" si="646"/>
        <v>1.4813131100810179E-17</v>
      </c>
      <c r="ET272" s="1">
        <f t="shared" si="647"/>
        <v>4.1956772905969329E-18</v>
      </c>
      <c r="EU272" s="1">
        <f t="shared" si="648"/>
        <v>1.1661604622838753E-18</v>
      </c>
      <c r="EV272" s="1">
        <f t="shared" si="649"/>
        <v>3.1808968848959384E-19</v>
      </c>
      <c r="EW272" s="1">
        <f t="shared" si="650"/>
        <v>8.5154840520519315E-20</v>
      </c>
      <c r="EX272" s="1">
        <f t="shared" si="651"/>
        <v>2.2375379089654161E-20</v>
      </c>
      <c r="EY272" s="1">
        <f t="shared" si="652"/>
        <v>5.7711890753437533E-21</v>
      </c>
      <c r="EZ272" s="1">
        <f t="shared" si="653"/>
        <v>1.4612764978913782E-21</v>
      </c>
      <c r="FA272" s="1">
        <f t="shared" si="654"/>
        <v>3.6337076994706875E-22</v>
      </c>
      <c r="FB272" s="1">
        <f t="shared" si="655"/>
        <v>8.9401268901302881E-23</v>
      </c>
      <c r="FC272" s="1">
        <f t="shared" si="656"/>
        <v>2.5181196449432877E-23</v>
      </c>
      <c r="FD272" s="75">
        <f t="shared" ref="FD272:FD335" si="661">IF($A$19="Cout: Mass flux",FC272,2*$B$19-FC272)</f>
        <v>2.5181196449432877E-23</v>
      </c>
    </row>
    <row r="273" spans="7:160" x14ac:dyDescent="0.35">
      <c r="G273" t="str">
        <f t="shared" si="657"/>
        <v>Refd, t=1.29</v>
      </c>
      <c r="H273" s="76">
        <f t="shared" si="658"/>
        <v>1.2899999999999945</v>
      </c>
      <c r="I273" s="1">
        <f t="shared" si="659"/>
        <v>0</v>
      </c>
      <c r="J273" s="22">
        <f t="shared" si="660"/>
        <v>6.3507038438770559E-5</v>
      </c>
      <c r="K273" s="1">
        <f t="shared" ref="K273:K336" si="662">K272+$B$29*(L272-2*K272+J272)-J$9*(K272-J272)-K$9*(L272-K272)+$B$31+K$10*($B$17-K272)-K$11*K272</f>
        <v>1.2777375912470588E-4</v>
      </c>
      <c r="L273" s="1">
        <f t="shared" ref="L273:L336" si="663">L272+$B$29*(M272-2*L272+K272)-K$9*(L272-K272)-L$9*(M272-L272)+$B$31+L$10*($B$17-L272)-L$11*L272</f>
        <v>2.4399236462646995E-4</v>
      </c>
      <c r="M273" s="1">
        <f t="shared" ref="M273:M336" si="664">M272+$B$29*(N272-2*M272+L272)-L$9*(M272-L272)-M$9*(N272-M272)+$B$31+M$10*($B$17-M272)-M$11*M272</f>
        <v>4.4895111094191235E-4</v>
      </c>
      <c r="N273" s="1">
        <f t="shared" ref="N273:N336" si="665">N272+$B$29*(O272-2*N272+M272)-M$9*(N272-M272)-N$9*(O272-N272)+$B$31+N$10*($B$17-N272)-N$11*N272</f>
        <v>8.0134939717374021E-4</v>
      </c>
      <c r="O273" s="1">
        <f t="shared" ref="O273:O336" si="666">O272+$B$29*(P272-2*O272+N272)-N$9*(O272-N272)-O$9*(P272-O272)+$B$31+O$10*($B$17-O272)-O$11*O272</f>
        <v>1.3917959987424355E-3</v>
      </c>
      <c r="P273" s="1">
        <f t="shared" ref="P273:P336" si="667">P272+$B$29*(Q272-2*P272+O272)-O$9*(P272-O272)-P$9*(Q272-P272)+$B$31+P$10*($B$17-P272)-P$11*P272</f>
        <v>2.3554791944786955E-3</v>
      </c>
      <c r="Q273" s="1">
        <f t="shared" ref="Q273:Q336" si="668">Q272+$B$29*(R272-2*Q272+P272)-P$9*(Q272-P272)-Q$9*(R272-Q272)+$B$31+Q$10*($B$17-Q272)-Q$11*Q272</f>
        <v>3.8871683572546498E-3</v>
      </c>
      <c r="R273" s="1">
        <f t="shared" ref="R273:R336" si="669">R272+$B$29*(S272-2*R272+Q272)-Q$9*(R272-Q272)-R$9*(S272-R272)+$B$31+R$10*($B$17-R272)-R$11*R272</f>
        <v>6.2575132801788455E-3</v>
      </c>
      <c r="S273" s="1">
        <f t="shared" ref="S273:S336" si="670">S272+$B$29*(T272-2*S272+R272)-R$9*(S272-R272)-S$9*(T272-S272)+$B$31+S$10*($B$17-S272)-S$11*S272</f>
        <v>9.8287187828899458E-3</v>
      </c>
      <c r="T273" s="1">
        <f t="shared" ref="T273:T336" si="671">T272+$B$29*(U272-2*T272+S272)-S$9*(T272-S272)-T$9*(U272-T272)+$B$31+T$10*($B$17-T272)-T$11*T272</f>
        <v>1.506670368977678E-2</v>
      </c>
      <c r="U273" s="1">
        <f t="shared" ref="U273:U336" si="672">U272+$B$29*(V272-2*U272+T272)-T$9*(U272-T272)-U$9*(V272-U272)+$B$31+U$10*($B$17-U272)-U$11*U272</f>
        <v>2.2546011042321429E-2</v>
      </c>
      <c r="V273" s="1">
        <f t="shared" ref="V273:V336" si="673">V272+$B$29*(W272-2*V272+U272)-U$9*(V272-U272)-V$9*(W272-V272)+$B$31+V$10*($B$17-V272)-V$11*V272</f>
        <v>3.2943300394762273E-2</v>
      </c>
      <c r="W273" s="1">
        <f t="shared" ref="W273:W336" si="674">W272+$B$29*(X272-2*W272+V272)-V$9*(W272-V272)-W$9*(X272-W272)+$B$31+W$10*($B$17-W272)-W$11*W272</f>
        <v>4.7015526710559953E-2</v>
      </c>
      <c r="X273" s="1">
        <f t="shared" ref="X273:X336" si="675">X272+$B$29*(Y272-2*X272+W272)-W$9*(X272-W272)-X$9*(Y272-X272)+$B$31+X$10*($B$17-X272)-X$11*X272</f>
        <v>6.5560137419804446E-2</v>
      </c>
      <c r="Y273" s="1">
        <f t="shared" ref="Y273:Y336" si="676">Y272+$B$29*(Z272-2*Y272+X272)-X$9*(Y272-X272)-Y$9*(Z272-Y272)+$B$31+Y$10*($B$17-Y272)-Y$11*Y272</f>
        <v>8.9356883268920467E-2</v>
      </c>
      <c r="Z273" s="1">
        <f t="shared" ref="Z273:Z336" si="677">Z272+$B$29*(AA272-2*Z272+Y272)-Y$9*(Z272-Y272)-Z$9*(AA272-Z272)+$B$31+Z$10*($B$17-Z272)-Z$11*Z272</f>
        <v>0.11909397525032134</v>
      </c>
      <c r="AA273" s="1">
        <f t="shared" ref="AA273:AA336" si="678">AA272+$B$29*(AB272-2*AA272+Z272)-Z$9*(AA272-Z272)-AA$9*(AB272-AA272)+$B$31+AA$10*($B$17-AA272)-AA$11*AA272</f>
        <v>0.15528487694238791</v>
      </c>
      <c r="AB273" s="1">
        <f t="shared" ref="AB273:AB336" si="679">AB272+$B$29*(AC272-2*AB272+AA272)-AA$9*(AB272-AA272)-AB$9*(AC272-AB272)+$B$31+AB$10*($B$17-AB272)-AB$11*AB272</f>
        <v>0.19818529863976075</v>
      </c>
      <c r="AC273" s="1">
        <f t="shared" ref="AC273:AC336" si="680">AC272+$B$29*(AD272-2*AC272+AB272)-AB$9*(AC272-AB272)-AC$9*(AD272-AC272)+$B$31+AC$10*($B$17-AC272)-AC$11*AC272</f>
        <v>0.24772213806257734</v>
      </c>
      <c r="AD273" s="1">
        <f t="shared" ref="AD273:AD336" si="681">AD272+$B$29*(AE272-2*AD272+AC272)-AC$9*(AD272-AC272)-AD$9*(AE272-AD272)+$B$31+AD$10*($B$17-AD272)-AD$11*AD272</f>
        <v>0.30344645644211021</v>
      </c>
      <c r="AE273" s="1">
        <f t="shared" ref="AE273:AE336" si="682">AE272+$B$29*(AF272-2*AE272+AD272)-AD$9*(AE272-AD272)-AE$9*(AF272-AE272)+$B$31+AE$10*($B$17-AE272)-AE$11*AE272</f>
        <v>0.36452065793809035</v>
      </c>
      <c r="AF273" s="1">
        <f t="shared" ref="AF273:AF336" si="683">AF272+$B$29*(AG272-2*AF272+AE272)-AE$9*(AF272-AE272)-AF$9*(AG272-AF272)+$B$31+AF$10*($B$17-AF272)-AF$11*AF272</f>
        <v>0.42974590430937865</v>
      </c>
      <c r="AG273" s="1">
        <f t="shared" ref="AG273:AG336" si="684">AG272+$B$29*(AH272-2*AG272+AF272)-AF$9*(AG272-AF272)-AG$9*(AH272-AG272)+$B$31+AG$10*($B$17-AG272)-AG$11*AG272</f>
        <v>0.49763003708585857</v>
      </c>
      <c r="AH273" s="1">
        <f t="shared" ref="AH273:AH336" si="685">AH272+$B$29*(AI272-2*AH272+AG272)-AG$9*(AH272-AG272)-AH$9*(AI272-AH272)+$B$31+AH$10*($B$17-AH272)-AH$11*AH272</f>
        <v>0.56648994159606147</v>
      </c>
      <c r="AI273" s="1">
        <f t="shared" ref="AI273:AI336" si="686">AI272+$B$29*(AJ272-2*AI272+AH272)-AH$9*(AI272-AH272)-AI$9*(AJ272-AI272)+$B$31+AI$10*($B$17-AI272)-AI$11*AI272</f>
        <v>0.63457664213364917</v>
      </c>
      <c r="AJ273" s="1">
        <f t="shared" ref="AJ273:AJ336" si="687">AJ272+$B$29*(AK272-2*AJ272+AI272)-AI$9*(AJ272-AI272)-AJ$9*(AK272-AJ272)+$B$31+AJ$10*($B$17-AJ272)-AJ$11*AJ272</f>
        <v>0.70020765128601437</v>
      </c>
      <c r="AK273" s="1">
        <f t="shared" ref="AK273:AK336" si="688">AK272+$B$29*(AL272-2*AK272+AJ272)-AJ$9*(AK272-AJ272)-AK$9*(AL272-AK272)+$B$31+AK$10*($B$17-AK272)-AK$11*AK272</f>
        <v>0.76189000635518134</v>
      </c>
      <c r="AL273" s="1">
        <f t="shared" ref="AL273:AL336" si="689">AL272+$B$29*(AM272-2*AL272+AK272)-AK$9*(AL272-AK272)-AL$9*(AM272-AL272)+$B$31+AL$10*($B$17-AL272)-AL$11*AL272</f>
        <v>0.81841921563916709</v>
      </c>
      <c r="AM273" s="1">
        <f t="shared" ref="AM273:AM336" si="690">AM272+$B$29*(AN272-2*AM272+AL272)-AL$9*(AM272-AL272)-AM$9*(AN272-AM272)+$B$31+AM$10*($B$17-AM272)-AM$11*AM272</f>
        <v>0.86894357277458412</v>
      </c>
      <c r="AN273" s="1">
        <f t="shared" ref="AN273:AN336" si="691">AN272+$B$29*(AO272-2*AN272+AM272)-AM$9*(AN272-AM272)-AN$9*(AO272-AN272)+$B$31+AN$10*($B$17-AN272)-AN$11*AN272</f>
        <v>0.91298903262259357</v>
      </c>
      <c r="AO273" s="1">
        <f t="shared" ref="AO273:AO336" si="692">AO272+$B$29*(AP272-2*AO272+AN272)-AN$9*(AO272-AN272)-AO$9*(AP272-AO272)+$B$31+AO$10*($B$17-AO272)-AO$11*AO272</f>
        <v>0.9504458750534226</v>
      </c>
      <c r="AP273" s="1">
        <f t="shared" ref="AP273:AP336" si="693">AP272+$B$29*(AQ272-2*AP272+AO272)-AO$9*(AP272-AO272)-AP$9*(AQ272-AP272)+$B$31+AP$10*($B$17-AP272)-AP$11*AP272</f>
        <v>0.98152355763027699</v>
      </c>
      <c r="AQ273" s="1">
        <f t="shared" ref="AQ273:AQ336" si="694">AQ272+$B$29*(AR272-2*AQ272+AP272)-AP$9*(AQ272-AP272)-AQ$9*(AR272-AQ272)+$B$31+AQ$10*($B$17-AQ272)-AQ$11*AQ272</f>
        <v>1.0066836276121351</v>
      </c>
      <c r="AR273" s="1">
        <f t="shared" ref="AR273:AR336" si="695">AR272+$B$29*(AS272-2*AR272+AQ272)-AQ$9*(AR272-AQ272)-AR$9*(AS272-AR272)+$B$31+AR$10*($B$17-AR272)-AR$11*AR272</f>
        <v>1.0265619437769522</v>
      </c>
      <c r="AS273" s="1">
        <f t="shared" ref="AS273:AS336" si="696">AS272+$B$29*(AT272-2*AS272+AR272)-AR$9*(AS272-AR272)-AS$9*(AT272-AS272)+$B$31+AS$10*($B$17-AS272)-AS$11*AS272</f>
        <v>1.0418908461682055</v>
      </c>
      <c r="AT273" s="1">
        <f t="shared" ref="AT273:AT336" si="697">AT272+$B$29*(AU272-2*AT272+AS272)-AS$9*(AT272-AS272)-AT$9*(AU272-AT272)+$B$31+AT$10*($B$17-AT272)-AT$11*AT272</f>
        <v>1.0534297825927212</v>
      </c>
      <c r="AU273" s="1">
        <f t="shared" ref="AU273:AU336" si="698">AU272+$B$29*(AV272-2*AU272+AT272)-AT$9*(AU272-AT272)-AU$9*(AV272-AU272)+$B$31+AU$10*($B$17-AU272)-AU$11*AU272</f>
        <v>1.0619099339206322</v>
      </c>
      <c r="AV273" s="1">
        <f t="shared" ref="AV273:AV336" si="699">AV272+$B$29*(AW272-2*AV272+AU272)-AU$9*(AV272-AU272)-AV$9*(AW272-AV272)+$B$31+AV$10*($B$17-AV272)-AV$11*AV272</f>
        <v>1.0679952706947857</v>
      </c>
      <c r="AW273" s="1">
        <f t="shared" ref="AW273:AW336" si="700">AW272+$B$29*(AX272-2*AW272+AV272)-AV$9*(AW272-AV272)-AW$9*(AX272-AW272)+$B$31+AW$10*($B$17-AW272)-AW$11*AW272</f>
        <v>1.0722597805345326</v>
      </c>
      <c r="AX273" s="1">
        <f t="shared" ref="AX273:AX336" si="701">AX272+$B$29*(AY272-2*AX272+AW272)-AW$9*(AX272-AW272)-AX$9*(AY272-AX272)+$B$31+AX$10*($B$17-AX272)-AX$11*AX272</f>
        <v>1.0751786693565035</v>
      </c>
      <c r="AY273" s="1">
        <f t="shared" ref="AY273:AY336" si="702">AY272+$B$29*(AZ272-2*AY272+AX272)-AX$9*(AY272-AX272)-AY$9*(AZ272-AY272)+$B$31+AY$10*($B$17-AY272)-AY$11*AY272</f>
        <v>1.0771302677722225</v>
      </c>
      <c r="AZ273" s="1">
        <f t="shared" ref="AZ273:AZ336" si="703">AZ272+$B$29*(BA272-2*AZ272+AY272)-AY$9*(AZ272-AY272)-AZ$9*(BA272-AZ272)+$B$31+AZ$10*($B$17-AZ272)-AZ$11*AZ272</f>
        <v>1.0784050864597614</v>
      </c>
      <c r="BA273" s="1">
        <f t="shared" ref="BA273:BA336" si="704">BA272+$B$29*(BB272-2*BA272+AZ272)-AZ$9*(BA272-AZ272)-BA$9*(BB272-BA272)+$B$31+BA$10*($B$17-BA272)-BA$11*BA272</f>
        <v>1.0792187634449275</v>
      </c>
      <c r="BB273" s="1">
        <f t="shared" ref="BB273:BB336" si="705">BB272+$B$29*(BC272-2*BB272+BA272)-BA$9*(BB272-BA272)-BB$9*(BC272-BB272)+$B$31+BB$10*($B$17-BB272)-BB$11*BB272</f>
        <v>1.079726293549335</v>
      </c>
      <c r="BC273" s="1">
        <f t="shared" ref="BC273:BC336" si="706">BC272+$B$29*(BD272-2*BC272+BB272)-BB$9*(BC272-BB272)-BC$9*(BD272-BC272)+$B$31+BC$10*($B$17-BC272)-BC$11*BC272</f>
        <v>1.0800357062092414</v>
      </c>
      <c r="BD273" s="1">
        <f t="shared" ref="BD273:BD336" si="707">BD272+$B$29*(BE272-2*BD272+BC272)-BC$9*(BD272-BC272)-BD$9*(BE272-BD272)+$B$31+BD$10*($B$17-BD272)-BD$11*BD272</f>
        <v>1.080220097594577</v>
      </c>
      <c r="BE273" s="1">
        <f t="shared" ref="BE273:BE336" si="708">BE272+$B$29*(BF272-2*BE272+BD272)-BD$9*(BE272-BD272)-BE$9*(BF272-BE272)+$B$31+BE$10*($B$17-BE272)-BE$11*BE272</f>
        <v>1.0803275279988047</v>
      </c>
      <c r="BF273" s="1">
        <f t="shared" ref="BF273:BF336" si="709">BF272+$B$29*(BG272-2*BF272+BE272)-BE$9*(BF272-BE272)-BF$9*(BG272-BF272)+$B$31+BF$10*($B$17-BF272)-BF$11*BF272</f>
        <v>1.0803887273947153</v>
      </c>
      <c r="BG273" s="1">
        <f t="shared" ref="BG273:BG336" si="710">BG272+$B$29*(BH272-2*BG272+BF272)-BF$9*(BG272-BF272)-BG$9*(BH272-BG272)+$B$31+BG$10*($B$17-BG272)-BG$11*BG272</f>
        <v>1.0804228162714864</v>
      </c>
      <c r="BH273" s="1">
        <f t="shared" ref="BH273:BH336" si="711">BH272+$B$29*(BI272-2*BH272+BG272)-BG$9*(BH272-BG272)-BH$9*(BI272-BH272)+$B$31+BH$10*($B$17-BH272)-BH$11*BH272</f>
        <v>1.0804413760114466</v>
      </c>
      <c r="BI273" s="1">
        <f t="shared" ref="BI273:BI336" si="712">BI272+$B$29*(BJ272-2*BI272+BH272)-BH$9*(BI272-BH272)-BI$9*(BJ272-BI272)+$B$31+BI$10*($B$17-BI272)-BI$11*BI272</f>
        <v>1.0804512329190863</v>
      </c>
      <c r="BJ273" s="1">
        <f t="shared" ref="BJ273:BJ336" si="713">BJ272+$B$29*(BK272-2*BJ272+BI272)-BI$9*(BJ272-BI272)-BJ$9*(BK272-BJ272)+$B$31+BJ$10*($B$17-BJ272)-BJ$11*BJ272</f>
        <v>1.0804562904000763</v>
      </c>
      <c r="BK273" s="1">
        <f t="shared" ref="BK273:BK336" si="714">BK272+$B$29*(BL272-2*BK272+BJ272)-BJ$9*(BK272-BJ272)-BK$9*(BL272-BK272)+$B$31+BK$10*($B$17-BK272)-BK$11*BK272</f>
        <v>1.0804586845641742</v>
      </c>
      <c r="BL273" s="1">
        <f t="shared" ref="BL273:BL336" si="715">BL272+$B$29*(BM272-2*BL272+BK272)-BK$9*(BL272-BK272)-BL$9*(BM272-BL272)+$B$31+BL$10*($B$17-BL272)-BL$11*BL272</f>
        <v>1.0804594696840981</v>
      </c>
      <c r="BM273" s="1">
        <f t="shared" ref="BM273:BM336" si="716">BM272+$B$29*(BN272-2*BM272+BL272)-BL$9*(BM272-BL272)-BM$9*(BN272-BM272)+$B$31+BM$10*($B$17-BM272)-BM$11*BM272</f>
        <v>1.0804589722940048</v>
      </c>
      <c r="BN273" s="1">
        <f t="shared" ref="BN273:BN336" si="717">BN272+$B$29*(BO272-2*BN272+BM272)-BM$9*(BN272-BM272)-BN$9*(BO272-BN272)+$B$31+BN$10*($B$17-BN272)-BN$11*BN272</f>
        <v>1.0804568898253204</v>
      </c>
      <c r="BO273" s="1">
        <f t="shared" ref="BO273:BO336" si="718">BO272+$B$29*(BP272-2*BO272+BN272)-BN$9*(BO272-BN272)-BO$9*(BP272-BO272)+$B$31+BO$10*($B$17-BO272)-BO$11*BO272</f>
        <v>1.0804521501573336</v>
      </c>
      <c r="BP273" s="1">
        <f t="shared" ref="BP273:BP336" si="719">BP272+$B$29*(BQ272-2*BP272+BO272)-BO$9*(BP272-BO272)-BP$9*(BQ272-BP272)+$B$31+BP$10*($B$17-BP272)-BP$11*BP272</f>
        <v>1.0804424881350703</v>
      </c>
      <c r="BQ273" s="1">
        <f t="shared" ref="BQ273:BQ336" si="720">BQ272+$B$29*(BR272-2*BQ272+BP272)-BP$9*(BQ272-BP272)-BQ$9*(BR272-BQ272)+$B$31+BQ$10*($B$17-BQ272)-BQ$11*BQ272</f>
        <v>1.080423629136229</v>
      </c>
      <c r="BR273" s="1">
        <f t="shared" ref="BR273:BR336" si="721">BR272+$B$29*(BS272-2*BR272+BQ272)-BQ$9*(BR272-BQ272)-BR$9*(BS272-BR272)+$B$31+BR$10*($B$17-BR272)-BR$11*BR272</f>
        <v>1.0803878948820309</v>
      </c>
      <c r="BS273" s="1">
        <f t="shared" ref="BS273:BS336" si="722">BS272+$B$29*(BT272-2*BS272+BR272)-BR$9*(BS272-BR272)-BS$9*(BT272-BS272)+$B$31+BS$10*($B$17-BS272)-BS$11*BS272</f>
        <v>1.0803219638329735</v>
      </c>
      <c r="BT273" s="1">
        <f t="shared" ref="BT273:BT336" si="723">BT272+$B$29*(BU272-2*BT272+BS272)-BS$9*(BT272-BS272)-BT$9*(BU272-BT272)+$B$31+BT$10*($B$17-BT272)-BT$11*BT272</f>
        <v>1.080203435969872</v>
      </c>
      <c r="BU273" s="1">
        <f t="shared" ref="BU273:BU336" si="724">BU272+$B$29*(BV272-2*BU272+BT272)-BT$9*(BU272-BT272)-BU$9*(BV272-BU272)+$B$31+BU$10*($B$17-BU272)-BU$11*BU272</f>
        <v>1.079995788317891</v>
      </c>
      <c r="BV273" s="1">
        <f t="shared" ref="BV273:BV336" si="725">BV272+$B$29*(BW272-2*BV272+BU272)-BU$9*(BV272-BU272)-BV$9*(BW272-BV272)+$B$31+BV$10*($B$17-BV272)-BV$11*BV272</f>
        <v>1.0796412946973339</v>
      </c>
      <c r="BW273" s="1">
        <f t="shared" ref="BW273:BW336" si="726">BW272+$B$29*(BX272-2*BW272+BV272)-BV$9*(BW272-BV272)-BW$9*(BX272-BW272)+$B$31+BW$10*($B$17-BW272)-BW$11*BW272</f>
        <v>1.0790515644885419</v>
      </c>
      <c r="BX273" s="1">
        <f t="shared" ref="BX273:BX336" si="727">BX272+$B$29*(BY272-2*BX272+BW272)-BW$9*(BX272-BW272)-BX$9*(BY272-BX272)+$B$31+BX$10*($B$17-BX272)-BX$11*BX272</f>
        <v>1.0780955810201551</v>
      </c>
      <c r="BY273" s="1">
        <f t="shared" ref="BY273:BY336" si="728">BY272+$B$29*(BZ272-2*BY272+BX272)-BX$9*(BY272-BX272)-BY$9*(BZ272-BY272)+$B$31+BY$10*($B$17-BY272)-BY$11*BY272</f>
        <v>1.076585535544222</v>
      </c>
      <c r="BZ273" s="1">
        <f t="shared" ref="BZ273:BZ336" si="729">BZ272+$B$29*(CA272-2*BZ272+BY272)-BY$9*(BZ272-BY272)-BZ$9*(CA272-BZ272)+$B$31+BZ$10*($B$17-BZ272)-BZ$11*BZ272</f>
        <v>1.0742613783109467</v>
      </c>
      <c r="CA273" s="1">
        <f t="shared" ref="CA273:CA336" si="730">CA272+$B$29*(CB272-2*CA272+BZ272)-BZ$9*(CA272-BZ272)-CA$9*(CB272-CA272)+$B$31+CA$10*($B$17-CA272)-CA$11*CA272</f>
        <v>1.0707758167773045</v>
      </c>
      <c r="CB273" s="1">
        <f t="shared" ref="CB273:CB336" si="731">CB272+$B$29*(CC272-2*CB272+CA272)-CA$9*(CB272-CA272)-CB$9*(CC272-CB272)+$B$31+CB$10*($B$17-CB272)-CB$11*CB272</f>
        <v>1.0656823854180297</v>
      </c>
      <c r="CC273" s="1">
        <f t="shared" ref="CC273:CC336" si="732">CC272+$B$29*(CD272-2*CC272+CB272)-CB$9*(CC272-CB272)-CC$9*(CD272-CC272)+$B$31+CC$10*($B$17-CC272)-CC$11*CC272</f>
        <v>1.0584300141220617</v>
      </c>
      <c r="CD273" s="1">
        <f t="shared" ref="CD273:CD336" si="733">CD272+$B$29*(CE272-2*CD272+CC272)-CC$9*(CD272-CC272)-CD$9*(CE272-CD272)+$B$31+CD$10*($B$17-CD272)-CD$11*CD272</f>
        <v>1.0483679848928542</v>
      </c>
      <c r="CE273" s="1">
        <f t="shared" ref="CE273:CE336" si="734">CE272+$B$29*(CF272-2*CE272+CD272)-CD$9*(CE272-CD272)-CE$9*(CF272-CE272)+$B$31+CE$10*($B$17-CE272)-CE$11*CE272</f>
        <v>1.0347650120251091</v>
      </c>
      <c r="CF273" s="1">
        <f t="shared" ref="CF273:CF336" si="735">CF272+$B$29*(CG272-2*CF272+CE272)-CE$9*(CF272-CE272)-CF$9*(CG272-CF272)+$B$31+CF$10*($B$17-CF272)-CF$11*CF272</f>
        <v>1.0168451722973944</v>
      </c>
      <c r="CG273" s="1">
        <f t="shared" ref="CG273:CG336" si="736">CG272+$B$29*(CH272-2*CG272+CF272)-CF$9*(CG272-CF272)-CG$9*(CH272-CG272)+$B$31+CG$10*($B$17-CG272)-CG$11*CG272</f>
        <v>0.99384144184443068</v>
      </c>
      <c r="CH273" s="1">
        <f t="shared" ref="CH273:CH336" si="737">CH272+$B$29*(CI272-2*CH272+CG272)-CG$9*(CH272-CG272)-CH$9*(CI272-CH272)+$B$31+CH$10*($B$17-CH272)-CH$11*CH272</f>
        <v>0.96506477163606996</v>
      </c>
      <c r="CI273" s="1">
        <f t="shared" ref="CI273:CI336" si="738">CI272+$B$29*(CJ272-2*CI272+CH272)-CH$9*(CI272-CH272)-CI$9*(CJ272-CI272)+$B$31+CI$10*($B$17-CI272)-CI$11*CI272</f>
        <v>0.92998332107350024</v>
      </c>
      <c r="CJ273" s="1">
        <f t="shared" ref="CJ273:CJ336" si="739">CJ272+$B$29*(CK272-2*CJ272+CI272)-CI$9*(CJ272-CI272)-CJ$9*(CK272-CJ272)+$B$31+CJ$10*($B$17-CJ272)-CJ$11*CJ272</f>
        <v>0.88830327807975207</v>
      </c>
      <c r="CK273" s="1">
        <f t="shared" ref="CK273:CK336" si="740">CK272+$B$29*(CL272-2*CK272+CJ272)-CJ$9*(CK272-CJ272)-CK$9*(CL272-CK272)+$B$31+CK$10*($B$17-CK272)-CK$11*CK272</f>
        <v>0.84004037447850466</v>
      </c>
      <c r="CL273" s="1">
        <f t="shared" ref="CL273:CL336" si="741">CL272+$B$29*(CM272-2*CL272+CK272)-CK$9*(CL272-CK272)-CL$9*(CM272-CL272)+$B$31+CL$10*($B$17-CL272)-CL$11*CL272</f>
        <v>0.78557047704200789</v>
      </c>
      <c r="CM273" s="1">
        <f t="shared" ref="CM273:CM336" si="742">CM272+$B$29*(CN272-2*CM272+CL272)-CL$9*(CM272-CL272)-CM$9*(CN272-CM272)+$B$31+CM$10*($B$17-CM272)-CM$11*CM272</f>
        <v>0.72564898140228629</v>
      </c>
      <c r="CN273" s="1">
        <f t="shared" ref="CN273:CN336" si="743">CN272+$B$29*(CO272-2*CN272+CM272)-CM$9*(CN272-CM272)-CN$9*(CO272-CN272)+$B$31+CN$10*($B$17-CN272)-CN$11*CN272</f>
        <v>0.66139222821794996</v>
      </c>
      <c r="CO273" s="1">
        <f t="shared" ref="CO273:CO336" si="744">CO272+$B$29*(CP272-2*CO272+CN272)-CN$9*(CO272-CN272)-CO$9*(CP272-CO272)+$B$31+CO$10*($B$17-CO272)-CO$11*CO272</f>
        <v>0.59421936580616064</v>
      </c>
      <c r="CP273" s="1">
        <f t="shared" ref="CP273:CP336" si="745">CP272+$B$29*(CQ272-2*CP272+CO272)-CO$9*(CP272-CO272)-CP$9*(CQ272-CP272)+$B$31+CP$10*($B$17-CP272)-CP$11*CP272</f>
        <v>0.52575910860481867</v>
      </c>
      <c r="CQ273" s="1">
        <f t="shared" ref="CQ273:CQ336" si="746">CQ272+$B$29*(CR272-2*CQ272+CP272)-CP$9*(CQ272-CP272)-CQ$9*(CR272-CQ272)+$B$31+CQ$10*($B$17-CQ272)-CQ$11*CQ272</f>
        <v>0.45773151485051461</v>
      </c>
      <c r="CR273" s="1">
        <f t="shared" ref="CR273:CR336" si="747">CR272+$B$29*(CS272-2*CR272+CQ272)-CQ$9*(CR272-CQ272)-CR$9*(CS272-CR272)+$B$31+CR$10*($B$17-CR272)-CR$11*CR272</f>
        <v>0.39181905539126033</v>
      </c>
      <c r="CS273" s="1">
        <f t="shared" ref="CS273:CS336" si="748">CS272+$B$29*(CT272-2*CS272+CR272)-CR$9*(CS272-CR272)-CS$9*(CT272-CS272)+$B$31+CS$10*($B$17-CS272)-CS$11*CS272</f>
        <v>0.32954298723911241</v>
      </c>
      <c r="CT273" s="1">
        <f t="shared" ref="CT273:CT336" si="749">CT272+$B$29*(CU272-2*CT272+CS272)-CS$9*(CT272-CS272)-CT$9*(CU272-CT272)+$B$31+CT$10*($B$17-CT272)-CT$11*CT272</f>
        <v>0.27216001962173508</v>
      </c>
      <c r="CU273" s="1">
        <f t="shared" ref="CU273:CU336" si="750">CU272+$B$29*(CV272-2*CU272+CT272)-CT$9*(CU272-CT272)-CU$9*(CV272-CU272)+$B$31+CU$10*($B$17-CU272)-CU$11*CU272</f>
        <v>0.22059071725606336</v>
      </c>
      <c r="CV273" s="1">
        <f t="shared" ref="CV273:CV336" si="751">CV272+$B$29*(CW272-2*CV272+CU272)-CU$9*(CV272-CU272)-CV$9*(CW272-CV272)+$B$31+CV$10*($B$17-CV272)-CV$11*CV272</f>
        <v>0.17538581327809041</v>
      </c>
      <c r="CW273" s="1">
        <f t="shared" ref="CW273:CW336" si="752">CW272+$B$29*(CX272-2*CW272+CV272)-CV$9*(CW272-CV272)-CW$9*(CX272-CW272)+$B$31+CW$10*($B$17-CW272)-CW$11*CW272</f>
        <v>0.13673071610551255</v>
      </c>
      <c r="CX273" s="1">
        <f t="shared" ref="CX273:CX336" si="753">CX272+$B$29*(CY272-2*CX272+CW272)-CW$9*(CX272-CW272)-CX$9*(CY272-CX272)+$B$31+CX$10*($B$17-CX272)-CX$11*CX272</f>
        <v>0.10448314531599473</v>
      </c>
      <c r="CY273" s="1">
        <f t="shared" ref="CY273:CY336" si="754">CY272+$B$29*(CZ272-2*CY272+CX272)-CX$9*(CY272-CX272)-CY$9*(CZ272-CY272)+$B$31+CY$10*($B$17-CY272)-CY$11*CY272</f>
        <v>7.8234946380527165E-2</v>
      </c>
      <c r="CZ273" s="1">
        <f t="shared" ref="CZ273:CZ336" si="755">CZ272+$B$29*(DA272-2*CZ272+CY272)-CY$9*(CZ272-CY272)-CZ$9*(DA272-CZ272)+$B$31+CZ$10*($B$17-CZ272)-CZ$11*CZ272</f>
        <v>5.7387222958336113E-2</v>
      </c>
      <c r="DA273" s="1">
        <f t="shared" ref="DA273:DA336" si="756">DA272+$B$29*(DB272-2*DA272+CZ272)-CZ$9*(DA272-CZ272)-DA$9*(DB272-DA272)+$B$31+DA$10*($B$17-DA272)-DA$11*DA272</f>
        <v>4.1228025299761668E-2</v>
      </c>
      <c r="DB273" s="1">
        <f t="shared" ref="DB273:DB336" si="757">DB272+$B$29*(DC272-2*DB272+DA272)-DA$9*(DB272-DA272)-DB$9*(DC272-DB272)+$B$31+DB$10*($B$17-DB272)-DB$11*DB272</f>
        <v>2.9003573880467436E-2</v>
      </c>
      <c r="DC273" s="1">
        <f t="shared" ref="DC273:DC336" si="758">DC272+$B$29*(DD272-2*DC272+DB272)-DB$9*(DC272-DB272)-DC$9*(DD272-DC272)+$B$31+DC$10*($B$17-DC272)-DC$11*DC272</f>
        <v>1.9976754835598097E-2</v>
      </c>
      <c r="DD273" s="1">
        <f t="shared" ref="DD273:DD336" si="759">DD272+$B$29*(DE272-2*DD272+DC272)-DC$9*(DD272-DC272)-DD$9*(DE272-DD272)+$B$31+DD$10*($B$17-DD272)-DD$11*DD272</f>
        <v>1.3469705560086972E-2</v>
      </c>
      <c r="DE273" s="1">
        <f t="shared" ref="DE273:DE336" si="760">DE272+$B$29*(DF272-2*DE272+DD272)-DD$9*(DE272-DD272)-DE$9*(DF272-DE272)+$B$31+DE$10*($B$17-DE272)-DE$11*DE272</f>
        <v>8.8901164184053624E-3</v>
      </c>
      <c r="DF273" s="1">
        <f t="shared" ref="DF273:DF336" si="761">DF272+$B$29*(DG272-2*DF272+DE272)-DE$9*(DF272-DE272)-DF$9*(DG272-DF272)+$B$31+DF$10*($B$17-DF272)-DF$11*DF272</f>
        <v>5.7430070432173755E-3</v>
      </c>
      <c r="DG273" s="1">
        <f t="shared" ref="DG273:DG336" si="762">DG272+$B$29*(DH272-2*DG272+DF272)-DF$9*(DG272-DF272)-DG$9*(DH272-DG272)+$B$31+DG$10*($B$17-DG272)-DG$11*DG272</f>
        <v>3.6310231223012283E-3</v>
      </c>
      <c r="DH273" s="1">
        <f t="shared" ref="DH273:DH336" si="763">DH272+$B$29*(DI272-2*DH272+DG272)-DG$9*(DH272-DG272)-DH$9*(DI272-DH272)+$B$31+DH$10*($B$17-DH272)-DH$11*DH272</f>
        <v>2.2467746908091378E-3</v>
      </c>
      <c r="DI273" s="1">
        <f t="shared" ref="DI273:DI336" si="764">DI272+$B$29*(DJ272-2*DI272+DH272)-DH$9*(DI272-DH272)-DI$9*(DJ272-DI272)+$B$31+DI$10*($B$17-DI272)-DI$11*DI272</f>
        <v>1.3605702058943198E-3</v>
      </c>
      <c r="DJ273" s="1">
        <f t="shared" ref="DJ273:DJ336" si="765">DJ272+$B$29*(DK272-2*DJ272+DI272)-DI$9*(DJ272-DI272)-DJ$9*(DK272-DJ272)+$B$31+DJ$10*($B$17-DJ272)-DJ$11*DJ272</f>
        <v>8.0632408207111214E-4</v>
      </c>
      <c r="DK273" s="1">
        <f t="shared" ref="DK273:DK336" si="766">DK272+$B$29*(DL272-2*DK272+DJ272)-DJ$9*(DK272-DJ272)-DK$9*(DL272-DK272)+$B$31+DK$10*($B$17-DK272)-DK$11*DK272</f>
        <v>4.6765696918896828E-4</v>
      </c>
      <c r="DL273" s="1">
        <f t="shared" ref="DL273:DL336" si="767">DL272+$B$29*(DM272-2*DL272+DK272)-DK$9*(DL272-DK272)-DL$9*(DM272-DL272)+$B$31+DL$10*($B$17-DL272)-DL$11*DL272</f>
        <v>2.6544900205873151E-4</v>
      </c>
      <c r="DM273" s="1">
        <f t="shared" ref="DM273:DM336" si="768">DM272+$B$29*(DN272-2*DM272+DL272)-DL$9*(DM272-DL272)-DM$9*(DN272-DM272)+$B$31+DM$10*($B$17-DM272)-DM$11*DM272</f>
        <v>1.4746259767850473E-4</v>
      </c>
      <c r="DN273" s="1">
        <f t="shared" ref="DN273:DN336" si="769">DN272+$B$29*(DO272-2*DN272+DM272)-DM$9*(DN272-DM272)-DN$9*(DO272-DN272)+$B$31+DN$10*($B$17-DN272)-DN$11*DN272</f>
        <v>8.0176085999746196E-5</v>
      </c>
      <c r="DO273" s="1">
        <f t="shared" ref="DO273:DO336" si="770">DO272+$B$29*(DP272-2*DO272+DN272)-DN$9*(DO272-DN272)-DO$9*(DP272-DO272)+$B$31+DO$10*($B$17-DO272)-DO$11*DO272</f>
        <v>4.266665180972192E-5</v>
      </c>
      <c r="DP273" s="1">
        <f t="shared" ref="DP273:DP336" si="771">DP272+$B$29*(DQ272-2*DP272+DO272)-DO$9*(DP272-DO272)-DP$9*(DQ272-DP272)+$B$31+DP$10*($B$17-DP272)-DP$11*DP272</f>
        <v>2.2224635113232116E-5</v>
      </c>
      <c r="DQ273" s="1">
        <f t="shared" ref="DQ273:DQ336" si="772">DQ272+$B$29*(DR272-2*DQ272+DP272)-DP$9*(DQ272-DP272)-DQ$9*(DR272-DQ272)+$B$31+DQ$10*($B$17-DQ272)-DQ$11*DQ272</f>
        <v>1.133202215221253E-5</v>
      </c>
      <c r="DR273" s="1">
        <f t="shared" ref="DR273:DR336" si="773">DR272+$B$29*(DS272-2*DR272+DQ272)-DQ$9*(DR272-DQ272)-DR$9*(DS272-DR272)+$B$31+DR$10*($B$17-DR272)-DR$11*DR272</f>
        <v>5.6563154524908862E-6</v>
      </c>
      <c r="DS273" s="1">
        <f t="shared" ref="DS273:DS336" si="774">DS272+$B$29*(DT272-2*DS272+DR272)-DR$9*(DS272-DR272)-DS$9*(DT272-DS272)+$B$31+DS$10*($B$17-DS272)-DS$11*DS272</f>
        <v>2.7640258530469148E-6</v>
      </c>
      <c r="DT273" s="1">
        <f t="shared" ref="DT273:DT336" si="775">DT272+$B$29*(DU272-2*DT272+DS272)-DS$9*(DT272-DS272)-DT$9*(DU272-DT272)+$B$31+DT$10*($B$17-DT272)-DT$11*DT272</f>
        <v>1.3224021248533441E-6</v>
      </c>
      <c r="DU273" s="1">
        <f t="shared" ref="DU273:DU336" si="776">DU272+$B$29*(DV272-2*DU272+DT272)-DT$9*(DU272-DT272)-DU$9*(DV272-DU272)+$B$31+DU$10*($B$17-DU272)-DU$11*DU272</f>
        <v>6.1948419920545369E-7</v>
      </c>
      <c r="DV273" s="1">
        <f t="shared" ref="DV273:DV336" si="777">DV272+$B$29*(DW272-2*DV272+DU272)-DU$9*(DV272-DU272)-DV$9*(DW272-DV272)+$B$31+DV$10*($B$17-DV272)-DV$11*DV272</f>
        <v>2.8416846632575434E-7</v>
      </c>
      <c r="DW273" s="1">
        <f t="shared" ref="DW273:DW336" si="778">DW272+$B$29*(DX272-2*DW272+DV272)-DV$9*(DW272-DV272)-DW$9*(DX272-DW272)+$B$31+DW$10*($B$17-DW272)-DW$11*DW272</f>
        <v>1.2765428247777315E-7</v>
      </c>
      <c r="DX273" s="1">
        <f t="shared" ref="DX273:DX336" si="779">DX272+$B$29*(DY272-2*DX272+DW272)-DW$9*(DX272-DW272)-DX$9*(DY272-DX272)+$B$31+DX$10*($B$17-DX272)-DX$11*DX272</f>
        <v>5.6162273356161679E-8</v>
      </c>
      <c r="DY273" s="1">
        <f t="shared" ref="DY273:DY336" si="780">DY272+$B$29*(DZ272-2*DY272+DX272)-DX$9*(DY272-DX272)-DY$9*(DZ272-DY272)+$B$31+DY$10*($B$17-DY272)-DY$11*DY272</f>
        <v>2.4201403374090806E-8</v>
      </c>
      <c r="DZ273" s="1">
        <f t="shared" ref="DZ273:DZ336" si="781">DZ272+$B$29*(EA272-2*DZ272+DY272)-DY$9*(DZ272-DY272)-DZ$9*(EA272-DZ272)+$B$31+DZ$10*($B$17-DZ272)-DZ$11*DZ272</f>
        <v>1.0215520997420689E-8</v>
      </c>
      <c r="EA273" s="1">
        <f t="shared" ref="EA273:EA336" si="782">EA272+$B$29*(EB272-2*EA272+DZ272)-DZ$9*(EA272-DZ272)-EA$9*(EB272-EA272)+$B$31+EA$10*($B$17-EA272)-EA$11*EA272</f>
        <v>4.2241827370861388E-9</v>
      </c>
      <c r="EB273" s="1">
        <f t="shared" ref="EB273:EB336" si="783">EB272+$B$29*(EC272-2*EB272+EA272)-EA$9*(EB272-EA272)-EB$9*(EC272-EB272)+$B$31+EB$10*($B$17-EB272)-EB$11*EB272</f>
        <v>1.7112980462304003E-9</v>
      </c>
      <c r="EC273" s="1">
        <f t="shared" ref="EC273:EC336" si="784">EC272+$B$29*(ED272-2*EC272+EB272)-EB$9*(EC272-EB272)-EC$9*(ED272-EC272)+$B$31+EC$10*($B$17-EC272)-EC$11*EC272</f>
        <v>6.7927921162888081E-10</v>
      </c>
      <c r="ED273" s="1">
        <f t="shared" ref="ED273:ED336" si="785">ED272+$B$29*(EE272-2*ED272+EC272)-EC$9*(ED272-EC272)-ED$9*(EE272-ED272)+$B$31+ED$10*($B$17-ED272)-ED$11*ED272</f>
        <v>2.6421039091677502E-10</v>
      </c>
      <c r="EE273" s="1">
        <f t="shared" ref="EE273:EE336" si="786">EE272+$B$29*(EF272-2*EE272+ED272)-ED$9*(EE272-ED272)-EE$9*(EF272-EE272)+$B$31+EE$10*($B$17-EE272)-EE$11*EE272</f>
        <v>1.0070933241907585E-10</v>
      </c>
      <c r="EF273" s="1">
        <f t="shared" ref="EF273:EF336" si="787">EF272+$B$29*(EG272-2*EF272+EE272)-EE$9*(EF272-EE272)-EF$9*(EG272-EF272)+$B$31+EF$10*($B$17-EF272)-EF$11*EF272</f>
        <v>3.7622463443006182E-11</v>
      </c>
      <c r="EG273" s="1">
        <f t="shared" ref="EG273:EG336" si="788">EG272+$B$29*(EH272-2*EG272+EF272)-EF$9*(EG272-EF272)-EG$9*(EH272-EG272)+$B$31+EG$10*($B$17-EG272)-EG$11*EG272</f>
        <v>1.3775959856841041E-11</v>
      </c>
      <c r="EH273" s="1">
        <f t="shared" ref="EH273:EH336" si="789">EH272+$B$29*(EI272-2*EH272+EG272)-EG$9*(EH272-EG272)-EH$9*(EI272-EH272)+$B$31+EH$10*($B$17-EH272)-EH$11*EH272</f>
        <v>4.9446210319930848E-12</v>
      </c>
      <c r="EI273" s="1">
        <f t="shared" ref="EI273:EI336" si="790">EI272+$B$29*(EJ272-2*EI272+EH272)-EH$9*(EI272-EH272)-EI$9*(EJ272-EI272)+$B$31+EI$10*($B$17-EI272)-EI$11*EI272</f>
        <v>1.7398824475084476E-12</v>
      </c>
      <c r="EJ273" s="1">
        <f t="shared" ref="EJ273:EJ336" si="791">EJ272+$B$29*(EK272-2*EJ272+EI272)-EI$9*(EJ272-EI272)-EJ$9*(EK272-EJ272)+$B$31+EJ$10*($B$17-EJ272)-EJ$11*EJ272</f>
        <v>6.0023541672587476E-13</v>
      </c>
      <c r="EK273" s="1">
        <f t="shared" ref="EK273:EK336" si="792">EK272+$B$29*(EL272-2*EK272+EJ272)-EJ$9*(EK272-EJ272)-EK$9*(EL272-EK272)+$B$31+EK$10*($B$17-EK272)-EK$11*EK272</f>
        <v>2.0303783314191566E-13</v>
      </c>
      <c r="EL273" s="1">
        <f t="shared" ref="EL273:EL336" si="793">EL272+$B$29*(EM272-2*EL272+EK272)-EK$9*(EL272-EK272)-EL$9*(EM272-EL272)+$B$31+EL$10*($B$17-EL272)-EL$11*EL272</f>
        <v>6.7347969624524724E-14</v>
      </c>
      <c r="EM273" s="1">
        <f t="shared" ref="EM273:EM336" si="794">EM272+$B$29*(EN272-2*EM272+EL272)-EL$9*(EM272-EL272)-EM$9*(EN272-EM272)+$B$31+EM$10*($B$17-EM272)-EM$11*EM272</f>
        <v>2.1907985516819885E-14</v>
      </c>
      <c r="EN273" s="1">
        <f t="shared" ref="EN273:EN336" si="795">EN272+$B$29*(EO272-2*EN272+EM272)-EM$9*(EN272-EM272)-EN$9*(EO272-EN272)+$B$31+EN$10*($B$17-EN272)-EN$11*EN272</f>
        <v>6.9895406163520511E-15</v>
      </c>
      <c r="EO273" s="1">
        <f t="shared" ref="EO273:EO336" si="796">EO272+$B$29*(EP272-2*EO272+EN272)-EN$9*(EO272-EN272)-EO$9*(EP272-EO272)+$B$31+EO$10*($B$17-EO272)-EO$11*EO272</f>
        <v>2.1872605462329682E-15</v>
      </c>
      <c r="EP273" s="1">
        <f t="shared" ref="EP273:EP336" si="797">EP272+$B$29*(EQ272-2*EP272+EO272)-EO$9*(EP272-EO272)-EP$9*(EQ272-EP272)+$B$31+EP$10*($B$17-EP272)-EP$11*EP272</f>
        <v>6.7142130821002553E-16</v>
      </c>
      <c r="EQ273" s="1">
        <f t="shared" ref="EQ273:EQ336" si="798">EQ272+$B$29*(ER272-2*EQ272+EP272)-EP$9*(EQ272-EP272)-EQ$9*(ER272-EQ272)+$B$31+EQ$10*($B$17-EQ272)-EQ$11*EQ272</f>
        <v>2.0219433774411488E-16</v>
      </c>
      <c r="ER273" s="1">
        <f t="shared" ref="ER273:ER336" si="799">ER272+$B$29*(ES272-2*ER272+EQ272)-EQ$9*(ER272-EQ272)-ER$9*(ES272-ER272)+$B$31+ER$10*($B$17-ER272)-ER$11*ER272</f>
        <v>5.9739033972388936E-17</v>
      </c>
      <c r="ES273" s="1">
        <f t="shared" ref="ES273:ES336" si="800">ES272+$B$29*(ET272-2*ES272+ER272)-ER$9*(ES272-ER272)-ES$9*(ET272-ES272)+$B$31+ES$10*($B$17-ES272)-ES$11*ES272</f>
        <v>1.7318022340765473E-17</v>
      </c>
      <c r="ET273" s="1">
        <f t="shared" ref="ET273:ET336" si="801">ET272+$B$29*(EU272-2*ET272+ES272)-ES$9*(ET272-ES272)-ET$9*(EU272-ET272)+$B$31+ET$10*($B$17-ET272)-ET$11*ET272</f>
        <v>4.9263392605586169E-18</v>
      </c>
      <c r="EU273" s="1">
        <f t="shared" ref="EU273:EU336" si="802">EU272+$B$29*(EV272-2*EU272+ET272)-ET$9*(EU272-ET272)-EU$9*(EV272-EU272)+$B$31+EU$10*($B$17-EU272)-EU$11*EU272</f>
        <v>1.3752154344466433E-18</v>
      </c>
      <c r="EV273" s="1">
        <f t="shared" ref="EV273:EV336" si="803">EV272+$B$29*(EW272-2*EV272+EU272)-EU$9*(EV272-EU272)-EV$9*(EW272-EV272)+$B$31+EV$10*($B$17-EV272)-EV$11*EV272</f>
        <v>3.7676579814430306E-19</v>
      </c>
      <c r="EW273" s="1">
        <f t="shared" ref="EW273:EW336" si="804">EW272+$B$29*(EX272-2*EW272+EV272)-EV$9*(EW272-EV272)-EW$9*(EX272-EW272)+$B$31+EW$10*($B$17-EW272)-EW$11*EW272</f>
        <v>1.0131175832188709E-19</v>
      </c>
      <c r="EX273" s="1">
        <f t="shared" ref="EX273:EX336" si="805">EX272+$B$29*(EY272-2*EX272+EW272)-EW$9*(EX272-EW272)-EX$9*(EY272-EX272)+$B$31+EX$10*($B$17-EX272)-EX$11*EX272</f>
        <v>2.6740445460342761E-20</v>
      </c>
      <c r="EY273" s="1">
        <f t="shared" ref="EY273:EY336" si="806">EY272+$B$29*(EZ272-2*EY272+EX272)-EX$9*(EY272-EX272)-EY$9*(EZ272-EY272)+$B$31+EY$10*($B$17-EY272)-EY$11*EY272</f>
        <v>6.9283574865104238E-21</v>
      </c>
      <c r="EZ273" s="1">
        <f t="shared" ref="EZ273:EZ336" si="807">EZ272+$B$29*(FA272-2*EZ272+EY272)-EY$9*(EZ272-EY272)-EZ$9*(FA272-EZ272)+$B$31+EZ$10*($B$17-EZ272)-EZ$11*EZ272</f>
        <v>1.7623140712159122E-21</v>
      </c>
      <c r="FA273" s="1">
        <f t="shared" ref="FA273:FA336" si="808">FA272+$B$29*(FB272-2*FA272+EZ272)-EZ$9*(FA272-EZ272)-FA$9*(FB272-FA272)+$B$31+FA$10*($B$17-FA272)-FA$11*FA272</f>
        <v>4.402599919752506E-22</v>
      </c>
      <c r="FB273" s="1">
        <f t="shared" ref="FB273:FB336" si="809">FB272+$B$29*(FC272-2*FB272+FA272)-FA$9*(FB272-FA272)-FB$9*(FC272-FB272)+$B$31+FB$10*($B$17-FB272)-FB$11*FB272</f>
        <v>1.0883628923189872E-22</v>
      </c>
      <c r="FC273" s="1">
        <f t="shared" ref="FC273:FC336" si="810">FC272+$B$29*(FD272-2*FC272+FB272)-FB$9*(FC272-FB272)-FC$9*(FD272-FC272)+$B$31+FC$10*($B$17-FC272)-FC$11*FC272</f>
        <v>3.081764015877411E-23</v>
      </c>
      <c r="FD273" s="75">
        <f t="shared" si="661"/>
        <v>3.081764015877411E-23</v>
      </c>
    </row>
    <row r="274" spans="7:160" x14ac:dyDescent="0.35">
      <c r="G274" t="str">
        <f t="shared" si="657"/>
        <v>Refd, t=1.29</v>
      </c>
      <c r="H274" s="76">
        <f t="shared" si="658"/>
        <v>1.2949999999999944</v>
      </c>
      <c r="I274" s="1">
        <f t="shared" si="659"/>
        <v>0</v>
      </c>
      <c r="J274" s="22">
        <f t="shared" si="660"/>
        <v>6.2938644286375606E-5</v>
      </c>
      <c r="K274" s="1">
        <f t="shared" si="662"/>
        <v>1.2659818784183205E-4</v>
      </c>
      <c r="L274" s="1">
        <f t="shared" si="663"/>
        <v>2.4165655006392844E-4</v>
      </c>
      <c r="M274" s="1">
        <f t="shared" si="664"/>
        <v>4.4446391889966868E-4</v>
      </c>
      <c r="N274" s="1">
        <f t="shared" si="665"/>
        <v>7.9300259450874161E-4</v>
      </c>
      <c r="O274" s="1">
        <f t="shared" si="666"/>
        <v>1.3767587209836537E-3</v>
      </c>
      <c r="P274" s="1">
        <f t="shared" si="667"/>
        <v>2.3292407333419256E-3</v>
      </c>
      <c r="Q274" s="1">
        <f t="shared" si="668"/>
        <v>3.8428186335311048E-3</v>
      </c>
      <c r="R274" s="1">
        <f t="shared" si="669"/>
        <v>6.1848784091129609E-3</v>
      </c>
      <c r="S274" s="1">
        <f t="shared" si="670"/>
        <v>9.713412143359924E-3</v>
      </c>
      <c r="T274" s="1">
        <f t="shared" si="671"/>
        <v>1.4889208563245422E-2</v>
      </c>
      <c r="U274" s="1">
        <f t="shared" si="672"/>
        <v>2.228097148244235E-2</v>
      </c>
      <c r="V274" s="1">
        <f t="shared" si="673"/>
        <v>3.2559248834052291E-2</v>
      </c>
      <c r="W274" s="1">
        <f t="shared" si="674"/>
        <v>4.6475301533102815E-2</v>
      </c>
      <c r="X274" s="1">
        <f t="shared" si="675"/>
        <v>6.4822221936119223E-2</v>
      </c>
      <c r="Y274" s="1">
        <f t="shared" si="676"/>
        <v>8.8377814588484302E-2</v>
      </c>
      <c r="Z274" s="1">
        <f t="shared" si="677"/>
        <v>0.1178318242296158</v>
      </c>
      <c r="AA274" s="1">
        <f t="shared" si="678"/>
        <v>0.15370360224210963</v>
      </c>
      <c r="AB274" s="1">
        <f t="shared" si="679"/>
        <v>0.19625956094472041</v>
      </c>
      <c r="AC274" s="1">
        <f t="shared" si="680"/>
        <v>0.24544197123395656</v>
      </c>
      <c r="AD274" s="1">
        <f t="shared" si="681"/>
        <v>0.30082108212194419</v>
      </c>
      <c r="AE274" s="1">
        <f t="shared" si="682"/>
        <v>0.36158074133721602</v>
      </c>
      <c r="AF274" s="1">
        <f t="shared" si="683"/>
        <v>0.42654370118975782</v>
      </c>
      <c r="AG274" s="1">
        <f t="shared" si="684"/>
        <v>0.49423716263139728</v>
      </c>
      <c r="AH274" s="1">
        <f t="shared" si="685"/>
        <v>0.56299285489255013</v>
      </c>
      <c r="AI274" s="1">
        <f t="shared" si="686"/>
        <v>0.63107031458748308</v>
      </c>
      <c r="AJ274" s="1">
        <f t="shared" si="687"/>
        <v>0.69678819480182264</v>
      </c>
      <c r="AK274" s="1">
        <f t="shared" si="688"/>
        <v>0.75864721098070176</v>
      </c>
      <c r="AL274" s="1">
        <f t="shared" si="689"/>
        <v>0.81542994987192308</v>
      </c>
      <c r="AM274" s="1">
        <f t="shared" si="690"/>
        <v>0.86626683507677615</v>
      </c>
      <c r="AN274" s="1">
        <f t="shared" si="691"/>
        <v>0.91066314975726004</v>
      </c>
      <c r="AO274" s="1">
        <f t="shared" si="692"/>
        <v>0.94848798747106233</v>
      </c>
      <c r="AP274" s="1">
        <f t="shared" si="693"/>
        <v>0.97993118833598403</v>
      </c>
      <c r="AQ274" s="1">
        <f t="shared" si="694"/>
        <v>1.005437862569506</v>
      </c>
      <c r="AR274" s="1">
        <f t="shared" si="695"/>
        <v>1.0256315988515128</v>
      </c>
      <c r="AS274" s="1">
        <f t="shared" si="696"/>
        <v>1.0412369679744902</v>
      </c>
      <c r="AT274" s="1">
        <f t="shared" si="697"/>
        <v>1.0530099111837603</v>
      </c>
      <c r="AU274" s="1">
        <f t="shared" si="698"/>
        <v>1.0616817083529284</v>
      </c>
      <c r="AV274" s="1">
        <f t="shared" si="699"/>
        <v>1.0679191415249996</v>
      </c>
      <c r="AW274" s="1">
        <f t="shared" si="700"/>
        <v>1.0723007675429137</v>
      </c>
      <c r="AX274" s="1">
        <f t="shared" si="701"/>
        <v>1.0753072407708681</v>
      </c>
      <c r="AY274" s="1">
        <f t="shared" si="702"/>
        <v>1.0773225056491902</v>
      </c>
      <c r="AZ274" s="1">
        <f t="shared" si="703"/>
        <v>1.0786423413536141</v>
      </c>
      <c r="BA274" s="1">
        <f t="shared" si="704"/>
        <v>1.0794869990260567</v>
      </c>
      <c r="BB274" s="1">
        <f t="shared" si="705"/>
        <v>1.0800152919930537</v>
      </c>
      <c r="BC274" s="1">
        <f t="shared" si="706"/>
        <v>1.0803382619337942</v>
      </c>
      <c r="BD274" s="1">
        <f t="shared" si="707"/>
        <v>1.0805312817765886</v>
      </c>
      <c r="BE274" s="1">
        <f t="shared" si="708"/>
        <v>1.0806440669025352</v>
      </c>
      <c r="BF274" s="1">
        <f t="shared" si="709"/>
        <v>1.0807085077121168</v>
      </c>
      <c r="BG274" s="1">
        <f t="shared" si="710"/>
        <v>1.0807445110782152</v>
      </c>
      <c r="BH274" s="1">
        <f t="shared" si="711"/>
        <v>1.0807641743016294</v>
      </c>
      <c r="BI274" s="1">
        <f t="shared" si="712"/>
        <v>1.0807746517568662</v>
      </c>
      <c r="BJ274" s="1">
        <f t="shared" si="713"/>
        <v>1.0807800491544486</v>
      </c>
      <c r="BK274" s="1">
        <f t="shared" si="714"/>
        <v>1.0807826234605649</v>
      </c>
      <c r="BL274" s="1">
        <f t="shared" si="715"/>
        <v>1.08078349854831</v>
      </c>
      <c r="BM274" s="1">
        <f t="shared" si="716"/>
        <v>1.0807830389789639</v>
      </c>
      <c r="BN274" s="1">
        <f t="shared" si="717"/>
        <v>1.0807809609635257</v>
      </c>
      <c r="BO274" s="1">
        <f t="shared" si="718"/>
        <v>1.0807761994809912</v>
      </c>
      <c r="BP274" s="1">
        <f t="shared" si="719"/>
        <v>1.0807664897922842</v>
      </c>
      <c r="BQ274" s="1">
        <f t="shared" si="720"/>
        <v>1.080747555491705</v>
      </c>
      <c r="BR274" s="1">
        <f t="shared" si="721"/>
        <v>1.0807117205886179</v>
      </c>
      <c r="BS274" s="1">
        <f t="shared" si="722"/>
        <v>1.0806456808661391</v>
      </c>
      <c r="BT274" s="1">
        <f t="shared" si="723"/>
        <v>1.0805270881035669</v>
      </c>
      <c r="BU274" s="1">
        <f t="shared" si="724"/>
        <v>1.0803195382060078</v>
      </c>
      <c r="BV274" s="1">
        <f t="shared" si="725"/>
        <v>1.0799655418652716</v>
      </c>
      <c r="BW274" s="1">
        <f t="shared" si="726"/>
        <v>1.0793771370015632</v>
      </c>
      <c r="BX274" s="1">
        <f t="shared" si="727"/>
        <v>1.0784240254088169</v>
      </c>
      <c r="BY274" s="1">
        <f t="shared" si="728"/>
        <v>1.0769195259847617</v>
      </c>
      <c r="BZ274" s="1">
        <f t="shared" si="729"/>
        <v>1.0746052539777655</v>
      </c>
      <c r="CA274" s="1">
        <f t="shared" si="730"/>
        <v>1.0711362331319292</v>
      </c>
      <c r="CB274" s="1">
        <f t="shared" si="731"/>
        <v>1.0660690302348026</v>
      </c>
      <c r="CC274" s="1">
        <f t="shared" si="732"/>
        <v>1.0588562948374169</v>
      </c>
      <c r="CD274" s="1">
        <f t="shared" si="733"/>
        <v>1.0488515473915703</v>
      </c>
      <c r="CE274" s="1">
        <f t="shared" si="734"/>
        <v>1.0353279137839035</v>
      </c>
      <c r="CF274" s="1">
        <f t="shared" si="735"/>
        <v>1.0175135195079106</v>
      </c>
      <c r="CG274" s="1">
        <f t="shared" si="736"/>
        <v>0.99464432510842093</v>
      </c>
      <c r="CH274" s="1">
        <f t="shared" si="737"/>
        <v>0.96603240746797892</v>
      </c>
      <c r="CI274" s="1">
        <f t="shared" si="738"/>
        <v>0.93114442622499294</v>
      </c>
      <c r="CJ274" s="1">
        <f t="shared" si="739"/>
        <v>0.88968185670172439</v>
      </c>
      <c r="CK274" s="1">
        <f t="shared" si="740"/>
        <v>0.84165225693824797</v>
      </c>
      <c r="CL274" s="1">
        <f t="shared" si="741"/>
        <v>0.78742007717988849</v>
      </c>
      <c r="CM274" s="1">
        <f t="shared" si="742"/>
        <v>0.72772679872166957</v>
      </c>
      <c r="CN274" s="1">
        <f t="shared" si="743"/>
        <v>0.66367358541490873</v>
      </c>
      <c r="CO274" s="1">
        <f t="shared" si="744"/>
        <v>0.59666473224336858</v>
      </c>
      <c r="CP274" s="1">
        <f t="shared" si="745"/>
        <v>0.52831613388072818</v>
      </c>
      <c r="CQ274" s="1">
        <f t="shared" si="746"/>
        <v>0.46033862409758874</v>
      </c>
      <c r="CR274" s="1">
        <f t="shared" si="747"/>
        <v>0.39441019482437834</v>
      </c>
      <c r="CS274" s="1">
        <f t="shared" si="748"/>
        <v>0.33205291138921661</v>
      </c>
      <c r="CT274" s="1">
        <f t="shared" si="749"/>
        <v>0.27452942358811838</v>
      </c>
      <c r="CU274" s="1">
        <f t="shared" si="750"/>
        <v>0.22277055614228106</v>
      </c>
      <c r="CV274" s="1">
        <f t="shared" si="751"/>
        <v>0.17734030532091366</v>
      </c>
      <c r="CW274" s="1">
        <f t="shared" si="752"/>
        <v>0.13843875891655083</v>
      </c>
      <c r="CX274" s="1">
        <f t="shared" si="753"/>
        <v>0.105938134247618</v>
      </c>
      <c r="CY274" s="1">
        <f t="shared" si="754"/>
        <v>7.9443217300830538E-2</v>
      </c>
      <c r="CZ274" s="1">
        <f t="shared" si="755"/>
        <v>5.8365507351848332E-2</v>
      </c>
      <c r="DA274" s="1">
        <f t="shared" si="756"/>
        <v>4.2000382211757552E-2</v>
      </c>
      <c r="DB274" s="1">
        <f t="shared" si="757"/>
        <v>2.9598251338969785E-2</v>
      </c>
      <c r="DC274" s="1">
        <f t="shared" si="758"/>
        <v>2.0423351651755982E-2</v>
      </c>
      <c r="DD274" s="1">
        <f t="shared" si="759"/>
        <v>1.3796881911873157E-2</v>
      </c>
      <c r="DE274" s="1">
        <f t="shared" si="760"/>
        <v>9.123969250774671E-3</v>
      </c>
      <c r="DF274" s="1">
        <f t="shared" si="761"/>
        <v>5.9061095835255123E-3</v>
      </c>
      <c r="DG274" s="1">
        <f t="shared" si="762"/>
        <v>3.7420426815603816E-3</v>
      </c>
      <c r="DH274" s="1">
        <f t="shared" si="763"/>
        <v>2.3205349661410066E-3</v>
      </c>
      <c r="DI274" s="1">
        <f t="shared" si="764"/>
        <v>1.4084104652819817E-3</v>
      </c>
      <c r="DJ274" s="1">
        <f t="shared" si="765"/>
        <v>8.3661945071264324E-4</v>
      </c>
      <c r="DK274" s="1">
        <f t="shared" si="766"/>
        <v>4.8639113663498444E-4</v>
      </c>
      <c r="DL274" s="1">
        <f t="shared" si="767"/>
        <v>2.7676340445699038E-4</v>
      </c>
      <c r="DM274" s="1">
        <f t="shared" si="768"/>
        <v>1.5413729207619677E-4</v>
      </c>
      <c r="DN274" s="1">
        <f t="shared" si="769"/>
        <v>8.402286266250556E-5</v>
      </c>
      <c r="DO274" s="1">
        <f t="shared" si="770"/>
        <v>4.4832816206844042E-5</v>
      </c>
      <c r="DP274" s="1">
        <f t="shared" si="771"/>
        <v>2.3416638411035927E-5</v>
      </c>
      <c r="DQ274" s="1">
        <f t="shared" si="772"/>
        <v>1.1973109971227966E-5</v>
      </c>
      <c r="DR274" s="1">
        <f t="shared" si="773"/>
        <v>5.9933494228579171E-6</v>
      </c>
      <c r="DS274" s="1">
        <f t="shared" si="774"/>
        <v>2.9372496558693013E-6</v>
      </c>
      <c r="DT274" s="1">
        <f t="shared" si="775"/>
        <v>1.409454459340162E-6</v>
      </c>
      <c r="DU274" s="1">
        <f t="shared" si="776"/>
        <v>6.6226540167296541E-7</v>
      </c>
      <c r="DV274" s="1">
        <f t="shared" si="777"/>
        <v>3.0473142061138109E-7</v>
      </c>
      <c r="DW274" s="1">
        <f t="shared" si="778"/>
        <v>1.3732230604172925E-7</v>
      </c>
      <c r="DX274" s="1">
        <f t="shared" si="779"/>
        <v>6.0609289451809769E-8</v>
      </c>
      <c r="DY274" s="1">
        <f t="shared" si="780"/>
        <v>2.6202817962337297E-8</v>
      </c>
      <c r="DZ274" s="1">
        <f t="shared" si="781"/>
        <v>1.1096977129931766E-8</v>
      </c>
      <c r="EA274" s="1">
        <f t="shared" si="782"/>
        <v>4.604124386733546E-9</v>
      </c>
      <c r="EB274" s="1">
        <f t="shared" si="783"/>
        <v>1.8716012725672664E-9</v>
      </c>
      <c r="EC274" s="1">
        <f t="shared" si="784"/>
        <v>7.4549059859928798E-10</v>
      </c>
      <c r="ED274" s="1">
        <f t="shared" si="785"/>
        <v>2.9098624647541969E-10</v>
      </c>
      <c r="EE274" s="1">
        <f t="shared" si="786"/>
        <v>1.1131233153426542E-10</v>
      </c>
      <c r="EF274" s="1">
        <f t="shared" si="787"/>
        <v>4.1734362873134326E-11</v>
      </c>
      <c r="EG274" s="1">
        <f t="shared" si="788"/>
        <v>1.5337803499280334E-11</v>
      </c>
      <c r="EH274" s="1">
        <f t="shared" si="789"/>
        <v>5.5257413627648668E-12</v>
      </c>
      <c r="EI274" s="1">
        <f t="shared" si="790"/>
        <v>1.9517084962868435E-12</v>
      </c>
      <c r="EJ274" s="1">
        <f t="shared" si="791"/>
        <v>6.7588873194009253E-13</v>
      </c>
      <c r="EK274" s="1">
        <f t="shared" si="792"/>
        <v>2.2951439369515502E-13</v>
      </c>
      <c r="EL274" s="1">
        <f t="shared" si="793"/>
        <v>7.6428872816346785E-14</v>
      </c>
      <c r="EM274" s="1">
        <f t="shared" si="794"/>
        <v>2.4960645493850958E-14</v>
      </c>
      <c r="EN274" s="1">
        <f t="shared" si="795"/>
        <v>7.9954455001631493E-15</v>
      </c>
      <c r="EO274" s="1">
        <f t="shared" si="796"/>
        <v>2.5122062783332108E-15</v>
      </c>
      <c r="EP274" s="1">
        <f t="shared" si="797"/>
        <v>7.7433796756297412E-16</v>
      </c>
      <c r="EQ274" s="1">
        <f t="shared" si="798"/>
        <v>2.3415575857695283E-16</v>
      </c>
      <c r="ER274" s="1">
        <f t="shared" si="799"/>
        <v>6.9472685635295246E-17</v>
      </c>
      <c r="ES274" s="1">
        <f t="shared" si="800"/>
        <v>2.0225241435732248E-17</v>
      </c>
      <c r="ET274" s="1">
        <f t="shared" si="801"/>
        <v>5.7780144962473273E-18</v>
      </c>
      <c r="EU274" s="1">
        <f t="shared" si="802"/>
        <v>1.6199558919586693E-18</v>
      </c>
      <c r="EV274" s="1">
        <f t="shared" si="803"/>
        <v>4.4576011947845224E-19</v>
      </c>
      <c r="EW274" s="1">
        <f t="shared" si="804"/>
        <v>1.2039430107477202E-19</v>
      </c>
      <c r="EX274" s="1">
        <f t="shared" si="805"/>
        <v>3.1919054338818908E-20</v>
      </c>
      <c r="EY274" s="1">
        <f t="shared" si="806"/>
        <v>8.3074142358874052E-21</v>
      </c>
      <c r="EZ274" s="1">
        <f t="shared" si="807"/>
        <v>2.1227171939154337E-21</v>
      </c>
      <c r="FA274" s="1">
        <f t="shared" si="808"/>
        <v>5.3273793490398926E-22</v>
      </c>
      <c r="FB274" s="1">
        <f t="shared" si="809"/>
        <v>1.3232329195909402E-22</v>
      </c>
      <c r="FC274" s="1">
        <f t="shared" si="810"/>
        <v>3.7665220042081111E-23</v>
      </c>
      <c r="FD274" s="75">
        <f t="shared" si="661"/>
        <v>3.7665220042081111E-23</v>
      </c>
    </row>
    <row r="275" spans="7:160" x14ac:dyDescent="0.35">
      <c r="G275" t="str">
        <f t="shared" si="657"/>
        <v>Refd, t=1.3</v>
      </c>
      <c r="H275" s="76">
        <f t="shared" si="658"/>
        <v>1.2999999999999943</v>
      </c>
      <c r="I275" s="1">
        <f t="shared" si="659"/>
        <v>0</v>
      </c>
      <c r="J275" s="22">
        <f t="shared" si="660"/>
        <v>6.2373733331785129E-5</v>
      </c>
      <c r="K275" s="1">
        <f t="shared" si="662"/>
        <v>1.2543060205838917E-4</v>
      </c>
      <c r="L275" s="1">
        <f t="shared" si="663"/>
        <v>2.3933877645094674E-4</v>
      </c>
      <c r="M275" s="1">
        <f t="shared" si="664"/>
        <v>4.4001576780520232E-4</v>
      </c>
      <c r="N275" s="1">
        <f t="shared" si="665"/>
        <v>7.8473598759406344E-4</v>
      </c>
      <c r="O275" s="1">
        <f t="shared" si="666"/>
        <v>1.3618777262116005E-3</v>
      </c>
      <c r="P275" s="1">
        <f t="shared" si="667"/>
        <v>2.3032918698182984E-3</v>
      </c>
      <c r="Q275" s="1">
        <f t="shared" si="668"/>
        <v>3.7989806274053438E-3</v>
      </c>
      <c r="R275" s="1">
        <f t="shared" si="669"/>
        <v>6.1131079763059697E-3</v>
      </c>
      <c r="S275" s="1">
        <f t="shared" si="670"/>
        <v>9.5995044924011026E-3</v>
      </c>
      <c r="T275" s="1">
        <f t="shared" si="671"/>
        <v>1.4713885969033339E-2</v>
      </c>
      <c r="U275" s="1">
        <f t="shared" si="672"/>
        <v>2.2019173028405493E-2</v>
      </c>
      <c r="V275" s="1">
        <f t="shared" si="673"/>
        <v>3.2179845936973983E-2</v>
      </c>
      <c r="W275" s="1">
        <f t="shared" si="674"/>
        <v>4.5941489182427492E-2</v>
      </c>
      <c r="X275" s="1">
        <f t="shared" si="675"/>
        <v>6.4092815607300666E-2</v>
      </c>
      <c r="Y275" s="1">
        <f t="shared" si="676"/>
        <v>8.7409602929763811E-2</v>
      </c>
      <c r="Z275" s="1">
        <f t="shared" si="677"/>
        <v>0.11658298427405549</v>
      </c>
      <c r="AA275" s="1">
        <f t="shared" si="678"/>
        <v>0.15213798979896739</v>
      </c>
      <c r="AB275" s="1">
        <f t="shared" si="679"/>
        <v>0.1943514748279998</v>
      </c>
      <c r="AC275" s="1">
        <f t="shared" si="680"/>
        <v>0.24318080143989845</v>
      </c>
      <c r="AD275" s="1">
        <f t="shared" si="681"/>
        <v>0.2982151394688578</v>
      </c>
      <c r="AE275" s="1">
        <f t="shared" si="682"/>
        <v>0.35865957173260588</v>
      </c>
      <c r="AF275" s="1">
        <f t="shared" si="683"/>
        <v>0.42335833199790418</v>
      </c>
      <c r="AG275" s="1">
        <f t="shared" si="684"/>
        <v>0.49085800056877776</v>
      </c>
      <c r="AH275" s="1">
        <f t="shared" si="685"/>
        <v>0.55950531055103381</v>
      </c>
      <c r="AI275" s="1">
        <f t="shared" si="686"/>
        <v>0.62756859933282549</v>
      </c>
      <c r="AJ275" s="1">
        <f t="shared" si="687"/>
        <v>0.6933680439939901</v>
      </c>
      <c r="AK275" s="1">
        <f t="shared" si="688"/>
        <v>0.75539846682774792</v>
      </c>
      <c r="AL275" s="1">
        <f t="shared" si="689"/>
        <v>0.81242994979307726</v>
      </c>
      <c r="AM275" s="1">
        <f t="shared" si="690"/>
        <v>0.86357539735549294</v>
      </c>
      <c r="AN275" s="1">
        <f t="shared" si="691"/>
        <v>0.90831966488445548</v>
      </c>
      <c r="AO275" s="1">
        <f t="shared" si="692"/>
        <v>0.94651077462155231</v>
      </c>
      <c r="AP275" s="1">
        <f t="shared" si="693"/>
        <v>0.97831893471062703</v>
      </c>
      <c r="AQ275" s="1">
        <f t="shared" si="694"/>
        <v>1.0041726926691841</v>
      </c>
      <c r="AR275" s="1">
        <f t="shared" si="695"/>
        <v>1.02468316203923</v>
      </c>
      <c r="AS275" s="1">
        <f t="shared" si="696"/>
        <v>1.040566897703044</v>
      </c>
      <c r="AT275" s="1">
        <f t="shared" si="697"/>
        <v>1.0525760826301729</v>
      </c>
      <c r="AU275" s="1">
        <f t="shared" si="698"/>
        <v>1.0614418686787988</v>
      </c>
      <c r="AV275" s="1">
        <f t="shared" si="699"/>
        <v>1.0678336668007102</v>
      </c>
      <c r="AW275" s="1">
        <f t="shared" si="700"/>
        <v>1.0723344739241762</v>
      </c>
      <c r="AX275" s="1">
        <f t="shared" si="701"/>
        <v>1.0754303168503099</v>
      </c>
      <c r="AY275" s="1">
        <f t="shared" si="702"/>
        <v>1.0775107238934305</v>
      </c>
      <c r="AZ275" s="1">
        <f t="shared" si="703"/>
        <v>1.0788767480190811</v>
      </c>
      <c r="BA275" s="1">
        <f t="shared" si="704"/>
        <v>1.0797532822057152</v>
      </c>
      <c r="BB275" s="1">
        <f t="shared" si="705"/>
        <v>1.080302999632001</v>
      </c>
      <c r="BC275" s="1">
        <f t="shared" si="706"/>
        <v>1.080639999595048</v>
      </c>
      <c r="BD275" s="1">
        <f t="shared" si="707"/>
        <v>1.0808419752067646</v>
      </c>
      <c r="BE275" s="1">
        <f t="shared" si="708"/>
        <v>1.080960334908198</v>
      </c>
      <c r="BF275" s="1">
        <f t="shared" si="709"/>
        <v>1.0810281605422514</v>
      </c>
      <c r="BG275" s="1">
        <f t="shared" si="710"/>
        <v>1.081066169321355</v>
      </c>
      <c r="BH275" s="1">
        <f t="shared" si="711"/>
        <v>1.0810869920988144</v>
      </c>
      <c r="BI275" s="1">
        <f t="shared" si="712"/>
        <v>1.0810981237544299</v>
      </c>
      <c r="BJ275" s="1">
        <f t="shared" si="713"/>
        <v>1.0811038807362012</v>
      </c>
      <c r="BK275" s="1">
        <f t="shared" si="714"/>
        <v>1.0811066463822618</v>
      </c>
      <c r="BL275" s="1">
        <f t="shared" si="715"/>
        <v>1.0811076176565189</v>
      </c>
      <c r="BM275" s="1">
        <f t="shared" si="716"/>
        <v>1.0811071992957368</v>
      </c>
      <c r="BN275" s="1">
        <f t="shared" si="717"/>
        <v>1.0811051275933807</v>
      </c>
      <c r="BO275" s="1">
        <f t="shared" si="718"/>
        <v>1.0811003454345114</v>
      </c>
      <c r="BP275" s="1">
        <f t="shared" si="719"/>
        <v>1.0810905890470988</v>
      </c>
      <c r="BQ275" s="1">
        <f t="shared" si="720"/>
        <v>1.0810715807035738</v>
      </c>
      <c r="BR275" s="1">
        <f t="shared" si="721"/>
        <v>1.0810356471804214</v>
      </c>
      <c r="BS275" s="1">
        <f t="shared" si="722"/>
        <v>1.0809695021255903</v>
      </c>
      <c r="BT275" s="1">
        <f t="shared" si="723"/>
        <v>1.0808508496797793</v>
      </c>
      <c r="BU275" s="1">
        <f t="shared" si="724"/>
        <v>1.0806434050277614</v>
      </c>
      <c r="BV275" s="1">
        <f t="shared" si="725"/>
        <v>1.0802899155698344</v>
      </c>
      <c r="BW275" s="1">
        <f t="shared" si="726"/>
        <v>1.0797028463458449</v>
      </c>
      <c r="BX275" s="1">
        <f t="shared" si="727"/>
        <v>1.0787526138964589</v>
      </c>
      <c r="BY275" s="1">
        <f t="shared" si="728"/>
        <v>1.0772536573851703</v>
      </c>
      <c r="BZ275" s="1">
        <f t="shared" si="729"/>
        <v>1.0749492444922106</v>
      </c>
      <c r="CA275" s="1">
        <f t="shared" si="730"/>
        <v>1.0714966961538803</v>
      </c>
      <c r="CB275" s="1">
        <f t="shared" si="731"/>
        <v>1.0664555852302859</v>
      </c>
      <c r="CC275" s="1">
        <f t="shared" si="732"/>
        <v>1.0592822483428912</v>
      </c>
      <c r="CD275" s="1">
        <f t="shared" si="733"/>
        <v>1.0493344083340284</v>
      </c>
      <c r="CE275" s="1">
        <f t="shared" si="734"/>
        <v>1.0358895685766147</v>
      </c>
      <c r="CF275" s="1">
        <f t="shared" si="735"/>
        <v>1.0181798790006897</v>
      </c>
      <c r="CG275" s="1">
        <f t="shared" si="736"/>
        <v>0.99544427960977999</v>
      </c>
      <c r="CH275" s="1">
        <f t="shared" si="737"/>
        <v>0.96699599702406103</v>
      </c>
      <c r="CI275" s="1">
        <f t="shared" si="738"/>
        <v>0.93230025076664669</v>
      </c>
      <c r="CJ275" s="1">
        <f t="shared" si="739"/>
        <v>0.89105390109750116</v>
      </c>
      <c r="CK275" s="1">
        <f t="shared" si="740"/>
        <v>0.84325646268709642</v>
      </c>
      <c r="CL275" s="1">
        <f t="shared" si="741"/>
        <v>0.78926111956318346</v>
      </c>
      <c r="CM275" s="1">
        <f t="shared" si="742"/>
        <v>0.72979558886941154</v>
      </c>
      <c r="CN275" s="1">
        <f t="shared" si="743"/>
        <v>0.66594598355004098</v>
      </c>
      <c r="CO275" s="1">
        <f t="shared" si="744"/>
        <v>0.59910182303242399</v>
      </c>
      <c r="CP275" s="1">
        <f t="shared" si="745"/>
        <v>0.53086619346252151</v>
      </c>
      <c r="CQ275" s="1">
        <f t="shared" si="746"/>
        <v>0.46294064030994342</v>
      </c>
      <c r="CR275" s="1">
        <f t="shared" si="747"/>
        <v>0.39699854164466747</v>
      </c>
      <c r="CS275" s="1">
        <f t="shared" si="748"/>
        <v>0.33456258146264289</v>
      </c>
      <c r="CT275" s="1">
        <f t="shared" si="749"/>
        <v>0.27690113178164727</v>
      </c>
      <c r="CU275" s="1">
        <f t="shared" si="750"/>
        <v>0.22495506092060708</v>
      </c>
      <c r="CV275" s="1">
        <f t="shared" si="751"/>
        <v>0.17930144318813418</v>
      </c>
      <c r="CW275" s="1">
        <f t="shared" si="752"/>
        <v>0.14015491468640828</v>
      </c>
      <c r="CX275" s="1">
        <f t="shared" si="753"/>
        <v>0.10740212584229657</v>
      </c>
      <c r="CY275" s="1">
        <f t="shared" si="754"/>
        <v>8.0660805831029969E-2</v>
      </c>
      <c r="CZ275" s="1">
        <f t="shared" si="755"/>
        <v>5.9352910097910445E-2</v>
      </c>
      <c r="DA275" s="1">
        <f t="shared" si="756"/>
        <v>4.2781245830377242E-2</v>
      </c>
      <c r="DB275" s="1">
        <f t="shared" si="757"/>
        <v>3.0200534751000332E-2</v>
      </c>
      <c r="DC275" s="1">
        <f t="shared" si="758"/>
        <v>2.0876490240225649E-2</v>
      </c>
      <c r="DD275" s="1">
        <f t="shared" si="759"/>
        <v>1.4129485156585315E-2</v>
      </c>
      <c r="DE275" s="1">
        <f t="shared" si="760"/>
        <v>9.3621732028822281E-3</v>
      </c>
      <c r="DF275" s="1">
        <f t="shared" si="761"/>
        <v>6.0725891261262117E-3</v>
      </c>
      <c r="DG275" s="1">
        <f t="shared" si="762"/>
        <v>3.8556025861993569E-3</v>
      </c>
      <c r="DH275" s="1">
        <f t="shared" si="763"/>
        <v>2.3961493586998404E-3</v>
      </c>
      <c r="DI275" s="1">
        <f t="shared" si="764"/>
        <v>1.4575648694220384E-3</v>
      </c>
      <c r="DJ275" s="1">
        <f t="shared" si="765"/>
        <v>8.6781999667259659E-4</v>
      </c>
      <c r="DK275" s="1">
        <f t="shared" si="766"/>
        <v>5.0573160502726444E-4</v>
      </c>
      <c r="DL275" s="1">
        <f t="shared" si="767"/>
        <v>2.8847294835352528E-4</v>
      </c>
      <c r="DM275" s="1">
        <f t="shared" si="768"/>
        <v>1.6106268129480886E-4</v>
      </c>
      <c r="DN275" s="1">
        <f t="shared" si="769"/>
        <v>8.8024543417975409E-5</v>
      </c>
      <c r="DO275" s="1">
        <f t="shared" si="770"/>
        <v>4.7092238078857555E-5</v>
      </c>
      <c r="DP275" s="1">
        <f t="shared" si="771"/>
        <v>2.4663364855954095E-5</v>
      </c>
      <c r="DQ275" s="1">
        <f t="shared" si="772"/>
        <v>1.2645507279444288E-5</v>
      </c>
      <c r="DR275" s="1">
        <f t="shared" si="773"/>
        <v>6.3478552313929747E-6</v>
      </c>
      <c r="DS275" s="1">
        <f t="shared" si="774"/>
        <v>3.1199858563972476E-6</v>
      </c>
      <c r="DT275" s="1">
        <f t="shared" si="775"/>
        <v>1.5015610053074021E-6</v>
      </c>
      <c r="DU275" s="1">
        <f t="shared" si="776"/>
        <v>7.0766807606854894E-7</v>
      </c>
      <c r="DV275" s="1">
        <f t="shared" si="777"/>
        <v>3.2662200099468725E-7</v>
      </c>
      <c r="DW275" s="1">
        <f t="shared" si="778"/>
        <v>1.4764700415236851E-7</v>
      </c>
      <c r="DX275" s="1">
        <f t="shared" si="779"/>
        <v>6.5373604579334173E-8</v>
      </c>
      <c r="DY275" s="1">
        <f t="shared" si="780"/>
        <v>2.835403797887731E-8</v>
      </c>
      <c r="DZ275" s="1">
        <f t="shared" si="781"/>
        <v>1.2047555665203094E-8</v>
      </c>
      <c r="EA275" s="1">
        <f t="shared" si="782"/>
        <v>5.015242819814766E-9</v>
      </c>
      <c r="EB275" s="1">
        <f t="shared" si="783"/>
        <v>2.0456528468849763E-9</v>
      </c>
      <c r="EC275" s="1">
        <f t="shared" si="784"/>
        <v>8.1763067942493879E-10</v>
      </c>
      <c r="ED275" s="1">
        <f t="shared" si="785"/>
        <v>3.2026265848127954E-10</v>
      </c>
      <c r="EE275" s="1">
        <f t="shared" si="786"/>
        <v>1.2294704793135409E-10</v>
      </c>
      <c r="EF275" s="1">
        <f t="shared" si="787"/>
        <v>4.6262753702260685E-11</v>
      </c>
      <c r="EG275" s="1">
        <f t="shared" si="788"/>
        <v>1.7064177215535271E-11</v>
      </c>
      <c r="EH275" s="1">
        <f t="shared" si="789"/>
        <v>6.1704751478790493E-12</v>
      </c>
      <c r="EI275" s="1">
        <f t="shared" si="790"/>
        <v>2.1876106145598628E-12</v>
      </c>
      <c r="EJ275" s="1">
        <f t="shared" si="791"/>
        <v>7.6046321457429555E-13</v>
      </c>
      <c r="EK275" s="1">
        <f t="shared" si="792"/>
        <v>2.5922780011635286E-13</v>
      </c>
      <c r="EL275" s="1">
        <f t="shared" si="793"/>
        <v>8.6659912960251599E-14</v>
      </c>
      <c r="EM275" s="1">
        <f t="shared" si="794"/>
        <v>2.8413587038332345E-14</v>
      </c>
      <c r="EN275" s="1">
        <f t="shared" si="795"/>
        <v>9.1378180579121781E-15</v>
      </c>
      <c r="EO275" s="1">
        <f t="shared" si="796"/>
        <v>2.8827347312977233E-15</v>
      </c>
      <c r="EP275" s="1">
        <f t="shared" si="797"/>
        <v>8.9217341475429235E-16</v>
      </c>
      <c r="EQ275" s="1">
        <f t="shared" si="798"/>
        <v>2.709022106413503E-16</v>
      </c>
      <c r="ER275" s="1">
        <f t="shared" si="799"/>
        <v>8.0710544433136815E-17</v>
      </c>
      <c r="ES275" s="1">
        <f t="shared" si="800"/>
        <v>2.3595965545850578E-17</v>
      </c>
      <c r="ET275" s="1">
        <f t="shared" si="801"/>
        <v>6.7697052285152211E-18</v>
      </c>
      <c r="EU275" s="1">
        <f t="shared" si="802"/>
        <v>1.9061652271394646E-18</v>
      </c>
      <c r="EV275" s="1">
        <f t="shared" si="803"/>
        <v>5.2679762480834808E-19</v>
      </c>
      <c r="EW275" s="1">
        <f t="shared" si="804"/>
        <v>1.4290673491844607E-19</v>
      </c>
      <c r="EX275" s="1">
        <f t="shared" si="805"/>
        <v>3.8055706689193473E-20</v>
      </c>
      <c r="EY275" s="1">
        <f t="shared" si="806"/>
        <v>9.9489539819240913E-21</v>
      </c>
      <c r="EZ275" s="1">
        <f t="shared" si="807"/>
        <v>2.5536678128595641E-21</v>
      </c>
      <c r="FA275" s="1">
        <f t="shared" si="808"/>
        <v>6.4382649489389543E-22</v>
      </c>
      <c r="FB275" s="1">
        <f t="shared" si="809"/>
        <v>1.6067088309404764E-22</v>
      </c>
      <c r="FC275" s="1">
        <f t="shared" si="810"/>
        <v>4.5973299611619922E-23</v>
      </c>
      <c r="FD275" s="75">
        <f t="shared" si="661"/>
        <v>4.5973299611619922E-23</v>
      </c>
    </row>
    <row r="276" spans="7:160" x14ac:dyDescent="0.35">
      <c r="G276" t="str">
        <f t="shared" si="657"/>
        <v>Refd, t=1.3</v>
      </c>
      <c r="H276" s="76">
        <f t="shared" si="658"/>
        <v>1.3049999999999942</v>
      </c>
      <c r="I276" s="1">
        <f t="shared" si="659"/>
        <v>0</v>
      </c>
      <c r="J276" s="22">
        <f t="shared" si="660"/>
        <v>6.1812323418516751E-5</v>
      </c>
      <c r="K276" s="1">
        <f t="shared" si="662"/>
        <v>1.2427101538133487E-4</v>
      </c>
      <c r="L276" s="1">
        <f t="shared" si="663"/>
        <v>2.3703900556684064E-4</v>
      </c>
      <c r="M276" s="1">
        <f t="shared" si="664"/>
        <v>4.3560645125400156E-4</v>
      </c>
      <c r="N276" s="1">
        <f t="shared" si="665"/>
        <v>7.7654895958028031E-4</v>
      </c>
      <c r="O276" s="1">
        <f t="shared" si="666"/>
        <v>1.347151534495079E-3</v>
      </c>
      <c r="P276" s="1">
        <f t="shared" si="667"/>
        <v>2.2776294853865718E-3</v>
      </c>
      <c r="Q276" s="1">
        <f t="shared" si="668"/>
        <v>3.7556483517181688E-3</v>
      </c>
      <c r="R276" s="1">
        <f t="shared" si="669"/>
        <v>6.0421913142399593E-3</v>
      </c>
      <c r="S276" s="1">
        <f t="shared" si="670"/>
        <v>9.4869780083216473E-3</v>
      </c>
      <c r="T276" s="1">
        <f t="shared" si="671"/>
        <v>1.4540707821226025E-2</v>
      </c>
      <c r="U276" s="1">
        <f t="shared" si="672"/>
        <v>2.1760573784094888E-2</v>
      </c>
      <c r="V276" s="1">
        <f t="shared" si="673"/>
        <v>3.1805032448649274E-2</v>
      </c>
      <c r="W276" s="1">
        <f t="shared" si="674"/>
        <v>4.541401018324686E-2</v>
      </c>
      <c r="X276" s="1">
        <f t="shared" si="675"/>
        <v>6.3371817468337741E-2</v>
      </c>
      <c r="Y276" s="1">
        <f t="shared" si="676"/>
        <v>8.6452127159088232E-2</v>
      </c>
      <c r="Z276" s="1">
        <f t="shared" si="677"/>
        <v>0.11534731887702605</v>
      </c>
      <c r="AA276" s="1">
        <f t="shared" si="678"/>
        <v>0.1505878965132853</v>
      </c>
      <c r="AB276" s="1">
        <f t="shared" si="679"/>
        <v>0.19246090323827189</v>
      </c>
      <c r="AC276" s="1">
        <f t="shared" si="680"/>
        <v>0.24093851324940035</v>
      </c>
      <c r="AD276" s="1">
        <f t="shared" si="681"/>
        <v>0.29562855141641803</v>
      </c>
      <c r="AE276" s="1">
        <f t="shared" si="682"/>
        <v>0.35575712593888453</v>
      </c>
      <c r="AF276" s="1">
        <f t="shared" si="683"/>
        <v>0.42018983906230939</v>
      </c>
      <c r="AG276" s="1">
        <f t="shared" si="684"/>
        <v>0.4874926640977707</v>
      </c>
      <c r="AH276" s="1">
        <f t="shared" si="685"/>
        <v>0.55602749013410835</v>
      </c>
      <c r="AI276" s="1">
        <f t="shared" si="686"/>
        <v>0.62407173554679674</v>
      </c>
      <c r="AJ276" s="1">
        <f t="shared" si="687"/>
        <v>0.68994747768280329</v>
      </c>
      <c r="AK276" s="1">
        <f t="shared" si="688"/>
        <v>0.75214406944528045</v>
      </c>
      <c r="AL276" s="1">
        <f t="shared" si="689"/>
        <v>0.80941950295530063</v>
      </c>
      <c r="AM276" s="1">
        <f t="shared" si="690"/>
        <v>0.86086951602005879</v>
      </c>
      <c r="AN276" s="1">
        <f t="shared" si="691"/>
        <v>0.90595878470674773</v>
      </c>
      <c r="AO276" s="1">
        <f t="shared" si="692"/>
        <v>0.94451438161601697</v>
      </c>
      <c r="AP276" s="1">
        <f t="shared" si="693"/>
        <v>0.97668687594949222</v>
      </c>
      <c r="AQ276" s="1">
        <f t="shared" si="694"/>
        <v>1.0028881340657279</v>
      </c>
      <c r="AR276" s="1">
        <f t="shared" si="695"/>
        <v>1.0237165951463498</v>
      </c>
      <c r="AS276" s="1">
        <f t="shared" si="696"/>
        <v>1.0398805553065333</v>
      </c>
      <c r="AT276" s="1">
        <f t="shared" si="697"/>
        <v>1.0521281891265855</v>
      </c>
      <c r="AU276" s="1">
        <f t="shared" si="698"/>
        <v>1.0611902930420136</v>
      </c>
      <c r="AV276" s="1">
        <f t="shared" si="699"/>
        <v>1.0677387224344805</v>
      </c>
      <c r="AW276" s="1">
        <f t="shared" si="700"/>
        <v>1.0723607824083079</v>
      </c>
      <c r="AX276" s="1">
        <f t="shared" si="701"/>
        <v>1.0755477931365183</v>
      </c>
      <c r="AY276" s="1">
        <f t="shared" si="702"/>
        <v>1.0776948339974446</v>
      </c>
      <c r="AZ276" s="1">
        <f t="shared" si="703"/>
        <v>1.0791082346964924</v>
      </c>
      <c r="BA276" s="1">
        <f t="shared" si="704"/>
        <v>1.0800175570816786</v>
      </c>
      <c r="BB276" s="1">
        <f t="shared" si="705"/>
        <v>1.0805893744979156</v>
      </c>
      <c r="BC276" s="1">
        <f t="shared" si="706"/>
        <v>1.0809408887610485</v>
      </c>
      <c r="BD276" s="1">
        <f t="shared" si="707"/>
        <v>1.0811521565347253</v>
      </c>
      <c r="BE276" s="1">
        <f t="shared" si="708"/>
        <v>1.0812763175036755</v>
      </c>
      <c r="BF276" s="1">
        <f t="shared" si="709"/>
        <v>1.0813476763187151</v>
      </c>
      <c r="BG276" s="1">
        <f t="shared" si="710"/>
        <v>1.0813877848806805</v>
      </c>
      <c r="BH276" s="1">
        <f t="shared" si="711"/>
        <v>1.0814098256017006</v>
      </c>
      <c r="BI276" s="1">
        <f t="shared" si="712"/>
        <v>1.0814216466201503</v>
      </c>
      <c r="BJ276" s="1">
        <f t="shared" si="713"/>
        <v>1.0814277838060744</v>
      </c>
      <c r="BK276" s="1">
        <f t="shared" si="714"/>
        <v>1.0814307525730302</v>
      </c>
      <c r="BL276" s="1">
        <f t="shared" si="715"/>
        <v>1.0814318265994536</v>
      </c>
      <c r="BM276" s="1">
        <f t="shared" si="716"/>
        <v>1.0814314530363176</v>
      </c>
      <c r="BN276" s="1">
        <f t="shared" si="717"/>
        <v>1.0814293896212164</v>
      </c>
      <c r="BO276" s="1">
        <f t="shared" si="718"/>
        <v>1.0814245879882181</v>
      </c>
      <c r="BP276" s="1">
        <f t="shared" si="719"/>
        <v>1.0814147859048413</v>
      </c>
      <c r="BQ276" s="1">
        <f t="shared" si="720"/>
        <v>1.0813957047938663</v>
      </c>
      <c r="BR276" s="1">
        <f t="shared" si="721"/>
        <v>1.0813596746804206</v>
      </c>
      <c r="BS276" s="1">
        <f t="shared" si="722"/>
        <v>1.081293427614971</v>
      </c>
      <c r="BT276" s="1">
        <f t="shared" si="723"/>
        <v>1.0811747206514137</v>
      </c>
      <c r="BU276" s="1">
        <f t="shared" si="724"/>
        <v>1.0809673886373374</v>
      </c>
      <c r="BV276" s="1">
        <f t="shared" si="725"/>
        <v>1.080614415499948</v>
      </c>
      <c r="BW276" s="1">
        <f t="shared" si="726"/>
        <v>1.0800286919657354</v>
      </c>
      <c r="BX276" s="1">
        <f t="shared" si="727"/>
        <v>1.0790813456103086</v>
      </c>
      <c r="BY276" s="1">
        <f t="shared" si="728"/>
        <v>1.0775879285295329</v>
      </c>
      <c r="BZ276" s="1">
        <f t="shared" si="729"/>
        <v>1.0752933483800575</v>
      </c>
      <c r="CA276" s="1">
        <f t="shared" si="730"/>
        <v>1.0718572043937635</v>
      </c>
      <c r="CB276" s="1">
        <f t="shared" si="731"/>
        <v>1.0668420495605322</v>
      </c>
      <c r="CC276" s="1">
        <f t="shared" si="732"/>
        <v>1.0597078753646176</v>
      </c>
      <c r="CD276" s="1">
        <f t="shared" si="733"/>
        <v>1.0498165714021932</v>
      </c>
      <c r="CE276" s="1">
        <f t="shared" si="734"/>
        <v>1.0364499847920705</v>
      </c>
      <c r="CF276" s="1">
        <f t="shared" si="735"/>
        <v>1.0188442658007557</v>
      </c>
      <c r="CG276" s="1">
        <f t="shared" si="736"/>
        <v>0.99624132878275196</v>
      </c>
      <c r="CH276" s="1">
        <f t="shared" si="737"/>
        <v>0.9679555733039763</v>
      </c>
      <c r="CI276" s="1">
        <f t="shared" si="738"/>
        <v>0.93345083728633282</v>
      </c>
      <c r="CJ276" s="1">
        <f t="shared" si="739"/>
        <v>0.89241946187462384</v>
      </c>
      <c r="CK276" s="1">
        <f t="shared" si="740"/>
        <v>0.84485304693220109</v>
      </c>
      <c r="CL276" s="1">
        <f t="shared" si="741"/>
        <v>0.79109365879257798</v>
      </c>
      <c r="CM276" s="1">
        <f t="shared" si="742"/>
        <v>0.73185539931306109</v>
      </c>
      <c r="CN276" s="1">
        <f t="shared" si="743"/>
        <v>0.66820945596048331</v>
      </c>
      <c r="CO276" s="1">
        <f t="shared" si="744"/>
        <v>0.6015306510267513</v>
      </c>
      <c r="CP276" s="1">
        <f t="shared" si="745"/>
        <v>0.53340927518034453</v>
      </c>
      <c r="CQ276" s="1">
        <f t="shared" si="746"/>
        <v>0.46553752454007874</v>
      </c>
      <c r="CR276" s="1">
        <f t="shared" si="747"/>
        <v>0.39958403169808249</v>
      </c>
      <c r="CS276" s="1">
        <f t="shared" si="748"/>
        <v>0.33707191295689004</v>
      </c>
      <c r="CT276" s="1">
        <f t="shared" si="749"/>
        <v>0.27927504686125521</v>
      </c>
      <c r="CU276" s="1">
        <f t="shared" si="750"/>
        <v>0.22714413046159077</v>
      </c>
      <c r="CV276" s="1">
        <f t="shared" si="751"/>
        <v>0.18126913119313942</v>
      </c>
      <c r="CW276" s="1">
        <f t="shared" si="752"/>
        <v>0.14187910125370118</v>
      </c>
      <c r="CX276" s="1">
        <f t="shared" si="753"/>
        <v>0.10887505735213229</v>
      </c>
      <c r="CY276" s="1">
        <f t="shared" si="754"/>
        <v>8.1887671743368459E-2</v>
      </c>
      <c r="CZ276" s="1">
        <f t="shared" si="755"/>
        <v>6.0349413742556972E-2</v>
      </c>
      <c r="DA276" s="1">
        <f t="shared" si="756"/>
        <v>4.3570619264230781E-2</v>
      </c>
      <c r="DB276" s="1">
        <f t="shared" si="757"/>
        <v>3.0810443817443557E-2</v>
      </c>
      <c r="DC276" s="1">
        <f t="shared" si="758"/>
        <v>2.1336202006939628E-2</v>
      </c>
      <c r="DD276" s="1">
        <f t="shared" si="759"/>
        <v>1.446755340640557E-2</v>
      </c>
      <c r="DE276" s="1">
        <f t="shared" si="760"/>
        <v>9.6047686222488007E-3</v>
      </c>
      <c r="DF276" s="1">
        <f t="shared" si="761"/>
        <v>6.2424847170796365E-3</v>
      </c>
      <c r="DG276" s="1">
        <f t="shared" si="762"/>
        <v>3.9717381445315602E-3</v>
      </c>
      <c r="DH276" s="1">
        <f t="shared" si="763"/>
        <v>2.4736480693284225E-3</v>
      </c>
      <c r="DI276" s="1">
        <f t="shared" si="764"/>
        <v>1.5080580386917179E-3</v>
      </c>
      <c r="DJ276" s="1">
        <f t="shared" si="765"/>
        <v>8.9994494690846512E-4</v>
      </c>
      <c r="DK276" s="1">
        <f t="shared" si="766"/>
        <v>5.2569280994654583E-4</v>
      </c>
      <c r="DL276" s="1">
        <f t="shared" si="767"/>
        <v>3.0058808169180194E-4</v>
      </c>
      <c r="DM276" s="1">
        <f t="shared" si="768"/>
        <v>1.682460699619173E-4</v>
      </c>
      <c r="DN276" s="1">
        <f t="shared" si="769"/>
        <v>9.2186069654597304E-5</v>
      </c>
      <c r="DO276" s="1">
        <f t="shared" si="770"/>
        <v>4.9448156075966514E-5</v>
      </c>
      <c r="DP276" s="1">
        <f t="shared" si="771"/>
        <v>2.5966873304277979E-5</v>
      </c>
      <c r="DQ276" s="1">
        <f t="shared" si="772"/>
        <v>1.3350484779585484E-5</v>
      </c>
      <c r="DR276" s="1">
        <f t="shared" si="773"/>
        <v>6.7205949041848105E-6</v>
      </c>
      <c r="DS276" s="1">
        <f t="shared" si="774"/>
        <v>3.3126787899893905E-6</v>
      </c>
      <c r="DT276" s="1">
        <f t="shared" si="775"/>
        <v>1.5989738427839282E-6</v>
      </c>
      <c r="DU276" s="1">
        <f t="shared" si="776"/>
        <v>7.5583144021829473E-7</v>
      </c>
      <c r="DV276" s="1">
        <f t="shared" si="777"/>
        <v>3.499150931101266E-7</v>
      </c>
      <c r="DW276" s="1">
        <f t="shared" si="778"/>
        <v>1.5866762756059218E-7</v>
      </c>
      <c r="DX276" s="1">
        <f t="shared" si="779"/>
        <v>7.0475273847458037E-8</v>
      </c>
      <c r="DY276" s="1">
        <f t="shared" si="780"/>
        <v>3.066505645517322E-8</v>
      </c>
      <c r="DZ276" s="1">
        <f t="shared" si="781"/>
        <v>1.3072114184347469E-8</v>
      </c>
      <c r="EA276" s="1">
        <f t="shared" si="782"/>
        <v>5.459842332358523E-9</v>
      </c>
      <c r="EB276" s="1">
        <f t="shared" si="783"/>
        <v>2.2345198258940633E-9</v>
      </c>
      <c r="EC276" s="1">
        <f t="shared" si="784"/>
        <v>8.9618195182299771E-10</v>
      </c>
      <c r="ED276" s="1">
        <f t="shared" si="785"/>
        <v>3.52252726167767E-10</v>
      </c>
      <c r="EE276" s="1">
        <f t="shared" si="786"/>
        <v>1.3570543363602963E-10</v>
      </c>
      <c r="EF276" s="1">
        <f t="shared" si="787"/>
        <v>5.124641002623338E-11</v>
      </c>
      <c r="EG276" s="1">
        <f t="shared" si="788"/>
        <v>1.8971062817085793E-11</v>
      </c>
      <c r="EH276" s="1">
        <f t="shared" si="789"/>
        <v>6.8852627827809129E-12</v>
      </c>
      <c r="EI276" s="1">
        <f t="shared" si="790"/>
        <v>2.4501268233906179E-12</v>
      </c>
      <c r="EJ276" s="1">
        <f t="shared" si="791"/>
        <v>8.5493714662036586E-13</v>
      </c>
      <c r="EK276" s="1">
        <f t="shared" si="792"/>
        <v>2.9254694962916702E-13</v>
      </c>
      <c r="EL276" s="1">
        <f t="shared" si="793"/>
        <v>9.8177203857381751E-14</v>
      </c>
      <c r="EM276" s="1">
        <f t="shared" si="794"/>
        <v>3.2315961358185219E-14</v>
      </c>
      <c r="EN276" s="1">
        <f t="shared" si="795"/>
        <v>1.0434031430974658E-14</v>
      </c>
      <c r="EO276" s="1">
        <f t="shared" si="796"/>
        <v>3.3048577635961027E-15</v>
      </c>
      <c r="EP276" s="1">
        <f t="shared" si="797"/>
        <v>1.026964677290842E-15</v>
      </c>
      <c r="EQ276" s="1">
        <f t="shared" si="798"/>
        <v>3.131096397115247E-16</v>
      </c>
      <c r="ER276" s="1">
        <f t="shared" si="799"/>
        <v>9.3672305474695983E-17</v>
      </c>
      <c r="ES276" s="1">
        <f t="shared" si="800"/>
        <v>2.750014456078509E-17</v>
      </c>
      <c r="ET276" s="1">
        <f t="shared" si="801"/>
        <v>7.9232324372287368E-18</v>
      </c>
      <c r="EU276" s="1">
        <f t="shared" si="802"/>
        <v>2.2405136957836338E-18</v>
      </c>
      <c r="EV276" s="1">
        <f t="shared" si="803"/>
        <v>6.2187656633992714E-19</v>
      </c>
      <c r="EW276" s="1">
        <f t="shared" si="804"/>
        <v>1.6943581161745792E-19</v>
      </c>
      <c r="EX276" s="1">
        <f t="shared" si="805"/>
        <v>4.531929478991958E-20</v>
      </c>
      <c r="EY276" s="1">
        <f t="shared" si="806"/>
        <v>1.190063851897945E-20</v>
      </c>
      <c r="EZ276" s="1">
        <f t="shared" si="807"/>
        <v>3.0683545577385807E-21</v>
      </c>
      <c r="FA276" s="1">
        <f t="shared" si="808"/>
        <v>7.7710635158549513E-22</v>
      </c>
      <c r="FB276" s="1">
        <f t="shared" si="809"/>
        <v>1.9484177691004883E-22</v>
      </c>
      <c r="FC276" s="1">
        <f t="shared" si="810"/>
        <v>5.6040334793738199E-23</v>
      </c>
      <c r="FD276" s="75">
        <f t="shared" si="661"/>
        <v>5.6040334793738199E-23</v>
      </c>
    </row>
    <row r="277" spans="7:160" x14ac:dyDescent="0.35">
      <c r="G277" t="str">
        <f t="shared" si="657"/>
        <v>Refd, t=1.31</v>
      </c>
      <c r="H277" s="76">
        <f t="shared" si="658"/>
        <v>1.3099999999999941</v>
      </c>
      <c r="I277" s="1">
        <f t="shared" si="659"/>
        <v>0</v>
      </c>
      <c r="J277" s="22">
        <f t="shared" si="660"/>
        <v>6.1254431112366624E-5</v>
      </c>
      <c r="K277" s="1">
        <f t="shared" si="662"/>
        <v>1.2311943928016464E-4</v>
      </c>
      <c r="L277" s="1">
        <f t="shared" si="663"/>
        <v>2.3475719638007796E-4</v>
      </c>
      <c r="M277" s="1">
        <f t="shared" si="664"/>
        <v>4.3123576043565902E-4</v>
      </c>
      <c r="N277" s="1">
        <f t="shared" si="665"/>
        <v>7.6844089453418545E-4</v>
      </c>
      <c r="O277" s="1">
        <f t="shared" si="666"/>
        <v>1.3325786763463629E-3</v>
      </c>
      <c r="P277" s="1">
        <f t="shared" si="667"/>
        <v>2.252250492916154E-3</v>
      </c>
      <c r="Q277" s="1">
        <f t="shared" si="668"/>
        <v>3.7128158904179724E-3</v>
      </c>
      <c r="R277" s="1">
        <f t="shared" si="669"/>
        <v>5.9721178940529557E-3</v>
      </c>
      <c r="S277" s="1">
        <f t="shared" si="670"/>
        <v>9.3758151127767454E-3</v>
      </c>
      <c r="T277" s="1">
        <f t="shared" si="671"/>
        <v>1.4369646425854445E-2</v>
      </c>
      <c r="U277" s="1">
        <f t="shared" si="672"/>
        <v>2.1505132437977192E-2</v>
      </c>
      <c r="V277" s="1">
        <f t="shared" si="673"/>
        <v>3.143474992419143E-2</v>
      </c>
      <c r="W277" s="1">
        <f t="shared" si="674"/>
        <v>4.489278610163179E-2</v>
      </c>
      <c r="X277" s="1">
        <f t="shared" si="675"/>
        <v>6.265912778885864E-2</v>
      </c>
      <c r="Y277" s="1">
        <f t="shared" si="676"/>
        <v>8.5505267474077523E-2</v>
      </c>
      <c r="Z277" s="1">
        <f t="shared" si="677"/>
        <v>0.11412469279862446</v>
      </c>
      <c r="AA277" s="1">
        <f t="shared" si="678"/>
        <v>0.14905318026963002</v>
      </c>
      <c r="AB277" s="1">
        <f t="shared" si="679"/>
        <v>0.19058770957674045</v>
      </c>
      <c r="AC277" s="1">
        <f t="shared" si="680"/>
        <v>0.23871499091353468</v>
      </c>
      <c r="AD277" s="1">
        <f t="shared" si="681"/>
        <v>0.29306123963384118</v>
      </c>
      <c r="AE277" s="1">
        <f t="shared" si="682"/>
        <v>0.35287337849841921</v>
      </c>
      <c r="AF277" s="1">
        <f t="shared" si="683"/>
        <v>0.41703826152190404</v>
      </c>
      <c r="AG277" s="1">
        <f t="shared" si="684"/>
        <v>0.48414126256501933</v>
      </c>
      <c r="AH277" s="1">
        <f t="shared" si="685"/>
        <v>0.55255957108181419</v>
      </c>
      <c r="AI277" s="1">
        <f t="shared" si="686"/>
        <v>0.62057995849349334</v>
      </c>
      <c r="AJ277" s="1">
        <f t="shared" si="687"/>
        <v>0.68652677147023966</v>
      </c>
      <c r="AK277" s="1">
        <f t="shared" si="688"/>
        <v>0.74888431226512275</v>
      </c>
      <c r="AL277" s="1">
        <f t="shared" si="689"/>
        <v>0.80639889615089677</v>
      </c>
      <c r="AM277" s="1">
        <f t="shared" si="690"/>
        <v>0.85814944813799776</v>
      </c>
      <c r="AN277" s="1">
        <f t="shared" si="691"/>
        <v>0.9035807178668056</v>
      </c>
      <c r="AO277" s="1">
        <f t="shared" si="692"/>
        <v>0.94249895648558468</v>
      </c>
      <c r="AP277" s="1">
        <f t="shared" si="693"/>
        <v>0.97503509474188255</v>
      </c>
      <c r="AQ277" s="1">
        <f t="shared" si="694"/>
        <v>1.0015842065463794</v>
      </c>
      <c r="AR277" s="1">
        <f t="shared" si="695"/>
        <v>1.0227318633563867</v>
      </c>
      <c r="AS277" s="1">
        <f t="shared" si="696"/>
        <v>1.0391778635599769</v>
      </c>
      <c r="AT277" s="1">
        <f t="shared" si="697"/>
        <v>1.051666124958248</v>
      </c>
      <c r="AU277" s="1">
        <f t="shared" si="698"/>
        <v>1.0609268608931202</v>
      </c>
      <c r="AV277" s="1">
        <f t="shared" si="699"/>
        <v>1.0676341849151147</v>
      </c>
      <c r="AW277" s="1">
        <f t="shared" si="700"/>
        <v>1.0723795756975358</v>
      </c>
      <c r="AX277" s="1">
        <f t="shared" si="701"/>
        <v>1.0756595647030665</v>
      </c>
      <c r="AY277" s="1">
        <f t="shared" si="702"/>
        <v>1.077874746713593</v>
      </c>
      <c r="AZ277" s="1">
        <f t="shared" si="703"/>
        <v>1.0793367287630538</v>
      </c>
      <c r="BA277" s="1">
        <f t="shared" si="704"/>
        <v>1.080279766881576</v>
      </c>
      <c r="BB277" s="1">
        <f t="shared" si="705"/>
        <v>1.0808743738238589</v>
      </c>
      <c r="BC277" s="1">
        <f t="shared" si="706"/>
        <v>1.0812408983163306</v>
      </c>
      <c r="BD277" s="1">
        <f t="shared" si="707"/>
        <v>1.0814618038574981</v>
      </c>
      <c r="BE277" s="1">
        <f t="shared" si="708"/>
        <v>1.0815919997513934</v>
      </c>
      <c r="BF277" s="1">
        <f t="shared" si="709"/>
        <v>1.0816670451614534</v>
      </c>
      <c r="BG277" s="1">
        <f t="shared" si="710"/>
        <v>1.0817093514137175</v>
      </c>
      <c r="BH277" s="1">
        <f t="shared" si="711"/>
        <v>1.0817326708571902</v>
      </c>
      <c r="BI277" s="1">
        <f t="shared" si="712"/>
        <v>1.0817452179622444</v>
      </c>
      <c r="BJ277" s="1">
        <f t="shared" si="713"/>
        <v>1.0817517569608597</v>
      </c>
      <c r="BK277" s="1">
        <f t="shared" si="714"/>
        <v>1.0817549412370693</v>
      </c>
      <c r="BL277" s="1">
        <f t="shared" si="715"/>
        <v>1.0817561249440881</v>
      </c>
      <c r="BM277" s="1">
        <f t="shared" si="716"/>
        <v>1.0817557999788356</v>
      </c>
      <c r="BN277" s="1">
        <f t="shared" si="717"/>
        <v>1.081753746945465</v>
      </c>
      <c r="BO277" s="1">
        <f t="shared" si="718"/>
        <v>1.0817489271079881</v>
      </c>
      <c r="BP277" s="1">
        <f t="shared" si="719"/>
        <v>1.0817390803682778</v>
      </c>
      <c r="BQ277" s="1">
        <f t="shared" si="720"/>
        <v>1.0817199277829861</v>
      </c>
      <c r="BR277" s="1">
        <f t="shared" si="721"/>
        <v>1.0816838031103613</v>
      </c>
      <c r="BS277" s="1">
        <f t="shared" si="722"/>
        <v>1.0816174573368671</v>
      </c>
      <c r="BT277" s="1">
        <f t="shared" si="723"/>
        <v>1.0814987009706025</v>
      </c>
      <c r="BU277" s="1">
        <f t="shared" si="724"/>
        <v>1.0812914888889553</v>
      </c>
      <c r="BV277" s="1">
        <f t="shared" si="725"/>
        <v>1.0809390413464226</v>
      </c>
      <c r="BW277" s="1">
        <f t="shared" si="726"/>
        <v>1.0803546733109397</v>
      </c>
      <c r="BX277" s="1">
        <f t="shared" si="727"/>
        <v>1.0794102196884692</v>
      </c>
      <c r="BY277" s="1">
        <f t="shared" si="728"/>
        <v>1.0779223382203167</v>
      </c>
      <c r="BZ277" s="1">
        <f t="shared" si="729"/>
        <v>1.0756375641939167</v>
      </c>
      <c r="CA277" s="1">
        <f t="shared" si="730"/>
        <v>1.0722177564359057</v>
      </c>
      <c r="CB277" s="1">
        <f t="shared" si="731"/>
        <v>1.0672284224163247</v>
      </c>
      <c r="CC277" s="1">
        <f t="shared" si="732"/>
        <v>1.0601331766526758</v>
      </c>
      <c r="CD277" s="1">
        <f t="shared" si="733"/>
        <v>1.0502980402727995</v>
      </c>
      <c r="CE277" s="1">
        <f t="shared" si="734"/>
        <v>1.0370091707608715</v>
      </c>
      <c r="CF277" s="1">
        <f t="shared" si="735"/>
        <v>1.0195066947963844</v>
      </c>
      <c r="CG277" s="1">
        <f t="shared" si="736"/>
        <v>0.99703549582551787</v>
      </c>
      <c r="CH277" s="1">
        <f t="shared" si="737"/>
        <v>0.96891116896428886</v>
      </c>
      <c r="CI277" s="1">
        <f t="shared" si="738"/>
        <v>0.9345962279355533</v>
      </c>
      <c r="CJ277" s="1">
        <f t="shared" si="739"/>
        <v>0.89377858915196839</v>
      </c>
      <c r="CK277" s="1">
        <f t="shared" si="740"/>
        <v>0.846442064408223</v>
      </c>
      <c r="CL277" s="1">
        <f t="shared" si="741"/>
        <v>0.7929177491012469</v>
      </c>
      <c r="CM277" s="1">
        <f t="shared" si="742"/>
        <v>0.73390627735206015</v>
      </c>
      <c r="CN277" s="1">
        <f t="shared" si="743"/>
        <v>0.67046403609470673</v>
      </c>
      <c r="CO277" s="1">
        <f t="shared" si="744"/>
        <v>0.60395122951535996</v>
      </c>
      <c r="CP277" s="1">
        <f t="shared" si="745"/>
        <v>0.53594536761766198</v>
      </c>
      <c r="CQ277" s="1">
        <f t="shared" si="746"/>
        <v>0.46812923884744506</v>
      </c>
      <c r="CR277" s="1">
        <f t="shared" si="747"/>
        <v>0.40216660197591753</v>
      </c>
      <c r="CS277" s="1">
        <f t="shared" si="748"/>
        <v>0.3395808225054916</v>
      </c>
      <c r="CT277" s="1">
        <f t="shared" si="749"/>
        <v>0.28165107245945231</v>
      </c>
      <c r="CU277" s="1">
        <f t="shared" si="750"/>
        <v>0.22933766431721017</v>
      </c>
      <c r="CV277" s="1">
        <f t="shared" si="751"/>
        <v>0.1832432739562577</v>
      </c>
      <c r="CW277" s="1">
        <f t="shared" si="752"/>
        <v>0.14361123636782211</v>
      </c>
      <c r="CX277" s="1">
        <f t="shared" si="753"/>
        <v>0.11035686558298841</v>
      </c>
      <c r="CY277" s="1">
        <f t="shared" si="754"/>
        <v>8.312377409476121E-2</v>
      </c>
      <c r="CZ277" s="1">
        <f t="shared" si="755"/>
        <v>6.1354999963725107E-2</v>
      </c>
      <c r="DA277" s="1">
        <f t="shared" si="756"/>
        <v>4.4368504722536686E-2</v>
      </c>
      <c r="DB277" s="1">
        <f t="shared" si="757"/>
        <v>3.1427997414433619E-2</v>
      </c>
      <c r="DC277" s="1">
        <f t="shared" si="758"/>
        <v>2.180251768389976E-2</v>
      </c>
      <c r="DD277" s="1">
        <f t="shared" si="759"/>
        <v>1.4811124290805819E-2</v>
      </c>
      <c r="DE277" s="1">
        <f t="shared" si="760"/>
        <v>9.8517955712119961E-3</v>
      </c>
      <c r="DF277" s="1">
        <f t="shared" si="761"/>
        <v>6.4158352942843234E-3</v>
      </c>
      <c r="DG277" s="1">
        <f t="shared" si="762"/>
        <v>4.0904846964703399E-3</v>
      </c>
      <c r="DH277" s="1">
        <f t="shared" si="763"/>
        <v>2.5530614263657861E-3</v>
      </c>
      <c r="DI277" s="1">
        <f t="shared" si="764"/>
        <v>1.5599147746790441E-3</v>
      </c>
      <c r="DJ277" s="1">
        <f t="shared" si="765"/>
        <v>9.3301372825163056E-4</v>
      </c>
      <c r="DK277" s="1">
        <f t="shared" si="766"/>
        <v>5.4628938010620306E-4</v>
      </c>
      <c r="DL277" s="1">
        <f t="shared" si="767"/>
        <v>3.1311942317032202E-4</v>
      </c>
      <c r="DM277" s="1">
        <f t="shared" si="768"/>
        <v>1.7569490376458395E-4</v>
      </c>
      <c r="DN277" s="1">
        <f t="shared" si="769"/>
        <v>9.6512492938378145E-5</v>
      </c>
      <c r="DO277" s="1">
        <f t="shared" si="770"/>
        <v>5.1903890825110781E-5</v>
      </c>
      <c r="DP277" s="1">
        <f t="shared" si="771"/>
        <v>2.732928101025139E-5</v>
      </c>
      <c r="DQ277" s="1">
        <f t="shared" si="772"/>
        <v>1.4089353150122638E-5</v>
      </c>
      <c r="DR277" s="1">
        <f t="shared" si="773"/>
        <v>7.1123568351980254E-6</v>
      </c>
      <c r="DS277" s="1">
        <f t="shared" si="774"/>
        <v>3.5157895860947847E-6</v>
      </c>
      <c r="DT277" s="1">
        <f t="shared" si="775"/>
        <v>1.7019553979596117E-6</v>
      </c>
      <c r="DU277" s="1">
        <f t="shared" si="776"/>
        <v>8.0690088569323219E-7</v>
      </c>
      <c r="DV277" s="1">
        <f t="shared" si="777"/>
        <v>3.7468915508240496E-7</v>
      </c>
      <c r="DW277" s="1">
        <f t="shared" si="778"/>
        <v>1.7042543369253565E-7</v>
      </c>
      <c r="DX277" s="1">
        <f t="shared" si="779"/>
        <v>7.593544742726804E-8</v>
      </c>
      <c r="DY277" s="1">
        <f t="shared" si="780"/>
        <v>3.3146447430392659E-8</v>
      </c>
      <c r="DZ277" s="1">
        <f t="shared" si="781"/>
        <v>1.4175810180805695E-8</v>
      </c>
      <c r="EA277" s="1">
        <f t="shared" si="782"/>
        <v>5.9403779274718926E-9</v>
      </c>
      <c r="EB277" s="1">
        <f t="shared" si="783"/>
        <v>2.4393430282044577E-9</v>
      </c>
      <c r="EC277" s="1">
        <f t="shared" si="784"/>
        <v>9.8166209389980204E-10</v>
      </c>
      <c r="ED277" s="1">
        <f t="shared" si="785"/>
        <v>3.8718590684894848E-10</v>
      </c>
      <c r="EE277" s="1">
        <f t="shared" si="786"/>
        <v>1.4968685898292648E-10</v>
      </c>
      <c r="EF277" s="1">
        <f t="shared" si="787"/>
        <v>5.672738827530205E-11</v>
      </c>
      <c r="EG277" s="1">
        <f t="shared" si="788"/>
        <v>2.1075859602228991E-11</v>
      </c>
      <c r="EH277" s="1">
        <f t="shared" si="789"/>
        <v>7.677142325946912E-12</v>
      </c>
      <c r="EI277" s="1">
        <f t="shared" si="790"/>
        <v>2.7420412536208327E-12</v>
      </c>
      <c r="EJ277" s="1">
        <f t="shared" si="791"/>
        <v>9.6038781629162272E-13</v>
      </c>
      <c r="EK277" s="1">
        <f t="shared" si="792"/>
        <v>3.2987965975733996E-13</v>
      </c>
      <c r="EL277" s="1">
        <f t="shared" si="793"/>
        <v>1.1113181417433521E-13</v>
      </c>
      <c r="EM277" s="1">
        <f t="shared" si="794"/>
        <v>3.6722537745747862E-14</v>
      </c>
      <c r="EN277" s="1">
        <f t="shared" si="795"/>
        <v>1.1903522690726834E-14</v>
      </c>
      <c r="EO277" s="1">
        <f t="shared" si="796"/>
        <v>3.7853288842965164E-15</v>
      </c>
      <c r="EP277" s="1">
        <f t="shared" si="797"/>
        <v>1.1810095143257597E-15</v>
      </c>
      <c r="EQ277" s="1">
        <f t="shared" si="798"/>
        <v>3.6154368618436424E-16</v>
      </c>
      <c r="ER277" s="1">
        <f t="shared" si="799"/>
        <v>1.0860786351293659E-16</v>
      </c>
      <c r="ES277" s="1">
        <f t="shared" si="800"/>
        <v>3.2017681988855979E-17</v>
      </c>
      <c r="ET277" s="1">
        <f t="shared" si="801"/>
        <v>9.2636291475026005E-18</v>
      </c>
      <c r="EU277" s="1">
        <f t="shared" si="802"/>
        <v>2.6306865827404297E-18</v>
      </c>
      <c r="EV277" s="1">
        <f t="shared" si="803"/>
        <v>7.3330935076656549E-19</v>
      </c>
      <c r="EW277" s="1">
        <f t="shared" si="804"/>
        <v>2.0066352858676604E-19</v>
      </c>
      <c r="EX277" s="1">
        <f t="shared" si="805"/>
        <v>5.390700207847099E-20</v>
      </c>
      <c r="EY277" s="1">
        <f t="shared" si="806"/>
        <v>1.4218363909632391E-20</v>
      </c>
      <c r="EZ277" s="1">
        <f t="shared" si="807"/>
        <v>3.682314847837893E-21</v>
      </c>
      <c r="FA277" s="1">
        <f t="shared" si="808"/>
        <v>9.3681526093056751E-22</v>
      </c>
      <c r="FB277" s="1">
        <f t="shared" si="809"/>
        <v>2.3598077476251088E-22</v>
      </c>
      <c r="FC277" s="1">
        <f t="shared" si="810"/>
        <v>6.8223093295670941E-23</v>
      </c>
      <c r="FD277" s="75">
        <f t="shared" si="661"/>
        <v>6.8223093295670941E-23</v>
      </c>
    </row>
    <row r="278" spans="7:160" x14ac:dyDescent="0.35">
      <c r="G278" t="str">
        <f t="shared" si="657"/>
        <v>Refd, t=1.31</v>
      </c>
      <c r="H278" s="76">
        <f t="shared" si="658"/>
        <v>1.314999999999994</v>
      </c>
      <c r="I278" s="1">
        <f t="shared" si="659"/>
        <v>0</v>
      </c>
      <c r="J278" s="22">
        <f t="shared" si="660"/>
        <v>6.0700071734573398E-5</v>
      </c>
      <c r="K278" s="1">
        <f t="shared" si="662"/>
        <v>1.2197588314684173E-4</v>
      </c>
      <c r="L278" s="1">
        <f t="shared" si="663"/>
        <v>2.3249330514173557E-4</v>
      </c>
      <c r="M278" s="1">
        <f t="shared" si="664"/>
        <v>4.2690348425688623E-4</v>
      </c>
      <c r="N278" s="1">
        <f t="shared" si="665"/>
        <v>7.6041117755913494E-4</v>
      </c>
      <c r="O278" s="1">
        <f t="shared" si="666"/>
        <v>1.3181576927496887E-3</v>
      </c>
      <c r="P278" s="1">
        <f t="shared" si="667"/>
        <v>2.2271518364187326E-3</v>
      </c>
      <c r="Q278" s="1">
        <f t="shared" si="668"/>
        <v>3.6704773977133858E-3</v>
      </c>
      <c r="R278" s="1">
        <f t="shared" si="669"/>
        <v>5.9028773236071514E-3</v>
      </c>
      <c r="S278" s="1">
        <f t="shared" si="670"/>
        <v>9.2659984671197414E-3</v>
      </c>
      <c r="T278" s="1">
        <f t="shared" si="671"/>
        <v>1.4200674474839413E-2</v>
      </c>
      <c r="U278" s="1">
        <f t="shared" si="672"/>
        <v>2.1252808254080983E-2</v>
      </c>
      <c r="V278" s="1">
        <f t="shared" si="673"/>
        <v>3.1068940716578331E-2</v>
      </c>
      <c r="W278" s="1">
        <f t="shared" si="674"/>
        <v>4.4377739530394367E-2</v>
      </c>
      <c r="X278" s="1">
        <f t="shared" si="675"/>
        <v>6.1954648057696203E-2</v>
      </c>
      <c r="Y278" s="1">
        <f t="shared" si="676"/>
        <v>8.456890539024367E-2</v>
      </c>
      <c r="Z278" s="1">
        <f t="shared" si="677"/>
        <v>0.11291497205814414</v>
      </c>
      <c r="AA278" s="1">
        <f t="shared" si="678"/>
        <v>0.1475336999394361</v>
      </c>
      <c r="AB278" s="1">
        <f t="shared" si="679"/>
        <v>0.18873175771361009</v>
      </c>
      <c r="AC278" s="1">
        <f t="shared" si="680"/>
        <v>0.23651011839774749</v>
      </c>
      <c r="AD278" s="1">
        <f t="shared" si="681"/>
        <v>0.29051312457331085</v>
      </c>
      <c r="AE278" s="1">
        <f t="shared" si="682"/>
        <v>0.35000830173944025</v>
      </c>
      <c r="AF278" s="1">
        <f t="shared" si="683"/>
        <v>0.41390363538750924</v>
      </c>
      <c r="AG278" s="1">
        <f t="shared" si="684"/>
        <v>0.48080390151914509</v>
      </c>
      <c r="AH278" s="1">
        <f t="shared" si="685"/>
        <v>0.54910172675032942</v>
      </c>
      <c r="AI278" s="1">
        <f t="shared" si="686"/>
        <v>0.61709349953799708</v>
      </c>
      <c r="AJ278" s="1">
        <f t="shared" si="687"/>
        <v>0.6831061977248114</v>
      </c>
      <c r="AK278" s="1">
        <f t="shared" si="688"/>
        <v>0.74561948655819332</v>
      </c>
      <c r="AL278" s="1">
        <f t="shared" si="689"/>
        <v>0.80336841534512615</v>
      </c>
      <c r="AM278" s="1">
        <f t="shared" si="690"/>
        <v>0.8554154513552219</v>
      </c>
      <c r="AN278" s="1">
        <f t="shared" si="691"/>
        <v>0.90118567486629275</v>
      </c>
      <c r="AO278" s="1">
        <f t="shared" si="692"/>
        <v>0.94046465011048708</v>
      </c>
      <c r="AP278" s="1">
        <f t="shared" si="693"/>
        <v>0.97336367721939976</v>
      </c>
      <c r="AQ278" s="1">
        <f t="shared" si="694"/>
        <v>1.0002609335035124</v>
      </c>
      <c r="AR278" s="1">
        <f t="shared" si="695"/>
        <v>1.0217289352272723</v>
      </c>
      <c r="AS278" s="1">
        <f t="shared" si="696"/>
        <v>1.0384587480791831</v>
      </c>
      <c r="AT278" s="1">
        <f t="shared" si="697"/>
        <v>1.0511897865346584</v>
      </c>
      <c r="AU278" s="1">
        <f t="shared" si="698"/>
        <v>1.0606514530310158</v>
      </c>
      <c r="AV278" s="1">
        <f t="shared" si="699"/>
        <v>1.0675199313502937</v>
      </c>
      <c r="AW278" s="1">
        <f t="shared" si="700"/>
        <v>1.0723907365045657</v>
      </c>
      <c r="AX278" s="1">
        <f t="shared" si="701"/>
        <v>1.0757655261857932</v>
      </c>
      <c r="AY278" s="1">
        <f t="shared" si="702"/>
        <v>1.0780503720751986</v>
      </c>
      <c r="AZ278" s="1">
        <f t="shared" si="703"/>
        <v>1.079562156744944</v>
      </c>
      <c r="BA278" s="1">
        <f t="shared" si="704"/>
        <v>1.0805398539674005</v>
      </c>
      <c r="BB278" s="1">
        <f t="shared" si="705"/>
        <v>1.0811579540431218</v>
      </c>
      <c r="BC278" s="1">
        <f t="shared" si="706"/>
        <v>1.0815399964572703</v>
      </c>
      <c r="BD278" s="1">
        <f t="shared" si="707"/>
        <v>1.0817708947131077</v>
      </c>
      <c r="BE278" s="1">
        <f t="shared" si="708"/>
        <v>1.0819073662814978</v>
      </c>
      <c r="BF278" s="1">
        <f t="shared" si="709"/>
        <v>1.0819862568704148</v>
      </c>
      <c r="BG278" s="1">
        <f t="shared" si="710"/>
        <v>1.0820308623503463</v>
      </c>
      <c r="BH278" s="1">
        <f t="shared" si="711"/>
        <v>1.0820555237560978</v>
      </c>
      <c r="BI278" s="1">
        <f t="shared" si="712"/>
        <v>1.0820688352855508</v>
      </c>
      <c r="BJ278" s="1">
        <f t="shared" si="713"/>
        <v>1.0820757987310958</v>
      </c>
      <c r="BK278" s="1">
        <f t="shared" si="714"/>
        <v>1.0820792115374307</v>
      </c>
      <c r="BL278" s="1">
        <f t="shared" si="715"/>
        <v>1.0820805122326</v>
      </c>
      <c r="BM278" s="1">
        <f t="shared" si="716"/>
        <v>1.0820802398868947</v>
      </c>
      <c r="BN278" s="1">
        <f t="shared" si="717"/>
        <v>1.0820781994562549</v>
      </c>
      <c r="BO278" s="1">
        <f t="shared" si="718"/>
        <v>1.0820733627550116</v>
      </c>
      <c r="BP278" s="1">
        <f t="shared" si="719"/>
        <v>1.0820634724374767</v>
      </c>
      <c r="BQ278" s="1">
        <f t="shared" si="720"/>
        <v>1.0820442496896385</v>
      </c>
      <c r="BR278" s="1">
        <f t="shared" si="721"/>
        <v>1.0820080324907273</v>
      </c>
      <c r="BS278" s="1">
        <f t="shared" si="722"/>
        <v>1.0819415912928054</v>
      </c>
      <c r="BT278" s="1">
        <f t="shared" si="723"/>
        <v>1.0818227905887225</v>
      </c>
      <c r="BU278" s="1">
        <f t="shared" si="724"/>
        <v>1.0816157056368967</v>
      </c>
      <c r="BV278" s="1">
        <f t="shared" si="725"/>
        <v>1.0812637928019768</v>
      </c>
      <c r="BW278" s="1">
        <f t="shared" si="726"/>
        <v>1.0806807898365043</v>
      </c>
      <c r="BX278" s="1">
        <f t="shared" si="727"/>
        <v>1.0797392352798227</v>
      </c>
      <c r="BY278" s="1">
        <f t="shared" si="728"/>
        <v>1.0782568852781356</v>
      </c>
      <c r="BZ278" s="1">
        <f t="shared" si="729"/>
        <v>1.0759818905128138</v>
      </c>
      <c r="CA278" s="1">
        <f t="shared" si="730"/>
        <v>1.0725783508977378</v>
      </c>
      <c r="CB278" s="1">
        <f t="shared" si="731"/>
        <v>1.0676147030224326</v>
      </c>
      <c r="CC278" s="1">
        <f t="shared" si="732"/>
        <v>1.0605581529803938</v>
      </c>
      <c r="CD278" s="1">
        <f t="shared" si="733"/>
        <v>1.0507788186170131</v>
      </c>
      <c r="CE278" s="1">
        <f t="shared" si="734"/>
        <v>1.0375671347558264</v>
      </c>
      <c r="CF278" s="1">
        <f t="shared" si="735"/>
        <v>1.0201671807407457</v>
      </c>
      <c r="CG278" s="1">
        <f t="shared" si="736"/>
        <v>0.99782680370335919</v>
      </c>
      <c r="CH278" s="1">
        <f t="shared" si="737"/>
        <v>0.96986281632317672</v>
      </c>
      <c r="CI278" s="1">
        <f t="shared" si="738"/>
        <v>0.9357364644352657</v>
      </c>
      <c r="CJ278" s="1">
        <f t="shared" si="739"/>
        <v>0.89513133256573973</v>
      </c>
      <c r="CK278" s="1">
        <f t="shared" si="740"/>
        <v>0.84802356938211154</v>
      </c>
      <c r="CL278" s="1">
        <f t="shared" si="741"/>
        <v>0.79473344435684901</v>
      </c>
      <c r="CM278" s="1">
        <f t="shared" si="742"/>
        <v>0.73594827011559061</v>
      </c>
      <c r="CN278" s="1">
        <f t="shared" si="743"/>
        <v>0.67270975750549844</v>
      </c>
      <c r="CO278" s="1">
        <f t="shared" si="744"/>
        <v>0.60636357221123405</v>
      </c>
      <c r="CP278" s="1">
        <f t="shared" si="745"/>
        <v>0.53847446009645195</v>
      </c>
      <c r="CQ278" s="1">
        <f t="shared" si="746"/>
        <v>0.47071574628278384</v>
      </c>
      <c r="CR278" s="1">
        <f t="shared" si="747"/>
        <v>0.40474619060112527</v>
      </c>
      <c r="CS278" s="1">
        <f t="shared" si="748"/>
        <v>0.34208922786899132</v>
      </c>
      <c r="CT278" s="1">
        <f t="shared" si="749"/>
        <v>0.2840291131798357</v>
      </c>
      <c r="CU278" s="1">
        <f t="shared" si="750"/>
        <v>0.23153556272553255</v>
      </c>
      <c r="CV278" s="1">
        <f t="shared" si="751"/>
        <v>0.18522377641577256</v>
      </c>
      <c r="CW278" s="1">
        <f t="shared" si="752"/>
        <v>0.14535123770430586</v>
      </c>
      <c r="CX278" s="1">
        <f t="shared" si="753"/>
        <v>0.11184748691149217</v>
      </c>
      <c r="CY278" s="1">
        <f t="shared" si="754"/>
        <v>8.4369071242634444E-2</v>
      </c>
      <c r="CZ278" s="1">
        <f t="shared" si="755"/>
        <v>6.2369649583634237E-2</v>
      </c>
      <c r="DA278" s="1">
        <f t="shared" si="756"/>
        <v>4.51749035226554E-2</v>
      </c>
      <c r="DB278" s="1">
        <f t="shared" si="757"/>
        <v>3.2053213595706641E-2</v>
      </c>
      <c r="DC278" s="1">
        <f t="shared" si="758"/>
        <v>2.2275467326951206E-2</v>
      </c>
      <c r="DD278" s="1">
        <f t="shared" si="759"/>
        <v>1.5160234950989252E-2</v>
      </c>
      <c r="DE278" s="1">
        <f t="shared" si="760"/>
        <v>1.0103293819552413E-2</v>
      </c>
      <c r="DF278" s="1">
        <f t="shared" si="761"/>
        <v>6.5926796797331566E-3</v>
      </c>
      <c r="DG278" s="1">
        <f t="shared" si="762"/>
        <v>4.2118776065441102E-3</v>
      </c>
      <c r="DH278" s="1">
        <f t="shared" si="763"/>
        <v>2.6344198801197E-3</v>
      </c>
      <c r="DI278" s="1">
        <f t="shared" si="764"/>
        <v>1.613160056382791E-3</v>
      </c>
      <c r="DJ278" s="1">
        <f t="shared" si="765"/>
        <v>9.6704596526229201E-4</v>
      </c>
      <c r="DK278" s="1">
        <f t="shared" si="766"/>
        <v>5.6753613657086692E-4</v>
      </c>
      <c r="DL278" s="1">
        <f t="shared" si="767"/>
        <v>3.2607776243819047E-4</v>
      </c>
      <c r="DM278" s="1">
        <f t="shared" si="768"/>
        <v>1.8341677023718761E-4</v>
      </c>
      <c r="DN278" s="1">
        <f t="shared" si="769"/>
        <v>1.0100897607154247E-4</v>
      </c>
      <c r="DO278" s="1">
        <f t="shared" si="770"/>
        <v>5.4462846027577647E-5</v>
      </c>
      <c r="DP278" s="1">
        <f t="shared" si="771"/>
        <v>2.8752764620366238E-5</v>
      </c>
      <c r="DQ278" s="1">
        <f t="shared" si="772"/>
        <v>1.4863463867973727E-5</v>
      </c>
      <c r="DR278" s="1">
        <f t="shared" si="773"/>
        <v>7.523956421472096E-6</v>
      </c>
      <c r="DS278" s="1">
        <f t="shared" si="774"/>
        <v>3.7297966314757996E-6</v>
      </c>
      <c r="DT278" s="1">
        <f t="shared" si="775"/>
        <v>1.8107787647068432E-6</v>
      </c>
      <c r="DU278" s="1">
        <f t="shared" si="776"/>
        <v>8.6102819132847702E-7</v>
      </c>
      <c r="DV278" s="1">
        <f t="shared" si="777"/>
        <v>4.0102635370360654E-7</v>
      </c>
      <c r="DW278" s="1">
        <f t="shared" si="778"/>
        <v>1.8296377029497823E-7</v>
      </c>
      <c r="DX278" s="1">
        <f t="shared" si="779"/>
        <v>8.177642014399243E-8</v>
      </c>
      <c r="DY278" s="1">
        <f t="shared" si="780"/>
        <v>3.5809394381361927E-8</v>
      </c>
      <c r="DZ278" s="1">
        <f t="shared" si="781"/>
        <v>1.5364116842757239E-8</v>
      </c>
      <c r="EA278" s="1">
        <f t="shared" si="782"/>
        <v>6.4594638096988779E-9</v>
      </c>
      <c r="EB278" s="1">
        <f t="shared" si="783"/>
        <v>2.6613414714225889E-9</v>
      </c>
      <c r="EC278" s="1">
        <f t="shared" si="784"/>
        <v>1.0746262156318746E-9</v>
      </c>
      <c r="ED278" s="1">
        <f t="shared" si="785"/>
        <v>4.2530912657666212E-10</v>
      </c>
      <c r="EE278" s="1">
        <f t="shared" si="786"/>
        <v>1.6499864562664053E-10</v>
      </c>
      <c r="EF278" s="1">
        <f t="shared" si="787"/>
        <v>6.2751276218373539E-11</v>
      </c>
      <c r="EG278" s="1">
        <f t="shared" si="788"/>
        <v>2.3397497657406937E-11</v>
      </c>
      <c r="EH278" s="1">
        <f t="shared" si="789"/>
        <v>8.5537997379652944E-12</v>
      </c>
      <c r="EI278" s="1">
        <f t="shared" si="790"/>
        <v>3.0664058643088979E-12</v>
      </c>
      <c r="EJ278" s="1">
        <f t="shared" si="791"/>
        <v>1.078000675612191E-12</v>
      </c>
      <c r="EK278" s="1">
        <f t="shared" si="792"/>
        <v>3.716764359764458E-13</v>
      </c>
      <c r="EL278" s="1">
        <f t="shared" si="793"/>
        <v>1.2569128050399484E-13</v>
      </c>
      <c r="EM278" s="1">
        <f t="shared" si="794"/>
        <v>4.1694296894108903E-14</v>
      </c>
      <c r="EN278" s="1">
        <f t="shared" si="795"/>
        <v>1.3568020086078712E-14</v>
      </c>
      <c r="EO278" s="1">
        <f t="shared" si="796"/>
        <v>4.3317282934429852E-15</v>
      </c>
      <c r="EP278" s="1">
        <f t="shared" si="797"/>
        <v>1.3568975185540618E-15</v>
      </c>
      <c r="EQ278" s="1">
        <f t="shared" si="798"/>
        <v>4.1707080495459745E-16</v>
      </c>
      <c r="ER278" s="1">
        <f t="shared" si="799"/>
        <v>1.2580120047556785E-16</v>
      </c>
      <c r="ES278" s="1">
        <f t="shared" si="800"/>
        <v>3.723976422458833E-17</v>
      </c>
      <c r="ET278" s="1">
        <f t="shared" si="801"/>
        <v>1.0819585075644473E-17</v>
      </c>
      <c r="EU278" s="1">
        <f t="shared" si="802"/>
        <v>3.0855297389546338E-18</v>
      </c>
      <c r="EV278" s="1">
        <f t="shared" si="803"/>
        <v>8.6376916005313055E-19</v>
      </c>
      <c r="EW278" s="1">
        <f t="shared" si="804"/>
        <v>2.373817479013694E-19</v>
      </c>
      <c r="EX278" s="1">
        <f t="shared" si="805"/>
        <v>6.4048791333813639E-20</v>
      </c>
      <c r="EY278" s="1">
        <f t="shared" si="806"/>
        <v>1.6967609809662263E-20</v>
      </c>
      <c r="EZ278" s="1">
        <f t="shared" si="807"/>
        <v>4.4138322193996659E-21</v>
      </c>
      <c r="FA278" s="1">
        <f t="shared" si="808"/>
        <v>1.1279627442760124E-21</v>
      </c>
      <c r="FB278" s="1">
        <f t="shared" si="809"/>
        <v>2.8544756862636909E-22</v>
      </c>
      <c r="FC278" s="1">
        <f t="shared" si="810"/>
        <v>8.2947521004228158E-23</v>
      </c>
      <c r="FD278" s="75">
        <f t="shared" si="661"/>
        <v>8.2947521004228158E-23</v>
      </c>
    </row>
    <row r="279" spans="7:160" x14ac:dyDescent="0.35">
      <c r="G279" t="str">
        <f t="shared" si="657"/>
        <v>Refd, t=1.32</v>
      </c>
      <c r="H279" s="76">
        <f t="shared" si="658"/>
        <v>1.3199999999999938</v>
      </c>
      <c r="I279" s="1">
        <f t="shared" si="659"/>
        <v>0</v>
      </c>
      <c r="J279" s="22">
        <f t="shared" si="660"/>
        <v>6.0149259394344616E-5</v>
      </c>
      <c r="K279" s="1">
        <f t="shared" si="662"/>
        <v>1.2084035435449127E-4</v>
      </c>
      <c r="L279" s="1">
        <f t="shared" si="663"/>
        <v>2.3024728547679758E-4</v>
      </c>
      <c r="M279" s="1">
        <f t="shared" si="664"/>
        <v>4.2260940946119233E-4</v>
      </c>
      <c r="N279" s="1">
        <f t="shared" si="665"/>
        <v>7.5245919491105726E-4</v>
      </c>
      <c r="O279" s="1">
        <f t="shared" si="666"/>
        <v>1.3038871351857E-3</v>
      </c>
      <c r="P279" s="1">
        <f t="shared" si="667"/>
        <v>2.2023304907994572E-3</v>
      </c>
      <c r="Q279" s="1">
        <f t="shared" si="668"/>
        <v>3.6286270972354078E-3</v>
      </c>
      <c r="R279" s="1">
        <f t="shared" si="669"/>
        <v>5.8344593455863627E-3</v>
      </c>
      <c r="S279" s="1">
        <f t="shared" si="670"/>
        <v>9.1575109688147964E-3</v>
      </c>
      <c r="T279" s="1">
        <f t="shared" si="671"/>
        <v>1.4033765040042109E-2</v>
      </c>
      <c r="U279" s="1">
        <f t="shared" si="672"/>
        <v>2.1003561063133745E-2</v>
      </c>
      <c r="V279" s="1">
        <f t="shared" si="673"/>
        <v>3.0707547964728833E-2</v>
      </c>
      <c r="W279" s="1">
        <f t="shared" si="674"/>
        <v>4.3868794074693081E-2</v>
      </c>
      <c r="X279" s="1">
        <f t="shared" si="675"/>
        <v>6.1258280967643249E-2</v>
      </c>
      <c r="Y279" s="1">
        <f t="shared" si="676"/>
        <v>8.3642923727676746E-2</v>
      </c>
      <c r="Z279" s="1">
        <f t="shared" si="677"/>
        <v>0.1117180239264574</v>
      </c>
      <c r="AA279" s="1">
        <f t="shared" si="678"/>
        <v>0.14602931538327207</v>
      </c>
      <c r="AB279" s="1">
        <f t="shared" si="679"/>
        <v>0.18689291200391198</v>
      </c>
      <c r="AC279" s="1">
        <f t="shared" si="680"/>
        <v>0.23432377941326638</v>
      </c>
      <c r="AD279" s="1">
        <f t="shared" si="681"/>
        <v>0.28798412551627733</v>
      </c>
      <c r="AE279" s="1">
        <f t="shared" si="682"/>
        <v>0.34716186583320319</v>
      </c>
      <c r="AF279" s="1">
        <f t="shared" si="683"/>
        <v>0.41078599360261248</v>
      </c>
      <c r="AG279" s="1">
        <f t="shared" si="684"/>
        <v>0.47748068276566658</v>
      </c>
      <c r="AH279" s="1">
        <f t="shared" si="685"/>
        <v>0.54565412645109368</v>
      </c>
      <c r="AI279" s="1">
        <f t="shared" si="686"/>
        <v>0.61361258616143799</v>
      </c>
      <c r="AJ279" s="1">
        <f t="shared" si="687"/>
        <v>0.6796860255679521</v>
      </c>
      <c r="AK279" s="1">
        <f t="shared" si="688"/>
        <v>0.74234988139251568</v>
      </c>
      <c r="AL279" s="1">
        <f t="shared" si="689"/>
        <v>0.80032834561122101</v>
      </c>
      <c r="AM279" s="1">
        <f t="shared" si="690"/>
        <v>0.85266778381751529</v>
      </c>
      <c r="AN279" s="1">
        <f t="shared" si="691"/>
        <v>0.89877386798542991</v>
      </c>
      <c r="AO279" s="1">
        <f t="shared" si="692"/>
        <v>0.93841161614911273</v>
      </c>
      <c r="AP279" s="1">
        <f t="shared" si="693"/>
        <v>0.97167271290351998</v>
      </c>
      <c r="AQ279" s="1">
        <f t="shared" si="694"/>
        <v>0.99891834190589657</v>
      </c>
      <c r="AR279" s="1">
        <f t="shared" si="695"/>
        <v>1.0207077826870861</v>
      </c>
      <c r="AS279" s="1">
        <f t="shared" si="696"/>
        <v>1.0377231373378026</v>
      </c>
      <c r="AT279" s="1">
        <f t="shared" si="697"/>
        <v>1.0506990724220489</v>
      </c>
      <c r="AU279" s="1">
        <f t="shared" si="698"/>
        <v>1.0603639516437644</v>
      </c>
      <c r="AV279" s="1">
        <f t="shared" si="699"/>
        <v>1.0673958395088643</v>
      </c>
      <c r="AW279" s="1">
        <f t="shared" si="700"/>
        <v>1.0723941475908483</v>
      </c>
      <c r="AX279" s="1">
        <f t="shared" si="701"/>
        <v>1.0758655718134915</v>
      </c>
      <c r="AY279" s="1">
        <f t="shared" si="702"/>
        <v>1.0782216194181129</v>
      </c>
      <c r="AZ279" s="1">
        <f t="shared" si="703"/>
        <v>1.0797844443299225</v>
      </c>
      <c r="BA279" s="1">
        <f t="shared" si="704"/>
        <v>1.0807977598404912</v>
      </c>
      <c r="BB279" s="1">
        <f t="shared" si="705"/>
        <v>1.0814400707885081</v>
      </c>
      <c r="BC279" s="1">
        <f t="shared" si="706"/>
        <v>1.0818381506877037</v>
      </c>
      <c r="BD279" s="1">
        <f t="shared" si="707"/>
        <v>1.0820794060743215</v>
      </c>
      <c r="BE279" s="1">
        <f t="shared" si="708"/>
        <v>1.0822224012851025</v>
      </c>
      <c r="BF279" s="1">
        <f t="shared" si="709"/>
        <v>1.0823053009192094</v>
      </c>
      <c r="BG279" s="1">
        <f t="shared" si="710"/>
        <v>1.0823523108873672</v>
      </c>
      <c r="BH279" s="1">
        <f t="shared" si="711"/>
        <v>1.082378380028808</v>
      </c>
      <c r="BI279" s="1">
        <f t="shared" si="712"/>
        <v>1.0823924959882492</v>
      </c>
      <c r="BJ279" s="1">
        <f t="shared" si="713"/>
        <v>1.0823999075787076</v>
      </c>
      <c r="BK279" s="1">
        <f t="shared" si="714"/>
        <v>1.0824035625943949</v>
      </c>
      <c r="BL279" s="1">
        <f t="shared" si="715"/>
        <v>1.0824049879812947</v>
      </c>
      <c r="BM279" s="1">
        <f t="shared" si="716"/>
        <v>1.082404772508887</v>
      </c>
      <c r="BN279" s="1">
        <f t="shared" si="717"/>
        <v>1.0824027470349871</v>
      </c>
      <c r="BO279" s="1">
        <f t="shared" si="718"/>
        <v>1.0823978948855399</v>
      </c>
      <c r="BP279" s="1">
        <f t="shared" si="719"/>
        <v>1.0823879621096639</v>
      </c>
      <c r="BQ279" s="1">
        <f t="shared" si="720"/>
        <v>1.0823686705307534</v>
      </c>
      <c r="BR279" s="1">
        <f t="shared" si="721"/>
        <v>1.0823323628407073</v>
      </c>
      <c r="BS279" s="1">
        <f t="shared" si="722"/>
        <v>1.0822658294832515</v>
      </c>
      <c r="BT279" s="1">
        <f t="shared" si="723"/>
        <v>1.0821469894564142</v>
      </c>
      <c r="BU279" s="1">
        <f t="shared" si="724"/>
        <v>1.0819400387355325</v>
      </c>
      <c r="BV279" s="1">
        <f t="shared" si="725"/>
        <v>1.0815886695612564</v>
      </c>
      <c r="BW279" s="1">
        <f t="shared" si="726"/>
        <v>1.0810070410027985</v>
      </c>
      <c r="BX279" s="1">
        <f t="shared" si="727"/>
        <v>1.0800683915439291</v>
      </c>
      <c r="BY279" s="1">
        <f t="shared" si="728"/>
        <v>1.0785915685415153</v>
      </c>
      <c r="BZ279" s="1">
        <f t="shared" si="729"/>
        <v>1.0763263259417768</v>
      </c>
      <c r="CA279" s="1">
        <f t="shared" si="730"/>
        <v>1.0729389864291936</v>
      </c>
      <c r="CB279" s="1">
        <f t="shared" si="731"/>
        <v>1.0680008906368825</v>
      </c>
      <c r="CC279" s="1">
        <f t="shared" si="732"/>
        <v>1.0609828051436709</v>
      </c>
      <c r="CD279" s="1">
        <f t="shared" si="733"/>
        <v>1.0512589101001062</v>
      </c>
      <c r="CE279" s="1">
        <f t="shared" si="734"/>
        <v>1.0381238849923822</v>
      </c>
      <c r="CF279" s="1">
        <f t="shared" si="735"/>
        <v>1.0208257382535195</v>
      </c>
      <c r="CG279" s="1">
        <f t="shared" si="736"/>
        <v>0.99861527515176884</v>
      </c>
      <c r="CH279" s="1">
        <f t="shared" si="737"/>
        <v>0.97081054736505878</v>
      </c>
      <c r="CI279" s="1">
        <f t="shared" si="738"/>
        <v>0.93687158808161142</v>
      </c>
      <c r="CJ279" s="1">
        <f t="shared" si="739"/>
        <v>0.89647774127537649</v>
      </c>
      <c r="CK279" s="1">
        <f t="shared" si="740"/>
        <v>0.84959761565783298</v>
      </c>
      <c r="CL279" s="1">
        <f t="shared" si="741"/>
        <v>0.79654079806353761</v>
      </c>
      <c r="CM279" s="1">
        <f t="shared" si="742"/>
        <v>0.73798142456052362</v>
      </c>
      <c r="CN279" s="1">
        <f t="shared" si="743"/>
        <v>0.67494665384312924</v>
      </c>
      <c r="CO279" s="1">
        <f t="shared" si="744"/>
        <v>0.60876769323996749</v>
      </c>
      <c r="CP279" s="1">
        <f t="shared" si="745"/>
        <v>0.54099654266265296</v>
      </c>
      <c r="CQ279" s="1">
        <f t="shared" si="746"/>
        <v>0.47329701087267156</v>
      </c>
      <c r="CR279" s="1">
        <f t="shared" si="747"/>
        <v>0.40732273681473363</v>
      </c>
      <c r="CS279" s="1">
        <f t="shared" si="748"/>
        <v>0.34459704792587781</v>
      </c>
      <c r="CT279" s="1">
        <f t="shared" si="749"/>
        <v>0.28640907459441983</v>
      </c>
      <c r="CU279" s="1">
        <f t="shared" si="750"/>
        <v>0.23373772661508885</v>
      </c>
      <c r="CV279" s="1">
        <f t="shared" si="751"/>
        <v>0.1872105438386043</v>
      </c>
      <c r="CW279" s="1">
        <f t="shared" si="752"/>
        <v>0.14709902287988544</v>
      </c>
      <c r="CX279" s="1">
        <f t="shared" si="753"/>
        <v>0.11334685730181084</v>
      </c>
      <c r="CY279" s="1">
        <f t="shared" si="754"/>
        <v>8.5623520860659108E-2</v>
      </c>
      <c r="CZ279" s="1">
        <f t="shared" si="755"/>
        <v>6.3393342581189574E-2</v>
      </c>
      <c r="DA279" s="1">
        <f t="shared" si="756"/>
        <v>4.5989816097755418E-2</v>
      </c>
      <c r="DB279" s="1">
        <f t="shared" si="757"/>
        <v>3.2686109595153487E-2</v>
      </c>
      <c r="DC279" s="1">
        <f t="shared" si="758"/>
        <v>2.2755080313777258E-2</v>
      </c>
      <c r="DD279" s="1">
        <f t="shared" si="759"/>
        <v>1.5514922034530044E-2</v>
      </c>
      <c r="DE279" s="1">
        <f t="shared" si="760"/>
        <v>1.0359302837266243E-2</v>
      </c>
      <c r="DF279" s="1">
        <f t="shared" si="761"/>
        <v>6.7730565718516393E-3</v>
      </c>
      <c r="DG279" s="1">
        <f t="shared" si="762"/>
        <v>4.33595225693254E-3</v>
      </c>
      <c r="DH279" s="1">
        <f t="shared" si="763"/>
        <v>2.7177539973125466E-3</v>
      </c>
      <c r="DI279" s="1">
        <f t="shared" si="764"/>
        <v>1.6678190363565259E-3</v>
      </c>
      <c r="DJ279" s="1">
        <f t="shared" si="765"/>
        <v>1.0020614780171845E-3</v>
      </c>
      <c r="DK279" s="1">
        <f t="shared" si="766"/>
        <v>5.894480919106616E-4</v>
      </c>
      <c r="DL279" s="1">
        <f t="shared" si="767"/>
        <v>3.3947406023793062E-4</v>
      </c>
      <c r="DM279" s="1">
        <f t="shared" si="768"/>
        <v>1.9141939951177725E-4</v>
      </c>
      <c r="DN279" s="1">
        <f t="shared" si="769"/>
        <v>1.0568079412868438E-4</v>
      </c>
      <c r="DO279" s="1">
        <f t="shared" si="770"/>
        <v>5.7128509546423663E-5</v>
      </c>
      <c r="DP279" s="1">
        <f t="shared" si="771"/>
        <v>3.0239561166179652E-5</v>
      </c>
      <c r="DQ279" s="1">
        <f t="shared" si="772"/>
        <v>1.567421003494365E-5</v>
      </c>
      <c r="DR279" s="1">
        <f t="shared" si="773"/>
        <v>7.9562367044722373E-6</v>
      </c>
      <c r="DS279" s="1">
        <f t="shared" si="774"/>
        <v>3.9551960400642007E-6</v>
      </c>
      <c r="DT279" s="1">
        <f t="shared" si="775"/>
        <v>1.925728032099396E-6</v>
      </c>
      <c r="DU279" s="1">
        <f t="shared" si="776"/>
        <v>9.1837174161080282E-7</v>
      </c>
      <c r="DV279" s="1">
        <f t="shared" si="777"/>
        <v>4.2901270426452777E-7</v>
      </c>
      <c r="DW279" s="1">
        <f t="shared" si="778"/>
        <v>1.9632816165697264E-7</v>
      </c>
      <c r="DX279" s="1">
        <f t="shared" si="779"/>
        <v>8.8021682790977144E-8</v>
      </c>
      <c r="DY279" s="1">
        <f t="shared" si="780"/>
        <v>3.8665719751077617E-8</v>
      </c>
      <c r="DZ279" s="1">
        <f t="shared" si="781"/>
        <v>1.6642839507158771E-8</v>
      </c>
      <c r="EA279" s="1">
        <f t="shared" si="782"/>
        <v>7.0198822742239262E-9</v>
      </c>
      <c r="EB279" s="1">
        <f t="shared" si="783"/>
        <v>2.9018170330250769E-9</v>
      </c>
      <c r="EC279" s="1">
        <f t="shared" si="784"/>
        <v>1.1756692328550164E-9</v>
      </c>
      <c r="ED279" s="1">
        <f t="shared" si="785"/>
        <v>4.6688795568896754E-10</v>
      </c>
      <c r="EE279" s="1">
        <f t="shared" si="786"/>
        <v>1.8175663285478841E-10</v>
      </c>
      <c r="EF279" s="1">
        <f t="shared" si="787"/>
        <v>6.9367458544697433E-11</v>
      </c>
      <c r="EG279" s="1">
        <f t="shared" si="788"/>
        <v>2.5956559170798706E-11</v>
      </c>
      <c r="EH279" s="1">
        <f t="shared" si="789"/>
        <v>9.5236228838339123E-12</v>
      </c>
      <c r="EI279" s="1">
        <f t="shared" si="790"/>
        <v>3.4265638801007213E-12</v>
      </c>
      <c r="EJ279" s="1">
        <f t="shared" si="791"/>
        <v>1.209079262101297E-12</v>
      </c>
      <c r="EK279" s="1">
        <f t="shared" si="792"/>
        <v>4.1843457010635121E-13</v>
      </c>
      <c r="EL279" s="1">
        <f t="shared" si="793"/>
        <v>1.4204125990824956E-13</v>
      </c>
      <c r="EM279" s="1">
        <f t="shared" si="794"/>
        <v>4.729908155300445E-14</v>
      </c>
      <c r="EN279" s="1">
        <f t="shared" si="795"/>
        <v>1.5451793278713789E-14</v>
      </c>
      <c r="EO279" s="1">
        <f t="shared" si="796"/>
        <v>4.9525569137678946E-15</v>
      </c>
      <c r="EP279" s="1">
        <f t="shared" si="797"/>
        <v>1.5575446505952334E-15</v>
      </c>
      <c r="EQ279" s="1">
        <f t="shared" si="798"/>
        <v>4.8067066469088846E-16</v>
      </c>
      <c r="ER279" s="1">
        <f t="shared" si="799"/>
        <v>1.4557473875730596E-16</v>
      </c>
      <c r="ES279" s="1">
        <f t="shared" si="800"/>
        <v>4.327035547605552E-17</v>
      </c>
      <c r="ET279" s="1">
        <f t="shared" si="801"/>
        <v>1.2623948858217688E-17</v>
      </c>
      <c r="EU279" s="1">
        <f t="shared" si="802"/>
        <v>3.6152146852655348E-18</v>
      </c>
      <c r="EV279" s="1">
        <f t="shared" si="803"/>
        <v>1.0163430735514664E-18</v>
      </c>
      <c r="EW279" s="1">
        <f t="shared" si="804"/>
        <v>2.8050892808154125E-19</v>
      </c>
      <c r="EX279" s="1">
        <f t="shared" si="805"/>
        <v>7.6012564557427844E-20</v>
      </c>
      <c r="EY279" s="1">
        <f t="shared" si="806"/>
        <v>2.0224997753371638E-20</v>
      </c>
      <c r="EZ279" s="1">
        <f t="shared" si="807"/>
        <v>5.2843972790849614E-21</v>
      </c>
      <c r="FA279" s="1">
        <f t="shared" si="808"/>
        <v>1.3564637577545162E-21</v>
      </c>
      <c r="FB279" s="1">
        <f t="shared" si="809"/>
        <v>3.4485515687353373E-22</v>
      </c>
      <c r="FC279" s="1">
        <f t="shared" si="810"/>
        <v>1.0072153443461009E-22</v>
      </c>
      <c r="FD279" s="75">
        <f t="shared" si="661"/>
        <v>1.0072153443461009E-22</v>
      </c>
    </row>
    <row r="280" spans="7:160" x14ac:dyDescent="0.35">
      <c r="G280" t="str">
        <f t="shared" si="657"/>
        <v>Refd, t=1.32</v>
      </c>
      <c r="H280" s="76">
        <f t="shared" si="658"/>
        <v>1.3249999999999937</v>
      </c>
      <c r="I280" s="1">
        <f t="shared" si="659"/>
        <v>0</v>
      </c>
      <c r="J280" s="22">
        <f t="shared" si="660"/>
        <v>5.9602007020753597E-5</v>
      </c>
      <c r="K280" s="1">
        <f t="shared" si="662"/>
        <v>1.197128583148775E-4</v>
      </c>
      <c r="L280" s="1">
        <f t="shared" si="663"/>
        <v>2.2801908847333634E-4</v>
      </c>
      <c r="M280" s="1">
        <f t="shared" si="664"/>
        <v>4.1835332074530342E-4</v>
      </c>
      <c r="N280" s="1">
        <f t="shared" si="665"/>
        <v>7.4458433411025353E-4</v>
      </c>
      <c r="O280" s="1">
        <f t="shared" si="666"/>
        <v>1.2897655656519912E-3</v>
      </c>
      <c r="P280" s="1">
        <f t="shared" si="667"/>
        <v>2.1777834616077915E-3</v>
      </c>
      <c r="Q280" s="1">
        <f t="shared" si="668"/>
        <v>3.5872592812089509E-3</v>
      </c>
      <c r="R280" s="1">
        <f t="shared" si="669"/>
        <v>5.7668538356222343E-3</v>
      </c>
      <c r="S280" s="1">
        <f t="shared" si="670"/>
        <v>9.0503357479098778E-3</v>
      </c>
      <c r="T280" s="1">
        <f t="shared" si="671"/>
        <v>1.3868891567418643E-2</v>
      </c>
      <c r="U280" s="1">
        <f t="shared" si="672"/>
        <v>2.0757351253853331E-2</v>
      </c>
      <c r="V280" s="1">
        <f t="shared" si="673"/>
        <v>3.0350515581778304E-2</v>
      </c>
      <c r="W280" s="1">
        <f t="shared" si="674"/>
        <v>4.3365874337856561E-2</v>
      </c>
      <c r="X280" s="1">
        <f t="shared" si="675"/>
        <v>6.0569930400395967E-2</v>
      </c>
      <c r="Y280" s="1">
        <f t="shared" si="676"/>
        <v>8.2727206597817543E-2</v>
      </c>
      <c r="Z280" s="1">
        <f t="shared" si="677"/>
        <v>0.11053371691830215</v>
      </c>
      <c r="AA280" s="1">
        <f t="shared" si="678"/>
        <v>0.14453988745276003</v>
      </c>
      <c r="AB280" s="1">
        <f t="shared" si="679"/>
        <v>0.18507103730270288</v>
      </c>
      <c r="AC280" s="1">
        <f t="shared" si="680"/>
        <v>0.23215585744763761</v>
      </c>
      <c r="AD280" s="1">
        <f t="shared" si="681"/>
        <v>0.28547416061875464</v>
      </c>
      <c r="AE280" s="1">
        <f t="shared" si="682"/>
        <v>0.34433403885019914</v>
      </c>
      <c r="AF280" s="1">
        <f t="shared" si="683"/>
        <v>0.40768536610346251</v>
      </c>
      <c r="AG280" s="1">
        <f t="shared" si="684"/>
        <v>0.47417170442171169</v>
      </c>
      <c r="AH280" s="1">
        <f t="shared" si="685"/>
        <v>0.54221693549033056</v>
      </c>
      <c r="AI280" s="1">
        <f t="shared" si="686"/>
        <v>0.61013744197707354</v>
      </c>
      <c r="AJ280" s="1">
        <f t="shared" si="687"/>
        <v>0.67626652086190897</v>
      </c>
      <c r="AK280" s="1">
        <f t="shared" si="688"/>
        <v>0.73907578359297488</v>
      </c>
      <c r="AL280" s="1">
        <f t="shared" si="689"/>
        <v>0.79727897106707746</v>
      </c>
      <c r="AM280" s="1">
        <f t="shared" si="690"/>
        <v>0.84990670409331692</v>
      </c>
      <c r="AN280" s="1">
        <f t="shared" si="691"/>
        <v>0.8963455112032559</v>
      </c>
      <c r="AO280" s="1">
        <f t="shared" si="692"/>
        <v>0.93634001096705499</v>
      </c>
      <c r="AP280" s="1">
        <f t="shared" si="693"/>
        <v>0.96996229465250794</v>
      </c>
      <c r="AQ280" s="1">
        <f t="shared" si="694"/>
        <v>0.99755646226881234</v>
      </c>
      <c r="AR280" s="1">
        <f t="shared" si="695"/>
        <v>1.0196683810283975</v>
      </c>
      <c r="AS280" s="1">
        <f t="shared" si="696"/>
        <v>1.0369709626830086</v>
      </c>
      <c r="AT280" s="1">
        <f t="shared" si="697"/>
        <v>1.0501938833747295</v>
      </c>
      <c r="AU280" s="1">
        <f t="shared" si="698"/>
        <v>1.0600642403486353</v>
      </c>
      <c r="AV280" s="1">
        <f t="shared" si="699"/>
        <v>1.0672617878627659</v>
      </c>
      <c r="AW280" s="1">
        <f t="shared" si="700"/>
        <v>1.072389691804855</v>
      </c>
      <c r="AX280" s="1">
        <f t="shared" si="701"/>
        <v>1.0759595954388801</v>
      </c>
      <c r="AY280" s="1">
        <f t="shared" si="702"/>
        <v>1.0783883974027331</v>
      </c>
      <c r="AZ280" s="1">
        <f t="shared" si="703"/>
        <v>1.0800035163804385</v>
      </c>
      <c r="BA280" s="1">
        <f t="shared" si="704"/>
        <v>1.0810534251469817</v>
      </c>
      <c r="BB280" s="1">
        <f t="shared" si="705"/>
        <v>1.0817206788919991</v>
      </c>
      <c r="BC280" s="1">
        <f t="shared" si="706"/>
        <v>1.0821353278148167</v>
      </c>
      <c r="BD280" s="1">
        <f t="shared" si="707"/>
        <v>1.0823873143425584</v>
      </c>
      <c r="BE280" s="1">
        <f t="shared" si="708"/>
        <v>1.0825370885076091</v>
      </c>
      <c r="BF280" s="1">
        <f t="shared" si="709"/>
        <v>1.0826241664487726</v>
      </c>
      <c r="BG280" s="1">
        <f t="shared" si="710"/>
        <v>1.0826736899830347</v>
      </c>
      <c r="BH280" s="1">
        <f t="shared" si="711"/>
        <v>1.0827012352408807</v>
      </c>
      <c r="BI280" s="1">
        <f t="shared" si="712"/>
        <v>1.0827161973585253</v>
      </c>
      <c r="BJ280" s="1">
        <f t="shared" si="713"/>
        <v>1.0827240818945953</v>
      </c>
      <c r="BK280" s="1">
        <f t="shared" si="714"/>
        <v>1.082727993483801</v>
      </c>
      <c r="BL280" s="1">
        <f t="shared" si="715"/>
        <v>1.0827295516794964</v>
      </c>
      <c r="BM280" s="1">
        <f t="shared" si="716"/>
        <v>1.0827293975772816</v>
      </c>
      <c r="BN280" s="1">
        <f t="shared" si="717"/>
        <v>1.0827273895538958</v>
      </c>
      <c r="BO280" s="1">
        <f t="shared" si="718"/>
        <v>1.0827225234506233</v>
      </c>
      <c r="BP280" s="1">
        <f t="shared" si="719"/>
        <v>1.0827125493790741</v>
      </c>
      <c r="BQ280" s="1">
        <f t="shared" si="720"/>
        <v>1.0826931903214068</v>
      </c>
      <c r="BR280" s="1">
        <f t="shared" si="721"/>
        <v>1.0826567941781606</v>
      </c>
      <c r="BS280" s="1">
        <f t="shared" si="722"/>
        <v>1.0825901719076043</v>
      </c>
      <c r="BT280" s="1">
        <f t="shared" si="723"/>
        <v>1.0824712975235973</v>
      </c>
      <c r="BU280" s="1">
        <f t="shared" si="724"/>
        <v>1.082264488039351</v>
      </c>
      <c r="BV280" s="1">
        <f t="shared" si="725"/>
        <v>1.0819136713208544</v>
      </c>
      <c r="BW280" s="1">
        <f t="shared" si="726"/>
        <v>1.0813334262754986</v>
      </c>
      <c r="BX280" s="1">
        <f t="shared" si="727"/>
        <v>1.0803976876509302</v>
      </c>
      <c r="BY280" s="1">
        <f t="shared" si="728"/>
        <v>1.0789263868666648</v>
      </c>
      <c r="BZ280" s="1">
        <f t="shared" si="729"/>
        <v>1.0766708691114288</v>
      </c>
      <c r="CA280" s="1">
        <f t="shared" si="730"/>
        <v>1.0732996617121164</v>
      </c>
      <c r="CB280" s="1">
        <f t="shared" si="731"/>
        <v>1.0683869845502452</v>
      </c>
      <c r="CC280" s="1">
        <f t="shared" si="732"/>
        <v>1.0614071339603159</v>
      </c>
      <c r="CD280" s="1">
        <f t="shared" si="733"/>
        <v>1.051738318381142</v>
      </c>
      <c r="CE280" s="1">
        <f t="shared" si="734"/>
        <v>1.0386794296290554</v>
      </c>
      <c r="CF280" s="1">
        <f t="shared" si="735"/>
        <v>1.021482381822487</v>
      </c>
      <c r="CG280" s="1">
        <f t="shared" si="736"/>
        <v>0.99940093267950825</v>
      </c>
      <c r="CH280" s="1">
        <f t="shared" si="737"/>
        <v>0.97175439374514161</v>
      </c>
      <c r="CI280" s="1">
        <f t="shared" si="738"/>
        <v>0.9380016397515466</v>
      </c>
      <c r="CJ280" s="1">
        <f t="shared" si="739"/>
        <v>0.89781786396936691</v>
      </c>
      <c r="CK280" s="1">
        <f t="shared" si="740"/>
        <v>0.851164256581046</v>
      </c>
      <c r="CL280" s="1">
        <f t="shared" si="741"/>
        <v>0.79833986336398544</v>
      </c>
      <c r="CM280" s="1">
        <f t="shared" si="742"/>
        <v>0.74000578746946799</v>
      </c>
      <c r="CN280" s="1">
        <f t="shared" si="743"/>
        <v>0.67717475884870415</v>
      </c>
      <c r="CO280" s="1">
        <f t="shared" si="744"/>
        <v>0.61116360712863793</v>
      </c>
      <c r="CP280" s="1">
        <f t="shared" si="745"/>
        <v>0.54351160607186089</v>
      </c>
      <c r="CQ280" s="1">
        <f t="shared" si="746"/>
        <v>0.47587299760426477</v>
      </c>
      <c r="CR280" s="1">
        <f t="shared" si="747"/>
        <v>0.40989618096236141</v>
      </c>
      <c r="CS280" s="1">
        <f t="shared" si="748"/>
        <v>0.34710420266348191</v>
      </c>
      <c r="CT280" s="1">
        <f t="shared" si="749"/>
        <v>0.28879086324079267</v>
      </c>
      <c r="CU280" s="1">
        <f t="shared" si="750"/>
        <v>0.23594405760896894</v>
      </c>
      <c r="CV280" s="1">
        <f t="shared" si="751"/>
        <v>0.18920348183066418</v>
      </c>
      <c r="CW280" s="1">
        <f t="shared" si="752"/>
        <v>0.1488545094672408</v>
      </c>
      <c r="CX280" s="1">
        <f t="shared" si="753"/>
        <v>0.11485491232220051</v>
      </c>
      <c r="CY280" s="1">
        <f t="shared" si="754"/>
        <v>8.6887079954375931E-2</v>
      </c>
      <c r="CZ280" s="1">
        <f t="shared" si="755"/>
        <v>6.442605810440441E-2</v>
      </c>
      <c r="DA280" s="1">
        <f t="shared" si="756"/>
        <v>4.6813242004606001E-2</v>
      </c>
      <c r="DB280" s="1">
        <f t="shared" si="757"/>
        <v>3.3326701829567942E-2</v>
      </c>
      <c r="DC280" s="1">
        <f t="shared" si="758"/>
        <v>2.3241385342111457E-2</v>
      </c>
      <c r="DD280" s="1">
        <f t="shared" si="759"/>
        <v>1.5875221690210103E-2</v>
      </c>
      <c r="DE280" s="1">
        <f t="shared" si="760"/>
        <v>1.0619861787485125E-2</v>
      </c>
      <c r="DF280" s="1">
        <f t="shared" si="761"/>
        <v>6.9570045379206023E-3</v>
      </c>
      <c r="DG280" s="1">
        <f t="shared" si="762"/>
        <v>4.4627440405265104E-3</v>
      </c>
      <c r="DH280" s="1">
        <f t="shared" si="763"/>
        <v>2.8030944555031824E-3</v>
      </c>
      <c r="DI280" s="1">
        <f t="shared" si="764"/>
        <v>1.7239170367987638E-3</v>
      </c>
      <c r="DJ280" s="1">
        <f t="shared" si="765"/>
        <v>1.0380802798313196E-3</v>
      </c>
      <c r="DK280" s="1">
        <f t="shared" si="766"/>
        <v>6.1204044929154169E-4</v>
      </c>
      <c r="DL280" s="1">
        <f t="shared" si="767"/>
        <v>3.5331944849544358E-4</v>
      </c>
      <c r="DM280" s="1">
        <f t="shared" si="768"/>
        <v>1.9971066503049213E-4</v>
      </c>
      <c r="DN280" s="1">
        <f t="shared" si="769"/>
        <v>1.105333354698241E-4</v>
      </c>
      <c r="DO280" s="1">
        <f t="shared" si="770"/>
        <v>5.990445448313008E-5</v>
      </c>
      <c r="DP280" s="1">
        <f t="shared" si="771"/>
        <v>3.1791969055185442E-5</v>
      </c>
      <c r="DQ280" s="1">
        <f t="shared" si="772"/>
        <v>1.652302720757952E-5</v>
      </c>
      <c r="DR280" s="1">
        <f t="shared" si="773"/>
        <v>8.410069017401397E-6</v>
      </c>
      <c r="DS280" s="1">
        <f t="shared" si="774"/>
        <v>4.1925021293649489E-6</v>
      </c>
      <c r="DT280" s="1">
        <f t="shared" si="775"/>
        <v>2.0470986179135981E-6</v>
      </c>
      <c r="DU280" s="1">
        <f t="shared" si="776"/>
        <v>9.7909674995896415E-7</v>
      </c>
      <c r="DV280" s="1">
        <f t="shared" si="777"/>
        <v>4.587382140809318E-7</v>
      </c>
      <c r="DW280" s="1">
        <f t="shared" si="778"/>
        <v>2.1056639745031031E-7</v>
      </c>
      <c r="DX280" s="1">
        <f t="shared" si="779"/>
        <v>9.4695975202888629E-8</v>
      </c>
      <c r="DY280" s="1">
        <f t="shared" si="780"/>
        <v>4.1727915604543208E-8</v>
      </c>
      <c r="DZ280" s="1">
        <f t="shared" si="781"/>
        <v>1.8018132806026943E-8</v>
      </c>
      <c r="EA280" s="1">
        <f t="shared" si="782"/>
        <v>7.6245930047773781E-9</v>
      </c>
      <c r="EB280" s="1">
        <f t="shared" si="783"/>
        <v>3.1621593438312782E-9</v>
      </c>
      <c r="EC280" s="1">
        <f t="shared" si="784"/>
        <v>1.2854283691168509E-9</v>
      </c>
      <c r="ED280" s="1">
        <f t="shared" si="785"/>
        <v>5.1220785236380133E-10</v>
      </c>
      <c r="EE280" s="1">
        <f t="shared" si="786"/>
        <v>2.0008577894329843E-10</v>
      </c>
      <c r="EF280" s="1">
        <f t="shared" si="787"/>
        <v>7.6629399960142419E-11</v>
      </c>
      <c r="EG280" s="1">
        <f t="shared" si="788"/>
        <v>2.8775408245548072E-11</v>
      </c>
      <c r="EH280" s="1">
        <f t="shared" si="789"/>
        <v>1.0595759543646569E-11</v>
      </c>
      <c r="EI280" s="1">
        <f t="shared" si="790"/>
        <v>3.8261750670022057E-12</v>
      </c>
      <c r="EJ280" s="1">
        <f t="shared" si="791"/>
        <v>1.3550559410114275E-12</v>
      </c>
      <c r="EK280" s="1">
        <f t="shared" si="792"/>
        <v>4.7070259534729898E-13</v>
      </c>
      <c r="EL280" s="1">
        <f t="shared" si="793"/>
        <v>1.603873334901414E-13</v>
      </c>
      <c r="EM280" s="1">
        <f t="shared" si="794"/>
        <v>5.3612309530332398E-14</v>
      </c>
      <c r="EN280" s="1">
        <f t="shared" si="795"/>
        <v>1.7581928677918684E-14</v>
      </c>
      <c r="EO280" s="1">
        <f t="shared" si="796"/>
        <v>5.657340281268563E-15</v>
      </c>
      <c r="EP280" s="1">
        <f t="shared" si="797"/>
        <v>1.7862315530651312E-15</v>
      </c>
      <c r="EQ280" s="1">
        <f t="shared" si="798"/>
        <v>5.5344996196593511E-16</v>
      </c>
      <c r="ER280" s="1">
        <f t="shared" si="799"/>
        <v>1.6829421180932546E-16</v>
      </c>
      <c r="ES280" s="1">
        <f t="shared" si="800"/>
        <v>5.0227877482355319E-17</v>
      </c>
      <c r="ET280" s="1">
        <f t="shared" si="801"/>
        <v>1.4714294795457174E-17</v>
      </c>
      <c r="EU280" s="1">
        <f t="shared" si="802"/>
        <v>4.231425735022699E-18</v>
      </c>
      <c r="EV280" s="1">
        <f t="shared" si="803"/>
        <v>1.1945925387387435E-18</v>
      </c>
      <c r="EW280" s="1">
        <f t="shared" si="804"/>
        <v>3.3110925471300102E-19</v>
      </c>
      <c r="EX280" s="1">
        <f t="shared" si="805"/>
        <v>9.011008894413565E-20</v>
      </c>
      <c r="EY280" s="1">
        <f t="shared" si="806"/>
        <v>2.4080088849054396E-20</v>
      </c>
      <c r="EZ280" s="1">
        <f t="shared" si="807"/>
        <v>6.3192418898414841E-21</v>
      </c>
      <c r="FA280" s="1">
        <f t="shared" si="808"/>
        <v>1.6292943090992483E-21</v>
      </c>
      <c r="FB280" s="1">
        <f t="shared" si="809"/>
        <v>4.1611478099448989E-22</v>
      </c>
      <c r="FC280" s="1">
        <f t="shared" si="810"/>
        <v>1.2215006290171213E-22</v>
      </c>
      <c r="FD280" s="75">
        <f t="shared" si="661"/>
        <v>1.2215006290171213E-22</v>
      </c>
    </row>
    <row r="281" spans="7:160" x14ac:dyDescent="0.35">
      <c r="G281" t="str">
        <f t="shared" si="657"/>
        <v>Refd, t=1.33</v>
      </c>
      <c r="H281" s="76">
        <f t="shared" si="658"/>
        <v>1.3299999999999936</v>
      </c>
      <c r="I281" s="1">
        <f t="shared" si="659"/>
        <v>0</v>
      </c>
      <c r="J281" s="22">
        <f t="shared" si="660"/>
        <v>5.905832639401492E-5</v>
      </c>
      <c r="K281" s="1">
        <f t="shared" si="662"/>
        <v>1.1859339853468294E-4</v>
      </c>
      <c r="L281" s="1">
        <f t="shared" si="663"/>
        <v>2.2580866276961613E-4</v>
      </c>
      <c r="M281" s="1">
        <f t="shared" si="664"/>
        <v>4.1413500087239947E-4</v>
      </c>
      <c r="N281" s="1">
        <f t="shared" si="665"/>
        <v>7.3678598404910436E-4</v>
      </c>
      <c r="O281" s="1">
        <f t="shared" si="666"/>
        <v>1.2757915566799021E-3</v>
      </c>
      <c r="P281" s="1">
        <f t="shared" si="667"/>
        <v>2.1535077847881353E-3</v>
      </c>
      <c r="Q281" s="1">
        <f t="shared" si="668"/>
        <v>3.5463683096337273E-3</v>
      </c>
      <c r="R281" s="1">
        <f t="shared" si="669"/>
        <v>5.7000508004487263E-3</v>
      </c>
      <c r="S281" s="1">
        <f t="shared" si="670"/>
        <v>8.9444561635688997E-3</v>
      </c>
      <c r="T281" s="1">
        <f t="shared" si="671"/>
        <v>1.3706027871276521E-2</v>
      </c>
      <c r="U281" s="1">
        <f t="shared" si="672"/>
        <v>2.0514139764390798E-2</v>
      </c>
      <c r="V281" s="1">
        <f t="shared" si="673"/>
        <v>2.9997788243549619E-2</v>
      </c>
      <c r="W281" s="1">
        <f t="shared" si="674"/>
        <v>4.2868905907421963E-2</v>
      </c>
      <c r="X281" s="1">
        <f t="shared" si="675"/>
        <v>5.9889501411683359E-2</v>
      </c>
      <c r="Y281" s="1">
        <f t="shared" si="676"/>
        <v>8.1821639390318113E-2</v>
      </c>
      <c r="Z281" s="1">
        <f t="shared" si="677"/>
        <v>0.10936192078447926</v>
      </c>
      <c r="AA281" s="1">
        <f t="shared" si="678"/>
        <v>0.14306527799216037</v>
      </c>
      <c r="AB281" s="1">
        <f t="shared" si="679"/>
        <v>0.18326599897965462</v>
      </c>
      <c r="AC281" s="1">
        <f t="shared" si="680"/>
        <v>0.23000623579441135</v>
      </c>
      <c r="AD281" s="1">
        <f t="shared" si="681"/>
        <v>0.28298314695563204</v>
      </c>
      <c r="AE281" s="1">
        <f t="shared" si="682"/>
        <v>0.34152478681542325</v>
      </c>
      <c r="AF281" s="1">
        <f t="shared" si="683"/>
        <v>0.40460177987848078</v>
      </c>
      <c r="AG281" s="1">
        <f t="shared" si="684"/>
        <v>0.47087706097050674</v>
      </c>
      <c r="AH281" s="1">
        <f t="shared" si="685"/>
        <v>0.53879031520893905</v>
      </c>
      <c r="AI281" s="1">
        <f t="shared" si="686"/>
        <v>0.60666828674734286</v>
      </c>
      <c r="AJ281" s="1">
        <f t="shared" si="687"/>
        <v>0.6728479461991006</v>
      </c>
      <c r="AK281" s="1">
        <f t="shared" si="688"/>
        <v>0.7357974777027928</v>
      </c>
      <c r="AL281" s="1">
        <f t="shared" si="689"/>
        <v>0.79422057481361363</v>
      </c>
      <c r="AM281" s="1">
        <f t="shared" si="690"/>
        <v>0.84713247109781442</v>
      </c>
      <c r="AN281" s="1">
        <f t="shared" si="691"/>
        <v>0.89390082011860994</v>
      </c>
      <c r="AO281" s="1">
        <f t="shared" si="692"/>
        <v>0.93424999356619176</v>
      </c>
      <c r="AP281" s="1">
        <f t="shared" si="693"/>
        <v>0.96823251860770998</v>
      </c>
      <c r="AQ281" s="1">
        <f t="shared" si="694"/>
        <v>0.99617532862305325</v>
      </c>
      <c r="AR281" s="1">
        <f t="shared" si="695"/>
        <v>1.0186107089012428</v>
      </c>
      <c r="AS281" s="1">
        <f t="shared" si="696"/>
        <v>1.0362021583498142</v>
      </c>
      <c r="AT281" s="1">
        <f t="shared" si="697"/>
        <v>1.0496741223652883</v>
      </c>
      <c r="AU281" s="1">
        <f t="shared" si="698"/>
        <v>1.0597522042313525</v>
      </c>
      <c r="AV281" s="1">
        <f t="shared" si="699"/>
        <v>1.0671176556285666</v>
      </c>
      <c r="AW281" s="1">
        <f t="shared" si="700"/>
        <v>1.0723772521203332</v>
      </c>
      <c r="AX281" s="1">
        <f t="shared" si="701"/>
        <v>1.0760474905698434</v>
      </c>
      <c r="AY281" s="1">
        <f t="shared" si="702"/>
        <v>1.0785506140364525</v>
      </c>
      <c r="AZ281" s="1">
        <f t="shared" si="703"/>
        <v>1.080219296947236</v>
      </c>
      <c r="BA281" s="1">
        <f t="shared" si="704"/>
        <v>1.0813067896837183</v>
      </c>
      <c r="BB281" s="1">
        <f t="shared" si="705"/>
        <v>1.0819997323848018</v>
      </c>
      <c r="BC281" s="1">
        <f t="shared" si="706"/>
        <v>1.0824314939453088</v>
      </c>
      <c r="BD281" s="1">
        <f t="shared" si="707"/>
        <v>1.0826945953419673</v>
      </c>
      <c r="BE281" s="1">
        <f t="shared" si="708"/>
        <v>1.0828514112421039</v>
      </c>
      <c r="BF281" s="1">
        <f t="shared" si="709"/>
        <v>1.0829428422610454</v>
      </c>
      <c r="BG281" s="1">
        <f t="shared" si="710"/>
        <v>1.0829949923515636</v>
      </c>
      <c r="BH281" s="1">
        <f t="shared" si="711"/>
        <v>1.0830240847886059</v>
      </c>
      <c r="BI281" s="1">
        <f t="shared" si="712"/>
        <v>1.0830399365711771</v>
      </c>
      <c r="BJ281" s="1">
        <f t="shared" si="713"/>
        <v>1.083048319996172</v>
      </c>
      <c r="BK281" s="1">
        <f t="shared" si="714"/>
        <v>1.0830525032353375</v>
      </c>
      <c r="BL281" s="1">
        <f t="shared" si="715"/>
        <v>1.0830542027884049</v>
      </c>
      <c r="BM281" s="1">
        <f t="shared" si="716"/>
        <v>1.0830541148078894</v>
      </c>
      <c r="BN281" s="1">
        <f t="shared" si="717"/>
        <v>1.0830521268755915</v>
      </c>
      <c r="BO281" s="1">
        <f t="shared" si="718"/>
        <v>1.0830472483958355</v>
      </c>
      <c r="BP281" s="1">
        <f t="shared" si="719"/>
        <v>1.0830372342367922</v>
      </c>
      <c r="BQ281" s="1">
        <f t="shared" si="720"/>
        <v>1.0830178090747347</v>
      </c>
      <c r="BR281" s="1">
        <f t="shared" si="721"/>
        <v>1.0829813265195785</v>
      </c>
      <c r="BS281" s="1">
        <f t="shared" si="722"/>
        <v>1.0829146185641905</v>
      </c>
      <c r="BT281" s="1">
        <f t="shared" si="723"/>
        <v>1.0827957147394853</v>
      </c>
      <c r="BU281" s="1">
        <f t="shared" si="724"/>
        <v>1.0825890534029814</v>
      </c>
      <c r="BV281" s="1">
        <f t="shared" si="725"/>
        <v>1.0822387977793275</v>
      </c>
      <c r="BW281" s="1">
        <f t="shared" si="726"/>
        <v>1.0816599451255664</v>
      </c>
      <c r="BX281" s="1">
        <f t="shared" si="727"/>
        <v>1.0807271227814497</v>
      </c>
      <c r="BY281" s="1">
        <f t="shared" si="728"/>
        <v>1.079261339127247</v>
      </c>
      <c r="BZ281" s="1">
        <f t="shared" si="729"/>
        <v>1.0770155186775863</v>
      </c>
      <c r="CA281" s="1">
        <f t="shared" si="730"/>
        <v>1.0736603754596783</v>
      </c>
      <c r="CB281" s="1">
        <f t="shared" si="731"/>
        <v>1.0687729840849371</v>
      </c>
      <c r="CC281" s="1">
        <f t="shared" si="732"/>
        <v>1.0618311402693998</v>
      </c>
      <c r="CD281" s="1">
        <f t="shared" si="733"/>
        <v>1.0522170471126708</v>
      </c>
      <c r="CE281" s="1">
        <f t="shared" si="734"/>
        <v>1.039233776767857</v>
      </c>
      <c r="CF281" s="1">
        <f t="shared" si="735"/>
        <v>1.0221371258050957</v>
      </c>
      <c r="CG281" s="1">
        <f t="shared" si="736"/>
        <v>1.0001837985716111</v>
      </c>
      <c r="CH281" s="1">
        <f t="shared" si="737"/>
        <v>0.97269438679388798</v>
      </c>
      <c r="CI281" s="1">
        <f t="shared" si="738"/>
        <v>0.93912665990838107</v>
      </c>
      <c r="CJ281" s="1">
        <f t="shared" si="739"/>
        <v>0.89915174887097826</v>
      </c>
      <c r="CK281" s="1">
        <f t="shared" si="740"/>
        <v>0.85272354504372627</v>
      </c>
      <c r="CL281" s="1">
        <f t="shared" si="741"/>
        <v>0.80013069304142226</v>
      </c>
      <c r="CM281" s="1">
        <f t="shared" si="742"/>
        <v>0.74202140544891382</v>
      </c>
      <c r="CN281" s="1">
        <f t="shared" si="743"/>
        <v>0.67939410634768915</v>
      </c>
      <c r="CO281" s="1">
        <f t="shared" si="744"/>
        <v>0.6135513287949147</v>
      </c>
      <c r="CP281" s="1">
        <f t="shared" si="745"/>
        <v>0.54601964177527085</v>
      </c>
      <c r="CQ281" s="1">
        <f t="shared" si="746"/>
        <v>0.47844367241024399</v>
      </c>
      <c r="CR281" s="1">
        <f t="shared" si="747"/>
        <v>0.41246646448083457</v>
      </c>
      <c r="CS281" s="1">
        <f t="shared" si="748"/>
        <v>0.34961061316884334</v>
      </c>
      <c r="CT281" s="1">
        <f t="shared" si="749"/>
        <v>0.29117438661910516</v>
      </c>
      <c r="CU281" s="1">
        <f t="shared" si="750"/>
        <v>0.23815445802864504</v>
      </c>
      <c r="CV281" s="1">
        <f t="shared" si="751"/>
        <v>0.19120249634688788</v>
      </c>
      <c r="CW281" s="1">
        <f t="shared" si="752"/>
        <v>0.15061761500944323</v>
      </c>
      <c r="CX281" s="1">
        <f t="shared" si="753"/>
        <v>0.11637158716132766</v>
      </c>
      <c r="CY281" s="1">
        <f t="shared" si="754"/>
        <v>8.8159704876708614E-2</v>
      </c>
      <c r="CZ281" s="1">
        <f t="shared" si="755"/>
        <v>6.5467774482835944E-2</v>
      </c>
      <c r="DA281" s="1">
        <f t="shared" si="756"/>
        <v>4.764517993149063E-2</v>
      </c>
      <c r="DB281" s="1">
        <f t="shared" si="757"/>
        <v>3.3975005901585136E-2</v>
      </c>
      <c r="DC281" s="1">
        <f t="shared" si="758"/>
        <v>2.3734410428163794E-2</v>
      </c>
      <c r="DD281" s="1">
        <f t="shared" si="759"/>
        <v>1.624116956305165E-2</v>
      </c>
      <c r="DE281" s="1">
        <f t="shared" si="760"/>
        <v>1.0885009519543959E-2</v>
      </c>
      <c r="DF281" s="1">
        <f t="shared" si="761"/>
        <v>7.1445620065853834E-3</v>
      </c>
      <c r="DG281" s="1">
        <f t="shared" si="762"/>
        <v>4.5922883540144756E-3</v>
      </c>
      <c r="DH281" s="1">
        <f t="shared" si="763"/>
        <v>2.8904720374873386E-3</v>
      </c>
      <c r="DI281" s="1">
        <f t="shared" si="764"/>
        <v>1.781479545591242E-3</v>
      </c>
      <c r="DJ281" s="1">
        <f t="shared" si="765"/>
        <v>1.0751225749150053E-3</v>
      </c>
      <c r="DK281" s="1">
        <f t="shared" si="766"/>
        <v>6.3532860150224038E-4</v>
      </c>
      <c r="DL281" s="1">
        <f t="shared" si="767"/>
        <v>3.6762523035704502E-4</v>
      </c>
      <c r="DM281" s="1">
        <f t="shared" si="768"/>
        <v>2.0829858421961725E-4</v>
      </c>
      <c r="DN281" s="1">
        <f t="shared" si="769"/>
        <v>1.1557210272978855E-4</v>
      </c>
      <c r="DO281" s="1">
        <f t="shared" si="770"/>
        <v>6.2794340242920598E-5</v>
      </c>
      <c r="DP281" s="1">
        <f t="shared" si="771"/>
        <v>3.3412349059271889E-5</v>
      </c>
      <c r="DQ281" s="1">
        <f t="shared" si="772"/>
        <v>1.7411394230111907E-5</v>
      </c>
      <c r="DR281" s="1">
        <f t="shared" si="773"/>
        <v>8.8863536382771779E-6</v>
      </c>
      <c r="DS281" s="1">
        <f t="shared" si="774"/>
        <v>4.4422479033171641E-6</v>
      </c>
      <c r="DT281" s="1">
        <f t="shared" si="775"/>
        <v>2.1751976080928536E-6</v>
      </c>
      <c r="DU281" s="1">
        <f t="shared" si="776"/>
        <v>1.0433754869185649E-6</v>
      </c>
      <c r="DV281" s="1">
        <f t="shared" si="777"/>
        <v>4.9029702975406336E-7</v>
      </c>
      <c r="DW281" s="1">
        <f t="shared" si="778"/>
        <v>2.257286242308959E-7</v>
      </c>
      <c r="DX281" s="1">
        <f t="shared" si="779"/>
        <v>1.0182534112513877E-7</v>
      </c>
      <c r="DY281" s="1">
        <f t="shared" si="780"/>
        <v>4.5009175440912998E-8</v>
      </c>
      <c r="DZ281" s="1">
        <f t="shared" si="781"/>
        <v>1.9496518525877088E-8</v>
      </c>
      <c r="EA281" s="1">
        <f t="shared" si="782"/>
        <v>8.2767427943809647E-9</v>
      </c>
      <c r="EB281" s="1">
        <f t="shared" si="783"/>
        <v>3.4438509231239826E-9</v>
      </c>
      <c r="EC281" s="1">
        <f t="shared" si="784"/>
        <v>1.4045857909134327E-9</v>
      </c>
      <c r="ED281" s="1">
        <f t="shared" si="785"/>
        <v>5.6157547740307967E-10</v>
      </c>
      <c r="EE281" s="1">
        <f t="shared" si="786"/>
        <v>2.2012079936466285E-10</v>
      </c>
      <c r="EF281" s="1">
        <f t="shared" si="787"/>
        <v>8.4594946777603233E-11</v>
      </c>
      <c r="EG281" s="1">
        <f t="shared" si="788"/>
        <v>3.187832972429251E-11</v>
      </c>
      <c r="EH281" s="1">
        <f t="shared" si="789"/>
        <v>1.1780179690187033E-11</v>
      </c>
      <c r="EI281" s="1">
        <f t="shared" si="790"/>
        <v>4.2692429730737583E-12</v>
      </c>
      <c r="EJ281" s="1">
        <f t="shared" si="791"/>
        <v>1.5175035281703896E-12</v>
      </c>
      <c r="EK281" s="1">
        <f t="shared" si="792"/>
        <v>5.2908512562902757E-13</v>
      </c>
      <c r="EL281" s="1">
        <f t="shared" si="793"/>
        <v>1.809569733837154E-13</v>
      </c>
      <c r="EM281" s="1">
        <f t="shared" si="794"/>
        <v>6.0717754433018101E-14</v>
      </c>
      <c r="EN281" s="1">
        <f t="shared" si="795"/>
        <v>1.9988632160289381E-14</v>
      </c>
      <c r="EO281" s="1">
        <f t="shared" si="796"/>
        <v>6.4567432374867707E-15</v>
      </c>
      <c r="EP281" s="1">
        <f t="shared" si="797"/>
        <v>2.0466460233260302E-15</v>
      </c>
      <c r="EQ281" s="1">
        <f t="shared" si="798"/>
        <v>6.3665779874227575E-16</v>
      </c>
      <c r="ER281" s="1">
        <f t="shared" si="799"/>
        <v>1.9437410877478763E-16</v>
      </c>
      <c r="ES281" s="1">
        <f t="shared" si="800"/>
        <v>5.8247095180079642E-17</v>
      </c>
      <c r="ET281" s="1">
        <f t="shared" si="801"/>
        <v>1.7133561809379832E-17</v>
      </c>
      <c r="EU281" s="1">
        <f t="shared" si="802"/>
        <v>4.9475718718677625E-18</v>
      </c>
      <c r="EV281" s="1">
        <f t="shared" si="803"/>
        <v>1.4026221403671126E-18</v>
      </c>
      <c r="EW281" s="1">
        <f t="shared" si="804"/>
        <v>3.9041449202084365E-19</v>
      </c>
      <c r="EX281" s="1">
        <f t="shared" si="805"/>
        <v>1.067037957179645E-19</v>
      </c>
      <c r="EY281" s="1">
        <f t="shared" si="806"/>
        <v>2.8637455487732618E-20</v>
      </c>
      <c r="EZ281" s="1">
        <f t="shared" si="807"/>
        <v>7.5479575563226144E-21</v>
      </c>
      <c r="FA281" s="1">
        <f t="shared" si="808"/>
        <v>1.9546724251890941E-21</v>
      </c>
      <c r="FB281" s="1">
        <f t="shared" si="809"/>
        <v>5.0148843064237356E-22</v>
      </c>
      <c r="FC281" s="1">
        <f t="shared" si="810"/>
        <v>1.479527154614146E-22</v>
      </c>
      <c r="FD281" s="75">
        <f t="shared" si="661"/>
        <v>1.479527154614146E-22</v>
      </c>
    </row>
    <row r="282" spans="7:160" x14ac:dyDescent="0.35">
      <c r="G282" t="str">
        <f t="shared" si="657"/>
        <v>Refd, t=1.33</v>
      </c>
      <c r="H282" s="76">
        <f t="shared" si="658"/>
        <v>1.3349999999999935</v>
      </c>
      <c r="I282" s="1">
        <f t="shared" si="659"/>
        <v>0</v>
      </c>
      <c r="J282" s="22">
        <f t="shared" si="660"/>
        <v>5.851822817614673E-5</v>
      </c>
      <c r="K282" s="1">
        <f t="shared" si="662"/>
        <v>1.174819766706081E-4</v>
      </c>
      <c r="L282" s="1">
        <f t="shared" si="663"/>
        <v>2.2361595463916026E-4</v>
      </c>
      <c r="M282" s="1">
        <f t="shared" si="664"/>
        <v>4.0995423078224257E-4</v>
      </c>
      <c r="N282" s="1">
        <f t="shared" si="665"/>
        <v>7.2906353509580063E-4</v>
      </c>
      <c r="O282" s="1">
        <f t="shared" si="666"/>
        <v>1.2619636913477005E-3</v>
      </c>
      <c r="P282" s="1">
        <f t="shared" si="667"/>
        <v>2.1295005264303306E-3</v>
      </c>
      <c r="Q282" s="1">
        <f t="shared" si="668"/>
        <v>3.505948609474418E-3</v>
      </c>
      <c r="R282" s="1">
        <f t="shared" si="669"/>
        <v>5.6340403760844109E-3</v>
      </c>
      <c r="S282" s="1">
        <f t="shared" si="670"/>
        <v>8.8398558006619072E-3</v>
      </c>
      <c r="T282" s="1">
        <f t="shared" si="671"/>
        <v>1.3545148128630979E-2</v>
      </c>
      <c r="U282" s="1">
        <f t="shared" si="672"/>
        <v>2.0273888073921612E-2</v>
      </c>
      <c r="V282" s="1">
        <f t="shared" si="673"/>
        <v>2.9649311377215867E-2</v>
      </c>
      <c r="W282" s="1">
        <f t="shared" si="674"/>
        <v>4.2377815341384795E-2</v>
      </c>
      <c r="X282" s="1">
        <f t="shared" si="675"/>
        <v>5.9216900216580722E-2</v>
      </c>
      <c r="Y282" s="1">
        <f t="shared" si="676"/>
        <v>8.0926108759991358E-2</v>
      </c>
      <c r="Z282" s="1">
        <f t="shared" si="677"/>
        <v>0.10820250650396651</v>
      </c>
      <c r="AA282" s="1">
        <f t="shared" si="678"/>
        <v>0.1416053498396336</v>
      </c>
      <c r="AB282" s="1">
        <f t="shared" si="679"/>
        <v>0.18147766293305029</v>
      </c>
      <c r="AC282" s="1">
        <f t="shared" si="680"/>
        <v>0.22787479758199319</v>
      </c>
      <c r="AD282" s="1">
        <f t="shared" si="681"/>
        <v>0.28051100056401601</v>
      </c>
      <c r="AE282" s="1">
        <f t="shared" si="682"/>
        <v>0.3387340737627102</v>
      </c>
      <c r="AF282" s="1">
        <f t="shared" si="683"/>
        <v>0.40153525902698484</v>
      </c>
      <c r="AG282" s="1">
        <f t="shared" si="684"/>
        <v>0.46759684331562251</v>
      </c>
      <c r="AH282" s="1">
        <f t="shared" si="685"/>
        <v>0.53537442302272165</v>
      </c>
      <c r="AI282" s="1">
        <f t="shared" si="686"/>
        <v>0.60320533640186147</v>
      </c>
      <c r="AJ282" s="1">
        <f t="shared" si="687"/>
        <v>0.66943056089290343</v>
      </c>
      <c r="AK282" s="1">
        <f t="shared" si="688"/>
        <v>0.73251524594669393</v>
      </c>
      <c r="AL282" s="1">
        <f t="shared" si="689"/>
        <v>0.79115343887477918</v>
      </c>
      <c r="AM282" s="1">
        <f t="shared" si="690"/>
        <v>0.84434534401835137</v>
      </c>
      <c r="AN282" s="1">
        <f t="shared" si="691"/>
        <v>0.89144001187186195</v>
      </c>
      <c r="AO282" s="1">
        <f t="shared" si="692"/>
        <v>0.93214172551383401</v>
      </c>
      <c r="AP282" s="1">
        <f t="shared" si="693"/>
        <v>0.96648348413926766</v>
      </c>
      <c r="AQ282" s="1">
        <f t="shared" si="694"/>
        <v>0.99477497848285656</v>
      </c>
      <c r="AR282" s="1">
        <f t="shared" si="695"/>
        <v>1.0175347483047648</v>
      </c>
      <c r="AS282" s="1">
        <f t="shared" si="696"/>
        <v>1.0354166614740385</v>
      </c>
      <c r="AT282" s="1">
        <f t="shared" si="697"/>
        <v>1.0491396946136391</v>
      </c>
      <c r="AU282" s="1">
        <f t="shared" si="698"/>
        <v>1.0594277298845363</v>
      </c>
      <c r="AV282" s="1">
        <f t="shared" si="699"/>
        <v>1.0669633228085909</v>
      </c>
      <c r="AW282" s="1">
        <f t="shared" si="700"/>
        <v>1.0723567116745243</v>
      </c>
      <c r="AX282" s="1">
        <f t="shared" si="701"/>
        <v>1.0761291504009154</v>
      </c>
      <c r="AY282" s="1">
        <f t="shared" si="702"/>
        <v>1.0787081766965332</v>
      </c>
      <c r="AZ282" s="1">
        <f t="shared" si="703"/>
        <v>1.0804317092834463</v>
      </c>
      <c r="BA282" s="1">
        <f t="shared" si="704"/>
        <v>1.081557792404642</v>
      </c>
      <c r="BB282" s="1">
        <f t="shared" si="705"/>
        <v>1.0822771844977841</v>
      </c>
      <c r="BC282" s="1">
        <f t="shared" si="706"/>
        <v>1.0827266144818399</v>
      </c>
      <c r="BD282" s="1">
        <f t="shared" si="707"/>
        <v>1.0830012243136773</v>
      </c>
      <c r="BE282" s="1">
        <f t="shared" si="708"/>
        <v>1.0831653523228408</v>
      </c>
      <c r="BF282" s="1">
        <f t="shared" si="709"/>
        <v>1.0832613168126677</v>
      </c>
      <c r="BG282" s="1">
        <f t="shared" si="710"/>
        <v>1.0833162104576075</v>
      </c>
      <c r="BH282" s="1">
        <f t="shared" si="711"/>
        <v>1.0833469238945108</v>
      </c>
      <c r="BI282" s="1">
        <f t="shared" si="712"/>
        <v>1.0833637106841669</v>
      </c>
      <c r="BJ282" s="1">
        <f t="shared" si="713"/>
        <v>1.0833726201248461</v>
      </c>
      <c r="BK282" s="1">
        <f t="shared" si="714"/>
        <v>1.0833770908307845</v>
      </c>
      <c r="BL282" s="1">
        <f t="shared" si="715"/>
        <v>1.0833789407399188</v>
      </c>
      <c r="BM282" s="1">
        <f t="shared" si="716"/>
        <v>1.083378923899103</v>
      </c>
      <c r="BN282" s="1">
        <f t="shared" si="717"/>
        <v>1.0833769588525861</v>
      </c>
      <c r="BO282" s="1">
        <f t="shared" si="718"/>
        <v>1.0833720696609899</v>
      </c>
      <c r="BP282" s="1">
        <f t="shared" si="719"/>
        <v>1.0833620166705875</v>
      </c>
      <c r="BQ282" s="1">
        <f t="shared" si="720"/>
        <v>1.0833425268018451</v>
      </c>
      <c r="BR282" s="1">
        <f t="shared" si="721"/>
        <v>1.0833059598800439</v>
      </c>
      <c r="BS282" s="1">
        <f t="shared" si="722"/>
        <v>1.0832391694502554</v>
      </c>
      <c r="BT282" s="1">
        <f t="shared" si="723"/>
        <v>1.0831202410525997</v>
      </c>
      <c r="BU282" s="1">
        <f t="shared" si="724"/>
        <v>1.0829137346812179</v>
      </c>
      <c r="BV282" s="1">
        <f t="shared" si="725"/>
        <v>1.0825640486372139</v>
      </c>
      <c r="BW282" s="1">
        <f t="shared" si="726"/>
        <v>1.0819865970292311</v>
      </c>
      <c r="BX282" s="1">
        <f t="shared" si="727"/>
        <v>1.0810566961264954</v>
      </c>
      <c r="BY282" s="1">
        <f t="shared" si="728"/>
        <v>1.0795964242141534</v>
      </c>
      <c r="BZ282" s="1">
        <f t="shared" si="729"/>
        <v>1.0773602733208651</v>
      </c>
      <c r="CA282" s="1">
        <f t="shared" si="730"/>
        <v>1.074021126415809</v>
      </c>
      <c r="CB282" s="1">
        <f t="shared" si="731"/>
        <v>1.0691588885945371</v>
      </c>
      <c r="CC282" s="1">
        <f t="shared" si="732"/>
        <v>1.062254824930625</v>
      </c>
      <c r="CD282" s="1">
        <f t="shared" si="733"/>
        <v>1.0526950999404356</v>
      </c>
      <c r="CE282" s="1">
        <f t="shared" si="734"/>
        <v>1.0397869344547164</v>
      </c>
      <c r="CF282" s="1">
        <f t="shared" si="735"/>
        <v>1.0227899844300035</v>
      </c>
      <c r="CG282" s="1">
        <f t="shared" si="736"/>
        <v>1.0009638948923369</v>
      </c>
      <c r="CH282" s="1">
        <f t="shared" si="737"/>
        <v>0.9736305575214067</v>
      </c>
      <c r="CI282" s="1">
        <f t="shared" si="738"/>
        <v>0.94024668860722393</v>
      </c>
      <c r="CJ282" s="1">
        <f t="shared" si="739"/>
        <v>0.90047944374390076</v>
      </c>
      <c r="CK282" s="1">
        <f t="shared" si="740"/>
        <v>0.85427553348874119</v>
      </c>
      <c r="CL282" s="1">
        <f t="shared" si="741"/>
        <v>0.80191333952168597</v>
      </c>
      <c r="CM282" s="1">
        <f t="shared" si="742"/>
        <v>0.74402832492746906</v>
      </c>
      <c r="CN282" s="1">
        <f t="shared" si="743"/>
        <v>0.68160473024361234</v>
      </c>
      <c r="CO282" s="1">
        <f t="shared" si="744"/>
        <v>0.61593087353639653</v>
      </c>
      <c r="CP282" s="1">
        <f t="shared" si="745"/>
        <v>0.54852064190586125</v>
      </c>
      <c r="CQ282" s="1">
        <f t="shared" si="746"/>
        <v>0.48100900215395603</v>
      </c>
      <c r="CR282" s="1">
        <f t="shared" si="747"/>
        <v>0.41503352988490338</v>
      </c>
      <c r="CS282" s="1">
        <f t="shared" si="748"/>
        <v>0.3521162016195481</v>
      </c>
      <c r="CT282" s="1">
        <f t="shared" si="749"/>
        <v>0.29355955318889992</v>
      </c>
      <c r="CU282" s="1">
        <f t="shared" si="750"/>
        <v>0.24036883089753003</v>
      </c>
      <c r="CV282" s="1">
        <f t="shared" si="751"/>
        <v>0.19320749370095314</v>
      </c>
      <c r="CW282" s="1">
        <f t="shared" si="752"/>
        <v>0.15238825703409908</v>
      </c>
      <c r="CX282" s="1">
        <f t="shared" si="753"/>
        <v>0.1178968166443634</v>
      </c>
      <c r="CY282" s="1">
        <f t="shared" si="754"/>
        <v>8.9441351343362063E-2</v>
      </c>
      <c r="CZ282" s="1">
        <f t="shared" si="755"/>
        <v>6.6518469240029243E-2</v>
      </c>
      <c r="DA282" s="1">
        <f t="shared" si="756"/>
        <v>4.8485627706235469E-2</v>
      </c>
      <c r="DB282" s="1">
        <f t="shared" si="757"/>
        <v>3.4631036602805226E-2</v>
      </c>
      <c r="DC282" s="1">
        <f t="shared" si="758"/>
        <v>2.4234182905257556E-2</v>
      </c>
      <c r="DD282" s="1">
        <f t="shared" si="759"/>
        <v>1.6612800789544281E-2</v>
      </c>
      <c r="DE282" s="1">
        <f t="shared" si="760"/>
        <v>1.1154784562197272E-2</v>
      </c>
      <c r="DF282" s="1">
        <f t="shared" si="761"/>
        <v>7.3357672604534288E-3</v>
      </c>
      <c r="DG282" s="1">
        <f t="shared" si="762"/>
        <v>4.7246205909978085E-3</v>
      </c>
      <c r="DH282" s="1">
        <f t="shared" si="763"/>
        <v>2.9799176256791048E-3</v>
      </c>
      <c r="DI282" s="1">
        <f t="shared" si="764"/>
        <v>1.840532212287334E-3</v>
      </c>
      <c r="DJ282" s="1">
        <f t="shared" si="765"/>
        <v>1.1132087559674272E-3</v>
      </c>
      <c r="DK282" s="1">
        <f t="shared" si="766"/>
        <v>6.5932812991837579E-4</v>
      </c>
      <c r="DL282" s="1">
        <f t="shared" si="767"/>
        <v>3.824028801735379E-4</v>
      </c>
      <c r="DM282" s="1">
        <f t="shared" si="768"/>
        <v>2.1719131912486782E-4</v>
      </c>
      <c r="DN282" s="1">
        <f t="shared" si="769"/>
        <v>1.2080271378334973E-4</v>
      </c>
      <c r="DO282" s="1">
        <f t="shared" si="770"/>
        <v>6.5801913588176019E-5</v>
      </c>
      <c r="DP282" s="1">
        <f t="shared" si="771"/>
        <v>3.5103125300297311E-5</v>
      </c>
      <c r="DQ282" s="1">
        <f t="shared" si="772"/>
        <v>1.8340834070148465E-5</v>
      </c>
      <c r="DR282" s="1">
        <f t="shared" si="773"/>
        <v>9.3860204485720853E-6</v>
      </c>
      <c r="DS282" s="1">
        <f t="shared" si="774"/>
        <v>4.7049855415166374E-6</v>
      </c>
      <c r="DT282" s="1">
        <f t="shared" si="775"/>
        <v>2.3103441021526487E-6</v>
      </c>
      <c r="DU282" s="1">
        <f t="shared" si="776"/>
        <v>1.1113875132906682E-6</v>
      </c>
      <c r="DV282" s="1">
        <f t="shared" si="777"/>
        <v>5.2378758820333253E-7</v>
      </c>
      <c r="DW282" s="1">
        <f t="shared" si="778"/>
        <v>2.4186743964252225E-7</v>
      </c>
      <c r="DX282" s="1">
        <f t="shared" si="779"/>
        <v>1.0943718491646296E-7</v>
      </c>
      <c r="DY282" s="1">
        <f t="shared" si="780"/>
        <v>4.8523427191124234E-8</v>
      </c>
      <c r="DZ282" s="1">
        <f t="shared" si="781"/>
        <v>2.1084904201516694E-8</v>
      </c>
      <c r="EA282" s="1">
        <f t="shared" si="782"/>
        <v>8.9796757033503454E-9</v>
      </c>
      <c r="EB282" s="1">
        <f t="shared" si="783"/>
        <v>3.7484725646953723E-9</v>
      </c>
      <c r="EC282" s="1">
        <f t="shared" si="784"/>
        <v>1.5338713819977722E-9</v>
      </c>
      <c r="ED282" s="1">
        <f t="shared" si="785"/>
        <v>6.1532008358600574E-10</v>
      </c>
      <c r="EE282" s="1">
        <f t="shared" si="786"/>
        <v>2.4200684373222937E-10</v>
      </c>
      <c r="EF282" s="1">
        <f t="shared" si="787"/>
        <v>9.3326648024786538E-11</v>
      </c>
      <c r="EG282" s="1">
        <f t="shared" si="788"/>
        <v>3.5291677561848305E-11</v>
      </c>
      <c r="EH282" s="1">
        <f t="shared" si="789"/>
        <v>1.308774230585906E-11</v>
      </c>
      <c r="EI282" s="1">
        <f t="shared" si="790"/>
        <v>4.7601442679512143E-12</v>
      </c>
      <c r="EJ282" s="1">
        <f t="shared" si="791"/>
        <v>1.6981478572555897E-12</v>
      </c>
      <c r="EK282" s="1">
        <f t="shared" si="792"/>
        <v>5.9424810880960553E-13</v>
      </c>
      <c r="EL282" s="1">
        <f t="shared" si="793"/>
        <v>2.0400168644265641E-13</v>
      </c>
      <c r="EM282" s="1">
        <f t="shared" si="794"/>
        <v>6.8708399954540006E-14</v>
      </c>
      <c r="EN282" s="1">
        <f t="shared" si="795"/>
        <v>2.2705561645428896E-14</v>
      </c>
      <c r="EO282" s="1">
        <f t="shared" si="796"/>
        <v>7.3626964474026346E-15</v>
      </c>
      <c r="EP282" s="1">
        <f t="shared" si="797"/>
        <v>2.3429300582774461E-15</v>
      </c>
      <c r="EQ282" s="1">
        <f t="shared" si="798"/>
        <v>7.3170278589021388E-16</v>
      </c>
      <c r="ER282" s="1">
        <f t="shared" si="799"/>
        <v>2.2428375560833165E-16</v>
      </c>
      <c r="ES282" s="1">
        <f t="shared" si="800"/>
        <v>6.7481231701282193E-17</v>
      </c>
      <c r="ET282" s="1">
        <f t="shared" si="801"/>
        <v>1.993077316386094E-17</v>
      </c>
      <c r="EU282" s="1">
        <f t="shared" si="802"/>
        <v>5.779026433521274E-18</v>
      </c>
      <c r="EV282" s="1">
        <f t="shared" si="803"/>
        <v>1.6451577317189895E-18</v>
      </c>
      <c r="EW282" s="1">
        <f t="shared" si="804"/>
        <v>4.5984891777422582E-19</v>
      </c>
      <c r="EX282" s="1">
        <f t="shared" si="805"/>
        <v>1.2621457249833525E-19</v>
      </c>
      <c r="EY282" s="1">
        <f t="shared" si="806"/>
        <v>3.4019066348428521E-20</v>
      </c>
      <c r="EZ282" s="1">
        <f t="shared" si="807"/>
        <v>9.0052105176485629E-21</v>
      </c>
      <c r="FA282" s="1">
        <f t="shared" si="808"/>
        <v>2.342268369793571E-21</v>
      </c>
      <c r="FB282" s="1">
        <f t="shared" si="809"/>
        <v>6.0365012289942587E-22</v>
      </c>
      <c r="FC282" s="1">
        <f t="shared" si="810"/>
        <v>1.7898450671166408E-22</v>
      </c>
      <c r="FD282" s="75">
        <f t="shared" si="661"/>
        <v>1.7898450671166408E-22</v>
      </c>
    </row>
    <row r="283" spans="7:160" x14ac:dyDescent="0.35">
      <c r="G283" t="str">
        <f t="shared" si="657"/>
        <v>Refd, t=1.34</v>
      </c>
      <c r="H283" s="76">
        <f t="shared" si="658"/>
        <v>1.3399999999999934</v>
      </c>
      <c r="I283" s="1">
        <f t="shared" si="659"/>
        <v>0</v>
      </c>
      <c r="J283" s="22">
        <f t="shared" si="660"/>
        <v>5.7981721941028009E-5</v>
      </c>
      <c r="K283" s="1">
        <f t="shared" si="662"/>
        <v>1.1637859258331087E-4</v>
      </c>
      <c r="L283" s="1">
        <f t="shared" si="663"/>
        <v>2.2144090807382034E-4</v>
      </c>
      <c r="M283" s="1">
        <f t="shared" si="664"/>
        <v>4.0581078969826863E-4</v>
      </c>
      <c r="N283" s="1">
        <f t="shared" si="665"/>
        <v>7.2141637919421011E-4</v>
      </c>
      <c r="O283" s="1">
        <f t="shared" si="666"/>
        <v>1.2482805632902905E-3</v>
      </c>
      <c r="P283" s="1">
        <f t="shared" si="667"/>
        <v>2.1057587825201451E-3</v>
      </c>
      <c r="Q283" s="1">
        <f t="shared" si="668"/>
        <v>3.4659946738600385E-3</v>
      </c>
      <c r="R283" s="1">
        <f t="shared" si="669"/>
        <v>5.568812826042123E-3</v>
      </c>
      <c r="S283" s="1">
        <f t="shared" si="670"/>
        <v>8.736518466412168E-3</v>
      </c>
      <c r="T283" s="1">
        <f t="shared" si="671"/>
        <v>1.3386226873659188E-2</v>
      </c>
      <c r="U283" s="1">
        <f t="shared" si="672"/>
        <v>2.003655819438219E-2</v>
      </c>
      <c r="V283" s="1">
        <f t="shared" si="673"/>
        <v>2.9305031150151168E-2</v>
      </c>
      <c r="W283" s="1">
        <f t="shared" si="674"/>
        <v>4.1892530154656459E-2</v>
      </c>
      <c r="X283" s="1">
        <f t="shared" si="675"/>
        <v>5.8552034175005263E-2</v>
      </c>
      <c r="Y283" s="1">
        <f t="shared" si="676"/>
        <v>8.004050261385115E-2</v>
      </c>
      <c r="Z283" s="1">
        <f t="shared" si="677"/>
        <v>0.10705534627595528</v>
      </c>
      <c r="AA283" s="1">
        <f t="shared" si="678"/>
        <v>0.1401599668281911</v>
      </c>
      <c r="AB283" s="1">
        <f t="shared" si="679"/>
        <v>0.17970589560320321</v>
      </c>
      <c r="AC283" s="1">
        <f t="shared" si="680"/>
        <v>0.22576142580168079</v>
      </c>
      <c r="AD283" s="1">
        <f t="shared" si="681"/>
        <v>0.27805763648561937</v>
      </c>
      <c r="AE283" s="1">
        <f t="shared" si="682"/>
        <v>0.33596186178814441</v>
      </c>
      <c r="AF283" s="1">
        <f t="shared" si="683"/>
        <v>0.3984858248172225</v>
      </c>
      <c r="AG283" s="1">
        <f t="shared" si="684"/>
        <v>0.46433113883496341</v>
      </c>
      <c r="AH283" s="1">
        <f t="shared" si="685"/>
        <v>0.53196941246292184</v>
      </c>
      <c r="AI283" s="1">
        <f t="shared" si="686"/>
        <v>0.5997488030563155</v>
      </c>
      <c r="AJ283" s="1">
        <f t="shared" si="687"/>
        <v>0.66601462096982911</v>
      </c>
      <c r="AK283" s="1">
        <f t="shared" si="688"/>
        <v>0.72922936819573103</v>
      </c>
      <c r="AL283" s="1">
        <f t="shared" si="689"/>
        <v>0.78807784413920334</v>
      </c>
      <c r="AM283" s="1">
        <f t="shared" si="690"/>
        <v>0.84154558224115472</v>
      </c>
      <c r="AN283" s="1">
        <f t="shared" si="691"/>
        <v>0.88896330506741195</v>
      </c>
      <c r="AO283" s="1">
        <f t="shared" si="692"/>
        <v>0.93001537087198016</v>
      </c>
      <c r="AP283" s="1">
        <f t="shared" si="693"/>
        <v>0.96471529379129417</v>
      </c>
      <c r="AQ283" s="1">
        <f t="shared" si="694"/>
        <v>0.99335545281279469</v>
      </c>
      <c r="AR283" s="1">
        <f t="shared" si="695"/>
        <v>1.0164404845775403</v>
      </c>
      <c r="AS283" s="1">
        <f t="shared" si="696"/>
        <v>1.0346144121039331</v>
      </c>
      <c r="AT283" s="1">
        <f t="shared" si="697"/>
        <v>1.0485905076149191</v>
      </c>
      <c r="AU283" s="1">
        <f t="shared" si="698"/>
        <v>1.0590907054453262</v>
      </c>
      <c r="AV283" s="1">
        <f t="shared" si="699"/>
        <v>1.0667986702316172</v>
      </c>
      <c r="AW283" s="1">
        <f t="shared" si="700"/>
        <v>1.0723279538063177</v>
      </c>
      <c r="AX283" s="1">
        <f t="shared" si="701"/>
        <v>1.0762044678449898</v>
      </c>
      <c r="AY283" s="1">
        <f t="shared" si="702"/>
        <v>1.0788609921533854</v>
      </c>
      <c r="AZ283" s="1">
        <f t="shared" si="703"/>
        <v>1.0806406758591598</v>
      </c>
      <c r="BA283" s="1">
        <f t="shared" si="704"/>
        <v>1.0818063714276354</v>
      </c>
      <c r="BB283" s="1">
        <f t="shared" si="705"/>
        <v>1.0825529876622977</v>
      </c>
      <c r="BC283" s="1">
        <f t="shared" si="706"/>
        <v>1.0830206541197622</v>
      </c>
      <c r="BD283" s="1">
        <f t="shared" si="707"/>
        <v>1.0833071759102317</v>
      </c>
      <c r="BE283" s="1">
        <f t="shared" si="708"/>
        <v>1.0834788941188125</v>
      </c>
      <c r="BF283" s="1">
        <f t="shared" si="709"/>
        <v>1.0835795782086948</v>
      </c>
      <c r="BG283" s="1">
        <f t="shared" si="710"/>
        <v>1.0836373365107137</v>
      </c>
      <c r="BH283" s="1">
        <f t="shared" si="711"/>
        <v>1.0836697476028203</v>
      </c>
      <c r="BI283" s="1">
        <f t="shared" si="712"/>
        <v>1.0836875166351221</v>
      </c>
      <c r="BJ283" s="1">
        <f t="shared" si="713"/>
        <v>1.0836969804434551</v>
      </c>
      <c r="BK283" s="1">
        <f t="shared" si="714"/>
        <v>1.0837017552022132</v>
      </c>
      <c r="BL283" s="1">
        <f t="shared" si="715"/>
        <v>1.0837037649354224</v>
      </c>
      <c r="BM283" s="1">
        <f t="shared" si="716"/>
        <v>1.083703824531109</v>
      </c>
      <c r="BN283" s="1">
        <f t="shared" si="717"/>
        <v>1.0837018853268001</v>
      </c>
      <c r="BO283" s="1">
        <f t="shared" si="718"/>
        <v>1.0836969871798392</v>
      </c>
      <c r="BP283" s="1">
        <f t="shared" si="719"/>
        <v>1.0836868966647413</v>
      </c>
      <c r="BQ283" s="1">
        <f t="shared" si="720"/>
        <v>1.0836673435117228</v>
      </c>
      <c r="BR283" s="1">
        <f t="shared" si="721"/>
        <v>1.0836306942731877</v>
      </c>
      <c r="BS283" s="1">
        <f t="shared" si="722"/>
        <v>1.0835638245619537</v>
      </c>
      <c r="BT283" s="1">
        <f t="shared" si="723"/>
        <v>1.0834448764107809</v>
      </c>
      <c r="BU283" s="1">
        <f t="shared" si="724"/>
        <v>1.0832385317290421</v>
      </c>
      <c r="BV283" s="1">
        <f t="shared" si="725"/>
        <v>1.0828894235970459</v>
      </c>
      <c r="BW283" s="1">
        <f t="shared" si="726"/>
        <v>1.0823133814679662</v>
      </c>
      <c r="BX283" s="1">
        <f t="shared" si="727"/>
        <v>1.0813864068873611</v>
      </c>
      <c r="BY283" s="1">
        <f t="shared" si="728"/>
        <v>1.0799316410352802</v>
      </c>
      <c r="BZ283" s="1">
        <f t="shared" si="729"/>
        <v>1.0777051317462913</v>
      </c>
      <c r="CA283" s="1">
        <f t="shared" si="730"/>
        <v>1.0743819133546355</v>
      </c>
      <c r="CB283" s="1">
        <f t="shared" si="731"/>
        <v>1.0695446974631155</v>
      </c>
      <c r="CC283" s="1">
        <f t="shared" si="732"/>
        <v>1.0626781888237102</v>
      </c>
      <c r="CD283" s="1">
        <f t="shared" si="733"/>
        <v>1.05317248050309</v>
      </c>
      <c r="CE283" s="1">
        <f t="shared" si="734"/>
        <v>1.040338910679903</v>
      </c>
      <c r="CF283" s="1">
        <f t="shared" si="735"/>
        <v>1.0234409717985944</v>
      </c>
      <c r="CG283" s="1">
        <f t="shared" si="736"/>
        <v>1.0017412434880741</v>
      </c>
      <c r="CH283" s="1">
        <f t="shared" si="737"/>
        <v>0.97456293662176885</v>
      </c>
      <c r="CI283" s="1">
        <f t="shared" si="738"/>
        <v>0.94136176550034034</v>
      </c>
      <c r="CJ283" s="1">
        <f t="shared" si="739"/>
        <v>0.90180099589780705</v>
      </c>
      <c r="CK283" s="1">
        <f t="shared" si="740"/>
        <v>0.85582027391437432</v>
      </c>
      <c r="CL283" s="1">
        <f t="shared" si="741"/>
        <v>0.80368785487528338</v>
      </c>
      <c r="CM283" s="1">
        <f t="shared" si="742"/>
        <v>0.74602659215418721</v>
      </c>
      <c r="CN283" s="1">
        <f t="shared" si="743"/>
        <v>0.6838066645119325</v>
      </c>
      <c r="CO283" s="1">
        <f t="shared" si="744"/>
        <v>0.61830225702017483</v>
      </c>
      <c r="CP283" s="1">
        <f t="shared" si="745"/>
        <v>0.55101459926481511</v>
      </c>
      <c r="CQ283" s="1">
        <f t="shared" si="746"/>
        <v>0.48356895461475158</v>
      </c>
      <c r="CR283" s="1">
        <f t="shared" si="747"/>
        <v>0.41759732075406319</v>
      </c>
      <c r="CS283" s="1">
        <f t="shared" si="748"/>
        <v>0.35462089127454322</v>
      </c>
      <c r="CT283" s="1">
        <f t="shared" si="749"/>
        <v>0.29594627236578502</v>
      </c>
      <c r="CU283" s="1">
        <f t="shared" si="750"/>
        <v>0.24258707994427756</v>
      </c>
      <c r="CV283" s="1">
        <f t="shared" si="751"/>
        <v>0.19521838057468782</v>
      </c>
      <c r="CW283" s="1">
        <f t="shared" si="752"/>
        <v>0.15416635306719556</v>
      </c>
      <c r="CX283" s="1">
        <f t="shared" si="753"/>
        <v>0.11943053524885024</v>
      </c>
      <c r="CY283" s="1">
        <f t="shared" si="754"/>
        <v>9.0731974448102617E-2</v>
      </c>
      <c r="CZ283" s="1">
        <f t="shared" si="755"/>
        <v>6.7578119105964618E-2</v>
      </c>
      <c r="DA283" s="1">
        <f t="shared" si="756"/>
        <v>4.9334582304347181E-2</v>
      </c>
      <c r="DB283" s="1">
        <f t="shared" si="757"/>
        <v>3.5294807917097298E-2</v>
      </c>
      <c r="DC283" s="1">
        <f t="shared" si="758"/>
        <v>2.474072942267341E-2</v>
      </c>
      <c r="DD283" s="1">
        <f t="shared" si="759"/>
        <v>1.6990149993065164E-2</v>
      </c>
      <c r="DE283" s="1">
        <f t="shared" si="760"/>
        <v>1.1429225116984649E-2</v>
      </c>
      <c r="DF283" s="1">
        <f t="shared" si="761"/>
        <v>7.5306584287821955E-3</v>
      </c>
      <c r="DG283" s="1">
        <f t="shared" si="762"/>
        <v>4.859776135137662E-3</v>
      </c>
      <c r="DH283" s="1">
        <f t="shared" si="763"/>
        <v>3.0714621964759983E-3</v>
      </c>
      <c r="DI283" s="1">
        <f t="shared" si="764"/>
        <v>1.9011008440526259E-3</v>
      </c>
      <c r="DJ283" s="1">
        <f t="shared" si="765"/>
        <v>1.1523594017080914E-3</v>
      </c>
      <c r="DK283" s="1">
        <f t="shared" si="766"/>
        <v>6.8405480340428951E-4</v>
      </c>
      <c r="DL283" s="1">
        <f t="shared" si="767"/>
        <v>3.9766404343131453E-4</v>
      </c>
      <c r="DM283" s="1">
        <f t="shared" si="768"/>
        <v>2.2639717700751935E-4</v>
      </c>
      <c r="DN283" s="1">
        <f t="shared" si="769"/>
        <v>1.2623090268556935E-4</v>
      </c>
      <c r="DO283" s="1">
        <f t="shared" si="770"/>
        <v>6.8931009679386546E-5</v>
      </c>
      <c r="DP283" s="1">
        <f t="shared" si="771"/>
        <v>3.6866786232314641E-5</v>
      </c>
      <c r="DQ283" s="1">
        <f t="shared" si="772"/>
        <v>1.9312914656782599E-5</v>
      </c>
      <c r="DR283" s="1">
        <f t="shared" si="773"/>
        <v>9.9100295972102146E-6</v>
      </c>
      <c r="DS283" s="1">
        <f t="shared" si="774"/>
        <v>4.9812868946992775E-6</v>
      </c>
      <c r="DT283" s="1">
        <f t="shared" si="775"/>
        <v>2.4528695644992408E-6</v>
      </c>
      <c r="DU283" s="1">
        <f t="shared" si="776"/>
        <v>1.1833199182107177E-6</v>
      </c>
      <c r="DV283" s="1">
        <f t="shared" si="777"/>
        <v>5.5931277150759809E-7</v>
      </c>
      <c r="DW283" s="1">
        <f t="shared" si="778"/>
        <v>2.5903798936390767E-7</v>
      </c>
      <c r="DX283" s="1">
        <f t="shared" si="779"/>
        <v>1.1756033012148894E-7</v>
      </c>
      <c r="DY283" s="1">
        <f t="shared" si="780"/>
        <v>5.2285367430378217E-8</v>
      </c>
      <c r="DZ283" s="1">
        <f t="shared" si="781"/>
        <v>2.2790602465671008E-8</v>
      </c>
      <c r="EA283" s="1">
        <f t="shared" si="782"/>
        <v>9.7369436692477939E-9</v>
      </c>
      <c r="EB283" s="1">
        <f t="shared" si="783"/>
        <v>4.0777089833237908E-9</v>
      </c>
      <c r="EC283" s="1">
        <f t="shared" si="784"/>
        <v>1.6740656626172897E-9</v>
      </c>
      <c r="ED283" s="1">
        <f t="shared" si="785"/>
        <v>6.7379498304596994E-10</v>
      </c>
      <c r="EE283" s="1">
        <f t="shared" si="786"/>
        <v>2.6590021343776323E-10</v>
      </c>
      <c r="EF283" s="1">
        <f t="shared" si="787"/>
        <v>1.0289209713767613E-10</v>
      </c>
      <c r="EG283" s="1">
        <f t="shared" si="788"/>
        <v>3.904403330900664E-11</v>
      </c>
      <c r="EH283" s="1">
        <f t="shared" si="789"/>
        <v>1.4530267025865732E-11</v>
      </c>
      <c r="EI283" s="1">
        <f t="shared" si="790"/>
        <v>5.3036603228245992E-12</v>
      </c>
      <c r="EJ283" s="1">
        <f t="shared" si="791"/>
        <v>1.8988813593014578E-12</v>
      </c>
      <c r="EK283" s="1">
        <f t="shared" si="792"/>
        <v>6.6692452523313007E-13</v>
      </c>
      <c r="EL283" s="1">
        <f t="shared" si="793"/>
        <v>2.297993488562443E-13</v>
      </c>
      <c r="EM283" s="1">
        <f t="shared" si="794"/>
        <v>7.7687373957312554E-14</v>
      </c>
      <c r="EN283" s="1">
        <f t="shared" si="795"/>
        <v>2.5770192197750267E-14</v>
      </c>
      <c r="EO283" s="1">
        <f t="shared" si="796"/>
        <v>8.388535854065298E-15</v>
      </c>
      <c r="EP283" s="1">
        <f t="shared" si="797"/>
        <v>2.6797319216936267E-15</v>
      </c>
      <c r="EQ283" s="1">
        <f t="shared" si="798"/>
        <v>8.4017205080008988E-16</v>
      </c>
      <c r="ER283" s="1">
        <f t="shared" si="799"/>
        <v>2.5855410132037175E-16</v>
      </c>
      <c r="ES283" s="1">
        <f t="shared" si="800"/>
        <v>7.8104338520949131E-17</v>
      </c>
      <c r="ET283" s="1">
        <f t="shared" si="801"/>
        <v>2.3161846425776921E-17</v>
      </c>
      <c r="EU283" s="1">
        <f t="shared" si="802"/>
        <v>6.743398000003506E-18</v>
      </c>
      <c r="EV283" s="1">
        <f t="shared" si="803"/>
        <v>1.9276351181320145E-18</v>
      </c>
      <c r="EW283" s="1">
        <f t="shared" si="804"/>
        <v>5.4105774880261302E-19</v>
      </c>
      <c r="EX283" s="1">
        <f t="shared" si="805"/>
        <v>1.4913068542621767E-19</v>
      </c>
      <c r="EY283" s="1">
        <f t="shared" si="806"/>
        <v>4.0367029251829236E-20</v>
      </c>
      <c r="EZ283" s="1">
        <f t="shared" si="807"/>
        <v>1.073156779774262E-20</v>
      </c>
      <c r="FA283" s="1">
        <f t="shared" si="808"/>
        <v>2.8034485747825979E-21</v>
      </c>
      <c r="FB283" s="1">
        <f t="shared" si="809"/>
        <v>7.2575734268241707E-22</v>
      </c>
      <c r="FC283" s="1">
        <f t="shared" si="810"/>
        <v>2.1626014332253487E-22</v>
      </c>
      <c r="FD283" s="75">
        <f t="shared" si="661"/>
        <v>2.1626014332253487E-22</v>
      </c>
    </row>
    <row r="284" spans="7:160" x14ac:dyDescent="0.35">
      <c r="G284" t="str">
        <f t="shared" si="657"/>
        <v>Refd, t=1.34</v>
      </c>
      <c r="H284" s="76">
        <f t="shared" si="658"/>
        <v>1.3449999999999933</v>
      </c>
      <c r="I284" s="1">
        <f t="shared" si="659"/>
        <v>0</v>
      </c>
      <c r="J284" s="22">
        <f t="shared" si="660"/>
        <v>5.7448816203859121E-5</v>
      </c>
      <c r="K284" s="1">
        <f t="shared" si="662"/>
        <v>1.1528324439020371E-4</v>
      </c>
      <c r="L284" s="1">
        <f t="shared" si="663"/>
        <v>2.19283464864887E-4</v>
      </c>
      <c r="M284" s="1">
        <f t="shared" si="664"/>
        <v>4.0170445523171443E-4</v>
      </c>
      <c r="N284" s="1">
        <f t="shared" si="665"/>
        <v>7.1384390995998847E-4</v>
      </c>
      <c r="O284" s="1">
        <f t="shared" si="666"/>
        <v>1.2347407767055803E-3</v>
      </c>
      <c r="P284" s="1">
        <f t="shared" si="667"/>
        <v>2.0822796786898255E-3</v>
      </c>
      <c r="Q284" s="1">
        <f t="shared" si="668"/>
        <v>3.4265010612924379E-3</v>
      </c>
      <c r="R284" s="1">
        <f t="shared" si="669"/>
        <v>5.5043585395655268E-3</v>
      </c>
      <c r="S284" s="1">
        <f t="shared" si="670"/>
        <v>8.6344281870991066E-3</v>
      </c>
      <c r="T284" s="1">
        <f t="shared" si="671"/>
        <v>1.3229238992250328E-2</v>
      </c>
      <c r="U284" s="1">
        <f t="shared" si="672"/>
        <v>1.9802112662349002E-2</v>
      </c>
      <c r="V284" s="1">
        <f t="shared" si="673"/>
        <v>2.8964894458966061E-2</v>
      </c>
      <c r="W284" s="1">
        <f t="shared" si="674"/>
        <v>4.1412978805726232E-2</v>
      </c>
      <c r="X284" s="1">
        <f t="shared" si="675"/>
        <v>5.7894811777391822E-2</v>
      </c>
      <c r="Y284" s="1">
        <f t="shared" si="676"/>
        <v>7.9164710098243912E-2</v>
      </c>
      <c r="Z284" s="1">
        <f t="shared" si="677"/>
        <v>0.10592031351181566</v>
      </c>
      <c r="AA284" s="1">
        <f t="shared" si="678"/>
        <v>0.13872899378634493</v>
      </c>
      <c r="AB284" s="1">
        <f t="shared" si="679"/>
        <v>0.17795056398531492</v>
      </c>
      <c r="AC284" s="1">
        <f t="shared" si="680"/>
        <v>0.22366600333490316</v>
      </c>
      <c r="AD284" s="1">
        <f t="shared" si="681"/>
        <v>0.2756229688082128</v>
      </c>
      <c r="AE284" s="1">
        <f t="shared" si="682"/>
        <v>0.33320811110255588</v>
      </c>
      <c r="AF284" s="1">
        <f t="shared" si="683"/>
        <v>0.3954534957437133</v>
      </c>
      <c r="AG284" s="1">
        <f t="shared" si="684"/>
        <v>0.46108003143448217</v>
      </c>
      <c r="AH284" s="1">
        <f t="shared" si="685"/>
        <v>0.52857543321704081</v>
      </c>
      <c r="AI284" s="1">
        <f t="shared" si="686"/>
        <v>0.59629889503222266</v>
      </c>
      <c r="AJ284" s="1">
        <f t="shared" si="687"/>
        <v>0.66260037916305636</v>
      </c>
      <c r="AK284" s="1">
        <f t="shared" si="688"/>
        <v>0.72594012193374158</v>
      </c>
      <c r="AL284" s="1">
        <f t="shared" si="689"/>
        <v>0.7849940703034668</v>
      </c>
      <c r="AM284" s="1">
        <f t="shared" si="690"/>
        <v>0.83873344527938687</v>
      </c>
      <c r="AN284" s="1">
        <f t="shared" si="691"/>
        <v>0.88647091969698166</v>
      </c>
      <c r="AO284" s="1">
        <f t="shared" si="692"/>
        <v>0.92787109612670893</v>
      </c>
      <c r="AP284" s="1">
        <f t="shared" si="693"/>
        <v>0.96292805322655117</v>
      </c>
      <c r="AQ284" s="1">
        <f t="shared" si="694"/>
        <v>0.99191679599366722</v>
      </c>
      <c r="AR284" s="1">
        <f t="shared" si="695"/>
        <v>1.015327906386625</v>
      </c>
      <c r="AS284" s="1">
        <f t="shared" si="696"/>
        <v>1.0337953532104833</v>
      </c>
      <c r="AT284" s="1">
        <f t="shared" si="697"/>
        <v>1.0480264711662337</v>
      </c>
      <c r="AU284" s="1">
        <f t="shared" si="698"/>
        <v>1.0587410206321703</v>
      </c>
      <c r="AV284" s="1">
        <f t="shared" si="699"/>
        <v>1.0666235795931234</v>
      </c>
      <c r="AW284" s="1">
        <f t="shared" si="700"/>
        <v>1.0722908620943201</v>
      </c>
      <c r="AX284" s="1">
        <f t="shared" si="701"/>
        <v>1.0762733355652376</v>
      </c>
      <c r="AY284" s="1">
        <f t="shared" si="702"/>
        <v>1.0790089665942395</v>
      </c>
      <c r="AZ284" s="1">
        <f t="shared" si="703"/>
        <v>1.080846118376469</v>
      </c>
      <c r="BA284" s="1">
        <f t="shared" si="704"/>
        <v>1.0820524640418301</v>
      </c>
      <c r="BB284" s="1">
        <f t="shared" si="705"/>
        <v>1.0828270935113935</v>
      </c>
      <c r="BC284" s="1">
        <f t="shared" si="706"/>
        <v>1.0833135768441426</v>
      </c>
      <c r="BD284" s="1">
        <f t="shared" si="707"/>
        <v>1.083612424190207</v>
      </c>
      <c r="BE284" s="1">
        <f t="shared" si="708"/>
        <v>1.0837920185274159</v>
      </c>
      <c r="BF284" s="1">
        <f t="shared" si="709"/>
        <v>1.0838976141963381</v>
      </c>
      <c r="BG284" s="1">
        <f t="shared" si="710"/>
        <v>1.0839583624597606</v>
      </c>
      <c r="BH284" s="1">
        <f t="shared" si="711"/>
        <v>1.0839925507748724</v>
      </c>
      <c r="BI284" s="1">
        <f t="shared" si="712"/>
        <v>1.084011351237778</v>
      </c>
      <c r="BJ284" s="1">
        <f t="shared" si="713"/>
        <v>1.0840213990336465</v>
      </c>
      <c r="BK284" s="1">
        <f t="shared" si="714"/>
        <v>1.0840264952301419</v>
      </c>
      <c r="BL284" s="1">
        <f t="shared" si="715"/>
        <v>1.0840286747445376</v>
      </c>
      <c r="BM284" s="1">
        <f t="shared" si="716"/>
        <v>1.0840288163650755</v>
      </c>
      <c r="BN284" s="1">
        <f t="shared" si="717"/>
        <v>1.0840269061290515</v>
      </c>
      <c r="BO284" s="1">
        <f t="shared" si="718"/>
        <v>1.0840220008797661</v>
      </c>
      <c r="BP284" s="1">
        <f t="shared" si="719"/>
        <v>1.0840118741998652</v>
      </c>
      <c r="BQ284" s="1">
        <f t="shared" si="720"/>
        <v>1.0839922592111306</v>
      </c>
      <c r="BR284" s="1">
        <f t="shared" si="721"/>
        <v>1.0839555297111423</v>
      </c>
      <c r="BS284" s="1">
        <f t="shared" si="722"/>
        <v>1.0838885838943357</v>
      </c>
      <c r="BT284" s="1">
        <f t="shared" si="723"/>
        <v>1.0837696207611978</v>
      </c>
      <c r="BU284" s="1">
        <f t="shared" si="724"/>
        <v>1.0835634444016427</v>
      </c>
      <c r="BV284" s="1">
        <f t="shared" si="725"/>
        <v>1.0832149223633651</v>
      </c>
      <c r="BW284" s="1">
        <f t="shared" si="726"/>
        <v>1.0826402979284684</v>
      </c>
      <c r="BX284" s="1">
        <f t="shared" si="727"/>
        <v>1.0817162542755281</v>
      </c>
      <c r="BY284" s="1">
        <f t="shared" si="728"/>
        <v>1.0802669885153091</v>
      </c>
      <c r="BZ284" s="1">
        <f t="shared" si="729"/>
        <v>1.07805009268292</v>
      </c>
      <c r="CA284" s="1">
        <f t="shared" si="730"/>
        <v>1.0747427350799335</v>
      </c>
      <c r="CB284" s="1">
        <f t="shared" si="731"/>
        <v>1.0699304101045808</v>
      </c>
      <c r="CC284" s="1">
        <f t="shared" si="732"/>
        <v>1.0631012328477885</v>
      </c>
      <c r="CD284" s="1">
        <f t="shared" si="733"/>
        <v>1.0536491924319231</v>
      </c>
      <c r="CE284" s="1">
        <f t="shared" si="734"/>
        <v>1.0408897133784458</v>
      </c>
      <c r="CF284" s="1">
        <f t="shared" si="735"/>
        <v>1.0240901018864759</v>
      </c>
      <c r="CG284" s="1">
        <f t="shared" si="736"/>
        <v>1.0025158659901932</v>
      </c>
      <c r="CH284" s="1">
        <f t="shared" si="737"/>
        <v>0.97549155447724911</v>
      </c>
      <c r="CI284" s="1">
        <f t="shared" si="738"/>
        <v>0.94247192984241879</v>
      </c>
      <c r="CJ284" s="1">
        <f t="shared" si="739"/>
        <v>0.90311645219383019</v>
      </c>
      <c r="CK284" s="1">
        <f t="shared" si="740"/>
        <v>0.85735781787879894</v>
      </c>
      <c r="CL284" s="1">
        <f t="shared" si="741"/>
        <v>0.80545429081946074</v>
      </c>
      <c r="CM284" s="1">
        <f t="shared" si="742"/>
        <v>0.74801625319698029</v>
      </c>
      <c r="CN284" s="1">
        <f t="shared" si="743"/>
        <v>0.6859999431940742</v>
      </c>
      <c r="CO284" s="1">
        <f t="shared" si="744"/>
        <v>0.62066549527261627</v>
      </c>
      <c r="CP284" s="1">
        <f t="shared" si="745"/>
        <v>0.55350150730817516</v>
      </c>
      <c r="CQ284" s="1">
        <f t="shared" si="746"/>
        <v>0.48612349847351732</v>
      </c>
      <c r="CR284" s="1">
        <f t="shared" si="747"/>
        <v>0.42015778171947854</v>
      </c>
      <c r="CS284" s="1">
        <f t="shared" si="748"/>
        <v>0.35712460646493149</v>
      </c>
      <c r="CT284" s="1">
        <f t="shared" si="749"/>
        <v>0.29833445451796003</v>
      </c>
      <c r="CU284" s="1">
        <f t="shared" si="750"/>
        <v>0.2448091096058306</v>
      </c>
      <c r="CV284" s="1">
        <f t="shared" si="751"/>
        <v>0.19723506402717375</v>
      </c>
      <c r="CW284" s="1">
        <f t="shared" si="752"/>
        <v>0.15595182064665217</v>
      </c>
      <c r="CX284" s="1">
        <f t="shared" si="753"/>
        <v>0.1209726771203419</v>
      </c>
      <c r="CY284" s="1">
        <f t="shared" si="754"/>
        <v>9.2031528677917807E-2</v>
      </c>
      <c r="CZ284" s="1">
        <f t="shared" si="755"/>
        <v>6.8646700029503502E-2</v>
      </c>
      <c r="DA284" s="1">
        <f t="shared" si="756"/>
        <v>5.0192039857254463E-2</v>
      </c>
      <c r="DB284" s="1">
        <f t="shared" si="757"/>
        <v>3.5966333024078458E-2</v>
      </c>
      <c r="DC284" s="1">
        <f t="shared" si="758"/>
        <v>2.5254075944697314E-2</v>
      </c>
      <c r="DD284" s="1">
        <f t="shared" si="759"/>
        <v>1.7373251279490926E-2</v>
      </c>
      <c r="DE284" s="1">
        <f t="shared" si="760"/>
        <v>1.1708369051745647E-2</v>
      </c>
      <c r="DF284" s="1">
        <f t="shared" si="761"/>
        <v>7.7292734802591224E-3</v>
      </c>
      <c r="DG284" s="1">
        <f t="shared" si="762"/>
        <v>4.997790353335781E-3</v>
      </c>
      <c r="DH284" s="1">
        <f t="shared" si="763"/>
        <v>3.1651368146100906E-3</v>
      </c>
      <c r="DI284" s="1">
        <f t="shared" si="764"/>
        <v>1.9632114015596704E-3</v>
      </c>
      <c r="DJ284" s="1">
        <f t="shared" si="765"/>
        <v>1.1925952743474528E-3</v>
      </c>
      <c r="DK284" s="1">
        <f t="shared" si="766"/>
        <v>7.0952457715322517E-4</v>
      </c>
      <c r="DL284" s="1">
        <f t="shared" si="767"/>
        <v>4.1342053663050919E-4</v>
      </c>
      <c r="DM284" s="1">
        <f t="shared" si="768"/>
        <v>2.3592461090102406E-4</v>
      </c>
      <c r="DN284" s="1">
        <f t="shared" si="769"/>
        <v>1.3186252058681368E-4</v>
      </c>
      <c r="DO284" s="1">
        <f t="shared" si="770"/>
        <v>7.2185553103089101E-5</v>
      </c>
      <c r="DP284" s="1">
        <f t="shared" si="771"/>
        <v>3.8705885619976344E-5</v>
      </c>
      <c r="DQ284" s="1">
        <f t="shared" si="772"/>
        <v>2.0329249720776116E-5</v>
      </c>
      <c r="DR284" s="1">
        <f t="shared" si="773"/>
        <v>1.0459372169708418E-5</v>
      </c>
      <c r="DS284" s="1">
        <f t="shared" si="774"/>
        <v>5.2717439863799069E-6</v>
      </c>
      <c r="DT284" s="1">
        <f t="shared" si="775"/>
        <v>2.6031181816312707E-6</v>
      </c>
      <c r="DU284" s="1">
        <f t="shared" si="776"/>
        <v>1.259367562191651E-6</v>
      </c>
      <c r="DV284" s="1">
        <f t="shared" si="777"/>
        <v>5.9698006558995301E-7</v>
      </c>
      <c r="DW284" s="1">
        <f t="shared" si="778"/>
        <v>2.7729806683918926E-7</v>
      </c>
      <c r="DX284" s="1">
        <f t="shared" si="779"/>
        <v>1.2622507995000876E-7</v>
      </c>
      <c r="DY284" s="1">
        <f t="shared" si="780"/>
        <v>5.6310496834993094E-8</v>
      </c>
      <c r="DZ284" s="1">
        <f t="shared" si="781"/>
        <v>2.4621351176187527E-8</v>
      </c>
      <c r="EA284" s="1">
        <f t="shared" si="782"/>
        <v>1.0552317583751429E-8</v>
      </c>
      <c r="EB284" s="1">
        <f t="shared" si="783"/>
        <v>4.4333547314156584E-9</v>
      </c>
      <c r="EC284" s="1">
        <f t="shared" si="784"/>
        <v>1.8260028597081626E-9</v>
      </c>
      <c r="ED284" s="1">
        <f t="shared" si="785"/>
        <v>7.373790962431382E-10</v>
      </c>
      <c r="EE284" s="1">
        <f t="shared" si="786"/>
        <v>2.9196912201546747E-10</v>
      </c>
      <c r="EF284" s="1">
        <f t="shared" si="787"/>
        <v>1.1336429535438573E-10</v>
      </c>
      <c r="EG284" s="1">
        <f t="shared" si="788"/>
        <v>4.3166375297423477E-11</v>
      </c>
      <c r="EH284" s="1">
        <f t="shared" si="789"/>
        <v>1.6120610909626782E-11</v>
      </c>
      <c r="EI284" s="1">
        <f t="shared" si="790"/>
        <v>5.9050111805872661E-12</v>
      </c>
      <c r="EJ284" s="1">
        <f t="shared" si="791"/>
        <v>2.1217777264152335E-12</v>
      </c>
      <c r="EK284" s="1">
        <f t="shared" si="792"/>
        <v>7.4792056523766675E-13</v>
      </c>
      <c r="EL284" s="1">
        <f t="shared" si="793"/>
        <v>2.5865674692591596E-13</v>
      </c>
      <c r="EM284" s="1">
        <f t="shared" si="794"/>
        <v>8.776896906780323E-14</v>
      </c>
      <c r="EN284" s="1">
        <f t="shared" si="795"/>
        <v>2.9224216537450372E-14</v>
      </c>
      <c r="EO284" s="1">
        <f t="shared" si="796"/>
        <v>9.5491562748282766E-15</v>
      </c>
      <c r="EP284" s="1">
        <f t="shared" si="797"/>
        <v>3.0622637247190972E-15</v>
      </c>
      <c r="EQ284" s="1">
        <f t="shared" si="798"/>
        <v>9.6385234383854061E-16</v>
      </c>
      <c r="ER284" s="1">
        <f t="shared" si="799"/>
        <v>2.9778528474496754E-16</v>
      </c>
      <c r="ES284" s="1">
        <f t="shared" si="800"/>
        <v>9.0313949237316703E-17</v>
      </c>
      <c r="ET284" s="1">
        <f t="shared" si="801"/>
        <v>2.6890504170681201E-17</v>
      </c>
      <c r="EU284" s="1">
        <f t="shared" si="802"/>
        <v>7.8608362685560394E-18</v>
      </c>
      <c r="EV284" s="1">
        <f t="shared" si="803"/>
        <v>2.2563006232508692E-18</v>
      </c>
      <c r="EW284" s="1">
        <f t="shared" si="804"/>
        <v>6.3593951444362236E-19</v>
      </c>
      <c r="EX284" s="1">
        <f t="shared" si="805"/>
        <v>1.7601798470380651E-19</v>
      </c>
      <c r="EY284" s="1">
        <f t="shared" si="806"/>
        <v>4.7846742339445739E-20</v>
      </c>
      <c r="EZ284" s="1">
        <f t="shared" si="807"/>
        <v>1.2774450432172704E-20</v>
      </c>
      <c r="FA284" s="1">
        <f t="shared" si="808"/>
        <v>3.3515583880567337E-21</v>
      </c>
      <c r="FB284" s="1">
        <f t="shared" si="809"/>
        <v>8.7153423768993027E-22</v>
      </c>
      <c r="FC284" s="1">
        <f t="shared" si="810"/>
        <v>2.6098245088942533E-22</v>
      </c>
      <c r="FD284" s="75">
        <f t="shared" si="661"/>
        <v>2.6098245088942533E-22</v>
      </c>
    </row>
    <row r="285" spans="7:160" x14ac:dyDescent="0.35">
      <c r="G285" t="str">
        <f t="shared" si="657"/>
        <v>Refd, t=1.35</v>
      </c>
      <c r="H285" s="76">
        <f t="shared" si="658"/>
        <v>1.3499999999999932</v>
      </c>
      <c r="I285" s="1">
        <f t="shared" si="659"/>
        <v>0</v>
      </c>
      <c r="J285" s="22">
        <f t="shared" si="660"/>
        <v>5.6919518450033916E-5</v>
      </c>
      <c r="K285" s="1">
        <f t="shared" si="662"/>
        <v>1.141959285171274E-4</v>
      </c>
      <c r="L285" s="1">
        <f t="shared" si="663"/>
        <v>2.1714356468228012E-4</v>
      </c>
      <c r="M285" s="1">
        <f t="shared" si="664"/>
        <v>3.9763500348284869E-4</v>
      </c>
      <c r="N285" s="1">
        <f t="shared" si="665"/>
        <v>7.0634552277304202E-4</v>
      </c>
      <c r="O285" s="1">
        <f t="shared" si="666"/>
        <v>1.2213429463576342E-3</v>
      </c>
      <c r="P285" s="1">
        <f t="shared" si="667"/>
        <v>2.0590603699688144E-3</v>
      </c>
      <c r="Q285" s="1">
        <f t="shared" si="668"/>
        <v>3.3874623948638529E-3</v>
      </c>
      <c r="R285" s="1">
        <f t="shared" si="669"/>
        <v>5.4406680298921331E-3</v>
      </c>
      <c r="S285" s="1">
        <f t="shared" si="670"/>
        <v>8.5335692048160022E-3</v>
      </c>
      <c r="T285" s="1">
        <f t="shared" si="671"/>
        <v>1.3074159716649691E-2</v>
      </c>
      <c r="U285" s="1">
        <f t="shared" si="672"/>
        <v>1.9570514531057279E-2</v>
      </c>
      <c r="V285" s="1">
        <f t="shared" si="673"/>
        <v>2.8628848918723977E-2</v>
      </c>
      <c r="W285" s="1">
        <f t="shared" si="674"/>
        <v>4.0939090683524297E-2</v>
      </c>
      <c r="X285" s="1">
        <f t="shared" si="675"/>
        <v>5.724514263054685E-2</v>
      </c>
      <c r="Y285" s="1">
        <f t="shared" si="676"/>
        <v>7.8298621586072731E-2</v>
      </c>
      <c r="Z285" s="1">
        <f t="shared" si="677"/>
        <v>0.10479728282699539</v>
      </c>
      <c r="AA285" s="1">
        <f t="shared" si="678"/>
        <v>0.13731229653846838</v>
      </c>
      <c r="AB285" s="1">
        <f t="shared" si="679"/>
        <v>0.17621153564178677</v>
      </c>
      <c r="AC285" s="1">
        <f t="shared" si="680"/>
        <v>0.22158841297968068</v>
      </c>
      <c r="AD285" s="1">
        <f t="shared" si="681"/>
        <v>0.27320691070615544</v>
      </c>
      <c r="AE285" s="1">
        <f t="shared" si="682"/>
        <v>0.33047278008310976</v>
      </c>
      <c r="AF285" s="1">
        <f t="shared" si="683"/>
        <v>0.39243828758389648</v>
      </c>
      <c r="AG285" s="1">
        <f t="shared" si="684"/>
        <v>0.45784360160160631</v>
      </c>
      <c r="AH285" s="1">
        <f t="shared" si="685"/>
        <v>0.52519263116990766</v>
      </c>
      <c r="AI285" s="1">
        <f t="shared" si="686"/>
        <v>0.5928558168775212</v>
      </c>
      <c r="AJ285" s="1">
        <f t="shared" si="687"/>
        <v>0.65918808490727943</v>
      </c>
      <c r="AK285" s="1">
        <f t="shared" si="688"/>
        <v>0.7226477822254066</v>
      </c>
      <c r="AL285" s="1">
        <f t="shared" si="689"/>
        <v>0.78190239581698207</v>
      </c>
      <c r="AM285" s="1">
        <f t="shared" si="690"/>
        <v>0.83590919270252362</v>
      </c>
      <c r="AN285" s="1">
        <f t="shared" si="691"/>
        <v>0.88396307706371913</v>
      </c>
      <c r="AO285" s="1">
        <f t="shared" si="692"/>
        <v>0.9257090701177465</v>
      </c>
      <c r="AP285" s="1">
        <f t="shared" si="693"/>
        <v>0.96112187117066872</v>
      </c>
      <c r="AQ285" s="1">
        <f t="shared" si="694"/>
        <v>0.99045905578743176</v>
      </c>
      <c r="AR285" s="1">
        <f t="shared" si="695"/>
        <v>1.014197005715338</v>
      </c>
      <c r="AS285" s="1">
        <f t="shared" si="696"/>
        <v>1.0329594306963958</v>
      </c>
      <c r="AT285" s="1">
        <f t="shared" si="697"/>
        <v>1.0474474973922447</v>
      </c>
      <c r="AU285" s="1">
        <f t="shared" si="698"/>
        <v>1.0583785667807679</v>
      </c>
      <c r="AV285" s="1">
        <f t="shared" si="699"/>
        <v>1.066437933495066</v>
      </c>
      <c r="AW285" s="1">
        <f t="shared" si="700"/>
        <v>1.0722453203948203</v>
      </c>
      <c r="AX285" s="1">
        <f t="shared" si="701"/>
        <v>1.0763356460072102</v>
      </c>
      <c r="AY285" s="1">
        <f t="shared" si="702"/>
        <v>1.0791520056471955</v>
      </c>
      <c r="AZ285" s="1">
        <f t="shared" si="703"/>
        <v>1.0810479577849745</v>
      </c>
      <c r="BA285" s="1">
        <f t="shared" si="704"/>
        <v>1.0822960067153717</v>
      </c>
      <c r="BB285" s="1">
        <f t="shared" si="705"/>
        <v>1.0830994528814275</v>
      </c>
      <c r="BC285" s="1">
        <f t="shared" si="706"/>
        <v>1.0836053459270807</v>
      </c>
      <c r="BD285" s="1">
        <f t="shared" si="707"/>
        <v>1.0839169426130224</v>
      </c>
      <c r="BE285" s="1">
        <f t="shared" si="708"/>
        <v>1.0841047069682206</v>
      </c>
      <c r="BF285" s="1">
        <f t="shared" si="709"/>
        <v>1.0842154121587391</v>
      </c>
      <c r="BG285" s="1">
        <f t="shared" si="710"/>
        <v>1.0842792799873773</v>
      </c>
      <c r="BH285" s="1">
        <f t="shared" si="711"/>
        <v>1.0843153280844926</v>
      </c>
      <c r="BI285" s="1">
        <f t="shared" si="712"/>
        <v>1.0843352111783722</v>
      </c>
      <c r="BJ285" s="1">
        <f t="shared" si="713"/>
        <v>1.0843458738932059</v>
      </c>
      <c r="BK285" s="1">
        <f t="shared" si="714"/>
        <v>1.0843513097416451</v>
      </c>
      <c r="BL285" s="1">
        <f t="shared" si="715"/>
        <v>1.0843536695038405</v>
      </c>
      <c r="BM285" s="1">
        <f t="shared" si="716"/>
        <v>1.0843538990423114</v>
      </c>
      <c r="BN285" s="1">
        <f t="shared" si="717"/>
        <v>1.0843520210785245</v>
      </c>
      <c r="BO285" s="1">
        <f t="shared" si="718"/>
        <v>1.0843471106814597</v>
      </c>
      <c r="BP285" s="1">
        <f t="shared" si="719"/>
        <v>1.0843369492527122</v>
      </c>
      <c r="BQ285" s="1">
        <f t="shared" si="720"/>
        <v>1.0843172739045053</v>
      </c>
      <c r="BR285" s="1">
        <f t="shared" si="721"/>
        <v>1.0842804662044905</v>
      </c>
      <c r="BS285" s="1">
        <f t="shared" si="722"/>
        <v>1.0842134474413339</v>
      </c>
      <c r="BT285" s="1">
        <f t="shared" si="723"/>
        <v>1.0840944740503575</v>
      </c>
      <c r="BU285" s="1">
        <f t="shared" si="724"/>
        <v>1.0838884725544351</v>
      </c>
      <c r="BV285" s="1">
        <f t="shared" si="725"/>
        <v>1.083540544642732</v>
      </c>
      <c r="BW285" s="1">
        <f t="shared" si="726"/>
        <v>1.0829673459026341</v>
      </c>
      <c r="BX285" s="1">
        <f t="shared" si="727"/>
        <v>1.082046237512569</v>
      </c>
      <c r="BY285" s="1">
        <f t="shared" si="728"/>
        <v>1.0806024655954876</v>
      </c>
      <c r="BZ285" s="1">
        <f t="shared" si="729"/>
        <v>1.0783951548834569</v>
      </c>
      <c r="CA285" s="1">
        <f t="shared" si="730"/>
        <v>1.0751035904245865</v>
      </c>
      <c r="CB285" s="1">
        <f t="shared" si="731"/>
        <v>1.0703160259620355</v>
      </c>
      <c r="CC285" s="1">
        <f t="shared" si="732"/>
        <v>1.0635239579208204</v>
      </c>
      <c r="CD285" s="1">
        <f t="shared" si="733"/>
        <v>1.0541252393505971</v>
      </c>
      <c r="CE285" s="1">
        <f t="shared" si="734"/>
        <v>1.0414393504305466</v>
      </c>
      <c r="CF285" s="1">
        <f t="shared" si="735"/>
        <v>1.0247373885449502</v>
      </c>
      <c r="CG285" s="1">
        <f t="shared" si="736"/>
        <v>1.0032877838178533</v>
      </c>
      <c r="CH285" s="1">
        <f t="shared" si="737"/>
        <v>0.97641644116249482</v>
      </c>
      <c r="CI285" s="1">
        <f t="shared" si="738"/>
        <v>0.94357722049575254</v>
      </c>
      <c r="CJ285" s="1">
        <f t="shared" si="739"/>
        <v>0.90442585904995987</v>
      </c>
      <c r="CK285" s="1">
        <f t="shared" si="740"/>
        <v>0.85888821650450387</v>
      </c>
      <c r="CL285" s="1">
        <f t="shared" si="741"/>
        <v>0.80721269872028456</v>
      </c>
      <c r="CM285" s="1">
        <f t="shared" si="742"/>
        <v>0.74999735394111799</v>
      </c>
      <c r="CN285" s="1">
        <f t="shared" si="743"/>
        <v>0.68818460039162122</v>
      </c>
      <c r="CO285" s="1">
        <f t="shared" si="744"/>
        <v>0.62302060466936227</v>
      </c>
      <c r="CP285" s="1">
        <f t="shared" si="745"/>
        <v>0.55598136013372934</v>
      </c>
      <c r="CQ285" s="1">
        <f t="shared" si="746"/>
        <v>0.48867260329840084</v>
      </c>
      <c r="CR285" s="1">
        <f t="shared" si="747"/>
        <v>0.42271485845101237</v>
      </c>
      <c r="CS285" s="1">
        <f t="shared" si="748"/>
        <v>0.35962727258475069</v>
      </c>
      <c r="CT285" s="1">
        <f t="shared" si="749"/>
        <v>0.30072401096259882</v>
      </c>
      <c r="CU285" s="1">
        <f t="shared" si="750"/>
        <v>0.24703482503022495</v>
      </c>
      <c r="CV285" s="1">
        <f t="shared" si="751"/>
        <v>0.19925745150355206</v>
      </c>
      <c r="CW285" s="1">
        <f t="shared" si="752"/>
        <v>0.15774457733558084</v>
      </c>
      <c r="CX285" s="1">
        <f t="shared" si="753"/>
        <v>0.12252317608781603</v>
      </c>
      <c r="CY285" s="1">
        <f t="shared" si="754"/>
        <v>9.3339967928052658E-2</v>
      </c>
      <c r="CZ285" s="1">
        <f t="shared" si="755"/>
        <v>6.9724187190828277E-2</v>
      </c>
      <c r="DA285" s="1">
        <f t="shared" si="756"/>
        <v>5.1057995660647948E-2</v>
      </c>
      <c r="DB285" s="1">
        <f t="shared" si="757"/>
        <v>3.6645624302763247E-2</v>
      </c>
      <c r="DC285" s="1">
        <f t="shared" si="758"/>
        <v>2.5774247749868799E-2</v>
      </c>
      <c r="DD285" s="1">
        <f t="shared" si="759"/>
        <v>1.7762138232999658E-2</v>
      </c>
      <c r="DE285" s="1">
        <f t="shared" si="760"/>
        <v>1.1992253894284511E-2</v>
      </c>
      <c r="DF285" s="1">
        <f t="shared" si="761"/>
        <v>7.9316502158753629E-3</v>
      </c>
      <c r="DG285" s="1">
        <f t="shared" si="762"/>
        <v>5.1386985889516727E-3</v>
      </c>
      <c r="DH285" s="1">
        <f t="shared" si="763"/>
        <v>3.260972627487646E-3</v>
      </c>
      <c r="DI285" s="1">
        <f t="shared" si="764"/>
        <v>2.0268899948389339E-3</v>
      </c>
      <c r="DJ285" s="1">
        <f t="shared" si="765"/>
        <v>1.2339373169980698E-3</v>
      </c>
      <c r="DK285" s="1">
        <f t="shared" si="766"/>
        <v>7.3575359146648019E-4</v>
      </c>
      <c r="DL285" s="1">
        <f t="shared" si="767"/>
        <v>4.2968434711025346E-4</v>
      </c>
      <c r="DM285" s="1">
        <f t="shared" si="768"/>
        <v>2.457822201277788E-4</v>
      </c>
      <c r="DN285" s="1">
        <f t="shared" si="769"/>
        <v>1.3770353662191756E-4</v>
      </c>
      <c r="DO285" s="1">
        <f t="shared" si="770"/>
        <v>7.5569558886243824E-5</v>
      </c>
      <c r="DP285" s="1">
        <f t="shared" si="771"/>
        <v>4.062304351265168E-5</v>
      </c>
      <c r="DQ285" s="1">
        <f t="shared" si="772"/>
        <v>2.1391499636471369E-5</v>
      </c>
      <c r="DR285" s="1">
        <f t="shared" si="773"/>
        <v>1.1035070862244995E-5</v>
      </c>
      <c r="DS285" s="1">
        <f t="shared" si="774"/>
        <v>5.5769695205359047E-6</v>
      </c>
      <c r="DT285" s="1">
        <f t="shared" si="775"/>
        <v>2.7614472251895944E-6</v>
      </c>
      <c r="DU285" s="1">
        <f t="shared" si="776"/>
        <v>1.3397333251423788E-6</v>
      </c>
      <c r="DV285" s="1">
        <f t="shared" si="777"/>
        <v>6.3690172277933309E-7</v>
      </c>
      <c r="DW285" s="1">
        <f t="shared" si="778"/>
        <v>2.9670821583135167E-7</v>
      </c>
      <c r="DX285" s="1">
        <f t="shared" si="779"/>
        <v>1.3546327969951129E-7</v>
      </c>
      <c r="DY285" s="1">
        <f t="shared" si="780"/>
        <v>6.0615156913293503E-8</v>
      </c>
      <c r="DZ285" s="1">
        <f t="shared" si="781"/>
        <v>2.6585334342825978E-8</v>
      </c>
      <c r="EA285" s="1">
        <f t="shared" si="782"/>
        <v>1.1429798851677277E-8</v>
      </c>
      <c r="EB285" s="1">
        <f t="shared" si="783"/>
        <v>4.8173203957758945E-9</v>
      </c>
      <c r="EC285" s="1">
        <f t="shared" si="784"/>
        <v>1.9905741342471953E-9</v>
      </c>
      <c r="ED285" s="1">
        <f t="shared" si="785"/>
        <v>8.06478586224562E-10</v>
      </c>
      <c r="EE285" s="1">
        <f t="shared" si="786"/>
        <v>3.2039450034339856E-10</v>
      </c>
      <c r="EF285" s="1">
        <f t="shared" si="787"/>
        <v>1.2482203797188334E-10</v>
      </c>
      <c r="EG285" s="1">
        <f t="shared" si="788"/>
        <v>4.7692259143557884E-11</v>
      </c>
      <c r="EH285" s="1">
        <f t="shared" si="789"/>
        <v>1.7872750658102721E-11</v>
      </c>
      <c r="EI285" s="1">
        <f t="shared" si="790"/>
        <v>6.5698920743139187E-12</v>
      </c>
      <c r="EJ285" s="1">
        <f t="shared" si="791"/>
        <v>2.3691077360597094E-12</v>
      </c>
      <c r="EK285" s="1">
        <f t="shared" si="792"/>
        <v>8.381223214014709E-13</v>
      </c>
      <c r="EL285" s="1">
        <f t="shared" si="793"/>
        <v>2.9091234030053866E-13</v>
      </c>
      <c r="EM285" s="1">
        <f t="shared" si="794"/>
        <v>9.9079757002268895E-14</v>
      </c>
      <c r="EN285" s="1">
        <f t="shared" si="795"/>
        <v>3.311398407144113E-14</v>
      </c>
      <c r="EO285" s="1">
        <f t="shared" si="796"/>
        <v>1.0861180444753371E-14</v>
      </c>
      <c r="EP285" s="1">
        <f t="shared" si="797"/>
        <v>3.4963650534051719E-15</v>
      </c>
      <c r="EQ285" s="1">
        <f t="shared" si="798"/>
        <v>1.1047534564835423E-15</v>
      </c>
      <c r="ER285" s="1">
        <f t="shared" si="799"/>
        <v>3.4265506458673005E-16</v>
      </c>
      <c r="ES285" s="1">
        <f t="shared" si="800"/>
        <v>1.0433404838286385E-16</v>
      </c>
      <c r="ET285" s="1">
        <f t="shared" si="801"/>
        <v>3.1189297061626752E-17</v>
      </c>
      <c r="EU285" s="1">
        <f t="shared" si="802"/>
        <v>9.1543771210301694E-18</v>
      </c>
      <c r="EV285" s="1">
        <f t="shared" si="803"/>
        <v>2.6383250239521349E-18</v>
      </c>
      <c r="EW285" s="1">
        <f t="shared" si="804"/>
        <v>7.4668289095346633E-19</v>
      </c>
      <c r="EX285" s="1">
        <f t="shared" si="805"/>
        <v>2.0753156668857446E-19</v>
      </c>
      <c r="EY285" s="1">
        <f t="shared" si="806"/>
        <v>5.6650510712669475E-20</v>
      </c>
      <c r="EZ285" s="1">
        <f t="shared" si="807"/>
        <v>1.5189232312554553E-20</v>
      </c>
      <c r="FA285" s="1">
        <f t="shared" si="808"/>
        <v>4.0022494671966669E-21</v>
      </c>
      <c r="FB285" s="1">
        <f t="shared" si="809"/>
        <v>1.0453683965884261E-21</v>
      </c>
      <c r="FC285" s="1">
        <f t="shared" si="810"/>
        <v>3.1457560973775641E-22</v>
      </c>
      <c r="FD285" s="75">
        <f t="shared" si="661"/>
        <v>3.1457560973775641E-22</v>
      </c>
    </row>
    <row r="286" spans="7:160" x14ac:dyDescent="0.35">
      <c r="G286" t="str">
        <f t="shared" si="657"/>
        <v>Refd, t=1.35</v>
      </c>
      <c r="H286" s="76">
        <f t="shared" si="658"/>
        <v>1.3549999999999931</v>
      </c>
      <c r="I286" s="1">
        <f t="shared" si="659"/>
        <v>0</v>
      </c>
      <c r="J286" s="22">
        <f t="shared" si="660"/>
        <v>5.639383516343163E-5</v>
      </c>
      <c r="K286" s="1">
        <f t="shared" si="662"/>
        <v>1.131166397489195E-4</v>
      </c>
      <c r="L286" s="1">
        <f t="shared" si="663"/>
        <v>2.1502114515185625E-4</v>
      </c>
      <c r="M286" s="1">
        <f t="shared" si="664"/>
        <v>3.9360220913937504E-4</v>
      </c>
      <c r="N286" s="1">
        <f t="shared" si="665"/>
        <v>6.9892061486644488E-4</v>
      </c>
      <c r="O286" s="1">
        <f t="shared" si="666"/>
        <v>1.208085697576734E-3</v>
      </c>
      <c r="P286" s="1">
        <f t="shared" si="667"/>
        <v>2.0360980405347167E-3</v>
      </c>
      <c r="Q286" s="1">
        <f t="shared" si="668"/>
        <v>3.3488733614834456E-3</v>
      </c>
      <c r="R286" s="1">
        <f t="shared" si="669"/>
        <v>5.3777319325423647E-3</v>
      </c>
      <c r="S286" s="1">
        <f t="shared" si="670"/>
        <v>8.4339259742814022E-3</v>
      </c>
      <c r="T286" s="1">
        <f t="shared" si="671"/>
        <v>1.2920964620194882E-2</v>
      </c>
      <c r="U286" s="1">
        <f t="shared" si="672"/>
        <v>1.9341727362556672E-2</v>
      </c>
      <c r="V286" s="1">
        <f t="shared" si="673"/>
        <v>2.8296842852335434E-2</v>
      </c>
      <c r="W286" s="1">
        <f t="shared" si="674"/>
        <v>4.0470796094482557E-2</v>
      </c>
      <c r="X286" s="1">
        <f t="shared" si="675"/>
        <v>5.6602937443678503E-2</v>
      </c>
      <c r="Y286" s="1">
        <f t="shared" si="676"/>
        <v>7.7442128664114984E-2</v>
      </c>
      <c r="Z286" s="1">
        <f t="shared" si="677"/>
        <v>0.10368613003285812</v>
      </c>
      <c r="AA286" s="1">
        <f t="shared" si="678"/>
        <v>0.13590974190487703</v>
      </c>
      <c r="AB286" s="1">
        <f t="shared" si="679"/>
        <v>0.17448867871400092</v>
      </c>
      <c r="AC286" s="1">
        <f t="shared" si="680"/>
        <v>0.21952853747632242</v>
      </c>
      <c r="AD286" s="1">
        <f t="shared" si="681"/>
        <v>0.27080937448001963</v>
      </c>
      <c r="AE286" s="1">
        <f t="shared" si="682"/>
        <v>0.32775582532399911</v>
      </c>
      <c r="AF286" s="1">
        <f t="shared" si="683"/>
        <v>0.38944021345408431</v>
      </c>
      <c r="AG286" s="1">
        <f t="shared" si="684"/>
        <v>0.45462192645836075</v>
      </c>
      <c r="AH286" s="1">
        <f t="shared" si="685"/>
        <v>0.52182114844497562</v>
      </c>
      <c r="AI286" s="1">
        <f t="shared" si="686"/>
        <v>0.58941976938795448</v>
      </c>
      <c r="AJ286" s="1">
        <f t="shared" si="687"/>
        <v>0.65577798433483891</v>
      </c>
      <c r="AK286" s="1">
        <f t="shared" si="688"/>
        <v>0.71935262168588188</v>
      </c>
      <c r="AL286" s="1">
        <f t="shared" si="689"/>
        <v>0.77880309782846768</v>
      </c>
      <c r="AM286" s="1">
        <f t="shared" si="690"/>
        <v>0.83307308406706204</v>
      </c>
      <c r="AN286" s="1">
        <f t="shared" si="691"/>
        <v>0.88143999970713471</v>
      </c>
      <c r="AO286" s="1">
        <f t="shared" si="692"/>
        <v>0.92352946396824009</v>
      </c>
      <c r="AP286" s="1">
        <f t="shared" si="693"/>
        <v>0.95929685935594367</v>
      </c>
      <c r="AQ286" s="1">
        <f t="shared" si="694"/>
        <v>0.98898228330120475</v>
      </c>
      <c r="AR286" s="1">
        <f t="shared" si="695"/>
        <v>1.0130477778498188</v>
      </c>
      <c r="AS286" s="1">
        <f t="shared" si="696"/>
        <v>1.032106593403789</v>
      </c>
      <c r="AT286" s="1">
        <f t="shared" si="697"/>
        <v>1.0468535007696091</v>
      </c>
      <c r="AU286" s="1">
        <f t="shared" si="698"/>
        <v>1.0580032368791572</v>
      </c>
      <c r="AV286" s="1">
        <f t="shared" si="699"/>
        <v>1.0662416154851646</v>
      </c>
      <c r="AW286" s="1">
        <f t="shared" si="700"/>
        <v>1.0721912128796232</v>
      </c>
      <c r="AX286" s="1">
        <f t="shared" si="701"/>
        <v>1.0763912914311089</v>
      </c>
      <c r="AY286" s="1">
        <f t="shared" si="702"/>
        <v>1.0792900144056341</v>
      </c>
      <c r="AZ286" s="1">
        <f t="shared" si="703"/>
        <v>1.0812461142977432</v>
      </c>
      <c r="BA286" s="1">
        <f t="shared" si="704"/>
        <v>1.0825369351036425</v>
      </c>
      <c r="BB286" s="1">
        <f t="shared" si="705"/>
        <v>1.0833700158140627</v>
      </c>
      <c r="BC286" s="1">
        <f t="shared" si="706"/>
        <v>1.083895923925325</v>
      </c>
      <c r="BD286" s="1">
        <f t="shared" si="707"/>
        <v>1.08422070403395</v>
      </c>
      <c r="BE286" s="1">
        <f t="shared" si="708"/>
        <v>1.0844169403768411</v>
      </c>
      <c r="BF286" s="1">
        <f t="shared" si="709"/>
        <v>1.0845329591087736</v>
      </c>
      <c r="BG286" s="1">
        <f t="shared" si="710"/>
        <v>1.0846000805043476</v>
      </c>
      <c r="BH286" s="1">
        <f t="shared" si="711"/>
        <v>1.0846380740133257</v>
      </c>
      <c r="BI286" s="1">
        <f t="shared" si="712"/>
        <v>1.0846590930119844</v>
      </c>
      <c r="BJ286" s="1">
        <f t="shared" si="713"/>
        <v>1.0846704029333349</v>
      </c>
      <c r="BK286" s="1">
        <f t="shared" si="714"/>
        <v>1.0846761975084178</v>
      </c>
      <c r="BL286" s="1">
        <f t="shared" si="715"/>
        <v>1.0846787485155398</v>
      </c>
      <c r="BM286" s="1">
        <f t="shared" si="716"/>
        <v>1.0846790721833992</v>
      </c>
      <c r="BN286" s="1">
        <f t="shared" si="717"/>
        <v>1.0846772299822205</v>
      </c>
      <c r="BO286" s="1">
        <f t="shared" si="718"/>
        <v>1.084672316498579</v>
      </c>
      <c r="BP286" s="1">
        <f t="shared" si="719"/>
        <v>1.0846621217959782</v>
      </c>
      <c r="BQ286" s="1">
        <f t="shared" si="720"/>
        <v>1.0846423875938469</v>
      </c>
      <c r="BR286" s="1">
        <f t="shared" si="721"/>
        <v>1.0846055037622124</v>
      </c>
      <c r="BS286" s="1">
        <f t="shared" si="722"/>
        <v>1.0845384151957458</v>
      </c>
      <c r="BT286" s="1">
        <f t="shared" si="723"/>
        <v>1.0844194362241115</v>
      </c>
      <c r="BU286" s="1">
        <f t="shared" si="724"/>
        <v>1.0842136160430789</v>
      </c>
      <c r="BV286" s="1">
        <f t="shared" si="725"/>
        <v>1.0838662901437388</v>
      </c>
      <c r="BW286" s="1">
        <f t="shared" si="726"/>
        <v>1.0832945248875347</v>
      </c>
      <c r="BX286" s="1">
        <f t="shared" si="727"/>
        <v>1.0823763558300477</v>
      </c>
      <c r="BY286" s="1">
        <f t="shared" si="728"/>
        <v>1.0809380712334142</v>
      </c>
      <c r="BZ286" s="1">
        <f t="shared" si="729"/>
        <v>1.0787403171238898</v>
      </c>
      <c r="CA286" s="1">
        <f t="shared" si="730"/>
        <v>1.0754644782500558</v>
      </c>
      <c r="CB286" s="1">
        <f t="shared" si="731"/>
        <v>1.0707015445071479</v>
      </c>
      <c r="CC286" s="1">
        <f t="shared" si="732"/>
        <v>1.063946364979022</v>
      </c>
      <c r="CD286" s="1">
        <f t="shared" si="733"/>
        <v>1.0546006248748914</v>
      </c>
      <c r="CE286" s="1">
        <f t="shared" si="734"/>
        <v>1.0419878296619969</v>
      </c>
      <c r="CF286" s="1">
        <f t="shared" si="735"/>
        <v>1.0253828455024645</v>
      </c>
      <c r="CG286" s="1">
        <f t="shared" si="736"/>
        <v>1.0040570181807604</v>
      </c>
      <c r="CH286" s="1">
        <f t="shared" si="737"/>
        <v>0.97733762644862399</v>
      </c>
      <c r="CI286" s="1">
        <f t="shared" si="738"/>
        <v>0.94467767593533658</v>
      </c>
      <c r="CJ286" s="1">
        <f t="shared" si="739"/>
        <v>0.90572926244635976</v>
      </c>
      <c r="CK286" s="1">
        <f t="shared" si="740"/>
        <v>0.86041152048267011</v>
      </c>
      <c r="CL286" s="1">
        <f t="shared" si="741"/>
        <v>0.80896312959472894</v>
      </c>
      <c r="CM286" s="1">
        <f t="shared" si="742"/>
        <v>0.75196994008780815</v>
      </c>
      <c r="CN286" s="1">
        <f t="shared" si="743"/>
        <v>0.69036067026066938</v>
      </c>
      <c r="CO286" s="1">
        <f t="shared" si="744"/>
        <v>0.62536760192553886</v>
      </c>
      <c r="CP286" s="1">
        <f t="shared" si="745"/>
        <v>0.55845415246812324</v>
      </c>
      <c r="CQ286" s="1">
        <f t="shared" si="746"/>
        <v>0.49121623953072535</v>
      </c>
      <c r="CR286" s="1">
        <f t="shared" si="747"/>
        <v>0.42526849764436131</v>
      </c>
      <c r="CS286" s="1">
        <f t="shared" si="748"/>
        <v>0.36212881608174013</v>
      </c>
      <c r="CT286" s="1">
        <f t="shared" si="749"/>
        <v>0.30311485396209598</v>
      </c>
      <c r="CU286" s="1">
        <f t="shared" si="750"/>
        <v>0.24926413207915424</v>
      </c>
      <c r="CV286" s="1">
        <f t="shared" si="751"/>
        <v>0.20128545084353566</v>
      </c>
      <c r="CW286" s="1">
        <f t="shared" si="752"/>
        <v>0.15954454073525814</v>
      </c>
      <c r="CX286" s="1">
        <f t="shared" si="753"/>
        <v>0.12408196567886047</v>
      </c>
      <c r="CY286" s="1">
        <f t="shared" si="754"/>
        <v>9.4657245516920258E-2</v>
      </c>
      <c r="CZ286" s="1">
        <f t="shared" si="755"/>
        <v>7.0810555013871249E-2</v>
      </c>
      <c r="DA286" s="1">
        <f t="shared" si="756"/>
        <v>5.193244418291313E-2</v>
      </c>
      <c r="DB286" s="1">
        <f t="shared" si="757"/>
        <v>3.7332693335378517E-2</v>
      </c>
      <c r="DC286" s="1">
        <f t="shared" si="758"/>
        <v>2.63012694304261E-2</v>
      </c>
      <c r="DD286" s="1">
        <f t="shared" si="759"/>
        <v>1.8156843912061509E-2</v>
      </c>
      <c r="DE286" s="1">
        <f t="shared" si="760"/>
        <v>1.2280916826184948E-2</v>
      </c>
      <c r="DF286" s="1">
        <f t="shared" si="761"/>
        <v>8.1378262618949163E-3</v>
      </c>
      <c r="DG286" s="1">
        <f t="shared" si="762"/>
        <v>5.2825361550584695E-3</v>
      </c>
      <c r="DH286" s="1">
        <f t="shared" si="763"/>
        <v>3.3590008595196777E-3</v>
      </c>
      <c r="DI286" s="1">
        <f t="shared" si="764"/>
        <v>2.0921628790879607E-3</v>
      </c>
      <c r="DJ286" s="1">
        <f t="shared" si="765"/>
        <v>1.2764066510276449E-3</v>
      </c>
      <c r="DK286" s="1">
        <f t="shared" si="766"/>
        <v>7.6275817047219711E-4</v>
      </c>
      <c r="DL286" s="1">
        <f t="shared" si="767"/>
        <v>4.4646763282111504E-4</v>
      </c>
      <c r="DM286" s="1">
        <f t="shared" si="768"/>
        <v>2.5597875077573267E-4</v>
      </c>
      <c r="DN286" s="1">
        <f t="shared" si="769"/>
        <v>1.43760038772992E-4</v>
      </c>
      <c r="DO286" s="1">
        <f t="shared" si="770"/>
        <v>7.9087133496511666E-5</v>
      </c>
      <c r="DP286" s="1">
        <f t="shared" si="771"/>
        <v>4.2620947213788926E-5</v>
      </c>
      <c r="DQ286" s="1">
        <f t="shared" si="772"/>
        <v>2.250137226508542E-5</v>
      </c>
      <c r="DR286" s="1">
        <f t="shared" si="773"/>
        <v>1.1638180660434142E-5</v>
      </c>
      <c r="DS286" s="1">
        <f t="shared" si="774"/>
        <v>5.8975973952203582E-6</v>
      </c>
      <c r="DT286" s="1">
        <f t="shared" si="775"/>
        <v>2.9282274208166483E-6</v>
      </c>
      <c r="DU286" s="1">
        <f t="shared" si="776"/>
        <v>1.4246283593700314E-6</v>
      </c>
      <c r="DV286" s="1">
        <f t="shared" si="777"/>
        <v>6.7919492828064872E-7</v>
      </c>
      <c r="DW286" s="1">
        <f t="shared" si="778"/>
        <v>3.1733183583731635E-7</v>
      </c>
      <c r="DX286" s="1">
        <f t="shared" si="779"/>
        <v>1.4530838115734513E-7</v>
      </c>
      <c r="DY286" s="1">
        <f t="shared" si="780"/>
        <v>6.5216568040325666E-8</v>
      </c>
      <c r="DZ286" s="1">
        <f t="shared" si="781"/>
        <v>2.869120387589005E-8</v>
      </c>
      <c r="EA286" s="1">
        <f t="shared" si="782"/>
        <v>1.2373631447656724E-8</v>
      </c>
      <c r="EB286" s="1">
        <f t="shared" si="783"/>
        <v>5.231639084699144E-9</v>
      </c>
      <c r="EC286" s="1">
        <f t="shared" si="784"/>
        <v>2.1687309721360692E-9</v>
      </c>
      <c r="ED286" s="1">
        <f t="shared" si="785"/>
        <v>8.8152858198536813E-10</v>
      </c>
      <c r="EE286" s="1">
        <f t="shared" si="786"/>
        <v>3.5137084887276035E-10</v>
      </c>
      <c r="EF286" s="1">
        <f t="shared" si="787"/>
        <v>1.3735032467722407E-10</v>
      </c>
      <c r="EG286" s="1">
        <f t="shared" si="788"/>
        <v>5.2658010218543648E-11</v>
      </c>
      <c r="EH286" s="1">
        <f t="shared" si="789"/>
        <v>1.9801870610993727E-11</v>
      </c>
      <c r="EI286" s="1">
        <f t="shared" si="790"/>
        <v>7.304512661048001E-12</v>
      </c>
      <c r="EJ286" s="1">
        <f t="shared" si="791"/>
        <v>2.6433563168615865E-12</v>
      </c>
      <c r="EK286" s="1">
        <f t="shared" si="792"/>
        <v>9.3850303363141827E-13</v>
      </c>
      <c r="EL286" s="1">
        <f t="shared" si="793"/>
        <v>3.2693926509621894E-13</v>
      </c>
      <c r="EM286" s="1">
        <f t="shared" si="794"/>
        <v>1.1175980437292774E-13</v>
      </c>
      <c r="EN286" s="1">
        <f t="shared" si="795"/>
        <v>3.7490981798369165E-14</v>
      </c>
      <c r="EO286" s="1">
        <f t="shared" si="796"/>
        <v>1.2343144920831112E-14</v>
      </c>
      <c r="EP286" s="1">
        <f t="shared" si="797"/>
        <v>3.9885732238231705E-15</v>
      </c>
      <c r="EQ286" s="1">
        <f t="shared" si="798"/>
        <v>1.2651341835580226E-15</v>
      </c>
      <c r="ER286" s="1">
        <f t="shared" si="799"/>
        <v>3.9392820350444747E-16</v>
      </c>
      <c r="ES286" s="1">
        <f t="shared" si="800"/>
        <v>1.2041838984814552E-16</v>
      </c>
      <c r="ET286" s="1">
        <f t="shared" si="801"/>
        <v>3.6140752164561891E-17</v>
      </c>
      <c r="EU286" s="1">
        <f t="shared" si="802"/>
        <v>1.0650331556366821E-17</v>
      </c>
      <c r="EV286" s="1">
        <f t="shared" si="803"/>
        <v>3.0819325120673875E-18</v>
      </c>
      <c r="EW286" s="1">
        <f t="shared" si="804"/>
        <v>8.7580857188041816E-19</v>
      </c>
      <c r="EX286" s="1">
        <f t="shared" si="805"/>
        <v>2.444290874573263E-19</v>
      </c>
      <c r="EY286" s="1">
        <f t="shared" si="806"/>
        <v>6.7001693138788612E-20</v>
      </c>
      <c r="EZ286" s="1">
        <f t="shared" si="807"/>
        <v>1.804050559529041E-20</v>
      </c>
      <c r="FA286" s="1">
        <f t="shared" si="808"/>
        <v>4.7738584699881368E-21</v>
      </c>
      <c r="FB286" s="1">
        <f t="shared" si="809"/>
        <v>1.2524233069781601E-21</v>
      </c>
      <c r="FC286" s="1">
        <f t="shared" si="810"/>
        <v>3.7872397018813892E-22</v>
      </c>
      <c r="FD286" s="75">
        <f t="shared" si="661"/>
        <v>3.7872397018813892E-22</v>
      </c>
    </row>
    <row r="287" spans="7:160" x14ac:dyDescent="0.35">
      <c r="G287" t="str">
        <f t="shared" si="657"/>
        <v>Refd, t=1.36</v>
      </c>
      <c r="H287" s="76">
        <f t="shared" si="658"/>
        <v>1.359999999999993</v>
      </c>
      <c r="I287" s="1">
        <f t="shared" si="659"/>
        <v>0</v>
      </c>
      <c r="J287" s="22">
        <f t="shared" si="660"/>
        <v>5.5871771854136975E-5</v>
      </c>
      <c r="K287" s="1">
        <f t="shared" si="662"/>
        <v>1.1204537127889606E-4</v>
      </c>
      <c r="L287" s="1">
        <f t="shared" si="663"/>
        <v>2.1291614193086995E-4</v>
      </c>
      <c r="M287" s="1">
        <f t="shared" si="664"/>
        <v>3.896058455720739E-4</v>
      </c>
      <c r="N287" s="1">
        <f t="shared" si="665"/>
        <v>6.9156858541191051E-4</v>
      </c>
      <c r="O287" s="1">
        <f t="shared" si="666"/>
        <v>1.1949676662564692E-3</v>
      </c>
      <c r="P287" s="1">
        <f t="shared" si="667"/>
        <v>2.0133899034645939E-3</v>
      </c>
      <c r="Q287" s="1">
        <f t="shared" si="668"/>
        <v>3.3107287111127435E-3</v>
      </c>
      <c r="R287" s="1">
        <f t="shared" si="669"/>
        <v>5.3155410036342162E-3</v>
      </c>
      <c r="S287" s="1">
        <f t="shared" si="670"/>
        <v>8.335483159703283E-3</v>
      </c>
      <c r="T287" s="1">
        <f t="shared" si="671"/>
        <v>1.2769629612142314E-2</v>
      </c>
      <c r="U287" s="1">
        <f t="shared" si="672"/>
        <v>1.9115715220001075E-2</v>
      </c>
      <c r="V287" s="1">
        <f t="shared" si="673"/>
        <v>2.7968825280126612E-2</v>
      </c>
      <c r="W287" s="1">
        <f t="shared" si="674"/>
        <v>4.0008026249790017E-2</v>
      </c>
      <c r="X287" s="1">
        <f t="shared" si="675"/>
        <v>5.596810801460117E-2</v>
      </c>
      <c r="Y287" s="1">
        <f t="shared" si="676"/>
        <v>7.659512412043433E-2</v>
      </c>
      <c r="Z287" s="1">
        <f t="shared" si="677"/>
        <v>0.10258673212846581</v>
      </c>
      <c r="AA287" s="1">
        <f t="shared" si="678"/>
        <v>0.13452119770164087</v>
      </c>
      <c r="AB287" s="1">
        <f t="shared" si="679"/>
        <v>0.1727818619335848</v>
      </c>
      <c r="AC287" s="1">
        <f t="shared" si="680"/>
        <v>0.21748625953237852</v>
      </c>
      <c r="AD287" s="1">
        <f t="shared" si="681"/>
        <v>0.26843027159532556</v>
      </c>
      <c r="AE287" s="1">
        <f t="shared" si="682"/>
        <v>0.32505720168625063</v>
      </c>
      <c r="AF287" s="1">
        <f t="shared" si="683"/>
        <v>0.38645928386471901</v>
      </c>
      <c r="AG287" s="1">
        <f t="shared" si="684"/>
        <v>0.45141507981417517</v>
      </c>
      <c r="AH287" s="1">
        <f t="shared" si="685"/>
        <v>0.51846112344581841</v>
      </c>
      <c r="AI287" s="1">
        <f t="shared" si="686"/>
        <v>0.58599094962921638</v>
      </c>
      <c r="AJ287" s="1">
        <f t="shared" si="687"/>
        <v>0.65237032027309882</v>
      </c>
      <c r="AK287" s="1">
        <f t="shared" si="688"/>
        <v>0.71605491045197278</v>
      </c>
      <c r="AL287" s="1">
        <f t="shared" si="689"/>
        <v>0.77569645213399818</v>
      </c>
      <c r="AM287" s="1">
        <f t="shared" si="690"/>
        <v>0.83022537884855863</v>
      </c>
      <c r="AN287" s="1">
        <f t="shared" si="691"/>
        <v>0.87890191132888851</v>
      </c>
      <c r="AO287" s="1">
        <f t="shared" si="692"/>
        <v>0.92133245101476924</v>
      </c>
      <c r="AP287" s="1">
        <f t="shared" si="693"/>
        <v>0.95745313246475616</v>
      </c>
      <c r="AQ287" s="1">
        <f t="shared" si="694"/>
        <v>0.98748653295037414</v>
      </c>
      <c r="AR287" s="1">
        <f t="shared" si="695"/>
        <v>1.0118802213643812</v>
      </c>
      <c r="AS287" s="1">
        <f t="shared" si="696"/>
        <v>1.0312367931205981</v>
      </c>
      <c r="AT287" s="1">
        <f t="shared" si="697"/>
        <v>1.0462443981502607</v>
      </c>
      <c r="AU287" s="1">
        <f t="shared" si="698"/>
        <v>1.0576149256019334</v>
      </c>
      <c r="AV287" s="1">
        <f t="shared" si="699"/>
        <v>1.0660345100956841</v>
      </c>
      <c r="AW287" s="1">
        <f t="shared" si="700"/>
        <v>1.0721284240737372</v>
      </c>
      <c r="AX287" s="1">
        <f t="shared" si="701"/>
        <v>1.0764401639442032</v>
      </c>
      <c r="AY287" s="1">
        <f t="shared" si="702"/>
        <v>1.0794228974529771</v>
      </c>
      <c r="AZ287" s="1">
        <f t="shared" si="703"/>
        <v>1.0814405074077138</v>
      </c>
      <c r="BA287" s="1">
        <f t="shared" si="704"/>
        <v>1.0827751840579323</v>
      </c>
      <c r="BB287" s="1">
        <f t="shared" si="705"/>
        <v>1.0836387315586637</v>
      </c>
      <c r="BC287" s="1">
        <f t="shared" si="706"/>
        <v>1.0841852726781958</v>
      </c>
      <c r="BD287" s="1">
        <f t="shared" si="707"/>
        <v>1.0845236806993226</v>
      </c>
      <c r="BE287" s="1">
        <f t="shared" si="708"/>
        <v>1.08472869919892</v>
      </c>
      <c r="BF287" s="1">
        <f t="shared" si="709"/>
        <v>1.0848502416828998</v>
      </c>
      <c r="BG287" s="1">
        <f t="shared" si="710"/>
        <v>1.0849207551440094</v>
      </c>
      <c r="BH287" s="1">
        <f t="shared" si="711"/>
        <v>1.0849607828461318</v>
      </c>
      <c r="BI287" s="1">
        <f t="shared" si="712"/>
        <v>1.0849829931588293</v>
      </c>
      <c r="BJ287" s="1">
        <f t="shared" si="713"/>
        <v>1.084994983975879</v>
      </c>
      <c r="BK287" s="1">
        <f t="shared" si="714"/>
        <v>1.0850011572447971</v>
      </c>
      <c r="BL287" s="1">
        <f t="shared" si="715"/>
        <v>1.0850039110461216</v>
      </c>
      <c r="BM287" s="1">
        <f t="shared" si="716"/>
        <v>1.0850043353873009</v>
      </c>
      <c r="BN287" s="1">
        <f t="shared" si="717"/>
        <v>1.0850025326343877</v>
      </c>
      <c r="BO287" s="1">
        <f t="shared" si="718"/>
        <v>1.0849976182374013</v>
      </c>
      <c r="BP287" s="1">
        <f t="shared" si="719"/>
        <v>1.084987391798095</v>
      </c>
      <c r="BQ287" s="1">
        <f t="shared" si="720"/>
        <v>1.0849676002786042</v>
      </c>
      <c r="BR287" s="1">
        <f t="shared" si="721"/>
        <v>1.0849306423916296</v>
      </c>
      <c r="BS287" s="1">
        <f t="shared" si="722"/>
        <v>1.0848634871492147</v>
      </c>
      <c r="BT287" s="1">
        <f t="shared" si="723"/>
        <v>1.08474450722766</v>
      </c>
      <c r="BU287" s="1">
        <f t="shared" si="724"/>
        <v>1.0845388747234939</v>
      </c>
      <c r="BV287" s="1">
        <f t="shared" si="725"/>
        <v>1.0841921585770173</v>
      </c>
      <c r="BW287" s="1">
        <f t="shared" si="726"/>
        <v>1.0836218343853921</v>
      </c>
      <c r="BX287" s="1">
        <f t="shared" si="727"/>
        <v>1.0827066084694232</v>
      </c>
      <c r="BY287" s="1">
        <f t="shared" si="728"/>
        <v>1.0812738044028243</v>
      </c>
      <c r="BZ287" s="1">
        <f t="shared" si="729"/>
        <v>1.0790855782031215</v>
      </c>
      <c r="CA287" s="1">
        <f t="shared" si="730"/>
        <v>1.0758253974458623</v>
      </c>
      <c r="CB287" s="1">
        <f t="shared" si="731"/>
        <v>1.0710869652395385</v>
      </c>
      <c r="CC287" s="1">
        <f t="shared" si="732"/>
        <v>1.0643684549763039</v>
      </c>
      <c r="CD287" s="1">
        <f t="shared" si="733"/>
        <v>1.0550753526124577</v>
      </c>
      <c r="CE287" s="1">
        <f t="shared" si="734"/>
        <v>1.0425351588445853</v>
      </c>
      <c r="CF287" s="1">
        <f t="shared" si="735"/>
        <v>1.0260264863660389</v>
      </c>
      <c r="CG287" s="1">
        <f t="shared" si="736"/>
        <v>1.0048235900818798</v>
      </c>
      <c r="CH287" s="1">
        <f t="shared" si="737"/>
        <v>0.97825513980725443</v>
      </c>
      <c r="CI287" s="1">
        <f t="shared" si="738"/>
        <v>0.94577333425388044</v>
      </c>
      <c r="CJ287" s="1">
        <f t="shared" si="739"/>
        <v>0.9070267079306058</v>
      </c>
      <c r="CK287" s="1">
        <f t="shared" si="740"/>
        <v>0.86192778007749871</v>
      </c>
      <c r="CL287" s="1">
        <f t="shared" si="741"/>
        <v>0.81070563411277052</v>
      </c>
      <c r="CM287" s="1">
        <f t="shared" si="742"/>
        <v>0.753934057152856</v>
      </c>
      <c r="CN287" s="1">
        <f t="shared" si="743"/>
        <v>0.69252818700633012</v>
      </c>
      <c r="CO287" s="1">
        <f t="shared" si="744"/>
        <v>0.62770650408617434</v>
      </c>
      <c r="CP287" s="1">
        <f t="shared" si="745"/>
        <v>0.56091987965419421</v>
      </c>
      <c r="CQ287" s="1">
        <f t="shared" si="746"/>
        <v>0.49375437847109421</v>
      </c>
      <c r="CR287" s="1">
        <f t="shared" si="747"/>
        <v>0.4278186470082973</v>
      </c>
      <c r="CS287" s="1">
        <f t="shared" si="748"/>
        <v>0.36462916444809923</v>
      </c>
      <c r="CT287" s="1">
        <f t="shared" si="749"/>
        <v>0.30550689672018178</v>
      </c>
      <c r="CU287" s="1">
        <f t="shared" si="750"/>
        <v>0.25149693733030248</v>
      </c>
      <c r="CV287" s="1">
        <f t="shared" si="751"/>
        <v>0.20331897028963405</v>
      </c>
      <c r="CW287" s="1">
        <f t="shared" si="752"/>
        <v>0.16135162849781307</v>
      </c>
      <c r="CX287" s="1">
        <f t="shared" si="753"/>
        <v>0.12564897913463349</v>
      </c>
      <c r="CY287" s="1">
        <f t="shared" si="754"/>
        <v>9.598331420088424E-2</v>
      </c>
      <c r="CZ287" s="1">
        <f t="shared" si="755"/>
        <v>7.1905777178728744E-2</v>
      </c>
      <c r="DA287" s="1">
        <f t="shared" si="756"/>
        <v>5.2815379073651018E-2</v>
      </c>
      <c r="DB287" s="1">
        <f t="shared" si="757"/>
        <v>3.8027550911338762E-2</v>
      </c>
      <c r="DC287" s="1">
        <f t="shared" si="758"/>
        <v>2.6835164891944749E-2</v>
      </c>
      <c r="DD287" s="1">
        <f t="shared" si="759"/>
        <v>1.8557400845616179E-2</v>
      </c>
      <c r="DE287" s="1">
        <f t="shared" si="760"/>
        <v>1.2574394676775107E-2</v>
      </c>
      <c r="DF287" s="1">
        <f t="shared" si="761"/>
        <v>8.3478390629206436E-3</v>
      </c>
      <c r="DG287" s="1">
        <f t="shared" si="762"/>
        <v>5.4293383277397404E-3</v>
      </c>
      <c r="DH287" s="1">
        <f t="shared" si="763"/>
        <v>3.4592528064458015E-3</v>
      </c>
      <c r="DI287" s="1">
        <f t="shared" si="764"/>
        <v>2.1590564504407493E-3</v>
      </c>
      <c r="DJ287" s="1">
        <f t="shared" si="765"/>
        <v>1.3200245733553263E-3</v>
      </c>
      <c r="DK287" s="1">
        <f t="shared" si="766"/>
        <v>7.9055482078448352E-4</v>
      </c>
      <c r="DL287" s="1">
        <f t="shared" si="767"/>
        <v>4.637827220448307E-4</v>
      </c>
      <c r="DM287" s="1">
        <f t="shared" si="768"/>
        <v>2.665230961345476E-4</v>
      </c>
      <c r="DN287" s="1">
        <f t="shared" si="769"/>
        <v>1.5003823470538649E-4</v>
      </c>
      <c r="DO287" s="1">
        <f t="shared" si="770"/>
        <v>8.2742475827901943E-5</v>
      </c>
      <c r="DP287" s="1">
        <f t="shared" si="771"/>
        <v>4.4702352245056548E-5</v>
      </c>
      <c r="DQ287" s="1">
        <f t="shared" si="772"/>
        <v>2.3660623799035711E-5</v>
      </c>
      <c r="DR287" s="1">
        <f t="shared" si="773"/>
        <v>1.2269789522579707E-5</v>
      </c>
      <c r="DS287" s="1">
        <f t="shared" si="774"/>
        <v>6.2342832219845782E-6</v>
      </c>
      <c r="DT287" s="1">
        <f t="shared" si="775"/>
        <v>3.1038433227827131E-6</v>
      </c>
      <c r="DU287" s="1">
        <f t="shared" si="776"/>
        <v>1.5142723475715914E-6</v>
      </c>
      <c r="DV287" s="1">
        <f t="shared" si="777"/>
        <v>7.2398197058346276E-7</v>
      </c>
      <c r="DW287" s="1">
        <f t="shared" si="778"/>
        <v>3.3923529040261956E-7</v>
      </c>
      <c r="DX287" s="1">
        <f t="shared" si="779"/>
        <v>1.5579550901866389E-7</v>
      </c>
      <c r="DY287" s="1">
        <f t="shared" si="780"/>
        <v>7.0132868826289489E-8</v>
      </c>
      <c r="DZ287" s="1">
        <f t="shared" si="781"/>
        <v>3.0948102179196788E-8</v>
      </c>
      <c r="EA287" s="1">
        <f t="shared" si="782"/>
        <v>1.3388314486234249E-8</v>
      </c>
      <c r="EB287" s="1">
        <f t="shared" si="783"/>
        <v>5.6784732158028206E-9</v>
      </c>
      <c r="EC287" s="1">
        <f t="shared" si="784"/>
        <v>2.3614887451685215E-9</v>
      </c>
      <c r="ED287" s="1">
        <f t="shared" si="785"/>
        <v>9.6299499486824607E-10</v>
      </c>
      <c r="EE287" s="1">
        <f t="shared" si="786"/>
        <v>3.8510713915687518E-10</v>
      </c>
      <c r="EF287" s="1">
        <f t="shared" si="787"/>
        <v>1.5104079521546871E-10</v>
      </c>
      <c r="EG287" s="1">
        <f t="shared" si="788"/>
        <v>5.8102928760783738E-11</v>
      </c>
      <c r="EH287" s="1">
        <f t="shared" si="789"/>
        <v>2.192445687471382E-11</v>
      </c>
      <c r="EI287" s="1">
        <f t="shared" si="790"/>
        <v>8.1156391470879396E-12</v>
      </c>
      <c r="EJ287" s="1">
        <f t="shared" si="791"/>
        <v>2.9472409417285348E-12</v>
      </c>
      <c r="EK287" s="1">
        <f t="shared" si="792"/>
        <v>1.0501309276375965E-12</v>
      </c>
      <c r="EL287" s="1">
        <f t="shared" si="793"/>
        <v>3.6714859552002858E-13</v>
      </c>
      <c r="EM287" s="1">
        <f t="shared" si="794"/>
        <v>1.2596399828989543E-13</v>
      </c>
      <c r="EN287" s="1">
        <f t="shared" si="795"/>
        <v>4.2412360701714441E-14</v>
      </c>
      <c r="EO287" s="1">
        <f t="shared" si="796"/>
        <v>1.4015704376597042E-14</v>
      </c>
      <c r="EP287" s="1">
        <f t="shared" si="797"/>
        <v>4.5462007955515229E-15</v>
      </c>
      <c r="EQ287" s="1">
        <f t="shared" si="798"/>
        <v>1.4475310831750197E-15</v>
      </c>
      <c r="ER287" s="1">
        <f t="shared" si="799"/>
        <v>4.5246690568673408E-16</v>
      </c>
      <c r="ES287" s="1">
        <f t="shared" si="800"/>
        <v>1.3885420297702482E-16</v>
      </c>
      <c r="ET287" s="1">
        <f t="shared" si="801"/>
        <v>4.1838660717777118E-17</v>
      </c>
      <c r="EU287" s="1">
        <f t="shared" si="802"/>
        <v>1.2378723675013311E-17</v>
      </c>
      <c r="EV287" s="1">
        <f t="shared" si="803"/>
        <v>3.5965465315240086E-18</v>
      </c>
      <c r="EW287" s="1">
        <f t="shared" si="804"/>
        <v>1.0262168182708449E-18</v>
      </c>
      <c r="EX287" s="1">
        <f t="shared" si="805"/>
        <v>2.8758594706420975E-19</v>
      </c>
      <c r="EY287" s="1">
        <f t="shared" si="806"/>
        <v>7.9159451810963673E-20</v>
      </c>
      <c r="EZ287" s="1">
        <f t="shared" si="807"/>
        <v>2.1403536444173158E-20</v>
      </c>
      <c r="FA287" s="1">
        <f t="shared" si="808"/>
        <v>5.6878446234301471E-21</v>
      </c>
      <c r="FB287" s="1">
        <f t="shared" si="809"/>
        <v>1.4987688942657714E-21</v>
      </c>
      <c r="FC287" s="1">
        <f t="shared" si="810"/>
        <v>4.5541733424884059E-22</v>
      </c>
      <c r="FD287" s="75">
        <f t="shared" si="661"/>
        <v>4.5541733424884059E-22</v>
      </c>
    </row>
    <row r="288" spans="7:160" x14ac:dyDescent="0.35">
      <c r="G288" t="str">
        <f t="shared" si="657"/>
        <v>Refd, t=1.36</v>
      </c>
      <c r="H288" s="76">
        <f t="shared" si="658"/>
        <v>1.3649999999999929</v>
      </c>
      <c r="I288" s="1">
        <f t="shared" si="659"/>
        <v>0</v>
      </c>
      <c r="J288" s="22">
        <f t="shared" si="660"/>
        <v>5.5353333085596665E-5</v>
      </c>
      <c r="K288" s="1">
        <f t="shared" si="662"/>
        <v>1.1098211475726424E-4</v>
      </c>
      <c r="L288" s="1">
        <f t="shared" si="663"/>
        <v>2.108284887816264E-4</v>
      </c>
      <c r="M288" s="1">
        <f t="shared" si="664"/>
        <v>3.8564568492774738E-4</v>
      </c>
      <c r="N288" s="1">
        <f t="shared" si="665"/>
        <v>6.8428883560191732E-4</v>
      </c>
      <c r="O288" s="1">
        <f t="shared" si="666"/>
        <v>1.1819874988479716E-3</v>
      </c>
      <c r="P288" s="1">
        <f t="shared" si="667"/>
        <v>1.9909332004866653E-3</v>
      </c>
      <c r="Q288" s="1">
        <f t="shared" si="668"/>
        <v>3.2730232560099111E-3</v>
      </c>
      <c r="R288" s="1">
        <f t="shared" si="669"/>
        <v>5.2540861182231169E-3</v>
      </c>
      <c r="S288" s="1">
        <f t="shared" si="670"/>
        <v>8.2382256316949013E-3</v>
      </c>
      <c r="T288" s="1">
        <f t="shared" si="671"/>
        <v>1.2620130932582225E-2</v>
      </c>
      <c r="U288" s="1">
        <f t="shared" si="672"/>
        <v>1.8892442660070081E-2</v>
      </c>
      <c r="V288" s="1">
        <f t="shared" si="673"/>
        <v>2.7644745909579084E-2</v>
      </c>
      <c r="W288" s="1">
        <f t="shared" si="674"/>
        <v>3.9550713252839487E-2</v>
      </c>
      <c r="X288" s="1">
        <f t="shared" si="675"/>
        <v>5.5340567216112212E-2</v>
      </c>
      <c r="Y288" s="1">
        <f t="shared" si="676"/>
        <v>7.575750193188778E-2</v>
      </c>
      <c r="Z288" s="1">
        <f t="shared" si="677"/>
        <v>0.10149896729231052</v>
      </c>
      <c r="AA288" s="1">
        <f t="shared" si="678"/>
        <v>0.13314653274013713</v>
      </c>
      <c r="AB288" s="1">
        <f t="shared" si="679"/>
        <v>0.17109095463317353</v>
      </c>
      <c r="AC288" s="1">
        <f t="shared" si="680"/>
        <v>0.21546146184686371</v>
      </c>
      <c r="AD288" s="1">
        <f t="shared" si="681"/>
        <v>0.26606951272040147</v>
      </c>
      <c r="AE288" s="1">
        <f t="shared" si="682"/>
        <v>0.32237686234665347</v>
      </c>
      <c r="AF288" s="1">
        <f t="shared" si="683"/>
        <v>0.38349550677493427</v>
      </c>
      <c r="AG288" s="1">
        <f t="shared" si="684"/>
        <v>0.44822313221836096</v>
      </c>
      <c r="AH288" s="1">
        <f t="shared" si="685"/>
        <v>0.51511269089780298</v>
      </c>
      <c r="AI288" s="1">
        <f t="shared" si="686"/>
        <v>0.58256955095982443</v>
      </c>
      <c r="AJ288" s="1">
        <f t="shared" si="687"/>
        <v>0.64896533224303299</v>
      </c>
      <c r="AK288" s="1">
        <f t="shared" si="688"/>
        <v>0.71275491615482234</v>
      </c>
      <c r="AL288" s="1">
        <f t="shared" si="689"/>
        <v>0.77258273312661641</v>
      </c>
      <c r="AM288" s="1">
        <f t="shared" si="690"/>
        <v>0.8273663363749979</v>
      </c>
      <c r="AN288" s="1">
        <f t="shared" si="691"/>
        <v>0.87634903671944586</v>
      </c>
      <c r="AO288" s="1">
        <f t="shared" si="692"/>
        <v>0.91911820673762545</v>
      </c>
      <c r="AP288" s="1">
        <f t="shared" si="693"/>
        <v>0.95559080807264174</v>
      </c>
      <c r="AQ288" s="1">
        <f t="shared" si="694"/>
        <v>0.98597186242085699</v>
      </c>
      <c r="AR288" s="1">
        <f t="shared" si="695"/>
        <v>1.0106943381056919</v>
      </c>
      <c r="AS288" s="1">
        <f t="shared" si="696"/>
        <v>1.0303499845857138</v>
      </c>
      <c r="AT288" s="1">
        <f t="shared" si="697"/>
        <v>1.0456201087835435</v>
      </c>
      <c r="AU288" s="1">
        <f t="shared" si="698"/>
        <v>1.0572135293435887</v>
      </c>
      <c r="AV288" s="1">
        <f t="shared" si="699"/>
        <v>1.0658165028816886</v>
      </c>
      <c r="AW288" s="1">
        <f t="shared" si="700"/>
        <v>1.0720568388928913</v>
      </c>
      <c r="AX288" s="1">
        <f t="shared" si="701"/>
        <v>1.0764821555333757</v>
      </c>
      <c r="AY288" s="1">
        <f t="shared" si="702"/>
        <v>1.0795505588877785</v>
      </c>
      <c r="AZ288" s="1">
        <f t="shared" si="703"/>
        <v>1.0816310559045346</v>
      </c>
      <c r="BA288" s="1">
        <f t="shared" si="704"/>
        <v>1.0830106876345609</v>
      </c>
      <c r="BB288" s="1">
        <f t="shared" si="705"/>
        <v>1.083905548575089</v>
      </c>
      <c r="BC288" s="1">
        <f t="shared" si="706"/>
        <v>1.0844733533058095</v>
      </c>
      <c r="BD288" s="1">
        <f t="shared" si="707"/>
        <v>1.0848258442419565</v>
      </c>
      <c r="BE288" s="1">
        <f t="shared" si="708"/>
        <v>1.0850399633842298</v>
      </c>
      <c r="BF288" s="1">
        <f t="shared" si="709"/>
        <v>1.0851672461350461</v>
      </c>
      <c r="BG288" s="1">
        <f t="shared" si="710"/>
        <v>1.0852412947566419</v>
      </c>
      <c r="BH288" s="1">
        <f t="shared" si="711"/>
        <v>1.0852834486660452</v>
      </c>
      <c r="BI288" s="1">
        <f t="shared" si="712"/>
        <v>1.085306907900498</v>
      </c>
      <c r="BJ288" s="1">
        <f t="shared" si="713"/>
        <v>1.0853196147505031</v>
      </c>
      <c r="BK288" s="1">
        <f t="shared" si="714"/>
        <v>1.0853261876057343</v>
      </c>
      <c r="BL288" s="1">
        <f t="shared" si="715"/>
        <v>1.0853291563249543</v>
      </c>
      <c r="BM288" s="1">
        <f t="shared" si="716"/>
        <v>1.0853296882304322</v>
      </c>
      <c r="BN288" s="1">
        <f t="shared" si="717"/>
        <v>1.0853279288159305</v>
      </c>
      <c r="BO288" s="1">
        <f t="shared" si="718"/>
        <v>1.0853230157964597</v>
      </c>
      <c r="BP288" s="1">
        <f t="shared" si="719"/>
        <v>1.0853127592230143</v>
      </c>
      <c r="BQ288" s="1">
        <f t="shared" si="720"/>
        <v>1.0852929119555528</v>
      </c>
      <c r="BR288" s="1">
        <f t="shared" si="721"/>
        <v>1.0852558820983425</v>
      </c>
      <c r="BS288" s="1">
        <f t="shared" si="722"/>
        <v>1.0851886632922088</v>
      </c>
      <c r="BT288" s="1">
        <f t="shared" si="723"/>
        <v>1.0850696870055563</v>
      </c>
      <c r="BU288" s="1">
        <f t="shared" si="724"/>
        <v>1.0848642484518749</v>
      </c>
      <c r="BV288" s="1">
        <f t="shared" si="725"/>
        <v>1.0845181496552472</v>
      </c>
      <c r="BW288" s="1">
        <f t="shared" si="726"/>
        <v>1.0839492739035517</v>
      </c>
      <c r="BX288" s="1">
        <f t="shared" si="727"/>
        <v>1.0830369946819534</v>
      </c>
      <c r="BY288" s="1">
        <f t="shared" si="728"/>
        <v>1.0816096640933797</v>
      </c>
      <c r="BZ288" s="1">
        <f t="shared" si="729"/>
        <v>1.0794309369426121</v>
      </c>
      <c r="CA288" s="1">
        <f t="shared" si="730"/>
        <v>1.0761863469290744</v>
      </c>
      <c r="CB288" s="1">
        <f t="shared" si="731"/>
        <v>1.0714722876861744</v>
      </c>
      <c r="CC288" s="1">
        <f t="shared" si="732"/>
        <v>1.0647902288837272</v>
      </c>
      <c r="CD288" s="1">
        <f t="shared" si="733"/>
        <v>1.0555494261625831</v>
      </c>
      <c r="CE288" s="1">
        <f t="shared" si="734"/>
        <v>1.0430813456965071</v>
      </c>
      <c r="CF288" s="1">
        <f t="shared" si="735"/>
        <v>1.0266683246226722</v>
      </c>
      <c r="CG288" s="1">
        <f t="shared" si="736"/>
        <v>1.0055875203201032</v>
      </c>
      <c r="CH288" s="1">
        <f t="shared" si="737"/>
        <v>0.97916901041446458</v>
      </c>
      <c r="CI288" s="1">
        <f t="shared" si="738"/>
        <v>0.94686423316674029</v>
      </c>
      <c r="CJ288" s="1">
        <f t="shared" si="739"/>
        <v>0.90831824062284816</v>
      </c>
      <c r="CK288" s="1">
        <f t="shared" si="740"/>
        <v>0.86343704513049113</v>
      </c>
      <c r="CL288" s="1">
        <f t="shared" si="741"/>
        <v>0.81244026259948898</v>
      </c>
      <c r="CM288" s="1">
        <f t="shared" si="742"/>
        <v>0.75588975046540086</v>
      </c>
      <c r="CN288" s="1">
        <f t="shared" si="743"/>
        <v>0.69468718487738379</v>
      </c>
      <c r="CO288" s="1">
        <f t="shared" si="744"/>
        <v>0.63003732851681937</v>
      </c>
      <c r="CP288" s="1">
        <f t="shared" si="745"/>
        <v>0.56337853763852574</v>
      </c>
      <c r="CQ288" s="1">
        <f t="shared" si="746"/>
        <v>0.49628699226568213</v>
      </c>
      <c r="CR288" s="1">
        <f t="shared" si="747"/>
        <v>0.43036525525201685</v>
      </c>
      <c r="CS288" s="1">
        <f t="shared" si="748"/>
        <v>0.36712824621124046</v>
      </c>
      <c r="CT288" s="1">
        <f t="shared" si="749"/>
        <v>0.30790005337791138</v>
      </c>
      <c r="CU288" s="1">
        <f t="shared" si="750"/>
        <v>0.25373314807945097</v>
      </c>
      <c r="CV288" s="1">
        <f t="shared" si="751"/>
        <v>0.20535791849509605</v>
      </c>
      <c r="CW288" s="1">
        <f t="shared" si="752"/>
        <v>0.1631657583386335</v>
      </c>
      <c r="CX288" s="1">
        <f t="shared" si="753"/>
        <v>0.1272241494245985</v>
      </c>
      <c r="CY288" s="1">
        <f t="shared" si="754"/>
        <v>9.7318126188910961E-2</v>
      </c>
      <c r="CZ288" s="1">
        <f t="shared" si="755"/>
        <v>7.3009826634055822E-2</v>
      </c>
      <c r="DA288" s="1">
        <f t="shared" si="756"/>
        <v>5.37067931722814E-2</v>
      </c>
      <c r="DB288" s="1">
        <f t="shared" si="757"/>
        <v>3.8730207031377334E-2</v>
      </c>
      <c r="DC288" s="1">
        <f t="shared" si="758"/>
        <v>2.7375957353166034E-2</v>
      </c>
      <c r="DD288" s="1">
        <f t="shared" si="759"/>
        <v>1.8963841029435633E-2</v>
      </c>
      <c r="DE288" s="1">
        <f t="shared" si="760"/>
        <v>1.2872723917242828E-2</v>
      </c>
      <c r="DF288" s="1">
        <f t="shared" si="761"/>
        <v>8.5617258750586584E-3</v>
      </c>
      <c r="DG288" s="1">
        <f t="shared" si="762"/>
        <v>5.5791403394294765E-3</v>
      </c>
      <c r="DH288" s="1">
        <f t="shared" si="763"/>
        <v>3.5617598296537405E-3</v>
      </c>
      <c r="DI288" s="1">
        <f t="shared" si="764"/>
        <v>2.2275972416993554E-3</v>
      </c>
      <c r="DJ288" s="1">
        <f t="shared" si="765"/>
        <v>1.3648125536926637E-3</v>
      </c>
      <c r="DK288" s="1">
        <f t="shared" si="766"/>
        <v>8.1916023010357756E-4</v>
      </c>
      <c r="DL288" s="1">
        <f t="shared" si="767"/>
        <v>4.8164211306147127E-4</v>
      </c>
      <c r="DM288" s="1">
        <f t="shared" si="768"/>
        <v>2.7742429709104856E-4</v>
      </c>
      <c r="DN288" s="1">
        <f t="shared" si="769"/>
        <v>1.5654445257633231E-4</v>
      </c>
      <c r="DO288" s="1">
        <f t="shared" si="770"/>
        <v>8.6539878171267536E-5</v>
      </c>
      <c r="DP288" s="1">
        <f t="shared" si="771"/>
        <v>4.687008330479882E-5</v>
      </c>
      <c r="DQ288" s="1">
        <f t="shared" si="772"/>
        <v>2.4871059606944204E-5</v>
      </c>
      <c r="DR288" s="1">
        <f t="shared" si="773"/>
        <v>1.2931019067177335E-5</v>
      </c>
      <c r="DS288" s="1">
        <f t="shared" si="774"/>
        <v>6.5877048509851053E-6</v>
      </c>
      <c r="DT288" s="1">
        <f t="shared" si="775"/>
        <v>3.288693694332453E-6</v>
      </c>
      <c r="DU288" s="1">
        <f t="shared" si="776"/>
        <v>1.6088937658176946E-6</v>
      </c>
      <c r="DV288" s="1">
        <f t="shared" si="777"/>
        <v>7.7139041583752246E-7</v>
      </c>
      <c r="DW288" s="1">
        <f t="shared" si="778"/>
        <v>3.6248801837276551E-7</v>
      </c>
      <c r="DX288" s="1">
        <f t="shared" si="779"/>
        <v>1.6696152935605599E-7</v>
      </c>
      <c r="DY288" s="1">
        <f t="shared" si="780"/>
        <v>7.5383156848662365E-8</v>
      </c>
      <c r="DZ288" s="1">
        <f t="shared" si="781"/>
        <v>3.3365685610107679E-8</v>
      </c>
      <c r="EA288" s="1">
        <f t="shared" si="782"/>
        <v>1.447861532140826E-8</v>
      </c>
      <c r="EB288" s="1">
        <f t="shared" si="783"/>
        <v>6.1601216152512047E-9</v>
      </c>
      <c r="EC288" s="1">
        <f t="shared" si="784"/>
        <v>2.5699304488080428E-9</v>
      </c>
      <c r="ED288" s="1">
        <f t="shared" si="785"/>
        <v>1.0513764320639949E-9</v>
      </c>
      <c r="EE288" s="1">
        <f t="shared" si="786"/>
        <v>4.2182776703472193E-10</v>
      </c>
      <c r="EF288" s="1">
        <f t="shared" si="787"/>
        <v>1.6599219170839948E-10</v>
      </c>
      <c r="EG288" s="1">
        <f t="shared" si="788"/>
        <v>6.4069508338949539E-11</v>
      </c>
      <c r="EH288" s="1">
        <f t="shared" si="789"/>
        <v>2.4258397949620531E-11</v>
      </c>
      <c r="EI288" s="1">
        <f t="shared" si="790"/>
        <v>9.0106394905688734E-12</v>
      </c>
      <c r="EJ288" s="1">
        <f t="shared" si="791"/>
        <v>3.2837314391146455E-12</v>
      </c>
      <c r="EK288" s="1">
        <f t="shared" si="792"/>
        <v>1.1741776899071976E-12</v>
      </c>
      <c r="EL288" s="1">
        <f t="shared" si="793"/>
        <v>4.1199288387944141E-13</v>
      </c>
      <c r="EM288" s="1">
        <f t="shared" si="794"/>
        <v>1.4186349067502439E-13</v>
      </c>
      <c r="EN288" s="1">
        <f t="shared" si="795"/>
        <v>4.7941511522262921E-14</v>
      </c>
      <c r="EO288" s="1">
        <f t="shared" si="796"/>
        <v>1.5901855940983701E-14</v>
      </c>
      <c r="EP288" s="1">
        <f t="shared" si="797"/>
        <v>5.1774210284437047E-15</v>
      </c>
      <c r="EQ288" s="1">
        <f t="shared" si="798"/>
        <v>1.6547903109236285E-15</v>
      </c>
      <c r="ER288" s="1">
        <f t="shared" si="799"/>
        <v>5.1924241682116102E-16</v>
      </c>
      <c r="ES288" s="1">
        <f t="shared" si="800"/>
        <v>1.5996632818408192E-16</v>
      </c>
      <c r="ET288" s="1">
        <f t="shared" si="801"/>
        <v>4.8389521056472848E-17</v>
      </c>
      <c r="EU288" s="1">
        <f t="shared" si="802"/>
        <v>1.4373783468034593E-17</v>
      </c>
      <c r="EV288" s="1">
        <f t="shared" si="803"/>
        <v>4.1929545500990283E-18</v>
      </c>
      <c r="EW288" s="1">
        <f t="shared" si="804"/>
        <v>1.2012414090464987E-18</v>
      </c>
      <c r="EX288" s="1">
        <f t="shared" si="805"/>
        <v>3.3801259082857508E-19</v>
      </c>
      <c r="EY288" s="1">
        <f t="shared" si="806"/>
        <v>9.3424187537733681E-20</v>
      </c>
      <c r="EZ288" s="1">
        <f t="shared" si="807"/>
        <v>2.5365938053236118E-20</v>
      </c>
      <c r="FA288" s="1">
        <f t="shared" si="808"/>
        <v>6.769294804805855E-21</v>
      </c>
      <c r="FB288" s="1">
        <f t="shared" si="809"/>
        <v>1.7915328885874585E-21</v>
      </c>
      <c r="FC288" s="1">
        <f t="shared" si="810"/>
        <v>5.4700372368459913E-22</v>
      </c>
      <c r="FD288" s="75">
        <f t="shared" si="661"/>
        <v>5.4700372368459913E-22</v>
      </c>
    </row>
    <row r="289" spans="7:160" x14ac:dyDescent="0.35">
      <c r="G289" t="str">
        <f t="shared" si="657"/>
        <v>Refd, t=1.37</v>
      </c>
      <c r="H289" s="76">
        <f t="shared" si="658"/>
        <v>1.3699999999999928</v>
      </c>
      <c r="I289" s="1">
        <f t="shared" si="659"/>
        <v>0</v>
      </c>
      <c r="J289" s="22">
        <f t="shared" si="660"/>
        <v>5.4838522501220668E-5</v>
      </c>
      <c r="K289" s="1">
        <f t="shared" si="662"/>
        <v>1.0992686033848417E-4</v>
      </c>
      <c r="L289" s="1">
        <f t="shared" si="663"/>
        <v>2.0875811764336016E-4</v>
      </c>
      <c r="M289" s="1">
        <f t="shared" si="664"/>
        <v>3.8172149821953118E-4</v>
      </c>
      <c r="N289" s="1">
        <f t="shared" si="665"/>
        <v>6.7708076872858094E-4</v>
      </c>
      <c r="O289" s="1">
        <f t="shared" si="666"/>
        <v>1.169143852351404E-3</v>
      </c>
      <c r="P289" s="1">
        <f t="shared" si="667"/>
        <v>1.9687252017324916E-3</v>
      </c>
      <c r="Q289" s="1">
        <f t="shared" si="668"/>
        <v>3.2357518699827727E-3</v>
      </c>
      <c r="R289" s="1">
        <f t="shared" si="669"/>
        <v>5.1933582686665633E-3</v>
      </c>
      <c r="S289" s="1">
        <f t="shared" si="670"/>
        <v>8.1421384642413989E-3</v>
      </c>
      <c r="T289" s="1">
        <f t="shared" si="671"/>
        <v>1.2472445147440473E-2</v>
      </c>
      <c r="U289" s="1">
        <f t="shared" si="672"/>
        <v>1.8671874725519361E-2</v>
      </c>
      <c r="V289" s="1">
        <f t="shared" si="673"/>
        <v>2.7324555125237463E-2</v>
      </c>
      <c r="W289" s="1">
        <f t="shared" si="674"/>
        <v>3.909879008686256E-2</v>
      </c>
      <c r="X289" s="1">
        <f t="shared" si="675"/>
        <v>5.4720228982539192E-2</v>
      </c>
      <c r="Y289" s="1">
        <f t="shared" si="676"/>
        <v>7.492915725172869E-2</v>
      </c>
      <c r="Z289" s="1">
        <f t="shared" si="677"/>
        <v>0.10042271487400002</v>
      </c>
      <c r="AA289" s="1">
        <f t="shared" si="678"/>
        <v>0.1317856168263532</v>
      </c>
      <c r="AB289" s="1">
        <f t="shared" si="679"/>
        <v>0.16941582675668418</v>
      </c>
      <c r="AC289" s="1">
        <f t="shared" si="680"/>
        <v>0.21345402713376835</v>
      </c>
      <c r="AD289" s="1">
        <f t="shared" si="681"/>
        <v>0.26372700776338437</v>
      </c>
      <c r="AE289" s="1">
        <f t="shared" si="682"/>
        <v>0.31971475884581985</v>
      </c>
      <c r="AF289" s="1">
        <f t="shared" si="683"/>
        <v>0.38054888764642036</v>
      </c>
      <c r="AG289" s="1">
        <f t="shared" si="684"/>
        <v>0.44504615101224748</v>
      </c>
      <c r="AH289" s="1">
        <f t="shared" si="685"/>
        <v>0.51177598188991347</v>
      </c>
      <c r="AI289" s="1">
        <f t="shared" si="686"/>
        <v>0.57915576305468752</v>
      </c>
      <c r="AJ289" s="1">
        <f t="shared" si="687"/>
        <v>0.64556325645898971</v>
      </c>
      <c r="AK289" s="1">
        <f t="shared" si="688"/>
        <v>0.70945290389408588</v>
      </c>
      <c r="AL289" s="1">
        <f t="shared" si="689"/>
        <v>0.76946221374748813</v>
      </c>
      <c r="AM289" s="1">
        <f t="shared" si="690"/>
        <v>0.82449621576149124</v>
      </c>
      <c r="AN289" s="1">
        <f t="shared" si="691"/>
        <v>0.87378160168561592</v>
      </c>
      <c r="AO289" s="1">
        <f t="shared" si="692"/>
        <v>0.91688690869139045</v>
      </c>
      <c r="AP289" s="1">
        <f t="shared" si="693"/>
        <v>0.95371000659105432</v>
      </c>
      <c r="AQ289" s="1">
        <f t="shared" si="694"/>
        <v>0.9844383326305377</v>
      </c>
      <c r="AR289" s="1">
        <f t="shared" si="695"/>
        <v>1.0094901331758055</v>
      </c>
      <c r="AS289" s="1">
        <f t="shared" si="696"/>
        <v>1.0294461254928671</v>
      </c>
      <c r="AT289" s="1">
        <f t="shared" si="697"/>
        <v>1.0449805543371964</v>
      </c>
      <c r="AU289" s="1">
        <f t="shared" si="698"/>
        <v>1.0567989462509675</v>
      </c>
      <c r="AV289" s="1">
        <f t="shared" si="699"/>
        <v>1.0655874804587551</v>
      </c>
      <c r="AW289" s="1">
        <f t="shared" si="700"/>
        <v>1.0719763426808595</v>
      </c>
      <c r="AX289" s="1">
        <f t="shared" si="701"/>
        <v>1.0765171580977748</v>
      </c>
      <c r="AY289" s="1">
        <f t="shared" si="702"/>
        <v>1.0796729023491334</v>
      </c>
      <c r="AZ289" s="1">
        <f t="shared" si="703"/>
        <v>1.0818176778918283</v>
      </c>
      <c r="BA289" s="1">
        <f t="shared" si="704"/>
        <v>1.0832433791044409</v>
      </c>
      <c r="BB289" s="1">
        <f t="shared" si="705"/>
        <v>1.0841704145368793</v>
      </c>
      <c r="BC289" s="1">
        <f t="shared" si="706"/>
        <v>1.084760126207621</v>
      </c>
      <c r="BD289" s="1">
        <f t="shared" si="707"/>
        <v>1.0851271656767789</v>
      </c>
      <c r="BE289" s="1">
        <f t="shared" si="708"/>
        <v>1.0853507123808945</v>
      </c>
      <c r="BF289" s="1">
        <f t="shared" si="709"/>
        <v>1.0854839583305511</v>
      </c>
      <c r="BG289" s="1">
        <f t="shared" si="710"/>
        <v>1.0855616899038527</v>
      </c>
      <c r="BH289" s="1">
        <f t="shared" si="711"/>
        <v>1.0856060653497974</v>
      </c>
      <c r="BI289" s="1">
        <f t="shared" si="712"/>
        <v>1.0856308333761522</v>
      </c>
      <c r="BJ289" s="1">
        <f t="shared" si="713"/>
        <v>1.0856442928918182</v>
      </c>
      <c r="BK289" s="1">
        <f t="shared" si="714"/>
        <v>1.0856512871847261</v>
      </c>
      <c r="BL289" s="1">
        <f t="shared" si="715"/>
        <v>1.0856544835428572</v>
      </c>
      <c r="BM289" s="1">
        <f t="shared" si="716"/>
        <v>1.085655130265712</v>
      </c>
      <c r="BN289" s="1">
        <f t="shared" si="717"/>
        <v>1.0856534182937987</v>
      </c>
      <c r="BO289" s="1">
        <f t="shared" si="718"/>
        <v>1.0856485090661627</v>
      </c>
      <c r="BP289" s="1">
        <f t="shared" si="719"/>
        <v>1.0856382240299809</v>
      </c>
      <c r="BQ289" s="1">
        <f t="shared" si="720"/>
        <v>1.0856183226186678</v>
      </c>
      <c r="BR289" s="1">
        <f t="shared" si="721"/>
        <v>1.0855812228861674</v>
      </c>
      <c r="BS289" s="1">
        <f t="shared" si="722"/>
        <v>1.0855139436139967</v>
      </c>
      <c r="BT289" s="1">
        <f t="shared" si="723"/>
        <v>1.0853949755017076</v>
      </c>
      <c r="BU289" s="1">
        <f t="shared" si="724"/>
        <v>1.0851897370847041</v>
      </c>
      <c r="BV289" s="1">
        <f t="shared" si="725"/>
        <v>1.0848442630931614</v>
      </c>
      <c r="BW289" s="1">
        <f t="shared" si="726"/>
        <v>1.0842768429544565</v>
      </c>
      <c r="BX289" s="1">
        <f t="shared" si="727"/>
        <v>1.0833675137285959</v>
      </c>
      <c r="BY289" s="1">
        <f t="shared" si="728"/>
        <v>1.0819456493104593</v>
      </c>
      <c r="BZ289" s="1">
        <f t="shared" si="729"/>
        <v>1.0797763921860244</v>
      </c>
      <c r="CA289" s="1">
        <f t="shared" si="730"/>
        <v>1.0765473256438067</v>
      </c>
      <c r="CB289" s="1">
        <f t="shared" si="731"/>
        <v>1.0718575114007804</v>
      </c>
      <c r="CC289" s="1">
        <f t="shared" si="732"/>
        <v>1.0652116876889701</v>
      </c>
      <c r="CD289" s="1">
        <f t="shared" si="733"/>
        <v>1.056022849115962</v>
      </c>
      <c r="CE289" s="1">
        <f t="shared" si="734"/>
        <v>1.0436263978827698</v>
      </c>
      <c r="CF289" s="1">
        <f t="shared" si="735"/>
        <v>1.0273083736407289</v>
      </c>
      <c r="CG289" s="1">
        <f t="shared" si="736"/>
        <v>1.0063488294928717</v>
      </c>
      <c r="CH289" s="1">
        <f t="shared" si="737"/>
        <v>0.98007926715468752</v>
      </c>
      <c r="CI289" s="1">
        <f t="shared" si="738"/>
        <v>0.94795041001677061</v>
      </c>
      <c r="CJ289" s="1">
        <f t="shared" si="739"/>
        <v>0.90960390522089729</v>
      </c>
      <c r="CK289" s="1">
        <f t="shared" si="740"/>
        <v>0.86493936506468305</v>
      </c>
      <c r="CL289" s="1">
        <f t="shared" si="741"/>
        <v>0.8141670650371734</v>
      </c>
      <c r="CM289" s="1">
        <f t="shared" si="742"/>
        <v>0.75783706516672733</v>
      </c>
      <c r="CN289" s="1">
        <f t="shared" si="743"/>
        <v>0.69683769816107899</v>
      </c>
      <c r="CO289" s="1">
        <f t="shared" si="744"/>
        <v>0.63236009289436634</v>
      </c>
      <c r="CP289" s="1">
        <f t="shared" si="745"/>
        <v>0.56583012295921709</v>
      </c>
      <c r="CQ289" s="1">
        <f t="shared" si="746"/>
        <v>0.49881405389271138</v>
      </c>
      <c r="CR289" s="1">
        <f t="shared" si="747"/>
        <v>0.43290827207259841</v>
      </c>
      <c r="CS289" s="1">
        <f t="shared" si="748"/>
        <v>0.36962599092454068</v>
      </c>
      <c r="CT289" s="1">
        <f t="shared" si="749"/>
        <v>0.31029423900953351</v>
      </c>
      <c r="CU289" s="1">
        <f t="shared" si="750"/>
        <v>0.25597267234236448</v>
      </c>
      <c r="CV289" s="1">
        <f t="shared" si="751"/>
        <v>0.20740220453157598</v>
      </c>
      <c r="CW289" s="1">
        <f t="shared" si="752"/>
        <v>0.16498684804849481</v>
      </c>
      <c r="CX289" s="1">
        <f t="shared" si="753"/>
        <v>0.12880740926103385</v>
      </c>
      <c r="CY289" s="1">
        <f t="shared" si="754"/>
        <v>9.8661633157089201E-2</v>
      </c>
      <c r="CZ289" s="1">
        <f t="shared" si="755"/>
        <v>7.4122675609437638E-2</v>
      </c>
      <c r="DA289" s="1">
        <f t="shared" si="756"/>
        <v>5.460667851672376E-2</v>
      </c>
      <c r="DB289" s="1">
        <f t="shared" si="757"/>
        <v>3.9440670911828637E-2</v>
      </c>
      <c r="DC289" s="1">
        <f t="shared" si="758"/>
        <v>2.7923669346011894E-2</v>
      </c>
      <c r="DD289" s="1">
        <f t="shared" si="759"/>
        <v>1.9376195922670272E-2</v>
      </c>
      <c r="DE289" s="1">
        <f t="shared" si="760"/>
        <v>1.3175940654901174E-2</v>
      </c>
      <c r="DF289" s="1">
        <f t="shared" si="761"/>
        <v>8.7795237591824313E-3</v>
      </c>
      <c r="DG289" s="1">
        <f t="shared" si="762"/>
        <v>5.7319773722973779E-3</v>
      </c>
      <c r="DH289" s="1">
        <f t="shared" si="763"/>
        <v>3.6665533504967847E-3</v>
      </c>
      <c r="DI289" s="1">
        <f t="shared" si="764"/>
        <v>2.2978119180297137E-3</v>
      </c>
      <c r="DJ289" s="1">
        <f t="shared" si="765"/>
        <v>1.4107922317306207E-3</v>
      </c>
      <c r="DK289" s="1">
        <f t="shared" si="766"/>
        <v>8.4859126575780519E-4</v>
      </c>
      <c r="DL289" s="1">
        <f t="shared" si="767"/>
        <v>5.0005847376420555E-4</v>
      </c>
      <c r="DM289" s="1">
        <f t="shared" si="768"/>
        <v>2.8869154248372281E-4</v>
      </c>
      <c r="DN289" s="1">
        <f t="shared" si="769"/>
        <v>1.6328514181580955E-4</v>
      </c>
      <c r="DO289" s="1">
        <f t="shared" si="770"/>
        <v>9.0483727169133048E-5</v>
      </c>
      <c r="DP289" s="1">
        <f t="shared" si="771"/>
        <v>4.9127035220343073E-5</v>
      </c>
      <c r="DQ289" s="1">
        <f t="shared" si="772"/>
        <v>2.6134535078964587E-5</v>
      </c>
      <c r="DR289" s="1">
        <f t="shared" si="773"/>
        <v>1.362302526442969E-5</v>
      </c>
      <c r="DS289" s="1">
        <f t="shared" si="774"/>
        <v>6.9585629016456947E-6</v>
      </c>
      <c r="DT289" s="1">
        <f t="shared" si="775"/>
        <v>3.4831918937011663E-6</v>
      </c>
      <c r="DU289" s="1">
        <f t="shared" si="776"/>
        <v>1.7087301515285202E-6</v>
      </c>
      <c r="DV289" s="1">
        <f t="shared" si="777"/>
        <v>8.2155328622169335E-7</v>
      </c>
      <c r="DW289" s="1">
        <f t="shared" si="778"/>
        <v>3.8716264811746288E-7</v>
      </c>
      <c r="DX289" s="1">
        <f t="shared" si="779"/>
        <v>1.7884512017647844E-7</v>
      </c>
      <c r="DY289" s="1">
        <f t="shared" si="780"/>
        <v>8.0987530778051563E-8</v>
      </c>
      <c r="DZ289" s="1">
        <f t="shared" si="781"/>
        <v>3.5954148829562879E-8</v>
      </c>
      <c r="EA289" s="1">
        <f t="shared" si="782"/>
        <v>1.5649583191891195E-8</v>
      </c>
      <c r="EB289" s="1">
        <f t="shared" si="783"/>
        <v>6.679026939247347E-9</v>
      </c>
      <c r="EC289" s="1">
        <f t="shared" si="784"/>
        <v>2.7952106236819155E-9</v>
      </c>
      <c r="ED289" s="1">
        <f t="shared" si="785"/>
        <v>1.1472062114032574E-9</v>
      </c>
      <c r="EE289" s="1">
        <f t="shared" si="786"/>
        <v>4.6177355990876987E-10</v>
      </c>
      <c r="EF289" s="1">
        <f t="shared" si="787"/>
        <v>1.8231084899147945E-10</v>
      </c>
      <c r="EG289" s="1">
        <f t="shared" si="788"/>
        <v>7.0603668404961124E-11</v>
      </c>
      <c r="EH289" s="1">
        <f t="shared" si="789"/>
        <v>2.6823092243221256E-11</v>
      </c>
      <c r="EI289" s="1">
        <f t="shared" si="790"/>
        <v>9.9975318771530077E-12</v>
      </c>
      <c r="EJ289" s="1">
        <f t="shared" si="791"/>
        <v>3.6560713185706884E-12</v>
      </c>
      <c r="EK289" s="1">
        <f t="shared" si="792"/>
        <v>1.3119276249943251E-12</v>
      </c>
      <c r="EL289" s="1">
        <f t="shared" si="793"/>
        <v>4.6197000019365982E-13</v>
      </c>
      <c r="EM289" s="1">
        <f t="shared" si="794"/>
        <v>1.5964727084167607E-13</v>
      </c>
      <c r="EN289" s="1">
        <f t="shared" si="795"/>
        <v>5.4148694096967991E-14</v>
      </c>
      <c r="EO289" s="1">
        <f t="shared" si="796"/>
        <v>1.8027185368342992E-14</v>
      </c>
      <c r="EP289" s="1">
        <f t="shared" si="797"/>
        <v>5.8913620257947797E-15</v>
      </c>
      <c r="EQ289" s="1">
        <f t="shared" si="798"/>
        <v>1.8901028295860318E-15</v>
      </c>
      <c r="ER289" s="1">
        <f t="shared" si="799"/>
        <v>5.9534790560962075E-16</v>
      </c>
      <c r="ES289" s="1">
        <f t="shared" si="800"/>
        <v>1.8412182807847248E-16</v>
      </c>
      <c r="ET289" s="1">
        <f t="shared" si="801"/>
        <v>5.5914154017729614E-17</v>
      </c>
      <c r="EU289" s="1">
        <f t="shared" si="802"/>
        <v>1.6674500785958934E-17</v>
      </c>
      <c r="EV289" s="1">
        <f t="shared" si="803"/>
        <v>4.8834940575567385E-18</v>
      </c>
      <c r="EW289" s="1">
        <f t="shared" si="804"/>
        <v>1.4047107967250105E-18</v>
      </c>
      <c r="EX289" s="1">
        <f t="shared" si="805"/>
        <v>3.9687420420017022E-19</v>
      </c>
      <c r="EY289" s="1">
        <f t="shared" si="806"/>
        <v>1.1014375324647637E-19</v>
      </c>
      <c r="EZ289" s="1">
        <f t="shared" si="807"/>
        <v>3.0029591468186922E-20</v>
      </c>
      <c r="FA289" s="1">
        <f t="shared" si="808"/>
        <v>8.0475059565957688E-21</v>
      </c>
      <c r="FB289" s="1">
        <f t="shared" si="809"/>
        <v>2.1390761596172876E-21</v>
      </c>
      <c r="FC289" s="1">
        <f t="shared" si="810"/>
        <v>6.5625080610544014E-22</v>
      </c>
      <c r="FD289" s="75">
        <f t="shared" si="661"/>
        <v>6.5625080610544014E-22</v>
      </c>
    </row>
    <row r="290" spans="7:160" x14ac:dyDescent="0.35">
      <c r="G290" t="str">
        <f t="shared" si="657"/>
        <v>Refd, t=1.37</v>
      </c>
      <c r="H290" s="76">
        <f t="shared" si="658"/>
        <v>1.3749999999999927</v>
      </c>
      <c r="I290" s="1">
        <f t="shared" si="659"/>
        <v>0</v>
      </c>
      <c r="J290" s="22">
        <f t="shared" si="660"/>
        <v>5.4327342850436562E-5</v>
      </c>
      <c r="K290" s="1">
        <f t="shared" si="662"/>
        <v>1.0887959672759759E-4</v>
      </c>
      <c r="L290" s="1">
        <f t="shared" si="663"/>
        <v>2.067049587023761E-4</v>
      </c>
      <c r="M290" s="1">
        <f t="shared" si="664"/>
        <v>3.7783305541463544E-4</v>
      </c>
      <c r="N290" s="1">
        <f t="shared" si="665"/>
        <v>6.6994379025936781E-4</v>
      </c>
      <c r="O290" s="1">
        <f t="shared" si="666"/>
        <v>1.1564353943048133E-3</v>
      </c>
      <c r="P290" s="1">
        <f t="shared" si="667"/>
        <v>1.9467632054897116E-3</v>
      </c>
      <c r="Q290" s="1">
        <f t="shared" si="668"/>
        <v>3.1989094876505096E-3</v>
      </c>
      <c r="R290" s="1">
        <f t="shared" si="669"/>
        <v>5.1333485630131346E-3</v>
      </c>
      <c r="S290" s="1">
        <f t="shared" si="670"/>
        <v>8.0472069317162193E-3</v>
      </c>
      <c r="T290" s="1">
        <f t="shared" si="671"/>
        <v>1.2326549143565381E-2</v>
      </c>
      <c r="U290" s="1">
        <f t="shared" si="672"/>
        <v>1.8453976937857566E-2</v>
      </c>
      <c r="V290" s="1">
        <f t="shared" si="673"/>
        <v>2.7008203978781963E-2</v>
      </c>
      <c r="W290" s="1">
        <f t="shared" si="674"/>
        <v>3.8652190602749784E-2</v>
      </c>
      <c r="X290" s="1">
        <f t="shared" si="675"/>
        <v>5.4107008296455601E-2</v>
      </c>
      <c r="Y290" s="1">
        <f t="shared" si="676"/>
        <v>7.4109986397306066E-2</v>
      </c>
      <c r="Z290" s="1">
        <f t="shared" si="677"/>
        <v>9.9357855385901986E-2</v>
      </c>
      <c r="AA290" s="1">
        <f t="shared" si="678"/>
        <v>0.13043832075994924</v>
      </c>
      <c r="AB290" s="1">
        <f t="shared" si="679"/>
        <v>0.16775634886911556</v>
      </c>
      <c r="AC290" s="1">
        <f t="shared" si="680"/>
        <v>0.21146383814487354</v>
      </c>
      <c r="AD290" s="1">
        <f t="shared" si="681"/>
        <v>0.26140266590837591</v>
      </c>
      <c r="AE290" s="1">
        <f t="shared" si="682"/>
        <v>0.31707084113538736</v>
      </c>
      <c r="AF290" s="1">
        <f t="shared" si="683"/>
        <v>0.37761942949659372</v>
      </c>
      <c r="AG290" s="1">
        <f t="shared" si="684"/>
        <v>0.44188420038096521</v>
      </c>
      <c r="AH290" s="1">
        <f t="shared" si="685"/>
        <v>0.50845112391670344</v>
      </c>
      <c r="AI290" s="1">
        <f t="shared" si="686"/>
        <v>0.57574977192933863</v>
      </c>
      <c r="AJ290" s="1">
        <f t="shared" si="687"/>
        <v>0.64216432582959793</v>
      </c>
      <c r="AK290" s="1">
        <f t="shared" si="688"/>
        <v>0.70614913621356024</v>
      </c>
      <c r="AL290" s="1">
        <f t="shared" si="689"/>
        <v>0.7663351654385836</v>
      </c>
      <c r="AM290" s="1">
        <f t="shared" si="690"/>
        <v>0.821615275846305</v>
      </c>
      <c r="AN290" s="1">
        <f t="shared" si="691"/>
        <v>0.87119983297899206</v>
      </c>
      <c r="AO290" s="1">
        <f t="shared" si="692"/>
        <v>0.91463873643584115</v>
      </c>
      <c r="AP290" s="1">
        <f t="shared" si="693"/>
        <v>0.95181085120985665</v>
      </c>
      <c r="AQ290" s="1">
        <f t="shared" si="694"/>
        <v>0.9828860076899234</v>
      </c>
      <c r="AR290" s="1">
        <f t="shared" si="695"/>
        <v>1.0082676149140772</v>
      </c>
      <c r="AS290" s="1">
        <f t="shared" si="696"/>
        <v>1.0285251764932788</v>
      </c>
      <c r="AT290" s="1">
        <f t="shared" si="697"/>
        <v>1.0443256589171908</v>
      </c>
      <c r="AU290" s="1">
        <f t="shared" si="698"/>
        <v>1.0563710762548231</v>
      </c>
      <c r="AV290" s="1">
        <f t="shared" si="699"/>
        <v>1.0653473305401249</v>
      </c>
      <c r="AW290" s="1">
        <f t="shared" si="700"/>
        <v>1.0718868212465789</v>
      </c>
      <c r="AX290" s="1">
        <f t="shared" si="701"/>
        <v>1.0765450634815585</v>
      </c>
      <c r="AY290" s="1">
        <f t="shared" si="702"/>
        <v>1.0797898310423879</v>
      </c>
      <c r="AZ290" s="1">
        <f t="shared" si="703"/>
        <v>1.0820002908048703</v>
      </c>
      <c r="BA290" s="1">
        <f t="shared" si="704"/>
        <v>1.0834731909630824</v>
      </c>
      <c r="BB290" s="1">
        <f t="shared" si="705"/>
        <v>1.084433276334841</v>
      </c>
      <c r="BC290" s="1">
        <f t="shared" si="706"/>
        <v>1.0850455510612744</v>
      </c>
      <c r="BD290" s="1">
        <f t="shared" si="707"/>
        <v>1.0854276153966815</v>
      </c>
      <c r="BE290" s="1">
        <f t="shared" si="708"/>
        <v>1.0856609251297404</v>
      </c>
      <c r="BF290" s="1">
        <f t="shared" si="709"/>
        <v>1.0858003637401545</v>
      </c>
      <c r="BG290" s="1">
        <f t="shared" si="710"/>
        <v>1.0858819308529664</v>
      </c>
      <c r="BH290" s="1">
        <f t="shared" si="711"/>
        <v>1.0859286265629122</v>
      </c>
      <c r="BI290" s="1">
        <f t="shared" si="712"/>
        <v>1.085954765578673</v>
      </c>
      <c r="BJ290" s="1">
        <f t="shared" si="713"/>
        <v>1.0859690159364588</v>
      </c>
      <c r="BK290" s="1">
        <f t="shared" si="714"/>
        <v>1.0859764545116977</v>
      </c>
      <c r="BL290" s="1">
        <f t="shared" si="715"/>
        <v>1.0859798918506327</v>
      </c>
      <c r="BM290" s="1">
        <f t="shared" si="716"/>
        <v>1.0859806610215814</v>
      </c>
      <c r="BN290" s="1">
        <f t="shared" si="717"/>
        <v>1.0859790008203551</v>
      </c>
      <c r="BO290" s="1">
        <f t="shared" si="718"/>
        <v>1.0859740979284025</v>
      </c>
      <c r="BP290" s="1">
        <f t="shared" si="719"/>
        <v>1.0859637861732991</v>
      </c>
      <c r="BQ290" s="1">
        <f t="shared" si="720"/>
        <v>1.0859438322589903</v>
      </c>
      <c r="BR290" s="1">
        <f t="shared" si="721"/>
        <v>1.085906664757067</v>
      </c>
      <c r="BS290" s="1">
        <f t="shared" si="722"/>
        <v>1.0858393281026206</v>
      </c>
      <c r="BT290" s="1">
        <f t="shared" si="723"/>
        <v>1.0857203726593749</v>
      </c>
      <c r="BU290" s="1">
        <f t="shared" si="724"/>
        <v>1.0855153404787632</v>
      </c>
      <c r="BV290" s="1">
        <f t="shared" si="725"/>
        <v>1.0851704986075525</v>
      </c>
      <c r="BW290" s="1">
        <f t="shared" si="726"/>
        <v>1.0846045410556189</v>
      </c>
      <c r="BX290" s="1">
        <f t="shared" si="727"/>
        <v>1.083698164879914</v>
      </c>
      <c r="BY290" s="1">
        <f t="shared" si="728"/>
        <v>1.0822817590749543</v>
      </c>
      <c r="BZ290" s="1">
        <f t="shared" si="729"/>
        <v>1.080121942798876</v>
      </c>
      <c r="CA290" s="1">
        <f t="shared" si="730"/>
        <v>1.0769083325607287</v>
      </c>
      <c r="CB290" s="1">
        <f t="shared" si="731"/>
        <v>1.0722426359632606</v>
      </c>
      <c r="CC290" s="1">
        <f t="shared" si="732"/>
        <v>1.0656328323958064</v>
      </c>
      <c r="CD290" s="1">
        <f t="shared" si="733"/>
        <v>1.0564956250544764</v>
      </c>
      <c r="CE290" s="1">
        <f t="shared" si="734"/>
        <v>1.0441703230155936</v>
      </c>
      <c r="CF290" s="1">
        <f t="shared" si="735"/>
        <v>1.0279466466713028</v>
      </c>
      <c r="CG290" s="1">
        <f t="shared" si="736"/>
        <v>1.007107537998756</v>
      </c>
      <c r="CH290" s="1">
        <f t="shared" si="737"/>
        <v>0.98098593862454009</v>
      </c>
      <c r="CI290" s="1">
        <f t="shared" si="738"/>
        <v>0.94903190177909813</v>
      </c>
      <c r="CJ290" s="1">
        <f t="shared" si="739"/>
        <v>0.91088374600523603</v>
      </c>
      <c r="CK290" s="1">
        <f t="shared" si="740"/>
        <v>0.86643478888882919</v>
      </c>
      <c r="CL290" s="1">
        <f t="shared" si="741"/>
        <v>0.81588609106743226</v>
      </c>
      <c r="CM290" s="1">
        <f t="shared" si="742"/>
        <v>0.75977604620914863</v>
      </c>
      <c r="CN290" s="1">
        <f t="shared" si="743"/>
        <v>0.69897976117807292</v>
      </c>
      <c r="CO290" s="1">
        <f t="shared" si="744"/>
        <v>0.63467481519806213</v>
      </c>
      <c r="CP290" s="1">
        <f t="shared" si="745"/>
        <v>0.56827463273386503</v>
      </c>
      <c r="CQ290" s="1">
        <f t="shared" si="746"/>
        <v>0.50133553714911172</v>
      </c>
      <c r="CR290" s="1">
        <f t="shared" si="747"/>
        <v>0.43544764814256814</v>
      </c>
      <c r="CS290" s="1">
        <f t="shared" si="748"/>
        <v>0.37212232915809379</v>
      </c>
      <c r="CT290" s="1">
        <f t="shared" si="749"/>
        <v>0.31268936961824395</v>
      </c>
      <c r="CU290" s="1">
        <f t="shared" si="750"/>
        <v>0.25821541885646404</v>
      </c>
      <c r="CV290" s="1">
        <f t="shared" si="751"/>
        <v>0.20945173789652841</v>
      </c>
      <c r="CW290" s="1">
        <f t="shared" si="752"/>
        <v>0.16681481550541419</v>
      </c>
      <c r="CX290" s="1">
        <f t="shared" si="753"/>
        <v>0.13039869111331864</v>
      </c>
      <c r="CY290" s="1">
        <f t="shared" si="754"/>
        <v>0.10001378626301576</v>
      </c>
      <c r="CZ290" s="1">
        <f t="shared" si="755"/>
        <v>7.5244295627733382E-2</v>
      </c>
      <c r="DA290" s="1">
        <f t="shared" si="756"/>
        <v>5.5515026352150887E-2</v>
      </c>
      <c r="DB290" s="1">
        <f t="shared" si="757"/>
        <v>4.0158950989056683E-2</v>
      </c>
      <c r="DC290" s="1">
        <f t="shared" si="758"/>
        <v>2.8478322715782704E-2</v>
      </c>
      <c r="DD290" s="1">
        <f t="shared" si="759"/>
        <v>1.9794496444576707E-2</v>
      </c>
      <c r="DE290" s="1">
        <f t="shared" si="760"/>
        <v>1.3484080627604157E-2</v>
      </c>
      <c r="DF290" s="1">
        <f t="shared" si="761"/>
        <v>9.0012695742979071E-3</v>
      </c>
      <c r="DG290" s="1">
        <f t="shared" si="762"/>
        <v>5.887884551681535E-3</v>
      </c>
      <c r="DH290" s="1">
        <f t="shared" si="763"/>
        <v>3.7736648446114805E-3</v>
      </c>
      <c r="DI290" s="1">
        <f t="shared" si="764"/>
        <v>2.369727272623664E-3</v>
      </c>
      <c r="DJ290" s="1">
        <f t="shared" si="765"/>
        <v>1.4579854142740616E-3</v>
      </c>
      <c r="DK290" s="1">
        <f t="shared" si="766"/>
        <v>8.7886497318809221E-4</v>
      </c>
      <c r="DL290" s="1">
        <f t="shared" si="767"/>
        <v>5.1904464122185662E-4</v>
      </c>
      <c r="DM290" s="1">
        <f t="shared" si="768"/>
        <v>3.0033416941605348E-4</v>
      </c>
      <c r="DN290" s="1">
        <f t="shared" si="769"/>
        <v>1.7026687387919757E-4</v>
      </c>
      <c r="DO290" s="1">
        <f t="shared" si="770"/>
        <v>9.4578504754350501E-5</v>
      </c>
      <c r="DP290" s="1">
        <f t="shared" si="771"/>
        <v>5.147617389369816E-5</v>
      </c>
      <c r="DQ290" s="1">
        <f t="shared" si="772"/>
        <v>2.7452956472075029E-5</v>
      </c>
      <c r="DR290" s="1">
        <f t="shared" si="773"/>
        <v>1.4346999131535281E-5</v>
      </c>
      <c r="DS290" s="1">
        <f t="shared" si="774"/>
        <v>7.3475812987401614E-6</v>
      </c>
      <c r="DT290" s="1">
        <f t="shared" si="775"/>
        <v>3.6877662657462127E-6</v>
      </c>
      <c r="DU290" s="1">
        <f t="shared" si="776"/>
        <v>1.8140283764388115E-6</v>
      </c>
      <c r="DV290" s="1">
        <f t="shared" si="777"/>
        <v>8.746092423310313E-7</v>
      </c>
      <c r="DW290" s="1">
        <f t="shared" si="778"/>
        <v>4.1333511476302954E-7</v>
      </c>
      <c r="DX290" s="1">
        <f t="shared" si="779"/>
        <v>1.9148684410080096E-7</v>
      </c>
      <c r="DY290" s="1">
        <f t="shared" si="780"/>
        <v>8.6967133927852788E-8</v>
      </c>
      <c r="DZ290" s="1">
        <f t="shared" si="781"/>
        <v>3.8724250065265374E-8</v>
      </c>
      <c r="EA290" s="1">
        <f t="shared" si="782"/>
        <v>1.6906563428613332E-8</v>
      </c>
      <c r="EB290" s="1">
        <f t="shared" si="783"/>
        <v>7.2377834288961076E-9</v>
      </c>
      <c r="EC290" s="1">
        <f t="shared" si="784"/>
        <v>3.0385594678767194E-9</v>
      </c>
      <c r="ED290" s="1">
        <f t="shared" si="785"/>
        <v>1.2510544817587016E-9</v>
      </c>
      <c r="EE290" s="1">
        <f t="shared" si="786"/>
        <v>5.0520284064341314E-10</v>
      </c>
      <c r="EF290" s="1">
        <f t="shared" si="787"/>
        <v>2.0011121439124297E-10</v>
      </c>
      <c r="EG290" s="1">
        <f t="shared" si="788"/>
        <v>7.7755001709434064E-11</v>
      </c>
      <c r="EH290" s="1">
        <f t="shared" si="789"/>
        <v>2.9639562874993371E-11</v>
      </c>
      <c r="EI290" s="1">
        <f t="shared" si="790"/>
        <v>1.1085036675078769E-11</v>
      </c>
      <c r="EJ290" s="1">
        <f t="shared" si="791"/>
        <v>4.0678007122603657E-12</v>
      </c>
      <c r="EK290" s="1">
        <f t="shared" si="792"/>
        <v>1.4647875437853614E-12</v>
      </c>
      <c r="EL290" s="1">
        <f t="shared" si="793"/>
        <v>5.1762729403256663E-13</v>
      </c>
      <c r="EM290" s="1">
        <f t="shared" si="794"/>
        <v>1.7952387657127066E-13</v>
      </c>
      <c r="EN290" s="1">
        <f t="shared" si="795"/>
        <v>6.1111724766360431E-14</v>
      </c>
      <c r="EO290" s="1">
        <f t="shared" si="796"/>
        <v>2.0420136969032193E-14</v>
      </c>
      <c r="EP290" s="1">
        <f t="shared" si="797"/>
        <v>6.6982103696023103E-15</v>
      </c>
      <c r="EQ290" s="1">
        <f t="shared" si="798"/>
        <v>2.1570433224106479E-15</v>
      </c>
      <c r="ER290" s="1">
        <f t="shared" si="799"/>
        <v>6.8201275709931527E-16</v>
      </c>
      <c r="ES290" s="1">
        <f t="shared" si="800"/>
        <v>2.1173512458048511E-16</v>
      </c>
      <c r="ET290" s="1">
        <f t="shared" si="801"/>
        <v>6.4549509927900564E-17</v>
      </c>
      <c r="EU290" s="1">
        <f t="shared" si="802"/>
        <v>1.932524754610247E-17</v>
      </c>
      <c r="EV290" s="1">
        <f t="shared" si="803"/>
        <v>5.6822623385968525E-18</v>
      </c>
      <c r="EW290" s="1">
        <f t="shared" si="804"/>
        <v>1.6410173676858991E-18</v>
      </c>
      <c r="EX290" s="1">
        <f t="shared" si="805"/>
        <v>4.6551311138469853E-19</v>
      </c>
      <c r="EY290" s="1">
        <f t="shared" si="806"/>
        <v>1.2972055043725475E-19</v>
      </c>
      <c r="EZ290" s="1">
        <f t="shared" si="807"/>
        <v>3.5512848737184535E-20</v>
      </c>
      <c r="FA290" s="1">
        <f t="shared" si="808"/>
        <v>9.5566559977853423E-21</v>
      </c>
      <c r="FB290" s="1">
        <f t="shared" si="809"/>
        <v>2.5511956043133015E-21</v>
      </c>
      <c r="FC290" s="1">
        <f t="shared" si="810"/>
        <v>7.8641732358258519E-22</v>
      </c>
      <c r="FD290" s="75">
        <f t="shared" si="661"/>
        <v>7.8641732358258519E-22</v>
      </c>
    </row>
    <row r="291" spans="7:160" x14ac:dyDescent="0.35">
      <c r="G291" t="str">
        <f t="shared" si="657"/>
        <v>Refd, t=1.38</v>
      </c>
      <c r="H291" s="76">
        <f t="shared" si="658"/>
        <v>1.3799999999999926</v>
      </c>
      <c r="I291" s="1">
        <f t="shared" si="659"/>
        <v>0</v>
      </c>
      <c r="J291" s="22">
        <f t="shared" si="660"/>
        <v>5.3819796014205127E-5</v>
      </c>
      <c r="K291" s="1">
        <f t="shared" si="662"/>
        <v>1.0784031122554109E-4</v>
      </c>
      <c r="L291" s="1">
        <f t="shared" si="663"/>
        <v>2.046689404604871E-4</v>
      </c>
      <c r="M291" s="1">
        <f t="shared" si="664"/>
        <v>3.7398012551957525E-4</v>
      </c>
      <c r="N291" s="1">
        <f t="shared" si="665"/>
        <v>6.6287730790973826E-4</v>
      </c>
      <c r="O291" s="1">
        <f t="shared" si="666"/>
        <v>1.1438608027704513E-3</v>
      </c>
      <c r="P291" s="1">
        <f t="shared" si="667"/>
        <v>1.9250445379553947E-3</v>
      </c>
      <c r="Q291" s="1">
        <f t="shared" si="668"/>
        <v>3.1624911037139518E-3</v>
      </c>
      <c r="R291" s="1">
        <f t="shared" si="669"/>
        <v>5.0740482234154886E-3</v>
      </c>
      <c r="S291" s="1">
        <f t="shared" si="670"/>
        <v>7.9534165059463782E-3</v>
      </c>
      <c r="T291" s="1">
        <f t="shared" si="671"/>
        <v>1.2182420123898008E-2</v>
      </c>
      <c r="U291" s="1">
        <f t="shared" si="672"/>
        <v>1.8238715290147249E-2</v>
      </c>
      <c r="V291" s="1">
        <f t="shared" si="673"/>
        <v>2.669564417926271E-2</v>
      </c>
      <c r="W291" s="1">
        <f t="shared" si="674"/>
        <v>3.821084950705296E-2</v>
      </c>
      <c r="X291" s="1">
        <f t="shared" si="675"/>
        <v>5.3500821175563117E-2</v>
      </c>
      <c r="Y291" s="1">
        <f t="shared" si="676"/>
        <v>7.3299886837861039E-2</v>
      </c>
      <c r="Z291" s="1">
        <f t="shared" si="677"/>
        <v>9.8304270494751017E-2</v>
      </c>
      <c r="AA291" s="1">
        <f t="shared" si="678"/>
        <v>0.12910451633308889</v>
      </c>
      <c r="AB291" s="1">
        <f t="shared" si="679"/>
        <v>0.16611239216588655</v>
      </c>
      <c r="AC291" s="1">
        <f t="shared" si="680"/>
        <v>0.20949077769188518</v>
      </c>
      <c r="AD291" s="1">
        <f t="shared" si="681"/>
        <v>0.25909639565076931</v>
      </c>
      <c r="AE291" s="1">
        <f t="shared" si="682"/>
        <v>0.31444505762437414</v>
      </c>
      <c r="AF291" s="1">
        <f t="shared" si="683"/>
        <v>0.37470713295107161</v>
      </c>
      <c r="AG291" s="1">
        <f t="shared" si="684"/>
        <v>0.43873734140486526</v>
      </c>
      <c r="AH291" s="1">
        <f t="shared" si="685"/>
        <v>0.50513824092035498</v>
      </c>
      <c r="AI291" s="1">
        <f t="shared" si="686"/>
        <v>0.57235175996479892</v>
      </c>
      <c r="AJ291" s="1">
        <f t="shared" si="687"/>
        <v>0.63876876995978249</v>
      </c>
      <c r="AK291" s="1">
        <f t="shared" si="688"/>
        <v>0.70284387307823981</v>
      </c>
      <c r="AL291" s="1">
        <f t="shared" si="689"/>
        <v>0.76320185809686736</v>
      </c>
      <c r="AM291" s="1">
        <f t="shared" si="690"/>
        <v>0.81872377512821459</v>
      </c>
      <c r="AN291" s="1">
        <f t="shared" si="691"/>
        <v>0.86860395822530412</v>
      </c>
      <c r="AO291" s="1">
        <f t="shared" si="692"/>
        <v>0.91237387146720894</v>
      </c>
      <c r="AP291" s="1">
        <f t="shared" si="693"/>
        <v>0.94989346783957296</v>
      </c>
      <c r="AQ291" s="1">
        <f t="shared" si="694"/>
        <v>0.98131495486205023</v>
      </c>
      <c r="AR291" s="1">
        <f t="shared" si="695"/>
        <v>1.0070267948779887</v>
      </c>
      <c r="AS291" s="1">
        <f t="shared" si="696"/>
        <v>1.0275871011970903</v>
      </c>
      <c r="AT291" s="1">
        <f t="shared" si="697"/>
        <v>1.0436553490864302</v>
      </c>
      <c r="AU291" s="1">
        <f t="shared" si="698"/>
        <v>1.0559298211004751</v>
      </c>
      <c r="AV291" s="1">
        <f t="shared" si="699"/>
        <v>1.0650959419732853</v>
      </c>
      <c r="AW291" s="1">
        <f t="shared" si="700"/>
        <v>1.0717881609010345</v>
      </c>
      <c r="AX291" s="1">
        <f t="shared" si="701"/>
        <v>1.0765657635067056</v>
      </c>
      <c r="AY291" s="1">
        <f t="shared" si="702"/>
        <v>1.0799012477651362</v>
      </c>
      <c r="AZ291" s="1">
        <f t="shared" si="703"/>
        <v>1.0821788114286734</v>
      </c>
      <c r="BA291" s="1">
        <f t="shared" si="704"/>
        <v>1.0837000549410298</v>
      </c>
      <c r="BB291" s="1">
        <f t="shared" si="705"/>
        <v>1.0846940800810267</v>
      </c>
      <c r="BC291" s="1">
        <f t="shared" si="706"/>
        <v>1.0853295868217734</v>
      </c>
      <c r="BD291" s="1">
        <f t="shared" si="707"/>
        <v>1.085727163168591</v>
      </c>
      <c r="BE291" s="1">
        <f t="shared" si="708"/>
        <v>1.0859705800587767</v>
      </c>
      <c r="BF291" s="1">
        <f t="shared" si="709"/>
        <v>1.0861164474340459</v>
      </c>
      <c r="BG291" s="1">
        <f t="shared" si="710"/>
        <v>1.0862020075714141</v>
      </c>
      <c r="BH291" s="1">
        <f t="shared" si="711"/>
        <v>1.0862511257548702</v>
      </c>
      <c r="BI291" s="1">
        <f t="shared" si="712"/>
        <v>1.0862787003507632</v>
      </c>
      <c r="BJ291" s="1">
        <f t="shared" si="713"/>
        <v>1.086293781320109</v>
      </c>
      <c r="BK291" s="1">
        <f t="shared" si="714"/>
        <v>1.0863016880508403</v>
      </c>
      <c r="BL291" s="1">
        <f t="shared" si="715"/>
        <v>1.0863053803575582</v>
      </c>
      <c r="BM291" s="1">
        <f t="shared" si="716"/>
        <v>1.0863062800009924</v>
      </c>
      <c r="BN291" s="1">
        <f t="shared" si="717"/>
        <v>1.086304676132722</v>
      </c>
      <c r="BO291" s="1">
        <f t="shared" si="718"/>
        <v>1.0862997822561449</v>
      </c>
      <c r="BP291" s="1">
        <f t="shared" si="719"/>
        <v>1.086289445602086</v>
      </c>
      <c r="BQ291" s="1">
        <f t="shared" si="720"/>
        <v>1.0862694408644868</v>
      </c>
      <c r="BR291" s="1">
        <f t="shared" si="721"/>
        <v>1.086232207711078</v>
      </c>
      <c r="BS291" s="1">
        <f t="shared" si="722"/>
        <v>1.0861648167448679</v>
      </c>
      <c r="BT291" s="1">
        <f t="shared" si="723"/>
        <v>1.0860458784211702</v>
      </c>
      <c r="BU291" s="1">
        <f t="shared" si="724"/>
        <v>1.0858410584911433</v>
      </c>
      <c r="BV291" s="1">
        <f t="shared" si="725"/>
        <v>1.0854968559172764</v>
      </c>
      <c r="BW291" s="1">
        <f t="shared" si="726"/>
        <v>1.0849323677295923</v>
      </c>
      <c r="BX291" s="1">
        <f t="shared" si="727"/>
        <v>1.0840289474159783</v>
      </c>
      <c r="BY291" s="1">
        <f t="shared" si="728"/>
        <v>1.0826179924230626</v>
      </c>
      <c r="BZ291" s="1">
        <f t="shared" si="729"/>
        <v>1.080467587668196</v>
      </c>
      <c r="CA291" s="1">
        <f t="shared" si="730"/>
        <v>1.0772693666765816</v>
      </c>
      <c r="CB291" s="1">
        <f t="shared" si="731"/>
        <v>1.0726276609791314</v>
      </c>
      <c r="CC291" s="1">
        <f t="shared" si="732"/>
        <v>1.0660536640235987</v>
      </c>
      <c r="CD291" s="1">
        <f t="shared" si="733"/>
        <v>1.0569677575509826</v>
      </c>
      <c r="CE291" s="1">
        <f t="shared" si="734"/>
        <v>1.0447131286548135</v>
      </c>
      <c r="CF291" s="1">
        <f t="shared" si="735"/>
        <v>1.0285831568495611</v>
      </c>
      <c r="CG291" s="1">
        <f t="shared" si="736"/>
        <v>1.0078636660399929</v>
      </c>
      <c r="CH291" s="1">
        <f t="shared" si="737"/>
        <v>0.98188905313658814</v>
      </c>
      <c r="CI291" s="1">
        <f t="shared" si="738"/>
        <v>0.95010874506581833</v>
      </c>
      <c r="CJ291" s="1">
        <f t="shared" si="739"/>
        <v>0.91215780684395842</v>
      </c>
      <c r="CK291" s="1">
        <f t="shared" si="740"/>
        <v>0.86792336520154445</v>
      </c>
      <c r="CL291" s="1">
        <f t="shared" si="741"/>
        <v>0.81759738999330711</v>
      </c>
      <c r="CM291" s="1">
        <f t="shared" si="742"/>
        <v>0.7617067383549585</v>
      </c>
      <c r="CN291" s="1">
        <f t="shared" si="743"/>
        <v>0.70111340827751079</v>
      </c>
      <c r="CO291" s="1">
        <f t="shared" si="744"/>
        <v>0.63698151370071276</v>
      </c>
      <c r="CP291" s="1">
        <f t="shared" si="745"/>
        <v>0.5707120646477547</v>
      </c>
      <c r="CQ291" s="1">
        <f t="shared" si="746"/>
        <v>0.50385141663736199</v>
      </c>
      <c r="CR291" s="1">
        <f t="shared" si="747"/>
        <v>0.4379833350975752</v>
      </c>
      <c r="CS291" s="1">
        <f t="shared" si="748"/>
        <v>0.37461719248946745</v>
      </c>
      <c r="CT291" s="1">
        <f t="shared" si="749"/>
        <v>0.31508536213182814</v>
      </c>
      <c r="CU291" s="1">
        <f t="shared" si="750"/>
        <v>0.2604612970822911</v>
      </c>
      <c r="CV291" s="1">
        <f t="shared" si="751"/>
        <v>0.21150642852033671</v>
      </c>
      <c r="CW291" s="1">
        <f t="shared" si="752"/>
        <v>0.16864957868623395</v>
      </c>
      <c r="CX291" s="1">
        <f t="shared" si="753"/>
        <v>0.13199792722199535</v>
      </c>
      <c r="CY291" s="1">
        <f t="shared" si="754"/>
        <v>0.10137453616004466</v>
      </c>
      <c r="CZ291" s="1">
        <f t="shared" si="755"/>
        <v>7.6374657517389116E-2</v>
      </c>
      <c r="DA291" s="1">
        <f t="shared" si="756"/>
        <v>5.6431827139810292E-2</v>
      </c>
      <c r="DB291" s="1">
        <f t="shared" si="757"/>
        <v>4.0885054924025374E-2</v>
      </c>
      <c r="DC291" s="1">
        <f t="shared" si="758"/>
        <v>2.9039938621534409E-2</v>
      </c>
      <c r="DD291" s="1">
        <f t="shared" si="759"/>
        <v>2.0218772971425342E-2</v>
      </c>
      <c r="DE291" s="1">
        <f t="shared" si="760"/>
        <v>1.379717919831247E-2</v>
      </c>
      <c r="DF291" s="1">
        <f t="shared" si="761"/>
        <v>9.2269999710108339E-3</v>
      </c>
      <c r="DG291" s="1">
        <f t="shared" si="762"/>
        <v>6.0468969395705277E-3</v>
      </c>
      <c r="DH291" s="1">
        <f t="shared" si="763"/>
        <v>3.8831258362377954E-3</v>
      </c>
      <c r="DI291" s="1">
        <f t="shared" si="764"/>
        <v>2.4433702223291653E-3</v>
      </c>
      <c r="DJ291" s="1">
        <f t="shared" si="765"/>
        <v>1.5064140723251439E-3</v>
      </c>
      <c r="DK291" s="1">
        <f t="shared" si="766"/>
        <v>9.0999857437582617E-4</v>
      </c>
      <c r="DL291" s="1">
        <f t="shared" si="767"/>
        <v>5.3861362118947254E-4</v>
      </c>
      <c r="DM291" s="1">
        <f t="shared" si="768"/>
        <v>3.1236166352849364E-4</v>
      </c>
      <c r="DN291" s="1">
        <f t="shared" si="769"/>
        <v>1.7749634297128483E-4</v>
      </c>
      <c r="DO291" s="1">
        <f t="shared" si="770"/>
        <v>9.8828789072085351E-5</v>
      </c>
      <c r="DP291" s="1">
        <f t="shared" si="771"/>
        <v>5.392053724018608E-5</v>
      </c>
      <c r="DQ291" s="1">
        <f t="shared" si="772"/>
        <v>2.8828281754977116E-5</v>
      </c>
      <c r="DR291" s="1">
        <f t="shared" si="773"/>
        <v>1.5104167431507413E-5</v>
      </c>
      <c r="DS291" s="1">
        <f t="shared" si="774"/>
        <v>7.7555078137574744E-6</v>
      </c>
      <c r="DT291" s="1">
        <f t="shared" si="775"/>
        <v>3.9028605391351514E-6</v>
      </c>
      <c r="DU291" s="1">
        <f t="shared" si="776"/>
        <v>1.9250449245461399E-6</v>
      </c>
      <c r="DV291" s="1">
        <f t="shared" si="777"/>
        <v>9.3070276960489241E-7</v>
      </c>
      <c r="DW291" s="1">
        <f t="shared" si="778"/>
        <v>4.4108478046728733E-7</v>
      </c>
      <c r="DX291" s="1">
        <f t="shared" si="779"/>
        <v>2.0492922320092035E-7</v>
      </c>
      <c r="DY291" s="1">
        <f t="shared" si="780"/>
        <v>9.334419925781237E-8</v>
      </c>
      <c r="DZ291" s="1">
        <f t="shared" si="781"/>
        <v>4.1687337311355156E-8</v>
      </c>
      <c r="EA291" s="1">
        <f t="shared" si="782"/>
        <v>1.8255212241237721E-8</v>
      </c>
      <c r="EB291" s="1">
        <f t="shared" si="783"/>
        <v>7.8391450097670689E-9</v>
      </c>
      <c r="EC291" s="1">
        <f t="shared" si="784"/>
        <v>3.3012871473007109E-9</v>
      </c>
      <c r="ED291" s="1">
        <f t="shared" si="785"/>
        <v>1.3635304535077399E-9</v>
      </c>
      <c r="EE291" s="1">
        <f t="shared" si="786"/>
        <v>5.5239255069860167E-10</v>
      </c>
      <c r="EF291" s="1">
        <f t="shared" si="787"/>
        <v>2.1951639842145414E-10</v>
      </c>
      <c r="EG291" s="1">
        <f t="shared" si="788"/>
        <v>8.5577037386014113E-11</v>
      </c>
      <c r="EH291" s="1">
        <f t="shared" si="789"/>
        <v>3.2730580198059E-11</v>
      </c>
      <c r="EI291" s="1">
        <f t="shared" si="790"/>
        <v>1.2282632086687671E-11</v>
      </c>
      <c r="EJ291" s="1">
        <f t="shared" si="791"/>
        <v>4.5227810399248251E-12</v>
      </c>
      <c r="EK291" s="1">
        <f t="shared" si="792"/>
        <v>1.6342974343874685E-12</v>
      </c>
      <c r="EL291" s="1">
        <f t="shared" si="793"/>
        <v>5.7956610269706085E-13</v>
      </c>
      <c r="EM291" s="1">
        <f t="shared" si="794"/>
        <v>2.0172325463510755E-13</v>
      </c>
      <c r="EN291" s="1">
        <f t="shared" si="795"/>
        <v>6.8916726688289452E-14</v>
      </c>
      <c r="EO291" s="1">
        <f t="shared" si="796"/>
        <v>2.3112309382333248E-14</v>
      </c>
      <c r="EP291" s="1">
        <f t="shared" si="797"/>
        <v>7.6093251208427372E-15</v>
      </c>
      <c r="EQ291" s="1">
        <f t="shared" si="798"/>
        <v>2.459613166811154E-15</v>
      </c>
      <c r="ER291" s="1">
        <f t="shared" si="799"/>
        <v>7.8061842014478796E-16</v>
      </c>
      <c r="ES291" s="1">
        <f t="shared" si="800"/>
        <v>2.4327371741657947E-16</v>
      </c>
      <c r="ET291" s="1">
        <f t="shared" si="801"/>
        <v>7.4450688216494017E-17</v>
      </c>
      <c r="EU291" s="1">
        <f t="shared" si="802"/>
        <v>2.2376475987693909E-17</v>
      </c>
      <c r="EV291" s="1">
        <f t="shared" si="803"/>
        <v>6.6053528520325921E-18</v>
      </c>
      <c r="EW291" s="1">
        <f t="shared" si="804"/>
        <v>1.9151958103192039E-18</v>
      </c>
      <c r="EX291" s="1">
        <f t="shared" si="805"/>
        <v>5.4547422532716104E-19</v>
      </c>
      <c r="EY291" s="1">
        <f t="shared" si="806"/>
        <v>1.5261962635376277E-19</v>
      </c>
      <c r="EZ291" s="1">
        <f t="shared" si="807"/>
        <v>4.1953057424708166E-20</v>
      </c>
      <c r="FA291" s="1">
        <f t="shared" si="808"/>
        <v>1.1336575905606154E-20</v>
      </c>
      <c r="FB291" s="1">
        <f t="shared" si="809"/>
        <v>3.0393586769305736E-21</v>
      </c>
      <c r="FC291" s="1">
        <f t="shared" si="810"/>
        <v>9.4133606508570705E-22</v>
      </c>
      <c r="FD291" s="75">
        <f t="shared" si="661"/>
        <v>9.4133606508570705E-22</v>
      </c>
    </row>
    <row r="292" spans="7:160" x14ac:dyDescent="0.35">
      <c r="G292" t="str">
        <f t="shared" si="657"/>
        <v>Refd, t=1.38</v>
      </c>
      <c r="H292" s="76">
        <f t="shared" si="658"/>
        <v>1.3849999999999925</v>
      </c>
      <c r="I292" s="1">
        <f t="shared" si="659"/>
        <v>0</v>
      </c>
      <c r="J292" s="22">
        <f t="shared" si="660"/>
        <v>5.3315883030005582E-5</v>
      </c>
      <c r="K292" s="1">
        <f t="shared" si="662"/>
        <v>1.0680898977346128E-4</v>
      </c>
      <c r="L292" s="1">
        <f t="shared" si="663"/>
        <v>2.0264998980178269E-4</v>
      </c>
      <c r="M292" s="1">
        <f t="shared" si="664"/>
        <v>3.7016247666295021E-4</v>
      </c>
      <c r="N292" s="1">
        <f t="shared" si="665"/>
        <v>6.5588073171280858E-4</v>
      </c>
      <c r="O292" s="1">
        <f t="shared" si="666"/>
        <v>1.1314187663186632E-3</v>
      </c>
      <c r="P292" s="1">
        <f t="shared" si="667"/>
        <v>1.9035665529900784E-3</v>
      </c>
      <c r="Q292" s="1">
        <f t="shared" si="668"/>
        <v>3.1264917722343896E-3</v>
      </c>
      <c r="R292" s="1">
        <f t="shared" si="669"/>
        <v>5.0154485845669474E-3</v>
      </c>
      <c r="S292" s="1">
        <f t="shared" si="670"/>
        <v>7.86075285332569E-3</v>
      </c>
      <c r="T292" s="1">
        <f t="shared" si="671"/>
        <v>1.20400356027242E-2</v>
      </c>
      <c r="U292" s="1">
        <f t="shared" si="672"/>
        <v>1.8026056239927368E-2</v>
      </c>
      <c r="V292" s="1">
        <f t="shared" si="673"/>
        <v>2.6386828083492898E-2</v>
      </c>
      <c r="W292" s="1">
        <f t="shared" si="674"/>
        <v>3.7774702350166715E-2</v>
      </c>
      <c r="X292" s="1">
        <f t="shared" si="675"/>
        <v>5.2901584659738606E-2</v>
      </c>
      <c r="Y292" s="1">
        <f t="shared" si="676"/>
        <v>7.2498757182420839E-2</v>
      </c>
      <c r="Z292" s="1">
        <f t="shared" si="677"/>
        <v>9.7261843013222743E-2</v>
      </c>
      <c r="AA292" s="1">
        <f t="shared" si="678"/>
        <v>0.12778407632904784</v>
      </c>
      <c r="AB292" s="1">
        <f t="shared" si="679"/>
        <v>0.16448382848172616</v>
      </c>
      <c r="AC292" s="1">
        <f t="shared" si="680"/>
        <v>0.20753472866790285</v>
      </c>
      <c r="AD292" s="1">
        <f t="shared" si="681"/>
        <v>0.25680810483176103</v>
      </c>
      <c r="AE292" s="1">
        <f t="shared" si="682"/>
        <v>0.31183735522469475</v>
      </c>
      <c r="AF292" s="1">
        <f t="shared" si="683"/>
        <v>0.37181199629545358</v>
      </c>
      <c r="AG292" s="1">
        <f t="shared" si="684"/>
        <v>0.43560563211056524</v>
      </c>
      <c r="AH292" s="1">
        <f t="shared" si="685"/>
        <v>0.50183745333282193</v>
      </c>
      <c r="AI292" s="1">
        <f t="shared" si="686"/>
        <v>0.56896190593304574</v>
      </c>
      <c r="AJ292" s="1">
        <f t="shared" si="687"/>
        <v>0.63537681515385525</v>
      </c>
      <c r="AK292" s="1">
        <f t="shared" si="688"/>
        <v>0.69953737185277232</v>
      </c>
      <c r="AL292" s="1">
        <f t="shared" si="689"/>
        <v>0.76006256002997929</v>
      </c>
      <c r="AM292" s="1">
        <f t="shared" si="690"/>
        <v>0.81582197170518267</v>
      </c>
      <c r="AN292" s="1">
        <f t="shared" si="691"/>
        <v>0.865994205854699</v>
      </c>
      <c r="AO292" s="1">
        <f t="shared" si="692"/>
        <v>0.91009249714981999</v>
      </c>
      <c r="AP292" s="1">
        <f t="shared" si="693"/>
        <v>0.94795798505343731</v>
      </c>
      <c r="AQ292" s="1">
        <f t="shared" si="694"/>
        <v>0.97972524452167586</v>
      </c>
      <c r="AR292" s="1">
        <f t="shared" si="695"/>
        <v>1.0057676878229105</v>
      </c>
      <c r="AS292" s="1">
        <f t="shared" si="696"/>
        <v>1.0266318661735931</v>
      </c>
      <c r="AT292" s="1">
        <f t="shared" si="697"/>
        <v>1.0429695538823116</v>
      </c>
      <c r="AU292" s="1">
        <f t="shared" si="698"/>
        <v>1.0554750843775538</v>
      </c>
      <c r="AV292" s="1">
        <f t="shared" si="699"/>
        <v>1.0648332047759581</v>
      </c>
      <c r="AW292" s="1">
        <f t="shared" si="700"/>
        <v>1.0716802484938974</v>
      </c>
      <c r="AX292" s="1">
        <f t="shared" si="701"/>
        <v>1.0765791500058788</v>
      </c>
      <c r="AY292" s="1">
        <f t="shared" si="702"/>
        <v>1.080007054933485</v>
      </c>
      <c r="AZ292" s="1">
        <f t="shared" si="703"/>
        <v>1.0823531559164661</v>
      </c>
      <c r="BA292" s="1">
        <f t="shared" si="704"/>
        <v>1.0839239020147315</v>
      </c>
      <c r="BB292" s="1">
        <f t="shared" si="705"/>
        <v>1.0849527711131126</v>
      </c>
      <c r="BC292" s="1">
        <f t="shared" si="706"/>
        <v>1.0856121917209718</v>
      </c>
      <c r="BD292" s="1">
        <f t="shared" si="707"/>
        <v>1.08602577812977</v>
      </c>
      <c r="BE292" s="1">
        <f t="shared" si="708"/>
        <v>1.0862796550778149</v>
      </c>
      <c r="BF292" s="1">
        <f t="shared" si="709"/>
        <v>1.0864321940759762</v>
      </c>
      <c r="BG292" s="1">
        <f t="shared" si="710"/>
        <v>1.0865219097211332</v>
      </c>
      <c r="BH292" s="1">
        <f t="shared" si="711"/>
        <v>1.0865735561542456</v>
      </c>
      <c r="BI292" s="1">
        <f t="shared" si="712"/>
        <v>1.086602633381007</v>
      </c>
      <c r="BJ292" s="1">
        <f t="shared" si="713"/>
        <v>1.0866185863744837</v>
      </c>
      <c r="BK292" s="1">
        <f t="shared" si="714"/>
        <v>1.0866269861984048</v>
      </c>
      <c r="BL292" s="1">
        <f t="shared" si="715"/>
        <v>1.0866309481298411</v>
      </c>
      <c r="BM292" s="1">
        <f t="shared" si="716"/>
        <v>1.0866319866803664</v>
      </c>
      <c r="BN292" s="1">
        <f t="shared" si="717"/>
        <v>1.0866304439521046</v>
      </c>
      <c r="BO292" s="1">
        <f t="shared" si="718"/>
        <v>1.0866255619130072</v>
      </c>
      <c r="BP292" s="1">
        <f t="shared" si="719"/>
        <v>1.0866152022600151</v>
      </c>
      <c r="BQ292" s="1">
        <f t="shared" si="720"/>
        <v>1.086595148419903</v>
      </c>
      <c r="BR292" s="1">
        <f t="shared" si="721"/>
        <v>1.0865578517462342</v>
      </c>
      <c r="BS292" s="1">
        <f t="shared" si="722"/>
        <v>1.0864904095262384</v>
      </c>
      <c r="BT292" s="1">
        <f t="shared" si="723"/>
        <v>1.0863714927290526</v>
      </c>
      <c r="BU292" s="1">
        <f t="shared" si="724"/>
        <v>1.0861668909792523</v>
      </c>
      <c r="BV292" s="1">
        <f t="shared" si="725"/>
        <v>1.0858233347432538</v>
      </c>
      <c r="BW292" s="1">
        <f t="shared" si="726"/>
        <v>1.0852603225039412</v>
      </c>
      <c r="BX292" s="1">
        <f t="shared" si="727"/>
        <v>1.0843598606262714</v>
      </c>
      <c r="BY292" s="1">
        <f t="shared" si="728"/>
        <v>1.0829543484060886</v>
      </c>
      <c r="BZ292" s="1">
        <f t="shared" si="729"/>
        <v>1.0808133257021884</v>
      </c>
      <c r="CA292" s="1">
        <f t="shared" si="730"/>
        <v>1.0776304270137034</v>
      </c>
      <c r="CB292" s="1">
        <f t="shared" si="731"/>
        <v>1.0730125860789683</v>
      </c>
      <c r="CC292" s="1">
        <f t="shared" si="732"/>
        <v>1.0664741836068028</v>
      </c>
      <c r="CD292" s="1">
        <f t="shared" si="733"/>
        <v>1.0574392501691099</v>
      </c>
      <c r="CE292" s="1">
        <f t="shared" si="734"/>
        <v>1.0452548223082747</v>
      </c>
      <c r="CF292" s="1">
        <f t="shared" si="735"/>
        <v>1.0292179171960694</v>
      </c>
      <c r="CG292" s="1">
        <f t="shared" si="736"/>
        <v>1.0086172336249806</v>
      </c>
      <c r="CH292" s="1">
        <f t="shared" si="737"/>
        <v>0.98278863872304889</v>
      </c>
      <c r="CI292" s="1">
        <f t="shared" si="738"/>
        <v>0.95118097613061658</v>
      </c>
      <c r="CJ292" s="1">
        <f t="shared" si="739"/>
        <v>0.91342613119763705</v>
      </c>
      <c r="CK292" s="1">
        <f t="shared" si="740"/>
        <v>0.86940514219539711</v>
      </c>
      <c r="CL292" s="1">
        <f t="shared" si="741"/>
        <v>0.81930101078138895</v>
      </c>
      <c r="CM292" s="1">
        <f t="shared" si="742"/>
        <v>0.7636291861754525</v>
      </c>
      <c r="CN292" s="1">
        <f t="shared" si="743"/>
        <v>0.7032386738322397</v>
      </c>
      <c r="CO292" s="1">
        <f t="shared" si="744"/>
        <v>0.63928020696007448</v>
      </c>
      <c r="CP292" s="1">
        <f t="shared" si="745"/>
        <v>0.57314241694225498</v>
      </c>
      <c r="CQ292" s="1">
        <f t="shared" si="746"/>
        <v>0.50636166775251135</v>
      </c>
      <c r="CR292" s="1">
        <f t="shared" si="747"/>
        <v>0.44051528552417651</v>
      </c>
      <c r="CS292" s="1">
        <f t="shared" si="748"/>
        <v>0.3771105134944675</v>
      </c>
      <c r="CT292" s="1">
        <f t="shared" si="749"/>
        <v>0.31748213439819895</v>
      </c>
      <c r="CU292" s="1">
        <f t="shared" si="750"/>
        <v>0.26271021720476945</v>
      </c>
      <c r="CV292" s="1">
        <f t="shared" si="751"/>
        <v>0.21356618677318076</v>
      </c>
      <c r="CW292" s="1">
        <f t="shared" si="752"/>
        <v>0.17049105567793718</v>
      </c>
      <c r="CX292" s="1">
        <f t="shared" si="753"/>
        <v>0.13360504961260997</v>
      </c>
      <c r="CY292" s="1">
        <f t="shared" si="754"/>
        <v>0.10274383301139881</v>
      </c>
      <c r="CZ292" s="1">
        <f t="shared" si="755"/>
        <v>7.7513731424715557E-2</v>
      </c>
      <c r="DA292" s="1">
        <f t="shared" si="756"/>
        <v>5.7357070565908851E-2</v>
      </c>
      <c r="DB292" s="1">
        <f t="shared" si="757"/>
        <v>4.1618989607005823E-2</v>
      </c>
      <c r="DC292" s="1">
        <f t="shared" si="758"/>
        <v>2.9608537536631577E-2</v>
      </c>
      <c r="DD292" s="1">
        <f t="shared" si="759"/>
        <v>2.0649055333585797E-2</v>
      </c>
      <c r="DE292" s="1">
        <f t="shared" si="760"/>
        <v>1.4115271349809048E-2</v>
      </c>
      <c r="DF292" s="1">
        <f t="shared" si="761"/>
        <v>9.4567513850974567E-3</v>
      </c>
      <c r="DG292" s="1">
        <f t="shared" si="762"/>
        <v>6.2090495281368844E-3</v>
      </c>
      <c r="DH292" s="1">
        <f t="shared" si="763"/>
        <v>3.9949678925439566E-3</v>
      </c>
      <c r="DI292" s="1">
        <f t="shared" si="764"/>
        <v>2.5187678032506612E-3</v>
      </c>
      <c r="DJ292" s="1">
        <f t="shared" si="765"/>
        <v>1.5561003381170534E-3</v>
      </c>
      <c r="DK292" s="1">
        <f t="shared" si="766"/>
        <v>9.4200946621488153E-4</v>
      </c>
      <c r="DL292" s="1">
        <f t="shared" si="767"/>
        <v>5.5877858756715759E-4</v>
      </c>
      <c r="DM292" s="1">
        <f t="shared" si="768"/>
        <v>3.2478365922891385E-4</v>
      </c>
      <c r="DN292" s="1">
        <f t="shared" si="769"/>
        <v>1.8498036674123052E-4</v>
      </c>
      <c r="DO292" s="1">
        <f t="shared" si="770"/>
        <v>1.032392553846457E-4</v>
      </c>
      <c r="DP292" s="1">
        <f t="shared" si="771"/>
        <v>5.6463236119551535E-5</v>
      </c>
      <c r="DQ292" s="1">
        <f t="shared" si="772"/>
        <v>3.0262521452240087E-5</v>
      </c>
      <c r="DR292" s="1">
        <f t="shared" si="773"/>
        <v>1.5895793375275883E-5</v>
      </c>
      <c r="DS292" s="1">
        <f t="shared" si="774"/>
        <v>8.1831146114060754E-6</v>
      </c>
      <c r="DT292" s="1">
        <f t="shared" si="775"/>
        <v>4.1289342290281943E-6</v>
      </c>
      <c r="DU292" s="1">
        <f t="shared" si="776"/>
        <v>2.0420461750335942E-6</v>
      </c>
      <c r="DV292" s="1">
        <f t="shared" si="777"/>
        <v>9.899843688170881E-7</v>
      </c>
      <c r="DW292" s="1">
        <f t="shared" si="778"/>
        <v>4.7049455777026602E-7</v>
      </c>
      <c r="DX292" s="1">
        <f t="shared" si="779"/>
        <v>2.1921681602902641E-7</v>
      </c>
      <c r="DY292" s="1">
        <f t="shared" si="780"/>
        <v>1.0014209586158802E-7</v>
      </c>
      <c r="DZ292" s="1">
        <f t="shared" si="781"/>
        <v>4.4855375488094124E-8</v>
      </c>
      <c r="EA292" s="1">
        <f t="shared" si="782"/>
        <v>1.9701512100690936E-8</v>
      </c>
      <c r="EB292" s="1">
        <f t="shared" si="783"/>
        <v>8.4860337477100355E-9</v>
      </c>
      <c r="EC292" s="1">
        <f t="shared" si="784"/>
        <v>3.5847883115594986E-9</v>
      </c>
      <c r="ED292" s="1">
        <f t="shared" si="785"/>
        <v>1.4852847436383414E-9</v>
      </c>
      <c r="EE292" s="1">
        <f t="shared" si="786"/>
        <v>6.0363943520324961E-10</v>
      </c>
      <c r="EF292" s="1">
        <f t="shared" si="787"/>
        <v>2.4065875793393158E-10</v>
      </c>
      <c r="EG292" s="1">
        <f t="shared" si="788"/>
        <v>9.4127520545996686E-11</v>
      </c>
      <c r="EH292" s="1">
        <f t="shared" si="789"/>
        <v>3.6120792483261143E-11</v>
      </c>
      <c r="EI292" s="1">
        <f t="shared" si="790"/>
        <v>1.360061372485947E-11</v>
      </c>
      <c r="EJ292" s="1">
        <f t="shared" si="791"/>
        <v>5.0252215108431628E-12</v>
      </c>
      <c r="EK292" s="1">
        <f t="shared" si="792"/>
        <v>1.8221419704260944E-12</v>
      </c>
      <c r="EL292" s="1">
        <f t="shared" si="793"/>
        <v>6.4844663142441101E-13</v>
      </c>
      <c r="EM292" s="1">
        <f t="shared" si="794"/>
        <v>2.26498782470405E-13</v>
      </c>
      <c r="EN292" s="1">
        <f t="shared" si="795"/>
        <v>7.7658948252971455E-14</v>
      </c>
      <c r="EO292" s="1">
        <f t="shared" si="796"/>
        <v>2.6138779436348582E-14</v>
      </c>
      <c r="EP292" s="1">
        <f t="shared" si="797"/>
        <v>8.6373631298516119E-15</v>
      </c>
      <c r="EQ292" s="1">
        <f t="shared" si="798"/>
        <v>2.8022878564600104E-15</v>
      </c>
      <c r="ER292" s="1">
        <f t="shared" si="799"/>
        <v>8.9271596435984428E-16</v>
      </c>
      <c r="ES292" s="1">
        <f t="shared" si="800"/>
        <v>2.7926454470681812E-16</v>
      </c>
      <c r="ET292" s="1">
        <f t="shared" si="801"/>
        <v>8.5793192821687433E-17</v>
      </c>
      <c r="EU292" s="1">
        <f t="shared" si="802"/>
        <v>2.5885501607446456E-17</v>
      </c>
      <c r="EV292" s="1">
        <f t="shared" si="803"/>
        <v>7.671121359390938E-18</v>
      </c>
      <c r="EW292" s="1">
        <f t="shared" si="804"/>
        <v>2.2330117096205896E-18</v>
      </c>
      <c r="EX292" s="1">
        <f t="shared" si="805"/>
        <v>6.3853393823171443E-19</v>
      </c>
      <c r="EY292" s="1">
        <f t="shared" si="806"/>
        <v>1.7937790429507225E-19</v>
      </c>
      <c r="EZ292" s="1">
        <f t="shared" si="807"/>
        <v>4.950945057113399E-20</v>
      </c>
      <c r="FA292" s="1">
        <f t="shared" si="808"/>
        <v>1.3433637344072481E-20</v>
      </c>
      <c r="FB292" s="1">
        <f t="shared" si="809"/>
        <v>3.616974221244392E-21</v>
      </c>
      <c r="FC292" s="1">
        <f t="shared" si="810"/>
        <v>1.1255101478334354E-21</v>
      </c>
      <c r="FD292" s="75">
        <f t="shared" si="661"/>
        <v>1.1255101478334354E-21</v>
      </c>
    </row>
    <row r="293" spans="7:160" x14ac:dyDescent="0.35">
      <c r="G293" t="str">
        <f t="shared" si="657"/>
        <v>Refd, t=1.39</v>
      </c>
      <c r="H293" s="76">
        <f t="shared" si="658"/>
        <v>1.3899999999999924</v>
      </c>
      <c r="I293" s="1">
        <f t="shared" si="659"/>
        <v>0</v>
      </c>
      <c r="J293" s="22">
        <f t="shared" si="660"/>
        <v>5.2815604116298546E-5</v>
      </c>
      <c r="K293" s="1">
        <f t="shared" si="662"/>
        <v>1.0578561699604928E-4</v>
      </c>
      <c r="L293" s="1">
        <f t="shared" si="663"/>
        <v>2.0064803205776225E-4</v>
      </c>
      <c r="M293" s="1">
        <f t="shared" si="664"/>
        <v>3.6637987617583106E-4</v>
      </c>
      <c r="N293" s="1">
        <f t="shared" si="665"/>
        <v>6.4895347408611506E-4</v>
      </c>
      <c r="O293" s="1">
        <f t="shared" si="666"/>
        <v>1.1191079840094441E-3</v>
      </c>
      <c r="P293" s="1">
        <f t="shared" si="667"/>
        <v>1.8823266318725462E-3</v>
      </c>
      <c r="Q293" s="1">
        <f t="shared" si="668"/>
        <v>3.0909066059208188E-3</v>
      </c>
      <c r="R293" s="1">
        <f t="shared" si="669"/>
        <v>4.957541092161297E-3</v>
      </c>
      <c r="S293" s="1">
        <f t="shared" si="670"/>
        <v>7.7692018319750738E-3</v>
      </c>
      <c r="T293" s="1">
        <f t="shared" si="671"/>
        <v>1.1899373401006823E-2</v>
      </c>
      <c r="U293" s="1">
        <f t="shared" si="672"/>
        <v>1.7815966702255076E-2</v>
      </c>
      <c r="V293" s="1">
        <f t="shared" si="673"/>
        <v>2.608170868659786E-2</v>
      </c>
      <c r="W293" s="1">
        <f t="shared" si="674"/>
        <v>3.7343685514686351E-2</v>
      </c>
      <c r="X293" s="1">
        <f t="shared" si="675"/>
        <v>5.2309216798243865E-2</v>
      </c>
      <c r="Y293" s="1">
        <f t="shared" si="676"/>
        <v>7.1706497167790581E-2</v>
      </c>
      <c r="Z293" s="1">
        <f t="shared" si="677"/>
        <v>9.6230456891479021E-2</v>
      </c>
      <c r="AA293" s="1">
        <f t="shared" si="678"/>
        <v>0.12647687452060732</v>
      </c>
      <c r="AB293" s="1">
        <f t="shared" si="679"/>
        <v>0.16287053029912771</v>
      </c>
      <c r="AC293" s="1">
        <f t="shared" si="680"/>
        <v>0.20559557406823883</v>
      </c>
      <c r="AD293" s="1">
        <f t="shared" si="681"/>
        <v>0.25453770067206211</v>
      </c>
      <c r="AE293" s="1">
        <f t="shared" si="682"/>
        <v>0.30924767939584863</v>
      </c>
      <c r="AF293" s="1">
        <f t="shared" si="683"/>
        <v>0.36893401552640998</v>
      </c>
      <c r="AG293" s="1">
        <f t="shared" si="684"/>
        <v>0.43248912752161117</v>
      </c>
      <c r="AH293" s="1">
        <f t="shared" si="685"/>
        <v>0.49854887811803567</v>
      </c>
      <c r="AI293" s="1">
        <f t="shared" si="686"/>
        <v>0.56558038502305363</v>
      </c>
      <c r="AJ293" s="1">
        <f t="shared" si="687"/>
        <v>0.63198868441965006</v>
      </c>
      <c r="AK293" s="1">
        <f t="shared" si="688"/>
        <v>0.69622988728128266</v>
      </c>
      <c r="AL293" s="1">
        <f t="shared" si="689"/>
        <v>0.75691753791338712</v>
      </c>
      <c r="AM293" s="1">
        <f t="shared" si="690"/>
        <v>0.81291012321435763</v>
      </c>
      <c r="AN293" s="1">
        <f t="shared" si="691"/>
        <v>0.86337080503295982</v>
      </c>
      <c r="AO293" s="1">
        <f t="shared" si="692"/>
        <v>0.90779479864814216</v>
      </c>
      <c r="AP293" s="1">
        <f t="shared" si="693"/>
        <v>0.94600453402927254</v>
      </c>
      <c r="AQ293" s="1">
        <f t="shared" si="694"/>
        <v>0.97811695011379207</v>
      </c>
      <c r="AR293" s="1">
        <f t="shared" si="695"/>
        <v>1.0044903116808328</v>
      </c>
      <c r="AS293" s="1">
        <f t="shared" si="696"/>
        <v>1.0256594409502742</v>
      </c>
      <c r="AT293" s="1">
        <f t="shared" si="697"/>
        <v>1.0422682048331551</v>
      </c>
      <c r="AU293" s="1">
        <f t="shared" si="698"/>
        <v>1.05500677154883</v>
      </c>
      <c r="AV293" s="1">
        <f t="shared" si="699"/>
        <v>1.0645590101714844</v>
      </c>
      <c r="AW293" s="1">
        <f t="shared" si="700"/>
        <v>1.0715629714498933</v>
      </c>
      <c r="AX293" s="1">
        <f t="shared" si="701"/>
        <v>1.0765851148553196</v>
      </c>
      <c r="AY293" s="1">
        <f t="shared" si="702"/>
        <v>1.080107154608575</v>
      </c>
      <c r="AZ293" s="1">
        <f t="shared" si="703"/>
        <v>1.0825232398085529</v>
      </c>
      <c r="BA293" s="1">
        <f t="shared" si="704"/>
        <v>1.0841446624178288</v>
      </c>
      <c r="BB293" s="1">
        <f t="shared" si="705"/>
        <v>1.08520929399917</v>
      </c>
      <c r="BC293" s="1">
        <f t="shared" si="706"/>
        <v>1.0858933232673873</v>
      </c>
      <c r="BD293" s="1">
        <f t="shared" si="707"/>
        <v>1.0863234287843477</v>
      </c>
      <c r="BE293" s="1">
        <f t="shared" si="708"/>
        <v>1.0865881275732319</v>
      </c>
      <c r="BF293" s="1">
        <f t="shared" si="709"/>
        <v>1.086747587917438</v>
      </c>
      <c r="BG293" s="1">
        <f t="shared" si="710"/>
        <v>1.0868416266529781</v>
      </c>
      <c r="BH293" s="1">
        <f t="shared" si="711"/>
        <v>1.0868959107638205</v>
      </c>
      <c r="BI293" s="1">
        <f t="shared" si="712"/>
        <v>1.0869265601998852</v>
      </c>
      <c r="BJ293" s="1">
        <f t="shared" si="713"/>
        <v>1.0869434283242587</v>
      </c>
      <c r="BK293" s="1">
        <f t="shared" si="714"/>
        <v>1.0869523472804496</v>
      </c>
      <c r="BL293" s="1">
        <f t="shared" si="715"/>
        <v>1.0869565941890349</v>
      </c>
      <c r="BM293" s="1">
        <f t="shared" si="716"/>
        <v>1.086957780508524</v>
      </c>
      <c r="BN293" s="1">
        <f t="shared" si="717"/>
        <v>1.0869563039830925</v>
      </c>
      <c r="BO293" s="1">
        <f t="shared" si="718"/>
        <v>1.0869514367528168</v>
      </c>
      <c r="BP293" s="1">
        <f t="shared" si="719"/>
        <v>1.0869410560850505</v>
      </c>
      <c r="BQ293" s="1">
        <f t="shared" si="720"/>
        <v>1.0869209549066099</v>
      </c>
      <c r="BR293" s="1">
        <f t="shared" si="721"/>
        <v>1.0868835968584858</v>
      </c>
      <c r="BS293" s="1">
        <f t="shared" si="722"/>
        <v>1.0868161064309096</v>
      </c>
      <c r="BT293" s="1">
        <f t="shared" si="723"/>
        <v>1.0866972155243222</v>
      </c>
      <c r="BU293" s="1">
        <f t="shared" si="724"/>
        <v>1.086492837800823</v>
      </c>
      <c r="BV293" s="1">
        <f t="shared" si="725"/>
        <v>1.086149934808472</v>
      </c>
      <c r="BW293" s="1">
        <f t="shared" si="726"/>
        <v>1.085588404911211</v>
      </c>
      <c r="BX293" s="1">
        <f t="shared" si="727"/>
        <v>1.084690903809592</v>
      </c>
      <c r="BY293" s="1">
        <f t="shared" si="728"/>
        <v>1.0832908260902427</v>
      </c>
      <c r="BZ293" s="1">
        <f t="shared" si="729"/>
        <v>1.0811591558298983</v>
      </c>
      <c r="CA293" s="1">
        <f t="shared" si="730"/>
        <v>1.0779915126195636</v>
      </c>
      <c r="CB293" s="1">
        <f t="shared" si="731"/>
        <v>1.0733974109178614</v>
      </c>
      <c r="CC293" s="1">
        <f t="shared" si="732"/>
        <v>1.0668943921944831</v>
      </c>
      <c r="CD293" s="1">
        <f t="shared" si="733"/>
        <v>1.057910106463062</v>
      </c>
      <c r="CE293" s="1">
        <f t="shared" si="734"/>
        <v>1.0457954114322272</v>
      </c>
      <c r="CF293" s="1">
        <f t="shared" si="735"/>
        <v>1.0298509406180962</v>
      </c>
      <c r="CG293" s="1">
        <f t="shared" si="736"/>
        <v>1.0093682605707346</v>
      </c>
      <c r="CH293" s="1">
        <f t="shared" si="737"/>
        <v>0.983684723139432</v>
      </c>
      <c r="CI293" s="1">
        <f t="shared" si="738"/>
        <v>0.95224863087331579</v>
      </c>
      <c r="CJ293" s="1">
        <f t="shared" si="739"/>
        <v>0.91468876212411965</v>
      </c>
      <c r="CK293" s="1">
        <f t="shared" si="740"/>
        <v>0.87088016766095711</v>
      </c>
      <c r="CL293" s="1">
        <f t="shared" si="741"/>
        <v>0.82099700206393733</v>
      </c>
      <c r="CM293" s="1">
        <f t="shared" si="742"/>
        <v>0.76554343405001379</v>
      </c>
      <c r="CN293" s="1">
        <f t="shared" si="743"/>
        <v>0.70535559223415456</v>
      </c>
      <c r="CO293" s="1">
        <f t="shared" si="744"/>
        <v>0.64157091381042675</v>
      </c>
      <c r="CP293" s="1">
        <f t="shared" si="745"/>
        <v>0.57556568840341693</v>
      </c>
      <c r="CQ293" s="1">
        <f t="shared" si="746"/>
        <v>0.5088662666693774</v>
      </c>
      <c r="CR293" s="1">
        <f t="shared" si="747"/>
        <v>0.4430434529477319</v>
      </c>
      <c r="CS293" s="1">
        <f t="shared" si="748"/>
        <v>0.37960222573791191</v>
      </c>
      <c r="CT293" s="1">
        <f t="shared" si="749"/>
        <v>0.31987960518083347</v>
      </c>
      <c r="CU293" s="1">
        <f t="shared" si="750"/>
        <v>0.26496209013426997</v>
      </c>
      <c r="CV293" s="1">
        <f t="shared" si="751"/>
        <v>0.21563092347164878</v>
      </c>
      <c r="CW293" s="1">
        <f t="shared" si="752"/>
        <v>0.17233916468869942</v>
      </c>
      <c r="CX293" s="1">
        <f t="shared" si="753"/>
        <v>0.13521999010933075</v>
      </c>
      <c r="CY293" s="1">
        <f t="shared" si="754"/>
        <v>0.10412162650414217</v>
      </c>
      <c r="CZ293" s="1">
        <f t="shared" si="755"/>
        <v>7.8661486826127558E-2</v>
      </c>
      <c r="DA293" s="1">
        <f t="shared" si="756"/>
        <v>5.8290745550556015E-2</v>
      </c>
      <c r="DB293" s="1">
        <f t="shared" si="757"/>
        <v>4.2360761162416403E-2</v>
      </c>
      <c r="DC293" s="1">
        <f t="shared" si="758"/>
        <v>3.0184139249472726E-2</v>
      </c>
      <c r="DD293" s="1">
        <f t="shared" si="759"/>
        <v>2.1085372812788213E-2</v>
      </c>
      <c r="DE293" s="1">
        <f t="shared" si="760"/>
        <v>1.4438391679564093E-2</v>
      </c>
      <c r="DF293" s="1">
        <f t="shared" si="761"/>
        <v>9.6905600311796066E-3</v>
      </c>
      <c r="DG293" s="1">
        <f t="shared" si="762"/>
        <v>6.3743772333238174E-3</v>
      </c>
      <c r="DH293" s="1">
        <f t="shared" si="763"/>
        <v>4.109222617958124E-3</v>
      </c>
      <c r="DI293" s="1">
        <f t="shared" si="764"/>
        <v>2.5959471663215524E-3</v>
      </c>
      <c r="DJ293" s="1">
        <f t="shared" si="765"/>
        <v>1.6070665020995333E-3</v>
      </c>
      <c r="DK293" s="1">
        <f t="shared" si="766"/>
        <v>9.7491521882864067E-4</v>
      </c>
      <c r="DL293" s="1">
        <f t="shared" si="767"/>
        <v>5.7955288180743761E-4</v>
      </c>
      <c r="DM293" s="1">
        <f t="shared" si="768"/>
        <v>3.3760993988137591E-4</v>
      </c>
      <c r="DN293" s="1">
        <f t="shared" si="769"/>
        <v>1.9272588694808817E-4</v>
      </c>
      <c r="DO293" s="1">
        <f t="shared" si="770"/>
        <v>1.0781467695867649E-4</v>
      </c>
      <c r="DP293" s="1">
        <f t="shared" si="771"/>
        <v>5.9107455259097397E-5</v>
      </c>
      <c r="DQ293" s="1">
        <f t="shared" si="772"/>
        <v>3.1757739487328076E-5</v>
      </c>
      <c r="DR293" s="1">
        <f t="shared" si="773"/>
        <v>1.6723177326820446E-5</v>
      </c>
      <c r="DS293" s="1">
        <f t="shared" si="774"/>
        <v>8.6311988011100252E-6</v>
      </c>
      <c r="DT293" s="1">
        <f t="shared" si="775"/>
        <v>4.3664630451886708E-6</v>
      </c>
      <c r="DU293" s="1">
        <f t="shared" si="776"/>
        <v>2.165308690155111E-6</v>
      </c>
      <c r="DV293" s="1">
        <f t="shared" si="777"/>
        <v>1.0526107506471687E-6</v>
      </c>
      <c r="DW293" s="1">
        <f t="shared" si="778"/>
        <v>5.0165103605299382E-7</v>
      </c>
      <c r="DX293" s="1">
        <f t="shared" si="779"/>
        <v>2.3439629687319083E-7</v>
      </c>
      <c r="DY293" s="1">
        <f t="shared" si="780"/>
        <v>1.0738537696837835E-7</v>
      </c>
      <c r="DZ293" s="1">
        <f t="shared" si="781"/>
        <v>4.8240974585250453E-8</v>
      </c>
      <c r="EA293" s="1">
        <f t="shared" si="782"/>
        <v>2.125178773494553E-8</v>
      </c>
      <c r="EB293" s="1">
        <f t="shared" si="783"/>
        <v>9.1815486726981933E-9</v>
      </c>
      <c r="EC293" s="1">
        <f t="shared" si="784"/>
        <v>3.8905468229731566E-9</v>
      </c>
      <c r="ED293" s="1">
        <f t="shared" si="785"/>
        <v>1.6170118402145141E-9</v>
      </c>
      <c r="EE293" s="1">
        <f t="shared" si="786"/>
        <v>6.5926129276465672E-10</v>
      </c>
      <c r="EF293" s="1">
        <f t="shared" si="787"/>
        <v>2.6368051331890971E-10</v>
      </c>
      <c r="EG293" s="1">
        <f t="shared" si="788"/>
        <v>1.0346870926065185E-10</v>
      </c>
      <c r="EH293" s="1">
        <f t="shared" si="789"/>
        <v>3.9836865232207358E-11</v>
      </c>
      <c r="EI293" s="1">
        <f t="shared" si="790"/>
        <v>1.5050158354551905E-11</v>
      </c>
      <c r="EJ293" s="1">
        <f t="shared" si="791"/>
        <v>5.5797075826748419E-12</v>
      </c>
      <c r="EK293" s="1">
        <f t="shared" si="792"/>
        <v>2.030162914831587E-12</v>
      </c>
      <c r="EL293" s="1">
        <f t="shared" si="793"/>
        <v>7.2499323295745737E-13</v>
      </c>
      <c r="EM293" s="1">
        <f t="shared" si="794"/>
        <v>2.541294635248123E-13</v>
      </c>
      <c r="EN293" s="1">
        <f t="shared" si="795"/>
        <v>8.7443655174226869E-14</v>
      </c>
      <c r="EO293" s="1">
        <f t="shared" si="796"/>
        <v>2.9538456513494005E-14</v>
      </c>
      <c r="EP293" s="1">
        <f t="shared" si="797"/>
        <v>9.7964166793149198E-15</v>
      </c>
      <c r="EQ293" s="1">
        <f t="shared" si="798"/>
        <v>3.1900692932503451E-15</v>
      </c>
      <c r="ER293" s="1">
        <f t="shared" si="799"/>
        <v>1.0200455160312801E-15</v>
      </c>
      <c r="ES293" s="1">
        <f t="shared" si="800"/>
        <v>3.2030105214845312E-16</v>
      </c>
      <c r="ET293" s="1">
        <f t="shared" si="801"/>
        <v>9.8775448867417317E-17</v>
      </c>
      <c r="EU293" s="1">
        <f t="shared" si="802"/>
        <v>2.9917380310627643E-17</v>
      </c>
      <c r="EV293" s="1">
        <f t="shared" si="803"/>
        <v>8.9004852893251888E-18</v>
      </c>
      <c r="EW293" s="1">
        <f t="shared" si="804"/>
        <v>2.6010616141891963E-18</v>
      </c>
      <c r="EX293" s="1">
        <f t="shared" si="805"/>
        <v>7.4673288796900644E-19</v>
      </c>
      <c r="EY293" s="1">
        <f t="shared" si="806"/>
        <v>2.1061469583851827E-19</v>
      </c>
      <c r="EZ293" s="1">
        <f t="shared" si="807"/>
        <v>5.8366451836374522E-20</v>
      </c>
      <c r="FA293" s="1">
        <f t="shared" si="808"/>
        <v>1.5901772131127571E-20</v>
      </c>
      <c r="FB293" s="1">
        <f t="shared" si="809"/>
        <v>4.2997049099837883E-21</v>
      </c>
      <c r="FC293" s="1">
        <f t="shared" si="810"/>
        <v>1.3442246269122558E-21</v>
      </c>
      <c r="FD293" s="75">
        <f t="shared" si="661"/>
        <v>1.3442246269122558E-21</v>
      </c>
    </row>
    <row r="294" spans="7:160" x14ac:dyDescent="0.35">
      <c r="G294" t="str">
        <f t="shared" si="657"/>
        <v>Refd, t=1.39</v>
      </c>
      <c r="H294" s="76">
        <f t="shared" si="658"/>
        <v>1.3949999999999922</v>
      </c>
      <c r="I294" s="1">
        <f t="shared" si="659"/>
        <v>0</v>
      </c>
      <c r="J294" s="22">
        <f t="shared" si="660"/>
        <v>5.231895869647502E-5</v>
      </c>
      <c r="K294" s="1">
        <f t="shared" si="662"/>
        <v>1.0477017624391164E-4</v>
      </c>
      <c r="L294" s="1">
        <f t="shared" si="663"/>
        <v>1.9866299107086627E-4</v>
      </c>
      <c r="M294" s="1">
        <f t="shared" si="664"/>
        <v>3.6263209066980976E-4</v>
      </c>
      <c r="N294" s="1">
        <f t="shared" si="665"/>
        <v>6.4209494989556483E-4</v>
      </c>
      <c r="O294" s="1">
        <f t="shared" si="666"/>
        <v>1.1069271653717551E-3</v>
      </c>
      <c r="P294" s="1">
        <f t="shared" si="667"/>
        <v>1.8613221830554077E-3</v>
      </c>
      <c r="Q294" s="1">
        <f t="shared" si="668"/>
        <v>3.055730775425548E-3</v>
      </c>
      <c r="R294" s="1">
        <f t="shared" si="669"/>
        <v>4.9003173013754189E-3</v>
      </c>
      <c r="S294" s="1">
        <f t="shared" si="670"/>
        <v>7.6787494889490344E-3</v>
      </c>
      <c r="T294" s="1">
        <f t="shared" si="671"/>
        <v>1.1760411641796652E-2</v>
      </c>
      <c r="U294" s="1">
        <f t="shared" si="672"/>
        <v>1.7608414042864461E-2</v>
      </c>
      <c r="V294" s="1">
        <f t="shared" si="673"/>
        <v>2.5780239612717148E-2</v>
      </c>
      <c r="W294" s="1">
        <f t="shared" si="674"/>
        <v>3.6917736203939136E-2</v>
      </c>
      <c r="X294" s="1">
        <f t="shared" si="675"/>
        <v>5.1723636637096303E-2</v>
      </c>
      <c r="Y294" s="1">
        <f t="shared" si="676"/>
        <v>7.0923007646643554E-2</v>
      </c>
      <c r="Z294" s="1">
        <f t="shared" si="677"/>
        <v>9.520999720868828E-2</v>
      </c>
      <c r="AA294" s="1">
        <f t="shared" si="678"/>
        <v>0.1251827856682417</v>
      </c>
      <c r="AB294" s="1">
        <f t="shared" si="679"/>
        <v>0.16127237075637973</v>
      </c>
      <c r="AC294" s="1">
        <f t="shared" si="680"/>
        <v>0.20367319701060169</v>
      </c>
      <c r="AD294" s="1">
        <f t="shared" si="681"/>
        <v>0.25228508980482389</v>
      </c>
      <c r="AE294" s="1">
        <f t="shared" si="682"/>
        <v>0.30667597418878972</v>
      </c>
      <c r="AF294" s="1">
        <f t="shared" si="683"/>
        <v>0.36607318440208053</v>
      </c>
      <c r="AG294" s="1">
        <f t="shared" si="684"/>
        <v>0.42938787970874731</v>
      </c>
      <c r="AH294" s="1">
        <f t="shared" si="685"/>
        <v>0.49527262881415618</v>
      </c>
      <c r="AI294" s="1">
        <f t="shared" si="686"/>
        <v>0.56220736886737899</v>
      </c>
      <c r="AJ294" s="1">
        <f t="shared" si="687"/>
        <v>0.62860459747366837</v>
      </c>
      <c r="AK294" s="1">
        <f t="shared" si="688"/>
        <v>0.69292167146853723</v>
      </c>
      <c r="AL294" s="1">
        <f t="shared" si="689"/>
        <v>0.75376705674899225</v>
      </c>
      <c r="AM294" s="1">
        <f t="shared" si="690"/>
        <v>0.80998848677338819</v>
      </c>
      <c r="AN294" s="1">
        <f t="shared" si="691"/>
        <v>0.86073398559367686</v>
      </c>
      <c r="AO294" s="1">
        <f t="shared" si="692"/>
        <v>0.90548096285926305</v>
      </c>
      <c r="AP294" s="1">
        <f t="shared" si="693"/>
        <v>0.94403324849123071</v>
      </c>
      <c r="AQ294" s="1">
        <f t="shared" si="694"/>
        <v>0.97649014811149137</v>
      </c>
      <c r="AR294" s="1">
        <f t="shared" si="695"/>
        <v>1.0031946875380913</v>
      </c>
      <c r="AS294" s="1">
        <f t="shared" si="696"/>
        <v>1.0246697980106969</v>
      </c>
      <c r="AT294" s="1">
        <f t="shared" si="697"/>
        <v>1.0415512359735115</v>
      </c>
      <c r="AU294" s="1">
        <f t="shared" si="698"/>
        <v>1.0545247899781243</v>
      </c>
      <c r="AV294" s="1">
        <f t="shared" si="699"/>
        <v>1.0642732506235923</v>
      </c>
      <c r="AW294" s="1">
        <f t="shared" si="700"/>
        <v>1.071436217804886</v>
      </c>
      <c r="AX294" s="1">
        <f t="shared" si="701"/>
        <v>1.0765835500077572</v>
      </c>
      <c r="AY294" s="1">
        <f t="shared" si="702"/>
        <v>1.0802014485233409</v>
      </c>
      <c r="AZ294" s="1">
        <f t="shared" si="703"/>
        <v>1.0826889780515514</v>
      </c>
      <c r="BA294" s="1">
        <f t="shared" si="704"/>
        <v>1.0843622656528675</v>
      </c>
      <c r="BB294" s="1">
        <f t="shared" si="705"/>
        <v>1.0854635925428302</v>
      </c>
      <c r="BC294" s="1">
        <f t="shared" si="706"/>
        <v>1.086172938246339</v>
      </c>
      <c r="BD294" s="1">
        <f t="shared" si="707"/>
        <v>1.0866200830000903</v>
      </c>
      <c r="BE294" s="1">
        <f t="shared" si="708"/>
        <v>1.0868959744028768</v>
      </c>
      <c r="BF294" s="1">
        <f t="shared" si="709"/>
        <v>1.0870626127919119</v>
      </c>
      <c r="BG294" s="1">
        <f t="shared" si="710"/>
        <v>1.0871611474011442</v>
      </c>
      <c r="BH294" s="1">
        <f t="shared" si="711"/>
        <v>1.0872181823556772</v>
      </c>
      <c r="BI294" s="1">
        <f t="shared" si="712"/>
        <v>1.0872504761757527</v>
      </c>
      <c r="BJ294" s="1">
        <f t="shared" si="713"/>
        <v>1.0872683042839562</v>
      </c>
      <c r="BK294" s="1">
        <f t="shared" si="714"/>
        <v>1.0872777695505433</v>
      </c>
      <c r="BL294" s="1">
        <f t="shared" si="715"/>
        <v>1.0872823175104169</v>
      </c>
      <c r="BM294" s="1">
        <f t="shared" si="716"/>
        <v>1.0872836609055836</v>
      </c>
      <c r="BN294" s="1">
        <f t="shared" si="717"/>
        <v>1.0872822559129387</v>
      </c>
      <c r="BO294" s="1">
        <f t="shared" si="718"/>
        <v>1.0872774066191564</v>
      </c>
      <c r="BP294" s="1">
        <f t="shared" si="719"/>
        <v>1.0872670070091695</v>
      </c>
      <c r="BQ294" s="1">
        <f t="shared" si="720"/>
        <v>1.0872468603024419</v>
      </c>
      <c r="BR294" s="1">
        <f t="shared" si="721"/>
        <v>1.0872094430416126</v>
      </c>
      <c r="BS294" s="1">
        <f t="shared" si="722"/>
        <v>1.0871419074416993</v>
      </c>
      <c r="BT294" s="1">
        <f t="shared" si="723"/>
        <v>1.087023046747611</v>
      </c>
      <c r="BU294" s="1">
        <f t="shared" si="724"/>
        <v>1.0868188988139169</v>
      </c>
      <c r="BV294" s="1">
        <f t="shared" si="725"/>
        <v>1.0864766558379853</v>
      </c>
      <c r="BW294" s="1">
        <f t="shared" si="726"/>
        <v>1.0859166144888979</v>
      </c>
      <c r="BX294" s="1">
        <f t="shared" si="727"/>
        <v>1.08502207627396</v>
      </c>
      <c r="BY294" s="1">
        <f t="shared" si="728"/>
        <v>1.0836274245564459</v>
      </c>
      <c r="BZ294" s="1">
        <f t="shared" si="729"/>
        <v>1.0815050770008861</v>
      </c>
      <c r="CA294" s="1">
        <f t="shared" si="730"/>
        <v>1.0783526225663065</v>
      </c>
      <c r="CB294" s="1">
        <f t="shared" si="731"/>
        <v>1.0737821351748833</v>
      </c>
      <c r="CC294" s="1">
        <f t="shared" si="732"/>
        <v>1.0673142908498388</v>
      </c>
      <c r="CD294" s="1">
        <f t="shared" si="733"/>
        <v>1.0583803299774286</v>
      </c>
      <c r="CE294" s="1">
        <f t="shared" si="734"/>
        <v>1.0463349034317178</v>
      </c>
      <c r="CF294" s="1">
        <f t="shared" si="735"/>
        <v>1.0304822399108982</v>
      </c>
      <c r="CG294" s="1">
        <f t="shared" si="736"/>
        <v>1.0101167665053008</v>
      </c>
      <c r="CH294" s="1">
        <f t="shared" si="737"/>
        <v>0.98457733386812074</v>
      </c>
      <c r="CI294" s="1">
        <f t="shared" si="738"/>
        <v>0.95331174484435144</v>
      </c>
      <c r="CJ294" s="1">
        <f t="shared" si="739"/>
        <v>0.91594574228325609</v>
      </c>
      <c r="CK294" s="1">
        <f t="shared" si="740"/>
        <v>0.87234848899079953</v>
      </c>
      <c r="CL294" s="1">
        <f t="shared" si="741"/>
        <v>0.82268541214099911</v>
      </c>
      <c r="CM294" s="1">
        <f t="shared" si="742"/>
        <v>0.76744952616526307</v>
      </c>
      <c r="CN294" s="1">
        <f t="shared" si="743"/>
        <v>0.70746419788967241</v>
      </c>
      <c r="CO294" s="1">
        <f t="shared" si="744"/>
        <v>0.64385365335432576</v>
      </c>
      <c r="CP294" s="1">
        <f t="shared" si="745"/>
        <v>0.57798187835076986</v>
      </c>
      <c r="CQ294" s="1">
        <f t="shared" si="746"/>
        <v>0.511365190329922</v>
      </c>
      <c r="CR294" s="1">
        <f t="shared" si="747"/>
        <v>0.44556779182040884</v>
      </c>
      <c r="CS294" s="1">
        <f t="shared" si="748"/>
        <v>0.38209226376441796</v>
      </c>
      <c r="CT294" s="1">
        <f t="shared" si="749"/>
        <v>0.32227769415411311</v>
      </c>
      <c r="CU294" s="1">
        <f t="shared" si="750"/>
        <v>0.26721682750748416</v>
      </c>
      <c r="CV294" s="1">
        <f t="shared" si="751"/>
        <v>0.21770054988509849</v>
      </c>
      <c r="CW294" s="1">
        <f t="shared" si="752"/>
        <v>0.17419382405867948</v>
      </c>
      <c r="CX294" s="1">
        <f t="shared" si="753"/>
        <v>0.13684268034834701</v>
      </c>
      <c r="CY294" s="1">
        <f t="shared" si="754"/>
        <v>0.10550786586301103</v>
      </c>
      <c r="CZ294" s="1">
        <f t="shared" si="755"/>
        <v>7.9817892540341523E-2</v>
      </c>
      <c r="DA294" s="1">
        <f t="shared" si="756"/>
        <v>5.9232840256760962E-2</v>
      </c>
      <c r="DB294" s="1">
        <f t="shared" si="757"/>
        <v>4.3110374953790762E-2</v>
      </c>
      <c r="DC294" s="1">
        <f t="shared" si="758"/>
        <v>3.0766762864384553E-2</v>
      </c>
      <c r="DD294" s="1">
        <f t="shared" si="759"/>
        <v>2.15277541395585E-2</v>
      </c>
      <c r="DE294" s="1">
        <f t="shared" si="760"/>
        <v>1.4766574394749245E-2</v>
      </c>
      <c r="DF294" s="1">
        <f t="shared" si="761"/>
        <v>9.9284618965051821E-3</v>
      </c>
      <c r="DG294" s="1">
        <f t="shared" si="762"/>
        <v>6.5429148884870569E-3</v>
      </c>
      <c r="DH294" s="1">
        <f t="shared" si="763"/>
        <v>4.2259216485090283E-3</v>
      </c>
      <c r="DI294" s="1">
        <f t="shared" si="764"/>
        <v>2.674935572850722E-3</v>
      </c>
      <c r="DJ294" s="1">
        <f t="shared" si="765"/>
        <v>1.6593350098776606E-3</v>
      </c>
      <c r="DK294" s="1">
        <f t="shared" si="766"/>
        <v>1.0087335738328735E-3</v>
      </c>
      <c r="DL294" s="1">
        <f t="shared" si="767"/>
        <v>6.0095001227145853E-4</v>
      </c>
      <c r="DM294" s="1">
        <f t="shared" si="768"/>
        <v>3.5085043795311018E-4</v>
      </c>
      <c r="DN294" s="1">
        <f t="shared" si="769"/>
        <v>2.0073997009651751E-4</v>
      </c>
      <c r="DO294" s="1">
        <f t="shared" si="770"/>
        <v>1.1255992593425049E-4</v>
      </c>
      <c r="DP294" s="1">
        <f t="shared" si="771"/>
        <v>6.1856454168397347E-5</v>
      </c>
      <c r="DQ294" s="1">
        <f t="shared" si="772"/>
        <v>3.3316054024147024E-5</v>
      </c>
      <c r="DR294" s="1">
        <f t="shared" si="773"/>
        <v>1.758765751108149E-5</v>
      </c>
      <c r="DS294" s="1">
        <f t="shared" si="774"/>
        <v>9.1005829933453897E-6</v>
      </c>
      <c r="DT294" s="1">
        <f t="shared" si="775"/>
        <v>4.6159393054513143E-6</v>
      </c>
      <c r="DU294" s="1">
        <f t="shared" si="776"/>
        <v>2.2951195080686849E-6</v>
      </c>
      <c r="DV294" s="1">
        <f t="shared" si="777"/>
        <v>1.1187450343499615E-6</v>
      </c>
      <c r="DW294" s="1">
        <f t="shared" si="778"/>
        <v>5.3464461113556855E-7</v>
      </c>
      <c r="DX294" s="1">
        <f t="shared" si="779"/>
        <v>2.5051653727300706E-7</v>
      </c>
      <c r="DY294" s="1">
        <f t="shared" si="780"/>
        <v>1.1509982948864465E-7</v>
      </c>
      <c r="DZ294" s="1">
        <f t="shared" si="781"/>
        <v>5.1857418813025514E-8</v>
      </c>
      <c r="EA294" s="1">
        <f t="shared" si="782"/>
        <v>2.2912722755515023E-8</v>
      </c>
      <c r="EB294" s="1">
        <f t="shared" si="783"/>
        <v>9.9289749826944049E-9</v>
      </c>
      <c r="EC294" s="1">
        <f t="shared" si="784"/>
        <v>4.2201407065451337E-9</v>
      </c>
      <c r="ED294" s="1">
        <f t="shared" si="785"/>
        <v>1.7594526910535404E-9</v>
      </c>
      <c r="EE294" s="1">
        <f t="shared" si="786"/>
        <v>7.1959829290347365E-10</v>
      </c>
      <c r="EF294" s="1">
        <f t="shared" si="787"/>
        <v>2.8873440141019018E-10</v>
      </c>
      <c r="EG294" s="1">
        <f t="shared" si="788"/>
        <v>1.1366768984576024E-10</v>
      </c>
      <c r="EH294" s="1">
        <f t="shared" si="789"/>
        <v>4.3907629607594373E-11</v>
      </c>
      <c r="EI294" s="1">
        <f t="shared" si="790"/>
        <v>1.664339205187228E-11</v>
      </c>
      <c r="EJ294" s="1">
        <f t="shared" si="791"/>
        <v>6.1912315036892353E-12</v>
      </c>
      <c r="EK294" s="1">
        <f t="shared" si="792"/>
        <v>2.2603724806508599E-12</v>
      </c>
      <c r="EL294" s="1">
        <f t="shared" si="793"/>
        <v>8.100001155605776E-13</v>
      </c>
      <c r="EM294" s="1">
        <f t="shared" si="794"/>
        <v>2.8492230963590337E-13</v>
      </c>
      <c r="EN294" s="1">
        <f t="shared" si="795"/>
        <v>9.8387102235580286E-14</v>
      </c>
      <c r="EO294" s="1">
        <f t="shared" si="796"/>
        <v>3.3354470025922614E-14</v>
      </c>
      <c r="EP294" s="1">
        <f t="shared" si="797"/>
        <v>1.1102164565374304E-14</v>
      </c>
      <c r="EQ294" s="1">
        <f t="shared" si="798"/>
        <v>3.6285434066724086E-15</v>
      </c>
      <c r="ER294" s="1">
        <f t="shared" si="799"/>
        <v>1.1645577577256536E-15</v>
      </c>
      <c r="ES294" s="1">
        <f t="shared" si="800"/>
        <v>3.6705104358629813E-16</v>
      </c>
      <c r="ET294" s="1">
        <f t="shared" si="801"/>
        <v>1.1362160861627414E-16</v>
      </c>
      <c r="EU294" s="1">
        <f t="shared" si="802"/>
        <v>3.4545890300972729E-17</v>
      </c>
      <c r="EV294" s="1">
        <f t="shared" si="803"/>
        <v>1.0317260201713047E-17</v>
      </c>
      <c r="EW294" s="1">
        <f t="shared" si="804"/>
        <v>3.0268859623093799E-18</v>
      </c>
      <c r="EX294" s="1">
        <f t="shared" si="805"/>
        <v>8.724130869478995E-19</v>
      </c>
      <c r="EY294" s="1">
        <f t="shared" si="806"/>
        <v>2.4704366195903123E-19</v>
      </c>
      <c r="EZ294" s="1">
        <f t="shared" si="807"/>
        <v>6.8737451895751253E-20</v>
      </c>
      <c r="FA294" s="1">
        <f t="shared" si="808"/>
        <v>1.8803641989476795E-20</v>
      </c>
      <c r="FB294" s="1">
        <f t="shared" si="809"/>
        <v>5.1058273249929822E-21</v>
      </c>
      <c r="FC294" s="1">
        <f t="shared" si="810"/>
        <v>1.6036757411115491E-21</v>
      </c>
      <c r="FD294" s="75">
        <f t="shared" si="661"/>
        <v>1.6036757411115491E-21</v>
      </c>
    </row>
    <row r="295" spans="7:160" x14ac:dyDescent="0.35">
      <c r="G295" t="str">
        <f t="shared" si="657"/>
        <v>Refd, t=1.4</v>
      </c>
      <c r="H295" s="76">
        <f t="shared" si="658"/>
        <v>1.3999999999999921</v>
      </c>
      <c r="I295" s="1">
        <f t="shared" si="659"/>
        <v>0</v>
      </c>
      <c r="J295" s="22">
        <f t="shared" si="660"/>
        <v>5.18259454222994E-5</v>
      </c>
      <c r="K295" s="1">
        <f t="shared" si="662"/>
        <v>1.0376264963499472E-4</v>
      </c>
      <c r="L295" s="1">
        <f t="shared" si="663"/>
        <v>1.966947892564373E-4</v>
      </c>
      <c r="M295" s="1">
        <f t="shared" si="664"/>
        <v>3.5891888611276965E-4</v>
      </c>
      <c r="N295" s="1">
        <f t="shared" si="665"/>
        <v>6.3530457651665261E-4</v>
      </c>
      <c r="O295" s="1">
        <f t="shared" si="666"/>
        <v>1.0948750303806907E-3</v>
      </c>
      <c r="P295" s="1">
        <f t="shared" si="667"/>
        <v>1.8405506419215335E-3</v>
      </c>
      <c r="Q295" s="1">
        <f t="shared" si="668"/>
        <v>3.0209595086480821E-3</v>
      </c>
      <c r="R295" s="1">
        <f t="shared" si="669"/>
        <v>4.8437688753743911E-3</v>
      </c>
      <c r="S295" s="1">
        <f t="shared" si="670"/>
        <v>7.5893820574874978E-3</v>
      </c>
      <c r="T295" s="1">
        <f t="shared" si="671"/>
        <v>1.1623128745720376E-2</v>
      </c>
      <c r="U295" s="1">
        <f t="shared" si="672"/>
        <v>1.7403366071439993E-2</v>
      </c>
      <c r="V295" s="1">
        <f t="shared" si="673"/>
        <v>2.548237510585688E-2</v>
      </c>
      <c r="W295" s="1">
        <f t="shared" si="674"/>
        <v>3.6496792430686271E-2</v>
      </c>
      <c r="X295" s="1">
        <f t="shared" si="675"/>
        <v>5.1144764206598622E-2</v>
      </c>
      <c r="Y295" s="1">
        <f t="shared" si="676"/>
        <v>7.0148190575709965E-2</v>
      </c>
      <c r="Z295" s="1">
        <f t="shared" si="677"/>
        <v>9.4200350164524396E-2</v>
      </c>
      <c r="AA295" s="1">
        <f t="shared" si="678"/>
        <v>0.12390168551810804</v>
      </c>
      <c r="AB295" s="1">
        <f t="shared" si="679"/>
        <v>0.15968922365518506</v>
      </c>
      <c r="AC295" s="1">
        <f t="shared" si="680"/>
        <v>0.20176748075465878</v>
      </c>
      <c r="AD295" s="1">
        <f t="shared" si="681"/>
        <v>0.25005017830779136</v>
      </c>
      <c r="AE295" s="1">
        <f t="shared" si="682"/>
        <v>0.30412218228898802</v>
      </c>
      <c r="AF295" s="1">
        <f t="shared" si="683"/>
        <v>0.36322949449178432</v>
      </c>
      <c r="AG295" s="1">
        <f t="shared" si="684"/>
        <v>0.42630193783978448</v>
      </c>
      <c r="AH295" s="1">
        <f t="shared" si="685"/>
        <v>0.49200881557584564</v>
      </c>
      <c r="AI295" s="1">
        <f t="shared" si="686"/>
        <v>0.55884302556926335</v>
      </c>
      <c r="AJ295" s="1">
        <f t="shared" si="687"/>
        <v>0.62522477074720573</v>
      </c>
      <c r="AK295" s="1">
        <f t="shared" si="688"/>
        <v>0.68961297386242204</v>
      </c>
      <c r="AL295" s="1">
        <f t="shared" si="689"/>
        <v>0.75061137982517068</v>
      </c>
      <c r="AM295" s="1">
        <f t="shared" si="690"/>
        <v>0.80705731892304844</v>
      </c>
      <c r="AN295" s="1">
        <f t="shared" si="691"/>
        <v>0.85808397797137881</v>
      </c>
      <c r="AO295" s="1">
        <f t="shared" si="692"/>
        <v>0.90315117834582315</v>
      </c>
      <c r="AP295" s="1">
        <f t="shared" si="693"/>
        <v>0.94204426465142843</v>
      </c>
      <c r="AQ295" s="1">
        <f t="shared" si="694"/>
        <v>0.97484491797322215</v>
      </c>
      <c r="AR295" s="1">
        <f t="shared" si="695"/>
        <v>1.0018808396121137</v>
      </c>
      <c r="AS295" s="1">
        <f t="shared" si="696"/>
        <v>1.0236629127912344</v>
      </c>
      <c r="AT295" s="1">
        <f t="shared" si="697"/>
        <v>1.0408185838583492</v>
      </c>
      <c r="AU295" s="1">
        <f t="shared" si="698"/>
        <v>1.0540290489572886</v>
      </c>
      <c r="AV295" s="1">
        <f t="shared" si="699"/>
        <v>1.0639758198705325</v>
      </c>
      <c r="AW295" s="1">
        <f t="shared" si="700"/>
        <v>1.0712998762416566</v>
      </c>
      <c r="AX295" s="1">
        <f t="shared" si="701"/>
        <v>1.0765743475253109</v>
      </c>
      <c r="AY295" s="1">
        <f t="shared" si="702"/>
        <v>1.0802898381094925</v>
      </c>
      <c r="AZ295" s="1">
        <f t="shared" si="703"/>
        <v>1.0828502850179855</v>
      </c>
      <c r="BA295" s="1">
        <f t="shared" si="704"/>
        <v>1.084576640503419</v>
      </c>
      <c r="BB295" s="1">
        <f t="shared" si="705"/>
        <v>1.0857156097888452</v>
      </c>
      <c r="BC295" s="1">
        <f t="shared" si="706"/>
        <v>1.0864509927204142</v>
      </c>
      <c r="BD295" s="1">
        <f t="shared" si="707"/>
        <v>1.0869157080054077</v>
      </c>
      <c r="BE295" s="1">
        <f t="shared" si="708"/>
        <v>1.0872031718911335</v>
      </c>
      <c r="BF295" s="1">
        <f t="shared" si="709"/>
        <v>1.0873772521091962</v>
      </c>
      <c r="BG295" s="1">
        <f t="shared" si="710"/>
        <v>1.0874804606776125</v>
      </c>
      <c r="BH295" s="1">
        <f t="shared" si="711"/>
        <v>1.0875403634662715</v>
      </c>
      <c r="BI295" s="1">
        <f t="shared" si="712"/>
        <v>1.0875743765107748</v>
      </c>
      <c r="BJ295" s="1">
        <f t="shared" si="713"/>
        <v>1.0875932112547817</v>
      </c>
      <c r="BK295" s="1">
        <f t="shared" si="714"/>
        <v>1.0876032511874218</v>
      </c>
      <c r="BL295" s="1">
        <f t="shared" si="715"/>
        <v>1.0876081170213272</v>
      </c>
      <c r="BM295" s="1">
        <f t="shared" si="716"/>
        <v>1.0876096272618265</v>
      </c>
      <c r="BN295" s="1">
        <f t="shared" si="717"/>
        <v>1.0876082994108143</v>
      </c>
      <c r="BO295" s="1">
        <f t="shared" si="718"/>
        <v>1.0876034713448903</v>
      </c>
      <c r="BP295" s="1">
        <f t="shared" si="719"/>
        <v>1.087593054958073</v>
      </c>
      <c r="BQ295" s="1">
        <f t="shared" si="720"/>
        <v>1.087572864581529</v>
      </c>
      <c r="BR295" s="1">
        <f t="shared" si="721"/>
        <v>1.0875353902871339</v>
      </c>
      <c r="BS295" s="1">
        <f t="shared" si="722"/>
        <v>1.0874678125400234</v>
      </c>
      <c r="BT295" s="1">
        <f t="shared" si="723"/>
        <v>1.0873489863388717</v>
      </c>
      <c r="BU295" s="1">
        <f t="shared" si="724"/>
        <v>1.0871450738769284</v>
      </c>
      <c r="BV295" s="1">
        <f t="shared" si="725"/>
        <v>1.0868034975589123</v>
      </c>
      <c r="BW295" s="1">
        <f t="shared" si="726"/>
        <v>1.0862449507794156</v>
      </c>
      <c r="BX295" s="1">
        <f t="shared" si="727"/>
        <v>1.0853533773365205</v>
      </c>
      <c r="BY295" s="1">
        <f t="shared" si="728"/>
        <v>1.0839641429001334</v>
      </c>
      <c r="BZ295" s="1">
        <f t="shared" si="729"/>
        <v>1.0818510881849044</v>
      </c>
      <c r="CA295" s="1">
        <f t="shared" si="730"/>
        <v>1.0787137559503013</v>
      </c>
      <c r="CB295" s="1">
        <f t="shared" si="731"/>
        <v>1.0741667585525683</v>
      </c>
      <c r="CC295" s="1">
        <f t="shared" si="732"/>
        <v>1.0677338806497445</v>
      </c>
      <c r="CD295" s="1">
        <f t="shared" si="733"/>
        <v>1.058849924247004</v>
      </c>
      <c r="CE295" s="1">
        <f t="shared" si="734"/>
        <v>1.0468733056609778</v>
      </c>
      <c r="CF295" s="1">
        <f t="shared" si="735"/>
        <v>1.0311118277589877</v>
      </c>
      <c r="CG295" s="1">
        <f t="shared" si="736"/>
        <v>1.0108627708701323</v>
      </c>
      <c r="CH295" s="1">
        <f t="shared" si="737"/>
        <v>0.98546649812189424</v>
      </c>
      <c r="CI295" s="1">
        <f t="shared" si="738"/>
        <v>0.95437035324917519</v>
      </c>
      <c r="CJ295" s="1">
        <f t="shared" si="739"/>
        <v>0.91719711394155823</v>
      </c>
      <c r="CK295" s="1">
        <f t="shared" si="740"/>
        <v>0.87381015318346378</v>
      </c>
      <c r="CL295" s="1">
        <f t="shared" si="741"/>
        <v>0.82436628898252995</v>
      </c>
      <c r="CM295" s="1">
        <f t="shared" si="742"/>
        <v>0.76934750651426909</v>
      </c>
      <c r="CN295" s="1">
        <f t="shared" si="743"/>
        <v>0.70956452521533198</v>
      </c>
      <c r="CO295" s="1">
        <f t="shared" si="744"/>
        <v>0.64612844495453259</v>
      </c>
      <c r="CP295" s="1">
        <f t="shared" si="745"/>
        <v>0.58039098662631317</v>
      </c>
      <c r="CQ295" s="1">
        <f t="shared" si="746"/>
        <v>0.51385841643079999</v>
      </c>
      <c r="CR295" s="1">
        <f t="shared" si="747"/>
        <v>0.44808825750929843</v>
      </c>
      <c r="CS295" s="1">
        <f t="shared" si="748"/>
        <v>0.3845805630892043</v>
      </c>
      <c r="CT295" s="1">
        <f t="shared" si="749"/>
        <v>0.32467632189857287</v>
      </c>
      <c r="CU295" s="1">
        <f t="shared" si="750"/>
        <v>0.26947434168811157</v>
      </c>
      <c r="CV295" s="1">
        <f t="shared" si="751"/>
        <v>0.21977497774177265</v>
      </c>
      <c r="CW295" s="1">
        <f t="shared" si="752"/>
        <v>0.17605495227055334</v>
      </c>
      <c r="CX295" s="1">
        <f t="shared" si="753"/>
        <v>0.13847305179104827</v>
      </c>
      <c r="CY295" s="1">
        <f t="shared" si="754"/>
        <v>0.10690249986410334</v>
      </c>
      <c r="CZ295" s="1">
        <f t="shared" si="755"/>
        <v>8.0982916740527572E-2</v>
      </c>
      <c r="DA295" s="1">
        <f t="shared" si="756"/>
        <v>6.018334209947955E-2</v>
      </c>
      <c r="DB295" s="1">
        <f t="shared" si="757"/>
        <v>4.3867835588869683E-2</v>
      </c>
      <c r="DC295" s="1">
        <f t="shared" si="758"/>
        <v>3.1356426802681449E-2</v>
      </c>
      <c r="DD295" s="1">
        <f t="shared" si="759"/>
        <v>2.1976227490825409E-2</v>
      </c>
      <c r="DE295" s="1">
        <f t="shared" si="760"/>
        <v>1.5099853307400405E-2</v>
      </c>
      <c r="DF295" s="1">
        <f t="shared" si="761"/>
        <v>1.0170492734834939E-2</v>
      </c>
      <c r="DG295" s="1">
        <f t="shared" si="762"/>
        <v>6.7146972380935574E-3</v>
      </c>
      <c r="DH295" s="1">
        <f t="shared" si="763"/>
        <v>4.345096646177664E-3</v>
      </c>
      <c r="DI295" s="1">
        <f t="shared" si="764"/>
        <v>2.755760390045037E-3</v>
      </c>
      <c r="DJ295" s="1">
        <f t="shared" si="765"/>
        <v>1.7129284591053361E-3</v>
      </c>
      <c r="DK295" s="1">
        <f t="shared" si="766"/>
        <v>1.0434824425453472E-3</v>
      </c>
      <c r="DL295" s="1">
        <f t="shared" si="767"/>
        <v>6.2298365353434223E-4</v>
      </c>
      <c r="DM295" s="1">
        <f t="shared" si="768"/>
        <v>3.6451523511959848E-4</v>
      </c>
      <c r="DN295" s="1">
        <f t="shared" si="769"/>
        <v>2.0902980804232845E-4</v>
      </c>
      <c r="DO295" s="1">
        <f t="shared" si="770"/>
        <v>1.1747997417539783E-4</v>
      </c>
      <c r="DP295" s="1">
        <f t="shared" si="771"/>
        <v>6.4713568045140848E-5</v>
      </c>
      <c r="DQ295" s="1">
        <f t="shared" si="772"/>
        <v>3.4939638306747253E-5</v>
      </c>
      <c r="DR295" s="1">
        <f t="shared" si="773"/>
        <v>1.8490610724390087E-5</v>
      </c>
      <c r="DS295" s="1">
        <f t="shared" si="774"/>
        <v>9.5921158606610452E-6</v>
      </c>
      <c r="DT295" s="1">
        <f t="shared" si="775"/>
        <v>4.8778723544743272E-6</v>
      </c>
      <c r="DU295" s="1">
        <f t="shared" si="776"/>
        <v>2.4317764405997025E-6</v>
      </c>
      <c r="DV295" s="1">
        <f t="shared" si="777"/>
        <v>1.1885569505384879E-6</v>
      </c>
      <c r="DW295" s="1">
        <f t="shared" si="778"/>
        <v>5.6956961804458435E-7</v>
      </c>
      <c r="DX295" s="1">
        <f t="shared" si="779"/>
        <v>2.6762868982853441E-7</v>
      </c>
      <c r="DY295" s="1">
        <f t="shared" si="780"/>
        <v>1.2331252513387815E-7</v>
      </c>
      <c r="DZ295" s="1">
        <f t="shared" si="781"/>
        <v>5.571869678450704E-8</v>
      </c>
      <c r="EA295" s="1">
        <f t="shared" si="782"/>
        <v>2.4691376932340368E-8</v>
      </c>
      <c r="EB295" s="1">
        <f t="shared" si="783"/>
        <v>1.0731793639754446E-8</v>
      </c>
      <c r="EC295" s="1">
        <f t="shared" si="784"/>
        <v>4.5752473288758394E-9</v>
      </c>
      <c r="ED295" s="1">
        <f t="shared" si="785"/>
        <v>1.9133974216039707E-9</v>
      </c>
      <c r="EE295" s="1">
        <f t="shared" si="786"/>
        <v>7.8501436409865103E-10</v>
      </c>
      <c r="EF295" s="1">
        <f t="shared" si="787"/>
        <v>3.1598436581212751E-10</v>
      </c>
      <c r="EG295" s="1">
        <f t="shared" si="788"/>
        <v>1.247967114010178E-10</v>
      </c>
      <c r="EH295" s="1">
        <f t="shared" si="789"/>
        <v>4.836424049161278E-11</v>
      </c>
      <c r="EI295" s="1">
        <f t="shared" si="790"/>
        <v>1.8393463045815327E-11</v>
      </c>
      <c r="EJ295" s="1">
        <f t="shared" si="791"/>
        <v>6.8652250717962845E-12</v>
      </c>
      <c r="EK295" s="1">
        <f t="shared" si="792"/>
        <v>2.5149677140432707E-12</v>
      </c>
      <c r="EL295" s="1">
        <f t="shared" si="793"/>
        <v>9.043375104019582E-13</v>
      </c>
      <c r="EM295" s="1">
        <f t="shared" si="794"/>
        <v>3.192149247135484E-13</v>
      </c>
      <c r="EN295" s="1">
        <f t="shared" si="795"/>
        <v>1.1061759109881154E-13</v>
      </c>
      <c r="EO295" s="1">
        <f t="shared" si="796"/>
        <v>3.7634592803324569E-14</v>
      </c>
      <c r="EP295" s="1">
        <f t="shared" si="797"/>
        <v>1.2572037811262625E-14</v>
      </c>
      <c r="EQ295" s="1">
        <f t="shared" si="798"/>
        <v>4.1239435969597599E-15</v>
      </c>
      <c r="ER295" s="1">
        <f t="shared" si="799"/>
        <v>1.3284376928071432E-15</v>
      </c>
      <c r="ES295" s="1">
        <f t="shared" si="800"/>
        <v>4.2026539258202587E-16</v>
      </c>
      <c r="ET295" s="1">
        <f t="shared" si="801"/>
        <v>1.3058467745305744E-16</v>
      </c>
      <c r="EU295" s="1">
        <f t="shared" si="802"/>
        <v>3.9854630314300336E-17</v>
      </c>
      <c r="EV295" s="1">
        <f t="shared" si="803"/>
        <v>1.1948537630172504E-17</v>
      </c>
      <c r="EW295" s="1">
        <f t="shared" si="804"/>
        <v>3.519096409121385E-18</v>
      </c>
      <c r="EX295" s="1">
        <f t="shared" si="805"/>
        <v>1.0182599568129873E-18</v>
      </c>
      <c r="EY295" s="1">
        <f t="shared" si="806"/>
        <v>2.8948641030933673E-19</v>
      </c>
      <c r="EZ295" s="1">
        <f t="shared" si="807"/>
        <v>8.0869119234147867E-20</v>
      </c>
      <c r="FA295" s="1">
        <f t="shared" si="808"/>
        <v>2.2211979444554748E-20</v>
      </c>
      <c r="FB295" s="1">
        <f t="shared" si="809"/>
        <v>6.0566465336383364E-21</v>
      </c>
      <c r="FC295" s="1">
        <f t="shared" si="810"/>
        <v>1.91112043016109E-21</v>
      </c>
      <c r="FD295" s="75">
        <f t="shared" si="661"/>
        <v>1.91112043016109E-21</v>
      </c>
    </row>
    <row r="296" spans="7:160" x14ac:dyDescent="0.35">
      <c r="G296" t="str">
        <f t="shared" si="657"/>
        <v>Refd, t=1.4</v>
      </c>
      <c r="H296" s="76">
        <f t="shared" si="658"/>
        <v>1.404999999999992</v>
      </c>
      <c r="I296" s="1">
        <f t="shared" si="659"/>
        <v>0</v>
      </c>
      <c r="J296" s="22">
        <f t="shared" si="660"/>
        <v>5.1336562196854802E-5</v>
      </c>
      <c r="K296" s="1">
        <f t="shared" si="662"/>
        <v>1.0276301809507919E-4</v>
      </c>
      <c r="L296" s="1">
        <f t="shared" si="663"/>
        <v>1.9474334766314395E-4</v>
      </c>
      <c r="M296" s="1">
        <f t="shared" si="664"/>
        <v>3.5524002790242873E-4</v>
      </c>
      <c r="N296" s="1">
        <f t="shared" si="665"/>
        <v>6.2858177389302282E-4</v>
      </c>
      <c r="O296" s="1">
        <f t="shared" si="666"/>
        <v>1.0829503094325879E-3</v>
      </c>
      <c r="P296" s="1">
        <f t="shared" si="667"/>
        <v>1.8200094705413945E-3</v>
      </c>
      <c r="Q296" s="1">
        <f t="shared" si="668"/>
        <v>2.9865880900472059E-3</v>
      </c>
      <c r="R296" s="1">
        <f t="shared" si="669"/>
        <v>4.7878875838386894E-3</v>
      </c>
      <c r="S296" s="1">
        <f t="shared" si="670"/>
        <v>7.5010859543121478E-3</v>
      </c>
      <c r="T296" s="1">
        <f t="shared" si="671"/>
        <v>1.1487503426544242E-2</v>
      </c>
      <c r="U296" s="1">
        <f t="shared" si="672"/>
        <v>1.7200791035002497E-2</v>
      </c>
      <c r="V296" s="1">
        <f t="shared" si="673"/>
        <v>2.5188070020889616E-2</v>
      </c>
      <c r="W296" s="1">
        <f t="shared" si="674"/>
        <v>3.6080793005992692E-2</v>
      </c>
      <c r="X296" s="1">
        <f t="shared" si="675"/>
        <v>5.0572520509025727E-2</v>
      </c>
      <c r="Y296" s="1">
        <f t="shared" si="676"/>
        <v>6.9381949004064816E-2</v>
      </c>
      <c r="Z296" s="1">
        <f t="shared" si="677"/>
        <v>9.3201403070648142E-2</v>
      </c>
      <c r="AA296" s="1">
        <f t="shared" si="678"/>
        <v>0.12263345079984488</v>
      </c>
      <c r="AB296" s="1">
        <f t="shared" si="679"/>
        <v>0.15812096346788043</v>
      </c>
      <c r="AC296" s="1">
        <f t="shared" si="680"/>
        <v>0.19987830872099258</v>
      </c>
      <c r="AD296" s="1">
        <f t="shared" si="681"/>
        <v>0.24783287173469909</v>
      </c>
      <c r="AE296" s="1">
        <f t="shared" si="682"/>
        <v>0.30158624505869286</v>
      </c>
      <c r="AF296" s="1">
        <f t="shared" si="683"/>
        <v>0.36040293522504413</v>
      </c>
      <c r="AG296" s="1">
        <f t="shared" si="684"/>
        <v>0.42323134822905989</v>
      </c>
      <c r="AH296" s="1">
        <f t="shared" si="685"/>
        <v>0.48875754521654763</v>
      </c>
      <c r="AI296" s="1">
        <f t="shared" si="686"/>
        <v>0.55548751973022448</v>
      </c>
      <c r="AJ296" s="1">
        <f t="shared" si="687"/>
        <v>0.62184941739342769</v>
      </c>
      <c r="AK296" s="1">
        <f t="shared" si="688"/>
        <v>0.68630404123770461</v>
      </c>
      <c r="AL296" s="1">
        <f t="shared" si="689"/>
        <v>0.74745076867822902</v>
      </c>
      <c r="AM296" s="1">
        <f t="shared" si="690"/>
        <v>0.80411687557116862</v>
      </c>
      <c r="AN296" s="1">
        <f t="shared" si="691"/>
        <v>0.85542101313563479</v>
      </c>
      <c r="AO296" s="1">
        <f t="shared" si="692"/>
        <v>0.90080563526942625</v>
      </c>
      <c r="AP296" s="1">
        <f t="shared" si="693"/>
        <v>0.94003772115150663</v>
      </c>
      <c r="AQ296" s="1">
        <f t="shared" si="694"/>
        <v>0.97318134209946261</v>
      </c>
      <c r="AR296" s="1">
        <f t="shared" si="695"/>
        <v>1.0005487952272241</v>
      </c>
      <c r="AS296" s="1">
        <f t="shared" si="696"/>
        <v>1.0226387636766769</v>
      </c>
      <c r="AT296" s="1">
        <f t="shared" si="697"/>
        <v>1.0400701875761325</v>
      </c>
      <c r="AU296" s="1">
        <f t="shared" si="698"/>
        <v>1.0535194597322592</v>
      </c>
      <c r="AV296" s="1">
        <f t="shared" si="699"/>
        <v>1.0636666129585695</v>
      </c>
      <c r="AW296" s="1">
        <f t="shared" si="700"/>
        <v>1.0711538361253612</v>
      </c>
      <c r="AX296" s="1">
        <f t="shared" si="701"/>
        <v>1.0765573996123703</v>
      </c>
      <c r="AY296" s="1">
        <f t="shared" si="702"/>
        <v>1.0803722245247065</v>
      </c>
      <c r="AZ296" s="1">
        <f t="shared" si="703"/>
        <v>1.083007074526233</v>
      </c>
      <c r="BA296" s="1">
        <f t="shared" si="704"/>
        <v>1.0847877150466085</v>
      </c>
      <c r="BB296" s="1">
        <f t="shared" si="705"/>
        <v>1.0859652880290354</v>
      </c>
      <c r="BC296" s="1">
        <f t="shared" si="706"/>
        <v>1.0867274420302619</v>
      </c>
      <c r="BD296" s="1">
        <f t="shared" si="707"/>
        <v>1.0872102703866073</v>
      </c>
      <c r="BE296" s="1">
        <f t="shared" si="708"/>
        <v>1.0875096958241384</v>
      </c>
      <c r="BF296" s="1">
        <f t="shared" si="709"/>
        <v>1.0876914888498108</v>
      </c>
      <c r="BG296" s="1">
        <f t="shared" si="710"/>
        <v>1.0877995548666159</v>
      </c>
      <c r="BH296" s="1">
        <f t="shared" si="711"/>
        <v>1.0878624463914894</v>
      </c>
      <c r="BI296" s="1">
        <f t="shared" si="712"/>
        <v>1.0878982562368267</v>
      </c>
      <c r="BJ296" s="1">
        <f t="shared" si="713"/>
        <v>1.0879181461214169</v>
      </c>
      <c r="BK296" s="1">
        <f t="shared" si="714"/>
        <v>1.0879287902926018</v>
      </c>
      <c r="BL296" s="1">
        <f t="shared" si="715"/>
        <v>1.0879339915994679</v>
      </c>
      <c r="BM296" s="1">
        <f t="shared" si="716"/>
        <v>1.0879356789365351</v>
      </c>
      <c r="BN296" s="1">
        <f t="shared" si="717"/>
        <v>1.0879344341270403</v>
      </c>
      <c r="BO296" s="1">
        <f t="shared" si="718"/>
        <v>1.0879296307516757</v>
      </c>
      <c r="BP296" s="1">
        <f t="shared" si="719"/>
        <v>1.0879191998508855</v>
      </c>
      <c r="BQ296" s="1">
        <f t="shared" si="720"/>
        <v>1.0878989677141215</v>
      </c>
      <c r="BR296" s="1">
        <f t="shared" si="721"/>
        <v>1.0878614385842125</v>
      </c>
      <c r="BS296" s="1">
        <f t="shared" si="722"/>
        <v>1.0877938217058531</v>
      </c>
      <c r="BT296" s="1">
        <f t="shared" si="723"/>
        <v>1.0876750342373667</v>
      </c>
      <c r="BU296" s="1">
        <f t="shared" si="724"/>
        <v>1.0874713628485861</v>
      </c>
      <c r="BV296" s="1">
        <f t="shared" si="725"/>
        <v>1.0871304597004336</v>
      </c>
      <c r="BW296" s="1">
        <f t="shared" si="726"/>
        <v>1.0865734133300644</v>
      </c>
      <c r="BX296" s="1">
        <f t="shared" si="727"/>
        <v>1.0856848063234499</v>
      </c>
      <c r="BY296" s="1">
        <f t="shared" si="728"/>
        <v>1.0843009802310635</v>
      </c>
      <c r="BZ296" s="1">
        <f t="shared" si="729"/>
        <v>1.0821971883715815</v>
      </c>
      <c r="CA296" s="1">
        <f t="shared" si="730"/>
        <v>1.0790749118917018</v>
      </c>
      <c r="CB296" s="1">
        <f t="shared" si="731"/>
        <v>1.0745512807764024</v>
      </c>
      <c r="CC296" s="1">
        <f t="shared" si="732"/>
        <v>1.0681531626842986</v>
      </c>
      <c r="CD296" s="1">
        <f t="shared" si="733"/>
        <v>1.0593188927966117</v>
      </c>
      <c r="CE296" s="1">
        <f t="shared" si="734"/>
        <v>1.0474106254238105</v>
      </c>
      <c r="CF296" s="1">
        <f t="shared" si="735"/>
        <v>1.0317397167373799</v>
      </c>
      <c r="CG296" s="1">
        <f t="shared" si="736"/>
        <v>1.0116062929224259</v>
      </c>
      <c r="CH296" s="1">
        <f t="shared" si="737"/>
        <v>0.9863522428473912</v>
      </c>
      <c r="CI296" s="1">
        <f t="shared" si="738"/>
        <v>0.95542449095258919</v>
      </c>
      <c r="CJ296" s="1">
        <f t="shared" si="739"/>
        <v>0.9184429189767912</v>
      </c>
      <c r="CK296" s="1">
        <f t="shared" si="740"/>
        <v>0.87526520684736797</v>
      </c>
      <c r="CL296" s="1">
        <f t="shared" si="741"/>
        <v>0.82603968023051377</v>
      </c>
      <c r="CM296" s="1">
        <f t="shared" si="742"/>
        <v>0.77123741889581898</v>
      </c>
      <c r="CN296" s="1">
        <f t="shared" si="743"/>
        <v>0.71165660863351587</v>
      </c>
      <c r="CO296" s="1">
        <f t="shared" si="744"/>
        <v>0.64839530822611346</v>
      </c>
      <c r="CP296" s="1">
        <f t="shared" si="745"/>
        <v>0.58279301358370128</v>
      </c>
      <c r="CQ296" s="1">
        <f t="shared" si="746"/>
        <v>0.51634592341108043</v>
      </c>
      <c r="CR296" s="1">
        <f t="shared" si="747"/>
        <v>0.45060480628464217</v>
      </c>
      <c r="CS296" s="1">
        <f t="shared" si="748"/>
        <v>0.38706706018891129</v>
      </c>
      <c r="CT296" s="1">
        <f t="shared" si="749"/>
        <v>0.32707540989606282</v>
      </c>
      <c r="CU296" s="1">
        <f t="shared" si="750"/>
        <v>0.27173454576736661</v>
      </c>
      <c r="CV296" s="1">
        <f t="shared" si="751"/>
        <v>0.22185411923467377</v>
      </c>
      <c r="CW296" s="1">
        <f t="shared" si="752"/>
        <v>0.17792246795979405</v>
      </c>
      <c r="CX296" s="1">
        <f t="shared" si="753"/>
        <v>0.14011103573698586</v>
      </c>
      <c r="CY296" s="1">
        <f t="shared" si="754"/>
        <v>0.10830547684842443</v>
      </c>
      <c r="CZ296" s="1">
        <f t="shared" si="755"/>
        <v>8.2156526966413318E-2</v>
      </c>
      <c r="DA296" s="1">
        <f t="shared" si="756"/>
        <v>6.1142237754706466E-2</v>
      </c>
      <c r="DB296" s="1">
        <f t="shared" si="757"/>
        <v>4.4633146924812191E-2</v>
      </c>
      <c r="DC296" s="1">
        <f t="shared" si="758"/>
        <v>3.1953148803886833E-2</v>
      </c>
      <c r="DD296" s="1">
        <f t="shared" si="759"/>
        <v>2.2430820487697428E-2</v>
      </c>
      <c r="DE296" s="1">
        <f t="shared" si="760"/>
        <v>1.5438261829728761E-2</v>
      </c>
      <c r="DF296" s="1">
        <f t="shared" si="761"/>
        <v>1.0416688060436408E-2</v>
      </c>
      <c r="DG296" s="1">
        <f t="shared" si="762"/>
        <v>6.889758931478797E-3</v>
      </c>
      <c r="DH296" s="1">
        <f t="shared" si="763"/>
        <v>4.4667792932620715E-3</v>
      </c>
      <c r="DI296" s="1">
        <f t="shared" si="764"/>
        <v>2.8384490865097458E-3</v>
      </c>
      <c r="DJ296" s="1">
        <f t="shared" si="765"/>
        <v>1.7678695963349563E-3</v>
      </c>
      <c r="DK296" s="1">
        <f t="shared" si="766"/>
        <v>1.0791799041430647E-3</v>
      </c>
      <c r="DL296" s="1">
        <f t="shared" si="767"/>
        <v>6.456676456400443E-4</v>
      </c>
      <c r="DM296" s="1">
        <f t="shared" si="768"/>
        <v>3.7861456232768424E-4</v>
      </c>
      <c r="DN296" s="1">
        <f t="shared" si="769"/>
        <v>2.1760271856751821E-4</v>
      </c>
      <c r="DO296" s="1">
        <f t="shared" si="770"/>
        <v>1.2257989410162642E-4</v>
      </c>
      <c r="DP296" s="1">
        <f t="shared" si="771"/>
        <v>6.7682208671669469E-5</v>
      </c>
      <c r="DQ296" s="1">
        <f t="shared" si="772"/>
        <v>3.6630721496816861E-5</v>
      </c>
      <c r="DR296" s="1">
        <f t="shared" si="773"/>
        <v>1.9433453047156429E-5</v>
      </c>
      <c r="DS296" s="1">
        <f t="shared" si="774"/>
        <v>1.0106672703224101E-5</v>
      </c>
      <c r="DT296" s="1">
        <f t="shared" si="775"/>
        <v>5.1527889876973461E-6</v>
      </c>
      <c r="DU296" s="1">
        <f t="shared" si="776"/>
        <v>2.5755883759136282E-6</v>
      </c>
      <c r="DV296" s="1">
        <f t="shared" si="777"/>
        <v>1.2622230480933548E-6</v>
      </c>
      <c r="DW296" s="1">
        <f t="shared" si="778"/>
        <v>6.065244669788325E-7</v>
      </c>
      <c r="DX296" s="1">
        <f t="shared" si="779"/>
        <v>2.8578627433529196E-7</v>
      </c>
      <c r="DY296" s="1">
        <f t="shared" si="780"/>
        <v>1.3205187314027367E-7</v>
      </c>
      <c r="DZ296" s="1">
        <f t="shared" si="781"/>
        <v>5.9839532753759381E-8</v>
      </c>
      <c r="EA296" s="1">
        <f t="shared" si="782"/>
        <v>2.6595204134957961E-8</v>
      </c>
      <c r="EB296" s="1">
        <f t="shared" si="783"/>
        <v>1.1593691370796859E-8</v>
      </c>
      <c r="EC296" s="1">
        <f t="shared" si="784"/>
        <v>4.9576488141965884E-9</v>
      </c>
      <c r="ED296" s="1">
        <f t="shared" si="785"/>
        <v>2.0796881871516101E-9</v>
      </c>
      <c r="EE296" s="1">
        <f t="shared" si="786"/>
        <v>8.558986555232996E-10</v>
      </c>
      <c r="EF296" s="1">
        <f t="shared" si="787"/>
        <v>3.456062864286863E-10</v>
      </c>
      <c r="EG296" s="1">
        <f t="shared" si="788"/>
        <v>1.369335405961977E-10</v>
      </c>
      <c r="EH296" s="1">
        <f t="shared" si="789"/>
        <v>5.3240344706468181E-11</v>
      </c>
      <c r="EI296" s="1">
        <f t="shared" si="790"/>
        <v>2.0314619520996287E-11</v>
      </c>
      <c r="EJ296" s="1">
        <f t="shared" si="791"/>
        <v>7.6075947509990494E-12</v>
      </c>
      <c r="EK296" s="1">
        <f t="shared" si="792"/>
        <v>2.7963459684163047E-12</v>
      </c>
      <c r="EL296" s="1">
        <f t="shared" si="793"/>
        <v>1.008958331154621E-12</v>
      </c>
      <c r="EM296" s="1">
        <f t="shared" si="794"/>
        <v>3.5737830494581074E-13</v>
      </c>
      <c r="EN296" s="1">
        <f t="shared" si="795"/>
        <v>1.2427662103784805E-13</v>
      </c>
      <c r="EO296" s="1">
        <f t="shared" si="796"/>
        <v>4.2431703406744361E-14</v>
      </c>
      <c r="EP296" s="1">
        <f t="shared" si="797"/>
        <v>1.4225401303075684E-14</v>
      </c>
      <c r="EQ296" s="1">
        <f t="shared" si="798"/>
        <v>4.683220540084649E-15</v>
      </c>
      <c r="ER296" s="1">
        <f t="shared" si="799"/>
        <v>1.5141308938848643E-15</v>
      </c>
      <c r="ES296" s="1">
        <f t="shared" si="800"/>
        <v>4.8078770199071297E-16</v>
      </c>
      <c r="ET296" s="1">
        <f t="shared" si="801"/>
        <v>1.4994999364884895E-16</v>
      </c>
      <c r="EU296" s="1">
        <f t="shared" si="802"/>
        <v>4.5938246983294876E-17</v>
      </c>
      <c r="EV296" s="1">
        <f t="shared" si="803"/>
        <v>1.3825109037299591E-17</v>
      </c>
      <c r="EW296" s="1">
        <f t="shared" si="804"/>
        <v>4.0875192681829175E-18</v>
      </c>
      <c r="EX296" s="1">
        <f t="shared" si="805"/>
        <v>1.1873498752224566E-18</v>
      </c>
      <c r="EY296" s="1">
        <f t="shared" si="806"/>
        <v>3.3888793848307057E-19</v>
      </c>
      <c r="EZ296" s="1">
        <f t="shared" si="807"/>
        <v>9.5046316391802059E-20</v>
      </c>
      <c r="FA296" s="1">
        <f t="shared" si="808"/>
        <v>2.6211123446714663E-20</v>
      </c>
      <c r="FB296" s="1">
        <f t="shared" si="809"/>
        <v>7.1769729435903101E-21</v>
      </c>
      <c r="FC296" s="1">
        <f t="shared" si="810"/>
        <v>2.2750491292599189E-21</v>
      </c>
      <c r="FD296" s="75">
        <f t="shared" si="661"/>
        <v>2.2750491292599189E-21</v>
      </c>
    </row>
    <row r="297" spans="7:160" x14ac:dyDescent="0.35">
      <c r="G297" t="str">
        <f t="shared" si="657"/>
        <v>Refd, t=1.41</v>
      </c>
      <c r="H297" s="76">
        <f t="shared" si="658"/>
        <v>1.4099999999999919</v>
      </c>
      <c r="I297" s="1">
        <f t="shared" si="659"/>
        <v>0</v>
      </c>
      <c r="J297" s="22">
        <f t="shared" si="660"/>
        <v>5.0850806196998526E-5</v>
      </c>
      <c r="K297" s="1">
        <f t="shared" si="662"/>
        <v>1.0177126139736142E-4</v>
      </c>
      <c r="L297" s="1">
        <f t="shared" si="663"/>
        <v>1.9280858603189813E-4</v>
      </c>
      <c r="M297" s="1">
        <f t="shared" si="664"/>
        <v>3.5159528093770985E-4</v>
      </c>
      <c r="N297" s="1">
        <f t="shared" si="665"/>
        <v>6.2192596459245263E-4</v>
      </c>
      <c r="O297" s="1">
        <f t="shared" si="666"/>
        <v>1.0711517433181585E-3</v>
      </c>
      <c r="P297" s="1">
        <f t="shared" si="667"/>
        <v>1.7996961574313578E-3</v>
      </c>
      <c r="Q297" s="1">
        <f t="shared" si="668"/>
        <v>2.952611859961186E-3</v>
      </c>
      <c r="R297" s="1">
        <f t="shared" si="669"/>
        <v>4.7326653015131396E-3</v>
      </c>
      <c r="S297" s="1">
        <f t="shared" si="670"/>
        <v>7.4138477769664533E-3</v>
      </c>
      <c r="T297" s="1">
        <f t="shared" si="671"/>
        <v>1.1353514686811892E-2</v>
      </c>
      <c r="U297" s="1">
        <f t="shared" si="672"/>
        <v>1.7000657611405498E-2</v>
      </c>
      <c r="V297" s="1">
        <f t="shared" si="673"/>
        <v>2.4897279814699001E-2</v>
      </c>
      <c r="W297" s="1">
        <f t="shared" si="674"/>
        <v>3.5669677528262118E-2</v>
      </c>
      <c r="X297" s="1">
        <f t="shared" si="675"/>
        <v>5.0006827506466962E-2</v>
      </c>
      <c r="Y297" s="1">
        <f t="shared" si="676"/>
        <v>6.8624187061514547E-2</v>
      </c>
      <c r="Z297" s="1">
        <f t="shared" si="677"/>
        <v>9.2213044342174269E-2</v>
      </c>
      <c r="AA297" s="1">
        <f t="shared" si="678"/>
        <v>0.12137795922418812</v>
      </c>
      <c r="AB297" s="1">
        <f t="shared" si="679"/>
        <v>0.15656746534426755</v>
      </c>
      <c r="AC297" s="1">
        <f t="shared" si="680"/>
        <v>0.19800556450946435</v>
      </c>
      <c r="AD297" s="1">
        <f t="shared" si="681"/>
        <v>0.24563307514592317</v>
      </c>
      <c r="AE297" s="1">
        <f t="shared" si="682"/>
        <v>0.29906810257840827</v>
      </c>
      <c r="AF297" s="1">
        <f t="shared" si="683"/>
        <v>0.35759349393992657</v>
      </c>
      <c r="AG297" s="1">
        <f t="shared" si="684"/>
        <v>0.42017615438648009</v>
      </c>
      <c r="AH297" s="1">
        <f t="shared" si="685"/>
        <v>0.48551892125075402</v>
      </c>
      <c r="AI297" s="1">
        <f t="shared" si="686"/>
        <v>0.55214101247811209</v>
      </c>
      <c r="AJ297" s="1">
        <f t="shared" si="687"/>
        <v>0.6184787472953629</v>
      </c>
      <c r="AK297" s="1">
        <f t="shared" si="688"/>
        <v>0.68299511768105126</v>
      </c>
      <c r="AL297" s="1">
        <f t="shared" si="689"/>
        <v>0.74428548305525621</v>
      </c>
      <c r="AM297" s="1">
        <f t="shared" si="690"/>
        <v>0.80116741193786423</v>
      </c>
      <c r="AN297" s="1">
        <f t="shared" si="691"/>
        <v>0.852745322526136</v>
      </c>
      <c r="AO297" s="1">
        <f t="shared" si="692"/>
        <v>0.89844452532455021</v>
      </c>
      <c r="AP297" s="1">
        <f t="shared" si="693"/>
        <v>0.93801375900414741</v>
      </c>
      <c r="AQ297" s="1">
        <f t="shared" si="694"/>
        <v>0.97149950578884936</v>
      </c>
      <c r="AR297" s="1">
        <f t="shared" si="695"/>
        <v>0.99919858478952228</v>
      </c>
      <c r="AS297" s="1">
        <f t="shared" si="696"/>
        <v>1.0215973319947296</v>
      </c>
      <c r="AT297" s="1">
        <f t="shared" si="697"/>
        <v>1.0393059887607949</v>
      </c>
      <c r="AU297" s="1">
        <f t="shared" si="698"/>
        <v>1.0529959355281768</v>
      </c>
      <c r="AV297" s="1">
        <f t="shared" si="699"/>
        <v>1.0633455262748182</v>
      </c>
      <c r="AW297" s="1">
        <f t="shared" si="700"/>
        <v>1.0709979875386497</v>
      </c>
      <c r="AX297" s="1">
        <f t="shared" si="701"/>
        <v>1.0765325986484326</v>
      </c>
      <c r="AY297" s="1">
        <f t="shared" si="702"/>
        <v>1.0804485086800037</v>
      </c>
      <c r="AZ297" s="1">
        <f t="shared" si="703"/>
        <v>1.0831592598608077</v>
      </c>
      <c r="BA297" s="1">
        <f t="shared" si="704"/>
        <v>1.0849954166660429</v>
      </c>
      <c r="BB297" s="1">
        <f t="shared" si="705"/>
        <v>1.0862125688086306</v>
      </c>
      <c r="BC297" s="1">
        <f t="shared" si="706"/>
        <v>1.0870022407957205</v>
      </c>
      <c r="BD297" s="1">
        <f t="shared" si="707"/>
        <v>1.0875037360853954</v>
      </c>
      <c r="BE297" s="1">
        <f t="shared" si="708"/>
        <v>1.0878155214451604</v>
      </c>
      <c r="BF297" s="1">
        <f t="shared" si="709"/>
        <v>1.0880053055594903</v>
      </c>
      <c r="BG297" s="1">
        <f t="shared" si="710"/>
        <v>1.088118418019131</v>
      </c>
      <c r="BH297" s="1">
        <f t="shared" si="711"/>
        <v>1.0881844231816911</v>
      </c>
      <c r="BI297" s="1">
        <f t="shared" si="712"/>
        <v>1.0882221102113567</v>
      </c>
      <c r="BJ297" s="1">
        <f t="shared" si="713"/>
        <v>1.0882431056487682</v>
      </c>
      <c r="BK297" s="1">
        <f t="shared" si="714"/>
        <v>1.0882543848879491</v>
      </c>
      <c r="BL297" s="1">
        <f t="shared" si="715"/>
        <v>1.0882599400711623</v>
      </c>
      <c r="BM297" s="1">
        <f t="shared" si="716"/>
        <v>1.0882618152567949</v>
      </c>
      <c r="BN297" s="1">
        <f t="shared" si="717"/>
        <v>1.0882606596922952</v>
      </c>
      <c r="BO297" s="1">
        <f t="shared" si="718"/>
        <v>1.0882558846494554</v>
      </c>
      <c r="BP297" s="1">
        <f t="shared" si="719"/>
        <v>1.0882454415998422</v>
      </c>
      <c r="BQ297" s="1">
        <f t="shared" si="720"/>
        <v>1.0882251696664047</v>
      </c>
      <c r="BR297" s="1">
        <f t="shared" si="721"/>
        <v>1.0881875879195537</v>
      </c>
      <c r="BS297" s="1">
        <f t="shared" si="722"/>
        <v>1.0881199349176662</v>
      </c>
      <c r="BT297" s="1">
        <f t="shared" si="723"/>
        <v>1.0880011903816513</v>
      </c>
      <c r="BU297" s="1">
        <f t="shared" si="724"/>
        <v>1.0877977655879525</v>
      </c>
      <c r="BV297" s="1">
        <f t="shared" si="725"/>
        <v>1.0874575419937886</v>
      </c>
      <c r="BW297" s="1">
        <f t="shared" si="726"/>
        <v>1.0869020016929967</v>
      </c>
      <c r="BX297" s="1">
        <f t="shared" si="727"/>
        <v>1.0860163625698613</v>
      </c>
      <c r="BY297" s="1">
        <f t="shared" si="728"/>
        <v>1.0846379356731262</v>
      </c>
      <c r="BZ297" s="1">
        <f t="shared" si="729"/>
        <v>1.0825433765701087</v>
      </c>
      <c r="CA297" s="1">
        <f t="shared" si="730"/>
        <v>1.0794360895340138</v>
      </c>
      <c r="CB297" s="1">
        <f t="shared" si="731"/>
        <v>1.0749357015943215</v>
      </c>
      <c r="CC297" s="1">
        <f t="shared" si="732"/>
        <v>1.0685721380563831</v>
      </c>
      <c r="CD297" s="1">
        <f t="shared" si="733"/>
        <v>1.0597872391409371</v>
      </c>
      <c r="CE297" s="1">
        <f t="shared" si="734"/>
        <v>1.0479468699739727</v>
      </c>
      <c r="CF297" s="1">
        <f t="shared" si="735"/>
        <v>1.0323659193128232</v>
      </c>
      <c r="CG297" s="1">
        <f t="shared" si="736"/>
        <v>1.0123473517374222</v>
      </c>
      <c r="CH297" s="1">
        <f t="shared" si="737"/>
        <v>0.98723459472851871</v>
      </c>
      <c r="CI297" s="1">
        <f t="shared" si="738"/>
        <v>0.95647419248301146</v>
      </c>
      <c r="CJ297" s="1">
        <f t="shared" si="739"/>
        <v>0.91968319888250039</v>
      </c>
      <c r="CK297" s="1">
        <f t="shared" si="740"/>
        <v>0.87671369620468009</v>
      </c>
      <c r="CL297" s="1">
        <f t="shared" si="741"/>
        <v>0.82770563320108337</v>
      </c>
      <c r="CM297" s="1">
        <f t="shared" si="742"/>
        <v>0.77311930691374608</v>
      </c>
      <c r="CN297" s="1">
        <f t="shared" si="743"/>
        <v>0.71374048256829059</v>
      </c>
      <c r="CO297" s="1">
        <f t="shared" si="744"/>
        <v>0.65065426302870832</v>
      </c>
      <c r="CP297" s="1">
        <f t="shared" si="745"/>
        <v>0.58518796007761542</v>
      </c>
      <c r="CQ297" s="1">
        <f t="shared" si="746"/>
        <v>0.5188276904401381</v>
      </c>
      <c r="CR297" s="1">
        <f t="shared" si="747"/>
        <v>0.45311739530816891</v>
      </c>
      <c r="CS297" s="1">
        <f t="shared" si="748"/>
        <v>0.38955169249244104</v>
      </c>
      <c r="CT297" s="1">
        <f t="shared" si="749"/>
        <v>0.32947488052482649</v>
      </c>
      <c r="CU297" s="1">
        <f t="shared" si="750"/>
        <v>0.27399735356430932</v>
      </c>
      <c r="CV297" s="1">
        <f t="shared" si="751"/>
        <v>0.22393788702720294</v>
      </c>
      <c r="CW297" s="1">
        <f t="shared" si="752"/>
        <v>0.17979628992470145</v>
      </c>
      <c r="CX297" s="1">
        <f t="shared" si="753"/>
        <v>0.14175656333661757</v>
      </c>
      <c r="CY297" s="1">
        <f t="shared" si="754"/>
        <v>0.10971674473528836</v>
      </c>
      <c r="CZ297" s="1">
        <f t="shared" si="755"/>
        <v>8.3338690136335949E-2</v>
      </c>
      <c r="DA297" s="1">
        <f t="shared" si="756"/>
        <v>6.2109513168608618E-2</v>
      </c>
      <c r="DB297" s="1">
        <f t="shared" si="757"/>
        <v>4.5406312073521797E-2</v>
      </c>
      <c r="DC297" s="1">
        <f t="shared" si="758"/>
        <v>3.2556945927112869E-2</v>
      </c>
      <c r="DD297" s="1">
        <f t="shared" si="759"/>
        <v>2.289156019340732E-2</v>
      </c>
      <c r="DE297" s="1">
        <f t="shared" si="760"/>
        <v>1.5781832969579395E-2</v>
      </c>
      <c r="DF297" s="1">
        <f t="shared" si="761"/>
        <v>1.0667083142185724E-2</v>
      </c>
      <c r="DG297" s="1">
        <f t="shared" si="762"/>
        <v>7.0681345166643183E-3</v>
      </c>
      <c r="DH297" s="1">
        <f t="shared" si="763"/>
        <v>4.5910012867572333E-3</v>
      </c>
      <c r="DI297" s="1">
        <f t="shared" si="764"/>
        <v>2.9230292277286647E-3</v>
      </c>
      <c r="DJ297" s="1">
        <f t="shared" si="765"/>
        <v>1.8241813138247399E-3</v>
      </c>
      <c r="DK297" s="1">
        <f t="shared" si="766"/>
        <v>1.1158442037680443E-3</v>
      </c>
      <c r="DL297" s="1">
        <f t="shared" si="767"/>
        <v>6.6901599330608909E-4</v>
      </c>
      <c r="DM297" s="1">
        <f t="shared" si="768"/>
        <v>3.9315879981665578E-4</v>
      </c>
      <c r="DN297" s="1">
        <f t="shared" si="769"/>
        <v>2.2646614592448011E-4</v>
      </c>
      <c r="DO297" s="1">
        <f t="shared" si="770"/>
        <v>1.2786485949999553E-4</v>
      </c>
      <c r="DP297" s="1">
        <f t="shared" si="771"/>
        <v>7.0765865301768027E-5</v>
      </c>
      <c r="DQ297" s="1">
        <f t="shared" si="772"/>
        <v>3.8391589508601079E-5</v>
      </c>
      <c r="DR297" s="1">
        <f t="shared" si="773"/>
        <v>2.041764055855266E-5</v>
      </c>
      <c r="DS297" s="1">
        <f t="shared" si="774"/>
        <v>1.0645156018726127E-5</v>
      </c>
      <c r="DT297" s="1">
        <f t="shared" si="775"/>
        <v>5.4412338804236348E-6</v>
      </c>
      <c r="DU297" s="1">
        <f t="shared" si="776"/>
        <v>2.7268755860742558E-6</v>
      </c>
      <c r="DV297" s="1">
        <f t="shared" si="777"/>
        <v>1.3399269052096542E-6</v>
      </c>
      <c r="DW297" s="1">
        <f t="shared" si="778"/>
        <v>6.4561178250099614E-7</v>
      </c>
      <c r="DX297" s="1">
        <f t="shared" si="779"/>
        <v>3.050452662775093E-7</v>
      </c>
      <c r="DY297" s="1">
        <f t="shared" si="780"/>
        <v>1.4134767462605371E-7</v>
      </c>
      <c r="DZ297" s="1">
        <f t="shared" si="781"/>
        <v>6.4235418933773502E-8</v>
      </c>
      <c r="EA297" s="1">
        <f t="shared" si="782"/>
        <v>2.8632070958043153E-8</v>
      </c>
      <c r="EB297" s="1">
        <f t="shared" si="783"/>
        <v>1.2518571085682384E-8</v>
      </c>
      <c r="EC297" s="1">
        <f t="shared" si="784"/>
        <v>5.3692377058823159E-9</v>
      </c>
      <c r="ED297" s="1">
        <f t="shared" si="785"/>
        <v>2.2592221646202203E-9</v>
      </c>
      <c r="EE297" s="1">
        <f t="shared" si="786"/>
        <v>9.3266707565042116E-10</v>
      </c>
      <c r="EF297" s="1">
        <f t="shared" si="787"/>
        <v>3.7778875003940079E-10</v>
      </c>
      <c r="EG297" s="1">
        <f t="shared" si="788"/>
        <v>1.5016183773627211E-10</v>
      </c>
      <c r="EH297" s="1">
        <f t="shared" si="789"/>
        <v>5.8572259955055087E-11</v>
      </c>
      <c r="EI297" s="1">
        <f t="shared" si="790"/>
        <v>2.2422292673400806E-11</v>
      </c>
      <c r="EJ297" s="1">
        <f t="shared" si="791"/>
        <v>8.4247592934022097E-12</v>
      </c>
      <c r="EK297" s="1">
        <f t="shared" si="792"/>
        <v>3.1071215426323151E-12</v>
      </c>
      <c r="EL297" s="1">
        <f t="shared" si="793"/>
        <v>1.124905360701665E-12</v>
      </c>
      <c r="EM297" s="1">
        <f t="shared" si="794"/>
        <v>3.9981987175544967E-13</v>
      </c>
      <c r="EN297" s="1">
        <f t="shared" si="795"/>
        <v>1.3952013994390022E-13</v>
      </c>
      <c r="EO297" s="1">
        <f t="shared" si="796"/>
        <v>4.7804290607059661E-14</v>
      </c>
      <c r="EP297" s="1">
        <f t="shared" si="797"/>
        <v>1.6083752739126301E-14</v>
      </c>
      <c r="EQ297" s="1">
        <f t="shared" si="798"/>
        <v>5.3141189375098981E-15</v>
      </c>
      <c r="ER297" s="1">
        <f t="shared" si="799"/>
        <v>1.7243724734129698E-15</v>
      </c>
      <c r="ES297" s="1">
        <f t="shared" si="800"/>
        <v>5.4956500656640135E-16</v>
      </c>
      <c r="ET297" s="1">
        <f t="shared" si="801"/>
        <v>1.7203909891411533E-16</v>
      </c>
      <c r="EU297" s="1">
        <f t="shared" si="802"/>
        <v>5.2903805413074878E-17</v>
      </c>
      <c r="EV297" s="1">
        <f t="shared" si="803"/>
        <v>1.5981941116817176E-17</v>
      </c>
      <c r="EW297" s="1">
        <f t="shared" si="804"/>
        <v>4.7433569694826847E-18</v>
      </c>
      <c r="EX297" s="1">
        <f t="shared" si="805"/>
        <v>1.3832039105616772E-18</v>
      </c>
      <c r="EY297" s="1">
        <f t="shared" si="806"/>
        <v>3.9633415815350408E-19</v>
      </c>
      <c r="EZ297" s="1">
        <f t="shared" si="807"/>
        <v>1.115977015412668E-19</v>
      </c>
      <c r="FA297" s="1">
        <f t="shared" si="808"/>
        <v>3.0898776336943535E-20</v>
      </c>
      <c r="FB297" s="1">
        <f t="shared" si="809"/>
        <v>8.4956702616809027E-21</v>
      </c>
      <c r="FC297" s="1">
        <f t="shared" si="810"/>
        <v>2.7053852663247558E-21</v>
      </c>
      <c r="FD297" s="75">
        <f t="shared" si="661"/>
        <v>2.7053852663247558E-21</v>
      </c>
    </row>
    <row r="298" spans="7:160" x14ac:dyDescent="0.35">
      <c r="G298" t="str">
        <f t="shared" si="657"/>
        <v>Refd, t=1.41</v>
      </c>
      <c r="H298" s="76">
        <f t="shared" si="658"/>
        <v>1.4149999999999918</v>
      </c>
      <c r="I298" s="1">
        <f t="shared" si="659"/>
        <v>0</v>
      </c>
      <c r="J298" s="22">
        <f t="shared" si="660"/>
        <v>5.036867389533592E-5</v>
      </c>
      <c r="K298" s="1">
        <f t="shared" si="662"/>
        <v>1.0078735820113796E-4</v>
      </c>
      <c r="L298" s="1">
        <f t="shared" si="663"/>
        <v>1.908904228532972E-4</v>
      </c>
      <c r="M298" s="1">
        <f t="shared" si="664"/>
        <v>3.4798440968798955E-4</v>
      </c>
      <c r="N298" s="1">
        <f t="shared" si="665"/>
        <v>6.1533657386033107E-4</v>
      </c>
      <c r="O298" s="1">
        <f t="shared" si="666"/>
        <v>1.0594780831937325E-3</v>
      </c>
      <c r="P298" s="1">
        <f t="shared" si="667"/>
        <v>1.7796082173129849E-3</v>
      </c>
      <c r="Q298" s="1">
        <f t="shared" si="668"/>
        <v>2.9190262139360099E-3</v>
      </c>
      <c r="R298" s="1">
        <f t="shared" si="669"/>
        <v>4.6780940067772687E-3</v>
      </c>
      <c r="S298" s="1">
        <f t="shared" si="670"/>
        <v>7.3276543011985811E-3</v>
      </c>
      <c r="T298" s="1">
        <f t="shared" si="671"/>
        <v>1.1221141813554963E-2</v>
      </c>
      <c r="U298" s="1">
        <f t="shared" si="672"/>
        <v>1.6802934902939808E-2</v>
      </c>
      <c r="V298" s="1">
        <f t="shared" si="673"/>
        <v>2.4609960537466655E-2</v>
      </c>
      <c r="W298" s="1">
        <f t="shared" si="674"/>
        <v>3.526338637243457E-2</v>
      </c>
      <c r="X298" s="1">
        <f t="shared" si="675"/>
        <v>4.9447608108821831E-2</v>
      </c>
      <c r="Y298" s="1">
        <f t="shared" si="676"/>
        <v>6.7874809947083184E-2</v>
      </c>
      <c r="Z298" s="1">
        <f t="shared" si="677"/>
        <v>9.123516348912776E-2</v>
      </c>
      <c r="AA298" s="1">
        <f t="shared" si="678"/>
        <v>0.12013508948041118</v>
      </c>
      <c r="AB298" s="1">
        <f t="shared" si="679"/>
        <v>0.15502860511806696</v>
      </c>
      <c r="AC298" s="1">
        <f t="shared" si="680"/>
        <v>0.19614913191699868</v>
      </c>
      <c r="AD298" s="1">
        <f t="shared" si="681"/>
        <v>0.24345069313840242</v>
      </c>
      <c r="AE298" s="1">
        <f t="shared" si="682"/>
        <v>0.29656769368758973</v>
      </c>
      <c r="AF298" s="1">
        <f t="shared" si="683"/>
        <v>0.35480115593070288</v>
      </c>
      <c r="AG298" s="1">
        <f t="shared" si="684"/>
        <v>0.41713639706614092</v>
      </c>
      <c r="AH298" s="1">
        <f t="shared" si="685"/>
        <v>0.48229304393624101</v>
      </c>
      <c r="AI298" s="1">
        <f t="shared" si="686"/>
        <v>0.54880366149559845</v>
      </c>
      <c r="AJ298" s="1">
        <f t="shared" si="687"/>
        <v>0.61511296707478769</v>
      </c>
      <c r="AK298" s="1">
        <f t="shared" si="688"/>
        <v>0.67968644457727379</v>
      </c>
      <c r="AL298" s="1">
        <f t="shared" si="689"/>
        <v>0.74111578087835162</v>
      </c>
      <c r="AM298" s="1">
        <f t="shared" si="690"/>
        <v>0.79820918250205897</v>
      </c>
      <c r="AN298" s="1">
        <f t="shared" si="691"/>
        <v>0.85005713798876448</v>
      </c>
      <c r="AO298" s="1">
        <f t="shared" si="692"/>
        <v>0.8960680416729766</v>
      </c>
      <c r="AP298" s="1">
        <f t="shared" si="693"/>
        <v>0.93597252153457444</v>
      </c>
      <c r="AQ298" s="1">
        <f t="shared" si="694"/>
        <v>0.96979949719379011</v>
      </c>
      <c r="AR298" s="1">
        <f t="shared" si="695"/>
        <v>0.9978302417608762</v>
      </c>
      <c r="AS298" s="1">
        <f t="shared" si="696"/>
        <v>1.0205386020094225</v>
      </c>
      <c r="AT298" s="1">
        <f t="shared" si="697"/>
        <v>1.038525931602621</v>
      </c>
      <c r="AU298" s="1">
        <f t="shared" si="698"/>
        <v>1.0524583915735704</v>
      </c>
      <c r="AV298" s="1">
        <f t="shared" si="699"/>
        <v>1.0630124575794109</v>
      </c>
      <c r="AW298" s="1">
        <f t="shared" si="700"/>
        <v>1.070832221316431</v>
      </c>
      <c r="AX298" s="1">
        <f t="shared" si="701"/>
        <v>1.0764998372208825</v>
      </c>
      <c r="AY298" s="1">
        <f t="shared" si="702"/>
        <v>1.0805185912673083</v>
      </c>
      <c r="AZ298" s="1">
        <f t="shared" si="703"/>
        <v>1.0833067537929721</v>
      </c>
      <c r="BA298" s="1">
        <f t="shared" si="704"/>
        <v>1.0851996720651311</v>
      </c>
      <c r="BB298" s="1">
        <f t="shared" si="705"/>
        <v>1.086457392932997</v>
      </c>
      <c r="BC298" s="1">
        <f t="shared" si="706"/>
        <v>1.0872753429172748</v>
      </c>
      <c r="BD298" s="1">
        <f t="shared" si="707"/>
        <v>1.0877960703966301</v>
      </c>
      <c r="BE298" s="1">
        <f t="shared" si="708"/>
        <v>1.0881206234501457</v>
      </c>
      <c r="BF298" s="1">
        <f t="shared" si="709"/>
        <v>1.0883186843437653</v>
      </c>
      <c r="BG298" s="1">
        <f t="shared" si="710"/>
        <v>1.088437037847402</v>
      </c>
      <c r="BH298" s="1">
        <f t="shared" si="711"/>
        <v>1.0885062856367433</v>
      </c>
      <c r="BI298" s="1">
        <f t="shared" si="712"/>
        <v>1.0885459331132163</v>
      </c>
      <c r="BJ298" s="1">
        <f t="shared" si="713"/>
        <v>1.08856808647867</v>
      </c>
      <c r="BK298" s="1">
        <f t="shared" si="714"/>
        <v>1.0885800329132018</v>
      </c>
      <c r="BL298" s="1">
        <f t="shared" si="715"/>
        <v>1.0885859612095772</v>
      </c>
      <c r="BM298" s="1">
        <f t="shared" si="716"/>
        <v>1.0885880355162671</v>
      </c>
      <c r="BN298" s="1">
        <f t="shared" si="717"/>
        <v>1.0885869757167981</v>
      </c>
      <c r="BO298" s="1">
        <f t="shared" si="718"/>
        <v>1.0885822328359342</v>
      </c>
      <c r="BP298" s="1">
        <f t="shared" si="719"/>
        <v>1.0885717801099652</v>
      </c>
      <c r="BQ298" s="1">
        <f t="shared" si="720"/>
        <v>1.0885514704003074</v>
      </c>
      <c r="BR298" s="1">
        <f t="shared" si="721"/>
        <v>1.0885138382772999</v>
      </c>
      <c r="BS298" s="1">
        <f t="shared" si="722"/>
        <v>1.0884461521523963</v>
      </c>
      <c r="BT298" s="1">
        <f t="shared" si="723"/>
        <v>1.0883274547095572</v>
      </c>
      <c r="BU298" s="1">
        <f t="shared" si="724"/>
        <v>1.0881242819544232</v>
      </c>
      <c r="BV298" s="1">
        <f t="shared" si="725"/>
        <v>1.0877847441722686</v>
      </c>
      <c r="BW298" s="1">
        <f t="shared" si="726"/>
        <v>1.0872307154251832</v>
      </c>
      <c r="BX298" s="1">
        <f t="shared" si="727"/>
        <v>1.086348045419709</v>
      </c>
      <c r="BY298" s="1">
        <f t="shared" si="728"/>
        <v>1.0849750083641552</v>
      </c>
      <c r="BZ298" s="1">
        <f t="shared" si="729"/>
        <v>1.0828896518089326</v>
      </c>
      <c r="CA298" s="1">
        <f t="shared" si="730"/>
        <v>1.0797972880436697</v>
      </c>
      <c r="CB298" s="1">
        <f t="shared" si="731"/>
        <v>1.075320020776223</v>
      </c>
      <c r="CC298" s="1">
        <f t="shared" si="732"/>
        <v>1.0689908078812349</v>
      </c>
      <c r="CD298" s="1">
        <f t="shared" si="733"/>
        <v>1.0602549667843653</v>
      </c>
      <c r="CE298" s="1">
        <f t="shared" si="734"/>
        <v>1.0484820465155567</v>
      </c>
      <c r="CF298" s="1">
        <f t="shared" si="735"/>
        <v>1.0329904478450114</v>
      </c>
      <c r="CG298" s="1">
        <f t="shared" si="736"/>
        <v>1.0130859662106675</v>
      </c>
      <c r="CH298" s="1">
        <f t="shared" si="737"/>
        <v>0.98811358018980422</v>
      </c>
      <c r="CI298" s="1">
        <f t="shared" si="738"/>
        <v>0.95751949203667508</v>
      </c>
      <c r="CJ298" s="1">
        <f t="shared" si="739"/>
        <v>0.92091799477247227</v>
      </c>
      <c r="CK298" s="1">
        <f t="shared" si="740"/>
        <v>0.87815566709514659</v>
      </c>
      <c r="CL298" s="1">
        <f t="shared" si="741"/>
        <v>0.82936419488663804</v>
      </c>
      <c r="CM298" s="1">
        <f t="shared" si="742"/>
        <v>0.77499321397631438</v>
      </c>
      <c r="CN298" s="1">
        <f t="shared" si="743"/>
        <v>0.71581618144136516</v>
      </c>
      <c r="CO298" s="1">
        <f t="shared" si="744"/>
        <v>0.65290532945896484</v>
      </c>
      <c r="CP298" s="1">
        <f t="shared" si="745"/>
        <v>0.58757582745332337</v>
      </c>
      <c r="CQ298" s="1">
        <f t="shared" si="746"/>
        <v>0.52130369740571381</v>
      </c>
      <c r="CR298" s="1">
        <f t="shared" si="747"/>
        <v>0.45562598262154397</v>
      </c>
      <c r="CS298" s="1">
        <f t="shared" si="748"/>
        <v>0.39203439837182036</v>
      </c>
      <c r="CT298" s="1">
        <f t="shared" si="749"/>
        <v>0.3318746570545002</v>
      </c>
      <c r="CU298" s="1">
        <f t="shared" si="750"/>
        <v>0.27626267962600631</v>
      </c>
      <c r="CV298" s="1">
        <f t="shared" si="751"/>
        <v>0.22602619425856765</v>
      </c>
      <c r="CW298" s="1">
        <f t="shared" si="752"/>
        <v>0.18167633713618511</v>
      </c>
      <c r="CX298" s="1">
        <f t="shared" si="753"/>
        <v>0.14340956560383722</v>
      </c>
      <c r="CY298" s="1">
        <f t="shared" si="754"/>
        <v>0.11113625103557379</v>
      </c>
      <c r="CZ298" s="1">
        <f t="shared" si="755"/>
        <v>8.452937255923991E-2</v>
      </c>
      <c r="DA298" s="1">
        <f t="shared" si="756"/>
        <v>6.3085153566695501E-2</v>
      </c>
      <c r="DB298" s="1">
        <f t="shared" si="757"/>
        <v>4.6187333407083461E-2</v>
      </c>
      <c r="DC298" s="1">
        <f t="shared" si="758"/>
        <v>3.3167834552594984E-2</v>
      </c>
      <c r="DD298" s="1">
        <f t="shared" si="759"/>
        <v>2.3358473111422241E-2</v>
      </c>
      <c r="DE298" s="1">
        <f t="shared" si="760"/>
        <v>1.6130599326036912E-2</v>
      </c>
      <c r="DF298" s="1">
        <f t="shared" si="761"/>
        <v>1.0921712997778058E-2</v>
      </c>
      <c r="DG298" s="1">
        <f t="shared" si="762"/>
        <v>7.2498584342370904E-3</v>
      </c>
      <c r="DH298" s="1">
        <f t="shared" si="763"/>
        <v>4.717794332752042E-3</v>
      </c>
      <c r="DI298" s="1">
        <f t="shared" si="764"/>
        <v>3.009528471526037E-3</v>
      </c>
      <c r="DJ298" s="1">
        <f t="shared" si="765"/>
        <v>1.8818866463051903E-3</v>
      </c>
      <c r="DK298" s="1">
        <f t="shared" si="766"/>
        <v>1.1534937505825755E-3</v>
      </c>
      <c r="DL298" s="1">
        <f t="shared" si="767"/>
        <v>6.9304286507857382E-4</v>
      </c>
      <c r="DM298" s="1">
        <f t="shared" si="768"/>
        <v>4.0815847709727097E-4</v>
      </c>
      <c r="DN298" s="1">
        <f t="shared" si="769"/>
        <v>2.3562766134907899E-4</v>
      </c>
      <c r="DO298" s="1">
        <f t="shared" si="770"/>
        <v>1.3334014631731636E-4</v>
      </c>
      <c r="DP298" s="1">
        <f t="shared" si="771"/>
        <v>7.3968105537278251E-5</v>
      </c>
      <c r="DQ298" s="1">
        <f t="shared" si="772"/>
        <v>4.0224585840882553E-5</v>
      </c>
      <c r="DR298" s="1">
        <f t="shared" si="773"/>
        <v>2.1444670052923353E-5</v>
      </c>
      <c r="DS298" s="1">
        <f t="shared" si="774"/>
        <v>1.1208496076482506E-5</v>
      </c>
      <c r="DT298" s="1">
        <f t="shared" si="775"/>
        <v>5.7437700219410675E-6</v>
      </c>
      <c r="DU298" s="1">
        <f t="shared" si="776"/>
        <v>2.8859700394607091E-6</v>
      </c>
      <c r="DV298" s="1">
        <f t="shared" si="777"/>
        <v>1.4218593445903093E-6</v>
      </c>
      <c r="DW298" s="1">
        <f t="shared" si="778"/>
        <v>6.8693854598183178E-7</v>
      </c>
      <c r="DX298" s="1">
        <f t="shared" si="779"/>
        <v>3.2546418771126908E-7</v>
      </c>
      <c r="DY298" s="1">
        <f t="shared" si="780"/>
        <v>1.5123117861204811E-7</v>
      </c>
      <c r="DZ298" s="1">
        <f t="shared" si="781"/>
        <v>6.8922648918597393E-8</v>
      </c>
      <c r="EA298" s="1">
        <f t="shared" si="782"/>
        <v>3.0810276049619155E-8</v>
      </c>
      <c r="EB298" s="1">
        <f t="shared" si="783"/>
        <v>1.3510562725456257E-8</v>
      </c>
      <c r="EC298" s="1">
        <f t="shared" si="784"/>
        <v>5.8120228819841966E-9</v>
      </c>
      <c r="ED298" s="1">
        <f t="shared" si="785"/>
        <v>2.4529546893742882E-9</v>
      </c>
      <c r="EE298" s="1">
        <f t="shared" si="786"/>
        <v>1.0157639110070112E-9</v>
      </c>
      <c r="EF298" s="1">
        <f t="shared" si="787"/>
        <v>4.1273386383304552E-10</v>
      </c>
      <c r="EG298" s="1">
        <f t="shared" si="788"/>
        <v>1.6457155517910232E-10</v>
      </c>
      <c r="EH298" s="1">
        <f t="shared" si="789"/>
        <v>6.4399165064593379E-11</v>
      </c>
      <c r="EI298" s="1">
        <f t="shared" si="790"/>
        <v>2.4733185325374882E-11</v>
      </c>
      <c r="EJ298" s="1">
        <f t="shared" si="791"/>
        <v>9.3236900227389808E-12</v>
      </c>
      <c r="EK298" s="1">
        <f t="shared" si="792"/>
        <v>3.4501435603784046E-12</v>
      </c>
      <c r="EL298" s="1">
        <f t="shared" si="793"/>
        <v>1.2533190019682324E-12</v>
      </c>
      <c r="EM298" s="1">
        <f t="shared" si="794"/>
        <v>4.4698675479659332E-13</v>
      </c>
      <c r="EN298" s="1">
        <f t="shared" si="795"/>
        <v>1.5651990345982863E-13</v>
      </c>
      <c r="EO298" s="1">
        <f t="shared" si="796"/>
        <v>5.3817003506320705E-14</v>
      </c>
      <c r="EP298" s="1">
        <f t="shared" si="797"/>
        <v>1.817094039321083E-14</v>
      </c>
      <c r="EQ298" s="1">
        <f t="shared" si="798"/>
        <v>6.025261841734086E-15</v>
      </c>
      <c r="ER298" s="1">
        <f t="shared" si="799"/>
        <v>1.9622190353727698E-15</v>
      </c>
      <c r="ES298" s="1">
        <f t="shared" si="800"/>
        <v>6.2765962229443054E-16</v>
      </c>
      <c r="ET298" s="1">
        <f t="shared" si="801"/>
        <v>1.9721404029224399E-16</v>
      </c>
      <c r="EU298" s="1">
        <f t="shared" si="802"/>
        <v>6.0872318457943064E-17</v>
      </c>
      <c r="EV298" s="1">
        <f t="shared" si="803"/>
        <v>1.8458708224903228E-17</v>
      </c>
      <c r="EW298" s="1">
        <f t="shared" si="804"/>
        <v>5.4993696438012545E-18</v>
      </c>
      <c r="EX298" s="1">
        <f t="shared" si="805"/>
        <v>1.6098484974081762E-18</v>
      </c>
      <c r="EY298" s="1">
        <f t="shared" si="806"/>
        <v>4.6307176282055143E-19</v>
      </c>
      <c r="EZ298" s="1">
        <f t="shared" si="807"/>
        <v>1.3090210511829581E-19</v>
      </c>
      <c r="FA298" s="1">
        <f t="shared" si="808"/>
        <v>3.6388012182930884E-20</v>
      </c>
      <c r="FB298" s="1">
        <f t="shared" si="809"/>
        <v>1.004628455675345E-20</v>
      </c>
      <c r="FC298" s="1">
        <f t="shared" si="810"/>
        <v>3.2137153617476198E-21</v>
      </c>
      <c r="FD298" s="75">
        <f t="shared" si="661"/>
        <v>3.2137153617476198E-21</v>
      </c>
    </row>
    <row r="299" spans="7:160" x14ac:dyDescent="0.35">
      <c r="G299" t="str">
        <f t="shared" si="657"/>
        <v>Refd, t=1.42</v>
      </c>
      <c r="H299" s="76">
        <f t="shared" si="658"/>
        <v>1.4199999999999917</v>
      </c>
      <c r="I299" s="1">
        <f t="shared" si="659"/>
        <v>0</v>
      </c>
      <c r="J299" s="22">
        <f t="shared" si="660"/>
        <v>4.9890161081720335E-5</v>
      </c>
      <c r="K299" s="1">
        <f t="shared" si="662"/>
        <v>9.981128608960956E-5</v>
      </c>
      <c r="L299" s="1">
        <f t="shared" si="663"/>
        <v>1.8898877542362154E-4</v>
      </c>
      <c r="M299" s="1">
        <f t="shared" si="664"/>
        <v>3.4440717826027592E-4</v>
      </c>
      <c r="N299" s="1">
        <f t="shared" si="665"/>
        <v>6.0881302967070506E-4</v>
      </c>
      <c r="O299" s="1">
        <f t="shared" si="666"/>
        <v>1.0479280905506866E-3</v>
      </c>
      <c r="P299" s="1">
        <f t="shared" si="667"/>
        <v>1.7597431908733738E-3</v>
      </c>
      <c r="Q299" s="1">
        <f t="shared" si="668"/>
        <v>2.8858266020615848E-3</v>
      </c>
      <c r="R299" s="1">
        <f t="shared" si="669"/>
        <v>4.6241657802367072E-3</v>
      </c>
      <c r="S299" s="1">
        <f t="shared" si="670"/>
        <v>7.2424924783864187E-3</v>
      </c>
      <c r="T299" s="1">
        <f t="shared" si="671"/>
        <v>1.1090364374075089E-2</v>
      </c>
      <c r="U299" s="1">
        <f t="shared" si="672"/>
        <v>1.6607592430044331E-2</v>
      </c>
      <c r="V299" s="1">
        <f t="shared" si="673"/>
        <v>2.4326068824098674E-2</v>
      </c>
      <c r="W299" s="1">
        <f t="shared" si="674"/>
        <v>3.4861860679343791E-2</v>
      </c>
      <c r="X299" s="1">
        <f t="shared" si="675"/>
        <v>4.8894786161947444E-2</v>
      </c>
      <c r="Y299" s="1">
        <f t="shared" si="676"/>
        <v>6.7133723917597796E-2</v>
      </c>
      <c r="Z299" s="1">
        <f t="shared" si="677"/>
        <v>9.0267651107892449E-2</v>
      </c>
      <c r="AA299" s="1">
        <f t="shared" si="678"/>
        <v>0.11890472123359637</v>
      </c>
      <c r="AB299" s="1">
        <f t="shared" si="679"/>
        <v>0.15350425931300549</v>
      </c>
      <c r="AC299" s="1">
        <f t="shared" si="680"/>
        <v>0.19430889495480266</v>
      </c>
      <c r="AD299" s="1">
        <f t="shared" si="681"/>
        <v>0.24128562987484306</v>
      </c>
      <c r="AE299" s="1">
        <f t="shared" si="682"/>
        <v>0.2940849560245733</v>
      </c>
      <c r="AF299" s="1">
        <f t="shared" si="683"/>
        <v>0.35202590449483112</v>
      </c>
      <c r="AG299" s="1">
        <f t="shared" si="684"/>
        <v>0.41411211431451722</v>
      </c>
      <c r="AH299" s="1">
        <f t="shared" si="685"/>
        <v>0.47908001031625869</v>
      </c>
      <c r="AI299" s="1">
        <f t="shared" si="686"/>
        <v>0.54547562104908387</v>
      </c>
      <c r="AJ299" s="1">
        <f t="shared" si="687"/>
        <v>0.61175228010196758</v>
      </c>
      <c r="AK299" s="1">
        <f t="shared" si="688"/>
        <v>0.67637826059677697</v>
      </c>
      <c r="AL299" s="1">
        <f t="shared" si="689"/>
        <v>0.7379419182102096</v>
      </c>
      <c r="AM299" s="1">
        <f t="shared" si="690"/>
        <v>0.79524244094929042</v>
      </c>
      <c r="AN299" s="1">
        <f t="shared" si="691"/>
        <v>0.84735669171265593</v>
      </c>
      <c r="AO299" s="1">
        <f t="shared" si="692"/>
        <v>0.89367637887876228</v>
      </c>
      <c r="AP299" s="1">
        <f t="shared" si="693"/>
        <v>0.93391415432206859</v>
      </c>
      <c r="AQ299" s="1">
        <f t="shared" si="694"/>
        <v>0.96808140727559411</v>
      </c>
      <c r="AR299" s="1">
        <f t="shared" si="695"/>
        <v>0.99644380263204924</v>
      </c>
      <c r="AS299" s="1">
        <f t="shared" si="696"/>
        <v>1.0194625609134533</v>
      </c>
      <c r="AT299" s="1">
        <f t="shared" si="697"/>
        <v>1.0377299628580392</v>
      </c>
      <c r="AU299" s="1">
        <f t="shared" si="698"/>
        <v>1.0519067451236019</v>
      </c>
      <c r="AV299" s="1">
        <f t="shared" si="699"/>
        <v>1.062667306036988</v>
      </c>
      <c r="AW299" s="1">
        <f t="shared" si="700"/>
        <v>1.0706564290802645</v>
      </c>
      <c r="AX299" s="1">
        <f t="shared" si="701"/>
        <v>1.0764590081576926</v>
      </c>
      <c r="AY299" s="1">
        <f t="shared" si="702"/>
        <v>1.080582372787162</v>
      </c>
      <c r="AZ299" s="1">
        <f t="shared" si="703"/>
        <v>1.083449468601662</v>
      </c>
      <c r="BA299" s="1">
        <f t="shared" si="704"/>
        <v>1.0854004072807901</v>
      </c>
      <c r="BB299" s="1">
        <f t="shared" si="705"/>
        <v>1.0866997004747476</v>
      </c>
      <c r="BC299" s="1">
        <f t="shared" si="706"/>
        <v>1.0875467015778486</v>
      </c>
      <c r="BD299" s="1">
        <f t="shared" si="707"/>
        <v>1.0880872379663304</v>
      </c>
      <c r="BE299" s="1">
        <f t="shared" si="708"/>
        <v>1.0884249759834361</v>
      </c>
      <c r="BF299" s="1">
        <f t="shared" si="709"/>
        <v>1.0886316068626378</v>
      </c>
      <c r="BG299" s="1">
        <f t="shared" si="710"/>
        <v>1.0887554017194951</v>
      </c>
      <c r="BH299" s="1">
        <f t="shared" si="711"/>
        <v>1.0888280253010456</v>
      </c>
      <c r="BI299" s="1">
        <f t="shared" si="712"/>
        <v>1.0888697194384565</v>
      </c>
      <c r="BJ299" s="1">
        <f t="shared" si="713"/>
        <v>1.0888930851265453</v>
      </c>
      <c r="BK299" s="1">
        <f t="shared" si="714"/>
        <v>1.0889057322234512</v>
      </c>
      <c r="BL299" s="1">
        <f t="shared" si="715"/>
        <v>1.088912053732904</v>
      </c>
      <c r="BM299" s="1">
        <f t="shared" si="716"/>
        <v>1.0889143389739273</v>
      </c>
      <c r="BN299" s="1">
        <f t="shared" si="717"/>
        <v>1.0889133817894647</v>
      </c>
      <c r="BO299" s="1">
        <f t="shared" si="718"/>
        <v>1.0889086750960344</v>
      </c>
      <c r="BP299" s="1">
        <f t="shared" si="719"/>
        <v>1.0888982152787257</v>
      </c>
      <c r="BQ299" s="1">
        <f t="shared" si="720"/>
        <v>1.0888778698733019</v>
      </c>
      <c r="BR299" s="1">
        <f t="shared" si="721"/>
        <v>1.0888401896389188</v>
      </c>
      <c r="BS299" s="1">
        <f t="shared" si="722"/>
        <v>1.0887724733853781</v>
      </c>
      <c r="BT299" s="1">
        <f t="shared" si="723"/>
        <v>1.0886538271581712</v>
      </c>
      <c r="BU299" s="1">
        <f t="shared" si="724"/>
        <v>1.0884509118077219</v>
      </c>
      <c r="BV299" s="1">
        <f t="shared" si="725"/>
        <v>1.08811206597121</v>
      </c>
      <c r="BW299" s="1">
        <f t="shared" si="726"/>
        <v>1.087559554088378</v>
      </c>
      <c r="BX299" s="1">
        <f t="shared" si="727"/>
        <v>1.086679854225697</v>
      </c>
      <c r="BY299" s="1">
        <f t="shared" si="728"/>
        <v>1.0853121974557429</v>
      </c>
      <c r="BZ299" s="1">
        <f t="shared" si="729"/>
        <v>1.0832360131354528</v>
      </c>
      <c r="CA299" s="1">
        <f t="shared" si="730"/>
        <v>1.0801585066096109</v>
      </c>
      <c r="CB299" s="1">
        <f t="shared" si="731"/>
        <v>1.075704238113486</v>
      </c>
      <c r="CC299" s="1">
        <f t="shared" si="732"/>
        <v>1.0694091732860267</v>
      </c>
      <c r="CD299" s="1">
        <f t="shared" si="733"/>
        <v>1.0607220792208261</v>
      </c>
      <c r="CE299" s="1">
        <f t="shared" si="734"/>
        <v>1.0490161622033665</v>
      </c>
      <c r="CF299" s="1">
        <f t="shared" si="735"/>
        <v>1.0336133145877784</v>
      </c>
      <c r="CG299" s="1">
        <f t="shared" si="736"/>
        <v>1.0138221550602411</v>
      </c>
      <c r="CH299" s="1">
        <f t="shared" si="737"/>
        <v>0.98898922539969325</v>
      </c>
      <c r="CI299" s="1">
        <f t="shared" si="738"/>
        <v>0.9585604234817604</v>
      </c>
      <c r="CJ299" s="1">
        <f t="shared" si="739"/>
        <v>0.9221473473851326</v>
      </c>
      <c r="CK299" s="1">
        <f t="shared" si="740"/>
        <v>0.87959116497987699</v>
      </c>
      <c r="CL299" s="1">
        <f t="shared" si="741"/>
        <v>0.83101541195796125</v>
      </c>
      <c r="CM299" s="1">
        <f t="shared" si="742"/>
        <v>0.77685918329565506</v>
      </c>
      <c r="CN299" s="1">
        <f t="shared" si="743"/>
        <v>0.7178837396681611</v>
      </c>
      <c r="CO299" s="1">
        <f t="shared" si="744"/>
        <v>0.6551485278431326</v>
      </c>
      <c r="CP299" s="1">
        <f t="shared" si="745"/>
        <v>0.58995661753642126</v>
      </c>
      <c r="CQ299" s="1">
        <f t="shared" si="746"/>
        <v>0.52377392490214125</v>
      </c>
      <c r="CR299" s="1">
        <f t="shared" si="747"/>
        <v>0.4581305271349283</v>
      </c>
      <c r="CS299" s="1">
        <f t="shared" si="748"/>
        <v>0.39451511713308796</v>
      </c>
      <c r="CT299" s="1">
        <f t="shared" si="749"/>
        <v>0.33427466364103803</v>
      </c>
      <c r="CU299" s="1">
        <f t="shared" si="750"/>
        <v>0.27853043922752563</v>
      </c>
      <c r="CV299" s="1">
        <f t="shared" si="751"/>
        <v>0.22811895454896339</v>
      </c>
      <c r="CW299" s="1">
        <f t="shared" si="752"/>
        <v>0.18356252874730372</v>
      </c>
      <c r="CX299" s="1">
        <f t="shared" si="753"/>
        <v>0.14506997342828981</v>
      </c>
      <c r="CY299" s="1">
        <f t="shared" si="754"/>
        <v>0.11256394286483316</v>
      </c>
      <c r="CZ299" s="1">
        <f t="shared" si="755"/>
        <v>8.5728539946617124E-2</v>
      </c>
      <c r="DA299" s="1">
        <f t="shared" si="756"/>
        <v>6.4069143463022629E-2</v>
      </c>
      <c r="DB299" s="1">
        <f t="shared" si="757"/>
        <v>4.6976212563307265E-2</v>
      </c>
      <c r="DC299" s="1">
        <f t="shared" si="758"/>
        <v>3.3785830383377811E-2</v>
      </c>
      <c r="DD299" s="1">
        <f t="shared" si="759"/>
        <v>2.383158518371719E-2</v>
      </c>
      <c r="DE299" s="1">
        <f t="shared" si="760"/>
        <v>1.6484593085177308E-2</v>
      </c>
      <c r="DF299" s="1">
        <f t="shared" si="761"/>
        <v>1.1180612388047288E-2</v>
      </c>
      <c r="DG299" s="1">
        <f t="shared" si="762"/>
        <v>7.4349650112922484E-3</v>
      </c>
      <c r="DH299" s="1">
        <f t="shared" si="763"/>
        <v>4.8471901408452594E-3</v>
      </c>
      <c r="DI299" s="1">
        <f t="shared" si="764"/>
        <v>3.0979745635119258E-3</v>
      </c>
      <c r="DJ299" s="1">
        <f t="shared" si="765"/>
        <v>1.9410087677061679E-3</v>
      </c>
      <c r="DK299" s="1">
        <f t="shared" si="766"/>
        <v>1.1921471157748933E-3</v>
      </c>
      <c r="DL299" s="1">
        <f t="shared" si="767"/>
        <v>7.1776259243785891E-4</v>
      </c>
      <c r="DM299" s="1">
        <f t="shared" si="768"/>
        <v>4.2362427288871325E-4</v>
      </c>
      <c r="DN299" s="1">
        <f t="shared" si="769"/>
        <v>2.4509496354230666E-4</v>
      </c>
      <c r="DO299" s="1">
        <f t="shared" si="770"/>
        <v>1.3901113343206358E-4</v>
      </c>
      <c r="DP299" s="1">
        <f t="shared" si="771"/>
        <v>7.7292576194108219E-5</v>
      </c>
      <c r="DQ299" s="1">
        <f t="shared" si="772"/>
        <v>4.2132112405657681E-5</v>
      </c>
      <c r="DR299" s="1">
        <f t="shared" si="773"/>
        <v>2.2516079757654314E-5</v>
      </c>
      <c r="DS299" s="1">
        <f t="shared" si="774"/>
        <v>1.1797651495553542E-5</v>
      </c>
      <c r="DT299" s="1">
        <f t="shared" si="775"/>
        <v>6.0609791545927448E-6</v>
      </c>
      <c r="DU299" s="1">
        <f t="shared" si="776"/>
        <v>3.0532157180133356E-6</v>
      </c>
      <c r="DV299" s="1">
        <f t="shared" si="777"/>
        <v>1.5082186527926828E-6</v>
      </c>
      <c r="DW299" s="1">
        <f t="shared" si="778"/>
        <v>7.3061624132206287E-7</v>
      </c>
      <c r="DX299" s="1">
        <f t="shared" si="779"/>
        <v>3.4710420056857327E-7</v>
      </c>
      <c r="DY299" s="1">
        <f t="shared" si="780"/>
        <v>1.6173513973497029E-7</v>
      </c>
      <c r="DZ299" s="1">
        <f t="shared" si="781"/>
        <v>7.3918352234049557E-8</v>
      </c>
      <c r="EA299" s="1">
        <f t="shared" si="782"/>
        <v>3.3138570160409364E-8</v>
      </c>
      <c r="EB299" s="1">
        <f t="shared" si="783"/>
        <v>1.4574034553813968E-8</v>
      </c>
      <c r="EC299" s="1">
        <f t="shared" si="784"/>
        <v>6.2881357335056199E-9</v>
      </c>
      <c r="ED299" s="1">
        <f t="shared" si="785"/>
        <v>2.6619025425728959E-9</v>
      </c>
      <c r="EE299" s="1">
        <f t="shared" si="786"/>
        <v>1.105663528456041E-9</v>
      </c>
      <c r="EF299" s="1">
        <f t="shared" si="787"/>
        <v>4.5065811387718892E-10</v>
      </c>
      <c r="EG299" s="1">
        <f t="shared" si="788"/>
        <v>1.8025935922180815E-10</v>
      </c>
      <c r="EH299" s="1">
        <f t="shared" si="789"/>
        <v>7.0763302141595371E-11</v>
      </c>
      <c r="EI299" s="1">
        <f t="shared" si="790"/>
        <v>2.7265366420799451E-11</v>
      </c>
      <c r="EJ299" s="1">
        <f t="shared" si="791"/>
        <v>1.0311953943530938E-11</v>
      </c>
      <c r="EK299" s="1">
        <f t="shared" si="792"/>
        <v>3.8285151721437659E-12</v>
      </c>
      <c r="EL299" s="1">
        <f t="shared" si="793"/>
        <v>1.3954456321477642E-12</v>
      </c>
      <c r="EM299" s="1">
        <f t="shared" si="794"/>
        <v>4.9936934340213112E-13</v>
      </c>
      <c r="EN299" s="1">
        <f t="shared" si="795"/>
        <v>1.7546495064430778E-13</v>
      </c>
      <c r="EO299" s="1">
        <f t="shared" si="796"/>
        <v>6.0541251035037007E-14</v>
      </c>
      <c r="EP299" s="1">
        <f t="shared" si="797"/>
        <v>2.0513401308456752E-14</v>
      </c>
      <c r="EQ299" s="1">
        <f t="shared" si="798"/>
        <v>6.8262432403064556E-15</v>
      </c>
      <c r="ER299" s="1">
        <f t="shared" si="799"/>
        <v>2.2310838892748464E-15</v>
      </c>
      <c r="ES299" s="1">
        <f t="shared" si="800"/>
        <v>7.162622555348976E-16</v>
      </c>
      <c r="ET299" s="1">
        <f t="shared" si="801"/>
        <v>2.2588214779401575E-16</v>
      </c>
      <c r="EU299" s="1">
        <f t="shared" si="802"/>
        <v>6.9980451728842351E-17</v>
      </c>
      <c r="EV299" s="1">
        <f t="shared" si="803"/>
        <v>2.1300388323421595E-17</v>
      </c>
      <c r="EW299" s="1">
        <f t="shared" si="804"/>
        <v>6.3700791719692298E-18</v>
      </c>
      <c r="EX299" s="1">
        <f t="shared" si="805"/>
        <v>1.8718838905918843E-18</v>
      </c>
      <c r="EY299" s="1">
        <f t="shared" si="806"/>
        <v>5.4053073278796336E-19</v>
      </c>
      <c r="EZ299" s="1">
        <f t="shared" si="807"/>
        <v>1.5339578219740698E-19</v>
      </c>
      <c r="FA299" s="1">
        <f t="shared" si="808"/>
        <v>4.2809570325641088E-20</v>
      </c>
      <c r="FB299" s="1">
        <f t="shared" si="809"/>
        <v>1.1867765746440183E-20</v>
      </c>
      <c r="FC299" s="1">
        <f t="shared" si="810"/>
        <v>3.8135541662984053E-21</v>
      </c>
      <c r="FD299" s="75">
        <f t="shared" si="661"/>
        <v>3.8135541662984053E-21</v>
      </c>
    </row>
    <row r="300" spans="7:160" x14ac:dyDescent="0.35">
      <c r="G300" t="str">
        <f t="shared" si="657"/>
        <v>Refd, t=1.42</v>
      </c>
      <c r="H300" s="76">
        <f t="shared" si="658"/>
        <v>1.4249999999999916</v>
      </c>
      <c r="I300" s="1">
        <f t="shared" si="659"/>
        <v>0</v>
      </c>
      <c r="J300" s="22">
        <f t="shared" si="660"/>
        <v>4.9415262884287276E-5</v>
      </c>
      <c r="K300" s="1">
        <f t="shared" si="662"/>
        <v>9.884302160682061E-5</v>
      </c>
      <c r="L300" s="1">
        <f t="shared" si="663"/>
        <v>1.8710355989941672E-4</v>
      </c>
      <c r="M300" s="1">
        <f t="shared" si="664"/>
        <v>3.4086335046436625E-4</v>
      </c>
      <c r="N300" s="1">
        <f t="shared" si="665"/>
        <v>6.0235476277496443E-4</v>
      </c>
      <c r="O300" s="1">
        <f t="shared" si="666"/>
        <v>1.0365005371831388E-3</v>
      </c>
      <c r="P300" s="1">
        <f t="shared" si="667"/>
        <v>1.7400986445265888E-3</v>
      </c>
      <c r="Q300" s="1">
        <f t="shared" si="668"/>
        <v>2.8530085283158136E-3</v>
      </c>
      <c r="R300" s="1">
        <f t="shared" si="669"/>
        <v>4.5708728033353133E-3</v>
      </c>
      <c r="S300" s="1">
        <f t="shared" si="670"/>
        <v>7.1583494330039353E-3</v>
      </c>
      <c r="T300" s="1">
        <f t="shared" si="671"/>
        <v>1.0961162211795902E-2</v>
      </c>
      <c r="U300" s="1">
        <f t="shared" si="672"/>
        <v>1.6414600125121092E-2</v>
      </c>
      <c r="V300" s="1">
        <f t="shared" si="673"/>
        <v>2.4045561885789209E-2</v>
      </c>
      <c r="W300" s="1">
        <f t="shared" si="674"/>
        <v>3.4465042345232011E-2</v>
      </c>
      <c r="X300" s="1">
        <f t="shared" si="675"/>
        <v>4.8348286435955824E-2</v>
      </c>
      <c r="Y300" s="1">
        <f t="shared" si="676"/>
        <v>6.6400836276373207E-2</v>
      </c>
      <c r="Z300" s="1">
        <f t="shared" si="677"/>
        <v>8.931039887265485E-2</v>
      </c>
      <c r="AA300" s="1">
        <f t="shared" si="678"/>
        <v>0.11768673512174442</v>
      </c>
      <c r="AB300" s="1">
        <f t="shared" si="679"/>
        <v>0.15199430514854778</v>
      </c>
      <c r="AC300" s="1">
        <f t="shared" si="680"/>
        <v>0.1924847378650327</v>
      </c>
      <c r="AD300" s="1">
        <f t="shared" si="681"/>
        <v>0.23913778911221936</v>
      </c>
      <c r="AE300" s="1">
        <f t="shared" si="682"/>
        <v>0.29161982606574671</v>
      </c>
      <c r="AF300" s="1">
        <f t="shared" si="683"/>
        <v>0.34926772097926523</v>
      </c>
      <c r="AG300" s="1">
        <f t="shared" si="684"/>
        <v>0.41110334151821737</v>
      </c>
      <c r="AH300" s="1">
        <f t="shared" si="685"/>
        <v>0.4758799142616576</v>
      </c>
      <c r="AI300" s="1">
        <f t="shared" si="686"/>
        <v>0.54215704201798631</v>
      </c>
      <c r="AJ300" s="1">
        <f t="shared" si="687"/>
        <v>0.60839688650623169</v>
      </c>
      <c r="AK300" s="1">
        <f t="shared" si="688"/>
        <v>0.67307080168417899</v>
      </c>
      <c r="AL300" s="1">
        <f t="shared" si="689"/>
        <v>0.7347641492210405</v>
      </c>
      <c r="AM300" s="1">
        <f t="shared" si="690"/>
        <v>0.79226744012079464</v>
      </c>
      <c r="AN300" s="1">
        <f t="shared" si="691"/>
        <v>0.84464421616826224</v>
      </c>
      <c r="AO300" s="1">
        <f t="shared" si="692"/>
        <v>0.89126973284376976</v>
      </c>
      <c r="AP300" s="1">
        <f t="shared" si="693"/>
        <v>0.93183880514152562</v>
      </c>
      <c r="AQ300" s="1">
        <f t="shared" si="694"/>
        <v>0.96634532975914944</v>
      </c>
      <c r="AR300" s="1">
        <f t="shared" si="695"/>
        <v>0.99503930689499431</v>
      </c>
      <c r="AS300" s="1">
        <f t="shared" si="696"/>
        <v>1.0183691988194803</v>
      </c>
      <c r="AT300" s="1">
        <f t="shared" si="697"/>
        <v>1.0369180318583451</v>
      </c>
      <c r="AU300" s="1">
        <f t="shared" si="698"/>
        <v>1.0513409154823765</v>
      </c>
      <c r="AV300" s="1">
        <f t="shared" si="699"/>
        <v>1.0623099722475</v>
      </c>
      <c r="AW300" s="1">
        <f t="shared" si="700"/>
        <v>1.0704705032723674</v>
      </c>
      <c r="AX300" s="1">
        <f t="shared" si="701"/>
        <v>1.0764100045600322</v>
      </c>
      <c r="AY300" s="1">
        <f t="shared" si="702"/>
        <v>1.0806397535765839</v>
      </c>
      <c r="AZ300" s="1">
        <f t="shared" si="703"/>
        <v>1.0835873160947156</v>
      </c>
      <c r="BA300" s="1">
        <f t="shared" si="704"/>
        <v>1.0855975476975286</v>
      </c>
      <c r="BB300" s="1">
        <f t="shared" si="705"/>
        <v>1.0869394307812359</v>
      </c>
      <c r="BC300" s="1">
        <f t="shared" si="706"/>
        <v>1.0878162692449314</v>
      </c>
      <c r="BD300" s="1">
        <f t="shared" si="707"/>
        <v>1.0883772027899439</v>
      </c>
      <c r="BE300" s="1">
        <f t="shared" si="708"/>
        <v>1.0887285526336605</v>
      </c>
      <c r="BF300" s="1">
        <f t="shared" si="709"/>
        <v>1.0889440543253555</v>
      </c>
      <c r="BG300" s="1">
        <f t="shared" si="710"/>
        <v>1.0890734966538937</v>
      </c>
      <c r="BH300" s="1">
        <f t="shared" si="711"/>
        <v>1.0891496334585489</v>
      </c>
      <c r="BI300" s="1">
        <f t="shared" si="712"/>
        <v>1.0891934634960954</v>
      </c>
      <c r="BJ300" s="1">
        <f t="shared" si="713"/>
        <v>1.0892180979780262</v>
      </c>
      <c r="BK300" s="1">
        <f t="shared" si="714"/>
        <v>1.0892314805865781</v>
      </c>
      <c r="BL300" s="1">
        <f t="shared" si="715"/>
        <v>1.0892382163025001</v>
      </c>
      <c r="BM300" s="1">
        <f t="shared" si="716"/>
        <v>1.0892407248527727</v>
      </c>
      <c r="BN300" s="1">
        <f t="shared" si="717"/>
        <v>1.0892398774770429</v>
      </c>
      <c r="BO300" s="1">
        <f t="shared" si="718"/>
        <v>1.0892352112013359</v>
      </c>
      <c r="BP300" s="1">
        <f t="shared" si="719"/>
        <v>1.0892247469956935</v>
      </c>
      <c r="BQ300" s="1">
        <f t="shared" si="720"/>
        <v>1.089204368038194</v>
      </c>
      <c r="BR300" s="1">
        <f t="shared" si="721"/>
        <v>1.0891666419830861</v>
      </c>
      <c r="BS300" s="1">
        <f t="shared" si="722"/>
        <v>1.0890988985902899</v>
      </c>
      <c r="BT300" s="1">
        <f t="shared" si="723"/>
        <v>1.0889803076638143</v>
      </c>
      <c r="BU300" s="1">
        <f t="shared" si="724"/>
        <v>1.0887776550078958</v>
      </c>
      <c r="BV300" s="1">
        <f t="shared" si="725"/>
        <v>1.088439507127988</v>
      </c>
      <c r="BW300" s="1">
        <f t="shared" si="726"/>
        <v>1.087888517249084</v>
      </c>
      <c r="BX300" s="1">
        <f t="shared" si="727"/>
        <v>1.0870117883491837</v>
      </c>
      <c r="BY300" s="1">
        <f t="shared" si="728"/>
        <v>1.0856495021130552</v>
      </c>
      <c r="BZ300" s="1">
        <f t="shared" si="729"/>
        <v>1.0835824596157237</v>
      </c>
      <c r="CA300" s="1">
        <f t="shared" si="730"/>
        <v>1.080519744442878</v>
      </c>
      <c r="CB300" s="1">
        <f t="shared" si="731"/>
        <v>1.0760883534184991</v>
      </c>
      <c r="CC300" s="1">
        <f t="shared" si="732"/>
        <v>1.0698272354094562</v>
      </c>
      <c r="CD300" s="1">
        <f t="shared" si="733"/>
        <v>1.061188579933646</v>
      </c>
      <c r="CE300" s="1">
        <f t="shared" si="734"/>
        <v>1.0495492241432942</v>
      </c>
      <c r="CF300" s="1">
        <f t="shared" si="735"/>
        <v>1.0342345316902748</v>
      </c>
      <c r="CG300" s="1">
        <f t="shared" si="736"/>
        <v>1.0145559368289458</v>
      </c>
      <c r="CH300" s="1">
        <f t="shared" si="737"/>
        <v>0.98986155627379435</v>
      </c>
      <c r="CI300" s="1">
        <f t="shared" si="738"/>
        <v>0.95959702036246353</v>
      </c>
      <c r="CJ300" s="1">
        <f t="shared" si="739"/>
        <v>0.92337129708788168</v>
      </c>
      <c r="CK300" s="1">
        <f t="shared" si="740"/>
        <v>0.88102023494508808</v>
      </c>
      <c r="CL300" s="1">
        <f t="shared" si="741"/>
        <v>0.83265933076633414</v>
      </c>
      <c r="CM300" s="1">
        <f t="shared" si="742"/>
        <v>0.77871725788725765</v>
      </c>
      <c r="CN300" s="1">
        <f t="shared" si="743"/>
        <v>0.71994319165399467</v>
      </c>
      <c r="CO300" s="1">
        <f t="shared" si="744"/>
        <v>0.65738387872981696</v>
      </c>
      <c r="CP300" s="1">
        <f t="shared" si="745"/>
        <v>0.59233033262275481</v>
      </c>
      <c r="CQ300" s="1">
        <f t="shared" si="746"/>
        <v>0.52623835421873788</v>
      </c>
      <c r="CR300" s="1">
        <f t="shared" si="747"/>
        <v>0.46063098861564911</v>
      </c>
      <c r="CS300" s="1">
        <f t="shared" si="748"/>
        <v>0.39699378900720872</v>
      </c>
      <c r="CT300" s="1">
        <f t="shared" si="749"/>
        <v>0.33667482532156479</v>
      </c>
      <c r="CU300" s="1">
        <f t="shared" si="750"/>
        <v>0.28080054837177115</v>
      </c>
      <c r="CV300" s="1">
        <f t="shared" si="751"/>
        <v>0.2302160820045337</v>
      </c>
      <c r="CW300" s="1">
        <f t="shared" si="752"/>
        <v>0.18545478410256472</v>
      </c>
      <c r="CX300" s="1">
        <f t="shared" si="753"/>
        <v>0.14673771758747436</v>
      </c>
      <c r="CY300" s="1">
        <f t="shared" si="754"/>
        <v>0.11399976695625498</v>
      </c>
      <c r="CZ300" s="1">
        <f t="shared" si="755"/>
        <v>8.6936157424387081E-2</v>
      </c>
      <c r="DA300" s="1">
        <f t="shared" si="756"/>
        <v>6.5061466669424056E-2</v>
      </c>
      <c r="DB300" s="1">
        <f t="shared" si="757"/>
        <v>4.7772950451374599E-2</v>
      </c>
      <c r="DC300" s="1">
        <f t="shared" si="758"/>
        <v>3.4410948447149051E-2</v>
      </c>
      <c r="DD300" s="1">
        <f t="shared" si="759"/>
        <v>2.4310921789209652E-2</v>
      </c>
      <c r="DE300" s="1">
        <f t="shared" si="760"/>
        <v>1.6843846015965482E-2</v>
      </c>
      <c r="DF300" s="1">
        <f t="shared" si="761"/>
        <v>1.1443815811395463E-2</v>
      </c>
      <c r="DG300" s="1">
        <f t="shared" si="762"/>
        <v>7.6234884554406621E-3</v>
      </c>
      <c r="DH300" s="1">
        <f t="shared" si="763"/>
        <v>4.9792204185823766E-3</v>
      </c>
      <c r="DI300" s="1">
        <f t="shared" si="764"/>
        <v>3.1883953325129886E-3</v>
      </c>
      <c r="DJ300" s="1">
        <f t="shared" si="765"/>
        <v>2.0015709878460617E-3</v>
      </c>
      <c r="DK300" s="1">
        <f t="shared" si="766"/>
        <v>1.2318230305162377E-3</v>
      </c>
      <c r="DL300" s="1">
        <f t="shared" si="767"/>
        <v>7.4318966885538417E-4</v>
      </c>
      <c r="DM300" s="1">
        <f t="shared" si="768"/>
        <v>4.3956701501348994E-4</v>
      </c>
      <c r="DN300" s="1">
        <f t="shared" si="769"/>
        <v>2.5487587912024768E-4</v>
      </c>
      <c r="DO300" s="1">
        <f t="shared" si="770"/>
        <v>1.4488330340559343E-4</v>
      </c>
      <c r="DP300" s="1">
        <f t="shared" si="771"/>
        <v>8.0743004157215041E-5</v>
      </c>
      <c r="DQ300" s="1">
        <f t="shared" si="772"/>
        <v>4.4116630353144616E-5</v>
      </c>
      <c r="DR300" s="1">
        <f t="shared" si="773"/>
        <v>2.3633450052227875E-5</v>
      </c>
      <c r="DS300" s="1">
        <f t="shared" si="774"/>
        <v>1.2413609826712216E-5</v>
      </c>
      <c r="DT300" s="1">
        <f t="shared" si="775"/>
        <v>6.3934622177044158E-6</v>
      </c>
      <c r="DU300" s="1">
        <f t="shared" si="776"/>
        <v>3.228968939275608E-6</v>
      </c>
      <c r="DV300" s="1">
        <f t="shared" si="777"/>
        <v>1.5992108037331127E-6</v>
      </c>
      <c r="DW300" s="1">
        <f t="shared" si="778"/>
        <v>7.7676100397590712E-7</v>
      </c>
      <c r="DX300" s="1">
        <f t="shared" si="779"/>
        <v>3.7002920241273094E-7</v>
      </c>
      <c r="DY300" s="1">
        <f t="shared" si="780"/>
        <v>1.7289387768264467E-7</v>
      </c>
      <c r="DZ300" s="1">
        <f t="shared" si="781"/>
        <v>7.9240530041485904E-8</v>
      </c>
      <c r="EA300" s="1">
        <f t="shared" si="782"/>
        <v>3.5626176932990871E-8</v>
      </c>
      <c r="EB300" s="1">
        <f t="shared" si="783"/>
        <v>1.5713604905054804E-8</v>
      </c>
      <c r="EC300" s="1">
        <f t="shared" si="784"/>
        <v>6.7998366143269152E-9</v>
      </c>
      <c r="ED300" s="1">
        <f t="shared" si="785"/>
        <v>2.8871473947663847E-9</v>
      </c>
      <c r="EE300" s="1">
        <f t="shared" si="786"/>
        <v>1.2028721644882579E-9</v>
      </c>
      <c r="EF300" s="1">
        <f t="shared" si="787"/>
        <v>4.9179327057053149E-10</v>
      </c>
      <c r="EG300" s="1">
        <f t="shared" si="788"/>
        <v>1.9732907661553085E-10</v>
      </c>
      <c r="EH300" s="1">
        <f t="shared" si="789"/>
        <v>7.7710191272883972E-11</v>
      </c>
      <c r="EI300" s="1">
        <f t="shared" si="790"/>
        <v>3.0038371736645679E-11</v>
      </c>
      <c r="EJ300" s="1">
        <f t="shared" si="791"/>
        <v>1.1397759848479682E-11</v>
      </c>
      <c r="EK300" s="1">
        <f t="shared" si="792"/>
        <v>4.2456141657985185E-12</v>
      </c>
      <c r="EL300" s="1">
        <f t="shared" si="793"/>
        <v>1.5526466019472909E-12</v>
      </c>
      <c r="EM300" s="1">
        <f t="shared" si="794"/>
        <v>5.5750512607437254E-13</v>
      </c>
      <c r="EN300" s="1">
        <f t="shared" si="795"/>
        <v>1.9656320514087811E-13</v>
      </c>
      <c r="EO300" s="1">
        <f t="shared" si="796"/>
        <v>6.8055854829528317E-14</v>
      </c>
      <c r="EP300" s="1">
        <f t="shared" si="797"/>
        <v>2.3140421662642873E-14</v>
      </c>
      <c r="EQ300" s="1">
        <f t="shared" si="798"/>
        <v>7.7277296363566577E-15</v>
      </c>
      <c r="ER300" s="1">
        <f t="shared" si="799"/>
        <v>2.5347758317382756E-15</v>
      </c>
      <c r="ES300" s="1">
        <f t="shared" si="800"/>
        <v>8.1670649520987186E-16</v>
      </c>
      <c r="ET300" s="1">
        <f t="shared" si="801"/>
        <v>2.5850133635225532E-16</v>
      </c>
      <c r="EU300" s="1">
        <f t="shared" si="802"/>
        <v>8.0382423038945167E-17</v>
      </c>
      <c r="EV300" s="1">
        <f t="shared" si="803"/>
        <v>2.455792947510817E-17</v>
      </c>
      <c r="EW300" s="1">
        <f t="shared" si="804"/>
        <v>7.3719982889353072E-18</v>
      </c>
      <c r="EX300" s="1">
        <f t="shared" si="805"/>
        <v>2.1745613295603875E-18</v>
      </c>
      <c r="EY300" s="1">
        <f t="shared" si="806"/>
        <v>6.3034980523653469E-19</v>
      </c>
      <c r="EZ300" s="1">
        <f t="shared" si="807"/>
        <v>1.7958065351373349E-19</v>
      </c>
      <c r="FA300" s="1">
        <f t="shared" si="808"/>
        <v>5.0314472240242286E-20</v>
      </c>
      <c r="FB300" s="1">
        <f t="shared" si="809"/>
        <v>1.4005294310394697E-20</v>
      </c>
      <c r="FC300" s="1">
        <f t="shared" si="810"/>
        <v>4.5206498775477213E-21</v>
      </c>
      <c r="FD300" s="75">
        <f t="shared" si="661"/>
        <v>4.5206498775477213E-21</v>
      </c>
    </row>
    <row r="301" spans="7:160" x14ac:dyDescent="0.35">
      <c r="G301" t="str">
        <f t="shared" si="657"/>
        <v>Refd, t=1.43</v>
      </c>
      <c r="H301" s="76">
        <f t="shared" si="658"/>
        <v>1.4299999999999915</v>
      </c>
      <c r="I301" s="1">
        <f t="shared" si="659"/>
        <v>0</v>
      </c>
      <c r="J301" s="22">
        <f t="shared" si="660"/>
        <v>4.8943973790030378E-5</v>
      </c>
      <c r="K301" s="1">
        <f t="shared" si="662"/>
        <v>9.7882540293749962E-5</v>
      </c>
      <c r="L301" s="1">
        <f t="shared" si="663"/>
        <v>1.8523469135069048E-4</v>
      </c>
      <c r="M301" s="1">
        <f t="shared" si="664"/>
        <v>3.3735268987603159E-4</v>
      </c>
      <c r="N301" s="1">
        <f t="shared" si="665"/>
        <v>5.9596120674823235E-4</v>
      </c>
      <c r="O301" s="1">
        <f t="shared" si="666"/>
        <v>1.0251942051539822E-3</v>
      </c>
      <c r="P301" s="1">
        <f t="shared" si="667"/>
        <v>1.7206721701762161E-3</v>
      </c>
      <c r="Q301" s="1">
        <f t="shared" si="668"/>
        <v>2.8205675499164704E-3</v>
      </c>
      <c r="R301" s="1">
        <f t="shared" si="669"/>
        <v>4.5182073569876762E-3</v>
      </c>
      <c r="S301" s="1">
        <f t="shared" si="670"/>
        <v>7.0752124601281266E-3</v>
      </c>
      <c r="T301" s="1">
        <f t="shared" si="671"/>
        <v>1.083351544218376E-2</v>
      </c>
      <c r="U301" s="1">
        <f t="shared" si="672"/>
        <v>1.622392832645245E-2</v>
      </c>
      <c r="V301" s="1">
        <f t="shared" si="673"/>
        <v>2.3768397501718708E-2</v>
      </c>
      <c r="W301" s="1">
        <f t="shared" si="674"/>
        <v>3.40728740114195E-2</v>
      </c>
      <c r="X301" s="1">
        <f t="shared" si="675"/>
        <v>4.7808034613659324E-2</v>
      </c>
      <c r="Y301" s="1">
        <f t="shared" si="676"/>
        <v>6.5676055361996305E-2</v>
      </c>
      <c r="Z301" s="1">
        <f t="shared" si="677"/>
        <v>8.8363299526846406E-2</v>
      </c>
      <c r="AA301" s="1">
        <f t="shared" si="678"/>
        <v>0.11648101275272882</v>
      </c>
      <c r="AB301" s="1">
        <f t="shared" si="679"/>
        <v>0.15049862054528257</v>
      </c>
      <c r="AC301" s="1">
        <f t="shared" si="680"/>
        <v>0.19067654513692173</v>
      </c>
      <c r="AD301" s="1">
        <f t="shared" si="681"/>
        <v>0.237007074229584</v>
      </c>
      <c r="AE301" s="1">
        <f t="shared" si="682"/>
        <v>0.28917223916397256</v>
      </c>
      <c r="AF301" s="1">
        <f t="shared" si="683"/>
        <v>0.34652658482609355</v>
      </c>
      <c r="AG301" s="1">
        <f t="shared" si="684"/>
        <v>0.40811011145129589</v>
      </c>
      <c r="AH301" s="1">
        <f t="shared" si="685"/>
        <v>0.47269284651293669</v>
      </c>
      <c r="AI301" s="1">
        <f t="shared" si="686"/>
        <v>0.5388480719243981</v>
      </c>
      <c r="AJ301" s="1">
        <f t="shared" si="687"/>
        <v>0.60504698318734873</v>
      </c>
      <c r="AK301" s="1">
        <f t="shared" si="688"/>
        <v>0.6697643010480786</v>
      </c>
      <c r="AL301" s="1">
        <f t="shared" si="689"/>
        <v>0.73158272615680842</v>
      </c>
      <c r="AM301" s="1">
        <f t="shared" si="690"/>
        <v>0.78928443196385878</v>
      </c>
      <c r="AN301" s="1">
        <f t="shared" si="691"/>
        <v>0.84191994404642145</v>
      </c>
      <c r="AO301" s="1">
        <f t="shared" si="692"/>
        <v>0.88884830074377519</v>
      </c>
      <c r="AP301" s="1">
        <f t="shared" si="693"/>
        <v>0.92974662390508267</v>
      </c>
      <c r="AQ301" s="1">
        <f t="shared" si="694"/>
        <v>0.96459136108718091</v>
      </c>
      <c r="AR301" s="1">
        <f t="shared" si="695"/>
        <v>0.99361679701434047</v>
      </c>
      <c r="AS301" s="1">
        <f t="shared" si="696"/>
        <v>1.0172585087503894</v>
      </c>
      <c r="AT301" s="1">
        <f t="shared" si="697"/>
        <v>1.0360900905173522</v>
      </c>
      <c r="AU301" s="1">
        <f t="shared" si="698"/>
        <v>1.0507608240243087</v>
      </c>
      <c r="AV301" s="1">
        <f t="shared" si="699"/>
        <v>1.0619403582763109</v>
      </c>
      <c r="AW301" s="1">
        <f t="shared" si="700"/>
        <v>1.0702743371892185</v>
      </c>
      <c r="AX301" s="1">
        <f t="shared" si="701"/>
        <v>1.0763527198347627</v>
      </c>
      <c r="AY301" s="1">
        <f t="shared" si="702"/>
        <v>1.080690633837059</v>
      </c>
      <c r="AZ301" s="1">
        <f t="shared" si="703"/>
        <v>1.0837202076303925</v>
      </c>
      <c r="BA301" s="1">
        <f t="shared" si="704"/>
        <v>1.0857910180619041</v>
      </c>
      <c r="BB301" s="1">
        <f t="shared" si="705"/>
        <v>1.0871765224824295</v>
      </c>
      <c r="BC301" s="1">
        <f t="shared" si="706"/>
        <v>1.0880839976730396</v>
      </c>
      <c r="BD301" s="1">
        <f t="shared" si="707"/>
        <v>1.0886659282108742</v>
      </c>
      <c r="BE301" s="1">
        <f t="shared" si="708"/>
        <v>1.089031326429805</v>
      </c>
      <c r="BF301" s="1">
        <f t="shared" si="709"/>
        <v>1.0892560074852884</v>
      </c>
      <c r="BG301" s="1">
        <f t="shared" si="710"/>
        <v>1.0893913093141332</v>
      </c>
      <c r="BH301" s="1">
        <f t="shared" si="711"/>
        <v>1.0894711011277738</v>
      </c>
      <c r="BI301" s="1">
        <f t="shared" si="712"/>
        <v>1.0895171594038571</v>
      </c>
      <c r="BJ301" s="1">
        <f t="shared" si="713"/>
        <v>1.089543121285532</v>
      </c>
      <c r="BK301" s="1">
        <f t="shared" si="714"/>
        <v>1.0895572756806464</v>
      </c>
      <c r="BL301" s="1">
        <f t="shared" si="715"/>
        <v>1.0895644475209918</v>
      </c>
      <c r="BM301" s="1">
        <f t="shared" si="716"/>
        <v>1.0895671923384955</v>
      </c>
      <c r="BN301" s="1">
        <f t="shared" si="717"/>
        <v>1.0895664623232175</v>
      </c>
      <c r="BO301" s="1">
        <f t="shared" si="718"/>
        <v>1.0895618409094956</v>
      </c>
      <c r="BP301" s="1">
        <f t="shared" si="719"/>
        <v>1.0895513751421748</v>
      </c>
      <c r="BQ301" s="1">
        <f t="shared" si="720"/>
        <v>1.089530964842905</v>
      </c>
      <c r="BR301" s="1">
        <f t="shared" si="721"/>
        <v>1.0894931952855631</v>
      </c>
      <c r="BS301" s="1">
        <f t="shared" si="722"/>
        <v>1.0894254277390905</v>
      </c>
      <c r="BT301" s="1">
        <f t="shared" si="723"/>
        <v>1.0893068961620151</v>
      </c>
      <c r="BU301" s="1">
        <f t="shared" si="724"/>
        <v>1.0891045114153082</v>
      </c>
      <c r="BV301" s="1">
        <f t="shared" si="725"/>
        <v>1.0887670673820047</v>
      </c>
      <c r="BW301" s="1">
        <f t="shared" si="726"/>
        <v>1.088217604478515</v>
      </c>
      <c r="BX301" s="1">
        <f t="shared" si="727"/>
        <v>1.0873438471600891</v>
      </c>
      <c r="BY301" s="1">
        <f t="shared" si="728"/>
        <v>1.0859869215146509</v>
      </c>
      <c r="BZ301" s="1">
        <f t="shared" si="729"/>
        <v>1.0839289903341609</v>
      </c>
      <c r="CA301" s="1">
        <f t="shared" si="730"/>
        <v>1.08088100077621</v>
      </c>
      <c r="CB301" s="1">
        <f t="shared" si="731"/>
        <v>1.0764723665242018</v>
      </c>
      <c r="CC301" s="1">
        <f t="shared" si="732"/>
        <v>1.0702449954013482</v>
      </c>
      <c r="CD301" s="1">
        <f t="shared" si="733"/>
        <v>1.0616544723954044</v>
      </c>
      <c r="CE301" s="1">
        <f t="shared" si="734"/>
        <v>1.0500812393926922</v>
      </c>
      <c r="CF301" s="1">
        <f t="shared" si="735"/>
        <v>1.0348541111981289</v>
      </c>
      <c r="CG301" s="1">
        <f t="shared" si="736"/>
        <v>1.0152873298864644</v>
      </c>
      <c r="CH301" s="1">
        <f t="shared" si="737"/>
        <v>0.99073059847807199</v>
      </c>
      <c r="CI301" s="1">
        <f t="shared" si="738"/>
        <v>0.96062931590300105</v>
      </c>
      <c r="CJ301" s="1">
        <f t="shared" si="739"/>
        <v>0.92458988388136776</v>
      </c>
      <c r="CK301" s="1">
        <f t="shared" si="740"/>
        <v>0.88244292170580418</v>
      </c>
      <c r="CL301" s="1">
        <f t="shared" si="741"/>
        <v>0.8342959973456473</v>
      </c>
      <c r="CM301" s="1">
        <f t="shared" si="742"/>
        <v>0.7805674805695092</v>
      </c>
      <c r="CN301" s="1">
        <f t="shared" si="743"/>
        <v>0.72199457179036586</v>
      </c>
      <c r="CO301" s="1">
        <f t="shared" si="744"/>
        <v>0.65961140288288733</v>
      </c>
      <c r="CP301" s="1">
        <f t="shared" si="745"/>
        <v>0.59469697546851752</v>
      </c>
      <c r="CQ301" s="1">
        <f t="shared" si="746"/>
        <v>0.52869696732836002</v>
      </c>
      <c r="CR301" s="1">
        <f t="shared" si="747"/>
        <v>0.46312732767698161</v>
      </c>
      <c r="CS301" s="1">
        <f t="shared" si="748"/>
        <v>0.39947035514101653</v>
      </c>
      <c r="CT301" s="1">
        <f t="shared" si="749"/>
        <v>0.33907506800916215</v>
      </c>
      <c r="CU301" s="1">
        <f t="shared" si="750"/>
        <v>0.28307292378916066</v>
      </c>
      <c r="CV301" s="1">
        <f t="shared" si="751"/>
        <v>0.23231749122211315</v>
      </c>
      <c r="CW301" s="1">
        <f t="shared" si="752"/>
        <v>0.18735302274698742</v>
      </c>
      <c r="CX301" s="1">
        <f t="shared" si="753"/>
        <v>0.14841272875863584</v>
      </c>
      <c r="CY301" s="1">
        <f t="shared" si="754"/>
        <v>0.11544366967347774</v>
      </c>
      <c r="CZ301" s="1">
        <f t="shared" si="755"/>
        <v>8.8152189544714141E-2</v>
      </c>
      <c r="DA301" s="1">
        <f t="shared" si="756"/>
        <v>6.6062106304770205E-2</v>
      </c>
      <c r="DB301" s="1">
        <f t="shared" si="757"/>
        <v>4.857754725758278E-2</v>
      </c>
      <c r="DC301" s="1">
        <f t="shared" si="758"/>
        <v>3.5043203098217846E-2</v>
      </c>
      <c r="DD301" s="1">
        <f t="shared" si="759"/>
        <v>2.4796507742353157E-2</v>
      </c>
      <c r="DE301" s="1">
        <f t="shared" si="760"/>
        <v>1.7208389466297401E-2</v>
      </c>
      <c r="DF301" s="1">
        <f t="shared" si="761"/>
        <v>1.1711357498332579E-2</v>
      </c>
      <c r="DG301" s="1">
        <f t="shared" si="762"/>
        <v>7.8154628488827614E-3</v>
      </c>
      <c r="DH301" s="1">
        <f t="shared" si="763"/>
        <v>5.113916865915189E-3</v>
      </c>
      <c r="DI301" s="1">
        <f t="shared" si="764"/>
        <v>3.2808186859904524E-3</v>
      </c>
      <c r="DJ301" s="1">
        <f t="shared" si="765"/>
        <v>2.0635967490845375E-3</v>
      </c>
      <c r="DK301" s="1">
        <f t="shared" si="766"/>
        <v>1.2725403838702784E-3</v>
      </c>
      <c r="DL301" s="1">
        <f t="shared" si="767"/>
        <v>7.6933874880206999E-4</v>
      </c>
      <c r="DM301" s="1">
        <f t="shared" si="768"/>
        <v>4.5599768025030729E-4</v>
      </c>
      <c r="DN301" s="1">
        <f t="shared" si="769"/>
        <v>2.6497836303210256E-4</v>
      </c>
      <c r="DO301" s="1">
        <f t="shared" si="770"/>
        <v>1.5096224321227531E-4</v>
      </c>
      <c r="DP301" s="1">
        <f t="shared" si="771"/>
        <v>8.4323197224144296E-5</v>
      </c>
      <c r="DQ301" s="1">
        <f t="shared" si="772"/>
        <v>4.618066089275929E-5</v>
      </c>
      <c r="DR301" s="1">
        <f t="shared" si="773"/>
        <v>2.4798404188190711E-5</v>
      </c>
      <c r="DS301" s="1">
        <f t="shared" si="774"/>
        <v>1.3057388138080038E-5</v>
      </c>
      <c r="DT301" s="1">
        <f t="shared" si="775"/>
        <v>6.7418397962722156E-6</v>
      </c>
      <c r="DU301" s="1">
        <f t="shared" si="776"/>
        <v>3.4135986831960981E-6</v>
      </c>
      <c r="DV301" s="1">
        <f t="shared" si="777"/>
        <v>1.6950496863518686E-6</v>
      </c>
      <c r="DW301" s="1">
        <f t="shared" si="778"/>
        <v>8.254937732988266E-7</v>
      </c>
      <c r="DX301" s="1">
        <f t="shared" si="779"/>
        <v>3.9430592467479952E-7</v>
      </c>
      <c r="DY301" s="1">
        <f t="shared" si="780"/>
        <v>1.8474333838022812E-7</v>
      </c>
      <c r="DZ301" s="1">
        <f t="shared" si="781"/>
        <v>8.490809201914101E-8</v>
      </c>
      <c r="EA301" s="1">
        <f t="shared" si="782"/>
        <v>3.8282814449578003E-8</v>
      </c>
      <c r="EB301" s="1">
        <f t="shared" si="783"/>
        <v>1.6934154401987736E-8</v>
      </c>
      <c r="EC301" s="1">
        <f t="shared" si="784"/>
        <v>7.3495215718654989E-9</v>
      </c>
      <c r="ED301" s="1">
        <f t="shared" si="785"/>
        <v>3.1298394115710258E-9</v>
      </c>
      <c r="EE301" s="1">
        <f t="shared" si="786"/>
        <v>1.3079298051095523E-9</v>
      </c>
      <c r="EF301" s="1">
        <f t="shared" si="787"/>
        <v>5.3638734319501467E-10</v>
      </c>
      <c r="EG301" s="1">
        <f t="shared" si="788"/>
        <v>2.1589216691301165E-10</v>
      </c>
      <c r="EH301" s="1">
        <f t="shared" si="789"/>
        <v>8.5288858434540035E-11</v>
      </c>
      <c r="EI301" s="1">
        <f t="shared" si="790"/>
        <v>3.3073311162899141E-11</v>
      </c>
      <c r="EJ301" s="1">
        <f t="shared" si="791"/>
        <v>1.2590007605514504E-11</v>
      </c>
      <c r="EK301" s="1">
        <f t="shared" si="792"/>
        <v>4.7051150765216852E-12</v>
      </c>
      <c r="EL301" s="1">
        <f t="shared" si="793"/>
        <v>1.7264079239499452E-12</v>
      </c>
      <c r="EM301" s="1">
        <f t="shared" si="794"/>
        <v>6.2198283885711315E-13</v>
      </c>
      <c r="EN301" s="1">
        <f t="shared" si="795"/>
        <v>2.2004321143496917E-13</v>
      </c>
      <c r="EO301" s="1">
        <f t="shared" si="796"/>
        <v>7.6447759781472079E-14</v>
      </c>
      <c r="EP301" s="1">
        <f t="shared" si="797"/>
        <v>2.608442117844011E-14</v>
      </c>
      <c r="EQ301" s="1">
        <f t="shared" si="798"/>
        <v>8.7415714230123461E-15</v>
      </c>
      <c r="ER301" s="1">
        <f t="shared" si="799"/>
        <v>2.8775418267471808E-15</v>
      </c>
      <c r="ES301" s="1">
        <f t="shared" si="800"/>
        <v>9.3048482223105129E-16</v>
      </c>
      <c r="ET301" s="1">
        <f t="shared" si="801"/>
        <v>2.955859852092468E-16</v>
      </c>
      <c r="EU301" s="1">
        <f t="shared" si="802"/>
        <v>9.2252116822642879E-17</v>
      </c>
      <c r="EV301" s="1">
        <f t="shared" si="803"/>
        <v>2.8288994649810989E-17</v>
      </c>
      <c r="EW301" s="1">
        <f t="shared" si="804"/>
        <v>8.5238876086663513E-18</v>
      </c>
      <c r="EX301" s="1">
        <f t="shared" si="805"/>
        <v>2.5238699482977617E-18</v>
      </c>
      <c r="EY301" s="1">
        <f t="shared" si="806"/>
        <v>7.3440527519081619E-19</v>
      </c>
      <c r="EZ301" s="1">
        <f t="shared" si="807"/>
        <v>2.1003366161581134E-19</v>
      </c>
      <c r="FA301" s="1">
        <f t="shared" si="808"/>
        <v>5.9077004578382917E-20</v>
      </c>
      <c r="FB301" s="1">
        <f t="shared" si="809"/>
        <v>1.6511227696211953E-20</v>
      </c>
      <c r="FC301" s="1">
        <f t="shared" si="810"/>
        <v>5.3533351570500223E-21</v>
      </c>
      <c r="FD301" s="75">
        <f t="shared" si="661"/>
        <v>5.3533351570500223E-21</v>
      </c>
    </row>
    <row r="302" spans="7:160" x14ac:dyDescent="0.35">
      <c r="G302" t="str">
        <f t="shared" si="657"/>
        <v>Refd, t=1.43</v>
      </c>
      <c r="H302" s="76">
        <f t="shared" si="658"/>
        <v>1.4349999999999914</v>
      </c>
      <c r="I302" s="1">
        <f t="shared" si="659"/>
        <v>0</v>
      </c>
      <c r="J302" s="22">
        <f t="shared" si="660"/>
        <v>4.8476287664927104E-5</v>
      </c>
      <c r="K302" s="1">
        <f t="shared" si="662"/>
        <v>9.6929816723568597E-5</v>
      </c>
      <c r="L302" s="1">
        <f t="shared" si="663"/>
        <v>1.8338208381275275E-4</v>
      </c>
      <c r="M302" s="1">
        <f t="shared" si="664"/>
        <v>3.338749598982766E-4</v>
      </c>
      <c r="N302" s="1">
        <f t="shared" si="665"/>
        <v>5.8963179803352985E-4</v>
      </c>
      <c r="O302" s="1">
        <f t="shared" si="666"/>
        <v>1.0140078867593319E-3</v>
      </c>
      <c r="P302" s="1">
        <f t="shared" si="667"/>
        <v>1.7014613849790836E-3</v>
      </c>
      <c r="Q302" s="1">
        <f t="shared" si="668"/>
        <v>2.7884992766807901E-3</v>
      </c>
      <c r="R302" s="1">
        <f t="shared" si="669"/>
        <v>4.466161820231687E-3</v>
      </c>
      <c r="S302" s="1">
        <f t="shared" si="670"/>
        <v>6.9930690229858209E-3</v>
      </c>
      <c r="T302" s="1">
        <f t="shared" si="671"/>
        <v>1.0707404448735856E-2</v>
      </c>
      <c r="U302" s="1">
        <f t="shared" si="672"/>
        <v>1.6035547772218668E-2</v>
      </c>
      <c r="V302" s="1">
        <f t="shared" si="673"/>
        <v>2.3494534010884371E-2</v>
      </c>
      <c r="W302" s="1">
        <f t="shared" si="674"/>
        <v>3.3685299054126455E-2</v>
      </c>
      <c r="X302" s="1">
        <f t="shared" si="675"/>
        <v>4.7273957279162351E-2</v>
      </c>
      <c r="Y302" s="1">
        <f t="shared" si="676"/>
        <v>6.4959290537209738E-2</v>
      </c>
      <c r="Z302" s="1">
        <f t="shared" si="677"/>
        <v>8.7426246874586722E-2</v>
      </c>
      <c r="AA302" s="1">
        <f t="shared" si="678"/>
        <v>0.11528743670110116</v>
      </c>
      <c r="AB302" s="1">
        <f t="shared" si="679"/>
        <v>0.14901708412997328</v>
      </c>
      <c r="AC302" s="1">
        <f t="shared" si="680"/>
        <v>0.18888420152237978</v>
      </c>
      <c r="AD302" s="1">
        <f t="shared" si="681"/>
        <v>0.23489338825520076</v>
      </c>
      <c r="AE302" s="1">
        <f t="shared" si="682"/>
        <v>0.28674212958627343</v>
      </c>
      <c r="AF302" s="1">
        <f t="shared" si="683"/>
        <v>0.34380247361751015</v>
      </c>
      <c r="AG302" s="1">
        <f t="shared" si="684"/>
        <v>0.40513245432211992</v>
      </c>
      <c r="AH302" s="1">
        <f t="shared" si="685"/>
        <v>0.4695188947221981</v>
      </c>
      <c r="AI302" s="1">
        <f t="shared" si="686"/>
        <v>0.53554885496308069</v>
      </c>
      <c r="AJ302" s="1">
        <f t="shared" si="687"/>
        <v>0.6017027638276784</v>
      </c>
      <c r="AK302" s="1">
        <f t="shared" si="688"/>
        <v>0.66645898915194191</v>
      </c>
      <c r="AL302" s="1">
        <f t="shared" si="689"/>
        <v>0.72839789930876508</v>
      </c>
      <c r="AM302" s="1">
        <f t="shared" si="690"/>
        <v>0.78629366748343277</v>
      </c>
      <c r="AN302" s="1">
        <f t="shared" si="691"/>
        <v>0.83918410819843536</v>
      </c>
      <c r="AO302" s="1">
        <f t="shared" si="692"/>
        <v>0.88641228096517177</v>
      </c>
      <c r="AP302" s="1">
        <f t="shared" si="693"/>
        <v>0.9276377626038409</v>
      </c>
      <c r="AQ302" s="1">
        <f t="shared" si="694"/>
        <v>0.96281960037411407</v>
      </c>
      <c r="AR302" s="1">
        <f t="shared" si="695"/>
        <v>0.9921763183981025</v>
      </c>
      <c r="AS302" s="1">
        <f t="shared" si="696"/>
        <v>1.016130486628553</v>
      </c>
      <c r="AT302" s="1">
        <f t="shared" si="697"/>
        <v>1.0352460933379946</v>
      </c>
      <c r="AU302" s="1">
        <f t="shared" si="698"/>
        <v>1.0501663942145509</v>
      </c>
      <c r="AV302" s="1">
        <f t="shared" si="699"/>
        <v>1.061558367683596</v>
      </c>
      <c r="AW302" s="1">
        <f t="shared" si="700"/>
        <v>1.0700678250147464</v>
      </c>
      <c r="AX302" s="1">
        <f t="shared" si="701"/>
        <v>1.0762870477268054</v>
      </c>
      <c r="AY302" s="1">
        <f t="shared" si="702"/>
        <v>1.0807349136626361</v>
      </c>
      <c r="AZ302" s="1">
        <f t="shared" si="703"/>
        <v>1.0838480541391715</v>
      </c>
      <c r="BA302" s="1">
        <f t="shared" si="704"/>
        <v>1.0859807424973413</v>
      </c>
      <c r="BB302" s="1">
        <f t="shared" si="705"/>
        <v>1.087410913499159</v>
      </c>
      <c r="BC302" s="1">
        <f t="shared" si="706"/>
        <v>1.0883498379065137</v>
      </c>
      <c r="BD302" s="1">
        <f t="shared" si="707"/>
        <v>1.0889533769192767</v>
      </c>
      <c r="BE302" s="1">
        <f t="shared" si="708"/>
        <v>1.0893332698374687</v>
      </c>
      <c r="BF302" s="1">
        <f t="shared" si="709"/>
        <v>1.0895674466349146</v>
      </c>
      <c r="BG302" s="1">
        <f t="shared" si="710"/>
        <v>1.0897088260034808</v>
      </c>
      <c r="BH302" s="1">
        <f t="shared" si="711"/>
        <v>1.0897924190568302</v>
      </c>
      <c r="BI302" s="1">
        <f t="shared" si="712"/>
        <v>1.0898408010838818</v>
      </c>
      <c r="BJ302" s="1">
        <f t="shared" si="713"/>
        <v>1.0898681511648074</v>
      </c>
      <c r="BK302" s="1">
        <f t="shared" si="714"/>
        <v>1.0898831150912534</v>
      </c>
      <c r="BL302" s="1">
        <f t="shared" si="715"/>
        <v>1.0898907459303366</v>
      </c>
      <c r="BM302" s="1">
        <f t="shared" si="716"/>
        <v>1.0898937405781237</v>
      </c>
      <c r="BN302" s="1">
        <f t="shared" si="717"/>
        <v>1.0898931358476931</v>
      </c>
      <c r="BO302" s="1">
        <f t="shared" si="718"/>
        <v>1.0898885639636489</v>
      </c>
      <c r="BP302" s="1">
        <f t="shared" si="719"/>
        <v>1.089878099590835</v>
      </c>
      <c r="BQ302" s="1">
        <f t="shared" si="720"/>
        <v>1.0898576602302459</v>
      </c>
      <c r="BR302" s="1">
        <f t="shared" si="721"/>
        <v>1.0898198495190663</v>
      </c>
      <c r="BS302" s="1">
        <f t="shared" si="722"/>
        <v>1.0897520608019533</v>
      </c>
      <c r="BT302" s="1">
        <f t="shared" si="723"/>
        <v>1.0896335925874834</v>
      </c>
      <c r="BU302" s="1">
        <f t="shared" si="724"/>
        <v>1.0894314808906294</v>
      </c>
      <c r="BV302" s="1">
        <f t="shared" si="725"/>
        <v>1.0890947464746794</v>
      </c>
      <c r="BW302" s="1">
        <f t="shared" si="726"/>
        <v>1.0885468153525597</v>
      </c>
      <c r="BX302" s="1">
        <f t="shared" si="727"/>
        <v>1.0876760300368031</v>
      </c>
      <c r="BY302" s="1">
        <f t="shared" si="728"/>
        <v>1.0863244548523014</v>
      </c>
      <c r="BZ302" s="1">
        <f t="shared" si="729"/>
        <v>1.0842756043932518</v>
      </c>
      <c r="CA302" s="1">
        <f t="shared" si="730"/>
        <v>1.0812422748636461</v>
      </c>
      <c r="CB302" s="1">
        <f t="shared" si="731"/>
        <v>1.0768562772836328</v>
      </c>
      <c r="CC302" s="1">
        <f t="shared" si="732"/>
        <v>1.0706624544222627</v>
      </c>
      <c r="CD302" s="1">
        <f t="shared" si="733"/>
        <v>1.0621197600677974</v>
      </c>
      <c r="CE302" s="1">
        <f t="shared" si="734"/>
        <v>1.0506122149607406</v>
      </c>
      <c r="CF302" s="1">
        <f t="shared" si="735"/>
        <v>1.035472065054591</v>
      </c>
      <c r="CG302" s="1">
        <f t="shared" si="736"/>
        <v>1.0160163524314818</v>
      </c>
      <c r="CH302" s="1">
        <f t="shared" si="737"/>
        <v>0.99159637743198725</v>
      </c>
      <c r="CI302" s="1">
        <f t="shared" si="738"/>
        <v>0.96165734301155292</v>
      </c>
      <c r="CJ302" s="1">
        <f t="shared" si="739"/>
        <v>0.92580314740370018</v>
      </c>
      <c r="CK302" s="1">
        <f t="shared" si="740"/>
        <v>0.88385926960951788</v>
      </c>
      <c r="CL302" s="1">
        <f t="shared" si="741"/>
        <v>0.83592545741450941</v>
      </c>
      <c r="CM302" s="1">
        <f t="shared" si="742"/>
        <v>0.78240989396328453</v>
      </c>
      <c r="CN302" s="1">
        <f t="shared" si="743"/>
        <v>0.72403791445135313</v>
      </c>
      <c r="CO302" s="1">
        <f t="shared" si="744"/>
        <v>0.66183112127453725</v>
      </c>
      <c r="CP302" s="1">
        <f t="shared" si="745"/>
        <v>0.59705654928052287</v>
      </c>
      <c r="CQ302" s="1">
        <f t="shared" si="746"/>
        <v>0.53114974687611716</v>
      </c>
      <c r="CR302" s="1">
        <f t="shared" si="747"/>
        <v>0.46561950576704092</v>
      </c>
      <c r="CS302" s="1">
        <f t="shared" si="748"/>
        <v>0.40194475758818743</v>
      </c>
      <c r="CT302" s="1">
        <f t="shared" si="749"/>
        <v>0.34147531848759127</v>
      </c>
      <c r="CU302" s="1">
        <f t="shared" si="750"/>
        <v>0.28534748293715301</v>
      </c>
      <c r="CV302" s="1">
        <f t="shared" si="751"/>
        <v>0.23442309729375813</v>
      </c>
      <c r="CW302" s="1">
        <f t="shared" si="752"/>
        <v>0.18925716443493307</v>
      </c>
      <c r="CX302" s="1">
        <f t="shared" si="753"/>
        <v>0.15009493753044703</v>
      </c>
      <c r="CY302" s="1">
        <f t="shared" si="754"/>
        <v>0.11689559702325548</v>
      </c>
      <c r="CZ302" s="1">
        <f t="shared" si="755"/>
        <v>8.9376600297759595E-2</v>
      </c>
      <c r="DA302" s="1">
        <f t="shared" si="756"/>
        <v>6.7071044804247401E-2</v>
      </c>
      <c r="DB302" s="1">
        <f t="shared" si="757"/>
        <v>4.9390002451184169E-2</v>
      </c>
      <c r="DC302" s="1">
        <f t="shared" si="758"/>
        <v>3.5682608019634243E-2</v>
      </c>
      <c r="DD302" s="1">
        <f t="shared" si="759"/>
        <v>2.5288367291887551E-2</v>
      </c>
      <c r="DE302" s="1">
        <f t="shared" si="760"/>
        <v>1.7578254359186283E-2</v>
      </c>
      <c r="DF302" s="1">
        <f t="shared" si="761"/>
        <v>1.198327140612708E-2</v>
      </c>
      <c r="DG302" s="1">
        <f t="shared" si="762"/>
        <v>8.0109221425499599E-3</v>
      </c>
      <c r="DH302" s="1">
        <f t="shared" si="763"/>
        <v>5.2513111696859197E-3</v>
      </c>
      <c r="DI302" s="1">
        <f t="shared" si="764"/>
        <v>3.3752726054471056E-3</v>
      </c>
      <c r="DJ302" s="1">
        <f t="shared" si="765"/>
        <v>2.1271096229403437E-3</v>
      </c>
      <c r="DK302" s="1">
        <f t="shared" si="766"/>
        <v>1.3143182206558884E-3</v>
      </c>
      <c r="DL302" s="1">
        <f t="shared" si="767"/>
        <v>7.9622464670878505E-4</v>
      </c>
      <c r="DM302" s="1">
        <f t="shared" si="768"/>
        <v>4.7292739414497539E-4</v>
      </c>
      <c r="DN302" s="1">
        <f t="shared" si="769"/>
        <v>2.754104989460343E-4</v>
      </c>
      <c r="DO302" s="1">
        <f t="shared" si="770"/>
        <v>1.572536449481551E-4</v>
      </c>
      <c r="DP302" s="1">
        <f t="shared" si="771"/>
        <v>8.8037044936714978E-5</v>
      </c>
      <c r="DQ302" s="1">
        <f t="shared" si="772"/>
        <v>4.8326786109696724E-5</v>
      </c>
      <c r="DR302" s="1">
        <f t="shared" si="773"/>
        <v>2.6012609009758054E-5</v>
      </c>
      <c r="DS302" s="1">
        <f t="shared" si="774"/>
        <v>1.3730033604248957E-5</v>
      </c>
      <c r="DT302" s="1">
        <f t="shared" si="775"/>
        <v>7.1067525743106743E-6</v>
      </c>
      <c r="DU302" s="1">
        <f t="shared" si="776"/>
        <v>3.607486923651566E-6</v>
      </c>
      <c r="DV302" s="1">
        <f t="shared" si="777"/>
        <v>1.7959573364388167E-6</v>
      </c>
      <c r="DW302" s="1">
        <f t="shared" si="778"/>
        <v>8.7694044824072316E-7</v>
      </c>
      <c r="DX302" s="1">
        <f t="shared" si="779"/>
        <v>4.2000403340011297E-7</v>
      </c>
      <c r="DY302" s="1">
        <f t="shared" si="780"/>
        <v>1.9732115695623302E-7</v>
      </c>
      <c r="DZ302" s="1">
        <f t="shared" si="781"/>
        <v>9.0940894445601051E-8</v>
      </c>
      <c r="EA302" s="1">
        <f t="shared" si="782"/>
        <v>4.1118717557426822E-8</v>
      </c>
      <c r="EB302" s="1">
        <f t="shared" si="783"/>
        <v>1.8240838657450492E-8</v>
      </c>
      <c r="EC302" s="1">
        <f t="shared" si="784"/>
        <v>7.9397293677385467E-9</v>
      </c>
      <c r="ED302" s="1">
        <f t="shared" si="785"/>
        <v>3.3912010274011857E-9</v>
      </c>
      <c r="EE302" s="1">
        <f t="shared" si="786"/>
        <v>1.421412160014783E-9</v>
      </c>
      <c r="EF302" s="1">
        <f t="shared" si="787"/>
        <v>5.8470558575611527E-10</v>
      </c>
      <c r="EG302" s="1">
        <f t="shared" si="788"/>
        <v>2.3606822189922351E-10</v>
      </c>
      <c r="EH302" s="1">
        <f t="shared" si="789"/>
        <v>9.3552077298627329E-11</v>
      </c>
      <c r="EI302" s="1">
        <f t="shared" si="790"/>
        <v>3.6392982919184027E-11</v>
      </c>
      <c r="EJ302" s="1">
        <f t="shared" si="791"/>
        <v>1.3898340815095118E-11</v>
      </c>
      <c r="EK302" s="1">
        <f t="shared" si="792"/>
        <v>5.2110128917896351E-12</v>
      </c>
      <c r="EL302" s="1">
        <f t="shared" si="793"/>
        <v>1.9183506967868575E-12</v>
      </c>
      <c r="EM302" s="1">
        <f t="shared" si="794"/>
        <v>6.9344694473908738E-13</v>
      </c>
      <c r="EN302" s="1">
        <f t="shared" si="795"/>
        <v>2.4615601642499226E-13</v>
      </c>
      <c r="EO302" s="1">
        <f t="shared" si="796"/>
        <v>8.5812806857654425E-14</v>
      </c>
      <c r="EP302" s="1">
        <f t="shared" si="797"/>
        <v>2.9381263593379876E-14</v>
      </c>
      <c r="EQ302" s="1">
        <f t="shared" si="798"/>
        <v>9.8809249126063163E-15</v>
      </c>
      <c r="ER302" s="1">
        <f t="shared" si="799"/>
        <v>3.2641139434717163E-15</v>
      </c>
      <c r="ES302" s="1">
        <f t="shared" si="800"/>
        <v>1.0592662822017854E-15</v>
      </c>
      <c r="ET302" s="1">
        <f t="shared" si="801"/>
        <v>3.3771345276404332E-16</v>
      </c>
      <c r="EU302" s="1">
        <f t="shared" si="802"/>
        <v>1.0578543605291651E-16</v>
      </c>
      <c r="EV302" s="1">
        <f t="shared" si="803"/>
        <v>3.255879338684633E-17</v>
      </c>
      <c r="EW302" s="1">
        <f t="shared" si="804"/>
        <v>9.8470437389599177E-18</v>
      </c>
      <c r="EX302" s="1">
        <f t="shared" si="805"/>
        <v>2.9266345801634112E-18</v>
      </c>
      <c r="EY302" s="1">
        <f t="shared" si="806"/>
        <v>8.5484353515901846E-19</v>
      </c>
      <c r="EZ302" s="1">
        <f t="shared" si="807"/>
        <v>2.4541738373070728E-19</v>
      </c>
      <c r="FA302" s="1">
        <f t="shared" si="808"/>
        <v>6.9298116575305509E-20</v>
      </c>
      <c r="FB302" s="1">
        <f t="shared" si="809"/>
        <v>1.9446182749567063E-20</v>
      </c>
      <c r="FC302" s="1">
        <f t="shared" si="810"/>
        <v>6.3329304386546804E-21</v>
      </c>
      <c r="FD302" s="75">
        <f t="shared" si="661"/>
        <v>6.3329304386546804E-21</v>
      </c>
    </row>
    <row r="303" spans="7:160" x14ac:dyDescent="0.35">
      <c r="G303" t="str">
        <f t="shared" si="657"/>
        <v>Refd, t=1.44</v>
      </c>
      <c r="H303" s="76">
        <f t="shared" si="658"/>
        <v>1.4399999999999913</v>
      </c>
      <c r="I303" s="1">
        <f t="shared" si="659"/>
        <v>0</v>
      </c>
      <c r="J303" s="22">
        <f t="shared" si="660"/>
        <v>4.8012197773621821E-5</v>
      </c>
      <c r="K303" s="1">
        <f t="shared" si="662"/>
        <v>9.5984824536079856E-5</v>
      </c>
      <c r="L303" s="1">
        <f t="shared" si="663"/>
        <v>1.8154565033672775E-4</v>
      </c>
      <c r="M303" s="1">
        <f t="shared" si="664"/>
        <v>3.3042992382072074E-4</v>
      </c>
      <c r="N303" s="1">
        <f t="shared" si="665"/>
        <v>5.8336597598377771E-4</v>
      </c>
      <c r="O303" s="1">
        <f t="shared" si="666"/>
        <v>1.0029403844914512E-3</v>
      </c>
      <c r="P303" s="1">
        <f t="shared" si="667"/>
        <v>1.6824639311101746E-3</v>
      </c>
      <c r="Q303" s="1">
        <f t="shared" si="668"/>
        <v>2.7567993703926995E-3</v>
      </c>
      <c r="R303" s="1">
        <f t="shared" si="669"/>
        <v>4.4147286689008433E-3</v>
      </c>
      <c r="S303" s="1">
        <f t="shared" si="670"/>
        <v>6.9119067505396068E-3</v>
      </c>
      <c r="T303" s="1">
        <f t="shared" si="671"/>
        <v>1.0582809879034484E-2</v>
      </c>
      <c r="U303" s="1">
        <f t="shared" si="672"/>
        <v>1.5849429594613856E-2</v>
      </c>
      <c r="V303" s="1">
        <f t="shared" si="673"/>
        <v>2.3223930304060433E-2</v>
      </c>
      <c r="W303" s="1">
        <f t="shared" si="674"/>
        <v>3.3302261574444755E-2</v>
      </c>
      <c r="X303" s="1">
        <f t="shared" si="675"/>
        <v>4.6745981906597706E-2</v>
      </c>
      <c r="Y303" s="1">
        <f t="shared" si="676"/>
        <v>6.4250452177894865E-2</v>
      </c>
      <c r="Z303" s="1">
        <f t="shared" si="677"/>
        <v>8.649913577213067E-2</v>
      </c>
      <c r="AA303" s="1">
        <f t="shared" si="678"/>
        <v>0.11410589050475406</v>
      </c>
      <c r="AB303" s="1">
        <f t="shared" si="679"/>
        <v>0.14754957524028298</v>
      </c>
      <c r="AC303" s="1">
        <f t="shared" si="680"/>
        <v>0.18710759205107969</v>
      </c>
      <c r="AD303" s="1">
        <f t="shared" si="681"/>
        <v>0.23279663389301197</v>
      </c>
      <c r="AE303" s="1">
        <f t="shared" si="682"/>
        <v>0.28432943055078908</v>
      </c>
      <c r="AF303" s="1">
        <f t="shared" si="683"/>
        <v>0.34109536312012378</v>
      </c>
      <c r="AG303" s="1">
        <f t="shared" si="684"/>
        <v>0.40217039781978459</v>
      </c>
      <c r="AH303" s="1">
        <f t="shared" si="685"/>
        <v>0.46635814349499388</v>
      </c>
      <c r="AI303" s="1">
        <f t="shared" si="686"/>
        <v>0.53225953203177756</v>
      </c>
      <c r="AJ303" s="1">
        <f t="shared" si="687"/>
        <v>0.59836441890506931</v>
      </c>
      <c r="AK303" s="1">
        <f t="shared" si="688"/>
        <v>0.66315509370608161</v>
      </c>
      <c r="AL303" s="1">
        <f t="shared" si="689"/>
        <v>0.72520991698425907</v>
      </c>
      <c r="AM303" s="1">
        <f t="shared" si="690"/>
        <v>0.78329539669499182</v>
      </c>
      <c r="AN303" s="1">
        <f t="shared" si="691"/>
        <v>0.83643694157716431</v>
      </c>
      <c r="AO303" s="1">
        <f t="shared" si="692"/>
        <v>0.8839618730422848</v>
      </c>
      <c r="AP303" s="1">
        <f t="shared" si="693"/>
        <v>0.92551237524971053</v>
      </c>
      <c r="AQ303" s="1">
        <f t="shared" si="694"/>
        <v>0.96103014935958087</v>
      </c>
      <c r="AR303" s="1">
        <f t="shared" si="695"/>
        <v>0.99071791936763798</v>
      </c>
      <c r="AS303" s="1">
        <f t="shared" si="696"/>
        <v>1.0149851312641047</v>
      </c>
      <c r="AT303" s="1">
        <f t="shared" si="697"/>
        <v>1.0343859974178808</v>
      </c>
      <c r="AU303" s="1">
        <f t="shared" si="698"/>
        <v>1.0495575516284847</v>
      </c>
      <c r="AV303" s="1">
        <f t="shared" si="699"/>
        <v>1.0611639055530244</v>
      </c>
      <c r="AW303" s="1">
        <f t="shared" si="700"/>
        <v>1.0698508618530866</v>
      </c>
      <c r="AX303" s="1">
        <f t="shared" si="701"/>
        <v>1.0762128823513661</v>
      </c>
      <c r="AY303" s="1">
        <f t="shared" si="702"/>
        <v>1.0807724930681277</v>
      </c>
      <c r="AZ303" s="1">
        <f t="shared" si="703"/>
        <v>1.0839707661458151</v>
      </c>
      <c r="BA303" s="1">
        <f t="shared" si="704"/>
        <v>1.086166644519305</v>
      </c>
      <c r="BB303" s="1">
        <f t="shared" si="705"/>
        <v>1.0876425410517381</v>
      </c>
      <c r="BC303" s="1">
        <f t="shared" si="706"/>
        <v>1.0886137402826523</v>
      </c>
      <c r="BD303" s="1">
        <f t="shared" si="707"/>
        <v>1.0892395109511195</v>
      </c>
      <c r="BE303" s="1">
        <f t="shared" si="708"/>
        <v>1.089634354755306</v>
      </c>
      <c r="BF303" s="1">
        <f t="shared" si="709"/>
        <v>1.0898783516009147</v>
      </c>
      <c r="BG303" s="1">
        <f t="shared" si="710"/>
        <v>1.090026032659666</v>
      </c>
      <c r="BH303" s="1">
        <f t="shared" si="711"/>
        <v>1.0901135777184385</v>
      </c>
      <c r="BI303" s="1">
        <f t="shared" si="712"/>
        <v>1.0901643822584155</v>
      </c>
      <c r="BJ303" s="1">
        <f t="shared" si="713"/>
        <v>1.0901931835914238</v>
      </c>
      <c r="BK303" s="1">
        <f t="shared" si="714"/>
        <v>1.0902089963088377</v>
      </c>
      <c r="BL303" s="1">
        <f t="shared" si="715"/>
        <v>1.0902171100098466</v>
      </c>
      <c r="BM303" s="1">
        <f t="shared" si="716"/>
        <v>1.0902203686786276</v>
      </c>
      <c r="BN303" s="1">
        <f t="shared" si="717"/>
        <v>1.0902198975452484</v>
      </c>
      <c r="BO303" s="1">
        <f t="shared" si="718"/>
        <v>1.0902153800917902</v>
      </c>
      <c r="BP303" s="1">
        <f t="shared" si="719"/>
        <v>1.0902049202053077</v>
      </c>
      <c r="BQ303" s="1">
        <f t="shared" si="720"/>
        <v>1.0901844541376788</v>
      </c>
      <c r="BR303" s="1">
        <f t="shared" si="721"/>
        <v>1.0901466046531341</v>
      </c>
      <c r="BS303" s="1">
        <f t="shared" si="722"/>
        <v>1.0900787977471966</v>
      </c>
      <c r="BT303" s="1">
        <f t="shared" si="723"/>
        <v>1.0899603968740785</v>
      </c>
      <c r="BU303" s="1">
        <f t="shared" si="724"/>
        <v>1.0897585632948246</v>
      </c>
      <c r="BV303" s="1">
        <f t="shared" si="725"/>
        <v>1.0894225441494363</v>
      </c>
      <c r="BW303" s="1">
        <f t="shared" si="726"/>
        <v>1.088876149451744</v>
      </c>
      <c r="BX303" s="1">
        <f t="shared" si="727"/>
        <v>1.0880083363660922</v>
      </c>
      <c r="BY303" s="1">
        <f t="shared" si="728"/>
        <v>1.0866621013308133</v>
      </c>
      <c r="BZ303" s="1">
        <f t="shared" si="729"/>
        <v>1.0846223009132712</v>
      </c>
      <c r="CA303" s="1">
        <f t="shared" si="730"/>
        <v>1.0816035659801395</v>
      </c>
      <c r="CB303" s="1">
        <f t="shared" si="731"/>
        <v>1.0772400855694868</v>
      </c>
      <c r="CC303" s="1">
        <f t="shared" si="732"/>
        <v>1.0710796136431149</v>
      </c>
      <c r="CD303" s="1">
        <f t="shared" si="733"/>
        <v>1.0625844464015057</v>
      </c>
      <c r="CE303" s="1">
        <f t="shared" si="734"/>
        <v>1.0511421578088171</v>
      </c>
      <c r="CF303" s="1">
        <f t="shared" si="735"/>
        <v>1.0360884051016603</v>
      </c>
      <c r="CG303" s="1">
        <f t="shared" si="736"/>
        <v>1.0167430224937744</v>
      </c>
      <c r="CH303" s="1">
        <f t="shared" si="737"/>
        <v>0.99245891831158928</v>
      </c>
      <c r="CI303" s="1">
        <f t="shared" si="738"/>
        <v>0.9626811342841437</v>
      </c>
      <c r="CJ303" s="1">
        <f t="shared" si="739"/>
        <v>0.92701112693460308</v>
      </c>
      <c r="CK303" s="1">
        <f t="shared" si="740"/>
        <v>0.88526932263980918</v>
      </c>
      <c r="CL303" s="1">
        <f t="shared" si="741"/>
        <v>0.83754775637835099</v>
      </c>
      <c r="CM303" s="1">
        <f t="shared" si="742"/>
        <v>0.78424454049158243</v>
      </c>
      <c r="CN303" s="1">
        <f t="shared" si="743"/>
        <v>0.72607325399011213</v>
      </c>
      <c r="CO303" s="1">
        <f t="shared" si="744"/>
        <v>0.66404305507849271</v>
      </c>
      <c r="CP303" s="1">
        <f t="shared" si="745"/>
        <v>0.59940905770664743</v>
      </c>
      <c r="CQ303" s="1">
        <f t="shared" si="746"/>
        <v>0.53359667616824746</v>
      </c>
      <c r="CR303" s="1">
        <f t="shared" si="747"/>
        <v>0.46810748515778566</v>
      </c>
      <c r="CS303" s="1">
        <f t="shared" si="748"/>
        <v>0.40441693930024603</v>
      </c>
      <c r="CT303" s="1">
        <f t="shared" si="749"/>
        <v>0.34387550440595493</v>
      </c>
      <c r="CU303" s="1">
        <f t="shared" si="750"/>
        <v>0.28762414399962838</v>
      </c>
      <c r="CV303" s="1">
        <f t="shared" si="751"/>
        <v>0.23653281581106964</v>
      </c>
      <c r="CW303" s="1">
        <f t="shared" si="752"/>
        <v>0.19116712913870512</v>
      </c>
      <c r="CX303" s="1">
        <f t="shared" si="753"/>
        <v>0.15178427441448283</v>
      </c>
      <c r="CY303" s="1">
        <f t="shared" si="754"/>
        <v>0.11835549466797393</v>
      </c>
      <c r="CZ303" s="1">
        <f t="shared" si="755"/>
        <v>9.0609353123365821E-2</v>
      </c>
      <c r="DA303" s="1">
        <f t="shared" si="756"/>
        <v>6.8088263928655191E-2</v>
      </c>
      <c r="DB303" s="1">
        <f t="shared" si="757"/>
        <v>5.0210314790315826E-2</v>
      </c>
      <c r="DC303" s="1">
        <f t="shared" si="758"/>
        <v>3.6329176225446361E-2</v>
      </c>
      <c r="DD303" s="1">
        <f t="shared" si="759"/>
        <v>2.5786524119743703E-2</v>
      </c>
      <c r="DE303" s="1">
        <f t="shared" si="760"/>
        <v>1.795347118909172E-2</v>
      </c>
      <c r="DF303" s="1">
        <f t="shared" si="761"/>
        <v>1.2259591213567494E-2</v>
      </c>
      <c r="DG303" s="1">
        <f t="shared" si="762"/>
        <v>8.2099001503149922E-3</v>
      </c>
      <c r="DH303" s="1">
        <f t="shared" si="763"/>
        <v>5.3914349981376191E-3</v>
      </c>
      <c r="DI303" s="1">
        <f t="shared" si="764"/>
        <v>3.4717851418250758E-3</v>
      </c>
      <c r="DJ303" s="1">
        <f t="shared" si="765"/>
        <v>2.1921333066756607E-3</v>
      </c>
      <c r="DK303" s="1">
        <f t="shared" si="766"/>
        <v>1.3571757392642808E-3</v>
      </c>
      <c r="DL303" s="1">
        <f t="shared" si="767"/>
        <v>8.2386233587938059E-4</v>
      </c>
      <c r="DM303" s="1">
        <f t="shared" si="768"/>
        <v>4.9036743077941888E-4</v>
      </c>
      <c r="DN303" s="1">
        <f t="shared" si="769"/>
        <v>2.861804996026195E-4</v>
      </c>
      <c r="DO303" s="1">
        <f t="shared" si="770"/>
        <v>1.6376330651778019E-4</v>
      </c>
      <c r="DP303" s="1">
        <f t="shared" si="771"/>
        <v>9.188851940044488E-5</v>
      </c>
      <c r="DQ303" s="1">
        <f t="shared" si="772"/>
        <v>5.0557649776755883E-5</v>
      </c>
      <c r="DR303" s="1">
        <f t="shared" si="773"/>
        <v>2.7277775674776431E-5</v>
      </c>
      <c r="DS303" s="1">
        <f t="shared" si="774"/>
        <v>1.4432624098703994E-5</v>
      </c>
      <c r="DT303" s="1">
        <f t="shared" si="775"/>
        <v>7.4888617927574083E-6</v>
      </c>
      <c r="DU303" s="1">
        <f t="shared" si="776"/>
        <v>3.8110289646491542E-6</v>
      </c>
      <c r="DV303" s="1">
        <f t="shared" si="777"/>
        <v>1.9021641726178678E-6</v>
      </c>
      <c r="DW303" s="1">
        <f t="shared" si="778"/>
        <v>9.3123204640439975E-7</v>
      </c>
      <c r="DX303" s="1">
        <f t="shared" si="779"/>
        <v>4.4719623253320409E-7</v>
      </c>
      <c r="DY303" s="1">
        <f t="shared" si="780"/>
        <v>2.1066672251690047E-7</v>
      </c>
      <c r="DZ303" s="1">
        <f t="shared" si="781"/>
        <v>9.7359779509983806E-8</v>
      </c>
      <c r="EA303" s="1">
        <f t="shared" si="782"/>
        <v>4.4144660991004467E-8</v>
      </c>
      <c r="EB303" s="1">
        <f t="shared" si="783"/>
        <v>1.9639101473294774E-8</v>
      </c>
      <c r="EC303" s="1">
        <f t="shared" si="784"/>
        <v>8.5731487978748534E-9</v>
      </c>
      <c r="ED303" s="1">
        <f t="shared" si="785"/>
        <v>3.6725308933834255E-9</v>
      </c>
      <c r="EE303" s="1">
        <f t="shared" si="786"/>
        <v>1.5439327348453745E-9</v>
      </c>
      <c r="EF303" s="1">
        <f t="shared" si="787"/>
        <v>6.3703155637248818E-10</v>
      </c>
      <c r="EG303" s="1">
        <f t="shared" si="788"/>
        <v>2.5798549340221637E-10</v>
      </c>
      <c r="EH303" s="1">
        <f t="shared" si="789"/>
        <v>1.0255662565633666E-10</v>
      </c>
      <c r="EI303" s="1">
        <f t="shared" si="790"/>
        <v>4.0021995093322138E-11</v>
      </c>
      <c r="EJ303" s="1">
        <f t="shared" si="791"/>
        <v>1.5333203037901465E-11</v>
      </c>
      <c r="EK303" s="1">
        <f t="shared" si="792"/>
        <v>5.7676484523166286E-12</v>
      </c>
      <c r="EL303" s="1">
        <f t="shared" si="793"/>
        <v>2.1302423145294026E-12</v>
      </c>
      <c r="EM303" s="1">
        <f t="shared" si="794"/>
        <v>7.7260246761959264E-13</v>
      </c>
      <c r="EN303" s="1">
        <f t="shared" si="795"/>
        <v>2.7517720721325142E-13</v>
      </c>
      <c r="EO303" s="1">
        <f t="shared" si="796"/>
        <v>9.6256573112575364E-14</v>
      </c>
      <c r="EP303" s="1">
        <f t="shared" si="797"/>
        <v>3.3070595355008314E-14</v>
      </c>
      <c r="EQ303" s="1">
        <f t="shared" si="798"/>
        <v>1.1160385949557476E-14</v>
      </c>
      <c r="ER303" s="1">
        <f t="shared" si="799"/>
        <v>3.6997609403975037E-15</v>
      </c>
      <c r="ES303" s="1">
        <f t="shared" si="800"/>
        <v>1.2049159801985807E-15</v>
      </c>
      <c r="ET303" s="1">
        <f t="shared" si="801"/>
        <v>3.8553129023083489E-16</v>
      </c>
      <c r="EU303" s="1">
        <f t="shared" si="802"/>
        <v>1.212029163464252E-16</v>
      </c>
      <c r="EV303" s="1">
        <f t="shared" si="803"/>
        <v>3.7441009717001316E-17</v>
      </c>
      <c r="EW303" s="1">
        <f t="shared" si="804"/>
        <v>1.1365621987632118E-17</v>
      </c>
      <c r="EX303" s="1">
        <f t="shared" si="805"/>
        <v>3.390625732696006E-18</v>
      </c>
      <c r="EY303" s="1">
        <f t="shared" si="806"/>
        <v>9.9411780765350788E-19</v>
      </c>
      <c r="EZ303" s="1">
        <f t="shared" si="807"/>
        <v>2.8649205968811402E-19</v>
      </c>
      <c r="FA303" s="1">
        <f t="shared" si="808"/>
        <v>8.1209285934377347E-20</v>
      </c>
      <c r="FB303" s="1">
        <f t="shared" si="809"/>
        <v>2.2880272589597256E-20</v>
      </c>
      <c r="FC303" s="1">
        <f t="shared" si="810"/>
        <v>7.4842068828377477E-21</v>
      </c>
      <c r="FD303" s="75">
        <f t="shared" si="661"/>
        <v>7.4842068828377477E-21</v>
      </c>
    </row>
    <row r="304" spans="7:160" x14ac:dyDescent="0.35">
      <c r="G304" t="str">
        <f t="shared" si="657"/>
        <v>Refd, t=1.44</v>
      </c>
      <c r="H304" s="76">
        <f t="shared" si="658"/>
        <v>1.4449999999999912</v>
      </c>
      <c r="I304" s="1">
        <f t="shared" si="659"/>
        <v>0</v>
      </c>
      <c r="J304" s="22">
        <f t="shared" si="660"/>
        <v>4.7551696798673868E-5</v>
      </c>
      <c r="K304" s="1">
        <f t="shared" si="662"/>
        <v>9.5047536471357246E-5</v>
      </c>
      <c r="L304" s="1">
        <f t="shared" si="663"/>
        <v>1.7972530303876513E-4</v>
      </c>
      <c r="M304" s="1">
        <f t="shared" si="664"/>
        <v>3.2701734487714624E-4</v>
      </c>
      <c r="N304" s="1">
        <f t="shared" si="665"/>
        <v>5.7716318290169867E-4</v>
      </c>
      <c r="O304" s="1">
        <f t="shared" si="666"/>
        <v>9.9199051100022835E-4</v>
      </c>
      <c r="P304" s="1">
        <f t="shared" si="667"/>
        <v>1.6636774755287779E-3</v>
      </c>
      <c r="Q304" s="1">
        <f t="shared" si="668"/>
        <v>2.7254635441776032E-3</v>
      </c>
      <c r="R304" s="1">
        <f t="shared" si="669"/>
        <v>4.3639004743159784E-3</v>
      </c>
      <c r="S304" s="1">
        <f t="shared" si="670"/>
        <v>6.8317134351122029E-3</v>
      </c>
      <c r="T304" s="1">
        <f t="shared" si="671"/>
        <v>1.0459712640866174E-2</v>
      </c>
      <c r="U304" s="1">
        <f t="shared" si="672"/>
        <v>1.5665545314058549E-2</v>
      </c>
      <c r="V304" s="1">
        <f t="shared" si="673"/>
        <v>2.2956545815885996E-2</v>
      </c>
      <c r="W304" s="1">
        <f t="shared" si="674"/>
        <v>3.2923706388457236E-2</v>
      </c>
      <c r="X304" s="1">
        <f t="shared" si="675"/>
        <v>4.6224036849005661E-2</v>
      </c>
      <c r="Y304" s="1">
        <f t="shared" si="676"/>
        <v>6.3549451662153908E-2</v>
      </c>
      <c r="Z304" s="1">
        <f t="shared" si="677"/>
        <v>8.5581862119321908E-2</v>
      </c>
      <c r="AA304" s="1">
        <f t="shared" si="678"/>
        <v>0.11293625866144746</v>
      </c>
      <c r="AB304" s="1">
        <f t="shared" si="679"/>
        <v>0.14609597392918341</v>
      </c>
      <c r="AC304" s="1">
        <f t="shared" si="680"/>
        <v>0.18534660204504058</v>
      </c>
      <c r="AD304" s="1">
        <f t="shared" si="681"/>
        <v>0.23071671354845397</v>
      </c>
      <c r="AE304" s="1">
        <f t="shared" si="682"/>
        <v>0.28193407426301637</v>
      </c>
      <c r="AF304" s="1">
        <f t="shared" si="683"/>
        <v>0.33840522732860873</v>
      </c>
      <c r="AG304" s="1">
        <f t="shared" si="684"/>
        <v>0.39922396716007297</v>
      </c>
      <c r="AH304" s="1">
        <f t="shared" si="685"/>
        <v>0.46321067443205222</v>
      </c>
      <c r="AI304" s="1">
        <f t="shared" si="686"/>
        <v>0.52898024076182426</v>
      </c>
      <c r="AJ304" s="1">
        <f t="shared" si="687"/>
        <v>0.59503213570647928</v>
      </c>
      <c r="AK304" s="1">
        <f t="shared" si="688"/>
        <v>0.65985283966070329</v>
      </c>
      <c r="AL304" s="1">
        <f t="shared" si="689"/>
        <v>0.72201902547880137</v>
      </c>
      <c r="AM304" s="1">
        <f t="shared" si="690"/>
        <v>0.7802898685786398</v>
      </c>
      <c r="AN304" s="1">
        <f t="shared" si="691"/>
        <v>0.83367867717913724</v>
      </c>
      <c r="AO304" s="1">
        <f t="shared" si="692"/>
        <v>0.88149727759531404</v>
      </c>
      <c r="AP304" s="1">
        <f t="shared" si="693"/>
        <v>0.92337061781740171</v>
      </c>
      <c r="AQ304" s="1">
        <f t="shared" si="694"/>
        <v>0.95922311236159086</v>
      </c>
      <c r="AR304" s="1">
        <f t="shared" si="695"/>
        <v>0.98924165112688289</v>
      </c>
      <c r="AS304" s="1">
        <f t="shared" si="696"/>
        <v>1.0138224443422481</v>
      </c>
      <c r="AT304" s="1">
        <f t="shared" si="697"/>
        <v>1.0335097624538205</v>
      </c>
      <c r="AU304" s="1">
        <f t="shared" si="698"/>
        <v>1.0489342239702726</v>
      </c>
      <c r="AV304" s="1">
        <f t="shared" si="699"/>
        <v>1.0607568785197194</v>
      </c>
      <c r="AW304" s="1">
        <f t="shared" si="700"/>
        <v>1.0696233437608946</v>
      </c>
      <c r="AX304" s="1">
        <f t="shared" si="701"/>
        <v>1.0761301182259968</v>
      </c>
      <c r="AY304" s="1">
        <f t="shared" si="702"/>
        <v>1.0808032720173864</v>
      </c>
      <c r="AZ304" s="1">
        <f t="shared" si="703"/>
        <v>1.0840882537916863</v>
      </c>
      <c r="BA304" s="1">
        <f t="shared" si="704"/>
        <v>1.0863486470508217</v>
      </c>
      <c r="BB304" s="1">
        <f t="shared" si="705"/>
        <v>1.0878713416689545</v>
      </c>
      <c r="BC304" s="1">
        <f t="shared" si="706"/>
        <v>1.088875654435181</v>
      </c>
      <c r="BD304" s="1">
        <f t="shared" si="707"/>
        <v>1.0895242916875147</v>
      </c>
      <c r="BE304" s="1">
        <f t="shared" si="708"/>
        <v>1.0899345525116604</v>
      </c>
      <c r="BF304" s="1">
        <f t="shared" si="709"/>
        <v>1.0901887017393859</v>
      </c>
      <c r="BG304" s="1">
        <f t="shared" si="710"/>
        <v>1.0903429148496626</v>
      </c>
      <c r="BH304" s="1">
        <f t="shared" si="711"/>
        <v>1.0904345673049596</v>
      </c>
      <c r="BI304" s="1">
        <f t="shared" si="712"/>
        <v>1.0904878964454743</v>
      </c>
      <c r="BJ304" s="1">
        <f t="shared" si="713"/>
        <v>1.0905182143972418</v>
      </c>
      <c r="BK304" s="1">
        <f t="shared" si="714"/>
        <v>1.090534916725947</v>
      </c>
      <c r="BL304" s="1">
        <f t="shared" si="715"/>
        <v>1.0905435381741733</v>
      </c>
      <c r="BM304" s="1">
        <f t="shared" si="716"/>
        <v>1.0905470757054934</v>
      </c>
      <c r="BN304" s="1">
        <f t="shared" si="717"/>
        <v>1.0905467468847634</v>
      </c>
      <c r="BO304" s="1">
        <f t="shared" si="718"/>
        <v>1.0905422890061345</v>
      </c>
      <c r="BP304" s="1">
        <f t="shared" si="719"/>
        <v>1.0905318368397898</v>
      </c>
      <c r="BQ304" s="1">
        <f t="shared" si="720"/>
        <v>1.0905113464970726</v>
      </c>
      <c r="BR304" s="1">
        <f t="shared" si="721"/>
        <v>1.0904734606539828</v>
      </c>
      <c r="BS304" s="1">
        <f t="shared" si="722"/>
        <v>1.0904056385412089</v>
      </c>
      <c r="BT304" s="1">
        <f t="shared" si="723"/>
        <v>1.0902873089547771</v>
      </c>
      <c r="BU304" s="1">
        <f t="shared" si="724"/>
        <v>1.0900857584891419</v>
      </c>
      <c r="BV304" s="1">
        <f t="shared" si="725"/>
        <v>1.089750460151691</v>
      </c>
      <c r="BW304" s="1">
        <f t="shared" si="726"/>
        <v>1.0892056063611926</v>
      </c>
      <c r="BX304" s="1">
        <f t="shared" si="727"/>
        <v>1.0883407655430073</v>
      </c>
      <c r="BY304" s="1">
        <f t="shared" si="728"/>
        <v>1.0869998601678528</v>
      </c>
      <c r="BZ304" s="1">
        <f t="shared" si="729"/>
        <v>1.0849690790320015</v>
      </c>
      <c r="CA304" s="1">
        <f t="shared" si="730"/>
        <v>1.0819648734211755</v>
      </c>
      <c r="CB304" s="1">
        <f t="shared" si="731"/>
        <v>1.0776237912736832</v>
      </c>
      <c r="CC304" s="1">
        <f t="shared" si="732"/>
        <v>1.071496474244803</v>
      </c>
      <c r="CD304" s="1">
        <f t="shared" si="733"/>
        <v>1.0630485348360694</v>
      </c>
      <c r="CE304" s="1">
        <f t="shared" si="734"/>
        <v>1.0516710748508584</v>
      </c>
      <c r="CF304" s="1">
        <f t="shared" si="735"/>
        <v>1.0367031430811957</v>
      </c>
      <c r="CG304" s="1">
        <f t="shared" si="736"/>
        <v>1.017467357936265</v>
      </c>
      <c r="CH304" s="1">
        <f t="shared" si="737"/>
        <v>0.99331824605255692</v>
      </c>
      <c r="CI304" s="1">
        <f t="shared" si="738"/>
        <v>0.96370072200846435</v>
      </c>
      <c r="CJ304" s="1">
        <f t="shared" si="739"/>
        <v>0.92821386139951034</v>
      </c>
      <c r="CK304" s="1">
        <f t="shared" si="740"/>
        <v>0.88667312441992474</v>
      </c>
      <c r="CL304" s="1">
        <f t="shared" si="741"/>
        <v>0.83916293933152464</v>
      </c>
      <c r="CM304" s="1">
        <f t="shared" si="742"/>
        <v>0.78607146237920866</v>
      </c>
      <c r="CN304" s="1">
        <f t="shared" si="743"/>
        <v>0.72810062473547221</v>
      </c>
      <c r="CO304" s="1">
        <f t="shared" si="744"/>
        <v>0.66624722566336725</v>
      </c>
      <c r="CP304" s="1">
        <f t="shared" si="745"/>
        <v>0.60175450482644255</v>
      </c>
      <c r="CQ304" s="1">
        <f t="shared" si="746"/>
        <v>0.53603773916114927</v>
      </c>
      <c r="CR304" s="1">
        <f t="shared" si="747"/>
        <v>0.47059122893413091</v>
      </c>
      <c r="CS304" s="1">
        <f t="shared" si="748"/>
        <v>0.40688684411760534</v>
      </c>
      <c r="CT304" s="1">
        <f t="shared" si="749"/>
        <v>0.34627555427330325</v>
      </c>
      <c r="CU304" s="1">
        <f t="shared" si="750"/>
        <v>0.28990282588612626</v>
      </c>
      <c r="CV304" s="1">
        <f t="shared" si="751"/>
        <v>0.23864656286931285</v>
      </c>
      <c r="CW304" s="1">
        <f t="shared" si="752"/>
        <v>0.19308283705692367</v>
      </c>
      <c r="CX304" s="1">
        <f t="shared" si="753"/>
        <v>0.15348066985648812</v>
      </c>
      <c r="CY304" s="1">
        <f t="shared" si="754"/>
        <v>0.11982330793801713</v>
      </c>
      <c r="CZ304" s="1">
        <f t="shared" si="755"/>
        <v>9.18504109226706E-2</v>
      </c>
      <c r="DA304" s="1">
        <f t="shared" si="756"/>
        <v>6.9113744773718261E-2</v>
      </c>
      <c r="DB304" s="1">
        <f t="shared" si="757"/>
        <v>5.103848232801584E-2</v>
      </c>
      <c r="DC304" s="1">
        <f t="shared" si="758"/>
        <v>3.6982920063091819E-2</v>
      </c>
      <c r="DD304" s="1">
        <f t="shared" si="759"/>
        <v>2.629100134010031E-2</v>
      </c>
      <c r="DE304" s="1">
        <f t="shared" si="760"/>
        <v>1.8334070018390908E-2</v>
      </c>
      <c r="DF304" s="1">
        <f t="shared" si="761"/>
        <v>1.2540350315835464E-2</v>
      </c>
      <c r="DG304" s="1">
        <f t="shared" si="762"/>
        <v>8.4124305432724047E-3</v>
      </c>
      <c r="DH304" s="1">
        <f t="shared" si="763"/>
        <v>5.5343199954526008E-3</v>
      </c>
      <c r="DI304" s="1">
        <f t="shared" si="764"/>
        <v>3.5703844108961728E-3</v>
      </c>
      <c r="DJ304" s="1">
        <f t="shared" si="765"/>
        <v>2.25869161984847E-3</v>
      </c>
      <c r="DK304" s="1">
        <f t="shared" si="766"/>
        <v>1.4011322894315178E-3</v>
      </c>
      <c r="DL304" s="1">
        <f t="shared" si="767"/>
        <v>8.5226694735681102E-4</v>
      </c>
      <c r="DM304" s="1">
        <f t="shared" si="768"/>
        <v>5.0832921249888998E-4</v>
      </c>
      <c r="DN304" s="1">
        <f t="shared" si="769"/>
        <v>2.9729670713570503E-4</v>
      </c>
      <c r="DO304" s="1">
        <f t="shared" si="770"/>
        <v>1.7049713229882793E-4</v>
      </c>
      <c r="DP304" s="1">
        <f t="shared" si="771"/>
        <v>9.5881676091316991E-5</v>
      </c>
      <c r="DQ304" s="1">
        <f t="shared" si="772"/>
        <v>5.2875958161048053E-5</v>
      </c>
      <c r="DR304" s="1">
        <f t="shared" si="773"/>
        <v>2.8595660375765298E-5</v>
      </c>
      <c r="DS304" s="1">
        <f t="shared" si="774"/>
        <v>1.516626878935813E-5</v>
      </c>
      <c r="DT304" s="1">
        <f t="shared" si="775"/>
        <v>7.8888497118273921E-6</v>
      </c>
      <c r="DU304" s="1">
        <f t="shared" si="776"/>
        <v>4.0246337811626803E-6</v>
      </c>
      <c r="DV304" s="1">
        <f t="shared" si="777"/>
        <v>2.0139092364860304E-6</v>
      </c>
      <c r="DW304" s="1">
        <f t="shared" si="778"/>
        <v>9.8850486648767606E-7</v>
      </c>
      <c r="DX304" s="1">
        <f t="shared" si="779"/>
        <v>4.7595836976866921E-7</v>
      </c>
      <c r="DY304" s="1">
        <f t="shared" si="780"/>
        <v>2.2482124475718756E-7</v>
      </c>
      <c r="DZ304" s="1">
        <f t="shared" si="781"/>
        <v>1.0418661587340468E-7</v>
      </c>
      <c r="EA304" s="1">
        <f t="shared" si="782"/>
        <v>4.7371983310210451E-8</v>
      </c>
      <c r="EB304" s="1">
        <f t="shared" si="783"/>
        <v>2.1134688550878247E-8</v>
      </c>
      <c r="EC304" s="1">
        <f t="shared" si="784"/>
        <v>9.2526263217007974E-9</v>
      </c>
      <c r="ED304" s="1">
        <f t="shared" si="785"/>
        <v>3.9752080057224662E-9</v>
      </c>
      <c r="EE304" s="1">
        <f t="shared" si="786"/>
        <v>1.6761450054356432E-9</v>
      </c>
      <c r="EF304" s="1">
        <f t="shared" si="787"/>
        <v>6.9366823255018265E-10</v>
      </c>
      <c r="EG304" s="1">
        <f t="shared" si="788"/>
        <v>2.8178145082936833E-10</v>
      </c>
      <c r="EH304" s="1">
        <f t="shared" si="789"/>
        <v>1.1236355720581438E-10</v>
      </c>
      <c r="EI304" s="1">
        <f t="shared" si="790"/>
        <v>4.398689490453566E-11</v>
      </c>
      <c r="EJ304" s="1">
        <f t="shared" si="791"/>
        <v>1.6905897802942424E-11</v>
      </c>
      <c r="EK304" s="1">
        <f t="shared" si="792"/>
        <v>6.3797356552423653E-12</v>
      </c>
      <c r="EL304" s="1">
        <f t="shared" si="793"/>
        <v>2.3640085135608281E-12</v>
      </c>
      <c r="EM304" s="1">
        <f t="shared" si="794"/>
        <v>8.6022020581962239E-13</v>
      </c>
      <c r="EN304" s="1">
        <f t="shared" si="795"/>
        <v>3.0740911674037293E-13</v>
      </c>
      <c r="EO304" s="1">
        <f t="shared" si="796"/>
        <v>1.0789528416091209E-13</v>
      </c>
      <c r="EP304" s="1">
        <f t="shared" si="797"/>
        <v>3.7196214867138268E-14</v>
      </c>
      <c r="EQ304" s="1">
        <f t="shared" si="798"/>
        <v>1.2596136108512309E-14</v>
      </c>
      <c r="ER304" s="1">
        <f t="shared" si="799"/>
        <v>4.1903449165675148E-15</v>
      </c>
      <c r="ES304" s="1">
        <f t="shared" si="800"/>
        <v>1.3695165702066644E-15</v>
      </c>
      <c r="ET304" s="1">
        <f t="shared" si="801"/>
        <v>4.3976522322315773E-16</v>
      </c>
      <c r="EU304" s="1">
        <f t="shared" si="802"/>
        <v>1.3875262929828102E-16</v>
      </c>
      <c r="EV304" s="1">
        <f t="shared" si="803"/>
        <v>4.3018836684682888E-17</v>
      </c>
      <c r="EW304" s="1">
        <f t="shared" si="804"/>
        <v>1.3106997525810623E-17</v>
      </c>
      <c r="EX304" s="1">
        <f t="shared" si="805"/>
        <v>3.9246831457303682E-18</v>
      </c>
      <c r="EY304" s="1">
        <f t="shared" si="806"/>
        <v>1.1550295761020926E-18</v>
      </c>
      <c r="EZ304" s="1">
        <f t="shared" si="807"/>
        <v>3.3412921185281491E-19</v>
      </c>
      <c r="FA304" s="1">
        <f t="shared" si="808"/>
        <v>9.5076913908305662E-20</v>
      </c>
      <c r="FB304" s="1">
        <f t="shared" si="809"/>
        <v>2.6894518689161774E-20</v>
      </c>
      <c r="FC304" s="1">
        <f t="shared" si="810"/>
        <v>8.8359173041000707E-21</v>
      </c>
      <c r="FD304" s="75">
        <f t="shared" si="661"/>
        <v>8.8359173041000707E-21</v>
      </c>
    </row>
    <row r="305" spans="7:160" x14ac:dyDescent="0.35">
      <c r="G305" t="str">
        <f t="shared" si="657"/>
        <v>Refd, t=1.45</v>
      </c>
      <c r="H305" s="76">
        <f t="shared" si="658"/>
        <v>1.4499999999999911</v>
      </c>
      <c r="I305" s="1">
        <f t="shared" si="659"/>
        <v>0</v>
      </c>
      <c r="J305" s="22">
        <f t="shared" si="660"/>
        <v>4.709477685937811E-5</v>
      </c>
      <c r="K305" s="1">
        <f t="shared" si="662"/>
        <v>9.4117924402595005E-5</v>
      </c>
      <c r="L305" s="1">
        <f t="shared" si="663"/>
        <v>1.7792095314797846E-4</v>
      </c>
      <c r="M305" s="1">
        <f t="shared" si="664"/>
        <v>3.2363698630125711E-4</v>
      </c>
      <c r="N305" s="1">
        <f t="shared" si="665"/>
        <v>5.7102286407768356E-4</v>
      </c>
      <c r="O305" s="1">
        <f t="shared" si="666"/>
        <v>9.8115708905326723E-4</v>
      </c>
      <c r="P305" s="1">
        <f t="shared" si="667"/>
        <v>1.6450997097458943E-3</v>
      </c>
      <c r="Q305" s="1">
        <f t="shared" si="668"/>
        <v>2.6944875618846523E-3</v>
      </c>
      <c r="R305" s="1">
        <f t="shared" si="669"/>
        <v>4.3136699019961046E-3</v>
      </c>
      <c r="S305" s="1">
        <f t="shared" si="670"/>
        <v>6.7524770300485563E-3</v>
      </c>
      <c r="T305" s="1">
        <f t="shared" si="671"/>
        <v>1.0338093898404514E-2</v>
      </c>
      <c r="U305" s="1">
        <f t="shared" si="672"/>
        <v>1.5483866833507037E-2</v>
      </c>
      <c r="V305" s="1">
        <f t="shared" si="673"/>
        <v>2.2692340517078108E-2</v>
      </c>
      <c r="W305" s="1">
        <f t="shared" si="674"/>
        <v>3.2549579017502023E-2</v>
      </c>
      <c r="X305" s="1">
        <f t="shared" si="675"/>
        <v>4.5708051327354185E-2</v>
      </c>
      <c r="Y305" s="1">
        <f t="shared" si="676"/>
        <v>6.2856201359491437E-2</v>
      </c>
      <c r="Z305" s="1">
        <f t="shared" si="677"/>
        <v>8.4674322851055125E-2</v>
      </c>
      <c r="AA305" s="1">
        <f t="shared" si="678"/>
        <v>0.11177842662520419</v>
      </c>
      <c r="AB305" s="1">
        <f t="shared" si="679"/>
        <v>0.14465616096905715</v>
      </c>
      <c r="AC305" s="1">
        <f t="shared" si="680"/>
        <v>0.1836011171327209</v>
      </c>
      <c r="AD305" s="1">
        <f t="shared" si="681"/>
        <v>0.22865352935363226</v>
      </c>
      <c r="AE305" s="1">
        <f t="shared" si="682"/>
        <v>0.2795559919513404</v>
      </c>
      <c r="AF305" s="1">
        <f t="shared" si="683"/>
        <v>0.33573203850870037</v>
      </c>
      <c r="AG305" s="1">
        <f t="shared" si="684"/>
        <v>0.39629318513095652</v>
      </c>
      <c r="AH305" s="1">
        <f t="shared" si="685"/>
        <v>0.46007656617086851</v>
      </c>
      <c r="AI305" s="1">
        <f t="shared" si="686"/>
        <v>0.52571111554903138</v>
      </c>
      <c r="AJ305" s="1">
        <f t="shared" si="687"/>
        <v>0.59170609834228916</v>
      </c>
      <c r="AK305" s="1">
        <f t="shared" si="688"/>
        <v>0.65655244919999234</v>
      </c>
      <c r="AL305" s="1">
        <f t="shared" si="689"/>
        <v>0.71882546904936639</v>
      </c>
      <c r="AM305" s="1">
        <f t="shared" si="690"/>
        <v>0.77727733103444252</v>
      </c>
      <c r="AN305" s="1">
        <f t="shared" si="691"/>
        <v>0.83090954798768246</v>
      </c>
      <c r="AO305" s="1">
        <f t="shared" si="692"/>
        <v>0.87901869626891882</v>
      </c>
      <c r="AP305" s="1">
        <f t="shared" si="693"/>
        <v>0.92121264818658644</v>
      </c>
      <c r="AQ305" s="1">
        <f t="shared" si="694"/>
        <v>0.95739859622939982</v>
      </c>
      <c r="AR305" s="1">
        <f t="shared" si="695"/>
        <v>0.98774756773089079</v>
      </c>
      <c r="AS305" s="1">
        <f t="shared" si="696"/>
        <v>1.0126424304096224</v>
      </c>
      <c r="AT305" s="1">
        <f t="shared" si="697"/>
        <v>1.0326173507453251</v>
      </c>
      <c r="AU305" s="1">
        <f t="shared" si="698"/>
        <v>1.0482963410904746</v>
      </c>
      <c r="AV305" s="1">
        <f t="shared" si="699"/>
        <v>1.0603371947974878</v>
      </c>
      <c r="AW305" s="1">
        <f t="shared" si="700"/>
        <v>1.0693851677792003</v>
      </c>
      <c r="AX305" s="1">
        <f t="shared" si="701"/>
        <v>1.0760386503024804</v>
      </c>
      <c r="AY305" s="1">
        <f t="shared" si="702"/>
        <v>1.0808271504516489</v>
      </c>
      <c r="AZ305" s="1">
        <f t="shared" si="703"/>
        <v>1.0842004268573073</v>
      </c>
      <c r="BA305" s="1">
        <f t="shared" si="704"/>
        <v>1.08652667243834</v>
      </c>
      <c r="BB305" s="1">
        <f t="shared" si="705"/>
        <v>1.0880972511974236</v>
      </c>
      <c r="BC305" s="1">
        <f t="shared" si="706"/>
        <v>1.0891355292980562</v>
      </c>
      <c r="BD305" s="1">
        <f t="shared" si="707"/>
        <v>1.0898076798543228</v>
      </c>
      <c r="BE305" s="1">
        <f t="shared" si="708"/>
        <v>1.0902338338613942</v>
      </c>
      <c r="BF305" s="1">
        <f t="shared" si="709"/>
        <v>1.090498475931172</v>
      </c>
      <c r="BG305" s="1">
        <f t="shared" si="710"/>
        <v>1.0906594577645274</v>
      </c>
      <c r="BH305" s="1">
        <f t="shared" si="711"/>
        <v>1.0907553777234338</v>
      </c>
      <c r="BI305" s="1">
        <f t="shared" si="712"/>
        <v>1.0908113369544885</v>
      </c>
      <c r="BJ305" s="1">
        <f t="shared" si="713"/>
        <v>1.090843239266839</v>
      </c>
      <c r="BK305" s="1">
        <f t="shared" si="714"/>
        <v>1.0908608736344625</v>
      </c>
      <c r="BL305" s="1">
        <f t="shared" si="715"/>
        <v>1.0908700287712507</v>
      </c>
      <c r="BM305" s="1">
        <f t="shared" si="716"/>
        <v>1.0908738606812625</v>
      </c>
      <c r="BN305" s="1">
        <f t="shared" si="717"/>
        <v>1.0908736833082211</v>
      </c>
      <c r="BO305" s="1">
        <f t="shared" si="718"/>
        <v>1.0908692904024586</v>
      </c>
      <c r="BP305" s="1">
        <f t="shared" si="719"/>
        <v>1.0908588493386233</v>
      </c>
      <c r="BQ305" s="1">
        <f t="shared" si="720"/>
        <v>1.090838337234445</v>
      </c>
      <c r="BR305" s="1">
        <f t="shared" si="721"/>
        <v>1.0908004174843604</v>
      </c>
      <c r="BS305" s="1">
        <f t="shared" si="722"/>
        <v>1.090732583148369</v>
      </c>
      <c r="BT305" s="1">
        <f t="shared" si="723"/>
        <v>1.0906143287616352</v>
      </c>
      <c r="BU305" s="1">
        <f t="shared" si="724"/>
        <v>1.0904130663350962</v>
      </c>
      <c r="BV305" s="1">
        <f t="shared" si="725"/>
        <v>1.0900784942288342</v>
      </c>
      <c r="BW305" s="1">
        <f t="shared" si="726"/>
        <v>1.089535185670589</v>
      </c>
      <c r="BX305" s="1">
        <f t="shared" si="727"/>
        <v>1.0886733169707923</v>
      </c>
      <c r="BY305" s="1">
        <f t="shared" si="728"/>
        <v>1.0873377305937715</v>
      </c>
      <c r="BZ305" s="1">
        <f t="shared" si="729"/>
        <v>1.0853159379044555</v>
      </c>
      <c r="CA305" s="1">
        <f t="shared" si="730"/>
        <v>1.0823261965023974</v>
      </c>
      <c r="CB305" s="1">
        <f t="shared" si="731"/>
        <v>1.0780073943069395</v>
      </c>
      <c r="CC305" s="1">
        <f t="shared" si="732"/>
        <v>1.0719130374178447</v>
      </c>
      <c r="CD305" s="1">
        <f t="shared" si="733"/>
        <v>1.0635120287997679</v>
      </c>
      <c r="CE305" s="1">
        <f t="shared" si="734"/>
        <v>1.0521989729537224</v>
      </c>
      <c r="CF305" s="1">
        <f t="shared" si="735"/>
        <v>1.0373162906360127</v>
      </c>
      <c r="CG305" s="1">
        <f t="shared" si="736"/>
        <v>1.018189376457048</v>
      </c>
      <c r="CH305" s="1">
        <f t="shared" si="737"/>
        <v>0.99417438535319247</v>
      </c>
      <c r="CI305" s="1">
        <f t="shared" si="738"/>
        <v>0.96471613816763524</v>
      </c>
      <c r="CJ305" s="1">
        <f t="shared" si="739"/>
        <v>0.9294113893736029</v>
      </c>
      <c r="CK305" s="1">
        <f t="shared" si="740"/>
        <v>0.88807071821631622</v>
      </c>
      <c r="CL305" s="1">
        <f t="shared" si="741"/>
        <v>0.84077105105940086</v>
      </c>
      <c r="CM305" s="1">
        <f t="shared" si="742"/>
        <v>0.78789070165250175</v>
      </c>
      <c r="CN305" s="1">
        <f t="shared" si="743"/>
        <v>0.73012006098863291</v>
      </c>
      <c r="CO305" s="1">
        <f t="shared" si="744"/>
        <v>0.66844365458615873</v>
      </c>
      <c r="CP305" s="1">
        <f t="shared" si="745"/>
        <v>0.60409289514190978</v>
      </c>
      <c r="CQ305" s="1">
        <f t="shared" si="746"/>
        <v>0.53847292045056805</v>
      </c>
      <c r="CR305" s="1">
        <f t="shared" si="747"/>
        <v>0.47307070098317272</v>
      </c>
      <c r="CS305" s="1">
        <f t="shared" si="748"/>
        <v>0.40935441676064294</v>
      </c>
      <c r="CT305" s="1">
        <f t="shared" si="749"/>
        <v>0.34867539745318604</v>
      </c>
      <c r="CU305" s="1">
        <f t="shared" si="750"/>
        <v>0.29218344823094511</v>
      </c>
      <c r="CV305" s="1">
        <f t="shared" si="751"/>
        <v>0.24076425507133759</v>
      </c>
      <c r="CW305" s="1">
        <f t="shared" si="752"/>
        <v>0.19500420862267667</v>
      </c>
      <c r="CX305" s="1">
        <f t="shared" si="753"/>
        <v>0.15518405424744072</v>
      </c>
      <c r="CY305" s="1">
        <f t="shared" si="754"/>
        <v>0.12129898184398395</v>
      </c>
      <c r="CZ305" s="1">
        <f t="shared" si="755"/>
        <v>9.3099736069648942E-2</v>
      </c>
      <c r="DA305" s="1">
        <f t="shared" si="756"/>
        <v>7.014746777940932E-2</v>
      </c>
      <c r="DB305" s="1">
        <f t="shared" si="757"/>
        <v>5.1874502418322553E-2</v>
      </c>
      <c r="DC305" s="1">
        <f t="shared" si="758"/>
        <v>3.764385121592019E-2</v>
      </c>
      <c r="DD305" s="1">
        <f t="shared" si="759"/>
        <v>2.6801821498590579E-2</v>
      </c>
      <c r="DE305" s="1">
        <f t="shared" si="760"/>
        <v>1.8720080473990972E-2</v>
      </c>
      <c r="DF305" s="1">
        <f t="shared" si="761"/>
        <v>1.2825581819490497E-2</v>
      </c>
      <c r="DG305" s="1">
        <f t="shared" si="762"/>
        <v>8.6185468440903596E-3</v>
      </c>
      <c r="DH305" s="1">
        <f t="shared" si="763"/>
        <v>5.6799977763205538E-3</v>
      </c>
      <c r="DI305" s="1">
        <f t="shared" si="764"/>
        <v>3.6710985886465224E-3</v>
      </c>
      <c r="DJ305" s="1">
        <f t="shared" si="765"/>
        <v>2.3268085008344131E-3</v>
      </c>
      <c r="DK305" s="1">
        <f t="shared" si="766"/>
        <v>1.4462073699674221E-3</v>
      </c>
      <c r="DL305" s="1">
        <f t="shared" si="767"/>
        <v>8.8145376874288232E-4</v>
      </c>
      <c r="DM305" s="1">
        <f t="shared" si="768"/>
        <v>5.2682430959749853E-4</v>
      </c>
      <c r="DN305" s="1">
        <f t="shared" si="769"/>
        <v>3.0876759336048574E-4</v>
      </c>
      <c r="DO305" s="1">
        <f t="shared" si="770"/>
        <v>1.7746113378419167E-4</v>
      </c>
      <c r="DP305" s="1">
        <f t="shared" si="771"/>
        <v>1.0002065464949424E-4</v>
      </c>
      <c r="DQ305" s="1">
        <f t="shared" si="772"/>
        <v>5.528448082523009E-5</v>
      </c>
      <c r="DR305" s="1">
        <f t="shared" si="773"/>
        <v>2.9968065060756419E-5</v>
      </c>
      <c r="DS305" s="1">
        <f t="shared" si="774"/>
        <v>1.5932108737007811E-5</v>
      </c>
      <c r="DT305" s="1">
        <f t="shared" si="775"/>
        <v>8.3074200777063426E-6</v>
      </c>
      <c r="DU305" s="1">
        <f t="shared" si="776"/>
        <v>4.2487243645549755E-6</v>
      </c>
      <c r="DV305" s="1">
        <f t="shared" si="777"/>
        <v>2.1314404369006448E-6</v>
      </c>
      <c r="DW305" s="1">
        <f t="shared" si="778"/>
        <v>1.0489006541260934E-6</v>
      </c>
      <c r="DX305" s="1">
        <f t="shared" si="779"/>
        <v>5.0636954499473515E-7</v>
      </c>
      <c r="DY305" s="1">
        <f t="shared" si="780"/>
        <v>2.398278224363255E-7</v>
      </c>
      <c r="DZ305" s="1">
        <f t="shared" si="781"/>
        <v>1.1144434050629302E-7</v>
      </c>
      <c r="EA305" s="1">
        <f t="shared" si="782"/>
        <v>5.0812611674070518E-8</v>
      </c>
      <c r="EB305" s="1">
        <f t="shared" si="783"/>
        <v>2.2733661727287074E-8</v>
      </c>
      <c r="EC305" s="1">
        <f t="shared" si="784"/>
        <v>9.9811740102023905E-9</v>
      </c>
      <c r="ED305" s="1">
        <f t="shared" si="785"/>
        <v>4.3006960209348831E-9</v>
      </c>
      <c r="EE305" s="1">
        <f t="shared" si="786"/>
        <v>1.8187446980616382E-9</v>
      </c>
      <c r="EF305" s="1">
        <f t="shared" si="787"/>
        <v>7.5493918475199085E-10</v>
      </c>
      <c r="EG305" s="1">
        <f t="shared" si="788"/>
        <v>3.0760336982337525E-10</v>
      </c>
      <c r="EH305" s="1">
        <f t="shared" si="789"/>
        <v>1.2303848948340114E-10</v>
      </c>
      <c r="EI305" s="1">
        <f t="shared" si="790"/>
        <v>4.8316306112057209E-11</v>
      </c>
      <c r="EJ305" s="1">
        <f t="shared" si="791"/>
        <v>1.8628652616390185E-11</v>
      </c>
      <c r="EK305" s="1">
        <f t="shared" si="792"/>
        <v>7.0523905714942675E-12</v>
      </c>
      <c r="EL305" s="1">
        <f t="shared" si="793"/>
        <v>2.6217463121680737E-12</v>
      </c>
      <c r="EM305" s="1">
        <f t="shared" si="794"/>
        <v>9.5714235164900842E-13</v>
      </c>
      <c r="EN305" s="1">
        <f t="shared" si="795"/>
        <v>3.431832096449124E-13</v>
      </c>
      <c r="EO305" s="1">
        <f t="shared" si="796"/>
        <v>1.2085680474188531E-13</v>
      </c>
      <c r="EP305" s="1">
        <f t="shared" si="797"/>
        <v>4.1806474783899473E-14</v>
      </c>
      <c r="EQ305" s="1">
        <f t="shared" si="798"/>
        <v>1.4206102557033457E-14</v>
      </c>
      <c r="ER305" s="1">
        <f t="shared" si="799"/>
        <v>4.7423834851434888E-15</v>
      </c>
      <c r="ES305" s="1">
        <f t="shared" si="800"/>
        <v>1.5553919266199672E-15</v>
      </c>
      <c r="ET305" s="1">
        <f t="shared" si="801"/>
        <v>5.0122797661390176E-16</v>
      </c>
      <c r="EU305" s="1">
        <f t="shared" si="802"/>
        <v>1.5871340464394625E-16</v>
      </c>
      <c r="EV305" s="1">
        <f t="shared" si="803"/>
        <v>4.9386128832613015E-17</v>
      </c>
      <c r="EW305" s="1">
        <f t="shared" si="804"/>
        <v>1.5102169272972757E-17</v>
      </c>
      <c r="EX305" s="1">
        <f t="shared" si="805"/>
        <v>4.5388544982523523E-18</v>
      </c>
      <c r="EY305" s="1">
        <f t="shared" si="806"/>
        <v>1.3407752763050955E-18</v>
      </c>
      <c r="EZ305" s="1">
        <f t="shared" si="807"/>
        <v>3.8932705463983019E-19</v>
      </c>
      <c r="FA305" s="1">
        <f t="shared" si="808"/>
        <v>1.1120731765187553E-19</v>
      </c>
      <c r="FB305" s="1">
        <f t="shared" si="809"/>
        <v>3.1582461534800137E-20</v>
      </c>
      <c r="FC305" s="1">
        <f t="shared" si="810"/>
        <v>1.042140449069196E-20</v>
      </c>
      <c r="FD305" s="75">
        <f t="shared" si="661"/>
        <v>1.042140449069196E-20</v>
      </c>
    </row>
    <row r="306" spans="7:160" x14ac:dyDescent="0.35">
      <c r="G306" t="str">
        <f t="shared" si="657"/>
        <v>Refd, t=1.45</v>
      </c>
      <c r="H306" s="76">
        <f t="shared" si="658"/>
        <v>1.454999999999991</v>
      </c>
      <c r="I306" s="1">
        <f t="shared" si="659"/>
        <v>0</v>
      </c>
      <c r="J306" s="22">
        <f t="shared" si="660"/>
        <v>4.6641429530165568E-5</v>
      </c>
      <c r="K306" s="1">
        <f t="shared" si="662"/>
        <v>9.3195959368186189E-5</v>
      </c>
      <c r="L306" s="1">
        <f t="shared" si="663"/>
        <v>1.7613251105313721E-4</v>
      </c>
      <c r="M306" s="1">
        <f t="shared" si="664"/>
        <v>3.2028861138069299E-4</v>
      </c>
      <c r="N306" s="1">
        <f t="shared" si="665"/>
        <v>5.649444678256768E-4</v>
      </c>
      <c r="O306" s="1">
        <f t="shared" si="666"/>
        <v>9.7043895149465543E-4</v>
      </c>
      <c r="P306" s="1">
        <f t="shared" si="667"/>
        <v>1.626728349592936E-3</v>
      </c>
      <c r="Q306" s="1">
        <f t="shared" si="668"/>
        <v>2.663867237476406E-3</v>
      </c>
      <c r="R306" s="1">
        <f t="shared" si="669"/>
        <v>4.2640297103880703E-3</v>
      </c>
      <c r="S306" s="1">
        <f t="shared" si="670"/>
        <v>6.6741856474150036E-3</v>
      </c>
      <c r="T306" s="1">
        <f t="shared" si="671"/>
        <v>1.0217935068455459E-2</v>
      </c>
      <c r="U306" s="1">
        <f t="shared" si="672"/>
        <v>1.5304366432847714E-2</v>
      </c>
      <c r="V306" s="1">
        <f t="shared" si="673"/>
        <v>2.2431274906767863E-2</v>
      </c>
      <c r="W306" s="1">
        <f t="shared" si="674"/>
        <v>3.2179825678579771E-2</v>
      </c>
      <c r="X306" s="1">
        <f t="shared" si="675"/>
        <v>4.5197955419698517E-2</v>
      </c>
      <c r="Y306" s="1">
        <f t="shared" si="676"/>
        <v>6.2170614620094433E-2</v>
      </c>
      <c r="Z306" s="1">
        <f t="shared" si="677"/>
        <v>8.3776415928749723E-2</v>
      </c>
      <c r="AA306" s="1">
        <f t="shared" si="678"/>
        <v>0.11063228080258049</v>
      </c>
      <c r="AB306" s="1">
        <f t="shared" si="679"/>
        <v>0.14323001785550207</v>
      </c>
      <c r="AC306" s="1">
        <f t="shared" si="680"/>
        <v>0.18187102326263246</v>
      </c>
      <c r="AD306" s="1">
        <f t="shared" si="681"/>
        <v>0.22660698319186903</v>
      </c>
      <c r="AE306" s="1">
        <f t="shared" si="682"/>
        <v>0.27719511390186791</v>
      </c>
      <c r="AF306" s="1">
        <f t="shared" si="683"/>
        <v>0.3330757672395423</v>
      </c>
      <c r="AG306" s="1">
        <f t="shared" si="684"/>
        <v>0.39337807213763371</v>
      </c>
      <c r="AH306" s="1">
        <f t="shared" si="685"/>
        <v>0.4569558944271494</v>
      </c>
      <c r="AI306" s="1">
        <f t="shared" si="686"/>
        <v>0.52245228758482287</v>
      </c>
      <c r="AJ306" s="1">
        <f t="shared" si="687"/>
        <v>0.58838648776128599</v>
      </c>
      <c r="AK306" s="1">
        <f t="shared" si="688"/>
        <v>0.65325414173721474</v>
      </c>
      <c r="AL306" s="1">
        <f t="shared" si="689"/>
        <v>0.71562948988890629</v>
      </c>
      <c r="AM306" s="1">
        <f t="shared" si="690"/>
        <v>0.77425803083898104</v>
      </c>
      <c r="AN306" s="1">
        <f t="shared" si="691"/>
        <v>0.82812978691708161</v>
      </c>
      <c r="AO306" s="1">
        <f t="shared" si="692"/>
        <v>0.87652633167145944</v>
      </c>
      <c r="AP306" s="1">
        <f t="shared" si="693"/>
        <v>0.91903862608425646</v>
      </c>
      <c r="AQ306" s="1">
        <f t="shared" si="694"/>
        <v>0.95555671029610323</v>
      </c>
      <c r="AR306" s="1">
        <f t="shared" si="695"/>
        <v>0.98623572605370347</v>
      </c>
      <c r="AS306" s="1">
        <f t="shared" si="696"/>
        <v>1.0114450968597462</v>
      </c>
      <c r="AT306" s="1">
        <f t="shared" si="697"/>
        <v>1.0317087271971075</v>
      </c>
      <c r="AU306" s="1">
        <f t="shared" si="698"/>
        <v>1.0476438350027317</v>
      </c>
      <c r="AV306" s="1">
        <f t="shared" si="699"/>
        <v>1.0599047642053143</v>
      </c>
      <c r="AW306" s="1">
        <f t="shared" si="700"/>
        <v>1.0691362319647926</v>
      </c>
      <c r="AX306" s="1">
        <f t="shared" si="701"/>
        <v>1.075938373998526</v>
      </c>
      <c r="AY306" s="1">
        <f t="shared" si="702"/>
        <v>1.0808440283179319</v>
      </c>
      <c r="AZ306" s="1">
        <f t="shared" si="703"/>
        <v>1.084307194785147</v>
      </c>
      <c r="BA306" s="1">
        <f t="shared" si="704"/>
        <v>1.0867006424679195</v>
      </c>
      <c r="BB306" s="1">
        <f t="shared" si="705"/>
        <v>1.0883202048113048</v>
      </c>
      <c r="BC306" s="1">
        <f t="shared" si="706"/>
        <v>1.0893933131096072</v>
      </c>
      <c r="BD306" s="1">
        <f t="shared" si="707"/>
        <v>1.0900896355220315</v>
      </c>
      <c r="BE306" s="1">
        <f t="shared" si="708"/>
        <v>1.0905321689829157</v>
      </c>
      <c r="BF306" s="1">
        <f t="shared" si="709"/>
        <v>1.0908076525773212</v>
      </c>
      <c r="BG306" s="1">
        <f t="shared" si="710"/>
        <v>1.0909756462142999</v>
      </c>
      <c r="BH306" s="1">
        <f t="shared" si="711"/>
        <v>1.0910759985906331</v>
      </c>
      <c r="BI306" s="1">
        <f t="shared" si="712"/>
        <v>1.0911346968819302</v>
      </c>
      <c r="BJ306" s="1">
        <f t="shared" si="713"/>
        <v>1.0911682537339007</v>
      </c>
      <c r="BK306" s="1">
        <f t="shared" si="714"/>
        <v>1.0911868642227842</v>
      </c>
      <c r="BL306" s="1">
        <f t="shared" si="715"/>
        <v>1.0911965800802015</v>
      </c>
      <c r="BM306" s="1">
        <f t="shared" si="716"/>
        <v>1.0912007225840377</v>
      </c>
      <c r="BN306" s="1">
        <f t="shared" si="717"/>
        <v>1.0912007062296825</v>
      </c>
      <c r="BO306" s="1">
        <f t="shared" si="718"/>
        <v>1.0911963839594221</v>
      </c>
      <c r="BP306" s="1">
        <f t="shared" si="719"/>
        <v>1.0911859575358607</v>
      </c>
      <c r="BQ306" s="1">
        <f t="shared" si="720"/>
        <v>1.0911654262696979</v>
      </c>
      <c r="BR306" s="1">
        <f t="shared" si="721"/>
        <v>1.0911274751033904</v>
      </c>
      <c r="BS306" s="1">
        <f t="shared" si="722"/>
        <v>1.0910596315309649</v>
      </c>
      <c r="BT306" s="1">
        <f t="shared" si="723"/>
        <v>1.09094145622575</v>
      </c>
      <c r="BU306" s="1">
        <f t="shared" si="724"/>
        <v>1.0907404866944519</v>
      </c>
      <c r="BV306" s="1">
        <f t="shared" si="725"/>
        <v>1.0904066461302162</v>
      </c>
      <c r="BW306" s="1">
        <f t="shared" si="726"/>
        <v>1.0898648869741363</v>
      </c>
      <c r="BX306" s="1">
        <f t="shared" si="727"/>
        <v>1.0890059900607929</v>
      </c>
      <c r="BY306" s="1">
        <f t="shared" si="728"/>
        <v>1.087675711851436</v>
      </c>
      <c r="BZ306" s="1">
        <f t="shared" si="729"/>
        <v>1.0856628767026062</v>
      </c>
      <c r="CA306" s="1">
        <f t="shared" si="730"/>
        <v>1.0826875345592377</v>
      </c>
      <c r="CB306" s="1">
        <f t="shared" si="731"/>
        <v>1.078390894598356</v>
      </c>
      <c r="CC306" s="1">
        <f t="shared" si="732"/>
        <v>1.0723293043620228</v>
      </c>
      <c r="CD306" s="1">
        <f t="shared" si="733"/>
        <v>1.0639749317095046</v>
      </c>
      <c r="CE306" s="1">
        <f t="shared" si="734"/>
        <v>1.0527258589375472</v>
      </c>
      <c r="CF306" s="1">
        <f t="shared" si="735"/>
        <v>1.0379278593109633</v>
      </c>
      <c r="CG306" s="1">
        <f t="shared" si="736"/>
        <v>1.0189090955913809</v>
      </c>
      <c r="CH306" s="1">
        <f t="shared" si="737"/>
        <v>0.99502736067736763</v>
      </c>
      <c r="CI306" s="1">
        <f t="shared" si="738"/>
        <v>0.96572741444391186</v>
      </c>
      <c r="CJ306" s="1">
        <f t="shared" si="739"/>
        <v>0.93060374908579024</v>
      </c>
      <c r="CK306" s="1">
        <f t="shared" si="740"/>
        <v>0.8894621469421401</v>
      </c>
      <c r="CL306" s="1">
        <f t="shared" si="741"/>
        <v>0.84237213604045769</v>
      </c>
      <c r="CM306" s="1">
        <f t="shared" si="742"/>
        <v>0.78970230013910359</v>
      </c>
      <c r="CN306" s="1">
        <f t="shared" si="743"/>
        <v>0.73213159701995489</v>
      </c>
      <c r="CO306" s="1">
        <f t="shared" si="744"/>
        <v>0.67063236358588596</v>
      </c>
      <c r="CP306" s="1">
        <f t="shared" si="745"/>
        <v>0.60642423356844055</v>
      </c>
      <c r="CQ306" s="1">
        <f t="shared" si="746"/>
        <v>0.54090220526093713</v>
      </c>
      <c r="CR306" s="1">
        <f t="shared" si="747"/>
        <v>0.47554586598352122</v>
      </c>
      <c r="CS306" s="1">
        <f t="shared" si="748"/>
        <v>0.41181960282081415</v>
      </c>
      <c r="CT306" s="1">
        <f t="shared" si="749"/>
        <v>0.35107496415815487</v>
      </c>
      <c r="CU306" s="1">
        <f t="shared" si="750"/>
        <v>0.29446593139210891</v>
      </c>
      <c r="CV306" s="1">
        <f t="shared" si="751"/>
        <v>0.24288580953130387</v>
      </c>
      <c r="CW306" s="1">
        <f t="shared" si="752"/>
        <v>0.1969311645114519</v>
      </c>
      <c r="CX306" s="1">
        <f t="shared" si="753"/>
        <v>0.15689435793441159</v>
      </c>
      <c r="CY306" s="1">
        <f t="shared" si="754"/>
        <v>0.12278246108875429</v>
      </c>
      <c r="CZ306" s="1">
        <f t="shared" si="755"/>
        <v>9.4357290422580675E-2</v>
      </c>
      <c r="DA306" s="1">
        <f t="shared" si="756"/>
        <v>7.1189412739279603E-2</v>
      </c>
      <c r="DB306" s="1">
        <f t="shared" si="757"/>
        <v>5.2718371722452868E-2</v>
      </c>
      <c r="DC306" s="1">
        <f t="shared" si="758"/>
        <v>3.8311980705843053E-2</v>
      </c>
      <c r="DD306" s="1">
        <f t="shared" si="759"/>
        <v>2.7319006571656382E-2</v>
      </c>
      <c r="DE306" s="1">
        <f t="shared" si="760"/>
        <v>1.9111531744081291E-2</v>
      </c>
      <c r="DF306" s="1">
        <f t="shared" si="761"/>
        <v>1.3115318537566572E-2</v>
      </c>
      <c r="DG306" s="1">
        <f t="shared" si="762"/>
        <v>8.8282824214349215E-3</v>
      </c>
      <c r="DH306" s="1">
        <f t="shared" si="763"/>
        <v>5.8284999205379861E-3</v>
      </c>
      <c r="DI306" s="1">
        <f t="shared" si="764"/>
        <v>3.7739559066572214E-3</v>
      </c>
      <c r="DJ306" s="1">
        <f t="shared" si="765"/>
        <v>2.3965080033196214E-3</v>
      </c>
      <c r="DK306" s="1">
        <f t="shared" si="766"/>
        <v>1.4924206264419291E-3</v>
      </c>
      <c r="DL306" s="1">
        <f t="shared" si="767"/>
        <v>9.1143824297218175E-4</v>
      </c>
      <c r="DM306" s="1">
        <f t="shared" si="768"/>
        <v>5.458644399621963E-4</v>
      </c>
      <c r="DN306" s="1">
        <f t="shared" si="769"/>
        <v>3.2060176002863861E-4</v>
      </c>
      <c r="DO306" s="1">
        <f t="shared" si="770"/>
        <v>1.8466143020118948E-4</v>
      </c>
      <c r="DP306" s="1">
        <f t="shared" si="771"/>
        <v>1.0430967965959608E-4</v>
      </c>
      <c r="DQ306" s="1">
        <f t="shared" si="772"/>
        <v>5.7786051422905869E-5</v>
      </c>
      <c r="DR306" s="1">
        <f t="shared" si="773"/>
        <v>3.139683815364862E-5</v>
      </c>
      <c r="DS306" s="1">
        <f t="shared" si="774"/>
        <v>1.6731317496514593E-5</v>
      </c>
      <c r="DT306" s="1">
        <f t="shared" si="775"/>
        <v>8.7452985934693319E-6</v>
      </c>
      <c r="DU306" s="1">
        <f t="shared" si="776"/>
        <v>4.4837380725352282E-6</v>
      </c>
      <c r="DV306" s="1">
        <f t="shared" si="777"/>
        <v>2.2550147984060846E-6</v>
      </c>
      <c r="DW306" s="1">
        <f t="shared" si="778"/>
        <v>1.1125667711516458E-6</v>
      </c>
      <c r="DX306" s="1">
        <f t="shared" si="779"/>
        <v>5.3851222135546974E-7</v>
      </c>
      <c r="DY306" s="1">
        <f t="shared" si="780"/>
        <v>2.5573151374557159E-7</v>
      </c>
      <c r="DZ306" s="1">
        <f t="shared" si="781"/>
        <v>1.1915700182609194E-7</v>
      </c>
      <c r="EA306" s="1">
        <f t="shared" si="782"/>
        <v>5.4479087469447059E-8</v>
      </c>
      <c r="EB306" s="1">
        <f t="shared" si="783"/>
        <v>2.4442413751690857E-8</v>
      </c>
      <c r="EC306" s="1">
        <f t="shared" si="784"/>
        <v>1.0761977822840801E-8</v>
      </c>
      <c r="ED306" s="1">
        <f t="shared" si="785"/>
        <v>4.6505477645126782E-9</v>
      </c>
      <c r="EE306" s="1">
        <f t="shared" si="786"/>
        <v>1.9724721798162051E-9</v>
      </c>
      <c r="EF306" s="1">
        <f t="shared" si="787"/>
        <v>8.211898107491044E-10</v>
      </c>
      <c r="EG306" s="1">
        <f t="shared" si="788"/>
        <v>3.3560895348255365E-10</v>
      </c>
      <c r="EH306" s="1">
        <f t="shared" si="789"/>
        <v>1.3465190874831309E-10</v>
      </c>
      <c r="EI306" s="1">
        <f t="shared" si="790"/>
        <v>5.3041075008554294E-11</v>
      </c>
      <c r="EJ306" s="1">
        <f t="shared" si="791"/>
        <v>2.0514687202105966E-11</v>
      </c>
      <c r="EK306" s="1">
        <f t="shared" si="792"/>
        <v>7.7911625951210936E-12</v>
      </c>
      <c r="EL306" s="1">
        <f t="shared" si="793"/>
        <v>2.9057379012146381E-12</v>
      </c>
      <c r="EM306" s="1">
        <f t="shared" si="794"/>
        <v>1.0642885451447578E-12</v>
      </c>
      <c r="EN306" s="1">
        <f t="shared" si="795"/>
        <v>3.8286266152953647E-13</v>
      </c>
      <c r="EO306" s="1">
        <f t="shared" si="796"/>
        <v>1.3528171339431236E-13</v>
      </c>
      <c r="EP306" s="1">
        <f t="shared" si="797"/>
        <v>4.6954720029964774E-14</v>
      </c>
      <c r="EQ306" s="1">
        <f t="shared" si="798"/>
        <v>1.6010132745111113E-14</v>
      </c>
      <c r="ER306" s="1">
        <f t="shared" si="799"/>
        <v>5.3631179613874145E-15</v>
      </c>
      <c r="ES306" s="1">
        <f t="shared" si="800"/>
        <v>1.7651332011898945E-15</v>
      </c>
      <c r="ET306" s="1">
        <f t="shared" si="801"/>
        <v>5.7082902476176344E-16</v>
      </c>
      <c r="EU306" s="1">
        <f t="shared" si="802"/>
        <v>1.813984036195219E-16</v>
      </c>
      <c r="EV306" s="1">
        <f t="shared" si="803"/>
        <v>5.6648685125191766E-17</v>
      </c>
      <c r="EW306" s="1">
        <f t="shared" si="804"/>
        <v>1.7386211204890812E-17</v>
      </c>
      <c r="EX306" s="1">
        <f t="shared" si="805"/>
        <v>5.2445509965123965E-18</v>
      </c>
      <c r="EY306" s="1">
        <f t="shared" si="806"/>
        <v>1.5549988730870997E-18</v>
      </c>
      <c r="EZ306" s="1">
        <f t="shared" si="807"/>
        <v>4.5322791403494985E-19</v>
      </c>
      <c r="FA306" s="1">
        <f t="shared" si="808"/>
        <v>1.2995239610360886E-19</v>
      </c>
      <c r="FB306" s="1">
        <f t="shared" si="809"/>
        <v>3.7051996163198567E-20</v>
      </c>
      <c r="FC306" s="1">
        <f t="shared" si="810"/>
        <v>1.2279297561955249E-20</v>
      </c>
      <c r="FD306" s="75">
        <f t="shared" si="661"/>
        <v>1.2279297561955249E-20</v>
      </c>
    </row>
    <row r="307" spans="7:160" x14ac:dyDescent="0.35">
      <c r="G307" t="str">
        <f t="shared" si="657"/>
        <v>Refd, t=1.46</v>
      </c>
      <c r="H307" s="76">
        <f t="shared" si="658"/>
        <v>1.4599999999999909</v>
      </c>
      <c r="I307" s="1">
        <f t="shared" si="659"/>
        <v>0</v>
      </c>
      <c r="J307" s="22">
        <f t="shared" si="660"/>
        <v>4.6191645858591427E-5</v>
      </c>
      <c r="K307" s="1">
        <f t="shared" si="662"/>
        <v>9.2281611603043119E-5</v>
      </c>
      <c r="L307" s="1">
        <f t="shared" si="663"/>
        <v>1.7435988634813921E-4</v>
      </c>
      <c r="M307" s="1">
        <f t="shared" si="664"/>
        <v>3.1697198350933965E-4</v>
      </c>
      <c r="N307" s="1">
        <f t="shared" si="665"/>
        <v>5.5892744551714398E-4</v>
      </c>
      <c r="O307" s="1">
        <f t="shared" si="666"/>
        <v>9.5983494120247036E-4</v>
      </c>
      <c r="P307" s="1">
        <f t="shared" si="667"/>
        <v>1.6085611349917427E-3</v>
      </c>
      <c r="Q307" s="1">
        <f t="shared" si="668"/>
        <v>2.6335984344258222E-3</v>
      </c>
      <c r="R307" s="1">
        <f t="shared" si="669"/>
        <v>4.2149727496147314E-3</v>
      </c>
      <c r="S307" s="1">
        <f t="shared" si="670"/>
        <v>6.5968275557348353E-3</v>
      </c>
      <c r="T307" s="1">
        <f t="shared" si="671"/>
        <v>1.0099217816763968E-2</v>
      </c>
      <c r="U307" s="1">
        <f t="shared" si="672"/>
        <v>1.5127016763394731E-2</v>
      </c>
      <c r="V307" s="1">
        <f t="shared" si="673"/>
        <v>2.2173310004957363E-2</v>
      </c>
      <c r="W307" s="1">
        <f t="shared" si="674"/>
        <v>3.1814393274901355E-2</v>
      </c>
      <c r="X307" s="1">
        <f t="shared" si="675"/>
        <v>4.4693680050478399E-2</v>
      </c>
      <c r="Y307" s="1">
        <f t="shared" si="676"/>
        <v>6.1492605764211346E-2</v>
      </c>
      <c r="Z307" s="1">
        <f t="shared" si="677"/>
        <v>8.2888040331836832E-2</v>
      </c>
      <c r="AA307" s="1">
        <f t="shared" si="678"/>
        <v>0.10949770854881712</v>
      </c>
      <c r="AB307" s="1">
        <f t="shared" si="679"/>
        <v>0.14181742681084708</v>
      </c>
      <c r="AC307" s="1">
        <f t="shared" si="680"/>
        <v>0.18015620671648677</v>
      </c>
      <c r="AD307" s="1">
        <f t="shared" si="681"/>
        <v>0.22457697672163474</v>
      </c>
      <c r="AE307" s="1">
        <f t="shared" si="682"/>
        <v>0.27485136949257316</v>
      </c>
      <c r="AF307" s="1">
        <f t="shared" si="683"/>
        <v>0.33043638245538726</v>
      </c>
      <c r="AG307" s="1">
        <f t="shared" si="684"/>
        <v>0.39047864624710138</v>
      </c>
      <c r="AH307" s="1">
        <f t="shared" si="685"/>
        <v>0.45384873203609799</v>
      </c>
      <c r="AI307" s="1">
        <f t="shared" si="686"/>
        <v>0.51920388488760694</v>
      </c>
      <c r="AJ307" s="1">
        <f t="shared" si="687"/>
        <v>0.58507348176629059</v>
      </c>
      <c r="AK307" s="1">
        <f t="shared" si="688"/>
        <v>0.64995813391080803</v>
      </c>
      <c r="AL307" s="1">
        <f t="shared" si="689"/>
        <v>0.71243132810206056</v>
      </c>
      <c r="AM307" s="1">
        <f t="shared" si="690"/>
        <v>0.77123221360311378</v>
      </c>
      <c r="AN307" s="1">
        <f t="shared" si="691"/>
        <v>0.82533962675774386</v>
      </c>
      <c r="AO307" s="1">
        <f t="shared" si="692"/>
        <v>0.8740203873149085</v>
      </c>
      <c r="AP307" s="1">
        <f t="shared" si="693"/>
        <v>0.91684871302729642</v>
      </c>
      <c r="AQ307" s="1">
        <f t="shared" si="694"/>
        <v>0.95369756633098135</v>
      </c>
      <c r="AR307" s="1">
        <f t="shared" si="695"/>
        <v>0.98470618575558122</v>
      </c>
      <c r="AS307" s="1">
        <f t="shared" si="696"/>
        <v>1.0102304539175611</v>
      </c>
      <c r="AT307" s="1">
        <f t="shared" si="697"/>
        <v>1.0307838593205811</v>
      </c>
      <c r="AU307" s="1">
        <f t="shared" si="698"/>
        <v>1.0469766398995191</v>
      </c>
      <c r="AV307" s="1">
        <f t="shared" si="699"/>
        <v>1.0594594981931134</v>
      </c>
      <c r="AW307" s="1">
        <f t="shared" si="700"/>
        <v>1.0688764354211213</v>
      </c>
      <c r="AX307" s="1">
        <f t="shared" si="701"/>
        <v>1.0758291852292516</v>
      </c>
      <c r="AY307" s="1">
        <f t="shared" si="702"/>
        <v>1.080853805597461</v>
      </c>
      <c r="AZ307" s="1">
        <f t="shared" si="703"/>
        <v>1.0844084667026248</v>
      </c>
      <c r="BA307" s="1">
        <f t="shared" si="704"/>
        <v>1.0868704783817447</v>
      </c>
      <c r="BB307" s="1">
        <f t="shared" si="705"/>
        <v>1.0885401370223708</v>
      </c>
      <c r="BC307" s="1">
        <f t="shared" si="706"/>
        <v>1.0896489534170073</v>
      </c>
      <c r="BD307" s="1">
        <f t="shared" si="707"/>
        <v>1.0903701181059104</v>
      </c>
      <c r="BE307" s="1">
        <f t="shared" si="708"/>
        <v>1.0908295274754125</v>
      </c>
      <c r="BF307" s="1">
        <f t="shared" si="709"/>
        <v>1.0911162095946703</v>
      </c>
      <c r="BG307" s="1">
        <f t="shared" si="710"/>
        <v>1.0912914646229674</v>
      </c>
      <c r="BH307" s="1">
        <f t="shared" si="711"/>
        <v>1.0913964192281294</v>
      </c>
      <c r="BI307" s="1">
        <f t="shared" si="712"/>
        <v>1.0914579691069244</v>
      </c>
      <c r="BJ307" s="1">
        <f t="shared" si="713"/>
        <v>1.0914932531775803</v>
      </c>
      <c r="BK307" s="1">
        <f t="shared" si="714"/>
        <v>1.0915128855729765</v>
      </c>
      <c r="BL307" s="1">
        <f t="shared" si="715"/>
        <v>1.0915231903092033</v>
      </c>
      <c r="BM307" s="1">
        <f t="shared" si="716"/>
        <v>1.0915276603459534</v>
      </c>
      <c r="BN307" s="1">
        <f t="shared" si="717"/>
        <v>1.0915278150342302</v>
      </c>
      <c r="BO307" s="1">
        <f t="shared" si="718"/>
        <v>1.0915235693378647</v>
      </c>
      <c r="BP307" s="1">
        <f t="shared" si="719"/>
        <v>1.0915131612548146</v>
      </c>
      <c r="BQ307" s="1">
        <f t="shared" si="720"/>
        <v>1.091492613516339</v>
      </c>
      <c r="BR307" s="1">
        <f t="shared" si="721"/>
        <v>1.0914546334664095</v>
      </c>
      <c r="BS307" s="1">
        <f t="shared" si="722"/>
        <v>1.091386783649104</v>
      </c>
      <c r="BT307" s="1">
        <f t="shared" si="723"/>
        <v>1.0912686912772172</v>
      </c>
      <c r="BU307" s="1">
        <f t="shared" si="724"/>
        <v>1.091068019429204</v>
      </c>
      <c r="BV307" s="1">
        <f t="shared" si="725"/>
        <v>1.0907349156071287</v>
      </c>
      <c r="BW307" s="1">
        <f t="shared" si="726"/>
        <v>1.0901947098705163</v>
      </c>
      <c r="BX307" s="1">
        <f t="shared" si="727"/>
        <v>1.0893387842323652</v>
      </c>
      <c r="BY307" s="1">
        <f t="shared" si="728"/>
        <v>1.0880138031960569</v>
      </c>
      <c r="BZ307" s="1">
        <f t="shared" si="729"/>
        <v>1.0860098946151178</v>
      </c>
      <c r="CA307" s="1">
        <f t="shared" si="730"/>
        <v>1.0830488869465589</v>
      </c>
      <c r="CB307" s="1">
        <f t="shared" si="731"/>
        <v>1.0787742920950096</v>
      </c>
      <c r="CC307" s="1">
        <f t="shared" si="732"/>
        <v>1.0727452762860379</v>
      </c>
      <c r="CD307" s="1">
        <f t="shared" si="733"/>
        <v>1.0644372469706966</v>
      </c>
      <c r="CE307" s="1">
        <f t="shared" si="734"/>
        <v>1.0532517395761065</v>
      </c>
      <c r="CF307" s="1">
        <f t="shared" si="735"/>
        <v>1.0385378605540012</v>
      </c>
      <c r="CG307" s="1">
        <f t="shared" si="736"/>
        <v>1.0196265327136467</v>
      </c>
      <c r="CH307" s="1">
        <f t="shared" si="737"/>
        <v>0.99587719625742332</v>
      </c>
      <c r="CI307" s="1">
        <f t="shared" si="738"/>
        <v>0.96673458222233266</v>
      </c>
      <c r="CJ307" s="1">
        <f t="shared" si="739"/>
        <v>0.93179097842263459</v>
      </c>
      <c r="CK307" s="1">
        <f t="shared" si="740"/>
        <v>0.89084745316071778</v>
      </c>
      <c r="CL307" s="1">
        <f t="shared" si="741"/>
        <v>0.84396623844836549</v>
      </c>
      <c r="CM307" s="1">
        <f t="shared" si="742"/>
        <v>0.79150629946776985</v>
      </c>
      <c r="CN307" s="1">
        <f t="shared" si="743"/>
        <v>0.73413526706584409</v>
      </c>
      <c r="CO307" s="1">
        <f t="shared" si="744"/>
        <v>0.67281337457736301</v>
      </c>
      <c r="CP307" s="1">
        <f t="shared" si="745"/>
        <v>0.6087485254259144</v>
      </c>
      <c r="CQ307" s="1">
        <f t="shared" si="746"/>
        <v>0.5433255794348707</v>
      </c>
      <c r="CR307" s="1">
        <f t="shared" si="747"/>
        <v>0.47801668939474462</v>
      </c>
      <c r="CS307" s="1">
        <f t="shared" si="748"/>
        <v>0.41428234875180475</v>
      </c>
      <c r="CT307" s="1">
        <f t="shared" si="749"/>
        <v>0.35347418544421871</v>
      </c>
      <c r="CU307" s="1">
        <f t="shared" si="750"/>
        <v>0.29675019645020378</v>
      </c>
      <c r="CV307" s="1">
        <f t="shared" si="751"/>
        <v>0.24501114387821737</v>
      </c>
      <c r="CW307" s="1">
        <f t="shared" si="752"/>
        <v>0.1988636256488529</v>
      </c>
      <c r="CX307" s="1">
        <f t="shared" si="753"/>
        <v>0.15861151123122344</v>
      </c>
      <c r="CY307" s="1">
        <f t="shared" si="754"/>
        <v>0.12427369007940456</v>
      </c>
      <c r="CZ307" s="1">
        <f t="shared" si="755"/>
        <v>9.5623035335441406E-2</v>
      </c>
      <c r="DA307" s="1">
        <f t="shared" si="756"/>
        <v>7.2239558809793825E-2</v>
      </c>
      <c r="DB307" s="1">
        <f t="shared" si="757"/>
        <v>5.3570086215056073E-2</v>
      </c>
      <c r="DC307" s="1">
        <f t="shared" si="758"/>
        <v>3.8987318896108333E-2</v>
      </c>
      <c r="DD307" s="1">
        <f t="shared" si="759"/>
        <v>2.7842577966047624E-2</v>
      </c>
      <c r="DE307" s="1">
        <f t="shared" si="760"/>
        <v>1.9508452575024829E-2</v>
      </c>
      <c r="DF307" s="1">
        <f t="shared" si="761"/>
        <v>1.3409592984780762E-2</v>
      </c>
      <c r="DG307" s="1">
        <f t="shared" si="762"/>
        <v>9.0416704844678668E-3</v>
      </c>
      <c r="DH307" s="1">
        <f t="shared" si="763"/>
        <v>5.9798579676405917E-3</v>
      </c>
      <c r="DI307" s="1">
        <f t="shared" si="764"/>
        <v>3.8789846474826984E-3</v>
      </c>
      <c r="DJ307" s="1">
        <f t="shared" si="765"/>
        <v>2.4678142927659786E-3</v>
      </c>
      <c r="DK307" s="1">
        <f t="shared" si="766"/>
        <v>1.5397918488299278E-3</v>
      </c>
      <c r="DL307" s="1">
        <f t="shared" si="767"/>
        <v>9.4223596704076705E-4</v>
      </c>
      <c r="DM307" s="1">
        <f t="shared" si="768"/>
        <v>5.6546146867537158E-4</v>
      </c>
      <c r="DN307" s="1">
        <f t="shared" si="769"/>
        <v>3.3280793905036363E-4</v>
      </c>
      <c r="DO307" s="1">
        <f t="shared" si="770"/>
        <v>1.9210424910757448E-4</v>
      </c>
      <c r="DP307" s="1">
        <f t="shared" si="771"/>
        <v>1.0875306141715753E-4</v>
      </c>
      <c r="DQ307" s="1">
        <f t="shared" si="772"/>
        <v>6.038356848784139E-5</v>
      </c>
      <c r="DR307" s="1">
        <f t="shared" si="773"/>
        <v>3.2883875273794371E-5</v>
      </c>
      <c r="DS307" s="1">
        <f t="shared" si="774"/>
        <v>1.7565101720515531E-5</v>
      </c>
      <c r="DT307" s="1">
        <f t="shared" si="775"/>
        <v>9.203233394107458E-6</v>
      </c>
      <c r="DU307" s="1">
        <f t="shared" si="776"/>
        <v>4.7301269835973225E-6</v>
      </c>
      <c r="DV307" s="1">
        <f t="shared" si="777"/>
        <v>2.3848987137889275E-6</v>
      </c>
      <c r="DW307" s="1">
        <f t="shared" si="778"/>
        <v>1.1796563682814629E-6</v>
      </c>
      <c r="DX307" s="1">
        <f t="shared" si="779"/>
        <v>5.7247233895673192E-7</v>
      </c>
      <c r="DY307" s="1">
        <f t="shared" si="780"/>
        <v>2.7257940859542276E-7</v>
      </c>
      <c r="DZ307" s="1">
        <f t="shared" si="781"/>
        <v>1.2734980415982656E-7</v>
      </c>
      <c r="EA307" s="1">
        <f t="shared" si="782"/>
        <v>5.8384592814422978E-8</v>
      </c>
      <c r="EB307" s="1">
        <f t="shared" si="783"/>
        <v>2.626768361640482E-8</v>
      </c>
      <c r="EC307" s="1">
        <f t="shared" si="784"/>
        <v>1.1598406223472566E-8</v>
      </c>
      <c r="ED307" s="1">
        <f t="shared" si="785"/>
        <v>5.0264099397253396E-9</v>
      </c>
      <c r="EE307" s="1">
        <f t="shared" si="786"/>
        <v>2.1381149633449798E-9</v>
      </c>
      <c r="EF307" s="1">
        <f t="shared" si="787"/>
        <v>8.9278863332008675E-10</v>
      </c>
      <c r="EG307" s="1">
        <f t="shared" si="788"/>
        <v>3.6596698764138171E-10</v>
      </c>
      <c r="EH307" s="1">
        <f t="shared" si="789"/>
        <v>1.4727949266295434E-10</v>
      </c>
      <c r="EI307" s="1">
        <f t="shared" si="790"/>
        <v>5.8194425457017835E-11</v>
      </c>
      <c r="EJ307" s="1">
        <f t="shared" si="791"/>
        <v>2.2578286215873677E-11</v>
      </c>
      <c r="EK307" s="1">
        <f t="shared" si="792"/>
        <v>8.6020677485060418E-12</v>
      </c>
      <c r="EL307" s="1">
        <f t="shared" si="793"/>
        <v>3.2184655475182764E-12</v>
      </c>
      <c r="EM307" s="1">
        <f t="shared" si="794"/>
        <v>1.1826623917809669E-12</v>
      </c>
      <c r="EN307" s="1">
        <f t="shared" si="795"/>
        <v>4.2684514565850426E-13</v>
      </c>
      <c r="EO307" s="1">
        <f t="shared" si="796"/>
        <v>1.5132446767061693E-13</v>
      </c>
      <c r="EP307" s="1">
        <f t="shared" si="797"/>
        <v>5.2699764418472879E-14</v>
      </c>
      <c r="EQ307" s="1">
        <f t="shared" si="798"/>
        <v>1.8030185172355542E-14</v>
      </c>
      <c r="ER307" s="1">
        <f t="shared" si="799"/>
        <v>6.0605880967023623E-15</v>
      </c>
      <c r="ES307" s="1">
        <f t="shared" si="800"/>
        <v>2.0016274859954634E-15</v>
      </c>
      <c r="ET307" s="1">
        <f t="shared" si="801"/>
        <v>6.4958535647702521E-16</v>
      </c>
      <c r="EU307" s="1">
        <f t="shared" si="802"/>
        <v>2.0715907890045019E-16</v>
      </c>
      <c r="EV307" s="1">
        <f t="shared" si="803"/>
        <v>6.4925675999570908E-17</v>
      </c>
      <c r="EW307" s="1">
        <f t="shared" si="804"/>
        <v>1.999877626297503E-17</v>
      </c>
      <c r="EX307" s="1">
        <f t="shared" si="805"/>
        <v>6.054721759376237E-18</v>
      </c>
      <c r="EY307" s="1">
        <f t="shared" si="806"/>
        <v>1.8018510156854584E-18</v>
      </c>
      <c r="EZ307" s="1">
        <f t="shared" si="807"/>
        <v>5.2713790283470154E-19</v>
      </c>
      <c r="FA307" s="1">
        <f t="shared" si="808"/>
        <v>1.5171605474880377E-19</v>
      </c>
      <c r="FB307" s="1">
        <f t="shared" si="809"/>
        <v>4.3427462133015596E-20</v>
      </c>
      <c r="FC307" s="1">
        <f t="shared" si="810"/>
        <v>1.4454308383622811E-20</v>
      </c>
      <c r="FD307" s="75">
        <f t="shared" si="661"/>
        <v>1.4454308383622811E-20</v>
      </c>
    </row>
    <row r="308" spans="7:160" x14ac:dyDescent="0.35">
      <c r="G308" t="str">
        <f t="shared" si="657"/>
        <v>Refd, t=1.46</v>
      </c>
      <c r="H308" s="76">
        <f t="shared" si="658"/>
        <v>1.4649999999999908</v>
      </c>
      <c r="I308" s="1">
        <f t="shared" si="659"/>
        <v>0</v>
      </c>
      <c r="J308" s="22">
        <f t="shared" si="660"/>
        <v>4.5745416382917766E-5</v>
      </c>
      <c r="K308" s="1">
        <f t="shared" si="662"/>
        <v>9.1374850569174361E-5</v>
      </c>
      <c r="L308" s="1">
        <f t="shared" si="663"/>
        <v>1.7260298787628915E-4</v>
      </c>
      <c r="M308" s="1">
        <f t="shared" si="664"/>
        <v>3.1368686623797786E-4</v>
      </c>
      <c r="N308" s="1">
        <f t="shared" si="665"/>
        <v>5.5297125161317558E-4</v>
      </c>
      <c r="O308" s="1">
        <f t="shared" si="666"/>
        <v>9.4934391104508319E-4</v>
      </c>
      <c r="P308" s="1">
        <f t="shared" si="667"/>
        <v>1.5905958297259405E-3</v>
      </c>
      <c r="Q308" s="1">
        <f t="shared" si="668"/>
        <v>2.6036770651204793E-3</v>
      </c>
      <c r="R308" s="1">
        <f t="shared" si="669"/>
        <v>4.1664919602413296E-3</v>
      </c>
      <c r="S308" s="1">
        <f t="shared" si="670"/>
        <v>6.5203911777596069E-3</v>
      </c>
      <c r="T308" s="1">
        <f t="shared" si="671"/>
        <v>9.9819240543808137E-3</v>
      </c>
      <c r="U308" s="1">
        <f t="shared" si="672"/>
        <v>1.495179084246925E-2</v>
      </c>
      <c r="V308" s="1">
        <f t="shared" si="673"/>
        <v>2.1918407345095366E-2</v>
      </c>
      <c r="W308" s="1">
        <f t="shared" si="674"/>
        <v>3.1453229386573939E-2</v>
      </c>
      <c r="X308" s="1">
        <f t="shared" si="675"/>
        <v>4.4195156979951328E-2</v>
      </c>
      <c r="Y308" s="1">
        <f t="shared" si="676"/>
        <v>6.0822090071629462E-2</v>
      </c>
      <c r="Z308" s="1">
        <f t="shared" si="677"/>
        <v>8.2009096049262181E-2</v>
      </c>
      <c r="AA308" s="1">
        <f t="shared" si="678"/>
        <v>0.10837459816387619</v>
      </c>
      <c r="AB308" s="1">
        <f t="shared" si="679"/>
        <v>0.14041827078738758</v>
      </c>
      <c r="AC308" s="1">
        <f t="shared" si="680"/>
        <v>0.17845655412188527</v>
      </c>
      <c r="AD308" s="1">
        <f t="shared" si="681"/>
        <v>0.22256341139987579</v>
      </c>
      <c r="AE308" s="1">
        <f t="shared" si="682"/>
        <v>0.27252468722676415</v>
      </c>
      <c r="AF308" s="1">
        <f t="shared" si="683"/>
        <v>0.32781385148665876</v>
      </c>
      <c r="AG308" s="1">
        <f t="shared" si="684"/>
        <v>0.38759492323225858</v>
      </c>
      <c r="AH308" s="1">
        <f t="shared" si="685"/>
        <v>0.4507551489935282</v>
      </c>
      <c r="AI308" s="1">
        <f t="shared" si="686"/>
        <v>0.51596603233436134</v>
      </c>
      <c r="AJ308" s="1">
        <f t="shared" si="687"/>
        <v>0.58176725503040327</v>
      </c>
      <c r="AK308" s="1">
        <f t="shared" si="688"/>
        <v>0.6466646395814355</v>
      </c>
      <c r="AL308" s="1">
        <f t="shared" si="689"/>
        <v>0.709231221682039</v>
      </c>
      <c r="AM308" s="1">
        <f t="shared" si="690"/>
        <v>0.76820012373093571</v>
      </c>
      <c r="AN308" s="1">
        <f t="shared" si="691"/>
        <v>0.82253930012240672</v>
      </c>
      <c r="AO308" s="1">
        <f t="shared" si="692"/>
        <v>0.87150106755544454</v>
      </c>
      <c r="AP308" s="1">
        <f t="shared" si="693"/>
        <v>0.91464307226529895</v>
      </c>
      <c r="AQ308" s="1">
        <f t="shared" si="694"/>
        <v>0.9518212784916239</v>
      </c>
      <c r="AR308" s="1">
        <f t="shared" si="695"/>
        <v>0.98315900924961674</v>
      </c>
      <c r="AS308" s="1">
        <f t="shared" si="696"/>
        <v>1.0089985146230962</v>
      </c>
      <c r="AT308" s="1">
        <f t="shared" si="697"/>
        <v>1.0298427172343816</v>
      </c>
      <c r="AU308" s="1">
        <f t="shared" si="698"/>
        <v>1.046294692166972</v>
      </c>
      <c r="AV308" s="1">
        <f t="shared" si="699"/>
        <v>1.0590013098667337</v>
      </c>
      <c r="AW308" s="1">
        <f t="shared" si="700"/>
        <v>1.0686056783287059</v>
      </c>
      <c r="AX308" s="1">
        <f t="shared" si="701"/>
        <v>1.0757109804384499</v>
      </c>
      <c r="AY308" s="1">
        <f t="shared" si="702"/>
        <v>1.0808563823341224</v>
      </c>
      <c r="AZ308" s="1">
        <f t="shared" si="703"/>
        <v>1.0845041514453164</v>
      </c>
      <c r="BA308" s="1">
        <f t="shared" si="704"/>
        <v>1.0870361008949458</v>
      </c>
      <c r="BB308" s="1">
        <f t="shared" si="705"/>
        <v>1.0887569816904326</v>
      </c>
      <c r="BC308" s="1">
        <f t="shared" si="706"/>
        <v>1.0899023970810848</v>
      </c>
      <c r="BD308" s="1">
        <f t="shared" si="707"/>
        <v>1.0906490863664464</v>
      </c>
      <c r="BE308" s="1">
        <f t="shared" si="708"/>
        <v>1.0911258783562863</v>
      </c>
      <c r="BF308" s="1">
        <f t="shared" si="709"/>
        <v>1.0914241244115619</v>
      </c>
      <c r="BG308" s="1">
        <f t="shared" si="710"/>
        <v>1.0916068970234964</v>
      </c>
      <c r="BH308" s="1">
        <f t="shared" si="711"/>
        <v>1.0917166286573814</v>
      </c>
      <c r="BI308" s="1">
        <f t="shared" si="712"/>
        <v>1.0917811462868456</v>
      </c>
      <c r="BJ308" s="1">
        <f t="shared" si="713"/>
        <v>1.0918182328188257</v>
      </c>
      <c r="BK308" s="1">
        <f t="shared" si="714"/>
        <v>1.0918389346578732</v>
      </c>
      <c r="BL308" s="1">
        <f t="shared" si="715"/>
        <v>1.0918498575933153</v>
      </c>
      <c r="BM308" s="1">
        <f t="shared" si="716"/>
        <v>1.0918546728516132</v>
      </c>
      <c r="BN308" s="1">
        <f t="shared" si="717"/>
        <v>1.0918550090768893</v>
      </c>
      <c r="BO308" s="1">
        <f t="shared" si="718"/>
        <v>1.0918508461800873</v>
      </c>
      <c r="BP308" s="1">
        <f t="shared" si="719"/>
        <v>1.0918404603075946</v>
      </c>
      <c r="BQ308" s="1">
        <f t="shared" si="720"/>
        <v>1.0918198988811949</v>
      </c>
      <c r="BR308" s="1">
        <f t="shared" si="721"/>
        <v>1.0917818925247986</v>
      </c>
      <c r="BS308" s="1">
        <f t="shared" si="722"/>
        <v>1.0917140394606213</v>
      </c>
      <c r="BT308" s="1">
        <f t="shared" si="723"/>
        <v>1.091596033845085</v>
      </c>
      <c r="BU308" s="1">
        <f t="shared" si="724"/>
        <v>1.0913956644015548</v>
      </c>
      <c r="BV308" s="1">
        <f t="shared" si="725"/>
        <v>1.0910633024127845</v>
      </c>
      <c r="BW308" s="1">
        <f t="shared" si="726"/>
        <v>1.0905246539628475</v>
      </c>
      <c r="BX308" s="1">
        <f t="shared" si="727"/>
        <v>1.0896716989127835</v>
      </c>
      <c r="BY308" s="1">
        <f t="shared" si="728"/>
        <v>1.0883520038950221</v>
      </c>
      <c r="BZ308" s="1">
        <f t="shared" si="729"/>
        <v>1.0863569908470825</v>
      </c>
      <c r="CA308" s="1">
        <f t="shared" si="730"/>
        <v>1.0834102530382961</v>
      </c>
      <c r="CB308" s="1">
        <f t="shared" si="731"/>
        <v>1.0791575867615533</v>
      </c>
      <c r="CC308" s="1">
        <f t="shared" si="732"/>
        <v>1.0731609544071723</v>
      </c>
      <c r="CD308" s="1">
        <f t="shared" si="733"/>
        <v>1.0648989779771694</v>
      </c>
      <c r="CE308" s="1">
        <f t="shared" si="734"/>
        <v>1.0537766215971629</v>
      </c>
      <c r="CF308" s="1">
        <f t="shared" si="735"/>
        <v>1.0391463057172317</v>
      </c>
      <c r="CG308" s="1">
        <f t="shared" si="736"/>
        <v>1.0203417050392838</v>
      </c>
      <c r="CH308" s="1">
        <f t="shared" si="737"/>
        <v>0.99672391609702427</v>
      </c>
      <c r="CI308" s="1">
        <f t="shared" si="738"/>
        <v>0.96773767259431265</v>
      </c>
      <c r="CJ308" s="1">
        <f t="shared" si="739"/>
        <v>0.93297311493222224</v>
      </c>
      <c r="CK308" s="1">
        <f t="shared" si="740"/>
        <v>0.89222667908895725</v>
      </c>
      <c r="CL308" s="1">
        <f t="shared" si="741"/>
        <v>0.8455534021540666</v>
      </c>
      <c r="CM308" s="1">
        <f t="shared" si="742"/>
        <v>0.79330274106822163</v>
      </c>
      <c r="CN308" s="1">
        <f t="shared" si="743"/>
        <v>0.73613110532572623</v>
      </c>
      <c r="CO308" s="1">
        <f t="shared" si="744"/>
        <v>0.67498670964510687</v>
      </c>
      <c r="CP308" s="1">
        <f t="shared" si="745"/>
        <v>0.6110657764299553</v>
      </c>
      <c r="CQ308" s="1">
        <f t="shared" si="746"/>
        <v>0.54574302942280617</v>
      </c>
      <c r="CR308" s="1">
        <f t="shared" si="747"/>
        <v>0.48048313744692195</v>
      </c>
      <c r="CS308" s="1">
        <f t="shared" si="748"/>
        <v>0.41674260186072387</v>
      </c>
      <c r="CT308" s="1">
        <f t="shared" si="749"/>
        <v>0.35587299320525545</v>
      </c>
      <c r="CU308" s="1">
        <f t="shared" si="750"/>
        <v>0.2990361652070892</v>
      </c>
      <c r="CV308" s="1">
        <f t="shared" si="751"/>
        <v>0.24714017625927848</v>
      </c>
      <c r="CW308" s="1">
        <f t="shared" si="752"/>
        <v>0.20080151321810208</v>
      </c>
      <c r="CX308" s="1">
        <f t="shared" si="753"/>
        <v>0.16033544442890996</v>
      </c>
      <c r="CY308" s="1">
        <f t="shared" si="754"/>
        <v>0.12577261293897257</v>
      </c>
      <c r="CZ308" s="1">
        <f t="shared" si="755"/>
        <v>9.6896931669215244E-2</v>
      </c>
      <c r="DA308" s="1">
        <f t="shared" si="756"/>
        <v>7.3297884519666415E-2</v>
      </c>
      <c r="DB308" s="1">
        <f t="shared" si="757"/>
        <v>5.4429641190539446E-2</v>
      </c>
      <c r="DC308" s="1">
        <f t="shared" si="758"/>
        <v>3.9669875494195803E-2</v>
      </c>
      <c r="DD308" s="1">
        <f t="shared" si="759"/>
        <v>2.8372556518464397E-2</v>
      </c>
      <c r="DE308" s="1">
        <f t="shared" si="760"/>
        <v>1.9910871268387292E-2</v>
      </c>
      <c r="DF308" s="1">
        <f t="shared" si="761"/>
        <v>1.3708437372853998E-2</v>
      </c>
      <c r="DG308" s="1">
        <f t="shared" si="762"/>
        <v>9.2587440774190653E-3</v>
      </c>
      <c r="DH308" s="1">
        <f t="shared" si="763"/>
        <v>6.1341034115700924E-3</v>
      </c>
      <c r="DI308" s="1">
        <f t="shared" si="764"/>
        <v>3.9862131400284556E-3</v>
      </c>
      <c r="DJ308" s="1">
        <f t="shared" si="765"/>
        <v>2.5407516428502717E-3</v>
      </c>
      <c r="DK308" s="1">
        <f t="shared" si="766"/>
        <v>1.5883409691156436E-3</v>
      </c>
      <c r="DL308" s="1">
        <f t="shared" si="767"/>
        <v>9.7386269069020493E-4</v>
      </c>
      <c r="DM308" s="1">
        <f t="shared" si="768"/>
        <v>5.8562740757622756E-4</v>
      </c>
      <c r="DN308" s="1">
        <f t="shared" si="769"/>
        <v>3.4539499268320046E-4</v>
      </c>
      <c r="DO308" s="1">
        <f t="shared" si="770"/>
        <v>1.9979592696403624E-4</v>
      </c>
      <c r="DP308" s="1">
        <f t="shared" si="771"/>
        <v>1.1335519668089774E-4</v>
      </c>
      <c r="DQ308" s="1">
        <f t="shared" si="772"/>
        <v>6.3079996216641065E-5</v>
      </c>
      <c r="DR308" s="1">
        <f t="shared" si="773"/>
        <v>3.4431119954533668E-5</v>
      </c>
      <c r="DS308" s="1">
        <f t="shared" si="774"/>
        <v>1.84347017654623E-5</v>
      </c>
      <c r="DT308" s="1">
        <f t="shared" si="775"/>
        <v>9.681995525542193E-6</v>
      </c>
      <c r="DU308" s="1">
        <f t="shared" si="776"/>
        <v>4.9883582558821309E-6</v>
      </c>
      <c r="DV308" s="1">
        <f t="shared" si="777"/>
        <v>2.5213682007482926E-6</v>
      </c>
      <c r="DW308" s="1">
        <f t="shared" si="778"/>
        <v>1.2503285612488281E-6</v>
      </c>
      <c r="DX308" s="1">
        <f t="shared" si="779"/>
        <v>6.0833943124007683E-7</v>
      </c>
      <c r="DY308" s="1">
        <f t="shared" si="780"/>
        <v>2.904207028491755E-7</v>
      </c>
      <c r="DZ308" s="1">
        <f t="shared" si="781"/>
        <v>1.3604915355596008E-7</v>
      </c>
      <c r="EA308" s="1">
        <f t="shared" si="782"/>
        <v>6.2542977956117995E-8</v>
      </c>
      <c r="EB308" s="1">
        <f t="shared" si="783"/>
        <v>2.8216572457401791E-8</v>
      </c>
      <c r="EC308" s="1">
        <f t="shared" si="784"/>
        <v>1.2494019145597496E-8</v>
      </c>
      <c r="ED308" s="1">
        <f t="shared" si="785"/>
        <v>5.4300280434156038E-9</v>
      </c>
      <c r="EE308" s="1">
        <f t="shared" si="786"/>
        <v>2.3165103302899755E-9</v>
      </c>
      <c r="EF308" s="1">
        <f t="shared" si="787"/>
        <v>9.7012866394123589E-10</v>
      </c>
      <c r="EG308" s="1">
        <f t="shared" si="788"/>
        <v>3.9885803175964515E-10</v>
      </c>
      <c r="EH308" s="1">
        <f t="shared" si="789"/>
        <v>1.6100245164406274E-10</v>
      </c>
      <c r="EI308" s="1">
        <f t="shared" si="790"/>
        <v>6.3812123449613558E-11</v>
      </c>
      <c r="EJ308" s="1">
        <f t="shared" si="791"/>
        <v>2.4834876686809833E-11</v>
      </c>
      <c r="EK308" s="1">
        <f t="shared" si="792"/>
        <v>9.491624273728314E-12</v>
      </c>
      <c r="EL308" s="1">
        <f t="shared" si="793"/>
        <v>3.5626275749678033E-12</v>
      </c>
      <c r="EM308" s="1">
        <f t="shared" si="794"/>
        <v>1.3133584757194612E-12</v>
      </c>
      <c r="EN308" s="1">
        <f t="shared" si="795"/>
        <v>4.7556584199996218E-13</v>
      </c>
      <c r="EO308" s="1">
        <f t="shared" si="796"/>
        <v>1.6915466675138006E-13</v>
      </c>
      <c r="EP308" s="1">
        <f t="shared" si="797"/>
        <v>5.9106408943376962E-14</v>
      </c>
      <c r="EQ308" s="1">
        <f t="shared" si="798"/>
        <v>2.0290537578223762E-14</v>
      </c>
      <c r="ER308" s="1">
        <f t="shared" si="799"/>
        <v>6.8437139327186184E-15</v>
      </c>
      <c r="ES308" s="1">
        <f t="shared" si="800"/>
        <v>2.2680893214899727E-15</v>
      </c>
      <c r="ET308" s="1">
        <f t="shared" si="801"/>
        <v>7.3863335196153599E-16</v>
      </c>
      <c r="EU308" s="1">
        <f t="shared" si="802"/>
        <v>2.3638955975996635E-16</v>
      </c>
      <c r="EV308" s="1">
        <f t="shared" si="803"/>
        <v>7.4351229553498987E-17</v>
      </c>
      <c r="EW308" s="1">
        <f t="shared" si="804"/>
        <v>2.2984658565071814E-17</v>
      </c>
      <c r="EX308" s="1">
        <f t="shared" si="805"/>
        <v>6.9840491181623687E-18</v>
      </c>
      <c r="EY308" s="1">
        <f t="shared" si="806"/>
        <v>2.0860555413069061E-18</v>
      </c>
      <c r="EZ308" s="1">
        <f t="shared" si="807"/>
        <v>6.125491252931147E-19</v>
      </c>
      <c r="FA308" s="1">
        <f t="shared" si="808"/>
        <v>1.7696148471752323E-19</v>
      </c>
      <c r="FB308" s="1">
        <f t="shared" si="809"/>
        <v>5.0852021129553138E-20</v>
      </c>
      <c r="FC308" s="1">
        <f t="shared" si="810"/>
        <v>1.6998141602272177E-20</v>
      </c>
      <c r="FD308" s="75">
        <f t="shared" si="661"/>
        <v>1.6998141602272177E-20</v>
      </c>
    </row>
    <row r="309" spans="7:160" x14ac:dyDescent="0.35">
      <c r="G309" t="str">
        <f t="shared" si="657"/>
        <v>Refd, t=1.47</v>
      </c>
      <c r="H309" s="76">
        <f t="shared" si="658"/>
        <v>1.4699999999999906</v>
      </c>
      <c r="I309" s="1">
        <f t="shared" si="659"/>
        <v>0</v>
      </c>
      <c r="J309" s="22">
        <f t="shared" si="660"/>
        <v>4.530273114929834E-5</v>
      </c>
      <c r="K309" s="1">
        <f t="shared" si="662"/>
        <v>9.0475644985532706E-5</v>
      </c>
      <c r="L309" s="1">
        <f t="shared" si="663"/>
        <v>1.7086172377340876E-4</v>
      </c>
      <c r="M309" s="1">
        <f t="shared" si="664"/>
        <v>3.1043302332331131E-4</v>
      </c>
      <c r="N309" s="1">
        <f t="shared" si="665"/>
        <v>5.4707534369478222E-4</v>
      </c>
      <c r="O309" s="1">
        <f t="shared" si="666"/>
        <v>9.3896472383631644E-4</v>
      </c>
      <c r="P309" s="1">
        <f t="shared" si="667"/>
        <v>1.5728302212136681E-3</v>
      </c>
      <c r="Q309" s="1">
        <f t="shared" si="668"/>
        <v>2.5740990902739678E-3</v>
      </c>
      <c r="R309" s="1">
        <f t="shared" si="669"/>
        <v>4.1185803720598163E-3</v>
      </c>
      <c r="S309" s="1">
        <f t="shared" si="670"/>
        <v>6.4448650882755658E-3</v>
      </c>
      <c r="T309" s="1">
        <f t="shared" si="671"/>
        <v>9.8660359340884945E-3</v>
      </c>
      <c r="U309" s="1">
        <f t="shared" si="672"/>
        <v>1.4778662048068643E-2</v>
      </c>
      <c r="V309" s="1">
        <f t="shared" si="673"/>
        <v>2.1666528966769561E-2</v>
      </c>
      <c r="W309" s="1">
        <f t="shared" si="674"/>
        <v>3.1096282261423115E-2</v>
      </c>
      <c r="X309" s="1">
        <f t="shared" si="675"/>
        <v>4.3702318793760075E-2</v>
      </c>
      <c r="Y309" s="1">
        <f t="shared" si="676"/>
        <v>6.0158983771250583E-2</v>
      </c>
      <c r="Z309" s="1">
        <f t="shared" si="677"/>
        <v>8.1139484071006657E-2</v>
      </c>
      <c r="AA309" s="1">
        <f t="shared" si="678"/>
        <v>0.10726283888836914</v>
      </c>
      <c r="AB309" s="1">
        <f t="shared" si="679"/>
        <v>0.13903243347034924</v>
      </c>
      <c r="AC309" s="1">
        <f t="shared" si="680"/>
        <v>0.17677195246456387</v>
      </c>
      <c r="AD309" s="1">
        <f t="shared" si="681"/>
        <v>0.22056618850474988</v>
      </c>
      <c r="AE309" s="1">
        <f t="shared" si="682"/>
        <v>0.27021499476588157</v>
      </c>
      <c r="AF309" s="1">
        <f t="shared" si="683"/>
        <v>0.32520814010037641</v>
      </c>
      <c r="AG309" s="1">
        <f t="shared" si="684"/>
        <v>0.38472691661553865</v>
      </c>
      <c r="AH309" s="1">
        <f t="shared" si="685"/>
        <v>0.44767521249679698</v>
      </c>
      <c r="AI309" s="1">
        <f t="shared" si="686"/>
        <v>0.51273885169241462</v>
      </c>
      <c r="AJ309" s="1">
        <f t="shared" si="687"/>
        <v>0.57846797911384562</v>
      </c>
      <c r="AK309" s="1">
        <f t="shared" si="688"/>
        <v>0.64337386982998079</v>
      </c>
      <c r="AL309" s="1">
        <f t="shared" si="689"/>
        <v>0.70602940648865731</v>
      </c>
      <c r="AM309" s="1">
        <f t="shared" si="690"/>
        <v>0.7651620043799241</v>
      </c>
      <c r="AN309" s="1">
        <f t="shared" si="691"/>
        <v>0.81972903939335873</v>
      </c>
      <c r="AO309" s="1">
        <f t="shared" si="692"/>
        <v>0.86896857753474066</v>
      </c>
      <c r="AP309" s="1">
        <f t="shared" si="693"/>
        <v>0.9124218687236384</v>
      </c>
      <c r="AQ309" s="1">
        <f t="shared" si="694"/>
        <v>0.94992796327586126</v>
      </c>
      <c r="AR309" s="1">
        <f t="shared" si="695"/>
        <v>0.98159426166776298</v>
      </c>
      <c r="AS309" s="1">
        <f t="shared" si="696"/>
        <v>1.0077492948142763</v>
      </c>
      <c r="AT309" s="1">
        <f t="shared" si="697"/>
        <v>1.0288852736639169</v>
      </c>
      <c r="AU309" s="1">
        <f t="shared" si="698"/>
        <v>1.0455979303987899</v>
      </c>
      <c r="AV309" s="1">
        <f t="shared" si="699"/>
        <v>1.0585301140122096</v>
      </c>
      <c r="AW309" s="1">
        <f t="shared" si="700"/>
        <v>1.0683238619750357</v>
      </c>
      <c r="AX309" s="1">
        <f t="shared" si="701"/>
        <v>1.07558365662961</v>
      </c>
      <c r="AY309" s="1">
        <f t="shared" si="702"/>
        <v>1.0808516586629171</v>
      </c>
      <c r="AZ309" s="1">
        <f t="shared" si="703"/>
        <v>1.0845941575803506</v>
      </c>
      <c r="BA309" s="1">
        <f t="shared" si="704"/>
        <v>1.0871974302127296</v>
      </c>
      <c r="BB309" s="1">
        <f t="shared" si="705"/>
        <v>1.0889706720341057</v>
      </c>
      <c r="BC309" s="1">
        <f t="shared" si="706"/>
        <v>1.0901535902814612</v>
      </c>
      <c r="BD309" s="1">
        <f t="shared" si="707"/>
        <v>1.0909264984100562</v>
      </c>
      <c r="BE309" s="1">
        <f t="shared" si="708"/>
        <v>1.0914211900588009</v>
      </c>
      <c r="BF309" s="1">
        <f t="shared" si="709"/>
        <v>1.0917313739636973</v>
      </c>
      <c r="BG309" s="1">
        <f t="shared" si="710"/>
        <v>1.0919219270529368</v>
      </c>
      <c r="BH309" s="1">
        <f t="shared" si="711"/>
        <v>1.092036615594844</v>
      </c>
      <c r="BI309" s="1">
        <f t="shared" si="712"/>
        <v>1.0921042208529042</v>
      </c>
      <c r="BJ309" s="1">
        <f t="shared" si="713"/>
        <v>1.0921431877166758</v>
      </c>
      <c r="BK309" s="1">
        <f t="shared" si="714"/>
        <v>1.0921650083381449</v>
      </c>
      <c r="BL309" s="1">
        <f t="shared" si="715"/>
        <v>1.0921765799922676</v>
      </c>
      <c r="BM309" s="1">
        <f t="shared" si="716"/>
        <v>1.0921817589364928</v>
      </c>
      <c r="BN309" s="1">
        <f t="shared" si="717"/>
        <v>1.0921822876815164</v>
      </c>
      <c r="BO309" s="1">
        <f t="shared" si="718"/>
        <v>1.0921782141091065</v>
      </c>
      <c r="BP309" s="1">
        <f t="shared" si="719"/>
        <v>1.0921678544946269</v>
      </c>
      <c r="BQ309" s="1">
        <f t="shared" si="720"/>
        <v>1.0921472822641123</v>
      </c>
      <c r="BR309" s="1">
        <f t="shared" si="721"/>
        <v>1.092109252225806</v>
      </c>
      <c r="BS309" s="1">
        <f t="shared" si="722"/>
        <v>1.0920413989209803</v>
      </c>
      <c r="BT309" s="1">
        <f t="shared" si="723"/>
        <v>1.0919234838573051</v>
      </c>
      <c r="BU309" s="1">
        <f t="shared" si="724"/>
        <v>1.0917234214738916</v>
      </c>
      <c r="BV309" s="1">
        <f t="shared" si="725"/>
        <v>1.0913918063022972</v>
      </c>
      <c r="BW309" s="1">
        <f t="shared" si="726"/>
        <v>1.0908547188586437</v>
      </c>
      <c r="BX309" s="1">
        <f t="shared" si="727"/>
        <v>1.0900047335371521</v>
      </c>
      <c r="BY309" s="1">
        <f t="shared" si="728"/>
        <v>1.0886903132277299</v>
      </c>
      <c r="BZ309" s="1">
        <f t="shared" si="729"/>
        <v>1.0867041646197606</v>
      </c>
      <c r="CA309" s="1">
        <f t="shared" si="730"/>
        <v>1.0837716322271103</v>
      </c>
      <c r="CB309" s="1">
        <f t="shared" si="731"/>
        <v>1.0795407785798246</v>
      </c>
      <c r="CC309" s="1">
        <f t="shared" si="732"/>
        <v>1.0735763399509581</v>
      </c>
      <c r="CD309" s="1">
        <f t="shared" si="733"/>
        <v>1.0653601281110576</v>
      </c>
      <c r="CE309" s="1">
        <f t="shared" si="734"/>
        <v>1.0543005116828181</v>
      </c>
      <c r="CF309" s="1">
        <f t="shared" si="735"/>
        <v>1.0397532060579477</v>
      </c>
      <c r="CG309" s="1">
        <f t="shared" si="736"/>
        <v>1.0210546296266885</v>
      </c>
      <c r="CH309" s="1">
        <f t="shared" si="737"/>
        <v>0.99756754397396818</v>
      </c>
      <c r="CI309" s="1">
        <f t="shared" si="738"/>
        <v>0.96873671636118186</v>
      </c>
      <c r="CJ309" s="1">
        <f t="shared" si="739"/>
        <v>0.93415019582797942</v>
      </c>
      <c r="CK309" s="1">
        <f t="shared" si="740"/>
        <v>0.8935998666007372</v>
      </c>
      <c r="CL309" s="1">
        <f t="shared" si="741"/>
        <v>0.84713367072784695</v>
      </c>
      <c r="CM309" s="1">
        <f t="shared" si="742"/>
        <v>0.79509166617103466</v>
      </c>
      <c r="CN309" s="1">
        <f t="shared" si="743"/>
        <v>0.73811914595911099</v>
      </c>
      <c r="CO309" s="1">
        <f t="shared" si="744"/>
        <v>0.67715239103737634</v>
      </c>
      <c r="CP309" s="1">
        <f t="shared" si="745"/>
        <v>0.61337599268334142</v>
      </c>
      <c r="CQ309" s="1">
        <f t="shared" si="746"/>
        <v>0.54815454227279503</v>
      </c>
      <c r="CR309" s="1">
        <f t="shared" si="747"/>
        <v>0.4829451771303046</v>
      </c>
      <c r="CS309" s="1">
        <f t="shared" si="748"/>
        <v>0.41920031029933835</v>
      </c>
      <c r="CT309" s="1">
        <f t="shared" si="749"/>
        <v>0.35827132016738256</v>
      </c>
      <c r="CU309" s="1">
        <f t="shared" si="750"/>
        <v>0.30132376018448809</v>
      </c>
      <c r="CV309" s="1">
        <f t="shared" si="751"/>
        <v>0.24927282534304915</v>
      </c>
      <c r="CW309" s="1">
        <f t="shared" si="752"/>
        <v>0.20274474866733441</v>
      </c>
      <c r="CX309" s="1">
        <f t="shared" si="753"/>
        <v>0.16206608780597739</v>
      </c>
      <c r="CY309" s="1">
        <f t="shared" si="754"/>
        <v>0.1272791735180713</v>
      </c>
      <c r="CZ309" s="1">
        <f t="shared" si="755"/>
        <v>9.8178939803127224E-2</v>
      </c>
      <c r="DA309" s="1">
        <f t="shared" si="756"/>
        <v>7.4364367779195847E-2</v>
      </c>
      <c r="DB309" s="1">
        <f t="shared" si="757"/>
        <v>5.5297031269462164E-2</v>
      </c>
      <c r="DC309" s="1">
        <f t="shared" si="758"/>
        <v>4.0359659554830243E-2</v>
      </c>
      <c r="DD309" s="1">
        <f t="shared" si="759"/>
        <v>2.8908962495339641E-2</v>
      </c>
      <c r="DE309" s="1">
        <f t="shared" si="760"/>
        <v>2.0318815678102981E-2</v>
      </c>
      <c r="DF309" s="1">
        <f t="shared" si="761"/>
        <v>1.4011883605943931E-2</v>
      </c>
      <c r="DG309" s="1">
        <f t="shared" si="762"/>
        <v>9.4795360742343567E-3</v>
      </c>
      <c r="DH309" s="1">
        <f t="shared" si="763"/>
        <v>6.2912676953770612E-3</v>
      </c>
      <c r="DI309" s="1">
        <f t="shared" si="764"/>
        <v>4.0956697549298371E-3</v>
      </c>
      <c r="DJ309" s="1">
        <f t="shared" si="765"/>
        <v>2.6153444318786955E-3</v>
      </c>
      <c r="DK309" s="1">
        <f t="shared" si="766"/>
        <v>1.6380880588576306E-3</v>
      </c>
      <c r="DL309" s="1">
        <f t="shared" si="767"/>
        <v>1.0063343150475675E-3</v>
      </c>
      <c r="DM309" s="1">
        <f t="shared" si="768"/>
        <v>6.0637441478114012E-4</v>
      </c>
      <c r="DN309" s="1">
        <f t="shared" si="769"/>
        <v>3.5837191368750474E-4</v>
      </c>
      <c r="DO309" s="1">
        <f t="shared" si="770"/>
        <v>2.0774290968289647E-4</v>
      </c>
      <c r="DP309" s="1">
        <f t="shared" si="771"/>
        <v>1.1812056941043275E-4</v>
      </c>
      <c r="DQ309" s="1">
        <f t="shared" si="772"/>
        <v>6.5878365244535634E-5</v>
      </c>
      <c r="DR309" s="1">
        <f t="shared" si="773"/>
        <v>3.6040564360390107E-5</v>
      </c>
      <c r="DS309" s="1">
        <f t="shared" si="774"/>
        <v>1.9341392299786389E-5</v>
      </c>
      <c r="DT309" s="1">
        <f t="shared" si="775"/>
        <v>1.0182379427503795E-5</v>
      </c>
      <c r="DU309" s="1">
        <f t="shared" si="776"/>
        <v>5.2589144904038454E-6</v>
      </c>
      <c r="DV309" s="1">
        <f t="shared" si="777"/>
        <v>2.6647091626657218E-6</v>
      </c>
      <c r="DW309" s="1">
        <f t="shared" si="778"/>
        <v>1.3247486103873358E-6</v>
      </c>
      <c r="DX309" s="1">
        <f t="shared" si="779"/>
        <v>6.4620674404793387E-7</v>
      </c>
      <c r="DY309" s="1">
        <f t="shared" si="780"/>
        <v>3.0930677452931317E-7</v>
      </c>
      <c r="DZ309" s="1">
        <f t="shared" si="781"/>
        <v>1.4528270496987345E-7</v>
      </c>
      <c r="EA309" s="1">
        <f t="shared" si="782"/>
        <v>6.6968789582788007E-8</v>
      </c>
      <c r="EB309" s="1">
        <f t="shared" si="783"/>
        <v>3.029656003917828E-8</v>
      </c>
      <c r="EC309" s="1">
        <f t="shared" si="784"/>
        <v>1.3452577317427181E-8</v>
      </c>
      <c r="ED309" s="1">
        <f t="shared" si="785"/>
        <v>5.8632514957906665E-9</v>
      </c>
      <c r="EE309" s="1">
        <f t="shared" si="786"/>
        <v>2.5085480779003481E-9</v>
      </c>
      <c r="EF309" s="1">
        <f t="shared" si="787"/>
        <v>1.0536288351926494E-9</v>
      </c>
      <c r="EG309" s="1">
        <f t="shared" si="788"/>
        <v>4.3447514702209043E-10</v>
      </c>
      <c r="EH309" s="1">
        <f t="shared" si="789"/>
        <v>1.7590788979376578E-10</v>
      </c>
      <c r="EI309" s="1">
        <f t="shared" si="790"/>
        <v>6.9932651687460395E-11</v>
      </c>
      <c r="EJ309" s="1">
        <f t="shared" si="791"/>
        <v>2.7301110451278484E-11</v>
      </c>
      <c r="EK309" s="1">
        <f t="shared" si="792"/>
        <v>1.0466890646958864E-11</v>
      </c>
      <c r="EL309" s="1">
        <f t="shared" si="793"/>
        <v>3.9411554919760697E-12</v>
      </c>
      <c r="EM309" s="1">
        <f t="shared" si="794"/>
        <v>1.4575699020257536E-12</v>
      </c>
      <c r="EN309" s="1">
        <f t="shared" si="795"/>
        <v>5.2950068446273224E-13</v>
      </c>
      <c r="EO309" s="1">
        <f t="shared" si="796"/>
        <v>1.8895841878028232E-13</v>
      </c>
      <c r="EP309" s="1">
        <f t="shared" si="797"/>
        <v>6.6246005040845477E-14</v>
      </c>
      <c r="EQ309" s="1">
        <f t="shared" si="798"/>
        <v>2.2818014001372967E-14</v>
      </c>
      <c r="ER309" s="1">
        <f t="shared" si="799"/>
        <v>7.7223853947364933E-15</v>
      </c>
      <c r="ES309" s="1">
        <f t="shared" si="800"/>
        <v>2.5680953085409348E-15</v>
      </c>
      <c r="ET309" s="1">
        <f t="shared" si="801"/>
        <v>8.392418774400136E-16</v>
      </c>
      <c r="EU309" s="1">
        <f t="shared" si="802"/>
        <v>2.6953150462128266E-16</v>
      </c>
      <c r="EV309" s="1">
        <f t="shared" si="803"/>
        <v>8.5076193314555573E-17</v>
      </c>
      <c r="EW309" s="1">
        <f t="shared" si="804"/>
        <v>2.6394420187267843E-17</v>
      </c>
      <c r="EX309" s="1">
        <f t="shared" si="805"/>
        <v>8.0491671688652319E-18</v>
      </c>
      <c r="EY309" s="1">
        <f t="shared" si="806"/>
        <v>2.412984179815401E-18</v>
      </c>
      <c r="EZ309" s="1">
        <f t="shared" si="807"/>
        <v>7.1116471577804633E-19</v>
      </c>
      <c r="FA309" s="1">
        <f t="shared" si="808"/>
        <v>2.062194028805103E-19</v>
      </c>
      <c r="FB309" s="1">
        <f t="shared" si="809"/>
        <v>5.949035945511699E-20</v>
      </c>
      <c r="FC309" s="1">
        <f t="shared" si="810"/>
        <v>1.9970533585319033E-20</v>
      </c>
      <c r="FD309" s="75">
        <f t="shared" si="661"/>
        <v>1.9970533585319033E-20</v>
      </c>
    </row>
    <row r="310" spans="7:160" x14ac:dyDescent="0.35">
      <c r="G310" t="str">
        <f t="shared" si="657"/>
        <v>Refd, t=1.47</v>
      </c>
      <c r="H310" s="76">
        <f t="shared" si="658"/>
        <v>1.4749999999999905</v>
      </c>
      <c r="I310" s="1">
        <f t="shared" si="659"/>
        <v>0</v>
      </c>
      <c r="J310" s="22">
        <f t="shared" si="660"/>
        <v>4.4863579728572379E-5</v>
      </c>
      <c r="K310" s="1">
        <f t="shared" si="662"/>
        <v>8.9583962857148192E-5</v>
      </c>
      <c r="L310" s="1">
        <f t="shared" si="663"/>
        <v>1.6913600150980339E-4</v>
      </c>
      <c r="M310" s="1">
        <f t="shared" si="664"/>
        <v>3.0721021877541291E-4</v>
      </c>
      <c r="N310" s="1">
        <f t="shared" si="665"/>
        <v>5.4123918249143462E-4</v>
      </c>
      <c r="O310" s="1">
        <f t="shared" si="666"/>
        <v>9.2869625228951189E-4</v>
      </c>
      <c r="P310" s="1">
        <f t="shared" si="667"/>
        <v>1.5552621202816915E-3</v>
      </c>
      <c r="Q310" s="1">
        <f t="shared" si="668"/>
        <v>2.5448605183443656E-3</v>
      </c>
      <c r="R310" s="1">
        <f t="shared" si="669"/>
        <v>4.0712311028908129E-3</v>
      </c>
      <c r="S310" s="1">
        <f t="shared" si="670"/>
        <v>6.3702380119445732E-3</v>
      </c>
      <c r="T310" s="1">
        <f t="shared" si="671"/>
        <v>9.751535846885092E-3</v>
      </c>
      <c r="U310" s="1">
        <f t="shared" si="672"/>
        <v>1.4607604113622021E-2</v>
      </c>
      <c r="V310" s="1">
        <f t="shared" si="673"/>
        <v>2.1417637408513403E-2</v>
      </c>
      <c r="W310" s="1">
        <f t="shared" si="674"/>
        <v>3.0743500805948985E-2</v>
      </c>
      <c r="X310" s="1">
        <f t="shared" si="675"/>
        <v>4.3215098892632926E-2</v>
      </c>
      <c r="Y310" s="1">
        <f t="shared" si="676"/>
        <v>5.9503204030764575E-2</v>
      </c>
      <c r="Z310" s="1">
        <f t="shared" si="677"/>
        <v>8.0279106379626611E-2</v>
      </c>
      <c r="AA310" s="1">
        <f t="shared" si="678"/>
        <v>0.10616232089938041</v>
      </c>
      <c r="AB310" s="1">
        <f t="shared" si="679"/>
        <v>0.13765979928058811</v>
      </c>
      <c r="AC310" s="1">
        <f t="shared" si="680"/>
        <v>0.17510228910020301</v>
      </c>
      <c r="AD310" s="1">
        <f t="shared" si="681"/>
        <v>0.21858520915778057</v>
      </c>
      <c r="AE310" s="1">
        <f t="shared" si="682"/>
        <v>0.26792221896163798</v>
      </c>
      <c r="AF310" s="1">
        <f t="shared" si="683"/>
        <v>0.32261921253995129</v>
      </c>
      <c r="AG310" s="1">
        <f t="shared" si="684"/>
        <v>0.3818746377120682</v>
      </c>
      <c r="AH310" s="1">
        <f t="shared" si="685"/>
        <v>0.44460898698554457</v>
      </c>
      <c r="AI310" s="1">
        <f t="shared" si="686"/>
        <v>0.50952246165140314</v>
      </c>
      <c r="AJ310" s="1">
        <f t="shared" si="687"/>
        <v>0.57517582248137311</v>
      </c>
      <c r="AK310" s="1">
        <f t="shared" si="688"/>
        <v>0.6400860329564555</v>
      </c>
      <c r="AL310" s="1">
        <f t="shared" si="689"/>
        <v>0.70282611622750624</v>
      </c>
      <c r="AM310" s="1">
        <f t="shared" si="690"/>
        <v>0.76211809742225789</v>
      </c>
      <c r="AN310" s="1">
        <f t="shared" si="691"/>
        <v>0.81690907667068591</v>
      </c>
      <c r="AO310" s="1">
        <f t="shared" si="692"/>
        <v>0.86642312312195802</v>
      </c>
      <c r="AP310" s="1">
        <f t="shared" si="693"/>
        <v>0.91018526894682805</v>
      </c>
      <c r="AQ310" s="1">
        <f t="shared" si="694"/>
        <v>0.94801773947352674</v>
      </c>
      <c r="AR310" s="1">
        <f t="shared" si="695"/>
        <v>0.98001201082629774</v>
      </c>
      <c r="AS310" s="1">
        <f t="shared" si="696"/>
        <v>1.0064828131088936</v>
      </c>
      <c r="AT310" s="1">
        <f t="shared" si="697"/>
        <v>1.0279115039399658</v>
      </c>
      <c r="AU310" s="1">
        <f t="shared" si="698"/>
        <v>1.0448862954092195</v>
      </c>
      <c r="AV310" s="1">
        <f t="shared" si="699"/>
        <v>1.0580458271192577</v>
      </c>
      <c r="AW310" s="1">
        <f t="shared" si="700"/>
        <v>1.0680308887839562</v>
      </c>
      <c r="AX310" s="1">
        <f t="shared" si="701"/>
        <v>1.0754471113966935</v>
      </c>
      <c r="AY310" s="1">
        <f t="shared" si="702"/>
        <v>1.0808395348384086</v>
      </c>
      <c r="AZ310" s="1">
        <f t="shared" si="703"/>
        <v>1.0846783934299846</v>
      </c>
      <c r="BA310" s="1">
        <f t="shared" si="704"/>
        <v>1.0873543860478005</v>
      </c>
      <c r="BB310" s="1">
        <f t="shared" si="705"/>
        <v>1.0891811406419232</v>
      </c>
      <c r="BC310" s="1">
        <f t="shared" si="706"/>
        <v>1.0904024785220234</v>
      </c>
      <c r="BD310" s="1">
        <f t="shared" si="707"/>
        <v>1.0912023116900817</v>
      </c>
      <c r="BE310" s="1">
        <f t="shared" si="708"/>
        <v>1.0917154304299403</v>
      </c>
      <c r="BF310" s="1">
        <f t="shared" si="709"/>
        <v>1.092037934690131</v>
      </c>
      <c r="BG310" s="1">
        <f t="shared" si="710"/>
        <v>1.092236537947602</v>
      </c>
      <c r="BH310" s="1">
        <f t="shared" si="711"/>
        <v>1.0923563684471043</v>
      </c>
      <c r="BI310" s="1">
        <f t="shared" si="712"/>
        <v>1.0924271850057237</v>
      </c>
      <c r="BJ310" s="1">
        <f t="shared" si="713"/>
        <v>1.0924681127645275</v>
      </c>
      <c r="BK310" s="1">
        <f t="shared" si="714"/>
        <v>1.0924911033593299</v>
      </c>
      <c r="BL310" s="1">
        <f t="shared" si="715"/>
        <v>1.0925033554882113</v>
      </c>
      <c r="BM310" s="1">
        <f t="shared" si="716"/>
        <v>1.0925089173853084</v>
      </c>
      <c r="BN310" s="1">
        <f t="shared" si="717"/>
        <v>1.0925096501396621</v>
      </c>
      <c r="BO310" s="1">
        <f t="shared" si="718"/>
        <v>1.0925056727278903</v>
      </c>
      <c r="BP310" s="1">
        <f t="shared" si="719"/>
        <v>1.0924953436041562</v>
      </c>
      <c r="BQ310" s="1">
        <f t="shared" si="720"/>
        <v>1.0924747635576482</v>
      </c>
      <c r="BR310" s="1">
        <f t="shared" si="721"/>
        <v>1.0924367125123622</v>
      </c>
      <c r="BS310" s="1">
        <f t="shared" si="722"/>
        <v>1.0923688619831722</v>
      </c>
      <c r="BT310" s="1">
        <f t="shared" si="723"/>
        <v>1.0922510412406803</v>
      </c>
      <c r="BU310" s="1">
        <f t="shared" si="724"/>
        <v>1.0920512905087589</v>
      </c>
      <c r="BV310" s="1">
        <f t="shared" si="725"/>
        <v>1.0917204270326577</v>
      </c>
      <c r="BW310" s="1">
        <f t="shared" si="726"/>
        <v>1.0911849041697703</v>
      </c>
      <c r="BX310" s="1">
        <f t="shared" si="727"/>
        <v>1.0903378875483138</v>
      </c>
      <c r="BY310" s="1">
        <f t="shared" si="728"/>
        <v>1.0890287304854254</v>
      </c>
      <c r="BZ310" s="1">
        <f t="shared" si="729"/>
        <v>1.0870514151703254</v>
      </c>
      <c r="CA310" s="1">
        <f t="shared" si="730"/>
        <v>1.0841330239240452</v>
      </c>
      <c r="CB310" s="1">
        <f t="shared" si="731"/>
        <v>1.0799238675484628</v>
      </c>
      <c r="CC310" s="1">
        <f t="shared" si="732"/>
        <v>1.0739914341508554</v>
      </c>
      <c r="CD310" s="1">
        <f t="shared" si="733"/>
        <v>1.0658207007427078</v>
      </c>
      <c r="CE310" s="1">
        <f t="shared" si="734"/>
        <v>1.0548234164698607</v>
      </c>
      <c r="CF310" s="1">
        <f t="shared" si="735"/>
        <v>1.0403585727396503</v>
      </c>
      <c r="CG310" s="1">
        <f t="shared" si="736"/>
        <v>1.0217653233790862</v>
      </c>
      <c r="CH310" s="1">
        <f t="shared" si="737"/>
        <v>0.99840810344295161</v>
      </c>
      <c r="CI310" s="1">
        <f t="shared" si="738"/>
        <v>0.9697317440376706</v>
      </c>
      <c r="CJ310" s="1">
        <f t="shared" si="739"/>
        <v>0.93532225799243662</v>
      </c>
      <c r="CK310" s="1">
        <f t="shared" si="740"/>
        <v>0.89496705723025205</v>
      </c>
      <c r="CL310" s="1">
        <f t="shared" si="741"/>
        <v>0.84870708744140266</v>
      </c>
      <c r="CM310" s="1">
        <f t="shared" si="742"/>
        <v>0.79687311580756715</v>
      </c>
      <c r="CN310" s="1">
        <f t="shared" si="743"/>
        <v>0.74009942308274135</v>
      </c>
      <c r="CO310" s="1">
        <f t="shared" si="744"/>
        <v>0.67931044116034023</v>
      </c>
      <c r="CP310" s="1">
        <f t="shared" si="745"/>
        <v>0.61567918066756766</v>
      </c>
      <c r="CQ310" s="1">
        <f t="shared" si="746"/>
        <v>0.55056010562043989</v>
      </c>
      <c r="CR310" s="1">
        <f t="shared" si="747"/>
        <v>0.48540277618508709</v>
      </c>
      <c r="CS310" s="1">
        <f t="shared" si="748"/>
        <v>0.4216554230553507</v>
      </c>
      <c r="CT310" s="1">
        <f t="shared" si="749"/>
        <v>0.36066909988328971</v>
      </c>
      <c r="CU310" s="1">
        <f t="shared" si="750"/>
        <v>0.30361290462245882</v>
      </c>
      <c r="CV310" s="1">
        <f t="shared" si="751"/>
        <v>0.25140901032244167</v>
      </c>
      <c r="CW310" s="1">
        <f t="shared" si="752"/>
        <v>0.20469325371668515</v>
      </c>
      <c r="CX310" s="1">
        <f t="shared" si="753"/>
        <v>0.16380337163847014</v>
      </c>
      <c r="CY310" s="1">
        <f t="shared" si="754"/>
        <v>0.12879331540635219</v>
      </c>
      <c r="CZ310" s="1">
        <f t="shared" si="755"/>
        <v>9.9469019645793702E-2</v>
      </c>
      <c r="DA310" s="1">
        <f t="shared" si="756"/>
        <v>7.5438985889594176E-2</v>
      </c>
      <c r="DB310" s="1">
        <f t="shared" si="757"/>
        <v>5.6172250404994052E-2</v>
      </c>
      <c r="DC310" s="1">
        <f t="shared" si="758"/>
        <v>4.1056679483109267E-2</v>
      </c>
      <c r="DD310" s="1">
        <f t="shared" si="759"/>
        <v>2.9451815592759899E-2</v>
      </c>
      <c r="DE310" s="1">
        <f t="shared" si="760"/>
        <v>2.0732313207776139E-2</v>
      </c>
      <c r="DF310" s="1">
        <f t="shared" si="761"/>
        <v>1.4319963276189944E-2</v>
      </c>
      <c r="DG310" s="1">
        <f t="shared" si="762"/>
        <v>9.7040791732998979E-3</v>
      </c>
      <c r="DH310" s="1">
        <f t="shared" si="763"/>
        <v>6.4513822059611894E-3</v>
      </c>
      <c r="DI310" s="1">
        <f t="shared" si="764"/>
        <v>4.2073828999334463E-3</v>
      </c>
      <c r="DJ310" s="1">
        <f t="shared" si="765"/>
        <v>2.6916171391781515E-3</v>
      </c>
      <c r="DK310" s="1">
        <f t="shared" si="766"/>
        <v>1.6890533267154399E-3</v>
      </c>
      <c r="DL310" s="1">
        <f t="shared" si="767"/>
        <v>1.0396668912220112E-3</v>
      </c>
      <c r="DM310" s="1">
        <f t="shared" si="768"/>
        <v>6.2771479416320669E-4</v>
      </c>
      <c r="DN310" s="1">
        <f t="shared" si="769"/>
        <v>3.7174782544848822E-4</v>
      </c>
      <c r="DO310" s="1">
        <f t="shared" si="770"/>
        <v>2.1595175315271406E-4</v>
      </c>
      <c r="DP310" s="1">
        <f t="shared" si="771"/>
        <v>1.2305375148907418E-4</v>
      </c>
      <c r="DQ310" s="1">
        <f t="shared" si="772"/>
        <v>6.8781773413934571E-5</v>
      </c>
      <c r="DR310" s="1">
        <f t="shared" si="773"/>
        <v>3.7714250002643172E-5</v>
      </c>
      <c r="DS310" s="1">
        <f t="shared" si="774"/>
        <v>2.0286482913985339E-5</v>
      </c>
      <c r="DT310" s="1">
        <f t="shared" si="775"/>
        <v>1.0705203420147128E-5</v>
      </c>
      <c r="DU310" s="1">
        <f t="shared" si="776"/>
        <v>5.5422940985774374E-6</v>
      </c>
      <c r="DV310" s="1">
        <f t="shared" si="777"/>
        <v>2.8152176534566665E-6</v>
      </c>
      <c r="DW310" s="1">
        <f t="shared" si="778"/>
        <v>1.4030881036774111E-6</v>
      </c>
      <c r="DX310" s="1">
        <f t="shared" si="779"/>
        <v>6.8617135740243664E-7</v>
      </c>
      <c r="DY310" s="1">
        <f t="shared" si="780"/>
        <v>3.2929126202277098E-7</v>
      </c>
      <c r="DZ310" s="1">
        <f t="shared" si="781"/>
        <v>1.55079410847203E-7</v>
      </c>
      <c r="EA310" s="1">
        <f t="shared" si="782"/>
        <v>7.1677300070138103E-8</v>
      </c>
      <c r="EB310" s="1">
        <f t="shared" si="783"/>
        <v>3.2515521839035184E-8</v>
      </c>
      <c r="EC310" s="1">
        <f t="shared" si="784"/>
        <v>1.4478051957434456E-8</v>
      </c>
      <c r="ED310" s="1">
        <f t="shared" si="785"/>
        <v>6.3280389913570219E-9</v>
      </c>
      <c r="EE310" s="1">
        <f t="shared" si="786"/>
        <v>2.7151733933836491E-9</v>
      </c>
      <c r="EF310" s="1">
        <f t="shared" si="787"/>
        <v>1.1437355046857015E-9</v>
      </c>
      <c r="EG310" s="1">
        <f t="shared" si="788"/>
        <v>4.7302466330510929E-10</v>
      </c>
      <c r="EH310" s="1">
        <f t="shared" si="789"/>
        <v>1.9208918635436349E-10</v>
      </c>
      <c r="EI310" s="1">
        <f t="shared" si="790"/>
        <v>7.659739470138855E-11</v>
      </c>
      <c r="EJ310" s="1">
        <f t="shared" si="791"/>
        <v>2.9994951856917471E-11</v>
      </c>
      <c r="EK310" s="1">
        <f t="shared" si="792"/>
        <v>1.1535506159655431E-11</v>
      </c>
      <c r="EL310" s="1">
        <f t="shared" si="793"/>
        <v>4.3572323375860863E-12</v>
      </c>
      <c r="EM310" s="1">
        <f t="shared" si="794"/>
        <v>1.6165964032202195E-12</v>
      </c>
      <c r="EN310" s="1">
        <f t="shared" si="795"/>
        <v>5.8916986316279465E-13</v>
      </c>
      <c r="EO310" s="1">
        <f t="shared" si="796"/>
        <v>2.1093982072365989E-13</v>
      </c>
      <c r="EP310" s="1">
        <f t="shared" si="797"/>
        <v>7.4197066345576486E-14</v>
      </c>
      <c r="EQ310" s="1">
        <f t="shared" si="798"/>
        <v>2.5642232261564993E-14</v>
      </c>
      <c r="ER310" s="1">
        <f t="shared" si="799"/>
        <v>8.7075602923205974E-15</v>
      </c>
      <c r="ES310" s="1">
        <f t="shared" si="800"/>
        <v>2.9056221047096653E-15</v>
      </c>
      <c r="ET310" s="1">
        <f t="shared" si="801"/>
        <v>9.5282671234517495E-16</v>
      </c>
      <c r="EU310" s="1">
        <f t="shared" si="802"/>
        <v>3.0707946700144361E-16</v>
      </c>
      <c r="EV310" s="1">
        <f t="shared" si="803"/>
        <v>9.7270089595511913E-17</v>
      </c>
      <c r="EW310" s="1">
        <f t="shared" si="804"/>
        <v>3.0285089407627729E-17</v>
      </c>
      <c r="EX310" s="1">
        <f t="shared" si="805"/>
        <v>9.2689061563783565E-18</v>
      </c>
      <c r="EY310" s="1">
        <f t="shared" si="806"/>
        <v>2.7887404043887073E-18</v>
      </c>
      <c r="EZ310" s="1">
        <f t="shared" si="807"/>
        <v>8.2492705018020316E-19</v>
      </c>
      <c r="FA310" s="1">
        <f t="shared" si="808"/>
        <v>2.4009737203539934E-19</v>
      </c>
      <c r="FB310" s="1">
        <f t="shared" si="809"/>
        <v>6.9531757174023164E-20</v>
      </c>
      <c r="FC310" s="1">
        <f t="shared" si="810"/>
        <v>2.3440437482882419E-20</v>
      </c>
      <c r="FD310" s="75">
        <f t="shared" si="661"/>
        <v>2.3440437482882419E-20</v>
      </c>
    </row>
    <row r="311" spans="7:160" x14ac:dyDescent="0.35">
      <c r="G311" t="str">
        <f t="shared" si="657"/>
        <v>Refd, t=1.48</v>
      </c>
      <c r="H311" s="76">
        <f t="shared" si="658"/>
        <v>1.4799999999999904</v>
      </c>
      <c r="I311" s="1">
        <f t="shared" si="659"/>
        <v>0</v>
      </c>
      <c r="J311" s="22">
        <f t="shared" si="660"/>
        <v>4.4427951232674687E-5</v>
      </c>
      <c r="K311" s="1">
        <f t="shared" si="662"/>
        <v>8.8699771503559821E-5</v>
      </c>
      <c r="L311" s="1">
        <f t="shared" si="663"/>
        <v>1.6742572793111007E-4</v>
      </c>
      <c r="M311" s="1">
        <f t="shared" si="664"/>
        <v>3.0401821690362871E-4</v>
      </c>
      <c r="N311" s="1">
        <f t="shared" si="665"/>
        <v>5.3546223190790174E-4</v>
      </c>
      <c r="O311" s="1">
        <f t="shared" si="666"/>
        <v>9.1853737897056086E-4</v>
      </c>
      <c r="P311" s="1">
        <f t="shared" si="667"/>
        <v>1.5378893609409288E-3</v>
      </c>
      <c r="Q311" s="1">
        <f t="shared" si="668"/>
        <v>2.5159574049597186E-3</v>
      </c>
      <c r="R311" s="1">
        <f t="shared" si="669"/>
        <v>4.0244373574029376E-3</v>
      </c>
      <c r="S311" s="1">
        <f t="shared" si="670"/>
        <v>6.296498821178902E-3</v>
      </c>
      <c r="T311" s="1">
        <f t="shared" si="671"/>
        <v>9.6384064185250726E-3</v>
      </c>
      <c r="U311" s="1">
        <f t="shared" si="672"/>
        <v>1.4438591122830536E-2</v>
      </c>
      <c r="V311" s="1">
        <f t="shared" si="673"/>
        <v>2.1171695700725485E-2</v>
      </c>
      <c r="W311" s="1">
        <f t="shared" si="674"/>
        <v>3.0394834576414086E-2</v>
      </c>
      <c r="X311" s="1">
        <f t="shared" si="675"/>
        <v>4.2733431482214902E-2</v>
      </c>
      <c r="Y311" s="1">
        <f t="shared" si="676"/>
        <v>5.8854668946420489E-2</v>
      </c>
      <c r="Z311" s="1">
        <f t="shared" si="677"/>
        <v>7.9427865941816E-2</v>
      </c>
      <c r="AA311" s="1">
        <f t="shared" si="678"/>
        <v>0.10507293530619233</v>
      </c>
      <c r="AB311" s="1">
        <f t="shared" si="679"/>
        <v>0.1363002533770353</v>
      </c>
      <c r="AC311" s="1">
        <f t="shared" si="680"/>
        <v>0.17344745176581294</v>
      </c>
      <c r="AD311" s="1">
        <f t="shared" si="681"/>
        <v>0.21662037434544212</v>
      </c>
      <c r="AE311" s="1">
        <f t="shared" si="682"/>
        <v>0.26564628588750838</v>
      </c>
      <c r="AF311" s="1">
        <f t="shared" si="683"/>
        <v>0.32004703156435688</v>
      </c>
      <c r="AG311" s="1">
        <f t="shared" si="684"/>
        <v>0.37903809567235108</v>
      </c>
      <c r="AH311" s="1">
        <f t="shared" si="685"/>
        <v>0.44155653418223223</v>
      </c>
      <c r="AI311" s="1">
        <f t="shared" si="686"/>
        <v>0.50631697785538643</v>
      </c>
      <c r="AJ311" s="1">
        <f t="shared" si="687"/>
        <v>0.57189095052023586</v>
      </c>
      <c r="AK311" s="1">
        <f t="shared" si="688"/>
        <v>0.63680133447979836</v>
      </c>
      <c r="AL311" s="1">
        <f t="shared" si="689"/>
        <v>0.69962158243023209</v>
      </c>
      <c r="AM311" s="1">
        <f t="shared" si="690"/>
        <v>0.7590686434072984</v>
      </c>
      <c r="AN311" s="1">
        <f t="shared" si="691"/>
        <v>0.81407964372153996</v>
      </c>
      <c r="AO311" s="1">
        <f t="shared" si="692"/>
        <v>0.86386491085645589</v>
      </c>
      <c r="AP311" s="1">
        <f t="shared" si="693"/>
        <v>0.90793344104217777</v>
      </c>
      <c r="AQ311" s="1">
        <f t="shared" si="694"/>
        <v>0.94609072811807682</v>
      </c>
      <c r="AR311" s="1">
        <f t="shared" si="695"/>
        <v>0.97841232719075344</v>
      </c>
      <c r="AS311" s="1">
        <f t="shared" si="696"/>
        <v>1.005199090885766</v>
      </c>
      <c r="AT311" s="1">
        <f t="shared" si="697"/>
        <v>1.0269213859963346</v>
      </c>
      <c r="AU311" s="1">
        <f t="shared" si="698"/>
        <v>1.044159730245128</v>
      </c>
      <c r="AV311" s="1">
        <f t="shared" si="699"/>
        <v>1.05754836740401</v>
      </c>
      <c r="AW311" s="1">
        <f t="shared" si="700"/>
        <v>1.0677266623445263</v>
      </c>
      <c r="AX311" s="1">
        <f t="shared" si="701"/>
        <v>1.0753012429546402</v>
      </c>
      <c r="AY311" s="1">
        <f t="shared" si="702"/>
        <v>1.0808199112631438</v>
      </c>
      <c r="AZ311" s="1">
        <f t="shared" si="703"/>
        <v>1.0847567670953429</v>
      </c>
      <c r="BA311" s="1">
        <f t="shared" si="704"/>
        <v>1.0875068876380674</v>
      </c>
      <c r="BB311" s="1">
        <f t="shared" si="705"/>
        <v>1.089388319483779</v>
      </c>
      <c r="BC311" s="1">
        <f t="shared" si="706"/>
        <v>1.0906490066367223</v>
      </c>
      <c r="BD311" s="1">
        <f t="shared" si="707"/>
        <v>1.091476483008071</v>
      </c>
      <c r="BE311" s="1">
        <f t="shared" si="708"/>
        <v>1.092008566728484</v>
      </c>
      <c r="BF311" s="1">
        <f t="shared" si="709"/>
        <v>1.0923437825294064</v>
      </c>
      <c r="BG311" s="1">
        <f t="shared" si="710"/>
        <v>1.0925507125383283</v>
      </c>
      <c r="BH311" s="1">
        <f t="shared" si="711"/>
        <v>1.0926758753060437</v>
      </c>
      <c r="BI311" s="1">
        <f t="shared" si="712"/>
        <v>1.0927500307109095</v>
      </c>
      <c r="BJ311" s="1">
        <f t="shared" si="713"/>
        <v>1.0927930026863759</v>
      </c>
      <c r="BK311" s="1">
        <f t="shared" si="714"/>
        <v>1.0928172163488259</v>
      </c>
      <c r="BL311" s="1">
        <f t="shared" si="715"/>
        <v>1.0928301819834305</v>
      </c>
      <c r="BM311" s="1">
        <f t="shared" si="716"/>
        <v>1.0928361469303487</v>
      </c>
      <c r="BN311" s="1">
        <f t="shared" si="717"/>
        <v>1.0928370957094022</v>
      </c>
      <c r="BO311" s="1">
        <f t="shared" si="718"/>
        <v>1.0928332216185697</v>
      </c>
      <c r="BP311" s="1">
        <f t="shared" si="719"/>
        <v>1.0928229274117347</v>
      </c>
      <c r="BQ311" s="1">
        <f t="shared" si="720"/>
        <v>1.0928023426467479</v>
      </c>
      <c r="BR311" s="1">
        <f t="shared" si="721"/>
        <v>1.0927642733228884</v>
      </c>
      <c r="BS311" s="1">
        <f t="shared" si="722"/>
        <v>1.0926964285976064</v>
      </c>
      <c r="BT311" s="1">
        <f t="shared" si="723"/>
        <v>1.0925787059208087</v>
      </c>
      <c r="BU311" s="1">
        <f t="shared" si="724"/>
        <v>1.0923792713688305</v>
      </c>
      <c r="BV311" s="1">
        <f t="shared" si="725"/>
        <v>1.0920491643627106</v>
      </c>
      <c r="BW311" s="1">
        <f t="shared" si="726"/>
        <v>1.0915152095124001</v>
      </c>
      <c r="BX311" s="1">
        <f t="shared" si="727"/>
        <v>1.0906711603967596</v>
      </c>
      <c r="BY311" s="1">
        <f t="shared" si="728"/>
        <v>1.0893672549710376</v>
      </c>
      <c r="BZ311" s="1">
        <f t="shared" si="729"/>
        <v>1.0873987417516104</v>
      </c>
      <c r="CA311" s="1">
        <f t="shared" si="730"/>
        <v>1.0844944275581914</v>
      </c>
      <c r="CB311" s="1">
        <f t="shared" si="731"/>
        <v>1.0803068536825329</v>
      </c>
      <c r="CC311" s="1">
        <f t="shared" si="732"/>
        <v>1.0744062382479376</v>
      </c>
      <c r="CD311" s="1">
        <f t="shared" si="733"/>
        <v>1.0662806992305891</v>
      </c>
      <c r="CE311" s="1">
        <f t="shared" si="734"/>
        <v>1.0553453425501114</v>
      </c>
      <c r="CF311" s="1">
        <f t="shared" si="735"/>
        <v>1.0409624168330553</v>
      </c>
      <c r="CG311" s="1">
        <f t="shared" si="736"/>
        <v>1.0224738030463769</v>
      </c>
      <c r="CH311" s="1">
        <f t="shared" si="737"/>
        <v>0.99924561783829235</v>
      </c>
      <c r="CI311" s="1">
        <f t="shared" si="738"/>
        <v>0.97072278585534089</v>
      </c>
      <c r="CJ311" s="1">
        <f t="shared" si="739"/>
        <v>0.93648933798093981</v>
      </c>
      <c r="CK311" s="1">
        <f t="shared" si="740"/>
        <v>0.89632829217532095</v>
      </c>
      <c r="CL311" s="1">
        <f t="shared" si="741"/>
        <v>0.85027369526989938</v>
      </c>
      <c r="CM311" s="1">
        <f t="shared" si="742"/>
        <v>0.79864713080992356</v>
      </c>
      <c r="CN311" s="1">
        <f t="shared" si="743"/>
        <v>0.74207197076782772</v>
      </c>
      <c r="CO311" s="1">
        <f t="shared" si="744"/>
        <v>0.68146088257237103</v>
      </c>
      <c r="CP311" s="1">
        <f t="shared" si="745"/>
        <v>0.61797534723455683</v>
      </c>
      <c r="CQ311" s="1">
        <f t="shared" si="746"/>
        <v>0.5529597076789754</v>
      </c>
      <c r="CR311" s="1">
        <f t="shared" si="747"/>
        <v>0.48785590309128546</v>
      </c>
      <c r="CS311" s="1">
        <f t="shared" si="748"/>
        <v>0.42410788994372101</v>
      </c>
      <c r="CT311" s="1">
        <f t="shared" si="749"/>
        <v>0.36306626672653658</v>
      </c>
      <c r="CU311" s="1">
        <f t="shared" si="750"/>
        <v>0.30590352247775376</v>
      </c>
      <c r="CV311" s="1">
        <f t="shared" si="751"/>
        <v>0.2535486509175337</v>
      </c>
      <c r="CW311" s="1">
        <f t="shared" si="752"/>
        <v>0.20664695036517469</v>
      </c>
      <c r="CX311" s="1">
        <f t="shared" si="753"/>
        <v>0.165547226209842</v>
      </c>
      <c r="CY311" s="1">
        <f t="shared" si="754"/>
        <v>0.13031498194381722</v>
      </c>
      <c r="CZ311" s="1">
        <f t="shared" si="755"/>
        <v>0.10076713064628917</v>
      </c>
      <c r="DA311" s="1">
        <f t="shared" si="756"/>
        <v>7.6521715552308911E-2</v>
      </c>
      <c r="DB311" s="1">
        <f t="shared" si="757"/>
        <v>5.7055291889435658E-2</v>
      </c>
      <c r="DC311" s="1">
        <f t="shared" si="758"/>
        <v>4.1760943037742505E-2</v>
      </c>
      <c r="DD311" s="1">
        <f t="shared" si="759"/>
        <v>3.0001134936521828E-2</v>
      </c>
      <c r="DE311" s="1">
        <f t="shared" si="760"/>
        <v>2.1151390808116573E-2</v>
      </c>
      <c r="DF311" s="1">
        <f t="shared" si="761"/>
        <v>1.4632707659370203E-2</v>
      </c>
      <c r="DG311" s="1">
        <f t="shared" si="762"/>
        <v>9.9324058922437911E-3</v>
      </c>
      <c r="DH311" s="1">
        <f t="shared" si="763"/>
        <v>6.6144782688504376E-3</v>
      </c>
      <c r="DI311" s="1">
        <f t="shared" si="764"/>
        <v>4.3213810152828019E-3</v>
      </c>
      <c r="DJ311" s="1">
        <f t="shared" si="765"/>
        <v>2.7695943414657812E-3</v>
      </c>
      <c r="DK311" s="1">
        <f t="shared" si="766"/>
        <v>1.741257115939048E-3</v>
      </c>
      <c r="DL311" s="1">
        <f t="shared" si="767"/>
        <v>1.0738766188585754E-3</v>
      </c>
      <c r="DM311" s="1">
        <f t="shared" si="768"/>
        <v>6.4966099479121591E-4</v>
      </c>
      <c r="DN311" s="1">
        <f t="shared" si="769"/>
        <v>3.8553198206473877E-4</v>
      </c>
      <c r="DO311" s="1">
        <f t="shared" si="770"/>
        <v>2.2442912373852708E-4</v>
      </c>
      <c r="DP311" s="1">
        <f t="shared" si="771"/>
        <v>1.2815940343136316E-4</v>
      </c>
      <c r="DQ311" s="1">
        <f t="shared" si="772"/>
        <v>7.1793386535398749E-5</v>
      </c>
      <c r="DR311" s="1">
        <f t="shared" si="773"/>
        <v>3.9454268452990684E-5</v>
      </c>
      <c r="DS311" s="1">
        <f t="shared" si="774"/>
        <v>2.1271318732422603E-5</v>
      </c>
      <c r="DT311" s="1">
        <f t="shared" si="775"/>
        <v>1.1251310194275178E-5</v>
      </c>
      <c r="DU311" s="1">
        <f t="shared" si="776"/>
        <v>5.8390116739814603E-6</v>
      </c>
      <c r="DV311" s="1">
        <f t="shared" si="777"/>
        <v>2.973200146483298E-6</v>
      </c>
      <c r="DW311" s="1">
        <f t="shared" si="778"/>
        <v>1.4855251432627908E-6</v>
      </c>
      <c r="DX311" s="1">
        <f t="shared" si="779"/>
        <v>7.283343100193271E-7</v>
      </c>
      <c r="DY311" s="1">
        <f t="shared" si="780"/>
        <v>3.5043014431067537E-7</v>
      </c>
      <c r="DZ311" s="1">
        <f t="shared" si="781"/>
        <v>1.6546957112915242E-7</v>
      </c>
      <c r="EA311" s="1">
        <f t="shared" si="782"/>
        <v>7.6684537681848224E-8</v>
      </c>
      <c r="EB311" s="1">
        <f t="shared" si="783"/>
        <v>3.4881746745983458E-8</v>
      </c>
      <c r="EC311" s="1">
        <f t="shared" si="784"/>
        <v>1.5574634851209321E-8</v>
      </c>
      <c r="ED311" s="1">
        <f t="shared" si="785"/>
        <v>6.8264640782932373E-9</v>
      </c>
      <c r="EE311" s="1">
        <f t="shared" si="786"/>
        <v>2.9373898606854458E-9</v>
      </c>
      <c r="EF311" s="1">
        <f t="shared" si="787"/>
        <v>1.2409240334001603E-9</v>
      </c>
      <c r="EG311" s="1">
        <f t="shared" si="788"/>
        <v>5.1472698672267399E-10</v>
      </c>
      <c r="EH311" s="1">
        <f t="shared" si="789"/>
        <v>2.0964639866626371E-10</v>
      </c>
      <c r="EI311" s="1">
        <f t="shared" si="790"/>
        <v>8.3850835055450412E-11</v>
      </c>
      <c r="EJ311" s="1">
        <f t="shared" si="791"/>
        <v>3.2935771027084872E-11</v>
      </c>
      <c r="EK311" s="1">
        <f t="shared" si="792"/>
        <v>1.2705734217470512E-11</v>
      </c>
      <c r="EL311" s="1">
        <f t="shared" si="793"/>
        <v>4.8143123224291247E-12</v>
      </c>
      <c r="EM311" s="1">
        <f t="shared" si="794"/>
        <v>1.7918530475728063E-12</v>
      </c>
      <c r="EN311" s="1">
        <f t="shared" si="795"/>
        <v>6.5514159959155674E-13</v>
      </c>
      <c r="EO311" s="1">
        <f t="shared" si="796"/>
        <v>2.3532255907057225E-13</v>
      </c>
      <c r="EP311" s="1">
        <f t="shared" si="797"/>
        <v>8.3045932713129423E-14</v>
      </c>
      <c r="EQ311" s="1">
        <f t="shared" si="798"/>
        <v>2.8795873531832717E-14</v>
      </c>
      <c r="ER311" s="1">
        <f t="shared" si="799"/>
        <v>9.8113714466695843E-15</v>
      </c>
      <c r="ES311" s="1">
        <f t="shared" si="800"/>
        <v>3.2850881079087142E-15</v>
      </c>
      <c r="ET311" s="1">
        <f t="shared" si="801"/>
        <v>1.0809664337731114E-15</v>
      </c>
      <c r="EU311" s="1">
        <f t="shared" si="802"/>
        <v>3.4958682498129163E-16</v>
      </c>
      <c r="EV311" s="1">
        <f t="shared" si="803"/>
        <v>1.1112328413487239E-16</v>
      </c>
      <c r="EW311" s="1">
        <f t="shared" si="804"/>
        <v>3.4720937980297707E-17</v>
      </c>
      <c r="EX311" s="1">
        <f t="shared" si="805"/>
        <v>1.0664565534930456E-17</v>
      </c>
      <c r="EY311" s="1">
        <f t="shared" si="806"/>
        <v>3.2202534739555185E-18</v>
      </c>
      <c r="EZ311" s="1">
        <f t="shared" si="807"/>
        <v>9.5604950649069328E-19</v>
      </c>
      <c r="FA311" s="1">
        <f t="shared" si="808"/>
        <v>2.7929033404685407E-19</v>
      </c>
      <c r="FB311" s="1">
        <f t="shared" si="809"/>
        <v>8.1193570706350154E-20</v>
      </c>
      <c r="FC311" s="1">
        <f t="shared" si="810"/>
        <v>2.7487373785055771E-20</v>
      </c>
      <c r="FD311" s="75">
        <f t="shared" si="661"/>
        <v>2.7487373785055771E-20</v>
      </c>
    </row>
    <row r="312" spans="7:160" x14ac:dyDescent="0.35">
      <c r="G312" t="str">
        <f t="shared" si="657"/>
        <v>Refd, t=1.48</v>
      </c>
      <c r="H312" s="76">
        <f t="shared" si="658"/>
        <v>1.4849999999999903</v>
      </c>
      <c r="I312" s="1">
        <f t="shared" si="659"/>
        <v>0</v>
      </c>
      <c r="J312" s="22">
        <f t="shared" si="660"/>
        <v>4.3995834330668899E-5</v>
      </c>
      <c r="K312" s="1">
        <f t="shared" si="662"/>
        <v>8.7823037586559925E-5</v>
      </c>
      <c r="L312" s="1">
        <f t="shared" si="663"/>
        <v>1.6573080929805072E-4</v>
      </c>
      <c r="M312" s="1">
        <f t="shared" si="664"/>
        <v>3.0085678236097663E-4</v>
      </c>
      <c r="N312" s="1">
        <f t="shared" si="665"/>
        <v>5.2974395904943649E-4</v>
      </c>
      <c r="O312" s="1">
        <f t="shared" si="666"/>
        <v>9.0848699624994822E-4</v>
      </c>
      <c r="P312" s="1">
        <f t="shared" si="667"/>
        <v>1.5207098001634031E-3</v>
      </c>
      <c r="Q312" s="1">
        <f t="shared" si="668"/>
        <v>2.4873858523504523E-3</v>
      </c>
      <c r="R312" s="1">
        <f t="shared" si="669"/>
        <v>3.9781924259492327E-3</v>
      </c>
      <c r="S312" s="1">
        <f t="shared" si="670"/>
        <v>6.223636534049325E-3</v>
      </c>
      <c r="T312" s="1">
        <f t="shared" si="671"/>
        <v>9.5266305061159472E-3</v>
      </c>
      <c r="U312" s="1">
        <f t="shared" si="672"/>
        <v>1.4271597504590847E-2</v>
      </c>
      <c r="V312" s="1">
        <f t="shared" si="673"/>
        <v>2.0928667358699492E-2</v>
      </c>
      <c r="W312" s="1">
        <f t="shared" si="674"/>
        <v>3.0050233770061077E-2</v>
      </c>
      <c r="X312" s="1">
        <f t="shared" si="675"/>
        <v>4.2257251563028404E-2</v>
      </c>
      <c r="Y312" s="1">
        <f t="shared" si="676"/>
        <v>5.8213297532894996E-2</v>
      </c>
      <c r="Z312" s="1">
        <f t="shared" si="677"/>
        <v>7.8585666699991966E-2</v>
      </c>
      <c r="AA312" s="1">
        <f t="shared" si="678"/>
        <v>0.10399457414591538</v>
      </c>
      <c r="AB312" s="1">
        <f t="shared" si="679"/>
        <v>0.13495368165889385</v>
      </c>
      <c r="AC312" s="1">
        <f t="shared" si="680"/>
        <v>0.17180732859070552</v>
      </c>
      <c r="AD312" s="1">
        <f t="shared" si="681"/>
        <v>0.21467158494018629</v>
      </c>
      <c r="AE312" s="1">
        <f t="shared" si="682"/>
        <v>0.26338712086958088</v>
      </c>
      <c r="AF312" s="1">
        <f t="shared" si="683"/>
        <v>0.3174915584866787</v>
      </c>
      <c r="AG312" s="1">
        <f t="shared" si="684"/>
        <v>0.37621729752447564</v>
      </c>
      <c r="AH312" s="1">
        <f t="shared" si="685"/>
        <v>0.43851791313246757</v>
      </c>
      <c r="AI312" s="1">
        <f t="shared" si="686"/>
        <v>0.5031225129351059</v>
      </c>
      <c r="AJ312" s="1">
        <f t="shared" si="687"/>
        <v>0.56861352555866584</v>
      </c>
      <c r="AK312" s="1">
        <f t="shared" si="688"/>
        <v>0.63351997713854014</v>
      </c>
      <c r="AL312" s="1">
        <f t="shared" si="689"/>
        <v>0.69641603443590894</v>
      </c>
      <c r="AM312" s="1">
        <f t="shared" si="690"/>
        <v>0.75601388152521987</v>
      </c>
      <c r="AN312" s="1">
        <f t="shared" si="691"/>
        <v>0.8112409719304271</v>
      </c>
      <c r="AO312" s="1">
        <f t="shared" si="692"/>
        <v>0.86129414789122705</v>
      </c>
      <c r="AP312" s="1">
        <f t="shared" si="693"/>
        <v>0.90566655462377321</v>
      </c>
      <c r="AQ312" s="1">
        <f t="shared" si="694"/>
        <v>0.9441470524380936</v>
      </c>
      <c r="AR312" s="1">
        <f t="shared" si="695"/>
        <v>0.97679528384033643</v>
      </c>
      <c r="AS312" s="1">
        <f t="shared" si="696"/>
        <v>1.0038981522651049</v>
      </c>
      <c r="AT312" s="1">
        <f t="shared" si="697"/>
        <v>1.0259149003665888</v>
      </c>
      <c r="AU312" s="1">
        <f t="shared" si="698"/>
        <v>1.0434181801971647</v>
      </c>
      <c r="AV312" s="1">
        <f t="shared" si="699"/>
        <v>1.0570376548309877</v>
      </c>
      <c r="AW312" s="1">
        <f t="shared" si="700"/>
        <v>1.0674110874393414</v>
      </c>
      <c r="AX312" s="1">
        <f t="shared" si="701"/>
        <v>1.075145950169597</v>
      </c>
      <c r="AY312" s="1">
        <f t="shared" si="702"/>
        <v>1.0807926885160375</v>
      </c>
      <c r="AZ312" s="1">
        <f t="shared" si="703"/>
        <v>1.0848291864803092</v>
      </c>
      <c r="BA312" s="1">
        <f t="shared" si="704"/>
        <v>1.0876548537646271</v>
      </c>
      <c r="BB312" s="1">
        <f t="shared" si="705"/>
        <v>1.0895921399227071</v>
      </c>
      <c r="BC312" s="1">
        <f t="shared" si="706"/>
        <v>1.0908931187957016</v>
      </c>
      <c r="BD312" s="1">
        <f t="shared" si="707"/>
        <v>1.091748968515337</v>
      </c>
      <c r="BE312" s="1">
        <f t="shared" si="708"/>
        <v>1.0923005656232987</v>
      </c>
      <c r="BF312" s="1">
        <f t="shared" si="709"/>
        <v>1.092648892915842</v>
      </c>
      <c r="BG312" s="1">
        <f t="shared" si="710"/>
        <v>1.0928644332458175</v>
      </c>
      <c r="BH312" s="1">
        <f t="shared" si="711"/>
        <v>1.0929951239440352</v>
      </c>
      <c r="BI312" s="1">
        <f t="shared" si="712"/>
        <v>1.0930727496946167</v>
      </c>
      <c r="BJ312" s="1">
        <f t="shared" si="713"/>
        <v>1.093117852033028</v>
      </c>
      <c r="BK312" s="1">
        <f t="shared" si="714"/>
        <v>1.0931433438128482</v>
      </c>
      <c r="BL312" s="1">
        <f t="shared" si="715"/>
        <v>1.0931570572980174</v>
      </c>
      <c r="BM312" s="1">
        <f t="shared" si="716"/>
        <v>1.0931634462497757</v>
      </c>
      <c r="BN312" s="1">
        <f t="shared" si="717"/>
        <v>1.093164623614145</v>
      </c>
      <c r="BO312" s="1">
        <f t="shared" si="718"/>
        <v>1.093160860341629</v>
      </c>
      <c r="BP312" s="1">
        <f t="shared" si="719"/>
        <v>1.0931506056796909</v>
      </c>
      <c r="BQ312" s="1">
        <f t="shared" si="720"/>
        <v>1.0931300194084126</v>
      </c>
      <c r="BR312" s="1">
        <f t="shared" si="721"/>
        <v>1.0930919345910948</v>
      </c>
      <c r="BS312" s="1">
        <f t="shared" si="722"/>
        <v>1.0930240987119964</v>
      </c>
      <c r="BT312" s="1">
        <f t="shared" si="723"/>
        <v>1.0929064778220234</v>
      </c>
      <c r="BU312" s="1">
        <f t="shared" si="724"/>
        <v>1.0927073639168778</v>
      </c>
      <c r="BV312" s="1">
        <f t="shared" si="725"/>
        <v>1.0923780180531277</v>
      </c>
      <c r="BW312" s="1">
        <f t="shared" si="726"/>
        <v>1.0918456345069707</v>
      </c>
      <c r="BX312" s="1">
        <f t="shared" si="727"/>
        <v>1.0910045515405398</v>
      </c>
      <c r="BY312" s="1">
        <f t="shared" si="728"/>
        <v>1.0897058859990203</v>
      </c>
      <c r="BZ312" s="1">
        <f t="shared" si="729"/>
        <v>1.0877461436318618</v>
      </c>
      <c r="CA312" s="1">
        <f t="shared" si="730"/>
        <v>1.0848558425763557</v>
      </c>
      <c r="CB312" s="1">
        <f t="shared" si="731"/>
        <v>1.0806897370131574</v>
      </c>
      <c r="CC312" s="1">
        <f t="shared" si="732"/>
        <v>1.0748207534905843</v>
      </c>
      <c r="CD312" s="1">
        <f t="shared" si="733"/>
        <v>1.066740126921204</v>
      </c>
      <c r="CE312" s="1">
        <f t="shared" si="734"/>
        <v>1.0558662964707657</v>
      </c>
      <c r="CF312" s="1">
        <f t="shared" si="735"/>
        <v>1.0415647493170881</v>
      </c>
      <c r="CG312" s="1">
        <f t="shared" si="736"/>
        <v>1.023180085226949</v>
      </c>
      <c r="CH312" s="1">
        <f t="shared" si="737"/>
        <v>1.0000801102766104</v>
      </c>
      <c r="CI312" s="1">
        <f t="shared" si="738"/>
        <v>0.97170987176596857</v>
      </c>
      <c r="CJ312" s="1">
        <f t="shared" si="739"/>
        <v>0.93765147202531007</v>
      </c>
      <c r="CK312" s="1">
        <f t="shared" si="740"/>
        <v>0.89768361230065874</v>
      </c>
      <c r="CL312" s="1">
        <f t="shared" si="741"/>
        <v>0.85183353689402408</v>
      </c>
      <c r="CM312" s="1">
        <f t="shared" si="742"/>
        <v>0.80041375181095265</v>
      </c>
      <c r="CN312" s="1">
        <f t="shared" si="743"/>
        <v>0.74403682303736451</v>
      </c>
      <c r="CO312" s="1">
        <f t="shared" si="744"/>
        <v>0.6836037379784623</v>
      </c>
      <c r="CP312" s="1">
        <f t="shared" si="745"/>
        <v>0.62026449959851759</v>
      </c>
      <c r="CQ312" s="1">
        <f t="shared" si="746"/>
        <v>0.55535333722949365</v>
      </c>
      <c r="CR312" s="1">
        <f t="shared" si="747"/>
        <v>0.49030452705872357</v>
      </c>
      <c r="CS312" s="1">
        <f t="shared" si="748"/>
        <v>0.42655766159803443</v>
      </c>
      <c r="CT312" s="1">
        <f t="shared" si="749"/>
        <v>0.36546275588581761</v>
      </c>
      <c r="CU312" s="1">
        <f t="shared" si="750"/>
        <v>0.30819553842206798</v>
      </c>
      <c r="CV312" s="1">
        <f t="shared" si="751"/>
        <v>0.25569166737821253</v>
      </c>
      <c r="CW312" s="1">
        <f t="shared" si="752"/>
        <v>0.2086057608973938</v>
      </c>
      <c r="CX312" s="1">
        <f t="shared" si="753"/>
        <v>0.16729758182063567</v>
      </c>
      <c r="CY312" s="1">
        <f t="shared" si="754"/>
        <v>0.1318441162319805</v>
      </c>
      <c r="CZ312" s="1">
        <f t="shared" si="755"/>
        <v>0.10207323180512776</v>
      </c>
      <c r="DA312" s="1">
        <f t="shared" si="756"/>
        <v>7.7612532878334167E-2</v>
      </c>
      <c r="DB312" s="1">
        <f t="shared" si="757"/>
        <v>5.7946148360796382E-2</v>
      </c>
      <c r="DC312" s="1">
        <f t="shared" si="758"/>
        <v>4.2472457334398958E-2</v>
      </c>
      <c r="DD312" s="1">
        <f t="shared" si="759"/>
        <v>3.0556939082322036E-2</v>
      </c>
      <c r="DE312" s="1">
        <f t="shared" si="760"/>
        <v>2.1576074974508256E-2</v>
      </c>
      <c r="DF312" s="1">
        <f t="shared" si="761"/>
        <v>1.4950147710670632E-2</v>
      </c>
      <c r="DG312" s="1">
        <f t="shared" si="762"/>
        <v>1.0164548562815819E-2</v>
      </c>
      <c r="DH312" s="1">
        <f t="shared" si="763"/>
        <v>6.7805871430204421E-3</v>
      </c>
      <c r="DI312" s="1">
        <f t="shared" si="764"/>
        <v>4.4376925691098097E-3</v>
      </c>
      <c r="DJ312" s="1">
        <f t="shared" si="765"/>
        <v>2.849300709198165E-3</v>
      </c>
      <c r="DK312" s="1">
        <f t="shared" si="766"/>
        <v>1.7947199018221213E-3</v>
      </c>
      <c r="DL312" s="1">
        <f t="shared" si="767"/>
        <v>1.1089798446498565E-3</v>
      </c>
      <c r="DM312" s="1">
        <f t="shared" si="768"/>
        <v>6.7222561032828903E-4</v>
      </c>
      <c r="DN312" s="1">
        <f t="shared" si="769"/>
        <v>3.9973376840315761E-4</v>
      </c>
      <c r="DO312" s="1">
        <f t="shared" si="770"/>
        <v>2.3318179875747195E-4</v>
      </c>
      <c r="DP312" s="1">
        <f t="shared" si="771"/>
        <v>1.3344227507499636E-4</v>
      </c>
      <c r="DQ312" s="1">
        <f t="shared" si="772"/>
        <v>7.4916439140692803E-5</v>
      </c>
      <c r="DR312" s="1">
        <f t="shared" si="773"/>
        <v>4.1262762055014983E-5</v>
      </c>
      <c r="DS312" s="1">
        <f t="shared" si="774"/>
        <v>2.2297281026631494E-5</v>
      </c>
      <c r="DT312" s="1">
        <f t="shared" si="775"/>
        <v>1.1821567305037603E-5</v>
      </c>
      <c r="DU312" s="1">
        <f t="shared" si="776"/>
        <v>6.1495983682875206E-6</v>
      </c>
      <c r="DV312" s="1">
        <f t="shared" si="777"/>
        <v>3.1389738075060275E-6</v>
      </c>
      <c r="DW312" s="1">
        <f t="shared" si="778"/>
        <v>1.5722445354429229E-6</v>
      </c>
      <c r="DX312" s="1">
        <f t="shared" si="779"/>
        <v>7.7280072657737262E-7</v>
      </c>
      <c r="DY312" s="1">
        <f t="shared" si="780"/>
        <v>3.7278182324767723E-7</v>
      </c>
      <c r="DZ312" s="1">
        <f t="shared" si="781"/>
        <v>1.7648488470375747E-7</v>
      </c>
      <c r="EA312" s="1">
        <f t="shared" si="782"/>
        <v>8.2007317744368107E-8</v>
      </c>
      <c r="EB312" s="1">
        <f t="shared" si="783"/>
        <v>3.7403955389628761E-8</v>
      </c>
      <c r="EC312" s="1">
        <f t="shared" si="784"/>
        <v>1.6746748820609209E-8</v>
      </c>
      <c r="ED312" s="1">
        <f t="shared" si="785"/>
        <v>7.3607209737007198E-9</v>
      </c>
      <c r="EE312" s="1">
        <f t="shared" si="786"/>
        <v>3.1762626045004059E-9</v>
      </c>
      <c r="EF312" s="1">
        <f t="shared" si="787"/>
        <v>1.3457004414027895E-9</v>
      </c>
      <c r="EG312" s="1">
        <f t="shared" si="788"/>
        <v>5.5981744952050454E-10</v>
      </c>
      <c r="EH312" s="1">
        <f t="shared" si="789"/>
        <v>2.2868668764497575E-10</v>
      </c>
      <c r="EI312" s="1">
        <f t="shared" si="790"/>
        <v>9.1740761197315862E-11</v>
      </c>
      <c r="EJ312" s="1">
        <f t="shared" si="791"/>
        <v>3.6144442989170438E-11</v>
      </c>
      <c r="EK312" s="1">
        <f t="shared" si="792"/>
        <v>1.3986508515210523E-11</v>
      </c>
      <c r="EL312" s="1">
        <f t="shared" si="793"/>
        <v>5.3161418447823869E-12</v>
      </c>
      <c r="EM312" s="1">
        <f t="shared" si="794"/>
        <v>1.984879588684404E-12</v>
      </c>
      <c r="EN312" s="1">
        <f t="shared" si="795"/>
        <v>7.2803621364834937E-13</v>
      </c>
      <c r="EO312" s="1">
        <f t="shared" si="796"/>
        <v>2.6235164022948779E-13</v>
      </c>
      <c r="EP312" s="1">
        <f t="shared" si="797"/>
        <v>9.2887490539329755E-14</v>
      </c>
      <c r="EQ312" s="1">
        <f t="shared" si="798"/>
        <v>3.2314975790238222E-14</v>
      </c>
      <c r="ER312" s="1">
        <f t="shared" si="799"/>
        <v>1.1047243719757444E-14</v>
      </c>
      <c r="ES312" s="1">
        <f t="shared" si="800"/>
        <v>3.71139915512799E-15</v>
      </c>
      <c r="ET312" s="1">
        <f t="shared" si="801"/>
        <v>1.2254198935357739E-15</v>
      </c>
      <c r="EU312" s="1">
        <f t="shared" si="802"/>
        <v>3.9767232880758945E-16</v>
      </c>
      <c r="EV312" s="1">
        <f t="shared" si="803"/>
        <v>1.2684938956044588E-16</v>
      </c>
      <c r="EW312" s="1">
        <f t="shared" si="804"/>
        <v>3.9774345746591092E-17</v>
      </c>
      <c r="EX312" s="1">
        <f t="shared" si="805"/>
        <v>1.2260218838386449E-17</v>
      </c>
      <c r="EY312" s="1">
        <f t="shared" si="806"/>
        <v>3.7153838241180227E-18</v>
      </c>
      <c r="EZ312" s="1">
        <f t="shared" si="807"/>
        <v>1.1070521925017129E-18</v>
      </c>
      <c r="FA312" s="1">
        <f t="shared" si="808"/>
        <v>3.245925040503194E-19</v>
      </c>
      <c r="FB312" s="1">
        <f t="shared" si="809"/>
        <v>9.4725181251602657E-20</v>
      </c>
      <c r="FC312" s="1">
        <f t="shared" si="810"/>
        <v>3.2202968157342737E-20</v>
      </c>
      <c r="FD312" s="75">
        <f t="shared" si="661"/>
        <v>3.2202968157342737E-20</v>
      </c>
    </row>
    <row r="313" spans="7:160" x14ac:dyDescent="0.35">
      <c r="G313" t="str">
        <f t="shared" si="657"/>
        <v>Refd, t=1.49</v>
      </c>
      <c r="H313" s="76">
        <f t="shared" si="658"/>
        <v>1.4899999999999902</v>
      </c>
      <c r="I313" s="1">
        <f t="shared" si="659"/>
        <v>0</v>
      </c>
      <c r="J313" s="22">
        <f t="shared" si="660"/>
        <v>4.3567217264410901E-5</v>
      </c>
      <c r="K313" s="1">
        <f t="shared" si="662"/>
        <v>8.6953727137264252E-5</v>
      </c>
      <c r="L313" s="1">
        <f t="shared" si="663"/>
        <v>1.6405115132511421E-4</v>
      </c>
      <c r="M313" s="1">
        <f t="shared" si="664"/>
        <v>2.9772568018707744E-4</v>
      </c>
      <c r="N313" s="1">
        <f t="shared" si="665"/>
        <v>5.2408383424535981E-4</v>
      </c>
      <c r="O313" s="1">
        <f t="shared" si="666"/>
        <v>8.9854400625386216E-4</v>
      </c>
      <c r="P313" s="1">
        <f t="shared" si="667"/>
        <v>1.5037213176606432E-3</v>
      </c>
      <c r="Q313" s="1">
        <f t="shared" si="668"/>
        <v>2.4591420087886357E-3</v>
      </c>
      <c r="R313" s="1">
        <f t="shared" si="669"/>
        <v>3.9324896834204096E-3</v>
      </c>
      <c r="S313" s="1">
        <f t="shared" si="670"/>
        <v>6.1516403122258969E-3</v>
      </c>
      <c r="T313" s="1">
        <f t="shared" si="671"/>
        <v>9.4161911947697827E-3</v>
      </c>
      <c r="U313" s="1">
        <f t="shared" si="672"/>
        <v>1.4106598028000294E-2</v>
      </c>
      <c r="V313" s="1">
        <f t="shared" si="673"/>
        <v>2.0688516375762783E-2</v>
      </c>
      <c r="W313" s="1">
        <f t="shared" si="674"/>
        <v>2.9709649216458071E-2</v>
      </c>
      <c r="X313" s="1">
        <f t="shared" si="675"/>
        <v>4.1786494920561662E-2</v>
      </c>
      <c r="Y313" s="1">
        <f t="shared" si="676"/>
        <v>5.757900971325762E-2</v>
      </c>
      <c r="Z313" s="1">
        <f t="shared" si="677"/>
        <v>7.7752413563905595E-2</v>
      </c>
      <c r="AA313" s="1">
        <f t="shared" si="678"/>
        <v>0.10292713037902865</v>
      </c>
      <c r="AB313" s="1">
        <f t="shared" si="679"/>
        <v>0.13361997076759519</v>
      </c>
      <c r="AC313" s="1">
        <f t="shared" si="680"/>
        <v>0.17018180810706157</v>
      </c>
      <c r="AD313" s="1">
        <f t="shared" si="681"/>
        <v>0.21273874172092122</v>
      </c>
      <c r="AE313" s="1">
        <f t="shared" si="682"/>
        <v>0.26114464851677727</v>
      </c>
      <c r="AF313" s="1">
        <f t="shared" si="683"/>
        <v>0.31495275321205063</v>
      </c>
      <c r="AG313" s="1">
        <f t="shared" si="684"/>
        <v>0.37341224821584407</v>
      </c>
      <c r="AH313" s="1">
        <f t="shared" si="685"/>
        <v>0.4354931802451088</v>
      </c>
      <c r="AI313" s="1">
        <f t="shared" si="686"/>
        <v>0.49993917654036607</v>
      </c>
      <c r="AJ313" s="1">
        <f t="shared" si="687"/>
        <v>0.5653437068848659</v>
      </c>
      <c r="AK313" s="1">
        <f t="shared" si="688"/>
        <v>0.63024216089231144</v>
      </c>
      <c r="AL313" s="1">
        <f t="shared" si="689"/>
        <v>0.69320969937348209</v>
      </c>
      <c r="AM313" s="1">
        <f t="shared" si="690"/>
        <v>0.75295404957177547</v>
      </c>
      <c r="AN313" s="1">
        <f t="shared" si="691"/>
        <v>0.80839329225051459</v>
      </c>
      <c r="AO313" s="1">
        <f t="shared" si="692"/>
        <v>0.85871104193706771</v>
      </c>
      <c r="AP313" s="1">
        <f t="shared" si="693"/>
        <v>0.90338478075679329</v>
      </c>
      <c r="AQ313" s="1">
        <f t="shared" si="694"/>
        <v>0.94218683780869428</v>
      </c>
      <c r="AR313" s="1">
        <f t="shared" si="695"/>
        <v>0.97516095643186163</v>
      </c>
      <c r="AS313" s="1">
        <f t="shared" si="696"/>
        <v>1.0025800240881122</v>
      </c>
      <c r="AT313" s="1">
        <f t="shared" si="697"/>
        <v>1.0248920301798718</v>
      </c>
      <c r="AU313" s="1">
        <f t="shared" si="698"/>
        <v>1.042661592810024</v>
      </c>
      <c r="AV313" s="1">
        <f t="shared" si="699"/>
        <v>1.0565136111343056</v>
      </c>
      <c r="AW313" s="1">
        <f t="shared" si="700"/>
        <v>1.0670840700723074</v>
      </c>
      <c r="AX313" s="1">
        <f t="shared" si="701"/>
        <v>1.0749811325888541</v>
      </c>
      <c r="AY313" s="1">
        <f t="shared" si="702"/>
        <v>1.0807577673807032</v>
      </c>
      <c r="AZ313" s="1">
        <f t="shared" si="703"/>
        <v>1.084895559315558</v>
      </c>
      <c r="BA313" s="1">
        <f t="shared" si="704"/>
        <v>1.0877982027700126</v>
      </c>
      <c r="BB313" s="1">
        <f t="shared" si="705"/>
        <v>1.0897925327269808</v>
      </c>
      <c r="BC313" s="1">
        <f t="shared" si="706"/>
        <v>1.0911347585117508</v>
      </c>
      <c r="BD313" s="1">
        <f t="shared" si="707"/>
        <v>1.0920197237148062</v>
      </c>
      <c r="BE313" s="1">
        <f t="shared" si="708"/>
        <v>1.0925913931918543</v>
      </c>
      <c r="BF313" s="1">
        <f t="shared" si="709"/>
        <v>1.0929532407759674</v>
      </c>
      <c r="BG313" s="1">
        <f t="shared" si="710"/>
        <v>1.093177682076067</v>
      </c>
      <c r="BH313" s="1">
        <f t="shared" si="711"/>
        <v>1.0933141018091723</v>
      </c>
      <c r="BI313" s="1">
        <f t="shared" si="712"/>
        <v>1.0933953334391133</v>
      </c>
      <c r="BJ313" s="1">
        <f t="shared" si="713"/>
        <v>1.0934426551782928</v>
      </c>
      <c r="BK313" s="1">
        <f t="shared" si="714"/>
        <v>1.0934694821333495</v>
      </c>
      <c r="BL313" s="1">
        <f t="shared" si="715"/>
        <v>1.0934839791675079</v>
      </c>
      <c r="BM313" s="1">
        <f t="shared" si="716"/>
        <v>1.0934908139658885</v>
      </c>
      <c r="BN313" s="1">
        <f t="shared" si="717"/>
        <v>1.0934922330414034</v>
      </c>
      <c r="BO313" s="1">
        <f t="shared" si="718"/>
        <v>1.0934885884350722</v>
      </c>
      <c r="BP313" s="1">
        <f t="shared" si="719"/>
        <v>1.0934783781565844</v>
      </c>
      <c r="BQ313" s="1">
        <f t="shared" si="720"/>
        <v>1.0934577937113532</v>
      </c>
      <c r="BR313" s="1">
        <f t="shared" si="721"/>
        <v>1.0934196962457725</v>
      </c>
      <c r="BS313" s="1">
        <f t="shared" si="722"/>
        <v>1.0933518722712414</v>
      </c>
      <c r="BT313" s="1">
        <f t="shared" si="723"/>
        <v>1.0932343568673293</v>
      </c>
      <c r="BU313" s="1">
        <f t="shared" si="724"/>
        <v>1.0930355680157358</v>
      </c>
      <c r="BV313" s="1">
        <f t="shared" si="725"/>
        <v>1.0927069878663815</v>
      </c>
      <c r="BW313" s="1">
        <f t="shared" si="726"/>
        <v>1.0921761787781361</v>
      </c>
      <c r="BX313" s="1">
        <f t="shared" si="727"/>
        <v>1.0913380604451735</v>
      </c>
      <c r="BY313" s="1">
        <f t="shared" si="728"/>
        <v>1.0900446228951921</v>
      </c>
      <c r="BZ313" s="1">
        <f t="shared" si="729"/>
        <v>1.0880936200944942</v>
      </c>
      <c r="CA313" s="1">
        <f t="shared" si="730"/>
        <v>1.0852172684427364</v>
      </c>
      <c r="CB313" s="1">
        <f t="shared" si="731"/>
        <v>1.0810725175871556</v>
      </c>
      <c r="CC313" s="1">
        <f t="shared" si="732"/>
        <v>1.0752349811341808</v>
      </c>
      <c r="CD313" s="1">
        <f t="shared" si="733"/>
        <v>1.0671989871490086</v>
      </c>
      <c r="CE313" s="1">
        <f t="shared" si="734"/>
        <v>1.0563862847347332</v>
      </c>
      <c r="CF313" s="1">
        <f t="shared" si="735"/>
        <v>1.0421655810798609</v>
      </c>
      <c r="CG313" s="1">
        <f t="shared" si="736"/>
        <v>1.0238841863694677</v>
      </c>
      <c r="CH313" s="1">
        <f t="shared" si="737"/>
        <v>1.0009116036594667</v>
      </c>
      <c r="CI313" s="1">
        <f t="shared" si="738"/>
        <v>0.9726930314448724</v>
      </c>
      <c r="CJ313" s="1">
        <f t="shared" si="739"/>
        <v>0.93880869603745476</v>
      </c>
      <c r="CK313" s="1">
        <f t="shared" si="740"/>
        <v>0.89903305814111201</v>
      </c>
      <c r="CL313" s="1">
        <f t="shared" si="741"/>
        <v>0.85338665470202957</v>
      </c>
      <c r="CM313" s="1">
        <f t="shared" si="742"/>
        <v>0.80217301924427997</v>
      </c>
      <c r="CN313" s="1">
        <f t="shared" si="743"/>
        <v>0.74599401386352682</v>
      </c>
      <c r="CO313" s="1">
        <f t="shared" si="744"/>
        <v>0.68573903022476712</v>
      </c>
      <c r="CP313" s="1">
        <f t="shared" si="745"/>
        <v>0.62254664532794757</v>
      </c>
      <c r="CQ313" s="1">
        <f t="shared" si="746"/>
        <v>0.55774098361130864</v>
      </c>
      <c r="CR313" s="1">
        <f t="shared" si="747"/>
        <v>0.49274861801712655</v>
      </c>
      <c r="CS313" s="1">
        <f t="shared" si="748"/>
        <v>0.42900468946191556</v>
      </c>
      <c r="CT313" s="1">
        <f t="shared" si="749"/>
        <v>0.3678585033591974</v>
      </c>
      <c r="CU313" s="1">
        <f t="shared" si="750"/>
        <v>0.3104888778401812</v>
      </c>
      <c r="CV313" s="1">
        <f t="shared" si="751"/>
        <v>0.25783798048665402</v>
      </c>
      <c r="CW313" s="1">
        <f t="shared" si="752"/>
        <v>0.21056960788999271</v>
      </c>
      <c r="CX313" s="1">
        <f t="shared" si="753"/>
        <v>0.16905436879797148</v>
      </c>
      <c r="CY313" s="1">
        <f t="shared" si="754"/>
        <v>0.13338066114487915</v>
      </c>
      <c r="CZ313" s="1">
        <f t="shared" si="755"/>
        <v>0.10338728168515798</v>
      </c>
      <c r="DA313" s="1">
        <f t="shared" si="756"/>
        <v>7.8711413397508714E-2</v>
      </c>
      <c r="DB313" s="1">
        <f t="shared" si="757"/>
        <v>5.8844811809427279E-2</v>
      </c>
      <c r="DC313" s="1">
        <f t="shared" si="758"/>
        <v>4.3191228849159533E-2</v>
      </c>
      <c r="DD313" s="1">
        <f t="shared" si="759"/>
        <v>3.1119246016077941E-2</v>
      </c>
      <c r="DE313" s="1">
        <f t="shared" si="760"/>
        <v>2.2006391744709645E-2</v>
      </c>
      <c r="DF313" s="1">
        <f t="shared" si="761"/>
        <v>1.5272314060565667E-2</v>
      </c>
      <c r="DG313" s="1">
        <f t="shared" si="762"/>
        <v>1.0400539325846055E-2</v>
      </c>
      <c r="DH313" s="1">
        <f t="shared" si="763"/>
        <v>6.9497400157555195E-3</v>
      </c>
      <c r="DI313" s="1">
        <f t="shared" si="764"/>
        <v>4.5563460528335884E-3</v>
      </c>
      <c r="DJ313" s="1">
        <f t="shared" si="765"/>
        <v>2.9307610029016087E-3</v>
      </c>
      <c r="DK313" s="1">
        <f t="shared" si="766"/>
        <v>1.8494622891202079E-3</v>
      </c>
      <c r="DL313" s="1">
        <f t="shared" si="767"/>
        <v>1.1449930608062222E-3</v>
      </c>
      <c r="DM313" s="1">
        <f t="shared" si="768"/>
        <v>6.9542137839045503E-4</v>
      </c>
      <c r="DN313" s="1">
        <f t="shared" si="769"/>
        <v>4.1436270012026465E-4</v>
      </c>
      <c r="DO313" s="1">
        <f t="shared" si="770"/>
        <v>2.4221666692953304E-4</v>
      </c>
      <c r="DP313" s="1">
        <f t="shared" si="771"/>
        <v>1.3890720625680899E-4</v>
      </c>
      <c r="DQ313" s="1">
        <f t="shared" si="772"/>
        <v>7.8154235227578976E-5</v>
      </c>
      <c r="DR313" s="1">
        <f t="shared" si="773"/>
        <v>4.3141924633166385E-5</v>
      </c>
      <c r="DS313" s="1">
        <f t="shared" si="774"/>
        <v>2.3365787829911616E-5</v>
      </c>
      <c r="DT313" s="1">
        <f t="shared" si="775"/>
        <v>1.2416867668968744E-5</v>
      </c>
      <c r="DU313" s="1">
        <f t="shared" si="776"/>
        <v>6.4746022712849039E-6</v>
      </c>
      <c r="DV313" s="1">
        <f t="shared" si="777"/>
        <v>3.3128667716487827E-6</v>
      </c>
      <c r="DW313" s="1">
        <f t="shared" si="778"/>
        <v>1.6634379841455918E-6</v>
      </c>
      <c r="DX313" s="1">
        <f t="shared" si="779"/>
        <v>8.1967994776271628E-7</v>
      </c>
      <c r="DY313" s="1">
        <f t="shared" si="780"/>
        <v>3.9640720791549636E-7</v>
      </c>
      <c r="DZ313" s="1">
        <f t="shared" si="781"/>
        <v>1.8815850232692682E-7</v>
      </c>
      <c r="EA313" s="1">
        <f t="shared" si="782"/>
        <v>8.7663274816082638E-8</v>
      </c>
      <c r="EB313" s="1">
        <f t="shared" si="783"/>
        <v>4.009131911452586E-8</v>
      </c>
      <c r="EC313" s="1">
        <f t="shared" si="784"/>
        <v>1.799905859635121E-8</v>
      </c>
      <c r="ED313" s="1">
        <f t="shared" si="785"/>
        <v>7.9331306223177441E-9</v>
      </c>
      <c r="EE313" s="1">
        <f t="shared" si="786"/>
        <v>3.4329215764338583E-9</v>
      </c>
      <c r="EF313" s="1">
        <f t="shared" si="787"/>
        <v>1.4586031440039312E-9</v>
      </c>
      <c r="EG313" s="1">
        <f t="shared" si="788"/>
        <v>6.0854720414526796E-10</v>
      </c>
      <c r="EH313" s="1">
        <f t="shared" si="789"/>
        <v>2.4932476683042202E-10</v>
      </c>
      <c r="EI313" s="1">
        <f t="shared" si="790"/>
        <v>1.0031848754268932E-10</v>
      </c>
      <c r="EJ313" s="1">
        <f t="shared" si="791"/>
        <v>3.9643452983793039E-11</v>
      </c>
      <c r="EK313" s="1">
        <f t="shared" si="792"/>
        <v>1.5387482253891481E-11</v>
      </c>
      <c r="EL313" s="1">
        <f t="shared" si="793"/>
        <v>5.8667819661943854E-12</v>
      </c>
      <c r="EM313" s="1">
        <f t="shared" si="794"/>
        <v>2.197350498132605E-12</v>
      </c>
      <c r="EN313" s="1">
        <f t="shared" si="795"/>
        <v>8.0853050264551017E-13</v>
      </c>
      <c r="EO313" s="1">
        <f t="shared" si="796"/>
        <v>2.9229526004771227E-13</v>
      </c>
      <c r="EP313" s="1">
        <f t="shared" si="797"/>
        <v>1.0382595368318131E-13</v>
      </c>
      <c r="EQ313" s="1">
        <f t="shared" si="798"/>
        <v>3.6239253069898536E-14</v>
      </c>
      <c r="ER313" s="1">
        <f t="shared" si="799"/>
        <v>1.2430021779363308E-14</v>
      </c>
      <c r="ES313" s="1">
        <f t="shared" si="800"/>
        <v>4.1899985902381974E-15</v>
      </c>
      <c r="ET313" s="1">
        <f t="shared" si="801"/>
        <v>1.3881454345551317E-15</v>
      </c>
      <c r="EU313" s="1">
        <f t="shared" si="802"/>
        <v>4.5202732606400953E-16</v>
      </c>
      <c r="EV313" s="1">
        <f t="shared" si="803"/>
        <v>1.4468792720803572E-16</v>
      </c>
      <c r="EW313" s="1">
        <f t="shared" si="804"/>
        <v>4.5526761693404455E-17</v>
      </c>
      <c r="EX313" s="1">
        <f t="shared" si="805"/>
        <v>1.4083053810449497E-17</v>
      </c>
      <c r="EY313" s="1">
        <f t="shared" si="806"/>
        <v>4.2830410849612334E-18</v>
      </c>
      <c r="EZ313" s="1">
        <f t="shared" si="807"/>
        <v>1.2808021043519374E-18</v>
      </c>
      <c r="FA313" s="1">
        <f t="shared" si="808"/>
        <v>3.7691079069476717E-19</v>
      </c>
      <c r="FB313" s="1">
        <f t="shared" si="809"/>
        <v>1.1041246763033574E-19</v>
      </c>
      <c r="FC313" s="1">
        <f t="shared" si="810"/>
        <v>3.7692701025501817E-20</v>
      </c>
      <c r="FD313" s="75">
        <f t="shared" si="661"/>
        <v>3.7692701025501817E-20</v>
      </c>
    </row>
    <row r="314" spans="7:160" x14ac:dyDescent="0.35">
      <c r="G314" t="str">
        <f t="shared" si="657"/>
        <v>Refd, t=1.49</v>
      </c>
      <c r="H314" s="76">
        <f t="shared" si="658"/>
        <v>1.4949999999999901</v>
      </c>
      <c r="I314" s="1">
        <f t="shared" si="659"/>
        <v>0</v>
      </c>
      <c r="J314" s="22">
        <f t="shared" si="660"/>
        <v>4.3142087863849173E-5</v>
      </c>
      <c r="K314" s="1">
        <f t="shared" si="662"/>
        <v>8.6091805582521344E-5</v>
      </c>
      <c r="L314" s="1">
        <f t="shared" si="663"/>
        <v>1.6238665921819066E-4</v>
      </c>
      <c r="M314" s="1">
        <f t="shared" si="664"/>
        <v>2.9462467584965462E-4</v>
      </c>
      <c r="N314" s="1">
        <f t="shared" si="665"/>
        <v>5.1848133107108884E-4</v>
      </c>
      <c r="O314" s="1">
        <f t="shared" si="666"/>
        <v>8.8870732081441472E-4</v>
      </c>
      <c r="P314" s="1">
        <f t="shared" si="667"/>
        <v>1.4869218156635456E-3</v>
      </c>
      <c r="Q314" s="1">
        <f t="shared" si="668"/>
        <v>2.431222068034024E-3</v>
      </c>
      <c r="R314" s="1">
        <f t="shared" si="669"/>
        <v>3.8873225881146606E-3</v>
      </c>
      <c r="S314" s="1">
        <f t="shared" si="670"/>
        <v>6.0804994589508578E-3</v>
      </c>
      <c r="T314" s="1">
        <f t="shared" si="671"/>
        <v>9.3070717943085565E-3</v>
      </c>
      <c r="U314" s="1">
        <f t="shared" si="672"/>
        <v>1.3943567797442264E-2</v>
      </c>
      <c r="V314" s="1">
        <f t="shared" si="673"/>
        <v>2.045120721652173E-2</v>
      </c>
      <c r="W314" s="1">
        <f t="shared" si="674"/>
        <v>2.9373032368969682E-2</v>
      </c>
      <c r="X314" s="1">
        <f t="shared" si="675"/>
        <v>4.1321098115483422E-2</v>
      </c>
      <c r="Y314" s="1">
        <f t="shared" si="676"/>
        <v>5.6951726309032558E-2</v>
      </c>
      <c r="Z314" s="1">
        <f t="shared" si="677"/>
        <v>7.6928012402279769E-2</v>
      </c>
      <c r="AA314" s="1">
        <f t="shared" si="678"/>
        <v>0.10187049788483483</v>
      </c>
      <c r="AB314" s="1">
        <f t="shared" si="679"/>
        <v>0.13229900808852307</v>
      </c>
      <c r="AC314" s="1">
        <f t="shared" si="680"/>
        <v>0.16857077926010444</v>
      </c>
      <c r="AD314" s="1">
        <f t="shared" si="681"/>
        <v>0.21082174539295429</v>
      </c>
      <c r="AE314" s="1">
        <f t="shared" si="682"/>
        <v>0.2589187927504531</v>
      </c>
      <c r="AF314" s="1">
        <f t="shared" si="683"/>
        <v>0.31243057427498133</v>
      </c>
      <c r="AG314" s="1">
        <f t="shared" si="684"/>
        <v>0.3706229506544233</v>
      </c>
      <c r="AH314" s="1">
        <f t="shared" si="685"/>
        <v>0.43248238933213867</v>
      </c>
      <c r="AI314" s="1">
        <f t="shared" si="686"/>
        <v>0.49676707537252562</v>
      </c>
      <c r="AJ314" s="1">
        <f t="shared" si="687"/>
        <v>0.56208165076648231</v>
      </c>
      <c r="AK314" s="1">
        <f t="shared" si="688"/>
        <v>0.62696808292416983</v>
      </c>
      <c r="AL314" s="1">
        <f t="shared" si="689"/>
        <v>0.69000280214526355</v>
      </c>
      <c r="AM314" s="1">
        <f t="shared" si="690"/>
        <v>0.74988938391418858</v>
      </c>
      <c r="AN314" s="1">
        <f t="shared" si="691"/>
        <v>0.80553683515595298</v>
      </c>
      <c r="AO314" s="1">
        <f t="shared" si="692"/>
        <v>0.85611580120749142</v>
      </c>
      <c r="AP314" s="1">
        <f t="shared" si="693"/>
        <v>0.90108829190218709</v>
      </c>
      <c r="AQ314" s="1">
        <f t="shared" si="694"/>
        <v>0.94021021170287111</v>
      </c>
      <c r="AR314" s="1">
        <f t="shared" si="695"/>
        <v>0.97350942316322875</v>
      </c>
      <c r="AS314" s="1">
        <f t="shared" si="696"/>
        <v>1.0012447358958299</v>
      </c>
      <c r="AT314" s="1">
        <f t="shared" si="697"/>
        <v>1.0238527611558328</v>
      </c>
      <c r="AU314" s="1">
        <f t="shared" si="698"/>
        <v>1.0418899178918102</v>
      </c>
      <c r="AV314" s="1">
        <f t="shared" si="699"/>
        <v>1.0559761598381106</v>
      </c>
      <c r="AW314" s="1">
        <f t="shared" si="700"/>
        <v>1.0667455174958629</v>
      </c>
      <c r="AX314" s="1">
        <f t="shared" si="701"/>
        <v>1.0748066904704723</v>
      </c>
      <c r="AY314" s="1">
        <f t="shared" si="702"/>
        <v>1.0807150488737163</v>
      </c>
      <c r="AZ314" s="1">
        <f t="shared" si="703"/>
        <v>1.0849557931827123</v>
      </c>
      <c r="BA314" s="1">
        <f t="shared" si="704"/>
        <v>1.0879368525766993</v>
      </c>
      <c r="BB314" s="1">
        <f t="shared" si="705"/>
        <v>1.089989428082534</v>
      </c>
      <c r="BC314" s="1">
        <f t="shared" si="706"/>
        <v>1.0913738686470806</v>
      </c>
      <c r="BD314" s="1">
        <f t="shared" si="707"/>
        <v>1.0922887034631512</v>
      </c>
      <c r="BE314" s="1">
        <f t="shared" si="708"/>
        <v>1.0928810149189609</v>
      </c>
      <c r="BF314" s="1">
        <f t="shared" si="709"/>
        <v>1.0932568005251142</v>
      </c>
      <c r="BG314" s="1">
        <f t="shared" si="710"/>
        <v>1.0934904406158881</v>
      </c>
      <c r="BH314" s="1">
        <f t="shared" si="711"/>
        <v>1.0936327960205376</v>
      </c>
      <c r="BI314" s="1">
        <f t="shared" si="712"/>
        <v>1.0937177731783452</v>
      </c>
      <c r="BJ314" s="1">
        <f t="shared" si="713"/>
        <v>1.0937674063151477</v>
      </c>
      <c r="BK314" s="1">
        <f t="shared" si="714"/>
        <v>1.0937956275649106</v>
      </c>
      <c r="BL314" s="1">
        <f t="shared" si="715"/>
        <v>1.0938109452404829</v>
      </c>
      <c r="BM314" s="1">
        <f t="shared" si="716"/>
        <v>1.0938182486433532</v>
      </c>
      <c r="BN314" s="1">
        <f t="shared" si="717"/>
        <v>1.0938199231415426</v>
      </c>
      <c r="BO314" s="1">
        <f t="shared" si="718"/>
        <v>1.0938164054135677</v>
      </c>
      <c r="BP314" s="1">
        <f t="shared" si="719"/>
        <v>1.0938062445766403</v>
      </c>
      <c r="BQ314" s="1">
        <f t="shared" si="720"/>
        <v>1.0937856654156324</v>
      </c>
      <c r="BR314" s="1">
        <f t="shared" si="721"/>
        <v>1.0937475582105765</v>
      </c>
      <c r="BS314" s="1">
        <f t="shared" si="722"/>
        <v>1.0936797492173023</v>
      </c>
      <c r="BT314" s="1">
        <f t="shared" si="723"/>
        <v>1.0935623429783363</v>
      </c>
      <c r="BU314" s="1">
        <f t="shared" si="724"/>
        <v>1.0933638835282669</v>
      </c>
      <c r="BV314" s="1">
        <f t="shared" si="725"/>
        <v>1.093036073566714</v>
      </c>
      <c r="BW314" s="1">
        <f t="shared" si="726"/>
        <v>1.0925068419547217</v>
      </c>
      <c r="BX314" s="1">
        <f t="shared" si="727"/>
        <v>1.0916716865835603</v>
      </c>
      <c r="BY314" s="1">
        <f t="shared" si="728"/>
        <v>1.0903834649965791</v>
      </c>
      <c r="BZ314" s="1">
        <f t="shared" si="729"/>
        <v>1.0884411704378485</v>
      </c>
      <c r="CA314" s="1">
        <f t="shared" si="730"/>
        <v>1.0855787046386038</v>
      </c>
      <c r="CB314" s="1">
        <f t="shared" si="731"/>
        <v>1.0814551954666891</v>
      </c>
      <c r="CC314" s="1">
        <f t="shared" si="732"/>
        <v>1.0756489224408254</v>
      </c>
      <c r="CD314" s="1">
        <f t="shared" si="733"/>
        <v>1.0676572832363322</v>
      </c>
      <c r="CE314" s="1">
        <f t="shared" si="734"/>
        <v>1.0569053138009747</v>
      </c>
      <c r="CF314" s="1">
        <f t="shared" si="735"/>
        <v>1.0427649229196401</v>
      </c>
      <c r="CG314" s="1">
        <f t="shared" si="736"/>
        <v>1.0245861227746356</v>
      </c>
      <c r="CH314" s="1">
        <f t="shared" si="737"/>
        <v>1.0017401206759622</v>
      </c>
      <c r="CI314" s="1">
        <f t="shared" si="738"/>
        <v>0.973672294294195</v>
      </c>
      <c r="CJ314" s="1">
        <f t="shared" si="739"/>
        <v>0.93996104561292637</v>
      </c>
      <c r="CK314" s="1">
        <f t="shared" si="740"/>
        <v>0.90037666990485732</v>
      </c>
      <c r="CL314" s="1">
        <f t="shared" si="741"/>
        <v>0.85493309079177104</v>
      </c>
      <c r="CM314" s="1">
        <f t="shared" si="742"/>
        <v>0.80392497334437318</v>
      </c>
      <c r="CN314" s="1">
        <f t="shared" si="743"/>
        <v>0.74794357716514492</v>
      </c>
      <c r="CO314" s="1">
        <f t="shared" si="744"/>
        <v>0.6878667822932546</v>
      </c>
      <c r="CP314" s="1">
        <f t="shared" si="745"/>
        <v>0.62482179233777713</v>
      </c>
      <c r="CQ314" s="1">
        <f t="shared" si="746"/>
        <v>0.5601226367124611</v>
      </c>
      <c r="CR314" s="1">
        <f t="shared" si="747"/>
        <v>0.49518814660632071</v>
      </c>
      <c r="CS314" s="1">
        <f t="shared" si="748"/>
        <v>0.43144892578048999</v>
      </c>
      <c r="CT314" s="1">
        <f t="shared" si="749"/>
        <v>0.37025344594831855</v>
      </c>
      <c r="CU314" s="1">
        <f t="shared" si="750"/>
        <v>0.31278346682799713</v>
      </c>
      <c r="CV314" s="1">
        <f t="shared" si="751"/>
        <v>0.2599875115596379</v>
      </c>
      <c r="CW314" s="1">
        <f t="shared" si="752"/>
        <v>0.21253841421797706</v>
      </c>
      <c r="CX314" s="1">
        <f t="shared" si="753"/>
        <v>0.17081751750484803</v>
      </c>
      <c r="CY314" s="1">
        <f t="shared" si="754"/>
        <v>0.13492455933993397</v>
      </c>
      <c r="CZ314" s="1">
        <f t="shared" si="755"/>
        <v>0.10470923842236932</v>
      </c>
      <c r="DA314" s="1">
        <f t="shared" si="756"/>
        <v>7.9818332067797954E-2</v>
      </c>
      <c r="DB314" s="1">
        <f t="shared" si="757"/>
        <v>5.9751273584705403E-2</v>
      </c>
      <c r="DC314" s="1">
        <f t="shared" si="758"/>
        <v>4.3917263422071452E-2</v>
      </c>
      <c r="DD314" s="1">
        <f t="shared" si="759"/>
        <v>3.168807315437721E-2</v>
      </c>
      <c r="DE314" s="1">
        <f t="shared" si="760"/>
        <v>2.2442366696684393E-2</v>
      </c>
      <c r="DF314" s="1">
        <f t="shared" si="761"/>
        <v>1.5599237010810531E-2</v>
      </c>
      <c r="DG314" s="1">
        <f t="shared" si="762"/>
        <v>1.0640410126283053E-2</v>
      </c>
      <c r="DH314" s="1">
        <f t="shared" si="763"/>
        <v>7.1219679975525786E-3</v>
      </c>
      <c r="DI314" s="1">
        <f t="shared" si="764"/>
        <v>4.677369976568169E-3</v>
      </c>
      <c r="DJ314" s="1">
        <f t="shared" si="765"/>
        <v>3.014000069484931E-3</v>
      </c>
      <c r="DK314" s="1">
        <f t="shared" si="766"/>
        <v>1.9055050094349492E-3</v>
      </c>
      <c r="DL314" s="1">
        <f t="shared" si="767"/>
        <v>1.1819329034852485E-3</v>
      </c>
      <c r="DM314" s="1">
        <f t="shared" si="768"/>
        <v>7.1926117986544677E-4</v>
      </c>
      <c r="DN314" s="1">
        <f t="shared" si="769"/>
        <v>4.2942842364983953E-4</v>
      </c>
      <c r="DO314" s="1">
        <f t="shared" si="770"/>
        <v>2.5154072880318774E-4</v>
      </c>
      <c r="DP314" s="1">
        <f t="shared" si="771"/>
        <v>1.4455912747248756E-4</v>
      </c>
      <c r="DQ314" s="1">
        <f t="shared" si="772"/>
        <v>8.1510148996019106E-5</v>
      </c>
      <c r="DR314" s="1">
        <f t="shared" si="773"/>
        <v>4.5094002198977686E-5</v>
      </c>
      <c r="DS314" s="1">
        <f t="shared" si="774"/>
        <v>2.4478294553004178E-5</v>
      </c>
      <c r="DT314" s="1">
        <f t="shared" si="775"/>
        <v>1.3038130064226787E-5</v>
      </c>
      <c r="DU314" s="1">
        <f t="shared" si="776"/>
        <v>6.8145887949259906E-6</v>
      </c>
      <c r="DV314" s="1">
        <f t="shared" si="777"/>
        <v>3.4952184243507414E-6</v>
      </c>
      <c r="DW314" s="1">
        <f t="shared" si="778"/>
        <v>1.7593042878823847E-6</v>
      </c>
      <c r="DX314" s="1">
        <f t="shared" si="779"/>
        <v>8.6908566310655055E-7</v>
      </c>
      <c r="DY314" s="1">
        <f t="shared" si="780"/>
        <v>4.2136980107476965E-7</v>
      </c>
      <c r="DZ314" s="1">
        <f t="shared" si="781"/>
        <v>2.0052508103690928E-7</v>
      </c>
      <c r="EA314" s="1">
        <f t="shared" si="782"/>
        <v>9.3670895870982164E-8</v>
      </c>
      <c r="EB314" s="1">
        <f t="shared" si="783"/>
        <v>4.2953479615623921E-8</v>
      </c>
      <c r="EC314" s="1">
        <f t="shared" si="784"/>
        <v>1.9336482105350305E-8</v>
      </c>
      <c r="ED314" s="1">
        <f t="shared" si="785"/>
        <v>8.546147006426581E-9</v>
      </c>
      <c r="EE314" s="1">
        <f t="shared" si="786"/>
        <v>3.7085649883492713E-9</v>
      </c>
      <c r="EF314" s="1">
        <f t="shared" si="787"/>
        <v>1.5802047714942579E-9</v>
      </c>
      <c r="EG314" s="1">
        <f t="shared" si="788"/>
        <v>6.6118416337446957E-10</v>
      </c>
      <c r="EH314" s="1">
        <f t="shared" si="789"/>
        <v>2.7168337610005486E-10</v>
      </c>
      <c r="EI314" s="1">
        <f t="shared" si="790"/>
        <v>1.096390874045418E-10</v>
      </c>
      <c r="EJ314" s="1">
        <f t="shared" si="791"/>
        <v>4.3457008285930646E-11</v>
      </c>
      <c r="EK314" s="1">
        <f t="shared" si="792"/>
        <v>1.6919080573932997E-11</v>
      </c>
      <c r="EL314" s="1">
        <f t="shared" si="793"/>
        <v>6.4706324355436E-12</v>
      </c>
      <c r="EM314" s="1">
        <f t="shared" si="794"/>
        <v>2.4310857252973628E-12</v>
      </c>
      <c r="EN314" s="1">
        <f t="shared" si="795"/>
        <v>8.9736245359809826E-13</v>
      </c>
      <c r="EO314" s="1">
        <f t="shared" si="796"/>
        <v>3.2544682248081592E-13</v>
      </c>
      <c r="EP314" s="1">
        <f t="shared" si="797"/>
        <v>1.1597570959128115E-13</v>
      </c>
      <c r="EQ314" s="1">
        <f t="shared" si="798"/>
        <v>4.0612442563436801E-14</v>
      </c>
      <c r="ER314" s="1">
        <f t="shared" si="799"/>
        <v>1.3976109497192397E-14</v>
      </c>
      <c r="ES314" s="1">
        <f t="shared" si="800"/>
        <v>4.7269220830722743E-15</v>
      </c>
      <c r="ET314" s="1">
        <f t="shared" si="801"/>
        <v>1.5713220056221477E-15</v>
      </c>
      <c r="EU314" s="1">
        <f t="shared" si="802"/>
        <v>5.1342372906283402E-16</v>
      </c>
      <c r="EV314" s="1">
        <f t="shared" si="803"/>
        <v>1.6490727298870256E-16</v>
      </c>
      <c r="EW314" s="1">
        <f t="shared" si="804"/>
        <v>5.2069771443813491E-17</v>
      </c>
      <c r="EX314" s="1">
        <f t="shared" si="805"/>
        <v>1.6163751590392066E-17</v>
      </c>
      <c r="EY314" s="1">
        <f t="shared" si="806"/>
        <v>4.9333161376052521E-18</v>
      </c>
      <c r="EZ314" s="1">
        <f t="shared" si="807"/>
        <v>1.4805582300259227E-18</v>
      </c>
      <c r="FA314" s="1">
        <f t="shared" si="808"/>
        <v>4.372799260428717E-19</v>
      </c>
      <c r="FB314" s="1">
        <f t="shared" si="809"/>
        <v>1.2858286902182218E-19</v>
      </c>
      <c r="FC314" s="1">
        <f t="shared" si="810"/>
        <v>4.4077896378723164E-20</v>
      </c>
      <c r="FD314" s="75">
        <f t="shared" si="661"/>
        <v>4.4077896378723164E-20</v>
      </c>
    </row>
    <row r="315" spans="7:160" x14ac:dyDescent="0.35">
      <c r="G315" t="str">
        <f t="shared" si="657"/>
        <v>Refd, t=1.5</v>
      </c>
      <c r="H315" s="76">
        <f t="shared" si="658"/>
        <v>1.49999999999999</v>
      </c>
      <c r="I315" s="1">
        <f t="shared" si="659"/>
        <v>0</v>
      </c>
      <c r="J315" s="22">
        <f t="shared" si="660"/>
        <v>4.2720433561968788E-5</v>
      </c>
      <c r="K315" s="1">
        <f t="shared" si="662"/>
        <v>8.5237237770674132E-5</v>
      </c>
      <c r="L315" s="1">
        <f t="shared" si="663"/>
        <v>1.6073723771118056E-4</v>
      </c>
      <c r="M315" s="1">
        <f t="shared" si="664"/>
        <v>2.915535352846372E-4</v>
      </c>
      <c r="N315" s="1">
        <f t="shared" si="665"/>
        <v>5.1293592636865904E-4</v>
      </c>
      <c r="O315" s="1">
        <f t="shared" si="666"/>
        <v>8.7897586141902134E-4</v>
      </c>
      <c r="P315" s="1">
        <f t="shared" si="667"/>
        <v>1.4703092187037174E-3</v>
      </c>
      <c r="Q315" s="1">
        <f t="shared" si="668"/>
        <v>2.4036222687867995E-3</v>
      </c>
      <c r="R315" s="1">
        <f t="shared" si="669"/>
        <v>3.8426846806237608E-3</v>
      </c>
      <c r="S315" s="1">
        <f t="shared" si="670"/>
        <v>6.0102034170431114E-3</v>
      </c>
      <c r="T315" s="1">
        <f t="shared" si="671"/>
        <v>9.1992558360223953E-3</v>
      </c>
      <c r="U315" s="1">
        <f t="shared" si="672"/>
        <v>1.3782482247750276E-2</v>
      </c>
      <c r="V315" s="1">
        <f t="shared" si="673"/>
        <v>2.0216704810211959E-2</v>
      </c>
      <c r="W315" s="1">
        <f t="shared" si="674"/>
        <v>2.9040335296351735E-2</v>
      </c>
      <c r="X315" s="1">
        <f t="shared" si="675"/>
        <v>4.0860998473982175E-2</v>
      </c>
      <c r="Y315" s="1">
        <f t="shared" si="676"/>
        <v>5.6331369030356494E-2</v>
      </c>
      <c r="Z315" s="1">
        <f t="shared" si="677"/>
        <v>7.611237003447531E-2</v>
      </c>
      <c r="AA315" s="1">
        <f t="shared" si="678"/>
        <v>0.10082457145683411</v>
      </c>
      <c r="AB315" s="1">
        <f t="shared" si="679"/>
        <v>0.13099068175251197</v>
      </c>
      <c r="AC315" s="1">
        <f t="shared" si="680"/>
        <v>0.16697413141788855</v>
      </c>
      <c r="AD315" s="1">
        <f t="shared" si="681"/>
        <v>0.2089204966074083</v>
      </c>
      <c r="AE315" s="1">
        <f t="shared" si="682"/>
        <v>0.25670947683338685</v>
      </c>
      <c r="AF315" s="1">
        <f t="shared" si="683"/>
        <v>0.30992497887607789</v>
      </c>
      <c r="AG315" s="1">
        <f t="shared" si="684"/>
        <v>0.36784940574951569</v>
      </c>
      <c r="AH315" s="1">
        <f t="shared" si="685"/>
        <v>0.42948559164830025</v>
      </c>
      <c r="AI315" s="1">
        <f t="shared" si="686"/>
        <v>0.49360631321708054</v>
      </c>
      <c r="AJ315" s="1">
        <f t="shared" si="687"/>
        <v>0.55882751047053636</v>
      </c>
      <c r="AK315" s="1">
        <f t="shared" si="688"/>
        <v>0.62369793764372328</v>
      </c>
      <c r="AL315" s="1">
        <f t="shared" si="689"/>
        <v>0.68679556541145648</v>
      </c>
      <c r="AM315" s="1">
        <f t="shared" si="690"/>
        <v>0.74682011945815208</v>
      </c>
      <c r="AN315" s="1">
        <f t="shared" si="691"/>
        <v>0.80267183059521019</v>
      </c>
      <c r="AO315" s="1">
        <f t="shared" si="692"/>
        <v>0.85350863436439339</v>
      </c>
      <c r="AP315" s="1">
        <f t="shared" si="693"/>
        <v>0.89877726186172324</v>
      </c>
      <c r="AQ315" s="1">
        <f t="shared" si="694"/>
        <v>0.93821730364278577</v>
      </c>
      <c r="AR315" s="1">
        <f t="shared" si="695"/>
        <v>0.97184076473646241</v>
      </c>
      <c r="AS315" s="1">
        <f t="shared" si="696"/>
        <v>0.99989231990726279</v>
      </c>
      <c r="AT315" s="1">
        <f t="shared" si="697"/>
        <v>1.0227970815986667</v>
      </c>
      <c r="AU315" s="1">
        <f t="shared" si="698"/>
        <v>1.0411031075225139</v>
      </c>
      <c r="AV315" s="1">
        <f t="shared" si="699"/>
        <v>1.0554252262762482</v>
      </c>
      <c r="AW315" s="1">
        <f t="shared" si="700"/>
        <v>1.0663953382376348</v>
      </c>
      <c r="AX315" s="1">
        <f t="shared" si="701"/>
        <v>1.074622524812596</v>
      </c>
      <c r="AY315" s="1">
        <f t="shared" si="702"/>
        <v>1.0806644342727978</v>
      </c>
      <c r="AZ315" s="1">
        <f t="shared" si="703"/>
        <v>1.0850097955386147</v>
      </c>
      <c r="BA315" s="1">
        <f t="shared" si="704"/>
        <v>1.0880707207058551</v>
      </c>
      <c r="BB315" s="1">
        <f t="shared" si="705"/>
        <v>1.0901827556056933</v>
      </c>
      <c r="BC315" s="1">
        <f t="shared" si="706"/>
        <v>1.0916103914204196</v>
      </c>
      <c r="BD315" s="1">
        <f t="shared" si="707"/>
        <v>1.0925558619732072</v>
      </c>
      <c r="BE315" s="1">
        <f t="shared" si="708"/>
        <v>1.0931693956957331</v>
      </c>
      <c r="BF315" s="1">
        <f t="shared" si="709"/>
        <v>1.0935595460641652</v>
      </c>
      <c r="BG315" s="1">
        <f t="shared" si="710"/>
        <v>1.0938026900285223</v>
      </c>
      <c r="BH315" s="1">
        <f t="shared" si="711"/>
        <v>1.0939511933635147</v>
      </c>
      <c r="BI315" s="1">
        <f t="shared" si="712"/>
        <v>1.0940400598935043</v>
      </c>
      <c r="BJ315" s="1">
        <f t="shared" si="713"/>
        <v>1.0940920994518848</v>
      </c>
      <c r="BK315" s="1">
        <f t="shared" si="714"/>
        <v>1.0941217762315925</v>
      </c>
      <c r="BL315" s="1">
        <f t="shared" si="715"/>
        <v>1.0941379530761317</v>
      </c>
      <c r="BM315" s="1">
        <f t="shared" si="716"/>
        <v>1.0941457487873982</v>
      </c>
      <c r="BN315" s="1">
        <f t="shared" si="717"/>
        <v>1.0941476930264959</v>
      </c>
      <c r="BO315" s="1">
        <f t="shared" si="718"/>
        <v>1.0941443107675675</v>
      </c>
      <c r="BP315" s="1">
        <f t="shared" si="719"/>
        <v>1.0941342046591687</v>
      </c>
      <c r="BQ315" s="1">
        <f t="shared" si="720"/>
        <v>1.0941136343722948</v>
      </c>
      <c r="BR315" s="1">
        <f t="shared" si="721"/>
        <v>1.094075520403798</v>
      </c>
      <c r="BS315" s="1">
        <f t="shared" si="722"/>
        <v>1.0940077294890684</v>
      </c>
      <c r="BT315" s="1">
        <f t="shared" si="723"/>
        <v>1.0938904360751871</v>
      </c>
      <c r="BU315" s="1">
        <f t="shared" si="724"/>
        <v>1.0936923103173213</v>
      </c>
      <c r="BV315" s="1">
        <f t="shared" si="725"/>
        <v>1.0933652749201073</v>
      </c>
      <c r="BW315" s="1">
        <f t="shared" si="726"/>
        <v>1.0928376236696777</v>
      </c>
      <c r="BX315" s="1">
        <f t="shared" si="727"/>
        <v>1.0920054294358905</v>
      </c>
      <c r="BY315" s="1">
        <f t="shared" si="728"/>
        <v>1.0907224116512613</v>
      </c>
      <c r="BZ315" s="1">
        <f t="shared" si="729"/>
        <v>1.0887887939749568</v>
      </c>
      <c r="CA315" s="1">
        <f t="shared" si="730"/>
        <v>1.0859401506619895</v>
      </c>
      <c r="CB315" s="1">
        <f t="shared" si="731"/>
        <v>1.081837770728916</v>
      </c>
      <c r="CC315" s="1">
        <f t="shared" si="732"/>
        <v>1.0760625786790441</v>
      </c>
      <c r="CD315" s="1">
        <f t="shared" si="733"/>
        <v>1.0681150184933039</v>
      </c>
      <c r="CE315" s="1">
        <f t="shared" si="734"/>
        <v>1.0574233900848378</v>
      </c>
      <c r="CF315" s="1">
        <f t="shared" si="735"/>
        <v>1.0433627855457985</v>
      </c>
      <c r="CG315" s="1">
        <f t="shared" si="736"/>
        <v>1.0252859105969288</v>
      </c>
      <c r="CH315" s="1">
        <f t="shared" si="737"/>
        <v>1.0025656838052965</v>
      </c>
      <c r="CI315" s="1">
        <f t="shared" si="738"/>
        <v>0.974647689446134</v>
      </c>
      <c r="CJ315" s="1">
        <f t="shared" si="739"/>
        <v>0.94110855603443477</v>
      </c>
      <c r="CK315" s="1">
        <f t="shared" si="740"/>
        <v>0.90171448747656435</v>
      </c>
      <c r="CL315" s="1">
        <f t="shared" si="741"/>
        <v>0.85647288697273527</v>
      </c>
      <c r="CM315" s="1">
        <f t="shared" si="742"/>
        <v>0.80566965414663849</v>
      </c>
      <c r="CN315" s="1">
        <f t="shared" si="743"/>
        <v>0.74988554680525554</v>
      </c>
      <c r="CO315" s="1">
        <f t="shared" si="744"/>
        <v>0.6899870172964826</v>
      </c>
      <c r="CP315" s="1">
        <f t="shared" si="745"/>
        <v>0.62708994888165337</v>
      </c>
      <c r="CQ315" s="1">
        <f t="shared" si="746"/>
        <v>0.56249828696036053</v>
      </c>
      <c r="CR315" s="1">
        <f t="shared" si="747"/>
        <v>0.49762308416654022</v>
      </c>
      <c r="CS315" s="1">
        <f t="shared" si="748"/>
        <v>0.43389032359189522</v>
      </c>
      <c r="CT315" s="1">
        <f t="shared" si="749"/>
        <v>0.37264752125258493</v>
      </c>
      <c r="CU315" s="1">
        <f t="shared" si="750"/>
        <v>0.31507923219048384</v>
      </c>
      <c r="CV315" s="1">
        <f t="shared" si="751"/>
        <v>0.26214018245070575</v>
      </c>
      <c r="CW315" s="1">
        <f t="shared" si="752"/>
        <v>0.21451210306081386</v>
      </c>
      <c r="CX315" s="1">
        <f t="shared" si="753"/>
        <v>0.17258695834925625</v>
      </c>
      <c r="CY315" s="1">
        <f t="shared" si="754"/>
        <v>0.13647575326866002</v>
      </c>
      <c r="CZ315" s="1">
        <f t="shared" si="755"/>
        <v>0.10603905973660926</v>
      </c>
      <c r="DA315" s="1">
        <f t="shared" si="756"/>
        <v>8.0933263284557341E-2</v>
      </c>
      <c r="DB315" s="1">
        <f t="shared" si="757"/>
        <v>6.0665524401766438E-2</v>
      </c>
      <c r="DC315" s="1">
        <f t="shared" si="758"/>
        <v>4.4650566260801668E-2</v>
      </c>
      <c r="DD315" s="1">
        <f t="shared" si="759"/>
        <v>3.2263437345053401E-2</v>
      </c>
      <c r="DE315" s="1">
        <f t="shared" si="760"/>
        <v>2.2884024946561065E-2</v>
      </c>
      <c r="DF315" s="1">
        <f t="shared" si="761"/>
        <v>1.5930946530544825E-2</v>
      </c>
      <c r="DG315" s="1">
        <f t="shared" si="762"/>
        <v>1.0884192708312269E-2</v>
      </c>
      <c r="DH315" s="1">
        <f t="shared" si="763"/>
        <v>7.2973021170691897E-3</v>
      </c>
      <c r="DI315" s="1">
        <f t="shared" si="764"/>
        <v>4.8007928645405545E-3</v>
      </c>
      <c r="DJ315" s="1">
        <f t="shared" si="765"/>
        <v>3.0990428385361474E-3</v>
      </c>
      <c r="DK315" s="1">
        <f t="shared" si="766"/>
        <v>1.9628689185654052E-3</v>
      </c>
      <c r="DL315" s="1">
        <f t="shared" si="767"/>
        <v>1.219816151181073E-3</v>
      </c>
      <c r="DM315" s="1">
        <f t="shared" si="768"/>
        <v>7.4375803819201353E-4</v>
      </c>
      <c r="DN315" s="1">
        <f t="shared" si="769"/>
        <v>4.449407161568831E-4</v>
      </c>
      <c r="DO315" s="1">
        <f t="shared" si="770"/>
        <v>2.6116109715572605E-4</v>
      </c>
      <c r="DP315" s="1">
        <f t="shared" si="771"/>
        <v>1.5040306051969314E-4</v>
      </c>
      <c r="DQ315" s="1">
        <f t="shared" si="772"/>
        <v>8.498762557545387E-5</v>
      </c>
      <c r="DR315" s="1">
        <f t="shared" si="773"/>
        <v>4.7121293654223711E-5</v>
      </c>
      <c r="DS315" s="1">
        <f t="shared" si="774"/>
        <v>2.5636294600630948E-5</v>
      </c>
      <c r="DT315" s="1">
        <f t="shared" si="775"/>
        <v>1.3686299633892993E-5</v>
      </c>
      <c r="DU315" s="1">
        <f t="shared" si="776"/>
        <v>7.1701410613153452E-6</v>
      </c>
      <c r="DV315" s="1">
        <f t="shared" si="777"/>
        <v>3.6863796862748768E-6</v>
      </c>
      <c r="DW315" s="1">
        <f t="shared" si="778"/>
        <v>1.860049540187925E-6</v>
      </c>
      <c r="DX315" s="1">
        <f t="shared" si="779"/>
        <v>9.2113604663343565E-7</v>
      </c>
      <c r="DY315" s="1">
        <f t="shared" si="780"/>
        <v>4.4773578773874617E-7</v>
      </c>
      <c r="DZ315" s="1">
        <f t="shared" si="781"/>
        <v>2.1362084008564557E-7</v>
      </c>
      <c r="EA315" s="1">
        <f t="shared" si="782"/>
        <v>1.0004955451699289E-7</v>
      </c>
      <c r="EB315" s="1">
        <f t="shared" si="783"/>
        <v>4.6000569250546729E-8</v>
      </c>
      <c r="EC315" s="1">
        <f t="shared" si="784"/>
        <v>2.0764202184261295E-8</v>
      </c>
      <c r="ED315" s="1">
        <f t="shared" si="785"/>
        <v>9.2023637148273221E-9</v>
      </c>
      <c r="EE315" s="1">
        <f t="shared" si="786"/>
        <v>4.0044628980540189E-9</v>
      </c>
      <c r="EF315" s="1">
        <f t="shared" si="787"/>
        <v>1.7111140756905264E-9</v>
      </c>
      <c r="EG315" s="1">
        <f t="shared" si="788"/>
        <v>7.180139884525871E-10</v>
      </c>
      <c r="EH315" s="1">
        <f t="shared" si="789"/>
        <v>2.9589378117636791E-10</v>
      </c>
      <c r="EI315" s="1">
        <f t="shared" si="790"/>
        <v>1.1976163940226791E-10</v>
      </c>
      <c r="EJ315" s="1">
        <f t="shared" si="791"/>
        <v>4.7611156883510099E-11</v>
      </c>
      <c r="EK315" s="1">
        <f t="shared" si="792"/>
        <v>1.8592556386824583E-11</v>
      </c>
      <c r="EL315" s="1">
        <f t="shared" si="793"/>
        <v>7.1324573549752617E-12</v>
      </c>
      <c r="EM315" s="1">
        <f t="shared" si="794"/>
        <v>2.6880622309265074E-12</v>
      </c>
      <c r="EN315" s="1">
        <f t="shared" si="795"/>
        <v>9.953363113739525E-13</v>
      </c>
      <c r="EO315" s="1">
        <f t="shared" si="796"/>
        <v>3.6212711807291303E-13</v>
      </c>
      <c r="EP315" s="1">
        <f t="shared" si="797"/>
        <v>1.2946223553024644E-13</v>
      </c>
      <c r="EQ315" s="1">
        <f t="shared" si="798"/>
        <v>4.548268178406303E-14</v>
      </c>
      <c r="ER315" s="1">
        <f t="shared" si="799"/>
        <v>1.5703621944566769E-14</v>
      </c>
      <c r="ES315" s="1">
        <f t="shared" si="800"/>
        <v>5.3288576121670467E-15</v>
      </c>
      <c r="ET315" s="1">
        <f t="shared" si="801"/>
        <v>1.7773723467397005E-15</v>
      </c>
      <c r="EU315" s="1">
        <f t="shared" si="802"/>
        <v>5.8272279473576228E-16</v>
      </c>
      <c r="EV315" s="1">
        <f t="shared" si="803"/>
        <v>1.8780791533899234E-16</v>
      </c>
      <c r="EW315" s="1">
        <f t="shared" si="804"/>
        <v>5.9506282115541571E-17</v>
      </c>
      <c r="EX315" s="1">
        <f t="shared" si="805"/>
        <v>1.8536909127174182E-17</v>
      </c>
      <c r="EY315" s="1">
        <f t="shared" si="806"/>
        <v>5.6776287676000168E-18</v>
      </c>
      <c r="EZ315" s="1">
        <f t="shared" si="807"/>
        <v>1.7100221673506904E-18</v>
      </c>
      <c r="FA315" s="1">
        <f t="shared" si="808"/>
        <v>5.0687950933907414E-19</v>
      </c>
      <c r="FB315" s="1">
        <f t="shared" si="809"/>
        <v>1.4961111071824865E-19</v>
      </c>
      <c r="FC315" s="1">
        <f t="shared" si="810"/>
        <v>5.1497980599804404E-20</v>
      </c>
      <c r="FD315" s="75">
        <f t="shared" si="661"/>
        <v>5.1497980599804404E-20</v>
      </c>
    </row>
    <row r="316" spans="7:160" x14ac:dyDescent="0.35">
      <c r="G316" t="str">
        <f t="shared" si="657"/>
        <v>Refd, t=1.5</v>
      </c>
      <c r="H316" s="76">
        <f t="shared" si="658"/>
        <v>1.5049999999999899</v>
      </c>
      <c r="I316" s="1">
        <f t="shared" si="659"/>
        <v>0</v>
      </c>
      <c r="J316" s="22">
        <f t="shared" si="660"/>
        <v>4.2302241409385825E-5</v>
      </c>
      <c r="K316" s="1">
        <f t="shared" si="662"/>
        <v>8.438998799668652E-5</v>
      </c>
      <c r="L316" s="1">
        <f t="shared" si="663"/>
        <v>1.5910279110160124E-4</v>
      </c>
      <c r="M316" s="1">
        <f t="shared" si="664"/>
        <v>2.885120249349019E-4</v>
      </c>
      <c r="N316" s="1">
        <f t="shared" si="665"/>
        <v>5.0744710026578348E-4</v>
      </c>
      <c r="O316" s="1">
        <f t="shared" si="666"/>
        <v>8.6934855915898608E-4</v>
      </c>
      <c r="P316" s="1">
        <f t="shared" si="667"/>
        <v>1.4538814733963095E-3</v>
      </c>
      <c r="Q316" s="1">
        <f t="shared" si="668"/>
        <v>2.3763388941469366E-3</v>
      </c>
      <c r="R316" s="1">
        <f t="shared" si="669"/>
        <v>3.7985695827352202E-3</v>
      </c>
      <c r="S316" s="1">
        <f t="shared" si="670"/>
        <v>5.9407417669336956E-3</v>
      </c>
      <c r="T316" s="1">
        <f t="shared" si="671"/>
        <v>9.0927270694796947E-3</v>
      </c>
      <c r="U316" s="1">
        <f t="shared" si="672"/>
        <v>1.3623317139449399E-2</v>
      </c>
      <c r="V316" s="1">
        <f t="shared" si="673"/>
        <v>1.9984974544151629E-2</v>
      </c>
      <c r="W316" s="1">
        <f t="shared" si="674"/>
        <v>2.8711510674467783E-2</v>
      </c>
      <c r="X316" s="1">
        <f t="shared" si="675"/>
        <v>4.0406134078228607E-2</v>
      </c>
      <c r="Y316" s="1">
        <f t="shared" si="676"/>
        <v>5.5717860466232096E-2</v>
      </c>
      <c r="Z316" s="1">
        <f t="shared" si="677"/>
        <v>7.5305394222187433E-2</v>
      </c>
      <c r="AA316" s="1">
        <f t="shared" si="678"/>
        <v>9.9789246798020925E-2</v>
      </c>
      <c r="AB316" s="1">
        <f t="shared" si="679"/>
        <v>0.12969488063712664</v>
      </c>
      <c r="AC316" s="1">
        <f t="shared" si="680"/>
        <v>0.16539175438071338</v>
      </c>
      <c r="AD316" s="1">
        <f t="shared" si="681"/>
        <v>0.20703489598012267</v>
      </c>
      <c r="AE316" s="1">
        <f t="shared" si="682"/>
        <v>0.25451662339816655</v>
      </c>
      <c r="AF316" s="1">
        <f t="shared" si="683"/>
        <v>0.30743592291817085</v>
      </c>
      <c r="AG316" s="1">
        <f t="shared" si="684"/>
        <v>0.36509161245205057</v>
      </c>
      <c r="AH316" s="1">
        <f t="shared" si="685"/>
        <v>0.42650283593048599</v>
      </c>
      <c r="AI316" s="1">
        <f t="shared" si="686"/>
        <v>0.49045699097632406</v>
      </c>
      <c r="AJ316" s="1">
        <f t="shared" si="687"/>
        <v>0.55558143628379664</v>
      </c>
      <c r="AK316" s="1">
        <f t="shared" si="688"/>
        <v>0.62043191669102826</v>
      </c>
      <c r="AL316" s="1">
        <f t="shared" si="689"/>
        <v>0.68358820957569155</v>
      </c>
      <c r="AM316" s="1">
        <f t="shared" si="690"/>
        <v>0.74374648961592582</v>
      </c>
      <c r="AN316" s="1">
        <f t="shared" si="691"/>
        <v>0.79979850794541507</v>
      </c>
      <c r="AO316" s="1">
        <f t="shared" si="692"/>
        <v>0.85088975046447302</v>
      </c>
      <c r="AP316" s="1">
        <f t="shared" si="693"/>
        <v>0.89645186572343205</v>
      </c>
      <c r="AQ316" s="1">
        <f t="shared" si="694"/>
        <v>0.93620824515103962</v>
      </c>
      <c r="AR316" s="1">
        <f t="shared" si="695"/>
        <v>0.97015506432034337</v>
      </c>
      <c r="AS316" s="1">
        <f t="shared" si="696"/>
        <v>0.99852281099679741</v>
      </c>
      <c r="AT316" s="1">
        <f t="shared" si="697"/>
        <v>1.0217249823902952</v>
      </c>
      <c r="AU316" s="1">
        <f t="shared" si="698"/>
        <v>1.0403011160616078</v>
      </c>
      <c r="AV316" s="1">
        <f t="shared" si="699"/>
        <v>1.0548607376111601</v>
      </c>
      <c r="AW316" s="1">
        <f t="shared" si="700"/>
        <v>1.0660334421265254</v>
      </c>
      <c r="AX316" s="1">
        <f t="shared" si="701"/>
        <v>1.074428537382434</v>
      </c>
      <c r="AY316" s="1">
        <f t="shared" si="702"/>
        <v>1.0806058251449031</v>
      </c>
      <c r="AZ316" s="1">
        <f t="shared" si="703"/>
        <v>1.0850574737397018</v>
      </c>
      <c r="BA316" s="1">
        <f t="shared" si="704"/>
        <v>1.0881997242963299</v>
      </c>
      <c r="BB316" s="1">
        <f t="shared" si="705"/>
        <v>1.0903724443562173</v>
      </c>
      <c r="BC316" s="1">
        <f t="shared" si="706"/>
        <v>1.0918442684144287</v>
      </c>
      <c r="BD316" s="1">
        <f t="shared" si="707"/>
        <v>1.0928211528166769</v>
      </c>
      <c r="BE316" s="1">
        <f t="shared" si="708"/>
        <v>1.0934564998187819</v>
      </c>
      <c r="BF316" s="1">
        <f t="shared" si="709"/>
        <v>1.0938614507764655</v>
      </c>
      <c r="BG316" s="1">
        <f t="shared" si="710"/>
        <v>1.0941144110493517</v>
      </c>
      <c r="BH316" s="1">
        <f t="shared" si="711"/>
        <v>1.0942692802851408</v>
      </c>
      <c r="BI316" s="1">
        <f t="shared" si="712"/>
        <v>1.0943621843086022</v>
      </c>
      <c r="BJ316" s="1">
        <f t="shared" si="713"/>
        <v>1.094416728408238</v>
      </c>
      <c r="BK316" s="1">
        <f t="shared" si="714"/>
        <v>1.0944479241237604</v>
      </c>
      <c r="BL316" s="1">
        <f t="shared" si="715"/>
        <v>1.0944650001417773</v>
      </c>
      <c r="BM316" s="1">
        <f t="shared" si="716"/>
        <v>1.0944733128419764</v>
      </c>
      <c r="BN316" s="1">
        <f t="shared" si="717"/>
        <v>1.0944755417684513</v>
      </c>
      <c r="BO316" s="1">
        <f t="shared" si="718"/>
        <v>1.0944723039624029</v>
      </c>
      <c r="BP316" s="1">
        <f t="shared" si="719"/>
        <v>1.0944622581079648</v>
      </c>
      <c r="BQ316" s="1">
        <f t="shared" si="720"/>
        <v>1.0944417004229825</v>
      </c>
      <c r="BR316" s="1">
        <f t="shared" si="721"/>
        <v>1.0944035827381311</v>
      </c>
      <c r="BS316" s="1">
        <f t="shared" si="722"/>
        <v>1.0943358130222225</v>
      </c>
      <c r="BT316" s="1">
        <f t="shared" si="723"/>
        <v>1.0942186360764825</v>
      </c>
      <c r="BU316" s="1">
        <f t="shared" si="724"/>
        <v>1.0940208482456959</v>
      </c>
      <c r="BV316" s="1">
        <f t="shared" si="725"/>
        <v>1.0936945916942504</v>
      </c>
      <c r="BW316" s="1">
        <f t="shared" si="726"/>
        <v>1.0931685235600306</v>
      </c>
      <c r="BX316" s="1">
        <f t="shared" si="727"/>
        <v>1.0923392884895562</v>
      </c>
      <c r="BY316" s="1">
        <f t="shared" si="728"/>
        <v>1.0910614622182166</v>
      </c>
      <c r="BZ316" s="1">
        <f t="shared" si="729"/>
        <v>1.0891364900333067</v>
      </c>
      <c r="CA316" s="1">
        <f t="shared" si="730"/>
        <v>1.0863016060273742</v>
      </c>
      <c r="CB316" s="1">
        <f t="shared" si="731"/>
        <v>1.0822202434656505</v>
      </c>
      <c r="CC316" s="1">
        <f t="shared" si="732"/>
        <v>1.0764759511235094</v>
      </c>
      <c r="CD316" s="1">
        <f t="shared" si="733"/>
        <v>1.0685721962177814</v>
      </c>
      <c r="CE316" s="1">
        <f t="shared" si="734"/>
        <v>1.0579405199583867</v>
      </c>
      <c r="CF316" s="1">
        <f t="shared" si="735"/>
        <v>1.0439591795797549</v>
      </c>
      <c r="CG316" s="1">
        <f t="shared" si="736"/>
        <v>1.0259835658463026</v>
      </c>
      <c r="CH316" s="1">
        <f t="shared" si="737"/>
        <v>1.0033883153192866</v>
      </c>
      <c r="CI316" s="1">
        <f t="shared" si="738"/>
        <v>0.97561924576612546</v>
      </c>
      <c r="CJ316" s="1">
        <f t="shared" si="739"/>
        <v>0.94225126227531075</v>
      </c>
      <c r="CK316" s="1">
        <f t="shared" si="740"/>
        <v>0.90304655042052484</v>
      </c>
      <c r="CL316" s="1">
        <f t="shared" si="741"/>
        <v>0.8580060847680604</v>
      </c>
      <c r="CM316" s="1">
        <f t="shared" si="742"/>
        <v>0.8074071014875478</v>
      </c>
      <c r="CN316" s="1">
        <f t="shared" si="743"/>
        <v>0.75181995658872747</v>
      </c>
      <c r="CO316" s="1">
        <f t="shared" si="744"/>
        <v>0.69209975847248406</v>
      </c>
      <c r="CP316" s="1">
        <f t="shared" si="745"/>
        <v>0.62935112354436107</v>
      </c>
      <c r="CQ316" s="1">
        <f t="shared" si="746"/>
        <v>0.56486792531256313</v>
      </c>
      <c r="CR316" s="1">
        <f t="shared" si="747"/>
        <v>0.5000534027288388</v>
      </c>
      <c r="CS316" s="1">
        <f t="shared" si="748"/>
        <v>0.43632883671884026</v>
      </c>
      <c r="CT316" s="1">
        <f t="shared" si="749"/>
        <v>0.37504066766332184</v>
      </c>
      <c r="CU316" s="1">
        <f t="shared" si="750"/>
        <v>0.31737610143951711</v>
      </c>
      <c r="CV316" s="1">
        <f t="shared" si="751"/>
        <v>0.26429591555216292</v>
      </c>
      <c r="CW316" s="1">
        <f t="shared" si="752"/>
        <v>0.21649059790835082</v>
      </c>
      <c r="CX316" s="1">
        <f t="shared" si="753"/>
        <v>0.17436262179310874</v>
      </c>
      <c r="CY316" s="1">
        <f t="shared" si="754"/>
        <v>0.13803418518722743</v>
      </c>
      <c r="CZ316" s="1">
        <f t="shared" si="755"/>
        <v>0.10737670294220958</v>
      </c>
      <c r="DA316" s="1">
        <f t="shared" si="756"/>
        <v>8.2056180889774955E-2</v>
      </c>
      <c r="DB316" s="1">
        <f t="shared" si="757"/>
        <v>6.1587554348282503E-2</v>
      </c>
      <c r="DC316" s="1">
        <f t="shared" si="758"/>
        <v>4.5391141944386086E-2</v>
      </c>
      <c r="DD316" s="1">
        <f t="shared" si="759"/>
        <v>3.2845354867885507E-2</v>
      </c>
      <c r="DE316" s="1">
        <f t="shared" si="760"/>
        <v>2.3331391146720525E-2</v>
      </c>
      <c r="DF316" s="1">
        <f t="shared" si="761"/>
        <v>1.6267472252507083E-2</v>
      </c>
      <c r="DG316" s="1">
        <f t="shared" si="762"/>
        <v>1.1131918610555347E-2</v>
      </c>
      <c r="DH316" s="1">
        <f t="shared" si="763"/>
        <v>7.4757733161170316E-3</v>
      </c>
      <c r="DI316" s="1">
        <f t="shared" si="764"/>
        <v>4.9266432505206108E-3</v>
      </c>
      <c r="DJ316" s="1">
        <f t="shared" si="765"/>
        <v>3.1859143186044477E-3</v>
      </c>
      <c r="DK316" s="1">
        <f t="shared" si="766"/>
        <v>2.0215749938275896E-3</v>
      </c>
      <c r="DL316" s="1">
        <f t="shared" si="767"/>
        <v>1.2586597230743654E-3</v>
      </c>
      <c r="DM316" s="1">
        <f t="shared" si="768"/>
        <v>7.6892511860006765E-4</v>
      </c>
      <c r="DN316" s="1">
        <f t="shared" si="769"/>
        <v>4.6090948545789861E-4</v>
      </c>
      <c r="DO316" s="1">
        <f t="shared" si="770"/>
        <v>2.7108499736803489E-4</v>
      </c>
      <c r="DP316" s="1">
        <f t="shared" si="771"/>
        <v>1.564441191242846E-4</v>
      </c>
      <c r="DQ316" s="1">
        <f t="shared" si="772"/>
        <v>8.8590181742833067E-5</v>
      </c>
      <c r="DR316" s="1">
        <f t="shared" si="773"/>
        <v>4.9226151490740592E-5</v>
      </c>
      <c r="DS316" s="1">
        <f t="shared" si="774"/>
        <v>2.6841319988679826E-5</v>
      </c>
      <c r="DT316" s="1">
        <f t="shared" si="775"/>
        <v>1.436234839218727E-5</v>
      </c>
      <c r="DU316" s="1">
        <f t="shared" si="776"/>
        <v>7.5418602945625882E-6</v>
      </c>
      <c r="DV316" s="1">
        <f t="shared" si="777"/>
        <v>3.886713302141334E-6</v>
      </c>
      <c r="DW316" s="1">
        <f t="shared" si="778"/>
        <v>1.965887333542081E-6</v>
      </c>
      <c r="DX316" s="1">
        <f t="shared" si="779"/>
        <v>9.7595389533650035E-7</v>
      </c>
      <c r="DY316" s="1">
        <f t="shared" si="780"/>
        <v>4.7557412589180255E-7</v>
      </c>
      <c r="DZ316" s="1">
        <f t="shared" si="781"/>
        <v>2.2748361841025283E-7</v>
      </c>
      <c r="EA316" s="1">
        <f t="shared" si="782"/>
        <v>1.0681954626913046E-7</v>
      </c>
      <c r="EB316" s="1">
        <f t="shared" si="783"/>
        <v>4.9243232044567764E-8</v>
      </c>
      <c r="EC316" s="1">
        <f t="shared" si="784"/>
        <v>2.2287678730831833E-8</v>
      </c>
      <c r="ED316" s="1">
        <f t="shared" si="785"/>
        <v>9.9045207788948716E-9</v>
      </c>
      <c r="EE316" s="1">
        <f t="shared" si="786"/>
        <v>4.3219609525931547E-9</v>
      </c>
      <c r="EF316" s="1">
        <f t="shared" si="787"/>
        <v>1.851977926606768E-9</v>
      </c>
      <c r="EG316" s="1">
        <f t="shared" si="788"/>
        <v>7.7934112723989908E-10</v>
      </c>
      <c r="EH316" s="1">
        <f t="shared" si="789"/>
        <v>3.2209630009936767E-10</v>
      </c>
      <c r="EI316" s="1">
        <f t="shared" si="790"/>
        <v>1.3074948801085708E-10</v>
      </c>
      <c r="EJ316" s="1">
        <f t="shared" si="791"/>
        <v>5.2133913373928594E-11</v>
      </c>
      <c r="EK316" s="1">
        <f t="shared" si="792"/>
        <v>2.0420049796193084E-11</v>
      </c>
      <c r="EL316" s="1">
        <f t="shared" si="793"/>
        <v>7.857412585927354E-12</v>
      </c>
      <c r="EM316" s="1">
        <f t="shared" si="794"/>
        <v>2.9704263435557414E-12</v>
      </c>
      <c r="EN316" s="1">
        <f t="shared" si="795"/>
        <v>1.1033280266057413E-12</v>
      </c>
      <c r="EO316" s="1">
        <f t="shared" si="796"/>
        <v>4.0268667357609942E-13</v>
      </c>
      <c r="EP316" s="1">
        <f t="shared" si="797"/>
        <v>1.4442309015993522E-13</v>
      </c>
      <c r="EQ316" s="1">
        <f t="shared" si="798"/>
        <v>5.0902918140541964E-14</v>
      </c>
      <c r="ER316" s="1">
        <f t="shared" si="799"/>
        <v>1.7632551021866635E-14</v>
      </c>
      <c r="ES316" s="1">
        <f t="shared" si="800"/>
        <v>6.0032110558387901E-15</v>
      </c>
      <c r="ET316" s="1">
        <f t="shared" si="801"/>
        <v>2.0089884314416759E-15</v>
      </c>
      <c r="EU316" s="1">
        <f t="shared" si="802"/>
        <v>6.6088479336874316E-16</v>
      </c>
      <c r="EV316" s="1">
        <f t="shared" si="803"/>
        <v>2.1372605582227194E-16</v>
      </c>
      <c r="EW316" s="1">
        <f t="shared" si="804"/>
        <v>6.7951836516145685E-17</v>
      </c>
      <c r="EX316" s="1">
        <f t="shared" si="805"/>
        <v>2.1241509406284563E-17</v>
      </c>
      <c r="EY316" s="1">
        <f t="shared" si="806"/>
        <v>6.5288926334047898E-18</v>
      </c>
      <c r="EZ316" s="1">
        <f t="shared" si="807"/>
        <v>1.9733948869731242E-18</v>
      </c>
      <c r="FA316" s="1">
        <f t="shared" si="808"/>
        <v>5.8705319158357389E-19</v>
      </c>
      <c r="FB316" s="1">
        <f t="shared" si="809"/>
        <v>1.7392567448630315E-19</v>
      </c>
      <c r="FC316" s="1">
        <f t="shared" si="810"/>
        <v>6.0113045848865977E-20</v>
      </c>
      <c r="FD316" s="75">
        <f t="shared" si="661"/>
        <v>6.0113045848865977E-20</v>
      </c>
    </row>
    <row r="317" spans="7:160" x14ac:dyDescent="0.35">
      <c r="G317" t="str">
        <f t="shared" si="657"/>
        <v>Refd, t=1.51</v>
      </c>
      <c r="H317" s="76">
        <f t="shared" si="658"/>
        <v>1.5099999999999898</v>
      </c>
      <c r="I317" s="1">
        <f t="shared" si="659"/>
        <v>0</v>
      </c>
      <c r="J317" s="22">
        <f t="shared" si="660"/>
        <v>4.1887498088598619E-5</v>
      </c>
      <c r="K317" s="1">
        <f t="shared" si="662"/>
        <v>8.3550020026647751E-5</v>
      </c>
      <c r="L317" s="1">
        <f t="shared" si="663"/>
        <v>1.5748322328521259E-4</v>
      </c>
      <c r="M317" s="1">
        <f t="shared" si="664"/>
        <v>2.854999117876869E-4</v>
      </c>
      <c r="N317" s="1">
        <f t="shared" si="665"/>
        <v>5.0201433619349476E-4</v>
      </c>
      <c r="O317" s="1">
        <f t="shared" si="666"/>
        <v>8.5982435467733115E-4</v>
      </c>
      <c r="P317" s="1">
        <f t="shared" si="667"/>
        <v>1.4376365482243561E-3</v>
      </c>
      <c r="Q317" s="1">
        <f t="shared" si="668"/>
        <v>2.3493682710801194E-3</v>
      </c>
      <c r="R317" s="1">
        <f t="shared" si="669"/>
        <v>3.7549709963502274E-3</v>
      </c>
      <c r="S317" s="1">
        <f t="shared" si="670"/>
        <v>5.8721042247317301E-3</v>
      </c>
      <c r="T317" s="1">
        <f t="shared" si="671"/>
        <v>8.987469459388232E-3</v>
      </c>
      <c r="U317" s="1">
        <f t="shared" si="672"/>
        <v>1.3466048554073594E-2</v>
      </c>
      <c r="V317" s="1">
        <f t="shared" si="673"/>
        <v>1.975598225729602E-2</v>
      </c>
      <c r="W317" s="1">
        <f t="shared" si="674"/>
        <v>2.8386511778125401E-2</v>
      </c>
      <c r="X317" s="1">
        <f t="shared" si="675"/>
        <v>3.9956443756959475E-2</v>
      </c>
      <c r="Y317" s="1">
        <f t="shared" si="676"/>
        <v>5.5111124074876658E-2</v>
      </c>
      <c r="Z317" s="1">
        <f t="shared" si="677"/>
        <v>7.450699366117336E-2</v>
      </c>
      <c r="AA317" s="1">
        <f t="shared" si="678"/>
        <v>9.8764420516107898E-2</v>
      </c>
      <c r="AB317" s="1">
        <f t="shared" si="679"/>
        <v>0.12841149436773031</v>
      </c>
      <c r="AC317" s="1">
        <f t="shared" si="680"/>
        <v>0.163823538390171</v>
      </c>
      <c r="AD317" s="1">
        <f t="shared" si="681"/>
        <v>0.20516484411004896</v>
      </c>
      <c r="AE317" s="1">
        <f t="shared" si="682"/>
        <v>0.25234015447498431</v>
      </c>
      <c r="AF317" s="1">
        <f t="shared" si="683"/>
        <v>0.30496336104184768</v>
      </c>
      <c r="AG317" s="1">
        <f t="shared" si="684"/>
        <v>0.36234956779439542</v>
      </c>
      <c r="AH317" s="1">
        <f t="shared" si="685"/>
        <v>0.42353416843687347</v>
      </c>
      <c r="AI317" s="1">
        <f t="shared" si="686"/>
        <v>0.48731920670206946</v>
      </c>
      <c r="AJ317" s="1">
        <f t="shared" si="687"/>
        <v>0.55234357553356983</v>
      </c>
      <c r="AK317" s="1">
        <f t="shared" si="688"/>
        <v>0.61717020894123809</v>
      </c>
      <c r="AL317" s="1">
        <f t="shared" si="689"/>
        <v>0.68038095277155353</v>
      </c>
      <c r="AM317" s="1">
        <f t="shared" si="690"/>
        <v>0.74066872627551683</v>
      </c>
      <c r="AN317" s="1">
        <f t="shared" si="691"/>
        <v>0.7969170959677041</v>
      </c>
      <c r="AO317" s="1">
        <f t="shared" si="692"/>
        <v>0.84825935890642057</v>
      </c>
      <c r="AP317" s="1">
        <f t="shared" si="693"/>
        <v>0.89411227980745367</v>
      </c>
      <c r="AQ317" s="1">
        <f t="shared" si="694"/>
        <v>0.93418316970194348</v>
      </c>
      <c r="AR317" s="1">
        <f t="shared" si="695"/>
        <v>0.96845240751265371</v>
      </c>
      <c r="AS317" s="1">
        <f t="shared" si="696"/>
        <v>0.9971362466709377</v>
      </c>
      <c r="AT317" s="1">
        <f t="shared" si="697"/>
        <v>1.0206364569826936</v>
      </c>
      <c r="AU317" s="1">
        <f t="shared" si="698"/>
        <v>1.0394839001547675</v>
      </c>
      <c r="AV317" s="1">
        <f t="shared" si="699"/>
        <v>1.0542826228520081</v>
      </c>
      <c r="AW317" s="1">
        <f t="shared" si="700"/>
        <v>1.0656597403182189</v>
      </c>
      <c r="AX317" s="1">
        <f t="shared" si="701"/>
        <v>1.074224630744897</v>
      </c>
      <c r="AY317" s="1">
        <f t="shared" si="702"/>
        <v>1.0805391233742014</v>
      </c>
      <c r="AZ317" s="1">
        <f t="shared" si="703"/>
        <v>1.0850987350664649</v>
      </c>
      <c r="BA317" s="1">
        <f t="shared" si="704"/>
        <v>1.0883237801238697</v>
      </c>
      <c r="BB317" s="1">
        <f t="shared" si="705"/>
        <v>1.0905584228506351</v>
      </c>
      <c r="BC317" s="1">
        <f t="shared" si="706"/>
        <v>1.0920754405834305</v>
      </c>
      <c r="BD317" s="1">
        <f t="shared" si="707"/>
        <v>1.0930845289271203</v>
      </c>
      <c r="BE317" s="1">
        <f t="shared" si="708"/>
        <v>1.0937422909896406</v>
      </c>
      <c r="BF317" s="1">
        <f t="shared" si="709"/>
        <v>1.0941624875248988</v>
      </c>
      <c r="BG317" s="1">
        <f t="shared" si="710"/>
        <v>1.0944255839817125</v>
      </c>
      <c r="BH317" s="1">
        <f t="shared" si="711"/>
        <v>1.0945870428895106</v>
      </c>
      <c r="BI317" s="1">
        <f t="shared" si="712"/>
        <v>1.0946841368860523</v>
      </c>
      <c r="BJ317" s="1">
        <f t="shared" si="713"/>
        <v>1.0947412868114923</v>
      </c>
      <c r="BK317" s="1">
        <f t="shared" si="714"/>
        <v>1.0947740670948753</v>
      </c>
      <c r="BL317" s="1">
        <f t="shared" si="715"/>
        <v>1.0947920838103706</v>
      </c>
      <c r="BM317" s="1">
        <f t="shared" si="716"/>
        <v>1.0948009391878899</v>
      </c>
      <c r="BN317" s="1">
        <f t="shared" si="717"/>
        <v>1.0948034683985077</v>
      </c>
      <c r="BO317" s="1">
        <f t="shared" si="718"/>
        <v>1.0948003844373597</v>
      </c>
      <c r="BP317" s="1">
        <f t="shared" si="719"/>
        <v>1.0947904046106904</v>
      </c>
      <c r="BQ317" s="1">
        <f t="shared" si="720"/>
        <v>1.0947698633995391</v>
      </c>
      <c r="BR317" s="1">
        <f t="shared" si="721"/>
        <v>1.0947317451204264</v>
      </c>
      <c r="BS317" s="1">
        <f t="shared" si="722"/>
        <v>1.0946639997490961</v>
      </c>
      <c r="BT317" s="1">
        <f t="shared" si="723"/>
        <v>1.0945469428992012</v>
      </c>
      <c r="BU317" s="1">
        <f t="shared" si="724"/>
        <v>1.094349497176089</v>
      </c>
      <c r="BV317" s="1">
        <f t="shared" si="725"/>
        <v>1.0940240236585042</v>
      </c>
      <c r="BW317" s="1">
        <f t="shared" si="726"/>
        <v>1.0934995412668325</v>
      </c>
      <c r="BX317" s="1">
        <f t="shared" si="727"/>
        <v>1.0926732632390634</v>
      </c>
      <c r="BY317" s="1">
        <f t="shared" si="728"/>
        <v>1.0914006160671708</v>
      </c>
      <c r="BZ317" s="1">
        <f t="shared" si="729"/>
        <v>1.0894842579546127</v>
      </c>
      <c r="CA317" s="1">
        <f t="shared" si="730"/>
        <v>1.0866630702653894</v>
      </c>
      <c r="CB317" s="1">
        <f t="shared" si="731"/>
        <v>1.0826026137830309</v>
      </c>
      <c r="CC317" s="1">
        <f t="shared" si="732"/>
        <v>1.07688904105477</v>
      </c>
      <c r="CD317" s="1">
        <f t="shared" si="733"/>
        <v>1.0690288196952848</v>
      </c>
      <c r="CE317" s="1">
        <f t="shared" si="734"/>
        <v>1.0584567097507329</v>
      </c>
      <c r="CF317" s="1">
        <f t="shared" si="735"/>
        <v>1.0445541155559017</v>
      </c>
      <c r="CG317" s="1">
        <f t="shared" si="736"/>
        <v>1.0266791043898762</v>
      </c>
      <c r="CH317" s="1">
        <f t="shared" si="737"/>
        <v>1.0042080372848492</v>
      </c>
      <c r="CI317" s="1">
        <f t="shared" si="738"/>
        <v>0.97658699185598075</v>
      </c>
      <c r="CJ317" s="1">
        <f t="shared" si="739"/>
        <v>0.94338919900292184</v>
      </c>
      <c r="CK317" s="1">
        <f t="shared" si="740"/>
        <v>0.90437289798374543</v>
      </c>
      <c r="CL317" s="1">
        <f t="shared" si="741"/>
        <v>0.85953272541654846</v>
      </c>
      <c r="CM317" s="1">
        <f t="shared" si="742"/>
        <v>0.80913735500479567</v>
      </c>
      <c r="CN317" s="1">
        <f t="shared" si="743"/>
        <v>0.75374684025995942</v>
      </c>
      <c r="CO317" s="1">
        <f t="shared" si="744"/>
        <v>0.6942050291797649</v>
      </c>
      <c r="CP317" s="1">
        <f t="shared" si="745"/>
        <v>0.63160532523437829</v>
      </c>
      <c r="CQ317" s="1">
        <f t="shared" si="746"/>
        <v>0.56723154324768299</v>
      </c>
      <c r="CR317" s="1">
        <f t="shared" si="747"/>
        <v>0.50247907500560662</v>
      </c>
      <c r="CS317" s="1">
        <f t="shared" si="748"/>
        <v>0.43876441976021652</v>
      </c>
      <c r="CT317" s="1">
        <f t="shared" si="749"/>
        <v>0.37743282435791697</v>
      </c>
      <c r="CU317" s="1">
        <f t="shared" si="750"/>
        <v>0.31967400279163266</v>
      </c>
      <c r="CV317" s="1">
        <f t="shared" si="751"/>
        <v>0.26645463379692963</v>
      </c>
      <c r="CW317" s="1">
        <f t="shared" si="752"/>
        <v>0.21847382256655218</v>
      </c>
      <c r="CX317" s="1">
        <f t="shared" si="753"/>
        <v>0.17614443836098684</v>
      </c>
      <c r="CY317" s="1">
        <f t="shared" si="754"/>
        <v>0.13959979716687287</v>
      </c>
      <c r="CZ317" s="1">
        <f t="shared" si="755"/>
        <v>0.10872212495852053</v>
      </c>
      <c r="DA317" s="1">
        <f t="shared" si="756"/>
        <v>8.318705818129038E-2</v>
      </c>
      <c r="DB317" s="1">
        <f t="shared" si="757"/>
        <v>6.2517352891282157E-2</v>
      </c>
      <c r="DC317" s="1">
        <f t="shared" si="758"/>
        <v>4.6138994427071735E-2</v>
      </c>
      <c r="DD317" s="1">
        <f t="shared" si="759"/>
        <v>3.3433841435418832E-2</v>
      </c>
      <c r="DE317" s="1">
        <f t="shared" si="760"/>
        <v>2.3784489484009519E-2</v>
      </c>
      <c r="DF317" s="1">
        <f t="shared" si="761"/>
        <v>1.6608843469359959E-2</v>
      </c>
      <c r="DG317" s="1">
        <f t="shared" si="762"/>
        <v>1.1383619161350812E-2</v>
      </c>
      <c r="DH317" s="1">
        <f t="shared" si="763"/>
        <v>7.6574124447018888E-3</v>
      </c>
      <c r="DI317" s="1">
        <f t="shared" si="764"/>
        <v>5.0549496732642078E-3</v>
      </c>
      <c r="DJ317" s="1">
        <f t="shared" si="765"/>
        <v>3.2746395934688368E-3</v>
      </c>
      <c r="DK317" s="1">
        <f t="shared" si="766"/>
        <v>2.0816443313433197E-3</v>
      </c>
      <c r="DL317" s="1">
        <f t="shared" si="767"/>
        <v>1.2984806773436387E-3</v>
      </c>
      <c r="DM317" s="1">
        <f t="shared" si="768"/>
        <v>7.9477572731199639E-4</v>
      </c>
      <c r="DN317" s="1">
        <f t="shared" si="769"/>
        <v>4.7734476990750899E-4</v>
      </c>
      <c r="DO317" s="1">
        <f t="shared" si="770"/>
        <v>2.8131976777365166E-4</v>
      </c>
      <c r="DP317" s="1">
        <f t="shared" si="771"/>
        <v>1.6268750954933877E-4</v>
      </c>
      <c r="DQ317" s="1">
        <f t="shared" si="772"/>
        <v>9.232140663107465E-5</v>
      </c>
      <c r="DR317" s="1">
        <f t="shared" si="773"/>
        <v>5.1410982486619869E-5</v>
      </c>
      <c r="DS317" s="1">
        <f t="shared" si="774"/>
        <v>2.8094941961818532E-5</v>
      </c>
      <c r="DT317" s="1">
        <f t="shared" si="775"/>
        <v>1.5067275733453824E-5</v>
      </c>
      <c r="DU317" s="1">
        <f t="shared" si="776"/>
        <v>7.9303662164164537E-6</v>
      </c>
      <c r="DV317" s="1">
        <f t="shared" si="777"/>
        <v>4.0965941334513047E-6</v>
      </c>
      <c r="DW317" s="1">
        <f t="shared" si="778"/>
        <v>2.0770389667726273E-6</v>
      </c>
      <c r="DX317" s="1">
        <f t="shared" si="779"/>
        <v>1.0336667704946536E-6</v>
      </c>
      <c r="DY317" s="1">
        <f t="shared" si="780"/>
        <v>5.0495663937515362E-7</v>
      </c>
      <c r="DZ317" s="1">
        <f t="shared" si="781"/>
        <v>2.42152933667661E-7</v>
      </c>
      <c r="EA317" s="1">
        <f t="shared" si="782"/>
        <v>1.1400212489763565E-7</v>
      </c>
      <c r="EB317" s="1">
        <f t="shared" si="783"/>
        <v>5.269264540424831E-8</v>
      </c>
      <c r="EC317" s="1">
        <f t="shared" si="784"/>
        <v>2.3912661304820729E-8</v>
      </c>
      <c r="ED317" s="1">
        <f t="shared" si="785"/>
        <v>1.0655511783877334E-8</v>
      </c>
      <c r="EE317" s="1">
        <f t="shared" si="786"/>
        <v>4.6624842945385015E-9</v>
      </c>
      <c r="EF317" s="1">
        <f t="shared" si="787"/>
        <v>2.003483402655828E-9</v>
      </c>
      <c r="EG317" s="1">
        <f t="shared" si="788"/>
        <v>8.4548990444236295E-10</v>
      </c>
      <c r="EH317" s="1">
        <f t="shared" si="789"/>
        <v>3.5044085787541952E-10</v>
      </c>
      <c r="EI317" s="1">
        <f t="shared" si="790"/>
        <v>1.4267051893581728E-10</v>
      </c>
      <c r="EJ317" s="1">
        <f t="shared" si="791"/>
        <v>5.7055392454393514E-11</v>
      </c>
      <c r="EK317" s="1">
        <f t="shared" si="792"/>
        <v>2.2414651308103795E-11</v>
      </c>
      <c r="EL317" s="1">
        <f t="shared" si="793"/>
        <v>8.6510749984152082E-12</v>
      </c>
      <c r="EM317" s="1">
        <f t="shared" si="794"/>
        <v>3.2805069905661764E-12</v>
      </c>
      <c r="EN317" s="1">
        <f t="shared" si="795"/>
        <v>1.2222911086571958E-12</v>
      </c>
      <c r="EO317" s="1">
        <f t="shared" si="796"/>
        <v>4.4750828474008462E-13</v>
      </c>
      <c r="EP317" s="1">
        <f t="shared" si="797"/>
        <v>1.6100898602510333E-13</v>
      </c>
      <c r="EQ317" s="1">
        <f t="shared" si="798"/>
        <v>5.6931353447828516E-14</v>
      </c>
      <c r="ER317" s="1">
        <f t="shared" si="799"/>
        <v>1.9784945834277828E-14</v>
      </c>
      <c r="ES317" s="1">
        <f t="shared" si="800"/>
        <v>6.7581778707947285E-15</v>
      </c>
      <c r="ET317" s="1">
        <f t="shared" si="801"/>
        <v>2.2691593676935621E-15</v>
      </c>
      <c r="EU317" s="1">
        <f t="shared" si="802"/>
        <v>7.4897964906247033E-16</v>
      </c>
      <c r="EV317" s="1">
        <f t="shared" si="803"/>
        <v>2.4303758568996791E-16</v>
      </c>
      <c r="EW317" s="1">
        <f t="shared" si="804"/>
        <v>7.7536069765591958E-17</v>
      </c>
      <c r="EX317" s="1">
        <f t="shared" si="805"/>
        <v>2.4321444522164047E-17</v>
      </c>
      <c r="EY317" s="1">
        <f t="shared" si="806"/>
        <v>7.5016994434330141E-18</v>
      </c>
      <c r="EZ317" s="1">
        <f t="shared" si="807"/>
        <v>2.2754403377470286E-18</v>
      </c>
      <c r="FA317" s="1">
        <f t="shared" si="808"/>
        <v>6.7933025291613689E-19</v>
      </c>
      <c r="FB317" s="1">
        <f t="shared" si="809"/>
        <v>2.020161045078708E-19</v>
      </c>
      <c r="FC317" s="1">
        <f t="shared" si="810"/>
        <v>7.0106756662692009E-20</v>
      </c>
      <c r="FD317" s="75">
        <f t="shared" si="661"/>
        <v>7.0106756662692009E-20</v>
      </c>
    </row>
    <row r="318" spans="7:160" x14ac:dyDescent="0.35">
      <c r="G318" t="str">
        <f t="shared" si="657"/>
        <v>Refd, t=1.51</v>
      </c>
      <c r="H318" s="76">
        <f t="shared" si="658"/>
        <v>1.5149999999999897</v>
      </c>
      <c r="I318" s="1">
        <f t="shared" si="659"/>
        <v>0</v>
      </c>
      <c r="J318" s="22">
        <f t="shared" si="660"/>
        <v>4.147618992790244E-5</v>
      </c>
      <c r="K318" s="1">
        <f t="shared" si="662"/>
        <v>8.2717297121666871E-5</v>
      </c>
      <c r="L318" s="1">
        <f t="shared" si="663"/>
        <v>1.5587843778968341E-4</v>
      </c>
      <c r="M318" s="1">
        <f t="shared" si="664"/>
        <v>2.8251696341071103E-4</v>
      </c>
      <c r="N318" s="1">
        <f t="shared" si="665"/>
        <v>4.9663712090241218E-4</v>
      </c>
      <c r="O318" s="1">
        <f t="shared" si="666"/>
        <v>8.5040219811591874E-4</v>
      </c>
      <c r="P318" s="1">
        <f t="shared" si="667"/>
        <v>1.4215724333246297E-3</v>
      </c>
      <c r="Q318" s="1">
        <f t="shared" si="668"/>
        <v>2.3227067698901377E-3</v>
      </c>
      <c r="R318" s="1">
        <f t="shared" si="669"/>
        <v>3.7118827024171346E-3</v>
      </c>
      <c r="S318" s="1">
        <f t="shared" si="670"/>
        <v>5.80428064032031E-3</v>
      </c>
      <c r="T318" s="1">
        <f t="shared" si="671"/>
        <v>8.8834671825063164E-3</v>
      </c>
      <c r="U318" s="1">
        <f t="shared" si="672"/>
        <v>1.331065288955758E-2</v>
      </c>
      <c r="V318" s="1">
        <f t="shared" si="673"/>
        <v>1.9529694233891629E-2</v>
      </c>
      <c r="W318" s="1">
        <f t="shared" si="674"/>
        <v>2.8065292473030478E-2</v>
      </c>
      <c r="X318" s="1">
        <f t="shared" si="675"/>
        <v>3.9511867076181546E-2</v>
      </c>
      <c r="Y318" s="1">
        <f t="shared" si="676"/>
        <v>5.4511084174165496E-2</v>
      </c>
      <c r="Z318" s="1">
        <f t="shared" si="677"/>
        <v>7.3717077973012995E-2</v>
      </c>
      <c r="AA318" s="1">
        <f t="shared" si="678"/>
        <v>9.7749990118680519E-2</v>
      </c>
      <c r="AB318" s="1">
        <f t="shared" si="679"/>
        <v>0.12714041331834755</v>
      </c>
      <c r="AC318" s="1">
        <f t="shared" si="680"/>
        <v>0.16226937413783707</v>
      </c>
      <c r="AD318" s="1">
        <f t="shared" si="681"/>
        <v>0.20331024159715136</v>
      </c>
      <c r="AE318" s="1">
        <f t="shared" si="682"/>
        <v>0.25017999151884729</v>
      </c>
      <c r="AF318" s="1">
        <f t="shared" si="683"/>
        <v>0.30250724666039963</v>
      </c>
      <c r="AG318" s="1">
        <f t="shared" si="684"/>
        <v>0.3596232669296866</v>
      </c>
      <c r="AH318" s="1">
        <f t="shared" si="685"/>
        <v>0.42057963298579909</v>
      </c>
      <c r="AI318" s="1">
        <f t="shared" si="686"/>
        <v>0.48419305562842085</v>
      </c>
      <c r="AJ318" s="1">
        <f t="shared" si="687"/>
        <v>0.54911407260889222</v>
      </c>
      <c r="AK318" s="1">
        <f t="shared" si="688"/>
        <v>0.6139130005099811</v>
      </c>
      <c r="AL318" s="1">
        <f t="shared" si="689"/>
        <v>0.677174010850078</v>
      </c>
      <c r="AM318" s="1">
        <f t="shared" si="690"/>
        <v>0.73758705977092998</v>
      </c>
      <c r="AN318" s="1">
        <f t="shared" si="691"/>
        <v>0.79402782276356954</v>
      </c>
      <c r="AO318" s="1">
        <f t="shared" si="692"/>
        <v>0.84561766937887539</v>
      </c>
      <c r="AP318" s="1">
        <f t="shared" si="693"/>
        <v>0.89175868161230942</v>
      </c>
      <c r="AQ318" s="1">
        <f t="shared" si="694"/>
        <v>0.93214221267280806</v>
      </c>
      <c r="AR318" s="1">
        <f t="shared" si="695"/>
        <v>0.96673288230205923</v>
      </c>
      <c r="AS318" s="1">
        <f t="shared" si="696"/>
        <v>0.99573266704438002</v>
      </c>
      <c r="AT318" s="1">
        <f t="shared" si="697"/>
        <v>1.0195315013893873</v>
      </c>
      <c r="AU318" s="1">
        <f t="shared" si="698"/>
        <v>1.0386514187397271</v>
      </c>
      <c r="AV318" s="1">
        <f t="shared" si="699"/>
        <v>1.0536908128720295</v>
      </c>
      <c r="AW318" s="1">
        <f t="shared" si="700"/>
        <v>1.0652741453201025</v>
      </c>
      <c r="AX318" s="1">
        <f t="shared" si="701"/>
        <v>1.0740107082908814</v>
      </c>
      <c r="AY318" s="1">
        <f t="shared" si="702"/>
        <v>1.0804642311899348</v>
      </c>
      <c r="AZ318" s="1">
        <f t="shared" si="703"/>
        <v>1.0851334867479878</v>
      </c>
      <c r="BA318" s="1">
        <f t="shared" si="704"/>
        <v>1.0884428046205474</v>
      </c>
      <c r="BB318" s="1">
        <f t="shared" si="705"/>
        <v>1.0907406190758788</v>
      </c>
      <c r="BC318" s="1">
        <f t="shared" si="706"/>
        <v>1.0923038482614504</v>
      </c>
      <c r="BD318" s="1">
        <f t="shared" si="707"/>
        <v>1.0933459426032308</v>
      </c>
      <c r="BE318" s="1">
        <f t="shared" si="708"/>
        <v>1.0940267323144179</v>
      </c>
      <c r="BF318" s="1">
        <f t="shared" si="709"/>
        <v>1.0944626286491301</v>
      </c>
      <c r="BG318" s="1">
        <f t="shared" si="710"/>
        <v>1.0947361886928135</v>
      </c>
      <c r="BH318" s="1">
        <f t="shared" si="711"/>
        <v>1.0949044669332288</v>
      </c>
      <c r="BI318" s="1">
        <f t="shared" si="712"/>
        <v>1.0950059078222625</v>
      </c>
      <c r="BJ318" s="1">
        <f t="shared" si="713"/>
        <v>1.0950657680925777</v>
      </c>
      <c r="BK318" s="1">
        <f t="shared" si="714"/>
        <v>1.0951002008582549</v>
      </c>
      <c r="BL318" s="1">
        <f t="shared" si="715"/>
        <v>1.0951192013579452</v>
      </c>
      <c r="BM318" s="1">
        <f t="shared" si="716"/>
        <v>1.0951286261408837</v>
      </c>
      <c r="BN318" s="1">
        <f t="shared" si="717"/>
        <v>1.0951314719053034</v>
      </c>
      <c r="BO318" s="1">
        <f t="shared" si="718"/>
        <v>1.095128551604724</v>
      </c>
      <c r="BP318" s="1">
        <f t="shared" si="719"/>
        <v>1.095118643838239</v>
      </c>
      <c r="BQ318" s="1">
        <f t="shared" si="720"/>
        <v>1.0950981231235992</v>
      </c>
      <c r="BR318" s="1">
        <f t="shared" si="721"/>
        <v>1.0950600074514387</v>
      </c>
      <c r="BS318" s="1">
        <f t="shared" si="722"/>
        <v>1.0949922895985207</v>
      </c>
      <c r="BT318" s="1">
        <f t="shared" si="723"/>
        <v>1.0948753564586162</v>
      </c>
      <c r="BU318" s="1">
        <f t="shared" si="724"/>
        <v>1.0946782569710527</v>
      </c>
      <c r="BV318" s="1">
        <f t="shared" si="725"/>
        <v>1.094353570583865</v>
      </c>
      <c r="BW318" s="1">
        <f t="shared" si="726"/>
        <v>1.0938306764351142</v>
      </c>
      <c r="BX318" s="1">
        <f t="shared" si="727"/>
        <v>1.0930073531859426</v>
      </c>
      <c r="BY318" s="1">
        <f t="shared" si="728"/>
        <v>1.0917398725784457</v>
      </c>
      <c r="BZ318" s="1">
        <f t="shared" si="729"/>
        <v>1.0898320970945876</v>
      </c>
      <c r="CA318" s="1">
        <f t="shared" si="730"/>
        <v>1.0870245429225174</v>
      </c>
      <c r="CB318" s="1">
        <f t="shared" si="731"/>
        <v>1.0829848818011916</v>
      </c>
      <c r="CC318" s="1">
        <f t="shared" si="732"/>
        <v>1.0773018497589826</v>
      </c>
      <c r="CD318" s="1">
        <f t="shared" si="733"/>
        <v>1.0694848921989339</v>
      </c>
      <c r="CE318" s="1">
        <f t="shared" si="734"/>
        <v>1.0589719657483618</v>
      </c>
      <c r="CF318" s="1">
        <f t="shared" si="735"/>
        <v>1.0451476039225185</v>
      </c>
      <c r="CG318" s="1">
        <f t="shared" si="736"/>
        <v>1.0273725419535895</v>
      </c>
      <c r="CH318" s="1">
        <f t="shared" si="737"/>
        <v>1.0050248715664434</v>
      </c>
      <c r="CI318" s="1">
        <f t="shared" si="738"/>
        <v>0.97755095605697584</v>
      </c>
      <c r="CJ318" s="1">
        <f t="shared" si="739"/>
        <v>0.9445224005820424</v>
      </c>
      <c r="CK318" s="1">
        <f t="shared" si="740"/>
        <v>0.90569356909900656</v>
      </c>
      <c r="CL318" s="1">
        <f t="shared" si="741"/>
        <v>0.86105284987466824</v>
      </c>
      <c r="CM318" s="1">
        <f t="shared" si="742"/>
        <v>0.81086045413748387</v>
      </c>
      <c r="CN318" s="1">
        <f t="shared" si="743"/>
        <v>0.75566623150064982</v>
      </c>
      <c r="CO318" s="1">
        <f t="shared" si="744"/>
        <v>0.69630285289241067</v>
      </c>
      <c r="CP318" s="1">
        <f t="shared" si="745"/>
        <v>0.63385256317656413</v>
      </c>
      <c r="CQ318" s="1">
        <f t="shared" si="746"/>
        <v>0.56958913275643686</v>
      </c>
      <c r="CR318" s="1">
        <f t="shared" si="747"/>
        <v>0.50490007438119211</v>
      </c>
      <c r="CS318" s="1">
        <f t="shared" si="748"/>
        <v>0.44119702808275985</v>
      </c>
      <c r="CT318" s="1">
        <f t="shared" si="749"/>
        <v>0.37982393129394282</v>
      </c>
      <c r="CU318" s="1">
        <f t="shared" si="750"/>
        <v>0.3219728651656879</v>
      </c>
      <c r="CV318" s="1">
        <f t="shared" si="751"/>
        <v>0.26861626066024402</v>
      </c>
      <c r="CW318" s="1">
        <f t="shared" si="752"/>
        <v>0.22046170116305391</v>
      </c>
      <c r="CX318" s="1">
        <f t="shared" si="753"/>
        <v>0.17793233864870692</v>
      </c>
      <c r="CY318" s="1">
        <f t="shared" si="754"/>
        <v>0.1411725311041622</v>
      </c>
      <c r="CZ318" s="1">
        <f t="shared" si="755"/>
        <v>0.11007528232035205</v>
      </c>
      <c r="DA318" s="1">
        <f t="shared" si="756"/>
        <v>8.4325867921988026E-2</v>
      </c>
      <c r="DB318" s="1">
        <f t="shared" si="757"/>
        <v>6.345490888400955E-2</v>
      </c>
      <c r="DC318" s="1">
        <f t="shared" si="758"/>
        <v>4.6894127042248795E-2</v>
      </c>
      <c r="DD318" s="1">
        <f t="shared" si="759"/>
        <v>3.4028912193905081E-2</v>
      </c>
      <c r="DE318" s="1">
        <f t="shared" si="760"/>
        <v>2.42433436780791E-2</v>
      </c>
      <c r="DF318" s="1">
        <f t="shared" si="761"/>
        <v>1.6955089130125681E-2</v>
      </c>
      <c r="DG318" s="1">
        <f t="shared" si="762"/>
        <v>1.1639325474116708E-2</v>
      </c>
      <c r="DH318" s="1">
        <f t="shared" si="763"/>
        <v>7.8422502561113563E-3</v>
      </c>
      <c r="DI318" s="1">
        <f t="shared" si="764"/>
        <v>5.1857406719710434E-3</v>
      </c>
      <c r="DJ318" s="1">
        <f t="shared" si="765"/>
        <v>3.3652438183948076E-3</v>
      </c>
      <c r="DK318" s="1">
        <f t="shared" si="766"/>
        <v>2.1430981432994734E-3</v>
      </c>
      <c r="DL318" s="1">
        <f t="shared" si="767"/>
        <v>1.3392962094386218E-3</v>
      </c>
      <c r="DM318" s="1">
        <f t="shared" si="768"/>
        <v>8.2132331070548575E-4</v>
      </c>
      <c r="DN318" s="1">
        <f t="shared" si="769"/>
        <v>4.9425673825144066E-4</v>
      </c>
      <c r="DO318" s="1">
        <f t="shared" si="770"/>
        <v>2.9187285998190273E-4</v>
      </c>
      <c r="DP318" s="1">
        <f t="shared" si="771"/>
        <v>1.691385311866745E-4</v>
      </c>
      <c r="DQ318" s="1">
        <f t="shared" si="772"/>
        <v>9.6184962427634346E-5</v>
      </c>
      <c r="DR318" s="1">
        <f t="shared" si="773"/>
        <v>5.3678248398493591E-5</v>
      </c>
      <c r="DS318" s="1">
        <f t="shared" si="774"/>
        <v>2.9398771611316574E-5</v>
      </c>
      <c r="DT318" s="1">
        <f t="shared" si="775"/>
        <v>1.580210894376818E-5</v>
      </c>
      <c r="DU318" s="1">
        <f t="shared" si="776"/>
        <v>8.3362974455947434E-6</v>
      </c>
      <c r="DV318" s="1">
        <f t="shared" si="777"/>
        <v>4.3164094550647683E-6</v>
      </c>
      <c r="DW318" s="1">
        <f t="shared" si="778"/>
        <v>2.1937336559340839E-6</v>
      </c>
      <c r="DX318" s="1">
        <f t="shared" si="779"/>
        <v>1.094407141845801E-6</v>
      </c>
      <c r="DY318" s="1">
        <f t="shared" si="780"/>
        <v>5.3595811296151868E-7</v>
      </c>
      <c r="DZ318" s="1">
        <f t="shared" si="781"/>
        <v>2.5767004285517341E-7</v>
      </c>
      <c r="EA318" s="1">
        <f t="shared" si="782"/>
        <v>1.2161953987123341E-7</v>
      </c>
      <c r="EB318" s="1">
        <f t="shared" si="783"/>
        <v>5.636054255580738E-8</v>
      </c>
      <c r="EC318" s="1">
        <f t="shared" si="784"/>
        <v>2.564520219037805E-8</v>
      </c>
      <c r="ED318" s="1">
        <f t="shared" si="785"/>
        <v>1.145839126373468E-8</v>
      </c>
      <c r="EE318" s="1">
        <f t="shared" si="786"/>
        <v>5.027541636778316E-9</v>
      </c>
      <c r="EF318" s="1">
        <f t="shared" si="787"/>
        <v>2.1663599778754965E-9</v>
      </c>
      <c r="EG318" s="1">
        <f t="shared" si="788"/>
        <v>9.1680566605377773E-10</v>
      </c>
      <c r="EH318" s="1">
        <f t="shared" si="789"/>
        <v>3.8108757055559918E-10</v>
      </c>
      <c r="EI318" s="1">
        <f t="shared" si="790"/>
        <v>1.5559745002591402E-10</v>
      </c>
      <c r="EJ318" s="1">
        <f t="shared" si="791"/>
        <v>6.2407950397859606E-11</v>
      </c>
      <c r="EK318" s="1">
        <f t="shared" si="792"/>
        <v>2.4590469039647237E-11</v>
      </c>
      <c r="EL318" s="1">
        <f t="shared" si="793"/>
        <v>9.5194736718996032E-12</v>
      </c>
      <c r="EM318" s="1">
        <f t="shared" si="794"/>
        <v>3.6208298584483316E-12</v>
      </c>
      <c r="EN318" s="1">
        <f t="shared" si="795"/>
        <v>1.3532629103932331E-12</v>
      </c>
      <c r="EO318" s="1">
        <f t="shared" si="796"/>
        <v>4.9700974504253269E-13</v>
      </c>
      <c r="EP318" s="1">
        <f t="shared" si="797"/>
        <v>1.7938494890744645E-13</v>
      </c>
      <c r="EQ318" s="1">
        <f t="shared" si="798"/>
        <v>6.3631926069622058E-14</v>
      </c>
      <c r="ER318" s="1">
        <f t="shared" si="799"/>
        <v>2.2185109007705412E-14</v>
      </c>
      <c r="ES318" s="1">
        <f t="shared" si="800"/>
        <v>7.6028213743803021E-15</v>
      </c>
      <c r="ET318" s="1">
        <f t="shared" si="801"/>
        <v>2.5612019752992717E-15</v>
      </c>
      <c r="EU318" s="1">
        <f t="shared" si="802"/>
        <v>8.481986418391022E-16</v>
      </c>
      <c r="EV318" s="1">
        <f t="shared" si="803"/>
        <v>2.7616247467401924E-16</v>
      </c>
      <c r="EW318" s="1">
        <f t="shared" si="804"/>
        <v>8.8404322654195685E-17</v>
      </c>
      <c r="EX318" s="1">
        <f t="shared" si="805"/>
        <v>2.7826097117640772E-17</v>
      </c>
      <c r="EY318" s="1">
        <f t="shared" si="806"/>
        <v>8.6125244267652356E-18</v>
      </c>
      <c r="EZ318" s="1">
        <f t="shared" si="807"/>
        <v>2.6215566654472218E-18</v>
      </c>
      <c r="FA318" s="1">
        <f t="shared" si="808"/>
        <v>7.8544985243781177E-19</v>
      </c>
      <c r="FB318" s="1">
        <f t="shared" si="809"/>
        <v>2.3444125025287024E-19</v>
      </c>
      <c r="FC318" s="1">
        <f t="shared" si="810"/>
        <v>8.1689643028320738E-20</v>
      </c>
      <c r="FD318" s="75">
        <f t="shared" si="661"/>
        <v>8.1689643028320738E-20</v>
      </c>
    </row>
    <row r="319" spans="7:160" x14ac:dyDescent="0.35">
      <c r="G319" t="str">
        <f t="shared" si="657"/>
        <v>Refd, t=1.52</v>
      </c>
      <c r="H319" s="76">
        <f t="shared" si="658"/>
        <v>1.5199999999999896</v>
      </c>
      <c r="I319" s="1">
        <f t="shared" si="659"/>
        <v>0</v>
      </c>
      <c r="J319" s="22">
        <f t="shared" si="660"/>
        <v>4.1068302914973948E-5</v>
      </c>
      <c r="K319" s="1">
        <f t="shared" si="662"/>
        <v>8.1891782061169587E-5</v>
      </c>
      <c r="L319" s="1">
        <f t="shared" si="663"/>
        <v>1.5428833780731975E-4</v>
      </c>
      <c r="M319" s="1">
        <f t="shared" si="664"/>
        <v>2.7956294798703074E-4</v>
      </c>
      <c r="N319" s="1">
        <f t="shared" si="665"/>
        <v>4.9131494447767626E-4</v>
      </c>
      <c r="O319" s="1">
        <f t="shared" si="666"/>
        <v>8.4108104906190128E-4</v>
      </c>
      <c r="P319" s="1">
        <f t="shared" si="667"/>
        <v>1.4056871402750258E-3</v>
      </c>
      <c r="Q319" s="1">
        <f t="shared" si="668"/>
        <v>2.2963508036976748E-3</v>
      </c>
      <c r="R319" s="1">
        <f t="shared" si="669"/>
        <v>3.6692985598802508E-3</v>
      </c>
      <c r="S319" s="1">
        <f t="shared" si="670"/>
        <v>5.7372609954818056E-3</v>
      </c>
      <c r="T319" s="1">
        <f t="shared" si="671"/>
        <v>8.7807046246030848E-3</v>
      </c>
      <c r="U319" s="1">
        <f t="shared" si="672"/>
        <v>1.3157106855701947E-2</v>
      </c>
      <c r="V319" s="1">
        <f t="shared" si="673"/>
        <v>1.9306077197228114E-2</v>
      </c>
      <c r="W319" s="1">
        <f t="shared" si="674"/>
        <v>2.7747807207857605E-2</v>
      </c>
      <c r="X319" s="1">
        <f t="shared" si="675"/>
        <v>3.9072344329994062E-2</v>
      </c>
      <c r="Y319" s="1">
        <f t="shared" si="676"/>
        <v>5.3917665932169581E-2</v>
      </c>
      <c r="Z319" s="1">
        <f t="shared" si="677"/>
        <v>7.2935557696903727E-2</v>
      </c>
      <c r="AA319" s="1">
        <f t="shared" si="678"/>
        <v>9.67458540082866E-2</v>
      </c>
      <c r="AB319" s="1">
        <f t="shared" si="679"/>
        <v>0.12588152861232879</v>
      </c>
      <c r="AC319" s="1">
        <f t="shared" si="680"/>
        <v>0.16072915277361377</v>
      </c>
      <c r="AD319" s="1">
        <f t="shared" si="681"/>
        <v>0.201470989059822</v>
      </c>
      <c r="AE319" s="1">
        <f t="shared" si="682"/>
        <v>0.24803605543621449</v>
      </c>
      <c r="AF319" s="1">
        <f t="shared" si="683"/>
        <v>0.30006753199418751</v>
      </c>
      <c r="AG319" s="1">
        <f t="shared" si="684"/>
        <v>0.35691270317068063</v>
      </c>
      <c r="AH319" s="1">
        <f t="shared" si="685"/>
        <v>0.41763927099436537</v>
      </c>
      <c r="AI319" s="1">
        <f t="shared" si="686"/>
        <v>0.48107863020457819</v>
      </c>
      <c r="AJ319" s="1">
        <f t="shared" si="687"/>
        <v>0.54589306898210077</v>
      </c>
      <c r="AK319" s="1">
        <f t="shared" si="688"/>
        <v>0.61066047475944696</v>
      </c>
      <c r="AL319" s="1">
        <f t="shared" si="689"/>
        <v>0.67396759736819911</v>
      </c>
      <c r="AM319" s="1">
        <f t="shared" si="690"/>
        <v>0.73450171885347215</v>
      </c>
      <c r="AN319" s="1">
        <f t="shared" si="691"/>
        <v>0.79113091573220162</v>
      </c>
      <c r="AO319" s="1">
        <f t="shared" si="692"/>
        <v>0.84296489180915879</v>
      </c>
      <c r="AP319" s="1">
        <f t="shared" si="693"/>
        <v>0.88939124976161021</v>
      </c>
      <c r="AQ319" s="1">
        <f t="shared" si="694"/>
        <v>0.93008551129527628</v>
      </c>
      <c r="AR319" s="1">
        <f t="shared" si="695"/>
        <v>0.96499657902965463</v>
      </c>
      <c r="AS319" s="1">
        <f t="shared" si="696"/>
        <v>0.99431211481544868</v>
      </c>
      <c r="AT319" s="1">
        <f t="shared" si="697"/>
        <v>1.0184101141761277</v>
      </c>
      <c r="AU319" s="1">
        <f t="shared" si="698"/>
        <v>1.0378036330512752</v>
      </c>
      <c r="AV319" s="1">
        <f t="shared" si="699"/>
        <v>1.0530852404251168</v>
      </c>
      <c r="AW319" s="1">
        <f t="shared" si="700"/>
        <v>1.0648765710155952</v>
      </c>
      <c r="AX319" s="1">
        <f t="shared" si="701"/>
        <v>1.0737866742651894</v>
      </c>
      <c r="AY319" s="1">
        <f t="shared" si="702"/>
        <v>1.0803810511941434</v>
      </c>
      <c r="AZ319" s="1">
        <f t="shared" si="703"/>
        <v>1.0851616359865481</v>
      </c>
      <c r="BA319" s="1">
        <f t="shared" si="704"/>
        <v>1.0885567138944019</v>
      </c>
      <c r="BB319" s="1">
        <f t="shared" si="705"/>
        <v>1.0909189605032015</v>
      </c>
      <c r="BC319" s="1">
        <f t="shared" si="706"/>
        <v>1.092529431170566</v>
      </c>
      <c r="BD319" s="1">
        <f t="shared" si="707"/>
        <v>1.0936053455123973</v>
      </c>
      <c r="BE319" s="1">
        <f t="shared" si="708"/>
        <v>1.094309786303691</v>
      </c>
      <c r="BF319" s="1">
        <f t="shared" si="709"/>
        <v>1.0947618459630217</v>
      </c>
      <c r="BG319" s="1">
        <f t="shared" si="710"/>
        <v>1.0950462046097611</v>
      </c>
      <c r="BH319" s="1">
        <f t="shared" si="711"/>
        <v>1.0952215378209189</v>
      </c>
      <c r="BI319" s="1">
        <f t="shared" si="712"/>
        <v>1.0953274870432408</v>
      </c>
      <c r="BJ319" s="1">
        <f t="shared" si="713"/>
        <v>1.0953901654821503</v>
      </c>
      <c r="BK319" s="1">
        <f t="shared" si="714"/>
        <v>1.0954263209838071</v>
      </c>
      <c r="BL319" s="1">
        <f t="shared" si="715"/>
        <v>1.0954463499610403</v>
      </c>
      <c r="BM319" s="1">
        <f t="shared" si="716"/>
        <v>1.0954563719497041</v>
      </c>
      <c r="BN319" s="1">
        <f t="shared" si="717"/>
        <v>1.0954595512336112</v>
      </c>
      <c r="BO319" s="1">
        <f t="shared" si="718"/>
        <v>1.0954568048488065</v>
      </c>
      <c r="BP319" s="1">
        <f t="shared" si="719"/>
        <v>1.0954469754440788</v>
      </c>
      <c r="BQ319" s="1">
        <f t="shared" si="720"/>
        <v>1.0954264794061646</v>
      </c>
      <c r="BR319" s="1">
        <f t="shared" si="721"/>
        <v>1.0953883696255624</v>
      </c>
      <c r="BS319" s="1">
        <f t="shared" si="722"/>
        <v>1.0953206824956707</v>
      </c>
      <c r="BT319" s="1">
        <f t="shared" si="723"/>
        <v>1.0952038766682064</v>
      </c>
      <c r="BU319" s="1">
        <f t="shared" si="724"/>
        <v>1.0950071274929423</v>
      </c>
      <c r="BV319" s="1">
        <f t="shared" si="725"/>
        <v>1.0946832322429261</v>
      </c>
      <c r="BW319" s="1">
        <f t="shared" si="726"/>
        <v>1.0941619287138316</v>
      </c>
      <c r="BX319" s="1">
        <f t="shared" si="727"/>
        <v>1.09334155783866</v>
      </c>
      <c r="BY319" s="1">
        <f t="shared" si="728"/>
        <v>1.0920792311428105</v>
      </c>
      <c r="BZ319" s="1">
        <f t="shared" si="729"/>
        <v>1.0901800068227205</v>
      </c>
      <c r="CA319" s="1">
        <f t="shared" si="730"/>
        <v>1.0873860235608008</v>
      </c>
      <c r="CB319" s="1">
        <f t="shared" si="731"/>
        <v>1.0833670476539439</v>
      </c>
      <c r="CC319" s="1">
        <f t="shared" si="732"/>
        <v>1.0777143785276528</v>
      </c>
      <c r="CD319" s="1">
        <f t="shared" si="733"/>
        <v>1.069940416989388</v>
      </c>
      <c r="CE319" s="1">
        <f t="shared" si="734"/>
        <v>1.0594862941954564</v>
      </c>
      <c r="CF319" s="1">
        <f t="shared" si="735"/>
        <v>1.0457396550426743</v>
      </c>
      <c r="CG319" s="1">
        <f t="shared" si="736"/>
        <v>1.0280638941238365</v>
      </c>
      <c r="CH319" s="1">
        <f t="shared" si="737"/>
        <v>1.0058388398284781</v>
      </c>
      <c r="CI319" s="1">
        <f t="shared" si="738"/>
        <v>0.9785111664528966</v>
      </c>
      <c r="CJ319" s="1">
        <f t="shared" si="739"/>
        <v>0.94565090107817729</v>
      </c>
      <c r="CK319" s="1">
        <f t="shared" si="740"/>
        <v>0.90700860238788727</v>
      </c>
      <c r="CL319" s="1">
        <f t="shared" si="741"/>
        <v>0.86256649881854974</v>
      </c>
      <c r="CM319" s="1">
        <f t="shared" si="742"/>
        <v>0.81257643812633396</v>
      </c>
      <c r="CN319" s="1">
        <f t="shared" si="743"/>
        <v>0.75757816392763422</v>
      </c>
      <c r="CO319" s="1">
        <f t="shared" si="744"/>
        <v>0.69839325319530021</v>
      </c>
      <c r="CP319" s="1">
        <f t="shared" si="745"/>
        <v>0.63609284690497758</v>
      </c>
      <c r="CQ319" s="1">
        <f t="shared" si="746"/>
        <v>0.57194068633281836</v>
      </c>
      <c r="CR319" s="1">
        <f t="shared" si="747"/>
        <v>0.50731637490262649</v>
      </c>
      <c r="CS319" s="1">
        <f t="shared" si="748"/>
        <v>0.44362661781276452</v>
      </c>
      <c r="CT319" s="1">
        <f t="shared" si="749"/>
        <v>0.38221392920326352</v>
      </c>
      <c r="CU319" s="1">
        <f t="shared" si="750"/>
        <v>0.32427261818043773</v>
      </c>
      <c r="CV319" s="1">
        <f t="shared" si="751"/>
        <v>0.27078072016122129</v>
      </c>
      <c r="CW319" s="1">
        <f t="shared" si="752"/>
        <v>0.2224541581525418</v>
      </c>
      <c r="CX319" s="1">
        <f t="shared" si="753"/>
        <v>0.17972625333170808</v>
      </c>
      <c r="CY319" s="1">
        <f t="shared" si="754"/>
        <v>0.14275232873110474</v>
      </c>
      <c r="CZ319" s="1">
        <f t="shared" si="755"/>
        <v>0.11143613118832066</v>
      </c>
      <c r="DA319" s="1">
        <f t="shared" si="756"/>
        <v>8.547258234896217E-2</v>
      </c>
      <c r="DB319" s="1">
        <f t="shared" si="757"/>
        <v>6.4400210572819833E-2</v>
      </c>
      <c r="DC319" s="1">
        <f t="shared" si="758"/>
        <v>4.7656542506469696E-2</v>
      </c>
      <c r="DD319" s="1">
        <f t="shared" si="759"/>
        <v>3.4630581724359094E-2</v>
      </c>
      <c r="DE319" s="1">
        <f t="shared" si="760"/>
        <v>2.4707976979846395E-2</v>
      </c>
      <c r="DF319" s="1">
        <f t="shared" si="761"/>
        <v>1.7306237836731311E-2</v>
      </c>
      <c r="DG319" s="1">
        <f t="shared" si="762"/>
        <v>1.1899068442795644E-2</v>
      </c>
      <c r="DH319" s="1">
        <f t="shared" si="763"/>
        <v>8.0303174020513145E-3</v>
      </c>
      <c r="DI319" s="1">
        <f t="shared" si="764"/>
        <v>5.3190447817585002E-3</v>
      </c>
      <c r="DJ319" s="1">
        <f t="shared" si="765"/>
        <v>3.4577522163804046E-3</v>
      </c>
      <c r="DK319" s="1">
        <f t="shared" si="766"/>
        <v>2.2059577551787682E-3</v>
      </c>
      <c r="DL319" s="1">
        <f t="shared" si="767"/>
        <v>1.3811236503164358E-3</v>
      </c>
      <c r="DM319" s="1">
        <f t="shared" si="768"/>
        <v>8.4858145443821758E-4</v>
      </c>
      <c r="DN319" s="1">
        <f t="shared" si="769"/>
        <v>5.1165568944592176E-4</v>
      </c>
      <c r="DO319" s="1">
        <f t="shared" si="770"/>
        <v>3.0275183917495682E-4</v>
      </c>
      <c r="DP319" s="1">
        <f t="shared" si="771"/>
        <v>1.7580257713059434E-4</v>
      </c>
      <c r="DQ319" s="1">
        <f t="shared" si="772"/>
        <v>1.0018458506287243E-4</v>
      </c>
      <c r="DR319" s="1">
        <f t="shared" si="773"/>
        <v>5.6030466649627554E-5</v>
      </c>
      <c r="DS319" s="1">
        <f t="shared" si="774"/>
        <v>3.0754460492854295E-5</v>
      </c>
      <c r="DT319" s="1">
        <f t="shared" si="775"/>
        <v>1.6567903715014391E-5</v>
      </c>
      <c r="DU319" s="1">
        <f t="shared" si="776"/>
        <v>8.7603119007222881E-6</v>
      </c>
      <c r="DV319" s="1">
        <f t="shared" si="777"/>
        <v>4.5465592555930856E-6</v>
      </c>
      <c r="DW319" s="1">
        <f t="shared" si="778"/>
        <v>2.3162087486567194E-6</v>
      </c>
      <c r="DX319" s="1">
        <f t="shared" si="779"/>
        <v>1.1583125346289047E-6</v>
      </c>
      <c r="DY319" s="1">
        <f t="shared" si="780"/>
        <v>5.6865638963986228E-7</v>
      </c>
      <c r="DZ319" s="1">
        <f t="shared" si="781"/>
        <v>2.7407800453945828E-7</v>
      </c>
      <c r="EA319" s="1">
        <f t="shared" si="782"/>
        <v>1.2969507491562607E-7</v>
      </c>
      <c r="EB319" s="1">
        <f t="shared" si="783"/>
        <v>6.0259235724385041E-8</v>
      </c>
      <c r="EC319" s="1">
        <f t="shared" si="784"/>
        <v>2.7491669931922486E-8</v>
      </c>
      <c r="ED319" s="1">
        <f t="shared" si="785"/>
        <v>1.2316382387955751E-8</v>
      </c>
      <c r="EE319" s="1">
        <f t="shared" si="786"/>
        <v>5.4187295114307131E-9</v>
      </c>
      <c r="EF319" s="1">
        <f t="shared" si="787"/>
        <v>2.3413818097636162E-9</v>
      </c>
      <c r="EG319" s="1">
        <f t="shared" si="788"/>
        <v>9.9365598020530513E-10</v>
      </c>
      <c r="EH319" s="1">
        <f t="shared" si="789"/>
        <v>4.1420736003926682E-10</v>
      </c>
      <c r="EI319" s="1">
        <f t="shared" si="790"/>
        <v>1.6960813846278795E-10</v>
      </c>
      <c r="EJ319" s="1">
        <f t="shared" si="791"/>
        <v>6.8226334922718393E-11</v>
      </c>
      <c r="EK319" s="1">
        <f t="shared" si="792"/>
        <v>2.696270014440483E-11</v>
      </c>
      <c r="EL319" s="1">
        <f t="shared" si="793"/>
        <v>1.0469123161421091E-11</v>
      </c>
      <c r="EM319" s="1">
        <f t="shared" si="794"/>
        <v>3.9941325397484905E-12</v>
      </c>
      <c r="EN319" s="1">
        <f t="shared" si="795"/>
        <v>1.4973713730306178E-12</v>
      </c>
      <c r="EO319" s="1">
        <f t="shared" si="796"/>
        <v>5.5164678390836082E-13</v>
      </c>
      <c r="EP319" s="1">
        <f t="shared" si="797"/>
        <v>1.9973157036461389E-13</v>
      </c>
      <c r="EQ319" s="1">
        <f t="shared" si="798"/>
        <v>7.1074833574008833E-14</v>
      </c>
      <c r="ER319" s="1">
        <f t="shared" si="799"/>
        <v>2.4859810225215794E-14</v>
      </c>
      <c r="ES319" s="1">
        <f t="shared" si="800"/>
        <v>8.5471581859687955E-15</v>
      </c>
      <c r="ET319" s="1">
        <f t="shared" si="801"/>
        <v>2.8887942752343818E-15</v>
      </c>
      <c r="EU319" s="1">
        <f t="shared" si="802"/>
        <v>9.5986726889071943E-16</v>
      </c>
      <c r="EV319" s="1">
        <f t="shared" si="803"/>
        <v>3.1356961148214792E-16</v>
      </c>
      <c r="EW319" s="1">
        <f t="shared" si="804"/>
        <v>1.0071942736392999E-16</v>
      </c>
      <c r="EX319" s="1">
        <f t="shared" si="805"/>
        <v>3.1810986243637196E-17</v>
      </c>
      <c r="EY319" s="1">
        <f t="shared" si="806"/>
        <v>9.8799553920242637E-18</v>
      </c>
      <c r="EZ319" s="1">
        <f t="shared" si="807"/>
        <v>3.0178558963416447E-18</v>
      </c>
      <c r="FA319" s="1">
        <f t="shared" si="808"/>
        <v>9.0738826051996788E-19</v>
      </c>
      <c r="FB319" s="1">
        <f t="shared" si="809"/>
        <v>2.7183855911708785E-19</v>
      </c>
      <c r="FC319" s="1">
        <f t="shared" si="810"/>
        <v>9.5102828294460994E-20</v>
      </c>
      <c r="FD319" s="75">
        <f t="shared" si="661"/>
        <v>9.5102828294460994E-20</v>
      </c>
    </row>
    <row r="320" spans="7:160" x14ac:dyDescent="0.35">
      <c r="G320" t="str">
        <f t="shared" si="657"/>
        <v>Refd, t=1.52</v>
      </c>
      <c r="H320" s="76">
        <f t="shared" si="658"/>
        <v>1.5249999999999895</v>
      </c>
      <c r="I320" s="1">
        <f t="shared" si="659"/>
        <v>0</v>
      </c>
      <c r="J320" s="22">
        <f t="shared" si="660"/>
        <v>4.066382271013171E-5</v>
      </c>
      <c r="K320" s="1">
        <f t="shared" si="662"/>
        <v>8.107343716560969E-5</v>
      </c>
      <c r="L320" s="1">
        <f t="shared" si="663"/>
        <v>1.5271282622687573E-4</v>
      </c>
      <c r="M320" s="1">
        <f t="shared" si="664"/>
        <v>2.7663763434866625E-4</v>
      </c>
      <c r="N320" s="1">
        <f t="shared" si="665"/>
        <v>4.8604730035259238E-4</v>
      </c>
      <c r="O320" s="1">
        <f t="shared" si="666"/>
        <v>8.3185987649354127E-4</v>
      </c>
      <c r="P320" s="1">
        <f t="shared" si="667"/>
        <v>1.3899787018834828E-3</v>
      </c>
      <c r="Q320" s="1">
        <f t="shared" si="668"/>
        <v>2.2702968279254346E-3</v>
      </c>
      <c r="R320" s="1">
        <f t="shared" si="669"/>
        <v>3.62721250464369E-3</v>
      </c>
      <c r="S320" s="1">
        <f t="shared" si="670"/>
        <v>5.6710354020520866E-3</v>
      </c>
      <c r="T320" s="1">
        <f t="shared" si="671"/>
        <v>8.6791663774670631E-3</v>
      </c>
      <c r="U320" s="1">
        <f t="shared" si="672"/>
        <v>1.3005387469710151E-2</v>
      </c>
      <c r="V320" s="1">
        <f t="shared" si="673"/>
        <v>1.9085098303486352E-2</v>
      </c>
      <c r="W320" s="1">
        <f t="shared" si="674"/>
        <v>2.7434011006434757E-2</v>
      </c>
      <c r="X320" s="1">
        <f t="shared" si="675"/>
        <v>3.8637816531528209E-2</v>
      </c>
      <c r="Y320" s="1">
        <f t="shared" si="676"/>
        <v>5.3330795357786884E-2</v>
      </c>
      <c r="Z320" s="1">
        <f t="shared" si="677"/>
        <v>7.216234428149057E-2</v>
      </c>
      <c r="AA320" s="1">
        <f t="shared" si="678"/>
        <v>9.5751911477464022E-2</v>
      </c>
      <c r="AB320" s="1">
        <f t="shared" si="679"/>
        <v>0.12463473212282267</v>
      </c>
      <c r="AC320" s="1">
        <f t="shared" si="680"/>
        <v>0.1592027659137332</v>
      </c>
      <c r="AD320" s="1">
        <f t="shared" si="681"/>
        <v>0.19964698715182091</v>
      </c>
      <c r="AE320" s="1">
        <f t="shared" si="682"/>
        <v>0.24590826661106777</v>
      </c>
      <c r="AF320" s="1">
        <f t="shared" si="683"/>
        <v>0.29764416810443362</v>
      </c>
      <c r="AG320" s="1">
        <f t="shared" si="684"/>
        <v>0.35421786802812599</v>
      </c>
      <c r="AH320" s="1">
        <f t="shared" si="685"/>
        <v>0.41471312151677264</v>
      </c>
      <c r="AI320" s="1">
        <f t="shared" si="686"/>
        <v>0.47797602012766294</v>
      </c>
      <c r="AJ320" s="1">
        <f t="shared" si="687"/>
        <v>0.54268070323076578</v>
      </c>
      <c r="AK320" s="1">
        <f t="shared" si="688"/>
        <v>0.60741281230515931</v>
      </c>
      <c r="AL320" s="1">
        <f t="shared" si="689"/>
        <v>0.67076192357812814</v>
      </c>
      <c r="AM320" s="1">
        <f t="shared" si="690"/>
        <v>0.73141293066409996</v>
      </c>
      <c r="AN320" s="1">
        <f t="shared" si="691"/>
        <v>0.78822660152882118</v>
      </c>
      <c r="AO320" s="1">
        <f t="shared" si="692"/>
        <v>0.84030123631278852</v>
      </c>
      <c r="AP320" s="1">
        <f t="shared" si="693"/>
        <v>0.88701016395121579</v>
      </c>
      <c r="AQ320" s="1">
        <f t="shared" si="694"/>
        <v>0.92801320460671743</v>
      </c>
      <c r="AR320" s="1">
        <f t="shared" si="695"/>
        <v>0.96324359035019236</v>
      </c>
      <c r="AS320" s="1">
        <f t="shared" si="696"/>
        <v>0.99287463524091302</v>
      </c>
      <c r="AT320" s="1">
        <f t="shared" si="697"/>
        <v>1.0172722964507679</v>
      </c>
      <c r="AU320" s="1">
        <f t="shared" si="698"/>
        <v>1.0369405066254045</v>
      </c>
      <c r="AV320" s="1">
        <f t="shared" si="699"/>
        <v>1.0524658401616307</v>
      </c>
      <c r="AW320" s="1">
        <f t="shared" si="700"/>
        <v>1.0644669326878786</v>
      </c>
      <c r="AX320" s="1">
        <f t="shared" si="701"/>
        <v>1.0735524337940721</v>
      </c>
      <c r="AY320" s="1">
        <f t="shared" si="702"/>
        <v>1.0802894863892423</v>
      </c>
      <c r="AZ320" s="1">
        <f t="shared" si="703"/>
        <v>1.0851830899822699</v>
      </c>
      <c r="BA320" s="1">
        <f t="shared" si="704"/>
        <v>1.0886654237492699</v>
      </c>
      <c r="BB320" s="1">
        <f t="shared" si="705"/>
        <v>1.0910933741023756</v>
      </c>
      <c r="BC320" s="1">
        <f t="shared" si="706"/>
        <v>1.092752128429562</v>
      </c>
      <c r="BD320" s="1">
        <f t="shared" si="707"/>
        <v>1.0938626886945515</v>
      </c>
      <c r="BE320" s="1">
        <f t="shared" si="708"/>
        <v>1.0945914148726323</v>
      </c>
      <c r="BF320" s="1">
        <f t="shared" si="709"/>
        <v>1.0950601107522222</v>
      </c>
      <c r="BG320" s="1">
        <f t="shared" si="710"/>
        <v>1.0953556107156976</v>
      </c>
      <c r="BH320" s="1">
        <f t="shared" si="711"/>
        <v>1.0955382406007885</v>
      </c>
      <c r="BI320" s="1">
        <f t="shared" si="712"/>
        <v>1.0956488642002182</v>
      </c>
      <c r="BJ320" s="1">
        <f t="shared" si="713"/>
        <v>1.0957144720066594</v>
      </c>
      <c r="BK320" s="1">
        <f t="shared" si="714"/>
        <v>1.0957524228947353</v>
      </c>
      <c r="BL320" s="1">
        <f t="shared" si="715"/>
        <v>1.0957735266940885</v>
      </c>
      <c r="BM320" s="1">
        <f t="shared" si="716"/>
        <v>1.0957841747941228</v>
      </c>
      <c r="BN320" s="1">
        <f t="shared" si="717"/>
        <v>1.0957877052829061</v>
      </c>
      <c r="BO320" s="1">
        <f t="shared" si="718"/>
        <v>1.0957851435249419</v>
      </c>
      <c r="BP320" s="1">
        <f t="shared" si="719"/>
        <v>1.0957753990635795</v>
      </c>
      <c r="BQ320" s="1">
        <f t="shared" si="720"/>
        <v>1.095754932047166</v>
      </c>
      <c r="BR320" s="1">
        <f t="shared" si="721"/>
        <v>1.0957168315305577</v>
      </c>
      <c r="BS320" s="1">
        <f t="shared" si="722"/>
        <v>1.0956491783619005</v>
      </c>
      <c r="BT320" s="1">
        <f t="shared" si="723"/>
        <v>1.0955325034395631</v>
      </c>
      <c r="BU320" s="1">
        <f t="shared" si="724"/>
        <v>1.0953361086038622</v>
      </c>
      <c r="BV320" s="1">
        <f t="shared" si="725"/>
        <v>1.0950130084098371</v>
      </c>
      <c r="BW320" s="1">
        <f t="shared" si="726"/>
        <v>1.0944932977558146</v>
      </c>
      <c r="BX320" s="1">
        <f t="shared" si="727"/>
        <v>1.0936758767125303</v>
      </c>
      <c r="BY320" s="1">
        <f t="shared" si="728"/>
        <v>1.0924186911613341</v>
      </c>
      <c r="BZ320" s="1">
        <f t="shared" si="729"/>
        <v>1.0905279865220554</v>
      </c>
      <c r="CA320" s="1">
        <f t="shared" si="730"/>
        <v>1.0877475117575544</v>
      </c>
      <c r="CB320" s="1">
        <f t="shared" si="731"/>
        <v>1.0837491114884628</v>
      </c>
      <c r="CC320" s="1">
        <f t="shared" si="732"/>
        <v>1.0781266286573816</v>
      </c>
      <c r="CD320" s="1">
        <f t="shared" si="733"/>
        <v>1.0703953973147906</v>
      </c>
      <c r="CE320" s="1">
        <f t="shared" si="734"/>
        <v>1.0599997012942191</v>
      </c>
      <c r="CF320" s="1">
        <f t="shared" si="735"/>
        <v>1.0463302791951186</v>
      </c>
      <c r="CG320" s="1">
        <f t="shared" si="736"/>
        <v>1.0287531763490738</v>
      </c>
      <c r="CH320" s="1">
        <f t="shared" si="737"/>
        <v>1.0066499635376818</v>
      </c>
      <c r="CI320" s="1">
        <f t="shared" si="738"/>
        <v>0.97946765087303822</v>
      </c>
      <c r="CJ320" s="1">
        <f t="shared" si="739"/>
        <v>0.94677473426084124</v>
      </c>
      <c r="CK320" s="1">
        <f t="shared" si="740"/>
        <v>0.90831803616375673</v>
      </c>
      <c r="CL320" s="1">
        <f t="shared" si="741"/>
        <v>0.86407371264596911</v>
      </c>
      <c r="CM320" s="1">
        <f t="shared" si="742"/>
        <v>0.8142853460139261</v>
      </c>
      <c r="CN320" s="1">
        <f t="shared" si="743"/>
        <v>0.75948267109079115</v>
      </c>
      <c r="CO320" s="1">
        <f t="shared" si="744"/>
        <v>0.7004762537794238</v>
      </c>
      <c r="CP320" s="1">
        <f t="shared" si="745"/>
        <v>0.6383261862558236</v>
      </c>
      <c r="CQ320" s="1">
        <f t="shared" si="746"/>
        <v>0.57428619696540162</v>
      </c>
      <c r="CR320" s="1">
        <f t="shared" si="747"/>
        <v>0.50972795127045312</v>
      </c>
      <c r="CS320" s="1">
        <f t="shared" si="748"/>
        <v>0.44605314582784999</v>
      </c>
      <c r="CT320" s="1">
        <f t="shared" si="749"/>
        <v>0.38460275958612822</v>
      </c>
      <c r="CU320" s="1">
        <f t="shared" si="750"/>
        <v>0.32657319215202774</v>
      </c>
      <c r="CV320" s="1">
        <f t="shared" si="751"/>
        <v>0.2729479368642716</v>
      </c>
      <c r="CW320" s="1">
        <f t="shared" si="752"/>
        <v>0.22445111832195466</v>
      </c>
      <c r="CX320" s="1">
        <f t="shared" si="753"/>
        <v>0.1815261131732632</v>
      </c>
      <c r="CY320" s="1">
        <f t="shared" si="754"/>
        <v>0.14433913162511955</v>
      </c>
      <c r="CZ320" s="1">
        <f t="shared" si="755"/>
        <v>0.11280462735910138</v>
      </c>
      <c r="DA320" s="1">
        <f t="shared" si="756"/>
        <v>8.6627173182651854E-2</v>
      </c>
      <c r="DB320" s="1">
        <f t="shared" si="757"/>
        <v>6.5353245604107976E-2</v>
      </c>
      <c r="DC320" s="1">
        <f t="shared" si="758"/>
        <v>4.8426242923552201E-2</v>
      </c>
      <c r="DD320" s="1">
        <f t="shared" si="759"/>
        <v>3.5238864043729896E-2</v>
      </c>
      <c r="DE320" s="1">
        <f t="shared" si="760"/>
        <v>2.5178412170078254E-2</v>
      </c>
      <c r="DF320" s="1">
        <f t="shared" si="761"/>
        <v>1.7662317840663359E-2</v>
      </c>
      <c r="DG320" s="1">
        <f t="shared" si="762"/>
        <v>1.2162878737382676E-2</v>
      </c>
      <c r="DH320" s="1">
        <f t="shared" si="763"/>
        <v>8.2216444278322542E-3</v>
      </c>
      <c r="DI320" s="1">
        <f t="shared" si="764"/>
        <v>5.4548905291529103E-3</v>
      </c>
      <c r="DJ320" s="1">
        <f t="shared" si="765"/>
        <v>3.5521900743930033E-3</v>
      </c>
      <c r="DK320" s="1">
        <f t="shared" si="766"/>
        <v>2.2702446029631488E-3</v>
      </c>
      <c r="DL320" s="1">
        <f t="shared" si="767"/>
        <v>1.4239804646413198E-3</v>
      </c>
      <c r="DM320" s="1">
        <f t="shared" si="768"/>
        <v>8.765638825348177E-4</v>
      </c>
      <c r="DN320" s="1">
        <f t="shared" si="769"/>
        <v>5.2955205244355436E-4</v>
      </c>
      <c r="DO320" s="1">
        <f t="shared" si="770"/>
        <v>3.1396438437863511E-4</v>
      </c>
      <c r="DP320" s="1">
        <f t="shared" si="771"/>
        <v>1.8268513473356773E-4</v>
      </c>
      <c r="DQ320" s="1">
        <f t="shared" si="772"/>
        <v>1.0432408488790839E-4</v>
      </c>
      <c r="DR320" s="1">
        <f t="shared" si="773"/>
        <v>5.8470211013540897E-5</v>
      </c>
      <c r="DS320" s="1">
        <f t="shared" si="774"/>
        <v>3.2163701244096845E-5</v>
      </c>
      <c r="DT320" s="1">
        <f t="shared" si="775"/>
        <v>1.7365744661279078E-5</v>
      </c>
      <c r="DU320" s="1">
        <f t="shared" si="776"/>
        <v>9.20308720678639E-6</v>
      </c>
      <c r="DV320" s="1">
        <f t="shared" si="777"/>
        <v>4.7874565415651761E-6</v>
      </c>
      <c r="DW320" s="1">
        <f t="shared" si="778"/>
        <v>2.4447099419579003E-6</v>
      </c>
      <c r="DX320" s="1">
        <f t="shared" si="779"/>
        <v>1.2255256795065543E-6</v>
      </c>
      <c r="DY320" s="1">
        <f t="shared" si="780"/>
        <v>6.0313247013066694E-7</v>
      </c>
      <c r="DZ320" s="1">
        <f t="shared" si="781"/>
        <v>2.9142174271619316E-7</v>
      </c>
      <c r="EA320" s="1">
        <f t="shared" si="782"/>
        <v>1.3825308770728801E-7</v>
      </c>
      <c r="EB320" s="1">
        <f t="shared" si="783"/>
        <v>6.4401640070445097E-8</v>
      </c>
      <c r="EC320" s="1">
        <f t="shared" si="784"/>
        <v>2.945876335568589E-8</v>
      </c>
      <c r="ED320" s="1">
        <f t="shared" si="785"/>
        <v>1.3232884948929599E-8</v>
      </c>
      <c r="EE320" s="1">
        <f t="shared" si="786"/>
        <v>5.8377366986221896E-9</v>
      </c>
      <c r="EF320" s="1">
        <f t="shared" si="787"/>
        <v>2.5293701313974165E-9</v>
      </c>
      <c r="EG320" s="1">
        <f t="shared" si="788"/>
        <v>1.0764318966822054E-9</v>
      </c>
      <c r="EH320" s="1">
        <f t="shared" si="789"/>
        <v>4.4998260094202599E-10</v>
      </c>
      <c r="EI320" s="1">
        <f t="shared" si="790"/>
        <v>1.8478590499419976E-10</v>
      </c>
      <c r="EJ320" s="1">
        <f t="shared" si="791"/>
        <v>7.4547843881261958E-11</v>
      </c>
      <c r="EK320" s="1">
        <f t="shared" si="792"/>
        <v>2.9547706683256515E-11</v>
      </c>
      <c r="EL320" s="1">
        <f t="shared" si="793"/>
        <v>1.1507058948248651E-11</v>
      </c>
      <c r="EM320" s="1">
        <f t="shared" si="794"/>
        <v>4.4033807272051098E-12</v>
      </c>
      <c r="EN320" s="1">
        <f t="shared" si="795"/>
        <v>1.655842260944625E-12</v>
      </c>
      <c r="EO320" s="1">
        <f t="shared" si="796"/>
        <v>6.1191622878377608E-13</v>
      </c>
      <c r="EP320" s="1">
        <f t="shared" si="797"/>
        <v>2.2224636018866583E-13</v>
      </c>
      <c r="EQ320" s="1">
        <f t="shared" si="798"/>
        <v>7.9337098979240984E-14</v>
      </c>
      <c r="ER320" s="1">
        <f t="shared" si="799"/>
        <v>2.7838518356349928E-14</v>
      </c>
      <c r="ES320" s="1">
        <f t="shared" si="800"/>
        <v>9.602251425061311E-15</v>
      </c>
      <c r="ET320" s="1">
        <f t="shared" si="801"/>
        <v>3.256012145070963E-15</v>
      </c>
      <c r="EU320" s="1">
        <f t="shared" si="802"/>
        <v>1.0854593706117898E-15</v>
      </c>
      <c r="EV320" s="1">
        <f t="shared" si="803"/>
        <v>3.5578213892248621E-16</v>
      </c>
      <c r="EW320" s="1">
        <f t="shared" si="804"/>
        <v>1.1466368261159438E-16</v>
      </c>
      <c r="EX320" s="1">
        <f t="shared" si="805"/>
        <v>3.6338484270940937E-17</v>
      </c>
      <c r="EY320" s="1">
        <f t="shared" si="806"/>
        <v>1.1324947897557132E-17</v>
      </c>
      <c r="EZ320" s="1">
        <f t="shared" si="807"/>
        <v>3.4712530255192335E-18</v>
      </c>
      <c r="FA320" s="1">
        <f t="shared" si="808"/>
        <v>1.0473894171273524E-18</v>
      </c>
      <c r="FB320" s="1">
        <f t="shared" si="809"/>
        <v>3.1493454434297881E-19</v>
      </c>
      <c r="FC320" s="1">
        <f t="shared" si="810"/>
        <v>1.1062224594955257E-19</v>
      </c>
      <c r="FD320" s="75">
        <f t="shared" si="661"/>
        <v>1.1062224594955257E-19</v>
      </c>
    </row>
    <row r="321" spans="7:160" x14ac:dyDescent="0.35">
      <c r="G321" t="str">
        <f t="shared" si="657"/>
        <v>Refd, t=1.53</v>
      </c>
      <c r="H321" s="76">
        <f t="shared" si="658"/>
        <v>1.5299999999999894</v>
      </c>
      <c r="I321" s="1">
        <f t="shared" si="659"/>
        <v>0</v>
      </c>
      <c r="J321" s="22">
        <f t="shared" si="660"/>
        <v>4.0262734659279071E-5</v>
      </c>
      <c r="K321" s="1">
        <f t="shared" si="662"/>
        <v>8.0262224318606792E-5</v>
      </c>
      <c r="L321" s="1">
        <f t="shared" si="663"/>
        <v>1.5115180566446725E-4</v>
      </c>
      <c r="M321" s="1">
        <f t="shared" si="664"/>
        <v>2.7374079200902739E-4</v>
      </c>
      <c r="N321" s="1">
        <f t="shared" si="665"/>
        <v>4.8083368532102173E-4</v>
      </c>
      <c r="O321" s="1">
        <f t="shared" si="666"/>
        <v>8.227376587254387E-4</v>
      </c>
      <c r="P321" s="1">
        <f t="shared" si="667"/>
        <v>1.3744451719784469E-3</v>
      </c>
      <c r="Q321" s="1">
        <f t="shared" si="668"/>
        <v>2.2445413397895165E-3</v>
      </c>
      <c r="R321" s="1">
        <f t="shared" si="669"/>
        <v>3.5856185485500583E-3</v>
      </c>
      <c r="S321" s="1">
        <f t="shared" si="670"/>
        <v>5.6055941001031517E-3</v>
      </c>
      <c r="T321" s="1">
        <f t="shared" si="671"/>
        <v>8.5788372359621324E-3</v>
      </c>
      <c r="U321" s="1">
        <f t="shared" si="672"/>
        <v>1.2855472051796133E-2</v>
      </c>
      <c r="V321" s="1">
        <f t="shared" si="673"/>
        <v>1.8866725135680985E-2</v>
      </c>
      <c r="W321" s="1">
        <f t="shared" si="674"/>
        <v>2.7123859460040478E-2</v>
      </c>
      <c r="X321" s="1">
        <f t="shared" si="675"/>
        <v>3.8208225404002094E-2</v>
      </c>
      <c r="Y321" s="1">
        <f t="shared" si="676"/>
        <v>5.2750399291466923E-2</v>
      </c>
      <c r="Z321" s="1">
        <f t="shared" si="677"/>
        <v>7.139735007673291E-2</v>
      </c>
      <c r="AA321" s="1">
        <f t="shared" si="678"/>
        <v>9.4768062703710312E-2</v>
      </c>
      <c r="AB321" s="1">
        <f t="shared" si="679"/>
        <v>0.12339991647306216</v>
      </c>
      <c r="AC321" s="1">
        <f t="shared" si="680"/>
        <v>0.15769010564842989</v>
      </c>
      <c r="AD321" s="1">
        <f t="shared" si="681"/>
        <v>0.19783813657875002</v>
      </c>
      <c r="AE321" s="1">
        <f t="shared" si="682"/>
        <v>0.24379654493042696</v>
      </c>
      <c r="AF321" s="1">
        <f t="shared" si="683"/>
        <v>0.29523710492644417</v>
      </c>
      <c r="AG321" s="1">
        <f t="shared" si="684"/>
        <v>0.35153875124865641</v>
      </c>
      <c r="AH321" s="1">
        <f t="shared" si="685"/>
        <v>0.41180122128237101</v>
      </c>
      <c r="AI321" s="1">
        <f t="shared" si="686"/>
        <v>0.47488531237555143</v>
      </c>
      <c r="AJ321" s="1">
        <f t="shared" si="687"/>
        <v>0.53947711105996687</v>
      </c>
      <c r="AK321" s="1">
        <f t="shared" si="688"/>
        <v>0.60417019102341385</v>
      </c>
      <c r="AL321" s="1">
        <f t="shared" si="689"/>
        <v>0.66755719841764394</v>
      </c>
      <c r="AM321" s="1">
        <f t="shared" si="690"/>
        <v>0.72832092070679366</v>
      </c>
      <c r="AN321" s="1">
        <f t="shared" si="691"/>
        <v>0.78531510602399557</v>
      </c>
      <c r="AO321" s="1">
        <f t="shared" si="692"/>
        <v>0.83762691314377724</v>
      </c>
      <c r="AP321" s="1">
        <f t="shared" si="693"/>
        <v>0.88461560489685842</v>
      </c>
      <c r="AQ321" s="1">
        <f t="shared" si="694"/>
        <v>0.92592543340170452</v>
      </c>
      <c r="AR321" s="1">
        <f t="shared" si="695"/>
        <v>0.96147401119301923</v>
      </c>
      <c r="AS321" s="1">
        <f t="shared" si="696"/>
        <v>0.99142027611020833</v>
      </c>
      <c r="AT321" s="1">
        <f t="shared" si="697"/>
        <v>1.0161180518523534</v>
      </c>
      <c r="AU321" s="1">
        <f t="shared" si="698"/>
        <v>1.036062005302619</v>
      </c>
      <c r="AV321" s="1">
        <f t="shared" si="699"/>
        <v>1.0518325486434419</v>
      </c>
      <c r="AW321" s="1">
        <f t="shared" si="700"/>
        <v>1.064045147043023</v>
      </c>
      <c r="AX321" s="1">
        <f t="shared" si="701"/>
        <v>1.0733078929123849</v>
      </c>
      <c r="AY321" s="1">
        <f t="shared" si="702"/>
        <v>1.0801894402054379</v>
      </c>
      <c r="AZ321" s="1">
        <f t="shared" si="703"/>
        <v>1.0851977559578148</v>
      </c>
      <c r="BA321" s="1">
        <f t="shared" si="704"/>
        <v>1.0887688497048076</v>
      </c>
      <c r="BB321" s="1">
        <f t="shared" si="705"/>
        <v>1.0912637863561632</v>
      </c>
      <c r="BC321" s="1">
        <f t="shared" si="706"/>
        <v>1.0929718785628868</v>
      </c>
      <c r="BD321" s="1">
        <f t="shared" si="707"/>
        <v>1.0941179225662989</v>
      </c>
      <c r="BE321" s="1">
        <f t="shared" si="708"/>
        <v>1.0948715793413732</v>
      </c>
      <c r="BF321" s="1">
        <f t="shared" si="709"/>
        <v>1.0953573937719314</v>
      </c>
      <c r="BG321" s="1">
        <f t="shared" si="710"/>
        <v>1.0956643855460544</v>
      </c>
      <c r="BH321" s="1">
        <f t="shared" si="711"/>
        <v>1.095854559960254</v>
      </c>
      <c r="BI321" s="1">
        <f t="shared" si="712"/>
        <v>1.0959700286652889</v>
      </c>
      <c r="BJ321" s="1">
        <f t="shared" si="713"/>
        <v>1.0960386804844069</v>
      </c>
      <c r="BK321" s="1">
        <f t="shared" si="714"/>
        <v>1.0960785018642178</v>
      </c>
      <c r="BL321" s="1">
        <f t="shared" si="715"/>
        <v>1.0961007285267697</v>
      </c>
      <c r="BM321" s="1">
        <f t="shared" si="716"/>
        <v>1.0961120327829275</v>
      </c>
      <c r="BN321" s="1">
        <f t="shared" si="717"/>
        <v>1.0961159329059018</v>
      </c>
      <c r="BO321" s="1">
        <f t="shared" si="718"/>
        <v>1.096113566958463</v>
      </c>
      <c r="BP321" s="1">
        <f t="shared" si="719"/>
        <v>1.0961039143133184</v>
      </c>
      <c r="BQ321" s="1">
        <f t="shared" si="720"/>
        <v>1.0960834808350102</v>
      </c>
      <c r="BR321" s="1">
        <f t="shared" si="721"/>
        <v>1.096045393047268</v>
      </c>
      <c r="BS321" s="1">
        <f t="shared" si="722"/>
        <v>1.0959777771145733</v>
      </c>
      <c r="BT321" s="1">
        <f t="shared" si="723"/>
        <v>1.095861236682292</v>
      </c>
      <c r="BU321" s="1">
        <f t="shared" si="724"/>
        <v>1.0956652001656091</v>
      </c>
      <c r="BV321" s="1">
        <f t="shared" si="725"/>
        <v>1.0953428988602625</v>
      </c>
      <c r="BW321" s="1">
        <f t="shared" si="726"/>
        <v>1.0948247832177143</v>
      </c>
      <c r="BX321" s="1">
        <f t="shared" si="727"/>
        <v>1.0940103093296274</v>
      </c>
      <c r="BY321" s="1">
        <f t="shared" si="728"/>
        <v>1.0927582520452399</v>
      </c>
      <c r="BZ321" s="1">
        <f t="shared" si="729"/>
        <v>1.0908760355889744</v>
      </c>
      <c r="CA321" s="1">
        <f t="shared" si="730"/>
        <v>1.0881090071050841</v>
      </c>
      <c r="CB321" s="1">
        <f t="shared" si="731"/>
        <v>1.0841310734649787</v>
      </c>
      <c r="CC321" s="1">
        <f t="shared" si="732"/>
        <v>1.0785386014496172</v>
      </c>
      <c r="CD321" s="1">
        <f t="shared" si="733"/>
        <v>1.0708498364107162</v>
      </c>
      <c r="CE321" s="1">
        <f t="shared" si="734"/>
        <v>1.06051219320519</v>
      </c>
      <c r="CF321" s="1">
        <f t="shared" si="735"/>
        <v>1.0469194865751579</v>
      </c>
      <c r="CG321" s="1">
        <f t="shared" si="736"/>
        <v>1.029440403941406</v>
      </c>
      <c r="CH321" s="1">
        <f t="shared" si="737"/>
        <v>1.0074582639654375</v>
      </c>
      <c r="CI321" s="1">
        <f t="shared" si="738"/>
        <v>0.98042043689516178</v>
      </c>
      <c r="CJ321" s="1">
        <f t="shared" si="739"/>
        <v>0.94789393360679375</v>
      </c>
      <c r="CK321" s="1">
        <f t="shared" si="740"/>
        <v>0.9096219084347319</v>
      </c>
      <c r="CL321" s="1">
        <f t="shared" si="741"/>
        <v>0.86557453147832464</v>
      </c>
      <c r="CM321" s="1">
        <f t="shared" si="742"/>
        <v>0.81598721664496443</v>
      </c>
      <c r="CN321" s="1">
        <f t="shared" si="743"/>
        <v>0.76137978647101379</v>
      </c>
      <c r="CO321" s="1">
        <f t="shared" si="744"/>
        <v>0.70255187843730427</v>
      </c>
      <c r="CP321" s="1">
        <f t="shared" si="745"/>
        <v>0.64055259136052511</v>
      </c>
      <c r="CQ321" s="1">
        <f t="shared" si="746"/>
        <v>0.57662565812877253</v>
      </c>
      <c r="CR321" s="1">
        <f t="shared" si="747"/>
        <v>0.51213477882965763</v>
      </c>
      <c r="CS321" s="1">
        <f t="shared" si="748"/>
        <v>0.44847656974878186</v>
      </c>
      <c r="CT321" s="1">
        <f t="shared" si="749"/>
        <v>0.38699036470525244</v>
      </c>
      <c r="CU321" s="1">
        <f t="shared" si="750"/>
        <v>0.32887451809140666</v>
      </c>
      <c r="CV321" s="1">
        <f t="shared" si="751"/>
        <v>0.27511783588038086</v>
      </c>
      <c r="CW321" s="1">
        <f t="shared" si="752"/>
        <v>0.22645250679551696</v>
      </c>
      <c r="CX321" s="1">
        <f t="shared" si="753"/>
        <v>0.18333184903251551</v>
      </c>
      <c r="CY321" s="1">
        <f t="shared" si="754"/>
        <v>0.1459328812188545</v>
      </c>
      <c r="CZ321" s="1">
        <f t="shared" si="755"/>
        <v>0.11418072627558339</v>
      </c>
      <c r="DA321" s="1">
        <f t="shared" si="756"/>
        <v>8.7789611635943468E-2</v>
      </c>
      <c r="DB321" s="1">
        <f t="shared" si="757"/>
        <v>6.6314001031268138E-2</v>
      </c>
      <c r="DC321" s="1">
        <f t="shared" si="758"/>
        <v>4.9203229788763805E-2</v>
      </c>
      <c r="DD321" s="1">
        <f t="shared" si="759"/>
        <v>3.5853772606183769E-2</v>
      </c>
      <c r="DE321" s="1">
        <f t="shared" si="760"/>
        <v>2.5654671558095261E-2</v>
      </c>
      <c r="DF321" s="1">
        <f t="shared" si="761"/>
        <v>1.8023357039731236E-2</v>
      </c>
      <c r="DG321" s="1">
        <f t="shared" si="762"/>
        <v>1.2430786799536421E-2</v>
      </c>
      <c r="DH321" s="1">
        <f t="shared" si="763"/>
        <v>8.4162617676064658E-3</v>
      </c>
      <c r="DI321" s="1">
        <f t="shared" si="764"/>
        <v>5.5933064275995384E-3</v>
      </c>
      <c r="DJ321" s="1">
        <f t="shared" si="765"/>
        <v>3.6485827395981432E-3</v>
      </c>
      <c r="DK321" s="1">
        <f t="shared" si="766"/>
        <v>2.3359802303108928E-3</v>
      </c>
      <c r="DL321" s="1">
        <f t="shared" si="767"/>
        <v>1.4678842489486616E-3</v>
      </c>
      <c r="DM321" s="1">
        <f t="shared" si="768"/>
        <v>9.0528445643644237E-4</v>
      </c>
      <c r="DN321" s="1">
        <f t="shared" si="769"/>
        <v>5.4795638594574048E-4</v>
      </c>
      <c r="DO321" s="1">
        <f t="shared" si="770"/>
        <v>3.255182887068314E-4</v>
      </c>
      <c r="DP321" s="1">
        <f t="shared" si="771"/>
        <v>1.897917861435884E-4</v>
      </c>
      <c r="DQ321" s="1">
        <f t="shared" si="772"/>
        <v>1.0860734734165931E-4</v>
      </c>
      <c r="DR321" s="1">
        <f t="shared" si="773"/>
        <v>6.1000112292871723E-5</v>
      </c>
      <c r="DS321" s="1">
        <f t="shared" si="774"/>
        <v>3.3628228201809768E-5</v>
      </c>
      <c r="DT321" s="1">
        <f t="shared" si="775"/>
        <v>1.8196745837406599E-5</v>
      </c>
      <c r="DU321" s="1">
        <f t="shared" si="776"/>
        <v>9.6653211050167147E-6</v>
      </c>
      <c r="DV321" s="1">
        <f t="shared" si="777"/>
        <v>5.0395276453236581E-6</v>
      </c>
      <c r="DW321" s="1">
        <f t="shared" si="778"/>
        <v>2.5794915035062244E-6</v>
      </c>
      <c r="DX321" s="1">
        <f t="shared" si="779"/>
        <v>1.2961946653785115E-6</v>
      </c>
      <c r="DY321" s="1">
        <f t="shared" si="780"/>
        <v>6.394706146515099E-7</v>
      </c>
      <c r="DZ321" s="1">
        <f t="shared" si="781"/>
        <v>3.0974811232228271E-7</v>
      </c>
      <c r="EA321" s="1">
        <f t="shared" si="782"/>
        <v>1.4731905072257175E-7</v>
      </c>
      <c r="EB321" s="1">
        <f t="shared" si="783"/>
        <v>6.8801298399639453E-8</v>
      </c>
      <c r="EC321" s="1">
        <f t="shared" si="784"/>
        <v>3.1553526089225326E-8</v>
      </c>
      <c r="ED321" s="1">
        <f t="shared" si="785"/>
        <v>1.4211483658583167E-8</v>
      </c>
      <c r="EE321" s="1">
        <f t="shared" si="786"/>
        <v>6.2863488409905402E-9</v>
      </c>
      <c r="EF321" s="1">
        <f t="shared" si="787"/>
        <v>2.7311957516039269E-9</v>
      </c>
      <c r="EG321" s="1">
        <f t="shared" si="788"/>
        <v>1.165549267433338E-9</v>
      </c>
      <c r="EH321" s="1">
        <f t="shared" si="789"/>
        <v>4.886078009115351E-10</v>
      </c>
      <c r="EI321" s="1">
        <f t="shared" si="790"/>
        <v>2.0121987600601927E-10</v>
      </c>
      <c r="EJ321" s="1">
        <f t="shared" si="791"/>
        <v>8.1412493209306116E-11</v>
      </c>
      <c r="EK321" s="1">
        <f t="shared" si="792"/>
        <v>3.2363096179197735E-11</v>
      </c>
      <c r="EL321" s="1">
        <f t="shared" si="793"/>
        <v>1.2640875200068838E-11</v>
      </c>
      <c r="EM321" s="1">
        <f t="shared" si="794"/>
        <v>4.8517855187433825E-12</v>
      </c>
      <c r="EN321" s="1">
        <f t="shared" si="795"/>
        <v>1.8300069179804262E-12</v>
      </c>
      <c r="EO321" s="1">
        <f t="shared" si="796"/>
        <v>6.7835940628975163E-13</v>
      </c>
      <c r="EP321" s="1">
        <f t="shared" si="797"/>
        <v>2.4714520594451935E-13</v>
      </c>
      <c r="EQ321" s="1">
        <f t="shared" si="798"/>
        <v>8.8503183874079406E-14</v>
      </c>
      <c r="ER321" s="1">
        <f t="shared" si="799"/>
        <v>3.1153653649399205E-14</v>
      </c>
      <c r="ES321" s="1">
        <f t="shared" si="800"/>
        <v>1.0780312308533896E-14</v>
      </c>
      <c r="ET321" s="1">
        <f t="shared" si="801"/>
        <v>3.6673694147308544E-15</v>
      </c>
      <c r="EU321" s="1">
        <f t="shared" si="802"/>
        <v>1.2266126358142235E-15</v>
      </c>
      <c r="EV321" s="1">
        <f t="shared" si="803"/>
        <v>4.0338333031159094E-16</v>
      </c>
      <c r="EW321" s="1">
        <f t="shared" si="804"/>
        <v>1.3044103682151653E-16</v>
      </c>
      <c r="EX321" s="1">
        <f t="shared" si="805"/>
        <v>4.147861211474569E-17</v>
      </c>
      <c r="EY321" s="1">
        <f t="shared" si="806"/>
        <v>1.2971109305577994E-17</v>
      </c>
      <c r="EZ321" s="1">
        <f t="shared" si="807"/>
        <v>3.989565546668793E-18</v>
      </c>
      <c r="FA321" s="1">
        <f t="shared" si="808"/>
        <v>1.2079991964955247E-18</v>
      </c>
      <c r="FB321" s="1">
        <f t="shared" si="809"/>
        <v>3.6455656774798527E-19</v>
      </c>
      <c r="FC321" s="1">
        <f t="shared" si="810"/>
        <v>1.2856340557752125E-19</v>
      </c>
      <c r="FD321" s="75">
        <f t="shared" si="661"/>
        <v>1.2856340557752125E-19</v>
      </c>
    </row>
    <row r="322" spans="7:160" x14ac:dyDescent="0.35">
      <c r="G322" t="str">
        <f t="shared" si="657"/>
        <v>Refd, t=1.53</v>
      </c>
      <c r="H322" s="76">
        <f t="shared" si="658"/>
        <v>1.5349999999999893</v>
      </c>
      <c r="I322" s="1">
        <f t="shared" si="659"/>
        <v>0</v>
      </c>
      <c r="J322" s="22">
        <f t="shared" si="660"/>
        <v>3.9865023806535396E-5</v>
      </c>
      <c r="K322" s="1">
        <f t="shared" si="662"/>
        <v>7.945810498852201E-5</v>
      </c>
      <c r="L322" s="1">
        <f t="shared" si="663"/>
        <v>1.4960517849360878E-4</v>
      </c>
      <c r="M322" s="1">
        <f t="shared" si="664"/>
        <v>2.7087219119417049E-4</v>
      </c>
      <c r="N322" s="1">
        <f t="shared" si="665"/>
        <v>4.7567359954856002E-4</v>
      </c>
      <c r="O322" s="1">
        <f t="shared" si="666"/>
        <v>8.1371338335320192E-4</v>
      </c>
      <c r="P322" s="1">
        <f t="shared" si="667"/>
        <v>1.3590846252008923E-3</v>
      </c>
      <c r="Q322" s="1">
        <f t="shared" si="668"/>
        <v>2.2190808777969766E-3</v>
      </c>
      <c r="R322" s="1">
        <f t="shared" si="669"/>
        <v>3.5445107783737273E-3</v>
      </c>
      <c r="S322" s="1">
        <f t="shared" si="670"/>
        <v>5.5409274561536758E-3</v>
      </c>
      <c r="T322" s="1">
        <f t="shared" si="671"/>
        <v>8.479702195130048E-3</v>
      </c>
      <c r="U322" s="1">
        <f t="shared" si="672"/>
        <v>1.2707338220861293E-2</v>
      </c>
      <c r="V322" s="1">
        <f t="shared" si="673"/>
        <v>1.865092569769582E-2</v>
      </c>
      <c r="W322" s="1">
        <f t="shared" si="674"/>
        <v>2.6817308719811847E-2</v>
      </c>
      <c r="X322" s="1">
        <f t="shared" si="675"/>
        <v>3.7783513371889878E-2</v>
      </c>
      <c r="Y322" s="1">
        <f t="shared" si="676"/>
        <v>5.2176405396027969E-2</v>
      </c>
      <c r="Z322" s="1">
        <f t="shared" si="677"/>
        <v>7.0640488325808978E-2</v>
      </c>
      <c r="AA322" s="1">
        <f t="shared" si="678"/>
        <v>9.3794208744397548E-2</v>
      </c>
      <c r="AB322" s="1">
        <f t="shared" si="679"/>
        <v>0.12217697503647081</v>
      </c>
      <c r="AC322" s="1">
        <f t="shared" si="680"/>
        <v>0.15619106454929071</v>
      </c>
      <c r="AD322" s="1">
        <f t="shared" si="681"/>
        <v>0.19604433811407102</v>
      </c>
      <c r="AE322" s="1">
        <f t="shared" si="682"/>
        <v>0.2417008098093171</v>
      </c>
      <c r="AF322" s="1">
        <f t="shared" si="683"/>
        <v>0.2928462913022693</v>
      </c>
      <c r="AG322" s="1">
        <f t="shared" si="684"/>
        <v>0.34887534085220639</v>
      </c>
      <c r="AH322" s="1">
        <f t="shared" si="685"/>
        <v>0.40890360473342691</v>
      </c>
      <c r="AI322" s="1">
        <f t="shared" si="686"/>
        <v>0.47180659123970364</v>
      </c>
      <c r="AJ322" s="1">
        <f t="shared" si="687"/>
        <v>0.53628242532489279</v>
      </c>
      <c r="AK322" s="1">
        <f t="shared" si="688"/>
        <v>0.60093278605936096</v>
      </c>
      <c r="AL322" s="1">
        <f t="shared" si="689"/>
        <v>0.66435362850127488</v>
      </c>
      <c r="AM322" s="1">
        <f t="shared" si="690"/>
        <v>0.72522591282294446</v>
      </c>
      <c r="AN322" s="1">
        <f t="shared" si="691"/>
        <v>0.7823966542639339</v>
      </c>
      <c r="AO322" s="1">
        <f t="shared" si="692"/>
        <v>0.83494213264572015</v>
      </c>
      <c r="AP322" s="1">
        <f t="shared" si="693"/>
        <v>0.88220775428224474</v>
      </c>
      <c r="AQ322" s="1">
        <f t="shared" si="694"/>
        <v>0.92382234018359233</v>
      </c>
      <c r="AR322" s="1">
        <f t="shared" si="695"/>
        <v>0.95968793872274294</v>
      </c>
      <c r="AS322" s="1">
        <f t="shared" si="696"/>
        <v>0.98994908771908063</v>
      </c>
      <c r="AT322" s="1">
        <f t="shared" si="697"/>
        <v>1.0149473865394432</v>
      </c>
      <c r="AU322" s="1">
        <f t="shared" si="698"/>
        <v>1.0351680972304134</v>
      </c>
      <c r="AV322" s="1">
        <f t="shared" si="699"/>
        <v>1.0511853043582038</v>
      </c>
      <c r="AW322" s="1">
        <f t="shared" si="700"/>
        <v>1.0636111322325041</v>
      </c>
      <c r="AX322" s="1">
        <f t="shared" si="701"/>
        <v>1.0730529585903499</v>
      </c>
      <c r="AY322" s="1">
        <f t="shared" si="702"/>
        <v>1.0800808165279749</v>
      </c>
      <c r="AZ322" s="1">
        <f t="shared" si="703"/>
        <v>1.0852055411830981</v>
      </c>
      <c r="BA322" s="1">
        <f t="shared" si="704"/>
        <v>1.0888669070166845</v>
      </c>
      <c r="BB322" s="1">
        <f t="shared" si="705"/>
        <v>1.0914301232750514</v>
      </c>
      <c r="BC322" s="1">
        <f t="shared" si="706"/>
        <v>1.0931886195099056</v>
      </c>
      <c r="BD322" s="1">
        <f t="shared" si="707"/>
        <v>1.0943709969253352</v>
      </c>
      <c r="BE322" s="1">
        <f t="shared" si="708"/>
        <v>1.0951502404356097</v>
      </c>
      <c r="BF322" s="1">
        <f t="shared" si="709"/>
        <v>1.0956536652448476</v>
      </c>
      <c r="BG322" s="1">
        <f t="shared" si="710"/>
        <v>1.0959725071849209</v>
      </c>
      <c r="BH322" s="1">
        <f t="shared" si="711"/>
        <v>1.0961704802216319</v>
      </c>
      <c r="BI322" s="1">
        <f t="shared" si="712"/>
        <v>1.0962909695270733</v>
      </c>
      <c r="BJ322" s="1">
        <f t="shared" si="713"/>
        <v>1.0963627835215983</v>
      </c>
      <c r="BK322" s="1">
        <f t="shared" si="714"/>
        <v>1.0964045530120616</v>
      </c>
      <c r="BL322" s="1">
        <f t="shared" si="715"/>
        <v>1.0964279523213349</v>
      </c>
      <c r="BM322" s="1">
        <f t="shared" si="716"/>
        <v>1.0964399439518799</v>
      </c>
      <c r="BN322" s="1">
        <f t="shared" si="717"/>
        <v>1.0964442329070569</v>
      </c>
      <c r="BO322" s="1">
        <f t="shared" si="718"/>
        <v>1.0964420744436481</v>
      </c>
      <c r="BP322" s="1">
        <f t="shared" si="719"/>
        <v>1.0964325207903669</v>
      </c>
      <c r="BQ322" s="1">
        <f t="shared" si="720"/>
        <v>1.0964121255461148</v>
      </c>
      <c r="BR322" s="1">
        <f t="shared" si="721"/>
        <v>1.0963740540493254</v>
      </c>
      <c r="BS322" s="1">
        <f t="shared" si="722"/>
        <v>1.0963064786668857</v>
      </c>
      <c r="BT322" s="1">
        <f t="shared" si="723"/>
        <v>1.0961900763039107</v>
      </c>
      <c r="BU322" s="1">
        <f t="shared" si="724"/>
        <v>1.0959944020396128</v>
      </c>
      <c r="BV322" s="1">
        <f t="shared" si="725"/>
        <v>1.0956729033713353</v>
      </c>
      <c r="BW322" s="1">
        <f t="shared" si="726"/>
        <v>1.0951563847599488</v>
      </c>
      <c r="BX322" s="1">
        <f t="shared" si="727"/>
        <v>1.0943448552186963</v>
      </c>
      <c r="BY322" s="1">
        <f t="shared" si="728"/>
        <v>1.0930979132157608</v>
      </c>
      <c r="BZ322" s="1">
        <f t="shared" si="729"/>
        <v>1.0912241534329836</v>
      </c>
      <c r="CA322" s="1">
        <f t="shared" si="730"/>
        <v>1.0884705092104088</v>
      </c>
      <c r="CB322" s="1">
        <f t="shared" si="731"/>
        <v>1.0845129337564769</v>
      </c>
      <c r="CC322" s="1">
        <f t="shared" si="732"/>
        <v>1.0789502982104129</v>
      </c>
      <c r="CD322" s="1">
        <f t="shared" si="733"/>
        <v>1.0713037375001215</v>
      </c>
      <c r="CE322" s="1">
        <f t="shared" si="734"/>
        <v>1.0610237760475638</v>
      </c>
      <c r="CF322" s="1">
        <f t="shared" si="735"/>
        <v>1.0475072872955233</v>
      </c>
      <c r="CG322" s="1">
        <f t="shared" si="736"/>
        <v>1.0301255920781469</v>
      </c>
      <c r="CH322" s="1">
        <f t="shared" si="737"/>
        <v>1.0082637621900821</v>
      </c>
      <c r="CI322" s="1">
        <f t="shared" si="738"/>
        <v>0.98136955184840657</v>
      </c>
      <c r="CJ322" s="1">
        <f t="shared" si="739"/>
        <v>0.94900853230323035</v>
      </c>
      <c r="CK322" s="1">
        <f t="shared" si="740"/>
        <v>0.91092025690660294</v>
      </c>
      <c r="CL322" s="1">
        <f t="shared" si="741"/>
        <v>0.86706899516260272</v>
      </c>
      <c r="CM322" s="1">
        <f t="shared" si="742"/>
        <v>0.81768208866656511</v>
      </c>
      <c r="CN322" s="1">
        <f t="shared" si="743"/>
        <v>0.76326954347824483</v>
      </c>
      <c r="CO322" s="1">
        <f t="shared" si="744"/>
        <v>0.70462015105851739</v>
      </c>
      <c r="CP322" s="1">
        <f t="shared" si="745"/>
        <v>0.642772072638919</v>
      </c>
      <c r="CQ322" s="1">
        <f t="shared" si="746"/>
        <v>0.57895906377508477</v>
      </c>
      <c r="CR322" s="1">
        <f t="shared" si="747"/>
        <v>0.51453683356070123</v>
      </c>
      <c r="CS322" s="1">
        <f t="shared" si="748"/>
        <v>0.45089684793134638</v>
      </c>
      <c r="CT322" s="1">
        <f t="shared" si="749"/>
        <v>0.38937668757989052</v>
      </c>
      <c r="CU322" s="1">
        <f t="shared" si="750"/>
        <v>0.33117652770166212</v>
      </c>
      <c r="CV322" s="1">
        <f t="shared" si="751"/>
        <v>0.27729034286825738</v>
      </c>
      <c r="CW322" s="1">
        <f t="shared" si="752"/>
        <v>0.22845824903960274</v>
      </c>
      <c r="CX322" s="1">
        <f t="shared" si="753"/>
        <v>0.18514339187234238</v>
      </c>
      <c r="CY322" s="1">
        <f t="shared" si="754"/>
        <v>0.1475335188098586</v>
      </c>
      <c r="CZ322" s="1">
        <f t="shared" si="755"/>
        <v>0.11556438303692891</v>
      </c>
      <c r="DA322" s="1">
        <f t="shared" si="756"/>
        <v>8.8959868423238692E-2</v>
      </c>
      <c r="DB322" s="1">
        <f t="shared" si="757"/>
        <v>6.7282463321680835E-2</v>
      </c>
      <c r="DC322" s="1">
        <f t="shared" si="758"/>
        <v>4.9987503993084541E-2</v>
      </c>
      <c r="DD322" s="1">
        <f t="shared" si="759"/>
        <v>3.6475320304496961E-2</v>
      </c>
      <c r="DE322" s="1">
        <f t="shared" si="760"/>
        <v>2.6136776980594651E-2</v>
      </c>
      <c r="DF322" s="1">
        <f t="shared" si="761"/>
        <v>1.8389382974939045E-2</v>
      </c>
      <c r="DG322" s="1">
        <f t="shared" si="762"/>
        <v>1.2702822838273734E-2</v>
      </c>
      <c r="DH322" s="1">
        <f t="shared" si="763"/>
        <v>8.6141997396570625E-3</v>
      </c>
      <c r="DI322" s="1">
        <f t="shared" si="764"/>
        <v>5.7343209729925817E-3</v>
      </c>
      <c r="DJ322" s="1">
        <f t="shared" si="765"/>
        <v>3.7469556155817177E-3</v>
      </c>
      <c r="DK322" s="1">
        <f t="shared" si="766"/>
        <v>2.4031862857085383E-3</v>
      </c>
      <c r="DL322" s="1">
        <f t="shared" si="767"/>
        <v>1.5128527297741002E-3</v>
      </c>
      <c r="DM322" s="1">
        <f t="shared" si="768"/>
        <v>9.3475717401341179E-4</v>
      </c>
      <c r="DN322" s="1">
        <f t="shared" si="769"/>
        <v>5.6687937812175033E-4</v>
      </c>
      <c r="DO322" s="1">
        <f t="shared" si="770"/>
        <v>3.3742145957941166E-4</v>
      </c>
      <c r="DP322" s="1">
        <f t="shared" si="771"/>
        <v>1.9712820882294613E-4</v>
      </c>
      <c r="DQ322" s="1">
        <f t="shared" si="772"/>
        <v>1.1303833360676286E-4</v>
      </c>
      <c r="DR322" s="1">
        <f t="shared" si="773"/>
        <v>6.3622858993209986E-5</v>
      </c>
      <c r="DS322" s="1">
        <f t="shared" si="774"/>
        <v>3.5149818018292181E-5</v>
      </c>
      <c r="DT322" s="1">
        <f t="shared" si="775"/>
        <v>1.9062051259557655E-5</v>
      </c>
      <c r="DU322" s="1">
        <f t="shared" si="776"/>
        <v>1.0147731866094069E-5</v>
      </c>
      <c r="DV322" s="1">
        <f t="shared" si="777"/>
        <v>5.3032125366050645E-6</v>
      </c>
      <c r="DW322" s="1">
        <f t="shared" si="778"/>
        <v>2.7208164963270517E-6</v>
      </c>
      <c r="DX322" s="1">
        <f t="shared" si="779"/>
        <v>1.3704730950954858E-6</v>
      </c>
      <c r="DY322" s="1">
        <f t="shared" si="780"/>
        <v>6.7775844695201106E-7</v>
      </c>
      <c r="DZ322" s="1">
        <f t="shared" si="781"/>
        <v>3.2910596642224798E-7</v>
      </c>
      <c r="EA322" s="1">
        <f t="shared" si="782"/>
        <v>1.569195932620657E-7</v>
      </c>
      <c r="EB322" s="1">
        <f t="shared" si="783"/>
        <v>7.3472406662524397E-8</v>
      </c>
      <c r="EC322" s="1">
        <f t="shared" si="784"/>
        <v>3.3783361591328449E-8</v>
      </c>
      <c r="ED322" s="1">
        <f t="shared" si="785"/>
        <v>1.5255956763131942E-8</v>
      </c>
      <c r="EE322" s="1">
        <f t="shared" si="786"/>
        <v>6.7664532498894264E-9</v>
      </c>
      <c r="EF322" s="1">
        <f t="shared" si="787"/>
        <v>2.9477816670405493E-9</v>
      </c>
      <c r="EG322" s="1">
        <f t="shared" si="788"/>
        <v>1.2614501304655742E-9</v>
      </c>
      <c r="EH322" s="1">
        <f t="shared" si="789"/>
        <v>5.3029031581979068E-10</v>
      </c>
      <c r="EI322" s="1">
        <f t="shared" si="790"/>
        <v>2.190053442571345E-10</v>
      </c>
      <c r="EJ322" s="1">
        <f t="shared" si="791"/>
        <v>8.8863194597224402E-11</v>
      </c>
      <c r="EK322" s="1">
        <f t="shared" si="792"/>
        <v>3.5427807105378591E-11</v>
      </c>
      <c r="EL322" s="1">
        <f t="shared" si="793"/>
        <v>1.3878764971737568E-11</v>
      </c>
      <c r="EM322" s="1">
        <f t="shared" si="794"/>
        <v>5.342821900288879E-12</v>
      </c>
      <c r="EN322" s="1">
        <f t="shared" si="795"/>
        <v>2.02131057856814E-12</v>
      </c>
      <c r="EO322" s="1">
        <f t="shared" si="796"/>
        <v>7.5156579858157225E-13</v>
      </c>
      <c r="EP322" s="1">
        <f t="shared" si="797"/>
        <v>2.7466394720016601E-13</v>
      </c>
      <c r="EQ322" s="1">
        <f t="shared" si="798"/>
        <v>9.8665651916557586E-14</v>
      </c>
      <c r="ER322" s="1">
        <f t="shared" si="799"/>
        <v>3.4840861560557664E-14</v>
      </c>
      <c r="ES322" s="1">
        <f t="shared" si="800"/>
        <v>1.2094810837304581E-14</v>
      </c>
      <c r="ET322" s="1">
        <f t="shared" si="801"/>
        <v>4.1278616982838265E-15</v>
      </c>
      <c r="EU322" s="1">
        <f t="shared" si="802"/>
        <v>1.3851456099293727E-15</v>
      </c>
      <c r="EV322" s="1">
        <f t="shared" si="803"/>
        <v>4.5702305783890216E-16</v>
      </c>
      <c r="EW322" s="1">
        <f t="shared" si="804"/>
        <v>1.4827949961210426E-16</v>
      </c>
      <c r="EX322" s="1">
        <f t="shared" si="805"/>
        <v>4.7309920715900868E-17</v>
      </c>
      <c r="EY322" s="1">
        <f t="shared" si="806"/>
        <v>1.4845014765013144E-17</v>
      </c>
      <c r="EZ322" s="1">
        <f t="shared" si="807"/>
        <v>4.5816245659627107E-18</v>
      </c>
      <c r="FA322" s="1">
        <f t="shared" si="808"/>
        <v>1.39210379895664E-18</v>
      </c>
      <c r="FB322" s="1">
        <f t="shared" si="809"/>
        <v>4.2164609223931053E-19</v>
      </c>
      <c r="FC322" s="1">
        <f t="shared" si="810"/>
        <v>1.4928677526343565E-19</v>
      </c>
      <c r="FD322" s="75">
        <f t="shared" si="661"/>
        <v>1.4928677526343565E-19</v>
      </c>
    </row>
    <row r="323" spans="7:160" x14ac:dyDescent="0.35">
      <c r="G323" t="str">
        <f t="shared" si="657"/>
        <v>Refd, t=1.54</v>
      </c>
      <c r="H323" s="76">
        <f t="shared" si="658"/>
        <v>1.5399999999999892</v>
      </c>
      <c r="I323" s="1">
        <f t="shared" si="659"/>
        <v>0</v>
      </c>
      <c r="J323" s="22">
        <f t="shared" si="660"/>
        <v>3.9470674906561857E-5</v>
      </c>
      <c r="K323" s="1">
        <f t="shared" si="662"/>
        <v>7.8661040249483201E-5</v>
      </c>
      <c r="L323" s="1">
        <f t="shared" si="663"/>
        <v>1.4807284687439219E-4</v>
      </c>
      <c r="M323" s="1">
        <f t="shared" si="664"/>
        <v>2.6803160287291431E-4</v>
      </c>
      <c r="N323" s="1">
        <f t="shared" si="665"/>
        <v>4.7056654658253992E-4</v>
      </c>
      <c r="O323" s="1">
        <f t="shared" si="666"/>
        <v>8.0478604719759819E-4</v>
      </c>
      <c r="P323" s="1">
        <f t="shared" si="667"/>
        <v>1.3438951567978999E-3</v>
      </c>
      <c r="Q323" s="1">
        <f t="shared" si="668"/>
        <v>2.1939120212495018E-3</v>
      </c>
      <c r="R323" s="1">
        <f t="shared" si="669"/>
        <v>3.5038833548284897E-3</v>
      </c>
      <c r="S323" s="1">
        <f t="shared" si="670"/>
        <v>5.4770259614070138E-3</v>
      </c>
      <c r="T323" s="1">
        <f t="shared" si="671"/>
        <v>8.3817464473386685E-3</v>
      </c>
      <c r="U323" s="1">
        <f t="shared" si="672"/>
        <v>1.25609638902396E-2</v>
      </c>
      <c r="V323" s="1">
        <f t="shared" si="673"/>
        <v>1.843766840841056E-2</v>
      </c>
      <c r="W323" s="1">
        <f t="shared" si="674"/>
        <v>2.651431548926142E-2</v>
      </c>
      <c r="X323" s="1">
        <f t="shared" si="675"/>
        <v>3.7363623552203441E-2</v>
      </c>
      <c r="Y323" s="1">
        <f t="shared" si="676"/>
        <v>5.1608742147566417E-2</v>
      </c>
      <c r="Z323" s="1">
        <f t="shared" si="677"/>
        <v>6.9891673157059103E-2</v>
      </c>
      <c r="AA323" s="1">
        <f t="shared" si="678"/>
        <v>9.2830251531635793E-2</v>
      </c>
      <c r="AB323" s="1">
        <f t="shared" si="679"/>
        <v>0.12096580193659483</v>
      </c>
      <c r="AC323" s="1">
        <f t="shared" si="680"/>
        <v>0.15470553567629022</v>
      </c>
      <c r="AD323" s="1">
        <f t="shared" si="681"/>
        <v>0.1942654926146761</v>
      </c>
      <c r="AE323" s="1">
        <f t="shared" si="682"/>
        <v>0.23962098021519723</v>
      </c>
      <c r="AF323" s="1">
        <f t="shared" si="683"/>
        <v>0.29047167501280613</v>
      </c>
      <c r="AG323" s="1">
        <f t="shared" si="684"/>
        <v>0.34622762316894973</v>
      </c>
      <c r="AH323" s="1">
        <f t="shared" si="685"/>
        <v>0.40602030406259743</v>
      </c>
      <c r="AI323" s="1">
        <f t="shared" si="686"/>
        <v>0.46873993835797534</v>
      </c>
      <c r="AJ323" s="1">
        <f t="shared" si="687"/>
        <v>0.53309677605374961</v>
      </c>
      <c r="AK323" s="1">
        <f t="shared" si="688"/>
        <v>0.59770076983571352</v>
      </c>
      <c r="AL323" s="1">
        <f t="shared" si="689"/>
        <v>0.66115141811235345</v>
      </c>
      <c r="AM323" s="1">
        <f t="shared" si="690"/>
        <v>0.72212812916674085</v>
      </c>
      <c r="AN323" s="1">
        <f t="shared" si="691"/>
        <v>0.77947147043175324</v>
      </c>
      <c r="AO323" s="1">
        <f t="shared" si="692"/>
        <v>0.83224710520367429</v>
      </c>
      <c r="AP323" s="1">
        <f t="shared" si="693"/>
        <v>0.87978679470764609</v>
      </c>
      <c r="AQ323" s="1">
        <f t="shared" si="694"/>
        <v>0.92170406911621794</v>
      </c>
      <c r="AR323" s="1">
        <f t="shared" si="695"/>
        <v>0.95788547229965038</v>
      </c>
      <c r="AS323" s="1">
        <f t="shared" si="696"/>
        <v>0.98846112284267795</v>
      </c>
      <c r="AT323" s="1">
        <f t="shared" si="697"/>
        <v>1.0137603091776786</v>
      </c>
      <c r="AU323" s="1">
        <f t="shared" si="698"/>
        <v>1.0342587528649287</v>
      </c>
      <c r="AV323" s="1">
        <f t="shared" si="699"/>
        <v>1.0505240477328623</v>
      </c>
      <c r="AW323" s="1">
        <f t="shared" si="700"/>
        <v>1.063164807875105</v>
      </c>
      <c r="AX323" s="1">
        <f t="shared" si="701"/>
        <v>1.0727875387599088</v>
      </c>
      <c r="AY323" s="1">
        <f t="shared" si="702"/>
        <v>1.0799635197241946</v>
      </c>
      <c r="AZ323" s="1">
        <f t="shared" si="703"/>
        <v>1.0852063530000227</v>
      </c>
      <c r="BA323" s="1">
        <f t="shared" si="704"/>
        <v>1.0889595106969452</v>
      </c>
      <c r="BB323" s="1">
        <f t="shared" si="705"/>
        <v>1.0915923104122467</v>
      </c>
      <c r="BC323" s="1">
        <f t="shared" si="706"/>
        <v>1.0934022886344477</v>
      </c>
      <c r="BD323" s="1">
        <f t="shared" si="707"/>
        <v>1.0946218609551432</v>
      </c>
      <c r="BE323" s="1">
        <f t="shared" si="708"/>
        <v>1.0954273582874461</v>
      </c>
      <c r="BF323" s="1">
        <f t="shared" si="709"/>
        <v>1.0959488948592946</v>
      </c>
      <c r="BG323" s="1">
        <f t="shared" si="710"/>
        <v>1.0962799532615388</v>
      </c>
      <c r="BH323" s="1">
        <f t="shared" si="711"/>
        <v>1.0964859853378941</v>
      </c>
      <c r="BI323" s="1">
        <f t="shared" si="712"/>
        <v>1.0966116755864033</v>
      </c>
      <c r="BJ323" s="1">
        <f t="shared" si="713"/>
        <v>1.0966867735083867</v>
      </c>
      <c r="BK323" s="1">
        <f t="shared" si="714"/>
        <v>1.0967305713013324</v>
      </c>
      <c r="BL323" s="1">
        <f t="shared" si="715"/>
        <v>1.0967551948298957</v>
      </c>
      <c r="BM323" s="1">
        <f t="shared" si="716"/>
        <v>1.09676790626164</v>
      </c>
      <c r="BN323" s="1">
        <f t="shared" si="717"/>
        <v>1.0967726040410506</v>
      </c>
      <c r="BO323" s="1">
        <f t="shared" si="718"/>
        <v>1.0967706652426463</v>
      </c>
      <c r="BP323" s="1">
        <f t="shared" si="719"/>
        <v>1.0967612180715571</v>
      </c>
      <c r="BQ323" s="1">
        <f t="shared" si="720"/>
        <v>1.0967408659444242</v>
      </c>
      <c r="BR323" s="1">
        <f t="shared" si="721"/>
        <v>1.0967028144028448</v>
      </c>
      <c r="BS323" s="1">
        <f t="shared" si="722"/>
        <v>1.0966352829276802</v>
      </c>
      <c r="BT323" s="1">
        <f t="shared" si="723"/>
        <v>1.096519022209741</v>
      </c>
      <c r="BU323" s="1">
        <f t="shared" si="724"/>
        <v>1.0963237140868707</v>
      </c>
      <c r="BV323" s="1">
        <f t="shared" si="725"/>
        <v>1.0960030217216115</v>
      </c>
      <c r="BW323" s="1">
        <f t="shared" si="726"/>
        <v>1.0954881020466474</v>
      </c>
      <c r="BX323" s="1">
        <f t="shared" si="727"/>
        <v>1.0946795139150649</v>
      </c>
      <c r="BY323" s="1">
        <f t="shared" si="728"/>
        <v>1.0934376741039955</v>
      </c>
      <c r="BZ323" s="1">
        <f t="shared" si="729"/>
        <v>1.0915723394765025</v>
      </c>
      <c r="CA323" s="1">
        <f t="shared" si="730"/>
        <v>1.0888320176949886</v>
      </c>
      <c r="CB323" s="1">
        <f t="shared" si="731"/>
        <v>1.0848946925484013</v>
      </c>
      <c r="CC323" s="1">
        <f t="shared" si="732"/>
        <v>1.0793617202501917</v>
      </c>
      <c r="CD323" s="1">
        <f t="shared" si="733"/>
        <v>1.0717571037932991</v>
      </c>
      <c r="CE323" s="1">
        <f t="shared" si="734"/>
        <v>1.0615344558995043</v>
      </c>
      <c r="CF323" s="1">
        <f t="shared" si="735"/>
        <v>1.0480936913872245</v>
      </c>
      <c r="CG323" s="1">
        <f t="shared" si="736"/>
        <v>1.030808755803359</v>
      </c>
      <c r="CH323" s="1">
        <f t="shared" si="737"/>
        <v>1.0090664790991721</v>
      </c>
      <c r="CI323" s="1">
        <f t="shared" si="738"/>
        <v>0.98231502281616156</v>
      </c>
      <c r="CJ323" s="1">
        <f t="shared" si="739"/>
        <v>0.95011856325093069</v>
      </c>
      <c r="CK323" s="1">
        <f t="shared" si="740"/>
        <v>0.91221311898572588</v>
      </c>
      <c r="CL323" s="1">
        <f t="shared" si="741"/>
        <v>0.86855714327333478</v>
      </c>
      <c r="CM323" s="1">
        <f t="shared" si="742"/>
        <v>0.81937000052857012</v>
      </c>
      <c r="CN323" s="1">
        <f t="shared" si="743"/>
        <v>0.76515197544957514</v>
      </c>
      <c r="CO323" s="1">
        <f t="shared" si="744"/>
        <v>0.70668109562531245</v>
      </c>
      <c r="CP323" s="1">
        <f t="shared" si="745"/>
        <v>0.64498464079257389</v>
      </c>
      <c r="CQ323" s="1">
        <f t="shared" si="746"/>
        <v>0.58128640832574041</v>
      </c>
      <c r="CR323" s="1">
        <f t="shared" si="747"/>
        <v>0.51693409207065522</v>
      </c>
      <c r="CS323" s="1">
        <f t="shared" si="748"/>
        <v>0.45331393945827969</v>
      </c>
      <c r="CT323" s="1">
        <f t="shared" si="749"/>
        <v>0.39176167197989964</v>
      </c>
      <c r="CU323" s="1">
        <f t="shared" si="750"/>
        <v>0.33347915337528217</v>
      </c>
      <c r="CV323" s="1">
        <f t="shared" si="751"/>
        <v>0.27946538403534754</v>
      </c>
      <c r="CW323" s="1">
        <f t="shared" si="752"/>
        <v>0.23046827086743429</v>
      </c>
      <c r="CX323" s="1">
        <f t="shared" si="753"/>
        <v>0.1869606727670487</v>
      </c>
      <c r="CY323" s="1">
        <f t="shared" si="754"/>
        <v>0.14914098557010835</v>
      </c>
      <c r="CZ323" s="1">
        <f t="shared" si="755"/>
        <v>0.11695555240853435</v>
      </c>
      <c r="DA323" s="1">
        <f t="shared" si="756"/>
        <v>9.0137913769486183E-2</v>
      </c>
      <c r="DB323" s="1">
        <f t="shared" si="757"/>
        <v>6.825861836372539E-2</v>
      </c>
      <c r="DC323" s="1">
        <f t="shared" si="758"/>
        <v>5.0779065827545371E-2</v>
      </c>
      <c r="DD323" s="1">
        <f t="shared" si="759"/>
        <v>3.710351947155565E-2</v>
      </c>
      <c r="DE323" s="1">
        <f t="shared" si="760"/>
        <v>2.6624749800590517E-2</v>
      </c>
      <c r="DF323" s="1">
        <f t="shared" si="761"/>
        <v>1.8760422827465064E-2</v>
      </c>
      <c r="DG323" s="1">
        <f t="shared" si="762"/>
        <v>1.2979016825748254E-2</v>
      </c>
      <c r="DH323" s="1">
        <f t="shared" si="763"/>
        <v>8.8154885417397692E-3</v>
      </c>
      <c r="DI323" s="1">
        <f t="shared" si="764"/>
        <v>5.8779626392264526E-3</v>
      </c>
      <c r="DJ323" s="1">
        <f t="shared" si="765"/>
        <v>3.8473341585668164E-3</v>
      </c>
      <c r="DK323" s="1">
        <f t="shared" si="766"/>
        <v>2.4718845195987188E-3</v>
      </c>
      <c r="DL323" s="1">
        <f t="shared" si="767"/>
        <v>1.5589037617484696E-3</v>
      </c>
      <c r="DM323" s="1">
        <f t="shared" si="768"/>
        <v>9.6499616854130437E-4</v>
      </c>
      <c r="DN323" s="1">
        <f t="shared" si="769"/>
        <v>5.8633184629454046E-4</v>
      </c>
      <c r="DO323" s="1">
        <f t="shared" si="770"/>
        <v>3.4968191891347056E-4</v>
      </c>
      <c r="DP323" s="1">
        <f t="shared" si="771"/>
        <v>2.0470017604816391E-4</v>
      </c>
      <c r="DQ323" s="1">
        <f t="shared" si="772"/>
        <v>1.1762108125409027E-4</v>
      </c>
      <c r="DR323" s="1">
        <f t="shared" si="773"/>
        <v>6.6341197991620339E-5</v>
      </c>
      <c r="DS323" s="1">
        <f t="shared" si="774"/>
        <v>3.6730290276902683E-5</v>
      </c>
      <c r="DT323" s="1">
        <f t="shared" si="775"/>
        <v>1.9962835427611533E-5</v>
      </c>
      <c r="DU323" s="1">
        <f t="shared" si="776"/>
        <v>1.0651058706590088E-5</v>
      </c>
      <c r="DV323" s="1">
        <f t="shared" si="777"/>
        <v>5.5789651377559485E-6</v>
      </c>
      <c r="DW323" s="1">
        <f t="shared" si="778"/>
        <v>2.8689570069362747E-6</v>
      </c>
      <c r="DX323" s="1">
        <f t="shared" si="779"/>
        <v>1.4485202440811533E-6</v>
      </c>
      <c r="DY323" s="1">
        <f t="shared" si="780"/>
        <v>7.1808706063649404E-7</v>
      </c>
      <c r="DZ323" s="1">
        <f t="shared" si="781"/>
        <v>3.495462250900464E-7</v>
      </c>
      <c r="EA323" s="1">
        <f t="shared" si="782"/>
        <v>1.6708254467005841E-7</v>
      </c>
      <c r="EB323" s="1">
        <f t="shared" si="783"/>
        <v>7.8429840260577732E-8</v>
      </c>
      <c r="EC323" s="1">
        <f t="shared" si="784"/>
        <v>3.6156048704859557E-8</v>
      </c>
      <c r="ED323" s="1">
        <f t="shared" si="785"/>
        <v>1.6370284984922617E-8</v>
      </c>
      <c r="EE323" s="1">
        <f t="shared" si="786"/>
        <v>7.2800439093894856E-9</v>
      </c>
      <c r="EF323" s="1">
        <f t="shared" si="787"/>
        <v>3.1801057901376922E-9</v>
      </c>
      <c r="EG323" s="1">
        <f t="shared" si="788"/>
        <v>1.3646041595827196E-9</v>
      </c>
      <c r="EH323" s="1">
        <f t="shared" si="789"/>
        <v>5.7525110130650365E-10</v>
      </c>
      <c r="EI323" s="1">
        <f t="shared" si="790"/>
        <v>2.3824414913120267E-10</v>
      </c>
      <c r="EJ323" s="1">
        <f t="shared" si="791"/>
        <v>9.6945943361018367E-11</v>
      </c>
      <c r="EK323" s="1">
        <f t="shared" si="792"/>
        <v>3.8762199566470325E-11</v>
      </c>
      <c r="EL323" s="1">
        <f t="shared" si="793"/>
        <v>1.5229562983835674E-11</v>
      </c>
      <c r="EM323" s="1">
        <f t="shared" si="794"/>
        <v>5.8802484767902964E-12</v>
      </c>
      <c r="EN323" s="1">
        <f t="shared" si="795"/>
        <v>2.2313212687703483E-12</v>
      </c>
      <c r="EO323" s="1">
        <f t="shared" si="796"/>
        <v>8.3217697198769009E-13</v>
      </c>
      <c r="EP323" s="1">
        <f t="shared" si="797"/>
        <v>3.0506007253584153E-13</v>
      </c>
      <c r="EQ323" s="1">
        <f t="shared" si="798"/>
        <v>1.0992588644708212E-13</v>
      </c>
      <c r="ER323" s="1">
        <f t="shared" si="799"/>
        <v>3.8939309904074142E-14</v>
      </c>
      <c r="ES323" s="1">
        <f t="shared" si="800"/>
        <v>1.3560596313663309E-14</v>
      </c>
      <c r="ET323" s="1">
        <f t="shared" si="801"/>
        <v>4.6430142804797399E-15</v>
      </c>
      <c r="EU323" s="1">
        <f t="shared" si="802"/>
        <v>1.5630763400985942E-15</v>
      </c>
      <c r="EV323" s="1">
        <f t="shared" si="803"/>
        <v>5.1742490789137385E-16</v>
      </c>
      <c r="EW323" s="1">
        <f t="shared" si="804"/>
        <v>1.6843380369400267E-16</v>
      </c>
      <c r="EX323" s="1">
        <f t="shared" si="805"/>
        <v>5.3920467464563818E-17</v>
      </c>
      <c r="EY323" s="1">
        <f t="shared" si="806"/>
        <v>1.6976558464296761E-17</v>
      </c>
      <c r="EZ323" s="1">
        <f t="shared" si="807"/>
        <v>5.2573987586060554E-18</v>
      </c>
      <c r="FA323" s="1">
        <f t="shared" si="808"/>
        <v>1.6029727351295196E-18</v>
      </c>
      <c r="FB323" s="1">
        <f t="shared" si="809"/>
        <v>4.8727357613355937E-19</v>
      </c>
      <c r="FC323" s="1">
        <f t="shared" si="810"/>
        <v>1.7320385542895011E-19</v>
      </c>
      <c r="FD323" s="75">
        <f t="shared" si="661"/>
        <v>1.7320385542895011E-19</v>
      </c>
    </row>
    <row r="324" spans="7:160" x14ac:dyDescent="0.35">
      <c r="G324" t="str">
        <f t="shared" si="657"/>
        <v>Refd, t=1.54</v>
      </c>
      <c r="H324" s="76">
        <f t="shared" si="658"/>
        <v>1.544999999999989</v>
      </c>
      <c r="I324" s="1">
        <f t="shared" si="659"/>
        <v>0</v>
      </c>
      <c r="J324" s="22">
        <f t="shared" si="660"/>
        <v>3.9079672436587623E-5</v>
      </c>
      <c r="K324" s="1">
        <f t="shared" si="662"/>
        <v>7.7870990801871061E-5</v>
      </c>
      <c r="L324" s="1">
        <f t="shared" si="663"/>
        <v>1.465547127818274E-4</v>
      </c>
      <c r="M324" s="1">
        <f t="shared" si="664"/>
        <v>2.6521879878584515E-4</v>
      </c>
      <c r="N324" s="1">
        <f t="shared" si="665"/>
        <v>4.6551203336089587E-4</v>
      </c>
      <c r="O324" s="1">
        <f t="shared" si="666"/>
        <v>7.9595465624821764E-4</v>
      </c>
      <c r="P324" s="1">
        <f t="shared" si="667"/>
        <v>1.3288748824178006E-3</v>
      </c>
      <c r="Q324" s="1">
        <f t="shared" si="668"/>
        <v>2.1690313897531188E-3</v>
      </c>
      <c r="R324" s="1">
        <f t="shared" si="669"/>
        <v>3.4637305115893515E-3</v>
      </c>
      <c r="S324" s="1">
        <f t="shared" si="670"/>
        <v>5.4138802300161592E-3</v>
      </c>
      <c r="T324" s="1">
        <f t="shared" si="671"/>
        <v>8.2849553794751198E-3</v>
      </c>
      <c r="U324" s="1">
        <f t="shared" si="672"/>
        <v>1.2416327263509613E-2</v>
      </c>
      <c r="V324" s="1">
        <f t="shared" si="673"/>
        <v>1.8226922095917187E-2</v>
      </c>
      <c r="W324" s="1">
        <f t="shared" si="674"/>
        <v>2.6214837016901544E-2</v>
      </c>
      <c r="X324" s="1">
        <f t="shared" si="675"/>
        <v>3.6948499745885363E-2</v>
      </c>
      <c r="Y324" s="1">
        <f t="shared" si="676"/>
        <v>5.1047338826457733E-2</v>
      </c>
      <c r="Z324" s="1">
        <f t="shared" si="677"/>
        <v>6.9150819575968817E-2</v>
      </c>
      <c r="AA324" s="1">
        <f t="shared" si="678"/>
        <v>9.1876093867088365E-2</v>
      </c>
      <c r="AB324" s="1">
        <f t="shared" si="679"/>
        <v>0.11976629204686659</v>
      </c>
      <c r="AC324" s="1">
        <f t="shared" si="680"/>
        <v>0.1532334125845192</v>
      </c>
      <c r="AD324" s="1">
        <f t="shared" si="681"/>
        <v>0.1925015010360209</v>
      </c>
      <c r="AE324" s="1">
        <f t="shared" si="682"/>
        <v>0.23755697469185869</v>
      </c>
      <c r="AF324" s="1">
        <f t="shared" si="683"/>
        <v>0.28811320280935099</v>
      </c>
      <c r="AG324" s="1">
        <f t="shared" si="684"/>
        <v>0.34359558287576286</v>
      </c>
      <c r="AH324" s="1">
        <f t="shared" si="685"/>
        <v>0.40315134925010865</v>
      </c>
      <c r="AI324" s="1">
        <f t="shared" si="686"/>
        <v>0.4656854327474011</v>
      </c>
      <c r="AJ324" s="1">
        <f t="shared" si="687"/>
        <v>0.52992029047095923</v>
      </c>
      <c r="AK324" s="1">
        <f t="shared" si="688"/>
        <v>0.59447431206205903</v>
      </c>
      <c r="AL324" s="1">
        <f t="shared" si="689"/>
        <v>0.65795076919592455</v>
      </c>
      <c r="AM324" s="1">
        <f t="shared" si="690"/>
        <v>0.71902779018153784</v>
      </c>
      <c r="AN324" s="1">
        <f t="shared" si="691"/>
        <v>0.7765397778097094</v>
      </c>
      <c r="AO324" s="1">
        <f t="shared" si="692"/>
        <v>0.82954204119683117</v>
      </c>
      <c r="AP324" s="1">
        <f t="shared" si="693"/>
        <v>0.87735290963899171</v>
      </c>
      <c r="AQ324" s="1">
        <f t="shared" si="694"/>
        <v>0.91957076597573961</v>
      </c>
      <c r="AR324" s="1">
        <f t="shared" si="695"/>
        <v>0.95606671343990057</v>
      </c>
      <c r="AS324" s="1">
        <f t="shared" si="696"/>
        <v>0.98695643670810773</v>
      </c>
      <c r="AT324" s="1">
        <f t="shared" si="697"/>
        <v>1.0125568309266175</v>
      </c>
      <c r="AU324" s="1">
        <f t="shared" si="698"/>
        <v>1.0333339449717989</v>
      </c>
      <c r="AV324" s="1">
        <f t="shared" si="699"/>
        <v>1.0498487211464009</v>
      </c>
      <c r="AW324" s="1">
        <f t="shared" si="700"/>
        <v>1.0627060950782019</v>
      </c>
      <c r="AX324" s="1">
        <f t="shared" si="701"/>
        <v>1.0725115423406619</v>
      </c>
      <c r="AY324" s="1">
        <f t="shared" si="702"/>
        <v>1.0798374546703999</v>
      </c>
      <c r="AZ324" s="1">
        <f t="shared" si="703"/>
        <v>1.0852000988472106</v>
      </c>
      <c r="BA324" s="1">
        <f t="shared" si="704"/>
        <v>1.0890465755345242</v>
      </c>
      <c r="BB324" s="1">
        <f t="shared" si="705"/>
        <v>1.0917502728789181</v>
      </c>
      <c r="BC324" s="1">
        <f t="shared" si="706"/>
        <v>1.0936128227346433</v>
      </c>
      <c r="BD324" s="1">
        <f t="shared" si="707"/>
        <v>1.0948704632299739</v>
      </c>
      <c r="BE324" s="1">
        <f t="shared" si="708"/>
        <v>1.0957028924364811</v>
      </c>
      <c r="BF324" s="1">
        <f t="shared" si="709"/>
        <v>1.096243051767535</v>
      </c>
      <c r="BG324" s="1">
        <f t="shared" si="710"/>
        <v>1.0965867009469172</v>
      </c>
      <c r="BH324" s="1">
        <f t="shared" si="711"/>
        <v>1.0968010588884956</v>
      </c>
      <c r="BI324" s="1">
        <f t="shared" si="712"/>
        <v>1.0969321353520349</v>
      </c>
      <c r="BJ324" s="1">
        <f t="shared" si="713"/>
        <v>1.0970106426149135</v>
      </c>
      <c r="BK324" s="1">
        <f t="shared" si="714"/>
        <v>1.0970565515349624</v>
      </c>
      <c r="BL324" s="1">
        <f t="shared" si="715"/>
        <v>1.0970824526916831</v>
      </c>
      <c r="BM324" s="1">
        <f t="shared" si="716"/>
        <v>1.0970959175956563</v>
      </c>
      <c r="BN324" s="1">
        <f t="shared" si="717"/>
        <v>1.0971010450112282</v>
      </c>
      <c r="BO324" s="1">
        <f t="shared" si="718"/>
        <v>1.0970993385843741</v>
      </c>
      <c r="BP324" s="1">
        <f t="shared" si="719"/>
        <v>1.097090005712728</v>
      </c>
      <c r="BQ324" s="1">
        <f t="shared" si="720"/>
        <v>1.0970697017809139</v>
      </c>
      <c r="BR324" s="1">
        <f t="shared" si="721"/>
        <v>1.097031673966109</v>
      </c>
      <c r="BS324" s="1">
        <f t="shared" si="722"/>
        <v>1.096964189801255</v>
      </c>
      <c r="BT324" s="1">
        <f t="shared" si="723"/>
        <v>1.096848074302796</v>
      </c>
      <c r="BU324" s="1">
        <f t="shared" si="724"/>
        <v>1.096653136167882</v>
      </c>
      <c r="BV324" s="1">
        <f t="shared" si="725"/>
        <v>1.0963332536910209</v>
      </c>
      <c r="BW324" s="1">
        <f t="shared" si="726"/>
        <v>1.0958199347455948</v>
      </c>
      <c r="BX324" s="1">
        <f t="shared" si="727"/>
        <v>1.095014284960556</v>
      </c>
      <c r="BY324" s="1">
        <f t="shared" si="728"/>
        <v>1.0937775341507678</v>
      </c>
      <c r="BZ324" s="1">
        <f t="shared" si="729"/>
        <v>1.0919205931546547</v>
      </c>
      <c r="CA324" s="1">
        <f t="shared" si="730"/>
        <v>1.0891935321944566</v>
      </c>
      <c r="CB324" s="1">
        <f t="shared" si="731"/>
        <v>1.0852763500383649</v>
      </c>
      <c r="CC324" s="1">
        <f t="shared" si="732"/>
        <v>1.0797728688835149</v>
      </c>
      <c r="CD324" s="1">
        <f t="shared" si="733"/>
        <v>1.0722099384878343</v>
      </c>
      <c r="CE324" s="1">
        <f t="shared" si="734"/>
        <v>1.0620442387984543</v>
      </c>
      <c r="CF324" s="1">
        <f t="shared" si="735"/>
        <v>1.0486787088003935</v>
      </c>
      <c r="CG324" s="1">
        <f t="shared" si="736"/>
        <v>1.0314899100293697</v>
      </c>
      <c r="CH324" s="1">
        <f t="shared" si="737"/>
        <v>1.0098664353917155</v>
      </c>
      <c r="CI324" s="1">
        <f t="shared" si="738"/>
        <v>0.98325687663889405</v>
      </c>
      <c r="CJ324" s="1">
        <f t="shared" si="739"/>
        <v>0.95122405906736529</v>
      </c>
      <c r="CK324" s="1">
        <f t="shared" si="740"/>
        <v>0.91350053178188328</v>
      </c>
      <c r="CL324" s="1">
        <f t="shared" si="741"/>
        <v>0.87003901511454407</v>
      </c>
      <c r="CM324" s="1">
        <f t="shared" si="742"/>
        <v>0.82105099048388241</v>
      </c>
      <c r="CN324" s="1">
        <f t="shared" si="743"/>
        <v>0.76702711564740256</v>
      </c>
      <c r="CO324" s="1">
        <f t="shared" si="744"/>
        <v>0.7087347362083275</v>
      </c>
      <c r="CP324" s="1">
        <f t="shared" si="745"/>
        <v>0.64719030679822664</v>
      </c>
      <c r="CQ324" s="1">
        <f t="shared" si="746"/>
        <v>0.58360768666319296</v>
      </c>
      <c r="CR324" s="1">
        <f t="shared" si="747"/>
        <v>0.51932653158443498</v>
      </c>
      <c r="CS324" s="1">
        <f t="shared" si="748"/>
        <v>0.4557278041312533</v>
      </c>
      <c r="CT324" s="1">
        <f t="shared" si="749"/>
        <v>0.39414526241979825</v>
      </c>
      <c r="CU324" s="1">
        <f t="shared" si="750"/>
        <v>0.33578232819134518</v>
      </c>
      <c r="CV324" s="1">
        <f t="shared" si="751"/>
        <v>0.28164288613872418</v>
      </c>
      <c r="CW324" s="1">
        <f t="shared" si="752"/>
        <v>0.23248249844361837</v>
      </c>
      <c r="CX324" s="1">
        <f t="shared" si="753"/>
        <v>0.18878362290989156</v>
      </c>
      <c r="CY324" s="1">
        <f t="shared" si="754"/>
        <v>0.15075522255538859</v>
      </c>
      <c r="CZ324" s="1">
        <f t="shared" si="755"/>
        <v>0.11835418883189301</v>
      </c>
      <c r="DA324" s="1">
        <f t="shared" si="756"/>
        <v>9.1323717419174902E-2</v>
      </c>
      <c r="DB324" s="1">
        <f t="shared" si="757"/>
        <v>6.9242451473814831E-2</v>
      </c>
      <c r="DC324" s="1">
        <f t="shared" si="758"/>
        <v>5.157791498763948E-2</v>
      </c>
      <c r="DD324" s="1">
        <f t="shared" si="759"/>
        <v>3.7738381881960846E-2</v>
      </c>
      <c r="DE324" s="1">
        <f t="shared" si="760"/>
        <v>2.7118610906469873E-2</v>
      </c>
      <c r="DF324" s="1">
        <f t="shared" si="761"/>
        <v>1.9136503415748372E-2</v>
      </c>
      <c r="DG324" s="1">
        <f t="shared" si="762"/>
        <v>1.3259398493113065E-2</v>
      </c>
      <c r="DH324" s="1">
        <f t="shared" si="763"/>
        <v>9.0201582464783988E-3</v>
      </c>
      <c r="DI324" s="1">
        <f t="shared" si="764"/>
        <v>6.0242598737695824E-3</v>
      </c>
      <c r="DJ324" s="1">
        <f t="shared" si="765"/>
        <v>3.949743873626504E-3</v>
      </c>
      <c r="DK324" s="1">
        <f t="shared" si="766"/>
        <v>2.5420967814850101E-3</v>
      </c>
      <c r="DL324" s="1">
        <f t="shared" si="767"/>
        <v>1.6060553256593692E-3</v>
      </c>
      <c r="DM324" s="1">
        <f t="shared" si="768"/>
        <v>9.9601570764094394E-4</v>
      </c>
      <c r="DN324" s="1">
        <f t="shared" si="769"/>
        <v>6.0632473659344129E-4</v>
      </c>
      <c r="DO324" s="1">
        <f t="shared" si="770"/>
        <v>3.6230780328783889E-4</v>
      </c>
      <c r="DP324" s="1">
        <f t="shared" si="771"/>
        <v>2.1251355739085949E-4</v>
      </c>
      <c r="DQ324" s="1">
        <f t="shared" si="772"/>
        <v>1.2235970487556026E-4</v>
      </c>
      <c r="DR324" s="1">
        <f t="shared" si="773"/>
        <v>6.9157935199579671E-5</v>
      </c>
      <c r="DS324" s="1">
        <f t="shared" si="774"/>
        <v>3.8371508106452802E-5</v>
      </c>
      <c r="DT324" s="1">
        <f t="shared" si="775"/>
        <v>2.0900303849250275E-5</v>
      </c>
      <c r="DU324" s="1">
        <f t="shared" si="776"/>
        <v>1.1176062208537383E-5</v>
      </c>
      <c r="DV324" s="1">
        <f t="shared" si="777"/>
        <v>5.867253642534448E-6</v>
      </c>
      <c r="DW324" s="1">
        <f t="shared" si="778"/>
        <v>3.0241943768873425E-6</v>
      </c>
      <c r="DX324" s="1">
        <f t="shared" si="779"/>
        <v>1.5305012218691851E-6</v>
      </c>
      <c r="DY324" s="1">
        <f t="shared" si="780"/>
        <v>7.6055112779195191E-7</v>
      </c>
      <c r="DZ324" s="1">
        <f t="shared" si="781"/>
        <v>3.7112194600722442E-7</v>
      </c>
      <c r="EA324" s="1">
        <f t="shared" si="782"/>
        <v>1.778369787688678E-7</v>
      </c>
      <c r="EB324" s="1">
        <f t="shared" si="783"/>
        <v>8.368918117501638E-8</v>
      </c>
      <c r="EC324" s="1">
        <f t="shared" si="784"/>
        <v>3.8679757745209341E-8</v>
      </c>
      <c r="ED324" s="1">
        <f t="shared" si="785"/>
        <v>1.7558660800477425E-8</v>
      </c>
      <c r="EE324" s="1">
        <f t="shared" si="786"/>
        <v>7.8292266842882515E-9</v>
      </c>
      <c r="EF324" s="1">
        <f t="shared" si="787"/>
        <v>3.4292037969487508E-9</v>
      </c>
      <c r="EG324" s="1">
        <f t="shared" si="788"/>
        <v>1.4755101824968552E-9</v>
      </c>
      <c r="EH324" s="1">
        <f t="shared" si="789"/>
        <v>6.2372550219501887E-10</v>
      </c>
      <c r="EI324" s="1">
        <f t="shared" si="790"/>
        <v>2.5904507728960526E-10</v>
      </c>
      <c r="EJ324" s="1">
        <f t="shared" si="791"/>
        <v>1.0571001701093807E-10</v>
      </c>
      <c r="EK324" s="1">
        <f t="shared" si="792"/>
        <v>4.2388151444709785E-11</v>
      </c>
      <c r="EL324" s="1">
        <f t="shared" si="793"/>
        <v>1.6702791122716648E-11</v>
      </c>
      <c r="EM324" s="1">
        <f t="shared" si="794"/>
        <v>6.468128525410571E-12</v>
      </c>
      <c r="EN324" s="1">
        <f t="shared" si="795"/>
        <v>2.4617393343029909E-12</v>
      </c>
      <c r="EO324" s="1">
        <f t="shared" si="796"/>
        <v>9.2089079599411978E-13</v>
      </c>
      <c r="EP324" s="1">
        <f t="shared" si="797"/>
        <v>3.3861454791992592E-13</v>
      </c>
      <c r="EQ324" s="1">
        <f t="shared" si="798"/>
        <v>1.2239486619706509E-13</v>
      </c>
      <c r="ER324" s="1">
        <f t="shared" si="799"/>
        <v>4.349201112445537E-14</v>
      </c>
      <c r="ES324" s="1">
        <f t="shared" si="800"/>
        <v>1.5194028484786502E-14</v>
      </c>
      <c r="ET324" s="1">
        <f t="shared" si="801"/>
        <v>5.2189344012591023E-15</v>
      </c>
      <c r="EU324" s="1">
        <f t="shared" si="802"/>
        <v>1.7626428018871137E-15</v>
      </c>
      <c r="EV324" s="1">
        <f t="shared" si="803"/>
        <v>5.8539400300561941E-16</v>
      </c>
      <c r="EW324" s="1">
        <f t="shared" si="804"/>
        <v>1.9118834123776027E-16</v>
      </c>
      <c r="EX324" s="1">
        <f t="shared" si="805"/>
        <v>6.1408897056716424E-17</v>
      </c>
      <c r="EY324" s="1">
        <f t="shared" si="806"/>
        <v>1.9399343818270454E-17</v>
      </c>
      <c r="EZ324" s="1">
        <f t="shared" si="807"/>
        <v>6.0281325533135032E-18</v>
      </c>
      <c r="FA324" s="1">
        <f t="shared" si="808"/>
        <v>1.844306916435311E-18</v>
      </c>
      <c r="FB324" s="1">
        <f t="shared" si="809"/>
        <v>5.626552000732662E-19</v>
      </c>
      <c r="FC324" s="1">
        <f t="shared" si="810"/>
        <v>2.0078402760533779E-19</v>
      </c>
      <c r="FD324" s="75">
        <f t="shared" si="661"/>
        <v>2.0078402760533779E-19</v>
      </c>
    </row>
    <row r="325" spans="7:160" x14ac:dyDescent="0.35">
      <c r="G325" t="str">
        <f t="shared" si="657"/>
        <v>Refd, t=1.55</v>
      </c>
      <c r="H325" s="76">
        <f t="shared" si="658"/>
        <v>1.5499999999999889</v>
      </c>
      <c r="I325" s="1">
        <f t="shared" si="659"/>
        <v>0</v>
      </c>
      <c r="J325" s="22">
        <f t="shared" si="660"/>
        <v>3.8692000608142309E-5</v>
      </c>
      <c r="K325" s="1">
        <f t="shared" si="662"/>
        <v>7.7087916992277036E-5</v>
      </c>
      <c r="L325" s="1">
        <f t="shared" si="663"/>
        <v>1.4505067803336343E-4</v>
      </c>
      <c r="M325" s="1">
        <f t="shared" si="664"/>
        <v>2.6243355147323834E-4</v>
      </c>
      <c r="N325" s="1">
        <f t="shared" si="665"/>
        <v>4.6050957021992521E-4</v>
      </c>
      <c r="O325" s="1">
        <f t="shared" si="666"/>
        <v>7.8721822560668406E-4</v>
      </c>
      <c r="P325" s="1">
        <f t="shared" si="667"/>
        <v>1.3140219379068924E-3</v>
      </c>
      <c r="Q325" s="1">
        <f t="shared" si="668"/>
        <v>2.1444356427338771E-3</v>
      </c>
      <c r="R325" s="1">
        <f t="shared" si="669"/>
        <v>3.424046554328263E-3</v>
      </c>
      <c r="S325" s="1">
        <f t="shared" si="670"/>
        <v>5.351480997375228E-3</v>
      </c>
      <c r="T325" s="1">
        <f t="shared" si="671"/>
        <v>8.189314570183048E-3</v>
      </c>
      <c r="U325" s="1">
        <f t="shared" si="672"/>
        <v>1.227340683037224E-2</v>
      </c>
      <c r="V325" s="1">
        <f t="shared" si="673"/>
        <v>1.8018655991824596E-2</v>
      </c>
      <c r="W325" s="1">
        <f t="shared" si="674"/>
        <v>2.591883108897431E-2</v>
      </c>
      <c r="X325" s="1">
        <f t="shared" si="675"/>
        <v>3.6538086429311681E-2</v>
      </c>
      <c r="Y325" s="1">
        <f t="shared" si="676"/>
        <v>5.0492125508448372E-2</v>
      </c>
      <c r="Z325" s="1">
        <f t="shared" si="677"/>
        <v>6.8417843457192554E-2</v>
      </c>
      <c r="AA325" s="1">
        <f t="shared" si="678"/>
        <v>9.0931639416742011E-2</v>
      </c>
      <c r="AB325" s="1">
        <f t="shared" si="679"/>
        <v>0.11857834099020537</v>
      </c>
      <c r="AC325" s="1">
        <f t="shared" si="680"/>
        <v>0.15177458933061463</v>
      </c>
      <c r="AD325" s="1">
        <f t="shared" si="681"/>
        <v>0.1907522644468288</v>
      </c>
      <c r="AE325" s="1">
        <f t="shared" si="682"/>
        <v>0.23550871138280235</v>
      </c>
      <c r="AF325" s="1">
        <f t="shared" si="683"/>
        <v>0.28577082044460705</v>
      </c>
      <c r="AG325" s="1">
        <f t="shared" si="684"/>
        <v>0.34097920303221435</v>
      </c>
      <c r="AH325" s="1">
        <f t="shared" si="685"/>
        <v>0.40029676810063275</v>
      </c>
      <c r="AI325" s="1">
        <f t="shared" si="686"/>
        <v>0.46264315083693774</v>
      </c>
      <c r="AJ325" s="1">
        <f t="shared" si="687"/>
        <v>0.52675309302063</v>
      </c>
      <c r="AK325" s="1">
        <f t="shared" si="688"/>
        <v>0.59125357974475601</v>
      </c>
      <c r="AL325" s="1">
        <f t="shared" si="689"/>
        <v>0.6547518813524883</v>
      </c>
      <c r="AM325" s="1">
        <f t="shared" si="690"/>
        <v>0.71592511457719754</v>
      </c>
      <c r="AN325" s="1">
        <f t="shared" si="691"/>
        <v>0.77360179874238633</v>
      </c>
      <c r="AO325" s="1">
        <f t="shared" si="692"/>
        <v>0.82682715095198722</v>
      </c>
      <c r="AP325" s="1">
        <f t="shared" si="693"/>
        <v>0.87490628335747245</v>
      </c>
      <c r="AQ325" s="1">
        <f t="shared" si="694"/>
        <v>0.91742257810263217</v>
      </c>
      <c r="AR325" s="1">
        <f t="shared" si="695"/>
        <v>0.95423176577551061</v>
      </c>
      <c r="AS325" s="1">
        <f t="shared" si="696"/>
        <v>0.98543508696648086</v>
      </c>
      <c r="AT325" s="1">
        <f t="shared" si="697"/>
        <v>1.0113369654258495</v>
      </c>
      <c r="AU325" s="1">
        <f t="shared" si="698"/>
        <v>1.0323936486261966</v>
      </c>
      <c r="AV325" s="1">
        <f t="shared" si="699"/>
        <v>1.0491592689418248</v>
      </c>
      <c r="AW325" s="1">
        <f t="shared" si="700"/>
        <v>1.0622349164584262</v>
      </c>
      <c r="AX325" s="1">
        <f t="shared" si="701"/>
        <v>1.072224879265383</v>
      </c>
      <c r="AY325" s="1">
        <f t="shared" si="702"/>
        <v>1.0797025267785121</v>
      </c>
      <c r="AZ325" s="1">
        <f t="shared" si="703"/>
        <v>1.0851866862847284</v>
      </c>
      <c r="BA325" s="1">
        <f t="shared" si="704"/>
        <v>1.089128016115906</v>
      </c>
      <c r="BB325" s="1">
        <f t="shared" si="705"/>
        <v>1.0919039353596838</v>
      </c>
      <c r="BC325" s="1">
        <f t="shared" si="706"/>
        <v>1.0938201580530444</v>
      </c>
      <c r="BD325" s="1">
        <f t="shared" si="707"/>
        <v>1.0951167517201055</v>
      </c>
      <c r="BE325" s="1">
        <f t="shared" si="708"/>
        <v>1.0959768018311384</v>
      </c>
      <c r="BF325" s="1">
        <f t="shared" si="709"/>
        <v>1.0965361045842705</v>
      </c>
      <c r="BG325" s="1">
        <f t="shared" si="710"/>
        <v>1.0968927269505784</v>
      </c>
      <c r="BH325" s="1">
        <f t="shared" si="711"/>
        <v>1.0971156840752734</v>
      </c>
      <c r="BI325" s="1">
        <f t="shared" si="712"/>
        <v>1.0972523370363916</v>
      </c>
      <c r="BJ325" s="1">
        <f t="shared" si="713"/>
        <v>1.0973343827873485</v>
      </c>
      <c r="BK325" s="1">
        <f t="shared" si="714"/>
        <v>1.0973824883523371</v>
      </c>
      <c r="BL325" s="1">
        <f t="shared" si="715"/>
        <v>1.0974097224302772</v>
      </c>
      <c r="BM325" s="1">
        <f t="shared" si="716"/>
        <v>1.0974239757580251</v>
      </c>
      <c r="BN325" s="1">
        <f t="shared" si="717"/>
        <v>1.0974295544680173</v>
      </c>
      <c r="BO325" s="1">
        <f t="shared" si="718"/>
        <v>1.0974280936633882</v>
      </c>
      <c r="BP325" s="1">
        <f t="shared" si="719"/>
        <v>1.0974188832479523</v>
      </c>
      <c r="BQ325" s="1">
        <f t="shared" si="720"/>
        <v>1.0973986327930776</v>
      </c>
      <c r="BR325" s="1">
        <f t="shared" si="721"/>
        <v>1.0973606325892431</v>
      </c>
      <c r="BS325" s="1">
        <f t="shared" si="722"/>
        <v>1.0972931991871624</v>
      </c>
      <c r="BT325" s="1">
        <f t="shared" si="723"/>
        <v>1.0971772324836613</v>
      </c>
      <c r="BU325" s="1">
        <f t="shared" si="724"/>
        <v>1.0969826681425769</v>
      </c>
      <c r="BV325" s="1">
        <f t="shared" si="725"/>
        <v>1.0966635990608158</v>
      </c>
      <c r="BW325" s="1">
        <f t="shared" si="726"/>
        <v>1.0961518825281737</v>
      </c>
      <c r="BX325" s="1">
        <f t="shared" si="727"/>
        <v>1.0953491679033986</v>
      </c>
      <c r="BY325" s="1">
        <f t="shared" si="728"/>
        <v>1.0941174928064852</v>
      </c>
      <c r="BZ325" s="1">
        <f t="shared" si="729"/>
        <v>1.0922689139150652</v>
      </c>
      <c r="CA325" s="1">
        <f t="shared" si="730"/>
        <v>1.0895550523583553</v>
      </c>
      <c r="CB325" s="1">
        <f t="shared" si="731"/>
        <v>1.085657906435866</v>
      </c>
      <c r="CC325" s="1">
        <f t="shared" si="732"/>
        <v>1.0801837454288572</v>
      </c>
      <c r="CD325" s="1">
        <f t="shared" si="733"/>
        <v>1.0726622447685645</v>
      </c>
      <c r="CE325" s="1">
        <f t="shared" si="734"/>
        <v>1.0625531307414455</v>
      </c>
      <c r="CF325" s="1">
        <f t="shared" si="735"/>
        <v>1.0492623494051165</v>
      </c>
      <c r="CG325" s="1">
        <f t="shared" si="736"/>
        <v>1.032169069538265</v>
      </c>
      <c r="CH325" s="1">
        <f t="shared" si="737"/>
        <v>1.0106636515803695</v>
      </c>
      <c r="CI325" s="1">
        <f t="shared" si="738"/>
        <v>0.98419513991693774</v>
      </c>
      <c r="CJ325" s="1">
        <f t="shared" si="739"/>
        <v>0.95232505208975982</v>
      </c>
      <c r="CK325" s="1">
        <f t="shared" si="740"/>
        <v>0.91478253211111282</v>
      </c>
      <c r="CL325" s="1">
        <f t="shared" si="741"/>
        <v>0.87151464972168202</v>
      </c>
      <c r="CM325" s="1">
        <f t="shared" si="742"/>
        <v>0.82272509658882509</v>
      </c>
      <c r="CN325" s="1">
        <f t="shared" si="743"/>
        <v>0.76889499725765076</v>
      </c>
      <c r="CO325" s="1">
        <f t="shared" si="744"/>
        <v>0.71078109696239944</v>
      </c>
      <c r="CP325" s="1">
        <f t="shared" si="745"/>
        <v>0.6493890819013366</v>
      </c>
      <c r="CQ325" s="1">
        <f t="shared" si="746"/>
        <v>0.58592289412287013</v>
      </c>
      <c r="CR325" s="1">
        <f t="shared" si="747"/>
        <v>0.52171412993613453</v>
      </c>
      <c r="CS325" s="1">
        <f t="shared" si="748"/>
        <v>0.45813840246291465</v>
      </c>
      <c r="CT325" s="1">
        <f t="shared" si="749"/>
        <v>0.39652740415282056</v>
      </c>
      <c r="CU325" s="1">
        <f t="shared" si="750"/>
        <v>0.33808598591264111</v>
      </c>
      <c r="CV325" s="1">
        <f t="shared" si="751"/>
        <v>0.28382277648585019</v>
      </c>
      <c r="CW325" s="1">
        <f t="shared" si="752"/>
        <v>0.23450085828852313</v>
      </c>
      <c r="CX325" s="1">
        <f t="shared" si="753"/>
        <v>0.19061217362043859</v>
      </c>
      <c r="CY325" s="1">
        <f t="shared" si="754"/>
        <v>0.15237617071452916</v>
      </c>
      <c r="CZ325" s="1">
        <f t="shared" si="755"/>
        <v>0.11976024643435866</v>
      </c>
      <c r="DA325" s="1">
        <f t="shared" si="756"/>
        <v>9.2517248645287223E-2</v>
      </c>
      <c r="DB325" s="1">
        <f t="shared" si="757"/>
        <v>7.0233947403450778E-2</v>
      </c>
      <c r="DC325" s="1">
        <f t="shared" si="758"/>
        <v>5.2384050577803799E-2</v>
      </c>
      <c r="DD325" s="1">
        <f t="shared" si="759"/>
        <v>3.8379918753736017E-2</v>
      </c>
      <c r="DE325" s="1">
        <f t="shared" si="760"/>
        <v>2.761838071116288E-2</v>
      </c>
      <c r="DF325" s="1">
        <f t="shared" si="761"/>
        <v>1.9517651192681951E-2</v>
      </c>
      <c r="DG325" s="1">
        <f t="shared" si="762"/>
        <v>1.3543997326467714E-2</v>
      </c>
      <c r="DH325" s="1">
        <f t="shared" si="763"/>
        <v>9.2282387968148534E-3</v>
      </c>
      <c r="DI325" s="1">
        <f t="shared" si="764"/>
        <v>6.1732410932619454E-3</v>
      </c>
      <c r="DJ325" s="1">
        <f t="shared" si="765"/>
        <v>4.054210310893795E-3</v>
      </c>
      <c r="DK325" s="1">
        <f t="shared" si="766"/>
        <v>2.6138450170148822E-3</v>
      </c>
      <c r="DL325" s="1">
        <f t="shared" si="767"/>
        <v>1.6543255264801428E-3</v>
      </c>
      <c r="DM325" s="1">
        <f t="shared" si="768"/>
        <v>1.0278301921827228E-3</v>
      </c>
      <c r="DN325" s="1">
        <f t="shared" si="769"/>
        <v>6.2686912357384848E-4</v>
      </c>
      <c r="DO325" s="1">
        <f t="shared" si="770"/>
        <v>3.7530736408074582E-4</v>
      </c>
      <c r="DP325" s="1">
        <f t="shared" si="771"/>
        <v>2.2057431917929963E-4</v>
      </c>
      <c r="DQ325" s="1">
        <f t="shared" si="772"/>
        <v>1.272583967049706E-4</v>
      </c>
      <c r="DR325" s="1">
        <f t="shared" si="773"/>
        <v>7.2075936220056074E-5</v>
      </c>
      <c r="DS325" s="1">
        <f t="shared" si="774"/>
        <v>4.0075378794241902E-5</v>
      </c>
      <c r="DT325" s="1">
        <f t="shared" si="775"/>
        <v>2.1875693565561221E-5</v>
      </c>
      <c r="DU325" s="1">
        <f t="shared" si="776"/>
        <v>1.1723524742027467E-5</v>
      </c>
      <c r="DV325" s="1">
        <f t="shared" si="777"/>
        <v>6.1685608384446179E-6</v>
      </c>
      <c r="DW325" s="1">
        <f t="shared" si="778"/>
        <v>3.1868194377147546E-6</v>
      </c>
      <c r="DX325" s="1">
        <f t="shared" si="779"/>
        <v>1.6165871365607814E-6</v>
      </c>
      <c r="DY325" s="1">
        <f t="shared" si="780"/>
        <v>8.0524900993814494E-7</v>
      </c>
      <c r="DZ325" s="1">
        <f t="shared" si="781"/>
        <v>3.9388839679792748E-7</v>
      </c>
      <c r="EA325" s="1">
        <f t="shared" si="782"/>
        <v>1.8921325952768144E-7</v>
      </c>
      <c r="EB325" s="1">
        <f t="shared" si="783"/>
        <v>8.9266745934954771E-8</v>
      </c>
      <c r="EC325" s="1">
        <f t="shared" si="784"/>
        <v>4.1363067137123129E-8</v>
      </c>
      <c r="ED325" s="1">
        <f t="shared" si="785"/>
        <v>1.8825498063978061E-8</v>
      </c>
      <c r="EE325" s="1">
        <f t="shared" si="786"/>
        <v>8.4162247384581078E-9</v>
      </c>
      <c r="EF325" s="1">
        <f t="shared" si="787"/>
        <v>3.6961720990465605E-9</v>
      </c>
      <c r="EG325" s="1">
        <f t="shared" si="788"/>
        <v>1.5946977699091171E-9</v>
      </c>
      <c r="EH325" s="1">
        <f t="shared" si="789"/>
        <v>6.7596408134989371E-10</v>
      </c>
      <c r="EI325" s="1">
        <f t="shared" si="790"/>
        <v>2.8152428464110048E-10</v>
      </c>
      <c r="EJ325" s="1">
        <f t="shared" si="791"/>
        <v>1.1520818503457293E-10</v>
      </c>
      <c r="EK325" s="1">
        <f t="shared" si="792"/>
        <v>4.63291602935768E-11</v>
      </c>
      <c r="EL325" s="1">
        <f t="shared" si="793"/>
        <v>1.8308706812415683E-11</v>
      </c>
      <c r="EM325" s="1">
        <f t="shared" si="794"/>
        <v>7.1108524485589653E-12</v>
      </c>
      <c r="EN325" s="1">
        <f t="shared" si="795"/>
        <v>2.714407634567655E-12</v>
      </c>
      <c r="EO325" s="1">
        <f t="shared" si="796"/>
        <v>1.018465971681716E-12</v>
      </c>
      <c r="EP325" s="1">
        <f t="shared" si="797"/>
        <v>3.7563378556620183E-13</v>
      </c>
      <c r="EQ325" s="1">
        <f t="shared" si="798"/>
        <v>1.361940033334006E-13</v>
      </c>
      <c r="ER325" s="1">
        <f t="shared" si="799"/>
        <v>4.8546171615756216E-14</v>
      </c>
      <c r="ES325" s="1">
        <f t="shared" si="800"/>
        <v>1.7013120165727971E-14</v>
      </c>
      <c r="ET325" s="1">
        <f t="shared" si="801"/>
        <v>5.8623683077181009E-15</v>
      </c>
      <c r="EU325" s="1">
        <f t="shared" si="802"/>
        <v>1.9863252639716304E-15</v>
      </c>
      <c r="EV325" s="1">
        <f t="shared" si="803"/>
        <v>6.6182559513399606E-16</v>
      </c>
      <c r="EW325" s="1">
        <f t="shared" si="804"/>
        <v>2.1686040088631275E-16</v>
      </c>
      <c r="EX325" s="1">
        <f t="shared" si="805"/>
        <v>6.9885637146579206E-17</v>
      </c>
      <c r="EY325" s="1">
        <f t="shared" si="806"/>
        <v>2.2151116604758384E-17</v>
      </c>
      <c r="EZ325" s="1">
        <f t="shared" si="807"/>
        <v>6.9065000683851303E-18</v>
      </c>
      <c r="FA325" s="1">
        <f t="shared" si="808"/>
        <v>2.1202924193523388E-18</v>
      </c>
      <c r="FB325" s="1">
        <f t="shared" si="809"/>
        <v>6.49171638001821E-19</v>
      </c>
      <c r="FC325" s="1">
        <f t="shared" si="810"/>
        <v>2.3256227108043334E-19</v>
      </c>
      <c r="FD325" s="75">
        <f t="shared" si="661"/>
        <v>2.3256227108043334E-19</v>
      </c>
    </row>
    <row r="326" spans="7:160" x14ac:dyDescent="0.35">
      <c r="G326" t="str">
        <f t="shared" si="657"/>
        <v>Refd, t=1.55</v>
      </c>
      <c r="H326" s="76">
        <f t="shared" si="658"/>
        <v>1.5549999999999888</v>
      </c>
      <c r="I326" s="1">
        <f t="shared" si="659"/>
        <v>0</v>
      </c>
      <c r="J326" s="22">
        <f t="shared" si="660"/>
        <v>3.8307643378500572E-5</v>
      </c>
      <c r="K326" s="1">
        <f t="shared" si="662"/>
        <v>7.631177883294415E-5</v>
      </c>
      <c r="L326" s="1">
        <f t="shared" si="663"/>
        <v>1.4356064431560796E-4</v>
      </c>
      <c r="M326" s="1">
        <f t="shared" si="664"/>
        <v>2.5967563430192436E-4</v>
      </c>
      <c r="N326" s="1">
        <f t="shared" si="665"/>
        <v>4.5555867090098169E-4</v>
      </c>
      <c r="O326" s="1">
        <f t="shared" si="666"/>
        <v>7.7857577942944329E-4</v>
      </c>
      <c r="P326" s="1">
        <f t="shared" si="667"/>
        <v>1.2993344791077293E-3</v>
      </c>
      <c r="Q326" s="1">
        <f t="shared" si="668"/>
        <v>2.1201214789594298E-3</v>
      </c>
      <c r="R326" s="1">
        <f t="shared" si="669"/>
        <v>3.3848258597635543E-3</v>
      </c>
      <c r="S326" s="1">
        <f t="shared" si="670"/>
        <v>5.2898191184369914E-3</v>
      </c>
      <c r="T326" s="1">
        <f t="shared" si="671"/>
        <v>8.0948097871432253E-3</v>
      </c>
      <c r="U326" s="1">
        <f t="shared" si="672"/>
        <v>1.2132181362593085E-2</v>
      </c>
      <c r="V326" s="1">
        <f t="shared" si="673"/>
        <v>1.7812839725649926E-2</v>
      </c>
      <c r="W326" s="1">
        <f t="shared" si="674"/>
        <v>2.5626256022285548E-2</v>
      </c>
      <c r="X326" s="1">
        <f t="shared" si="675"/>
        <v>3.613232874590297E-2</v>
      </c>
      <c r="Y326" s="1">
        <f t="shared" si="676"/>
        <v>4.9943033055838124E-2</v>
      </c>
      <c r="Z326" s="1">
        <f t="shared" si="677"/>
        <v>6.7692661536619153E-2</v>
      </c>
      <c r="AA326" s="1">
        <f t="shared" si="678"/>
        <v>8.9996792705634959E-2</v>
      </c>
      <c r="AB326" s="1">
        <f t="shared" si="679"/>
        <v>0.11740184513846046</v>
      </c>
      <c r="AC326" s="1">
        <f t="shared" si="680"/>
        <v>0.15032896047889832</v>
      </c>
      <c r="AD326" s="1">
        <f t="shared" si="681"/>
        <v>0.18901768404337496</v>
      </c>
      <c r="AE326" s="1">
        <f t="shared" si="682"/>
        <v>0.2334761080541026</v>
      </c>
      <c r="AF326" s="1">
        <f t="shared" si="683"/>
        <v>0.28344447270315348</v>
      </c>
      <c r="AG326" s="1">
        <f t="shared" si="684"/>
        <v>0.33837846511608166</v>
      </c>
      <c r="AH326" s="1">
        <f t="shared" si="685"/>
        <v>0.39745658627985964</v>
      </c>
      <c r="AI326" s="1">
        <f t="shared" si="686"/>
        <v>0.45961316650015743</v>
      </c>
      <c r="AJ326" s="1">
        <f t="shared" si="687"/>
        <v>0.52359530539028543</v>
      </c>
      <c r="AK326" s="1">
        <f t="shared" si="688"/>
        <v>0.5880387371973973</v>
      </c>
      <c r="AL326" s="1">
        <f t="shared" si="689"/>
        <v>0.65155495183255896</v>
      </c>
      <c r="AM326" s="1">
        <f t="shared" si="690"/>
        <v>0.71282031930838297</v>
      </c>
      <c r="AN326" s="1">
        <f t="shared" si="691"/>
        <v>0.7706577546008363</v>
      </c>
      <c r="AO326" s="1">
        <f t="shared" si="692"/>
        <v>0.82410264469781191</v>
      </c>
      <c r="AP326" s="1">
        <f t="shared" si="693"/>
        <v>0.87244710090966926</v>
      </c>
      <c r="AQ326" s="1">
        <f t="shared" si="694"/>
        <v>0.91525965435385959</v>
      </c>
      <c r="AR326" s="1">
        <f t="shared" si="695"/>
        <v>0.95238073501415932</v>
      </c>
      <c r="AS326" s="1">
        <f t="shared" si="696"/>
        <v>0.98389713366446563</v>
      </c>
      <c r="AT326" s="1">
        <f t="shared" si="697"/>
        <v>1.0101007287804067</v>
      </c>
      <c r="AU326" s="1">
        <f t="shared" si="698"/>
        <v>1.0314378412120888</v>
      </c>
      <c r="AV326" s="1">
        <f t="shared" si="699"/>
        <v>1.0484556374373897</v>
      </c>
      <c r="AW326" s="1">
        <f t="shared" si="700"/>
        <v>1.0617511961616992</v>
      </c>
      <c r="AX326" s="1">
        <f t="shared" si="701"/>
        <v>1.071927460505101</v>
      </c>
      <c r="AY326" s="1">
        <f t="shared" si="702"/>
        <v>1.079558642022507</v>
      </c>
      <c r="AZ326" s="1">
        <f t="shared" si="703"/>
        <v>1.0851660230187892</v>
      </c>
      <c r="BA326" s="1">
        <f t="shared" si="704"/>
        <v>1.0892037468459204</v>
      </c>
      <c r="BB326" s="1">
        <f t="shared" si="705"/>
        <v>1.0920532221283332</v>
      </c>
      <c r="BC326" s="1">
        <f t="shared" si="706"/>
        <v>1.0940242302870264</v>
      </c>
      <c r="BD326" s="1">
        <f t="shared" si="707"/>
        <v>1.0953606737973818</v>
      </c>
      <c r="BE326" s="1">
        <f t="shared" si="708"/>
        <v>1.096249044830236</v>
      </c>
      <c r="BF326" s="1">
        <f t="shared" si="709"/>
        <v>1.0968280213853314</v>
      </c>
      <c r="BG326" s="1">
        <f t="shared" si="710"/>
        <v>1.0971980075174319</v>
      </c>
      <c r="BH326" s="1">
        <f t="shared" si="711"/>
        <v>1.0974298437184231</v>
      </c>
      <c r="BI326" s="1">
        <f t="shared" si="712"/>
        <v>1.0975722685513374</v>
      </c>
      <c r="BJ326" s="1">
        <f t="shared" si="713"/>
        <v>1.0976579857439284</v>
      </c>
      <c r="BK326" s="1">
        <f t="shared" si="714"/>
        <v>1.0977083762258641</v>
      </c>
      <c r="BL326" s="1">
        <f t="shared" si="715"/>
        <v>1.0977370004508058</v>
      </c>
      <c r="BM326" s="1">
        <f t="shared" si="716"/>
        <v>1.0977520784713177</v>
      </c>
      <c r="BN326" s="1">
        <f t="shared" si="717"/>
        <v>1.0977581310073112</v>
      </c>
      <c r="BO326" s="1">
        <f t="shared" si="718"/>
        <v>1.0977569296387308</v>
      </c>
      <c r="BP326" s="1">
        <f t="shared" si="719"/>
        <v>1.097747850188741</v>
      </c>
      <c r="BQ326" s="1">
        <f t="shared" si="720"/>
        <v>1.0977276587043998</v>
      </c>
      <c r="BR326" s="1">
        <f t="shared" si="721"/>
        <v>1.097689690113874</v>
      </c>
      <c r="BS326" s="1">
        <f t="shared" si="722"/>
        <v>1.0976223109800007</v>
      </c>
      <c r="BT326" s="1">
        <f t="shared" si="723"/>
        <v>1.0975064966503714</v>
      </c>
      <c r="BU326" s="1">
        <f t="shared" si="724"/>
        <v>1.0973123098702431</v>
      </c>
      <c r="BV326" s="1">
        <f t="shared" si="725"/>
        <v>1.0969940576135175</v>
      </c>
      <c r="BW326" s="1">
        <f t="shared" si="726"/>
        <v>1.0964839450693056</v>
      </c>
      <c r="BX326" s="1">
        <f t="shared" si="727"/>
        <v>1.0956841622981401</v>
      </c>
      <c r="BY326" s="1">
        <f t="shared" si="728"/>
        <v>1.0944575495310003</v>
      </c>
      <c r="BZ326" s="1">
        <f t="shared" si="729"/>
        <v>1.0926173012176559</v>
      </c>
      <c r="CA326" s="1">
        <f t="shared" si="730"/>
        <v>1.0899165778498781</v>
      </c>
      <c r="CB326" s="1">
        <f t="shared" si="731"/>
        <v>1.0860393619620092</v>
      </c>
      <c r="CC326" s="1">
        <f t="shared" si="732"/>
        <v>1.0805943512083864</v>
      </c>
      <c r="CD326" s="1">
        <f t="shared" si="733"/>
        <v>1.0731140258075431</v>
      </c>
      <c r="CE326" s="1">
        <f t="shared" si="734"/>
        <v>1.0630611376854044</v>
      </c>
      <c r="CF326" s="1">
        <f t="shared" si="735"/>
        <v>1.0498446229922562</v>
      </c>
      <c r="CG326" s="1">
        <f t="shared" si="736"/>
        <v>1.0328462489833632</v>
      </c>
      <c r="CH326" s="1">
        <f t="shared" si="737"/>
        <v>1.0114581479936078</v>
      </c>
      <c r="CI326" s="1">
        <f t="shared" si="738"/>
        <v>0.98512983901324069</v>
      </c>
      <c r="CJ326" s="1">
        <f t="shared" si="739"/>
        <v>0.95342157437811903</v>
      </c>
      <c r="CK326" s="1">
        <f t="shared" si="740"/>
        <v>0.91605915649850556</v>
      </c>
      <c r="CL326" s="1">
        <f t="shared" si="741"/>
        <v>0.87298408586355569</v>
      </c>
      <c r="CM326" s="1">
        <f t="shared" si="742"/>
        <v>0.82439235670351951</v>
      </c>
      <c r="CN326" s="1">
        <f t="shared" si="743"/>
        <v>0.7707556533880453</v>
      </c>
      <c r="CO326" s="1">
        <f t="shared" si="744"/>
        <v>0.71282020212246733</v>
      </c>
      <c r="CP326" s="1">
        <f t="shared" si="745"/>
        <v>0.65158097760975586</v>
      </c>
      <c r="CQ326" s="1">
        <f t="shared" si="746"/>
        <v>0.58823202648521722</v>
      </c>
      <c r="CR326" s="1">
        <f t="shared" si="747"/>
        <v>0.52409686556046087</v>
      </c>
      <c r="CS326" s="1">
        <f t="shared" si="748"/>
        <v>0.46054569566898423</v>
      </c>
      <c r="CT326" s="1">
        <f t="shared" si="749"/>
        <v>0.39890804316496814</v>
      </c>
      <c r="CU326" s="1">
        <f t="shared" si="750"/>
        <v>0.34039006098272701</v>
      </c>
      <c r="CV326" s="1">
        <f t="shared" si="751"/>
        <v>0.28600498293522142</v>
      </c>
      <c r="CW326" s="1">
        <f t="shared" si="752"/>
        <v>0.23652327728249836</v>
      </c>
      <c r="CX326" s="1">
        <f t="shared" si="753"/>
        <v>0.19244625635176155</v>
      </c>
      <c r="CY326" s="1">
        <f t="shared" si="754"/>
        <v>0.15400377089849718</v>
      </c>
      <c r="CZ326" s="1">
        <f t="shared" si="755"/>
        <v>0.12117367903880949</v>
      </c>
      <c r="DA326" s="1">
        <f t="shared" si="756"/>
        <v>9.3718476258210129E-2</v>
      </c>
      <c r="DB326" s="1">
        <f t="shared" si="757"/>
        <v>7.1233090346295866E-2</v>
      </c>
      <c r="DC326" s="1">
        <f t="shared" si="758"/>
        <v>5.3197471115967954E-2</v>
      </c>
      <c r="DD326" s="1">
        <f t="shared" si="759"/>
        <v>3.9028140750134922E-2</v>
      </c>
      <c r="DE326" s="1">
        <f t="shared" si="760"/>
        <v>2.8124079151425799E-2</v>
      </c>
      <c r="DF326" s="1">
        <f t="shared" si="761"/>
        <v>1.9903892242911583E-2</v>
      </c>
      <c r="DG326" s="1">
        <f t="shared" si="762"/>
        <v>1.3832842562889743E-2</v>
      </c>
      <c r="DH326" s="1">
        <f t="shared" si="763"/>
        <v>9.4397600015144849E-3</v>
      </c>
      <c r="DI326" s="1">
        <f t="shared" si="764"/>
        <v>6.3249346791374996E-3</v>
      </c>
      <c r="DJ326" s="1">
        <f t="shared" si="765"/>
        <v>4.1607590617700778E-3</v>
      </c>
      <c r="DK326" s="1">
        <f t="shared" si="766"/>
        <v>2.6871512650418349E-3</v>
      </c>
      <c r="DL326" s="1">
        <f t="shared" si="767"/>
        <v>1.7037325913670611E-3</v>
      </c>
      <c r="DM326" s="1">
        <f t="shared" si="768"/>
        <v>1.0604541551557127E-3</v>
      </c>
      <c r="DN326" s="1">
        <f t="shared" si="769"/>
        <v>6.4797620980406581E-4</v>
      </c>
      <c r="DO326" s="1">
        <f t="shared" si="770"/>
        <v>3.8868896758055294E-4</v>
      </c>
      <c r="DP326" s="1">
        <f t="shared" si="771"/>
        <v>2.2888852494042461E-4</v>
      </c>
      <c r="DQ326" s="1">
        <f t="shared" si="772"/>
        <v>1.3232142722656841E-4</v>
      </c>
      <c r="DR326" s="1">
        <f t="shared" si="773"/>
        <v>7.5098126998457857E-5</v>
      </c>
      <c r="DS326" s="1">
        <f t="shared" si="774"/>
        <v>4.1843854397507705E-5</v>
      </c>
      <c r="DT326" s="1">
        <f t="shared" si="775"/>
        <v>2.2890273677992675E-5</v>
      </c>
      <c r="DU326" s="1">
        <f t="shared" si="776"/>
        <v>1.2294250890731348E-5</v>
      </c>
      <c r="DV326" s="1">
        <f t="shared" si="777"/>
        <v>6.4833844325486214E-6</v>
      </c>
      <c r="DW326" s="1">
        <f t="shared" si="778"/>
        <v>3.3571327492554208E-6</v>
      </c>
      <c r="DX326" s="1">
        <f t="shared" si="779"/>
        <v>1.7069552622069154E-6</v>
      </c>
      <c r="DY326" s="1">
        <f t="shared" si="780"/>
        <v>8.5228287131586768E-7</v>
      </c>
      <c r="DZ326" s="1">
        <f t="shared" si="781"/>
        <v>4.1790312912089958E-7</v>
      </c>
      <c r="EA326" s="1">
        <f t="shared" si="782"/>
        <v>2.012430879854286E-7</v>
      </c>
      <c r="EB326" s="1">
        <f t="shared" si="783"/>
        <v>9.5179614441476721E-8</v>
      </c>
      <c r="EC326" s="1">
        <f t="shared" si="784"/>
        <v>4.4214980612788E-8</v>
      </c>
      <c r="ED326" s="1">
        <f t="shared" si="785"/>
        <v>2.0175441985553217E-8</v>
      </c>
      <c r="EE326" s="1">
        <f t="shared" si="786"/>
        <v>9.0433841699778853E-9</v>
      </c>
      <c r="EF326" s="1">
        <f t="shared" si="787"/>
        <v>3.9821709436997255E-9</v>
      </c>
      <c r="EG326" s="1">
        <f t="shared" si="788"/>
        <v>1.722728898226842E-9</v>
      </c>
      <c r="EH326" s="1">
        <f t="shared" si="789"/>
        <v>7.3223348959372125E-10</v>
      </c>
      <c r="EI326" s="1">
        <f t="shared" si="790"/>
        <v>3.0580574057549126E-10</v>
      </c>
      <c r="EJ326" s="1">
        <f t="shared" si="791"/>
        <v>1.2549693043126367E-10</v>
      </c>
      <c r="EK326" s="1">
        <f t="shared" si="792"/>
        <v>5.0610451274028828E-11</v>
      </c>
      <c r="EL326" s="1">
        <f t="shared" si="793"/>
        <v>2.0058354415708363E-11</v>
      </c>
      <c r="EM326" s="1">
        <f t="shared" si="794"/>
        <v>7.8131617082980396E-12</v>
      </c>
      <c r="EN326" s="1">
        <f t="shared" si="795"/>
        <v>2.9913224438181065E-12</v>
      </c>
      <c r="EO326" s="1">
        <f t="shared" si="796"/>
        <v>1.1257268898147013E-12</v>
      </c>
      <c r="EP326" s="1">
        <f t="shared" si="797"/>
        <v>4.1645176294129764E-13</v>
      </c>
      <c r="EQ326" s="1">
        <f t="shared" si="798"/>
        <v>1.5145604835268724E-13</v>
      </c>
      <c r="ER326" s="1">
        <f t="shared" si="799"/>
        <v>5.415357014439208E-14</v>
      </c>
      <c r="ES326" s="1">
        <f t="shared" si="800"/>
        <v>1.9037692256629007E-14</v>
      </c>
      <c r="ET326" s="1">
        <f t="shared" si="801"/>
        <v>6.580763471010733E-15</v>
      </c>
      <c r="EU326" s="1">
        <f t="shared" si="802"/>
        <v>2.2368707595995725E-15</v>
      </c>
      <c r="EV326" s="1">
        <f t="shared" si="803"/>
        <v>7.4771450030943735E-16</v>
      </c>
      <c r="EW326" s="1">
        <f t="shared" si="804"/>
        <v>2.4580373387344602E-16</v>
      </c>
      <c r="EX326" s="1">
        <f t="shared" si="805"/>
        <v>7.947422010343997E-17</v>
      </c>
      <c r="EY326" s="1">
        <f t="shared" si="806"/>
        <v>2.5274245448590261E-17</v>
      </c>
      <c r="EZ326" s="1">
        <f t="shared" si="807"/>
        <v>7.906776474147318E-18</v>
      </c>
      <c r="FA326" s="1">
        <f t="shared" si="808"/>
        <v>2.435660549397071E-18</v>
      </c>
      <c r="FB326" s="1">
        <f t="shared" si="809"/>
        <v>7.4838910639903456E-19</v>
      </c>
      <c r="FC326" s="1">
        <f t="shared" si="810"/>
        <v>2.6914785077241712E-19</v>
      </c>
      <c r="FD326" s="75">
        <f t="shared" si="661"/>
        <v>2.6914785077241712E-19</v>
      </c>
    </row>
    <row r="327" spans="7:160" x14ac:dyDescent="0.35">
      <c r="G327" t="str">
        <f t="shared" si="657"/>
        <v>Refd, t=1.56</v>
      </c>
      <c r="H327" s="76">
        <f t="shared" si="658"/>
        <v>1.5599999999999887</v>
      </c>
      <c r="I327" s="1">
        <f t="shared" si="659"/>
        <v>0</v>
      </c>
      <c r="J327" s="22">
        <f t="shared" si="660"/>
        <v>3.792658446184443E-5</v>
      </c>
      <c r="K327" s="1">
        <f t="shared" si="662"/>
        <v>7.5542536020701393E-5</v>
      </c>
      <c r="L327" s="1">
        <f t="shared" si="663"/>
        <v>1.4208451321026406E-4</v>
      </c>
      <c r="M327" s="1">
        <f t="shared" si="664"/>
        <v>2.5694482149112632E-4</v>
      </c>
      <c r="N327" s="1">
        <f t="shared" si="665"/>
        <v>4.5065885255613457E-4</v>
      </c>
      <c r="O327" s="1">
        <f t="shared" si="666"/>
        <v>7.700263508701625E-4</v>
      </c>
      <c r="P327" s="1">
        <f t="shared" si="667"/>
        <v>1.28481068165899E-3</v>
      </c>
      <c r="Q327" s="1">
        <f t="shared" si="668"/>
        <v>2.0960856360664462E-3</v>
      </c>
      <c r="R327" s="1">
        <f t="shared" si="669"/>
        <v>3.3460628747228756E-3</v>
      </c>
      <c r="S327" s="1">
        <f t="shared" si="670"/>
        <v>5.2288855660560249E-3</v>
      </c>
      <c r="T327" s="1">
        <f t="shared" si="671"/>
        <v>8.0014269843967263E-3</v>
      </c>
      <c r="U327" s="1">
        <f t="shared" si="672"/>
        <v>1.1992629910008216E-2</v>
      </c>
      <c r="V327" s="1">
        <f t="shared" si="673"/>
        <v>1.7609443319295093E-2</v>
      </c>
      <c r="W327" s="1">
        <f t="shared" si="674"/>
        <v>2.5337070657141223E-2</v>
      </c>
      <c r="X327" s="1">
        <f t="shared" si="675"/>
        <v>3.573117249784253E-2</v>
      </c>
      <c r="Y327" s="1">
        <f t="shared" si="676"/>
        <v>4.9399993108752288E-2</v>
      </c>
      <c r="Z327" s="1">
        <f t="shared" si="677"/>
        <v>6.6975191403479878E-2</v>
      </c>
      <c r="AA327" s="1">
        <f t="shared" si="678"/>
        <v>8.9071459112545798E-2</v>
      </c>
      <c r="AB327" s="1">
        <f t="shared" si="679"/>
        <v>0.11623670161170196</v>
      </c>
      <c r="AC327" s="1">
        <f t="shared" si="680"/>
        <v>0.14889642110723134</v>
      </c>
      <c r="AD327" s="1">
        <f t="shared" si="681"/>
        <v>0.18729766116335914</v>
      </c>
      <c r="AE327" s="1">
        <f t="shared" si="682"/>
        <v>0.231459082116767</v>
      </c>
      <c r="AF327" s="1">
        <f t="shared" si="683"/>
        <v>0.28113410343138168</v>
      </c>
      <c r="AG327" s="1">
        <f t="shared" si="684"/>
        <v>0.33579334905839747</v>
      </c>
      <c r="AH327" s="1">
        <f t="shared" si="685"/>
        <v>0.39463082735075861</v>
      </c>
      <c r="AI327" s="1">
        <f t="shared" si="686"/>
        <v>0.45659555108787875</v>
      </c>
      <c r="AJ327" s="1">
        <f t="shared" si="687"/>
        <v>0.52044704653483431</v>
      </c>
      <c r="AK327" s="1">
        <f t="shared" si="688"/>
        <v>0.58482994605181871</v>
      </c>
      <c r="AL327" s="1">
        <f t="shared" si="689"/>
        <v>0.64836017553201963</v>
      </c>
      <c r="AM327" s="1">
        <f t="shared" si="690"/>
        <v>0.70971361955379342</v>
      </c>
      <c r="AN327" s="1">
        <f t="shared" si="691"/>
        <v>0.76770786574766237</v>
      </c>
      <c r="AO327" s="1">
        <f t="shared" si="692"/>
        <v>0.82136873251991471</v>
      </c>
      <c r="AP327" s="1">
        <f t="shared" si="693"/>
        <v>0.86997554805821298</v>
      </c>
      <c r="AQ327" s="1">
        <f t="shared" si="694"/>
        <v>0.91308214505523599</v>
      </c>
      <c r="AR327" s="1">
        <f t="shared" si="695"/>
        <v>0.95051372889882757</v>
      </c>
      <c r="AS327" s="1">
        <f t="shared" si="696"/>
        <v>0.98234263921536846</v>
      </c>
      <c r="AT327" s="1">
        <f t="shared" si="697"/>
        <v>1.0088481395454933</v>
      </c>
      <c r="AU327" s="1">
        <f t="shared" si="698"/>
        <v>1.0304665024207127</v>
      </c>
      <c r="AV327" s="1">
        <f t="shared" si="699"/>
        <v>1.0477377749370747</v>
      </c>
      <c r="AW327" s="1">
        <f t="shared" si="700"/>
        <v>1.0612548598826415</v>
      </c>
      <c r="AX327" s="1">
        <f t="shared" si="701"/>
        <v>1.0716191980937411</v>
      </c>
      <c r="AY327" s="1">
        <f t="shared" si="702"/>
        <v>1.0794057069646217</v>
      </c>
      <c r="AZ327" s="1">
        <f t="shared" si="703"/>
        <v>1.0851380169264218</v>
      </c>
      <c r="BA327" s="1">
        <f t="shared" si="704"/>
        <v>1.0892736819686593</v>
      </c>
      <c r="BB327" s="1">
        <f t="shared" si="705"/>
        <v>1.0921980570637762</v>
      </c>
      <c r="BC327" s="1">
        <f t="shared" si="706"/>
        <v>1.0942249745994665</v>
      </c>
      <c r="BD327" s="1">
        <f t="shared" si="707"/>
        <v>1.0956021762410275</v>
      </c>
      <c r="BE327" s="1">
        <f t="shared" si="708"/>
        <v>1.0965195792048041</v>
      </c>
      <c r="BF327" s="1">
        <f t="shared" si="709"/>
        <v>1.0971187697065592</v>
      </c>
      <c r="BG327" s="1">
        <f t="shared" si="710"/>
        <v>1.097502518424784</v>
      </c>
      <c r="BH327" s="1">
        <f t="shared" si="711"/>
        <v>1.0977435202525547</v>
      </c>
      <c r="BI327" s="1">
        <f t="shared" si="712"/>
        <v>1.0978919175039858</v>
      </c>
      <c r="BJ327" s="1">
        <f t="shared" si="713"/>
        <v>1.0979814429709969</v>
      </c>
      <c r="BK327" s="1">
        <f t="shared" si="714"/>
        <v>1.0980342094575195</v>
      </c>
      <c r="BL327" s="1">
        <f t="shared" si="715"/>
        <v>1.0980642830371143</v>
      </c>
      <c r="BM327" s="1">
        <f t="shared" si="716"/>
        <v>1.0980802233743743</v>
      </c>
      <c r="BN327" s="1">
        <f t="shared" si="717"/>
        <v>1.098086773168826</v>
      </c>
      <c r="BO327" s="1">
        <f t="shared" si="718"/>
        <v>1.0980858456327505</v>
      </c>
      <c r="BP327" s="1">
        <f t="shared" si="719"/>
        <v>1.0980769060232283</v>
      </c>
      <c r="BQ327" s="1">
        <f t="shared" si="720"/>
        <v>1.0980567792238114</v>
      </c>
      <c r="BR327" s="1">
        <f t="shared" si="721"/>
        <v>1.0980188463727827</v>
      </c>
      <c r="BS327" s="1">
        <f t="shared" si="722"/>
        <v>1.0979515250691987</v>
      </c>
      <c r="BT327" s="1">
        <f t="shared" si="723"/>
        <v>1.0978358666982813</v>
      </c>
      <c r="BU327" s="1">
        <f t="shared" si="724"/>
        <v>1.0976420612094451</v>
      </c>
      <c r="BV327" s="1">
        <f t="shared" si="725"/>
        <v>1.0973246291328604</v>
      </c>
      <c r="BW327" s="1">
        <f t="shared" si="726"/>
        <v>1.0968161220473911</v>
      </c>
      <c r="BX327" s="1">
        <f t="shared" si="727"/>
        <v>1.0960192677055562</v>
      </c>
      <c r="BY327" s="1">
        <f t="shared" si="728"/>
        <v>1.0947977037934717</v>
      </c>
      <c r="BZ327" s="1">
        <f t="shared" si="729"/>
        <v>1.0929657545344476</v>
      </c>
      <c r="CA327" s="1">
        <f t="shared" si="730"/>
        <v>1.0902781083456161</v>
      </c>
      <c r="CB327" s="1">
        <f t="shared" si="731"/>
        <v>1.0864207168492337</v>
      </c>
      <c r="CC327" s="1">
        <f t="shared" si="732"/>
        <v>1.0810046875477501</v>
      </c>
      <c r="CD327" s="1">
        <f t="shared" si="733"/>
        <v>1.0735652847640047</v>
      </c>
      <c r="CE327" s="1">
        <f t="shared" si="734"/>
        <v>1.0635682655474565</v>
      </c>
      <c r="CF327" s="1">
        <f t="shared" si="735"/>
        <v>1.0504255392742616</v>
      </c>
      <c r="CG327" s="1">
        <f t="shared" si="736"/>
        <v>1.0335214628906655</v>
      </c>
      <c r="CH327" s="1">
        <f t="shared" si="737"/>
        <v>1.0122499447778541</v>
      </c>
      <c r="CI327" s="1">
        <f t="shared" si="738"/>
        <v>0.98606100005607478</v>
      </c>
      <c r="CJ327" s="1">
        <f t="shared" si="739"/>
        <v>0.95451365771821084</v>
      </c>
      <c r="CK327" s="1">
        <f t="shared" si="740"/>
        <v>0.91733044118097229</v>
      </c>
      <c r="CL327" s="1">
        <f t="shared" si="741"/>
        <v>0.87444736204424367</v>
      </c>
      <c r="CM327" s="1">
        <f t="shared" si="742"/>
        <v>0.82605280849228602</v>
      </c>
      <c r="CN327" s="1">
        <f t="shared" si="743"/>
        <v>0.77260911706644808</v>
      </c>
      <c r="CO327" s="1">
        <f t="shared" si="744"/>
        <v>0.71485207599956557</v>
      </c>
      <c r="CP327" s="1">
        <f t="shared" si="745"/>
        <v>0.65376600568751209</v>
      </c>
      <c r="CQ327" s="1">
        <f t="shared" si="746"/>
        <v>0.59053507996785704</v>
      </c>
      <c r="CR327" s="1">
        <f t="shared" si="747"/>
        <v>0.52647471748426522</v>
      </c>
      <c r="CS327" s="1">
        <f t="shared" si="748"/>
        <v>0.46294964566040975</v>
      </c>
      <c r="CT327" s="1">
        <f t="shared" si="749"/>
        <v>0.40128712616906143</v>
      </c>
      <c r="CU327" s="1">
        <f t="shared" si="750"/>
        <v>0.34269448852291884</v>
      </c>
      <c r="CV327" s="1">
        <f t="shared" si="751"/>
        <v>0.28818943389689045</v>
      </c>
      <c r="CW327" s="1">
        <f t="shared" si="752"/>
        <v>0.23854968266994195</v>
      </c>
      <c r="CX327" s="1">
        <f t="shared" si="753"/>
        <v>0.19428580269746767</v>
      </c>
      <c r="CY327" s="1">
        <f t="shared" si="754"/>
        <v>0.15563796386934678</v>
      </c>
      <c r="CZ327" s="1">
        <f t="shared" si="755"/>
        <v>0.12259444017321167</v>
      </c>
      <c r="DA327" s="1">
        <f t="shared" si="756"/>
        <v>9.49273686146027E-2</v>
      </c>
      <c r="DB327" s="1">
        <f t="shared" si="757"/>
        <v>7.2239863945261093E-2</v>
      </c>
      <c r="DC327" s="1">
        <f t="shared" si="758"/>
        <v>5.4018174538168144E-2</v>
      </c>
      <c r="DD327" s="1">
        <f t="shared" si="759"/>
        <v>3.9683057981547566E-2</v>
      </c>
      <c r="DE327" s="1">
        <f t="shared" si="760"/>
        <v>2.8635725687234975E-2</v>
      </c>
      <c r="DF327" s="1">
        <f t="shared" si="761"/>
        <v>2.029525228023988E-2</v>
      </c>
      <c r="DG327" s="1">
        <f t="shared" si="762"/>
        <v>1.4125963186550876E-2</v>
      </c>
      <c r="DH327" s="1">
        <f t="shared" si="763"/>
        <v>9.6547515307276021E-3</v>
      </c>
      <c r="DI327" s="1">
        <f t="shared" si="764"/>
        <v>6.4793689732726813E-3</v>
      </c>
      <c r="DJ327" s="1">
        <f t="shared" si="765"/>
        <v>4.2694157551332107E-3</v>
      </c>
      <c r="DK327" s="1">
        <f t="shared" si="766"/>
        <v>2.7620376546678171E-3</v>
      </c>
      <c r="DL327" s="1">
        <f t="shared" si="767"/>
        <v>1.7542948676255079E-3</v>
      </c>
      <c r="DM327" s="1">
        <f t="shared" si="768"/>
        <v>1.0939022605020363E-3</v>
      </c>
      <c r="DN327" s="1">
        <f t="shared" si="769"/>
        <v>6.6965732541946128E-4</v>
      </c>
      <c r="DO327" s="1">
        <f t="shared" si="770"/>
        <v>4.0246109506949054E-4</v>
      </c>
      <c r="DP327" s="1">
        <f t="shared" si="771"/>
        <v>2.3746233582213022E-4</v>
      </c>
      <c r="DQ327" s="1">
        <f t="shared" si="772"/>
        <v>1.3755314577108704E-4</v>
      </c>
      <c r="DR327" s="1">
        <f t="shared" si="773"/>
        <v>7.8227494467183692E-5</v>
      </c>
      <c r="DS327" s="1">
        <f t="shared" si="774"/>
        <v>4.3678932353065905E-5</v>
      </c>
      <c r="DT327" s="1">
        <f t="shared" si="775"/>
        <v>2.3945345876495693E-5</v>
      </c>
      <c r="DU327" s="1">
        <f t="shared" si="776"/>
        <v>1.2889067880235539E-5</v>
      </c>
      <c r="DV327" s="1">
        <f t="shared" si="777"/>
        <v>6.8122373806996512E-6</v>
      </c>
      <c r="DW327" s="1">
        <f t="shared" si="778"/>
        <v>3.5354448413274697E-6</v>
      </c>
      <c r="DX327" s="1">
        <f t="shared" si="779"/>
        <v>1.8017892091181969E-6</v>
      </c>
      <c r="DY327" s="1">
        <f t="shared" si="780"/>
        <v>9.0175879452861475E-7</v>
      </c>
      <c r="DZ327" s="1">
        <f t="shared" si="781"/>
        <v>4.4322605453819051E-7</v>
      </c>
      <c r="EA327" s="1">
        <f t="shared" si="782"/>
        <v>2.1395955044706531E-7</v>
      </c>
      <c r="EB327" s="1">
        <f t="shared" si="783"/>
        <v>1.014456596642158E-7</v>
      </c>
      <c r="EC327" s="1">
        <f t="shared" si="784"/>
        <v>4.7244944984159977E-8</v>
      </c>
      <c r="ED327" s="1">
        <f t="shared" si="785"/>
        <v>2.1613379473857337E-8</v>
      </c>
      <c r="EE327" s="1">
        <f t="shared" si="786"/>
        <v>9.7131798696095631E-9</v>
      </c>
      <c r="EF327" s="1">
        <f t="shared" si="787"/>
        <v>4.2884276466568725E-9</v>
      </c>
      <c r="EG327" s="1">
        <f t="shared" si="788"/>
        <v>1.8601996886546566E-9</v>
      </c>
      <c r="EH327" s="1">
        <f t="shared" si="789"/>
        <v>7.9281737835007243E-10</v>
      </c>
      <c r="EI327" s="1">
        <f t="shared" si="790"/>
        <v>3.3202169544114267E-10</v>
      </c>
      <c r="EJ327" s="1">
        <f t="shared" si="791"/>
        <v>1.3663668355514421E-10</v>
      </c>
      <c r="EK327" s="1">
        <f t="shared" si="792"/>
        <v>5.5259091440556437E-11</v>
      </c>
      <c r="EL327" s="1">
        <f t="shared" si="793"/>
        <v>2.196361982877023E-11</v>
      </c>
      <c r="EM327" s="1">
        <f t="shared" si="794"/>
        <v>8.5801743276727844E-12</v>
      </c>
      <c r="EN327" s="1">
        <f t="shared" si="795"/>
        <v>3.2946451027592583E-12</v>
      </c>
      <c r="EO327" s="1">
        <f t="shared" si="796"/>
        <v>1.2435688399215636E-12</v>
      </c>
      <c r="EP327" s="1">
        <f t="shared" si="797"/>
        <v>4.6143230217381045E-13</v>
      </c>
      <c r="EQ327" s="1">
        <f t="shared" si="798"/>
        <v>1.6832606662781776E-13</v>
      </c>
      <c r="ER327" s="1">
        <f t="shared" si="799"/>
        <v>6.0370967571088123E-14</v>
      </c>
      <c r="ES327" s="1">
        <f t="shared" si="800"/>
        <v>2.1289542134221178E-14</v>
      </c>
      <c r="ET327" s="1">
        <f t="shared" si="801"/>
        <v>7.3823363955551583E-15</v>
      </c>
      <c r="EU327" s="1">
        <f t="shared" si="802"/>
        <v>2.5173198469489476E-15</v>
      </c>
      <c r="EV327" s="1">
        <f t="shared" si="803"/>
        <v>8.4416545059671362E-16</v>
      </c>
      <c r="EW327" s="1">
        <f t="shared" si="804"/>
        <v>2.7841248017558266E-16</v>
      </c>
      <c r="EX327" s="1">
        <f t="shared" si="805"/>
        <v>9.0312743205254056E-17</v>
      </c>
      <c r="EY327" s="1">
        <f t="shared" si="806"/>
        <v>2.881625446625288E-17</v>
      </c>
      <c r="EZ327" s="1">
        <f t="shared" si="807"/>
        <v>9.0450286213597298E-18</v>
      </c>
      <c r="FA327" s="1">
        <f t="shared" si="808"/>
        <v>2.795754894959216E-18</v>
      </c>
      <c r="FB327" s="1">
        <f t="shared" si="809"/>
        <v>8.6208295098159606E-19</v>
      </c>
      <c r="FC327" s="1">
        <f t="shared" si="810"/>
        <v>3.1123409118332182E-19</v>
      </c>
      <c r="FD327" s="75">
        <f t="shared" si="661"/>
        <v>3.1123409118332182E-19</v>
      </c>
    </row>
    <row r="328" spans="7:160" x14ac:dyDescent="0.35">
      <c r="G328" t="str">
        <f t="shared" si="657"/>
        <v>Refd, t=1.56</v>
      </c>
      <c r="H328" s="76">
        <f t="shared" si="658"/>
        <v>1.5649999999999886</v>
      </c>
      <c r="I328" s="1">
        <f t="shared" si="659"/>
        <v>0</v>
      </c>
      <c r="J328" s="22">
        <f t="shared" si="660"/>
        <v>3.7548807340148999E-5</v>
      </c>
      <c r="K328" s="1">
        <f t="shared" si="662"/>
        <v>7.4780147955402161E-5</v>
      </c>
      <c r="L328" s="1">
        <f t="shared" si="663"/>
        <v>1.4062218621930161E-4</v>
      </c>
      <c r="M328" s="1">
        <f t="shared" si="664"/>
        <v>2.5424088813729464E-4</v>
      </c>
      <c r="N328" s="1">
        <f t="shared" si="665"/>
        <v>4.4580963575282644E-4</v>
      </c>
      <c r="O328" s="1">
        <f t="shared" si="666"/>
        <v>7.615689820217673E-4</v>
      </c>
      <c r="P328" s="1">
        <f t="shared" si="667"/>
        <v>1.2704487407969275E-3</v>
      </c>
      <c r="Q328" s="1">
        <f t="shared" si="668"/>
        <v>2.0723248900937829E-3</v>
      </c>
      <c r="R328" s="1">
        <f t="shared" si="669"/>
        <v>3.3077521152194305E-3</v>
      </c>
      <c r="S328" s="1">
        <f t="shared" si="670"/>
        <v>5.1686714293570409E-3</v>
      </c>
      <c r="T328" s="1">
        <f t="shared" si="671"/>
        <v>7.9091522997099123E-3</v>
      </c>
      <c r="U328" s="1">
        <f t="shared" si="672"/>
        <v>1.1854731796592275E-2</v>
      </c>
      <c r="V328" s="1">
        <f t="shared" si="673"/>
        <v>1.7408437181607148E-2</v>
      </c>
      <c r="W328" s="1">
        <f t="shared" si="674"/>
        <v>2.505123435038463E-2</v>
      </c>
      <c r="X328" s="1">
        <f t="shared" si="675"/>
        <v>3.5334564137900246E-2</v>
      </c>
      <c r="Y328" s="1">
        <f t="shared" si="676"/>
        <v>4.8862938076503111E-2</v>
      </c>
      <c r="Z328" s="1">
        <f t="shared" si="677"/>
        <v>6.6265351492499638E-2</v>
      </c>
      <c r="AA328" s="1">
        <f t="shared" si="678"/>
        <v>8.8155544864645954E-2</v>
      </c>
      <c r="AB328" s="1">
        <f t="shared" si="679"/>
        <v>0.11508280827736475</v>
      </c>
      <c r="AC328" s="1">
        <f t="shared" si="680"/>
        <v>0.14747686681259231</v>
      </c>
      <c r="AD328" s="1">
        <f t="shared" si="681"/>
        <v>0.18559209729937606</v>
      </c>
      <c r="AE328" s="1">
        <f t="shared" si="682"/>
        <v>0.22945755064859935</v>
      </c>
      <c r="AF328" s="1">
        <f t="shared" si="683"/>
        <v>0.27883965556690571</v>
      </c>
      <c r="AG328" s="1">
        <f t="shared" si="684"/>
        <v>0.33322383327802696</v>
      </c>
      <c r="AH328" s="1">
        <f t="shared" si="685"/>
        <v>0.39181951280952682</v>
      </c>
      <c r="AI328" s="1">
        <f t="shared" si="686"/>
        <v>0.453590373460727</v>
      </c>
      <c r="AJ328" s="1">
        <f t="shared" si="687"/>
        <v>0.51730843270076576</v>
      </c>
      <c r="AK328" s="1">
        <f t="shared" si="688"/>
        <v>0.58162736526963665</v>
      </c>
      <c r="AL328" s="1">
        <f t="shared" si="689"/>
        <v>0.64516774498825735</v>
      </c>
      <c r="AM328" s="1">
        <f t="shared" si="690"/>
        <v>0.70660522869632492</v>
      </c>
      <c r="AN328" s="1">
        <f t="shared" si="691"/>
        <v>0.764752351503037</v>
      </c>
      <c r="AO328" s="1">
        <f t="shared" si="692"/>
        <v>0.81862562431671249</v>
      </c>
      <c r="AP328" s="1">
        <f t="shared" si="693"/>
        <v>0.86749181123298791</v>
      </c>
      <c r="AQ328" s="1">
        <f t="shared" si="694"/>
        <v>0.91089020195399728</v>
      </c>
      <c r="AR328" s="1">
        <f t="shared" si="695"/>
        <v>0.94863085716729334</v>
      </c>
      <c r="AS328" s="1">
        <f t="shared" si="696"/>
        <v>0.98077166836976426</v>
      </c>
      <c r="AT328" s="1">
        <f t="shared" si="697"/>
        <v>1.0075792187105443</v>
      </c>
      <c r="AU328" s="1">
        <f t="shared" si="698"/>
        <v>1.0294796142482836</v>
      </c>
      <c r="AV328" s="1">
        <f t="shared" si="699"/>
        <v>1.0470056317403094</v>
      </c>
      <c r="AW328" s="1">
        <f t="shared" si="700"/>
        <v>1.0607458348833472</v>
      </c>
      <c r="AX328" s="1">
        <f t="shared" si="701"/>
        <v>1.0713000051523145</v>
      </c>
      <c r="AY328" s="1">
        <f t="shared" si="702"/>
        <v>1.0792436287813194</v>
      </c>
      <c r="AZ328" s="1">
        <f t="shared" si="703"/>
        <v>1.0851025760800954</v>
      </c>
      <c r="BA328" s="1">
        <f t="shared" si="704"/>
        <v>1.0893377355885099</v>
      </c>
      <c r="BB328" s="1">
        <f t="shared" si="705"/>
        <v>1.0923383636662105</v>
      </c>
      <c r="BC328" s="1">
        <f t="shared" si="706"/>
        <v>1.0944223256296912</v>
      </c>
      <c r="BD328" s="1">
        <f t="shared" si="707"/>
        <v>1.0958412052437385</v>
      </c>
      <c r="BE328" s="1">
        <f t="shared" si="708"/>
        <v>1.0967883621401451</v>
      </c>
      <c r="BF328" s="1">
        <f t="shared" si="709"/>
        <v>1.0974083165428807</v>
      </c>
      <c r="BG328" s="1">
        <f t="shared" si="710"/>
        <v>1.0978062349794824</v>
      </c>
      <c r="BH328" s="1">
        <f t="shared" si="711"/>
        <v>1.0980566957228288</v>
      </c>
      <c r="BI328" s="1">
        <f t="shared" si="712"/>
        <v>1.0982112711925462</v>
      </c>
      <c r="BJ328" s="1">
        <f t="shared" si="713"/>
        <v>1.0983047457190538</v>
      </c>
      <c r="BK328" s="1">
        <f t="shared" si="714"/>
        <v>1.0983599821753816</v>
      </c>
      <c r="BL328" s="1">
        <f t="shared" si="715"/>
        <v>1.0983915663489099</v>
      </c>
      <c r="BM328" s="1">
        <f t="shared" si="716"/>
        <v>1.0984084080200665</v>
      </c>
      <c r="BN328" s="1">
        <f t="shared" si="717"/>
        <v>1.0984154794344232</v>
      </c>
      <c r="BO328" s="1">
        <f t="shared" si="718"/>
        <v>1.0984148407298964</v>
      </c>
      <c r="BP328" s="1">
        <f t="shared" si="719"/>
        <v>1.0984060502153341</v>
      </c>
      <c r="BQ328" s="1">
        <f t="shared" si="720"/>
        <v>1.0983859940451288</v>
      </c>
      <c r="BR328" s="1">
        <f t="shared" si="721"/>
        <v>1.0983481011895415</v>
      </c>
      <c r="BS328" s="1">
        <f t="shared" si="722"/>
        <v>1.0982808413387908</v>
      </c>
      <c r="BT328" s="1">
        <f t="shared" si="723"/>
        <v>1.0981653425199309</v>
      </c>
      <c r="BU328" s="1">
        <f t="shared" si="724"/>
        <v>1.097971922017946</v>
      </c>
      <c r="BV328" s="1">
        <f t="shared" si="725"/>
        <v>1.0976553134037326</v>
      </c>
      <c r="BW328" s="1">
        <f t="shared" si="726"/>
        <v>1.0971484131442477</v>
      </c>
      <c r="BX328" s="1">
        <f t="shared" si="727"/>
        <v>1.0963544836925649</v>
      </c>
      <c r="BY328" s="1">
        <f t="shared" si="728"/>
        <v>1.0951379550722293</v>
      </c>
      <c r="BZ328" s="1">
        <f t="shared" si="729"/>
        <v>1.0933142733493624</v>
      </c>
      <c r="CA328" s="1">
        <f t="shared" si="730"/>
        <v>1.0906396435353058</v>
      </c>
      <c r="CB328" s="1">
        <f t="shared" si="731"/>
        <v>1.0868019713410435</v>
      </c>
      <c r="CC328" s="1">
        <f t="shared" si="732"/>
        <v>1.0814147557758651</v>
      </c>
      <c r="CD328" s="1">
        <f t="shared" si="733"/>
        <v>1.0740160247843329</v>
      </c>
      <c r="CE328" s="1">
        <f t="shared" si="734"/>
        <v>1.064074520205228</v>
      </c>
      <c r="CF328" s="1">
        <f t="shared" si="735"/>
        <v>1.0510051078859677</v>
      </c>
      <c r="CG328" s="1">
        <f t="shared" si="736"/>
        <v>1.0341947256602861</v>
      </c>
      <c r="CH328" s="1">
        <f t="shared" si="737"/>
        <v>1.013039061899585</v>
      </c>
      <c r="CI328" s="1">
        <f t="shared" si="738"/>
        <v>0.98698864894170457</v>
      </c>
      <c r="CJ328" s="1">
        <f t="shared" si="739"/>
        <v>0.95560133362451005</v>
      </c>
      <c r="CK328" s="1">
        <f t="shared" si="740"/>
        <v>0.91859642210997938</v>
      </c>
      <c r="CL328" s="1">
        <f t="shared" si="741"/>
        <v>0.87590451650500223</v>
      </c>
      <c r="CM328" s="1">
        <f t="shared" si="742"/>
        <v>0.82770648942406311</v>
      </c>
      <c r="CN328" s="1">
        <f t="shared" si="743"/>
        <v>0.7744554212392456</v>
      </c>
      <c r="CO328" s="1">
        <f t="shared" si="744"/>
        <v>0.71687674297690529</v>
      </c>
      <c r="CP328" s="1">
        <f t="shared" si="745"/>
        <v>0.65594417814870398</v>
      </c>
      <c r="CQ328" s="1">
        <f t="shared" si="746"/>
        <v>0.59283205121786586</v>
      </c>
      <c r="CR328" s="1">
        <f t="shared" si="747"/>
        <v>0.52884766531817318</v>
      </c>
      <c r="CS328" s="1">
        <f t="shared" si="748"/>
        <v>0.46535021503557744</v>
      </c>
      <c r="CT328" s="1">
        <f t="shared" si="749"/>
        <v>0.4036646005987915</v>
      </c>
      <c r="CU328" s="1">
        <f t="shared" si="750"/>
        <v>0.34499920432922254</v>
      </c>
      <c r="CV328" s="1">
        <f t="shared" si="751"/>
        <v>0.290376058332876</v>
      </c>
      <c r="CW328" s="1">
        <f t="shared" si="752"/>
        <v>0.24058000206321556</v>
      </c>
      <c r="CX328" s="1">
        <f t="shared" si="753"/>
        <v>0.19613074439857062</v>
      </c>
      <c r="CY328" s="1">
        <f t="shared" si="754"/>
        <v>0.15727869030902633</v>
      </c>
      <c r="CZ328" s="1">
        <f t="shared" si="755"/>
        <v>0.12402248308008236</v>
      </c>
      <c r="DA328" s="1">
        <f t="shared" si="756"/>
        <v>9.6143893626218294E-2</v>
      </c>
      <c r="DB328" s="1">
        <f t="shared" si="757"/>
        <v>7.3254251299605874E-2</v>
      </c>
      <c r="DC328" s="1">
        <f t="shared" si="758"/>
        <v>5.4846158203223264E-2</v>
      </c>
      <c r="DD328" s="1">
        <f t="shared" si="759"/>
        <v>4.0344680007501799E-2</v>
      </c>
      <c r="DE328" s="1">
        <f t="shared" si="760"/>
        <v>2.9153339301290306E-2</v>
      </c>
      <c r="DF328" s="1">
        <f t="shared" si="761"/>
        <v>2.0691756645134646E-2</v>
      </c>
      <c r="DG328" s="1">
        <f t="shared" si="762"/>
        <v>1.4423387924917984E-2</v>
      </c>
      <c r="DH328" s="1">
        <f t="shared" si="763"/>
        <v>9.8732429116078612E-3</v>
      </c>
      <c r="DI328" s="1">
        <f t="shared" si="764"/>
        <v>6.6365722736620768E-3</v>
      </c>
      <c r="DJ328" s="1">
        <f t="shared" si="765"/>
        <v>4.3802060535465173E-3</v>
      </c>
      <c r="DK328" s="1">
        <f t="shared" si="766"/>
        <v>2.8385264022669924E-3</v>
      </c>
      <c r="DL328" s="1">
        <f t="shared" si="767"/>
        <v>1.8060308206459712E-3</v>
      </c>
      <c r="DM328" s="1">
        <f t="shared" si="768"/>
        <v>1.1281893019169703E-3</v>
      </c>
      <c r="DN328" s="1">
        <f t="shared" si="769"/>
        <v>6.9192392764411213E-4</v>
      </c>
      <c r="DO328" s="1">
        <f t="shared" si="770"/>
        <v>4.1663234288033676E-4</v>
      </c>
      <c r="DP328" s="1">
        <f t="shared" si="771"/>
        <v>2.4630201099560303E-4</v>
      </c>
      <c r="DQ328" s="1">
        <f t="shared" si="772"/>
        <v>1.429579810989825E-4</v>
      </c>
      <c r="DR328" s="1">
        <f t="shared" si="773"/>
        <v>8.1467087183507454E-5</v>
      </c>
      <c r="DS328" s="1">
        <f t="shared" si="774"/>
        <v>4.558265608491262E-5</v>
      </c>
      <c r="DT328" s="1">
        <f t="shared" si="775"/>
        <v>2.504224496868352E-5</v>
      </c>
      <c r="DU328" s="1">
        <f t="shared" si="776"/>
        <v>1.350882600908402E-5</v>
      </c>
      <c r="DV328" s="1">
        <f t="shared" si="777"/>
        <v>7.1556482201362941E-6</v>
      </c>
      <c r="DW328" s="1">
        <f t="shared" si="778"/>
        <v>3.7220764587442585E-6</v>
      </c>
      <c r="DX328" s="1">
        <f t="shared" si="779"/>
        <v>1.9012790971039449E-6</v>
      </c>
      <c r="DY328" s="1">
        <f t="shared" si="780"/>
        <v>9.5378689855205435E-7</v>
      </c>
      <c r="DZ328" s="1">
        <f t="shared" si="781"/>
        <v>4.699195221798608E-7</v>
      </c>
      <c r="EA328" s="1">
        <f t="shared" si="782"/>
        <v>2.2739716797250066E-7</v>
      </c>
      <c r="EB328" s="1">
        <f t="shared" si="783"/>
        <v>1.0808357822705254E-7</v>
      </c>
      <c r="EC328" s="1">
        <f t="shared" si="784"/>
        <v>5.0462868502607577E-8</v>
      </c>
      <c r="ED328" s="1">
        <f t="shared" si="785"/>
        <v>2.3144449852549123E-8</v>
      </c>
      <c r="EE328" s="1">
        <f t="shared" si="786"/>
        <v>1.0428221609296615E-8</v>
      </c>
      <c r="EF328" s="1">
        <f t="shared" si="787"/>
        <v>4.6162399619618069E-9</v>
      </c>
      <c r="EG328" s="1">
        <f t="shared" si="788"/>
        <v>2.0077422254684773E-9</v>
      </c>
      <c r="EH328" s="1">
        <f t="shared" si="789"/>
        <v>8.5801735672949942E-10</v>
      </c>
      <c r="EI328" s="1">
        <f t="shared" si="790"/>
        <v>3.6031317227939257E-10</v>
      </c>
      <c r="EJ328" s="1">
        <f t="shared" si="791"/>
        <v>1.4869206884511255E-10</v>
      </c>
      <c r="EK328" s="1">
        <f t="shared" si="792"/>
        <v>6.0304110697038925E-11</v>
      </c>
      <c r="EL328" s="1">
        <f t="shared" si="793"/>
        <v>2.4037288441300207E-11</v>
      </c>
      <c r="EM328" s="1">
        <f t="shared" si="794"/>
        <v>9.4174120486784727E-12</v>
      </c>
      <c r="EN328" s="1">
        <f t="shared" si="795"/>
        <v>3.6267144661454643E-12</v>
      </c>
      <c r="EO328" s="1">
        <f t="shared" si="796"/>
        <v>1.3729635929057813E-12</v>
      </c>
      <c r="EP328" s="1">
        <f t="shared" si="797"/>
        <v>5.1097152072889144E-13</v>
      </c>
      <c r="EQ328" s="1">
        <f t="shared" si="798"/>
        <v>1.8696249171408434E-13</v>
      </c>
      <c r="ER328" s="1">
        <f t="shared" si="799"/>
        <v>6.7260550214923397E-14</v>
      </c>
      <c r="ES328" s="1">
        <f t="shared" si="800"/>
        <v>2.3792626467112843E-14</v>
      </c>
      <c r="ET328" s="1">
        <f t="shared" si="801"/>
        <v>8.276146479781768E-15</v>
      </c>
      <c r="EU328" s="1">
        <f t="shared" si="802"/>
        <v>2.8310358547867799E-15</v>
      </c>
      <c r="EV328" s="1">
        <f t="shared" si="803"/>
        <v>9.5240444545174597E-16</v>
      </c>
      <c r="EW328" s="1">
        <f t="shared" si="804"/>
        <v>3.1512548828335094E-16</v>
      </c>
      <c r="EX328" s="1">
        <f t="shared" si="805"/>
        <v>1.0255548070936934E-16</v>
      </c>
      <c r="EY328" s="1">
        <f t="shared" si="806"/>
        <v>3.2830413335561787E-17</v>
      </c>
      <c r="EZ328" s="1">
        <f t="shared" si="807"/>
        <v>1.0339326954894068E-17</v>
      </c>
      <c r="FA328" s="1">
        <f t="shared" si="808"/>
        <v>3.2066061313094446E-18</v>
      </c>
      <c r="FB328" s="1">
        <f t="shared" si="809"/>
        <v>9.9226405754172035E-19</v>
      </c>
      <c r="FC328" s="1">
        <f t="shared" si="810"/>
        <v>3.5960936397199557E-19</v>
      </c>
      <c r="FD328" s="75">
        <f t="shared" si="661"/>
        <v>3.5960936397199557E-19</v>
      </c>
    </row>
    <row r="329" spans="7:160" x14ac:dyDescent="0.35">
      <c r="G329" t="str">
        <f t="shared" si="657"/>
        <v>Refd, t=1.57</v>
      </c>
      <c r="H329" s="76">
        <f t="shared" si="658"/>
        <v>1.5699999999999885</v>
      </c>
      <c r="I329" s="1">
        <f t="shared" si="659"/>
        <v>0</v>
      </c>
      <c r="J329" s="22">
        <f t="shared" si="660"/>
        <v>3.7174295273797051E-5</v>
      </c>
      <c r="K329" s="1">
        <f t="shared" si="662"/>
        <v>7.4024573757877358E-5</v>
      </c>
      <c r="L329" s="1">
        <f t="shared" si="663"/>
        <v>1.3917356478938039E-4</v>
      </c>
      <c r="M329" s="1">
        <f t="shared" si="664"/>
        <v>2.5156361023796558E-4</v>
      </c>
      <c r="N329" s="1">
        <f t="shared" si="665"/>
        <v>4.4101054447756187E-4</v>
      </c>
      <c r="O329" s="1">
        <f t="shared" si="666"/>
        <v>7.5320272385814781E-4</v>
      </c>
      <c r="P329" s="1">
        <f t="shared" si="667"/>
        <v>1.256246871158401E-3</v>
      </c>
      <c r="Q329" s="1">
        <f t="shared" si="668"/>
        <v>2.0488360550213517E-3</v>
      </c>
      <c r="R329" s="1">
        <f t="shared" si="669"/>
        <v>3.2698881655412924E-3</v>
      </c>
      <c r="S329" s="1">
        <f t="shared" si="670"/>
        <v>5.1091679121279699E-3</v>
      </c>
      <c r="T329" s="1">
        <f t="shared" si="671"/>
        <v>7.8179720519805113E-3</v>
      </c>
      <c r="U329" s="1">
        <f t="shared" si="672"/>
        <v>1.1718466616587819E-2</v>
      </c>
      <c r="V329" s="1">
        <f t="shared" si="673"/>
        <v>1.720979210302101E-2</v>
      </c>
      <c r="W329" s="1">
        <f t="shared" si="674"/>
        <v>2.4768706968532901E-2</v>
      </c>
      <c r="X329" s="1">
        <f t="shared" si="675"/>
        <v>3.4942450761360683E-2</v>
      </c>
      <c r="Y329" s="1">
        <f t="shared" si="676"/>
        <v>4.8331801129039814E-2</v>
      </c>
      <c r="Z329" s="1">
        <f t="shared" si="677"/>
        <v>6.5563061076092444E-2</v>
      </c>
      <c r="AA329" s="1">
        <f t="shared" si="678"/>
        <v>8.7248957032118504E-2</v>
      </c>
      <c r="AB329" s="1">
        <f t="shared" si="679"/>
        <v>0.11394006374925002</v>
      </c>
      <c r="AC329" s="1">
        <f t="shared" si="680"/>
        <v>0.14607019371638599</v>
      </c>
      <c r="AD329" s="1">
        <f t="shared" si="681"/>
        <v>0.18390089411199123</v>
      </c>
      <c r="AE329" s="1">
        <f t="shared" si="682"/>
        <v>0.22747143041557516</v>
      </c>
      <c r="AF329" s="1">
        <f t="shared" si="683"/>
        <v>0.27656107116745188</v>
      </c>
      <c r="AG329" s="1">
        <f t="shared" si="684"/>
        <v>0.33066989471577879</v>
      </c>
      <c r="AH329" s="1">
        <f t="shared" si="685"/>
        <v>0.38902266212122016</v>
      </c>
      <c r="AI329" s="1">
        <f t="shared" si="686"/>
        <v>0.45059770002161331</v>
      </c>
      <c r="AJ329" s="1">
        <f t="shared" si="687"/>
        <v>0.51417957745055531</v>
      </c>
      <c r="AK329" s="1">
        <f t="shared" si="688"/>
        <v>0.57843115115429489</v>
      </c>
      <c r="AL329" s="1">
        <f t="shared" si="689"/>
        <v>0.64197785037705724</v>
      </c>
      <c r="AM329" s="1">
        <f t="shared" si="690"/>
        <v>0.70349535830414234</v>
      </c>
      <c r="AN329" s="1">
        <f t="shared" si="691"/>
        <v>0.76179143011164718</v>
      </c>
      <c r="AO329" s="1">
        <f t="shared" si="692"/>
        <v>0.81587352975609861</v>
      </c>
      <c r="AP329" s="1">
        <f t="shared" si="693"/>
        <v>0.8649960774828851</v>
      </c>
      <c r="AQ329" s="1">
        <f t="shared" si="694"/>
        <v>0.90868397817159396</v>
      </c>
      <c r="AR329" s="1">
        <f t="shared" si="695"/>
        <v>0.94673223151150521</v>
      </c>
      <c r="AS329" s="1">
        <f t="shared" si="696"/>
        <v>0.97918428818569558</v>
      </c>
      <c r="AT329" s="1">
        <f t="shared" si="697"/>
        <v>1.0062939896826333</v>
      </c>
      <c r="AU329" s="1">
        <f t="shared" si="698"/>
        <v>1.0284771609929471</v>
      </c>
      <c r="AV329" s="1">
        <f t="shared" si="699"/>
        <v>1.0462591601509517</v>
      </c>
      <c r="AW329" s="1">
        <f t="shared" si="700"/>
        <v>1.060224050011527</v>
      </c>
      <c r="AX329" s="1">
        <f t="shared" si="701"/>
        <v>1.0709697959126563</v>
      </c>
      <c r="AY329" s="1">
        <f t="shared" si="702"/>
        <v>1.0790723152890025</v>
      </c>
      <c r="AZ329" s="1">
        <f t="shared" si="703"/>
        <v>1.0850596087722864</v>
      </c>
      <c r="BA329" s="1">
        <f t="shared" si="704"/>
        <v>1.089395821691288</v>
      </c>
      <c r="BB329" s="1">
        <f t="shared" si="705"/>
        <v>1.0924740650735036</v>
      </c>
      <c r="BC329" s="1">
        <f t="shared" si="706"/>
        <v>1.0946162175046901</v>
      </c>
      <c r="BD329" s="1">
        <f t="shared" si="707"/>
        <v>1.0960777064180434</v>
      </c>
      <c r="BE329" s="1">
        <f t="shared" si="708"/>
        <v>1.0970553502381386</v>
      </c>
      <c r="BF329" s="1">
        <f t="shared" si="709"/>
        <v>1.0976966283475815</v>
      </c>
      <c r="BG329" s="1">
        <f t="shared" si="710"/>
        <v>1.0981091320152017</v>
      </c>
      <c r="BH329" s="1">
        <f t="shared" si="711"/>
        <v>1.0983693517811819</v>
      </c>
      <c r="BI329" s="1">
        <f t="shared" si="712"/>
        <v>1.0985303166022105</v>
      </c>
      <c r="BJ329" s="1">
        <f t="shared" si="713"/>
        <v>1.0986278849988047</v>
      </c>
      <c r="BK329" s="1">
        <f t="shared" si="714"/>
        <v>1.0986856883301479</v>
      </c>
      <c r="BL329" s="1">
        <f t="shared" si="715"/>
        <v>1.0987188464188768</v>
      </c>
      <c r="BM329" s="1">
        <f t="shared" si="716"/>
        <v>1.0987366298730306</v>
      </c>
      <c r="BN329" s="1">
        <f t="shared" si="717"/>
        <v>1.0987442482264049</v>
      </c>
      <c r="BO329" s="1">
        <f t="shared" si="718"/>
        <v>1.0987439139754849</v>
      </c>
      <c r="BP329" s="1">
        <f t="shared" si="719"/>
        <v>1.0987352822039074</v>
      </c>
      <c r="BQ329" s="1">
        <f t="shared" si="720"/>
        <v>1.0987153028464789</v>
      </c>
      <c r="BR329" s="1">
        <f t="shared" si="721"/>
        <v>1.0986774543781408</v>
      </c>
      <c r="BS329" s="1">
        <f t="shared" si="722"/>
        <v>1.0986102596671823</v>
      </c>
      <c r="BT329" s="1">
        <f t="shared" si="723"/>
        <v>1.0984949240049031</v>
      </c>
      <c r="BU329" s="1">
        <f t="shared" si="724"/>
        <v>1.0983018921526191</v>
      </c>
      <c r="BV329" s="1">
        <f t="shared" si="725"/>
        <v>1.0979861102121167</v>
      </c>
      <c r="BW329" s="1">
        <f t="shared" si="726"/>
        <v>1.0974808180450486</v>
      </c>
      <c r="BX329" s="1">
        <f t="shared" si="727"/>
        <v>1.0966898098321349</v>
      </c>
      <c r="BY329" s="1">
        <f t="shared" si="728"/>
        <v>1.0954783028546371</v>
      </c>
      <c r="BZ329" s="1">
        <f t="shared" si="729"/>
        <v>1.0936628571580311</v>
      </c>
      <c r="CA329" s="1">
        <f t="shared" si="730"/>
        <v>1.0910011831215842</v>
      </c>
      <c r="CB329" s="1">
        <f t="shared" si="731"/>
        <v>1.0871831256917468</v>
      </c>
      <c r="CC329" s="1">
        <f t="shared" si="732"/>
        <v>1.0818245572247132</v>
      </c>
      <c r="CD329" s="1">
        <f t="shared" si="733"/>
        <v>1.0744662490020318</v>
      </c>
      <c r="CE329" s="1">
        <f t="shared" si="734"/>
        <v>1.0645799074971429</v>
      </c>
      <c r="CF329" s="1">
        <f t="shared" si="735"/>
        <v>1.0515833383853852</v>
      </c>
      <c r="CG329" s="1">
        <f t="shared" si="736"/>
        <v>1.0348660515678632</v>
      </c>
      <c r="CH329" s="1">
        <f t="shared" si="737"/>
        <v>1.0138255191474026</v>
      </c>
      <c r="CI329" s="1">
        <f t="shared" si="738"/>
        <v>0.98791281133701947</v>
      </c>
      <c r="CJ329" s="1">
        <f t="shared" si="739"/>
        <v>0.95668463334310383</v>
      </c>
      <c r="CK329" s="1">
        <f t="shared" si="740"/>
        <v>0.91985713495425492</v>
      </c>
      <c r="CL329" s="1">
        <f t="shared" si="741"/>
        <v>0.87735558722616103</v>
      </c>
      <c r="CM329" s="1">
        <f t="shared" si="742"/>
        <v>0.82935343677284612</v>
      </c>
      <c r="CN329" s="1">
        <f t="shared" si="743"/>
        <v>0.7762945987697909</v>
      </c>
      <c r="CO329" s="1">
        <f t="shared" si="744"/>
        <v>0.71889422750604426</v>
      </c>
      <c r="CP329" s="1">
        <f t="shared" si="745"/>
        <v>0.65811550725150536</v>
      </c>
      <c r="CQ329" s="1">
        <f t="shared" si="746"/>
        <v>0.59512293730416455</v>
      </c>
      <c r="CR329" s="1">
        <f t="shared" si="747"/>
        <v>0.5312156892483112</v>
      </c>
      <c r="CS329" s="1">
        <f t="shared" si="748"/>
        <v>0.46774736707258091</v>
      </c>
      <c r="CT329" s="1">
        <f t="shared" si="749"/>
        <v>0.40604041460277479</v>
      </c>
      <c r="CU329" s="1">
        <f t="shared" si="750"/>
        <v>0.34730414486920713</v>
      </c>
      <c r="CV329" s="1">
        <f t="shared" si="751"/>
        <v>0.29256478575745942</v>
      </c>
      <c r="CW329" s="1">
        <f t="shared" si="752"/>
        <v>0.24261416344641198</v>
      </c>
      <c r="CX329" s="1">
        <f t="shared" si="753"/>
        <v>0.19798101335020268</v>
      </c>
      <c r="CY329" s="1">
        <f t="shared" si="754"/>
        <v>0.15892589082804445</v>
      </c>
      <c r="CZ329" s="1">
        <f t="shared" si="755"/>
        <v>0.12545776072585135</v>
      </c>
      <c r="DA329" s="1">
        <f t="shared" si="756"/>
        <v>9.7368018768679801E-2</v>
      </c>
      <c r="DB329" s="1">
        <f t="shared" si="757"/>
        <v>7.4276234972048411E-2</v>
      </c>
      <c r="DC329" s="1">
        <f t="shared" si="758"/>
        <v>5.5681418897470775E-2</v>
      </c>
      <c r="DD329" s="1">
        <f t="shared" si="759"/>
        <v>4.1013015838758486E-2</v>
      </c>
      <c r="DE329" s="1">
        <f t="shared" si="760"/>
        <v>2.9676938498626595E-2</v>
      </c>
      <c r="DF329" s="1">
        <f t="shared" si="761"/>
        <v>2.1093430302340857E-2</v>
      </c>
      <c r="DG329" s="1">
        <f t="shared" si="762"/>
        <v>1.4725145245038859E-2</v>
      </c>
      <c r="DH329" s="1">
        <f t="shared" si="763"/>
        <v>1.0095263523988263E-2</v>
      </c>
      <c r="DI329" s="1">
        <f t="shared" si="764"/>
        <v>6.7965728301223691E-3</v>
      </c>
      <c r="DJ329" s="1">
        <f t="shared" si="765"/>
        <v>4.493155649469862E-3</v>
      </c>
      <c r="DK329" s="1">
        <f t="shared" si="766"/>
        <v>2.9166398084919422E-3</v>
      </c>
      <c r="DL329" s="1">
        <f t="shared" si="767"/>
        <v>1.8589590318106527E-3</v>
      </c>
      <c r="DM329" s="1">
        <f t="shared" si="768"/>
        <v>1.1633302016152717E-3</v>
      </c>
      <c r="DN329" s="1">
        <f t="shared" si="769"/>
        <v>7.1478760028012296E-4</v>
      </c>
      <c r="DO329" s="1">
        <f t="shared" si="770"/>
        <v>4.3121142242599363E-4</v>
      </c>
      <c r="DP329" s="1">
        <f t="shared" si="771"/>
        <v>2.5541390803751461E-4</v>
      </c>
      <c r="DQ329" s="1">
        <f t="shared" si="772"/>
        <v>1.4854044197060799E-4</v>
      </c>
      <c r="DR329" s="1">
        <f t="shared" si="773"/>
        <v>8.4820015960533857E-5</v>
      </c>
      <c r="DS329" s="1">
        <f t="shared" si="774"/>
        <v>4.7557115609563371E-5</v>
      </c>
      <c r="DT329" s="1">
        <f t="shared" si="775"/>
        <v>2.6182339409838743E-5</v>
      </c>
      <c r="DU329" s="1">
        <f t="shared" si="776"/>
        <v>1.4154399082414522E-5</v>
      </c>
      <c r="DV329" s="1">
        <f t="shared" si="777"/>
        <v>7.5141614053768624E-6</v>
      </c>
      <c r="DW329" s="1">
        <f t="shared" si="778"/>
        <v>3.9173588096395259E-6</v>
      </c>
      <c r="DX329" s="1">
        <f t="shared" si="779"/>
        <v>2.0056217316407314E-6</v>
      </c>
      <c r="DY329" s="1">
        <f t="shared" si="780"/>
        <v>1.0084814591248674E-6</v>
      </c>
      <c r="DZ329" s="1">
        <f t="shared" si="781"/>
        <v>4.9804839822352506E-7</v>
      </c>
      <c r="EA329" s="1">
        <f t="shared" si="782"/>
        <v>2.4159194717722434E-7</v>
      </c>
      <c r="EB329" s="1">
        <f t="shared" si="783"/>
        <v>1.1511292189953999E-7</v>
      </c>
      <c r="EC329" s="1">
        <f t="shared" si="784"/>
        <v>5.3879139819037288E-8</v>
      </c>
      <c r="ED329" s="1">
        <f t="shared" si="785"/>
        <v>2.4774055960396619E-8</v>
      </c>
      <c r="EE329" s="1">
        <f t="shared" si="786"/>
        <v>1.1191260367474826E-8</v>
      </c>
      <c r="EF329" s="1">
        <f t="shared" si="787"/>
        <v>4.9669795933177315E-9</v>
      </c>
      <c r="EG329" s="1">
        <f t="shared" si="788"/>
        <v>2.1660264563534489E-9</v>
      </c>
      <c r="EH329" s="1">
        <f t="shared" si="789"/>
        <v>9.2815399482640246E-10</v>
      </c>
      <c r="EI329" s="1">
        <f t="shared" si="790"/>
        <v>3.9083048386279615E-10</v>
      </c>
      <c r="EJ329" s="1">
        <f t="shared" si="791"/>
        <v>1.6173216504155509E-10</v>
      </c>
      <c r="EK329" s="1">
        <f t="shared" si="792"/>
        <v>6.5776629755475935E-11</v>
      </c>
      <c r="EL329" s="1">
        <f t="shared" si="793"/>
        <v>2.629310664163634E-11</v>
      </c>
      <c r="EM329" s="1">
        <f t="shared" si="794"/>
        <v>1.0330829240913098E-11</v>
      </c>
      <c r="EN329" s="1">
        <f t="shared" si="795"/>
        <v>3.9900601943099366E-12</v>
      </c>
      <c r="EO329" s="1">
        <f t="shared" si="796"/>
        <v>1.5149653809756615E-12</v>
      </c>
      <c r="EP329" s="1">
        <f t="shared" si="797"/>
        <v>5.6550046485516488E-13</v>
      </c>
      <c r="EQ329" s="1">
        <f t="shared" si="798"/>
        <v>2.0753826084298237E-13</v>
      </c>
      <c r="ER329" s="1">
        <f t="shared" si="799"/>
        <v>7.4890409358330567E-14</v>
      </c>
      <c r="ES329" s="1">
        <f t="shared" si="800"/>
        <v>2.6573259578069778E-14</v>
      </c>
      <c r="ET329" s="1">
        <f t="shared" si="801"/>
        <v>9.2721764216297762E-15</v>
      </c>
      <c r="EU329" s="1">
        <f t="shared" si="802"/>
        <v>3.1817368250884326E-15</v>
      </c>
      <c r="EV329" s="1">
        <f t="shared" si="803"/>
        <v>1.0737911913037171E-15</v>
      </c>
      <c r="EW329" s="1">
        <f t="shared" si="804"/>
        <v>3.5643106504480016E-16</v>
      </c>
      <c r="EX329" s="1">
        <f t="shared" si="805"/>
        <v>1.1637466243905143E-16</v>
      </c>
      <c r="EY329" s="1">
        <f t="shared" si="806"/>
        <v>3.7376390544530961E-17</v>
      </c>
      <c r="EZ329" s="1">
        <f t="shared" si="807"/>
        <v>1.1809980927778089E-17</v>
      </c>
      <c r="FA329" s="1">
        <f t="shared" si="808"/>
        <v>3.6750154118570753E-18</v>
      </c>
      <c r="FB329" s="1">
        <f t="shared" si="809"/>
        <v>1.1412084037560193E-18</v>
      </c>
      <c r="FC329" s="1">
        <f t="shared" si="810"/>
        <v>4.1516943067257354E-19</v>
      </c>
      <c r="FD329" s="75">
        <f t="shared" si="661"/>
        <v>4.1516943067257354E-19</v>
      </c>
    </row>
    <row r="330" spans="7:160" x14ac:dyDescent="0.35">
      <c r="G330" t="str">
        <f t="shared" si="657"/>
        <v>Refd, t=1.57</v>
      </c>
      <c r="H330" s="76">
        <f t="shared" si="658"/>
        <v>1.5749999999999884</v>
      </c>
      <c r="I330" s="1">
        <f t="shared" si="659"/>
        <v>0</v>
      </c>
      <c r="J330" s="22">
        <f t="shared" si="660"/>
        <v>3.6803031311927999E-5</v>
      </c>
      <c r="K330" s="1">
        <f t="shared" si="662"/>
        <v>7.3275772287413103E-5</v>
      </c>
      <c r="L330" s="1">
        <f t="shared" si="663"/>
        <v>1.3773855033554242E-4</v>
      </c>
      <c r="M330" s="1">
        <f t="shared" si="664"/>
        <v>2.48912764714668E-4</v>
      </c>
      <c r="N330" s="1">
        <f t="shared" si="665"/>
        <v>4.3626110613865805E-4</v>
      </c>
      <c r="O330" s="1">
        <f t="shared" si="666"/>
        <v>7.4492663617555909E-4</v>
      </c>
      <c r="P330" s="1">
        <f t="shared" si="667"/>
        <v>1.2422033065854945E-3</v>
      </c>
      <c r="Q330" s="1">
        <f t="shared" si="668"/>
        <v>2.0256159823146109E-3</v>
      </c>
      <c r="R330" s="1">
        <f t="shared" si="669"/>
        <v>3.232465677353611E-3</v>
      </c>
      <c r="S330" s="1">
        <f t="shared" si="670"/>
        <v>5.0503663312373723E-3</v>
      </c>
      <c r="T330" s="1">
        <f t="shared" si="671"/>
        <v>7.7278727386840725E-3</v>
      </c>
      <c r="U330" s="1">
        <f t="shared" si="672"/>
        <v>1.1583814230694833E-2</v>
      </c>
      <c r="V330" s="1">
        <f t="shared" si="673"/>
        <v>1.7013479250283188E-2</v>
      </c>
      <c r="W330" s="1">
        <f t="shared" si="674"/>
        <v>2.4489448881011233E-2</v>
      </c>
      <c r="X330" s="1">
        <f t="shared" si="675"/>
        <v>3.4554780098054204E-2</v>
      </c>
      <c r="Y330" s="1">
        <f t="shared" si="676"/>
        <v>4.7806516188486664E-2</v>
      </c>
      <c r="Z330" s="1">
        <f t="shared" si="677"/>
        <v>6.4868240256601567E-2</v>
      </c>
      <c r="AA330" s="1">
        <f t="shared" si="678"/>
        <v>8.6351603522745971E-2</v>
      </c>
      <c r="AB330" s="1">
        <f t="shared" si="679"/>
        <v>0.11280836738638972</v>
      </c>
      <c r="AC330" s="1">
        <f t="shared" si="680"/>
        <v>0.14467629846948937</v>
      </c>
      <c r="AD330" s="1">
        <f t="shared" si="681"/>
        <v>0.18222395344243053</v>
      </c>
      <c r="AE330" s="1">
        <f t="shared" si="682"/>
        <v>0.22550063789273692</v>
      </c>
      <c r="AF330" s="1">
        <f t="shared" si="683"/>
        <v>0.27429829143923495</v>
      </c>
      <c r="AG330" s="1">
        <f t="shared" si="684"/>
        <v>0.32813150886805098</v>
      </c>
      <c r="AH330" s="1">
        <f t="shared" si="685"/>
        <v>0.38624029275506372</v>
      </c>
      <c r="AI330" s="1">
        <f t="shared" si="686"/>
        <v>0.44761759474812302</v>
      </c>
      <c r="AJ330" s="1">
        <f t="shared" si="687"/>
        <v>0.51106059168726692</v>
      </c>
      <c r="AK330" s="1">
        <f t="shared" si="688"/>
        <v>0.57524145736360366</v>
      </c>
      <c r="AL330" s="1">
        <f t="shared" si="689"/>
        <v>0.63879067951023927</v>
      </c>
      <c r="AM330" s="1">
        <f t="shared" si="690"/>
        <v>0.70038421811264606</v>
      </c>
      <c r="AN330" s="1">
        <f t="shared" si="691"/>
        <v>0.75882531871055814</v>
      </c>
      <c r="AO330" s="1">
        <f t="shared" si="692"/>
        <v>0.81311265823291046</v>
      </c>
      <c r="AP330" s="1">
        <f t="shared" si="693"/>
        <v>0.86248853442811657</v>
      </c>
      <c r="AQ330" s="1">
        <f t="shared" si="694"/>
        <v>0.90646362815672576</v>
      </c>
      <c r="AR330" s="1">
        <f t="shared" si="695"/>
        <v>0.94481796553685105</v>
      </c>
      <c r="AS330" s="1">
        <f t="shared" si="696"/>
        <v>0.97758056799846016</v>
      </c>
      <c r="AT330" s="1">
        <f t="shared" si="697"/>
        <v>1.0049924782692463</v>
      </c>
      <c r="AU330" s="1">
        <f t="shared" si="698"/>
        <v>1.0274591292509834</v>
      </c>
      <c r="AV330" s="1">
        <f t="shared" si="699"/>
        <v>1.0454983144855303</v>
      </c>
      <c r="AW330" s="1">
        <f t="shared" si="700"/>
        <v>1.0596894357180149</v>
      </c>
      <c r="AX330" s="1">
        <f t="shared" si="701"/>
        <v>1.0706284857406945</v>
      </c>
      <c r="AY330" s="1">
        <f t="shared" si="702"/>
        <v>1.0788916749694644</v>
      </c>
      <c r="AZ330" s="1">
        <f t="shared" si="703"/>
        <v>1.085009023539979</v>
      </c>
      <c r="BA330" s="1">
        <f t="shared" si="704"/>
        <v>1.0894478541654662</v>
      </c>
      <c r="BB330" s="1">
        <f t="shared" si="705"/>
        <v>1.0926050840777743</v>
      </c>
      <c r="BC330" s="1">
        <f t="shared" si="706"/>
        <v>1.0948065838505912</v>
      </c>
      <c r="BD330" s="1">
        <f t="shared" si="707"/>
        <v>1.0963116248029385</v>
      </c>
      <c r="BE330" s="1">
        <f t="shared" si="708"/>
        <v>1.0973204995197914</v>
      </c>
      <c r="BF330" s="1">
        <f t="shared" si="709"/>
        <v>1.097983671031773</v>
      </c>
      <c r="BG330" s="1">
        <f t="shared" si="710"/>
        <v>1.0984111838898689</v>
      </c>
      <c r="BH330" s="1">
        <f t="shared" si="711"/>
        <v>1.0986814696826355</v>
      </c>
      <c r="BI330" s="1">
        <f t="shared" si="712"/>
        <v>1.0988490404010818</v>
      </c>
      <c r="BJ330" s="1">
        <f t="shared" si="713"/>
        <v>1.0989508515772237</v>
      </c>
      <c r="BK330" s="1">
        <f t="shared" si="714"/>
        <v>1.0990113216916386</v>
      </c>
      <c r="BL330" s="1">
        <f t="shared" si="715"/>
        <v>1.0990461191497654</v>
      </c>
      <c r="BM330" s="1">
        <f t="shared" si="716"/>
        <v>1.0990648863073691</v>
      </c>
      <c r="BN330" s="1">
        <f t="shared" si="717"/>
        <v>1.0990730779057785</v>
      </c>
      <c r="BO330" s="1">
        <f t="shared" si="718"/>
        <v>1.0990730643744417</v>
      </c>
      <c r="BP330" s="1">
        <f t="shared" si="719"/>
        <v>1.0990646014018446</v>
      </c>
      <c r="BQ330" s="1">
        <f t="shared" si="720"/>
        <v>1.0990447052897048</v>
      </c>
      <c r="BR330" s="1">
        <f t="shared" si="721"/>
        <v>1.0990069057426033</v>
      </c>
      <c r="BS330" s="1">
        <f t="shared" si="722"/>
        <v>1.0989397799269096</v>
      </c>
      <c r="BT330" s="1">
        <f t="shared" si="723"/>
        <v>1.0988246110396778</v>
      </c>
      <c r="BU330" s="1">
        <f t="shared" si="724"/>
        <v>1.098631971469358</v>
      </c>
      <c r="BV330" s="1">
        <f t="shared" si="725"/>
        <v>1.0983170193450242</v>
      </c>
      <c r="BW330" s="1">
        <f t="shared" si="726"/>
        <v>1.0978133364382572</v>
      </c>
      <c r="BX330" s="1">
        <f t="shared" si="727"/>
        <v>1.0970252457031986</v>
      </c>
      <c r="BY330" s="1">
        <f t="shared" si="728"/>
        <v>1.0958187466369589</v>
      </c>
      <c r="BZ330" s="1">
        <f t="shared" si="729"/>
        <v>1.0940115054676003</v>
      </c>
      <c r="CA330" s="1">
        <f t="shared" si="730"/>
        <v>1.0913627268197474</v>
      </c>
      <c r="CB330" s="1">
        <f t="shared" si="731"/>
        <v>1.0875641801661977</v>
      </c>
      <c r="CC330" s="1">
        <f t="shared" si="732"/>
        <v>1.0822340932291412</v>
      </c>
      <c r="CD330" s="1">
        <f t="shared" si="733"/>
        <v>1.0749159605376994</v>
      </c>
      <c r="CE330" s="1">
        <f t="shared" si="734"/>
        <v>1.0650844332227227</v>
      </c>
      <c r="CF330" s="1">
        <f t="shared" si="735"/>
        <v>1.0521602402544803</v>
      </c>
      <c r="CG330" s="1">
        <f t="shared" si="736"/>
        <v>1.0355354547659474</v>
      </c>
      <c r="CH330" s="1">
        <f t="shared" si="737"/>
        <v>1.0146093361340751</v>
      </c>
      <c r="CI330" s="1">
        <f t="shared" si="738"/>
        <v>0.98883351268212816</v>
      </c>
      <c r="CJ330" s="1">
        <f t="shared" si="739"/>
        <v>0.9577635878545584</v>
      </c>
      <c r="CK330" s="1">
        <f t="shared" si="740"/>
        <v>0.92111261510246489</v>
      </c>
      <c r="CL330" s="1">
        <f t="shared" si="741"/>
        <v>0.8788006119290086</v>
      </c>
      <c r="CM330" s="1">
        <f t="shared" si="742"/>
        <v>0.83099368761814452</v>
      </c>
      <c r="CN330" s="1">
        <f t="shared" si="743"/>
        <v>0.77812668243689931</v>
      </c>
      <c r="CO330" s="1">
        <f t="shared" si="744"/>
        <v>0.72090455410314036</v>
      </c>
      <c r="CP330" s="1">
        <f t="shared" si="745"/>
        <v>0.66028000549227728</v>
      </c>
      <c r="CQ330" s="1">
        <f t="shared" si="746"/>
        <v>0.59740773571002148</v>
      </c>
      <c r="CR330" s="1">
        <f t="shared" si="747"/>
        <v>0.53357877002812915</v>
      </c>
      <c r="CS330" s="1">
        <f t="shared" si="748"/>
        <v>0.47014106572154796</v>
      </c>
      <c r="CT330" s="1">
        <f t="shared" si="749"/>
        <v>0.40841451703861131</v>
      </c>
      <c r="CU330" s="1">
        <f t="shared" si="750"/>
        <v>0.34960924727882126</v>
      </c>
      <c r="CV330" s="1">
        <f t="shared" si="751"/>
        <v>0.29475554623737216</v>
      </c>
      <c r="CW330" s="1">
        <f t="shared" si="752"/>
        <v>0.24465209517897718</v>
      </c>
      <c r="CX330" s="1">
        <f t="shared" si="753"/>
        <v>0.19983654160817108</v>
      </c>
      <c r="CY330" s="1">
        <f t="shared" si="754"/>
        <v>0.16057950597399556</v>
      </c>
      <c r="CZ330" s="1">
        <f t="shared" si="755"/>
        <v>0.12690022581012117</v>
      </c>
      <c r="DA330" s="1">
        <f t="shared" si="756"/>
        <v>9.8599711090206515E-2</v>
      </c>
      <c r="DB330" s="1">
        <f t="shared" si="757"/>
        <v>7.5305796995883995E-2</v>
      </c>
      <c r="DC330" s="1">
        <f t="shared" si="758"/>
        <v>5.6523952839559764E-2</v>
      </c>
      <c r="DD330" s="1">
        <f t="shared" si="759"/>
        <v>4.168807393949784E-2</v>
      </c>
      <c r="DE330" s="1">
        <f t="shared" si="760"/>
        <v>3.0206541306331158E-2</v>
      </c>
      <c r="DF330" s="1">
        <f t="shared" si="761"/>
        <v>2.1500297838595479E-2</v>
      </c>
      <c r="DG330" s="1">
        <f t="shared" si="762"/>
        <v>1.5031263349912862E-2</v>
      </c>
      <c r="DH330" s="1">
        <f t="shared" si="763"/>
        <v>1.0320842596115428E-2</v>
      </c>
      <c r="DI330" s="1">
        <f t="shared" si="764"/>
        <v>6.9593988400256214E-3</v>
      </c>
      <c r="DJ330" s="1">
        <f t="shared" si="765"/>
        <v>4.6082902614740014E-3</v>
      </c>
      <c r="DK330" s="1">
        <f t="shared" si="766"/>
        <v>2.9964002552633623E-3</v>
      </c>
      <c r="DL330" s="1">
        <f t="shared" si="767"/>
        <v>1.9130981963715002E-3</v>
      </c>
      <c r="DM330" s="1">
        <f t="shared" si="768"/>
        <v>1.1993400090642256E-3</v>
      </c>
      <c r="DN330" s="1">
        <f t="shared" si="769"/>
        <v>7.3826005316482239E-4</v>
      </c>
      <c r="DO330" s="1">
        <f t="shared" si="770"/>
        <v>4.4620716020192676E-4</v>
      </c>
      <c r="DP330" s="1">
        <f t="shared" si="771"/>
        <v>2.648044832918893E-4</v>
      </c>
      <c r="DQ330" s="1">
        <f t="shared" si="772"/>
        <v>1.5430511770307196E-4</v>
      </c>
      <c r="DR330" s="1">
        <f t="shared" si="773"/>
        <v>8.828945449096344E-5</v>
      </c>
      <c r="DS330" s="1">
        <f t="shared" si="774"/>
        <v>4.9604448138902521E-5</v>
      </c>
      <c r="DT330" s="1">
        <f t="shared" si="775"/>
        <v>2.7367031833596835E-5</v>
      </c>
      <c r="DU330" s="1">
        <f t="shared" si="776"/>
        <v>1.4826684848075505E-5</v>
      </c>
      <c r="DV330" s="1">
        <f t="shared" si="777"/>
        <v>7.8883376473501069E-6</v>
      </c>
      <c r="DW330" s="1">
        <f t="shared" si="778"/>
        <v>4.1216338170778159E-6</v>
      </c>
      <c r="DX330" s="1">
        <f t="shared" si="779"/>
        <v>2.1150207829693109E-6</v>
      </c>
      <c r="DY330" s="1">
        <f t="shared" si="780"/>
        <v>1.0659610315336505E-6</v>
      </c>
      <c r="DZ330" s="1">
        <f t="shared" si="781"/>
        <v>5.2768014720711017E-7</v>
      </c>
      <c r="EA330" s="1">
        <f t="shared" si="782"/>
        <v>2.5658143236351435E-7</v>
      </c>
      <c r="EB330" s="1">
        <f t="shared" si="783"/>
        <v>1.2255413001066311E-7</v>
      </c>
      <c r="EC330" s="1">
        <f t="shared" si="784"/>
        <v>5.7504647557750266E-8</v>
      </c>
      <c r="ED330" s="1">
        <f t="shared" si="785"/>
        <v>2.6507875644851124E-8</v>
      </c>
      <c r="EE330" s="1">
        <f t="shared" si="786"/>
        <v>1.2005194898099758E-8</v>
      </c>
      <c r="EF330" s="1">
        <f t="shared" si="787"/>
        <v>5.3420958516140543E-9</v>
      </c>
      <c r="EG330" s="1">
        <f t="shared" si="788"/>
        <v>2.3357621777595846E-9</v>
      </c>
      <c r="EH330" s="1">
        <f t="shared" si="789"/>
        <v>1.0035678750461801E-9</v>
      </c>
      <c r="EI330" s="1">
        <f t="shared" si="790"/>
        <v>4.2373377611872963E-10</v>
      </c>
      <c r="EJ330" s="1">
        <f t="shared" si="791"/>
        <v>1.7583077951171444E-10</v>
      </c>
      <c r="EK330" s="1">
        <f t="shared" si="792"/>
        <v>7.1709995444153836E-11</v>
      </c>
      <c r="EL330" s="1">
        <f t="shared" si="793"/>
        <v>2.874584705431657E-11</v>
      </c>
      <c r="EM330" s="1">
        <f t="shared" si="794"/>
        <v>1.1326843659453619E-11</v>
      </c>
      <c r="EN330" s="1">
        <f t="shared" si="795"/>
        <v>4.3874169390211207E-12</v>
      </c>
      <c r="EO330" s="1">
        <f t="shared" si="796"/>
        <v>1.6707172999918223E-12</v>
      </c>
      <c r="EP330" s="1">
        <f t="shared" si="797"/>
        <v>6.2548793798595843E-13</v>
      </c>
      <c r="EQ330" s="1">
        <f t="shared" si="798"/>
        <v>2.3024203837016013E-13</v>
      </c>
      <c r="ER330" s="1">
        <f t="shared" si="799"/>
        <v>8.333505955678598E-14</v>
      </c>
      <c r="ES330" s="1">
        <f t="shared" si="800"/>
        <v>2.9660328554746206E-14</v>
      </c>
      <c r="ET330" s="1">
        <f t="shared" si="801"/>
        <v>1.0381419698185509E-14</v>
      </c>
      <c r="EU330" s="1">
        <f t="shared" si="802"/>
        <v>3.5735303805998067E-15</v>
      </c>
      <c r="EV330" s="1">
        <f t="shared" si="803"/>
        <v>1.2098327253566127E-15</v>
      </c>
      <c r="EW330" s="1">
        <f t="shared" si="804"/>
        <v>4.028721951179691E-16</v>
      </c>
      <c r="EX330" s="1">
        <f t="shared" si="805"/>
        <v>1.3196243481969946E-16</v>
      </c>
      <c r="EY330" s="1">
        <f t="shared" si="806"/>
        <v>4.252097610494122E-17</v>
      </c>
      <c r="EZ330" s="1">
        <f t="shared" si="807"/>
        <v>1.3479800343870241E-17</v>
      </c>
      <c r="FA330" s="1">
        <f t="shared" si="808"/>
        <v>4.2086472676209892E-18</v>
      </c>
      <c r="FB330" s="1">
        <f t="shared" si="809"/>
        <v>1.3114901018858315E-18</v>
      </c>
      <c r="FC330" s="1">
        <f t="shared" si="810"/>
        <v>4.7893129749253934E-19</v>
      </c>
      <c r="FD330" s="75">
        <f t="shared" si="661"/>
        <v>4.7893129749253934E-19</v>
      </c>
    </row>
    <row r="331" spans="7:160" x14ac:dyDescent="0.35">
      <c r="G331" t="str">
        <f t="shared" si="657"/>
        <v>Refd, t=1.58</v>
      </c>
      <c r="H331" s="76">
        <f t="shared" si="658"/>
        <v>1.5799999999999883</v>
      </c>
      <c r="I331" s="1">
        <f t="shared" si="659"/>
        <v>0</v>
      </c>
      <c r="J331" s="22">
        <f t="shared" si="660"/>
        <v>3.6434998302526478E-5</v>
      </c>
      <c r="K331" s="1">
        <f t="shared" si="662"/>
        <v>7.2533702158763185E-5</v>
      </c>
      <c r="L331" s="1">
        <f t="shared" si="663"/>
        <v>1.3631704426419019E-4</v>
      </c>
      <c r="M331" s="1">
        <f t="shared" si="664"/>
        <v>2.4628812943490306E-4</v>
      </c>
      <c r="N331" s="1">
        <f t="shared" si="665"/>
        <v>4.3156085156808785E-4</v>
      </c>
      <c r="O331" s="1">
        <f t="shared" si="666"/>
        <v>7.3673978753374604E-4</v>
      </c>
      <c r="P331" s="1">
        <f t="shared" si="667"/>
        <v>1.2283162999317176E-3</v>
      </c>
      <c r="Q331" s="1">
        <f t="shared" si="668"/>
        <v>2.0026615604746148E-3</v>
      </c>
      <c r="R331" s="1">
        <f t="shared" si="669"/>
        <v>3.1954793688135051E-3</v>
      </c>
      <c r="S331" s="1">
        <f t="shared" si="670"/>
        <v>4.9922581150757782E-3</v>
      </c>
      <c r="T331" s="1">
        <f t="shared" si="671"/>
        <v>7.6388410333600668E-3</v>
      </c>
      <c r="U331" s="1">
        <f t="shared" si="672"/>
        <v>1.1450754762319352E-2</v>
      </c>
      <c r="V331" s="1">
        <f t="shared" si="673"/>
        <v>1.6819470161255134E-2</v>
      </c>
      <c r="W331" s="1">
        <f t="shared" si="674"/>
        <v>2.4213420953483313E-2</v>
      </c>
      <c r="X331" s="1">
        <f t="shared" si="675"/>
        <v>3.4171500504489777E-2</v>
      </c>
      <c r="Y331" s="1">
        <f t="shared" si="676"/>
        <v>4.728701792076833E-2</v>
      </c>
      <c r="Z331" s="1">
        <f t="shared" si="677"/>
        <v>6.4180809958585272E-2</v>
      </c>
      <c r="AA331" s="1">
        <f t="shared" si="678"/>
        <v>8.5463393076469607E-2</v>
      </c>
      <c r="AB331" s="1">
        <f t="shared" si="679"/>
        <v>0.11168761929177848</v>
      </c>
      <c r="AC331" s="1">
        <f t="shared" si="680"/>
        <v>0.14329507825704199</v>
      </c>
      <c r="AD331" s="1">
        <f t="shared" si="681"/>
        <v>0.18056117732489232</v>
      </c>
      <c r="AE331" s="1">
        <f t="shared" si="682"/>
        <v>0.22354508928461783</v>
      </c>
      <c r="AF331" s="1">
        <f t="shared" si="683"/>
        <v>0.27205125676482556</v>
      </c>
      <c r="AG331" s="1">
        <f t="shared" si="684"/>
        <v>0.32560864982001492</v>
      </c>
      <c r="AH331" s="1">
        <f t="shared" si="685"/>
        <v>0.383472420219439</v>
      </c>
      <c r="AI331" s="1">
        <f t="shared" si="686"/>
        <v>0.44465011922480474</v>
      </c>
      <c r="AJ331" s="1">
        <f t="shared" si="687"/>
        <v>0.50795158367933602</v>
      </c>
      <c r="AK331" s="1">
        <f t="shared" si="688"/>
        <v>0.57205843492275255</v>
      </c>
      <c r="AL331" s="1">
        <f t="shared" si="689"/>
        <v>0.63560641783401917</v>
      </c>
      <c r="AM331" s="1">
        <f t="shared" si="690"/>
        <v>0.6972720160073218</v>
      </c>
      <c r="AN331" s="1">
        <f t="shared" si="691"/>
        <v>0.75585423329798807</v>
      </c>
      <c r="AO331" s="1">
        <f t="shared" si="692"/>
        <v>0.81034321882719773</v>
      </c>
      <c r="AP331" s="1">
        <f t="shared" si="693"/>
        <v>0.85996937021309638</v>
      </c>
      <c r="AQ331" s="1">
        <f t="shared" si="694"/>
        <v>0.9042293076386273</v>
      </c>
      <c r="AR331" s="1">
        <f t="shared" si="695"/>
        <v>0.9428881747213409</v>
      </c>
      <c r="AS331" s="1">
        <f t="shared" si="696"/>
        <v>0.9759605793900078</v>
      </c>
      <c r="AT331" s="1">
        <f t="shared" si="697"/>
        <v>1.0036747126604384</v>
      </c>
      <c r="AU331" s="1">
        <f t="shared" si="698"/>
        <v>1.0264255079122806</v>
      </c>
      <c r="AV331" s="1">
        <f t="shared" si="699"/>
        <v>1.044723051080747</v>
      </c>
      <c r="AW331" s="1">
        <f t="shared" si="700"/>
        <v>1.0591419240736371</v>
      </c>
      <c r="AX331" s="1">
        <f t="shared" si="701"/>
        <v>1.0702759911592534</v>
      </c>
      <c r="AY331" s="1">
        <f t="shared" si="702"/>
        <v>1.0787016169950676</v>
      </c>
      <c r="AZ331" s="1">
        <f t="shared" si="703"/>
        <v>1.0849507291890872</v>
      </c>
      <c r="BA331" s="1">
        <f t="shared" si="704"/>
        <v>1.0894937468234833</v>
      </c>
      <c r="BB331" s="1">
        <f t="shared" si="705"/>
        <v>1.0927313431421726</v>
      </c>
      <c r="BC331" s="1">
        <f t="shared" si="706"/>
        <v>1.0949933578043916</v>
      </c>
      <c r="BD331" s="1">
        <f t="shared" si="707"/>
        <v>1.0965429048707889</v>
      </c>
      <c r="BE331" s="1">
        <f t="shared" si="708"/>
        <v>1.0975837654280327</v>
      </c>
      <c r="BF331" s="1">
        <f t="shared" si="709"/>
        <v>1.0982694099640624</v>
      </c>
      <c r="BG331" s="1">
        <f t="shared" si="710"/>
        <v>1.0987123644832364</v>
      </c>
      <c r="BH331" s="1">
        <f t="shared" si="711"/>
        <v>1.0989930302816999</v>
      </c>
      <c r="BI331" s="1">
        <f t="shared" si="712"/>
        <v>1.0991674289361502</v>
      </c>
      <c r="BJ331" s="1">
        <f t="shared" si="713"/>
        <v>1.0992736359736255</v>
      </c>
      <c r="BK331" s="1">
        <f t="shared" si="714"/>
        <v>1.0993368758452873</v>
      </c>
      <c r="BL331" s="1">
        <f t="shared" si="715"/>
        <v>1.0993733803114576</v>
      </c>
      <c r="BM331" s="1">
        <f t="shared" si="716"/>
        <v>1.0993931746043222</v>
      </c>
      <c r="BN331" s="1">
        <f t="shared" si="717"/>
        <v>1.0994019667704922</v>
      </c>
      <c r="BO331" s="1">
        <f t="shared" si="718"/>
        <v>1.0994022908900167</v>
      </c>
      <c r="BP331" s="1">
        <f t="shared" si="719"/>
        <v>1.0993940071951898</v>
      </c>
      <c r="BQ331" s="1">
        <f t="shared" si="720"/>
        <v>1.0993742010197556</v>
      </c>
      <c r="BR331" s="1">
        <f t="shared" si="721"/>
        <v>1.0993364550765852</v>
      </c>
      <c r="BS331" s="1">
        <f t="shared" si="722"/>
        <v>1.0992694019843876</v>
      </c>
      <c r="BT331" s="1">
        <f t="shared" si="723"/>
        <v>1.0991544035074785</v>
      </c>
      <c r="BU331" s="1">
        <f t="shared" si="724"/>
        <v>1.0989621598229844</v>
      </c>
      <c r="BV331" s="1">
        <f t="shared" si="725"/>
        <v>1.0986480405904315</v>
      </c>
      <c r="BW331" s="1">
        <f t="shared" si="726"/>
        <v>1.0981459680155621</v>
      </c>
      <c r="BX331" s="1">
        <f t="shared" si="727"/>
        <v>1.0973607908905612</v>
      </c>
      <c r="BY331" s="1">
        <f t="shared" si="728"/>
        <v>1.0961592859242253</v>
      </c>
      <c r="BZ331" s="1">
        <f t="shared" si="729"/>
        <v>1.0943602177965446</v>
      </c>
      <c r="CA331" s="1">
        <f t="shared" si="730"/>
        <v>1.091724274357512</v>
      </c>
      <c r="CB331" s="1">
        <f t="shared" si="731"/>
        <v>1.0879451350395433</v>
      </c>
      <c r="CC331" s="1">
        <f t="shared" si="732"/>
        <v>1.0826433651266667</v>
      </c>
      <c r="CD331" s="1">
        <f t="shared" si="733"/>
        <v>1.0753651624990042</v>
      </c>
      <c r="CE331" s="1">
        <f t="shared" si="734"/>
        <v>1.0655881031428784</v>
      </c>
      <c r="CF331" s="1">
        <f t="shared" si="735"/>
        <v>1.0527358228999431</v>
      </c>
      <c r="CG331" s="1">
        <f t="shared" si="736"/>
        <v>1.0362029492853728</v>
      </c>
      <c r="CH331" s="1">
        <f t="shared" si="737"/>
        <v>1.0153905322985504</v>
      </c>
      <c r="CI331" s="1">
        <f t="shared" si="738"/>
        <v>0.9897507781929159</v>
      </c>
      <c r="CJ331" s="1">
        <f t="shared" si="739"/>
        <v>0.95883822787674777</v>
      </c>
      <c r="CK331" s="1">
        <f t="shared" si="740"/>
        <v>0.92236289766585933</v>
      </c>
      <c r="CL331" s="1">
        <f t="shared" si="741"/>
        <v>0.88023962807766576</v>
      </c>
      <c r="CM331" s="1">
        <f t="shared" si="742"/>
        <v>0.83262727884545651</v>
      </c>
      <c r="CN331" s="1">
        <f t="shared" si="743"/>
        <v>0.77995170493339483</v>
      </c>
      <c r="CO331" s="1">
        <f t="shared" si="744"/>
        <v>0.7229077473452894</v>
      </c>
      <c r="CP331" s="1">
        <f t="shared" si="745"/>
        <v>0.66243768559978644</v>
      </c>
      <c r="CQ331" s="1">
        <f t="shared" si="746"/>
        <v>0.59968644432566776</v>
      </c>
      <c r="CR331" s="1">
        <f t="shared" si="747"/>
        <v>0.53593688897031944</v>
      </c>
      <c r="CS331" s="1">
        <f t="shared" si="748"/>
        <v>0.47253127559702585</v>
      </c>
      <c r="CT331" s="1">
        <f t="shared" si="749"/>
        <v>0.41078685746694843</v>
      </c>
      <c r="CU331" s="1">
        <f t="shared" si="750"/>
        <v>0.35191444935915661</v>
      </c>
      <c r="CV331" s="1">
        <f t="shared" si="751"/>
        <v>0.29694827039187638</v>
      </c>
      <c r="CW331" s="1">
        <f t="shared" si="752"/>
        <v>0.24669372599918976</v>
      </c>
      <c r="CX331" s="1">
        <f t="shared" si="753"/>
        <v>0.20169726139535957</v>
      </c>
      <c r="CY331" s="1">
        <f t="shared" si="754"/>
        <v>0.162239476239946</v>
      </c>
      <c r="CZ331" s="1">
        <f t="shared" si="755"/>
        <v>0.12834983077482523</v>
      </c>
      <c r="DA331" s="1">
        <f t="shared" si="756"/>
        <v>9.9838937220291038E-2</v>
      </c>
      <c r="DB331" s="1">
        <f t="shared" si="757"/>
        <v>7.6342918882109284E-2</v>
      </c>
      <c r="DC331" s="1">
        <f t="shared" si="758"/>
        <v>5.7373755685298775E-2</v>
      </c>
      <c r="DD331" s="1">
        <f t="shared" si="759"/>
        <v>4.2369862229594733E-2</v>
      </c>
      <c r="DE331" s="1">
        <f t="shared" si="760"/>
        <v>3.074216527336605E-2</v>
      </c>
      <c r="DF331" s="1">
        <f t="shared" si="761"/>
        <v>2.1912383460444277E-2</v>
      </c>
      <c r="DG331" s="1">
        <f t="shared" si="762"/>
        <v>1.5341770174946409E-2</v>
      </c>
      <c r="DH331" s="1">
        <f t="shared" si="763"/>
        <v>1.0550009200442802E-2</v>
      </c>
      <c r="DI331" s="1">
        <f t="shared" si="764"/>
        <v>7.1250784440629331E-3</v>
      </c>
      <c r="DJ331" s="1">
        <f t="shared" si="765"/>
        <v>4.7256356304593667E-3</v>
      </c>
      <c r="DK331" s="1">
        <f t="shared" si="766"/>
        <v>3.0778302027443206E-3</v>
      </c>
      <c r="DL331" s="1">
        <f t="shared" si="767"/>
        <v>1.9684671213004907E-3</v>
      </c>
      <c r="DM331" s="1">
        <f t="shared" si="768"/>
        <v>1.2362338996839228E-3</v>
      </c>
      <c r="DN331" s="1">
        <f t="shared" si="769"/>
        <v>7.6235312159604769E-4</v>
      </c>
      <c r="DO331" s="1">
        <f t="shared" si="770"/>
        <v>4.6162849776144497E-4</v>
      </c>
      <c r="DP331" s="1">
        <f t="shared" si="771"/>
        <v>2.7448029221147069E-4</v>
      </c>
      <c r="DQ331" s="1">
        <f t="shared" si="772"/>
        <v>1.6025667871353013E-4</v>
      </c>
      <c r="DR331" s="1">
        <f t="shared" si="773"/>
        <v>9.1878639963408767E-5</v>
      </c>
      <c r="DS331" s="1">
        <f t="shared" si="774"/>
        <v>5.1726838680317441E-5</v>
      </c>
      <c r="DT331" s="1">
        <f t="shared" si="775"/>
        <v>2.8597759583133504E-5</v>
      </c>
      <c r="DU331" s="1">
        <f t="shared" si="776"/>
        <v>1.5526605435108138E-5</v>
      </c>
      <c r="DV331" s="1">
        <f t="shared" si="777"/>
        <v>8.2787542556965906E-6</v>
      </c>
      <c r="DW331" s="1">
        <f t="shared" si="778"/>
        <v>4.3352543739224657E-6</v>
      </c>
      <c r="DX331" s="1">
        <f t="shared" si="779"/>
        <v>2.2296869681175074E-6</v>
      </c>
      <c r="DY331" s="1">
        <f t="shared" si="780"/>
        <v>1.126348575803702E-6</v>
      </c>
      <c r="DZ331" s="1">
        <f t="shared" si="781"/>
        <v>5.5888491519272295E-7</v>
      </c>
      <c r="EA331" s="1">
        <f t="shared" si="782"/>
        <v>2.724047590009079E-7</v>
      </c>
      <c r="EB331" s="1">
        <f t="shared" si="783"/>
        <v>1.3042856280152087E-7</v>
      </c>
      <c r="EC331" s="1">
        <f t="shared" si="784"/>
        <v>6.1350800517356879E-8</v>
      </c>
      <c r="ED331" s="1">
        <f t="shared" si="785"/>
        <v>2.8351873659044404E-8</v>
      </c>
      <c r="EE331" s="1">
        <f t="shared" si="786"/>
        <v>1.2873078550407385E-8</v>
      </c>
      <c r="EF331" s="1">
        <f t="shared" si="787"/>
        <v>5.7431194633247346E-9</v>
      </c>
      <c r="EG331" s="1">
        <f t="shared" si="788"/>
        <v>2.5177011083022092E-9</v>
      </c>
      <c r="EH331" s="1">
        <f t="shared" si="789"/>
        <v>1.0846206933344524E-9</v>
      </c>
      <c r="EI331" s="1">
        <f t="shared" si="790"/>
        <v>4.5919359905515109E-10</v>
      </c>
      <c r="EJ331" s="1">
        <f t="shared" si="791"/>
        <v>1.9106673732819721E-10</v>
      </c>
      <c r="EK331" s="1">
        <f t="shared" si="792"/>
        <v>7.8139923725680538E-11</v>
      </c>
      <c r="EL331" s="1">
        <f t="shared" si="793"/>
        <v>3.141137770572552E-11</v>
      </c>
      <c r="EM331" s="1">
        <f t="shared" si="794"/>
        <v>1.2412369155156547E-11</v>
      </c>
      <c r="EN331" s="1">
        <f t="shared" si="795"/>
        <v>4.8217394766278996E-12</v>
      </c>
      <c r="EO331" s="1">
        <f t="shared" si="796"/>
        <v>1.8414581606994866E-12</v>
      </c>
      <c r="EP331" s="1">
        <f t="shared" si="797"/>
        <v>6.9144353698518493E-13</v>
      </c>
      <c r="EQ331" s="1">
        <f t="shared" si="798"/>
        <v>2.5527953330019873E-13</v>
      </c>
      <c r="ER331" s="1">
        <f t="shared" si="799"/>
        <v>9.2675998591192801E-14</v>
      </c>
      <c r="ES331" s="1">
        <f t="shared" si="800"/>
        <v>3.3085526393328665E-14</v>
      </c>
      <c r="ET331" s="1">
        <f t="shared" si="801"/>
        <v>1.1615975687382642E-14</v>
      </c>
      <c r="EU331" s="1">
        <f t="shared" si="802"/>
        <v>4.0109517627626365E-15</v>
      </c>
      <c r="EV331" s="1">
        <f t="shared" si="803"/>
        <v>1.3621983273087401E-15</v>
      </c>
      <c r="EW331" s="1">
        <f t="shared" si="804"/>
        <v>4.5505227289178033E-16</v>
      </c>
      <c r="EX331" s="1">
        <f t="shared" si="805"/>
        <v>1.4953302169772852E-16</v>
      </c>
      <c r="EY331" s="1">
        <f t="shared" si="806"/>
        <v>4.8338880592129113E-17</v>
      </c>
      <c r="EZ331" s="1">
        <f t="shared" si="807"/>
        <v>1.5374385289379997E-17</v>
      </c>
      <c r="FA331" s="1">
        <f t="shared" si="808"/>
        <v>4.8161330274913189E-18</v>
      </c>
      <c r="FB331" s="1">
        <f t="shared" si="809"/>
        <v>1.5060183185700893E-18</v>
      </c>
      <c r="FC331" s="1">
        <f t="shared" si="810"/>
        <v>5.5204875608685914E-19</v>
      </c>
      <c r="FD331" s="75">
        <f t="shared" si="661"/>
        <v>5.5204875608685914E-19</v>
      </c>
    </row>
    <row r="332" spans="7:160" x14ac:dyDescent="0.35">
      <c r="G332" t="str">
        <f t="shared" si="657"/>
        <v>Refd, t=1.58</v>
      </c>
      <c r="H332" s="76">
        <f t="shared" si="658"/>
        <v>1.5849999999999882</v>
      </c>
      <c r="I332" s="1">
        <f t="shared" si="659"/>
        <v>0</v>
      </c>
      <c r="J332" s="22">
        <f t="shared" si="660"/>
        <v>3.6070178902255923E-5</v>
      </c>
      <c r="K332" s="1">
        <f t="shared" si="662"/>
        <v>7.1798321758706206E-5</v>
      </c>
      <c r="L332" s="1">
        <f t="shared" si="663"/>
        <v>1.3490894799536658E-4</v>
      </c>
      <c r="M332" s="1">
        <f t="shared" si="664"/>
        <v>2.4368948323322113E-4</v>
      </c>
      <c r="N332" s="1">
        <f t="shared" si="665"/>
        <v>4.2690931502244498E-4</v>
      </c>
      <c r="O332" s="1">
        <f t="shared" si="666"/>
        <v>7.2864125519681478E-4</v>
      </c>
      <c r="P332" s="1">
        <f t="shared" si="667"/>
        <v>1.2145841228697932E-3</v>
      </c>
      <c r="Q332" s="1">
        <f t="shared" si="668"/>
        <v>1.9799697145935599E-3</v>
      </c>
      <c r="R332" s="1">
        <f t="shared" si="669"/>
        <v>3.1589240236974459E-3</v>
      </c>
      <c r="S332" s="1">
        <f t="shared" si="670"/>
        <v>4.9348348020205463E-3</v>
      </c>
      <c r="T332" s="1">
        <f t="shared" si="671"/>
        <v>7.5508637831369768E-3</v>
      </c>
      <c r="U332" s="1">
        <f t="shared" si="672"/>
        <v>1.1319268593880183E-2</v>
      </c>
      <c r="V332" s="1">
        <f t="shared" si="673"/>
        <v>1.6627736739794913E-2</v>
      </c>
      <c r="W332" s="1">
        <f t="shared" si="674"/>
        <v>2.3940584541276542E-2</v>
      </c>
      <c r="X332" s="1">
        <f t="shared" si="675"/>
        <v>3.3792560956088083E-2</v>
      </c>
      <c r="Y332" s="1">
        <f t="shared" si="676"/>
        <v>4.6773241727322154E-2</v>
      </c>
      <c r="Z332" s="1">
        <f t="shared" si="677"/>
        <v>6.3500691921148558E-2</v>
      </c>
      <c r="AA332" s="1">
        <f t="shared" si="678"/>
        <v>8.458423525992266E-2</v>
      </c>
      <c r="AB332" s="1">
        <f t="shared" si="679"/>
        <v>0.11057772031097755</v>
      </c>
      <c r="AC332" s="1">
        <f t="shared" si="680"/>
        <v>0.1419264308029872</v>
      </c>
      <c r="AD332" s="1">
        <f t="shared" si="681"/>
        <v>0.17891246799848923</v>
      </c>
      <c r="AE332" s="1">
        <f t="shared" si="682"/>
        <v>0.22160470054520165</v>
      </c>
      <c r="AF332" s="1">
        <f t="shared" si="683"/>
        <v>0.2698199067305167</v>
      </c>
      <c r="AG332" s="1">
        <f t="shared" si="684"/>
        <v>0.32310129027833961</v>
      </c>
      <c r="AH332" s="1">
        <f t="shared" si="685"/>
        <v>0.38071905809654449</v>
      </c>
      <c r="AI332" s="1">
        <f t="shared" si="686"/>
        <v>0.44169533267535127</v>
      </c>
      <c r="AJ332" s="1">
        <f t="shared" si="687"/>
        <v>0.50485265908552068</v>
      </c>
      <c r="AK332" s="1">
        <f t="shared" si="688"/>
        <v>0.56888223223778001</v>
      </c>
      <c r="AL332" s="1">
        <f t="shared" si="689"/>
        <v>0.63242524842807635</v>
      </c>
      <c r="AM332" s="1">
        <f t="shared" si="690"/>
        <v>0.69415895800745586</v>
      </c>
      <c r="AN332" s="1">
        <f t="shared" si="691"/>
        <v>0.7528783887029834</v>
      </c>
      <c r="AO332" s="1">
        <f t="shared" si="692"/>
        <v>0.80756542026329081</v>
      </c>
      <c r="AP332" s="1">
        <f t="shared" si="693"/>
        <v>0.85743877345989672</v>
      </c>
      <c r="AQ332" s="1">
        <f t="shared" si="694"/>
        <v>0.90198117358062435</v>
      </c>
      <c r="AR332" s="1">
        <f t="shared" si="695"/>
        <v>0.94094297637472446</v>
      </c>
      <c r="AS332" s="1">
        <f t="shared" si="696"/>
        <v>0.97432439615796362</v>
      </c>
      <c r="AT332" s="1">
        <f t="shared" si="697"/>
        <v>1.0023407234103896</v>
      </c>
      <c r="AU332" s="1">
        <f t="shared" si="698"/>
        <v>1.025376288155083</v>
      </c>
      <c r="AV332" s="1">
        <f t="shared" si="699"/>
        <v>1.043933328300253</v>
      </c>
      <c r="AW332" s="1">
        <f t="shared" si="700"/>
        <v>1.0585814487854439</v>
      </c>
      <c r="AX332" s="1">
        <f t="shared" si="701"/>
        <v>1.069912229870378</v>
      </c>
      <c r="AY332" s="1">
        <f t="shared" si="702"/>
        <v>1.0785020512536401</v>
      </c>
      <c r="AZ332" s="1">
        <f t="shared" si="703"/>
        <v>1.0848846348187857</v>
      </c>
      <c r="BA332" s="1">
        <f t="shared" si="704"/>
        <v>1.0895334134231265</v>
      </c>
      <c r="BB332" s="1">
        <f t="shared" si="705"/>
        <v>1.0928527644178434</v>
      </c>
      <c r="BC332" s="1">
        <f t="shared" si="706"/>
        <v>1.0951764720259367</v>
      </c>
      <c r="BD332" s="1">
        <f t="shared" si="707"/>
        <v>1.0967714905344954</v>
      </c>
      <c r="BE332" s="1">
        <f t="shared" si="708"/>
        <v>1.0978451028307539</v>
      </c>
      <c r="BF332" s="1">
        <f t="shared" si="709"/>
        <v>1.0985538099704224</v>
      </c>
      <c r="BG332" s="1">
        <f t="shared" si="710"/>
        <v>1.0990126471945998</v>
      </c>
      <c r="BH332" s="1">
        <f t="shared" si="711"/>
        <v>1.099304014028871</v>
      </c>
      <c r="BI332" s="1">
        <f t="shared" si="712"/>
        <v>1.0994854682293138</v>
      </c>
      <c r="BJ332" s="1">
        <f t="shared" si="713"/>
        <v>1.0995962284557503</v>
      </c>
      <c r="BK332" s="1">
        <f t="shared" si="714"/>
        <v>1.0996623441886222</v>
      </c>
      <c r="BL332" s="1">
        <f t="shared" si="715"/>
        <v>1.0997006255380077</v>
      </c>
      <c r="BM332" s="1">
        <f t="shared" si="716"/>
        <v>1.0997214919499088</v>
      </c>
      <c r="BN332" s="1">
        <f t="shared" si="717"/>
        <v>1.0997309130536386</v>
      </c>
      <c r="BO332" s="1">
        <f t="shared" si="718"/>
        <v>1.0997315924424718</v>
      </c>
      <c r="BP332" s="1">
        <f t="shared" si="719"/>
        <v>1.0997234989422098</v>
      </c>
      <c r="BQ332" s="1">
        <f t="shared" si="720"/>
        <v>1.0997037896640598</v>
      </c>
      <c r="BR332" s="1">
        <f t="shared" si="721"/>
        <v>1.099666102162965</v>
      </c>
      <c r="BS332" s="1">
        <f t="shared" si="722"/>
        <v>1.0995991256996505</v>
      </c>
      <c r="BT332" s="1">
        <f t="shared" si="723"/>
        <v>1.0994843012881124</v>
      </c>
      <c r="BU332" s="1">
        <f t="shared" si="724"/>
        <v>1.099292457067147</v>
      </c>
      <c r="BV332" s="1">
        <f t="shared" si="725"/>
        <v>1.0989791737372083</v>
      </c>
      <c r="BW332" s="1">
        <f t="shared" si="726"/>
        <v>1.0984787124718098</v>
      </c>
      <c r="BX332" s="1">
        <f t="shared" si="727"/>
        <v>1.0976964449848126</v>
      </c>
      <c r="BY332" s="1">
        <f t="shared" si="728"/>
        <v>1.0964999202301016</v>
      </c>
      <c r="BZ332" s="1">
        <f t="shared" si="729"/>
        <v>1.0947089936744805</v>
      </c>
      <c r="CA332" s="1">
        <f t="shared" si="730"/>
        <v>1.0920858254747818</v>
      </c>
      <c r="CB332" s="1">
        <f t="shared" si="731"/>
        <v>1.0883259905969771</v>
      </c>
      <c r="CC332" s="1">
        <f t="shared" si="732"/>
        <v>1.0830523742572871</v>
      </c>
      <c r="CD332" s="1">
        <f t="shared" si="733"/>
        <v>1.075813857980662</v>
      </c>
      <c r="CE332" s="1">
        <f t="shared" si="734"/>
        <v>1.0660909229802022</v>
      </c>
      <c r="CF332" s="1">
        <f t="shared" si="735"/>
        <v>1.053310095653947</v>
      </c>
      <c r="CG332" s="1">
        <f t="shared" si="736"/>
        <v>1.0368685490366065</v>
      </c>
      <c r="CH332" s="1">
        <f t="shared" si="737"/>
        <v>1.0161691269079389</v>
      </c>
      <c r="CI332" s="1">
        <f t="shared" si="738"/>
        <v>0.99066463286356599</v>
      </c>
      <c r="CJ332" s="1">
        <f t="shared" si="739"/>
        <v>0.95990858386764677</v>
      </c>
      <c r="CK332" s="1">
        <f t="shared" si="740"/>
        <v>0.92360801748088983</v>
      </c>
      <c r="CL332" s="1">
        <f t="shared" si="741"/>
        <v>0.8816726728809503</v>
      </c>
      <c r="CM332" s="1">
        <f t="shared" si="742"/>
        <v>0.83425424714676044</v>
      </c>
      <c r="CN332" s="1">
        <f t="shared" si="743"/>
        <v>0.78176969886470604</v>
      </c>
      <c r="CO332" s="1">
        <f t="shared" si="744"/>
        <v>0.72490383186694407</v>
      </c>
      <c r="CP332" s="1">
        <f t="shared" si="745"/>
        <v>0.66458856052952742</v>
      </c>
      <c r="CQ332" s="1">
        <f t="shared" si="746"/>
        <v>0.60195906144102218</v>
      </c>
      <c r="CR332" s="1">
        <f t="shared" si="747"/>
        <v>0.53829002793882874</v>
      </c>
      <c r="CS332" s="1">
        <f t="shared" si="748"/>
        <v>0.47491796197042491</v>
      </c>
      <c r="CT332" s="1">
        <f t="shared" si="749"/>
        <v>0.41315738614555136</v>
      </c>
      <c r="CU332" s="1">
        <f t="shared" si="750"/>
        <v>0.35421968957316013</v>
      </c>
      <c r="CV332" s="1">
        <f t="shared" si="751"/>
        <v>0.29914288939274203</v>
      </c>
      <c r="CW332" s="1">
        <f t="shared" si="752"/>
        <v>0.24873898502750053</v>
      </c>
      <c r="CX332" s="1">
        <f t="shared" si="753"/>
        <v>0.20356310510797795</v>
      </c>
      <c r="CY332" s="1">
        <f t="shared" si="754"/>
        <v>0.16390574207268124</v>
      </c>
      <c r="CZ332" s="1">
        <f t="shared" si="755"/>
        <v>0.12980652781328392</v>
      </c>
      <c r="DA332" s="1">
        <f t="shared" si="756"/>
        <v>0.10108566337832485</v>
      </c>
      <c r="DB332" s="1">
        <f t="shared" si="757"/>
        <v>7.7387581626549962E-2</v>
      </c>
      <c r="DC332" s="1">
        <f t="shared" si="758"/>
        <v>5.8230822532555883E-2</v>
      </c>
      <c r="DD332" s="1">
        <f t="shared" si="759"/>
        <v>4.305838808698078E-2</v>
      </c>
      <c r="DE332" s="1">
        <f t="shared" si="760"/>
        <v>3.1283827470493304E-2</v>
      </c>
      <c r="DF332" s="1">
        <f t="shared" si="761"/>
        <v>2.2329710992159791E-2</v>
      </c>
      <c r="DG332" s="1">
        <f t="shared" si="762"/>
        <v>1.565669338449328E-2</v>
      </c>
      <c r="DH332" s="1">
        <f t="shared" si="763"/>
        <v>1.0782792249483366E-2</v>
      </c>
      <c r="DI332" s="1">
        <f t="shared" si="764"/>
        <v>7.2936397220394744E-3</v>
      </c>
      <c r="DJ332" s="1">
        <f t="shared" si="765"/>
        <v>4.8452175158804171E-3</v>
      </c>
      <c r="DK332" s="1">
        <f t="shared" si="766"/>
        <v>3.1609521863001384E-3</v>
      </c>
      <c r="DL332" s="1">
        <f t="shared" si="767"/>
        <v>2.0250847231129709E-3</v>
      </c>
      <c r="DM332" s="1">
        <f t="shared" si="768"/>
        <v>1.274027173515287E-3</v>
      </c>
      <c r="DN332" s="1">
        <f t="shared" si="769"/>
        <v>7.8707876572574331E-4</v>
      </c>
      <c r="DO332" s="1">
        <f t="shared" si="770"/>
        <v>4.7748449166381065E-4</v>
      </c>
      <c r="DP332" s="1">
        <f t="shared" si="771"/>
        <v>2.8444798967841898E-4</v>
      </c>
      <c r="DQ332" s="1">
        <f t="shared" si="772"/>
        <v>1.6639987704866884E-4</v>
      </c>
      <c r="DR332" s="1">
        <f t="shared" si="773"/>
        <v>9.5590873671006131E-5</v>
      </c>
      <c r="DS332" s="1">
        <f t="shared" si="774"/>
        <v>5.3926520633892137E-5</v>
      </c>
      <c r="DT332" s="1">
        <f t="shared" si="775"/>
        <v>2.9875995242682125E-5</v>
      </c>
      <c r="DU332" s="1">
        <f t="shared" si="776"/>
        <v>1.6255107794475687E-5</v>
      </c>
      <c r="DV332" s="1">
        <f t="shared" si="777"/>
        <v>8.6860054841729653E-6</v>
      </c>
      <c r="DW332" s="1">
        <f t="shared" si="778"/>
        <v>4.5585846009316641E-6</v>
      </c>
      <c r="DX332" s="1">
        <f t="shared" si="779"/>
        <v>2.3498382358452481E-6</v>
      </c>
      <c r="DY332" s="1">
        <f t="shared" si="780"/>
        <v>1.1897715843066137E-6</v>
      </c>
      <c r="DZ332" s="1">
        <f t="shared" si="781"/>
        <v>5.9173561479901857E-7</v>
      </c>
      <c r="EA332" s="1">
        <f t="shared" si="782"/>
        <v>2.8910270857440824E-7</v>
      </c>
      <c r="EB332" s="1">
        <f t="shared" si="783"/>
        <v>1.387585357334941E-7</v>
      </c>
      <c r="EC332" s="1">
        <f t="shared" si="784"/>
        <v>6.5429548512147049E-8</v>
      </c>
      <c r="ED332" s="1">
        <f t="shared" si="785"/>
        <v>3.0312313972273086E-8</v>
      </c>
      <c r="EE332" s="1">
        <f t="shared" si="786"/>
        <v>1.3798126346535639E-8</v>
      </c>
      <c r="EF332" s="1">
        <f t="shared" si="787"/>
        <v>6.1716665345826556E-9</v>
      </c>
      <c r="EG332" s="1">
        <f t="shared" si="788"/>
        <v>2.7126390533082294E-9</v>
      </c>
      <c r="EH332" s="1">
        <f t="shared" si="789"/>
        <v>1.1716964122332554E-9</v>
      </c>
      <c r="EI332" s="1">
        <f t="shared" si="790"/>
        <v>4.9739150634126298E-10</v>
      </c>
      <c r="EJ332" s="1">
        <f t="shared" si="791"/>
        <v>2.0752418576826972E-10</v>
      </c>
      <c r="EK332" s="1">
        <f t="shared" si="792"/>
        <v>8.5104650799592748E-11</v>
      </c>
      <c r="EL332" s="1">
        <f t="shared" si="793"/>
        <v>3.4306735321924882E-11</v>
      </c>
      <c r="EM332" s="1">
        <f t="shared" si="794"/>
        <v>1.3594850445416972E-11</v>
      </c>
      <c r="EN332" s="1">
        <f t="shared" si="795"/>
        <v>5.2962188441266416E-12</v>
      </c>
      <c r="EO332" s="1">
        <f t="shared" si="796"/>
        <v>2.0285298167427846E-12</v>
      </c>
      <c r="EP332" s="1">
        <f t="shared" si="797"/>
        <v>7.6392090987110608E-13</v>
      </c>
      <c r="EQ332" s="1">
        <f t="shared" si="798"/>
        <v>2.828749173858841E-13</v>
      </c>
      <c r="ER332" s="1">
        <f t="shared" si="799"/>
        <v>1.030023120850657E-13</v>
      </c>
      <c r="ES332" s="1">
        <f t="shared" si="800"/>
        <v>3.6883604547564079E-14</v>
      </c>
      <c r="ET332" s="1">
        <f t="shared" si="801"/>
        <v>1.2989153040681339E-14</v>
      </c>
      <c r="EU332" s="1">
        <f t="shared" si="802"/>
        <v>4.4990053040460894E-15</v>
      </c>
      <c r="EV332" s="1">
        <f t="shared" si="803"/>
        <v>1.5327358309436014E-15</v>
      </c>
      <c r="EW332" s="1">
        <f t="shared" si="804"/>
        <v>5.1364139330677559E-16</v>
      </c>
      <c r="EX332" s="1">
        <f t="shared" si="805"/>
        <v>1.6932510378546526E-16</v>
      </c>
      <c r="EY332" s="1">
        <f t="shared" si="806"/>
        <v>5.4913617996608238E-17</v>
      </c>
      <c r="EZ332" s="1">
        <f t="shared" si="807"/>
        <v>1.7522447565669927E-17</v>
      </c>
      <c r="FA332" s="1">
        <f t="shared" si="808"/>
        <v>5.5071858718485631E-18</v>
      </c>
      <c r="FB332" s="1">
        <f t="shared" si="809"/>
        <v>1.7280784976632823E-18</v>
      </c>
      <c r="FC332" s="1">
        <f t="shared" si="810"/>
        <v>6.3582980286534026E-19</v>
      </c>
      <c r="FD332" s="75">
        <f t="shared" si="661"/>
        <v>6.3582980286534026E-19</v>
      </c>
    </row>
    <row r="333" spans="7:160" x14ac:dyDescent="0.35">
      <c r="G333" t="str">
        <f t="shared" si="657"/>
        <v>Refd, t=1.59</v>
      </c>
      <c r="H333" s="76">
        <f t="shared" si="658"/>
        <v>1.5899999999999881</v>
      </c>
      <c r="I333" s="1">
        <f t="shared" si="659"/>
        <v>0</v>
      </c>
      <c r="J333" s="22">
        <f t="shared" si="660"/>
        <v>3.5708555586042224E-5</v>
      </c>
      <c r="K333" s="1">
        <f t="shared" si="662"/>
        <v>7.1069589262156763E-5</v>
      </c>
      <c r="L333" s="1">
        <f t="shared" si="663"/>
        <v>1.335141629843533E-4</v>
      </c>
      <c r="M333" s="1">
        <f t="shared" si="664"/>
        <v>2.4111660593141885E-4</v>
      </c>
      <c r="N333" s="1">
        <f t="shared" si="665"/>
        <v>4.2230603418305993E-4</v>
      </c>
      <c r="O333" s="1">
        <f t="shared" si="666"/>
        <v>7.2063012507387844E-4</v>
      </c>
      <c r="P333" s="1">
        <f t="shared" si="667"/>
        <v>1.2010050657010306E-3</v>
      </c>
      <c r="Q333" s="1">
        <f t="shared" si="668"/>
        <v>1.9575374059157529E-3</v>
      </c>
      <c r="R333" s="1">
        <f t="shared" si="669"/>
        <v>3.1227944905409437E-3</v>
      </c>
      <c r="S333" s="1">
        <f t="shared" si="670"/>
        <v>4.8780880389238442E-3</v>
      </c>
      <c r="T333" s="1">
        <f t="shared" si="671"/>
        <v>7.4639280062956722E-3</v>
      </c>
      <c r="U333" s="1">
        <f t="shared" si="672"/>
        <v>1.1189336363172705E-2</v>
      </c>
      <c r="V333" s="1">
        <f t="shared" si="673"/>
        <v>1.6438251250715848E-2</v>
      </c>
      <c r="W333" s="1">
        <f t="shared" si="674"/>
        <v>2.3670901482900512E-2</v>
      </c>
      <c r="X333" s="1">
        <f t="shared" si="675"/>
        <v>3.3417911039513727E-2</v>
      </c>
      <c r="Y333" s="1">
        <f t="shared" si="676"/>
        <v>4.6265123736896389E-2</v>
      </c>
      <c r="Z333" s="1">
        <f t="shared" si="677"/>
        <v>6.2827808690321743E-2</v>
      </c>
      <c r="AA333" s="1">
        <f t="shared" si="678"/>
        <v>8.3714040460939942E-2</v>
      </c>
      <c r="AB333" s="1">
        <f t="shared" si="679"/>
        <v>0.10947857203059537</v>
      </c>
      <c r="AC333" s="1">
        <f t="shared" si="680"/>
        <v>0.14057025437437087</v>
      </c>
      <c r="AD333" s="1">
        <f t="shared" si="681"/>
        <v>0.17727772791882782</v>
      </c>
      <c r="AE333" s="1">
        <f t="shared" si="682"/>
        <v>0.21967938739742626</v>
      </c>
      <c r="AF333" s="1">
        <f t="shared" si="683"/>
        <v>0.26760418015319387</v>
      </c>
      <c r="AG333" s="1">
        <f t="shared" si="684"/>
        <v>0.32060940160345841</v>
      </c>
      <c r="AH333" s="1">
        <f t="shared" si="685"/>
        <v>0.37798021807672738</v>
      </c>
      <c r="AI333" s="1">
        <f t="shared" si="686"/>
        <v>0.43875329199466384</v>
      </c>
      <c r="AJ333" s="1">
        <f t="shared" si="687"/>
        <v>0.50176392098000699</v>
      </c>
      <c r="AK333" s="1">
        <f t="shared" si="688"/>
        <v>0.56571299510948347</v>
      </c>
      <c r="AL333" s="1">
        <f t="shared" si="689"/>
        <v>0.62924735200531068</v>
      </c>
      <c r="AM333" s="1">
        <f t="shared" si="690"/>
        <v>0.6910452482507029</v>
      </c>
      <c r="AN333" s="1">
        <f t="shared" si="691"/>
        <v>0.74989799855598693</v>
      </c>
      <c r="AO333" s="1">
        <f t="shared" si="692"/>
        <v>0.80477947086966539</v>
      </c>
      <c r="AP333" s="1">
        <f t="shared" si="693"/>
        <v>0.85489693322228577</v>
      </c>
      <c r="AQ333" s="1">
        <f t="shared" si="694"/>
        <v>0.89971938413397101</v>
      </c>
      <c r="AR333" s="1">
        <f t="shared" si="695"/>
        <v>0.9389824895975597</v>
      </c>
      <c r="AS333" s="1">
        <f t="shared" si="696"/>
        <v>0.97267209428430113</v>
      </c>
      <c r="AT333" s="1">
        <f t="shared" si="697"/>
        <v>1.0009905434183768</v>
      </c>
      <c r="AU333" s="1">
        <f t="shared" si="698"/>
        <v>1.0243114634400323</v>
      </c>
      <c r="AV333" s="1">
        <f t="shared" si="699"/>
        <v>1.0431291065406998</v>
      </c>
      <c r="AW333" s="1">
        <f t="shared" si="700"/>
        <v>1.058007945212303</v>
      </c>
      <c r="AX333" s="1">
        <f t="shared" si="701"/>
        <v>1.0695371207771762</v>
      </c>
      <c r="AY333" s="1">
        <f t="shared" si="702"/>
        <v>1.078292888373082</v>
      </c>
      <c r="AZ333" s="1">
        <f t="shared" si="703"/>
        <v>1.0848106498457408</v>
      </c>
      <c r="BA333" s="1">
        <f t="shared" si="704"/>
        <v>1.0895667676889751</v>
      </c>
      <c r="BB333" s="1">
        <f t="shared" si="705"/>
        <v>1.0929692697610744</v>
      </c>
      <c r="BC333" s="1">
        <f t="shared" si="706"/>
        <v>1.0953558587101457</v>
      </c>
      <c r="BD333" s="1">
        <f t="shared" si="707"/>
        <v>1.096997325154925</v>
      </c>
      <c r="BE333" s="1">
        <f t="shared" si="708"/>
        <v>1.0981044660240922</v>
      </c>
      <c r="BF333" s="1">
        <f t="shared" si="709"/>
        <v>1.0988368353342621</v>
      </c>
      <c r="BG333" s="1">
        <f t="shared" si="710"/>
        <v>1.0993120049406668</v>
      </c>
      <c r="BH333" s="1">
        <f t="shared" si="711"/>
        <v>1.0996144009672224</v>
      </c>
      <c r="BI333" s="1">
        <f t="shared" si="712"/>
        <v>1.0998031439734555</v>
      </c>
      <c r="BJ333" s="1">
        <f t="shared" si="713"/>
        <v>1.099918619035865</v>
      </c>
      <c r="BK333" s="1">
        <f t="shared" si="714"/>
        <v>1.0999877199277384</v>
      </c>
      <c r="BL333" s="1">
        <f t="shared" si="715"/>
        <v>1.1000278503246601</v>
      </c>
      <c r="BM333" s="1">
        <f t="shared" si="716"/>
        <v>1.1000498354325405</v>
      </c>
      <c r="BN333" s="1">
        <f t="shared" si="717"/>
        <v>1.1000599149216319</v>
      </c>
      <c r="BO333" s="1">
        <f t="shared" si="718"/>
        <v>1.1000609679077418</v>
      </c>
      <c r="BP333" s="1">
        <f t="shared" si="719"/>
        <v>1.1000530759724498</v>
      </c>
      <c r="BQ333" s="1">
        <f t="shared" si="720"/>
        <v>1.1000334708318795</v>
      </c>
      <c r="BR333" s="1">
        <f t="shared" si="721"/>
        <v>1.0999958467734194</v>
      </c>
      <c r="BS333" s="1">
        <f t="shared" si="722"/>
        <v>1.0999289509260812</v>
      </c>
      <c r="BT333" s="1">
        <f t="shared" si="723"/>
        <v>1.0998143042578041</v>
      </c>
      <c r="BU333" s="1">
        <f t="shared" si="724"/>
        <v>1.0996228630542209</v>
      </c>
      <c r="BV333" s="1">
        <f t="shared" si="725"/>
        <v>1.0993104185750477</v>
      </c>
      <c r="BW333" s="1">
        <f t="shared" si="726"/>
        <v>1.0988115695049363</v>
      </c>
      <c r="BX333" s="1">
        <f t="shared" si="727"/>
        <v>1.098032207582236</v>
      </c>
      <c r="BY333" s="1">
        <f t="shared" si="728"/>
        <v>1.0968406490767555</v>
      </c>
      <c r="BZ333" s="1">
        <f t="shared" si="729"/>
        <v>1.095057832641982</v>
      </c>
      <c r="CA333" s="1">
        <f t="shared" si="730"/>
        <v>1.0924473799234171</v>
      </c>
      <c r="CB333" s="1">
        <f t="shared" si="731"/>
        <v>1.0887067471334957</v>
      </c>
      <c r="CC333" s="1">
        <f t="shared" si="732"/>
        <v>1.0834611219632937</v>
      </c>
      <c r="CD333" s="1">
        <f t="shared" si="733"/>
        <v>1.0762620500644196</v>
      </c>
      <c r="CE333" s="1">
        <f t="shared" si="734"/>
        <v>1.0665928984192579</v>
      </c>
      <c r="CF333" s="1">
        <f t="shared" si="735"/>
        <v>1.0538830677748978</v>
      </c>
      <c r="CG333" s="1">
        <f t="shared" si="736"/>
        <v>1.0375322678110797</v>
      </c>
      <c r="CH333" s="1">
        <f t="shared" si="737"/>
        <v>1.0169451390594666</v>
      </c>
      <c r="CI333" s="1">
        <f t="shared" si="738"/>
        <v>0.99157510146904526</v>
      </c>
      <c r="CJ333" s="1">
        <f t="shared" si="739"/>
        <v>0.960974686028085</v>
      </c>
      <c r="CK333" s="1">
        <f t="shared" si="740"/>
        <v>0.92484800911179799</v>
      </c>
      <c r="CL333" s="1">
        <f t="shared" si="741"/>
        <v>0.88309978329422889</v>
      </c>
      <c r="CM333" s="1">
        <f t="shared" si="742"/>
        <v>0.83587462902102294</v>
      </c>
      <c r="CN333" s="1">
        <f t="shared" si="743"/>
        <v>0.78358069674751196</v>
      </c>
      <c r="CO333" s="1">
        <f t="shared" si="744"/>
        <v>0.72689283235641355</v>
      </c>
      <c r="CP333" s="1">
        <f t="shared" si="745"/>
        <v>0.66673264345814698</v>
      </c>
      <c r="CQ333" s="1">
        <f t="shared" si="746"/>
        <v>0.6042255857385237</v>
      </c>
      <c r="CR333" s="1">
        <f t="shared" si="747"/>
        <v>0.54063816934096565</v>
      </c>
      <c r="CS333" s="1">
        <f t="shared" si="748"/>
        <v>0.47730109076252075</v>
      </c>
      <c r="CT333" s="1">
        <f t="shared" si="749"/>
        <v>0.41552605402338183</v>
      </c>
      <c r="CU333" s="1">
        <f t="shared" si="750"/>
        <v>0.35652490704229717</v>
      </c>
      <c r="CV333" s="1">
        <f t="shared" si="751"/>
        <v>0.30133933496412263</v>
      </c>
      <c r="CW333" s="1">
        <f t="shared" si="752"/>
        <v>0.25078780176973425</v>
      </c>
      <c r="CX333" s="1">
        <f t="shared" si="753"/>
        <v>0.2054340053216612</v>
      </c>
      <c r="CY333" s="1">
        <f t="shared" si="754"/>
        <v>0.16557824388081593</v>
      </c>
      <c r="CZ333" s="1">
        <f t="shared" si="755"/>
        <v>0.13127026887915796</v>
      </c>
      <c r="DA333" s="1">
        <f t="shared" si="756"/>
        <v>0.10233985538217139</v>
      </c>
      <c r="DB333" s="1">
        <f t="shared" si="757"/>
        <v>7.8439765716990295E-2</v>
      </c>
      <c r="DC333" s="1">
        <f t="shared" si="758"/>
        <v>5.9095147926208673E-2</v>
      </c>
      <c r="DD333" s="1">
        <f t="shared" si="759"/>
        <v>4.3753658350090971E-2</v>
      </c>
      <c r="DE333" s="1">
        <f t="shared" si="760"/>
        <v>3.1831544490301553E-2</v>
      </c>
      <c r="DF333" s="1">
        <f t="shared" si="761"/>
        <v>2.2752303873759653E-2</v>
      </c>
      <c r="DG333" s="1">
        <f t="shared" si="762"/>
        <v>1.5976060368479646E-2</v>
      </c>
      <c r="DH333" s="1">
        <f t="shared" si="763"/>
        <v>1.1019220491722447E-2</v>
      </c>
      <c r="DI333" s="1">
        <f t="shared" si="764"/>
        <v>7.4651106887018712E-3</v>
      </c>
      <c r="DJ333" s="1">
        <f t="shared" si="765"/>
        <v>4.967061691976693E-3</v>
      </c>
      <c r="DK333" s="1">
        <f t="shared" si="766"/>
        <v>3.2457888134449354E-3</v>
      </c>
      <c r="DL333" s="1">
        <f t="shared" si="767"/>
        <v>2.0829700256648903E-3</v>
      </c>
      <c r="DM333" s="1">
        <f t="shared" si="768"/>
        <v>1.312735253856376E-3</v>
      </c>
      <c r="DN333" s="1">
        <f t="shared" si="769"/>
        <v>8.1244906992211099E-4</v>
      </c>
      <c r="DO333" s="1">
        <f t="shared" si="770"/>
        <v>4.9378431339518116E-4</v>
      </c>
      <c r="DP333" s="1">
        <f t="shared" si="771"/>
        <v>2.9471433030418381E-4</v>
      </c>
      <c r="DQ333" s="1">
        <f t="shared" si="772"/>
        <v>1.7273954690014273E-4</v>
      </c>
      <c r="DR333" s="1">
        <f t="shared" si="773"/>
        <v>9.942952161207081E-5</v>
      </c>
      <c r="DS333" s="1">
        <f t="shared" si="774"/>
        <v>5.6205776386435571E-5</v>
      </c>
      <c r="DT333" s="1">
        <f t="shared" si="775"/>
        <v>3.1203247169206454E-5</v>
      </c>
      <c r="DU333" s="1">
        <f t="shared" si="776"/>
        <v>1.7013164141920773E-5</v>
      </c>
      <c r="DV333" s="1">
        <f t="shared" si="777"/>
        <v>9.1107028790892983E-6</v>
      </c>
      <c r="DW333" s="1">
        <f t="shared" si="778"/>
        <v>4.7920001080512514E-6</v>
      </c>
      <c r="DX333" s="1">
        <f t="shared" si="779"/>
        <v>2.4756999545065811E-6</v>
      </c>
      <c r="DY333" s="1">
        <f t="shared" si="780"/>
        <v>1.2563622117946742E-6</v>
      </c>
      <c r="DZ333" s="1">
        <f t="shared" si="781"/>
        <v>6.2630801211894978E-7</v>
      </c>
      <c r="EA333" s="1">
        <f t="shared" si="782"/>
        <v>3.0671776481867653E-7</v>
      </c>
      <c r="EB333" s="1">
        <f t="shared" si="783"/>
        <v>1.4756735476842477E-7</v>
      </c>
      <c r="EC333" s="1">
        <f t="shared" si="784"/>
        <v>6.9753403867379667E-8</v>
      </c>
      <c r="ED333" s="1">
        <f t="shared" si="785"/>
        <v>3.2395772504139797E-8</v>
      </c>
      <c r="EE333" s="1">
        <f t="shared" si="786"/>
        <v>1.478372232424458E-8</v>
      </c>
      <c r="EF333" s="1">
        <f t="shared" si="787"/>
        <v>6.6294426758299478E-9</v>
      </c>
      <c r="EG333" s="1">
        <f t="shared" si="788"/>
        <v>2.9214181636837431E-9</v>
      </c>
      <c r="EH333" s="1">
        <f t="shared" si="789"/>
        <v>1.2652024677429233E-9</v>
      </c>
      <c r="EI333" s="1">
        <f t="shared" si="790"/>
        <v>5.385206847324515E-10</v>
      </c>
      <c r="EJ333" s="1">
        <f t="shared" si="791"/>
        <v>2.2529291492528774E-10</v>
      </c>
      <c r="EK333" s="1">
        <f t="shared" si="792"/>
        <v>9.2645092678911378E-11</v>
      </c>
      <c r="EL333" s="1">
        <f t="shared" si="793"/>
        <v>3.7450202971495374E-11</v>
      </c>
      <c r="EM333" s="1">
        <f t="shared" si="794"/>
        <v>1.4882300058429684E-11</v>
      </c>
      <c r="EN333" s="1">
        <f t="shared" si="795"/>
        <v>5.8142995365621651E-12</v>
      </c>
      <c r="EO333" s="1">
        <f t="shared" si="796"/>
        <v>2.2333849988517424E-12</v>
      </c>
      <c r="EP333" s="1">
        <f t="shared" si="797"/>
        <v>8.4352124942993729E-13</v>
      </c>
      <c r="EQ333" s="1">
        <f t="shared" si="798"/>
        <v>3.1327235069413512E-13</v>
      </c>
      <c r="ER333" s="1">
        <f t="shared" si="799"/>
        <v>1.144113260030223E-13</v>
      </c>
      <c r="ES333" s="1">
        <f t="shared" si="800"/>
        <v>4.1092646348907942E-14</v>
      </c>
      <c r="ET333" s="1">
        <f t="shared" si="801"/>
        <v>1.4515581959244509E-14</v>
      </c>
      <c r="EU333" s="1">
        <f t="shared" si="802"/>
        <v>5.0432096186051372E-15</v>
      </c>
      <c r="EV333" s="1">
        <f t="shared" si="803"/>
        <v>1.7234894563879239E-15</v>
      </c>
      <c r="EW333" s="1">
        <f t="shared" si="804"/>
        <v>5.7938325184778279E-16</v>
      </c>
      <c r="EX333" s="1">
        <f t="shared" si="805"/>
        <v>1.9160443720493423E-16</v>
      </c>
      <c r="EY333" s="1">
        <f t="shared" si="806"/>
        <v>6.2338480548889389E-17</v>
      </c>
      <c r="EZ333" s="1">
        <f t="shared" si="807"/>
        <v>1.9956166809865464E-17</v>
      </c>
      <c r="FA333" s="1">
        <f t="shared" si="808"/>
        <v>6.2927287411655296E-18</v>
      </c>
      <c r="FB333" s="1">
        <f t="shared" si="809"/>
        <v>1.9813783555974176E-18</v>
      </c>
      <c r="FC333" s="1">
        <f t="shared" si="810"/>
        <v>7.3175614990523941E-19</v>
      </c>
      <c r="FD333" s="75">
        <f t="shared" si="661"/>
        <v>7.3175614990523941E-19</v>
      </c>
    </row>
    <row r="334" spans="7:160" x14ac:dyDescent="0.35">
      <c r="G334" t="str">
        <f t="shared" si="657"/>
        <v>Refd, t=1.59</v>
      </c>
      <c r="H334" s="76">
        <f t="shared" si="658"/>
        <v>1.594999999999988</v>
      </c>
      <c r="I334" s="1">
        <f t="shared" si="659"/>
        <v>0</v>
      </c>
      <c r="J334" s="22">
        <f t="shared" si="660"/>
        <v>3.5350110656412648E-5</v>
      </c>
      <c r="K334" s="1">
        <f t="shared" si="662"/>
        <v>7.0347462647840715E-5</v>
      </c>
      <c r="L334" s="1">
        <f t="shared" si="663"/>
        <v>1.3213259074260311E-4</v>
      </c>
      <c r="M334" s="1">
        <f t="shared" si="664"/>
        <v>2.3856927835788026E-4</v>
      </c>
      <c r="N334" s="1">
        <f t="shared" si="665"/>
        <v>4.177505501552943E-4</v>
      </c>
      <c r="O334" s="1">
        <f t="shared" si="666"/>
        <v>7.1270549165950066E-4</v>
      </c>
      <c r="P334" s="1">
        <f t="shared" si="667"/>
        <v>1.1875774371662802E-3</v>
      </c>
      <c r="Q334" s="1">
        <f t="shared" si="668"/>
        <v>1.9353616314039437E-3</v>
      </c>
      <c r="R334" s="1">
        <f t="shared" si="669"/>
        <v>3.0870856817903471E-3</v>
      </c>
      <c r="S334" s="1">
        <f t="shared" si="670"/>
        <v>4.8220095796233679E-3</v>
      </c>
      <c r="T334" s="1">
        <f t="shared" si="671"/>
        <v>7.3780208898704168E-3</v>
      </c>
      <c r="U334" s="1">
        <f t="shared" si="672"/>
        <v>1.1060938959788765E-2</v>
      </c>
      <c r="V334" s="1">
        <f t="shared" si="673"/>
        <v>1.6250986314820887E-2</v>
      </c>
      <c r="W334" s="1">
        <f t="shared" si="674"/>
        <v>2.3404334093657376E-2</v>
      </c>
      <c r="X334" s="1">
        <f t="shared" si="675"/>
        <v>3.3047500945105258E-2</v>
      </c>
      <c r="Y334" s="1">
        <f t="shared" si="676"/>
        <v>4.576260079743396E-2</v>
      </c>
      <c r="Z334" s="1">
        <f t="shared" si="677"/>
        <v>6.2162083611486264E-2</v>
      </c>
      <c r="AA334" s="1">
        <f t="shared" si="678"/>
        <v>8.2852719883046128E-2</v>
      </c>
      <c r="AB334" s="1">
        <f t="shared" si="679"/>
        <v>0.10839007677664905</v>
      </c>
      <c r="AC334" s="1">
        <f t="shared" si="680"/>
        <v>0.13922644778540388</v>
      </c>
      <c r="AD334" s="1">
        <f t="shared" si="681"/>
        <v>0.17565685976923409</v>
      </c>
      <c r="AE334" s="1">
        <f t="shared" si="682"/>
        <v>0.21776906535223967</v>
      </c>
      <c r="AF334" s="1">
        <f t="shared" si="683"/>
        <v>0.26540401510671607</v>
      </c>
      <c r="AG334" s="1">
        <f t="shared" si="684"/>
        <v>0.31813295384138096</v>
      </c>
      <c r="AH334" s="1">
        <f t="shared" si="685"/>
        <v>0.37525590999248365</v>
      </c>
      <c r="AI334" s="1">
        <f t="shared" si="686"/>
        <v>0.43582405178079148</v>
      </c>
      <c r="AJ334" s="1">
        <f t="shared" si="687"/>
        <v>0.49868546987765422</v>
      </c>
      <c r="AK334" s="1">
        <f t="shared" si="688"/>
        <v>0.56255086674775212</v>
      </c>
      <c r="AL334" s="1">
        <f t="shared" si="689"/>
        <v>0.6260729069122708</v>
      </c>
      <c r="AM334" s="1">
        <f t="shared" si="690"/>
        <v>0.68793108897849042</v>
      </c>
      <c r="AN334" s="1">
        <f t="shared" si="691"/>
        <v>0.74691327526028883</v>
      </c>
      <c r="AO334" s="1">
        <f t="shared" si="692"/>
        <v>0.80198557853960384</v>
      </c>
      <c r="AP334" s="1">
        <f t="shared" si="693"/>
        <v>0.85234403894035393</v>
      </c>
      <c r="AQ334" s="1">
        <f t="shared" si="694"/>
        <v>0.89744409859198249</v>
      </c>
      <c r="AR334" s="1">
        <f t="shared" si="695"/>
        <v>0.93700683524025097</v>
      </c>
      <c r="AS334" s="1">
        <f t="shared" si="696"/>
        <v>0.97100375190367794</v>
      </c>
      <c r="AT334" s="1">
        <f t="shared" si="697"/>
        <v>0.99962420790918105</v>
      </c>
      <c r="AU334" s="1">
        <f t="shared" si="698"/>
        <v>1.0232310295035094</v>
      </c>
      <c r="AV334" s="1">
        <f t="shared" si="699"/>
        <v>1.0423103482370712</v>
      </c>
      <c r="AW334" s="1">
        <f t="shared" si="700"/>
        <v>1.0574213503798522</v>
      </c>
      <c r="AX334" s="1">
        <f t="shared" si="701"/>
        <v>1.0691505840051727</v>
      </c>
      <c r="AY334" s="1">
        <f t="shared" si="702"/>
        <v>1.0780740397456698</v>
      </c>
      <c r="AZ334" s="1">
        <f t="shared" si="703"/>
        <v>1.0847286840282304</v>
      </c>
      <c r="BA334" s="1">
        <f t="shared" si="704"/>
        <v>1.0895937233338957</v>
      </c>
      <c r="BB334" s="1">
        <f t="shared" si="705"/>
        <v>1.0930807807506076</v>
      </c>
      <c r="BC334" s="1">
        <f t="shared" si="706"/>
        <v>1.0955314495994752</v>
      </c>
      <c r="BD334" s="1">
        <f t="shared" si="707"/>
        <v>1.0972203515486005</v>
      </c>
      <c r="BE334" s="1">
        <f t="shared" si="708"/>
        <v>1.0983618087359603</v>
      </c>
      <c r="BF334" s="1">
        <f t="shared" si="709"/>
        <v>1.0991184497967044</v>
      </c>
      <c r="BG334" s="1">
        <f t="shared" si="710"/>
        <v>1.0996104101535784</v>
      </c>
      <c r="BH334" s="1">
        <f t="shared" si="711"/>
        <v>1.0999241707290999</v>
      </c>
      <c r="BI334" s="1">
        <f t="shared" si="712"/>
        <v>1.100120441528567</v>
      </c>
      <c r="BJ334" s="1">
        <f t="shared" si="713"/>
        <v>1.1002407974668815</v>
      </c>
      <c r="BK334" s="1">
        <f t="shared" si="714"/>
        <v>1.1003129960737621</v>
      </c>
      <c r="BL334" s="1">
        <f t="shared" si="715"/>
        <v>1.1003550500248451</v>
      </c>
      <c r="BM334" s="1">
        <f t="shared" si="716"/>
        <v>1.1003782020406063</v>
      </c>
      <c r="BN334" s="1">
        <f t="shared" si="717"/>
        <v>1.1003889704723535</v>
      </c>
      <c r="BO334" s="1">
        <f t="shared" si="718"/>
        <v>1.1003904161160718</v>
      </c>
      <c r="BP334" s="1">
        <f t="shared" si="719"/>
        <v>1.1003827375857642</v>
      </c>
      <c r="BQ334" s="1">
        <f t="shared" si="720"/>
        <v>1.1003632441136486</v>
      </c>
      <c r="BR334" s="1">
        <f t="shared" si="721"/>
        <v>1.1003256886679857</v>
      </c>
      <c r="BS334" s="1">
        <f t="shared" si="722"/>
        <v>1.1002588775101341</v>
      </c>
      <c r="BT334" s="1">
        <f t="shared" si="723"/>
        <v>1.100144412289024</v>
      </c>
      <c r="BU334" s="1">
        <f t="shared" si="724"/>
        <v>1.0999533776351988</v>
      </c>
      <c r="BV334" s="1">
        <f t="shared" si="725"/>
        <v>1.0996417748943903</v>
      </c>
      <c r="BW334" s="1">
        <f t="shared" si="726"/>
        <v>1.0991445388158969</v>
      </c>
      <c r="BX334" s="1">
        <f t="shared" si="727"/>
        <v>1.0983680782847187</v>
      </c>
      <c r="BY334" s="1">
        <f t="shared" si="728"/>
        <v>1.0971814719947277</v>
      </c>
      <c r="BZ334" s="1">
        <f t="shared" si="729"/>
        <v>1.0954067342503997</v>
      </c>
      <c r="CA334" s="1">
        <f t="shared" si="730"/>
        <v>1.0928089374670087</v>
      </c>
      <c r="CB334" s="1">
        <f t="shared" si="731"/>
        <v>1.0890874049536603</v>
      </c>
      <c r="CC334" s="1">
        <f t="shared" si="732"/>
        <v>1.0838696095890907</v>
      </c>
      <c r="CD334" s="1">
        <f t="shared" si="733"/>
        <v>1.0767097418190348</v>
      </c>
      <c r="CE334" s="1">
        <f t="shared" si="734"/>
        <v>1.0670940351068665</v>
      </c>
      <c r="CF334" s="1">
        <f t="shared" si="735"/>
        <v>1.0544547484481737</v>
      </c>
      <c r="CG334" s="1">
        <f t="shared" si="736"/>
        <v>1.038194119282501</v>
      </c>
      <c r="CH334" s="1">
        <f t="shared" si="737"/>
        <v>1.0177185876824031</v>
      </c>
      <c r="CI334" s="1">
        <f t="shared" si="738"/>
        <v>0.99248220856755576</v>
      </c>
      <c r="CJ334" s="1">
        <f t="shared" si="739"/>
        <v>0.96203656430446749</v>
      </c>
      <c r="CK334" s="1">
        <f t="shared" si="740"/>
        <v>0.92608290685317585</v>
      </c>
      <c r="CL334" s="1">
        <f t="shared" si="741"/>
        <v>0.88452099602125911</v>
      </c>
      <c r="CM334" s="1">
        <f t="shared" si="742"/>
        <v>0.83748846077472272</v>
      </c>
      <c r="CN334" s="1">
        <f t="shared" si="743"/>
        <v>0.7853847310084342</v>
      </c>
      <c r="CO334" s="1">
        <f t="shared" si="744"/>
        <v>0.72887477355244057</v>
      </c>
      <c r="CP334" s="1">
        <f t="shared" si="745"/>
        <v>0.66886994777796915</v>
      </c>
      <c r="CQ334" s="1">
        <f t="shared" si="746"/>
        <v>0.60648601628607224</v>
      </c>
      <c r="CR334" s="1">
        <f t="shared" si="747"/>
        <v>0.5429812961196</v>
      </c>
      <c r="CS334" s="1">
        <f t="shared" si="748"/>
        <v>0.47968062853601612</v>
      </c>
      <c r="CT334" s="1">
        <f t="shared" si="749"/>
        <v>0.41789281273468576</v>
      </c>
      <c r="CU334" s="1">
        <f t="shared" si="750"/>
        <v>0.35883004154316761</v>
      </c>
      <c r="CV334" s="1">
        <f t="shared" si="751"/>
        <v>0.30353753938233291</v>
      </c>
      <c r="CW334" s="1">
        <f t="shared" si="752"/>
        <v>0.25284010612015739</v>
      </c>
      <c r="CX334" s="1">
        <f t="shared" si="753"/>
        <v>0.20730989479742026</v>
      </c>
      <c r="CY334" s="1">
        <f t="shared" si="754"/>
        <v>0.1672569220427671</v>
      </c>
      <c r="CZ334" s="1">
        <f t="shared" si="755"/>
        <v>0.13274100569529934</v>
      </c>
      <c r="DA334" s="1">
        <f t="shared" si="756"/>
        <v>0.10360147865668484</v>
      </c>
      <c r="DB334" s="1">
        <f t="shared" si="757"/>
        <v>7.9499451140301755E-2</v>
      </c>
      <c r="DC334" s="1">
        <f t="shared" si="758"/>
        <v>5.9966725863141827E-2</v>
      </c>
      <c r="DD334" s="1">
        <f t="shared" si="759"/>
        <v>4.4455679320392676E-2</v>
      </c>
      <c r="DE334" s="1">
        <f t="shared" si="760"/>
        <v>3.2385332447332382E-2</v>
      </c>
      <c r="DF334" s="1">
        <f t="shared" si="761"/>
        <v>2.3180185159124272E-2</v>
      </c>
      <c r="DG334" s="1">
        <f t="shared" si="762"/>
        <v>1.6299898239113753E-2</v>
      </c>
      <c r="DH334" s="1">
        <f t="shared" si="763"/>
        <v>1.1259322507591174E-2</v>
      </c>
      <c r="DI334" s="1">
        <f t="shared" si="764"/>
        <v>7.6395192895989056E-3</v>
      </c>
      <c r="DJ334" s="1">
        <f t="shared" si="765"/>
        <v>5.0911939440116804E-3</v>
      </c>
      <c r="DK334" s="1">
        <f t="shared" si="766"/>
        <v>3.3323627607758821E-3</v>
      </c>
      <c r="DL334" s="1">
        <f t="shared" si="767"/>
        <v>2.1421421579247393E-3</v>
      </c>
      <c r="DM334" s="1">
        <f t="shared" si="768"/>
        <v>1.3523736858674943E-3</v>
      </c>
      <c r="DN334" s="1">
        <f t="shared" si="769"/>
        <v>8.3847624210055976E-4</v>
      </c>
      <c r="DO334" s="1">
        <f t="shared" si="770"/>
        <v>5.1053724926239537E-4</v>
      </c>
      <c r="DP334" s="1">
        <f t="shared" si="771"/>
        <v>3.0528616870840401E-4</v>
      </c>
      <c r="DQ334" s="1">
        <f t="shared" si="772"/>
        <v>1.7928060510573679E-4</v>
      </c>
      <c r="DR334" s="1">
        <f t="shared" si="773"/>
        <v>1.0339801508254645E-4</v>
      </c>
      <c r="DS334" s="1">
        <f t="shared" si="774"/>
        <v>5.8566937902120783E-5</v>
      </c>
      <c r="DT334" s="1">
        <f t="shared" si="775"/>
        <v>3.2581060024052838E-5</v>
      </c>
      <c r="DU334" s="1">
        <f t="shared" si="776"/>
        <v>1.7801772402829255E-5</v>
      </c>
      <c r="DV334" s="1">
        <f t="shared" si="777"/>
        <v>9.5534756307075995E-6</v>
      </c>
      <c r="DW334" s="1">
        <f t="shared" si="778"/>
        <v>5.0358882588711597E-6</v>
      </c>
      <c r="DX334" s="1">
        <f t="shared" si="779"/>
        <v>2.6075051028221036E-6</v>
      </c>
      <c r="DY334" s="1">
        <f t="shared" si="780"/>
        <v>1.3262574078711656E-6</v>
      </c>
      <c r="DZ334" s="1">
        <f t="shared" si="781"/>
        <v>6.6268081553923843E-7</v>
      </c>
      <c r="EA334" s="1">
        <f t="shared" si="782"/>
        <v>3.2529417135621998E-7</v>
      </c>
      <c r="EB334" s="1">
        <f t="shared" si="783"/>
        <v>1.5687935263728685E-7</v>
      </c>
      <c r="EC334" s="1">
        <f t="shared" si="784"/>
        <v>7.4335463582012295E-8</v>
      </c>
      <c r="ED334" s="1">
        <f t="shared" si="785"/>
        <v>3.4609150292623364E-8</v>
      </c>
      <c r="EE334" s="1">
        <f t="shared" si="786"/>
        <v>1.5833427152081524E-8</v>
      </c>
      <c r="EF334" s="1">
        <f t="shared" si="787"/>
        <v>7.1182472920395743E-9</v>
      </c>
      <c r="EG334" s="1">
        <f t="shared" si="788"/>
        <v>3.1449292923534411E-9</v>
      </c>
      <c r="EH334" s="1">
        <f t="shared" si="789"/>
        <v>1.3655710320228961E-9</v>
      </c>
      <c r="EI334" s="1">
        <f t="shared" si="790"/>
        <v>5.8278661456617264E-10</v>
      </c>
      <c r="EJ334" s="1">
        <f t="shared" si="791"/>
        <v>2.4446869514785348E-10</v>
      </c>
      <c r="EK334" s="1">
        <f t="shared" si="792"/>
        <v>1.0080501364509751E-10</v>
      </c>
      <c r="EL334" s="1">
        <f t="shared" si="793"/>
        <v>4.0861392275226801E-11</v>
      </c>
      <c r="EM334" s="1">
        <f t="shared" si="794"/>
        <v>1.6283337569185863E-11</v>
      </c>
      <c r="EN334" s="1">
        <f t="shared" si="795"/>
        <v>6.3796978270648673E-12</v>
      </c>
      <c r="EO334" s="1">
        <f t="shared" si="796"/>
        <v>2.4575956861516135E-12</v>
      </c>
      <c r="EP334" s="1">
        <f t="shared" si="797"/>
        <v>9.3089703794714919E-13</v>
      </c>
      <c r="EQ334" s="1">
        <f t="shared" si="798"/>
        <v>3.4673762194559917E-13</v>
      </c>
      <c r="ER334" s="1">
        <f t="shared" si="799"/>
        <v>1.2700931045224557E-13</v>
      </c>
      <c r="ES334" s="1">
        <f t="shared" si="800"/>
        <v>4.5754362862310802E-14</v>
      </c>
      <c r="ET334" s="1">
        <f t="shared" si="801"/>
        <v>1.6211336072475836E-14</v>
      </c>
      <c r="EU334" s="1">
        <f t="shared" si="802"/>
        <v>5.6496468163904387E-15</v>
      </c>
      <c r="EV334" s="1">
        <f t="shared" si="803"/>
        <v>1.9367192932991139E-15</v>
      </c>
      <c r="EW334" s="1">
        <f t="shared" si="804"/>
        <v>6.5310270810693864E-16</v>
      </c>
      <c r="EX334" s="1">
        <f t="shared" si="805"/>
        <v>2.166667333604523E-16</v>
      </c>
      <c r="EY334" s="1">
        <f t="shared" si="806"/>
        <v>7.0717614410114187E-17</v>
      </c>
      <c r="EZ334" s="1">
        <f t="shared" si="807"/>
        <v>2.27115847874666E-17</v>
      </c>
      <c r="FA334" s="1">
        <f t="shared" si="808"/>
        <v>7.1850364400920199E-18</v>
      </c>
      <c r="FB334" s="1">
        <f t="shared" si="809"/>
        <v>2.270099166375148E-18</v>
      </c>
      <c r="FC334" s="1">
        <f t="shared" si="810"/>
        <v>8.4150506307913045E-19</v>
      </c>
      <c r="FD334" s="75">
        <f t="shared" si="661"/>
        <v>8.4150506307913045E-19</v>
      </c>
    </row>
    <row r="335" spans="7:160" x14ac:dyDescent="0.35">
      <c r="G335" t="str">
        <f t="shared" ref="G335:G398" si="811">$G$14&amp;", t="&amp;ROUND(H335,2)</f>
        <v>Refd, t=1.6</v>
      </c>
      <c r="H335" s="76">
        <f t="shared" si="658"/>
        <v>1.5999999999999879</v>
      </c>
      <c r="I335" s="1">
        <f t="shared" si="659"/>
        <v>0</v>
      </c>
      <c r="J335" s="22">
        <f t="shared" si="660"/>
        <v>3.4994826252594932E-5</v>
      </c>
      <c r="K335" s="1">
        <f t="shared" si="662"/>
        <v>6.9631899713543235E-5</v>
      </c>
      <c r="L335" s="1">
        <f t="shared" si="663"/>
        <v>1.307641328580212E-4</v>
      </c>
      <c r="M335" s="1">
        <f t="shared" si="664"/>
        <v>2.3604728236608315E-4</v>
      </c>
      <c r="N335" s="1">
        <f t="shared" si="665"/>
        <v>4.1324240746704228E-4</v>
      </c>
      <c r="O335" s="1">
        <f t="shared" si="666"/>
        <v>7.0486645797395917E-4</v>
      </c>
      <c r="P335" s="1">
        <f t="shared" si="667"/>
        <v>1.1742995642584732E-3</v>
      </c>
      <c r="Q335" s="1">
        <f t="shared" si="668"/>
        <v>1.9134394233109552E-3</v>
      </c>
      <c r="R335" s="1">
        <f t="shared" si="669"/>
        <v>3.0517925729665689E-3</v>
      </c>
      <c r="S335" s="1">
        <f t="shared" si="670"/>
        <v>4.7665912834754199E-3</v>
      </c>
      <c r="T335" s="1">
        <f t="shared" si="671"/>
        <v>7.2931297872868561E-3</v>
      </c>
      <c r="U335" s="1">
        <f t="shared" si="672"/>
        <v>1.0934057521591715E-2</v>
      </c>
      <c r="V335" s="1">
        <f t="shared" si="673"/>
        <v>1.6065914904011415E-2</v>
      </c>
      <c r="W335" s="1">
        <f t="shared" si="674"/>
        <v>2.314084515934263E-2</v>
      </c>
      <c r="X335" s="1">
        <f t="shared" si="675"/>
        <v>3.2681281459401738E-2</v>
      </c>
      <c r="Y335" s="1">
        <f t="shared" si="676"/>
        <v>4.5265610468041118E-2</v>
      </c>
      <c r="Z335" s="1">
        <f t="shared" si="677"/>
        <v>6.1503440821848152E-2</v>
      </c>
      <c r="AA335" s="1">
        <f t="shared" si="678"/>
        <v>8.2000185539924816E-2</v>
      </c>
      <c r="AB335" s="1">
        <f t="shared" si="679"/>
        <v>0.10731213761281114</v>
      </c>
      <c r="AC335" s="1">
        <f t="shared" si="680"/>
        <v>0.13789491040129445</v>
      </c>
      <c r="AD335" s="1">
        <f t="shared" si="681"/>
        <v>0.17404976647163176</v>
      </c>
      <c r="AE335" s="1">
        <f t="shared" si="682"/>
        <v>0.21587364972721479</v>
      </c>
      <c r="AF335" s="1">
        <f t="shared" si="683"/>
        <v>0.26321934894781329</v>
      </c>
      <c r="AG335" s="1">
        <f t="shared" si="684"/>
        <v>0.31567191575505388</v>
      </c>
      <c r="AH335" s="1">
        <f t="shared" si="685"/>
        <v>0.37254614185212565</v>
      </c>
      <c r="AI335" s="1">
        <f t="shared" si="686"/>
        <v>0.43290766436673894</v>
      </c>
      <c r="AJ335" s="1">
        <f t="shared" si="687"/>
        <v>0.49561740375936919</v>
      </c>
      <c r="AK335" s="1">
        <f t="shared" si="688"/>
        <v>0.55939598778630639</v>
      </c>
      <c r="AL335" s="1">
        <f t="shared" si="689"/>
        <v>0.62290208913023737</v>
      </c>
      <c r="AM335" s="1">
        <f t="shared" si="690"/>
        <v>0.68481668052224598</v>
      </c>
      <c r="AN335" s="1">
        <f t="shared" si="691"/>
        <v>0.74392442996435182</v>
      </c>
      <c r="AO335" s="1">
        <f t="shared" si="692"/>
        <v>0.79918395069265091</v>
      </c>
      <c r="AP335" s="1">
        <f t="shared" si="693"/>
        <v>0.84978028039573417</v>
      </c>
      <c r="AQ335" s="1">
        <f t="shared" si="694"/>
        <v>0.89515547734447609</v>
      </c>
      <c r="AR335" s="1">
        <f t="shared" si="695"/>
        <v>0.93501613586207399</v>
      </c>
      <c r="AS335" s="1">
        <f t="shared" si="696"/>
        <v>0.96931944927145985</v>
      </c>
      <c r="AT335" s="1">
        <f t="shared" si="697"/>
        <v>0.99824175441294305</v>
      </c>
      <c r="AU335" s="1">
        <f t="shared" si="698"/>
        <v>1.0221349843502923</v>
      </c>
      <c r="AV335" s="1">
        <f t="shared" si="699"/>
        <v>1.0414770178673061</v>
      </c>
      <c r="AW335" s="1">
        <f t="shared" si="700"/>
        <v>1.0568216029948134</v>
      </c>
      <c r="AX335" s="1">
        <f t="shared" si="701"/>
        <v>1.06875254092317</v>
      </c>
      <c r="AY335" s="1">
        <f t="shared" si="702"/>
        <v>1.0778454175520511</v>
      </c>
      <c r="AZ335" s="1">
        <f t="shared" si="703"/>
        <v>1.0846386474901422</v>
      </c>
      <c r="BA335" s="1">
        <f t="shared" si="704"/>
        <v>1.0896141940805804</v>
      </c>
      <c r="BB335" s="1">
        <f t="shared" si="705"/>
        <v>1.0931872187051179</v>
      </c>
      <c r="BC335" s="1">
        <f t="shared" si="706"/>
        <v>1.0957031759966147</v>
      </c>
      <c r="BD335" s="1">
        <f t="shared" si="707"/>
        <v>1.0974405119956492</v>
      </c>
      <c r="BE335" s="1">
        <f t="shared" si="708"/>
        <v>1.0986170841298168</v>
      </c>
      <c r="BF335" s="1">
        <f t="shared" si="709"/>
        <v>1.0993986165570655</v>
      </c>
      <c r="BG335" s="1">
        <f t="shared" si="710"/>
        <v>1.0999078347790836</v>
      </c>
      <c r="BH335" s="1">
        <f t="shared" si="711"/>
        <v>1.1002333025329167</v>
      </c>
      <c r="BI335" s="1">
        <f t="shared" si="712"/>
        <v>1.1004373459179346</v>
      </c>
      <c r="BJ335" s="1">
        <f t="shared" si="713"/>
        <v>1.1005627532384945</v>
      </c>
      <c r="BK335" s="1">
        <f t="shared" si="714"/>
        <v>1.10063816543931</v>
      </c>
      <c r="BL335" s="1">
        <f t="shared" si="715"/>
        <v>1.1006822198471551</v>
      </c>
      <c r="BM335" s="1">
        <f t="shared" si="716"/>
        <v>1.1007065886600289</v>
      </c>
      <c r="BN335" s="1">
        <f t="shared" si="717"/>
        <v>1.1007180777332697</v>
      </c>
      <c r="BO335" s="1">
        <f t="shared" si="718"/>
        <v>1.1007199358506226</v>
      </c>
      <c r="BP335" s="1">
        <f t="shared" si="719"/>
        <v>1.1007124830513262</v>
      </c>
      <c r="BQ335" s="1">
        <f t="shared" si="720"/>
        <v>1.1006931090802932</v>
      </c>
      <c r="BR335" s="1">
        <f t="shared" si="721"/>
        <v>1.1006556275946111</v>
      </c>
      <c r="BS335" s="1">
        <f t="shared" si="722"/>
        <v>1.1005889052910447</v>
      </c>
      <c r="BT335" s="1">
        <f t="shared" si="723"/>
        <v>1.1004746252503066</v>
      </c>
      <c r="BU335" s="1">
        <f t="shared" si="724"/>
        <v>1.1002840006595793</v>
      </c>
      <c r="BV335" s="1">
        <f t="shared" si="725"/>
        <v>1.099973242486346</v>
      </c>
      <c r="BW335" s="1">
        <f t="shared" si="726"/>
        <v>1.0994776201085932</v>
      </c>
      <c r="BX335" s="1">
        <f t="shared" si="727"/>
        <v>1.0987040566996613</v>
      </c>
      <c r="BY335" s="1">
        <f t="shared" si="728"/>
        <v>1.0975223885228023</v>
      </c>
      <c r="BZ335" s="1">
        <f t="shared" si="729"/>
        <v>1.0957556980616812</v>
      </c>
      <c r="CA335" s="1">
        <f t="shared" si="730"/>
        <v>1.093170497880656</v>
      </c>
      <c r="CB335" s="1">
        <f t="shared" si="731"/>
        <v>1.0894679643713634</v>
      </c>
      <c r="CC335" s="1">
        <f t="shared" si="732"/>
        <v>1.0842778384810181</v>
      </c>
      <c r="CD335" s="1">
        <f t="shared" si="733"/>
        <v>1.0771569363002635</v>
      </c>
      <c r="CE335" s="1">
        <f t="shared" si="734"/>
        <v>1.0675943386523927</v>
      </c>
      <c r="CF335" s="1">
        <f t="shared" si="735"/>
        <v>1.0550251467868552</v>
      </c>
      <c r="CG335" s="1">
        <f t="shared" si="736"/>
        <v>1.03885411700815</v>
      </c>
      <c r="CH335" s="1">
        <f t="shared" si="737"/>
        <v>1.0184894915399587</v>
      </c>
      <c r="CI335" s="1">
        <f t="shared" si="738"/>
        <v>0.99338597850295018</v>
      </c>
      <c r="CJ335" s="1">
        <f t="shared" si="739"/>
        <v>0.96309424839145807</v>
      </c>
      <c r="CK335" s="1">
        <f t="shared" si="740"/>
        <v>0.92731274473249725</v>
      </c>
      <c r="CL335" s="1">
        <f t="shared" si="741"/>
        <v>0.88593634751602113</v>
      </c>
      <c r="CM335" s="1">
        <f t="shared" si="742"/>
        <v>0.83909577852238881</v>
      </c>
      <c r="CN335" s="1">
        <f t="shared" si="743"/>
        <v>0.7871818339827763</v>
      </c>
      <c r="CO335" s="1">
        <f t="shared" si="744"/>
        <v>0.7308496802408565</v>
      </c>
      <c r="CP335" s="1">
        <f t="shared" si="745"/>
        <v>0.67100048709161941</v>
      </c>
      <c r="CQ335" s="1">
        <f t="shared" si="746"/>
        <v>0.60874035253007386</v>
      </c>
      <c r="CR335" s="1">
        <f t="shared" si="747"/>
        <v>0.54531939174545541</v>
      </c>
      <c r="CS335" s="1">
        <f t="shared" si="748"/>
        <v>0.48205654248816132</v>
      </c>
      <c r="CT335" s="1">
        <f t="shared" si="749"/>
        <v>0.4202576145930923</v>
      </c>
      <c r="CU335" s="1">
        <f t="shared" si="750"/>
        <v>0.36113503350407783</v>
      </c>
      <c r="CV335" s="1">
        <f t="shared" si="751"/>
        <v>0.30573743547553073</v>
      </c>
      <c r="CW335" s="1">
        <f t="shared" si="752"/>
        <v>0.25489582836441338</v>
      </c>
      <c r="CX335" s="1">
        <f t="shared" si="753"/>
        <v>0.20919070648744673</v>
      </c>
      <c r="CY335" s="1">
        <f t="shared" si="754"/>
        <v>0.1689417169145917</v>
      </c>
      <c r="CZ335" s="1">
        <f t="shared" si="755"/>
        <v>0.13421868976249912</v>
      </c>
      <c r="DA335" s="1">
        <f t="shared" si="756"/>
        <v>0.10487049824217412</v>
      </c>
      <c r="DB335" s="1">
        <f t="shared" si="757"/>
        <v>8.0566617389569398E-2</v>
      </c>
      <c r="DC335" s="1">
        <f t="shared" si="758"/>
        <v>6.0845549797289809E-2</v>
      </c>
      <c r="DD335" s="1">
        <f t="shared" si="759"/>
        <v>4.5164456764994823E-2</v>
      </c>
      <c r="DE335" s="1">
        <f t="shared" si="760"/>
        <v>3.294520697830474E-2</v>
      </c>
      <c r="DF335" s="1">
        <f t="shared" si="761"/>
        <v>2.3613377514213094E-2</v>
      </c>
      <c r="DG335" s="1">
        <f t="shared" si="762"/>
        <v>1.6628233827680059E-2</v>
      </c>
      <c r="DH335" s="1">
        <f t="shared" si="763"/>
        <v>1.1503126705501045E-2</v>
      </c>
      <c r="DI335" s="1">
        <f t="shared" si="764"/>
        <v>7.8168933969764327E-3</v>
      </c>
      <c r="DJ335" s="1">
        <f t="shared" si="765"/>
        <v>5.2176400645205642E-3</v>
      </c>
      <c r="DK335" s="1">
        <f t="shared" si="766"/>
        <v>3.4206967708961984E-3</v>
      </c>
      <c r="DL335" s="1">
        <f t="shared" si="767"/>
        <v>2.2026203517210284E-3</v>
      </c>
      <c r="DM335" s="1">
        <f t="shared" si="768"/>
        <v>1.3929581351456617E-3</v>
      </c>
      <c r="DN335" s="1">
        <f t="shared" si="769"/>
        <v>8.651726130237162E-4</v>
      </c>
      <c r="DO335" s="1">
        <f t="shared" si="770"/>
        <v>5.2775270025962788E-4</v>
      </c>
      <c r="DP335" s="1">
        <f t="shared" si="771"/>
        <v>3.1617045977669697E-4</v>
      </c>
      <c r="DQ335" s="1">
        <f t="shared" si="772"/>
        <v>1.8602805163602841E-4</v>
      </c>
      <c r="DR335" s="1">
        <f t="shared" si="773"/>
        <v>1.0749985126000305E-4</v>
      </c>
      <c r="DS335" s="1">
        <f t="shared" si="774"/>
        <v>6.101238730951167E-5</v>
      </c>
      <c r="DT335" s="1">
        <f t="shared" si="775"/>
        <v>3.4011015304405275E-5</v>
      </c>
      <c r="DU335" s="1">
        <f t="shared" si="776"/>
        <v>1.8621956658977588E-5</v>
      </c>
      <c r="DV335" s="1">
        <f t="shared" si="777"/>
        <v>1.0014970927527724E-5</v>
      </c>
      <c r="DW335" s="1">
        <f t="shared" si="778"/>
        <v>5.2906484382105795E-6</v>
      </c>
      <c r="DX335" s="1">
        <f t="shared" si="779"/>
        <v>2.7454944635538572E-6</v>
      </c>
      <c r="DY335" s="1">
        <f t="shared" si="780"/>
        <v>1.3995990519046849E-6</v>
      </c>
      <c r="DZ335" s="1">
        <f t="shared" si="781"/>
        <v>7.0093576647736476E-7</v>
      </c>
      <c r="EA335" s="1">
        <f t="shared" si="782"/>
        <v>3.4487799075733397E-7</v>
      </c>
      <c r="EB335" s="1">
        <f t="shared" si="783"/>
        <v>1.6671992611377068E-7</v>
      </c>
      <c r="EC335" s="1">
        <f t="shared" si="784"/>
        <v>7.9189432172445215E-8</v>
      </c>
      <c r="ED335" s="1">
        <f t="shared" si="785"/>
        <v>3.6959687106449043E-8</v>
      </c>
      <c r="EE335" s="1">
        <f t="shared" si="786"/>
        <v>1.6950986024444702E-8</v>
      </c>
      <c r="EF335" s="1">
        <f t="shared" si="787"/>
        <v>7.6399780435986806E-9</v>
      </c>
      <c r="EG335" s="1">
        <f t="shared" si="788"/>
        <v>3.384114451597727E-9</v>
      </c>
      <c r="EH335" s="1">
        <f t="shared" si="789"/>
        <v>1.4732603340198926E-9</v>
      </c>
      <c r="EI335" s="1">
        <f t="shared" si="790"/>
        <v>6.3040776259342127E-10</v>
      </c>
      <c r="EJ335" s="1">
        <f t="shared" si="791"/>
        <v>2.6515363204708874E-10</v>
      </c>
      <c r="EK335" s="1">
        <f t="shared" si="792"/>
        <v>1.0963120400134808E-10</v>
      </c>
      <c r="EL335" s="1">
        <f t="shared" si="793"/>
        <v>4.4561330413784142E-11</v>
      </c>
      <c r="EM335" s="1">
        <f t="shared" si="794"/>
        <v>1.7807231250812922E-11</v>
      </c>
      <c r="EN335" s="1">
        <f t="shared" si="795"/>
        <v>6.9964212738305077E-12</v>
      </c>
      <c r="EO335" s="1">
        <f t="shared" si="796"/>
        <v>2.7028620471708291E-12</v>
      </c>
      <c r="EP335" s="1">
        <f t="shared" si="797"/>
        <v>1.0267560591387438E-12</v>
      </c>
      <c r="EQ335" s="1">
        <f t="shared" si="798"/>
        <v>3.8355991137094141E-13</v>
      </c>
      <c r="ER335" s="1">
        <f t="shared" si="799"/>
        <v>1.4091223842499081E-13</v>
      </c>
      <c r="ES335" s="1">
        <f t="shared" si="800"/>
        <v>5.0914412846733895E-14</v>
      </c>
      <c r="ET335" s="1">
        <f t="shared" si="801"/>
        <v>1.8094064667022413E-14</v>
      </c>
      <c r="EU335" s="1">
        <f t="shared" si="802"/>
        <v>6.325016068442131E-15</v>
      </c>
      <c r="EV335" s="1">
        <f t="shared" si="803"/>
        <v>2.1749225753733235E-15</v>
      </c>
      <c r="EW335" s="1">
        <f t="shared" si="804"/>
        <v>7.3571407174628939E-16</v>
      </c>
      <c r="EX335" s="1">
        <f t="shared" si="805"/>
        <v>2.4484082426336307E-16</v>
      </c>
      <c r="EY335" s="1">
        <f t="shared" si="806"/>
        <v>8.0167205911936188E-17</v>
      </c>
      <c r="EZ335" s="1">
        <f t="shared" si="807"/>
        <v>2.5829041664229754E-17</v>
      </c>
      <c r="FA335" s="1">
        <f t="shared" si="808"/>
        <v>8.1978934070132822E-18</v>
      </c>
      <c r="FB335" s="1">
        <f t="shared" si="809"/>
        <v>2.5989529053839352E-18</v>
      </c>
      <c r="FC335" s="1">
        <f t="shared" si="810"/>
        <v>9.6697378775194997E-19</v>
      </c>
      <c r="FD335" s="75">
        <f t="shared" si="661"/>
        <v>9.6697378775194997E-19</v>
      </c>
    </row>
    <row r="336" spans="7:160" x14ac:dyDescent="0.35">
      <c r="G336" t="str">
        <f t="shared" si="811"/>
        <v>Refd, t=1.6</v>
      </c>
      <c r="H336" s="76">
        <f t="shared" ref="H336:H399" si="812">H335+$B$7</f>
        <v>1.6049999999999878</v>
      </c>
      <c r="I336" s="1">
        <f t="shared" ref="I336:I399" si="813">$B$18</f>
        <v>0</v>
      </c>
      <c r="J336" s="22">
        <f t="shared" ref="J336:J399" si="814">J335+2*I$9*(I335-J335)-J$9*(K335-J335)+$B$31+J$10*($B$17-J335)-J$11*J335+IF($A$18="Cinf: Mass flux",$B$29*(K335-J335),$B$29*(K335-3*J335+2*I335))</f>
        <v>3.4642684359381574E-5</v>
      </c>
      <c r="K336" s="1">
        <f t="shared" si="662"/>
        <v>6.8922858090939357E-5</v>
      </c>
      <c r="L336" s="1">
        <f t="shared" si="663"/>
        <v>1.2940869101461108E-4</v>
      </c>
      <c r="M336" s="1">
        <f t="shared" si="664"/>
        <v>2.3355040085229332E-4</v>
      </c>
      <c r="N336" s="1">
        <f t="shared" si="665"/>
        <v>4.0878115406646346E-4</v>
      </c>
      <c r="O336" s="1">
        <f t="shared" si="666"/>
        <v>6.9711213550335241E-4</v>
      </c>
      <c r="P336" s="1">
        <f t="shared" si="667"/>
        <v>1.1611697920367395E-3</v>
      </c>
      <c r="Q336" s="1">
        <f t="shared" si="668"/>
        <v>1.8917678487565478E-3</v>
      </c>
      <c r="R336" s="1">
        <f t="shared" si="669"/>
        <v>3.0169102018405575E-3</v>
      </c>
      <c r="S336" s="1">
        <f t="shared" si="670"/>
        <v>4.711825113909965E-3</v>
      </c>
      <c r="T336" s="1">
        <f t="shared" si="671"/>
        <v>7.2092422160363479E-3</v>
      </c>
      <c r="U336" s="1">
        <f t="shared" si="672"/>
        <v>1.0808673431245601E-2</v>
      </c>
      <c r="V336" s="1">
        <f t="shared" si="673"/>
        <v>1.5883010336469262E-2</v>
      </c>
      <c r="W336" s="1">
        <f t="shared" si="674"/>
        <v>2.2880397930034973E-2</v>
      </c>
      <c r="X336" s="1">
        <f t="shared" si="675"/>
        <v>3.2319203957764588E-2</v>
      </c>
      <c r="Y336" s="1">
        <f t="shared" si="676"/>
        <v>4.4774091011040122E-2</v>
      </c>
      <c r="Z336" s="1">
        <f t="shared" si="677"/>
        <v>6.0851805242960001E-2</v>
      </c>
      <c r="AA336" s="1">
        <f t="shared" si="678"/>
        <v>8.1156350249870571E-2</v>
      </c>
      <c r="AB336" s="1">
        <f t="shared" si="679"/>
        <v>0.10624465833854563</v>
      </c>
      <c r="AC336" s="1">
        <f t="shared" si="680"/>
        <v>0.13657554214185672</v>
      </c>
      <c r="AD336" s="1">
        <f t="shared" si="681"/>
        <v>0.17245635119708139</v>
      </c>
      <c r="AE336" s="1">
        <f t="shared" si="682"/>
        <v>0.21399305566473178</v>
      </c>
      <c r="AF336" s="1">
        <f t="shared" si="683"/>
        <v>0.26105011834150682</v>
      </c>
      <c r="AG336" s="1">
        <f t="shared" si="684"/>
        <v>0.313226254855272</v>
      </c>
      <c r="AH336" s="1">
        <f t="shared" si="685"/>
        <v>0.36985091987311336</v>
      </c>
      <c r="AI336" s="1">
        <f t="shared" si="686"/>
        <v>0.43000417985213407</v>
      </c>
      <c r="AJ336" s="1">
        <f t="shared" si="687"/>
        <v>0.49255981809759491</v>
      </c>
      <c r="AK336" s="1">
        <f t="shared" si="688"/>
        <v>0.55624849629782935</v>
      </c>
      <c r="AL336" s="1">
        <f t="shared" si="689"/>
        <v>0.61973507227694424</v>
      </c>
      <c r="AM336" s="1">
        <f t="shared" si="690"/>
        <v>0.68170222129043168</v>
      </c>
      <c r="AN336" s="1">
        <f t="shared" si="691"/>
        <v>0.74093167253500059</v>
      </c>
      <c r="AO336" s="1">
        <f t="shared" si="692"/>
        <v>0.79637479423686142</v>
      </c>
      <c r="AP336" s="1">
        <f t="shared" si="693"/>
        <v>0.8472058476674218</v>
      </c>
      <c r="AQ336" s="1">
        <f t="shared" si="694"/>
        <v>0.89285368183253366</v>
      </c>
      <c r="AR336" s="1">
        <f t="shared" si="695"/>
        <v>0.9330105156902051</v>
      </c>
      <c r="AS336" s="1">
        <f t="shared" si="696"/>
        <v>0.96761926873144621</v>
      </c>
      <c r="AT336" s="1">
        <f t="shared" si="697"/>
        <v>0.99684322274448756</v>
      </c>
      <c r="AU336" s="1">
        <f t="shared" si="698"/>
        <v>1.021023328245539</v>
      </c>
      <c r="AV336" s="1">
        <f t="shared" si="699"/>
        <v>1.0406290819562132</v>
      </c>
      <c r="AW336" s="1">
        <f t="shared" si="700"/>
        <v>1.0562086434586697</v>
      </c>
      <c r="AX336" s="1">
        <f t="shared" si="701"/>
        <v>1.0683429141636094</v>
      </c>
      <c r="AY336" s="1">
        <f t="shared" si="702"/>
        <v>1.0776069347849218</v>
      </c>
      <c r="AZ336" s="1">
        <f t="shared" si="703"/>
        <v>1.0845404507448393</v>
      </c>
      <c r="BA336" s="1">
        <f t="shared" si="704"/>
        <v>1.0896280936831135</v>
      </c>
      <c r="BB336" s="1">
        <f t="shared" si="705"/>
        <v>1.0932885047008447</v>
      </c>
      <c r="BC336" s="1">
        <f t="shared" si="706"/>
        <v>1.0958709687774115</v>
      </c>
      <c r="BD336" s="1">
        <f t="shared" si="707"/>
        <v>1.0976577482480014</v>
      </c>
      <c r="BE336" s="1">
        <f t="shared" si="708"/>
        <v>1.098870244808682</v>
      </c>
      <c r="BF336" s="1">
        <f t="shared" si="709"/>
        <v>1.0996772982735443</v>
      </c>
      <c r="BG336" s="1">
        <f t="shared" si="710"/>
        <v>1.1002042502748726</v>
      </c>
      <c r="BH336" s="1">
        <f t="shared" si="711"/>
        <v>1.1005417751800548</v>
      </c>
      <c r="BI336" s="1">
        <f t="shared" si="712"/>
        <v>1.1007538418243816</v>
      </c>
      <c r="BJ336" s="1">
        <f t="shared" si="713"/>
        <v>1.100884475573342</v>
      </c>
      <c r="BK336" s="1">
        <f t="shared" si="714"/>
        <v>1.1009632206349445</v>
      </c>
      <c r="BL336" s="1">
        <f t="shared" si="715"/>
        <v>1.1010093548522997</v>
      </c>
      <c r="BM336" s="1">
        <f t="shared" si="716"/>
        <v>1.1010349920717941</v>
      </c>
      <c r="BN336" s="1">
        <f t="shared" si="717"/>
        <v>1.1010472346595195</v>
      </c>
      <c r="BO336" s="1">
        <f t="shared" si="718"/>
        <v>1.1010495258460538</v>
      </c>
      <c r="BP336" s="1">
        <f t="shared" si="719"/>
        <v>1.1010423116066153</v>
      </c>
      <c r="BQ336" s="1">
        <f t="shared" si="720"/>
        <v>1.1010230652825321</v>
      </c>
      <c r="BR336" s="1">
        <f t="shared" si="721"/>
        <v>1.1009856632886874</v>
      </c>
      <c r="BS336" s="1">
        <f t="shared" si="722"/>
        <v>1.100919034100531</v>
      </c>
      <c r="BT336" s="1">
        <f t="shared" si="723"/>
        <v>1.1008049430060651</v>
      </c>
      <c r="BU336" s="1">
        <f t="shared" si="724"/>
        <v>1.1006147319752502</v>
      </c>
      <c r="BV336" s="1">
        <f t="shared" si="725"/>
        <v>1.1003048211426139</v>
      </c>
      <c r="BW336" s="1">
        <f t="shared" si="726"/>
        <v>1.0998108130898003</v>
      </c>
      <c r="BX336" s="1">
        <f t="shared" si="727"/>
        <v>1.099040142439885</v>
      </c>
      <c r="BY336" s="1">
        <f t="shared" si="728"/>
        <v>1.0978633982078769</v>
      </c>
      <c r="BZ336" s="1">
        <f t="shared" si="729"/>
        <v>1.0961047236481947</v>
      </c>
      <c r="CA336" s="1">
        <f t="shared" si="730"/>
        <v>1.0935320609507471</v>
      </c>
      <c r="CB336" s="1">
        <f t="shared" si="731"/>
        <v>1.0898484257095999</v>
      </c>
      <c r="CC336" s="1">
        <f t="shared" si="732"/>
        <v>1.0846858099871786</v>
      </c>
      <c r="CD336" s="1">
        <f t="shared" si="733"/>
        <v>1.0776036365508466</v>
      </c>
      <c r="CE336" s="1">
        <f t="shared" si="734"/>
        <v>1.0680938146280254</v>
      </c>
      <c r="CF336" s="1">
        <f t="shared" si="735"/>
        <v>1.0555942718324474</v>
      </c>
      <c r="CG336" s="1">
        <f t="shared" si="736"/>
        <v>1.0395122744301528</v>
      </c>
      <c r="CH336" s="1">
        <f t="shared" si="737"/>
        <v>1.0192578692311567</v>
      </c>
      <c r="CI336" s="1">
        <f t="shared" si="738"/>
        <v>0.99428643540711548</v>
      </c>
      <c r="CJ336" s="1">
        <f t="shared" si="739"/>
        <v>0.9641477677346284</v>
      </c>
      <c r="CK336" s="1">
        <f t="shared" si="740"/>
        <v>0.92853755651262249</v>
      </c>
      <c r="CL336" s="1">
        <f t="shared" si="741"/>
        <v>0.88734587398453635</v>
      </c>
      <c r="CM336" s="1">
        <f t="shared" si="742"/>
        <v>0.84069661818715458</v>
      </c>
      <c r="CN336" s="1">
        <f t="shared" si="743"/>
        <v>0.78897203791330839</v>
      </c>
      <c r="CO336" s="1">
        <f t="shared" si="744"/>
        <v>0.73281757725131069</v>
      </c>
      <c r="CP336" s="1">
        <f t="shared" si="745"/>
        <v>0.67312427520674556</v>
      </c>
      <c r="CQ336" s="1">
        <f t="shared" si="746"/>
        <v>0.61098859428859065</v>
      </c>
      <c r="CR336" s="1">
        <f t="shared" si="747"/>
        <v>0.54765244020949311</v>
      </c>
      <c r="CS336" s="1">
        <f t="shared" si="748"/>
        <v>0.48442880044343406</v>
      </c>
      <c r="CT336" s="1">
        <f t="shared" si="749"/>
        <v>0.42262041258572386</v>
      </c>
      <c r="CU336" s="1">
        <f t="shared" si="750"/>
        <v>0.36343982400156954</v>
      </c>
      <c r="CV336" s="1">
        <f t="shared" si="751"/>
        <v>0.30793895662330562</v>
      </c>
      <c r="CW336" s="1">
        <f t="shared" si="752"/>
        <v>0.25695489918232839</v>
      </c>
      <c r="CX336" s="1">
        <f t="shared" si="753"/>
        <v>0.21107637354077308</v>
      </c>
      <c r="CY336" s="1">
        <f t="shared" si="754"/>
        <v>0.17063256883768968</v>
      </c>
      <c r="CZ336" s="1">
        <f t="shared" si="755"/>
        <v>0.13570327236813268</v>
      </c>
      <c r="DA336" s="1">
        <f t="shared" si="756"/>
        <v>0.10614687880281014</v>
      </c>
      <c r="DB336" s="1">
        <f t="shared" si="757"/>
        <v>8.1641243471213626E-2</v>
      </c>
      <c r="DC336" s="1">
        <f t="shared" si="758"/>
        <v>6.17316126447226E-2</v>
      </c>
      <c r="DD336" s="1">
        <f t="shared" si="759"/>
        <v>4.5879995919335184E-2</v>
      </c>
      <c r="DE336" s="1">
        <f t="shared" si="760"/>
        <v>3.3511183242435842E-2</v>
      </c>
      <c r="DF336" s="1">
        <f t="shared" si="761"/>
        <v>2.4051903215378433E-2</v>
      </c>
      <c r="DG336" s="1">
        <f t="shared" si="762"/>
        <v>1.6961093681417731E-2</v>
      </c>
      <c r="DH336" s="1">
        <f t="shared" si="763"/>
        <v>1.1750661317940111E-2</v>
      </c>
      <c r="DI336" s="1">
        <f t="shared" si="764"/>
        <v>7.9972608057074235E-3</v>
      </c>
      <c r="DJ336" s="1">
        <f t="shared" si="765"/>
        <v>5.3464258495679526E-3</v>
      </c>
      <c r="DK336" s="1">
        <f t="shared" si="766"/>
        <v>3.5108136493279202E-3</v>
      </c>
      <c r="DL336" s="1">
        <f t="shared" si="767"/>
        <v>2.2644239394661249E-3</v>
      </c>
      <c r="DM336" s="1">
        <f t="shared" si="768"/>
        <v>1.4345043862689884E-3</v>
      </c>
      <c r="DN336" s="1">
        <f t="shared" si="769"/>
        <v>8.9255063557076462E-4</v>
      </c>
      <c r="DO336" s="1">
        <f t="shared" si="770"/>
        <v>5.4544018190794781E-4</v>
      </c>
      <c r="DP336" s="1">
        <f t="shared" si="771"/>
        <v>3.2737425889720843E-4</v>
      </c>
      <c r="DQ336" s="1">
        <f t="shared" si="772"/>
        <v>1.9298697006633211E-4</v>
      </c>
      <c r="DR336" s="1">
        <f t="shared" si="773"/>
        <v>1.1173859377894121E-4</v>
      </c>
      <c r="DS336" s="1">
        <f t="shared" si="774"/>
        <v>6.3544557484755123E-5</v>
      </c>
      <c r="DT336" s="1">
        <f t="shared" si="775"/>
        <v>3.5494731874365964E-5</v>
      </c>
      <c r="DU336" s="1">
        <f t="shared" si="776"/>
        <v>1.9474767597038977E-5</v>
      </c>
      <c r="DV336" s="1">
        <f t="shared" si="777"/>
        <v>1.0495854313384865E-5</v>
      </c>
      <c r="DW336" s="1">
        <f t="shared" si="778"/>
        <v>5.5566923227951526E-6</v>
      </c>
      <c r="DX336" s="1">
        <f t="shared" si="779"/>
        <v>2.8899168200733426E-6</v>
      </c>
      <c r="DY336" s="1">
        <f t="shared" si="780"/>
        <v>1.4765340903946697E-6</v>
      </c>
      <c r="DZ336" s="1">
        <f t="shared" si="781"/>
        <v>7.4115773205130127E-7</v>
      </c>
      <c r="EA336" s="1">
        <f t="shared" si="782"/>
        <v>3.6551716503929057E-7</v>
      </c>
      <c r="EB336" s="1">
        <f t="shared" si="783"/>
        <v>1.7711557430913584E-7</v>
      </c>
      <c r="EC336" s="1">
        <f t="shared" si="784"/>
        <v>8.4329645210897953E-8</v>
      </c>
      <c r="ED336" s="1">
        <f t="shared" si="785"/>
        <v>3.9454975512225229E-8</v>
      </c>
      <c r="EE336" s="1">
        <f t="shared" si="786"/>
        <v>1.8140336844104642E-8</v>
      </c>
      <c r="EF336" s="1">
        <f t="shared" si="787"/>
        <v>8.1966354830391663E-9</v>
      </c>
      <c r="EG336" s="1">
        <f t="shared" si="788"/>
        <v>3.6399693746893064E-9</v>
      </c>
      <c r="EH336" s="1">
        <f t="shared" si="789"/>
        <v>1.58875604016774E-9</v>
      </c>
      <c r="EI336" s="1">
        <f t="shared" si="790"/>
        <v>6.816163084490388E-10</v>
      </c>
      <c r="EJ336" s="1">
        <f t="shared" si="791"/>
        <v>2.8745653983776005E-10</v>
      </c>
      <c r="EK336" s="1">
        <f t="shared" si="792"/>
        <v>1.191736675600692E-10</v>
      </c>
      <c r="EL336" s="1">
        <f t="shared" si="793"/>
        <v>4.8572552174056701E-11</v>
      </c>
      <c r="EM336" s="1">
        <f t="shared" si="794"/>
        <v>1.9463942270427257E-11</v>
      </c>
      <c r="EN336" s="1">
        <f t="shared" si="795"/>
        <v>7.6687894814705325E-12</v>
      </c>
      <c r="EO336" s="1">
        <f t="shared" si="796"/>
        <v>2.9710219848202276E-12</v>
      </c>
      <c r="EP336" s="1">
        <f t="shared" si="797"/>
        <v>1.1318656942591416E-12</v>
      </c>
      <c r="EQ336" s="1">
        <f t="shared" si="798"/>
        <v>4.2405368428490391E-13</v>
      </c>
      <c r="ER336" s="1">
        <f t="shared" si="799"/>
        <v>1.5624660334837221E-13</v>
      </c>
      <c r="ES336" s="1">
        <f t="shared" si="800"/>
        <v>5.6622748600130004E-14</v>
      </c>
      <c r="ET336" s="1">
        <f t="shared" si="801"/>
        <v>2.0183136066627854E-14</v>
      </c>
      <c r="EU336" s="1">
        <f t="shared" si="802"/>
        <v>7.0766918751907149E-15</v>
      </c>
      <c r="EV336" s="1">
        <f t="shared" si="803"/>
        <v>2.4408568973969871E-15</v>
      </c>
      <c r="EW336" s="1">
        <f t="shared" si="804"/>
        <v>8.2823017444420955E-16</v>
      </c>
      <c r="EX336" s="1">
        <f t="shared" si="805"/>
        <v>2.7649213947141787E-16</v>
      </c>
      <c r="EY336" s="1">
        <f t="shared" si="806"/>
        <v>9.0816788883813083E-17</v>
      </c>
      <c r="EZ336" s="1">
        <f t="shared" si="807"/>
        <v>2.935365841501951E-17</v>
      </c>
      <c r="FA336" s="1">
        <f t="shared" si="808"/>
        <v>9.3467687600399356E-18</v>
      </c>
      <c r="FB336" s="1">
        <f t="shared" si="809"/>
        <v>2.9732458781379329E-18</v>
      </c>
      <c r="FC336" s="1">
        <f t="shared" si="810"/>
        <v>1.1103068495487192E-18</v>
      </c>
      <c r="FD336" s="75">
        <f t="shared" ref="FD336:FD399" si="815">IF($A$19="Cout: Mass flux",FC336,2*$B$19-FC336)</f>
        <v>1.1103068495487192E-18</v>
      </c>
    </row>
    <row r="337" spans="7:160" x14ac:dyDescent="0.35">
      <c r="G337" t="str">
        <f t="shared" si="811"/>
        <v>Refd, t=1.61</v>
      </c>
      <c r="H337" s="76">
        <f t="shared" si="812"/>
        <v>1.6099999999999877</v>
      </c>
      <c r="I337" s="1">
        <f t="shared" si="813"/>
        <v>0</v>
      </c>
      <c r="J337" s="22">
        <f t="shared" si="814"/>
        <v>3.4293666815764116E-5</v>
      </c>
      <c r="K337" s="1">
        <f t="shared" ref="K337:K400" si="816">K336+$B$29*(L336-2*K336+J336)-J$9*(K336-J336)-K$9*(L336-K336)+$B$31+K$10*($B$17-K336)-K$11*K336</f>
        <v>6.8220295260015704E-5</v>
      </c>
      <c r="L337" s="1">
        <f t="shared" ref="L337:L400" si="817">L336+$B$29*(M336-2*L336+K336)-K$9*(L336-K336)-L$9*(M336-L336)+$B$31+L$10*($B$17-L336)-L$11*L336</f>
        <v>1.2806616701149974E-4</v>
      </c>
      <c r="M337" s="1">
        <f t="shared" ref="M337:M400" si="818">M336+$B$29*(N336-2*M336+L336)-L$9*(M336-L336)-M$9*(N336-M336)+$B$31+M$10*($B$17-M336)-M$11*M336</f>
        <v>2.3107841777246795E-4</v>
      </c>
      <c r="N337" s="1">
        <f t="shared" ref="N337:N400" si="819">N336+$B$29*(O336-2*N336+M336)-M$9*(N336-M336)-N$9*(O336-N336)+$B$31+N$10*($B$17-N336)-N$11*N336</f>
        <v>4.0436634131897528E-4</v>
      </c>
      <c r="O337" s="1">
        <f t="shared" ref="O337:O400" si="820">O336+$B$29*(P336-2*O336+N336)-N$9*(O336-N336)-O$9*(P336-O336)+$B$31+O$10*($B$17-O336)-O$11*O336</f>
        <v>6.8944164413957268E-4</v>
      </c>
      <c r="P337" s="1">
        <f t="shared" ref="P337:P400" si="821">P336+$B$29*(Q336-2*P336+O336)-O$9*(P336-O336)-P$9*(Q336-P336)+$B$31+P$10*($B$17-P336)-P$11*P336</f>
        <v>1.1481864834421041E-3</v>
      </c>
      <c r="Q337" s="1">
        <f t="shared" ref="Q337:Q400" si="822">Q336+$B$29*(R336-2*Q336+P336)-P$9*(Q336-P336)-Q$9*(R336-Q336)+$B$31+Q$10*($B$17-Q336)-Q$11*Q336</f>
        <v>1.8703440093094529E-3</v>
      </c>
      <c r="R337" s="1">
        <f t="shared" ref="R337:R400" si="823">R336+$B$29*(S336-2*R336+Q336)-Q$9*(R336-Q336)-R$9*(S336-R336)+$B$31+R$10*($B$17-R336)-R$11*R336</f>
        <v>2.9824336676203336E-3</v>
      </c>
      <c r="S337" s="1">
        <f t="shared" ref="S337:S400" si="824">S336+$B$29*(T336-2*S336+R336)-R$9*(S336-R336)-S$9*(T336-S336)+$B$31+S$10*($B$17-S336)-S$11*S336</f>
        <v>4.6577031370073057E-3</v>
      </c>
      <c r="T337" s="1">
        <f t="shared" ref="T337:T400" si="825">T336+$B$29*(U336-2*T336+S336)-S$9*(T336-S336)-T$9*(U336-T336)+$B$31+T$10*($B$17-T336)-T$11*T336</f>
        <v>7.1263458553860043E-3</v>
      </c>
      <c r="U337" s="1">
        <f t="shared" ref="U337:U400" si="826">U336+$B$29*(V336-2*U336+T336)-T$9*(U336-T336)-U$9*(V336-U336)+$B$31+U$10*($B$17-U336)-U$11*U336</f>
        <v>1.0684768312797637E-2</v>
      </c>
      <c r="V337" s="1">
        <f t="shared" ref="V337:V400" si="827">V336+$B$29*(W336-2*V336+U336)-U$9*(V336-U336)-V$9*(W336-V336)+$B$31+V$10*($B$17-V336)-V$11*V336</f>
        <v>1.5702246271910743E-2</v>
      </c>
      <c r="W337" s="1">
        <f t="shared" ref="W337:W400" si="828">W336+$B$29*(X336-2*W336+V336)-V$9*(W336-V336)-W$9*(X336-W336)+$B$31+W$10*($B$17-W336)-W$11*W336</f>
        <v>2.262295611397392E-2</v>
      </c>
      <c r="X337" s="1">
        <f t="shared" ref="X337:X400" si="829">X336+$B$29*(Y336-2*X336+W336)-W$9*(X336-W336)-X$9*(Y336-X336)+$B$31+X$10*($B$17-X336)-X$11*X336</f>
        <v>3.1961220397093544E-2</v>
      </c>
      <c r="Y337" s="1">
        <f t="shared" ref="Y337:Y400" si="830">Y336+$B$29*(Z336-2*Y336+X336)-X$9*(Y336-X336)-Y$9*(Z336-Y336)+$B$31+Y$10*($B$17-Y336)-Y$11*Y336</f>
        <v>4.4287981384105592E-2</v>
      </c>
      <c r="Z337" s="1">
        <f t="shared" ref="Z337:Z400" si="831">Z336+$B$29*(AA336-2*Z336+Y336)-Y$9*(Z336-Y336)-Z$9*(AA336-Z336)+$B$31+Z$10*($B$17-Z336)-Z$11*Z336</f>
        <v>6.0207102573291454E-2</v>
      </c>
      <c r="AA337" s="1">
        <f t="shared" ref="AA337:AA400" si="832">AA336+$B$29*(AB336-2*AA336+Z336)-Z$9*(AA336-Z336)-AA$9*(AB336-AA336)+$B$31+AA$10*($B$17-AA336)-AA$11*AA336</f>
        <v>8.0321127630226183E-2</v>
      </c>
      <c r="AB337" s="1">
        <f t="shared" ref="AB337:AB400" si="833">AB336+$B$29*(AC336-2*AB336+AA336)-AA$9*(AB336-AA336)-AB$9*(AC336-AB336)+$B$31+AB$10*($B$17-AB336)-AB$11*AB336</f>
        <v>0.10518754348713734</v>
      </c>
      <c r="AC337" s="1">
        <f t="shared" ref="AC337:AC400" si="834">AC336+$B$29*(AD336-2*AC336+AB336)-AB$9*(AC336-AB336)-AC$9*(AD336-AC336)+$B$31+AC$10*($B$17-AC336)-AC$11*AC336</f>
        <v>0.13526824348490138</v>
      </c>
      <c r="AD337" s="1">
        <f t="shared" ref="AD337:AD400" si="835">AD336+$B$29*(AE336-2*AD336+AC336)-AC$9*(AD336-AC336)-AD$9*(AE336-AD336)+$B$31+AD$10*($B$17-AD336)-AD$11*AD336</f>
        <v>0.17087651737598708</v>
      </c>
      <c r="AE337" s="1">
        <f t="shared" ref="AE337:AE400" si="836">AE336+$B$29*(AF336-2*AE336+AD336)-AD$9*(AE336-AD336)-AE$9*(AF336-AE336)+$B$31+AE$10*($B$17-AE336)-AE$11*AE336</f>
        <v>0.21212719814973488</v>
      </c>
      <c r="AF337" s="1">
        <f t="shared" ref="AF337:AF400" si="837">AF336+$B$29*(AG336-2*AF336+AE336)-AE$9*(AF336-AE336)-AF$9*(AG336-AF336)+$B$31+AF$10*($B$17-AF336)-AF$11*AF336</f>
        <v>0.25889625928605808</v>
      </c>
      <c r="AG337" s="1">
        <f t="shared" ref="AG337:AG400" si="838">AG336+$B$29*(AH336-2*AG336+AF336)-AF$9*(AG336-AF336)-AG$9*(AH336-AG336)+$B$31+AG$10*($B$17-AG336)-AG$11*AG336</f>
        <v>0.3107959374311432</v>
      </c>
      <c r="AH337" s="1">
        <f t="shared" ref="AH337:AH400" si="839">AH336+$B$29*(AI336-2*AH336+AG336)-AG$9*(AH336-AG336)-AH$9*(AI336-AH336)+$B$31+AH$10*($B$17-AH336)-AH$11*AH336</f>
        <v>0.36717024851504937</v>
      </c>
      <c r="AI337" s="1">
        <f t="shared" ref="AI337:AI400" si="840">AI336+$B$29*(AJ336-2*AI336+AH336)-AH$9*(AI336-AH336)-AI$9*(AJ336-AI336)+$B$31+AI$10*($B$17-AI336)-AI$11*AI336</f>
        <v>0.42711364613474911</v>
      </c>
      <c r="AJ337" s="1">
        <f t="shared" ref="AJ337:AJ400" si="841">AJ336+$B$29*(AK336-2*AJ336+AI336)-AI$9*(AJ336-AI336)-AJ$9*(AK336-AJ336)+$B$31+AJ$10*($B$17-AJ336)-AJ$11*AJ336</f>
        <v>0.48951280588190343</v>
      </c>
      <c r="AK337" s="1">
        <f t="shared" ref="AK337:AK400" si="842">AK336+$B$29*(AL336-2*AK336+AJ336)-AJ$9*(AK336-AJ336)-AK$9*(AL336-AK336)+$B$31+AK$10*($B$17-AK336)-AK$11*AK336</f>
        <v>0.55310852780947184</v>
      </c>
      <c r="AL337" s="1">
        <f t="shared" ref="AL337:AL400" si="843">AL336+$B$29*(AM336-2*AL336+AK336)-AK$9*(AL336-AK336)-AL$9*(AM336-AL336)+$B$31+AL$10*($B$17-AL336)-AL$11*AL336</f>
        <v>0.61657202760891994</v>
      </c>
      <c r="AM337" s="1">
        <f t="shared" ref="AM337:AM400" si="844">AM336+$B$29*(AN336-2*AM336+AL336)-AL$9*(AM336-AL336)-AM$9*(AN336-AM336)+$B$31+AM$10*($B$17-AM336)-AM$11*AM336</f>
        <v>0.6785879077563729</v>
      </c>
      <c r="AN337" s="1">
        <f t="shared" ref="AN337:AN400" si="845">AN336+$B$29*(AO336-2*AN336+AM336)-AM$9*(AN336-AM336)-AN$9*(AO336-AN336)+$B$31+AN$10*($B$17-AN336)-AN$11*AN336</f>
        <v>0.73793521153146568</v>
      </c>
      <c r="AO337" s="1">
        <f t="shared" ref="AO337:AO400" si="846">AO336+$B$29*(AP336-2*AO336+AN336)-AN$9*(AO336-AN336)-AO$9*(AP336-AO336)+$B$31+AO$10*($B$17-AO336)-AO$11*AO336</f>
        <v>0.79355831553183598</v>
      </c>
      <c r="AP337" s="1">
        <f t="shared" ref="AP337:AP400" si="847">AP336+$B$29*(AQ336-2*AP336+AO336)-AO$9*(AP336-AO336)-AP$9*(AQ336-AP336)+$B$31+AP$10*($B$17-AP336)-AP$11*AP336</f>
        <v>0.84462093108819991</v>
      </c>
      <c r="AQ337" s="1">
        <f t="shared" ref="AQ337:AQ400" si="848">AQ336+$B$29*(AR336-2*AQ336+AP336)-AP$9*(AQ336-AP336)-AQ$9*(AR336-AQ336)+$B$31+AQ$10*($B$17-AQ336)-AQ$11*AQ336</f>
        <v>0.89053887450359603</v>
      </c>
      <c r="AR337" s="1">
        <f t="shared" ref="AR337:AR400" si="849">AR336+$B$29*(AS336-2*AR336+AQ336)-AQ$9*(AR336-AQ336)-AR$9*(AS336-AR336)+$B$31+AR$10*($B$17-AR336)-AR$11*AR336</f>
        <v>0.93099010057877096</v>
      </c>
      <c r="AS337" s="1">
        <f t="shared" ref="AS337:AS400" si="850">AS336+$B$29*(AT336-2*AS336+AR336)-AR$9*(AS336-AR336)-AS$9*(AT336-AS336)+$B$31+AS$10*($B$17-AS336)-AS$11*AS336</f>
        <v>0.96590329468331815</v>
      </c>
      <c r="AT337" s="1">
        <f t="shared" ref="AT337:AT400" si="851">AT336+$B$29*(AU336-2*AT336+AS336)-AS$9*(AT336-AS336)-AT$9*(AU336-AT336)+$B$31+AT$10*($B$17-AT336)-AT$11*AT336</f>
        <v>0.99542865498213007</v>
      </c>
      <c r="AU337" s="1">
        <f t="shared" ref="AU337:AU400" si="852">AU336+$B$29*(AV336-2*AU336+AT336)-AT$9*(AU336-AT336)-AU$9*(AV336-AU336)+$B$31+AU$10*($B$17-AU336)-AU$11*AU336</f>
        <v>1.0198960637061125</v>
      </c>
      <c r="AV337" s="1">
        <f t="shared" ref="AV337:AV400" si="853">AV336+$B$29*(AW336-2*AV336+AU336)-AU$9*(AV336-AU336)-AV$9*(AW336-AV336)+$B$31+AV$10*($B$17-AV336)-AV$11*AV336</f>
        <v>1.0397665090786889</v>
      </c>
      <c r="AW337" s="1">
        <f t="shared" ref="AW337:AW400" si="854">AW336+$B$29*(AX336-2*AW336+AV336)-AV$9*(AW336-AV336)-AW$9*(AX336-AW336)+$B$31+AW$10*($B$17-AW336)-AW$11*AW336</f>
        <v>1.0555824138807033</v>
      </c>
      <c r="AX337" s="1">
        <f t="shared" ref="AX337:AX400" si="855">AX336+$B$29*(AY336-2*AX336+AW336)-AW$9*(AX336-AW336)-AX$9*(AY336-AX336)+$B$31+AX$10*($B$17-AX336)-AX$11*AX336</f>
        <v>1.0679216276424313</v>
      </c>
      <c r="AY337" s="1">
        <f t="shared" ref="AY337:AY400" si="856">AY336+$B$29*(AZ336-2*AY336+AX336)-AX$9*(AY336-AX336)-AY$9*(AZ336-AY336)+$B$31+AY$10*($B$17-AY336)-AY$11*AY336</f>
        <v>1.0773585052723773</v>
      </c>
      <c r="AZ337" s="1">
        <f t="shared" ref="AZ337:AZ400" si="857">AZ336+$B$29*(BA336-2*AZ336+AY336)-AY$9*(AZ336-AY336)-AZ$9*(BA336-AZ336)+$B$31+AZ$10*($B$17-AZ336)-AZ$11*AZ336</f>
        <v>1.0844340047188847</v>
      </c>
      <c r="BA337" s="1">
        <f t="shared" ref="BA337:BA400" si="858">BA336+$B$29*(BB336-2*BA336+AZ336)-AZ$9*(BA336-AZ336)-BA$9*(BB336-BA336)+$B$31+BA$10*($B$17-BA336)-BA$11*BA336</f>
        <v>1.0896353359485638</v>
      </c>
      <c r="BB337" s="1">
        <f t="shared" ref="BB337:BB400" si="859">BB336+$B$29*(BC336-2*BB336+BA336)-BA$9*(BB336-BA336)-BB$9*(BC336-BB336)+$B$31+BB$10*($B$17-BB336)-BB$11*BB336</f>
        <v>1.093384559589367</v>
      </c>
      <c r="BC337" s="1">
        <f t="shared" ref="BC337:BC400" si="860">BC336+$B$29*(BD336-2*BC336+BB336)-BB$9*(BC336-BB336)-BC$9*(BD336-BC336)+$B$31+BC$10*($B$17-BC336)-BC$11*BC336</f>
        <v>1.096034758404016</v>
      </c>
      <c r="BD337" s="1">
        <f t="shared" ref="BD337:BD400" si="861">BD336+$B$29*(BE336-2*BD336+BC336)-BC$9*(BD336-BC336)-BD$9*(BE336-BD336)+$B$31+BD$10*($B$17-BD336)-BD$11*BD336</f>
        <v>1.0978720015378449</v>
      </c>
      <c r="BE337" s="1">
        <f t="shared" ref="BE337:BE400" si="862">BE336+$B$29*(BF336-2*BE336+BD336)-BD$9*(BE336-BD336)-BE$9*(BF336-BE336)+$B$31+BE$10*($B$17-BE336)-BE$11*BE336</f>
        <v>1.0991212428193926</v>
      </c>
      <c r="BF337" s="1">
        <f t="shared" ref="BF337:BF400" si="863">BF336+$B$29*(BG336-2*BF336+BE336)-BE$9*(BF336-BE336)-BF$9*(BG336-BF336)+$B$31+BF$10*($B$17-BF336)-BF$11*BF336</f>
        <v>1.0999544570641147</v>
      </c>
      <c r="BG337" s="1">
        <f t="shared" ref="BG337:BG400" si="864">BG336+$B$29*(BH336-2*BG336+BF336)-BF$9*(BG336-BF336)-BG$9*(BH336-BG336)+$B$31+BG$10*($B$17-BG336)-BG$11*BG336</f>
        <v>1.1004996276090668</v>
      </c>
      <c r="BH337" s="1">
        <f t="shared" ref="BH337:BH400" si="865">BH336+$B$29*(BI336-2*BH336+BG336)-BG$9*(BH336-BG336)-BH$9*(BI336-BH336)+$B$31+BH$10*($B$17-BH336)-BH$11*BH336</f>
        <v>1.1008495670518732</v>
      </c>
      <c r="BI337" s="1">
        <f t="shared" ref="BI337:BI400" si="866">BI336+$B$29*(BJ336-2*BI336+BH336)-BH$9*(BI336-BH336)-BI$9*(BJ336-BI336)+$B$31+BI$10*($B$17-BI336)-BI$11*BI336</f>
        <v>1.101069913586572</v>
      </c>
      <c r="BJ337" s="1">
        <f t="shared" ref="BJ337:BJ400" si="867">BJ336+$B$29*(BK336-2*BJ336+BI336)-BI$9*(BJ336-BI336)-BJ$9*(BK336-BJ336)+$B$31+BJ$10*($B$17-BJ336)-BJ$11*BJ336</f>
        <v>1.1012059534231902</v>
      </c>
      <c r="BK337" s="1">
        <f t="shared" ref="BK337:BK400" si="868">BK336+$B$29*(BL336-2*BK336+BJ336)-BJ$9*(BK336-BJ336)-BK$9*(BL336-BK336)+$B$31+BK$10*($B$17-BK336)-BK$11*BK336</f>
        <v>1.1012881540656267</v>
      </c>
      <c r="BL337" s="1">
        <f t="shared" ref="BL337:BL400" si="869">BL336+$B$29*(BM336-2*BL336+BK336)-BK$9*(BL336-BK336)-BL$9*(BM336-BL336)+$B$31+BL$10*($B$17-BL336)-BL$11*BL336</f>
        <v>1.1013364499500422</v>
      </c>
      <c r="BM337" s="1">
        <f t="shared" ref="BM337:BM400" si="870">BM336+$B$29*(BN336-2*BM336+BL336)-BL$9*(BM336-BL336)-BM$9*(BN336-BM336)+$B$31+BM$10*($B$17-BM336)-BM$11*BM336</f>
        <v>1.1013634089494551</v>
      </c>
      <c r="BN337" s="1">
        <f t="shared" ref="BN337:BN400" si="871">BN336+$B$29*(BO336-2*BN336+BM336)-BM$9*(BN336-BM336)-BN$9*(BO336-BN336)+$B$31+BN$10*($B$17-BN336)-BN$11*BN336</f>
        <v>1.101376439131976</v>
      </c>
      <c r="BO337" s="1">
        <f t="shared" ref="BO337:BO400" si="872">BO336+$B$29*(BP336-2*BO336+BN336)-BN$9*(BO336-BN336)-BO$9*(BP336-BO336)+$B$31+BO$10*($B$17-BO336)-BO$11*BO336</f>
        <v>1.1013791847870786</v>
      </c>
      <c r="BP337" s="1">
        <f t="shared" ref="BP337:BP400" si="873">BP336+$B$29*(BQ336-2*BP336+BO336)-BO$9*(BP336-BO336)-BP$9*(BQ336-BP336)+$B$31+BP$10*($B$17-BP336)-BP$11*BP336</f>
        <v>1.10137222245638</v>
      </c>
      <c r="BQ337" s="1">
        <f t="shared" ref="BQ337:BQ400" si="874">BQ336+$B$29*(BR336-2*BQ336+BP336)-BP$9*(BQ336-BP336)-BQ$9*(BR336-BQ336)+$B$31+BQ$10*($B$17-BQ336)-BQ$11*BQ336</f>
        <v>1.101353112250161</v>
      </c>
      <c r="BR337" s="1">
        <f t="shared" ref="BR337:BR400" si="875">BR336+$B$29*(BS336-2*BR336+BQ336)-BQ$9*(BR336-BQ336)-BR$9*(BS336-BR336)+$B$31+BR$10*($B$17-BR336)-BR$11*BR336</f>
        <v>1.1013157954725727</v>
      </c>
      <c r="BS337" s="1">
        <f t="shared" ref="BS337:BS400" si="876">BS336+$B$29*(BT336-2*BS336+BR336)-BR$9*(BS336-BR336)-BS$9*(BT336-BS336)+$B$31+BS$10*($B$17-BS336)-BS$11*BS336</f>
        <v>1.1012492637624849</v>
      </c>
      <c r="BT337" s="1">
        <f t="shared" ref="BT337:BT400" si="877">BT336+$B$29*(BU336-2*BT336+BS336)-BS$9*(BT336-BS336)-BT$9*(BU336-BT336)+$B$31+BT$10*($B$17-BT336)-BT$11*BT336</f>
        <v>1.1011353654163978</v>
      </c>
      <c r="BU337" s="1">
        <f t="shared" ref="BU337:BU400" si="878">BU336+$B$29*(BV336-2*BU336+BT336)-BT$9*(BU336-BT336)-BU$9*(BV336-BU336)+$B$31+BU$10*($B$17-BU336)-BU$11*BU336</f>
        <v>1.1009455714283662</v>
      </c>
      <c r="BV337" s="1">
        <f t="shared" ref="BV337:BV400" si="879">BV336+$B$29*(BW336-2*BV336+BU336)-BU$9*(BV336-BU336)-BV$9*(BW336-BV336)+$B$31+BV$10*($B$17-BV336)-BV$11*BV336</f>
        <v>1.1006365106553979</v>
      </c>
      <c r="BW337" s="1">
        <f t="shared" ref="BW337:BW400" si="880">BW336+$B$29*(BX336-2*BW336+BV336)-BV$9*(BW336-BV336)-BW$9*(BX336-BW336)+$B$31+BW$10*($B$17-BW336)-BW$11*BW336</f>
        <v>1.100144117469092</v>
      </c>
      <c r="BX337" s="1">
        <f t="shared" ref="BX337:BX400" si="881">BX336+$B$29*(BY336-2*BX336+BW336)-BW$9*(BX336-BW336)-BX$9*(BY336-BX336)+$B$31+BX$10*($B$17-BX336)-BX$11*BX336</f>
        <v>1.0993763351235413</v>
      </c>
      <c r="BY337" s="1">
        <f t="shared" ref="BY337:BY400" si="882">BY336+$B$29*(BZ336-2*BY336+BX336)-BX$9*(BY336-BX336)-BY$9*(BZ336-BY336)+$B$31+BY$10*($B$17-BY336)-BY$11*BY336</f>
        <v>1.0982045006048355</v>
      </c>
      <c r="BZ337" s="1">
        <f t="shared" ref="BZ337:BZ400" si="883">BZ336+$B$29*(CA336-2*BZ336+BY336)-BY$9*(BZ336-BY336)-BZ$9*(CA336-BZ336)+$B$31+BZ$10*($B$17-BZ336)-BZ$11*BZ336</f>
        <v>1.0964538105925545</v>
      </c>
      <c r="CA337" s="1">
        <f t="shared" ref="CA337:CA400" si="884">CA336+$B$29*(CB336-2*CA336+BZ336)-BZ$9*(CA336-BZ336)-CA$9*(CB336-CA336)+$B$31+CA$10*($B$17-CA336)-CA$11*CA336</f>
        <v>1.0938936264747436</v>
      </c>
      <c r="CB337" s="1">
        <f t="shared" ref="CB337:CB400" si="885">CB336+$B$29*(CC336-2*CB336+CA336)-CA$9*(CB336-CA336)-CB$9*(CC336-CB336)+$B$31+CB$10*($B$17-CB336)-CB$11*CB336</f>
        <v>1.0902287893002423</v>
      </c>
      <c r="CC337" s="1">
        <f t="shared" ref="CC337:CC400" si="886">CC336+$B$29*(CD336-2*CC336+CB336)-CB$9*(CC336-CB336)-CC$9*(CD336-CC336)+$B$31+CC$10*($B$17-CC336)-CC$11*CC336</f>
        <v>1.0850935254572684</v>
      </c>
      <c r="CD337" s="1">
        <f t="shared" ref="CD337:CD400" si="887">CD336+$B$29*(CE336-2*CD336+CC336)-CC$9*(CD336-CC336)-CD$9*(CE336-CD336)+$B$31+CD$10*($B$17-CD336)-CD$11*CD336</f>
        <v>1.0780498456005001</v>
      </c>
      <c r="CE337" s="1">
        <f t="shared" ref="CE337:CE400" si="888">CE336+$B$29*(CF336-2*CE336+CD336)-CD$9*(CE336-CD336)-CE$9*(CF336-CE336)+$B$31+CE$10*($B$17-CE336)-CE$11*CE336</f>
        <v>1.0685924685690595</v>
      </c>
      <c r="CF337" s="1">
        <f t="shared" ref="CF337:CF400" si="889">CF336+$B$29*(CG336-2*CF336+CE336)-CE$9*(CF336-CE336)-CF$9*(CG336-CF336)+$B$31+CF$10*($B$17-CF336)-CF$11*CF336</f>
        <v>1.0561621325555894</v>
      </c>
      <c r="CG337" s="1">
        <f t="shared" ref="CG337:CG400" si="890">CG336+$B$29*(CH336-2*CG336+CF336)-CF$9*(CG336-CF336)-CG$9*(CH336-CG336)+$B$31+CG$10*($B$17-CG336)-CG$11*CG336</f>
        <v>1.0401686048767402</v>
      </c>
      <c r="CH337" s="1">
        <f t="shared" ref="CH337:CH400" si="891">CH336+$B$29*(CI336-2*CH336+CG336)-CG$9*(CH336-CG336)-CH$9*(CI336-CH336)+$B$31+CH$10*($B$17-CH336)-CH$11*CH336</f>
        <v>1.0200237391926774</v>
      </c>
      <c r="CI337" s="1">
        <f t="shared" ref="CI337:CI400" si="892">CI336+$B$29*(CJ336-2*CI336+CH336)-CH$9*(CI336-CH336)-CI$9*(CJ336-CI336)+$B$31+CI$10*($B$17-CI336)-CI$11*CI336</f>
        <v>0.99518360320232191</v>
      </c>
      <c r="CJ337" s="1">
        <f t="shared" ref="CJ337:CJ400" si="893">CJ336+$B$29*(CK336-2*CJ336+CI336)-CI$9*(CJ336-CI336)-CJ$9*(CK336-CJ336)+$B$31+CJ$10*($B$17-CJ336)-CJ$11*CJ336</f>
        <v>0.96519715153307317</v>
      </c>
      <c r="CK337" s="1">
        <f t="shared" ref="CK337:CK400" si="894">CK336+$B$29*(CL336-2*CK336+CJ336)-CJ$9*(CK336-CJ336)-CK$9*(CL336-CK336)+$B$31+CK$10*($B$17-CK336)-CK$11*CK336</f>
        <v>0.92975737569427475</v>
      </c>
      <c r="CL337" s="1">
        <f t="shared" ref="CL337:CL400" si="895">CL336+$B$29*(CM336-2*CL336+CK336)-CK$9*(CL336-CK336)-CL$9*(CM336-CL336)+$B$31+CL$10*($B$17-CL336)-CL$11*CL336</f>
        <v>0.88874961138667674</v>
      </c>
      <c r="CM337" s="1">
        <f t="shared" ref="CM337:CM400" si="896">CM336+$B$29*(CN336-2*CM336+CL336)-CL$9*(CM336-CL336)-CM$9*(CN336-CM336)+$B$31+CM$10*($B$17-CM336)-CM$11*CM336</f>
        <v>0.8422910155013239</v>
      </c>
      <c r="CN337" s="1">
        <f t="shared" ref="CN337:CN400" si="897">CN336+$B$29*(CO336-2*CN336+CM336)-CM$9*(CN336-CM336)-CN$9*(CO336-CN336)+$B$31+CN$10*($B$17-CN336)-CN$11*CN336</f>
        <v>0.79075537494909531</v>
      </c>
      <c r="CO337" s="1">
        <f t="shared" ref="CO337:CO400" si="898">CO336+$B$29*(CP336-2*CO336+CN336)-CN$9*(CO336-CN336)-CO$9*(CP336-CO336)+$B$31+CO$10*($B$17-CO336)-CO$11*CO336</f>
        <v>0.7347784894540742</v>
      </c>
      <c r="CP337" s="1">
        <f t="shared" ref="CP337:CP400" si="899">CP336+$B$29*(CQ336-2*CP336+CO336)-CO$9*(CP336-CO336)-CP$9*(CQ336-CP336)+$B$31+CP$10*($B$17-CP336)-CP$11*CP336</f>
        <v>0.6752413261308341</v>
      </c>
      <c r="CQ337" s="1">
        <f t="shared" ref="CQ337:CQ400" si="900">CQ336+$B$29*(CR336-2*CQ336+CP336)-CP$9*(CQ336-CP336)-CQ$9*(CR336-CQ336)+$B$31+CQ$10*($B$17-CQ336)-CQ$11*CQ336</f>
        <v>0.61323074174459258</v>
      </c>
      <c r="CR337" s="1">
        <f t="shared" ref="CR337:CR400" si="901">CR336+$B$29*(CS336-2*CR336+CQ336)-CQ$9*(CR336-CQ336)-CR$9*(CS336-CR336)+$B$31+CR$10*($B$17-CR336)-CR$11*CR336</f>
        <v>0.54998042601538633</v>
      </c>
      <c r="CS337" s="1">
        <f t="shared" ref="CS337:CS400" si="902">CS336+$B$29*(CT336-2*CS336+CR336)-CR$9*(CS336-CR336)-CS$9*(CT336-CS336)+$B$31+CS$10*($B$17-CS336)-CS$11*CS336</f>
        <v>0.48679737084627928</v>
      </c>
      <c r="CT337" s="1">
        <f t="shared" ref="CT337:CT400" si="903">CT336+$B$29*(CU336-2*CT336+CS336)-CS$9*(CT336-CS336)-CT$9*(CU336-CT336)+$B$31+CT$10*($B$17-CT336)-CT$11*CT336</f>
        <v>0.42498116036731975</v>
      </c>
      <c r="CU337" s="1">
        <f t="shared" ref="CU337:CU400" si="904">CU336+$B$29*(CV336-2*CU336+CT336)-CT$9*(CU336-CT336)-CU$9*(CV336-CU336)+$B$31+CU$10*($B$17-CU336)-CU$11*CU336</f>
        <v>0.36574435475690875</v>
      </c>
      <c r="CV337" s="1">
        <f t="shared" ref="CV337:CV400" si="905">CV336+$B$29*(CW336-2*CV336+CU336)-CU$9*(CV336-CU336)-CV$9*(CW336-CV336)+$B$31+CV$10*($B$17-CV336)-CV$11*CV336</f>
        <v>0.31014203675617691</v>
      </c>
      <c r="CW337" s="1">
        <f t="shared" ref="CW337:CW400" si="906">CW336+$B$29*(CX336-2*CW336+CV336)-CV$9*(CW336-CV336)-CW$9*(CX336-CW336)+$B$31+CW$10*($B$17-CW336)-CW$11*CW336</f>
        <v>0.25901724965059003</v>
      </c>
      <c r="CX337" s="1">
        <f t="shared" ref="CX337:CX400" si="907">CX336+$B$29*(CY336-2*CX336+CW336)-CW$9*(CX336-CW336)-CX$9*(CY336-CX336)+$B$31+CX$10*($B$17-CX336)-CX$11*CX336</f>
        <v>0.21296682930879074</v>
      </c>
      <c r="CY337" s="1">
        <f t="shared" ref="CY337:CY400" si="908">CY336+$B$29*(CZ336-2*CY336+CX336)-CX$9*(CY336-CX336)-CY$9*(CZ336-CY336)+$B$31+CY$10*($B$17-CY336)-CY$11*CY336</f>
        <v>0.17232941814637351</v>
      </c>
      <c r="CZ337" s="1">
        <f t="shared" ref="CZ337:CZ400" si="909">CZ336+$B$29*(DA336-2*CZ336+CY336)-CY$9*(CZ336-CY336)-CZ$9*(DA336-CZ336)+$B$31+CZ$10*($B$17-CZ336)-CZ$11*CZ336</f>
        <v>0.13719470459470162</v>
      </c>
      <c r="DA337" s="1">
        <f t="shared" ref="DA337:DA400" si="910">DA336+$B$29*(DB336-2*DA336+CZ336)-CZ$9*(DA336-CZ336)-DA$9*(DB336-DA336)+$B$31+DA$10*($B$17-DA336)-DA$11*DA336</f>
        <v>0.1074305846349758</v>
      </c>
      <c r="DB337" s="1">
        <f t="shared" ref="DB337:DB400" si="911">DB336+$B$29*(DC336-2*DB336+DA336)-DA$9*(DB336-DA336)-DB$9*(DC336-DB336)+$B$31+DB$10*($B$17-DB336)-DB$11*DB336</f>
        <v>8.2723307912105623E-2</v>
      </c>
      <c r="DC337" s="1">
        <f t="shared" ref="DC337:DC400" si="912">DC336+$B$29*(DD336-2*DC336+DB336)-DB$9*(DC336-DB336)-DC$9*(DD336-DC336)+$B$31+DC$10*($B$17-DC336)-DC$11*DC336</f>
        <v>6.2624906788772014E-2</v>
      </c>
      <c r="DD337" s="1">
        <f t="shared" ref="DD337:DD400" si="913">DD336+$B$29*(DE336-2*DD336+DC336)-DC$9*(DD336-DC336)-DD$9*(DE336-DD336)+$B$31+DD$10*($B$17-DD336)-DD$11*DD336</f>
        <v>4.660230148994348E-2</v>
      </c>
      <c r="DE337" s="1">
        <f t="shared" ref="DE337:DE400" si="914">DE336+$B$29*(DF336-2*DE336+DD336)-DD$9*(DE336-DD336)-DE$9*(DF336-DE336)+$B$31+DE$10*($B$17-DE336)-DE$11*DE336</f>
        <v>3.4083275921856809E-2</v>
      </c>
      <c r="DF337" s="1">
        <f t="shared" ref="DF337:DF400" si="915">DF336+$B$29*(DG336-2*DF336+DE336)-DE$9*(DF336-DE336)-DF$9*(DG336-DF336)+$B$31+DF$10*($B$17-DF336)-DF$11*DF336</f>
        <v>2.4495784147775961E-2</v>
      </c>
      <c r="DG337" s="1">
        <f t="shared" ref="DG337:DG400" si="916">DG336+$B$29*(DH336-2*DG336+DF336)-DF$9*(DG336-DF336)-DG$9*(DH336-DG336)+$B$31+DG$10*($B$17-DG336)-DG$11*DG336</f>
        <v>1.7298504060483239E-2</v>
      </c>
      <c r="DH337" s="1">
        <f t="shared" ref="DH337:DH400" si="917">DH336+$B$29*(DI336-2*DH336+DG336)-DG$9*(DH336-DG336)-DH$9*(DI336-DH336)+$B$31+DH$10*($B$17-DH336)-DH$11*DH336</f>
        <v>1.2001954397631194E-2</v>
      </c>
      <c r="DI337" s="1">
        <f t="shared" ref="DI337:DI400" si="918">DI336+$B$29*(DJ336-2*DI336+DH336)-DH$9*(DI336-DH336)-DI$9*(DJ336-DI336)+$B$31+DI$10*($B$17-DI336)-DI$11*DI336</f>
        <v>8.1806492292579875E-3</v>
      </c>
      <c r="DJ337" s="1">
        <f t="shared" ref="DJ337:DJ400" si="919">DJ336+$B$29*(DK336-2*DJ336+DI336)-DI$9*(DJ336-DI336)-DJ$9*(DK336-DJ336)+$B$31+DJ$10*($B$17-DJ336)-DJ$11*DJ336</f>
        <v>5.4775770950166074E-3</v>
      </c>
      <c r="DK337" s="1">
        <f t="shared" ref="DK337:DK400" si="920">DK336+$B$29*(DL336-2*DK336+DJ336)-DJ$9*(DK336-DJ336)-DK$9*(DL336-DK336)+$B$31+DK$10*($B$17-DK336)-DK$11*DK336</f>
        <v>3.6027362614154488E-3</v>
      </c>
      <c r="DL337" s="1">
        <f t="shared" ref="DL337:DL400" si="921">DL336+$B$29*(DM336-2*DL336+DK336)-DK$9*(DL336-DK336)-DL$9*(DM336-DL336)+$B$31+DL$10*($B$17-DL336)-DL$11*DL336</f>
        <v>2.3275723518572889E-3</v>
      </c>
      <c r="DM337" s="1">
        <f t="shared" ref="DM337:DM400" si="922">DM336+$B$29*(DN336-2*DM336+DL336)-DL$9*(DM336-DL336)-DM$9*(DN336-DM336)+$B$31+DM$10*($B$17-DM336)-DM$11*DM336</f>
        <v>1.4770283413115177E-3</v>
      </c>
      <c r="DN337" s="1">
        <f t="shared" ref="DN337:DN400" si="923">DN336+$B$29*(DO336-2*DN336+DM336)-DM$9*(DN336-DM336)-DN$9*(DO336-DN336)+$B$31+DN$10*($B$17-DN336)-DN$11*DN336</f>
        <v>9.2062288397640136E-4</v>
      </c>
      <c r="DO337" s="1">
        <f t="shared" ref="DO337:DO400" si="924">DO336+$B$29*(DP336-2*DO336+DN336)-DN$9*(DO336-DN336)-DO$9*(DP336-DO336)+$B$31+DO$10*($B$17-DO336)-DO$11*DO336</f>
        <v>5.6360932406782885E-4</v>
      </c>
      <c r="DP337" s="1">
        <f t="shared" ref="DP337:DP400" si="925">DP336+$B$29*(DQ336-2*DP336+DO336)-DO$9*(DP336-DO336)-DP$9*(DQ336-DP336)+$B$31+DP$10*($B$17-DP336)-DP$11*DP336</f>
        <v>3.3890472217580381E-4</v>
      </c>
      <c r="DQ337" s="1">
        <f t="shared" ref="DQ337:DQ400" si="926">DQ336+$B$29*(DR336-2*DQ336+DP336)-DP$9*(DQ336-DP336)-DQ$9*(DR336-DQ336)+$B$31+DQ$10*($B$17-DQ336)-DQ$11*DQ336</f>
        <v>2.0016252803371662E-4</v>
      </c>
      <c r="DR337" s="1">
        <f t="shared" ref="DR337:DR400" si="927">DR336+$B$29*(DS336-2*DR336+DQ336)-DQ$9*(DR336-DQ336)-DR$9*(DS336-DR336)+$B$31+DR$10*($B$17-DR336)-DR$11*DR336</f>
        <v>1.1611787329716397E-4</v>
      </c>
      <c r="DS337" s="1">
        <f t="shared" ref="DS337:DS400" si="928">DS336+$B$29*(DT336-2*DS336+DR336)-DR$9*(DS336-DR336)-DS$9*(DT336-DS336)+$B$31+DS$10*($B$17-DS336)-DS$11*DS336</f>
        <v>6.6165932630717447E-5</v>
      </c>
      <c r="DT337" s="1">
        <f t="shared" ref="DT337:DT400" si="929">DT336+$B$29*(DU336-2*DT336+DS336)-DS$9*(DT336-DS336)-DT$9*(DU336-DT336)+$B$31+DT$10*($B$17-DT336)-DT$11*DT336</f>
        <v>3.703386649548319E-5</v>
      </c>
      <c r="DU337" s="1">
        <f t="shared" ref="DU337:DU400" si="930">DU336+$B$29*(DV336-2*DU336+DT336)-DT$9*(DU336-DT336)-DU$9*(DV336-DU336)+$B$31+DU$10*($B$17-DU336)-DU$11*DU336</f>
        <v>2.0361282958721877E-5</v>
      </c>
      <c r="DV337" s="1">
        <f t="shared" ref="DV337:DV400" si="931">DV336+$B$29*(DW336-2*DV336+DU336)-DU$9*(DV336-DU336)-DV$9*(DW336-DV336)+$B$31+DV$10*($B$17-DV336)-DV$11*DV336</f>
        <v>1.0996810047280915E-5</v>
      </c>
      <c r="DW337" s="1">
        <f t="shared" ref="DW337:DW400" si="932">DW336+$B$29*(DX336-2*DW336+DV336)-DV$9*(DW336-DV336)-DW$9*(DX336-DW336)+$B$31+DW$10*($B$17-DW336)-DW$11*DW336</f>
        <v>5.8344441549877432E-6</v>
      </c>
      <c r="DX337" s="1">
        <f t="shared" ref="DX337:DX400" si="933">DX336+$B$29*(DY336-2*DX336+DW336)-DW$9*(DX336-DW336)-DX$9*(DY336-DX336)+$B$31+DX$10*($B$17-DX336)-DX$11*DX336</f>
        <v>3.0410291558118897E-6</v>
      </c>
      <c r="DY337" s="1">
        <f t="shared" ref="DY337:DY400" si="934">DY336+$B$29*(DZ336-2*DY336+DX336)-DX$9*(DY336-DX336)-DY$9*(DZ336-DY336)+$B$31+DY$10*($B$17-DY336)-DY$11*DY336</f>
        <v>1.5572146767943286E-6</v>
      </c>
      <c r="DZ337" s="1">
        <f t="shared" ref="DZ337:DZ400" si="935">DZ336+$B$29*(EA336-2*DZ336+DY336)-DY$9*(DZ336-DY336)-DZ$9*(EA336-DZ336)+$B$31+DZ$10*($B$17-DZ336)-DZ$11*DZ336</f>
        <v>7.8343479969663802E-7</v>
      </c>
      <c r="EA337" s="1">
        <f t="shared" ref="EA337:EA400" si="936">EA336+$B$29*(EB336-2*EA336+DZ336)-DZ$9*(EA336-DZ336)-EA$9*(EB336-EA336)+$B$31+EA$10*($B$17-EA336)-EA$11*EA336</f>
        <v>3.8726157762198592E-7</v>
      </c>
      <c r="EB337" s="1">
        <f t="shared" ref="EB337:EB400" si="937">EB336+$B$29*(EC336-2*EB336+EA336)-EA$9*(EB336-EA336)-EB$9*(EC336-EB336)+$B$31+EB$10*($B$17-EB336)-EB$11*EB336</f>
        <v>1.8809393800460937E-7</v>
      </c>
      <c r="EC337" s="1">
        <f t="shared" ref="EC337:EC400" si="938">EC336+$B$29*(ED336-2*EC336+EB336)-EB$9*(EC336-EB336)-EC$9*(ED336-EC336)+$B$31+EC$10*($B$17-EC336)-EC$11*EC336</f>
        <v>8.9771093572075951E-8</v>
      </c>
      <c r="ED337" s="1">
        <f t="shared" ref="ED337:ED400" si="939">ED336+$B$29*(EE336-2*ED336+EC336)-EC$9*(ED336-EC336)-ED$9*(EE336-ED336)+$B$31+ED$10*($B$17-ED336)-ED$11*ED336</f>
        <v>4.210297540690429E-8</v>
      </c>
      <c r="EE337" s="1">
        <f t="shared" ref="EE337:EE400" si="940">EE336+$B$29*(EF336-2*EE336+ED336)-ED$9*(EE336-ED336)-EE$9*(EF336-EE336)+$B$31+EE$10*($B$17-EE336)-EE$11*EE336</f>
        <v>1.9405618699846463E-8</v>
      </c>
      <c r="EF337" s="1">
        <f t="shared" ref="EF337:EF400" si="941">EF336+$B$29*(EG336-2*EF336+EE336)-EE$9*(EF336-EE336)-EF$9*(EG336-EF336)+$B$31+EF$10*($B$17-EF336)-EF$11*EF336</f>
        <v>8.7903278728955842E-9</v>
      </c>
      <c r="EG337" s="1">
        <f t="shared" ref="EG337:EG400" si="942">EG336+$B$29*(EH336-2*EG336+EF336)-EF$9*(EG336-EF336)-EG$9*(EH336-EG336)+$B$31+EG$10*($B$17-EG336)-EG$11*EG336</f>
        <v>3.9135461853072404E-9</v>
      </c>
      <c r="EH337" s="1">
        <f t="shared" ref="EH337:EH400" si="943">EH336+$B$29*(EI336-2*EH336+EG336)-EG$9*(EH336-EG336)-EH$9*(EI336-EH336)+$B$31+EH$10*($B$17-EH336)-EH$11*EH336</f>
        <v>1.7125726973596565E-9</v>
      </c>
      <c r="EI337" s="1">
        <f t="shared" ref="EI337:EI400" si="944">EI336+$B$29*(EJ336-2*EI336+EH336)-EH$9*(EI336-EH336)-EI$9*(EJ336-EI336)+$B$31+EI$10*($B$17-EI336)-EI$11*EI336</f>
        <v>7.3665890610338997E-10</v>
      </c>
      <c r="EJ337" s="1">
        <f t="shared" ref="EJ337:EJ400" si="945">EJ336+$B$29*(EK336-2*EJ336+EI336)-EI$9*(EJ336-EI336)-EJ$9*(EK336-EJ336)+$B$31+EJ$10*($B$17-EJ336)-EJ$11*EJ336</f>
        <v>3.1149333380489089E-10</v>
      </c>
      <c r="EK337" s="1">
        <f t="shared" ref="EK337:EK400" si="946">EK336+$B$29*(EL336-2*EK336+EJ336)-EJ$9*(EK336-EJ336)-EK$9*(EL336-EK336)+$B$31+EK$10*($B$17-EK336)-EK$11*EK336</f>
        <v>1.294858193166829E-10</v>
      </c>
      <c r="EL337" s="1">
        <f t="shared" ref="EL337:EL400" si="947">EL336+$B$29*(EM336-2*EL336+EK336)-EK$9*(EL336-EK336)-EL$9*(EM336-EL336)+$B$31+EL$10*($B$17-EL336)-EL$11*EL336</f>
        <v>5.2919197284768363E-11</v>
      </c>
      <c r="EM337" s="1">
        <f t="shared" ref="EM337:EM400" si="948">EM336+$B$29*(EN336-2*EM336+EL336)-EL$9*(EM336-EL336)-EM$9*(EN336-EM336)+$B$31+EM$10*($B$17-EM336)-EM$11*EM336</f>
        <v>2.1264171564424352E-11</v>
      </c>
      <c r="EN337" s="1">
        <f t="shared" ref="EN337:EN400" si="949">EN336+$B$29*(EO336-2*EN336+EM336)-EM$9*(EN336-EM336)-EN$9*(EO336-EN336)+$B$31+EN$10*($B$17-EN336)-EN$11*EN336</f>
        <v>8.4014561874024984E-12</v>
      </c>
      <c r="EO337" s="1">
        <f t="shared" ref="EO337:EO400" si="950">EO336+$B$29*(EP336-2*EO336+EN336)-EN$9*(EO336-EN336)-EO$9*(EP336-EO336)+$B$31+EO$10*($B$17-EO336)-EO$11*EO336</f>
        <v>3.2640613213845382E-12</v>
      </c>
      <c r="EP337" s="1">
        <f t="shared" ref="EP337:EP400" si="951">EP336+$B$29*(EQ336-2*EP336+EO336)-EO$9*(EP336-EO336)-EP$9*(EQ336-EP336)+$B$31+EP$10*($B$17-EP336)-EP$11*EP336</f>
        <v>1.2470575202980101E-12</v>
      </c>
      <c r="EQ337" s="1">
        <f t="shared" ref="EQ337:EQ400" si="952">EQ336+$B$29*(ER336-2*EQ336+EP336)-EP$9*(EQ336-EP336)-EQ$9*(ER336-EQ336)+$B$31+EQ$10*($B$17-EQ336)-EQ$11*EQ336</f>
        <v>4.6856072406017216E-13</v>
      </c>
      <c r="ER337" s="1">
        <f t="shared" ref="ER337:ER400" si="953">ER336+$B$29*(ES336-2*ER336+EQ336)-EQ$9*(ER336-EQ336)-ER$9*(ES336-ER336)+$B$31+ER$10*($B$17-ER336)-ER$11*ER336</f>
        <v>1.7315029954809604E-13</v>
      </c>
      <c r="ES337" s="1">
        <f t="shared" ref="ES337:ES400" si="954">ES336+$B$29*(ET336-2*ES336+ER336)-ER$9*(ES336-ER336)-ES$9*(ET336-ES336)+$B$31+ES$10*($B$17-ES336)-ES$11*ES336</f>
        <v>6.2933989585637182E-14</v>
      </c>
      <c r="ET337" s="1">
        <f t="shared" ref="ET337:ET400" si="955">ET336+$B$29*(EU336-2*ET336+ES336)-ES$9*(ET336-ES336)-ET$9*(EU336-ET336)+$B$31+ET$10*($B$17-ET336)-ET$11*ET336</f>
        <v>2.2499793018708781E-14</v>
      </c>
      <c r="EU337" s="1">
        <f t="shared" ref="EU337:EU400" si="956">EU336+$B$29*(EV336-2*EU336+ET336)-ET$9*(EU336-ET336)-EU$9*(EV336-EU336)+$B$31+EU$10*($B$17-EU336)-EU$11*EU336</f>
        <v>7.9127874152457698E-15</v>
      </c>
      <c r="EV337" s="1">
        <f t="shared" ref="EV337:EV400" si="957">EV336+$B$29*(EW336-2*EV336+EU336)-EU$9*(EV336-EU336)-EV$9*(EW336-EV336)+$B$31+EV$10*($B$17-EV336)-EV$11*EV336</f>
        <v>2.7375655376415339E-15</v>
      </c>
      <c r="EW337" s="1">
        <f t="shared" ref="EW337:EW400" si="958">EW336+$B$29*(EX336-2*EW336+EV336)-EV$9*(EW336-EV336)-EW$9*(EX336-EW336)+$B$31+EW$10*($B$17-EW336)-EW$11*EW336</f>
        <v>9.3177229650995938E-16</v>
      </c>
      <c r="EX337" s="1">
        <f t="shared" ref="EX337:EX400" si="959">EX336+$B$29*(EY336-2*EX336+EW336)-EW$9*(EX336-EW336)-EX$9*(EY336-EX336)+$B$31+EX$10*($B$17-EX336)-EX$11*EX336</f>
        <v>3.1202652300019343E-16</v>
      </c>
      <c r="EY337" s="1">
        <f t="shared" ref="EY337:EY400" si="960">EY336+$B$29*(EZ336-2*EY336+EX336)-EX$9*(EY336-EX336)-EY$9*(EZ336-EY336)+$B$31+EY$10*($B$17-EY336)-EY$11*EY336</f>
        <v>1.0281068452912809E-16</v>
      </c>
      <c r="EZ337" s="1">
        <f t="shared" ref="EZ337:EZ400" si="961">EZ336+$B$29*(FA336-2*EZ336+EY336)-EY$9*(EZ336-EY336)-EZ$9*(FA336-EZ336)+$B$31+EZ$10*($B$17-EZ336)-EZ$11*EZ336</f>
        <v>3.3335869907203451E-17</v>
      </c>
      <c r="FA337" s="1">
        <f t="shared" ref="FA337:FA400" si="962">FA336+$B$29*(FB336-2*FA336+EZ336)-EZ$9*(FA336-EZ336)-FA$9*(FB336-FA336)+$B$31+FA$10*($B$17-FA336)-FA$11*FA336</f>
        <v>1.0649010383750076E-17</v>
      </c>
      <c r="FB337" s="1">
        <f t="shared" ref="FB337:FB400" si="963">FB336+$B$29*(FC336-2*FB336+FA336)-FA$9*(FB336-FA336)-FB$9*(FC336-FB336)+$B$31+FB$10*($B$17-FB336)-FB$11*FB336</f>
        <v>3.3989495222139404E-18</v>
      </c>
      <c r="FC337" s="1">
        <f t="shared" ref="FC337:FC400" si="964">FC336+$B$29*(FD336-2*FC336+FB336)-FB$9*(FC336-FB336)-FC$9*(FD336-FC336)+$B$31+FC$10*($B$17-FC336)-FC$11*FC336</f>
        <v>1.2739265474594282E-18</v>
      </c>
      <c r="FD337" s="75">
        <f t="shared" si="815"/>
        <v>1.2739265474594282E-18</v>
      </c>
    </row>
    <row r="338" spans="7:160" x14ac:dyDescent="0.35">
      <c r="G338" t="str">
        <f t="shared" si="811"/>
        <v>Refd, t=1.61</v>
      </c>
      <c r="H338" s="76">
        <f t="shared" si="812"/>
        <v>1.6149999999999876</v>
      </c>
      <c r="I338" s="1">
        <f t="shared" si="813"/>
        <v>0</v>
      </c>
      <c r="J338" s="22">
        <f t="shared" si="814"/>
        <v>3.3947755323342214E-5</v>
      </c>
      <c r="K338" s="1">
        <f t="shared" si="816"/>
        <v>6.7524168563092317E-5</v>
      </c>
      <c r="L338" s="1">
        <f t="shared" si="817"/>
        <v>1.2673646278135622E-4</v>
      </c>
      <c r="M338" s="1">
        <f t="shared" si="818"/>
        <v>2.2863111815838889E-4</v>
      </c>
      <c r="N338" s="1">
        <f t="shared" si="819"/>
        <v>3.9999752400352837E-4</v>
      </c>
      <c r="O338" s="1">
        <f t="shared" si="820"/>
        <v>6.8185411212016316E-4</v>
      </c>
      <c r="P338" s="1">
        <f t="shared" si="821"/>
        <v>1.1353480191147586E-3</v>
      </c>
      <c r="Q338" s="1">
        <f t="shared" si="822"/>
        <v>1.8491650405745154E-3</v>
      </c>
      <c r="R338" s="1">
        <f t="shared" si="823"/>
        <v>2.9483581301494172E-3</v>
      </c>
      <c r="S338" s="1">
        <f t="shared" si="824"/>
        <v>4.6042175200960165E-3</v>
      </c>
      <c r="T338" s="1">
        <f t="shared" si="825"/>
        <v>7.0444285441238425E-3</v>
      </c>
      <c r="U338" s="1">
        <f t="shared" si="826"/>
        <v>1.0562324028312985E-2</v>
      </c>
      <c r="V338" s="1">
        <f t="shared" si="827"/>
        <v>1.5523596706911461E-2</v>
      </c>
      <c r="W338" s="1">
        <f t="shared" si="828"/>
        <v>2.2368483871523716E-2</v>
      </c>
      <c r="X338" s="1">
        <f t="shared" si="829"/>
        <v>3.1607283308635443E-2</v>
      </c>
      <c r="Y338" s="1">
        <f t="shared" si="830"/>
        <v>4.3807221232483616E-2</v>
      </c>
      <c r="Z338" s="1">
        <f t="shared" si="831"/>
        <v>5.9569259280848968E-2</v>
      </c>
      <c r="AA338" s="1">
        <f t="shared" si="832"/>
        <v>7.949443209180683E-2</v>
      </c>
      <c r="AB338" s="1">
        <f t="shared" si="833"/>
        <v>0.10414069832361875</v>
      </c>
      <c r="AC338" s="1">
        <f t="shared" si="834"/>
        <v>0.13397291546941398</v>
      </c>
      <c r="AD338" s="1">
        <f t="shared" si="835"/>
        <v>0.16931016870797841</v>
      </c>
      <c r="AE338" s="1">
        <f t="shared" si="836"/>
        <v>0.2102759920270709</v>
      </c>
      <c r="AF338" s="1">
        <f t="shared" si="837"/>
        <v>0.25675770713745305</v>
      </c>
      <c r="AG338" s="1">
        <f t="shared" si="838"/>
        <v>0.30838092858011112</v>
      </c>
      <c r="AH338" s="1">
        <f t="shared" si="839"/>
        <v>0.36450413051233516</v>
      </c>
      <c r="AI338" s="1">
        <f t="shared" si="840"/>
        <v>0.42423610894186808</v>
      </c>
      <c r="AJ338" s="1">
        <f t="shared" si="841"/>
        <v>0.48647645764467995</v>
      </c>
      <c r="AK338" s="1">
        <f t="shared" si="842"/>
        <v>0.54997621531871888</v>
      </c>
      <c r="AL338" s="1">
        <f t="shared" si="843"/>
        <v>0.61341312402443504</v>
      </c>
      <c r="AM338" s="1">
        <f t="shared" si="844"/>
        <v>0.67547393444686399</v>
      </c>
      <c r="AN338" s="1">
        <f t="shared" si="845"/>
        <v>0.73493525418027306</v>
      </c>
      <c r="AO338" s="1">
        <f t="shared" si="846"/>
        <v>0.79073472035254533</v>
      </c>
      <c r="AP338" s="1">
        <f t="shared" si="847"/>
        <v>0.84202572120167296</v>
      </c>
      <c r="AQ338" s="1">
        <f t="shared" si="848"/>
        <v>0.8882112187669019</v>
      </c>
      <c r="AR338" s="1">
        <f t="shared" si="849"/>
        <v>0.92895501796793489</v>
      </c>
      <c r="AS338" s="1">
        <f t="shared" si="850"/>
        <v>0.96417161354982595</v>
      </c>
      <c r="AT338" s="1">
        <f t="shared" si="851"/>
        <v>0.99399809544598616</v>
      </c>
      <c r="AU338" s="1">
        <f t="shared" si="852"/>
        <v>1.0187531954912568</v>
      </c>
      <c r="AV338" s="1">
        <f t="shared" si="853"/>
        <v>1.0388892698622454</v>
      </c>
      <c r="AW338" s="1">
        <f t="shared" si="854"/>
        <v>1.0549428580903946</v>
      </c>
      <c r="AX338" s="1">
        <f t="shared" si="855"/>
        <v>1.0674886065784255</v>
      </c>
      <c r="AY338" s="1">
        <f t="shared" si="856"/>
        <v>1.0771000437009275</v>
      </c>
      <c r="AZ338" s="1">
        <f t="shared" si="857"/>
        <v>1.0843192207756129</v>
      </c>
      <c r="BA338" s="1">
        <f t="shared" si="858"/>
        <v>1.0896358347585844</v>
      </c>
      <c r="BB338" s="1">
        <f t="shared" si="859"/>
        <v>1.0934753040155161</v>
      </c>
      <c r="BC338" s="1">
        <f t="shared" si="860"/>
        <v>1.0961944749382395</v>
      </c>
      <c r="BD338" s="1">
        <f t="shared" si="861"/>
        <v>1.0980832125863209</v>
      </c>
      <c r="BE338" s="1">
        <f t="shared" si="862"/>
        <v>1.0993700296571012</v>
      </c>
      <c r="BF338" s="1">
        <f t="shared" si="863"/>
        <v>1.1002300545076296</v>
      </c>
      <c r="BG338" s="1">
        <f t="shared" si="864"/>
        <v>1.1007939372588715</v>
      </c>
      <c r="BH338" s="1">
        <f t="shared" si="865"/>
        <v>1.1011566561068267</v>
      </c>
      <c r="BI338" s="1">
        <f t="shared" si="866"/>
        <v>1.101385545195378</v>
      </c>
      <c r="BJ338" s="1">
        <f t="shared" si="867"/>
        <v>1.1015271754651439</v>
      </c>
      <c r="BK338" s="1">
        <f t="shared" si="868"/>
        <v>1.1016129579271703</v>
      </c>
      <c r="BL338" s="1">
        <f t="shared" si="869"/>
        <v>1.1016634998961208</v>
      </c>
      <c r="BM338" s="1">
        <f t="shared" si="870"/>
        <v>1.1016918358566088</v>
      </c>
      <c r="BN338" s="1">
        <f t="shared" si="871"/>
        <v>1.1017056889552779</v>
      </c>
      <c r="BO338" s="1">
        <f t="shared" si="872"/>
        <v>1.1017089113069927</v>
      </c>
      <c r="BP338" s="1">
        <f t="shared" si="873"/>
        <v>1.1017022147715807</v>
      </c>
      <c r="BQ338" s="1">
        <f t="shared" si="874"/>
        <v>1.1016832494913171</v>
      </c>
      <c r="BR338" s="1">
        <f t="shared" si="875"/>
        <v>1.1016460238550989</v>
      </c>
      <c r="BS338" s="1">
        <f t="shared" si="876"/>
        <v>1.1015795940926529</v>
      </c>
      <c r="BT338" s="1">
        <f t="shared" si="877"/>
        <v>1.1014658923368852</v>
      </c>
      <c r="BU338" s="1">
        <f t="shared" si="878"/>
        <v>1.1012765188632223</v>
      </c>
      <c r="BV338" s="1">
        <f t="shared" si="879"/>
        <v>1.1009683108173187</v>
      </c>
      <c r="BW338" s="1">
        <f t="shared" si="880"/>
        <v>1.1004775329587613</v>
      </c>
      <c r="BX338" s="1">
        <f t="shared" si="881"/>
        <v>1.0997126343740198</v>
      </c>
      <c r="BY338" s="1">
        <f t="shared" si="882"/>
        <v>1.0985456952764225</v>
      </c>
      <c r="BZ338" s="1">
        <f t="shared" si="883"/>
        <v>1.0968029584874481</v>
      </c>
      <c r="CA338" s="1">
        <f t="shared" si="884"/>
        <v>1.0942551942609684</v>
      </c>
      <c r="CB338" s="1">
        <f t="shared" si="885"/>
        <v>1.0906090554838186</v>
      </c>
      <c r="CC338" s="1">
        <f t="shared" si="886"/>
        <v>1.0855009862424136</v>
      </c>
      <c r="CD338" s="1">
        <f t="shared" si="887"/>
        <v>1.0784955664659055</v>
      </c>
      <c r="CE338" s="1">
        <f t="shared" si="888"/>
        <v>1.0690903059741717</v>
      </c>
      <c r="CF338" s="1">
        <f t="shared" si="889"/>
        <v>1.0567287378567589</v>
      </c>
      <c r="CG338" s="1">
        <f t="shared" si="890"/>
        <v>1.0408231215634882</v>
      </c>
      <c r="CH338" s="1">
        <f t="shared" si="891"/>
        <v>1.0207871197006773</v>
      </c>
      <c r="CI338" s="1">
        <f t="shared" si="892"/>
        <v>0.99607750560354047</v>
      </c>
      <c r="CJ338" s="1">
        <f t="shared" si="893"/>
        <v>0.96624242874199062</v>
      </c>
      <c r="CK338" s="1">
        <f t="shared" si="894"/>
        <v>0.93097223551849007</v>
      </c>
      <c r="CL338" s="1">
        <f t="shared" si="895"/>
        <v>0.89014759543796262</v>
      </c>
      <c r="CM338" s="1">
        <f t="shared" si="896"/>
        <v>0.8438790060069522</v>
      </c>
      <c r="CN338" s="1">
        <f t="shared" si="897"/>
        <v>0.79253187714436868</v>
      </c>
      <c r="CO338" s="1">
        <f t="shared" si="898"/>
        <v>0.73673244175691488</v>
      </c>
      <c r="CP338" s="1">
        <f t="shared" si="899"/>
        <v>0.6773516540661203</v>
      </c>
      <c r="CQ338" s="1">
        <f t="shared" si="900"/>
        <v>0.61546679543931093</v>
      </c>
      <c r="CR338" s="1">
        <f t="shared" si="901"/>
        <v>0.55230333417208466</v>
      </c>
      <c r="CS338" s="1">
        <f t="shared" si="902"/>
        <v>0.48916222275390786</v>
      </c>
      <c r="CT338" s="1">
        <f t="shared" si="903"/>
        <v>0.42733981225437367</v>
      </c>
      <c r="CU338" s="1">
        <f t="shared" si="904"/>
        <v>0.36804856813253556</v>
      </c>
      <c r="CV338" s="1">
        <f t="shared" si="905"/>
        <v>0.31234661035500377</v>
      </c>
      <c r="CW338" s="1">
        <f t="shared" si="906"/>
        <v>0.26108281124530175</v>
      </c>
      <c r="CX338" s="1">
        <f t="shared" si="907"/>
        <v>0.21486200735062791</v>
      </c>
      <c r="CY338" s="1">
        <f t="shared" si="908"/>
        <v>0.17403220517530546</v>
      </c>
      <c r="CZ338" s="1">
        <f t="shared" si="909"/>
        <v>0.13869293732827301</v>
      </c>
      <c r="DA338" s="1">
        <f t="shared" si="910"/>
        <v>0.10872157967555719</v>
      </c>
      <c r="DB338" s="1">
        <f t="shared" si="911"/>
        <v>8.3812788766674459E-2</v>
      </c>
      <c r="DC338" s="1">
        <f t="shared" si="912"/>
        <v>6.3525424085196652E-2</v>
      </c>
      <c r="DD338" s="1">
        <f t="shared" si="913"/>
        <v>4.7331377657278406E-2</v>
      </c>
      <c r="DE338" s="1">
        <f t="shared" si="914"/>
        <v>3.4661499222121563E-2</v>
      </c>
      <c r="DF338" s="1">
        <f t="shared" si="915"/>
        <v>2.4945041803870853E-2</v>
      </c>
      <c r="DG338" s="1">
        <f t="shared" si="916"/>
        <v>1.7640490934996859E-2</v>
      </c>
      <c r="DH338" s="1">
        <f t="shared" si="917"/>
        <v>1.2257033813752545E-2</v>
      </c>
      <c r="DI338" s="1">
        <f t="shared" si="918"/>
        <v>8.3670862956902181E-3</v>
      </c>
      <c r="DJ338" s="1">
        <f t="shared" si="919"/>
        <v>5.611119592808223E-3</v>
      </c>
      <c r="DK338" s="1">
        <f t="shared" si="920"/>
        <v>3.6964875292209002E-3</v>
      </c>
      <c r="DL338" s="1">
        <f t="shared" si="921"/>
        <v>2.3920851155557208E-3</v>
      </c>
      <c r="DM338" s="1">
        <f t="shared" si="922"/>
        <v>1.5205460183291017E-3</v>
      </c>
      <c r="DN338" s="1">
        <f t="shared" si="923"/>
        <v>9.494020530396944E-4</v>
      </c>
      <c r="DO338" s="1">
        <f t="shared" si="924"/>
        <v>5.8226987072466723E-4</v>
      </c>
      <c r="DP338" s="1">
        <f t="shared" si="925"/>
        <v>3.5076910662979079E-4</v>
      </c>
      <c r="DQ338" s="1">
        <f t="shared" si="926"/>
        <v>2.0755997767888887E-4</v>
      </c>
      <c r="DR338" s="1">
        <f t="shared" si="927"/>
        <v>1.2064138805298121E-4</v>
      </c>
      <c r="DS338" s="1">
        <f t="shared" si="928"/>
        <v>6.8879048851845287E-5</v>
      </c>
      <c r="DT338" s="1">
        <f t="shared" si="929"/>
        <v>3.86301143565479E-5</v>
      </c>
      <c r="DU338" s="1">
        <f t="shared" si="930"/>
        <v>2.1282607992412981E-5</v>
      </c>
      <c r="DV338" s="1">
        <f t="shared" si="931"/>
        <v>1.1518541465870129E-5</v>
      </c>
      <c r="DW338" s="1">
        <f t="shared" si="932"/>
        <v>6.1243410195325379E-6</v>
      </c>
      <c r="DX338" s="1">
        <f t="shared" si="933"/>
        <v>3.1990968565812226E-6</v>
      </c>
      <c r="DY338" s="1">
        <f t="shared" si="934"/>
        <v>1.6417983137961921E-6</v>
      </c>
      <c r="DZ338" s="1">
        <f t="shared" si="935"/>
        <v>8.2785837374514709E-7</v>
      </c>
      <c r="EA338" s="1">
        <f t="shared" si="936"/>
        <v>4.1016311675696247E-7</v>
      </c>
      <c r="EB338" s="1">
        <f t="shared" si="937"/>
        <v>1.9968384003751726E-7</v>
      </c>
      <c r="EC338" s="1">
        <f t="shared" si="938"/>
        <v>9.5529448401815243E-8</v>
      </c>
      <c r="ED338" s="1">
        <f t="shared" si="939"/>
        <v>4.4912029026212829E-8</v>
      </c>
      <c r="EE338" s="1">
        <f t="shared" si="940"/>
        <v>2.0751180646998526E-8</v>
      </c>
      <c r="EF338" s="1">
        <f t="shared" si="941"/>
        <v>9.4232761900647037E-9</v>
      </c>
      <c r="EG338" s="1">
        <f t="shared" si="942"/>
        <v>4.2059561782830197E-9</v>
      </c>
      <c r="EH338" s="1">
        <f t="shared" si="943"/>
        <v>1.8452552404508829E-9</v>
      </c>
      <c r="EI338" s="1">
        <f t="shared" si="944"/>
        <v>7.9579748167785577E-10</v>
      </c>
      <c r="EJ338" s="1">
        <f t="shared" si="945"/>
        <v>3.3738744271394286E-10</v>
      </c>
      <c r="EK338" s="1">
        <f t="shared" si="946"/>
        <v>1.4062469377865987E-10</v>
      </c>
      <c r="EL338" s="1">
        <f t="shared" si="947"/>
        <v>5.7627113302094424E-11</v>
      </c>
      <c r="EM338" s="1">
        <f t="shared" si="948"/>
        <v>2.3219409534081428E-11</v>
      </c>
      <c r="EN338" s="1">
        <f t="shared" si="949"/>
        <v>9.1994327473152222E-12</v>
      </c>
      <c r="EO338" s="1">
        <f t="shared" si="950"/>
        <v>3.5841246614095742E-12</v>
      </c>
      <c r="EP338" s="1">
        <f t="shared" si="951"/>
        <v>1.3732322291568728E-12</v>
      </c>
      <c r="EQ338" s="1">
        <f t="shared" si="952"/>
        <v>5.1745231368786115E-13</v>
      </c>
      <c r="ER338" s="1">
        <f t="shared" si="953"/>
        <v>1.9177356998604865E-13</v>
      </c>
      <c r="ES338" s="1">
        <f t="shared" si="954"/>
        <v>6.9907825859414172E-14</v>
      </c>
      <c r="ET338" s="1">
        <f t="shared" si="955"/>
        <v>2.5067321002384626E-14</v>
      </c>
      <c r="EU338" s="1">
        <f t="shared" si="956"/>
        <v>8.8422233794648499E-15</v>
      </c>
      <c r="EV338" s="1">
        <f t="shared" si="957"/>
        <v>3.0684050607674711E-15</v>
      </c>
      <c r="EW338" s="1">
        <f t="shared" si="958"/>
        <v>1.0475810223178139E-15</v>
      </c>
      <c r="EX338" s="1">
        <f t="shared" si="959"/>
        <v>3.5189442092505787E-16</v>
      </c>
      <c r="EY338" s="1">
        <f t="shared" si="960"/>
        <v>1.1630958630824196E-16</v>
      </c>
      <c r="EZ338" s="1">
        <f t="shared" si="961"/>
        <v>3.7832013607702359E-17</v>
      </c>
      <c r="FA338" s="1">
        <f t="shared" si="962"/>
        <v>1.2124059987750016E-17</v>
      </c>
      <c r="FB338" s="1">
        <f t="shared" si="963"/>
        <v>3.8827791384899886E-18</v>
      </c>
      <c r="FC338" s="1">
        <f t="shared" si="964"/>
        <v>1.4605669891608989E-18</v>
      </c>
      <c r="FD338" s="75">
        <f t="shared" si="815"/>
        <v>1.4605669891608989E-18</v>
      </c>
    </row>
    <row r="339" spans="7:160" x14ac:dyDescent="0.35">
      <c r="G339" t="str">
        <f t="shared" si="811"/>
        <v>Refd, t=1.62</v>
      </c>
      <c r="H339" s="76">
        <f t="shared" si="812"/>
        <v>1.6199999999999875</v>
      </c>
      <c r="I339" s="1">
        <f t="shared" si="813"/>
        <v>0</v>
      </c>
      <c r="J339" s="22">
        <f t="shared" si="814"/>
        <v>3.3604931454512152E-5</v>
      </c>
      <c r="K339" s="1">
        <f t="shared" si="816"/>
        <v>6.6834435218453362E-5</v>
      </c>
      <c r="L339" s="1">
        <f t="shared" si="817"/>
        <v>1.254194804082184E-4</v>
      </c>
      <c r="M339" s="1">
        <f t="shared" si="818"/>
        <v>2.2620828813304652E-4</v>
      </c>
      <c r="N339" s="1">
        <f t="shared" si="819"/>
        <v>3.9567426030819041E-4</v>
      </c>
      <c r="O339" s="1">
        <f t="shared" si="820"/>
        <v>6.7434867596808182E-4</v>
      </c>
      <c r="P339" s="1">
        <f t="shared" si="821"/>
        <v>1.1226527972129034E-3</v>
      </c>
      <c r="Q339" s="1">
        <f t="shared" si="822"/>
        <v>1.8282281117848822E-3</v>
      </c>
      <c r="R339" s="1">
        <f t="shared" si="823"/>
        <v>2.9146788091164704E-3</v>
      </c>
      <c r="S339" s="1">
        <f t="shared" si="824"/>
        <v>4.5513605303717794E-3</v>
      </c>
      <c r="T339" s="1">
        <f t="shared" si="825"/>
        <v>6.9634782783384291E-3</v>
      </c>
      <c r="U339" s="1">
        <f t="shared" si="826"/>
        <v>1.0441322674560986E-2</v>
      </c>
      <c r="V339" s="1">
        <f t="shared" si="827"/>
        <v>1.5347035970300784E-2</v>
      </c>
      <c r="W339" s="1">
        <f t="shared" si="828"/>
        <v>2.2116945809222341E-2</v>
      </c>
      <c r="X339" s="1">
        <f t="shared" si="829"/>
        <v>3.1257345790884739E-2</v>
      </c>
      <c r="Y339" s="1">
        <f t="shared" si="830"/>
        <v>4.3331750881293062E-2</v>
      </c>
      <c r="Z339" s="1">
        <f t="shared" si="831"/>
        <v>5.8938202595844945E-2</v>
      </c>
      <c r="AA339" s="1">
        <f t="shared" si="832"/>
        <v>7.8676178833313432E-2</v>
      </c>
      <c r="AB339" s="1">
        <f t="shared" si="833"/>
        <v>0.10310402884259769</v>
      </c>
      <c r="AC339" s="1">
        <f t="shared" si="834"/>
        <v>0.13268945969852675</v>
      </c>
      <c r="AD339" s="1">
        <f t="shared" si="835"/>
        <v>0.16775720917147419</v>
      </c>
      <c r="AE339" s="1">
        <f t="shared" si="836"/>
        <v>0.20843935201841735</v>
      </c>
      <c r="AF339" s="1">
        <f t="shared" si="837"/>
        <v>0.25463439663342657</v>
      </c>
      <c r="AG339" s="1">
        <f t="shared" si="838"/>
        <v>0.30598119223753717</v>
      </c>
      <c r="AH339" s="1">
        <f t="shared" si="839"/>
        <v>0.36185256690648759</v>
      </c>
      <c r="AI339" s="1">
        <f t="shared" si="840"/>
        <v>0.42137161186149436</v>
      </c>
      <c r="AJ339" s="1">
        <f t="shared" si="841"/>
        <v>0.48345086148688682</v>
      </c>
      <c r="AK339" s="1">
        <f t="shared" si="842"/>
        <v>0.54685168930959982</v>
      </c>
      <c r="AL339" s="1">
        <f t="shared" si="843"/>
        <v>0.61025852806703651</v>
      </c>
      <c r="AM339" s="1">
        <f t="shared" si="844"/>
        <v>0.67236049393153918</v>
      </c>
      <c r="AN339" s="1">
        <f t="shared" si="845"/>
        <v>0.73193200635096722</v>
      </c>
      <c r="AO339" s="1">
        <f t="shared" si="846"/>
        <v>0.78790421385393439</v>
      </c>
      <c r="AP339" s="1">
        <f t="shared" si="847"/>
        <v>0.83942040871991452</v>
      </c>
      <c r="AQ339" s="1">
        <f t="shared" si="848"/>
        <v>0.88587087894928151</v>
      </c>
      <c r="AR339" s="1">
        <f t="shared" si="849"/>
        <v>0.92690539684303641</v>
      </c>
      <c r="AS339" s="1">
        <f t="shared" si="850"/>
        <v>0.96242431374373516</v>
      </c>
      <c r="AT339" s="1">
        <f t="shared" si="851"/>
        <v>0.99255159067579646</v>
      </c>
      <c r="AU339" s="1">
        <f t="shared" si="852"/>
        <v>1.0175947305926396</v>
      </c>
      <c r="AV339" s="1">
        <f t="shared" si="853"/>
        <v>1.037997336988852</v>
      </c>
      <c r="AW339" s="1">
        <f t="shared" si="854"/>
        <v>1.0542899216491897</v>
      </c>
      <c r="AX339" s="1">
        <f t="shared" si="855"/>
        <v>1.0670437775120722</v>
      </c>
      <c r="AY339" s="1">
        <f t="shared" si="856"/>
        <v>1.0768314656381708</v>
      </c>
      <c r="AZ339" s="1">
        <f t="shared" si="857"/>
        <v>1.0841960107385398</v>
      </c>
      <c r="BA339" s="1">
        <f t="shared" si="858"/>
        <v>1.0896295040910176</v>
      </c>
      <c r="BB339" s="1">
        <f t="shared" si="859"/>
        <v>1.0935606584354185</v>
      </c>
      <c r="BC339" s="1">
        <f t="shared" si="860"/>
        <v>1.0963500480551256</v>
      </c>
      <c r="BD339" s="1">
        <f t="shared" si="861"/>
        <v>1.0982913216124677</v>
      </c>
      <c r="BE339" s="1">
        <f t="shared" si="862"/>
        <v>1.0996165562700118</v>
      </c>
      <c r="BF339" s="1">
        <f t="shared" si="863"/>
        <v>1.1005040516451312</v>
      </c>
      <c r="BG339" s="1">
        <f t="shared" si="864"/>
        <v>1.1010871492093914</v>
      </c>
      <c r="BH339" s="1">
        <f t="shared" si="865"/>
        <v>1.1014630198776982</v>
      </c>
      <c r="BI339" s="1">
        <f t="shared" si="866"/>
        <v>1.101700720290316</v>
      </c>
      <c r="BJ339" s="1">
        <f t="shared" si="867"/>
        <v>1.1018481300978877</v>
      </c>
      <c r="BK339" s="1">
        <f t="shared" si="868"/>
        <v>1.1019376242026946</v>
      </c>
      <c r="BL339" s="1">
        <f t="shared" si="869"/>
        <v>1.101990499289152</v>
      </c>
      <c r="BM339" s="1">
        <f t="shared" si="870"/>
        <v>1.1020202692443484</v>
      </c>
      <c r="BN339" s="1">
        <f t="shared" si="871"/>
        <v>1.1020349818558324</v>
      </c>
      <c r="BO339" s="1">
        <f t="shared" si="872"/>
        <v>1.1020387039861745</v>
      </c>
      <c r="BP339" s="1">
        <f t="shared" si="873"/>
        <v>1.102032287688306</v>
      </c>
      <c r="BQ339" s="1">
        <f t="shared" si="874"/>
        <v>1.1020134764917262</v>
      </c>
      <c r="BR339" s="1">
        <f t="shared" si="875"/>
        <v>1.1019763481310645</v>
      </c>
      <c r="BS339" s="1">
        <f t="shared" si="876"/>
        <v>1.1019100248983063</v>
      </c>
      <c r="BT339" s="1">
        <f t="shared" si="877"/>
        <v>1.1017965236183829</v>
      </c>
      <c r="BU339" s="1">
        <f t="shared" si="878"/>
        <v>1.1016075741221221</v>
      </c>
      <c r="BV339" s="1">
        <f t="shared" si="879"/>
        <v>1.1013002214213239</v>
      </c>
      <c r="BW339" s="1">
        <f t="shared" si="880"/>
        <v>1.1008110592737432</v>
      </c>
      <c r="BX339" s="1">
        <f t="shared" si="881"/>
        <v>1.1000490398198537</v>
      </c>
      <c r="BY339" s="1">
        <f t="shared" si="882"/>
        <v>1.0988869817931142</v>
      </c>
      <c r="BZ339" s="1">
        <f t="shared" si="883"/>
        <v>1.097152166935466</v>
      </c>
      <c r="CA339" s="1">
        <f t="shared" si="884"/>
        <v>1.0946167641283979</v>
      </c>
      <c r="CB339" s="1">
        <f t="shared" si="885"/>
        <v>1.0909892246092989</v>
      </c>
      <c r="CC339" s="1">
        <f t="shared" si="886"/>
        <v>1.0859081936950081</v>
      </c>
      <c r="CD339" s="1">
        <f t="shared" si="887"/>
        <v>1.0789408021507036</v>
      </c>
      <c r="CE339" s="1">
        <f t="shared" si="888"/>
        <v>1.0695873323056961</v>
      </c>
      <c r="CF339" s="1">
        <f t="shared" si="889"/>
        <v>1.0572940965669653</v>
      </c>
      <c r="CG339" s="1">
        <f t="shared" si="890"/>
        <v>1.0414758375945412</v>
      </c>
      <c r="CH339" s="1">
        <f t="shared" si="891"/>
        <v>1.0215480288725818</v>
      </c>
      <c r="CI339" s="1">
        <f t="shared" si="892"/>
        <v>0.99696816612072703</v>
      </c>
      <c r="CJ339" s="1">
        <f t="shared" si="893"/>
        <v>0.96728362807523016</v>
      </c>
      <c r="CK339" s="1">
        <f t="shared" si="894"/>
        <v>0.93218216896903949</v>
      </c>
      <c r="CL339" s="1">
        <f t="shared" si="895"/>
        <v>0.89153986161134835</v>
      </c>
      <c r="CM339" s="1">
        <f t="shared" si="896"/>
        <v>0.8454606250564396</v>
      </c>
      <c r="CN339" s="1">
        <f t="shared" si="897"/>
        <v>0.79430157645743993</v>
      </c>
      <c r="CO339" s="1">
        <f t="shared" si="898"/>
        <v>0.73867945910204447</v>
      </c>
      <c r="CP339" s="1">
        <f t="shared" si="899"/>
        <v>0.67945527340459133</v>
      </c>
      <c r="CQ339" s="1">
        <f t="shared" si="900"/>
        <v>0.61769675626569143</v>
      </c>
      <c r="CR339" s="1">
        <f t="shared" si="901"/>
        <v>0.55462115018646796</v>
      </c>
      <c r="CS339" s="1">
        <f t="shared" si="902"/>
        <v>0.49152332582915575</v>
      </c>
      <c r="CT339" s="1">
        <f t="shared" si="903"/>
        <v>0.42969632321928647</v>
      </c>
      <c r="CU339" s="1">
        <f t="shared" si="904"/>
        <v>0.37035240712847767</v>
      </c>
      <c r="CV339" s="1">
        <f t="shared" si="905"/>
        <v>0.31455261245030952</v>
      </c>
      <c r="CW339" s="1">
        <f t="shared" si="906"/>
        <v>0.26315151584441493</v>
      </c>
      <c r="CX339" s="1">
        <f t="shared" si="907"/>
        <v>0.21676184143838886</v>
      </c>
      <c r="CY339" s="1">
        <f t="shared" si="908"/>
        <v>0.17574087026680299</v>
      </c>
      <c r="CZ339" s="1">
        <f t="shared" si="909"/>
        <v>0.14019792126681491</v>
      </c>
      <c r="DA339" s="1">
        <f t="shared" si="910"/>
        <v>0.11001982751017535</v>
      </c>
      <c r="DB339" s="1">
        <f t="shared" si="911"/>
        <v>8.4909663624004261E-2</v>
      </c>
      <c r="DC339" s="1">
        <f t="shared" si="912"/>
        <v>6.4433155867382963E-2</v>
      </c>
      <c r="DD339" s="1">
        <f t="shared" si="913"/>
        <v>4.8067228078636275E-2</v>
      </c>
      <c r="DE339" s="1">
        <f t="shared" si="914"/>
        <v>3.5245866872807077E-2</v>
      </c>
      <c r="DF339" s="1">
        <f t="shared" si="915"/>
        <v>2.539969728203869E-2</v>
      </c>
      <c r="DG339" s="1">
        <f t="shared" si="916"/>
        <v>1.7987079982172804E-2</v>
      </c>
      <c r="DH339" s="1">
        <f t="shared" si="917"/>
        <v>1.2515927248221327E-2</v>
      </c>
      <c r="DI339" s="1">
        <f t="shared" si="918"/>
        <v>8.5565995437026574E-3</v>
      </c>
      <c r="DJ339" s="1">
        <f t="shared" si="919"/>
        <v>5.747079127257259E-3</v>
      </c>
      <c r="DK339" s="1">
        <f t="shared" si="920"/>
        <v>3.7920904284122368E-3</v>
      </c>
      <c r="DL339" s="1">
        <f t="shared" si="921"/>
        <v>2.4579818508444627E-3</v>
      </c>
      <c r="DM339" s="1">
        <f t="shared" si="922"/>
        <v>1.5650735498168825E-3</v>
      </c>
      <c r="DN339" s="1">
        <f t="shared" si="923"/>
        <v>9.7890095730315081E-4</v>
      </c>
      <c r="DO339" s="1">
        <f t="shared" si="924"/>
        <v>6.0143167974737767E-4</v>
      </c>
      <c r="DP339" s="1">
        <f t="shared" si="925"/>
        <v>3.6297477036007305E-4</v>
      </c>
      <c r="DQ339" s="1">
        <f t="shared" si="926"/>
        <v>2.1518465607274856E-4</v>
      </c>
      <c r="DR339" s="1">
        <f t="shared" si="927"/>
        <v>1.2531290441301563E-4</v>
      </c>
      <c r="DS339" s="1">
        <f t="shared" si="928"/>
        <v>7.1686494724532097E-5</v>
      </c>
      <c r="DT339" s="1">
        <f t="shared" si="929"/>
        <v>4.0285209602479915E-5</v>
      </c>
      <c r="DU339" s="1">
        <f t="shared" si="930"/>
        <v>2.2239875906195229E-5</v>
      </c>
      <c r="DV339" s="1">
        <f t="shared" si="931"/>
        <v>1.2061771348517653E-5</v>
      </c>
      <c r="DW339" s="1">
        <f t="shared" si="932"/>
        <v>6.4268331232705042E-6</v>
      </c>
      <c r="DX339" s="1">
        <f t="shared" si="933"/>
        <v>3.3643939157506393E-6</v>
      </c>
      <c r="DY339" s="1">
        <f t="shared" si="934"/>
        <v>1.7304479980845007E-6</v>
      </c>
      <c r="DZ339" s="1">
        <f t="shared" si="935"/>
        <v>8.7452327397822193E-7</v>
      </c>
      <c r="EA339" s="1">
        <f t="shared" si="936"/>
        <v>4.3427574044641617E-7</v>
      </c>
      <c r="EB339" s="1">
        <f t="shared" si="937"/>
        <v>2.1191532675723781E-7</v>
      </c>
      <c r="EC339" s="1">
        <f t="shared" si="938"/>
        <v>1.0162108682141798E-7</v>
      </c>
      <c r="ED339" s="1">
        <f t="shared" si="939"/>
        <v>4.7890876439779766E-8</v>
      </c>
      <c r="EE339" s="1">
        <f t="shared" si="940"/>
        <v>2.218159079871319E-8</v>
      </c>
      <c r="EF339" s="1">
        <f t="shared" si="941"/>
        <v>1.0097819322134868E-8</v>
      </c>
      <c r="EG339" s="1">
        <f t="shared" si="942"/>
        <v>4.5183727153100643E-9</v>
      </c>
      <c r="EH339" s="1">
        <f t="shared" si="943"/>
        <v>1.9873805666072671E-9</v>
      </c>
      <c r="EI339" s="1">
        <f t="shared" si="944"/>
        <v>8.5931006904714202E-10</v>
      </c>
      <c r="EJ339" s="1">
        <f t="shared" si="945"/>
        <v>3.6527024200964869E-10</v>
      </c>
      <c r="EK339" s="1">
        <f t="shared" si="946"/>
        <v>1.5265116443583201E-10</v>
      </c>
      <c r="EL339" s="1">
        <f t="shared" si="947"/>
        <v>6.2723964316498746E-11</v>
      </c>
      <c r="EM339" s="1">
        <f t="shared" si="948"/>
        <v>2.534198870849891E-11</v>
      </c>
      <c r="EN339" s="1">
        <f t="shared" si="949"/>
        <v>1.0068113097234826E-11</v>
      </c>
      <c r="EO339" s="1">
        <f t="shared" si="950"/>
        <v>3.9335269722874389E-12</v>
      </c>
      <c r="EP339" s="1">
        <f t="shared" si="951"/>
        <v>1.511364887719123E-12</v>
      </c>
      <c r="EQ339" s="1">
        <f t="shared" si="952"/>
        <v>5.711315756409524E-13</v>
      </c>
      <c r="ER339" s="1">
        <f t="shared" si="953"/>
        <v>2.1228002589824425E-13</v>
      </c>
      <c r="ES339" s="1">
        <f t="shared" si="954"/>
        <v>7.7609453451212358E-14</v>
      </c>
      <c r="ET339" s="1">
        <f t="shared" si="955"/>
        <v>2.7911230435090228E-14</v>
      </c>
      <c r="EU339" s="1">
        <f t="shared" si="956"/>
        <v>9.8748027241519893E-15</v>
      </c>
      <c r="EV339" s="1">
        <f t="shared" si="957"/>
        <v>3.4370753896069306E-15</v>
      </c>
      <c r="EW339" s="1">
        <f t="shared" si="958"/>
        <v>1.1770281045695051E-15</v>
      </c>
      <c r="EX339" s="1">
        <f t="shared" si="959"/>
        <v>3.9659547293069848E-16</v>
      </c>
      <c r="EY339" s="1">
        <f t="shared" si="960"/>
        <v>1.3149230336189964E-16</v>
      </c>
      <c r="EZ339" s="1">
        <f t="shared" si="961"/>
        <v>4.2904979308384642E-17</v>
      </c>
      <c r="FA339" s="1">
        <f t="shared" si="962"/>
        <v>1.3793691249304575E-17</v>
      </c>
      <c r="FB339" s="1">
        <f t="shared" si="963"/>
        <v>4.4322813817926058E-18</v>
      </c>
      <c r="FC339" s="1">
        <f t="shared" si="964"/>
        <v>1.6733120541463418E-18</v>
      </c>
      <c r="FD339" s="75">
        <f t="shared" si="815"/>
        <v>1.6733120541463418E-18</v>
      </c>
    </row>
    <row r="340" spans="7:160" x14ac:dyDescent="0.35">
      <c r="G340" t="str">
        <f t="shared" si="811"/>
        <v>Refd, t=1.62</v>
      </c>
      <c r="H340" s="76">
        <f t="shared" si="812"/>
        <v>1.6249999999999873</v>
      </c>
      <c r="I340" s="1">
        <f t="shared" si="813"/>
        <v>0</v>
      </c>
      <c r="J340" s="22">
        <f t="shared" si="814"/>
        <v>3.3265176660439431E-5</v>
      </c>
      <c r="K340" s="1">
        <f t="shared" si="816"/>
        <v>6.6151052333595137E-5</v>
      </c>
      <c r="L340" s="1">
        <f t="shared" si="817"/>
        <v>1.2411512214474121E-4</v>
      </c>
      <c r="M340" s="1">
        <f t="shared" si="818"/>
        <v>2.2380971492529377E-4</v>
      </c>
      <c r="N340" s="1">
        <f t="shared" si="819"/>
        <v>3.913961118250616E-4</v>
      </c>
      <c r="O340" s="1">
        <f t="shared" si="820"/>
        <v>6.6692448043139047E-4</v>
      </c>
      <c r="P340" s="1">
        <f t="shared" si="821"/>
        <v>1.1100992332331568E-3</v>
      </c>
      <c r="Q340" s="1">
        <f t="shared" si="822"/>
        <v>1.807530425399178E-3</v>
      </c>
      <c r="R340" s="1">
        <f t="shared" si="823"/>
        <v>2.8813909832759881E-3</v>
      </c>
      <c r="S340" s="1">
        <f t="shared" si="824"/>
        <v>4.4991245335367844E-3</v>
      </c>
      <c r="T340" s="1">
        <f t="shared" si="825"/>
        <v>6.883483209232444E-3</v>
      </c>
      <c r="U340" s="1">
        <f t="shared" si="826"/>
        <v>1.0321746579751963E-2</v>
      </c>
      <c r="V340" s="1">
        <f t="shared" si="827"/>
        <v>1.5172538718624805E-2</v>
      </c>
      <c r="W340" s="1">
        <f t="shared" si="828"/>
        <v>2.1868306973914245E-2</v>
      </c>
      <c r="X340" s="1">
        <f t="shared" si="829"/>
        <v>3.0911361502574463E-2</v>
      </c>
      <c r="Y340" s="1">
        <f t="shared" si="830"/>
        <v>4.2861511327908469E-2</v>
      </c>
      <c r="Z340" s="1">
        <f t="shared" si="831"/>
        <v>5.8313860503416887E-2</v>
      </c>
      <c r="AA340" s="1">
        <f t="shared" si="832"/>
        <v>7.7866283835736724E-2</v>
      </c>
      <c r="AB340" s="1">
        <f t="shared" si="833"/>
        <v>0.10207744176599011</v>
      </c>
      <c r="AC340" s="1">
        <f t="shared" si="834"/>
        <v>0.13141777834228971</v>
      </c>
      <c r="AD340" s="1">
        <f t="shared" si="835"/>
        <v>0.16621754303293529</v>
      </c>
      <c r="AE340" s="1">
        <f t="shared" si="836"/>
        <v>0.20661719273880699</v>
      </c>
      <c r="AF340" s="1">
        <f t="shared" si="837"/>
        <v>0.25252626191703481</v>
      </c>
      <c r="AG340" s="1">
        <f t="shared" si="838"/>
        <v>0.3035966912058462</v>
      </c>
      <c r="AH340" s="1">
        <f t="shared" si="839"/>
        <v>0.35921555707811481</v>
      </c>
      <c r="AI340" s="1">
        <f t="shared" si="840"/>
        <v>0.41852019637339199</v>
      </c>
      <c r="AJ340" s="1">
        <f t="shared" si="841"/>
        <v>0.48043610310389639</v>
      </c>
      <c r="AK340" s="1">
        <f t="shared" si="842"/>
        <v>0.54373507776922925</v>
      </c>
      <c r="AL340" s="1">
        <f t="shared" si="843"/>
        <v>0.60710840392965548</v>
      </c>
      <c r="AM340" s="1">
        <f t="shared" si="844"/>
        <v>0.66924777681299263</v>
      </c>
      <c r="AN340" s="1">
        <f t="shared" si="845"/>
        <v>0.72892567253265994</v>
      </c>
      <c r="AO340" s="1">
        <f t="shared" si="846"/>
        <v>0.78506700053630873</v>
      </c>
      <c r="AP340" s="1">
        <f t="shared" si="847"/>
        <v>0.83680518448173313</v>
      </c>
      <c r="AQ340" s="1">
        <f t="shared" si="848"/>
        <v>0.8835180202513172</v>
      </c>
      <c r="AR340" s="1">
        <f t="shared" si="849"/>
        <v>0.9248413676937981</v>
      </c>
      <c r="AS340" s="1">
        <f t="shared" si="850"/>
        <v>0.96066148563454634</v>
      </c>
      <c r="AT340" s="1">
        <f t="shared" si="851"/>
        <v>0.99108918940828616</v>
      </c>
      <c r="AU340" s="1">
        <f t="shared" si="852"/>
        <v>1.0164206782237721</v>
      </c>
      <c r="AV340" s="1">
        <f t="shared" si="853"/>
        <v>1.0370906851961033</v>
      </c>
      <c r="AW340" s="1">
        <f t="shared" si="854"/>
        <v>1.0536235518616315</v>
      </c>
      <c r="AX340" s="1">
        <f t="shared" si="855"/>
        <v>1.0665870683238663</v>
      </c>
      <c r="AY340" s="1">
        <f t="shared" si="856"/>
        <v>1.0765526875551177</v>
      </c>
      <c r="AZ340" s="1">
        <f t="shared" si="857"/>
        <v>1.0840642869146004</v>
      </c>
      <c r="BA340" s="1">
        <f t="shared" si="858"/>
        <v>1.0896162580414888</v>
      </c>
      <c r="BB340" s="1">
        <f t="shared" si="859"/>
        <v>1.0936405431346563</v>
      </c>
      <c r="BC340" s="1">
        <f t="shared" si="860"/>
        <v>1.0965014070567201</v>
      </c>
      <c r="BD340" s="1">
        <f t="shared" si="861"/>
        <v>1.0984962683424022</v>
      </c>
      <c r="BE340" s="1">
        <f t="shared" si="862"/>
        <v>1.0998607730643553</v>
      </c>
      <c r="BF340" s="1">
        <f t="shared" si="863"/>
        <v>1.1007764089813727</v>
      </c>
      <c r="BG340" s="1">
        <f t="shared" si="864"/>
        <v>1.1013792329526106</v>
      </c>
      <c r="BH340" s="1">
        <f t="shared" si="865"/>
        <v>1.1017686354689473</v>
      </c>
      <c r="BI340" s="1">
        <f t="shared" si="866"/>
        <v>1.1020154221560492</v>
      </c>
      <c r="BJ340" s="1">
        <f t="shared" si="867"/>
        <v>1.1021688054379568</v>
      </c>
      <c r="BK340" s="1">
        <f t="shared" si="868"/>
        <v>1.102262144659083</v>
      </c>
      <c r="BL340" s="1">
        <f t="shared" si="869"/>
        <v>1.1023174425675188</v>
      </c>
      <c r="BM340" s="1">
        <f t="shared" si="870"/>
        <v>1.1023487054486911</v>
      </c>
      <c r="BN340" s="1">
        <f t="shared" si="871"/>
        <v>1.1023643154797942</v>
      </c>
      <c r="BO340" s="1">
        <f t="shared" si="872"/>
        <v>1.1023685613505623</v>
      </c>
      <c r="BP340" s="1">
        <f t="shared" si="873"/>
        <v>1.1023624403066679</v>
      </c>
      <c r="BQ340" s="1">
        <f t="shared" si="874"/>
        <v>1.1023437927139288</v>
      </c>
      <c r="BR340" s="1">
        <f t="shared" si="875"/>
        <v>1.1023067679807128</v>
      </c>
      <c r="BS340" s="1">
        <f t="shared" si="876"/>
        <v>1.1022405559778998</v>
      </c>
      <c r="BT340" s="1">
        <f t="shared" si="877"/>
        <v>1.1021272591068041</v>
      </c>
      <c r="BU340" s="1">
        <f t="shared" si="878"/>
        <v>1.10193873704524</v>
      </c>
      <c r="BV340" s="1">
        <f t="shared" si="879"/>
        <v>1.1016322422605924</v>
      </c>
      <c r="BW340" s="1">
        <f t="shared" si="880"/>
        <v>1.1011446961315325</v>
      </c>
      <c r="BX340" s="1">
        <f t="shared" si="881"/>
        <v>1.1003855510946283</v>
      </c>
      <c r="BY340" s="1">
        <f t="shared" si="882"/>
        <v>1.0992283597329944</v>
      </c>
      <c r="BZ340" s="1">
        <f t="shared" si="883"/>
        <v>1.0975014355489334</v>
      </c>
      <c r="CA340" s="1">
        <f t="shared" si="884"/>
        <v>1.0949783359064553</v>
      </c>
      <c r="CB340" s="1">
        <f t="shared" si="885"/>
        <v>1.0913692970338802</v>
      </c>
      <c r="CC340" s="1">
        <f t="shared" si="886"/>
        <v>1.0863151491685576</v>
      </c>
      <c r="CD340" s="1">
        <f t="shared" si="887"/>
        <v>1.0793855556454905</v>
      </c>
      <c r="CE340" s="1">
        <f t="shared" si="888"/>
        <v>1.0700835529898995</v>
      </c>
      <c r="CF340" s="1">
        <f t="shared" si="889"/>
        <v>1.0578582174484348</v>
      </c>
      <c r="CG340" s="1">
        <f t="shared" si="890"/>
        <v>1.0421267659638183</v>
      </c>
      <c r="CH340" s="1">
        <f t="shared" si="891"/>
        <v>1.0223064846688519</v>
      </c>
      <c r="CI340" s="1">
        <f t="shared" si="892"/>
        <v>0.9978556080610762</v>
      </c>
      <c r="CJ340" s="1">
        <f t="shared" si="893"/>
        <v>0.96832077800780714</v>
      </c>
      <c r="CK340" s="1">
        <f t="shared" si="894"/>
        <v>0.93338720877482595</v>
      </c>
      <c r="CL340" s="1">
        <f t="shared" si="895"/>
        <v>0.89292644513899788</v>
      </c>
      <c r="CM340" s="1">
        <f t="shared" si="896"/>
        <v>0.84703590781313665</v>
      </c>
      <c r="CN340" s="1">
        <f t="shared" si="897"/>
        <v>0.79606450474965507</v>
      </c>
      <c r="CO340" s="1">
        <f t="shared" si="898"/>
        <v>0.74061956646313332</v>
      </c>
      <c r="CP340" s="1">
        <f t="shared" si="899"/>
        <v>0.68155219872307871</v>
      </c>
      <c r="CQ340" s="1">
        <f t="shared" si="900"/>
        <v>0.61992062546194604</v>
      </c>
      <c r="CR340" s="1">
        <f t="shared" si="901"/>
        <v>0.55693386005608803</v>
      </c>
      <c r="CS340" s="1">
        <f t="shared" si="902"/>
        <v>0.49388065033340217</v>
      </c>
      <c r="CT340" s="1">
        <f t="shared" si="903"/>
        <v>0.43205064888453482</v>
      </c>
      <c r="CU340" s="1">
        <f t="shared" si="904"/>
        <v>0.37265581537872922</v>
      </c>
      <c r="CV340" s="1">
        <f t="shared" si="905"/>
        <v>0.31675997862152266</v>
      </c>
      <c r="CW340" s="1">
        <f t="shared" si="906"/>
        <v>0.26522329573004172</v>
      </c>
      <c r="CX340" s="1">
        <f t="shared" si="907"/>
        <v>0.21866626556225718</v>
      </c>
      <c r="CY340" s="1">
        <f t="shared" si="908"/>
        <v>0.17745535377801464</v>
      </c>
      <c r="CZ340" s="1">
        <f t="shared" si="909"/>
        <v>0.14170960692842971</v>
      </c>
      <c r="DA340" s="1">
        <f t="shared" si="910"/>
        <v>0.11132529138135722</v>
      </c>
      <c r="DB340" s="1">
        <f t="shared" si="911"/>
        <v>8.6013909614919518E-2</v>
      </c>
      <c r="DC340" s="1">
        <f t="shared" si="912"/>
        <v>6.5348092951580769E-2</v>
      </c>
      <c r="DD340" s="1">
        <f t="shared" si="913"/>
        <v>4.8809855891129399E-2</v>
      </c>
      <c r="DE340" s="1">
        <f t="shared" si="914"/>
        <v>3.5836392128203616E-2</v>
      </c>
      <c r="DF340" s="1">
        <f t="shared" si="915"/>
        <v>2.5859771285260034E-2</v>
      </c>
      <c r="DG340" s="1">
        <f t="shared" si="916"/>
        <v>1.8338296583532702E-2</v>
      </c>
      <c r="DH340" s="1">
        <f t="shared" si="917"/>
        <v>1.2778662192040251E-2</v>
      </c>
      <c r="DI340" s="1">
        <f t="shared" si="918"/>
        <v>8.7492164187091912E-3</v>
      </c>
      <c r="DJ340" s="1">
        <f t="shared" si="919"/>
        <v>5.8854814713588215E-3</v>
      </c>
      <c r="DK340" s="1">
        <f t="shared" si="920"/>
        <v>3.8895679851451872E-3</v>
      </c>
      <c r="DL340" s="1">
        <f t="shared" si="921"/>
        <v>2.5252822692659717E-3</v>
      </c>
      <c r="DM340" s="1">
        <f t="shared" si="922"/>
        <v>1.6106271811389598E-3</v>
      </c>
      <c r="DN340" s="1">
        <f t="shared" si="923"/>
        <v>1.0091325302023042E-3</v>
      </c>
      <c r="DO340" s="1">
        <f t="shared" si="924"/>
        <v>6.2110472262014431E-4</v>
      </c>
      <c r="DP340" s="1">
        <f t="shared" si="925"/>
        <v>3.7552917270164388E-4</v>
      </c>
      <c r="DQ340" s="1">
        <f t="shared" si="926"/>
        <v>2.2304198562742196E-4</v>
      </c>
      <c r="DR340" s="1">
        <f t="shared" si="927"/>
        <v>1.3013625741038266E-4</v>
      </c>
      <c r="DS340" s="1">
        <f t="shared" si="928"/>
        <v>7.4590911862773145E-5</v>
      </c>
      <c r="DT340" s="1">
        <f t="shared" si="929"/>
        <v>4.2000925862124162E-5</v>
      </c>
      <c r="DU340" s="1">
        <f t="shared" si="930"/>
        <v>2.3234248322110021E-5</v>
      </c>
      <c r="DV340" s="1">
        <f t="shared" si="931"/>
        <v>1.2627242284847707E-5</v>
      </c>
      <c r="DW340" s="1">
        <f t="shared" si="932"/>
        <v>6.7423840777824888E-6</v>
      </c>
      <c r="DX340" s="1">
        <f t="shared" si="933"/>
        <v>3.5372031422658006E-6</v>
      </c>
      <c r="DY340" s="1">
        <f t="shared" si="934"/>
        <v>1.8233323675576337E-6</v>
      </c>
      <c r="DZ340" s="1">
        <f t="shared" si="935"/>
        <v>9.2352783616800041E-7</v>
      </c>
      <c r="EA340" s="1">
        <f t="shared" si="936"/>
        <v>4.5965554286847554E-7</v>
      </c>
      <c r="EB340" s="1">
        <f t="shared" si="937"/>
        <v>2.2481971056695574E-7</v>
      </c>
      <c r="EC340" s="1">
        <f t="shared" si="938"/>
        <v>1.0806311838140835E-7</v>
      </c>
      <c r="ED340" s="1">
        <f t="shared" si="939"/>
        <v>5.1048671543770105E-8</v>
      </c>
      <c r="EE340" s="1">
        <f t="shared" si="940"/>
        <v>2.3701645735963881E-8</v>
      </c>
      <c r="EF340" s="1">
        <f t="shared" si="941"/>
        <v>1.0816419461246541E-8</v>
      </c>
      <c r="EG340" s="1">
        <f t="shared" si="942"/>
        <v>4.8520342393251386E-9</v>
      </c>
      <c r="EH340" s="1">
        <f t="shared" si="943"/>
        <v>2.1395591788736684E-9</v>
      </c>
      <c r="EI340" s="1">
        <f t="shared" si="944"/>
        <v>9.2749168469257567E-10</v>
      </c>
      <c r="EJ340" s="1">
        <f t="shared" si="945"/>
        <v>3.9528150867612836E-10</v>
      </c>
      <c r="EK340" s="1">
        <f t="shared" si="946"/>
        <v>1.6563017487562766E-10</v>
      </c>
      <c r="EL340" s="1">
        <f t="shared" si="947"/>
        <v>6.8239345762777963E-11</v>
      </c>
      <c r="EM340" s="1">
        <f t="shared" si="948"/>
        <v>2.7645139528262233E-11</v>
      </c>
      <c r="EN340" s="1">
        <f t="shared" si="949"/>
        <v>1.1013300273339083E-11</v>
      </c>
      <c r="EO340" s="1">
        <f t="shared" si="950"/>
        <v>4.3147659243395438E-12</v>
      </c>
      <c r="EP340" s="1">
        <f t="shared" si="951"/>
        <v>1.6625105597956449E-12</v>
      </c>
      <c r="EQ340" s="1">
        <f t="shared" si="952"/>
        <v>6.3003598031222751E-13</v>
      </c>
      <c r="ER340" s="1">
        <f t="shared" si="953"/>
        <v>2.3484774324016535E-13</v>
      </c>
      <c r="ES340" s="1">
        <f t="shared" si="954"/>
        <v>8.6110043986755937E-14</v>
      </c>
      <c r="ET340" s="1">
        <f t="shared" si="955"/>
        <v>3.1059453821022366E-14</v>
      </c>
      <c r="EU340" s="1">
        <f t="shared" si="956"/>
        <v>1.1021291808133034E-14</v>
      </c>
      <c r="EV340" s="1">
        <f t="shared" si="957"/>
        <v>3.8476525482820349E-15</v>
      </c>
      <c r="EW340" s="1">
        <f t="shared" si="958"/>
        <v>1.3216294236656014E-15</v>
      </c>
      <c r="EX340" s="1">
        <f t="shared" si="959"/>
        <v>4.4668354379288676E-16</v>
      </c>
      <c r="EY340" s="1">
        <f t="shared" si="960"/>
        <v>1.4855767716790695E-16</v>
      </c>
      <c r="EZ340" s="1">
        <f t="shared" si="961"/>
        <v>4.8624925746635106E-17</v>
      </c>
      <c r="FA340" s="1">
        <f t="shared" si="962"/>
        <v>1.5682273349041095E-17</v>
      </c>
      <c r="FB340" s="1">
        <f t="shared" si="963"/>
        <v>5.0559314217194868E-18</v>
      </c>
      <c r="FC340" s="1">
        <f t="shared" si="964"/>
        <v>1.9156377093307807E-18</v>
      </c>
      <c r="FD340" s="75">
        <f t="shared" si="815"/>
        <v>1.9156377093307807E-18</v>
      </c>
    </row>
    <row r="341" spans="7:160" x14ac:dyDescent="0.35">
      <c r="G341" t="str">
        <f t="shared" si="811"/>
        <v>Refd, t=1.63</v>
      </c>
      <c r="H341" s="76">
        <f t="shared" si="812"/>
        <v>1.6299999999999872</v>
      </c>
      <c r="I341" s="1">
        <f t="shared" si="813"/>
        <v>0</v>
      </c>
      <c r="J341" s="22">
        <f t="shared" si="814"/>
        <v>3.2928472278819955E-5</v>
      </c>
      <c r="K341" s="1">
        <f t="shared" si="816"/>
        <v>6.5473976918099707E-5</v>
      </c>
      <c r="L341" s="1">
        <f t="shared" si="817"/>
        <v>1.2282329042888077E-4</v>
      </c>
      <c r="M341" s="1">
        <f t="shared" si="818"/>
        <v>2.2143518688379004E-4</v>
      </c>
      <c r="N341" s="1">
        <f t="shared" si="819"/>
        <v>3.871626435445457E-4</v>
      </c>
      <c r="O341" s="1">
        <f t="shared" si="820"/>
        <v>6.5958067842288839E-4</v>
      </c>
      <c r="P341" s="1">
        <f t="shared" si="821"/>
        <v>1.0976857598325293E-3</v>
      </c>
      <c r="Q341" s="1">
        <f t="shared" si="822"/>
        <v>1.7870692167036026E-3</v>
      </c>
      <c r="R341" s="1">
        <f t="shared" si="823"/>
        <v>2.8484899896798659E-3</v>
      </c>
      <c r="S341" s="1">
        <f t="shared" si="824"/>
        <v>4.4475019924593365E-3</v>
      </c>
      <c r="T341" s="1">
        <f t="shared" si="825"/>
        <v>6.8044316409695679E-3</v>
      </c>
      <c r="U341" s="1">
        <f t="shared" si="826"/>
        <v>1.0203578300323713E-2</v>
      </c>
      <c r="V341" s="1">
        <f t="shared" si="827"/>
        <v>1.5000079931676636E-2</v>
      </c>
      <c r="W341" s="1">
        <f t="shared" si="828"/>
        <v>2.1622532846965595E-2</v>
      </c>
      <c r="X341" s="1">
        <f t="shared" si="829"/>
        <v>3.0569284655756503E-2</v>
      </c>
      <c r="Y341" s="1">
        <f t="shared" si="830"/>
        <v>4.239644423442375E-2</v>
      </c>
      <c r="Z341" s="1">
        <f t="shared" si="831"/>
        <v>5.769616173639662E-2</v>
      </c>
      <c r="AA341" s="1">
        <f t="shared" si="832"/>
        <v>7.7064663856754034E-2</v>
      </c>
      <c r="AB341" s="1">
        <f t="shared" si="833"/>
        <v>0.10106084454066115</v>
      </c>
      <c r="AC341" s="1">
        <f t="shared" si="834"/>
        <v>0.13015777414024612</v>
      </c>
      <c r="AD341" s="1">
        <f t="shared" si="835"/>
        <v>0.16469107485581319</v>
      </c>
      <c r="AE341" s="1">
        <f t="shared" si="836"/>
        <v>0.20480942871275579</v>
      </c>
      <c r="AF341" s="1">
        <f t="shared" si="837"/>
        <v>0.25043323655978</v>
      </c>
      <c r="AG341" s="1">
        <f t="shared" si="838"/>
        <v>0.30122738718323866</v>
      </c>
      <c r="AH341" s="1">
        <f t="shared" si="839"/>
        <v>0.35659309877855</v>
      </c>
      <c r="AI341" s="1">
        <f t="shared" si="840"/>
        <v>0.41568190187995496</v>
      </c>
      <c r="AJ341" s="1">
        <f t="shared" si="841"/>
        <v>0.47743226581138226</v>
      </c>
      <c r="AK341" s="1">
        <f t="shared" si="842"/>
        <v>0.54062650620466324</v>
      </c>
      <c r="AL341" s="1">
        <f t="shared" si="843"/>
        <v>0.60396291345927067</v>
      </c>
      <c r="AM341" s="1">
        <f t="shared" si="844"/>
        <v>0.66613597171763372</v>
      </c>
      <c r="AN341" s="1">
        <f t="shared" si="845"/>
        <v>0.72591645581139419</v>
      </c>
      <c r="AO341" s="1">
        <f t="shared" si="846"/>
        <v>0.78222328421149456</v>
      </c>
      <c r="AP341" s="1">
        <f t="shared" si="847"/>
        <v>0.83418023941155772</v>
      </c>
      <c r="AQ341" s="1">
        <f t="shared" si="848"/>
        <v>0.88115280870387847</v>
      </c>
      <c r="AR341" s="1">
        <f t="shared" si="849"/>
        <v>0.92276306247361639</v>
      </c>
      <c r="AS341" s="1">
        <f t="shared" si="850"/>
        <v>0.95888322151500849</v>
      </c>
      <c r="AT341" s="1">
        <f t="shared" si="851"/>
        <v>0.98961094255407567</v>
      </c>
      <c r="AU341" s="1">
        <f t="shared" si="852"/>
        <v>1.0152310498088206</v>
      </c>
      <c r="AV341" s="1">
        <f t="shared" si="853"/>
        <v>1.0361692912777176</v>
      </c>
      <c r="AW341" s="1">
        <f t="shared" si="854"/>
        <v>1.0529436977858602</v>
      </c>
      <c r="AX341" s="1">
        <f t="shared" si="855"/>
        <v>1.0661184082521256</v>
      </c>
      <c r="AY341" s="1">
        <f t="shared" si="856"/>
        <v>1.0762636268481574</v>
      </c>
      <c r="AZ341" s="1">
        <f t="shared" si="857"/>
        <v>1.0839239621172092</v>
      </c>
      <c r="BA341" s="1">
        <f t="shared" si="858"/>
        <v>1.0895960108449854</v>
      </c>
      <c r="BB341" s="1">
        <f t="shared" si="859"/>
        <v>1.0937148782465402</v>
      </c>
      <c r="BC341" s="1">
        <f t="shared" si="860"/>
        <v>1.0966484808860393</v>
      </c>
      <c r="BD341" s="1">
        <f t="shared" si="861"/>
        <v>1.0986979920187383</v>
      </c>
      <c r="BE341" s="1">
        <f t="shared" si="862"/>
        <v>1.1001026299096028</v>
      </c>
      <c r="BF341" s="1">
        <f t="shared" si="863"/>
        <v>1.1010470864865483</v>
      </c>
      <c r="BG341" s="1">
        <f t="shared" si="864"/>
        <v>1.1016701574865384</v>
      </c>
      <c r="BH341" s="1">
        <f t="shared" si="865"/>
        <v>1.1020734795541749</v>
      </c>
      <c r="BI341" s="1">
        <f t="shared" si="866"/>
        <v>1.1023296337189654</v>
      </c>
      <c r="BJ341" s="1">
        <f t="shared" si="867"/>
        <v>1.1024891893160413</v>
      </c>
      <c r="BK341" s="1">
        <f t="shared" si="868"/>
        <v>1.1025865108434447</v>
      </c>
      <c r="BL341" s="1">
        <f t="shared" si="869"/>
        <v>1.1026443240062478</v>
      </c>
      <c r="BM341" s="1">
        <f t="shared" si="870"/>
        <v>1.1026771406879827</v>
      </c>
      <c r="BN341" s="1">
        <f t="shared" si="871"/>
        <v>1.1026936873910114</v>
      </c>
      <c r="BO341" s="1">
        <f t="shared" si="872"/>
        <v>1.1026984818701013</v>
      </c>
      <c r="BP341" s="1">
        <f t="shared" si="873"/>
        <v>1.1026926716896737</v>
      </c>
      <c r="BQ341" s="1">
        <f t="shared" si="874"/>
        <v>1.1026741975964889</v>
      </c>
      <c r="BR341" s="1">
        <f t="shared" si="875"/>
        <v>1.1026372830691955</v>
      </c>
      <c r="BS341" s="1">
        <f t="shared" si="876"/>
        <v>1.1025711871207207</v>
      </c>
      <c r="BT341" s="1">
        <f t="shared" si="877"/>
        <v>1.1024580986428953</v>
      </c>
      <c r="BU341" s="1">
        <f t="shared" si="878"/>
        <v>1.102270007470479</v>
      </c>
      <c r="BV341" s="1">
        <f t="shared" si="879"/>
        <v>1.1019643731284379</v>
      </c>
      <c r="BW341" s="1">
        <f t="shared" si="880"/>
        <v>1.1014784432520996</v>
      </c>
      <c r="BX341" s="1">
        <f t="shared" si="881"/>
        <v>1.1007221678368848</v>
      </c>
      <c r="BY341" s="1">
        <f t="shared" si="882"/>
        <v>1.0995698286816291</v>
      </c>
      <c r="BZ341" s="1">
        <f t="shared" si="883"/>
        <v>1.0978507639497437</v>
      </c>
      <c r="CA341" s="1">
        <f t="shared" si="884"/>
        <v>1.0953399094348093</v>
      </c>
      <c r="CB341" s="1">
        <f t="shared" si="885"/>
        <v>1.0917492731227798</v>
      </c>
      <c r="CC341" s="1">
        <f t="shared" si="886"/>
        <v>1.0867218540175256</v>
      </c>
      <c r="CD341" s="1">
        <f t="shared" si="887"/>
        <v>1.0798298299278144</v>
      </c>
      <c r="CE341" s="1">
        <f t="shared" si="888"/>
        <v>1.0705789734172493</v>
      </c>
      <c r="CF341" s="1">
        <f t="shared" si="889"/>
        <v>1.0584211091952871</v>
      </c>
      <c r="CG341" s="1">
        <f t="shared" si="890"/>
        <v>1.0427759195562023</v>
      </c>
      <c r="CH341" s="1">
        <f t="shared" si="891"/>
        <v>1.0230625048947277</v>
      </c>
      <c r="CI341" s="1">
        <f t="shared" si="892"/>
        <v>0.99873985453124325</v>
      </c>
      <c r="CJ341" s="1">
        <f t="shared" si="893"/>
        <v>0.96935390677838607</v>
      </c>
      <c r="CK341" s="1">
        <f t="shared" si="894"/>
        <v>0.93458738741225422</v>
      </c>
      <c r="CL341" s="1">
        <f t="shared" si="895"/>
        <v>0.8943073810140485</v>
      </c>
      <c r="CM341" s="1">
        <f t="shared" si="896"/>
        <v>0.8486048892519612</v>
      </c>
      <c r="CN341" s="1">
        <f t="shared" si="897"/>
        <v>0.7978206937843888</v>
      </c>
      <c r="CO341" s="1">
        <f t="shared" si="898"/>
        <v>0.74255278884239506</v>
      </c>
      <c r="CP341" s="1">
        <f t="shared" si="899"/>
        <v>0.68364244477844094</v>
      </c>
      <c r="CQ341" s="1">
        <f t="shared" si="900"/>
        <v>0.62213840460520131</v>
      </c>
      <c r="CR341" s="1">
        <f t="shared" si="901"/>
        <v>0.55924145026199823</v>
      </c>
      <c r="CS341" s="1">
        <f t="shared" si="902"/>
        <v>0.49623416711954815</v>
      </c>
      <c r="CT341" s="1">
        <f t="shared" si="903"/>
        <v>0.4344027455168577</v>
      </c>
      <c r="CU341" s="1">
        <f t="shared" si="904"/>
        <v>0.37495873714759637</v>
      </c>
      <c r="CV341" s="1">
        <f t="shared" si="905"/>
        <v>0.31896864499613675</v>
      </c>
      <c r="CW341" s="1">
        <f t="shared" si="906"/>
        <v>0.26729808359065027</v>
      </c>
      <c r="CX341" s="1">
        <f t="shared" si="907"/>
        <v>0.22057521393546442</v>
      </c>
      <c r="CY341" s="1">
        <f t="shared" si="908"/>
        <v>0.17917559608796615</v>
      </c>
      <c r="CZ341" s="1">
        <f t="shared" si="909"/>
        <v>0.14322794465948402</v>
      </c>
      <c r="DA341" s="1">
        <f t="shared" si="910"/>
        <v>0.11263793419664524</v>
      </c>
      <c r="DB341" s="1">
        <f t="shared" si="911"/>
        <v>8.7125503419056935E-2</v>
      </c>
      <c r="DC341" s="1">
        <f t="shared" si="912"/>
        <v>6.6270225642170721E-2</v>
      </c>
      <c r="DD341" s="1">
        <f t="shared" si="913"/>
        <v>4.9559263714732023E-2</v>
      </c>
      <c r="DE341" s="1">
        <f t="shared" si="914"/>
        <v>3.6433087768093141E-2</v>
      </c>
      <c r="DF341" s="1">
        <f t="shared" si="915"/>
        <v>2.6325284119907717E-2</v>
      </c>
      <c r="DG341" s="1">
        <f t="shared" si="916"/>
        <v>1.8694165822202142E-2</v>
      </c>
      <c r="DH341" s="1">
        <f t="shared" si="917"/>
        <v>1.3045265941707679E-2</v>
      </c>
      <c r="DI341" s="1">
        <f t="shared" si="918"/>
        <v>8.9449642689570716E-3</v>
      </c>
      <c r="DJ341" s="1">
        <f t="shared" si="919"/>
        <v>6.0263523831115568E-3</v>
      </c>
      <c r="DK341" s="1">
        <f t="shared" si="920"/>
        <v>3.9889432729399259E-3</v>
      </c>
      <c r="DL341" s="1">
        <f t="shared" si="921"/>
        <v>2.5940061712401968E-3</v>
      </c>
      <c r="DM341" s="1">
        <f t="shared" si="922"/>
        <v>1.6572232689308275E-3</v>
      </c>
      <c r="DN341" s="1">
        <f t="shared" si="923"/>
        <v>1.0401098231861469E-3</v>
      </c>
      <c r="DO341" s="1">
        <f t="shared" si="924"/>
        <v>6.4129908414741941E-4</v>
      </c>
      <c r="DP341" s="1">
        <f t="shared" si="925"/>
        <v>3.8843987435233725E-4</v>
      </c>
      <c r="DQ341" s="1">
        <f t="shared" si="926"/>
        <v>2.3113747449159057E-4</v>
      </c>
      <c r="DR341" s="1">
        <f t="shared" si="927"/>
        <v>1.3511535127302138E-4</v>
      </c>
      <c r="DS341" s="1">
        <f t="shared" si="928"/>
        <v>7.7594995478893493E-5</v>
      </c>
      <c r="DT341" s="1">
        <f t="shared" si="929"/>
        <v>4.3779076774777137E-5</v>
      </c>
      <c r="DU341" s="1">
        <f t="shared" si="930"/>
        <v>2.4266915731531484E-5</v>
      </c>
      <c r="DV341" s="1">
        <f t="shared" si="931"/>
        <v>1.3215717044696395E-5</v>
      </c>
      <c r="DW341" s="1">
        <f t="shared" si="932"/>
        <v>7.0714711849145233E-6</v>
      </c>
      <c r="DX341" s="1">
        <f t="shared" si="933"/>
        <v>3.7178163714927216E-6</v>
      </c>
      <c r="DY341" s="1">
        <f t="shared" si="934"/>
        <v>1.9206258510227637E-6</v>
      </c>
      <c r="DZ341" s="1">
        <f t="shared" si="935"/>
        <v>9.7497401461833443E-7</v>
      </c>
      <c r="EA341" s="1">
        <f t="shared" si="936"/>
        <v>4.863608223247035E-7</v>
      </c>
      <c r="EB341" s="1">
        <f t="shared" si="937"/>
        <v>2.3842961356707445E-7</v>
      </c>
      <c r="EC341" s="1">
        <f t="shared" si="938"/>
        <v>1.1487341227844765E-7</v>
      </c>
      <c r="ED341" s="1">
        <f t="shared" si="939"/>
        <v>5.43949985619067E-8</v>
      </c>
      <c r="EE341" s="1">
        <f t="shared" si="940"/>
        <v>2.5316380244318963E-8</v>
      </c>
      <c r="EF341" s="1">
        <f t="shared" si="941"/>
        <v>1.1581667701137989E-8</v>
      </c>
      <c r="EG341" s="1">
        <f t="shared" si="942"/>
        <v>5.2082474113474453E-9</v>
      </c>
      <c r="EH341" s="1">
        <f t="shared" si="943"/>
        <v>2.3024369013948647E-9</v>
      </c>
      <c r="EI341" s="1">
        <f t="shared" si="944"/>
        <v>1.0006552433123563E-9</v>
      </c>
      <c r="EJ341" s="1">
        <f t="shared" si="945"/>
        <v>4.2756989865901478E-10</v>
      </c>
      <c r="EK341" s="1">
        <f t="shared" si="946"/>
        <v>1.7963098206488866E-10</v>
      </c>
      <c r="EL341" s="1">
        <f t="shared" si="947"/>
        <v>7.4204905626381466E-11</v>
      </c>
      <c r="EM341" s="1">
        <f t="shared" si="948"/>
        <v>3.0143049409768739E-11</v>
      </c>
      <c r="EN341" s="1">
        <f t="shared" si="949"/>
        <v>1.2041234574421457E-11</v>
      </c>
      <c r="EO341" s="1">
        <f t="shared" si="950"/>
        <v>4.7305350342756638E-12</v>
      </c>
      <c r="EP341" s="1">
        <f t="shared" si="951"/>
        <v>1.8278103120441619E-12</v>
      </c>
      <c r="EQ341" s="1">
        <f t="shared" si="952"/>
        <v>6.9464003388011797E-13</v>
      </c>
      <c r="ER341" s="1">
        <f t="shared" si="953"/>
        <v>2.5967044114156848E-13</v>
      </c>
      <c r="ES341" s="1">
        <f t="shared" si="954"/>
        <v>9.5487250986626323E-14</v>
      </c>
      <c r="ET341" s="1">
        <f t="shared" si="955"/>
        <v>3.4542558954701881E-14</v>
      </c>
      <c r="EU341" s="1">
        <f t="shared" si="956"/>
        <v>1.2293508411293314E-14</v>
      </c>
      <c r="EV341" s="1">
        <f t="shared" si="957"/>
        <v>4.3046242941414591E-15</v>
      </c>
      <c r="EW341" s="1">
        <f t="shared" si="958"/>
        <v>1.4830591351785999E-15</v>
      </c>
      <c r="EX341" s="1">
        <f t="shared" si="959"/>
        <v>5.027722337064303E-16</v>
      </c>
      <c r="EY341" s="1">
        <f t="shared" si="960"/>
        <v>1.6772668737352235E-16</v>
      </c>
      <c r="EZ341" s="1">
        <f t="shared" si="961"/>
        <v>5.5070070519326492E-17</v>
      </c>
      <c r="FA341" s="1">
        <f t="shared" si="962"/>
        <v>1.781706242226158E-17</v>
      </c>
      <c r="FB341" s="1">
        <f t="shared" si="963"/>
        <v>5.7632407722735162E-18</v>
      </c>
      <c r="FC341" s="1">
        <f t="shared" si="964"/>
        <v>2.1914591445344497E-18</v>
      </c>
      <c r="FD341" s="75">
        <f t="shared" si="815"/>
        <v>2.1914591445344497E-18</v>
      </c>
    </row>
    <row r="342" spans="7:160" x14ac:dyDescent="0.35">
      <c r="G342" t="str">
        <f t="shared" si="811"/>
        <v>Refd, t=1.63</v>
      </c>
      <c r="H342" s="76">
        <f t="shared" si="812"/>
        <v>1.6349999999999871</v>
      </c>
      <c r="I342" s="1">
        <f t="shared" si="813"/>
        <v>0</v>
      </c>
      <c r="J342" s="22">
        <f t="shared" si="814"/>
        <v>3.2594799541434281E-5</v>
      </c>
      <c r="K342" s="1">
        <f t="shared" si="816"/>
        <v>6.4803165896142536E-5</v>
      </c>
      <c r="L342" s="1">
        <f t="shared" si="817"/>
        <v>1.2154388790002691E-4</v>
      </c>
      <c r="M342" s="1">
        <f t="shared" si="818"/>
        <v>2.1908449349025412E-4</v>
      </c>
      <c r="N342" s="1">
        <f t="shared" si="819"/>
        <v>3.8297342384899832E-4</v>
      </c>
      <c r="O342" s="1">
        <f t="shared" si="820"/>
        <v>6.5231643095970716E-4</v>
      </c>
      <c r="P342" s="1">
        <f t="shared" si="821"/>
        <v>1.0854108266519556E-3</v>
      </c>
      <c r="Q342" s="1">
        <f t="shared" si="822"/>
        <v>1.7668417534188949E-3</v>
      </c>
      <c r="R342" s="1">
        <f t="shared" si="823"/>
        <v>2.815971222919678E-3</v>
      </c>
      <c r="S342" s="1">
        <f t="shared" si="824"/>
        <v>4.3964854658533614E-3</v>
      </c>
      <c r="T342" s="1">
        <f t="shared" si="825"/>
        <v>6.7263120285541399E-3</v>
      </c>
      <c r="U342" s="1">
        <f t="shared" si="826"/>
        <v>1.0086800617776871E-2</v>
      </c>
      <c r="V342" s="1">
        <f t="shared" si="827"/>
        <v>1.4829634908093017E-2</v>
      </c>
      <c r="W342" s="1">
        <f t="shared" si="828"/>
        <v>2.1379589338560719E-2</v>
      </c>
      <c r="X342" s="1">
        <f t="shared" si="829"/>
        <v>3.0231070008970056E-2</v>
      </c>
      <c r="Y342" s="1">
        <f t="shared" si="830"/>
        <v>4.1936491920196058E-2</v>
      </c>
      <c r="Z342" s="1">
        <f t="shared" si="831"/>
        <v>5.7085035768130045E-2</v>
      </c>
      <c r="AA342" s="1">
        <f t="shared" si="832"/>
        <v>7.6271236425120556E-2</v>
      </c>
      <c r="AB342" s="1">
        <f t="shared" si="833"/>
        <v>0.10005414533597817</v>
      </c>
      <c r="AC342" s="1">
        <f t="shared" si="834"/>
        <v>0.12890935040381774</v>
      </c>
      <c r="AD342" s="1">
        <f t="shared" si="835"/>
        <v>0.1631777095092008</v>
      </c>
      <c r="AE342" s="1">
        <f t="shared" si="836"/>
        <v>0.20301597439000171</v>
      </c>
      <c r="AF342" s="1">
        <f t="shared" si="837"/>
        <v>0.24835525358429431</v>
      </c>
      <c r="AG342" s="1">
        <f t="shared" si="838"/>
        <v>0.29887324079197286</v>
      </c>
      <c r="AH342" s="1">
        <f t="shared" si="839"/>
        <v>0.35398518816114294</v>
      </c>
      <c r="AI342" s="1">
        <f t="shared" si="840"/>
        <v>0.41285676573689856</v>
      </c>
      <c r="AJ342" s="1">
        <f t="shared" si="841"/>
        <v>0.47443943057125804</v>
      </c>
      <c r="AK342" s="1">
        <f t="shared" si="842"/>
        <v>0.53752609766005621</v>
      </c>
      <c r="AL342" s="1">
        <f t="shared" si="843"/>
        <v>0.60082221616211295</v>
      </c>
      <c r="AM342" s="1">
        <f t="shared" si="844"/>
        <v>0.6630252652872628</v>
      </c>
      <c r="AN342" s="1">
        <f t="shared" si="845"/>
        <v>0.72290455784831142</v>
      </c>
      <c r="AO342" s="1">
        <f t="shared" si="846"/>
        <v>0.77937326796977091</v>
      </c>
      <c r="AP342" s="1">
        <f t="shared" si="847"/>
        <v>0.83154576447894746</v>
      </c>
      <c r="AQ342" s="1">
        <f t="shared" si="848"/>
        <v>0.87877541112504376</v>
      </c>
      <c r="AR342" s="1">
        <f t="shared" si="849"/>
        <v>0.92067061455894983</v>
      </c>
      <c r="AS342" s="1">
        <f t="shared" si="850"/>
        <v>0.95708961556744154</v>
      </c>
      <c r="AT342" s="1">
        <f t="shared" si="851"/>
        <v>0.98811690317415657</v>
      </c>
      <c r="AU342" s="1">
        <f t="shared" si="852"/>
        <v>1.0140258589708229</v>
      </c>
      <c r="AV342" s="1">
        <f t="shared" si="853"/>
        <v>1.0352331340833747</v>
      </c>
      <c r="AW342" s="1">
        <f t="shared" si="854"/>
        <v>1.0522503102434837</v>
      </c>
      <c r="AX342" s="1">
        <f t="shared" si="855"/>
        <v>1.0656377279102769</v>
      </c>
      <c r="AY342" s="1">
        <f t="shared" si="856"/>
        <v>1.0759642018606614</v>
      </c>
      <c r="AZ342" s="1">
        <f t="shared" si="857"/>
        <v>1.0837749496891265</v>
      </c>
      <c r="BA342" s="1">
        <f t="shared" si="858"/>
        <v>1.0895686768974056</v>
      </c>
      <c r="BB342" s="1">
        <f t="shared" si="859"/>
        <v>1.093783583770485</v>
      </c>
      <c r="BC342" s="1">
        <f t="shared" si="860"/>
        <v>1.0967911981412273</v>
      </c>
      <c r="BD342" s="1">
        <f t="shared" si="861"/>
        <v>1.0988964314102365</v>
      </c>
      <c r="BE342" s="1">
        <f t="shared" si="862"/>
        <v>1.1003420761439127</v>
      </c>
      <c r="BF342" s="1">
        <f t="shared" si="863"/>
        <v>1.1013160435982337</v>
      </c>
      <c r="BG342" s="1">
        <f t="shared" si="864"/>
        <v>1.1019598913145243</v>
      </c>
      <c r="BH342" s="1">
        <f t="shared" si="865"/>
        <v>1.1023775283737087</v>
      </c>
      <c r="BI342" s="1">
        <f t="shared" si="866"/>
        <v>1.1026433375438258</v>
      </c>
      <c r="BJ342" s="1">
        <f t="shared" si="867"/>
        <v>1.102809269273328</v>
      </c>
      <c r="BK342" s="1">
        <f t="shared" si="868"/>
        <v>1.1029107140795851</v>
      </c>
      <c r="BL342" s="1">
        <f t="shared" si="869"/>
        <v>1.1029711377138711</v>
      </c>
      <c r="BM342" s="1">
        <f t="shared" si="870"/>
        <v>1.1030055710602795</v>
      </c>
      <c r="BN342" s="1">
        <f t="shared" si="871"/>
        <v>1.1030230950689515</v>
      </c>
      <c r="BO342" s="1">
        <f t="shared" si="872"/>
        <v>1.1030284639571677</v>
      </c>
      <c r="BP342" s="1">
        <f t="shared" si="873"/>
        <v>1.1030229808620742</v>
      </c>
      <c r="BQ342" s="1">
        <f t="shared" si="874"/>
        <v>1.1030046905531834</v>
      </c>
      <c r="BR342" s="1">
        <f t="shared" si="875"/>
        <v>1.1029678930460207</v>
      </c>
      <c r="BS342" s="1">
        <f t="shared" si="876"/>
        <v>1.1029019181065254</v>
      </c>
      <c r="BT342" s="1">
        <f t="shared" si="877"/>
        <v>1.102789042062005</v>
      </c>
      <c r="BU342" s="1">
        <f t="shared" si="878"/>
        <v>1.102601385233321</v>
      </c>
      <c r="BV342" s="1">
        <f t="shared" si="879"/>
        <v>1.1022966138182062</v>
      </c>
      <c r="BW342" s="1">
        <f t="shared" si="880"/>
        <v>1.1018123003578069</v>
      </c>
      <c r="BX342" s="1">
        <f t="shared" si="881"/>
        <v>1.101058889690026</v>
      </c>
      <c r="BY342" s="1">
        <f t="shared" si="882"/>
        <v>1.0999113882319422</v>
      </c>
      <c r="BZ342" s="1">
        <f t="shared" si="883"/>
        <v>1.0982001517691946</v>
      </c>
      <c r="CA342" s="1">
        <f t="shared" si="884"/>
        <v>1.0957014845631752</v>
      </c>
      <c r="CB342" s="1">
        <f t="shared" si="885"/>
        <v>1.0921291532490298</v>
      </c>
      <c r="CC342" s="1">
        <f t="shared" si="886"/>
        <v>1.0871283095971833</v>
      </c>
      <c r="CD342" s="1">
        <f t="shared" si="887"/>
        <v>1.0802736279621732</v>
      </c>
      <c r="CE342" s="1">
        <f t="shared" si="888"/>
        <v>1.0710735989426841</v>
      </c>
      <c r="CF342" s="1">
        <f t="shared" si="889"/>
        <v>1.0589827804342038</v>
      </c>
      <c r="CG342" s="1">
        <f t="shared" si="890"/>
        <v>1.0434233111487141</v>
      </c>
      <c r="CH342" s="1">
        <f t="shared" si="891"/>
        <v>1.0238161072019449</v>
      </c>
      <c r="CI342" s="1">
        <f t="shared" si="892"/>
        <v>0.99962092843953643</v>
      </c>
      <c r="CJ342" s="1">
        <f t="shared" si="893"/>
        <v>0.97038304239173023</v>
      </c>
      <c r="CK342" s="1">
        <f t="shared" si="894"/>
        <v>0.93578273710757498</v>
      </c>
      <c r="CL342" s="1">
        <f t="shared" si="895"/>
        <v>0.89568270399236316</v>
      </c>
      <c r="CM342" s="1">
        <f t="shared" si="896"/>
        <v>0.85016760416002723</v>
      </c>
      <c r="CN342" s="1">
        <f t="shared" si="897"/>
        <v>0.79957017522607843</v>
      </c>
      <c r="CO342" s="1">
        <f t="shared" si="898"/>
        <v>0.74447915126773567</v>
      </c>
      <c r="CP342" s="1">
        <f t="shared" si="899"/>
        <v>0.68572602650283276</v>
      </c>
      <c r="CQ342" s="1">
        <f t="shared" si="900"/>
        <v>0.62435009560524291</v>
      </c>
      <c r="CR342" s="1">
        <f t="shared" si="901"/>
        <v>0.5615439077616704</v>
      </c>
      <c r="CS342" s="1">
        <f t="shared" si="902"/>
        <v>0.49858384762505448</v>
      </c>
      <c r="CT342" s="1">
        <f t="shared" si="903"/>
        <v>0.43675257002146045</v>
      </c>
      <c r="CU342" s="1">
        <f t="shared" si="904"/>
        <v>0.37726111732601209</v>
      </c>
      <c r="CV342" s="1">
        <f t="shared" si="905"/>
        <v>0.32117854824879227</v>
      </c>
      <c r="CW342" s="1">
        <f t="shared" si="906"/>
        <v>0.26937581252314524</v>
      </c>
      <c r="CX342" s="1">
        <f t="shared" si="907"/>
        <v>0.22248862099912645</v>
      </c>
      <c r="CY342" s="1">
        <f t="shared" si="908"/>
        <v>0.18090153760447908</v>
      </c>
      <c r="CZ342" s="1">
        <f t="shared" si="909"/>
        <v>0.14475288464263592</v>
      </c>
      <c r="DA342" s="1">
        <f t="shared" si="910"/>
        <v>0.11395771853664435</v>
      </c>
      <c r="DB342" s="1">
        <f t="shared" si="911"/>
        <v>8.8244421271922086E-2</v>
      </c>
      <c r="DC342" s="1">
        <f t="shared" si="912"/>
        <v>6.7199543736961881E-2</v>
      </c>
      <c r="DD342" s="1">
        <f t="shared" si="913"/>
        <v>5.031545365539182E-2</v>
      </c>
      <c r="DE342" s="1">
        <f t="shared" si="914"/>
        <v>3.7035966098614211E-2</v>
      </c>
      <c r="DF342" s="1">
        <f t="shared" si="915"/>
        <v>2.6796255694625785E-2</v>
      </c>
      <c r="DG342" s="1">
        <f t="shared" si="916"/>
        <v>1.9054712480289889E-2</v>
      </c>
      <c r="DH342" s="1">
        <f t="shared" si="917"/>
        <v>1.3315765595691489E-2</v>
      </c>
      <c r="DI342" s="1">
        <f t="shared" si="918"/>
        <v>9.1438703416848646E-3</v>
      </c>
      <c r="DJ342" s="1">
        <f t="shared" si="919"/>
        <v>6.1697176018565211E-3</v>
      </c>
      <c r="DK342" s="1">
        <f t="shared" si="920"/>
        <v>4.0902394095534717E-3</v>
      </c>
      <c r="DL342" s="1">
        <f t="shared" si="921"/>
        <v>2.6641734436639798E-3</v>
      </c>
      <c r="DM342" s="1">
        <f t="shared" si="922"/>
        <v>1.7048782794751739E-3</v>
      </c>
      <c r="DN342" s="1">
        <f t="shared" si="923"/>
        <v>1.0718460048087341E-3</v>
      </c>
      <c r="DO342" s="1">
        <f t="shared" si="924"/>
        <v>6.6202496213226751E-4</v>
      </c>
      <c r="DP342" s="1">
        <f t="shared" si="925"/>
        <v>4.0171453747976432E-4</v>
      </c>
      <c r="DQ342" s="1">
        <f t="shared" si="926"/>
        <v>2.3947671692993832E-4</v>
      </c>
      <c r="DR342" s="1">
        <f t="shared" si="927"/>
        <v>1.4025415994195709E-4</v>
      </c>
      <c r="DS342" s="1">
        <f t="shared" si="928"/>
        <v>8.0701494939134556E-5</v>
      </c>
      <c r="DT342" s="1">
        <f t="shared" si="929"/>
        <v>4.5621516515263702E-5</v>
      </c>
      <c r="DU342" s="1">
        <f t="shared" si="930"/>
        <v>2.5339097951519294E-5</v>
      </c>
      <c r="DV342" s="1">
        <f t="shared" si="931"/>
        <v>1.3827978950382468E-5</v>
      </c>
      <c r="DW342" s="1">
        <f t="shared" si="932"/>
        <v>7.4145857251381755E-6</v>
      </c>
      <c r="DX342" s="1">
        <f t="shared" si="933"/>
        <v>3.9065346788691147E-6</v>
      </c>
      <c r="DY342" s="1">
        <f t="shared" si="934"/>
        <v>2.0225088203638755E-6</v>
      </c>
      <c r="DZ342" s="1">
        <f t="shared" si="935"/>
        <v>1.0289674867171165E-6</v>
      </c>
      <c r="EA342" s="1">
        <f t="shared" si="936"/>
        <v>5.1445215072542492E-7</v>
      </c>
      <c r="EB342" s="1">
        <f t="shared" si="937"/>
        <v>2.5277901231601262E-7</v>
      </c>
      <c r="EC342" s="1">
        <f t="shared" si="938"/>
        <v>1.2207062534915026E-7</v>
      </c>
      <c r="ED342" s="1">
        <f t="shared" si="939"/>
        <v>5.7939889065832958E-8</v>
      </c>
      <c r="EE342" s="1">
        <f t="shared" si="940"/>
        <v>2.7031077385646968E-8</v>
      </c>
      <c r="EF342" s="1">
        <f t="shared" si="941"/>
        <v>1.239628984312208E-8</v>
      </c>
      <c r="EG342" s="1">
        <f t="shared" si="942"/>
        <v>5.5883903736385816E-9</v>
      </c>
      <c r="EH342" s="1">
        <f t="shared" si="943"/>
        <v>2.4766966687809552E-9</v>
      </c>
      <c r="EI342" s="1">
        <f t="shared" si="944"/>
        <v>1.0791325157371223E-9</v>
      </c>
      <c r="EJ342" s="1">
        <f t="shared" si="945"/>
        <v>4.6229344777895903E-10</v>
      </c>
      <c r="EK342" s="1">
        <f t="shared" si="946"/>
        <v>1.947274123383796E-10</v>
      </c>
      <c r="EL342" s="1">
        <f t="shared" si="947"/>
        <v>8.0654472350470671E-11</v>
      </c>
      <c r="EM342" s="1">
        <f t="shared" si="948"/>
        <v>3.2850925256939797E-11</v>
      </c>
      <c r="EN342" s="1">
        <f t="shared" si="949"/>
        <v>1.3158623455796263E-11</v>
      </c>
      <c r="EO342" s="1">
        <f t="shared" si="950"/>
        <v>5.1837376580689338E-12</v>
      </c>
      <c r="EP342" s="1">
        <f t="shared" si="951"/>
        <v>2.0084976271252443E-12</v>
      </c>
      <c r="EQ342" s="1">
        <f t="shared" si="952"/>
        <v>7.6545815706544024E-13</v>
      </c>
      <c r="ER342" s="1">
        <f t="shared" si="953"/>
        <v>2.8695874788298577E-13</v>
      </c>
      <c r="ES342" s="1">
        <f t="shared" si="954"/>
        <v>1.0582575542996878E-13</v>
      </c>
      <c r="ET342" s="1">
        <f t="shared" si="955"/>
        <v>3.8393979367066046E-14</v>
      </c>
      <c r="EU342" s="1">
        <f t="shared" si="956"/>
        <v>1.3704417167045627E-14</v>
      </c>
      <c r="EV342" s="1">
        <f t="shared" si="957"/>
        <v>4.8129288720131747E-15</v>
      </c>
      <c r="EW342" s="1">
        <f t="shared" si="958"/>
        <v>1.6631651055999073E-15</v>
      </c>
      <c r="EX342" s="1">
        <f t="shared" si="959"/>
        <v>5.6554090951729596E-16</v>
      </c>
      <c r="EY342" s="1">
        <f t="shared" si="960"/>
        <v>1.8924476409179684E-16</v>
      </c>
      <c r="EZ342" s="1">
        <f t="shared" si="961"/>
        <v>6.2327560251943427E-17</v>
      </c>
      <c r="FA342" s="1">
        <f t="shared" si="962"/>
        <v>2.022852367999598E-17</v>
      </c>
      <c r="FB342" s="1">
        <f t="shared" si="963"/>
        <v>6.564876884607228E-18</v>
      </c>
      <c r="FC342" s="1">
        <f t="shared" si="964"/>
        <v>2.5051832419491391E-18</v>
      </c>
      <c r="FD342" s="75">
        <f t="shared" si="815"/>
        <v>2.5051832419491391E-18</v>
      </c>
    </row>
    <row r="343" spans="7:160" x14ac:dyDescent="0.35">
      <c r="G343" t="str">
        <f t="shared" si="811"/>
        <v>Refd, t=1.64</v>
      </c>
      <c r="H343" s="76">
        <f t="shared" si="812"/>
        <v>1.639999999999987</v>
      </c>
      <c r="I343" s="1">
        <f t="shared" si="813"/>
        <v>0</v>
      </c>
      <c r="J343" s="22">
        <f t="shared" si="814"/>
        <v>3.2264139581499274E-5</v>
      </c>
      <c r="K343" s="1">
        <f t="shared" si="816"/>
        <v>6.4138576118642066E-5</v>
      </c>
      <c r="L343" s="1">
        <f t="shared" si="817"/>
        <v>1.2027681741459777E-4</v>
      </c>
      <c r="M343" s="1">
        <f t="shared" si="818"/>
        <v>2.1675742537204427E-4</v>
      </c>
      <c r="N343" s="1">
        <f t="shared" si="819"/>
        <v>3.7882802450577485E-4</v>
      </c>
      <c r="O343" s="1">
        <f t="shared" si="820"/>
        <v>6.4513090710288559E-4</v>
      </c>
      <c r="P343" s="1">
        <f t="shared" si="821"/>
        <v>1.0732729001413793E-3</v>
      </c>
      <c r="Q343" s="1">
        <f t="shared" si="822"/>
        <v>1.7468453353121026E-3</v>
      </c>
      <c r="R343" s="1">
        <f t="shared" si="823"/>
        <v>2.7838301343795133E-3</v>
      </c>
      <c r="S343" s="1">
        <f t="shared" si="824"/>
        <v>4.3460676069774634E-3</v>
      </c>
      <c r="T343" s="1">
        <f t="shared" si="825"/>
        <v>6.6491129757430267E-3</v>
      </c>
      <c r="U343" s="1">
        <f t="shared" si="826"/>
        <v>9.9713965355582961E-3</v>
      </c>
      <c r="V343" s="1">
        <f t="shared" si="827"/>
        <v>1.4661179261016033E-2</v>
      </c>
      <c r="W343" s="1">
        <f t="shared" si="828"/>
        <v>2.113944278207858E-2</v>
      </c>
      <c r="X343" s="1">
        <f t="shared" si="829"/>
        <v>2.9896672860497138E-2</v>
      </c>
      <c r="Y343" s="1">
        <f t="shared" si="830"/>
        <v>4.1481597354469255E-2</v>
      </c>
      <c r="Z343" s="1">
        <f t="shared" si="831"/>
        <v>5.6480412805347636E-2</v>
      </c>
      <c r="AA343" s="1">
        <f t="shared" si="832"/>
        <v>7.5485919835056661E-2</v>
      </c>
      <c r="AB343" s="1">
        <f t="shared" si="833"/>
        <v>9.905725304127927E-2</v>
      </c>
      <c r="AC343" s="1">
        <f t="shared" si="834"/>
        <v>0.12767241101850518</v>
      </c>
      <c r="AD343" s="1">
        <f t="shared" si="835"/>
        <v>0.16167735217619214</v>
      </c>
      <c r="AE343" s="1">
        <f t="shared" si="836"/>
        <v>0.20123674416086093</v>
      </c>
      <c r="AF343" s="1">
        <f t="shared" si="837"/>
        <v>0.24629224548658901</v>
      </c>
      <c r="AG343" s="1">
        <f t="shared" si="838"/>
        <v>0.29653421160621979</v>
      </c>
      <c r="AH343" s="1">
        <f t="shared" si="839"/>
        <v>0.35139181981220846</v>
      </c>
      <c r="AI343" s="1">
        <f t="shared" si="840"/>
        <v>0.41004482328376757</v>
      </c>
      <c r="AJ343" s="1">
        <f t="shared" si="841"/>
        <v>0.47145767601765337</v>
      </c>
      <c r="AK343" s="1">
        <f t="shared" si="842"/>
        <v>0.53443397273410753</v>
      </c>
      <c r="AL343" s="1">
        <f t="shared" si="843"/>
        <v>0.59768646920939594</v>
      </c>
      <c r="AM343" s="1">
        <f t="shared" si="844"/>
        <v>0.65991584217135402</v>
      </c>
      <c r="AN343" s="1">
        <f t="shared" si="845"/>
        <v>0.71989017885861295</v>
      </c>
      <c r="AO343" s="1">
        <f t="shared" si="846"/>
        <v>0.77651715414756894</v>
      </c>
      <c r="AP343" s="1">
        <f t="shared" si="847"/>
        <v>0.82890195065872863</v>
      </c>
      <c r="AQ343" s="1">
        <f t="shared" si="848"/>
        <v>0.87638599507741699</v>
      </c>
      <c r="AR343" s="1">
        <f t="shared" si="849"/>
        <v>0.91856415870881991</v>
      </c>
      <c r="AS343" s="1">
        <f t="shared" si="850"/>
        <v>0.95528076382988425</v>
      </c>
      <c r="AT343" s="1">
        <f t="shared" si="851"/>
        <v>0.98660712645595117</v>
      </c>
      <c r="AU343" s="1">
        <f t="shared" si="852"/>
        <v>1.0128051215193217</v>
      </c>
      <c r="AV343" s="1">
        <f t="shared" si="853"/>
        <v>1.0342821945179026</v>
      </c>
      <c r="AW343" s="1">
        <f t="shared" si="854"/>
        <v>1.0515433418288218</v>
      </c>
      <c r="AX343" s="1">
        <f t="shared" si="855"/>
        <v>1.0651449593036175</v>
      </c>
      <c r="AY343" s="1">
        <f t="shared" si="856"/>
        <v>1.0756543319042149</v>
      </c>
      <c r="AZ343" s="1">
        <f t="shared" si="857"/>
        <v>1.0836171635251288</v>
      </c>
      <c r="BA343" s="1">
        <f t="shared" si="858"/>
        <v>1.0895341707770738</v>
      </c>
      <c r="BB343" s="1">
        <f t="shared" si="859"/>
        <v>1.0938465795904795</v>
      </c>
      <c r="BC343" s="1">
        <f t="shared" si="860"/>
        <v>1.0969294870898971</v>
      </c>
      <c r="BD343" s="1">
        <f t="shared" si="861"/>
        <v>1.0990915248216808</v>
      </c>
      <c r="BE343" s="1">
        <f t="shared" si="862"/>
        <v>1.1005790605798114</v>
      </c>
      <c r="BF343" s="1">
        <f t="shared" si="863"/>
        <v>1.1015832392235383</v>
      </c>
      <c r="BG343" s="1">
        <f t="shared" si="864"/>
        <v>1.1022484024447443</v>
      </c>
      <c r="BH343" s="1">
        <f t="shared" si="865"/>
        <v>1.1026807577323117</v>
      </c>
      <c r="BI343" s="1">
        <f t="shared" si="866"/>
        <v>1.1029565158304926</v>
      </c>
      <c r="BJ343" s="1">
        <f t="shared" si="867"/>
        <v>1.1031290325578775</v>
      </c>
      <c r="BK343" s="1">
        <f t="shared" si="868"/>
        <v>1.1032347454644826</v>
      </c>
      <c r="BL343" s="1">
        <f t="shared" si="869"/>
        <v>1.1032978776292799</v>
      </c>
      <c r="BM343" s="1">
        <f t="shared" si="870"/>
        <v>1.1033339925407069</v>
      </c>
      <c r="BN343" s="1">
        <f t="shared" si="871"/>
        <v>1.1033525359065961</v>
      </c>
      <c r="BO343" s="1">
        <f t="shared" si="872"/>
        <v>1.1033585059649633</v>
      </c>
      <c r="BP343" s="1">
        <f t="shared" si="873"/>
        <v>1.1033533668091875</v>
      </c>
      <c r="BQ343" s="1">
        <f t="shared" si="874"/>
        <v>1.1033352709721711</v>
      </c>
      <c r="BR343" s="1">
        <f t="shared" si="875"/>
        <v>1.1032985975444869</v>
      </c>
      <c r="BS343" s="1">
        <f t="shared" si="876"/>
        <v>1.1032327487051654</v>
      </c>
      <c r="BT343" s="1">
        <f t="shared" si="877"/>
        <v>1.1031200891938415</v>
      </c>
      <c r="BU343" s="1">
        <f t="shared" si="878"/>
        <v>1.1029328701666741</v>
      </c>
      <c r="BV343" s="1">
        <f t="shared" si="879"/>
        <v>1.1026289641231704</v>
      </c>
      <c r="BW343" s="1">
        <f t="shared" si="880"/>
        <v>1.1021462671733193</v>
      </c>
      <c r="BX343" s="1">
        <f t="shared" si="881"/>
        <v>1.1013957163022199</v>
      </c>
      <c r="BY343" s="1">
        <f t="shared" si="882"/>
        <v>1.10025303798409</v>
      </c>
      <c r="BZ343" s="1">
        <f t="shared" si="883"/>
        <v>1.0985495986478244</v>
      </c>
      <c r="CA343" s="1">
        <f t="shared" si="884"/>
        <v>1.0960630611511182</v>
      </c>
      <c r="CB343" s="1">
        <f t="shared" si="885"/>
        <v>1.0925089377932775</v>
      </c>
      <c r="CC343" s="1">
        <f t="shared" si="886"/>
        <v>1.087534517263465</v>
      </c>
      <c r="CD343" s="1">
        <f t="shared" si="887"/>
        <v>1.0807169527000171</v>
      </c>
      <c r="CE343" s="1">
        <f t="shared" si="888"/>
        <v>1.0715674348858792</v>
      </c>
      <c r="CF343" s="1">
        <f t="shared" si="889"/>
        <v>1.0595432397250868</v>
      </c>
      <c r="CG343" s="1">
        <f t="shared" si="890"/>
        <v>1.0440689534116692</v>
      </c>
      <c r="CH343" s="1">
        <f t="shared" si="891"/>
        <v>1.0245673090904306</v>
      </c>
      <c r="CI343" s="1">
        <f t="shared" si="892"/>
        <v>1.0004988524980778</v>
      </c>
      <c r="CJ343" s="1">
        <f t="shared" si="893"/>
        <v>0.97140821262112209</v>
      </c>
      <c r="CK343" s="1">
        <f t="shared" si="894"/>
        <v>0.93697328983920392</v>
      </c>
      <c r="CL343" s="1">
        <f t="shared" si="895"/>
        <v>0.89705244859427202</v>
      </c>
      <c r="CM343" s="1">
        <f t="shared" si="896"/>
        <v>0.85172408713728431</v>
      </c>
      <c r="CN343" s="1">
        <f t="shared" si="897"/>
        <v>0.80131298063929457</v>
      </c>
      <c r="CO343" s="1">
        <f t="shared" si="898"/>
        <v>0.74639867878996946</v>
      </c>
      <c r="CP343" s="1">
        <f t="shared" si="899"/>
        <v>0.68780295899906152</v>
      </c>
      <c r="CQ343" s="1">
        <f t="shared" si="900"/>
        <v>0.62655570069835442</v>
      </c>
      <c r="CR343" s="1">
        <f t="shared" si="901"/>
        <v>0.56384121998199632</v>
      </c>
      <c r="CS343" s="1">
        <f t="shared" si="902"/>
        <v>0.50092966386503979</v>
      </c>
      <c r="CT343" s="1">
        <f t="shared" si="903"/>
        <v>0.43910007993623812</v>
      </c>
      <c r="CU343" s="1">
        <f t="shared" si="904"/>
        <v>0.37956290142782151</v>
      </c>
      <c r="CV343" s="1">
        <f t="shared" si="905"/>
        <v>0.32338962560028117</v>
      </c>
      <c r="CW343" s="1">
        <f t="shared" si="906"/>
        <v>0.27145641603483583</v>
      </c>
      <c r="CX343" s="1">
        <f t="shared" si="907"/>
        <v>0.22440642142694908</v>
      </c>
      <c r="CY343" s="1">
        <f t="shared" si="908"/>
        <v>0.18263311877096214</v>
      </c>
      <c r="CZ343" s="1">
        <f t="shared" si="909"/>
        <v>0.14628437690475951</v>
      </c>
      <c r="DA343" s="1">
        <f t="shared" si="910"/>
        <v>0.11528460666300594</v>
      </c>
      <c r="DB343" s="1">
        <f t="shared" si="911"/>
        <v>8.9370638971929428E-2</v>
      </c>
      <c r="DC343" s="1">
        <f t="shared" si="912"/>
        <v>6.8136036532517333E-2</v>
      </c>
      <c r="DD343" s="1">
        <f t="shared" si="913"/>
        <v>5.1078427308205034E-2</v>
      </c>
      <c r="DE343" s="1">
        <f t="shared" si="914"/>
        <v>3.7645038953211932E-2</v>
      </c>
      <c r="DF343" s="1">
        <f t="shared" si="915"/>
        <v>2.7272705519299091E-2</v>
      </c>
      <c r="DG343" s="1">
        <f t="shared" si="916"/>
        <v>1.9419961036349461E-2</v>
      </c>
      <c r="DH343" s="1">
        <f t="shared" si="917"/>
        <v>1.3590188050966932E-2</v>
      </c>
      <c r="DI343" s="1">
        <f t="shared" si="918"/>
        <v>9.3459617793209566E-3</v>
      </c>
      <c r="DJ343" s="1">
        <f t="shared" si="919"/>
        <v>6.3156028446329487E-3</v>
      </c>
      <c r="DK343" s="1">
        <f t="shared" si="920"/>
        <v>4.1934795538487819E-3</v>
      </c>
      <c r="DL343" s="1">
        <f t="shared" si="921"/>
        <v>2.7358040574926097E-3</v>
      </c>
      <c r="DM343" s="1">
        <f t="shared" si="922"/>
        <v>1.7536087870516366E-3</v>
      </c>
      <c r="DN343" s="1">
        <f t="shared" si="923"/>
        <v>1.1043543597923054E-3</v>
      </c>
      <c r="DO343" s="1">
        <f t="shared" si="924"/>
        <v>6.8329266702816681E-4</v>
      </c>
      <c r="DP343" s="1">
        <f t="shared" si="925"/>
        <v>4.1536092580637138E-4</v>
      </c>
      <c r="DQ343" s="1">
        <f t="shared" si="926"/>
        <v>2.4806539368654642E-4</v>
      </c>
      <c r="DR343" s="1">
        <f t="shared" si="927"/>
        <v>1.4555672757928057E-4</v>
      </c>
      <c r="DS343" s="1">
        <f t="shared" si="928"/>
        <v>8.3913214313887201E-5</v>
      </c>
      <c r="DT343" s="1">
        <f t="shared" si="929"/>
        <v>4.7530140317384069E-5</v>
      </c>
      <c r="DU343" s="1">
        <f t="shared" si="930"/>
        <v>2.6452044582015424E-5</v>
      </c>
      <c r="DV343" s="1">
        <f t="shared" si="931"/>
        <v>1.44648322512076E-5</v>
      </c>
      <c r="DW343" s="1">
        <f t="shared" si="932"/>
        <v>7.7722332486971337E-6</v>
      </c>
      <c r="DX343" s="1">
        <f t="shared" si="933"/>
        <v>4.1036685963438287E-6</v>
      </c>
      <c r="DY343" s="1">
        <f t="shared" si="934"/>
        <v>2.1291677451832629E-6</v>
      </c>
      <c r="DZ343" s="1">
        <f t="shared" si="935"/>
        <v>1.0856177595107998E-6</v>
      </c>
      <c r="EA343" s="1">
        <f t="shared" si="936"/>
        <v>5.4399244462811666E-7</v>
      </c>
      <c r="EB343" s="1">
        <f t="shared" si="937"/>
        <v>2.6790328372396886E-7</v>
      </c>
      <c r="EC343" s="1">
        <f t="shared" si="938"/>
        <v>1.2967423085453566E-7</v>
      </c>
      <c r="ED343" s="1">
        <f t="shared" si="939"/>
        <v>6.1693839525835123E-8</v>
      </c>
      <c r="EE343" s="1">
        <f t="shared" si="940"/>
        <v>2.8851278912999669E-8</v>
      </c>
      <c r="EF343" s="1">
        <f t="shared" si="941"/>
        <v>1.3263152416831198E-8</v>
      </c>
      <c r="EG343" s="1">
        <f t="shared" si="942"/>
        <v>5.9939161431240499E-9</v>
      </c>
      <c r="EH343" s="1">
        <f t="shared" si="943"/>
        <v>2.6630603921690723E-9</v>
      </c>
      <c r="EI343" s="1">
        <f t="shared" si="944"/>
        <v>1.1632751307421743E-9</v>
      </c>
      <c r="EJ343" s="1">
        <f t="shared" si="945"/>
        <v>4.9962009709507012E-10</v>
      </c>
      <c r="EK343" s="1">
        <f t="shared" si="946"/>
        <v>2.109981306529814E-10</v>
      </c>
      <c r="EL343" s="1">
        <f t="shared" si="947"/>
        <v>8.7624189759892699E-11</v>
      </c>
      <c r="EM343" s="1">
        <f t="shared" si="948"/>
        <v>3.5785059594029169E-11</v>
      </c>
      <c r="EN343" s="1">
        <f t="shared" si="949"/>
        <v>1.4372673247465459E-11</v>
      </c>
      <c r="EO343" s="1">
        <f t="shared" si="950"/>
        <v>5.6775018815339464E-12</v>
      </c>
      <c r="EP343" s="1">
        <f t="shared" si="951"/>
        <v>2.2059052485732172E-12</v>
      </c>
      <c r="EQ343" s="1">
        <f t="shared" si="952"/>
        <v>8.4304776688020977E-13</v>
      </c>
      <c r="ER343" s="1">
        <f t="shared" si="953"/>
        <v>3.1694156023204757E-13</v>
      </c>
      <c r="ES343" s="1">
        <f t="shared" si="954"/>
        <v>1.1721785333331812E-13</v>
      </c>
      <c r="ET343" s="1">
        <f t="shared" si="955"/>
        <v>4.2650263279943054E-14</v>
      </c>
      <c r="EU343" s="1">
        <f t="shared" si="956"/>
        <v>1.5268232978231737E-14</v>
      </c>
      <c r="EV343" s="1">
        <f t="shared" si="957"/>
        <v>5.3779971413339282E-15</v>
      </c>
      <c r="EW343" s="1">
        <f t="shared" si="958"/>
        <v>1.8639857442079668E-15</v>
      </c>
      <c r="EX343" s="1">
        <f t="shared" si="959"/>
        <v>6.3574130228957442E-16</v>
      </c>
      <c r="EY343" s="1">
        <f t="shared" si="960"/>
        <v>2.133843253987392E-16</v>
      </c>
      <c r="EZ343" s="1">
        <f t="shared" si="961"/>
        <v>7.0494428593301278E-17</v>
      </c>
      <c r="FA343" s="1">
        <f t="shared" si="962"/>
        <v>2.2950687204975683E-17</v>
      </c>
      <c r="FB343" s="1">
        <f t="shared" si="963"/>
        <v>7.4727957012614301E-18</v>
      </c>
      <c r="FC343" s="1">
        <f t="shared" si="964"/>
        <v>2.8617669447007053E-18</v>
      </c>
      <c r="FD343" s="75">
        <f t="shared" si="815"/>
        <v>2.8617669447007053E-18</v>
      </c>
    </row>
    <row r="344" spans="7:160" x14ac:dyDescent="0.35">
      <c r="G344" t="str">
        <f t="shared" si="811"/>
        <v>Refd, t=1.64</v>
      </c>
      <c r="H344" s="76">
        <f t="shared" si="812"/>
        <v>1.6449999999999869</v>
      </c>
      <c r="I344" s="1">
        <f t="shared" si="813"/>
        <v>0</v>
      </c>
      <c r="J344" s="22">
        <f t="shared" si="814"/>
        <v>3.193647344082148E-5</v>
      </c>
      <c r="K344" s="1">
        <f t="shared" si="816"/>
        <v>6.3480164375059092E-5</v>
      </c>
      <c r="L344" s="1">
        <f t="shared" si="817"/>
        <v>1.1902198206110899E-4</v>
      </c>
      <c r="M344" s="1">
        <f t="shared" si="818"/>
        <v>2.144537743140844E-4</v>
      </c>
      <c r="N344" s="1">
        <f t="shared" si="819"/>
        <v>3.7472602065969984E-4</v>
      </c>
      <c r="O344" s="1">
        <f t="shared" si="820"/>
        <v>6.3802328389694148E-4</v>
      </c>
      <c r="P344" s="1">
        <f t="shared" si="821"/>
        <v>1.0612704633863874E-3</v>
      </c>
      <c r="Q344" s="1">
        <f t="shared" si="822"/>
        <v>1.7270772938130974E-3</v>
      </c>
      <c r="R344" s="1">
        <f t="shared" si="823"/>
        <v>2.7520622314991978E-3</v>
      </c>
      <c r="S344" s="1">
        <f t="shared" si="824"/>
        <v>4.2962411623532161E-3</v>
      </c>
      <c r="T344" s="1">
        <f t="shared" si="825"/>
        <v>6.5728232329891447E-3</v>
      </c>
      <c r="U344" s="1">
        <f t="shared" si="826"/>
        <v>9.8573492759916909E-3</v>
      </c>
      <c r="V344" s="1">
        <f t="shared" si="827"/>
        <v>1.449468891381901E-2</v>
      </c>
      <c r="W344" s="1">
        <f t="shared" si="828"/>
        <v>2.0902059928548003E-2</v>
      </c>
      <c r="X344" s="1">
        <f t="shared" si="829"/>
        <v>2.9566049041703967E-2</v>
      </c>
      <c r="Y344" s="1">
        <f t="shared" si="830"/>
        <v>4.1031704149076129E-2</v>
      </c>
      <c r="Z344" s="1">
        <f t="shared" si="831"/>
        <v>5.5882223781085927E-2</v>
      </c>
      <c r="AA344" s="1">
        <f t="shared" si="832"/>
        <v>7.4708633140632877E-2</v>
      </c>
      <c r="AB344" s="1">
        <f t="shared" si="833"/>
        <v>9.8070077263260363E-2</v>
      </c>
      <c r="AC344" s="1">
        <f t="shared" si="834"/>
        <v>0.12644686044590839</v>
      </c>
      <c r="AD344" s="1">
        <f t="shared" si="835"/>
        <v>0.16018990836195765</v>
      </c>
      <c r="AE344" s="1">
        <f t="shared" si="836"/>
        <v>0.19947165237120865</v>
      </c>
      <c r="AF344" s="1">
        <f t="shared" si="837"/>
        <v>0.24424414425787405</v>
      </c>
      <c r="AG344" s="1">
        <f t="shared" si="838"/>
        <v>0.29421025817949603</v>
      </c>
      <c r="AH344" s="1">
        <f t="shared" si="839"/>
        <v>0.34881298678163125</v>
      </c>
      <c r="AI344" s="1">
        <f t="shared" si="840"/>
        <v>0.40724610787425597</v>
      </c>
      <c r="AJ344" s="1">
        <f t="shared" si="841"/>
        <v>0.46848707848291776</v>
      </c>
      <c r="AK344" s="1">
        <f t="shared" si="842"/>
        <v>0.53135024959778021</v>
      </c>
      <c r="AL344" s="1">
        <f t="shared" si="843"/>
        <v>0.59455582744355562</v>
      </c>
      <c r="AM344" s="1">
        <f t="shared" si="844"/>
        <v>0.65680788502003007</v>
      </c>
      <c r="AN344" s="1">
        <f t="shared" si="845"/>
        <v>0.71687351759130624</v>
      </c>
      <c r="AO344" s="1">
        <f t="shared" si="846"/>
        <v>0.77365514429593318</v>
      </c>
      <c r="AP344" s="1">
        <f t="shared" si="847"/>
        <v>0.82624898889175924</v>
      </c>
      <c r="AQ344" s="1">
        <f t="shared" si="848"/>
        <v>0.87398472882584732</v>
      </c>
      <c r="AR344" s="1">
        <f t="shared" si="849"/>
        <v>0.91644383102443716</v>
      </c>
      <c r="AS344" s="1">
        <f t="shared" si="850"/>
        <v>0.9534567641620858</v>
      </c>
      <c r="AT344" s="1">
        <f t="shared" si="851"/>
        <v>0.98508166968897148</v>
      </c>
      <c r="AU344" s="1">
        <f t="shared" si="852"/>
        <v>1.0115688554374294</v>
      </c>
      <c r="AV344" s="1">
        <f t="shared" si="853"/>
        <v>1.0333164555398209</v>
      </c>
      <c r="AW344" s="1">
        <f t="shared" si="854"/>
        <v>1.0508227469175269</v>
      </c>
      <c r="AX344" s="1">
        <f t="shared" si="855"/>
        <v>1.0646400358455534</v>
      </c>
      <c r="AY344" s="1">
        <f t="shared" si="856"/>
        <v>1.0753339372794715</v>
      </c>
      <c r="AZ344" s="1">
        <f t="shared" si="857"/>
        <v>1.08345051809447</v>
      </c>
      <c r="BA344" s="1">
        <f t="shared" si="858"/>
        <v>1.0894924072662069</v>
      </c>
      <c r="BB344" s="1">
        <f t="shared" si="859"/>
        <v>1.0939037854936424</v>
      </c>
      <c r="BC344" s="1">
        <f t="shared" si="860"/>
        <v>1.0970632756836478</v>
      </c>
      <c r="BD344" s="1">
        <f t="shared" si="861"/>
        <v>1.099283210103982</v>
      </c>
      <c r="BE344" s="1">
        <f t="shared" si="862"/>
        <v>1.1008135315101071</v>
      </c>
      <c r="BF344" s="1">
        <f t="shared" si="863"/>
        <v>1.1018486317414664</v>
      </c>
      <c r="BG344" s="1">
        <f t="shared" si="864"/>
        <v>1.102535658389856</v>
      </c>
      <c r="BH344" s="1">
        <f t="shared" si="865"/>
        <v>1.1029831429970158</v>
      </c>
      <c r="BI344" s="1">
        <f t="shared" si="866"/>
        <v>1.1032691504107357</v>
      </c>
      <c r="BJ344" s="1">
        <f t="shared" si="867"/>
        <v>1.103448466121044</v>
      </c>
      <c r="BK344" s="1">
        <f t="shared" si="868"/>
        <v>1.1035585958647778</v>
      </c>
      <c r="BL344" s="1">
        <f t="shared" si="869"/>
        <v>1.1036245375185665</v>
      </c>
      <c r="BM344" s="1">
        <f t="shared" si="870"/>
        <v>1.1036624009787992</v>
      </c>
      <c r="BN344" s="1">
        <f t="shared" si="871"/>
        <v>1.1036820072083111</v>
      </c>
      <c r="BO344" s="1">
        <f t="shared" si="872"/>
        <v>1.1036886061858875</v>
      </c>
      <c r="BP344" s="1">
        <f t="shared" si="873"/>
        <v>1.1036838284757018</v>
      </c>
      <c r="BQ344" s="1">
        <f t="shared" si="874"/>
        <v>1.1036659382151432</v>
      </c>
      <c r="BR344" s="1">
        <f t="shared" si="875"/>
        <v>1.1036293961811006</v>
      </c>
      <c r="BS344" s="1">
        <f t="shared" si="876"/>
        <v>1.1035636786762011</v>
      </c>
      <c r="BT344" s="1">
        <f t="shared" si="877"/>
        <v>1.1034512398622247</v>
      </c>
      <c r="BU344" s="1">
        <f t="shared" si="878"/>
        <v>1.1032644621007128</v>
      </c>
      <c r="BV344" s="1">
        <f t="shared" si="879"/>
        <v>1.1029614238364216</v>
      </c>
      <c r="BW344" s="1">
        <f t="shared" si="880"/>
        <v>1.102480343425515</v>
      </c>
      <c r="BX344" s="1">
        <f t="shared" si="881"/>
        <v>1.1017326473263038</v>
      </c>
      <c r="BY344" s="1">
        <f t="shared" si="882"/>
        <v>1.1005947775453391</v>
      </c>
      <c r="BZ344" s="1">
        <f t="shared" si="883"/>
        <v>1.0988991042352521</v>
      </c>
      <c r="CA344" s="1">
        <f t="shared" si="884"/>
        <v>1.0964246390678609</v>
      </c>
      <c r="CB344" s="1">
        <f t="shared" si="885"/>
        <v>1.0928886271435874</v>
      </c>
      <c r="CC344" s="1">
        <f t="shared" si="886"/>
        <v>1.087940478372823</v>
      </c>
      <c r="CD344" s="1">
        <f t="shared" si="887"/>
        <v>1.0811598070797495</v>
      </c>
      <c r="CE344" s="1">
        <f t="shared" si="888"/>
        <v>1.0720604865315109</v>
      </c>
      <c r="CF344" s="1">
        <f t="shared" si="889"/>
        <v>1.0601024955617098</v>
      </c>
      <c r="CG344" s="1">
        <f t="shared" si="890"/>
        <v>1.0447128589098185</v>
      </c>
      <c r="CH344" s="1">
        <f t="shared" si="891"/>
        <v>1.0253161279099725</v>
      </c>
      <c r="CI344" s="1">
        <f t="shared" si="892"/>
        <v>1.0013736492249361</v>
      </c>
      <c r="CJ344" s="1">
        <f t="shared" si="893"/>
        <v>0.97242944501075157</v>
      </c>
      <c r="CK344" s="1">
        <f t="shared" si="894"/>
        <v>0.93815907734001525</v>
      </c>
      <c r="CL344" s="1">
        <f t="shared" si="895"/>
        <v>0.89841664910630192</v>
      </c>
      <c r="CM344" s="1">
        <f t="shared" si="896"/>
        <v>0.85327437259716699</v>
      </c>
      <c r="CN344" s="1">
        <f t="shared" si="897"/>
        <v>0.80304914148784967</v>
      </c>
      <c r="CO344" s="1">
        <f t="shared" si="898"/>
        <v>0.74831139648009726</v>
      </c>
      <c r="CP344" s="1">
        <f t="shared" si="899"/>
        <v>0.68987325753602624</v>
      </c>
      <c r="CQ344" s="1">
        <f t="shared" si="900"/>
        <v>0.62875522244124871</v>
      </c>
      <c r="CR344" s="1">
        <f t="shared" si="901"/>
        <v>0.56613337481237513</v>
      </c>
      <c r="CS344" s="1">
        <f t="shared" si="902"/>
        <v>0.50327158842543807</v>
      </c>
      <c r="CT344" s="1">
        <f t="shared" si="903"/>
        <v>0.44144523342601877</v>
      </c>
      <c r="CU344" s="1">
        <f t="shared" si="904"/>
        <v>0.38186403558603954</v>
      </c>
      <c r="CV344" s="1">
        <f t="shared" si="905"/>
        <v>0.32560181481647832</v>
      </c>
      <c r="CW344" s="1">
        <f t="shared" si="906"/>
        <v>0.27353982804529375</v>
      </c>
      <c r="CX344" s="1">
        <f t="shared" si="907"/>
        <v>0.22632855012980552</v>
      </c>
      <c r="CY344" s="1">
        <f t="shared" si="908"/>
        <v>0.1843702800730774</v>
      </c>
      <c r="CZ344" s="1">
        <f t="shared" si="909"/>
        <v>0.14782237132476711</v>
      </c>
      <c r="DA344" s="1">
        <f t="shared" si="910"/>
        <v>0.11661856052634743</v>
      </c>
      <c r="DB344" s="1">
        <f t="shared" si="911"/>
        <v>9.0504131887423872E-2</v>
      </c>
      <c r="DC344" s="1">
        <f t="shared" si="912"/>
        <v>6.9079692829505962E-2</v>
      </c>
      <c r="DD344" s="1">
        <f t="shared" si="913"/>
        <v>5.184818576065315E-2</v>
      </c>
      <c r="DE344" s="1">
        <f t="shared" si="914"/>
        <v>3.8260317693671157E-2</v>
      </c>
      <c r="DF344" s="1">
        <f t="shared" si="915"/>
        <v>2.7754652704112433E-2</v>
      </c>
      <c r="DG344" s="1">
        <f t="shared" si="916"/>
        <v>1.9789935662922663E-2</v>
      </c>
      <c r="DH344" s="1">
        <f t="shared" si="917"/>
        <v>1.3868559999618718E-2</v>
      </c>
      <c r="DI344" s="1">
        <f t="shared" si="918"/>
        <v>9.5512656157233453E-3</v>
      </c>
      <c r="DJ344" s="1">
        <f t="shared" si="919"/>
        <v>6.4640338025518281E-3</v>
      </c>
      <c r="DK344" s="1">
        <f t="shared" si="920"/>
        <v>4.2986869026614728E-3</v>
      </c>
      <c r="DL344" s="1">
        <f t="shared" si="921"/>
        <v>2.8089180653043471E-3</v>
      </c>
      <c r="DM344" s="1">
        <f t="shared" si="922"/>
        <v>1.8034314722611135E-3</v>
      </c>
      <c r="DN344" s="1">
        <f t="shared" si="923"/>
        <v>1.1376482880622676E-3</v>
      </c>
      <c r="DO344" s="1">
        <f t="shared" si="924"/>
        <v>7.0511262156438745E-4</v>
      </c>
      <c r="DP344" s="1">
        <f t="shared" si="925"/>
        <v>4.2938690467256486E-4</v>
      </c>
      <c r="DQ344" s="1">
        <f t="shared" si="926"/>
        <v>2.5690927233207268E-4</v>
      </c>
      <c r="DR344" s="1">
        <f t="shared" si="927"/>
        <v>1.5102716906563343E-4</v>
      </c>
      <c r="DS344" s="1">
        <f t="shared" si="928"/>
        <v>8.7233012922360864E-5</v>
      </c>
      <c r="DT344" s="1">
        <f t="shared" si="929"/>
        <v>4.9506884995550879E-5</v>
      </c>
      <c r="DU344" s="1">
        <f t="shared" si="930"/>
        <v>2.7607035463749025E-5</v>
      </c>
      <c r="DV344" s="1">
        <f t="shared" si="931"/>
        <v>1.5127102500096184E-5</v>
      </c>
      <c r="DW344" s="1">
        <f t="shared" si="932"/>
        <v>8.1449338694895178E-6</v>
      </c>
      <c r="DX344" s="1">
        <f t="shared" si="933"/>
        <v>4.3095383315836974E-6</v>
      </c>
      <c r="DY344" s="1">
        <f t="shared" si="934"/>
        <v>2.2407953499155361E-6</v>
      </c>
      <c r="DZ344" s="1">
        <f t="shared" si="935"/>
        <v>1.1450382783112649E-6</v>
      </c>
      <c r="EA344" s="1">
        <f t="shared" si="936"/>
        <v>5.7504703784372629E-7</v>
      </c>
      <c r="EB344" s="1">
        <f t="shared" si="937"/>
        <v>2.8383925209508376E-7</v>
      </c>
      <c r="EC344" s="1">
        <f t="shared" si="938"/>
        <v>1.3770454806883975E-7</v>
      </c>
      <c r="ED344" s="1">
        <f t="shared" si="939"/>
        <v>6.5667829403003643E-8</v>
      </c>
      <c r="EE344" s="1">
        <f t="shared" si="940"/>
        <v>3.0782796037008801E-8</v>
      </c>
      <c r="EF344" s="1">
        <f t="shared" si="941"/>
        <v>1.4185268921657717E-8</v>
      </c>
      <c r="EG344" s="1">
        <f t="shared" si="942"/>
        <v>6.4263561390945676E-9</v>
      </c>
      <c r="EH344" s="1">
        <f t="shared" si="943"/>
        <v>2.8622909045934794E-9</v>
      </c>
      <c r="EI344" s="1">
        <f t="shared" si="944"/>
        <v>1.2534556223912715E-9</v>
      </c>
      <c r="EJ344" s="1">
        <f t="shared" si="945"/>
        <v>5.3972824370657003E-10</v>
      </c>
      <c r="EK344" s="1">
        <f t="shared" si="946"/>
        <v>2.2852692368588239E-10</v>
      </c>
      <c r="EL344" s="1">
        <f t="shared" si="947"/>
        <v>9.5152659330275117E-11</v>
      </c>
      <c r="EM344" s="1">
        <f t="shared" si="948"/>
        <v>3.8962900500449267E-11</v>
      </c>
      <c r="EN344" s="1">
        <f t="shared" si="949"/>
        <v>1.5691122793539084E-11</v>
      </c>
      <c r="EO344" s="1">
        <f t="shared" si="950"/>
        <v>6.215196359230325E-12</v>
      </c>
      <c r="EP344" s="1">
        <f t="shared" si="951"/>
        <v>2.4214724831276283E-12</v>
      </c>
      <c r="EQ344" s="1">
        <f t="shared" si="952"/>
        <v>9.2801257413768812E-13</v>
      </c>
      <c r="ER344" s="1">
        <f t="shared" si="953"/>
        <v>3.4986750232002303E-13</v>
      </c>
      <c r="ES344" s="1">
        <f t="shared" si="954"/>
        <v>1.2976408826555021E-13</v>
      </c>
      <c r="ET344" s="1">
        <f t="shared" si="955"/>
        <v>4.7351342417710653E-14</v>
      </c>
      <c r="EU344" s="1">
        <f t="shared" si="956"/>
        <v>1.7000533025261442E-14</v>
      </c>
      <c r="EV344" s="1">
        <f t="shared" si="957"/>
        <v>6.0057983448845133E-15</v>
      </c>
      <c r="EW344" s="1">
        <f t="shared" si="958"/>
        <v>2.0877683471053758E-15</v>
      </c>
      <c r="EX344" s="1">
        <f t="shared" si="959"/>
        <v>7.1420472025392968E-16</v>
      </c>
      <c r="EY344" s="1">
        <f t="shared" si="960"/>
        <v>2.4044756032666403E-16</v>
      </c>
      <c r="EZ344" s="1">
        <f t="shared" si="961"/>
        <v>7.9678650263409486E-17</v>
      </c>
      <c r="FA344" s="1">
        <f t="shared" si="962"/>
        <v>2.6021540699672244E-17</v>
      </c>
      <c r="FB344" s="1">
        <f t="shared" si="963"/>
        <v>8.50038848346075E-18</v>
      </c>
      <c r="FC344" s="1">
        <f t="shared" si="964"/>
        <v>3.266782145296663E-18</v>
      </c>
      <c r="FD344" s="75">
        <f t="shared" si="815"/>
        <v>3.266782145296663E-18</v>
      </c>
    </row>
    <row r="345" spans="7:160" x14ac:dyDescent="0.35">
      <c r="G345" t="str">
        <f t="shared" si="811"/>
        <v>Refd, t=1.65</v>
      </c>
      <c r="H345" s="76">
        <f t="shared" si="812"/>
        <v>1.6499999999999868</v>
      </c>
      <c r="I345" s="1">
        <f t="shared" si="813"/>
        <v>0</v>
      </c>
      <c r="J345" s="22">
        <f t="shared" si="814"/>
        <v>3.161178207675645E-5</v>
      </c>
      <c r="K345" s="1">
        <f t="shared" si="816"/>
        <v>6.2827887404853918E-5</v>
      </c>
      <c r="L345" s="1">
        <f t="shared" si="817"/>
        <v>1.1777928517473025E-4</v>
      </c>
      <c r="M345" s="1">
        <f t="shared" si="818"/>
        <v>2.121733332701533E-4</v>
      </c>
      <c r="N345" s="1">
        <f t="shared" si="819"/>
        <v>3.7066699082497748E-4</v>
      </c>
      <c r="O345" s="1">
        <f t="shared" si="820"/>
        <v>6.309927463094547E-4</v>
      </c>
      <c r="P345" s="1">
        <f t="shared" si="821"/>
        <v>1.0494020159363886E-3</v>
      </c>
      <c r="Q345" s="1">
        <f t="shared" si="822"/>
        <v>1.7075349916357797E-3</v>
      </c>
      <c r="R345" s="1">
        <f t="shared" si="823"/>
        <v>2.7206630770477539E-3</v>
      </c>
      <c r="S345" s="1">
        <f t="shared" si="824"/>
        <v>4.2469989705023825E-3</v>
      </c>
      <c r="T345" s="1">
        <f t="shared" si="825"/>
        <v>6.4974316954161246E-3</v>
      </c>
      <c r="U345" s="1">
        <f t="shared" si="826"/>
        <v>9.7446422772546198E-3</v>
      </c>
      <c r="V345" s="1">
        <f t="shared" si="827"/>
        <v>1.4330140095895411E-2</v>
      </c>
      <c r="W345" s="1">
        <f t="shared" si="828"/>
        <v>2.0667407941180525E-2</v>
      </c>
      <c r="X345" s="1">
        <f t="shared" si="829"/>
        <v>2.9239154910467146E-2</v>
      </c>
      <c r="Y345" s="1">
        <f t="shared" si="830"/>
        <v>4.0586756551218822E-2</v>
      </c>
      <c r="Z345" s="1">
        <f t="shared" si="831"/>
        <v>5.5290400347660189E-2</v>
      </c>
      <c r="AA345" s="1">
        <f t="shared" si="832"/>
        <v>7.3939296150154224E-2</v>
      </c>
      <c r="AB345" s="1">
        <f t="shared" si="833"/>
        <v>9.7092528323284355E-2</v>
      </c>
      <c r="AC345" s="1">
        <f t="shared" si="834"/>
        <v>0.12523260372557202</v>
      </c>
      <c r="AD345" s="1">
        <f t="shared" si="835"/>
        <v>0.15871528390154066</v>
      </c>
      <c r="AE345" s="1">
        <f t="shared" si="836"/>
        <v>0.19772061333709082</v>
      </c>
      <c r="AF345" s="1">
        <f t="shared" si="837"/>
        <v>0.24221088140595493</v>
      </c>
      <c r="AG345" s="1">
        <f t="shared" si="838"/>
        <v>0.29190133807167551</v>
      </c>
      <c r="AH345" s="1">
        <f t="shared" si="839"/>
        <v>0.34624868061312714</v>
      </c>
      <c r="AI345" s="1">
        <f t="shared" si="840"/>
        <v>0.40446065090633376</v>
      </c>
      <c r="AJ345" s="1">
        <f t="shared" si="841"/>
        <v>0.46552771202364196</v>
      </c>
      <c r="AK345" s="1">
        <f t="shared" si="842"/>
        <v>0.52827504401228087</v>
      </c>
      <c r="AL345" s="1">
        <f t="shared" si="843"/>
        <v>0.59143044338498696</v>
      </c>
      <c r="AM345" s="1">
        <f t="shared" si="844"/>
        <v>0.65370157447771604</v>
      </c>
      <c r="AN345" s="1">
        <f t="shared" si="845"/>
        <v>0.71385477130972197</v>
      </c>
      <c r="AO345" s="1">
        <f t="shared" si="846"/>
        <v>0.77078743914974079</v>
      </c>
      <c r="AP345" s="1">
        <f t="shared" si="847"/>
        <v>0.82358707004632392</v>
      </c>
      <c r="AQ345" s="1">
        <f t="shared" si="848"/>
        <v>0.87157178129556145</v>
      </c>
      <c r="AR345" s="1">
        <f t="shared" si="849"/>
        <v>0.91430976890896754</v>
      </c>
      <c r="AS345" s="1">
        <f t="shared" si="850"/>
        <v>0.95161771621135527</v>
      </c>
      <c r="AT345" s="1">
        <f t="shared" si="851"/>
        <v>0.98354059224009271</v>
      </c>
      <c r="AU345" s="1">
        <f t="shared" si="852"/>
        <v>1.0103170808683375</v>
      </c>
      <c r="AV345" s="1">
        <f t="shared" si="853"/>
        <v>1.0323359021592482</v>
      </c>
      <c r="AW345" s="1">
        <f t="shared" si="854"/>
        <v>1.0500884816745835</v>
      </c>
      <c r="AX345" s="1">
        <f t="shared" si="855"/>
        <v>1.0641228923733068</v>
      </c>
      <c r="AY345" s="1">
        <f t="shared" si="856"/>
        <v>1.0750029392966274</v>
      </c>
      <c r="AZ345" s="1">
        <f t="shared" si="857"/>
        <v>1.0832749284631273</v>
      </c>
      <c r="BA345" s="1">
        <f t="shared" si="858"/>
        <v>1.0894433013723261</v>
      </c>
      <c r="BB345" s="1">
        <f t="shared" si="859"/>
        <v>1.0939551211888565</v>
      </c>
      <c r="BC345" s="1">
        <f t="shared" si="860"/>
        <v>1.0971924915727516</v>
      </c>
      <c r="BD345" s="1">
        <f t="shared" si="861"/>
        <v>1.0994714246644961</v>
      </c>
      <c r="BE345" s="1">
        <f t="shared" si="862"/>
        <v>1.1010454367140334</v>
      </c>
      <c r="BF345" s="1">
        <f t="shared" si="863"/>
        <v>1.1021121790054904</v>
      </c>
      <c r="BG345" s="1">
        <f t="shared" si="864"/>
        <v>1.1028216261668276</v>
      </c>
      <c r="BH345" s="1">
        <f t="shared" si="865"/>
        <v>1.1032846590950822</v>
      </c>
      <c r="BI345" s="1">
        <f t="shared" si="866"/>
        <v>1.1035812227451207</v>
      </c>
      <c r="BJ345" s="1">
        <f t="shared" si="867"/>
        <v>1.1037675566139362</v>
      </c>
      <c r="BK345" s="1">
        <f t="shared" si="868"/>
        <v>1.1038822559132742</v>
      </c>
      <c r="BL345" s="1">
        <f t="shared" si="869"/>
        <v>1.1039511109718596</v>
      </c>
      <c r="BM345" s="1">
        <f t="shared" si="870"/>
        <v>1.1039907920958176</v>
      </c>
      <c r="BN345" s="1">
        <f t="shared" si="871"/>
        <v>1.1040115061876923</v>
      </c>
      <c r="BO345" s="1">
        <f t="shared" si="872"/>
        <v>1.1040187628498803</v>
      </c>
      <c r="BP345" s="1">
        <f t="shared" si="873"/>
        <v>1.1040143647644522</v>
      </c>
      <c r="BQ345" s="1">
        <f t="shared" si="874"/>
        <v>1.1039966916164548</v>
      </c>
      <c r="BR345" s="1">
        <f t="shared" si="875"/>
        <v>1.1039602885549786</v>
      </c>
      <c r="BS345" s="1">
        <f t="shared" si="876"/>
        <v>1.1038947077685044</v>
      </c>
      <c r="BT345" s="1">
        <f t="shared" si="877"/>
        <v>1.1037824938848289</v>
      </c>
      <c r="BU345" s="1">
        <f t="shared" si="878"/>
        <v>1.103596160862711</v>
      </c>
      <c r="BV345" s="1">
        <f t="shared" si="879"/>
        <v>1.1032939927507557</v>
      </c>
      <c r="BW345" s="1">
        <f t="shared" si="880"/>
        <v>1.1028145288433933</v>
      </c>
      <c r="BX345" s="1">
        <f t="shared" si="881"/>
        <v>1.1020696824196858</v>
      </c>
      <c r="BY345" s="1">
        <f t="shared" si="882"/>
        <v>1.1009366065299431</v>
      </c>
      <c r="BZ345" s="1">
        <f t="shared" si="883"/>
        <v>1.0992486681900173</v>
      </c>
      <c r="CA345" s="1">
        <f t="shared" si="884"/>
        <v>1.0967862181920931</v>
      </c>
      <c r="CB345" s="1">
        <f t="shared" si="885"/>
        <v>1.0932682216952487</v>
      </c>
      <c r="CC345" s="1">
        <f t="shared" si="886"/>
        <v>1.0883461942820913</v>
      </c>
      <c r="CD345" s="1">
        <f t="shared" si="887"/>
        <v>1.0816021940267313</v>
      </c>
      <c r="CE345" s="1">
        <f t="shared" si="888"/>
        <v>1.0725527591295188</v>
      </c>
      <c r="CF345" s="1">
        <f t="shared" si="889"/>
        <v>1.0606605563723634</v>
      </c>
      <c r="CG345" s="1">
        <f t="shared" si="890"/>
        <v>1.0453550401034752</v>
      </c>
      <c r="CH345" s="1">
        <f t="shared" si="891"/>
        <v>1.0260625808618664</v>
      </c>
      <c r="CI345" s="1">
        <f t="shared" si="892"/>
        <v>1.0022453409462304</v>
      </c>
      <c r="CJ345" s="1">
        <f t="shared" si="893"/>
        <v>0.97344676687807408</v>
      </c>
      <c r="CK345" s="1">
        <f t="shared" si="894"/>
        <v>0.93934013109960979</v>
      </c>
      <c r="CL345" s="1">
        <f t="shared" si="895"/>
        <v>0.89977533958289491</v>
      </c>
      <c r="CM345" s="1">
        <f t="shared" si="896"/>
        <v>0.85481849476725447</v>
      </c>
      <c r="CN345" s="1">
        <f t="shared" si="897"/>
        <v>0.80477868913394235</v>
      </c>
      <c r="CO345" s="1">
        <f t="shared" si="898"/>
        <v>0.75021732942664865</v>
      </c>
      <c r="CP345" s="1">
        <f t="shared" si="899"/>
        <v>0.69193693754424224</v>
      </c>
      <c r="CQ345" s="1">
        <f t="shared" si="900"/>
        <v>0.63094866370509206</v>
      </c>
      <c r="CR345" s="1">
        <f t="shared" si="901"/>
        <v>0.56842036059788603</v>
      </c>
      <c r="CS345" s="1">
        <f t="shared" si="902"/>
        <v>0.50560959445621589</v>
      </c>
      <c r="CT345" s="1">
        <f t="shared" si="903"/>
        <v>0.44378798927682767</v>
      </c>
      <c r="CU345" s="1">
        <f t="shared" si="904"/>
        <v>0.38416446654908221</v>
      </c>
      <c r="CV345" s="1">
        <f t="shared" si="905"/>
        <v>0.32781505420720003</v>
      </c>
      <c r="CW345" s="1">
        <f t="shared" si="906"/>
        <v>0.27562598288810281</v>
      </c>
      <c r="CX345" s="1">
        <f t="shared" si="907"/>
        <v>0.22825494226018667</v>
      </c>
      <c r="CY345" s="1">
        <f t="shared" si="908"/>
        <v>0.18611296204528138</v>
      </c>
      <c r="CZ345" s="1">
        <f t="shared" si="909"/>
        <v>0.14936681764132906</v>
      </c>
      <c r="DA345" s="1">
        <f t="shared" si="910"/>
        <v>0.11795954177410735</v>
      </c>
      <c r="DB345" s="1">
        <f t="shared" si="911"/>
        <v>9.1644874963682579E-2</v>
      </c>
      <c r="DC345" s="1">
        <f t="shared" si="912"/>
        <v>7.0030500938078305E-2</v>
      </c>
      <c r="DD345" s="1">
        <f t="shared" si="913"/>
        <v>5.2624729595899242E-2</v>
      </c>
      <c r="DE345" s="1">
        <f t="shared" si="914"/>
        <v>3.8881813211231284E-2</v>
      </c>
      <c r="DF345" s="1">
        <f t="shared" si="915"/>
        <v>2.824211595869823E-2</v>
      </c>
      <c r="DG345" s="1">
        <f t="shared" si="916"/>
        <v>2.0164660224164639E-2</v>
      </c>
      <c r="DH345" s="1">
        <f t="shared" si="917"/>
        <v>1.4150907925507536E-2</v>
      </c>
      <c r="DI345" s="1">
        <f t="shared" si="918"/>
        <v>9.7598087724613189E-3</v>
      </c>
      <c r="DJ345" s="1">
        <f t="shared" si="919"/>
        <v>6.6150361371881935E-3</v>
      </c>
      <c r="DK345" s="1">
        <f t="shared" si="920"/>
        <v>4.4058846876651025E-3</v>
      </c>
      <c r="DL345" s="1">
        <f t="shared" si="921"/>
        <v>2.883535598848738E-3</v>
      </c>
      <c r="DM345" s="1">
        <f t="shared" si="922"/>
        <v>1.8543631203252404E-3</v>
      </c>
      <c r="DN345" s="1">
        <f t="shared" si="923"/>
        <v>1.1717413037544036E-3</v>
      </c>
      <c r="DO345" s="1">
        <f t="shared" si="924"/>
        <v>7.2749536034507701E-4</v>
      </c>
      <c r="DP345" s="1">
        <f t="shared" si="925"/>
        <v>4.4380044107785821E-4</v>
      </c>
      <c r="DQ345" s="1">
        <f t="shared" si="926"/>
        <v>2.6601420759455913E-4</v>
      </c>
      <c r="DR345" s="1">
        <f t="shared" si="927"/>
        <v>1.5666967048699314E-4</v>
      </c>
      <c r="DS345" s="1">
        <f t="shared" si="928"/>
        <v>9.0663805871480139E-5</v>
      </c>
      <c r="DT345" s="1">
        <f t="shared" si="929"/>
        <v>5.1553729464436513E-5</v>
      </c>
      <c r="DU345" s="1">
        <f t="shared" si="930"/>
        <v>2.880538113671257E-5</v>
      </c>
      <c r="DV345" s="1">
        <f t="shared" si="931"/>
        <v>1.5815636932282985E-5</v>
      </c>
      <c r="DW345" s="1">
        <f t="shared" si="932"/>
        <v>8.5332225616337271E-6</v>
      </c>
      <c r="DX345" s="1">
        <f t="shared" si="933"/>
        <v>4.5244739899256944E-6</v>
      </c>
      <c r="DY345" s="1">
        <f t="shared" si="934"/>
        <v>2.3575907734121412E-6</v>
      </c>
      <c r="DZ345" s="1">
        <f t="shared" si="935"/>
        <v>1.2073465373444885E-6</v>
      </c>
      <c r="EA345" s="1">
        <f t="shared" si="936"/>
        <v>6.0768375562539065E-7</v>
      </c>
      <c r="EB345" s="1">
        <f t="shared" si="937"/>
        <v>3.0062523733326638E-7</v>
      </c>
      <c r="EC345" s="1">
        <f t="shared" si="938"/>
        <v>1.4618277268638669E-7</v>
      </c>
      <c r="ED345" s="1">
        <f t="shared" si="939"/>
        <v>6.9873339793969819E-8</v>
      </c>
      <c r="EE345" s="1">
        <f t="shared" si="940"/>
        <v>3.2831720552219248E-8</v>
      </c>
      <c r="EF345" s="1">
        <f t="shared" si="941"/>
        <v>1.5165806294906716E-8</v>
      </c>
      <c r="EG345" s="1">
        <f t="shared" si="942"/>
        <v>6.8873238492829392E-9</v>
      </c>
      <c r="EH345" s="1">
        <f t="shared" si="943"/>
        <v>3.0751939883368328E-9</v>
      </c>
      <c r="EI345" s="1">
        <f t="shared" si="944"/>
        <v>1.3500685245910324E-9</v>
      </c>
      <c r="EJ345" s="1">
        <f t="shared" si="945"/>
        <v>5.8280731801120648E-10</v>
      </c>
      <c r="EK345" s="1">
        <f t="shared" si="946"/>
        <v>2.474029973748359E-10</v>
      </c>
      <c r="EL345" s="1">
        <f t="shared" si="947"/>
        <v>1.0328109014280366E-10</v>
      </c>
      <c r="EM345" s="1">
        <f t="shared" si="948"/>
        <v>4.240312553597081E-11</v>
      </c>
      <c r="EN345" s="1">
        <f t="shared" si="949"/>
        <v>1.712227911421818E-11</v>
      </c>
      <c r="EO345" s="1">
        <f t="shared" si="950"/>
        <v>6.8004471547396752E-12</v>
      </c>
      <c r="EP345" s="1">
        <f t="shared" si="951"/>
        <v>2.6567529875921281E-12</v>
      </c>
      <c r="EQ345" s="1">
        <f t="shared" si="952"/>
        <v>1.0210061101915704E-12</v>
      </c>
      <c r="ER345" s="1">
        <f t="shared" si="953"/>
        <v>3.8600649059827711E-13</v>
      </c>
      <c r="ES345" s="1">
        <f t="shared" si="954"/>
        <v>1.4357393189978953E-13</v>
      </c>
      <c r="ET345" s="1">
        <f t="shared" si="955"/>
        <v>5.2540822112620919E-14</v>
      </c>
      <c r="EU345" s="1">
        <f t="shared" si="956"/>
        <v>1.8918378016977257E-14</v>
      </c>
      <c r="EV345" s="1">
        <f t="shared" si="957"/>
        <v>6.7028898071960929E-15</v>
      </c>
      <c r="EW345" s="1">
        <f t="shared" si="958"/>
        <v>2.3369890782302859E-15</v>
      </c>
      <c r="EX345" s="1">
        <f t="shared" si="959"/>
        <v>8.0184993005889233E-16</v>
      </c>
      <c r="EY345" s="1">
        <f t="shared" si="960"/>
        <v>2.7076947932479522E-16</v>
      </c>
      <c r="EZ345" s="1">
        <f t="shared" si="961"/>
        <v>9.000030009099395E-17</v>
      </c>
      <c r="FA345" s="1">
        <f t="shared" si="962"/>
        <v>2.9483462758002363E-17</v>
      </c>
      <c r="FB345" s="1">
        <f t="shared" si="963"/>
        <v>9.6626443460229844E-18</v>
      </c>
      <c r="FC345" s="1">
        <f t="shared" si="964"/>
        <v>3.7264877754803347E-18</v>
      </c>
      <c r="FD345" s="75">
        <f t="shared" si="815"/>
        <v>3.7264877754803347E-18</v>
      </c>
    </row>
    <row r="346" spans="7:160" x14ac:dyDescent="0.35">
      <c r="G346" t="str">
        <f t="shared" si="811"/>
        <v>Refd, t=1.65</v>
      </c>
      <c r="H346" s="76">
        <f t="shared" si="812"/>
        <v>1.6549999999999867</v>
      </c>
      <c r="I346" s="1">
        <f t="shared" si="813"/>
        <v>0</v>
      </c>
      <c r="J346" s="22">
        <f t="shared" si="814"/>
        <v>3.1290046368978176E-5</v>
      </c>
      <c r="K346" s="1">
        <f t="shared" si="816"/>
        <v>6.2181701908608648E-5</v>
      </c>
      <c r="L346" s="1">
        <f t="shared" si="817"/>
        <v>1.1654863035134134E-4</v>
      </c>
      <c r="M346" s="1">
        <f t="shared" si="818"/>
        <v>2.0991589637355486E-4</v>
      </c>
      <c r="N346" s="1">
        <f t="shared" si="819"/>
        <v>3.6665051687656444E-4</v>
      </c>
      <c r="O346" s="1">
        <f t="shared" si="820"/>
        <v>6.2403848717067938E-4</v>
      </c>
      <c r="P346" s="1">
        <f t="shared" si="821"/>
        <v>1.037666073634325E-3</v>
      </c>
      <c r="Q346" s="1">
        <f t="shared" si="822"/>
        <v>1.6882158224039148E-3</v>
      </c>
      <c r="R346" s="1">
        <f t="shared" si="823"/>
        <v>2.689628288406941E-3</v>
      </c>
      <c r="S346" s="1">
        <f t="shared" si="824"/>
        <v>4.1983339607027459E-3</v>
      </c>
      <c r="T346" s="1">
        <f t="shared" si="825"/>
        <v>6.4229274008235672E-3</v>
      </c>
      <c r="U346" s="1">
        <f t="shared" si="826"/>
        <v>9.6332591904011895E-3</v>
      </c>
      <c r="V346" s="1">
        <f t="shared" si="827"/>
        <v>1.4167509338509809E-2</v>
      </c>
      <c r="W346" s="1">
        <f t="shared" si="828"/>
        <v>2.0435454389979655E-2</v>
      </c>
      <c r="X346" s="1">
        <f t="shared" si="829"/>
        <v>2.891594734468354E-2</v>
      </c>
      <c r="Y346" s="1">
        <f t="shared" si="830"/>
        <v>4.0146699436326726E-2</v>
      </c>
      <c r="Z346" s="1">
        <f t="shared" si="831"/>
        <v>5.4704874869688461E-2</v>
      </c>
      <c r="AA346" s="1">
        <f t="shared" si="832"/>
        <v>7.3177829420545251E-2</v>
      </c>
      <c r="AB346" s="1">
        <f t="shared" si="833"/>
        <v>9.6124517254615391E-2</v>
      </c>
      <c r="AC346" s="1">
        <f t="shared" si="834"/>
        <v>0.1240295464766609</v>
      </c>
      <c r="AD346" s="1">
        <f t="shared" si="835"/>
        <v>0.157253384967382</v>
      </c>
      <c r="AE346" s="1">
        <f t="shared" si="836"/>
        <v>0.19598354135897386</v>
      </c>
      <c r="AF346" s="1">
        <f t="shared" si="837"/>
        <v>0.24019238797621167</v>
      </c>
      <c r="AG346" s="1">
        <f t="shared" si="838"/>
        <v>0.28960740787558631</v>
      </c>
      <c r="AH346" s="1">
        <f t="shared" si="839"/>
        <v>0.34369889137416043</v>
      </c>
      <c r="AI346" s="1">
        <f t="shared" si="840"/>
        <v>0.40168848185217532</v>
      </c>
      <c r="AJ346" s="1">
        <f t="shared" si="841"/>
        <v>0.46257964844668858</v>
      </c>
      <c r="AK346" s="1">
        <f t="shared" si="842"/>
        <v>0.52520846934728893</v>
      </c>
      <c r="AL346" s="1">
        <f t="shared" si="843"/>
        <v>0.58831046723926006</v>
      </c>
      <c r="AM346" s="1">
        <f t="shared" si="844"/>
        <v>0.65059708917745696</v>
      </c>
      <c r="AN346" s="1">
        <f t="shared" si="845"/>
        <v>0.71083413577279519</v>
      </c>
      <c r="AO346" s="1">
        <f t="shared" si="846"/>
        <v>0.76791423859767249</v>
      </c>
      <c r="AP346" s="1">
        <f t="shared" si="847"/>
        <v>0.82091638488016283</v>
      </c>
      <c r="AQ346" s="1">
        <f t="shared" si="848"/>
        <v>0.86914732203071643</v>
      </c>
      <c r="AR346" s="1">
        <f t="shared" si="849"/>
        <v>0.91216211102745093</v>
      </c>
      <c r="AS346" s="1">
        <f t="shared" si="850"/>
        <v>0.94976372137828557</v>
      </c>
      <c r="AT346" s="1">
        <f t="shared" si="851"/>
        <v>0.98198395552845785</v>
      </c>
      <c r="AU346" s="1">
        <f t="shared" si="852"/>
        <v>1.0090498201012814</v>
      </c>
      <c r="AV346" s="1">
        <f t="shared" si="853"/>
        <v>1.0313405214351856</v>
      </c>
      <c r="AW346" s="1">
        <f t="shared" si="854"/>
        <v>1.0493405040616921</v>
      </c>
      <c r="AX346" s="1">
        <f t="shared" si="855"/>
        <v>1.0635934651630961</v>
      </c>
      <c r="AY346" s="1">
        <f t="shared" si="856"/>
        <v>1.0746612602955037</v>
      </c>
      <c r="AZ346" s="1">
        <f t="shared" si="857"/>
        <v>1.0830903103158247</v>
      </c>
      <c r="BA346" s="1">
        <f t="shared" si="858"/>
        <v>1.0893867683496061</v>
      </c>
      <c r="BB346" s="1">
        <f t="shared" si="859"/>
        <v>1.0940005063254699</v>
      </c>
      <c r="BC346" s="1">
        <f t="shared" si="860"/>
        <v>1.0973170621210064</v>
      </c>
      <c r="BD346" s="1">
        <f t="shared" si="861"/>
        <v>1.0996561054775627</v>
      </c>
      <c r="BE346" s="1">
        <f t="shared" si="862"/>
        <v>1.1012747234636191</v>
      </c>
      <c r="BF346" s="1">
        <f t="shared" si="863"/>
        <v>1.1023738383463328</v>
      </c>
      <c r="BG346" s="1">
        <f t="shared" si="864"/>
        <v>1.1031062722969409</v>
      </c>
      <c r="BH346" s="1">
        <f t="shared" si="865"/>
        <v>1.1035852805120894</v>
      </c>
      <c r="BI346" s="1">
        <f t="shared" si="866"/>
        <v>1.1038927139199803</v>
      </c>
      <c r="BJ346" s="1">
        <f t="shared" si="867"/>
        <v>1.1040862903839241</v>
      </c>
      <c r="BK346" s="1">
        <f t="shared" si="868"/>
        <v>1.1042057160054544</v>
      </c>
      <c r="BL346" s="1">
        <f t="shared" si="869"/>
        <v>1.1042775914001517</v>
      </c>
      <c r="BM346" s="1">
        <f t="shared" si="870"/>
        <v>1.1043191614820491</v>
      </c>
      <c r="BN346" s="1">
        <f t="shared" si="871"/>
        <v>1.1043410299653853</v>
      </c>
      <c r="BO346" s="1">
        <f t="shared" si="872"/>
        <v>1.1043489741227417</v>
      </c>
      <c r="BP346" s="1">
        <f t="shared" si="873"/>
        <v>1.1043449745351759</v>
      </c>
      <c r="BQ346" s="1">
        <f t="shared" si="874"/>
        <v>1.1043275304822326</v>
      </c>
      <c r="BR346" s="1">
        <f t="shared" si="875"/>
        <v>1.1042912742472342</v>
      </c>
      <c r="BS346" s="1">
        <f t="shared" si="876"/>
        <v>1.1042258357198489</v>
      </c>
      <c r="BT346" s="1">
        <f t="shared" si="877"/>
        <v>1.1041138510729152</v>
      </c>
      <c r="BU346" s="1">
        <f t="shared" si="878"/>
        <v>1.1039279662768713</v>
      </c>
      <c r="BV346" s="1">
        <f t="shared" si="879"/>
        <v>1.1036266706585565</v>
      </c>
      <c r="BW346" s="1">
        <f t="shared" si="880"/>
        <v>1.1031488231579791</v>
      </c>
      <c r="BX346" s="1">
        <f t="shared" si="881"/>
        <v>1.1024068212442457</v>
      </c>
      <c r="BY346" s="1">
        <f t="shared" si="882"/>
        <v>1.1012785245590184</v>
      </c>
      <c r="BZ346" s="1">
        <f t="shared" si="883"/>
        <v>1.0995982901794243</v>
      </c>
      <c r="CA346" s="1">
        <f t="shared" si="884"/>
        <v>1.0971477984117848</v>
      </c>
      <c r="CB346" s="1">
        <f t="shared" si="885"/>
        <v>1.0936477218505853</v>
      </c>
      <c r="CC346" s="1">
        <f t="shared" si="886"/>
        <v>1.0887516663483474</v>
      </c>
      <c r="CD346" s="1">
        <f t="shared" si="887"/>
        <v>1.0820441164532861</v>
      </c>
      <c r="CE346" s="1">
        <f t="shared" si="888"/>
        <v>1.0730442578953643</v>
      </c>
      <c r="CF346" s="1">
        <f t="shared" si="889"/>
        <v>1.0612174305204884</v>
      </c>
      <c r="CG346" s="1">
        <f t="shared" si="890"/>
        <v>1.0459955093496243</v>
      </c>
      <c r="CH346" s="1">
        <f t="shared" si="891"/>
        <v>1.02680668500054</v>
      </c>
      <c r="CI346" s="1">
        <f t="shared" si="892"/>
        <v>1.0031139497982033</v>
      </c>
      <c r="CJ346" s="1">
        <f t="shared" si="893"/>
        <v>0.97446020531613931</v>
      </c>
      <c r="CK346" s="1">
        <f t="shared" si="894"/>
        <v>0.94051648236655971</v>
      </c>
      <c r="CL346" s="1">
        <f t="shared" si="895"/>
        <v>0.90112855384811585</v>
      </c>
      <c r="CM346" s="1">
        <f t="shared" si="896"/>
        <v>0.85635648768993966</v>
      </c>
      <c r="CN346" s="1">
        <f t="shared" si="897"/>
        <v>0.8065016548373366</v>
      </c>
      <c r="CO346" s="1">
        <f t="shared" si="898"/>
        <v>0.75211650273308439</v>
      </c>
      <c r="CP346" s="1">
        <f t="shared" si="899"/>
        <v>0.69399401461144516</v>
      </c>
      <c r="CQ346" s="1">
        <f t="shared" si="900"/>
        <v>0.63313602766961763</v>
      </c>
      <c r="CR346" s="1">
        <f t="shared" si="901"/>
        <v>0.57070216613254277</v>
      </c>
      <c r="CS346" s="1">
        <f t="shared" si="902"/>
        <v>0.50794365566465038</v>
      </c>
      <c r="CT346" s="1">
        <f t="shared" si="903"/>
        <v>0.4461283068901728</v>
      </c>
      <c r="CU346" s="1">
        <f t="shared" si="904"/>
        <v>0.38646414167697396</v>
      </c>
      <c r="CV346" s="1">
        <f t="shared" si="905"/>
        <v>0.33002928262499331</v>
      </c>
      <c r="CW346" s="1">
        <f t="shared" si="906"/>
        <v>0.27771481531250319</v>
      </c>
      <c r="CX346" s="1">
        <f t="shared" si="907"/>
        <v>0.23018553321652704</v>
      </c>
      <c r="CY346" s="1">
        <f t="shared" si="908"/>
        <v>0.18786110527724326</v>
      </c>
      <c r="CZ346" s="1">
        <f t="shared" si="909"/>
        <v>0.15091766546049148</v>
      </c>
      <c r="DA346" s="1">
        <f t="shared" si="910"/>
        <v>0.11930751175833471</v>
      </c>
      <c r="DB346" s="1">
        <f t="shared" si="911"/>
        <v>9.2792842729895533E-2</v>
      </c>
      <c r="DC346" s="1">
        <f t="shared" si="912"/>
        <v>7.0988448683264677E-2</v>
      </c>
      <c r="DD346" s="1">
        <f t="shared" si="913"/>
        <v>5.3408058896141961E-2</v>
      </c>
      <c r="DE346" s="1">
        <f t="shared" si="914"/>
        <v>3.9509535927781156E-2</v>
      </c>
      <c r="DF346" s="1">
        <f t="shared" si="915"/>
        <v>2.8735113591371614E-2</v>
      </c>
      <c r="DG346" s="1">
        <f t="shared" si="916"/>
        <v>2.0544158273550092E-2</v>
      </c>
      <c r="DH346" s="1">
        <f t="shared" si="917"/>
        <v>1.4437258101001139E-2</v>
      </c>
      <c r="DI346" s="1">
        <f t="shared" si="918"/>
        <v>9.97161805513966E-3</v>
      </c>
      <c r="DJ346" s="1">
        <f t="shared" si="919"/>
        <v>6.7686354769929905E-3</v>
      </c>
      <c r="DK346" s="1">
        <f t="shared" si="920"/>
        <v>4.5150961722359552E-3</v>
      </c>
      <c r="DL346" s="1">
        <f t="shared" si="921"/>
        <v>2.9596768665795356E-3</v>
      </c>
      <c r="DM346" s="1">
        <f t="shared" si="922"/>
        <v>1.906420619361631E-3</v>
      </c>
      <c r="DN346" s="1">
        <f t="shared" si="923"/>
        <v>1.2066470341946657E-3</v>
      </c>
      <c r="DO346" s="1">
        <f t="shared" si="924"/>
        <v>7.5045152942219398E-4</v>
      </c>
      <c r="DP346" s="1">
        <f t="shared" si="925"/>
        <v>4.5860960370000466E-4</v>
      </c>
      <c r="DQ346" s="1">
        <f t="shared" si="926"/>
        <v>2.7538614167371808E-4</v>
      </c>
      <c r="DR346" s="1">
        <f t="shared" si="927"/>
        <v>1.6248848961055581E-4</v>
      </c>
      <c r="DS346" s="1">
        <f t="shared" si="928"/>
        <v>9.4208564588802444E-5</v>
      </c>
      <c r="DT346" s="1">
        <f t="shared" si="929"/>
        <v>5.3672695256450763E-5</v>
      </c>
      <c r="DU346" s="1">
        <f t="shared" si="930"/>
        <v>3.0048423299071424E-5</v>
      </c>
      <c r="DV346" s="1">
        <f t="shared" si="931"/>
        <v>1.6531304845955491E-5</v>
      </c>
      <c r="DW346" s="1">
        <f t="shared" si="932"/>
        <v>8.9376494586641071E-6</v>
      </c>
      <c r="DX346" s="1">
        <f t="shared" si="933"/>
        <v>4.7488157990508783E-6</v>
      </c>
      <c r="DY346" s="1">
        <f t="shared" si="934"/>
        <v>2.4797597309932886E-6</v>
      </c>
      <c r="DZ346" s="1">
        <f t="shared" si="935"/>
        <v>1.2726641924497591E-6</v>
      </c>
      <c r="EA346" s="1">
        <f t="shared" si="936"/>
        <v>6.4197299045362534E-7</v>
      </c>
      <c r="EB346" s="1">
        <f t="shared" si="937"/>
        <v>3.1830110432677522E-7</v>
      </c>
      <c r="EC346" s="1">
        <f t="shared" si="938"/>
        <v>1.5513100806019465E-7</v>
      </c>
      <c r="ED346" s="1">
        <f t="shared" si="939"/>
        <v>7.4322372639404547E-8</v>
      </c>
      <c r="EE346" s="1">
        <f t="shared" si="940"/>
        <v>3.5004436331865815E-8</v>
      </c>
      <c r="EF346" s="1">
        <f t="shared" si="941"/>
        <v>1.6208091612766035E-8</v>
      </c>
      <c r="EG346" s="1">
        <f t="shared" si="942"/>
        <v>7.3785186384897361E-9</v>
      </c>
      <c r="EH346" s="1">
        <f t="shared" si="943"/>
        <v>3.3026204869964686E-9</v>
      </c>
      <c r="EI346" s="1">
        <f t="shared" si="944"/>
        <v>1.4535315145796687E-9</v>
      </c>
      <c r="EJ346" s="1">
        <f t="shared" si="945"/>
        <v>6.2905838846976091E-10</v>
      </c>
      <c r="EK346" s="1">
        <f t="shared" si="946"/>
        <v>2.6772128951874853E-10</v>
      </c>
      <c r="EL346" s="1">
        <f t="shared" si="947"/>
        <v>1.1205345687792784E-10</v>
      </c>
      <c r="EM346" s="1">
        <f t="shared" si="948"/>
        <v>4.6125719852312037E-11</v>
      </c>
      <c r="EN346" s="1">
        <f t="shared" si="949"/>
        <v>1.8675055196114638E-11</v>
      </c>
      <c r="EO346" s="1">
        <f t="shared" si="950"/>
        <v>7.4371556378821046E-12</v>
      </c>
      <c r="EP346" s="1">
        <f t="shared" si="951"/>
        <v>2.9134230686642162E-12</v>
      </c>
      <c r="EQ346" s="1">
        <f t="shared" si="952"/>
        <v>1.1227354971028618E-12</v>
      </c>
      <c r="ER346" s="1">
        <f t="shared" si="953"/>
        <v>4.2565141179134983E-13</v>
      </c>
      <c r="ES346" s="1">
        <f t="shared" si="954"/>
        <v>1.5876651589244066E-13</v>
      </c>
      <c r="ET346" s="1">
        <f t="shared" si="955"/>
        <v>5.8266294232907672E-14</v>
      </c>
      <c r="EU346" s="1">
        <f t="shared" si="956"/>
        <v>2.1040443378922889E-14</v>
      </c>
      <c r="EV346" s="1">
        <f t="shared" si="957"/>
        <v>7.476470871261232E-15</v>
      </c>
      <c r="EW346" s="1">
        <f t="shared" si="958"/>
        <v>2.6143747214946053E-15</v>
      </c>
      <c r="EX346" s="1">
        <f t="shared" si="959"/>
        <v>8.9969176339608969E-16</v>
      </c>
      <c r="EY346" s="1">
        <f t="shared" si="960"/>
        <v>3.047212559589664E-16</v>
      </c>
      <c r="EZ346" s="1">
        <f t="shared" si="961"/>
        <v>1.0159282674167709E-16</v>
      </c>
      <c r="FA346" s="1">
        <f t="shared" si="962"/>
        <v>3.3383700550921461E-17</v>
      </c>
      <c r="FB346" s="1">
        <f t="shared" si="963"/>
        <v>1.097633006801982E-17</v>
      </c>
      <c r="FC346" s="1">
        <f t="shared" si="964"/>
        <v>4.2479098452210416E-18</v>
      </c>
      <c r="FD346" s="75">
        <f t="shared" si="815"/>
        <v>4.2479098452210416E-18</v>
      </c>
    </row>
    <row r="347" spans="7:160" x14ac:dyDescent="0.35">
      <c r="G347" t="str">
        <f t="shared" si="811"/>
        <v>Refd, t=1.66</v>
      </c>
      <c r="H347" s="76">
        <f t="shared" si="812"/>
        <v>1.6599999999999866</v>
      </c>
      <c r="I347" s="1">
        <f t="shared" si="813"/>
        <v>0</v>
      </c>
      <c r="J347" s="22">
        <f t="shared" si="814"/>
        <v>3.0971247126062647E-5</v>
      </c>
      <c r="K347" s="1">
        <f t="shared" si="816"/>
        <v>6.1541564558822284E-5</v>
      </c>
      <c r="L347" s="1">
        <f t="shared" si="817"/>
        <v>1.1532992146109964E-4</v>
      </c>
      <c r="M347" s="1">
        <f t="shared" si="818"/>
        <v>2.0768125894718572E-4</v>
      </c>
      <c r="N347" s="1">
        <f t="shared" si="819"/>
        <v>3.6267618404102448E-4</v>
      </c>
      <c r="O347" s="1">
        <f t="shared" si="820"/>
        <v>6.1715970711319812E-4</v>
      </c>
      <c r="P347" s="1">
        <f t="shared" si="821"/>
        <v>1.0260611684479192E-3</v>
      </c>
      <c r="Q347" s="1">
        <f t="shared" si="822"/>
        <v>1.669117210281544E-3</v>
      </c>
      <c r="R347" s="1">
        <f t="shared" si="823"/>
        <v>2.6589535368647232E-3</v>
      </c>
      <c r="S347" s="1">
        <f t="shared" si="824"/>
        <v>4.1502391517622399E-3</v>
      </c>
      <c r="T347" s="1">
        <f t="shared" si="825"/>
        <v>6.3492995277223884E-3</v>
      </c>
      <c r="U347" s="1">
        <f t="shared" si="826"/>
        <v>9.5231838764296001E-3</v>
      </c>
      <c r="V347" s="1">
        <f t="shared" si="827"/>
        <v>1.4006773470709869E-2</v>
      </c>
      <c r="W347" s="1">
        <f t="shared" si="828"/>
        <v>2.0206167246425401E-2</v>
      </c>
      <c r="X347" s="1">
        <f t="shared" si="829"/>
        <v>2.8596383735862752E-2</v>
      </c>
      <c r="Y347" s="1">
        <f t="shared" si="830"/>
        <v>3.9711478300991226E-2</v>
      </c>
      <c r="Z347" s="1">
        <f t="shared" si="831"/>
        <v>5.4125580417167168E-2</v>
      </c>
      <c r="AA347" s="1">
        <f t="shared" si="832"/>
        <v>7.2424154251737344E-2</v>
      </c>
      <c r="AB347" s="1">
        <f t="shared" si="833"/>
        <v>9.5165955799581148E-2</v>
      </c>
      <c r="AC347" s="1">
        <f t="shared" si="834"/>
        <v>0.12283759489946994</v>
      </c>
      <c r="AD347" s="1">
        <f t="shared" si="835"/>
        <v>0.15580411807657815</v>
      </c>
      <c r="AE347" s="1">
        <f t="shared" si="836"/>
        <v>0.19426035073563871</v>
      </c>
      <c r="AF347" s="1">
        <f t="shared" si="837"/>
        <v>0.23818859457216685</v>
      </c>
      <c r="AG347" s="1">
        <f t="shared" si="838"/>
        <v>0.28732842324319419</v>
      </c>
      <c r="AH347" s="1">
        <f t="shared" si="839"/>
        <v>0.34116360768551768</v>
      </c>
      <c r="AI347" s="1">
        <f t="shared" si="840"/>
        <v>0.3989296282878862</v>
      </c>
      <c r="AJ347" s="1">
        <f t="shared" si="841"/>
        <v>0.4596429573352222</v>
      </c>
      <c r="AK347" s="1">
        <f t="shared" si="842"/>
        <v>0.5221506365994194</v>
      </c>
      <c r="AL347" s="1">
        <f t="shared" si="843"/>
        <v>0.5851960469048022</v>
      </c>
      <c r="AM347" s="1">
        <f t="shared" si="844"/>
        <v>0.64749460573588558</v>
      </c>
      <c r="AN347" s="1">
        <f t="shared" si="845"/>
        <v>0.70781180521709841</v>
      </c>
      <c r="AO347" s="1">
        <f t="shared" si="846"/>
        <v>0.76503574165293153</v>
      </c>
      <c r="AP347" s="1">
        <f t="shared" si="847"/>
        <v>0.81823712400313175</v>
      </c>
      <c r="AQ347" s="1">
        <f t="shared" si="848"/>
        <v>0.86671152115338013</v>
      </c>
      <c r="AR347" s="1">
        <f t="shared" si="849"/>
        <v>0.91000099726688544</v>
      </c>
      <c r="AS347" s="1">
        <f t="shared" si="850"/>
        <v>0.94789488278236878</v>
      </c>
      <c r="AT347" s="1">
        <f t="shared" si="851"/>
        <v>0.98041182300002883</v>
      </c>
      <c r="AU347" s="1">
        <f t="shared" si="852"/>
        <v>1.007767097556979</v>
      </c>
      <c r="AV347" s="1">
        <f t="shared" si="853"/>
        <v>1.0303303024721804</v>
      </c>
      <c r="AW347" s="1">
        <f t="shared" si="854"/>
        <v>1.0485787738440386</v>
      </c>
      <c r="AX347" s="1">
        <f t="shared" si="855"/>
        <v>1.0630516919447837</v>
      </c>
      <c r="AY347" s="1">
        <f t="shared" si="856"/>
        <v>1.0743088236652358</v>
      </c>
      <c r="AZ347" s="1">
        <f t="shared" si="857"/>
        <v>1.0828965799778192</v>
      </c>
      <c r="BA347" s="1">
        <f t="shared" si="858"/>
        <v>1.0893227237201466</v>
      </c>
      <c r="BB347" s="1">
        <f t="shared" si="859"/>
        <v>1.0940398605120598</v>
      </c>
      <c r="BC347" s="1">
        <f t="shared" si="860"/>
        <v>1.0974369144207416</v>
      </c>
      <c r="BD347" s="1">
        <f t="shared" si="861"/>
        <v>1.0998371890952494</v>
      </c>
      <c r="BE347" s="1">
        <f t="shared" si="862"/>
        <v>1.1015013385302848</v>
      </c>
      <c r="BF347" s="1">
        <f t="shared" si="863"/>
        <v>1.1026335665749611</v>
      </c>
      <c r="BG347" s="1">
        <f t="shared" si="864"/>
        <v>1.1033895628059711</v>
      </c>
      <c r="BH347" s="1">
        <f t="shared" si="865"/>
        <v>1.1038849812901554</v>
      </c>
      <c r="BI347" s="1">
        <f t="shared" si="866"/>
        <v>1.1042036046444745</v>
      </c>
      <c r="BJ347" s="1">
        <f t="shared" si="867"/>
        <v>1.1044046534711918</v>
      </c>
      <c r="BK347" s="1">
        <f t="shared" si="868"/>
        <v>1.1045289662960107</v>
      </c>
      <c r="BL347" s="1">
        <f t="shared" si="869"/>
        <v>1.1046039720321226</v>
      </c>
      <c r="BM347" s="1">
        <f t="shared" si="870"/>
        <v>1.1046475045940876</v>
      </c>
      <c r="BN347" s="1">
        <f t="shared" si="871"/>
        <v>1.1046705755668811</v>
      </c>
      <c r="BO347" s="1">
        <f t="shared" si="872"/>
        <v>1.1046792381044248</v>
      </c>
      <c r="BP347" s="1">
        <f t="shared" si="873"/>
        <v>1.1046756566032414</v>
      </c>
      <c r="BQ347" s="1">
        <f t="shared" si="874"/>
        <v>1.1046584540894675</v>
      </c>
      <c r="BR347" s="1">
        <f t="shared" si="875"/>
        <v>1.104622352820348</v>
      </c>
      <c r="BS347" s="1">
        <f t="shared" si="876"/>
        <v>1.1045570622564884</v>
      </c>
      <c r="BT347" s="1">
        <f t="shared" si="877"/>
        <v>1.1044453112310584</v>
      </c>
      <c r="BU347" s="1">
        <f t="shared" si="878"/>
        <v>1.1042598781641451</v>
      </c>
      <c r="BV347" s="1">
        <f t="shared" si="879"/>
        <v>1.1039594573516731</v>
      </c>
      <c r="BW347" s="1">
        <f t="shared" si="880"/>
        <v>1.1034832261022267</v>
      </c>
      <c r="BX347" s="1">
        <f t="shared" si="881"/>
        <v>1.102744063466236</v>
      </c>
      <c r="BY347" s="1">
        <f t="shared" si="882"/>
        <v>1.1016205312604233</v>
      </c>
      <c r="BZ347" s="1">
        <f t="shared" si="883"/>
        <v>1.0999479698793848</v>
      </c>
      <c r="CA347" s="1">
        <f t="shared" si="884"/>
        <v>1.0975093796240007</v>
      </c>
      <c r="CB347" s="1">
        <f t="shared" si="885"/>
        <v>1.094027128018769</v>
      </c>
      <c r="CC347" s="1">
        <f t="shared" si="886"/>
        <v>1.0891568959287796</v>
      </c>
      <c r="CD347" s="1">
        <f t="shared" si="887"/>
        <v>1.0824855772587068</v>
      </c>
      <c r="CE347" s="1">
        <f t="shared" si="888"/>
        <v>1.07353498801029</v>
      </c>
      <c r="CF347" s="1">
        <f t="shared" si="889"/>
        <v>1.0617731263053043</v>
      </c>
      <c r="CG347" s="1">
        <f t="shared" si="890"/>
        <v>1.0466342789030181</v>
      </c>
      <c r="CH347" s="1">
        <f t="shared" si="891"/>
        <v>1.0275484572351561</v>
      </c>
      <c r="CI347" s="1">
        <f t="shared" si="892"/>
        <v>1.0039794977292693</v>
      </c>
      <c r="CJ347" s="1">
        <f t="shared" si="893"/>
        <v>0.9754697871958895</v>
      </c>
      <c r="CK347" s="1">
        <f t="shared" si="894"/>
        <v>0.94168816215062745</v>
      </c>
      <c r="CL347" s="1">
        <f t="shared" si="895"/>
        <v>0.90247632549734713</v>
      </c>
      <c r="CM347" s="1">
        <f t="shared" si="896"/>
        <v>0.85788838522310706</v>
      </c>
      <c r="CN347" s="1">
        <f t="shared" si="897"/>
        <v>0.80821806975457655</v>
      </c>
      <c r="CO347" s="1">
        <f t="shared" si="898"/>
        <v>0.75400894151525955</v>
      </c>
      <c r="CP347" s="1">
        <f t="shared" si="899"/>
        <v>0.69604450447827659</v>
      </c>
      <c r="CQ347" s="1">
        <f t="shared" si="900"/>
        <v>0.63531731781732936</v>
      </c>
      <c r="CR347" s="1">
        <f t="shared" si="901"/>
        <v>0.57297878065263186</v>
      </c>
      <c r="CS347" s="1">
        <f t="shared" si="902"/>
        <v>0.51027374630866495</v>
      </c>
      <c r="CT347" s="1">
        <f t="shared" si="903"/>
        <v>0.44846614627735315</v>
      </c>
      <c r="CU347" s="1">
        <f t="shared" si="904"/>
        <v>0.38876300893753196</v>
      </c>
      <c r="CV347" s="1">
        <f t="shared" si="905"/>
        <v>0.33224443946385701</v>
      </c>
      <c r="CW347" s="1">
        <f t="shared" si="906"/>
        <v>0.27980626048493207</v>
      </c>
      <c r="CX347" s="1">
        <f t="shared" si="907"/>
        <v>0.23212025864740771</v>
      </c>
      <c r="CY347" s="1">
        <f t="shared" si="908"/>
        <v>0.18961465042014086</v>
      </c>
      <c r="CZ347" s="1">
        <f t="shared" si="909"/>
        <v>0.15247486426319257</v>
      </c>
      <c r="DA347" s="1">
        <f t="shared" si="910"/>
        <v>0.12066243154341223</v>
      </c>
      <c r="DB347" s="1">
        <f t="shared" si="911"/>
        <v>9.3948009306123265E-2</v>
      </c>
      <c r="DC347" s="1">
        <f t="shared" si="912"/>
        <v>7.1953523410393724E-2</v>
      </c>
      <c r="DD347" s="1">
        <f t="shared" si="913"/>
        <v>5.4198173246025397E-2</v>
      </c>
      <c r="DE347" s="1">
        <f t="shared" si="914"/>
        <v>4.0143495797132396E-2</v>
      </c>
      <c r="DF347" s="1">
        <f t="shared" si="915"/>
        <v>2.923366350845186E-2</v>
      </c>
      <c r="DG347" s="1">
        <f t="shared" si="916"/>
        <v>2.0928453051660086E-2</v>
      </c>
      <c r="DH347" s="1">
        <f t="shared" si="917"/>
        <v>1.4727636583770192E-2</v>
      </c>
      <c r="DI347" s="1">
        <f t="shared" si="918"/>
        <v>1.0186720149765982E-2</v>
      </c>
      <c r="DJ347" s="1">
        <f t="shared" si="919"/>
        <v>6.9248574137253591E-3</v>
      </c>
      <c r="DK347" s="1">
        <f t="shared" si="920"/>
        <v>4.6263446483182187E-3</v>
      </c>
      <c r="DL347" s="1">
        <f t="shared" si="921"/>
        <v>3.0373621511730359E-3</v>
      </c>
      <c r="DM347" s="1">
        <f t="shared" si="922"/>
        <v>1.9596209586355087E-3</v>
      </c>
      <c r="DN347" s="1">
        <f t="shared" si="923"/>
        <v>1.2423792188519321E-3</v>
      </c>
      <c r="DO347" s="1">
        <f t="shared" si="924"/>
        <v>7.7399188584243697E-4</v>
      </c>
      <c r="DP347" s="1">
        <f t="shared" si="925"/>
        <v>4.7382256289208737E-4</v>
      </c>
      <c r="DQ347" s="1">
        <f t="shared" si="926"/>
        <v>2.8503110453855483E-4</v>
      </c>
      <c r="DR347" s="1">
        <f t="shared" si="927"/>
        <v>1.6848795634951931E-4</v>
      </c>
      <c r="DS347" s="1">
        <f t="shared" si="928"/>
        <v>9.7870317349252423E-5</v>
      </c>
      <c r="DT347" s="1">
        <f t="shared" si="929"/>
        <v>5.5865847036869411E-5</v>
      </c>
      <c r="DU347" s="1">
        <f t="shared" si="930"/>
        <v>3.1337535266368069E-5</v>
      </c>
      <c r="DV347" s="1">
        <f t="shared" si="931"/>
        <v>1.7274997984756281E-5</v>
      </c>
      <c r="DW347" s="1">
        <f t="shared" si="932"/>
        <v>9.3587801553009781E-6</v>
      </c>
      <c r="DX347" s="1">
        <f t="shared" si="933"/>
        <v>4.9829143363551868E-6</v>
      </c>
      <c r="DY347" s="1">
        <f t="shared" si="934"/>
        <v>2.6075146789631338E-6</v>
      </c>
      <c r="DZ347" s="1">
        <f t="shared" si="935"/>
        <v>1.3411171758374622E-6</v>
      </c>
      <c r="EA347" s="1">
        <f t="shared" si="936"/>
        <v>6.7798777943164242E-7</v>
      </c>
      <c r="EB347" s="1">
        <f t="shared" si="937"/>
        <v>3.3690831352645796E-7</v>
      </c>
      <c r="EC347" s="1">
        <f t="shared" si="938"/>
        <v>1.6457229728595196E-7</v>
      </c>
      <c r="ED347" s="1">
        <f t="shared" si="939"/>
        <v>7.9027470507513284E-8</v>
      </c>
      <c r="EE347" s="1">
        <f t="shared" si="940"/>
        <v>3.7307631199682304E-8</v>
      </c>
      <c r="EF347" s="1">
        <f t="shared" si="941"/>
        <v>1.7315619030286075E-8</v>
      </c>
      <c r="EG347" s="1">
        <f t="shared" si="942"/>
        <v>7.9017297040083784E-9</v>
      </c>
      <c r="EH347" s="1">
        <f t="shared" si="943"/>
        <v>3.5454685050610509E-9</v>
      </c>
      <c r="EI347" s="1">
        <f t="shared" si="944"/>
        <v>1.5642866071189868E-9</v>
      </c>
      <c r="EJ347" s="1">
        <f t="shared" si="945"/>
        <v>6.7869479495731047E-10</v>
      </c>
      <c r="EK347" s="1">
        <f t="shared" si="946"/>
        <v>2.8958279807749883E-10</v>
      </c>
      <c r="EL347" s="1">
        <f t="shared" si="947"/>
        <v>1.2151666621425142E-10</v>
      </c>
      <c r="EM347" s="1">
        <f t="shared" si="948"/>
        <v>5.0152058695024986E-11</v>
      </c>
      <c r="EN347" s="1">
        <f t="shared" si="949"/>
        <v>2.035901002129978E-11</v>
      </c>
      <c r="EO347" s="1">
        <f t="shared" si="950"/>
        <v>8.1295174970519005E-12</v>
      </c>
      <c r="EP347" s="1">
        <f t="shared" si="951"/>
        <v>3.1932905256130845E-12</v>
      </c>
      <c r="EQ347" s="1">
        <f t="shared" si="952"/>
        <v>1.2339654761966321E-12</v>
      </c>
      <c r="ER347" s="1">
        <f t="shared" si="953"/>
        <v>4.6911992115876749E-13</v>
      </c>
      <c r="ES347" s="1">
        <f t="shared" si="954"/>
        <v>1.7547141857876929E-13</v>
      </c>
      <c r="ET347" s="1">
        <f t="shared" si="955"/>
        <v>6.4579674560614967E-14</v>
      </c>
      <c r="EU347" s="1">
        <f t="shared" si="956"/>
        <v>2.3387161120516838E-14</v>
      </c>
      <c r="EV347" s="1">
        <f t="shared" si="957"/>
        <v>8.334441404051373E-15</v>
      </c>
      <c r="EW347" s="1">
        <f t="shared" si="958"/>
        <v>2.9229263481730346E-15</v>
      </c>
      <c r="EX347" s="1">
        <f t="shared" si="959"/>
        <v>1.0088505105124035E-15</v>
      </c>
      <c r="EY347" s="1">
        <f t="shared" si="960"/>
        <v>3.4271388555635711E-16</v>
      </c>
      <c r="EZ347" s="1">
        <f t="shared" si="961"/>
        <v>1.1460445166169886E-16</v>
      </c>
      <c r="FA347" s="1">
        <f t="shared" si="962"/>
        <v>3.7774896160698198E-17</v>
      </c>
      <c r="FB347" s="1">
        <f t="shared" si="963"/>
        <v>1.2460188892319497E-17</v>
      </c>
      <c r="FC347" s="1">
        <f t="shared" si="964"/>
        <v>4.8389302507029205E-18</v>
      </c>
      <c r="FD347" s="75">
        <f t="shared" si="815"/>
        <v>4.8389302507029205E-18</v>
      </c>
    </row>
    <row r="348" spans="7:160" x14ac:dyDescent="0.35">
      <c r="G348" t="str">
        <f t="shared" si="811"/>
        <v>Refd, t=1.66</v>
      </c>
      <c r="H348" s="76">
        <f t="shared" si="812"/>
        <v>1.6649999999999865</v>
      </c>
      <c r="I348" s="1">
        <f t="shared" si="813"/>
        <v>0</v>
      </c>
      <c r="J348" s="22">
        <f t="shared" si="814"/>
        <v>3.0655365091889606E-5</v>
      </c>
      <c r="K348" s="1">
        <f t="shared" si="816"/>
        <v>6.0907432010385837E-5</v>
      </c>
      <c r="L348" s="1">
        <f t="shared" si="817"/>
        <v>1.1412306266153119E-4</v>
      </c>
      <c r="M348" s="1">
        <f t="shared" si="818"/>
        <v>2.054692175130174E-4</v>
      </c>
      <c r="N348" s="1">
        <f t="shared" si="819"/>
        <v>3.5874358088688364E-4</v>
      </c>
      <c r="O348" s="1">
        <f t="shared" si="820"/>
        <v>6.1035561451163443E-4</v>
      </c>
      <c r="P348" s="1">
        <f t="shared" si="821"/>
        <v>1.0145858483024421E-3</v>
      </c>
      <c r="Q348" s="1">
        <f t="shared" si="822"/>
        <v>1.6502366096079139E-3</v>
      </c>
      <c r="R348" s="1">
        <f t="shared" si="823"/>
        <v>2.6286345469185204E-3</v>
      </c>
      <c r="S348" s="1">
        <f t="shared" si="824"/>
        <v>4.1027076508111009E-3</v>
      </c>
      <c r="T348" s="1">
        <f t="shared" si="825"/>
        <v>6.2765373933997559E-3</v>
      </c>
      <c r="U348" s="1">
        <f t="shared" si="826"/>
        <v>9.4144004033938199E-3</v>
      </c>
      <c r="V348" s="1">
        <f t="shared" si="827"/>
        <v>1.3847909615298378E-2</v>
      </c>
      <c r="W348" s="1">
        <f t="shared" si="828"/>
        <v>1.9979514878232948E-2</v>
      </c>
      <c r="X348" s="1">
        <f t="shared" si="829"/>
        <v>2.8280421982801181E-2</v>
      </c>
      <c r="Y348" s="1">
        <f t="shared" si="830"/>
        <v>3.9281039255976549E-2</v>
      </c>
      <c r="Z348" s="1">
        <f t="shared" si="831"/>
        <v>5.3552450758598449E-2</v>
      </c>
      <c r="AA348" s="1">
        <f t="shared" si="832"/>
        <v>7.1678192681059669E-2</v>
      </c>
      <c r="AB348" s="1">
        <f t="shared" si="833"/>
        <v>9.4216756406666505E-2</v>
      </c>
      <c r="AC348" s="1">
        <f t="shared" si="834"/>
        <v>0.12165665577677343</v>
      </c>
      <c r="AD348" s="1">
        <f t="shared" si="835"/>
        <v>0.15436739009787961</v>
      </c>
      <c r="AE348" s="1">
        <f t="shared" si="836"/>
        <v>0.19255095577772571</v>
      </c>
      <c r="AF348" s="1">
        <f t="shared" si="837"/>
        <v>0.23619943137564736</v>
      </c>
      <c r="AG348" s="1">
        <f t="shared" si="838"/>
        <v>0.28506433891137767</v>
      </c>
      <c r="AH348" s="1">
        <f t="shared" si="839"/>
        <v>0.33864281675053742</v>
      </c>
      <c r="AI348" s="1">
        <f t="shared" si="840"/>
        <v>0.39618411592302227</v>
      </c>
      <c r="AJ348" s="1">
        <f t="shared" si="841"/>
        <v>0.45671770607473028</v>
      </c>
      <c r="AK348" s="1">
        <f t="shared" si="842"/>
        <v>0.51910165441090916</v>
      </c>
      <c r="AL348" s="1">
        <f t="shared" si="843"/>
        <v>0.58208732798103346</v>
      </c>
      <c r="AM348" s="1">
        <f t="shared" si="844"/>
        <v>0.64439429874882848</v>
      </c>
      <c r="AN348" s="1">
        <f t="shared" si="845"/>
        <v>0.70478797233961377</v>
      </c>
      <c r="AO348" s="1">
        <f t="shared" si="846"/>
        <v>0.76215214642470341</v>
      </c>
      <c r="AP348" s="1">
        <f t="shared" si="847"/>
        <v>0.81554947784049781</v>
      </c>
      <c r="AQ348" s="1">
        <f t="shared" si="848"/>
        <v>0.86426454932294661</v>
      </c>
      <c r="AR348" s="1">
        <f t="shared" si="849"/>
        <v>0.90782656869648926</v>
      </c>
      <c r="AS348" s="1">
        <f t="shared" si="850"/>
        <v>0.94601130522751498</v>
      </c>
      <c r="AT348" s="1">
        <f t="shared" si="851"/>
        <v>0.97882426010180035</v>
      </c>
      <c r="AU348" s="1">
        <f t="shared" si="852"/>
        <v>1.0064689397725493</v>
      </c>
      <c r="AV348" s="1">
        <f t="shared" si="853"/>
        <v>1.0293052364163848</v>
      </c>
      <c r="AW348" s="1">
        <f t="shared" si="854"/>
        <v>1.0478032525964547</v>
      </c>
      <c r="AX348" s="1">
        <f t="shared" si="855"/>
        <v>1.062497511915993</v>
      </c>
      <c r="AY348" s="1">
        <f t="shared" si="856"/>
        <v>1.0739455538635649</v>
      </c>
      <c r="AZ348" s="1">
        <f t="shared" si="857"/>
        <v>1.0826936544364523</v>
      </c>
      <c r="BA348" s="1">
        <f t="shared" si="858"/>
        <v>1.089251083295167</v>
      </c>
      <c r="BB348" s="1">
        <f t="shared" si="859"/>
        <v>1.0940731033352471</v>
      </c>
      <c r="BC348" s="1">
        <f t="shared" si="860"/>
        <v>1.0975519753079759</v>
      </c>
      <c r="BD348" s="1">
        <f t="shared" si="861"/>
        <v>1.1000146116583049</v>
      </c>
      <c r="BE348" s="1">
        <f t="shared" si="862"/>
        <v>1.1017252281916625</v>
      </c>
      <c r="BF348" s="1">
        <f t="shared" si="863"/>
        <v>1.1028913199857893</v>
      </c>
      <c r="BG348" s="1">
        <f t="shared" si="864"/>
        <v>1.1036714632245404</v>
      </c>
      <c r="BH348" s="1">
        <f t="shared" si="865"/>
        <v>1.10418373502629</v>
      </c>
      <c r="BI348" s="1">
        <f t="shared" si="866"/>
        <v>1.1045138752477375</v>
      </c>
      <c r="BJ348" s="1">
        <f t="shared" si="867"/>
        <v>1.1047226316053411</v>
      </c>
      <c r="BK348" s="1">
        <f t="shared" si="868"/>
        <v>1.1048519966953949</v>
      </c>
      <c r="BL348" s="1">
        <f t="shared" si="869"/>
        <v>1.1049302459109569</v>
      </c>
      <c r="BM348" s="1">
        <f t="shared" si="870"/>
        <v>1.1049758167520971</v>
      </c>
      <c r="BN348" s="1">
        <f t="shared" si="871"/>
        <v>1.1050001399202884</v>
      </c>
      <c r="BO348" s="1">
        <f t="shared" si="872"/>
        <v>1.105009552827303</v>
      </c>
      <c r="BP348" s="1">
        <f t="shared" si="873"/>
        <v>1.1050064097383567</v>
      </c>
      <c r="BQ348" s="1">
        <f t="shared" si="874"/>
        <v>1.1049894616850844</v>
      </c>
      <c r="BR348" s="1">
        <f t="shared" si="875"/>
        <v>1.104953523817523</v>
      </c>
      <c r="BS348" s="1">
        <f t="shared" si="876"/>
        <v>1.1048883870927226</v>
      </c>
      <c r="BT348" s="1">
        <f t="shared" si="877"/>
        <v>1.1047768741568604</v>
      </c>
      <c r="BU348" s="1">
        <f t="shared" si="878"/>
        <v>1.1045918963420491</v>
      </c>
      <c r="BV348" s="1">
        <f t="shared" si="879"/>
        <v>1.1042923526212962</v>
      </c>
      <c r="BW348" s="1">
        <f t="shared" si="880"/>
        <v>1.1038177374109184</v>
      </c>
      <c r="BX348" s="1">
        <f t="shared" si="881"/>
        <v>1.1030814087561793</v>
      </c>
      <c r="BY348" s="1">
        <f t="shared" si="882"/>
        <v>1.1019626262686337</v>
      </c>
      <c r="BZ348" s="1">
        <f t="shared" si="883"/>
        <v>1.1002977069742639</v>
      </c>
      <c r="CA348" s="1">
        <f t="shared" si="884"/>
        <v>1.0978709617347204</v>
      </c>
      <c r="CB348" s="1">
        <f t="shared" si="885"/>
        <v>1.0944064406156375</v>
      </c>
      <c r="CC348" s="1">
        <f t="shared" si="886"/>
        <v>1.0895618843805583</v>
      </c>
      <c r="CD348" s="1">
        <f t="shared" si="887"/>
        <v>1.0829265793292648</v>
      </c>
      <c r="CE348" s="1">
        <f t="shared" si="888"/>
        <v>1.0740249546215743</v>
      </c>
      <c r="CF348" s="1">
        <f t="shared" si="889"/>
        <v>1.0623276519624287</v>
      </c>
      <c r="CG348" s="1">
        <f t="shared" si="890"/>
        <v>1.0472713609172579</v>
      </c>
      <c r="CH348" s="1">
        <f t="shared" si="891"/>
        <v>1.0282879143311907</v>
      </c>
      <c r="CI348" s="1">
        <f t="shared" si="892"/>
        <v>1.0048420065020331</v>
      </c>
      <c r="CJ348" s="1">
        <f t="shared" si="893"/>
        <v>0.97647553916843</v>
      </c>
      <c r="CK348" s="1">
        <f t="shared" si="894"/>
        <v>0.94285520122496169</v>
      </c>
      <c r="CL348" s="1">
        <f t="shared" si="895"/>
        <v>0.90381868789897368</v>
      </c>
      <c r="CM348" s="1">
        <f t="shared" si="896"/>
        <v>0.85941422104081899</v>
      </c>
      <c r="CN348" s="1">
        <f t="shared" si="897"/>
        <v>0.80992796493823294</v>
      </c>
      <c r="CO348" s="1">
        <f t="shared" si="898"/>
        <v>0.75589467089894424</v>
      </c>
      <c r="CP348" s="1">
        <f t="shared" si="899"/>
        <v>0.69808842303404772</v>
      </c>
      <c r="CQ348" s="1">
        <f t="shared" si="900"/>
        <v>0.63749253792779226</v>
      </c>
      <c r="CR348" s="1">
        <f t="shared" si="901"/>
        <v>0.57525019383013276</v>
      </c>
      <c r="CS348" s="1">
        <f t="shared" si="902"/>
        <v>0.51259984119022628</v>
      </c>
      <c r="CT348" s="1">
        <f t="shared" si="903"/>
        <v>0.45080146805378973</v>
      </c>
      <c r="CU348" s="1">
        <f t="shared" si="904"/>
        <v>0.39106101690252859</v>
      </c>
      <c r="CV348" s="1">
        <f t="shared" si="905"/>
        <v>0.33446046465789719</v>
      </c>
      <c r="CW348" s="1">
        <f t="shared" si="906"/>
        <v>0.28190025399046292</v>
      </c>
      <c r="CX348" s="1">
        <f t="shared" si="907"/>
        <v>0.23405905445563804</v>
      </c>
      <c r="CY348" s="1">
        <f t="shared" si="908"/>
        <v>0.19137353819283551</v>
      </c>
      <c r="CZ348" s="1">
        <f t="shared" si="909"/>
        <v>0.15403836341267696</v>
      </c>
      <c r="DA348" s="1">
        <f t="shared" si="910"/>
        <v>0.12202426191371281</v>
      </c>
      <c r="DB348" s="1">
        <f t="shared" si="911"/>
        <v>9.5110348410230583E-2</v>
      </c>
      <c r="DC348" s="1">
        <f t="shared" si="912"/>
        <v>7.2925711990529579E-2</v>
      </c>
      <c r="DD348" s="1">
        <f t="shared" si="913"/>
        <v>5.4995071736102789E-2</v>
      </c>
      <c r="DE348" s="1">
        <f t="shared" si="914"/>
        <v>4.078370230636947E-2</v>
      </c>
      <c r="DF348" s="1">
        <f t="shared" si="915"/>
        <v>2.9737783213669062E-2</v>
      </c>
      <c r="DG348" s="1">
        <f t="shared" si="916"/>
        <v>2.1317567484049071E-2</v>
      </c>
      <c r="DH348" s="1">
        <f t="shared" si="917"/>
        <v>1.502206921364892E-2</v>
      </c>
      <c r="DI348" s="1">
        <f t="shared" si="918"/>
        <v>1.0405141619161746E-2</v>
      </c>
      <c r="DJ348" s="1">
        <f t="shared" si="919"/>
        <v>7.0837274989061913E-3</v>
      </c>
      <c r="DK348" s="1">
        <f t="shared" si="920"/>
        <v>4.7396534332904694E-3</v>
      </c>
      <c r="DL348" s="1">
        <f t="shared" si="921"/>
        <v>3.1166118070326456E-3</v>
      </c>
      <c r="DM348" s="1">
        <f t="shared" si="922"/>
        <v>2.013981226788327E-3</v>
      </c>
      <c r="DN348" s="1">
        <f t="shared" si="923"/>
        <v>1.278951708264107E-3</v>
      </c>
      <c r="DO348" s="1">
        <f t="shared" si="924"/>
        <v>7.9812729716833056E-4</v>
      </c>
      <c r="DP348" s="1">
        <f t="shared" si="925"/>
        <v>4.8944759065754973E-4</v>
      </c>
      <c r="DQ348" s="1">
        <f t="shared" si="926"/>
        <v>2.9495521420819113E-4</v>
      </c>
      <c r="DR348" s="1">
        <f t="shared" si="927"/>
        <v>1.7467247321657442E-4</v>
      </c>
      <c r="DS348" s="1">
        <f t="shared" si="928"/>
        <v>1.0165214979547113E-4</v>
      </c>
      <c r="DT348" s="1">
        <f t="shared" si="929"/>
        <v>5.8135293116434639E-5</v>
      </c>
      <c r="DU348" s="1">
        <f t="shared" si="930"/>
        <v>3.267412243088135E-5</v>
      </c>
      <c r="DV348" s="1">
        <f t="shared" si="931"/>
        <v>1.8047630922049257E-5</v>
      </c>
      <c r="DW348" s="1">
        <f t="shared" si="932"/>
        <v>9.7971960117380817E-6</v>
      </c>
      <c r="DX348" s="1">
        <f t="shared" si="933"/>
        <v>5.2271307589907392E-6</v>
      </c>
      <c r="DY348" s="1">
        <f t="shared" si="934"/>
        <v>2.7410749815829548E-6</v>
      </c>
      <c r="DZ348" s="1">
        <f t="shared" si="935"/>
        <v>1.4128358129127186E-6</v>
      </c>
      <c r="EA348" s="1">
        <f t="shared" si="936"/>
        <v>7.1580388330402235E-7</v>
      </c>
      <c r="EB348" s="1">
        <f t="shared" si="937"/>
        <v>3.5648997273235865E-7</v>
      </c>
      <c r="EC348" s="1">
        <f t="shared" si="938"/>
        <v>1.745306561449552E-7</v>
      </c>
      <c r="ED348" s="1">
        <f t="shared" si="939"/>
        <v>8.4001736963801437E-8</v>
      </c>
      <c r="EE348" s="1">
        <f t="shared" si="940"/>
        <v>3.9748309187410383E-8</v>
      </c>
      <c r="EF348" s="1">
        <f t="shared" si="941"/>
        <v>1.849205696664768E-8</v>
      </c>
      <c r="EG348" s="1">
        <f t="shared" si="942"/>
        <v>8.4588401821773831E-9</v>
      </c>
      <c r="EH348" s="1">
        <f t="shared" si="943"/>
        <v>3.8046856978547045E-9</v>
      </c>
      <c r="EI348" s="1">
        <f t="shared" si="944"/>
        <v>1.6828014012043339E-9</v>
      </c>
      <c r="EJ348" s="1">
        <f t="shared" si="945"/>
        <v>7.3194281181375052E-10</v>
      </c>
      <c r="EK348" s="1">
        <f t="shared" si="946"/>
        <v>3.1309492583095837E-10</v>
      </c>
      <c r="EL348" s="1">
        <f t="shared" si="947"/>
        <v>1.3172073201221073E-10</v>
      </c>
      <c r="EM348" s="1">
        <f t="shared" si="948"/>
        <v>5.4504994507711698E-11</v>
      </c>
      <c r="EN348" s="1">
        <f t="shared" si="949"/>
        <v>2.2184390950245651E-11</v>
      </c>
      <c r="EO348" s="1">
        <f t="shared" si="950"/>
        <v>8.8820429275629707E-12</v>
      </c>
      <c r="EP348" s="1">
        <f t="shared" si="951"/>
        <v>3.4983040671753554E-12</v>
      </c>
      <c r="EQ348" s="1">
        <f t="shared" si="952"/>
        <v>1.3555227107686159E-12</v>
      </c>
      <c r="ER348" s="1">
        <f t="shared" si="953"/>
        <v>5.1675636879220351E-13</v>
      </c>
      <c r="ES348" s="1">
        <f t="shared" si="954"/>
        <v>1.9382951018406081E-13</v>
      </c>
      <c r="ET348" s="1">
        <f t="shared" si="955"/>
        <v>7.1537566349335894E-14</v>
      </c>
      <c r="EU348" s="1">
        <f t="shared" si="956"/>
        <v>2.5980873172221722E-14</v>
      </c>
      <c r="EV348" s="1">
        <f t="shared" si="957"/>
        <v>9.2854652245805665E-15</v>
      </c>
      <c r="EW348" s="1">
        <f t="shared" si="958"/>
        <v>3.2659450542990121E-15</v>
      </c>
      <c r="EX348" s="1">
        <f t="shared" si="959"/>
        <v>1.1305621668741607E-15</v>
      </c>
      <c r="EY348" s="1">
        <f t="shared" si="960"/>
        <v>3.8520218857736916E-16</v>
      </c>
      <c r="EZ348" s="1">
        <f t="shared" si="961"/>
        <v>1.2919970464946967E-16</v>
      </c>
      <c r="FA348" s="1">
        <f t="shared" si="962"/>
        <v>4.2715666171082477E-17</v>
      </c>
      <c r="FB348" s="1">
        <f t="shared" si="963"/>
        <v>1.4135160184429883E-17</v>
      </c>
      <c r="FC348" s="1">
        <f t="shared" si="964"/>
        <v>5.5083852497158242E-18</v>
      </c>
      <c r="FD348" s="75">
        <f t="shared" si="815"/>
        <v>5.5083852497158242E-18</v>
      </c>
    </row>
    <row r="349" spans="7:160" x14ac:dyDescent="0.35">
      <c r="G349" t="str">
        <f t="shared" si="811"/>
        <v>Refd, t=1.67</v>
      </c>
      <c r="H349" s="76">
        <f t="shared" si="812"/>
        <v>1.6699999999999864</v>
      </c>
      <c r="I349" s="1">
        <f t="shared" si="813"/>
        <v>0</v>
      </c>
      <c r="J349" s="22">
        <f t="shared" si="814"/>
        <v>3.0342380951866381E-5</v>
      </c>
      <c r="K349" s="1">
        <f t="shared" si="816"/>
        <v>6.0279260910744754E-5</v>
      </c>
      <c r="L349" s="1">
        <f t="shared" si="817"/>
        <v>1.1292795841015647E-4</v>
      </c>
      <c r="M349" s="1">
        <f t="shared" si="818"/>
        <v>2.0327956980100863E-4</v>
      </c>
      <c r="N349" s="1">
        <f t="shared" si="819"/>
        <v>3.5485229931450489E-4</v>
      </c>
      <c r="O349" s="1">
        <f t="shared" si="820"/>
        <v>6.0362542542243599E-4</v>
      </c>
      <c r="P349" s="1">
        <f t="shared" si="821"/>
        <v>1.003238676915E-3</v>
      </c>
      <c r="Q349" s="1">
        <f t="shared" si="822"/>
        <v>1.6315715045368683E-3</v>
      </c>
      <c r="R349" s="1">
        <f t="shared" si="823"/>
        <v>2.5986670955880859E-3</v>
      </c>
      <c r="S349" s="1">
        <f t="shared" si="824"/>
        <v>4.0557326521117321E-3</v>
      </c>
      <c r="T349" s="1">
        <f t="shared" si="825"/>
        <v>6.2046304520131006E-3</v>
      </c>
      <c r="U349" s="1">
        <f t="shared" si="826"/>
        <v>9.3068930435586377E-3</v>
      </c>
      <c r="V349" s="1">
        <f t="shared" si="827"/>
        <v>1.3690895184864346E-2</v>
      </c>
      <c r="W349" s="1">
        <f t="shared" si="828"/>
        <v>1.9755466044184346E-2</v>
      </c>
      <c r="X349" s="1">
        <f t="shared" si="829"/>
        <v>2.7968020485336524E-2</v>
      </c>
      <c r="Y349" s="1">
        <f t="shared" si="830"/>
        <v>3.8855329019306085E-2</v>
      </c>
      <c r="Z349" s="1">
        <f t="shared" si="831"/>
        <v>5.2985420354169255E-2</v>
      </c>
      <c r="AA349" s="1">
        <f t="shared" si="832"/>
        <v>7.0939867477635019E-2</v>
      </c>
      <c r="AB349" s="1">
        <f t="shared" si="833"/>
        <v>9.3276832227541059E-2</v>
      </c>
      <c r="AC349" s="1">
        <f t="shared" si="834"/>
        <v>0.12048663647501813</v>
      </c>
      <c r="AD349" s="1">
        <f t="shared" si="835"/>
        <v>0.15294310825843443</v>
      </c>
      <c r="AE349" s="1">
        <f t="shared" si="836"/>
        <v>0.1908552708209367</v>
      </c>
      <c r="AF349" s="1">
        <f t="shared" si="837"/>
        <v>0.23422482816654661</v>
      </c>
      <c r="AG349" s="1">
        <f t="shared" si="838"/>
        <v>0.28281510872729798</v>
      </c>
      <c r="AH349" s="1">
        <f t="shared" si="839"/>
        <v>0.33613650438399706</v>
      </c>
      <c r="AI349" s="1">
        <f t="shared" si="840"/>
        <v>0.39345196862989967</v>
      </c>
      <c r="AJ349" s="1">
        <f t="shared" si="841"/>
        <v>0.45380395987902694</v>
      </c>
      <c r="AK349" s="1">
        <f t="shared" si="842"/>
        <v>0.51606162908851494</v>
      </c>
      <c r="AL349" s="1">
        <f t="shared" si="843"/>
        <v>0.5789844537769383</v>
      </c>
      <c r="AM349" s="1">
        <f t="shared" si="844"/>
        <v>0.64129634078753339</v>
      </c>
      <c r="AN349" s="1">
        <f t="shared" si="845"/>
        <v>0.70176282828123793</v>
      </c>
      <c r="AO349" s="1">
        <f t="shared" si="846"/>
        <v>0.75926365009035224</v>
      </c>
      <c r="AP349" s="1">
        <f t="shared" si="847"/>
        <v>0.81285363659686893</v>
      </c>
      <c r="AQ349" s="1">
        <f t="shared" si="848"/>
        <v>0.86180657769599445</v>
      </c>
      <c r="AR349" s="1">
        <f t="shared" si="849"/>
        <v>0.90563896752815276</v>
      </c>
      <c r="AS349" s="1">
        <f t="shared" si="850"/>
        <v>0.94411309516749375</v>
      </c>
      <c r="AT349" s="1">
        <f t="shared" si="851"/>
        <v>0.97722133425569069</v>
      </c>
      <c r="AU349" s="1">
        <f t="shared" si="852"/>
        <v>1.0051553753859328</v>
      </c>
      <c r="AV349" s="1">
        <f t="shared" si="853"/>
        <v>1.0282653164510145</v>
      </c>
      <c r="AW349" s="1">
        <f t="shared" si="854"/>
        <v>1.0470139037089734</v>
      </c>
      <c r="AX349" s="1">
        <f t="shared" si="855"/>
        <v>1.0619308657556918</v>
      </c>
      <c r="AY349" s="1">
        <f t="shared" si="856"/>
        <v>1.0735713764357222</v>
      </c>
      <c r="AZ349" s="1">
        <f t="shared" si="857"/>
        <v>1.0824814513624492</v>
      </c>
      <c r="BA349" s="1">
        <f t="shared" si="858"/>
        <v>1.089171763196104</v>
      </c>
      <c r="BB349" s="1">
        <f t="shared" si="859"/>
        <v>1.0941001543785558</v>
      </c>
      <c r="BC349" s="1">
        <f t="shared" si="860"/>
        <v>1.0976621713777177</v>
      </c>
      <c r="BD349" s="1">
        <f t="shared" si="861"/>
        <v>1.1001883089073115</v>
      </c>
      <c r="BE349" s="1">
        <f t="shared" si="862"/>
        <v>1.1019463382386347</v>
      </c>
      <c r="BF349" s="1">
        <f t="shared" si="863"/>
        <v>1.103147054360091</v>
      </c>
      <c r="BG349" s="1">
        <f t="shared" si="864"/>
        <v>1.1039519385886505</v>
      </c>
      <c r="BH349" s="1">
        <f t="shared" si="865"/>
        <v>1.1044815148708851</v>
      </c>
      <c r="BI349" s="1">
        <f t="shared" si="866"/>
        <v>1.104823505676116</v>
      </c>
      <c r="BJ349" s="1">
        <f t="shared" si="867"/>
        <v>1.1050402102020442</v>
      </c>
      <c r="BK349" s="1">
        <f t="shared" si="868"/>
        <v>1.1051747968663876</v>
      </c>
      <c r="BL349" s="1">
        <f t="shared" si="869"/>
        <v>1.1052564058911607</v>
      </c>
      <c r="BM349" s="1">
        <f t="shared" si="870"/>
        <v>1.105304093137059</v>
      </c>
      <c r="BN349" s="1">
        <f t="shared" si="871"/>
        <v>1.1053297198540821</v>
      </c>
      <c r="BO349" s="1">
        <f t="shared" si="872"/>
        <v>1.1053399162544135</v>
      </c>
      <c r="BP349" s="1">
        <f t="shared" si="873"/>
        <v>1.1053372326632533</v>
      </c>
      <c r="BQ349" s="1">
        <f t="shared" si="874"/>
        <v>1.1053205524849923</v>
      </c>
      <c r="BR349" s="1">
        <f t="shared" si="875"/>
        <v>1.1052847867620201</v>
      </c>
      <c r="BS349" s="1">
        <f t="shared" si="876"/>
        <v>1.1052198099304498</v>
      </c>
      <c r="BT349" s="1">
        <f t="shared" si="877"/>
        <v>1.1051085396406581</v>
      </c>
      <c r="BU349" s="1">
        <f t="shared" si="878"/>
        <v>1.1049240206244741</v>
      </c>
      <c r="BV349" s="1">
        <f t="shared" si="879"/>
        <v>1.1046253562578261</v>
      </c>
      <c r="BW349" s="1">
        <f t="shared" si="880"/>
        <v>1.1041523568205633</v>
      </c>
      <c r="BX349" s="1">
        <f t="shared" si="881"/>
        <v>1.1034188567887686</v>
      </c>
      <c r="BY349" s="1">
        <f t="shared" si="882"/>
        <v>1.1023048092246235</v>
      </c>
      <c r="BZ349" s="1">
        <f t="shared" si="883"/>
        <v>1.100647501156728</v>
      </c>
      <c r="CA349" s="1">
        <f t="shared" si="884"/>
        <v>1.0982325446586569</v>
      </c>
      <c r="CB349" s="1">
        <f t="shared" si="885"/>
        <v>1.0947856600635135</v>
      </c>
      <c r="CC349" s="1">
        <f t="shared" si="886"/>
        <v>1.0899666330607092</v>
      </c>
      <c r="CD349" s="1">
        <f t="shared" si="887"/>
        <v>1.0833671255382182</v>
      </c>
      <c r="CE349" s="1">
        <f t="shared" si="888"/>
        <v>1.0745141628427837</v>
      </c>
      <c r="CF349" s="1">
        <f t="shared" si="889"/>
        <v>1.0628810156644901</v>
      </c>
      <c r="CG349" s="1">
        <f t="shared" si="890"/>
        <v>1.0479067674458591</v>
      </c>
      <c r="CH349" s="1">
        <f t="shared" si="891"/>
        <v>1.0290250729119916</v>
      </c>
      <c r="CI349" s="1">
        <f t="shared" si="892"/>
        <v>1.0057014976952812</v>
      </c>
      <c r="CJ349" s="1">
        <f t="shared" si="893"/>
        <v>0.97747748766727016</v>
      </c>
      <c r="CK349" s="1">
        <f t="shared" si="894"/>
        <v>0.94401763012826934</v>
      </c>
      <c r="CL349" s="1">
        <f t="shared" si="895"/>
        <v>0.9051556741960558</v>
      </c>
      <c r="CM349" s="1">
        <f t="shared" si="896"/>
        <v>0.86093402863401058</v>
      </c>
      <c r="CN349" s="1">
        <f t="shared" si="897"/>
        <v>0.81163137133618346</v>
      </c>
      <c r="CO349" s="1">
        <f t="shared" si="898"/>
        <v>0.75777371601740395</v>
      </c>
      <c r="CP349" s="1">
        <f t="shared" si="899"/>
        <v>0.70012578631258138</v>
      </c>
      <c r="CQ349" s="1">
        <f t="shared" si="900"/>
        <v>0.63966169207201118</v>
      </c>
      <c r="CR349" s="1">
        <f t="shared" si="901"/>
        <v>0.57751639576621849</v>
      </c>
      <c r="CS349" s="1">
        <f t="shared" si="902"/>
        <v>0.51492191564879952</v>
      </c>
      <c r="CT349" s="1">
        <f t="shared" si="903"/>
        <v>0.45313423343338055</v>
      </c>
      <c r="CU349" s="1">
        <f t="shared" si="904"/>
        <v>0.39335811474383464</v>
      </c>
      <c r="CV349" s="1">
        <f t="shared" si="905"/>
        <v>0.3366772986799193</v>
      </c>
      <c r="CW349" s="1">
        <f t="shared" si="906"/>
        <v>0.28399673183414559</v>
      </c>
      <c r="CX349" s="1">
        <f t="shared" si="907"/>
        <v>0.23600185680221866</v>
      </c>
      <c r="CY349" s="1">
        <f t="shared" si="908"/>
        <v>0.19313770938792738</v>
      </c>
      <c r="CZ349" s="1">
        <f t="shared" si="909"/>
        <v>0.15560811216180953</v>
      </c>
      <c r="DA349" s="1">
        <f t="shared" si="910"/>
        <v>0.12339296338118849</v>
      </c>
      <c r="DB349" s="1">
        <f t="shared" si="911"/>
        <v>9.6279833364794856E-2</v>
      </c>
      <c r="DC349" s="1">
        <f t="shared" si="912"/>
        <v>7.3905000825925785E-2</v>
      </c>
      <c r="DD349" s="1">
        <f t="shared" si="913"/>
        <v>5.579875296635229E-2</v>
      </c>
      <c r="DE349" s="1">
        <f t="shared" si="914"/>
        <v>4.1430164477274975E-2</v>
      </c>
      <c r="DF349" s="1">
        <f t="shared" si="915"/>
        <v>3.0247489807654959E-2</v>
      </c>
      <c r="DG349" s="1">
        <f t="shared" si="916"/>
        <v>2.1711524179191612E-2</v>
      </c>
      <c r="DH349" s="1">
        <f t="shared" si="917"/>
        <v>1.5320581609560725E-2</v>
      </c>
      <c r="DI349" s="1">
        <f t="shared" si="918"/>
        <v>1.0626908899417494E-2</v>
      </c>
      <c r="DJ349" s="1">
        <f t="shared" si="919"/>
        <v>7.2452712402937538E-3</v>
      </c>
      <c r="DK349" s="1">
        <f t="shared" si="920"/>
        <v>4.855045866834347E-3</v>
      </c>
      <c r="DL349" s="1">
        <f t="shared" si="921"/>
        <v>3.1974462577804793E-3</v>
      </c>
      <c r="DM349" s="1">
        <f t="shared" si="922"/>
        <v>2.0695186100440138E-3</v>
      </c>
      <c r="DN349" s="1">
        <f t="shared" si="923"/>
        <v>1.3163784629379534E-3</v>
      </c>
      <c r="DO349" s="1">
        <f t="shared" si="924"/>
        <v>8.2286874097363362E-4</v>
      </c>
      <c r="DP349" s="1">
        <f t="shared" si="925"/>
        <v>5.0549306060315518E-4</v>
      </c>
      <c r="DQ349" s="1">
        <f t="shared" si="926"/>
        <v>3.0516467701576124E-4</v>
      </c>
      <c r="DR349" s="1">
        <f t="shared" si="927"/>
        <v>1.8104651576591519E-4</v>
      </c>
      <c r="DS349" s="1">
        <f t="shared" si="928"/>
        <v>1.0555720545158007E-4</v>
      </c>
      <c r="DT349" s="1">
        <f t="shared" si="929"/>
        <v>6.0483185961248607E-5</v>
      </c>
      <c r="DU349" s="1">
        <f t="shared" si="930"/>
        <v>3.4059622721000403E-5</v>
      </c>
      <c r="DV349" s="1">
        <f t="shared" si="931"/>
        <v>1.8850141446852204E-5</v>
      </c>
      <c r="DW349" s="1">
        <f t="shared" si="932"/>
        <v>1.0253494460388878E-5</v>
      </c>
      <c r="DX349" s="1">
        <f t="shared" si="933"/>
        <v>5.4818370365498979E-6</v>
      </c>
      <c r="DY349" s="1">
        <f t="shared" si="934"/>
        <v>2.8806670804959812E-6</v>
      </c>
      <c r="DZ349" s="1">
        <f t="shared" si="935"/>
        <v>1.4879549411714214E-6</v>
      </c>
      <c r="EA349" s="1">
        <f t="shared" si="936"/>
        <v>7.5549986711152761E-7</v>
      </c>
      <c r="EB349" s="1">
        <f t="shared" si="937"/>
        <v>3.7709089010319211E-7</v>
      </c>
      <c r="EC349" s="1">
        <f t="shared" si="938"/>
        <v>1.8503110691954828E-7</v>
      </c>
      <c r="ED349" s="1">
        <f t="shared" si="939"/>
        <v>8.9258857538421141E-8</v>
      </c>
      <c r="EE349" s="1">
        <f t="shared" si="940"/>
        <v>4.233380318675174E-8</v>
      </c>
      <c r="EF349" s="1">
        <f t="shared" si="941"/>
        <v>1.9741255542081479E-8</v>
      </c>
      <c r="EG349" s="1">
        <f t="shared" si="942"/>
        <v>9.0518314104644797E-9</v>
      </c>
      <c r="EH349" s="1">
        <f t="shared" si="943"/>
        <v>4.0812716547678575E-9</v>
      </c>
      <c r="EI349" s="1">
        <f t="shared" si="944"/>
        <v>1.8095703811534058E-9</v>
      </c>
      <c r="EJ349" s="1">
        <f t="shared" si="945"/>
        <v>7.8904234173844091E-10</v>
      </c>
      <c r="EK349" s="1">
        <f t="shared" si="946"/>
        <v>3.3837184207870433E-10</v>
      </c>
      <c r="EL349" s="1">
        <f t="shared" si="947"/>
        <v>1.4271895967582571E-10</v>
      </c>
      <c r="EM349" s="1">
        <f t="shared" si="948"/>
        <v>5.9208948858965772E-11</v>
      </c>
      <c r="EN349" s="1">
        <f t="shared" si="949"/>
        <v>2.416217857875346E-11</v>
      </c>
      <c r="EO349" s="1">
        <f t="shared" si="950"/>
        <v>9.6995780597057203E-12</v>
      </c>
      <c r="EP349" s="1">
        <f t="shared" si="951"/>
        <v>3.8305633355917425E-12</v>
      </c>
      <c r="EQ349" s="1">
        <f t="shared" si="952"/>
        <v>1.4883003795346969E-12</v>
      </c>
      <c r="ER349" s="1">
        <f t="shared" si="953"/>
        <v>5.6893386210894783E-13</v>
      </c>
      <c r="ES349" s="1">
        <f t="shared" si="954"/>
        <v>2.1399386046976646E-13</v>
      </c>
      <c r="ET349" s="1">
        <f t="shared" si="955"/>
        <v>7.920165190097954E-14</v>
      </c>
      <c r="EU349" s="1">
        <f t="shared" si="956"/>
        <v>2.8845997036293167E-14</v>
      </c>
      <c r="EV349" s="1">
        <f t="shared" si="957"/>
        <v>1.0339038832937096E-14</v>
      </c>
      <c r="EW349" s="1">
        <f t="shared" si="958"/>
        <v>3.6470599341541137E-15</v>
      </c>
      <c r="EX349" s="1">
        <f t="shared" si="959"/>
        <v>1.266189604329785E-15</v>
      </c>
      <c r="EY349" s="1">
        <f t="shared" si="960"/>
        <v>4.3268918872421824E-16</v>
      </c>
      <c r="EZ349" s="1">
        <f t="shared" si="961"/>
        <v>1.4556110842254464E-16</v>
      </c>
      <c r="FA349" s="1">
        <f t="shared" si="962"/>
        <v>4.827123952287163E-17</v>
      </c>
      <c r="FB349" s="1">
        <f t="shared" si="963"/>
        <v>1.6024621991586745E-17</v>
      </c>
      <c r="FC349" s="1">
        <f t="shared" si="964"/>
        <v>6.2661745883184256E-18</v>
      </c>
      <c r="FD349" s="75">
        <f t="shared" si="815"/>
        <v>6.2661745883184256E-18</v>
      </c>
    </row>
    <row r="350" spans="7:160" x14ac:dyDescent="0.35">
      <c r="G350" t="str">
        <f t="shared" si="811"/>
        <v>Refd, t=1.67</v>
      </c>
      <c r="H350" s="76">
        <f t="shared" si="812"/>
        <v>1.6749999999999863</v>
      </c>
      <c r="I350" s="1">
        <f t="shared" si="813"/>
        <v>0</v>
      </c>
      <c r="J350" s="22">
        <f t="shared" si="814"/>
        <v>3.0032275338977705E-5</v>
      </c>
      <c r="K350" s="1">
        <f t="shared" si="816"/>
        <v>5.9657007909755595E-5</v>
      </c>
      <c r="L350" s="1">
        <f t="shared" si="817"/>
        <v>1.1174451347666254E-4</v>
      </c>
      <c r="M350" s="1">
        <f t="shared" si="818"/>
        <v>2.0111211475746398E-4</v>
      </c>
      <c r="N350" s="1">
        <f t="shared" si="819"/>
        <v>3.5100193454550027E-4</v>
      </c>
      <c r="O350" s="1">
        <f t="shared" si="820"/>
        <v>5.969683635237427E-4</v>
      </c>
      <c r="P350" s="1">
        <f t="shared" si="821"/>
        <v>9.9201823363033199E-4</v>
      </c>
      <c r="Q350" s="1">
        <f t="shared" si="822"/>
        <v>1.6131194086806489E-3</v>
      </c>
      <c r="R350" s="1">
        <f t="shared" si="823"/>
        <v>2.569047011737879E-3</v>
      </c>
      <c r="S350" s="1">
        <f t="shared" si="824"/>
        <v>4.0093074358859924E-3</v>
      </c>
      <c r="T350" s="1">
        <f t="shared" si="825"/>
        <v>6.1335682927127324E-3</v>
      </c>
      <c r="U350" s="1">
        <f t="shared" si="826"/>
        <v>9.2006462705973811E-3</v>
      </c>
      <c r="V350" s="1">
        <f t="shared" si="827"/>
        <v>1.3535707877872201E-2</v>
      </c>
      <c r="W350" s="1">
        <f t="shared" si="828"/>
        <v>1.9533989889032103E-2</v>
      </c>
      <c r="X350" s="1">
        <f t="shared" si="829"/>
        <v>2.7659138138181712E-2</v>
      </c>
      <c r="Y350" s="1">
        <f t="shared" si="830"/>
        <v>3.8434294909423489E-2</v>
      </c>
      <c r="Z350" s="1">
        <f t="shared" si="831"/>
        <v>5.2424424348982354E-2</v>
      </c>
      <c r="AA350" s="1">
        <f t="shared" si="832"/>
        <v>7.0209102136781956E-2</v>
      </c>
      <c r="AB350" s="1">
        <f t="shared" si="833"/>
        <v>9.2346097114023556E-2</v>
      </c>
      <c r="AC350" s="1">
        <f t="shared" si="834"/>
        <v>0.11932744494536453</v>
      </c>
      <c r="AD350" s="1">
        <f t="shared" si="835"/>
        <v>0.15153118015028341</v>
      </c>
      <c r="AE350" s="1">
        <f t="shared" si="836"/>
        <v>0.1891732102389006</v>
      </c>
      <c r="AF350" s="1">
        <f t="shared" si="837"/>
        <v>0.23226471434219215</v>
      </c>
      <c r="AG350" s="1">
        <f t="shared" si="838"/>
        <v>0.28058068567336714</v>
      </c>
      <c r="AH350" s="1">
        <f t="shared" si="839"/>
        <v>0.33364465504065671</v>
      </c>
      <c r="AI350" s="1">
        <f t="shared" si="840"/>
        <v>0.3907332084726895</v>
      </c>
      <c r="AJ350" s="1">
        <f t="shared" si="841"/>
        <v>0.45090178181623114</v>
      </c>
      <c r="AK350" s="1">
        <f t="shared" si="842"/>
        <v>0.51303066462260871</v>
      </c>
      <c r="AL350" s="1">
        <f t="shared" si="843"/>
        <v>0.57588756532006202</v>
      </c>
      <c r="AM350" s="1">
        <f t="shared" si="844"/>
        <v>0.63820090239550709</v>
      </c>
      <c r="AN350" s="1">
        <f t="shared" si="845"/>
        <v>0.69873656261100459</v>
      </c>
      <c r="AO350" s="1">
        <f t="shared" si="846"/>
        <v>0.75637044886834626</v>
      </c>
      <c r="AP350" s="1">
        <f t="shared" si="847"/>
        <v>0.81014979022075939</v>
      </c>
      <c r="AQ350" s="1">
        <f t="shared" si="848"/>
        <v>0.85933777788659205</v>
      </c>
      <c r="AR350" s="1">
        <f t="shared" si="849"/>
        <v>0.90343833707709142</v>
      </c>
      <c r="AS350" s="1">
        <f t="shared" si="850"/>
        <v>0.94220036067130919</v>
      </c>
      <c r="AT350" s="1">
        <f t="shared" si="851"/>
        <v>0.97560311483212692</v>
      </c>
      <c r="AU350" s="1">
        <f t="shared" si="852"/>
        <v>1.0038264351198198</v>
      </c>
      <c r="AV350" s="1">
        <f t="shared" si="853"/>
        <v>1.0272105377912188</v>
      </c>
      <c r="AW350" s="1">
        <f t="shared" si="854"/>
        <v>1.0462106923917862</v>
      </c>
      <c r="AX350" s="1">
        <f t="shared" si="855"/>
        <v>1.0613516956372435</v>
      </c>
      <c r="AY350" s="1">
        <f t="shared" si="856"/>
        <v>1.0731862180329064</v>
      </c>
      <c r="AZ350" s="1">
        <f t="shared" si="857"/>
        <v>1.0822598891309663</v>
      </c>
      <c r="BA350" s="1">
        <f t="shared" si="858"/>
        <v>1.0890846798756149</v>
      </c>
      <c r="BB350" s="1">
        <f t="shared" si="859"/>
        <v>1.0941209332413064</v>
      </c>
      <c r="BC350" s="1">
        <f t="shared" si="860"/>
        <v>1.0977674289994015</v>
      </c>
      <c r="BD350" s="1">
        <f t="shared" si="861"/>
        <v>1.1003582161940346</v>
      </c>
      <c r="BE350" s="1">
        <f t="shared" si="862"/>
        <v>1.102164613982594</v>
      </c>
      <c r="BF350" s="1">
        <f t="shared" si="863"/>
        <v>1.1034007249696212</v>
      </c>
      <c r="BG350" s="1">
        <f t="shared" si="864"/>
        <v>1.104230953440394</v>
      </c>
      <c r="BH350" s="1">
        <f t="shared" si="865"/>
        <v>1.1047782935263388</v>
      </c>
      <c r="BI350" s="1">
        <f t="shared" si="866"/>
        <v>1.1051324754905021</v>
      </c>
      <c r="BJ350" s="1">
        <f t="shared" si="867"/>
        <v>1.1053573743597538</v>
      </c>
      <c r="BK350" s="1">
        <f t="shared" si="868"/>
        <v>1.1054973562206907</v>
      </c>
      <c r="BL350" s="1">
        <f t="shared" si="869"/>
        <v>1.1055824446353772</v>
      </c>
      <c r="BM350" s="1">
        <f t="shared" si="870"/>
        <v>1.1056323287880041</v>
      </c>
      <c r="BN350" s="1">
        <f t="shared" si="871"/>
        <v>1.1056593120948282</v>
      </c>
      <c r="BO350" s="1">
        <f t="shared" si="872"/>
        <v>1.1056703262776748</v>
      </c>
      <c r="BP350" s="1">
        <f t="shared" si="873"/>
        <v>1.105668124052346</v>
      </c>
      <c r="BQ350" s="1">
        <f t="shared" si="874"/>
        <v>1.1056517256731135</v>
      </c>
      <c r="BR350" s="1">
        <f t="shared" si="875"/>
        <v>1.1056161411564815</v>
      </c>
      <c r="BS350" s="1">
        <f t="shared" si="876"/>
        <v>1.1055513304587081</v>
      </c>
      <c r="BT350" s="1">
        <f t="shared" si="877"/>
        <v>1.1054403074652202</v>
      </c>
      <c r="BU350" s="1">
        <f t="shared" si="878"/>
        <v>1.1052562508214865</v>
      </c>
      <c r="BV350" s="1">
        <f t="shared" si="879"/>
        <v>1.1049584680507383</v>
      </c>
      <c r="BW350" s="1">
        <f t="shared" si="880"/>
        <v>1.1044870840692904</v>
      </c>
      <c r="BX350" s="1">
        <f t="shared" si="881"/>
        <v>1.1037564072427608</v>
      </c>
      <c r="BY350" s="1">
        <f t="shared" si="882"/>
        <v>1.1026470797757399</v>
      </c>
      <c r="BZ350" s="1">
        <f t="shared" si="883"/>
        <v>1.1009973521275926</v>
      </c>
      <c r="CA350" s="1">
        <f t="shared" si="884"/>
        <v>1.098594128319081</v>
      </c>
      <c r="CB350" s="1">
        <f t="shared" si="885"/>
        <v>1.0951647867910292</v>
      </c>
      <c r="CC350" s="1">
        <f t="shared" si="886"/>
        <v>1.0903711433259886</v>
      </c>
      <c r="CD350" s="1">
        <f t="shared" si="887"/>
        <v>1.0838072187458241</v>
      </c>
      <c r="CE350" s="1">
        <f t="shared" si="888"/>
        <v>1.0750026177540255</v>
      </c>
      <c r="CF350" s="1">
        <f t="shared" si="889"/>
        <v>1.0634332255217316</v>
      </c>
      <c r="CG350" s="1">
        <f t="shared" si="890"/>
        <v>1.048540510443303</v>
      </c>
      <c r="CH350" s="1">
        <f t="shared" si="891"/>
        <v>1.0297599494603158</v>
      </c>
      <c r="CI350" s="1">
        <f t="shared" si="892"/>
        <v>1.0065579927059465</v>
      </c>
      <c r="CJ350" s="1">
        <f t="shared" si="893"/>
        <v>0.97847565891053667</v>
      </c>
      <c r="CK350" s="1">
        <f t="shared" si="894"/>
        <v>0.94517547916696343</v>
      </c>
      <c r="CL350" s="1">
        <f t="shared" si="895"/>
        <v>0.90648731730799037</v>
      </c>
      <c r="CM350" s="1">
        <f t="shared" si="896"/>
        <v>0.86244784131119223</v>
      </c>
      <c r="CN350" s="1">
        <f t="shared" si="897"/>
        <v>0.81332831979092413</v>
      </c>
      <c r="CO350" s="1">
        <f t="shared" si="898"/>
        <v>0.75964610200903426</v>
      </c>
      <c r="CP350" s="1">
        <f t="shared" si="899"/>
        <v>0.70215661048812916</v>
      </c>
      <c r="CQ350" s="1">
        <f t="shared" si="900"/>
        <v>0.64182478460689385</v>
      </c>
      <c r="CR350" s="1">
        <f t="shared" si="901"/>
        <v>0.57977737698483756</v>
      </c>
      <c r="CS350" s="1">
        <f t="shared" si="902"/>
        <v>0.51723994555486363</v>
      </c>
      <c r="CT350" s="1">
        <f t="shared" si="903"/>
        <v>0.45546440422288031</v>
      </c>
      <c r="CU350" s="1">
        <f t="shared" si="904"/>
        <v>0.3956542522295437</v>
      </c>
      <c r="CV350" s="1">
        <f t="shared" si="905"/>
        <v>0.33889488253995764</v>
      </c>
      <c r="CW350" s="1">
        <f t="shared" si="906"/>
        <v>0.28609563044224917</v>
      </c>
      <c r="CX350" s="1">
        <f t="shared" si="907"/>
        <v>0.23794860211018679</v>
      </c>
      <c r="CY350" s="1">
        <f t="shared" si="908"/>
        <v>0.19490710487769228</v>
      </c>
      <c r="CZ350" s="1">
        <f t="shared" si="909"/>
        <v>0.15718405966028787</v>
      </c>
      <c r="DA350" s="1">
        <f t="shared" si="910"/>
        <v>0.12476849619289157</v>
      </c>
      <c r="DB350" s="1">
        <f t="shared" si="911"/>
        <v>9.745643710398752E-2</v>
      </c>
      <c r="DC350" s="1">
        <f t="shared" si="912"/>
        <v>7.4891375855494199E-2</v>
      </c>
      <c r="DD350" s="1">
        <f t="shared" si="913"/>
        <v>5.6609215049742881E-2</v>
      </c>
      <c r="DE350" s="1">
        <f t="shared" si="914"/>
        <v>4.2082890867828564E-2</v>
      </c>
      <c r="DF350" s="1">
        <f t="shared" si="915"/>
        <v>3.0762799987516774E-2</v>
      </c>
      <c r="DG350" s="1">
        <f t="shared" si="916"/>
        <v>2.2110345426508225E-2</v>
      </c>
      <c r="DH350" s="1">
        <f t="shared" si="917"/>
        <v>1.5623199166508764E-2</v>
      </c>
      <c r="DI350" s="1">
        <f t="shared" si="918"/>
        <v>1.0852048296392842E-2</v>
      </c>
      <c r="DJ350" s="1">
        <f t="shared" si="919"/>
        <v>7.409514098382166E-3</v>
      </c>
      <c r="DK350" s="1">
        <f t="shared" si="920"/>
        <v>4.9725453078062962E-3</v>
      </c>
      <c r="DL350" s="1">
        <f t="shared" si="921"/>
        <v>3.2798859937367888E-3</v>
      </c>
      <c r="DM350" s="1">
        <f t="shared" si="922"/>
        <v>2.1262503903934464E-3</v>
      </c>
      <c r="DN350" s="1">
        <f t="shared" si="923"/>
        <v>1.3546735522230505E-3</v>
      </c>
      <c r="DO350" s="1">
        <f t="shared" si="924"/>
        <v>8.4822730431324735E-4</v>
      </c>
      <c r="DP350" s="1">
        <f t="shared" si="925"/>
        <v>5.2196744786987609E-4</v>
      </c>
      <c r="DQ350" s="1">
        <f t="shared" si="926"/>
        <v>3.1566578785525946E-4</v>
      </c>
      <c r="DR350" s="1">
        <f t="shared" si="927"/>
        <v>1.8761463302358587E-4</v>
      </c>
      <c r="DS350" s="1">
        <f t="shared" si="928"/>
        <v>1.0958868623016318E-4</v>
      </c>
      <c r="DT350" s="1">
        <f t="shared" si="929"/>
        <v>6.291172269978208E-5</v>
      </c>
      <c r="DU350" s="1">
        <f t="shared" si="930"/>
        <v>3.5495507060472127E-5</v>
      </c>
      <c r="DV350" s="1">
        <f t="shared" si="931"/>
        <v>1.9683490951336786E-5</v>
      </c>
      <c r="DW350" s="1">
        <f t="shared" si="932"/>
        <v>1.072828931503163E-5</v>
      </c>
      <c r="DX350" s="1">
        <f t="shared" si="933"/>
        <v>5.747416186362942E-6</v>
      </c>
      <c r="DY350" s="1">
        <f t="shared" si="934"/>
        <v>3.0265246665964286E-6</v>
      </c>
      <c r="DZ350" s="1">
        <f t="shared" si="935"/>
        <v>1.5666140311744506E-6</v>
      </c>
      <c r="EA350" s="1">
        <f t="shared" si="936"/>
        <v>7.9715718249439298E-7</v>
      </c>
      <c r="EB350" s="1">
        <f t="shared" si="937"/>
        <v>3.9875762840296706E-7</v>
      </c>
      <c r="EC350" s="1">
        <f t="shared" si="938"/>
        <v>1.960997130945414E-7</v>
      </c>
      <c r="ED350" s="1">
        <f t="shared" si="939"/>
        <v>9.4813121302440425E-8</v>
      </c>
      <c r="EE350" s="1">
        <f t="shared" si="940"/>
        <v>4.5071788004579815E-8</v>
      </c>
      <c r="EF350" s="1">
        <f t="shared" si="941"/>
        <v>2.1067254272885409E-8</v>
      </c>
      <c r="EG350" s="1">
        <f t="shared" si="942"/>
        <v>9.6827873495639788E-9</v>
      </c>
      <c r="EH350" s="1">
        <f t="shared" si="943"/>
        <v>4.3762803787563788E-9</v>
      </c>
      <c r="EI350" s="1">
        <f t="shared" si="944"/>
        <v>1.9451162739815616E-9</v>
      </c>
      <c r="EJ350" s="1">
        <f t="shared" si="945"/>
        <v>8.5024764170671604E-10</v>
      </c>
      <c r="EK350" s="1">
        <f t="shared" si="946"/>
        <v>3.6553486208386423E-10</v>
      </c>
      <c r="EL350" s="1">
        <f t="shared" si="947"/>
        <v>1.5456814009982873E-10</v>
      </c>
      <c r="EM350" s="1">
        <f t="shared" si="948"/>
        <v>6.4290009421038813E-11</v>
      </c>
      <c r="EN350" s="1">
        <f t="shared" si="949"/>
        <v>2.6304134194055067E-11</v>
      </c>
      <c r="EO350" s="1">
        <f t="shared" si="950"/>
        <v>1.0587327693130544E-11</v>
      </c>
      <c r="EP350" s="1">
        <f t="shared" si="951"/>
        <v>4.1923295723232083E-12</v>
      </c>
      <c r="EQ350" s="1">
        <f t="shared" si="952"/>
        <v>1.6332630782858597E-12</v>
      </c>
      <c r="ER350" s="1">
        <f t="shared" si="953"/>
        <v>6.2605647315756388E-13</v>
      </c>
      <c r="ES350" s="1">
        <f t="shared" si="954"/>
        <v>2.3613071296565657E-13</v>
      </c>
      <c r="ET350" s="1">
        <f t="shared" si="955"/>
        <v>8.7639114115549431E-14</v>
      </c>
      <c r="EU350" s="1">
        <f t="shared" si="956"/>
        <v>3.2009204650232149E-14</v>
      </c>
      <c r="EV350" s="1">
        <f t="shared" si="957"/>
        <v>1.1505565844906615E-14</v>
      </c>
      <c r="EW350" s="1">
        <f t="shared" si="958"/>
        <v>4.0702584680061709E-15</v>
      </c>
      <c r="EX350" s="1">
        <f t="shared" si="959"/>
        <v>1.4172347435478553E-15</v>
      </c>
      <c r="EY350" s="1">
        <f t="shared" si="960"/>
        <v>4.8573089818433638E-16</v>
      </c>
      <c r="EZ350" s="1">
        <f t="shared" si="961"/>
        <v>1.6389102557542741E-16</v>
      </c>
      <c r="FA350" s="1">
        <f t="shared" si="962"/>
        <v>5.4514159078695962E-17</v>
      </c>
      <c r="FB350" s="1">
        <f t="shared" si="963"/>
        <v>1.8154658727804569E-17</v>
      </c>
      <c r="FC350" s="1">
        <f t="shared" si="964"/>
        <v>7.1233823555913879E-18</v>
      </c>
      <c r="FD350" s="75">
        <f t="shared" si="815"/>
        <v>7.1233823555913879E-18</v>
      </c>
    </row>
    <row r="351" spans="7:160" x14ac:dyDescent="0.35">
      <c r="G351" t="str">
        <f t="shared" si="811"/>
        <v>Refd, t=1.68</v>
      </c>
      <c r="H351" s="76">
        <f t="shared" si="812"/>
        <v>1.6799999999999862</v>
      </c>
      <c r="I351" s="1">
        <f t="shared" si="813"/>
        <v>0</v>
      </c>
      <c r="J351" s="22">
        <f t="shared" si="814"/>
        <v>2.9725028839665249E-5</v>
      </c>
      <c r="K351" s="1">
        <f t="shared" si="816"/>
        <v>5.9040629669243996E-5</v>
      </c>
      <c r="L351" s="1">
        <f t="shared" si="817"/>
        <v>1.1057263295463227E-4</v>
      </c>
      <c r="M351" s="1">
        <f t="shared" si="818"/>
        <v>1.9896665255285406E-4</v>
      </c>
      <c r="N351" s="1">
        <f t="shared" si="819"/>
        <v>3.4719208511169858E-4</v>
      </c>
      <c r="O351" s="1">
        <f t="shared" si="820"/>
        <v>5.9038366005535227E-4</v>
      </c>
      <c r="P351" s="1">
        <f t="shared" si="821"/>
        <v>9.8092311325811087E-4</v>
      </c>
      <c r="Q351" s="1">
        <f t="shared" si="822"/>
        <v>1.5948778647580512E-3</v>
      </c>
      <c r="R351" s="1">
        <f t="shared" si="823"/>
        <v>2.5397701754087793E-3</v>
      </c>
      <c r="S351" s="1">
        <f t="shared" si="824"/>
        <v>3.9634253671596426E-3</v>
      </c>
      <c r="T351" s="1">
        <f t="shared" si="825"/>
        <v>6.0633406377925874E-3</v>
      </c>
      <c r="U351" s="1">
        <f t="shared" si="826"/>
        <v>9.0956447568315939E-3</v>
      </c>
      <c r="V351" s="1">
        <f t="shared" si="827"/>
        <v>1.3382325674808184E-2</v>
      </c>
      <c r="W351" s="1">
        <f t="shared" si="828"/>
        <v>1.9315055938473678E-2</v>
      </c>
      <c r="X351" s="1">
        <f t="shared" si="829"/>
        <v>2.7353734324837304E-2</v>
      </c>
      <c r="Y351" s="1">
        <f t="shared" si="830"/>
        <v>3.8017884838427891E-2</v>
      </c>
      <c r="Z351" s="1">
        <f t="shared" si="831"/>
        <v>5.1869398566339382E-2</v>
      </c>
      <c r="AA351" s="1">
        <f t="shared" si="832"/>
        <v>6.9485820874424564E-2</v>
      </c>
      <c r="AB351" s="1">
        <f t="shared" si="833"/>
        <v>9.1424465614986128E-2</v>
      </c>
      <c r="AC351" s="1">
        <f t="shared" si="834"/>
        <v>0.11817898972458066</v>
      </c>
      <c r="AD351" s="1">
        <f t="shared" si="835"/>
        <v>0.15013151373661221</v>
      </c>
      <c r="AE351" s="1">
        <f t="shared" si="836"/>
        <v>0.187504688455709</v>
      </c>
      <c r="AF351" s="1">
        <f t="shared" si="837"/>
        <v>0.23031901893632492</v>
      </c>
      <c r="AG351" s="1">
        <f t="shared" si="838"/>
        <v>0.2783610218918191</v>
      </c>
      <c r="AH351" s="1">
        <f t="shared" si="839"/>
        <v>0.33116725184346107</v>
      </c>
      <c r="AI351" s="1">
        <f t="shared" si="840"/>
        <v>0.38802785573629478</v>
      </c>
      <c r="AJ351" s="1">
        <f t="shared" si="841"/>
        <v>0.44801123283471095</v>
      </c>
      <c r="AK351" s="1">
        <f t="shared" si="842"/>
        <v>0.51000886270646173</v>
      </c>
      <c r="AL351" s="1">
        <f t="shared" si="843"/>
        <v>0.57279680136591793</v>
      </c>
      <c r="AM351" s="1">
        <f t="shared" si="844"/>
        <v>0.63510815208594973</v>
      </c>
      <c r="AN351" s="1">
        <f t="shared" si="845"/>
        <v>0.69570936331101663</v>
      </c>
      <c r="AO351" s="1">
        <f t="shared" si="846"/>
        <v>0.75347273799190806</v>
      </c>
      <c r="AP351" s="1">
        <f t="shared" si="847"/>
        <v>0.80743812836978912</v>
      </c>
      <c r="AQ351" s="1">
        <f t="shared" si="848"/>
        <v>0.85685832192705869</v>
      </c>
      <c r="AR351" s="1">
        <f t="shared" si="849"/>
        <v>0.90122482172271168</v>
      </c>
      <c r="AS351" s="1">
        <f t="shared" si="850"/>
        <v>0.9402732113885256</v>
      </c>
      <c r="AT351" s="1">
        <f t="shared" si="851"/>
        <v>0.97396967312333638</v>
      </c>
      <c r="AU351" s="1">
        <f t="shared" si="852"/>
        <v>1.0024821517651032</v>
      </c>
      <c r="AV351" s="1">
        <f t="shared" si="853"/>
        <v>1.0261408976783708</v>
      </c>
      <c r="AW351" s="1">
        <f t="shared" si="854"/>
        <v>1.0453935856796004</v>
      </c>
      <c r="AX351" s="1">
        <f t="shared" si="855"/>
        <v>1.0607599452409238</v>
      </c>
      <c r="AY351" s="1">
        <f t="shared" si="856"/>
        <v>1.0727900064303475</v>
      </c>
      <c r="AZ351" s="1">
        <f t="shared" si="857"/>
        <v>1.082028886842372</v>
      </c>
      <c r="BA351" s="1">
        <f t="shared" si="858"/>
        <v>1.0889897501384673</v>
      </c>
      <c r="BB351" s="1">
        <f t="shared" si="859"/>
        <v>1.094135359557538</v>
      </c>
      <c r="BC351" s="1">
        <f t="shared" si="860"/>
        <v>1.0978676743324525</v>
      </c>
      <c r="BD351" s="1">
        <f t="shared" si="861"/>
        <v>1.1005242684929635</v>
      </c>
      <c r="BE351" s="1">
        <f t="shared" si="862"/>
        <v>1.1023800002629145</v>
      </c>
      <c r="BF351" s="1">
        <f t="shared" si="863"/>
        <v>1.1036522865804443</v>
      </c>
      <c r="BG351" s="1">
        <f t="shared" si="864"/>
        <v>1.1045084718288432</v>
      </c>
      <c r="BH351" s="1">
        <f t="shared" si="865"/>
        <v>1.1050740432458215</v>
      </c>
      <c r="BI351" s="1">
        <f t="shared" si="866"/>
        <v>1.1054407638637598</v>
      </c>
      <c r="BJ351" s="1">
        <f t="shared" si="867"/>
        <v>1.1056741088564657</v>
      </c>
      <c r="BK351" s="1">
        <f t="shared" si="868"/>
        <v>1.1058196639155415</v>
      </c>
      <c r="BL351" s="1">
        <f t="shared" si="869"/>
        <v>1.1059083546112016</v>
      </c>
      <c r="BM351" s="1">
        <f t="shared" si="870"/>
        <v>1.1059605185992294</v>
      </c>
      <c r="BN351" s="1">
        <f t="shared" si="871"/>
        <v>1.105988913264889</v>
      </c>
      <c r="BO351" s="1">
        <f t="shared" si="872"/>
        <v>1.1060007807160817</v>
      </c>
      <c r="BP351" s="1">
        <f t="shared" si="873"/>
        <v>1.1059990825303698</v>
      </c>
      <c r="BQ351" s="1">
        <f t="shared" si="874"/>
        <v>1.1059829804003938</v>
      </c>
      <c r="BR351" s="1">
        <f t="shared" si="875"/>
        <v>1.105947586482235</v>
      </c>
      <c r="BS351" s="1">
        <f t="shared" si="876"/>
        <v>1.1058829483532024</v>
      </c>
      <c r="BT351" s="1">
        <f t="shared" si="877"/>
        <v>1.1057721774054339</v>
      </c>
      <c r="BU351" s="1">
        <f t="shared" si="878"/>
        <v>1.1055885867391237</v>
      </c>
      <c r="BV351" s="1">
        <f t="shared" si="879"/>
        <v>1.1052916877884453</v>
      </c>
      <c r="BW351" s="1">
        <f t="shared" si="880"/>
        <v>1.1048219188967423</v>
      </c>
      <c r="BX351" s="1">
        <f t="shared" si="881"/>
        <v>1.1040940598008746</v>
      </c>
      <c r="BY351" s="1">
        <f t="shared" si="882"/>
        <v>1.1029894375755831</v>
      </c>
      <c r="BZ351" s="1">
        <f t="shared" si="883"/>
        <v>1.1013472595956724</v>
      </c>
      <c r="CA351" s="1">
        <f t="shared" si="884"/>
        <v>1.0989557126476477</v>
      </c>
      <c r="CB351" s="1">
        <f t="shared" si="885"/>
        <v>1.0955438212329527</v>
      </c>
      <c r="CC351" s="1">
        <f t="shared" si="886"/>
        <v>1.0907754165327643</v>
      </c>
      <c r="CD351" s="1">
        <f t="shared" si="887"/>
        <v>1.0842468617993504</v>
      </c>
      <c r="CE351" s="1">
        <f t="shared" si="888"/>
        <v>1.0754903244021963</v>
      </c>
      <c r="CF351" s="1">
        <f t="shared" si="889"/>
        <v>1.0639842895826082</v>
      </c>
      <c r="CG351" s="1">
        <f t="shared" si="890"/>
        <v>1.0491726017660754</v>
      </c>
      <c r="CH351" s="1">
        <f t="shared" si="891"/>
        <v>1.0304925603198449</v>
      </c>
      <c r="CI351" s="1">
        <f t="shared" si="892"/>
        <v>1.007411512751049</v>
      </c>
      <c r="CJ351" s="1">
        <f t="shared" si="893"/>
        <v>0.97947007890315851</v>
      </c>
      <c r="CK351" s="1">
        <f t="shared" si="894"/>
        <v>0.94632877841728891</v>
      </c>
      <c r="CL351" s="1">
        <f t="shared" si="895"/>
        <v>0.90781364993216118</v>
      </c>
      <c r="CM351" s="1">
        <f t="shared" si="896"/>
        <v>0.86395569219915946</v>
      </c>
      <c r="CN351" s="1">
        <f t="shared" si="897"/>
        <v>0.81501884103891253</v>
      </c>
      <c r="CO351" s="1">
        <f t="shared" si="898"/>
        <v>0.76151185401505173</v>
      </c>
      <c r="CP351" s="1">
        <f t="shared" si="899"/>
        <v>0.70418091187136422</v>
      </c>
      <c r="CQ351" s="1">
        <f t="shared" si="900"/>
        <v>0.64398182016979866</v>
      </c>
      <c r="CR351" s="1">
        <f t="shared" si="901"/>
        <v>0.58203312842637489</v>
      </c>
      <c r="CS351" s="1">
        <f t="shared" si="902"/>
        <v>0.51955390730348472</v>
      </c>
      <c r="CT351" s="1">
        <f t="shared" si="903"/>
        <v>0.45779194281630531</v>
      </c>
      <c r="CU351" s="1">
        <f t="shared" si="904"/>
        <v>0.39794937972007982</v>
      </c>
      <c r="CV351" s="1">
        <f t="shared" si="905"/>
        <v>0.34111315778374551</v>
      </c>
      <c r="CW351" s="1">
        <f t="shared" si="906"/>
        <v>0.28819688666341042</v>
      </c>
      <c r="CX351" s="1">
        <f t="shared" si="907"/>
        <v>0.23989922706834621</v>
      </c>
      <c r="CY351" s="1">
        <f t="shared" si="908"/>
        <v>0.19668166561990105</v>
      </c>
      <c r="CZ351" s="1">
        <f t="shared" si="909"/>
        <v>0.15876615496175481</v>
      </c>
      <c r="DA351" s="1">
        <f t="shared" si="910"/>
        <v>0.12615082033842723</v>
      </c>
      <c r="DB351" s="1">
        <f t="shared" si="911"/>
        <v>9.8640132180427706E-2</v>
      </c>
      <c r="DC351" s="1">
        <f t="shared" si="912"/>
        <v>7.5884822560287418E-2</v>
      </c>
      <c r="DD351" s="1">
        <f t="shared" si="913"/>
        <v>5.7426455615848769E-2</v>
      </c>
      <c r="DE351" s="1">
        <f t="shared" si="914"/>
        <v>4.2741889573777801E-2</v>
      </c>
      <c r="DF351" s="1">
        <f t="shared" si="915"/>
        <v>3.1283730046492937E-2</v>
      </c>
      <c r="DG351" s="1">
        <f t="shared" si="916"/>
        <v>2.2514053194469873E-2</v>
      </c>
      <c r="DH351" s="1">
        <f t="shared" si="917"/>
        <v>1.592994705263158E-2</v>
      </c>
      <c r="DI351" s="1">
        <f t="shared" si="918"/>
        <v>1.108058598226172E-2</v>
      </c>
      <c r="DJ351" s="1">
        <f t="shared" si="919"/>
        <v>7.5764814829235253E-3</v>
      </c>
      <c r="DK351" s="1">
        <f t="shared" si="920"/>
        <v>5.092175131113234E-3</v>
      </c>
      <c r="DL351" s="1">
        <f t="shared" si="921"/>
        <v>3.3639515693880224E-3</v>
      </c>
      <c r="DM351" s="1">
        <f t="shared" si="922"/>
        <v>2.1841939437577907E-3</v>
      </c>
      <c r="DN351" s="1">
        <f t="shared" si="923"/>
        <v>1.393851153160285E-3</v>
      </c>
      <c r="DO351" s="1">
        <f t="shared" si="924"/>
        <v>8.7421418316781024E-4</v>
      </c>
      <c r="DP351" s="1">
        <f t="shared" si="925"/>
        <v>5.3887932904171806E-4</v>
      </c>
      <c r="DQ351" s="1">
        <f t="shared" si="926"/>
        <v>3.2646493041122473E-4</v>
      </c>
      <c r="DR351" s="1">
        <f t="shared" si="927"/>
        <v>1.9438144790598526E-4</v>
      </c>
      <c r="DS351" s="1">
        <f t="shared" si="928"/>
        <v>1.1374985293227163E-4</v>
      </c>
      <c r="DT351" s="1">
        <f t="shared" si="929"/>
        <v>6.5423145626820824E-5</v>
      </c>
      <c r="DU351" s="1">
        <f t="shared" si="930"/>
        <v>3.6983279827380548E-5</v>
      </c>
      <c r="DV351" s="1">
        <f t="shared" si="931"/>
        <v>2.0548664819795705E-5</v>
      </c>
      <c r="DW351" s="1">
        <f t="shared" si="932"/>
        <v>1.1222211082291681E-5</v>
      </c>
      <c r="DX351" s="1">
        <f t="shared" si="933"/>
        <v>6.0242625113788128E-6</v>
      </c>
      <c r="DY351" s="1">
        <f t="shared" si="934"/>
        <v>3.178888854334197E-6</v>
      </c>
      <c r="DZ351" s="1">
        <f t="shared" si="935"/>
        <v>1.6489573096050789E-6</v>
      </c>
      <c r="EA351" s="1">
        <f t="shared" si="936"/>
        <v>8.4086025165596009E-7</v>
      </c>
      <c r="EB351" s="1">
        <f t="shared" si="937"/>
        <v>4.2153856049880999E-7</v>
      </c>
      <c r="EC351" s="1">
        <f t="shared" si="938"/>
        <v>2.0776361495801799E-7</v>
      </c>
      <c r="ED351" s="1">
        <f t="shared" si="939"/>
        <v>1.0067944306440127E-7</v>
      </c>
      <c r="EE351" s="1">
        <f t="shared" si="940"/>
        <v>4.797029383029722E-8</v>
      </c>
      <c r="EF351" s="1">
        <f t="shared" si="941"/>
        <v>2.2474290031069287E-8</v>
      </c>
      <c r="EG351" s="1">
        <f t="shared" si="942"/>
        <v>1.0353899170065046E-8</v>
      </c>
      <c r="EH351" s="1">
        <f t="shared" si="943"/>
        <v>4.6908228651532021E-9</v>
      </c>
      <c r="EI351" s="1">
        <f t="shared" si="944"/>
        <v>2.0899914650184907E-9</v>
      </c>
      <c r="EJ351" s="1">
        <f t="shared" si="945"/>
        <v>9.1582808211936997E-10</v>
      </c>
      <c r="EK351" s="1">
        <f t="shared" si="946"/>
        <v>3.9471284498692841E-10</v>
      </c>
      <c r="EL351" s="1">
        <f t="shared" si="947"/>
        <v>1.6732875362383731E-10</v>
      </c>
      <c r="EM351" s="1">
        <f t="shared" si="948"/>
        <v>6.9776032238078582E-11</v>
      </c>
      <c r="EN351" s="1">
        <f t="shared" si="949"/>
        <v>2.8622849960529175E-11</v>
      </c>
      <c r="EO351" s="1">
        <f t="shared" si="950"/>
        <v>1.1550879407191622E-11</v>
      </c>
      <c r="EP351" s="1">
        <f t="shared" si="951"/>
        <v>4.5860369616649086E-12</v>
      </c>
      <c r="EQ351" s="1">
        <f t="shared" si="952"/>
        <v>1.7914520481184157E-12</v>
      </c>
      <c r="ER351" s="1">
        <f t="shared" si="953"/>
        <v>6.8856159982787127E-13</v>
      </c>
      <c r="ES351" s="1">
        <f t="shared" si="954"/>
        <v>2.6042053018229716E-13</v>
      </c>
      <c r="ET351" s="1">
        <f t="shared" si="955"/>
        <v>9.6923090088986304E-14</v>
      </c>
      <c r="EU351" s="1">
        <f t="shared" si="956"/>
        <v>3.5499615420800956E-14</v>
      </c>
      <c r="EV351" s="1">
        <f t="shared" si="957"/>
        <v>1.2796437564612923E-14</v>
      </c>
      <c r="EW351" s="1">
        <f t="shared" si="958"/>
        <v>4.5399195150998918E-15</v>
      </c>
      <c r="EX351" s="1">
        <f t="shared" si="959"/>
        <v>1.5853518103082021E-15</v>
      </c>
      <c r="EY351" s="1">
        <f t="shared" si="960"/>
        <v>5.449415449665417E-16</v>
      </c>
      <c r="EZ351" s="1">
        <f t="shared" si="961"/>
        <v>1.844136824288554E-16</v>
      </c>
      <c r="FA351" s="1">
        <f t="shared" si="962"/>
        <v>6.1525052809472736E-17</v>
      </c>
      <c r="FB351" s="1">
        <f t="shared" si="963"/>
        <v>2.0554356410701552E-17</v>
      </c>
      <c r="FC351" s="1">
        <f t="shared" si="964"/>
        <v>8.0924107443225503E-18</v>
      </c>
      <c r="FD351" s="75">
        <f t="shared" si="815"/>
        <v>8.0924107443225503E-18</v>
      </c>
    </row>
    <row r="352" spans="7:160" x14ac:dyDescent="0.35">
      <c r="G352" t="str">
        <f t="shared" si="811"/>
        <v>Refd, t=1.68</v>
      </c>
      <c r="H352" s="76">
        <f t="shared" si="812"/>
        <v>1.6849999999999861</v>
      </c>
      <c r="I352" s="1">
        <f t="shared" si="813"/>
        <v>0</v>
      </c>
      <c r="J352" s="22">
        <f t="shared" si="814"/>
        <v>2.9420621999540608E-5</v>
      </c>
      <c r="K352" s="1">
        <f t="shared" si="816"/>
        <v>5.8430082872270571E-5</v>
      </c>
      <c r="L352" s="1">
        <f t="shared" si="817"/>
        <v>1.0941222227284184E-4</v>
      </c>
      <c r="M352" s="1">
        <f t="shared" si="818"/>
        <v>1.9684298458911228E-4</v>
      </c>
      <c r="N352" s="1">
        <f t="shared" si="819"/>
        <v>3.4342235284368495E-4</v>
      </c>
      <c r="O352" s="1">
        <f t="shared" si="820"/>
        <v>5.8387055375879512E-4</v>
      </c>
      <c r="P352" s="1">
        <f t="shared" si="821"/>
        <v>9.6995192591173925E-4</v>
      </c>
      <c r="Q352" s="1">
        <f t="shared" si="822"/>
        <v>1.5768444442468773E-3</v>
      </c>
      <c r="R352" s="1">
        <f t="shared" si="823"/>
        <v>2.5108325171590098E-3</v>
      </c>
      <c r="S352" s="1">
        <f t="shared" si="824"/>
        <v>3.9180798946236561E-3</v>
      </c>
      <c r="T352" s="1">
        <f t="shared" si="825"/>
        <v>5.993937340868615E-3</v>
      </c>
      <c r="U352" s="1">
        <f t="shared" si="826"/>
        <v>8.9918733705119536E-3</v>
      </c>
      <c r="V352" s="1">
        <f t="shared" si="827"/>
        <v>1.3230726834382983E-2</v>
      </c>
      <c r="W352" s="1">
        <f t="shared" si="828"/>
        <v>1.9098634094195707E-2</v>
      </c>
      <c r="X352" s="1">
        <f t="shared" si="829"/>
        <v>2.7051768911581228E-2</v>
      </c>
      <c r="Y352" s="1">
        <f t="shared" si="830"/>
        <v>3.7606047305382598E-2</v>
      </c>
      <c r="Z352" s="1">
        <f t="shared" si="831"/>
        <v>5.1320279501075886E-2</v>
      </c>
      <c r="AA352" s="1">
        <f t="shared" si="832"/>
        <v>6.8769948621510743E-2</v>
      </c>
      <c r="AB352" s="1">
        <f t="shared" si="833"/>
        <v>9.0511852973200455E-2</v>
      </c>
      <c r="AC352" s="1">
        <f t="shared" si="834"/>
        <v>0.11704117993579266</v>
      </c>
      <c r="AD352" s="1">
        <f t="shared" si="835"/>
        <v>0.14874401735776582</v>
      </c>
      <c r="AE352" s="1">
        <f t="shared" si="836"/>
        <v>0.18584961995812704</v>
      </c>
      <c r="AF352" s="1">
        <f t="shared" si="837"/>
        <v>0.22838767063769524</v>
      </c>
      <c r="AG352" s="1">
        <f t="shared" si="838"/>
        <v>0.27615606870888676</v>
      </c>
      <c r="AH352" s="1">
        <f t="shared" si="839"/>
        <v>0.32870427661139917</v>
      </c>
      <c r="AI352" s="1">
        <f t="shared" si="840"/>
        <v>0.38533592895500673</v>
      </c>
      <c r="AJ352" s="1">
        <f t="shared" si="841"/>
        <v>0.44513237178898757</v>
      </c>
      <c r="AK352" s="1">
        <f t="shared" si="842"/>
        <v>0.50699632275570417</v>
      </c>
      <c r="AL352" s="1">
        <f t="shared" si="843"/>
        <v>0.56971229840779092</v>
      </c>
      <c r="AM352" s="1">
        <f t="shared" si="844"/>
        <v>0.63201825633977038</v>
      </c>
      <c r="AN352" s="1">
        <f t="shared" si="845"/>
        <v>0.69268141676207606</v>
      </c>
      <c r="AO352" s="1">
        <f t="shared" si="846"/>
        <v>0.75057071168338174</v>
      </c>
      <c r="AP352" s="1">
        <f t="shared" si="847"/>
        <v>0.80471884037651897</v>
      </c>
      <c r="AQ352" s="1">
        <f t="shared" si="848"/>
        <v>0.8543683822291861</v>
      </c>
      <c r="AR352" s="1">
        <f t="shared" si="849"/>
        <v>0.8989985668697007</v>
      </c>
      <c r="AS352" s="1">
        <f t="shared" si="850"/>
        <v>0.93833175851455652</v>
      </c>
      <c r="AT352" s="1">
        <f t="shared" si="851"/>
        <v>0.97232108231636238</v>
      </c>
      <c r="AU352" s="1">
        <f t="shared" si="852"/>
        <v>1.0011225601638691</v>
      </c>
      <c r="AV352" s="1">
        <f t="shared" si="853"/>
        <v>1.0250563953737892</v>
      </c>
      <c r="AW352" s="1">
        <f t="shared" si="854"/>
        <v>1.0445625524354105</v>
      </c>
      <c r="AX352" s="1">
        <f t="shared" si="855"/>
        <v>1.0601555597659045</v>
      </c>
      <c r="AY352" s="1">
        <f t="shared" si="856"/>
        <v>1.0723826705449517</v>
      </c>
      <c r="AZ352" s="1">
        <f t="shared" si="857"/>
        <v>1.0817883643427624</v>
      </c>
      <c r="BA352" s="1">
        <f t="shared" si="858"/>
        <v>1.0888868911623177</v>
      </c>
      <c r="BB352" s="1">
        <f t="shared" si="859"/>
        <v>1.0941433530149498</v>
      </c>
      <c r="BC352" s="1">
        <f t="shared" si="860"/>
        <v>1.0979628333419753</v>
      </c>
      <c r="BD352" s="1">
        <f t="shared" si="861"/>
        <v>1.1006864004130383</v>
      </c>
      <c r="BE352" s="1">
        <f t="shared" si="862"/>
        <v>1.1025924414546395</v>
      </c>
      <c r="BF352" s="1">
        <f t="shared" si="863"/>
        <v>1.1039016934569721</v>
      </c>
      <c r="BG352" s="1">
        <f t="shared" si="864"/>
        <v>1.1047844573111198</v>
      </c>
      <c r="BH352" s="1">
        <f t="shared" si="865"/>
        <v>1.1053687358321791</v>
      </c>
      <c r="BI352" s="1">
        <f t="shared" si="866"/>
        <v>1.1057483495782512</v>
      </c>
      <c r="BJ352" s="1">
        <f t="shared" si="867"/>
        <v>1.1059903981465415</v>
      </c>
      <c r="BK352" s="1">
        <f t="shared" si="868"/>
        <v>1.1061417088503556</v>
      </c>
      <c r="BL352" s="1">
        <f t="shared" si="869"/>
        <v>1.1062341280879997</v>
      </c>
      <c r="BM352" s="1">
        <f t="shared" si="870"/>
        <v>1.1062886573175017</v>
      </c>
      <c r="BN352" s="1">
        <f t="shared" si="871"/>
        <v>1.1063185198801049</v>
      </c>
      <c r="BO352" s="1">
        <f t="shared" si="872"/>
        <v>1.1063312773138716</v>
      </c>
      <c r="BP352" s="1">
        <f t="shared" si="873"/>
        <v>1.1063301066709925</v>
      </c>
      <c r="BQ352" s="1">
        <f t="shared" si="874"/>
        <v>1.1063143157837896</v>
      </c>
      <c r="BR352" s="1">
        <f t="shared" si="875"/>
        <v>1.1062791221985813</v>
      </c>
      <c r="BS352" s="1">
        <f t="shared" si="876"/>
        <v>1.1062146632758185</v>
      </c>
      <c r="BT352" s="1">
        <f t="shared" si="877"/>
        <v>1.1061041492279837</v>
      </c>
      <c r="BU352" s="1">
        <f t="shared" si="878"/>
        <v>1.1059210281791825</v>
      </c>
      <c r="BV352" s="1">
        <f t="shared" si="879"/>
        <v>1.1056250152581506</v>
      </c>
      <c r="BW352" s="1">
        <f t="shared" si="880"/>
        <v>1.1051568610439622</v>
      </c>
      <c r="BX352" s="1">
        <f t="shared" si="881"/>
        <v>1.1044318141496825</v>
      </c>
      <c r="BY352" s="1">
        <f t="shared" si="882"/>
        <v>1.1033318822838829</v>
      </c>
      <c r="BZ352" s="1">
        <f t="shared" si="883"/>
        <v>1.1016972232776328</v>
      </c>
      <c r="CA352" s="1">
        <f t="shared" si="884"/>
        <v>1.0993172975842236</v>
      </c>
      <c r="CB352" s="1">
        <f t="shared" si="885"/>
        <v>1.0959227638300182</v>
      </c>
      <c r="CC352" s="1">
        <f t="shared" si="886"/>
        <v>1.0911794540368964</v>
      </c>
      <c r="CD352" s="1">
        <f t="shared" si="887"/>
        <v>1.0846860575330883</v>
      </c>
      <c r="CE352" s="1">
        <f t="shared" si="888"/>
        <v>1.0759772878012284</v>
      </c>
      <c r="CF352" s="1">
        <f t="shared" si="889"/>
        <v>1.0645342158343778</v>
      </c>
      <c r="CG352" s="1">
        <f t="shared" si="890"/>
        <v>1.049803053173689</v>
      </c>
      <c r="CH352" s="1">
        <f t="shared" si="891"/>
        <v>1.0312229216966797</v>
      </c>
      <c r="CI352" s="1">
        <f t="shared" si="892"/>
        <v>1.0082620788696073</v>
      </c>
      <c r="CJ352" s="1">
        <f t="shared" si="893"/>
        <v>0.98046077343902593</v>
      </c>
      <c r="CK352" s="1">
        <f t="shared" si="894"/>
        <v>0.94747755772742426</v>
      </c>
      <c r="CL352" s="1">
        <f t="shared" si="895"/>
        <v>0.90913470454557732</v>
      </c>
      <c r="CM352" s="1">
        <f t="shared" si="896"/>
        <v>0.86545761424371015</v>
      </c>
      <c r="CN352" s="1">
        <f t="shared" si="897"/>
        <v>0.81670296570994017</v>
      </c>
      <c r="CO352" s="1">
        <f t="shared" si="898"/>
        <v>0.763370997177239</v>
      </c>
      <c r="CP352" s="1">
        <f t="shared" si="899"/>
        <v>0.70619870690544762</v>
      </c>
      <c r="CQ352" s="1">
        <f t="shared" si="900"/>
        <v>0.6461328036731655</v>
      </c>
      <c r="CR352" s="1">
        <f t="shared" si="901"/>
        <v>0.584283641441391</v>
      </c>
      <c r="CS352" s="1">
        <f t="shared" si="902"/>
        <v>0.52186377780795024</v>
      </c>
      <c r="CT352" s="1">
        <f t="shared" si="903"/>
        <v>0.46011681218936329</v>
      </c>
      <c r="CU352" s="1">
        <f t="shared" si="904"/>
        <v>0.40024344816428881</v>
      </c>
      <c r="CV352" s="1">
        <f t="shared" si="905"/>
        <v>0.34333206649112752</v>
      </c>
      <c r="CW352" s="1">
        <f t="shared" si="906"/>
        <v>0.29030043776968861</v>
      </c>
      <c r="CX352" s="1">
        <f t="shared" si="907"/>
        <v>0.24185366863488383</v>
      </c>
      <c r="CY352" s="1">
        <f t="shared" si="908"/>
        <v>0.19846133266352298</v>
      </c>
      <c r="CZ352" s="1">
        <f t="shared" si="909"/>
        <v>0.16035434703081078</v>
      </c>
      <c r="DA352" s="1">
        <f t="shared" si="910"/>
        <v>0.12753989555733722</v>
      </c>
      <c r="DB352" s="1">
        <f t="shared" si="911"/>
        <v>9.983089077200652E-2</v>
      </c>
      <c r="DC352" s="1">
        <f t="shared" si="912"/>
        <v>7.6885325968992724E-2</v>
      </c>
      <c r="DD352" s="1">
        <f t="shared" si="913"/>
        <v>5.8250471814510221E-2</v>
      </c>
      <c r="DE352" s="1">
        <f t="shared" si="914"/>
        <v>4.3407168230279472E-2</v>
      </c>
      <c r="DF352" s="1">
        <f t="shared" si="915"/>
        <v>3.1810295873689644E-2</v>
      </c>
      <c r="DG352" s="1">
        <f t="shared" si="916"/>
        <v>2.2922669128780562E-2</v>
      </c>
      <c r="DH352" s="1">
        <f t="shared" si="917"/>
        <v>1.6240850206323747E-2</v>
      </c>
      <c r="DI352" s="1">
        <f t="shared" si="918"/>
        <v>1.1312547992103284E-2</v>
      </c>
      <c r="DJ352" s="1">
        <f t="shared" si="919"/>
        <v>7.7461987494744011E-3</v>
      </c>
      <c r="DK352" s="1">
        <f t="shared" si="920"/>
        <v>5.2139587245929962E-3</v>
      </c>
      <c r="DL352" s="1">
        <f t="shared" si="921"/>
        <v>3.4496636008443044E-3</v>
      </c>
      <c r="DM352" s="1">
        <f t="shared" si="922"/>
        <v>2.2433667381313231E-3</v>
      </c>
      <c r="DN352" s="1">
        <f t="shared" si="923"/>
        <v>1.4339255493052783E-3</v>
      </c>
      <c r="DO352" s="1">
        <f t="shared" si="924"/>
        <v>9.0084068186317072E-4</v>
      </c>
      <c r="DP352" s="1">
        <f t="shared" si="925"/>
        <v>5.5623738203249787E-4</v>
      </c>
      <c r="DQ352" s="1">
        <f t="shared" si="926"/>
        <v>3.3756857737115463E-4</v>
      </c>
      <c r="DR352" s="1">
        <f t="shared" si="927"/>
        <v>2.0135165762635523E-4</v>
      </c>
      <c r="DS352" s="1">
        <f t="shared" si="928"/>
        <v>1.1804402574025961E-4</v>
      </c>
      <c r="DT352" s="1">
        <f t="shared" si="929"/>
        <v>6.8019742704172889E-5</v>
      </c>
      <c r="DU352" s="1">
        <f t="shared" si="930"/>
        <v>3.8524479312715629E-5</v>
      </c>
      <c r="DV352" s="1">
        <f t="shared" si="931"/>
        <v>2.1446672818975604E-5</v>
      </c>
      <c r="DW352" s="1">
        <f t="shared" si="932"/>
        <v>1.1735907275397814E-5</v>
      </c>
      <c r="DX352" s="1">
        <f t="shared" si="933"/>
        <v>6.3127818405970076E-6</v>
      </c>
      <c r="DY352" s="1">
        <f t="shared" si="934"/>
        <v>3.3380083584455784E-6</v>
      </c>
      <c r="DZ352" s="1">
        <f t="shared" si="935"/>
        <v>1.7351338844138069E-6</v>
      </c>
      <c r="EA352" s="1">
        <f t="shared" si="936"/>
        <v>8.8669655299804993E-7</v>
      </c>
      <c r="EB352" s="1">
        <f t="shared" si="937"/>
        <v>4.4548392612380307E-7</v>
      </c>
      <c r="EC352" s="1">
        <f t="shared" si="938"/>
        <v>2.2005106611486282E-7</v>
      </c>
      <c r="ED352" s="1">
        <f t="shared" si="939"/>
        <v>1.0687338619855249E-7</v>
      </c>
      <c r="EE352" s="1">
        <f t="shared" si="940"/>
        <v>5.1037720124291491E-8</v>
      </c>
      <c r="EF352" s="1">
        <f t="shared" si="941"/>
        <v>2.3966805275235928E-8</v>
      </c>
      <c r="EG352" s="1">
        <f t="shared" si="942"/>
        <v>1.1067470008324501E-8</v>
      </c>
      <c r="EH352" s="1">
        <f t="shared" si="943"/>
        <v>5.0260697828994013E-9</v>
      </c>
      <c r="EI352" s="1">
        <f t="shared" si="944"/>
        <v>2.2447794737687189E-9</v>
      </c>
      <c r="EJ352" s="1">
        <f t="shared" si="945"/>
        <v>9.8606894043010178E-10</v>
      </c>
      <c r="EK352" s="1">
        <f t="shared" si="946"/>
        <v>4.2604261093819684E-10</v>
      </c>
      <c r="EL352" s="1">
        <f t="shared" si="947"/>
        <v>1.8106518442994146E-10</v>
      </c>
      <c r="EM352" s="1">
        <f t="shared" si="948"/>
        <v>7.5696749530881362E-11</v>
      </c>
      <c r="EN352" s="1">
        <f t="shared" si="949"/>
        <v>3.1131801970897059E-11</v>
      </c>
      <c r="EO352" s="1">
        <f t="shared" si="950"/>
        <v>1.2596229120010744E-11</v>
      </c>
      <c r="EP352" s="1">
        <f t="shared" si="951"/>
        <v>5.0143046902218964E-12</v>
      </c>
      <c r="EQ352" s="1">
        <f t="shared" si="952"/>
        <v>1.963990749555443E-12</v>
      </c>
      <c r="ER352" s="1">
        <f t="shared" si="953"/>
        <v>7.5692249055577622E-13</v>
      </c>
      <c r="ES352" s="1">
        <f t="shared" si="954"/>
        <v>2.8705911445362974E-13</v>
      </c>
      <c r="ET352" s="1">
        <f t="shared" si="955"/>
        <v>1.0713315896167627E-13</v>
      </c>
      <c r="EU352" s="1">
        <f t="shared" si="956"/>
        <v>3.9349004448549252E-14</v>
      </c>
      <c r="EV352" s="1">
        <f t="shared" si="957"/>
        <v>1.4224120157088477E-14</v>
      </c>
      <c r="EW352" s="1">
        <f t="shared" si="958"/>
        <v>5.0608491165757153E-15</v>
      </c>
      <c r="EX352" s="1">
        <f t="shared" si="959"/>
        <v>1.7723617644166156E-15</v>
      </c>
      <c r="EY352" s="1">
        <f t="shared" si="960"/>
        <v>6.1099928002997356E-16</v>
      </c>
      <c r="EZ352" s="1">
        <f t="shared" si="961"/>
        <v>2.0737738545907768E-16</v>
      </c>
      <c r="FA352" s="1">
        <f t="shared" si="962"/>
        <v>6.9393481020349001E-17</v>
      </c>
      <c r="FB352" s="1">
        <f t="shared" si="963"/>
        <v>2.3256128092474348E-17</v>
      </c>
      <c r="FC352" s="1">
        <f t="shared" si="964"/>
        <v>9.1871280052039656E-18</v>
      </c>
      <c r="FD352" s="75">
        <f t="shared" si="815"/>
        <v>9.1871280052039656E-18</v>
      </c>
    </row>
    <row r="353" spans="7:160" x14ac:dyDescent="0.35">
      <c r="G353" t="str">
        <f t="shared" si="811"/>
        <v>Refd, t=1.69</v>
      </c>
      <c r="H353" s="76">
        <f t="shared" si="812"/>
        <v>1.689999999999986</v>
      </c>
      <c r="I353" s="1">
        <f t="shared" si="813"/>
        <v>0</v>
      </c>
      <c r="J353" s="22">
        <f t="shared" si="814"/>
        <v>2.9119035328935439E-5</v>
      </c>
      <c r="K353" s="1">
        <f t="shared" si="816"/>
        <v>5.7825324232111601E-5</v>
      </c>
      <c r="L353" s="1">
        <f t="shared" si="817"/>
        <v>1.0826318720613687E-4</v>
      </c>
      <c r="M353" s="1">
        <f t="shared" si="818"/>
        <v>1.9474091350642295E-4</v>
      </c>
      <c r="N353" s="1">
        <f t="shared" si="819"/>
        <v>3.3969234285892967E-4</v>
      </c>
      <c r="O353" s="1">
        <f t="shared" si="820"/>
        <v>5.774282908175319E-4</v>
      </c>
      <c r="P353" s="1">
        <f t="shared" si="821"/>
        <v>9.5910329684863551E-4</v>
      </c>
      <c r="Q353" s="1">
        <f t="shared" si="822"/>
        <v>1.5590167470406393E-3</v>
      </c>
      <c r="R353" s="1">
        <f t="shared" si="823"/>
        <v>2.4822300174141272E-3</v>
      </c>
      <c r="S353" s="1">
        <f t="shared" si="824"/>
        <v>3.8732645495121246E-3</v>
      </c>
      <c r="T353" s="1">
        <f t="shared" si="825"/>
        <v>5.9253483850843763E-3</v>
      </c>
      <c r="U353" s="1">
        <f t="shared" si="826"/>
        <v>8.8893171731397706E-3</v>
      </c>
      <c r="V353" s="1">
        <f t="shared" si="827"/>
        <v>1.3080889889789725E-2</v>
      </c>
      <c r="W353" s="1">
        <f t="shared" si="828"/>
        <v>1.8884694628986988E-2</v>
      </c>
      <c r="X353" s="1">
        <f t="shared" si="829"/>
        <v>2.6753202241534928E-2</v>
      </c>
      <c r="Y353" s="1">
        <f t="shared" si="830"/>
        <v>3.7198731389696441E-2</v>
      </c>
      <c r="Z353" s="1">
        <f t="shared" si="831"/>
        <v>5.0777004312948459E-2</v>
      </c>
      <c r="AA353" s="1">
        <f t="shared" si="832"/>
        <v>6.8061411018440501E-2</v>
      </c>
      <c r="AB353" s="1">
        <f t="shared" si="833"/>
        <v>8.9608175122129111E-2</v>
      </c>
      <c r="AC353" s="1">
        <f t="shared" si="834"/>
        <v>0.11591392528909623</v>
      </c>
      <c r="AD353" s="1">
        <f t="shared" si="835"/>
        <v>0.14736859973703123</v>
      </c>
      <c r="AE353" s="1">
        <f t="shared" si="836"/>
        <v>0.18420791930748689</v>
      </c>
      <c r="AF353" s="1">
        <f t="shared" si="837"/>
        <v>0.22647059780828183</v>
      </c>
      <c r="AG353" s="1">
        <f t="shared" si="838"/>
        <v>0.27396577665858862</v>
      </c>
      <c r="AH353" s="1">
        <f t="shared" si="839"/>
        <v>0.32625570988702418</v>
      </c>
      <c r="AI353" s="1">
        <f t="shared" si="840"/>
        <v>0.38265744494093645</v>
      </c>
      <c r="AJ353" s="1">
        <f t="shared" si="841"/>
        <v>0.44226525546558992</v>
      </c>
      <c r="AK353" s="1">
        <f t="shared" si="842"/>
        <v>0.50399314192795031</v>
      </c>
      <c r="AL353" s="1">
        <f t="shared" si="843"/>
        <v>0.56663419068692567</v>
      </c>
      <c r="AM353" s="1">
        <f t="shared" si="844"/>
        <v>0.62893137960417433</v>
      </c>
      <c r="AN353" s="1">
        <f t="shared" si="845"/>
        <v>0.68965290773000076</v>
      </c>
      <c r="AO353" s="1">
        <f t="shared" si="846"/>
        <v>0.74766456312931107</v>
      </c>
      <c r="AP353" s="1">
        <f t="shared" si="847"/>
        <v>0.80199211521491798</v>
      </c>
      <c r="AQ353" s="1">
        <f t="shared" si="848"/>
        <v>0.85186813154592456</v>
      </c>
      <c r="AR353" s="1">
        <f t="shared" si="849"/>
        <v>0.89675971890934991</v>
      </c>
      <c r="AS353" s="1">
        <f t="shared" si="850"/>
        <v>0.9363761147559323</v>
      </c>
      <c r="AT353" s="1">
        <f t="shared" si="851"/>
        <v>0.97065741746581735</v>
      </c>
      <c r="AU353" s="1">
        <f t="shared" si="852"/>
        <v>0.99974769719193868</v>
      </c>
      <c r="AV353" s="1">
        <f t="shared" si="853"/>
        <v>1.023957032151898</v>
      </c>
      <c r="AW353" s="1">
        <f t="shared" si="854"/>
        <v>1.0437175633536808</v>
      </c>
      <c r="AX353" s="1">
        <f t="shared" si="855"/>
        <v>1.0595384859417063</v>
      </c>
      <c r="AY353" s="1">
        <f t="shared" si="856"/>
        <v>1.0719641404525277</v>
      </c>
      <c r="AZ353" s="1">
        <f t="shared" si="857"/>
        <v>1.0815382422441959</v>
      </c>
      <c r="BA353" s="1">
        <f t="shared" si="858"/>
        <v>1.0887760205183603</v>
      </c>
      <c r="BB353" s="1">
        <f t="shared" si="859"/>
        <v>1.0941448333738506</v>
      </c>
      <c r="BC353" s="1">
        <f t="shared" si="860"/>
        <v>1.0980528318145559</v>
      </c>
      <c r="BD353" s="1">
        <f t="shared" si="861"/>
        <v>1.1008445462095591</v>
      </c>
      <c r="BE353" s="1">
        <f t="shared" si="862"/>
        <v>1.1028018814763765</v>
      </c>
      <c r="BF353" s="1">
        <f t="shared" si="863"/>
        <v>1.104148899366205</v>
      </c>
      <c r="BG353" s="1">
        <f t="shared" si="864"/>
        <v>1.1050588729536457</v>
      </c>
      <c r="BH353" s="1">
        <f t="shared" si="865"/>
        <v>1.1056623426369812</v>
      </c>
      <c r="BI353" s="1">
        <f t="shared" si="866"/>
        <v>1.1060552110234614</v>
      </c>
      <c r="BJ353" s="1">
        <f t="shared" si="867"/>
        <v>1.1063062263575922</v>
      </c>
      <c r="BK353" s="1">
        <f t="shared" si="868"/>
        <v>1.1064634796633936</v>
      </c>
      <c r="BL353" s="1">
        <f t="shared" si="869"/>
        <v>1.1065597571337287</v>
      </c>
      <c r="BM353" s="1">
        <f t="shared" si="870"/>
        <v>1.1066167395392512</v>
      </c>
      <c r="BN353" s="1">
        <f t="shared" si="871"/>
        <v>1.1066481283474556</v>
      </c>
      <c r="BO353" s="1">
        <f t="shared" si="872"/>
        <v>1.1066618137386734</v>
      </c>
      <c r="BP353" s="1">
        <f t="shared" si="873"/>
        <v>1.1066611949954057</v>
      </c>
      <c r="BQ353" s="1">
        <f t="shared" si="874"/>
        <v>1.106645730905238</v>
      </c>
      <c r="BR353" s="1">
        <f t="shared" si="875"/>
        <v>1.1066107477420655</v>
      </c>
      <c r="BS353" s="1">
        <f t="shared" si="876"/>
        <v>1.1065464748741252</v>
      </c>
      <c r="BT353" s="1">
        <f t="shared" si="877"/>
        <v>1.1064362226910178</v>
      </c>
      <c r="BU353" s="1">
        <f t="shared" si="878"/>
        <v>1.1062535749389997</v>
      </c>
      <c r="BV353" s="1">
        <f t="shared" si="879"/>
        <v>1.1059584502457018</v>
      </c>
      <c r="BW353" s="1">
        <f t="shared" si="880"/>
        <v>1.1054919102532803</v>
      </c>
      <c r="BX353" s="1">
        <f t="shared" si="881"/>
        <v>1.1047696699795033</v>
      </c>
      <c r="BY353" s="1">
        <f t="shared" si="882"/>
        <v>1.1036744135663785</v>
      </c>
      <c r="BZ353" s="1">
        <f t="shared" si="883"/>
        <v>1.1020472428978425</v>
      </c>
      <c r="CA353" s="1">
        <f t="shared" si="884"/>
        <v>1.0996788830767177</v>
      </c>
      <c r="CB353" s="1">
        <f t="shared" si="885"/>
        <v>1.0963016150287577</v>
      </c>
      <c r="CC353" s="1">
        <f t="shared" si="886"/>
        <v>1.0915832571936224</v>
      </c>
      <c r="CD353" s="1">
        <f t="shared" si="887"/>
        <v>1.0851248087683691</v>
      </c>
      <c r="CE353" s="1">
        <f t="shared" si="888"/>
        <v>1.0764635129323348</v>
      </c>
      <c r="CF353" s="1">
        <f t="shared" si="889"/>
        <v>1.0650830122036823</v>
      </c>
      <c r="CG353" s="1">
        <f t="shared" si="890"/>
        <v>1.0504318763296958</v>
      </c>
      <c r="CH353" s="1">
        <f t="shared" si="891"/>
        <v>1.0319510496608155</v>
      </c>
      <c r="CI353" s="1">
        <f t="shared" si="892"/>
        <v>1.0091097119245267</v>
      </c>
      <c r="CJ353" s="1">
        <f t="shared" si="893"/>
        <v>0.98144776810312118</v>
      </c>
      <c r="CK353" s="1">
        <f t="shared" si="894"/>
        <v>0.94862184671956162</v>
      </c>
      <c r="CL353" s="1">
        <f t="shared" si="895"/>
        <v>0.91045051340650096</v>
      </c>
      <c r="CM353" s="1">
        <f t="shared" si="896"/>
        <v>0.86695364021036714</v>
      </c>
      <c r="CN353" s="1">
        <f t="shared" si="897"/>
        <v>0.81838072432653519</v>
      </c>
      <c r="CO353" s="1">
        <f t="shared" si="898"/>
        <v>0.76522355663574304</v>
      </c>
      <c r="CP353" s="1">
        <f t="shared" si="899"/>
        <v>0.70821001216216606</v>
      </c>
      <c r="CQ353" s="1">
        <f t="shared" si="900"/>
        <v>0.64827774029922836</v>
      </c>
      <c r="CR353" s="1">
        <f t="shared" si="901"/>
        <v>0.58652890778444033</v>
      </c>
      <c r="CS353" s="1">
        <f t="shared" si="902"/>
        <v>0.52416953449346004</v>
      </c>
      <c r="CT353" s="1">
        <f t="shared" si="903"/>
        <v>0.46243897589391092</v>
      </c>
      <c r="CU353" s="1">
        <f t="shared" si="904"/>
        <v>0.4025364090955158</v>
      </c>
      <c r="CV353" s="1">
        <f t="shared" si="905"/>
        <v>0.34555155127441534</v>
      </c>
      <c r="CW353" s="1">
        <f t="shared" si="906"/>
        <v>0.29240622145752959</v>
      </c>
      <c r="CX353" s="1">
        <f t="shared" si="907"/>
        <v>0.24381186404087396</v>
      </c>
      <c r="CY353" s="1">
        <f t="shared" si="908"/>
        <v>0.20024604715431438</v>
      </c>
      <c r="CZ353" s="1">
        <f t="shared" si="909"/>
        <v>0.16194858474992641</v>
      </c>
      <c r="DA353" s="1">
        <f t="shared" si="910"/>
        <v>0.12893568134641423</v>
      </c>
      <c r="DB353" s="1">
        <f t="shared" si="911"/>
        <v>0.10102868468868119</v>
      </c>
      <c r="DC353" s="1">
        <f t="shared" si="912"/>
        <v>7.7892870663436059E-2</v>
      </c>
      <c r="DD353" s="1">
        <f t="shared" si="913"/>
        <v>5.9081260319539398E-2</v>
      </c>
      <c r="DE353" s="1">
        <f t="shared" si="914"/>
        <v>4.4078734013609774E-2</v>
      </c>
      <c r="DF353" s="1">
        <f t="shared" si="915"/>
        <v>3.2342512953896965E-2</v>
      </c>
      <c r="DG353" s="1">
        <f t="shared" si="916"/>
        <v>2.3336214550637391E-2</v>
      </c>
      <c r="DH353" s="1">
        <f t="shared" si="917"/>
        <v>1.6555933333421577E-2</v>
      </c>
      <c r="DI353" s="1">
        <f t="shared" si="918"/>
        <v>1.1547960220539005E-2</v>
      </c>
      <c r="DJ353" s="1">
        <f t="shared" si="919"/>
        <v>7.9186911959674578E-3</v>
      </c>
      <c r="DK353" s="1">
        <f t="shared" si="920"/>
        <v>5.3379194859004076E-3</v>
      </c>
      <c r="DL353" s="1">
        <f t="shared" si="921"/>
        <v>3.5370427632871173E-3</v>
      </c>
      <c r="DM353" s="1">
        <f t="shared" si="922"/>
        <v>2.3037863317043631E-3</v>
      </c>
      <c r="DN353" s="1">
        <f t="shared" si="923"/>
        <v>1.4749111295271689E-3</v>
      </c>
      <c r="DO353" s="1">
        <f t="shared" si="924"/>
        <v>9.2811821246494323E-4</v>
      </c>
      <c r="DP353" s="1">
        <f t="shared" si="925"/>
        <v>5.74050385950597E-4</v>
      </c>
      <c r="DQ353" s="1">
        <f t="shared" si="926"/>
        <v>3.4898329062054979E-4</v>
      </c>
      <c r="DR353" s="1">
        <f t="shared" si="927"/>
        <v>2.0853003408908435E-4</v>
      </c>
      <c r="DS353" s="1">
        <f t="shared" si="928"/>
        <v>1.224745847032615E-4</v>
      </c>
      <c r="DT353" s="1">
        <f t="shared" si="929"/>
        <v>7.0703848057961086E-5</v>
      </c>
      <c r="DU353" s="1">
        <f t="shared" si="930"/>
        <v>4.0120678178389025E-5</v>
      </c>
      <c r="DV353" s="1">
        <f t="shared" si="931"/>
        <v>2.2378549489672942E-5</v>
      </c>
      <c r="DW353" s="1">
        <f t="shared" si="932"/>
        <v>1.2270042730148187E-5</v>
      </c>
      <c r="DX353" s="1">
        <f t="shared" si="933"/>
        <v>6.6133917720173264E-6</v>
      </c>
      <c r="DY353" s="1">
        <f t="shared" si="934"/>
        <v>3.5041396730992056E-6</v>
      </c>
      <c r="DZ353" s="1">
        <f t="shared" si="935"/>
        <v>1.8252978720540702E-6</v>
      </c>
      <c r="EA353" s="1">
        <f t="shared" si="936"/>
        <v>9.3475670843897558E-7</v>
      </c>
      <c r="EB353" s="1">
        <f t="shared" si="937"/>
        <v>4.7064588991839665E-7</v>
      </c>
      <c r="EC353" s="1">
        <f t="shared" si="938"/>
        <v>2.3299147092625685E-7</v>
      </c>
      <c r="ED353" s="1">
        <f t="shared" si="939"/>
        <v>1.1341118611615737E-7</v>
      </c>
      <c r="EE353" s="1">
        <f t="shared" si="940"/>
        <v>5.4282849936505168E-8</v>
      </c>
      <c r="EF353" s="1">
        <f t="shared" si="941"/>
        <v>2.5549456559387225E-8</v>
      </c>
      <c r="EG353" s="1">
        <f t="shared" si="942"/>
        <v>1.1825919896253175E-8</v>
      </c>
      <c r="EH353" s="1">
        <f t="shared" si="943"/>
        <v>5.3832542613646577E-9</v>
      </c>
      <c r="EI353" s="1">
        <f t="shared" si="944"/>
        <v>2.4100964920665119E-9</v>
      </c>
      <c r="EJ353" s="1">
        <f t="shared" si="945"/>
        <v>1.0612722305302643E-9</v>
      </c>
      <c r="EK353" s="1">
        <f t="shared" si="946"/>
        <v>4.5966937822079562E-10</v>
      </c>
      <c r="EL353" s="1">
        <f t="shared" si="947"/>
        <v>1.9584594583512582E-10</v>
      </c>
      <c r="EM353" s="1">
        <f t="shared" si="948"/>
        <v>8.2083883294446082E-11</v>
      </c>
      <c r="EN353" s="1">
        <f t="shared" si="949"/>
        <v>3.3845406304356158E-11</v>
      </c>
      <c r="EO353" s="1">
        <f t="shared" si="950"/>
        <v>1.3729808172256661E-11</v>
      </c>
      <c r="EP353" s="1">
        <f t="shared" si="951"/>
        <v>5.4799497620240252E-12</v>
      </c>
      <c r="EQ353" s="1">
        <f t="shared" si="952"/>
        <v>2.1520908028616471E-12</v>
      </c>
      <c r="ER353" s="1">
        <f t="shared" si="953"/>
        <v>8.3165094263477619E-13</v>
      </c>
      <c r="ES353" s="1">
        <f t="shared" si="954"/>
        <v>3.1625880932754347E-13</v>
      </c>
      <c r="ET353" s="1">
        <f t="shared" si="955"/>
        <v>1.1835586635453962E-13</v>
      </c>
      <c r="EU353" s="1">
        <f t="shared" si="956"/>
        <v>4.3592027028393996E-14</v>
      </c>
      <c r="EV353" s="1">
        <f t="shared" si="957"/>
        <v>1.5802248913943538E-14</v>
      </c>
      <c r="EW353" s="1">
        <f t="shared" si="958"/>
        <v>5.6383193275335008E-15</v>
      </c>
      <c r="EX353" s="1">
        <f t="shared" si="959"/>
        <v>1.9802679966220638E-15</v>
      </c>
      <c r="EY353" s="1">
        <f t="shared" si="960"/>
        <v>6.8465240484145637E-16</v>
      </c>
      <c r="EZ353" s="1">
        <f t="shared" si="961"/>
        <v>2.330569472716009E-16</v>
      </c>
      <c r="FA353" s="1">
        <f t="shared" si="962"/>
        <v>7.8218866578648746E-17</v>
      </c>
      <c r="FB353" s="1">
        <f t="shared" si="963"/>
        <v>2.6296072361655471E-17</v>
      </c>
      <c r="FC353" s="1">
        <f t="shared" si="964"/>
        <v>1.0423032001254775E-17</v>
      </c>
      <c r="FD353" s="75">
        <f t="shared" si="815"/>
        <v>1.0423032001254775E-17</v>
      </c>
    </row>
    <row r="354" spans="7:160" x14ac:dyDescent="0.35">
      <c r="G354" t="str">
        <f t="shared" si="811"/>
        <v>Refd, t=1.69</v>
      </c>
      <c r="H354" s="76">
        <f t="shared" si="812"/>
        <v>1.6949999999999859</v>
      </c>
      <c r="I354" s="1">
        <f t="shared" si="813"/>
        <v>0</v>
      </c>
      <c r="J354" s="22">
        <f t="shared" si="814"/>
        <v>2.8820249308292278E-5</v>
      </c>
      <c r="K354" s="1">
        <f t="shared" si="816"/>
        <v>5.7226310500960803E-5</v>
      </c>
      <c r="L354" s="1">
        <f t="shared" si="817"/>
        <v>1.0712543388589756E-4</v>
      </c>
      <c r="M354" s="1">
        <f t="shared" si="818"/>
        <v>1.9266024318951536E-4</v>
      </c>
      <c r="N354" s="1">
        <f t="shared" si="819"/>
        <v>3.3600166354952218E-4</v>
      </c>
      <c r="O354" s="1">
        <f t="shared" si="820"/>
        <v>5.7105612479728309E-4</v>
      </c>
      <c r="P354" s="1">
        <f t="shared" si="821"/>
        <v>9.4837586631199859E-4</v>
      </c>
      <c r="Q354" s="1">
        <f t="shared" si="822"/>
        <v>1.5413924011094553E-3</v>
      </c>
      <c r="R354" s="1">
        <f t="shared" si="823"/>
        <v>2.4539587058259476E-3</v>
      </c>
      <c r="S354" s="1">
        <f t="shared" si="824"/>
        <v>3.8289729444965018E-3</v>
      </c>
      <c r="T354" s="1">
        <f t="shared" si="825"/>
        <v>5.8575638813433738E-3</v>
      </c>
      <c r="U354" s="1">
        <f t="shared" si="826"/>
        <v>8.7879614168283795E-3</v>
      </c>
      <c r="V354" s="1">
        <f t="shared" si="827"/>
        <v>1.2932793645016434E-2</v>
      </c>
      <c r="W354" s="1">
        <f t="shared" si="828"/>
        <v>1.8673208181919167E-2</v>
      </c>
      <c r="X354" s="1">
        <f t="shared" si="829"/>
        <v>2.6457995128804902E-2</v>
      </c>
      <c r="Y354" s="1">
        <f t="shared" si="830"/>
        <v>3.6795886744577351E-2</v>
      </c>
      <c r="Z354" s="1">
        <f t="shared" si="831"/>
        <v>5.0239510820074031E-2</v>
      </c>
      <c r="AA354" s="1">
        <f t="shared" si="832"/>
        <v>6.7360134409505321E-2</v>
      </c>
      <c r="AB354" s="1">
        <f t="shared" si="833"/>
        <v>8.8713348682664173E-2</v>
      </c>
      <c r="AC354" s="1">
        <f t="shared" si="834"/>
        <v>0.11479713608203299</v>
      </c>
      <c r="AD354" s="1">
        <f t="shared" si="835"/>
        <v>0.14600516998619298</v>
      </c>
      <c r="AE354" s="1">
        <f t="shared" si="836"/>
        <v>0.18257950115126831</v>
      </c>
      <c r="AF354" s="1">
        <f t="shared" si="837"/>
        <v>0.22456772850113838</v>
      </c>
      <c r="AG354" s="1">
        <f t="shared" si="838"/>
        <v>0.27179009550613015</v>
      </c>
      <c r="AH354" s="1">
        <f t="shared" si="839"/>
        <v>0.32382153096363253</v>
      </c>
      <c r="AI354" s="1">
        <f t="shared" si="840"/>
        <v>0.3799924188122194</v>
      </c>
      <c r="AJ354" s="1">
        <f t="shared" si="841"/>
        <v>0.43940993860885441</v>
      </c>
      <c r="AK354" s="1">
        <f t="shared" si="842"/>
        <v>0.50099941514257806</v>
      </c>
      <c r="AL354" s="1">
        <f t="shared" si="843"/>
        <v>0.56356261020308462</v>
      </c>
      <c r="AM354" s="1">
        <f t="shared" si="844"/>
        <v>0.62584768429180571</v>
      </c>
      <c r="AN354" s="1">
        <f t="shared" si="845"/>
        <v>0.6866240193526173</v>
      </c>
      <c r="AO354" s="1">
        <f t="shared" si="846"/>
        <v>0.74475448445622372</v>
      </c>
      <c r="AP354" s="1">
        <f t="shared" si="847"/>
        <v>0.79925814146746543</v>
      </c>
      <c r="AQ354" s="1">
        <f t="shared" si="848"/>
        <v>0.84935774293354072</v>
      </c>
      <c r="AR354" s="1">
        <f t="shared" si="849"/>
        <v>0.89450842518112317</v>
      </c>
      <c r="AS354" s="1">
        <f t="shared" si="850"/>
        <v>0.93440639429555716</v>
      </c>
      <c r="AT354" s="1">
        <f t="shared" si="851"/>
        <v>0.96897875546638912</v>
      </c>
      <c r="AU354" s="1">
        <f t="shared" si="852"/>
        <v>0.99835760174097266</v>
      </c>
      <c r="AV354" s="1">
        <f t="shared" si="853"/>
        <v>1.0228428112928396</v>
      </c>
      <c r="AW354" s="1">
        <f t="shared" si="854"/>
        <v>1.0428585909629509</v>
      </c>
      <c r="AX354" s="1">
        <f t="shared" si="855"/>
        <v>1.0589086720391168</v>
      </c>
      <c r="AY354" s="1">
        <f t="shared" si="856"/>
        <v>1.0715343474045858</v>
      </c>
      <c r="AZ354" s="1">
        <f t="shared" si="857"/>
        <v>1.0812784419446497</v>
      </c>
      <c r="BA354" s="1">
        <f t="shared" si="858"/>
        <v>1.0886570561918467</v>
      </c>
      <c r="BB354" s="1">
        <f t="shared" si="859"/>
        <v>1.094139720486115</v>
      </c>
      <c r="BC354" s="1">
        <f t="shared" si="860"/>
        <v>1.0981375953741732</v>
      </c>
      <c r="BD354" s="1">
        <f t="shared" si="861"/>
        <v>1.1009986397962692</v>
      </c>
      <c r="BE354" s="1">
        <f t="shared" si="862"/>
        <v>1.1030082637983987</v>
      </c>
      <c r="BF354" s="1">
        <f t="shared" si="863"/>
        <v>1.1043938575821801</v>
      </c>
      <c r="BG354" s="1">
        <f t="shared" si="864"/>
        <v>1.105331681333573</v>
      </c>
      <c r="BH354" s="1">
        <f t="shared" si="865"/>
        <v>1.105954834559711</v>
      </c>
      <c r="BI354" s="1">
        <f t="shared" si="866"/>
        <v>1.1063613261937248</v>
      </c>
      <c r="BJ354" s="1">
        <f t="shared" si="867"/>
        <v>1.1066215772874226</v>
      </c>
      <c r="BK354" s="1">
        <f t="shared" si="868"/>
        <v>1.106784964728462</v>
      </c>
      <c r="BL354" s="1">
        <f t="shared" si="869"/>
        <v>1.1068852336117632</v>
      </c>
      <c r="BM354" s="1">
        <f t="shared" si="870"/>
        <v>1.10694475970775</v>
      </c>
      <c r="BN354" s="1">
        <f t="shared" si="871"/>
        <v>1.1069777349627019</v>
      </c>
      <c r="BO354" s="1">
        <f t="shared" si="872"/>
        <v>1.1069923875796264</v>
      </c>
      <c r="BP354" s="1">
        <f t="shared" si="873"/>
        <v>1.1069923459708912</v>
      </c>
      <c r="BQ354" s="1">
        <f t="shared" si="874"/>
        <v>1.1069772248106029</v>
      </c>
      <c r="BR354" s="1">
        <f t="shared" si="875"/>
        <v>1.10694246252573</v>
      </c>
      <c r="BS354" s="1">
        <f t="shared" si="876"/>
        <v>1.106878382780861</v>
      </c>
      <c r="BT354" s="1">
        <f t="shared" si="877"/>
        <v>1.1067683975438065</v>
      </c>
      <c r="BU354" s="1">
        <f t="shared" si="878"/>
        <v>1.1065862268112263</v>
      </c>
      <c r="BV354" s="1">
        <f t="shared" si="879"/>
        <v>1.1062919925354353</v>
      </c>
      <c r="BW354" s="1">
        <f t="shared" si="880"/>
        <v>1.1058270662681973</v>
      </c>
      <c r="BX354" s="1">
        <f t="shared" si="881"/>
        <v>1.1051076269842941</v>
      </c>
      <c r="BY354" s="1">
        <f t="shared" si="882"/>
        <v>1.1040170310946944</v>
      </c>
      <c r="BZ354" s="1">
        <f t="shared" si="883"/>
        <v>1.1023973181882267</v>
      </c>
      <c r="CA354" s="1">
        <f t="shared" si="884"/>
        <v>1.100040469080914</v>
      </c>
      <c r="CB354" s="1">
        <f t="shared" si="885"/>
        <v>1.0966803752813374</v>
      </c>
      <c r="CC354" s="1">
        <f t="shared" si="886"/>
        <v>1.0919868273574456</v>
      </c>
      <c r="CD354" s="1">
        <f t="shared" si="887"/>
        <v>1.0855631183135783</v>
      </c>
      <c r="CE354" s="1">
        <f t="shared" si="888"/>
        <v>1.0769490047442529</v>
      </c>
      <c r="CF354" s="1">
        <f t="shared" si="889"/>
        <v>1.0656306865571255</v>
      </c>
      <c r="CG354" s="1">
        <f t="shared" si="890"/>
        <v>1.0510590828026816</v>
      </c>
      <c r="CH354" s="1">
        <f t="shared" si="891"/>
        <v>1.0326769601475967</v>
      </c>
      <c r="CI354" s="1">
        <f t="shared" si="892"/>
        <v>1.0099544326044612</v>
      </c>
      <c r="CJ354" s="1">
        <f t="shared" si="893"/>
        <v>0.98243108827362313</v>
      </c>
      <c r="CK354" s="1">
        <f t="shared" si="894"/>
        <v>0.94976167479196416</v>
      </c>
      <c r="CL354" s="1">
        <f t="shared" si="895"/>
        <v>0.91176110855606318</v>
      </c>
      <c r="CM354" s="1">
        <f t="shared" si="896"/>
        <v>0.86844380268510923</v>
      </c>
      <c r="CN354" s="1">
        <f t="shared" si="897"/>
        <v>0.8200521473033936</v>
      </c>
      <c r="CO354" s="1">
        <f t="shared" si="898"/>
        <v>0.76706955752692463</v>
      </c>
      <c r="CP354" s="1">
        <f t="shared" si="899"/>
        <v>0.71021484433814175</v>
      </c>
      <c r="CQ354" s="1">
        <f t="shared" si="900"/>
        <v>0.65041663549480866</v>
      </c>
      <c r="CR354" s="1">
        <f t="shared" si="901"/>
        <v>0.58876891960796518</v>
      </c>
      <c r="CS354" s="1">
        <f t="shared" si="902"/>
        <v>0.52647115529087707</v>
      </c>
      <c r="CT354" s="1">
        <f t="shared" si="903"/>
        <v>0.46475839805243707</v>
      </c>
      <c r="CU354" s="1">
        <f t="shared" si="904"/>
        <v>0.40482821462766944</v>
      </c>
      <c r="CV354" s="1">
        <f t="shared" si="905"/>
        <v>0.34777155527668902</v>
      </c>
      <c r="CW354" s="1">
        <f t="shared" si="906"/>
        <v>0.29451417584864115</v>
      </c>
      <c r="CX354" s="1">
        <f t="shared" si="907"/>
        <v>0.245773750793673</v>
      </c>
      <c r="CY354" s="1">
        <f t="shared" si="908"/>
        <v>0.20203575034029347</v>
      </c>
      <c r="CZ354" s="1">
        <f t="shared" si="909"/>
        <v>0.16354881692625653</v>
      </c>
      <c r="DA354" s="1">
        <f t="shared" si="910"/>
        <v>0.13033813696694646</v>
      </c>
      <c r="DB354" s="1">
        <f t="shared" si="911"/>
        <v>0.10223348537923749</v>
      </c>
      <c r="DC354" s="1">
        <f t="shared" si="912"/>
        <v>7.8907440784094618E-2</v>
      </c>
      <c r="DD354" s="1">
        <f t="shared" si="913"/>
        <v>5.9918817332469079E-2</v>
      </c>
      <c r="DE354" s="1">
        <f t="shared" si="914"/>
        <v>4.4756593642941725E-2</v>
      </c>
      <c r="DF354" s="1">
        <f t="shared" si="915"/>
        <v>3.2880396367483494E-2</v>
      </c>
      <c r="DG354" s="1">
        <f t="shared" si="916"/>
        <v>2.3754710455067558E-2</v>
      </c>
      <c r="DH354" s="1">
        <f t="shared" si="917"/>
        <v>1.6875220904453776E-2</v>
      </c>
      <c r="DI354" s="1">
        <f t="shared" si="918"/>
        <v>1.1786848418416321E-2</v>
      </c>
      <c r="DJ354" s="1">
        <f t="shared" si="919"/>
        <v>8.0939840593088931E-3</v>
      </c>
      <c r="DK354" s="1">
        <f t="shared" si="920"/>
        <v>5.4640808193997803E-3</v>
      </c>
      <c r="DL354" s="1">
        <f t="shared" si="921"/>
        <v>3.6261097884079732E-3</v>
      </c>
      <c r="DM354" s="1">
        <f t="shared" si="922"/>
        <v>2.365470370966944E-3</v>
      </c>
      <c r="DN354" s="1">
        <f t="shared" si="923"/>
        <v>1.5168223867831692E-3</v>
      </c>
      <c r="DO354" s="1">
        <f t="shared" si="924"/>
        <v>9.5605829414835604E-4</v>
      </c>
      <c r="DP354" s="1">
        <f t="shared" si="925"/>
        <v>5.9232722094172598E-4</v>
      </c>
      <c r="DQ354" s="1">
        <f t="shared" si="926"/>
        <v>3.6071572142049393E-4</v>
      </c>
      <c r="DR354" s="1">
        <f t="shared" si="927"/>
        <v>2.159214242716628E-4</v>
      </c>
      <c r="DS354" s="1">
        <f t="shared" si="928"/>
        <v>1.2704497021512364E-4</v>
      </c>
      <c r="DT354" s="1">
        <f t="shared" si="929"/>
        <v>7.3477842472325668E-5</v>
      </c>
      <c r="DU354" s="1">
        <f t="shared" si="930"/>
        <v>4.1773483914553382E-5</v>
      </c>
      <c r="DV354" s="1">
        <f t="shared" si="931"/>
        <v>2.3345354539489056E-5</v>
      </c>
      <c r="DW354" s="1">
        <f t="shared" si="932"/>
        <v>1.2825299923019835E-5</v>
      </c>
      <c r="DX354" s="1">
        <f t="shared" si="933"/>
        <v>6.9265219180728158E-6</v>
      </c>
      <c r="DY354" s="1">
        <f t="shared" si="934"/>
        <v>3.6775472534453709E-6</v>
      </c>
      <c r="DZ354" s="1">
        <f t="shared" si="935"/>
        <v>1.9196085268114703E-6</v>
      </c>
      <c r="EA354" s="1">
        <f t="shared" si="936"/>
        <v>9.8513457242459829E-7</v>
      </c>
      <c r="EB354" s="1">
        <f t="shared" si="937"/>
        <v>4.9707860076369725E-7</v>
      </c>
      <c r="EC354" s="1">
        <f t="shared" si="938"/>
        <v>2.4661542288829222E-7</v>
      </c>
      <c r="ED354" s="1">
        <f t="shared" si="939"/>
        <v>1.2030977439128422E-7</v>
      </c>
      <c r="EE354" s="1">
        <f t="shared" si="940"/>
        <v>5.7714864664195956E-8</v>
      </c>
      <c r="EF354" s="1">
        <f t="shared" si="941"/>
        <v>2.7227123326421079E-8</v>
      </c>
      <c r="EG354" s="1">
        <f t="shared" si="942"/>
        <v>1.2631790869799808E-8</v>
      </c>
      <c r="EH354" s="1">
        <f t="shared" si="943"/>
        <v>5.7636747859901173E-9</v>
      </c>
      <c r="EI354" s="1">
        <f t="shared" si="944"/>
        <v>2.5865929866242393E-9</v>
      </c>
      <c r="EJ354" s="1">
        <f t="shared" si="945"/>
        <v>1.1417575692050994E-9</v>
      </c>
      <c r="EK354" s="1">
        <f t="shared" si="946"/>
        <v>4.9574722115990263E-10</v>
      </c>
      <c r="EL354" s="1">
        <f t="shared" si="947"/>
        <v>2.117439169453432E-10</v>
      </c>
      <c r="EM354" s="1">
        <f t="shared" si="948"/>
        <v>8.8971264954217328E-11</v>
      </c>
      <c r="EN354" s="1">
        <f t="shared" si="949"/>
        <v>3.6779078238876564E-11</v>
      </c>
      <c r="EO354" s="1">
        <f t="shared" si="950"/>
        <v>1.4958512014983892E-11</v>
      </c>
      <c r="EP354" s="1">
        <f t="shared" si="951"/>
        <v>5.9860006109405712E-12</v>
      </c>
      <c r="EQ354" s="1">
        <f t="shared" si="952"/>
        <v>2.3570583158815405E-12</v>
      </c>
      <c r="ER354" s="1">
        <f t="shared" si="953"/>
        <v>9.133001847910086E-13</v>
      </c>
      <c r="ES354" s="1">
        <f t="shared" si="954"/>
        <v>3.4824978670359828E-13</v>
      </c>
      <c r="ET354" s="1">
        <f t="shared" si="955"/>
        <v>1.3068528787098806E-13</v>
      </c>
      <c r="EU354" s="1">
        <f t="shared" si="956"/>
        <v>4.8266460581070234E-14</v>
      </c>
      <c r="EV354" s="1">
        <f t="shared" si="957"/>
        <v>1.754573013842048E-14</v>
      </c>
      <c r="EW354" s="1">
        <f t="shared" si="958"/>
        <v>6.2781103129151106E-15</v>
      </c>
      <c r="EX354" s="1">
        <f t="shared" si="959"/>
        <v>2.2112733959633628E-15</v>
      </c>
      <c r="EY354" s="1">
        <f t="shared" si="960"/>
        <v>7.6672616313827479E-16</v>
      </c>
      <c r="EZ354" s="1">
        <f t="shared" si="961"/>
        <v>2.6175634045375945E-16</v>
      </c>
      <c r="FA354" s="1">
        <f t="shared" si="962"/>
        <v>8.8111515693100552E-17</v>
      </c>
      <c r="FB354" s="1">
        <f t="shared" si="963"/>
        <v>2.9714368045540983E-17</v>
      </c>
      <c r="FC354" s="1">
        <f t="shared" si="964"/>
        <v>1.1817430898444272E-17</v>
      </c>
      <c r="FD354" s="75">
        <f t="shared" si="815"/>
        <v>1.1817430898444272E-17</v>
      </c>
    </row>
    <row r="355" spans="7:160" x14ac:dyDescent="0.35">
      <c r="G355" t="str">
        <f t="shared" si="811"/>
        <v>Refd, t=1.7</v>
      </c>
      <c r="H355" s="76">
        <f t="shared" si="812"/>
        <v>1.6999999999999857</v>
      </c>
      <c r="I355" s="1">
        <f t="shared" si="813"/>
        <v>0</v>
      </c>
      <c r="J355" s="22">
        <f t="shared" si="814"/>
        <v>2.8524244393399557E-5</v>
      </c>
      <c r="K355" s="1">
        <f t="shared" si="816"/>
        <v>5.6632998478358773E-5</v>
      </c>
      <c r="L355" s="1">
        <f t="shared" si="817"/>
        <v>1.0599886881010328E-4</v>
      </c>
      <c r="M355" s="1">
        <f t="shared" si="818"/>
        <v>1.9060077877347721E-4</v>
      </c>
      <c r="N355" s="1">
        <f t="shared" si="819"/>
        <v>3.323499265695262E-4</v>
      </c>
      <c r="O355" s="1">
        <f t="shared" si="820"/>
        <v>5.6475331658650341E-4</v>
      </c>
      <c r="P355" s="1">
        <f t="shared" si="821"/>
        <v>9.3776828937404682E-4</v>
      </c>
      <c r="Q355" s="1">
        <f t="shared" si="822"/>
        <v>1.5239690621650895E-3</v>
      </c>
      <c r="R355" s="1">
        <f t="shared" si="823"/>
        <v>2.4260146606402736E-3</v>
      </c>
      <c r="S355" s="1">
        <f t="shared" si="824"/>
        <v>3.7851987725959087E-3</v>
      </c>
      <c r="T355" s="1">
        <f t="shared" si="825"/>
        <v>5.7905740665676921E-3</v>
      </c>
      <c r="U355" s="1">
        <f t="shared" si="826"/>
        <v>8.6877915417037689E-3</v>
      </c>
      <c r="V355" s="1">
        <f t="shared" si="827"/>
        <v>1.2786417171212087E-2</v>
      </c>
      <c r="W355" s="1">
        <f t="shared" si="828"/>
        <v>1.846414575359415E-2</v>
      </c>
      <c r="X355" s="1">
        <f t="shared" si="829"/>
        <v>2.6166108852698683E-2</v>
      </c>
      <c r="Y355" s="1">
        <f t="shared" si="830"/>
        <v>3.6397463590557275E-2</v>
      </c>
      <c r="Z355" s="1">
        <f t="shared" si="831"/>
        <v>4.9707737492421224E-2</v>
      </c>
      <c r="AA355" s="1">
        <f t="shared" si="832"/>
        <v>6.6666045837339247E-2</v>
      </c>
      <c r="AB355" s="1">
        <f t="shared" si="833"/>
        <v>8.7827290959815674E-2</v>
      </c>
      <c r="AC355" s="1">
        <f t="shared" si="834"/>
        <v>0.11369072319993571</v>
      </c>
      <c r="AD355" s="1">
        <f t="shared" si="835"/>
        <v>0.14465363761086747</v>
      </c>
      <c r="AE355" s="1">
        <f t="shared" si="836"/>
        <v>0.18096428023437347</v>
      </c>
      <c r="AF355" s="1">
        <f t="shared" si="837"/>
        <v>0.2226789904778744</v>
      </c>
      <c r="AG355" s="1">
        <f t="shared" si="838"/>
        <v>0.26962897427092219</v>
      </c>
      <c r="AH355" s="1">
        <f t="shared" si="839"/>
        <v>0.32140171791210492</v>
      </c>
      <c r="AI355" s="1">
        <f t="shared" si="840"/>
        <v>0.37734086402098937</v>
      </c>
      <c r="AJ355" s="1">
        <f t="shared" si="841"/>
        <v>0.43656647394666187</v>
      </c>
      <c r="AK355" s="1">
        <f t="shared" si="842"/>
        <v>0.49801523510065221</v>
      </c>
      <c r="AL355" s="1">
        <f t="shared" si="843"/>
        <v>0.56049768672546585</v>
      </c>
      <c r="AM355" s="1">
        <f t="shared" si="844"/>
        <v>0.622767330780434</v>
      </c>
      <c r="AN355" s="1">
        <f t="shared" si="845"/>
        <v>0.68359493312741959</v>
      </c>
      <c r="AO355" s="1">
        <f t="shared" si="846"/>
        <v>0.7418406667071118</v>
      </c>
      <c r="AP355" s="1">
        <f t="shared" si="847"/>
        <v>0.79651710729288383</v>
      </c>
      <c r="AQ355" s="1">
        <f t="shared" si="848"/>
        <v>0.84683738971425127</v>
      </c>
      <c r="AR355" s="1">
        <f t="shared" si="849"/>
        <v>0.89224483393447851</v>
      </c>
      <c r="AS355" s="1">
        <f t="shared" si="850"/>
        <v>0.93242271275797295</v>
      </c>
      <c r="AT355" s="1">
        <f t="shared" si="851"/>
        <v>0.96728517502511313</v>
      </c>
      <c r="AU355" s="1">
        <f t="shared" si="852"/>
        <v>0.99695231470015377</v>
      </c>
      <c r="AV355" s="1">
        <f t="shared" si="853"/>
        <v>1.0217137380745434</v>
      </c>
      <c r="AW355" s="1">
        <f t="shared" si="854"/>
        <v>1.041985609627863</v>
      </c>
      <c r="AX355" s="1">
        <f t="shared" si="855"/>
        <v>1.0582660678805782</v>
      </c>
      <c r="AY355" s="1">
        <f t="shared" si="856"/>
        <v>1.0710932238447086</v>
      </c>
      <c r="AZ355" s="1">
        <f t="shared" si="857"/>
        <v>1.0810088856476827</v>
      </c>
      <c r="BA355" s="1">
        <f t="shared" si="858"/>
        <v>1.0885299166024627</v>
      </c>
      <c r="BB355" s="1">
        <f t="shared" si="859"/>
        <v>1.094127934314131</v>
      </c>
      <c r="BC355" s="1">
        <f t="shared" si="860"/>
        <v>1.0982170494982109</v>
      </c>
      <c r="BD355" s="1">
        <f t="shared" si="861"/>
        <v>1.1011486147576115</v>
      </c>
      <c r="BE355" s="1">
        <f t="shared" si="862"/>
        <v>1.1032115314509512</v>
      </c>
      <c r="BF355" s="1">
        <f t="shared" si="863"/>
        <v>1.1046365208906244</v>
      </c>
      <c r="BG355" s="1">
        <f t="shared" si="864"/>
        <v>1.1056028445403954</v>
      </c>
      <c r="BH355" s="1">
        <f t="shared" si="865"/>
        <v>1.106246182047101</v>
      </c>
      <c r="BI355" s="1">
        <f t="shared" si="866"/>
        <v>1.1066666726860575</v>
      </c>
      <c r="BJ355" s="1">
        <f t="shared" si="867"/>
        <v>1.1069364344010413</v>
      </c>
      <c r="BK355" s="1">
        <f t="shared" si="868"/>
        <v>1.1071061521516421</v>
      </c>
      <c r="BL355" s="1">
        <f t="shared" si="869"/>
        <v>1.1072105491777295</v>
      </c>
      <c r="BM355" s="1">
        <f t="shared" si="870"/>
        <v>1.1072727121102848</v>
      </c>
      <c r="BN355" s="1">
        <f t="shared" si="871"/>
        <v>1.1073073359080086</v>
      </c>
      <c r="BO355" s="1">
        <f t="shared" si="872"/>
        <v>1.1073229963454805</v>
      </c>
      <c r="BP355" s="1">
        <f t="shared" si="873"/>
        <v>1.1073235580093643</v>
      </c>
      <c r="BQ355" s="1">
        <f t="shared" si="874"/>
        <v>1.1073087965086015</v>
      </c>
      <c r="BR355" s="1">
        <f t="shared" si="875"/>
        <v>1.1072742659383508</v>
      </c>
      <c r="BS355" s="1">
        <f t="shared" si="876"/>
        <v>1.107210386613408</v>
      </c>
      <c r="BT355" s="1">
        <f t="shared" si="877"/>
        <v>1.1071006735263891</v>
      </c>
      <c r="BU355" s="1">
        <f t="shared" si="878"/>
        <v>1.1069189835835933</v>
      </c>
      <c r="BV355" s="1">
        <f t="shared" si="879"/>
        <v>1.106625641910018</v>
      </c>
      <c r="BW355" s="1">
        <f t="shared" si="880"/>
        <v>1.1061623288332625</v>
      </c>
      <c r="BX355" s="1">
        <f t="shared" si="881"/>
        <v>1.1054456848615375</v>
      </c>
      <c r="BY355" s="1">
        <f t="shared" si="882"/>
        <v>1.1043597345462191</v>
      </c>
      <c r="BZ355" s="1">
        <f t="shared" si="883"/>
        <v>1.1027474488881224</v>
      </c>
      <c r="CA355" s="1">
        <f t="shared" si="884"/>
        <v>1.1004020555603078</v>
      </c>
      <c r="CB355" s="1">
        <f t="shared" si="885"/>
        <v>1.0970590450453954</v>
      </c>
      <c r="CC355" s="1">
        <f t="shared" si="886"/>
        <v>1.0923901658820243</v>
      </c>
      <c r="CD355" s="1">
        <f t="shared" si="887"/>
        <v>1.0860009889641735</v>
      </c>
      <c r="CE355" s="1">
        <f t="shared" si="888"/>
        <v>1.0774337681534845</v>
      </c>
      <c r="CF355" s="1">
        <f t="shared" si="889"/>
        <v>1.0661772467018398</v>
      </c>
      <c r="CG355" s="1">
        <f t="shared" si="890"/>
        <v>1.0516846840672516</v>
      </c>
      <c r="CH355" s="1">
        <f t="shared" si="891"/>
        <v>1.0334006689591524</v>
      </c>
      <c r="CI355" s="1">
        <f t="shared" si="892"/>
        <v>1.0107962614256516</v>
      </c>
      <c r="CJ355" s="1">
        <f t="shared" si="893"/>
        <v>0.98341075912398601</v>
      </c>
      <c r="CK355" s="1">
        <f t="shared" si="894"/>
        <v>0.95089707112100064</v>
      </c>
      <c r="CL355" s="1">
        <f t="shared" si="895"/>
        <v>0.91306652181986847</v>
      </c>
      <c r="CM355" s="1">
        <f t="shared" si="896"/>
        <v>0.86992813407510683</v>
      </c>
      <c r="CN355" s="1">
        <f t="shared" si="897"/>
        <v>0.82171726494683772</v>
      </c>
      <c r="CO355" s="1">
        <f t="shared" si="898"/>
        <v>0.76890902498125935</v>
      </c>
      <c r="CP355" s="1">
        <f t="shared" si="899"/>
        <v>0.71221322025111156</v>
      </c>
      <c r="CQ355" s="1">
        <f t="shared" si="900"/>
        <v>0.65254949496618875</v>
      </c>
      <c r="CR355" s="1">
        <f t="shared" si="901"/>
        <v>0.59100366945626759</v>
      </c>
      <c r="CS355" s="1">
        <f t="shared" si="902"/>
        <v>0.52876861863053659</v>
      </c>
      <c r="CT355" s="1">
        <f t="shared" si="903"/>
        <v>0.46707504335257483</v>
      </c>
      <c r="CU355" s="1">
        <f t="shared" si="904"/>
        <v>0.40711881745127421</v>
      </c>
      <c r="CV355" s="1">
        <f t="shared" si="905"/>
        <v>0.34999202217004632</v>
      </c>
      <c r="CW355" s="1">
        <f t="shared" si="906"/>
        <v>0.29662423949078115</v>
      </c>
      <c r="CX355" s="1">
        <f t="shared" si="907"/>
        <v>0.24773926668020541</v>
      </c>
      <c r="CY355" s="1">
        <f t="shared" si="908"/>
        <v>0.2038303835771029</v>
      </c>
      <c r="CZ355" s="1">
        <f t="shared" si="909"/>
        <v>0.16515499229835487</v>
      </c>
      <c r="DA355" s="1">
        <f t="shared" si="910"/>
        <v>0.13174722145189202</v>
      </c>
      <c r="DB355" s="1">
        <f t="shared" si="911"/>
        <v>0.10344526393801977</v>
      </c>
      <c r="DC355" s="1">
        <f t="shared" si="912"/>
        <v>7.9929020035616069E-2</v>
      </c>
      <c r="DD355" s="1">
        <f t="shared" si="913"/>
        <v>6.0763138586342878E-2</v>
      </c>
      <c r="DE355" s="1">
        <f t="shared" si="914"/>
        <v>4.5440753382188344E-2</v>
      </c>
      <c r="DF355" s="1">
        <f t="shared" si="915"/>
        <v>3.3423960790368377E-2</v>
      </c>
      <c r="DG355" s="1">
        <f t="shared" si="916"/>
        <v>2.4178177509341651E-2</v>
      </c>
      <c r="DH355" s="1">
        <f t="shared" si="917"/>
        <v>1.7198737151957084E-2</v>
      </c>
      <c r="DI355" s="1">
        <f t="shared" si="918"/>
        <v>1.202923818953924E-2</v>
      </c>
      <c r="DJ355" s="1">
        <f t="shared" si="919"/>
        <v>8.2721025120024022E-3</v>
      </c>
      <c r="DK355" s="1">
        <f t="shared" si="920"/>
        <v>5.5924661330646747E-3</v>
      </c>
      <c r="DL355" s="1">
        <f t="shared" si="921"/>
        <v>3.7168854618388446E-3</v>
      </c>
      <c r="DM355" s="1">
        <f t="shared" si="922"/>
        <v>2.428436588793853E-3</v>
      </c>
      <c r="DN355" s="1">
        <f t="shared" si="923"/>
        <v>1.5596739168693224E-3</v>
      </c>
      <c r="DO355" s="1">
        <f t="shared" si="924"/>
        <v>9.8467255254360985E-4</v>
      </c>
      <c r="DP355" s="1">
        <f t="shared" si="925"/>
        <v>6.1107686800973831E-4</v>
      </c>
      <c r="DQ355" s="1">
        <f t="shared" si="926"/>
        <v>3.7277261056768512E-4</v>
      </c>
      <c r="DR355" s="1">
        <f t="shared" si="927"/>
        <v>2.2353075059413003E-4</v>
      </c>
      <c r="DS355" s="1">
        <f t="shared" si="928"/>
        <v>1.3175868348460739E-4</v>
      </c>
      <c r="DT355" s="1">
        <f t="shared" si="929"/>
        <v>7.6344153879363109E-5</v>
      </c>
      <c r="DU355" s="1">
        <f t="shared" si="930"/>
        <v>4.348453929608179E-5</v>
      </c>
      <c r="DV355" s="1">
        <f t="shared" si="931"/>
        <v>2.4348173236639363E-5</v>
      </c>
      <c r="DW355" s="1">
        <f t="shared" si="932"/>
        <v>1.3402379291354409E-5</v>
      </c>
      <c r="DX355" s="1">
        <f t="shared" si="933"/>
        <v>7.2526141535098755E-6</v>
      </c>
      <c r="DY355" s="1">
        <f t="shared" si="934"/>
        <v>3.8585036995557184E-6</v>
      </c>
      <c r="DZ355" s="1">
        <f t="shared" si="935"/>
        <v>2.0182303722283673E-6</v>
      </c>
      <c r="EA355" s="1">
        <f t="shared" si="936"/>
        <v>1.0379273226423202E-6</v>
      </c>
      <c r="EB355" s="1">
        <f t="shared" si="937"/>
        <v>5.248382524196595E-7</v>
      </c>
      <c r="EC355" s="1">
        <f t="shared" si="938"/>
        <v>2.6095474396275731E-7</v>
      </c>
      <c r="ED355" s="1">
        <f t="shared" si="939"/>
        <v>1.2758680355249084E-7</v>
      </c>
      <c r="EE355" s="1">
        <f t="shared" si="940"/>
        <v>6.1343359258019326E-8</v>
      </c>
      <c r="EF355" s="1">
        <f t="shared" si="941"/>
        <v>2.90049169931606E-8</v>
      </c>
      <c r="EG355" s="1">
        <f t="shared" si="942"/>
        <v>1.3487752260990821E-8</v>
      </c>
      <c r="EH355" s="1">
        <f t="shared" si="943"/>
        <v>6.1686982060498115E-9</v>
      </c>
      <c r="EI355" s="1">
        <f t="shared" si="944"/>
        <v>2.774955368122113E-9</v>
      </c>
      <c r="EJ355" s="1">
        <f t="shared" si="945"/>
        <v>1.227863081010945E-9</v>
      </c>
      <c r="EK355" s="1">
        <f t="shared" si="946"/>
        <v>5.3443954963795786E-10</v>
      </c>
      <c r="EL355" s="1">
        <f t="shared" si="947"/>
        <v>2.288365911538008E-10</v>
      </c>
      <c r="EM355" s="1">
        <f t="shared" si="948"/>
        <v>9.6394961356759086E-11</v>
      </c>
      <c r="EN355" s="1">
        <f t="shared" si="949"/>
        <v>3.9949294770828902E-11</v>
      </c>
      <c r="EO355" s="1">
        <f t="shared" si="950"/>
        <v>1.6289730584338103E-11</v>
      </c>
      <c r="EP355" s="1">
        <f t="shared" si="951"/>
        <v>6.5357115540097204E-12</v>
      </c>
      <c r="EQ355" s="1">
        <f t="shared" si="952"/>
        <v>2.5803006218012346E-12</v>
      </c>
      <c r="ER355" s="1">
        <f t="shared" si="953"/>
        <v>1.0024679552483375E-12</v>
      </c>
      <c r="ES355" s="1">
        <f t="shared" si="954"/>
        <v>3.8328142521198661E-13</v>
      </c>
      <c r="ET355" s="1">
        <f t="shared" si="955"/>
        <v>1.4422363429177401E-13</v>
      </c>
      <c r="EU355" s="1">
        <f t="shared" si="956"/>
        <v>5.3413465243392825E-14</v>
      </c>
      <c r="EV355" s="1">
        <f t="shared" si="957"/>
        <v>1.947085121119268E-14</v>
      </c>
      <c r="EW355" s="1">
        <f t="shared" si="958"/>
        <v>6.9865559583037404E-15</v>
      </c>
      <c r="EX355" s="1">
        <f t="shared" si="959"/>
        <v>2.4677988974854859E-15</v>
      </c>
      <c r="EY355" s="1">
        <f t="shared" si="960"/>
        <v>8.5813014403301359E-16</v>
      </c>
      <c r="EZ355" s="1">
        <f t="shared" si="961"/>
        <v>2.9381159911039588E-16</v>
      </c>
      <c r="FA355" s="1">
        <f t="shared" si="962"/>
        <v>9.9193737425354624E-17</v>
      </c>
      <c r="FB355" s="1">
        <f t="shared" si="963"/>
        <v>3.3555708516817923E-17</v>
      </c>
      <c r="FC355" s="1">
        <f t="shared" si="964"/>
        <v>1.3389642668656831E-17</v>
      </c>
      <c r="FD355" s="75">
        <f t="shared" si="815"/>
        <v>1.3389642668656831E-17</v>
      </c>
    </row>
    <row r="356" spans="7:160" x14ac:dyDescent="0.35">
      <c r="G356" t="str">
        <f t="shared" si="811"/>
        <v>Refd, t=1.7</v>
      </c>
      <c r="H356" s="76">
        <f t="shared" si="812"/>
        <v>1.7049999999999856</v>
      </c>
      <c r="I356" s="1">
        <f t="shared" si="813"/>
        <v>0</v>
      </c>
      <c r="J356" s="22">
        <f t="shared" si="814"/>
        <v>2.8231001020474308E-5</v>
      </c>
      <c r="K356" s="1">
        <f t="shared" si="816"/>
        <v>5.6045345019356261E-5</v>
      </c>
      <c r="L356" s="1">
        <f t="shared" si="817"/>
        <v>1.0488339885300616E-4</v>
      </c>
      <c r="M356" s="1">
        <f t="shared" si="818"/>
        <v>1.885623266491017E-4</v>
      </c>
      <c r="N356" s="1">
        <f t="shared" si="819"/>
        <v>3.287367468219709E-4</v>
      </c>
      <c r="O356" s="1">
        <f t="shared" si="820"/>
        <v>5.5851913433701043E-4</v>
      </c>
      <c r="P356" s="1">
        <f t="shared" si="821"/>
        <v>9.2727923578072083E-4</v>
      </c>
      <c r="Q356" s="1">
        <f t="shared" si="822"/>
        <v>1.5067444133300843E-3</v>
      </c>
      <c r="R356" s="1">
        <f t="shared" si="823"/>
        <v>2.3983940080732876E-3</v>
      </c>
      <c r="S356" s="1">
        <f t="shared" si="824"/>
        <v>3.7419358061032545E-3</v>
      </c>
      <c r="T356" s="1">
        <f t="shared" si="825"/>
        <v>5.7243693019825024E-3</v>
      </c>
      <c r="U356" s="1">
        <f t="shared" si="826"/>
        <v>8.5887931733438175E-3</v>
      </c>
      <c r="V356" s="1">
        <f t="shared" si="827"/>
        <v>1.2641739803105399E-2</v>
      </c>
      <c r="W356" s="1">
        <f t="shared" si="828"/>
        <v>1.8257478701457195E-2</v>
      </c>
      <c r="X356" s="1">
        <f t="shared" si="829"/>
        <v>2.5877505152014223E-2</v>
      </c>
      <c r="Y356" s="1">
        <f t="shared" si="830"/>
        <v>3.6003412709087849E-2</v>
      </c>
      <c r="Z356" s="1">
        <f t="shared" si="831"/>
        <v>4.9181623445353838E-2</v>
      </c>
      <c r="AA356" s="1">
        <f t="shared" si="832"/>
        <v>6.5979073037383498E-2</v>
      </c>
      <c r="AB356" s="1">
        <f t="shared" si="833"/>
        <v>8.6949919939352235E-2</v>
      </c>
      <c r="AC356" s="1">
        <f t="shared" si="834"/>
        <v>0.11259459811614621</v>
      </c>
      <c r="AD356" s="1">
        <f t="shared" si="835"/>
        <v>0.1433139125156204</v>
      </c>
      <c r="AE356" s="1">
        <f t="shared" si="836"/>
        <v>0.17936217141010077</v>
      </c>
      <c r="AF356" s="1">
        <f t="shared" si="837"/>
        <v>0.22080431122577465</v>
      </c>
      <c r="AG356" s="1">
        <f t="shared" si="838"/>
        <v>0.26748236124922165</v>
      </c>
      <c r="AH356" s="1">
        <f t="shared" si="839"/>
        <v>0.31899624760740919</v>
      </c>
      <c r="AI356" s="1">
        <f t="shared" si="840"/>
        <v>0.37470279238112042</v>
      </c>
      <c r="AJ356" s="1">
        <f t="shared" si="841"/>
        <v>0.43373491221610516</v>
      </c>
      <c r="AK356" s="1">
        <f t="shared" si="842"/>
        <v>0.49504069230498199</v>
      </c>
      <c r="AL356" s="1">
        <f t="shared" si="843"/>
        <v>0.55743954780396565</v>
      </c>
      <c r="AM356" s="1">
        <f t="shared" si="844"/>
        <v>0.6196904774131714</v>
      </c>
      <c r="AN356" s="1">
        <f t="shared" si="845"/>
        <v>0.68056582889988104</v>
      </c>
      <c r="AO356" s="1">
        <f t="shared" si="846"/>
        <v>0.73892329981860361</v>
      </c>
      <c r="AP356" s="1">
        <f t="shared" si="847"/>
        <v>0.79376920039450249</v>
      </c>
      <c r="AQ356" s="1">
        <f t="shared" si="848"/>
        <v>0.84430724543933533</v>
      </c>
      <c r="AR356" s="1">
        <f t="shared" si="849"/>
        <v>0.88996909429095505</v>
      </c>
      <c r="AS356" s="1">
        <f t="shared" si="850"/>
        <v>0.93042518717463885</v>
      </c>
      <c r="AT356" s="1">
        <f t="shared" si="851"/>
        <v>0.96557675663342624</v>
      </c>
      <c r="AU356" s="1">
        <f t="shared" si="852"/>
        <v>0.99553187893745931</v>
      </c>
      <c r="AV356" s="1">
        <f t="shared" si="853"/>
        <v>1.0205698197642701</v>
      </c>
      <c r="AW356" s="1">
        <f t="shared" si="854"/>
        <v>1.0410985955506253</v>
      </c>
      <c r="AX356" s="1">
        <f t="shared" si="855"/>
        <v>1.0576106248500461</v>
      </c>
      <c r="AY356" s="1">
        <f t="shared" si="856"/>
        <v>1.0706407034244945</v>
      </c>
      <c r="AZ356" s="1">
        <f t="shared" si="857"/>
        <v>1.0807294963818059</v>
      </c>
      <c r="BA356" s="1">
        <f t="shared" si="858"/>
        <v>1.0883945206245564</v>
      </c>
      <c r="BB356" s="1">
        <f t="shared" si="859"/>
        <v>1.0941093949497351</v>
      </c>
      <c r="BC356" s="1">
        <f t="shared" si="860"/>
        <v>1.0982911195335638</v>
      </c>
      <c r="BD356" s="1">
        <f t="shared" si="861"/>
        <v>1.1012944043611497</v>
      </c>
      <c r="BE356" s="1">
        <f t="shared" si="862"/>
        <v>1.1034116270327565</v>
      </c>
      <c r="BF356" s="1">
        <f t="shared" si="863"/>
        <v>1.1048768415938077</v>
      </c>
      <c r="BG356" s="1">
        <f t="shared" si="864"/>
        <v>1.1058723241777444</v>
      </c>
      <c r="BH356" s="1">
        <f t="shared" si="865"/>
        <v>1.1065363550926137</v>
      </c>
      <c r="BI356" s="1">
        <f t="shared" si="866"/>
        <v>1.1069712276980921</v>
      </c>
      <c r="BJ356" s="1">
        <f t="shared" si="867"/>
        <v>1.1072507808277374</v>
      </c>
      <c r="BK356" s="1">
        <f t="shared" si="868"/>
        <v>1.1074270297680544</v>
      </c>
      <c r="BL356" s="1">
        <f t="shared" si="869"/>
        <v>1.1075356952763455</v>
      </c>
      <c r="BM356" s="1">
        <f t="shared" si="870"/>
        <v>1.1076005908753173</v>
      </c>
      <c r="BN356" s="1">
        <f t="shared" si="871"/>
        <v>1.1076369272495461</v>
      </c>
      <c r="BO356" s="1">
        <f t="shared" si="872"/>
        <v>1.1076536374626726</v>
      </c>
      <c r="BP356" s="1">
        <f t="shared" si="873"/>
        <v>1.1076548294658959</v>
      </c>
      <c r="BQ356" s="1">
        <f t="shared" si="874"/>
        <v>1.1076404449697115</v>
      </c>
      <c r="BR356" s="1">
        <f t="shared" si="875"/>
        <v>1.1076061573436573</v>
      </c>
      <c r="BS356" s="1">
        <f t="shared" si="876"/>
        <v>1.1075424859732523</v>
      </c>
      <c r="BT356" s="1">
        <f t="shared" si="877"/>
        <v>1.1074330503692109</v>
      </c>
      <c r="BU356" s="1">
        <f t="shared" si="878"/>
        <v>1.1072518450386715</v>
      </c>
      <c r="BV356" s="1">
        <f t="shared" si="879"/>
        <v>1.1069593981502819</v>
      </c>
      <c r="BW356" s="1">
        <f t="shared" si="880"/>
        <v>1.1064976976939509</v>
      </c>
      <c r="BX356" s="1">
        <f t="shared" si="881"/>
        <v>1.1057838433121308</v>
      </c>
      <c r="BY356" s="1">
        <f t="shared" si="882"/>
        <v>1.1047025236039816</v>
      </c>
      <c r="BZ356" s="1">
        <f t="shared" si="883"/>
        <v>1.1030976347441335</v>
      </c>
      <c r="CA356" s="1">
        <f t="shared" si="884"/>
        <v>1.1007636424859404</v>
      </c>
      <c r="CB356" s="1">
        <f t="shared" si="885"/>
        <v>1.0974376247838844</v>
      </c>
      <c r="CC356" s="1">
        <f t="shared" si="886"/>
        <v>1.0927932741200648</v>
      </c>
      <c r="CD356" s="1">
        <f t="shared" si="887"/>
        <v>1.086438423502702</v>
      </c>
      <c r="CE356" s="1">
        <f t="shared" si="888"/>
        <v>1.0779178080445337</v>
      </c>
      <c r="CF356" s="1">
        <f t="shared" si="889"/>
        <v>1.0667227003860495</v>
      </c>
      <c r="CG356" s="1">
        <f t="shared" si="890"/>
        <v>1.0523086915050002</v>
      </c>
      <c r="CH356" s="1">
        <f t="shared" si="891"/>
        <v>1.0341221917658119</v>
      </c>
      <c r="CI356" s="1">
        <f t="shared" si="892"/>
        <v>1.0116352187337398</v>
      </c>
      <c r="CJ356" s="1">
        <f t="shared" si="893"/>
        <v>0.98438680562499237</v>
      </c>
      <c r="CK356" s="1">
        <f t="shared" si="894"/>
        <v>0.95202806466315981</v>
      </c>
      <c r="CL356" s="1">
        <f t="shared" si="895"/>
        <v>0.91436678480958833</v>
      </c>
      <c r="CM356" s="1">
        <f t="shared" si="896"/>
        <v>0.87140666660946309</v>
      </c>
      <c r="CN356" s="1">
        <f t="shared" si="897"/>
        <v>0.82337610745430334</v>
      </c>
      <c r="CO356" s="1">
        <f t="shared" si="898"/>
        <v>0.77074198412128858</v>
      </c>
      <c r="CP356" s="1">
        <f t="shared" si="899"/>
        <v>0.71420515683627439</v>
      </c>
      <c r="CQ356" s="1">
        <f t="shared" si="900"/>
        <v>0.65467632467406334</v>
      </c>
      <c r="CR356" s="1">
        <f t="shared" si="901"/>
        <v>0.59323315025955548</v>
      </c>
      <c r="CS356" s="1">
        <f t="shared" si="902"/>
        <v>0.53106190343611315</v>
      </c>
      <c r="CT356" s="1">
        <f t="shared" si="903"/>
        <v>0.4693888770416399</v>
      </c>
      <c r="CU356" s="1">
        <f t="shared" si="904"/>
        <v>0.40940817082951236</v>
      </c>
      <c r="CV356" s="1">
        <f t="shared" si="905"/>
        <v>0.35221289615380058</v>
      </c>
      <c r="CW356" s="1">
        <f t="shared" si="906"/>
        <v>0.29873635135846083</v>
      </c>
      <c r="CX356" s="1">
        <f t="shared" si="907"/>
        <v>0.24970834977014345</v>
      </c>
      <c r="CY356" s="1">
        <f t="shared" si="908"/>
        <v>0.20562988833326126</v>
      </c>
      <c r="CZ356" s="1">
        <f t="shared" si="909"/>
        <v>0.16676705954279109</v>
      </c>
      <c r="DA356" s="1">
        <f t="shared" si="910"/>
        <v>0.13316289361298306</v>
      </c>
      <c r="DB356" s="1">
        <f t="shared" si="911"/>
        <v>0.10466399111162721</v>
      </c>
      <c r="DC356" s="1">
        <f t="shared" si="912"/>
        <v>8.095759169234322E-2</v>
      </c>
      <c r="DD356" s="1">
        <f t="shared" si="913"/>
        <v>6.1614219349545099E-2</v>
      </c>
      <c r="DE356" s="1">
        <f t="shared" si="914"/>
        <v>4.6131219041910004E-2</v>
      </c>
      <c r="DF356" s="1">
        <f t="shared" si="915"/>
        <v>3.3973220494069485E-2</v>
      </c>
      <c r="DG356" s="1">
        <f t="shared" si="916"/>
        <v>2.4606636051462627E-2</v>
      </c>
      <c r="DH356" s="1">
        <f t="shared" si="917"/>
        <v>1.7526506067856745E-2</v>
      </c>
      <c r="DI356" s="1">
        <f t="shared" si="918"/>
        <v>1.2275154987446291E-2</v>
      </c>
      <c r="DJ356" s="1">
        <f t="shared" si="919"/>
        <v>8.4530716588003228E-3</v>
      </c>
      <c r="DK356" s="1">
        <f t="shared" si="920"/>
        <v>5.7230988353856932E-3</v>
      </c>
      <c r="DL356" s="1">
        <f t="shared" si="921"/>
        <v>3.8093906205751253E-3</v>
      </c>
      <c r="DM356" s="1">
        <f t="shared" si="922"/>
        <v>2.4927028025116642E-3</v>
      </c>
      <c r="DN356" s="1">
        <f t="shared" si="923"/>
        <v>1.6034804171478931E-3</v>
      </c>
      <c r="DO356" s="1">
        <f t="shared" si="924"/>
        <v>1.0139727190569734E-3</v>
      </c>
      <c r="DP356" s="1">
        <f t="shared" si="925"/>
        <v>6.3030840881554532E-4</v>
      </c>
      <c r="DQ356" s="1">
        <f t="shared" si="926"/>
        <v>3.8516078853683761E-4</v>
      </c>
      <c r="DR356" s="1">
        <f t="shared" si="927"/>
        <v>2.3136301127586105E-4</v>
      </c>
      <c r="DS356" s="1">
        <f t="shared" si="928"/>
        <v>1.3661928699768198E-4</v>
      </c>
      <c r="DT356" s="1">
        <f t="shared" si="929"/>
        <v>7.9305257845128455E-5</v>
      </c>
      <c r="DU356" s="1">
        <f t="shared" si="930"/>
        <v>4.5255522838063533E-5</v>
      </c>
      <c r="DV356" s="1">
        <f t="shared" si="931"/>
        <v>2.5388116804710721E-5</v>
      </c>
      <c r="DW356" s="1">
        <f t="shared" si="932"/>
        <v>1.4001999555551334E-5</v>
      </c>
      <c r="DX356" s="1">
        <f t="shared" si="933"/>
        <v>7.5921228656781887E-6</v>
      </c>
      <c r="DY356" s="1">
        <f t="shared" si="934"/>
        <v>4.0472899427392009E-6</v>
      </c>
      <c r="DZ356" s="1">
        <f t="shared" si="935"/>
        <v>2.1213333346248629E-6</v>
      </c>
      <c r="EA356" s="1">
        <f t="shared" si="936"/>
        <v>1.0932355524473833E-6</v>
      </c>
      <c r="EB356" s="1">
        <f t="shared" si="937"/>
        <v>5.5398314548092843E-7</v>
      </c>
      <c r="EC356" s="1">
        <f t="shared" si="938"/>
        <v>2.7604252487303127E-7</v>
      </c>
      <c r="ED356" s="1">
        <f t="shared" si="939"/>
        <v>1.3526067255181003E-7</v>
      </c>
      <c r="EE356" s="1">
        <f t="shared" si="940"/>
        <v>6.5178357885618489E-8</v>
      </c>
      <c r="EF356" s="1">
        <f t="shared" si="941"/>
        <v>3.0888190333830851E-8</v>
      </c>
      <c r="EG356" s="1">
        <f t="shared" si="942"/>
        <v>1.4396606178458041E-8</v>
      </c>
      <c r="EH356" s="1">
        <f t="shared" si="943"/>
        <v>6.5997628578899837E-9</v>
      </c>
      <c r="EI356" s="1">
        <f t="shared" si="944"/>
        <v>2.9759077290364693E-9</v>
      </c>
      <c r="EJ356" s="1">
        <f t="shared" si="945"/>
        <v>1.3199463429586805E-9</v>
      </c>
      <c r="EK356" s="1">
        <f t="shared" si="946"/>
        <v>5.7591961106020446E-10</v>
      </c>
      <c r="EL356" s="1">
        <f t="shared" si="947"/>
        <v>2.4720633698211477E-10</v>
      </c>
      <c r="EM356" s="1">
        <f t="shared" si="948"/>
        <v>1.0439340738071601E-10</v>
      </c>
      <c r="EN356" s="1">
        <f t="shared" si="949"/>
        <v>4.3373660601234297E-11</v>
      </c>
      <c r="EO356" s="1">
        <f t="shared" si="950"/>
        <v>1.7731380449515835E-11</v>
      </c>
      <c r="EP356" s="1">
        <f t="shared" si="951"/>
        <v>7.1325781313260374E-12</v>
      </c>
      <c r="EQ356" s="1">
        <f t="shared" si="952"/>
        <v>2.8233334503485337E-12</v>
      </c>
      <c r="ER356" s="1">
        <f t="shared" si="953"/>
        <v>1.0997997871050102E-12</v>
      </c>
      <c r="ES356" s="1">
        <f t="shared" si="954"/>
        <v>4.216237856369558E-13</v>
      </c>
      <c r="ET356" s="1">
        <f t="shared" si="955"/>
        <v>1.5908190124616814E-13</v>
      </c>
      <c r="EU356" s="1">
        <f t="shared" si="956"/>
        <v>5.9077864422418637E-14</v>
      </c>
      <c r="EV356" s="1">
        <f t="shared" si="957"/>
        <v>2.1595399435393275E-14</v>
      </c>
      <c r="EW356" s="1">
        <f t="shared" si="958"/>
        <v>7.7705932641799611E-15</v>
      </c>
      <c r="EX356" s="1">
        <f t="shared" si="959"/>
        <v>2.7525036282708502E-15</v>
      </c>
      <c r="EY356" s="1">
        <f t="shared" si="960"/>
        <v>9.5986634718846781E-16</v>
      </c>
      <c r="EZ356" s="1">
        <f t="shared" si="961"/>
        <v>3.2959398946340431E-16</v>
      </c>
      <c r="FA356" s="1">
        <f t="shared" si="962"/>
        <v>1.1160107079458526E-16</v>
      </c>
      <c r="FB356" s="1">
        <f t="shared" si="963"/>
        <v>3.7869779303428033E-17</v>
      </c>
      <c r="FC356" s="1">
        <f t="shared" si="964"/>
        <v>1.5161215233048749E-17</v>
      </c>
      <c r="FD356" s="75">
        <f t="shared" si="815"/>
        <v>1.5161215233048749E-17</v>
      </c>
    </row>
    <row r="357" spans="7:160" x14ac:dyDescent="0.35">
      <c r="G357" t="str">
        <f t="shared" si="811"/>
        <v>Refd, t=1.71</v>
      </c>
      <c r="H357" s="76">
        <f t="shared" si="812"/>
        <v>1.7099999999999855</v>
      </c>
      <c r="I357" s="1">
        <f t="shared" si="813"/>
        <v>0</v>
      </c>
      <c r="J357" s="22">
        <f t="shared" si="814"/>
        <v>2.7940499611095923E-5</v>
      </c>
      <c r="K357" s="1">
        <f t="shared" si="816"/>
        <v>5.5463307042417479E-5</v>
      </c>
      <c r="L357" s="1">
        <f t="shared" si="817"/>
        <v>1.0377893127442369E-4</v>
      </c>
      <c r="M357" s="1">
        <f t="shared" si="818"/>
        <v>1.8654469446778137E-4</v>
      </c>
      <c r="N357" s="1">
        <f t="shared" si="819"/>
        <v>3.2516174244549384E-4</v>
      </c>
      <c r="O357" s="1">
        <f t="shared" si="820"/>
        <v>5.5235285340477836E-4</v>
      </c>
      <c r="P357" s="1">
        <f t="shared" si="821"/>
        <v>9.1690738979784126E-4</v>
      </c>
      <c r="Q357" s="1">
        <f t="shared" si="822"/>
        <v>1.4897161648109321E-3</v>
      </c>
      <c r="R357" s="1">
        <f t="shared" si="823"/>
        <v>2.3710929216964882E-3</v>
      </c>
      <c r="S357" s="1">
        <f t="shared" si="824"/>
        <v>3.6991778955269114E-3</v>
      </c>
      <c r="T357" s="1">
        <f t="shared" si="825"/>
        <v>5.6589400714260104E-3</v>
      </c>
      <c r="U357" s="1">
        <f t="shared" si="826"/>
        <v>8.4909521202554735E-3</v>
      </c>
      <c r="V357" s="1">
        <f t="shared" si="827"/>
        <v>1.2498741135475505E-2</v>
      </c>
      <c r="W357" s="1">
        <f t="shared" si="828"/>
        <v>1.8053178735174744E-2</v>
      </c>
      <c r="X357" s="1">
        <f t="shared" si="829"/>
        <v>2.5592146219401823E-2</v>
      </c>
      <c r="Y357" s="1">
        <f t="shared" si="830"/>
        <v>3.561368543620623E-2</v>
      </c>
      <c r="Z357" s="1">
        <f t="shared" si="831"/>
        <v>4.866110843322638E-2</v>
      </c>
      <c r="AA357" s="1">
        <f t="shared" si="832"/>
        <v>6.5299144432364883E-2</v>
      </c>
      <c r="AB357" s="1">
        <f t="shared" si="833"/>
        <v>8.6081154284396361E-2</v>
      </c>
      <c r="AC357" s="1">
        <f t="shared" si="834"/>
        <v>0.11150867289210971</v>
      </c>
      <c r="AD357" s="1">
        <f t="shared" si="835"/>
        <v>0.14198590500887295</v>
      </c>
      <c r="AE357" s="1">
        <f t="shared" si="836"/>
        <v>0.17777308965082397</v>
      </c>
      <c r="AF357" s="1">
        <f t="shared" si="837"/>
        <v>0.21894361797456321</v>
      </c>
      <c r="AG357" s="1">
        <f t="shared" si="838"/>
        <v>0.26535020403639697</v>
      </c>
      <c r="AH357" s="1">
        <f t="shared" si="839"/>
        <v>0.31660509575476725</v>
      </c>
      <c r="AI357" s="1">
        <f t="shared" si="840"/>
        <v>0.37207821409573366</v>
      </c>
      <c r="AJ357" s="1">
        <f t="shared" si="841"/>
        <v>0.43091530218908197</v>
      </c>
      <c r="AK357" s="1">
        <f t="shared" si="842"/>
        <v>0.49207587508030193</v>
      </c>
      <c r="AL357" s="1">
        <f t="shared" si="843"/>
        <v>0.55438831878077477</v>
      </c>
      <c r="AM357" s="1">
        <f t="shared" si="844"/>
        <v>0.6166172804992085</v>
      </c>
      <c r="AN357" s="1">
        <f t="shared" si="845"/>
        <v>0.67753688485241137</v>
      </c>
      <c r="AO357" s="1">
        <f t="shared" si="846"/>
        <v>0.73600257259882107</v>
      </c>
      <c r="AP357" s="1">
        <f t="shared" si="847"/>
        <v>0.79101460798924994</v>
      </c>
      <c r="AQ357" s="1">
        <f t="shared" si="848"/>
        <v>0.84176748385273181</v>
      </c>
      <c r="AR357" s="1">
        <f t="shared" si="849"/>
        <v>0.8876813562065311</v>
      </c>
      <c r="AS357" s="1">
        <f t="shared" si="850"/>
        <v>0.92841393594924215</v>
      </c>
      <c r="AT357" s="1">
        <f t="shared" si="851"/>
        <v>0.96385358253901621</v>
      </c>
      <c r="AU357" s="1">
        <f t="shared" si="852"/>
        <v>0.99409633928053764</v>
      </c>
      <c r="AV357" s="1">
        <f t="shared" si="853"/>
        <v>1.0194110656096309</v>
      </c>
      <c r="AW357" s="1">
        <f t="shared" si="854"/>
        <v>1.040197526771909</v>
      </c>
      <c r="AX357" s="1">
        <f t="shared" si="855"/>
        <v>1.0569422959023165</v>
      </c>
      <c r="AY357" s="1">
        <f t="shared" si="856"/>
        <v>1.070176721019062</v>
      </c>
      <c r="AZ357" s="1">
        <f t="shared" si="857"/>
        <v>1.0804401980195506</v>
      </c>
      <c r="BA357" s="1">
        <f t="shared" si="858"/>
        <v>1.0882507876072123</v>
      </c>
      <c r="BB357" s="1">
        <f t="shared" si="859"/>
        <v>1.0940840226331288</v>
      </c>
      <c r="BC357" s="1">
        <f t="shared" si="860"/>
        <v>1.0983597307128332</v>
      </c>
      <c r="BD357" s="1">
        <f t="shared" si="861"/>
        <v>1.1014359415701491</v>
      </c>
      <c r="BE357" s="1">
        <f t="shared" si="862"/>
        <v>1.1036084927197165</v>
      </c>
      <c r="BF357" s="1">
        <f t="shared" si="863"/>
        <v>1.1051147715155984</v>
      </c>
      <c r="BG357" s="1">
        <f t="shared" si="864"/>
        <v>1.1061400813653617</v>
      </c>
      <c r="BH357" s="1">
        <f t="shared" si="865"/>
        <v>1.1068253232360732</v>
      </c>
      <c r="BI357" s="1">
        <f t="shared" si="866"/>
        <v>1.1072749680261242</v>
      </c>
      <c r="BJ357" s="1">
        <f t="shared" si="867"/>
        <v>1.1075645993582273</v>
      </c>
      <c r="BK357" s="1">
        <f t="shared" si="868"/>
        <v>1.1077475851386571</v>
      </c>
      <c r="BL357" s="1">
        <f t="shared" si="869"/>
        <v>1.1078606631382737</v>
      </c>
      <c r="BM357" s="1">
        <f t="shared" si="870"/>
        <v>1.1079283899696393</v>
      </c>
      <c r="BN357" s="1">
        <f t="shared" si="871"/>
        <v>1.107966504935078</v>
      </c>
      <c r="BO357" s="1">
        <f t="shared" si="872"/>
        <v>1.1079843082733791</v>
      </c>
      <c r="BP357" s="1">
        <f t="shared" si="873"/>
        <v>1.1079861586372088</v>
      </c>
      <c r="BQ357" s="1">
        <f t="shared" si="874"/>
        <v>1.1079721691250544</v>
      </c>
      <c r="BR357" s="1">
        <f t="shared" si="875"/>
        <v>1.1079381360795324</v>
      </c>
      <c r="BS357" s="1">
        <f t="shared" si="876"/>
        <v>1.1078746804454302</v>
      </c>
      <c r="BT357" s="1">
        <f t="shared" si="877"/>
        <v>1.1077655277927481</v>
      </c>
      <c r="BU357" s="1">
        <f t="shared" si="878"/>
        <v>1.1075848109536206</v>
      </c>
      <c r="BV357" s="1">
        <f t="shared" si="879"/>
        <v>1.1072932610350557</v>
      </c>
      <c r="BW357" s="1">
        <f t="shared" si="880"/>
        <v>1.1068331725965352</v>
      </c>
      <c r="BX357" s="1">
        <f t="shared" si="881"/>
        <v>1.1061221020402703</v>
      </c>
      <c r="BY357" s="1">
        <f t="shared" si="882"/>
        <v>1.1050453979565291</v>
      </c>
      <c r="BZ357" s="1">
        <f t="shared" si="883"/>
        <v>1.1034478755099875</v>
      </c>
      <c r="CA357" s="1">
        <f t="shared" si="884"/>
        <v>1.1011252298362406</v>
      </c>
      <c r="CB357" s="1">
        <f t="shared" si="885"/>
        <v>1.0978161149649135</v>
      </c>
      <c r="CC357" s="1">
        <f t="shared" si="886"/>
        <v>1.0931961534232155</v>
      </c>
      <c r="CD357" s="1">
        <f t="shared" si="887"/>
        <v>1.0868754246988197</v>
      </c>
      <c r="CE357" s="1">
        <f t="shared" si="888"/>
        <v>1.0784011292701452</v>
      </c>
      <c r="CF357" s="1">
        <f t="shared" si="889"/>
        <v>1.0672670552996251</v>
      </c>
      <c r="CG357" s="1">
        <f t="shared" si="890"/>
        <v>1.0529311164054691</v>
      </c>
      <c r="CH357" s="1">
        <f t="shared" si="891"/>
        <v>1.0348415441075016</v>
      </c>
      <c r="CI357" s="1">
        <f t="shared" si="892"/>
        <v>1.0124713247055577</v>
      </c>
      <c r="CJ357" s="1">
        <f t="shared" si="893"/>
        <v>0.98535925254678047</v>
      </c>
      <c r="CK357" s="1">
        <f t="shared" si="894"/>
        <v>0.95315468415704119</v>
      </c>
      <c r="CL357" s="1">
        <f t="shared" si="895"/>
        <v>0.91566192892454334</v>
      </c>
      <c r="CM357" s="1">
        <f t="shared" si="896"/>
        <v>0.87287943233996168</v>
      </c>
      <c r="CN357" s="1">
        <f t="shared" si="897"/>
        <v>0.82502870491385205</v>
      </c>
      <c r="CO357" s="1">
        <f t="shared" si="898"/>
        <v>0.77256846005961866</v>
      </c>
      <c r="CP357" s="1">
        <f t="shared" si="899"/>
        <v>0.71619067114270685</v>
      </c>
      <c r="CQ357" s="1">
        <f t="shared" si="900"/>
        <v>0.65679713082856794</v>
      </c>
      <c r="CR357" s="1">
        <f t="shared" si="901"/>
        <v>0.5954573553280641</v>
      </c>
      <c r="CS357" s="1">
        <f t="shared" si="902"/>
        <v>0.53335098911854606</v>
      </c>
      <c r="CT357" s="1">
        <f t="shared" si="903"/>
        <v>0.47169986492119909</v>
      </c>
      <c r="CU357" s="1">
        <f t="shared" si="904"/>
        <v>0.41169622859425564</v>
      </c>
      <c r="CV357" s="1">
        <f t="shared" si="905"/>
        <v>0.35443412195262952</v>
      </c>
      <c r="CW357" s="1">
        <f t="shared" si="906"/>
        <v>0.30085045085356471</v>
      </c>
      <c r="CX357" s="1">
        <f t="shared" si="907"/>
        <v>0.25168093841898204</v>
      </c>
      <c r="CY357" s="1">
        <f t="shared" si="908"/>
        <v>0.20743420619530462</v>
      </c>
      <c r="CZ357" s="1">
        <f t="shared" si="909"/>
        <v>0.16838496728066984</v>
      </c>
      <c r="DA357" s="1">
        <f t="shared" si="910"/>
        <v>0.13458511204775878</v>
      </c>
      <c r="DB357" s="1">
        <f t="shared" si="911"/>
        <v>0.10588963730557552</v>
      </c>
      <c r="DC357" s="1">
        <f t="shared" si="912"/>
        <v>8.1993138603842539E-2</v>
      </c>
      <c r="DD357" s="1">
        <f t="shared" si="913"/>
        <v>6.2472054429668487E-2</v>
      </c>
      <c r="DE357" s="1">
        <f t="shared" si="914"/>
        <v>4.6827995981284419E-2</v>
      </c>
      <c r="DF357" s="1">
        <f t="shared" si="915"/>
        <v>3.4528189345826722E-2</v>
      </c>
      <c r="DG357" s="1">
        <f t="shared" si="916"/>
        <v>2.5040106088729863E-2</v>
      </c>
      <c r="DH357" s="1">
        <f t="shared" si="917"/>
        <v>1.7858551400911717E-2</v>
      </c>
      <c r="DI357" s="1">
        <f t="shared" si="918"/>
        <v>1.2524624112236158E-2</v>
      </c>
      <c r="DJ357" s="1">
        <f t="shared" si="919"/>
        <v>8.6369165333826294E-3</v>
      </c>
      <c r="DK357" s="1">
        <f t="shared" si="920"/>
        <v>5.8560023322871213E-3</v>
      </c>
      <c r="DL357" s="1">
        <f t="shared" si="921"/>
        <v>3.9036461503918806E-3</v>
      </c>
      <c r="DM357" s="1">
        <f t="shared" si="922"/>
        <v>2.5582869119483986E-3</v>
      </c>
      <c r="DN357" s="1">
        <f t="shared" si="923"/>
        <v>1.6482566852518267E-3</v>
      </c>
      <c r="DO357" s="1">
        <f t="shared" si="924"/>
        <v>1.0439706301678502E-3</v>
      </c>
      <c r="DP357" s="1">
        <f t="shared" si="925"/>
        <v>6.5003102545418761E-4</v>
      </c>
      <c r="DQ357" s="1">
        <f t="shared" si="926"/>
        <v>3.9788717560538275E-4</v>
      </c>
      <c r="DR357" s="1">
        <f t="shared" si="927"/>
        <v>2.3942328067954273E-4</v>
      </c>
      <c r="DS357" s="1">
        <f t="shared" si="928"/>
        <v>1.4163040497172947E-4</v>
      </c>
      <c r="DT357" s="1">
        <f t="shared" si="929"/>
        <v>8.2363678051529106E-5</v>
      </c>
      <c r="DU357" s="1">
        <f t="shared" si="930"/>
        <v>4.7088149250172246E-5</v>
      </c>
      <c r="DV357" s="1">
        <f t="shared" si="931"/>
        <v>2.646632281825989E-5</v>
      </c>
      <c r="DW357" s="1">
        <f t="shared" si="932"/>
        <v>1.4624898043198374E-5</v>
      </c>
      <c r="DX357" s="1">
        <f t="shared" si="933"/>
        <v>7.9455152071917752E-6</v>
      </c>
      <c r="DY357" s="1">
        <f t="shared" si="934"/>
        <v>4.244195434219075E-6</v>
      </c>
      <c r="DZ357" s="1">
        <f t="shared" si="935"/>
        <v>2.2290928787163741E-6</v>
      </c>
      <c r="EA357" s="1">
        <f t="shared" si="936"/>
        <v>1.1511633650103099E-6</v>
      </c>
      <c r="EB357" s="1">
        <f t="shared" si="937"/>
        <v>5.8457375066278597E-7</v>
      </c>
      <c r="EC357" s="1">
        <f t="shared" si="938"/>
        <v>2.9191316637791039E-7</v>
      </c>
      <c r="ED357" s="1">
        <f t="shared" si="939"/>
        <v>1.4335055292243451E-7</v>
      </c>
      <c r="EE357" s="1">
        <f t="shared" si="940"/>
        <v>6.9230330061955985E-8</v>
      </c>
      <c r="EF357" s="1">
        <f t="shared" si="941"/>
        <v>3.2882547168970363E-8</v>
      </c>
      <c r="EG357" s="1">
        <f t="shared" si="942"/>
        <v>1.5361293181459423E-8</v>
      </c>
      <c r="EH357" s="1">
        <f t="shared" si="943"/>
        <v>7.0583818070689386E-9</v>
      </c>
      <c r="EI357" s="1">
        <f t="shared" si="944"/>
        <v>3.1902136524533451E-9</v>
      </c>
      <c r="EJ357" s="1">
        <f t="shared" si="945"/>
        <v>1.418385370424879E-9</v>
      </c>
      <c r="EK357" s="1">
        <f t="shared" si="946"/>
        <v>6.2037101563989914E-10</v>
      </c>
      <c r="EL357" s="1">
        <f t="shared" si="947"/>
        <v>2.6694067177943527E-10</v>
      </c>
      <c r="EM357" s="1">
        <f t="shared" si="948"/>
        <v>1.130075454642945E-10</v>
      </c>
      <c r="EN357" s="1">
        <f t="shared" si="949"/>
        <v>4.7070977754231852E-11</v>
      </c>
      <c r="EO357" s="1">
        <f t="shared" si="950"/>
        <v>1.9291938824066855E-11</v>
      </c>
      <c r="EP357" s="1">
        <f t="shared" si="951"/>
        <v>7.7803533802322801E-12</v>
      </c>
      <c r="EQ357" s="1">
        <f t="shared" si="952"/>
        <v>3.0877885571057586E-12</v>
      </c>
      <c r="ER357" s="1">
        <f t="shared" si="953"/>
        <v>1.2059925134647766E-12</v>
      </c>
      <c r="ES357" s="1">
        <f t="shared" si="954"/>
        <v>4.6356918951177802E-13</v>
      </c>
      <c r="ET357" s="1">
        <f t="shared" si="955"/>
        <v>1.7538056630731231E-13</v>
      </c>
      <c r="EU357" s="1">
        <f t="shared" si="956"/>
        <v>6.5308446699960601E-14</v>
      </c>
      <c r="EV357" s="1">
        <f t="shared" si="957"/>
        <v>2.3938790298639849E-14</v>
      </c>
      <c r="EW357" s="1">
        <f t="shared" si="958"/>
        <v>8.6378158106890625E-15</v>
      </c>
      <c r="EX357" s="1">
        <f t="shared" si="959"/>
        <v>3.0683067782560358E-15</v>
      </c>
      <c r="EY357" s="1">
        <f t="shared" si="960"/>
        <v>1.0730379646277126E-15</v>
      </c>
      <c r="EZ357" s="1">
        <f t="shared" si="961"/>
        <v>3.6951347258573304E-16</v>
      </c>
      <c r="FA357" s="1">
        <f t="shared" si="962"/>
        <v>1.2548362906708469E-16</v>
      </c>
      <c r="FB357" s="1">
        <f t="shared" si="963"/>
        <v>4.2711783019650721E-17</v>
      </c>
      <c r="FC357" s="1">
        <f t="shared" si="964"/>
        <v>1.7156169238387408E-17</v>
      </c>
      <c r="FD357" s="75">
        <f t="shared" si="815"/>
        <v>1.7156169238387408E-17</v>
      </c>
    </row>
    <row r="358" spans="7:160" x14ac:dyDescent="0.35">
      <c r="G358" t="str">
        <f t="shared" si="811"/>
        <v>Refd, t=1.71</v>
      </c>
      <c r="H358" s="76">
        <f t="shared" si="812"/>
        <v>1.7149999999999854</v>
      </c>
      <c r="I358" s="1">
        <f t="shared" si="813"/>
        <v>0</v>
      </c>
      <c r="J358" s="22">
        <f t="shared" si="814"/>
        <v>2.7652720576994275E-5</v>
      </c>
      <c r="K358" s="1">
        <f t="shared" si="816"/>
        <v>5.4886841537069436E-5</v>
      </c>
      <c r="L358" s="1">
        <f t="shared" si="817"/>
        <v>1.0268537372865983E-4</v>
      </c>
      <c r="M358" s="1">
        <f t="shared" si="818"/>
        <v>1.8454769114596164E-4</v>
      </c>
      <c r="N358" s="1">
        <f t="shared" si="819"/>
        <v>3.2162453480064941E-4</v>
      </c>
      <c r="O358" s="1">
        <f t="shared" si="820"/>
        <v>5.4625375629090492E-4</v>
      </c>
      <c r="P358" s="1">
        <f t="shared" si="821"/>
        <v>9.0665145005871574E-4</v>
      </c>
      <c r="Q358" s="1">
        <f t="shared" si="822"/>
        <v>1.4728820535752395E-3</v>
      </c>
      <c r="R358" s="1">
        <f t="shared" si="823"/>
        <v>2.3441076218300412E-3</v>
      </c>
      <c r="S358" s="1">
        <f t="shared" si="824"/>
        <v>3.6569189685476981E-3</v>
      </c>
      <c r="T358" s="1">
        <f t="shared" si="825"/>
        <v>5.5942769796844278E-3</v>
      </c>
      <c r="U358" s="1">
        <f t="shared" si="826"/>
        <v>8.3942543713892755E-3</v>
      </c>
      <c r="V358" s="1">
        <f t="shared" si="827"/>
        <v>1.2357401019673716E-2</v>
      </c>
      <c r="W358" s="1">
        <f t="shared" si="828"/>
        <v>1.7851217912076025E-2</v>
      </c>
      <c r="X358" s="1">
        <f t="shared" si="829"/>
        <v>2.5309994695797571E-2</v>
      </c>
      <c r="Y358" s="1">
        <f t="shared" si="830"/>
        <v>3.5228233656270279E-2</v>
      </c>
      <c r="Z358" s="1">
        <f t="shared" si="831"/>
        <v>4.8146132843031708E-2</v>
      </c>
      <c r="AA358" s="1">
        <f t="shared" si="832"/>
        <v>6.4626189126789219E-2</v>
      </c>
      <c r="AB358" s="1">
        <f t="shared" si="833"/>
        <v>8.5220913331976345E-2</v>
      </c>
      <c r="AC358" s="1">
        <f t="shared" si="834"/>
        <v>0.11043286017734931</v>
      </c>
      <c r="AD358" s="1">
        <f t="shared" si="835"/>
        <v>0.14066952580760167</v>
      </c>
      <c r="AE358" s="1">
        <f t="shared" si="836"/>
        <v>0.17619695005838207</v>
      </c>
      <c r="AF358" s="1">
        <f t="shared" si="837"/>
        <v>0.21709683771281763</v>
      </c>
      <c r="AG358" s="1">
        <f t="shared" si="838"/>
        <v>0.26323244954882413</v>
      </c>
      <c r="AH358" s="1">
        <f t="shared" si="839"/>
        <v>0.31422823691548601</v>
      </c>
      <c r="AI358" s="1">
        <f t="shared" si="840"/>
        <v>0.36946713778446616</v>
      </c>
      <c r="AJ358" s="1">
        <f t="shared" si="841"/>
        <v>0.42810769069780485</v>
      </c>
      <c r="AK358" s="1">
        <f t="shared" si="842"/>
        <v>0.48912086959356693</v>
      </c>
      <c r="AL358" s="1">
        <f t="shared" si="843"/>
        <v>0.55134412280229583</v>
      </c>
      <c r="AM358" s="1">
        <f t="shared" si="844"/>
        <v>0.6135478943150553</v>
      </c>
      <c r="AN358" s="1">
        <f t="shared" si="845"/>
        <v>0.67450827749394549</v>
      </c>
      <c r="AO358" s="1">
        <f t="shared" si="846"/>
        <v>0.73307867270591198</v>
      </c>
      <c r="AP358" s="1">
        <f t="shared" si="847"/>
        <v>0.78825351677727196</v>
      </c>
      <c r="AQ358" s="1">
        <f t="shared" si="848"/>
        <v>0.83921827885512312</v>
      </c>
      <c r="AR358" s="1">
        <f t="shared" si="849"/>
        <v>0.88538177043426425</v>
      </c>
      <c r="AS358" s="1">
        <f t="shared" si="850"/>
        <v>0.92638907882305144</v>
      </c>
      <c r="AT358" s="1">
        <f t="shared" si="851"/>
        <v>0.96211573671747896</v>
      </c>
      <c r="AU358" s="1">
        <f t="shared" si="852"/>
        <v>0.99264574249720039</v>
      </c>
      <c r="AV358" s="1">
        <f t="shared" si="853"/>
        <v>1.0182374868291026</v>
      </c>
      <c r="AW358" s="1">
        <f t="shared" si="854"/>
        <v>1.0392823831711921</v>
      </c>
      <c r="AX358" s="1">
        <f t="shared" si="855"/>
        <v>1.0562610355718298</v>
      </c>
      <c r="AY358" s="1">
        <f t="shared" si="856"/>
        <v>1.0697012127421213</v>
      </c>
      <c r="AZ358" s="1">
        <f t="shared" si="857"/>
        <v>1.0801409152962294</v>
      </c>
      <c r="BA358" s="1">
        <f t="shared" si="858"/>
        <v>1.088098637394159</v>
      </c>
      <c r="BB358" s="1">
        <f t="shared" si="859"/>
        <v>1.0940517377717622</v>
      </c>
      <c r="BC358" s="1">
        <f t="shared" si="860"/>
        <v>1.0984228081705989</v>
      </c>
      <c r="BD358" s="1">
        <f t="shared" si="861"/>
        <v>1.1015731590563136</v>
      </c>
      <c r="BE358" s="1">
        <f t="shared" si="862"/>
        <v>1.1038020702738089</v>
      </c>
      <c r="BF358" s="1">
        <f t="shared" si="863"/>
        <v>1.1053502620067204</v>
      </c>
      <c r="BG358" s="1">
        <f t="shared" si="864"/>
        <v>1.1064060767412589</v>
      </c>
      <c r="BH358" s="1">
        <f t="shared" si="865"/>
        <v>1.1071130555634425</v>
      </c>
      <c r="BI358" s="1">
        <f t="shared" si="866"/>
        <v>1.1075778700632661</v>
      </c>
      <c r="BJ358" s="1">
        <f t="shared" si="867"/>
        <v>1.1078778724418699</v>
      </c>
      <c r="BK358" s="1">
        <f t="shared" si="868"/>
        <v>1.1080678055470834</v>
      </c>
      <c r="BL358" s="1">
        <f t="shared" si="869"/>
        <v>1.1081854437769811</v>
      </c>
      <c r="BM358" s="1">
        <f t="shared" si="870"/>
        <v>1.1082561031955203</v>
      </c>
      <c r="BN358" s="1">
        <f t="shared" si="871"/>
        <v>1.1082960647915272</v>
      </c>
      <c r="BO358" s="1">
        <f t="shared" si="872"/>
        <v>1.1083150060335474</v>
      </c>
      <c r="BP358" s="1">
        <f t="shared" si="873"/>
        <v>1.108317543760154</v>
      </c>
      <c r="BQ358" s="1">
        <f t="shared" si="874"/>
        <v>1.1083039678652609</v>
      </c>
      <c r="BR358" s="1">
        <f t="shared" si="875"/>
        <v>1.108270201457197</v>
      </c>
      <c r="BS358" s="1">
        <f t="shared" si="876"/>
        <v>1.1082069695979591</v>
      </c>
      <c r="BT358" s="1">
        <f t="shared" si="877"/>
        <v>1.1080981055071246</v>
      </c>
      <c r="BU358" s="1">
        <f t="shared" si="878"/>
        <v>1.1079178810999346</v>
      </c>
      <c r="BV358" s="1">
        <f t="shared" si="879"/>
        <v>1.1076272303409884</v>
      </c>
      <c r="BW358" s="1">
        <f t="shared" si="880"/>
        <v>1.1071687532879557</v>
      </c>
      <c r="BX358" s="1">
        <f t="shared" si="881"/>
        <v>1.1064604607533357</v>
      </c>
      <c r="BY358" s="1">
        <f t="shared" si="882"/>
        <v>1.105388357297804</v>
      </c>
      <c r="BZ358" s="1">
        <f t="shared" si="883"/>
        <v>1.1037981709463947</v>
      </c>
      <c r="CA358" s="1">
        <f t="shared" si="884"/>
        <v>1.1014868175968651</v>
      </c>
      <c r="CB358" s="1">
        <f t="shared" si="885"/>
        <v>1.098194516061596</v>
      </c>
      <c r="CC358" s="1">
        <f t="shared" si="886"/>
        <v>1.0935988051419672</v>
      </c>
      <c r="CD358" s="1">
        <f t="shared" si="887"/>
        <v>1.0873119953093118</v>
      </c>
      <c r="CE358" s="1">
        <f t="shared" si="888"/>
        <v>1.0788837366515376</v>
      </c>
      <c r="CF358" s="1">
        <f t="shared" si="889"/>
        <v>1.0678103190746324</v>
      </c>
      <c r="CG358" s="1">
        <f t="shared" si="890"/>
        <v>1.0535519699670934</v>
      </c>
      <c r="CH358" s="1">
        <f t="shared" si="891"/>
        <v>1.0355587413951237</v>
      </c>
      <c r="CI358" s="1">
        <f t="shared" si="892"/>
        <v>1.013304599350894</v>
      </c>
      <c r="CJ358" s="1">
        <f t="shared" si="893"/>
        <v>0.98632812446084694</v>
      </c>
      <c r="CK358" s="1">
        <f t="shared" si="894"/>
        <v>0.95427695812532642</v>
      </c>
      <c r="CL358" s="1">
        <f t="shared" si="895"/>
        <v>0.91695198535327371</v>
      </c>
      <c r="CM358" s="1">
        <f t="shared" si="896"/>
        <v>0.8743464631418183</v>
      </c>
      <c r="CN358" s="1">
        <f t="shared" si="897"/>
        <v>0.8266750873037102</v>
      </c>
      <c r="CO358" s="1">
        <f t="shared" si="898"/>
        <v>0.77438847789696841</v>
      </c>
      <c r="CP358" s="1">
        <f t="shared" si="899"/>
        <v>0.71816978032984469</v>
      </c>
      <c r="CQ358" s="1">
        <f t="shared" si="900"/>
        <v>0.6589119198843848</v>
      </c>
      <c r="CR358" s="1">
        <f t="shared" si="901"/>
        <v>0.59767627834625126</v>
      </c>
      <c r="CS358" s="1">
        <f t="shared" si="902"/>
        <v>0.53563585557002202</v>
      </c>
      <c r="CT358" s="1">
        <f t="shared" si="903"/>
        <v>0.47400797334166678</v>
      </c>
      <c r="CU358" s="1">
        <f t="shared" si="904"/>
        <v>0.41398294514208972</v>
      </c>
      <c r="CV358" s="1">
        <f t="shared" si="905"/>
        <v>0.35665564481467676</v>
      </c>
      <c r="CW358" s="1">
        <f t="shared" si="906"/>
        <v>0.30296647780588931</v>
      </c>
      <c r="CX358" s="1">
        <f t="shared" si="907"/>
        <v>0.25365697127101045</v>
      </c>
      <c r="CY358" s="1">
        <f t="shared" si="908"/>
        <v>0.20924327887281932</v>
      </c>
      <c r="CZ358" s="1">
        <f t="shared" si="909"/>
        <v>0.17000866408405296</v>
      </c>
      <c r="DA358" s="1">
        <f t="shared" si="910"/>
        <v>0.13601383514652771</v>
      </c>
      <c r="DB358" s="1">
        <f t="shared" si="911"/>
        <v>0.10712217259092306</v>
      </c>
      <c r="DC358" s="1">
        <f t="shared" si="912"/>
        <v>8.303564320043505E-2</v>
      </c>
      <c r="DD358" s="1">
        <f t="shared" si="913"/>
        <v>6.3336638177418483E-2</v>
      </c>
      <c r="DE358" s="1">
        <f t="shared" si="914"/>
        <v>4.7531089110137793E-2</v>
      </c>
      <c r="DF358" s="1">
        <f t="shared" si="915"/>
        <v>3.5088880808799093E-2</v>
      </c>
      <c r="DG358" s="1">
        <f t="shared" si="916"/>
        <v>2.5478607296377593E-2</v>
      </c>
      <c r="DH358" s="1">
        <f t="shared" si="917"/>
        <v>1.8194896654224552E-2</v>
      </c>
      <c r="DI358" s="1">
        <f t="shared" si="918"/>
        <v>1.277767070744131E-2</v>
      </c>
      <c r="DJ358" s="1">
        <f t="shared" si="919"/>
        <v>8.8236620950643881E-3</v>
      </c>
      <c r="DK358" s="1">
        <f t="shared" si="920"/>
        <v>5.9912000240531626E-3</v>
      </c>
      <c r="DL358" s="1">
        <f t="shared" si="921"/>
        <v>3.9996729832541492E-3</v>
      </c>
      <c r="DM358" s="1">
        <f t="shared" si="922"/>
        <v>2.6252068974664351E-3</v>
      </c>
      <c r="DN358" s="1">
        <f t="shared" si="923"/>
        <v>1.694017617766719E-3</v>
      </c>
      <c r="DO358" s="1">
        <f t="shared" si="924"/>
        <v>1.0746782267020564E-3</v>
      </c>
      <c r="DP358" s="1">
        <f t="shared" si="925"/>
        <v>6.7025400021012847E-4</v>
      </c>
      <c r="DQ358" s="1">
        <f t="shared" si="926"/>
        <v>4.1095878196040415E-4</v>
      </c>
      <c r="DR358" s="1">
        <f t="shared" si="927"/>
        <v>2.4771670964219677E-4</v>
      </c>
      <c r="DS358" s="1">
        <f t="shared" si="928"/>
        <v>1.4679572380148757E-4</v>
      </c>
      <c r="DT358" s="1">
        <f t="shared" si="929"/>
        <v>8.5521986773939927E-5</v>
      </c>
      <c r="DU358" s="1">
        <f t="shared" si="930"/>
        <v>4.8984169889762256E-5</v>
      </c>
      <c r="DV358" s="1">
        <f t="shared" si="931"/>
        <v>2.7583955599145048E-5</v>
      </c>
      <c r="DW358" s="1">
        <f t="shared" si="932"/>
        <v>1.5271831015068123E-5</v>
      </c>
      <c r="DX358" s="1">
        <f t="shared" si="933"/>
        <v>8.3132713509211434E-6</v>
      </c>
      <c r="DY358" s="1">
        <f t="shared" si="934"/>
        <v>4.4495183361545919E-6</v>
      </c>
      <c r="DZ358" s="1">
        <f t="shared" si="935"/>
        <v>2.3416901453271687E-6</v>
      </c>
      <c r="EA358" s="1">
        <f t="shared" si="936"/>
        <v>1.2118184691937793E-6</v>
      </c>
      <c r="EB358" s="1">
        <f t="shared" si="937"/>
        <v>6.1667277342935304E-7</v>
      </c>
      <c r="EC358" s="1">
        <f t="shared" si="938"/>
        <v>3.0860242153605845E-7</v>
      </c>
      <c r="ED358" s="1">
        <f t="shared" si="939"/>
        <v>1.5187641563648385E-7</v>
      </c>
      <c r="EE358" s="1">
        <f t="shared" si="940"/>
        <v>7.3510207255666517E-8</v>
      </c>
      <c r="EF358" s="1">
        <f t="shared" si="941"/>
        <v>3.4993852366834413E-8</v>
      </c>
      <c r="EG358" s="1">
        <f t="shared" si="942"/>
        <v>1.6384898152470157E-8</v>
      </c>
      <c r="EH358" s="1">
        <f t="shared" si="943"/>
        <v>7.5461462128831235E-9</v>
      </c>
      <c r="EI358" s="1">
        <f t="shared" si="944"/>
        <v>3.4186780941640061E-9</v>
      </c>
      <c r="EJ358" s="1">
        <f t="shared" si="945"/>
        <v>1.5235796457488088E-9</v>
      </c>
      <c r="EK358" s="1">
        <f t="shared" si="946"/>
        <v>6.6798828589795356E-10</v>
      </c>
      <c r="EL358" s="1">
        <f t="shared" si="947"/>
        <v>2.8813254881143886E-10</v>
      </c>
      <c r="EM358" s="1">
        <f t="shared" si="948"/>
        <v>1.2228097235613681E-10</v>
      </c>
      <c r="EN358" s="1">
        <f t="shared" si="949"/>
        <v>5.106131899984866E-11</v>
      </c>
      <c r="EO358" s="1">
        <f t="shared" si="950"/>
        <v>2.0980479534450428E-11</v>
      </c>
      <c r="EP358" s="1">
        <f t="shared" si="951"/>
        <v>8.4830650937423509E-12</v>
      </c>
      <c r="EQ358" s="1">
        <f t="shared" si="952"/>
        <v>3.3754218368161402E-12</v>
      </c>
      <c r="ER358" s="1">
        <f t="shared" si="953"/>
        <v>1.3217980054138859E-12</v>
      </c>
      <c r="ES358" s="1">
        <f t="shared" si="954"/>
        <v>5.0943390735152429E-13</v>
      </c>
      <c r="ET358" s="1">
        <f t="shared" si="955"/>
        <v>1.9325033663233889E-13</v>
      </c>
      <c r="EU358" s="1">
        <f t="shared" si="956"/>
        <v>7.2158290559669622E-14</v>
      </c>
      <c r="EV358" s="1">
        <f t="shared" si="957"/>
        <v>2.6522205831362507E-14</v>
      </c>
      <c r="EW358" s="1">
        <f t="shared" si="958"/>
        <v>9.5965315996181056E-15</v>
      </c>
      <c r="EX358" s="1">
        <f t="shared" si="959"/>
        <v>3.4184113313787597E-15</v>
      </c>
      <c r="EY358" s="1">
        <f t="shared" si="960"/>
        <v>1.1988589378419822E-15</v>
      </c>
      <c r="EZ358" s="1">
        <f t="shared" si="961"/>
        <v>4.1402248415088853E-16</v>
      </c>
      <c r="FA358" s="1">
        <f t="shared" si="962"/>
        <v>1.410075716086452E-16</v>
      </c>
      <c r="FB358" s="1">
        <f t="shared" si="963"/>
        <v>4.8143015980446922E-17</v>
      </c>
      <c r="FC358" s="1">
        <f t="shared" si="964"/>
        <v>1.9401265637086651E-17</v>
      </c>
      <c r="FD358" s="75">
        <f t="shared" si="815"/>
        <v>1.9401265637086651E-17</v>
      </c>
    </row>
    <row r="359" spans="7:160" x14ac:dyDescent="0.35">
      <c r="G359" t="str">
        <f t="shared" si="811"/>
        <v>Refd, t=1.72</v>
      </c>
      <c r="H359" s="76">
        <f t="shared" si="812"/>
        <v>1.7199999999999853</v>
      </c>
      <c r="I359" s="1">
        <f t="shared" si="813"/>
        <v>0</v>
      </c>
      <c r="J359" s="22">
        <f t="shared" si="814"/>
        <v>2.7367644324695483E-5</v>
      </c>
      <c r="K359" s="1">
        <f t="shared" si="816"/>
        <v>5.4315905571303299E-5</v>
      </c>
      <c r="L359" s="1">
        <f t="shared" si="817"/>
        <v>1.0160263427306383E-4</v>
      </c>
      <c r="M359" s="1">
        <f t="shared" si="818"/>
        <v>1.8257112686916721E-4</v>
      </c>
      <c r="N359" s="1">
        <f t="shared" si="819"/>
        <v>3.1812474845589723E-4</v>
      </c>
      <c r="O359" s="1">
        <f t="shared" si="820"/>
        <v>5.4022113258276336E-4</v>
      </c>
      <c r="P359" s="1">
        <f t="shared" si="821"/>
        <v>8.9651012941318383E-4</v>
      </c>
      <c r="Q359" s="1">
        <f t="shared" si="822"/>
        <v>1.4562398430328328E-3</v>
      </c>
      <c r="R359" s="1">
        <f t="shared" si="823"/>
        <v>2.317434374944419E-3</v>
      </c>
      <c r="S359" s="1">
        <f t="shared" si="824"/>
        <v>3.6151530289909302E-3</v>
      </c>
      <c r="T359" s="1">
        <f t="shared" si="825"/>
        <v>5.5303707508515534E-3</v>
      </c>
      <c r="U359" s="1">
        <f t="shared" si="826"/>
        <v>8.2986860936906069E-3</v>
      </c>
      <c r="V359" s="1">
        <f t="shared" si="827"/>
        <v>1.2217699560195543E-2</v>
      </c>
      <c r="W359" s="1">
        <f t="shared" si="828"/>
        <v>1.7651568632657471E-2</v>
      </c>
      <c r="X359" s="1">
        <f t="shared" si="829"/>
        <v>2.5031013664927455E-2</v>
      </c>
      <c r="Y359" s="1">
        <f t="shared" si="830"/>
        <v>3.4847009795762524E-2</v>
      </c>
      <c r="Z359" s="1">
        <f t="shared" si="831"/>
        <v>4.7636637688100551E-2</v>
      </c>
      <c r="AA359" s="1">
        <f t="shared" si="832"/>
        <v>6.3960136901450873E-2</v>
      </c>
      <c r="AB359" s="1">
        <f t="shared" si="833"/>
        <v>8.4369117089537315E-2</v>
      </c>
      <c r="AC359" s="1">
        <f t="shared" si="834"/>
        <v>0.10936707320932418</v>
      </c>
      <c r="AD359" s="1">
        <f t="shared" si="835"/>
        <v>0.13936468604183594</v>
      </c>
      <c r="AE359" s="1">
        <f t="shared" si="836"/>
        <v>0.17463366787418511</v>
      </c>
      <c r="AF359" s="1">
        <f t="shared" si="837"/>
        <v>0.21526389720403774</v>
      </c>
      <c r="AG359" s="1">
        <f t="shared" si="838"/>
        <v>0.26112904404541543</v>
      </c>
      <c r="AH359" s="1">
        <f t="shared" si="839"/>
        <v>0.31186564453245552</v>
      </c>
      <c r="AI359" s="1">
        <f t="shared" si="840"/>
        <v>0.36686957051050134</v>
      </c>
      <c r="AJ359" s="1">
        <f t="shared" si="841"/>
        <v>0.42531212266022489</v>
      </c>
      <c r="AK359" s="1">
        <f t="shared" si="842"/>
        <v>0.48617575987435213</v>
      </c>
      <c r="AL359" s="1">
        <f t="shared" si="843"/>
        <v>0.54830708083137147</v>
      </c>
      <c r="AM359" s="1">
        <f t="shared" si="844"/>
        <v>0.6104824711062764</v>
      </c>
      <c r="AN359" s="1">
        <f t="shared" si="845"/>
        <v>0.67148018165015477</v>
      </c>
      <c r="AO359" s="1">
        <f t="shared" si="846"/>
        <v>0.73015178662725366</v>
      </c>
      <c r="AP359" s="1">
        <f t="shared" si="847"/>
        <v>0.78548611291217607</v>
      </c>
      <c r="AQ359" s="1">
        <f t="shared" si="848"/>
        <v>0.83665980446851218</v>
      </c>
      <c r="AR359" s="1">
        <f t="shared" si="849"/>
        <v>0.88307048848722314</v>
      </c>
      <c r="AS359" s="1">
        <f t="shared" si="850"/>
        <v>0.92435073684032421</v>
      </c>
      <c r="AT359" s="1">
        <f t="shared" si="851"/>
        <v>0.96036330484380072</v>
      </c>
      <c r="AU359" s="1">
        <f t="shared" si="852"/>
        <v>0.99118013727554466</v>
      </c>
      <c r="AV359" s="1">
        <f t="shared" si="853"/>
        <v>1.0170490966020398</v>
      </c>
      <c r="AW359" s="1">
        <f t="shared" si="854"/>
        <v>1.0383531464665507</v>
      </c>
      <c r="AX359" s="1">
        <f t="shared" si="855"/>
        <v>1.0555667999809468</v>
      </c>
      <c r="AY359" s="1">
        <f t="shared" si="856"/>
        <v>1.0692141159606054</v>
      </c>
      <c r="AZ359" s="1">
        <f t="shared" si="857"/>
        <v>1.0798315738283855</v>
      </c>
      <c r="BA359" s="1">
        <f t="shared" si="858"/>
        <v>1.0879379903435091</v>
      </c>
      <c r="BB359" s="1">
        <f t="shared" si="859"/>
        <v>1.0940124609591837</v>
      </c>
      <c r="BC359" s="1">
        <f t="shared" si="860"/>
        <v>1.0984802769597675</v>
      </c>
      <c r="BD359" s="1">
        <f t="shared" si="861"/>
        <v>1.1017059892126715</v>
      </c>
      <c r="BE359" s="1">
        <f t="shared" si="862"/>
        <v>1.1039923010521726</v>
      </c>
      <c r="BF359" s="1">
        <f t="shared" si="863"/>
        <v>1.1055832639502048</v>
      </c>
      <c r="BG359" s="1">
        <f t="shared" si="864"/>
        <v>1.1066702704640565</v>
      </c>
      <c r="BH359" s="1">
        <f t="shared" si="865"/>
        <v>1.1073995207067528</v>
      </c>
      <c r="BI359" s="1">
        <f t="shared" si="866"/>
        <v>1.1078799097977114</v>
      </c>
      <c r="BJ359" s="1">
        <f t="shared" si="867"/>
        <v>1.1081905821839562</v>
      </c>
      <c r="BK359" s="1">
        <f t="shared" si="868"/>
        <v>1.1083876779965176</v>
      </c>
      <c r="BL359" s="1">
        <f t="shared" si="869"/>
        <v>1.1085100279856177</v>
      </c>
      <c r="BM359" s="1">
        <f t="shared" si="870"/>
        <v>1.1085837241878496</v>
      </c>
      <c r="BN359" s="1">
        <f t="shared" si="871"/>
        <v>1.1086256025225305</v>
      </c>
      <c r="BO359" s="1">
        <f t="shared" si="872"/>
        <v>1.1086457279109065</v>
      </c>
      <c r="BP359" s="1">
        <f t="shared" si="873"/>
        <v>1.1086489830101622</v>
      </c>
      <c r="BQ359" s="1">
        <f t="shared" si="874"/>
        <v>1.108635840039313</v>
      </c>
      <c r="BR359" s="1">
        <f t="shared" si="875"/>
        <v>1.1086023527603748</v>
      </c>
      <c r="BS359" s="1">
        <f t="shared" si="876"/>
        <v>1.1085393529812562</v>
      </c>
      <c r="BT359" s="1">
        <f t="shared" si="877"/>
        <v>1.1084307832117164</v>
      </c>
      <c r="BU359" s="1">
        <f t="shared" si="878"/>
        <v>1.1082510552431744</v>
      </c>
      <c r="BV359" s="1">
        <f t="shared" si="879"/>
        <v>1.1079613058423703</v>
      </c>
      <c r="BW359" s="1">
        <f t="shared" si="880"/>
        <v>1.1075044395156848</v>
      </c>
      <c r="BX359" s="1">
        <f t="shared" si="881"/>
        <v>1.1067989191617726</v>
      </c>
      <c r="BY359" s="1">
        <f t="shared" si="882"/>
        <v>1.105731401327019</v>
      </c>
      <c r="BZ359" s="1">
        <f t="shared" si="883"/>
        <v>1.1041485208209052</v>
      </c>
      <c r="CA359" s="1">
        <f t="shared" si="884"/>
        <v>1.1018484057605411</v>
      </c>
      <c r="CB359" s="1">
        <f t="shared" si="885"/>
        <v>1.0985728285518985</v>
      </c>
      <c r="CC359" s="1">
        <f t="shared" si="886"/>
        <v>1.0940012306255495</v>
      </c>
      <c r="CD359" s="1">
        <f t="shared" si="887"/>
        <v>1.0877481380781127</v>
      </c>
      <c r="CE359" s="1">
        <f t="shared" si="888"/>
        <v>1.0793656349786367</v>
      </c>
      <c r="CF359" s="1">
        <f t="shared" si="889"/>
        <v>1.0683524992858739</v>
      </c>
      <c r="CG359" s="1">
        <f t="shared" si="890"/>
        <v>1.0541712632981342</v>
      </c>
      <c r="CH359" s="1">
        <f t="shared" si="891"/>
        <v>1.0362737989119162</v>
      </c>
      <c r="CI359" s="1">
        <f t="shared" si="892"/>
        <v>1.0141350625142378</v>
      </c>
      <c r="CJ359" s="1">
        <f t="shared" si="893"/>
        <v>0.98729344574202482</v>
      </c>
      <c r="CK359" s="1">
        <f t="shared" si="894"/>
        <v>0.95539491487672812</v>
      </c>
      <c r="CL359" s="1">
        <f t="shared" si="895"/>
        <v>0.91823698507509888</v>
      </c>
      <c r="CM359" s="1">
        <f t="shared" si="896"/>
        <v>0.8758077907144376</v>
      </c>
      <c r="CN359" s="1">
        <f t="shared" si="897"/>
        <v>0.82831528449183334</v>
      </c>
      <c r="CO359" s="1">
        <f t="shared" si="898"/>
        <v>0.77620206272026315</v>
      </c>
      <c r="CP359" s="1">
        <f t="shared" si="899"/>
        <v>0.72014250166402882</v>
      </c>
      <c r="CQ359" s="1">
        <f t="shared" si="900"/>
        <v>0.66102069853592249</v>
      </c>
      <c r="CR359" s="1">
        <f t="shared" si="901"/>
        <v>0.59988991336706665</v>
      </c>
      <c r="CS359" s="1">
        <f t="shared" si="902"/>
        <v>0.53791648315801643</v>
      </c>
      <c r="CT359" s="1">
        <f t="shared" si="903"/>
        <v>0.4763131691969309</v>
      </c>
      <c r="CU359" s="1">
        <f t="shared" si="904"/>
        <v>0.41626827543033079</v>
      </c>
      <c r="CV359" s="1">
        <f t="shared" si="905"/>
        <v>0.3588774105096072</v>
      </c>
      <c r="CW359" s="1">
        <f t="shared" si="906"/>
        <v>0.30508437247360243</v>
      </c>
      <c r="CX359" s="1">
        <f t="shared" si="907"/>
        <v>0.25563638726218274</v>
      </c>
      <c r="CY359" s="1">
        <f t="shared" si="908"/>
        <v>0.21105704820336749</v>
      </c>
      <c r="CZ359" s="1">
        <f t="shared" si="909"/>
        <v>0.17163809848228487</v>
      </c>
      <c r="DA359" s="1">
        <f t="shared" si="910"/>
        <v>0.13744902109925877</v>
      </c>
      <c r="DB359" s="1">
        <f t="shared" si="911"/>
        <v>0.10836156671086014</v>
      </c>
      <c r="DC359" s="1">
        <f t="shared" si="912"/>
        <v>8.4085087498728089E-2</v>
      </c>
      <c r="DD359" s="1">
        <f t="shared" si="913"/>
        <v>6.4207964490552022E-2</v>
      </c>
      <c r="DE359" s="1">
        <f t="shared" si="914"/>
        <v>4.8240502891035576E-2</v>
      </c>
      <c r="DF359" s="1">
        <f t="shared" si="915"/>
        <v>3.5655307942334645E-2</v>
      </c>
      <c r="DG359" s="1">
        <f t="shared" si="916"/>
        <v>2.5922159016287093E-2</v>
      </c>
      <c r="DH359" s="1">
        <f t="shared" si="917"/>
        <v>1.8535565082815751E-2</v>
      </c>
      <c r="DI359" s="1">
        <f t="shared" si="918"/>
        <v>1.3034319756949971E-2</v>
      </c>
      <c r="DJ359" s="1">
        <f t="shared" si="919"/>
        <v>9.0133332255323013E-3</v>
      </c>
      <c r="DK359" s="1">
        <f t="shared" si="920"/>
        <v>6.128715302264531E-3</v>
      </c>
      <c r="DL359" s="1">
        <f t="shared" si="921"/>
        <v>4.0974920947220335E-3</v>
      </c>
      <c r="DM359" s="1">
        <f t="shared" si="922"/>
        <v>2.6934808179793096E-3</v>
      </c>
      <c r="DN359" s="1">
        <f t="shared" si="923"/>
        <v>1.7407782088907418E-3</v>
      </c>
      <c r="DO359" s="1">
        <f t="shared" si="924"/>
        <v>1.1061075530815593E-3</v>
      </c>
      <c r="DP359" s="1">
        <f t="shared" si="925"/>
        <v>6.909867152908426E-4</v>
      </c>
      <c r="DQ359" s="1">
        <f t="shared" si="926"/>
        <v>4.2438270778774774E-4</v>
      </c>
      <c r="DR359" s="1">
        <f t="shared" si="927"/>
        <v>2.5624852579311086E-4</v>
      </c>
      <c r="DS359" s="1">
        <f t="shared" si="928"/>
        <v>1.5211899249655756E-4</v>
      </c>
      <c r="DT359" s="1">
        <f t="shared" si="929"/>
        <v>8.8782805354370342E-5</v>
      </c>
      <c r="DU359" s="1">
        <f t="shared" si="930"/>
        <v>5.0945373213549062E-5</v>
      </c>
      <c r="DV359" s="1">
        <f t="shared" si="931"/>
        <v>2.8742206613481546E-5</v>
      </c>
      <c r="DW359" s="1">
        <f t="shared" si="932"/>
        <v>1.5943573992907803E-5</v>
      </c>
      <c r="DX359" s="1">
        <f t="shared" si="933"/>
        <v>8.6958847472752754E-6</v>
      </c>
      <c r="DY359" s="1">
        <f t="shared" si="934"/>
        <v>4.6635657149899109E-6</v>
      </c>
      <c r="DZ359" s="1">
        <f t="shared" si="935"/>
        <v>2.4593120911983995E-6</v>
      </c>
      <c r="EA359" s="1">
        <f t="shared" si="936"/>
        <v>1.2753122771666788E-6</v>
      </c>
      <c r="EB359" s="1">
        <f t="shared" si="937"/>
        <v>6.5034521997588378E-7</v>
      </c>
      <c r="EC359" s="1">
        <f t="shared" si="938"/>
        <v>3.2614743897363956E-7</v>
      </c>
      <c r="ED359" s="1">
        <f t="shared" si="939"/>
        <v>1.6085905867421469E-7</v>
      </c>
      <c r="EE359" s="1">
        <f t="shared" si="940"/>
        <v>7.8029399980752273E-8</v>
      </c>
      <c r="EF359" s="1">
        <f t="shared" si="941"/>
        <v>3.7228242164415221E-8</v>
      </c>
      <c r="EG359" s="1">
        <f t="shared" si="942"/>
        <v>1.7470656373492902E-8</v>
      </c>
      <c r="EH359" s="1">
        <f t="shared" si="943"/>
        <v>8.0647288188283192E-9</v>
      </c>
      <c r="EI359" s="1">
        <f t="shared" si="944"/>
        <v>3.6621493403892871E-9</v>
      </c>
      <c r="EJ359" s="1">
        <f t="shared" si="945"/>
        <v>1.6359511910104969E-9</v>
      </c>
      <c r="EK359" s="1">
        <f t="shared" si="946"/>
        <v>7.1897743129760894E-10</v>
      </c>
      <c r="EL359" s="1">
        <f t="shared" si="947"/>
        <v>3.1088065828823757E-10</v>
      </c>
      <c r="EM359" s="1">
        <f t="shared" si="948"/>
        <v>1.322600934073678E-10</v>
      </c>
      <c r="EN359" s="1">
        <f t="shared" si="949"/>
        <v>5.536610525983469E-11</v>
      </c>
      <c r="EO359" s="1">
        <f t="shared" si="950"/>
        <v>2.2806711043704406E-11</v>
      </c>
      <c r="EP359" s="1">
        <f t="shared" si="951"/>
        <v>9.2450341153817739E-12</v>
      </c>
      <c r="EQ359" s="1">
        <f t="shared" si="952"/>
        <v>3.6881219478190953E-12</v>
      </c>
      <c r="ER359" s="1">
        <f t="shared" si="953"/>
        <v>1.4480271566120129E-12</v>
      </c>
      <c r="ES359" s="1">
        <f t="shared" si="954"/>
        <v>5.59559963344927E-13</v>
      </c>
      <c r="ET359" s="1">
        <f t="shared" si="955"/>
        <v>2.1283295044926568E-13</v>
      </c>
      <c r="EU359" s="1">
        <f t="shared" si="956"/>
        <v>7.9685113499265891E-14</v>
      </c>
      <c r="EV359" s="1">
        <f t="shared" si="957"/>
        <v>2.9368743784654615E-14</v>
      </c>
      <c r="EW359" s="1">
        <f t="shared" si="958"/>
        <v>1.0655825601113021E-14</v>
      </c>
      <c r="EX359" s="1">
        <f t="shared" si="959"/>
        <v>3.8063298022542676E-15</v>
      </c>
      <c r="EY359" s="1">
        <f t="shared" si="960"/>
        <v>1.3386643532325656E-15</v>
      </c>
      <c r="EZ359" s="1">
        <f t="shared" si="961"/>
        <v>4.6362005801765035E-16</v>
      </c>
      <c r="FA359" s="1">
        <f t="shared" si="962"/>
        <v>1.5835671452186216E-16</v>
      </c>
      <c r="FB359" s="1">
        <f t="shared" si="963"/>
        <v>5.4231501232054748E-17</v>
      </c>
      <c r="FC359" s="1">
        <f t="shared" si="964"/>
        <v>2.1926300434373303E-17</v>
      </c>
      <c r="FD359" s="75">
        <f t="shared" si="815"/>
        <v>2.1926300434373303E-17</v>
      </c>
    </row>
    <row r="360" spans="7:160" x14ac:dyDescent="0.35">
      <c r="G360" t="str">
        <f t="shared" si="811"/>
        <v>Refd, t=1.72</v>
      </c>
      <c r="H360" s="76">
        <f t="shared" si="812"/>
        <v>1.7249999999999852</v>
      </c>
      <c r="I360" s="1">
        <f t="shared" si="813"/>
        <v>0</v>
      </c>
      <c r="J360" s="22">
        <f t="shared" si="814"/>
        <v>2.7085251260028543E-5</v>
      </c>
      <c r="K360" s="1">
        <f t="shared" si="816"/>
        <v>5.3750456298733375E-5</v>
      </c>
      <c r="L360" s="1">
        <f t="shared" si="817"/>
        <v>1.0053062137623604E-4</v>
      </c>
      <c r="M360" s="1">
        <f t="shared" si="818"/>
        <v>1.8061481309561338E-4</v>
      </c>
      <c r="N360" s="1">
        <f t="shared" si="819"/>
        <v>3.1466201117328425E-4</v>
      </c>
      <c r="O360" s="1">
        <f t="shared" si="820"/>
        <v>5.3425427889534655E-4</v>
      </c>
      <c r="P360" s="1">
        <f t="shared" si="821"/>
        <v>8.86482154778092E-4</v>
      </c>
      <c r="Q360" s="1">
        <f t="shared" si="822"/>
        <v>1.4397873227207549E-3</v>
      </c>
      <c r="R360" s="1">
        <f t="shared" si="823"/>
        <v>2.2910694930702103E-3</v>
      </c>
      <c r="S360" s="1">
        <f t="shared" si="824"/>
        <v>3.5738741558132962E-3</v>
      </c>
      <c r="T360" s="1">
        <f t="shared" si="825"/>
        <v>5.4672122267125688E-3</v>
      </c>
      <c r="U360" s="1">
        <f t="shared" si="826"/>
        <v>8.2042336296870595E-3</v>
      </c>
      <c r="V360" s="1">
        <f t="shared" si="827"/>
        <v>1.2079617111302164E-2</v>
      </c>
      <c r="W360" s="1">
        <f t="shared" si="828"/>
        <v>1.7454203636149024E-2</v>
      </c>
      <c r="X360" s="1">
        <f t="shared" si="829"/>
        <v>2.4755166647881133E-2</v>
      </c>
      <c r="Y360" s="1">
        <f t="shared" si="830"/>
        <v>3.4469966817162287E-2</v>
      </c>
      <c r="Z360" s="1">
        <f t="shared" si="831"/>
        <v>4.7132564601852979E-2</v>
      </c>
      <c r="AA360" s="1">
        <f t="shared" si="832"/>
        <v>6.3300918207958981E-2</v>
      </c>
      <c r="AB360" s="1">
        <f t="shared" si="833"/>
        <v>8.3525686231413238E-2</v>
      </c>
      <c r="AC360" s="1">
        <f t="shared" si="834"/>
        <v>0.10831122581317494</v>
      </c>
      <c r="AD360" s="1">
        <f t="shared" si="835"/>
        <v>0.13807129725895909</v>
      </c>
      <c r="AE360" s="1">
        <f t="shared" si="836"/>
        <v>0.17308315848904199</v>
      </c>
      <c r="AF360" s="1">
        <f t="shared" si="837"/>
        <v>0.21344472300237533</v>
      </c>
      <c r="AG360" s="1">
        <f t="shared" si="838"/>
        <v>0.25903993314878559</v>
      </c>
      <c r="AH360" s="1">
        <f t="shared" si="839"/>
        <v>0.30951729095531416</v>
      </c>
      <c r="AI360" s="1">
        <f t="shared" si="840"/>
        <v>0.36428551780735724</v>
      </c>
      <c r="AJ360" s="1">
        <f t="shared" si="841"/>
        <v>0.42252864110536081</v>
      </c>
      <c r="AK360" s="1">
        <f t="shared" si="842"/>
        <v>0.4832406278353481</v>
      </c>
      <c r="AL360" s="1">
        <f t="shared" si="843"/>
        <v>0.54527731165980919</v>
      </c>
      <c r="AM360" s="1">
        <f t="shared" si="844"/>
        <v>0.6074211610897059</v>
      </c>
      <c r="AN360" s="1">
        <f t="shared" si="845"/>
        <v>0.6684527704542691</v>
      </c>
      <c r="AO360" s="1">
        <f t="shared" si="846"/>
        <v>0.72722209965931817</v>
      </c>
      <c r="AP360" s="1">
        <f t="shared" si="847"/>
        <v>0.78271258197189653</v>
      </c>
      <c r="AQ360" s="1">
        <f t="shared" si="848"/>
        <v>0.83409223480129058</v>
      </c>
      <c r="AR360" s="1">
        <f t="shared" si="849"/>
        <v>0.88074766260171544</v>
      </c>
      <c r="AS360" s="1">
        <f t="shared" si="850"/>
        <v>0.92229903231378152</v>
      </c>
      <c r="AT360" s="1">
        <f t="shared" si="851"/>
        <v>0.95859637426367361</v>
      </c>
      <c r="AU360" s="1">
        <f t="shared" si="852"/>
        <v>0.98969957420371746</v>
      </c>
      <c r="AV360" s="1">
        <f t="shared" si="853"/>
        <v>1.0158459100581998</v>
      </c>
      <c r="AW360" s="1">
        <f t="shared" si="854"/>
        <v>1.0374098002139081</v>
      </c>
      <c r="AX360" s="1">
        <f t="shared" si="855"/>
        <v>1.0548595468477018</v>
      </c>
      <c r="AY360" s="1">
        <f t="shared" si="856"/>
        <v>1.0687153693088622</v>
      </c>
      <c r="AZ360" s="1">
        <f t="shared" si="857"/>
        <v>1.0795121001319239</v>
      </c>
      <c r="BA360" s="1">
        <f t="shared" si="858"/>
        <v>1.0877687673473182</v>
      </c>
      <c r="BB360" s="1">
        <f t="shared" si="859"/>
        <v>1.0939661129938436</v>
      </c>
      <c r="BC360" s="1">
        <f t="shared" si="860"/>
        <v>1.0985320620679855</v>
      </c>
      <c r="BD360" s="1">
        <f t="shared" si="861"/>
        <v>1.1018343641666046</v>
      </c>
      <c r="BE360" s="1">
        <f t="shared" si="862"/>
        <v>1.1041791260163794</v>
      </c>
      <c r="BF360" s="1">
        <f t="shared" si="863"/>
        <v>1.1058137277670417</v>
      </c>
      <c r="BG360" s="1">
        <f t="shared" si="864"/>
        <v>1.1069326222155038</v>
      </c>
      <c r="BH360" s="1">
        <f t="shared" si="865"/>
        <v>1.1076846868441821</v>
      </c>
      <c r="BI360" s="1">
        <f t="shared" si="866"/>
        <v>1.1081810628111159</v>
      </c>
      <c r="BJ360" s="1">
        <f t="shared" si="867"/>
        <v>1.1085027103430751</v>
      </c>
      <c r="BK360" s="1">
        <f t="shared" si="868"/>
        <v>1.1087071892066112</v>
      </c>
      <c r="BL360" s="1">
        <f t="shared" si="869"/>
        <v>1.108834406333904</v>
      </c>
      <c r="BM360" s="1">
        <f t="shared" si="870"/>
        <v>1.108911246411274</v>
      </c>
      <c r="BN360" s="1">
        <f t="shared" si="871"/>
        <v>1.108955113705973</v>
      </c>
      <c r="BO360" s="1">
        <f t="shared" si="872"/>
        <v>1.1089764709829553</v>
      </c>
      <c r="BP360" s="1">
        <f t="shared" si="873"/>
        <v>1.1089804744996763</v>
      </c>
      <c r="BQ360" s="1">
        <f t="shared" si="874"/>
        <v>1.108967784453369</v>
      </c>
      <c r="BR360" s="1">
        <f t="shared" si="875"/>
        <v>1.1089345892444409</v>
      </c>
      <c r="BS360" s="1">
        <f t="shared" si="876"/>
        <v>1.1088718301275411</v>
      </c>
      <c r="BT360" s="1">
        <f t="shared" si="877"/>
        <v>1.1087635605947426</v>
      </c>
      <c r="BU360" s="1">
        <f t="shared" si="878"/>
        <v>1.1085843331426963</v>
      </c>
      <c r="BV360" s="1">
        <f t="shared" si="879"/>
        <v>1.1082954873109443</v>
      </c>
      <c r="BW360" s="1">
        <f t="shared" si="880"/>
        <v>1.1078402310275903</v>
      </c>
      <c r="BX360" s="1">
        <f t="shared" si="881"/>
        <v>1.1071374769789708</v>
      </c>
      <c r="BY360" s="1">
        <f t="shared" si="882"/>
        <v>1.1060745297485326</v>
      </c>
      <c r="BZ360" s="1">
        <f t="shared" si="883"/>
        <v>1.1044989249077686</v>
      </c>
      <c r="CA360" s="1">
        <f t="shared" si="884"/>
        <v>1.1022099943269117</v>
      </c>
      <c r="CB360" s="1">
        <f t="shared" si="885"/>
        <v>1.0989510529184909</v>
      </c>
      <c r="CC360" s="1">
        <f t="shared" si="886"/>
        <v>1.0944034312218356</v>
      </c>
      <c r="CD360" s="1">
        <f t="shared" si="887"/>
        <v>1.0881838557363286</v>
      </c>
      <c r="CE360" s="1">
        <f t="shared" si="888"/>
        <v>1.0798468290103056</v>
      </c>
      <c r="CF360" s="1">
        <f t="shared" si="889"/>
        <v>1.0688936034514249</v>
      </c>
      <c r="CG360" s="1">
        <f t="shared" si="890"/>
        <v>1.054789007417599</v>
      </c>
      <c r="CH360" s="1">
        <f t="shared" si="891"/>
        <v>1.0369867318147938</v>
      </c>
      <c r="CI360" s="1">
        <f t="shared" si="892"/>
        <v>1.0149627338764979</v>
      </c>
      <c r="CJ360" s="1">
        <f t="shared" si="893"/>
        <v>0.98825524057043734</v>
      </c>
      <c r="CK360" s="1">
        <f t="shared" si="894"/>
        <v>0.95650858250791893</v>
      </c>
      <c r="CL360" s="1">
        <f t="shared" si="895"/>
        <v>0.91951695886166596</v>
      </c>
      <c r="CM360" s="1">
        <f t="shared" si="896"/>
        <v>0.87726344658217437</v>
      </c>
      <c r="CN360" s="1">
        <f t="shared" si="897"/>
        <v>0.82994932623549478</v>
      </c>
      <c r="CO360" s="1">
        <f t="shared" si="898"/>
        <v>0.77800923960077562</v>
      </c>
      <c r="CP360" s="1">
        <f t="shared" si="899"/>
        <v>0.72210885251511669</v>
      </c>
      <c r="CQ360" s="1">
        <f t="shared" si="900"/>
        <v>0.66312347371257063</v>
      </c>
      <c r="CR360" s="1">
        <f t="shared" si="901"/>
        <v>0.60209825480629209</v>
      </c>
      <c r="CS360" s="1">
        <f t="shared" si="902"/>
        <v>0.54019285271939066</v>
      </c>
      <c r="CT360" s="1">
        <f t="shared" si="903"/>
        <v>0.47861541991900891</v>
      </c>
      <c r="CU360" s="1">
        <f t="shared" si="904"/>
        <v>0.41855217497303582</v>
      </c>
      <c r="CV360" s="1">
        <f t="shared" si="905"/>
        <v>0.36109936532661818</v>
      </c>
      <c r="CW360" s="1">
        <f t="shared" si="906"/>
        <v>0.307204075543625</v>
      </c>
      <c r="CX360" s="1">
        <f t="shared" si="907"/>
        <v>0.2576191256228888</v>
      </c>
      <c r="CY360" s="1">
        <f t="shared" si="908"/>
        <v>0.2128754561573063</v>
      </c>
      <c r="CZ360" s="1">
        <f t="shared" si="909"/>
        <v>0.17327321896822195</v>
      </c>
      <c r="DA360" s="1">
        <f t="shared" si="910"/>
        <v>0.13889062790240042</v>
      </c>
      <c r="DB360" s="1">
        <f t="shared" si="911"/>
        <v>0.10960778908726118</v>
      </c>
      <c r="DC360" s="1">
        <f t="shared" si="912"/>
        <v>8.5141453107146714E-2</v>
      </c>
      <c r="DD360" s="1">
        <f t="shared" si="913"/>
        <v>6.5086026817849724E-2</v>
      </c>
      <c r="DE360" s="1">
        <f t="shared" si="914"/>
        <v>4.8956241341431318E-2</v>
      </c>
      <c r="DF360" s="1">
        <f t="shared" si="915"/>
        <v>3.6227483402311939E-2</v>
      </c>
      <c r="DG360" s="1">
        <f t="shared" si="916"/>
        <v>2.6370780255771911E-2</v>
      </c>
      <c r="DH360" s="1">
        <f t="shared" si="917"/>
        <v>1.8880579691262417E-2</v>
      </c>
      <c r="DI360" s="1">
        <f t="shared" si="918"/>
        <v>1.3294596081976666E-2</v>
      </c>
      <c r="DJ360" s="1">
        <f t="shared" si="919"/>
        <v>9.2059547256109348E-3</v>
      </c>
      <c r="DK360" s="1">
        <f t="shared" si="920"/>
        <v>6.2685715467461472E-3</v>
      </c>
      <c r="DL360" s="1">
        <f t="shared" si="921"/>
        <v>4.1971245013513415E-3</v>
      </c>
      <c r="DM360" s="1">
        <f t="shared" si="922"/>
        <v>2.7631268089530195E-3</v>
      </c>
      <c r="DN360" s="1">
        <f t="shared" si="923"/>
        <v>1.7885535490729774E-3</v>
      </c>
      <c r="DO360" s="1">
        <f t="shared" si="924"/>
        <v>1.1382707565509311E-3</v>
      </c>
      <c r="DP360" s="1">
        <f t="shared" si="925"/>
        <v>7.1223865253878063E-4</v>
      </c>
      <c r="DQ360" s="1">
        <f t="shared" si="926"/>
        <v>4.3816614334325624E-4</v>
      </c>
      <c r="DR360" s="1">
        <f t="shared" si="927"/>
        <v>2.650240338585447E-4</v>
      </c>
      <c r="DS360" s="1">
        <f t="shared" si="928"/>
        <v>1.5760402311031007E-4</v>
      </c>
      <c r="DT360" s="1">
        <f t="shared" si="929"/>
        <v>9.214880467001561E-5</v>
      </c>
      <c r="DU360" s="1">
        <f t="shared" si="930"/>
        <v>5.2973585227729751E-5</v>
      </c>
      <c r="DV360" s="1">
        <f t="shared" si="931"/>
        <v>2.9942294869112084E-5</v>
      </c>
      <c r="DW360" s="1">
        <f t="shared" si="932"/>
        <v>1.6640922088948399E-5</v>
      </c>
      <c r="DX360" s="1">
        <f t="shared" si="933"/>
        <v>9.0938623837307793E-6</v>
      </c>
      <c r="DY360" s="1">
        <f t="shared" si="934"/>
        <v>4.8866537371116825E-6</v>
      </c>
      <c r="DZ360" s="1">
        <f t="shared" si="935"/>
        <v>2.5821516308883166E-6</v>
      </c>
      <c r="EA360" s="1">
        <f t="shared" si="936"/>
        <v>1.3417600037625108E-6</v>
      </c>
      <c r="EB360" s="1">
        <f t="shared" si="937"/>
        <v>6.8565846457666877E-7</v>
      </c>
      <c r="EC360" s="1">
        <f t="shared" si="938"/>
        <v>3.4458680716754656E-7</v>
      </c>
      <c r="ED360" s="1">
        <f t="shared" si="939"/>
        <v>1.7032013531600885E-7</v>
      </c>
      <c r="EE360" s="1">
        <f t="shared" si="940"/>
        <v>8.2799815382979321E-8</v>
      </c>
      <c r="EF360" s="1">
        <f t="shared" si="941"/>
        <v>3.9592134815269666E-8</v>
      </c>
      <c r="EG360" s="1">
        <f t="shared" si="942"/>
        <v>1.8621959811306543E-8</v>
      </c>
      <c r="EH360" s="1">
        <f t="shared" si="943"/>
        <v>8.6158875726077649E-9</v>
      </c>
      <c r="EI360" s="1">
        <f t="shared" si="944"/>
        <v>3.921521043530076E-9</v>
      </c>
      <c r="EJ360" s="1">
        <f t="shared" si="945"/>
        <v>1.7559456865225779E-9</v>
      </c>
      <c r="EK360" s="1">
        <f t="shared" si="946"/>
        <v>7.7355654896100356E-10</v>
      </c>
      <c r="EL360" s="1">
        <f t="shared" si="947"/>
        <v>3.3528974289775251E-10</v>
      </c>
      <c r="EM360" s="1">
        <f t="shared" si="948"/>
        <v>1.4299428473377024E-10</v>
      </c>
      <c r="EN360" s="1">
        <f t="shared" si="949"/>
        <v>6.000818718219271E-11</v>
      </c>
      <c r="EO360" s="1">
        <f t="shared" si="950"/>
        <v>2.4781016632161295E-11</v>
      </c>
      <c r="EP360" s="1">
        <f t="shared" si="951"/>
        <v>1.007089372497255E-11</v>
      </c>
      <c r="EQ360" s="1">
        <f t="shared" si="952"/>
        <v>4.0279194760535815E-12</v>
      </c>
      <c r="ER360" s="1">
        <f t="shared" si="953"/>
        <v>1.5855541289708159E-12</v>
      </c>
      <c r="ES360" s="1">
        <f t="shared" si="954"/>
        <v>6.143170636980993E-13</v>
      </c>
      <c r="ET360" s="1">
        <f t="shared" si="955"/>
        <v>2.3428203588312181E-13</v>
      </c>
      <c r="EU360" s="1">
        <f t="shared" si="956"/>
        <v>8.7951647185671358E-14</v>
      </c>
      <c r="EV360" s="1">
        <f t="shared" si="957"/>
        <v>3.2503578397261977E-14</v>
      </c>
      <c r="EW360" s="1">
        <f t="shared" si="958"/>
        <v>1.1825627354747677E-14</v>
      </c>
      <c r="EX360" s="1">
        <f t="shared" si="959"/>
        <v>4.2359121338467503E-15</v>
      </c>
      <c r="EY360" s="1">
        <f t="shared" si="960"/>
        <v>1.4939217435887479E-15</v>
      </c>
      <c r="EZ360" s="1">
        <f t="shared" si="961"/>
        <v>5.1885632254461806E-16</v>
      </c>
      <c r="FA360" s="1">
        <f t="shared" si="962"/>
        <v>1.777342921971492E-16</v>
      </c>
      <c r="FB360" s="1">
        <f t="shared" si="963"/>
        <v>6.1052683131557208E-17</v>
      </c>
      <c r="FC360" s="1">
        <f t="shared" si="964"/>
        <v>2.4764429174420394E-17</v>
      </c>
      <c r="FD360" s="75">
        <f t="shared" si="815"/>
        <v>2.4764429174420394E-17</v>
      </c>
    </row>
    <row r="361" spans="7:160" x14ac:dyDescent="0.35">
      <c r="G361" t="str">
        <f t="shared" si="811"/>
        <v>Refd, t=1.73</v>
      </c>
      <c r="H361" s="76">
        <f t="shared" si="812"/>
        <v>1.7299999999999851</v>
      </c>
      <c r="I361" s="1">
        <f t="shared" si="813"/>
        <v>0</v>
      </c>
      <c r="J361" s="22">
        <f t="shared" si="814"/>
        <v>2.6805521792495884E-5</v>
      </c>
      <c r="K361" s="1">
        <f t="shared" si="816"/>
        <v>5.3190450965519658E-5</v>
      </c>
      <c r="L361" s="1">
        <f t="shared" si="817"/>
        <v>9.9469243925889449E-5</v>
      </c>
      <c r="M361" s="1">
        <f t="shared" si="818"/>
        <v>1.786785625594144E-4</v>
      </c>
      <c r="N361" s="1">
        <f t="shared" si="819"/>
        <v>3.1123595389383375E-4</v>
      </c>
      <c r="O361" s="1">
        <f t="shared" si="820"/>
        <v>5.2835249881281164E-4</v>
      </c>
      <c r="P361" s="1">
        <f t="shared" si="821"/>
        <v>8.765662669891908E-4</v>
      </c>
      <c r="Q361" s="1">
        <f t="shared" si="822"/>
        <v>1.4235223079921101E-3</v>
      </c>
      <c r="R361" s="1">
        <f t="shared" si="823"/>
        <v>2.2650093332159684E-3</v>
      </c>
      <c r="S361" s="1">
        <f t="shared" si="824"/>
        <v>3.533076502104316E-3</v>
      </c>
      <c r="T361" s="1">
        <f t="shared" si="825"/>
        <v>5.4047923651516436E-3</v>
      </c>
      <c r="U361" s="1">
        <f t="shared" si="826"/>
        <v>8.1108834951113436E-3</v>
      </c>
      <c r="V361" s="1">
        <f t="shared" si="827"/>
        <v>1.1943134273690597E-2</v>
      </c>
      <c r="W361" s="1">
        <f t="shared" si="828"/>
        <v>1.7259095996141408E-2</v>
      </c>
      <c r="X361" s="1">
        <f t="shared" si="829"/>
        <v>2.448241759775454E-2</v>
      </c>
      <c r="Y361" s="1">
        <f t="shared" si="830"/>
        <v>3.4097058212885181E-2</v>
      </c>
      <c r="Z361" s="1">
        <f t="shared" si="831"/>
        <v>4.6633855831601692E-2</v>
      </c>
      <c r="AA361" s="1">
        <f t="shared" si="832"/>
        <v>6.2648464163281306E-2</v>
      </c>
      <c r="AB361" s="1">
        <f t="shared" si="833"/>
        <v>8.2690542095262123E-2</v>
      </c>
      <c r="AC361" s="1">
        <f t="shared" si="834"/>
        <v>0.10726523240135968</v>
      </c>
      <c r="AD361" s="1">
        <f t="shared" si="835"/>
        <v>0.13678927142781674</v>
      </c>
      <c r="AE361" s="1">
        <f t="shared" si="836"/>
        <v>0.17154533745271502</v>
      </c>
      <c r="AF361" s="1">
        <f t="shared" si="837"/>
        <v>0.21163924146802898</v>
      </c>
      <c r="AG361" s="1">
        <f t="shared" si="838"/>
        <v>0.25696506186606016</v>
      </c>
      <c r="AH361" s="1">
        <f t="shared" si="839"/>
        <v>0.30718314746528347</v>
      </c>
      <c r="AI361" s="1">
        <f t="shared" si="840"/>
        <v>0.36171498370543226</v>
      </c>
      <c r="AJ361" s="1">
        <f t="shared" si="841"/>
        <v>0.41975728719853006</v>
      </c>
      <c r="AK361" s="1">
        <f t="shared" si="842"/>
        <v>0.48031555329294229</v>
      </c>
      <c r="AL361" s="1">
        <f t="shared" si="843"/>
        <v>0.54225493192119412</v>
      </c>
      <c r="AM361" s="1">
        <f t="shared" si="844"/>
        <v>0.60436411245613297</v>
      </c>
      <c r="AN361" s="1">
        <f t="shared" si="845"/>
        <v>0.66542621533849999</v>
      </c>
      <c r="AO361" s="1">
        <f t="shared" si="846"/>
        <v>0.72428979588819331</v>
      </c>
      <c r="AP361" s="1">
        <f t="shared" si="847"/>
        <v>0.77993310893018009</v>
      </c>
      <c r="AQ361" s="1">
        <f t="shared" si="848"/>
        <v>0.83151574401380646</v>
      </c>
      <c r="AR361" s="1">
        <f t="shared" si="849"/>
        <v>0.87841344570082291</v>
      </c>
      <c r="AS361" s="1">
        <f t="shared" si="850"/>
        <v>0.92023408879016078</v>
      </c>
      <c r="AT361" s="1">
        <f t="shared" si="851"/>
        <v>0.95681503396466339</v>
      </c>
      <c r="AU361" s="1">
        <f t="shared" si="852"/>
        <v>0.98820410574933559</v>
      </c>
      <c r="AV361" s="1">
        <f t="shared" si="853"/>
        <v>1.0146279442667909</v>
      </c>
      <c r="AW361" s="1">
        <f t="shared" si="854"/>
        <v>1.0364523298057478</v>
      </c>
      <c r="AX361" s="1">
        <f t="shared" si="855"/>
        <v>1.0541392354930355</v>
      </c>
      <c r="AY361" s="1">
        <f t="shared" si="856"/>
        <v>1.0682049127024016</v>
      </c>
      <c r="AZ361" s="1">
        <f t="shared" si="857"/>
        <v>1.0791824216399211</v>
      </c>
      <c r="BA361" s="1">
        <f t="shared" si="858"/>
        <v>1.0875908898509616</v>
      </c>
      <c r="BB361" s="1">
        <f t="shared" si="859"/>
        <v>1.0939126148978489</v>
      </c>
      <c r="BC361" s="1">
        <f t="shared" si="860"/>
        <v>1.0985780884341121</v>
      </c>
      <c r="BD361" s="1">
        <f t="shared" si="861"/>
        <v>1.1019582157930166</v>
      </c>
      <c r="BE361" s="1">
        <f t="shared" si="862"/>
        <v>1.1043624857418879</v>
      </c>
      <c r="BF361" s="1">
        <f t="shared" si="863"/>
        <v>1.1060416034220231</v>
      </c>
      <c r="BG361" s="1">
        <f t="shared" si="864"/>
        <v>1.1071930912031829</v>
      </c>
      <c r="BH361" s="1">
        <f t="shared" si="865"/>
        <v>1.1079685217002897</v>
      </c>
      <c r="BI361" s="1">
        <f t="shared" si="866"/>
        <v>1.1084813042770909</v>
      </c>
      <c r="BJ361" s="1">
        <f t="shared" si="867"/>
        <v>1.1088142383285537</v>
      </c>
      <c r="BK361" s="1">
        <f t="shared" si="868"/>
        <v>1.1090263256104451</v>
      </c>
      <c r="BL361" s="1">
        <f t="shared" si="869"/>
        <v>1.1091585691650396</v>
      </c>
      <c r="BM361" s="1">
        <f t="shared" si="870"/>
        <v>1.1092386631573354</v>
      </c>
      <c r="BN361" s="1">
        <f t="shared" si="871"/>
        <v>1.1092845937915108</v>
      </c>
      <c r="BO361" s="1">
        <f t="shared" si="872"/>
        <v>1.1093072322349316</v>
      </c>
      <c r="BP361" s="1">
        <f t="shared" si="873"/>
        <v>1.1093120162765568</v>
      </c>
      <c r="BQ361" s="1">
        <f t="shared" si="874"/>
        <v>1.1092997998695622</v>
      </c>
      <c r="BR361" s="1">
        <f t="shared" si="875"/>
        <v>1.1092669101355515</v>
      </c>
      <c r="BS361" s="1">
        <f t="shared" si="876"/>
        <v>1.1092044005502237</v>
      </c>
      <c r="BT361" s="1">
        <f t="shared" si="877"/>
        <v>1.1090964373328496</v>
      </c>
      <c r="BU361" s="1">
        <f t="shared" si="878"/>
        <v>1.1089177145513698</v>
      </c>
      <c r="BV361" s="1">
        <f t="shared" si="879"/>
        <v>1.108629774515715</v>
      </c>
      <c r="BW361" s="1">
        <f t="shared" si="880"/>
        <v>1.1081761275717925</v>
      </c>
      <c r="BX361" s="1">
        <f t="shared" si="881"/>
        <v>1.1074761339211434</v>
      </c>
      <c r="BY361" s="1">
        <f t="shared" si="882"/>
        <v>1.1064177422717254</v>
      </c>
      <c r="BZ361" s="1">
        <f t="shared" si="883"/>
        <v>1.1048493829877946</v>
      </c>
      <c r="CA361" s="1">
        <f t="shared" si="884"/>
        <v>1.1025715833023826</v>
      </c>
      <c r="CB361" s="1">
        <f t="shared" si="885"/>
        <v>1.0993291896486024</v>
      </c>
      <c r="CC361" s="1">
        <f t="shared" si="886"/>
        <v>1.094805408277246</v>
      </c>
      <c r="CD361" s="1">
        <f t="shared" si="887"/>
        <v>1.0886191510022605</v>
      </c>
      <c r="CE361" s="1">
        <f t="shared" si="888"/>
        <v>1.0803273234745736</v>
      </c>
      <c r="CF361" s="1">
        <f t="shared" si="889"/>
        <v>1.0694336390331618</v>
      </c>
      <c r="CG361" s="1">
        <f t="shared" si="890"/>
        <v>1.0554052132561522</v>
      </c>
      <c r="CH361" s="1">
        <f t="shared" si="891"/>
        <v>1.0376975551356729</v>
      </c>
      <c r="CI361" s="1">
        <f t="shared" si="892"/>
        <v>1.0157876329567022</v>
      </c>
      <c r="CJ361" s="1">
        <f t="shared" si="893"/>
        <v>0.9892135329334274</v>
      </c>
      <c r="CK361" s="1">
        <f t="shared" si="894"/>
        <v>0.95761798890543981</v>
      </c>
      <c r="CL361" s="1">
        <f t="shared" si="895"/>
        <v>0.92079193727848674</v>
      </c>
      <c r="CM361" s="1">
        <f t="shared" si="896"/>
        <v>0.87871346209509904</v>
      </c>
      <c r="CN361" s="1">
        <f t="shared" si="897"/>
        <v>0.83157724218089768</v>
      </c>
      <c r="CO361" s="1">
        <f t="shared" si="898"/>
        <v>0.77981003359231049</v>
      </c>
      <c r="CP361" s="1">
        <f t="shared" si="899"/>
        <v>0.72406885035315471</v>
      </c>
      <c r="CQ361" s="1">
        <f t="shared" si="900"/>
        <v>0.66522025257402717</v>
      </c>
      <c r="CR361" s="1">
        <f t="shared" si="901"/>
        <v>0.6043012974369546</v>
      </c>
      <c r="CS361" s="1">
        <f t="shared" si="902"/>
        <v>0.54246494555454738</v>
      </c>
      <c r="CT361" s="1">
        <f t="shared" si="903"/>
        <v>0.48091469347273413</v>
      </c>
      <c r="CU361" s="1">
        <f t="shared" si="904"/>
        <v>0.42083459983700849</v>
      </c>
      <c r="CV361" s="1">
        <f t="shared" si="905"/>
        <v>0.36332145607240796</v>
      </c>
      <c r="CW361" s="1">
        <f t="shared" si="906"/>
        <v>0.30932552813193653</v>
      </c>
      <c r="CX361" s="1">
        <f t="shared" si="907"/>
        <v>0.25960512588062651</v>
      </c>
      <c r="CY361" s="1">
        <f t="shared" si="908"/>
        <v>0.21469844484250236</v>
      </c>
      <c r="CZ361" s="1">
        <f t="shared" si="909"/>
        <v>0.17491397400436659</v>
      </c>
      <c r="DA361" s="1">
        <f t="shared" si="910"/>
        <v>0.14033861336562858</v>
      </c>
      <c r="DB361" s="1">
        <f t="shared" si="911"/>
        <v>0.11086080882719827</v>
      </c>
      <c r="DC361" s="1">
        <f t="shared" si="912"/>
        <v>8.6204721231463263E-2</v>
      </c>
      <c r="DD361" s="1">
        <f t="shared" si="913"/>
        <v>6.5970818163119352E-2</v>
      </c>
      <c r="DE361" s="1">
        <f t="shared" si="914"/>
        <v>4.9678308035872192E-2</v>
      </c>
      <c r="DF361" s="1">
        <f t="shared" si="915"/>
        <v>3.6805419441551891E-2</v>
      </c>
      <c r="DG361" s="1">
        <f t="shared" si="916"/>
        <v>2.6824489686435495E-2</v>
      </c>
      <c r="DH361" s="1">
        <f t="shared" si="917"/>
        <v>1.9229963231401092E-2</v>
      </c>
      <c r="DI361" s="1">
        <f t="shared" si="918"/>
        <v>1.3558524338081633E-2</v>
      </c>
      <c r="DJ361" s="1">
        <f t="shared" si="919"/>
        <v>9.4015513120591816E-3</v>
      </c>
      <c r="DK361" s="1">
        <f t="shared" si="920"/>
        <v>6.4107921225266601E-3</v>
      </c>
      <c r="DL361" s="1">
        <f t="shared" si="921"/>
        <v>4.2985912580904891E-3</v>
      </c>
      <c r="DM361" s="1">
        <f t="shared" si="922"/>
        <v>2.8341630803924694E-3</v>
      </c>
      <c r="DN361" s="1">
        <f t="shared" si="923"/>
        <v>1.8373588236306093E-3</v>
      </c>
      <c r="DO361" s="1">
        <f t="shared" si="924"/>
        <v>1.1711800863807777E-3</v>
      </c>
      <c r="DP361" s="1">
        <f t="shared" si="925"/>
        <v>7.3401939312179665E-4</v>
      </c>
      <c r="DQ361" s="1">
        <f t="shared" si="926"/>
        <v>4.5231636900608266E-4</v>
      </c>
      <c r="DR361" s="1">
        <f t="shared" si="927"/>
        <v>2.7404861595308307E-4</v>
      </c>
      <c r="DS361" s="1">
        <f t="shared" si="928"/>
        <v>1.6325469116002265E-4</v>
      </c>
      <c r="DT361" s="1">
        <f t="shared" si="929"/>
        <v>9.5622705597026242E-5</v>
      </c>
      <c r="DU361" s="1">
        <f t="shared" si="930"/>
        <v>5.5070669936399256E-5</v>
      </c>
      <c r="DV361" s="1">
        <f t="shared" si="931"/>
        <v>3.1185467313480759E-5</v>
      </c>
      <c r="DW361" s="1">
        <f t="shared" si="932"/>
        <v>1.736469033705798E-5</v>
      </c>
      <c r="DX361" s="1">
        <f t="shared" si="933"/>
        <v>9.5077250465643798E-6</v>
      </c>
      <c r="DY361" s="1">
        <f t="shared" si="934"/>
        <v>5.1191078667955759E-6</v>
      </c>
      <c r="DZ361" s="1">
        <f t="shared" si="935"/>
        <v>2.7104077807615086E-6</v>
      </c>
      <c r="EA361" s="1">
        <f t="shared" si="936"/>
        <v>1.4112807675887518E-6</v>
      </c>
      <c r="EB361" s="1">
        <f t="shared" si="937"/>
        <v>7.2268231830972903E-7</v>
      </c>
      <c r="EC361" s="1">
        <f t="shared" si="938"/>
        <v>3.6396059975648649E-7</v>
      </c>
      <c r="ED361" s="1">
        <f t="shared" si="939"/>
        <v>1.8028218316843841E-7</v>
      </c>
      <c r="EE361" s="1">
        <f t="shared" si="940"/>
        <v>8.7833875330367957E-8</v>
      </c>
      <c r="EF361" s="1">
        <f t="shared" si="941"/>
        <v>4.2092241571408947E-8</v>
      </c>
      <c r="EG361" s="1">
        <f t="shared" si="942"/>
        <v>1.9842363616942426E-8</v>
      </c>
      <c r="EH361" s="1">
        <f t="shared" si="943"/>
        <v>9.2014693793618568E-9</v>
      </c>
      <c r="EI361" s="1">
        <f t="shared" si="944"/>
        <v>4.1977343383920068E-9</v>
      </c>
      <c r="EJ361" s="1">
        <f t="shared" si="945"/>
        <v>1.8840336366065497E-9</v>
      </c>
      <c r="EK361" s="1">
        <f t="shared" si="946"/>
        <v>8.3195645144116514E-10</v>
      </c>
      <c r="EL361" s="1">
        <f t="shared" si="947"/>
        <v>3.6147092842895649E-10</v>
      </c>
      <c r="EM361" s="1">
        <f t="shared" si="948"/>
        <v>1.5453606358849136E-10</v>
      </c>
      <c r="EN361" s="1">
        <f t="shared" si="949"/>
        <v>6.5011931077094474E-11</v>
      </c>
      <c r="EO361" s="1">
        <f t="shared" si="950"/>
        <v>2.6914496841350173E-11</v>
      </c>
      <c r="EP361" s="1">
        <f t="shared" si="951"/>
        <v>1.096561017231292E-11</v>
      </c>
      <c r="EQ361" s="1">
        <f t="shared" si="952"/>
        <v>4.3969966684234477E-12</v>
      </c>
      <c r="ER361" s="1">
        <f t="shared" si="953"/>
        <v>1.7353208746294261E-12</v>
      </c>
      <c r="ES361" s="1">
        <f t="shared" si="954"/>
        <v>6.7410465621140805E-13</v>
      </c>
      <c r="ET361" s="1">
        <f t="shared" si="955"/>
        <v>2.5776403081359615E-13</v>
      </c>
      <c r="EU361" s="1">
        <f t="shared" si="956"/>
        <v>9.7026040410981951E-14</v>
      </c>
      <c r="EV361" s="1">
        <f t="shared" si="957"/>
        <v>3.5954133570325414E-14</v>
      </c>
      <c r="EW361" s="1">
        <f t="shared" si="958"/>
        <v>1.3116783997952236E-14</v>
      </c>
      <c r="EX361" s="1">
        <f t="shared" si="959"/>
        <v>4.7113759225135337E-15</v>
      </c>
      <c r="EY361" s="1">
        <f t="shared" si="960"/>
        <v>1.6662433682790201E-15</v>
      </c>
      <c r="EZ361" s="1">
        <f t="shared" si="961"/>
        <v>5.8033740074883406E-16</v>
      </c>
      <c r="FA361" s="1">
        <f t="shared" si="962"/>
        <v>1.993648828793325E-16</v>
      </c>
      <c r="FB361" s="1">
        <f t="shared" si="963"/>
        <v>6.8690189038656781E-17</v>
      </c>
      <c r="FC361" s="1">
        <f t="shared" si="964"/>
        <v>2.7952523962515761E-17</v>
      </c>
      <c r="FD361" s="75">
        <f t="shared" si="815"/>
        <v>2.7952523962515761E-17</v>
      </c>
    </row>
    <row r="362" spans="7:160" x14ac:dyDescent="0.35">
      <c r="G362" t="str">
        <f t="shared" si="811"/>
        <v>Refd, t=1.73</v>
      </c>
      <c r="H362" s="76">
        <f t="shared" si="812"/>
        <v>1.734999999999985</v>
      </c>
      <c r="I362" s="1">
        <f t="shared" si="813"/>
        <v>0</v>
      </c>
      <c r="J362" s="22">
        <f t="shared" si="814"/>
        <v>2.6528436339511022E-5</v>
      </c>
      <c r="K362" s="1">
        <f t="shared" si="816"/>
        <v>5.2635846917059256E-5</v>
      </c>
      <c r="L362" s="1">
        <f t="shared" si="817"/>
        <v>9.8418411236375985E-5</v>
      </c>
      <c r="M362" s="1">
        <f t="shared" si="818"/>
        <v>1.7676218927340119E-4</v>
      </c>
      <c r="N362" s="1">
        <f t="shared" si="819"/>
        <v>3.0784621072265457E-4</v>
      </c>
      <c r="O362" s="1">
        <f t="shared" si="820"/>
        <v>5.2251510283023487E-4</v>
      </c>
      <c r="P362" s="1">
        <f t="shared" si="821"/>
        <v>8.6676122065444357E-4</v>
      </c>
      <c r="Q362" s="1">
        <f t="shared" si="822"/>
        <v>1.4074426397087012E-3</v>
      </c>
      <c r="R362" s="1">
        <f t="shared" si="823"/>
        <v>2.2392502967939943E-3</v>
      </c>
      <c r="S362" s="1">
        <f t="shared" si="824"/>
        <v>3.4927542941021656E-3</v>
      </c>
      <c r="T362" s="1">
        <f t="shared" si="825"/>
        <v>5.3431022385829726E-3</v>
      </c>
      <c r="U362" s="1">
        <f t="shared" si="826"/>
        <v>8.018622376559148E-3</v>
      </c>
      <c r="V362" s="1">
        <f t="shared" si="827"/>
        <v>1.1808231891211749E-2</v>
      </c>
      <c r="W362" s="1">
        <f t="shared" si="828"/>
        <v>1.7066219116273484E-2</v>
      </c>
      <c r="X362" s="1">
        <f t="shared" si="829"/>
        <v>2.4212730894360383E-2</v>
      </c>
      <c r="Y362" s="1">
        <f t="shared" si="830"/>
        <v>3.3728237999289472E-2</v>
      </c>
      <c r="Z362" s="1">
        <f t="shared" si="831"/>
        <v>4.6140454232407035E-2</v>
      </c>
      <c r="AA362" s="1">
        <f t="shared" si="832"/>
        <v>6.2002706544306702E-2</v>
      </c>
      <c r="AB362" s="1">
        <f t="shared" si="833"/>
        <v>8.1863606678466413E-2</v>
      </c>
      <c r="AC362" s="1">
        <f t="shared" si="834"/>
        <v>0.10622900797318396</v>
      </c>
      <c r="AD362" s="1">
        <f t="shared" si="835"/>
        <v>0.13551852094263753</v>
      </c>
      <c r="AE362" s="1">
        <f t="shared" si="836"/>
        <v>0.17002012048320669</v>
      </c>
      <c r="AF362" s="1">
        <f t="shared" si="837"/>
        <v>0.20984737878231016</v>
      </c>
      <c r="AG362" s="1">
        <f t="shared" si="838"/>
        <v>0.25490437460932813</v>
      </c>
      <c r="AH362" s="1">
        <f t="shared" si="839"/>
        <v>0.30486318429967368</v>
      </c>
      <c r="AI362" s="1">
        <f t="shared" si="840"/>
        <v>0.35915797075830608</v>
      </c>
      <c r="AJ362" s="1">
        <f t="shared" si="841"/>
        <v>0.41699810026647494</v>
      </c>
      <c r="AK362" s="1">
        <f t="shared" si="842"/>
        <v>0.47740061398787842</v>
      </c>
      <c r="AL362" s="1">
        <f t="shared" si="843"/>
        <v>0.53924005610397541</v>
      </c>
      <c r="AM362" s="1">
        <f t="shared" si="844"/>
        <v>0.60131147137344254</v>
      </c>
      <c r="AN362" s="1">
        <f t="shared" si="845"/>
        <v>0.66240068602605262</v>
      </c>
      <c r="AO362" s="1">
        <f t="shared" si="846"/>
        <v>0.72135505817075052</v>
      </c>
      <c r="AP362" s="1">
        <f t="shared" si="847"/>
        <v>0.77714787812868735</v>
      </c>
      <c r="AQ362" s="1">
        <f t="shared" si="848"/>
        <v>0.82893050628443021</v>
      </c>
      <c r="AR362" s="1">
        <f t="shared" si="849"/>
        <v>0.87606799135825097</v>
      </c>
      <c r="AS362" s="1">
        <f t="shared" si="850"/>
        <v>0.91815603101585708</v>
      </c>
      <c r="AT362" s="1">
        <f t="shared" si="851"/>
        <v>0.95501937454723829</v>
      </c>
      <c r="AU362" s="1">
        <f t="shared" si="852"/>
        <v>0.98669378623857362</v>
      </c>
      <c r="AV362" s="1">
        <f t="shared" si="853"/>
        <v>1.0133952182250512</v>
      </c>
      <c r="AW362" s="1">
        <f t="shared" si="854"/>
        <v>1.0354807224692952</v>
      </c>
      <c r="AX362" s="1">
        <f t="shared" si="855"/>
        <v>1.0534058268475113</v>
      </c>
      <c r="AY362" s="1">
        <f t="shared" si="856"/>
        <v>1.067682687351202</v>
      </c>
      <c r="AZ362" s="1">
        <f t="shared" si="857"/>
        <v>1.0788424667201055</v>
      </c>
      <c r="BA362" s="1">
        <f t="shared" si="858"/>
        <v>1.0874042798723174</v>
      </c>
      <c r="BB362" s="1">
        <f t="shared" si="859"/>
        <v>1.0938518879356529</v>
      </c>
      <c r="BC362" s="1">
        <f t="shared" si="860"/>
        <v>1.0986182809647447</v>
      </c>
      <c r="BD362" s="1">
        <f t="shared" si="861"/>
        <v>1.1020774757276346</v>
      </c>
      <c r="BE362" s="1">
        <f t="shared" si="862"/>
        <v>1.1045423204276781</v>
      </c>
      <c r="BF362" s="1">
        <f t="shared" si="863"/>
        <v>1.1062668404297813</v>
      </c>
      <c r="BG362" s="1">
        <f t="shared" si="864"/>
        <v>1.1074516361633915</v>
      </c>
      <c r="BH362" s="1">
        <f t="shared" si="865"/>
        <v>1.108250992546399</v>
      </c>
      <c r="BI362" s="1">
        <f t="shared" si="866"/>
        <v>1.1087806089598131</v>
      </c>
      <c r="BJ362" s="1">
        <f t="shared" si="867"/>
        <v>1.1091251471979786</v>
      </c>
      <c r="BK362" s="1">
        <f t="shared" si="868"/>
        <v>1.1093450733515333</v>
      </c>
      <c r="BL362" s="1">
        <f t="shared" si="869"/>
        <v>1.1094825065926273</v>
      </c>
      <c r="BM362" s="1">
        <f t="shared" si="870"/>
        <v>1.1095659675416025</v>
      </c>
      <c r="BN362" s="1">
        <f t="shared" si="871"/>
        <v>1.1096140380980783</v>
      </c>
      <c r="BO362" s="1">
        <f t="shared" si="872"/>
        <v>1.1096380085577604</v>
      </c>
      <c r="BP362" s="1">
        <f t="shared" si="873"/>
        <v>1.1096436063224715</v>
      </c>
      <c r="BQ362" s="1">
        <f t="shared" si="874"/>
        <v>1.1096318850047839</v>
      </c>
      <c r="BR362" s="1">
        <f t="shared" si="875"/>
        <v>1.1095993146297551</v>
      </c>
      <c r="BS362" s="1">
        <f t="shared" si="876"/>
        <v>1.1095370637432789</v>
      </c>
      <c r="BT362" s="1">
        <f t="shared" si="877"/>
        <v>1.1094294130906801</v>
      </c>
      <c r="BU362" s="1">
        <f t="shared" si="878"/>
        <v>1.109251199215288</v>
      </c>
      <c r="BV362" s="1">
        <f t="shared" si="879"/>
        <v>1.1089641672227502</v>
      </c>
      <c r="BW362" s="1">
        <f t="shared" si="880"/>
        <v>1.1085121288965185</v>
      </c>
      <c r="BX362" s="1">
        <f t="shared" si="881"/>
        <v>1.1078148897072024</v>
      </c>
      <c r="BY362" s="1">
        <f t="shared" si="882"/>
        <v>1.1067610386108737</v>
      </c>
      <c r="BZ362" s="1">
        <f t="shared" si="883"/>
        <v>1.1051998948482127</v>
      </c>
      <c r="CA362" s="1">
        <f t="shared" si="884"/>
        <v>1.1029331726999709</v>
      </c>
      <c r="CB362" s="1">
        <f t="shared" si="885"/>
        <v>1.0997072392338756</v>
      </c>
      <c r="CC362" s="1">
        <f t="shared" si="886"/>
        <v>1.0952071631366542</v>
      </c>
      <c r="CD362" s="1">
        <f t="shared" si="887"/>
        <v>1.0890540265814275</v>
      </c>
      <c r="CE362" s="1">
        <f t="shared" si="888"/>
        <v>1.0808071230688632</v>
      </c>
      <c r="CF362" s="1">
        <f t="shared" si="889"/>
        <v>1.0699726134372856</v>
      </c>
      <c r="CG362" s="1">
        <f t="shared" si="890"/>
        <v>1.0560198916570114</v>
      </c>
      <c r="CH362" s="1">
        <f t="shared" si="891"/>
        <v>1.0384062837827772</v>
      </c>
      <c r="CI362" s="1">
        <f t="shared" si="892"/>
        <v>1.0166097791136726</v>
      </c>
      <c r="CJ362" s="1">
        <f t="shared" si="893"/>
        <v>0.99016834662746422</v>
      </c>
      <c r="CK362" s="1">
        <f t="shared" si="894"/>
        <v>0.95872316174758732</v>
      </c>
      <c r="CL362" s="1">
        <f t="shared" si="895"/>
        <v>0.92206195068646413</v>
      </c>
      <c r="CM362" s="1">
        <f t="shared" si="896"/>
        <v>0.88015786842976729</v>
      </c>
      <c r="CN362" s="1">
        <f t="shared" si="897"/>
        <v>0.83319906186281212</v>
      </c>
      <c r="CO362" s="1">
        <f t="shared" si="898"/>
        <v>0.78160446972943376</v>
      </c>
      <c r="CP362" s="1">
        <f t="shared" si="899"/>
        <v>0.72602251274511431</v>
      </c>
      <c r="CQ362" s="1">
        <f t="shared" si="900"/>
        <v>0.66731104250569773</v>
      </c>
      <c r="CR362" s="1">
        <f t="shared" si="901"/>
        <v>0.60649903638380964</v>
      </c>
      <c r="CS362" s="1">
        <f t="shared" si="902"/>
        <v>0.54473274342164246</v>
      </c>
      <c r="CT362" s="1">
        <f t="shared" si="903"/>
        <v>0.48321095835047223</v>
      </c>
      <c r="CU362" s="1">
        <f t="shared" si="904"/>
        <v>0.4231155066378004</v>
      </c>
      <c r="CV362" s="1">
        <f t="shared" si="905"/>
        <v>0.36554363006910262</v>
      </c>
      <c r="CW362" s="1">
        <f t="shared" si="906"/>
        <v>0.31144867178380692</v>
      </c>
      <c r="CX362" s="1">
        <f t="shared" si="907"/>
        <v>0.26159432786257864</v>
      </c>
      <c r="CY362" s="1">
        <f t="shared" si="908"/>
        <v>0.21652595650894244</v>
      </c>
      <c r="CZ362" s="1">
        <f t="shared" si="909"/>
        <v>0.17656031202890618</v>
      </c>
      <c r="DA362" s="1">
        <f t="shared" si="910"/>
        <v>0.14179293511852251</v>
      </c>
      <c r="DB362" s="1">
        <f t="shared" si="911"/>
        <v>0.11212059472941568</v>
      </c>
      <c r="DC362" s="1">
        <f t="shared" si="912"/>
        <v>8.7274872680323759E-2</v>
      </c>
      <c r="DD362" s="1">
        <f t="shared" si="913"/>
        <v>6.6862331089229468E-2</v>
      </c>
      <c r="DE362" s="1">
        <f t="shared" si="914"/>
        <v>5.0406706108259702E-2</v>
      </c>
      <c r="DF362" s="1">
        <f t="shared" si="915"/>
        <v>3.7389127910298948E-2</v>
      </c>
      <c r="DG362" s="1">
        <f t="shared" si="916"/>
        <v>2.7283305643100469E-2</v>
      </c>
      <c r="DH362" s="1">
        <f t="shared" si="917"/>
        <v>1.958373820009451E-2</v>
      </c>
      <c r="DI362" s="1">
        <f t="shared" si="918"/>
        <v>1.3826129012239339E-2</v>
      </c>
      <c r="DJ362" s="1">
        <f t="shared" si="919"/>
        <v>9.600147614397557E-3</v>
      </c>
      <c r="DK362" s="1">
        <f t="shared" si="920"/>
        <v>6.5554003768105145E-3</v>
      </c>
      <c r="DL362" s="1">
        <f t="shared" si="921"/>
        <v>4.4019134556744065E-3</v>
      </c>
      <c r="DM362" s="1">
        <f t="shared" si="922"/>
        <v>2.9066079148136804E-3</v>
      </c>
      <c r="DN362" s="1">
        <f t="shared" si="923"/>
        <v>1.8872093113454344E-3</v>
      </c>
      <c r="DO362" s="1">
        <f t="shared" si="924"/>
        <v>1.2048478930484165E-3</v>
      </c>
      <c r="DP362" s="1">
        <f t="shared" si="925"/>
        <v>7.563386172021356E-4</v>
      </c>
      <c r="DQ362" s="1">
        <f t="shared" si="926"/>
        <v>4.6684075531404595E-4</v>
      </c>
      <c r="DR362" s="1">
        <f t="shared" si="927"/>
        <v>2.8332773185751312E-4</v>
      </c>
      <c r="DS362" s="1">
        <f t="shared" si="928"/>
        <v>1.6907493603808787E-4</v>
      </c>
      <c r="DT362" s="1">
        <f t="shared" si="929"/>
        <v>9.9207279469330545E-5</v>
      </c>
      <c r="DU362" s="1">
        <f t="shared" si="930"/>
        <v>5.7238529788118625E-5</v>
      </c>
      <c r="DV362" s="1">
        <f t="shared" si="931"/>
        <v>3.2472999231799697E-5</v>
      </c>
      <c r="DW362" s="1">
        <f t="shared" si="932"/>
        <v>1.8115714025462964E-5</v>
      </c>
      <c r="DX362" s="1">
        <f t="shared" si="933"/>
        <v>9.9380075847435941E-6</v>
      </c>
      <c r="DY362" s="1">
        <f t="shared" si="934"/>
        <v>5.3612630664209926E-6</v>
      </c>
      <c r="DZ362" s="1">
        <f t="shared" si="935"/>
        <v>2.8442858050631481E-6</v>
      </c>
      <c r="EA362" s="1">
        <f t="shared" si="936"/>
        <v>1.4839976938931889E-6</v>
      </c>
      <c r="EB362" s="1">
        <f t="shared" si="937"/>
        <v>7.6148909916913891E-7</v>
      </c>
      <c r="EC362" s="1">
        <f t="shared" si="938"/>
        <v>3.843104218920227E-7</v>
      </c>
      <c r="ED362" s="1">
        <f t="shared" si="939"/>
        <v>1.9076865393566919E-7</v>
      </c>
      <c r="EE362" s="1">
        <f t="shared" si="940"/>
        <v>9.3144535017198711E-8</v>
      </c>
      <c r="EF362" s="1">
        <f t="shared" si="941"/>
        <v>4.4735578006565619E-8</v>
      </c>
      <c r="EG362" s="1">
        <f t="shared" si="942"/>
        <v>2.1135592844745664E-8</v>
      </c>
      <c r="EH362" s="1">
        <f t="shared" si="943"/>
        <v>9.8234139918567222E-9</v>
      </c>
      <c r="EI362" s="1">
        <f t="shared" si="944"/>
        <v>4.4917800413833522E-9</v>
      </c>
      <c r="EJ362" s="1">
        <f t="shared" si="945"/>
        <v>2.0207115842623465E-9</v>
      </c>
      <c r="EK362" s="1">
        <f t="shared" si="946"/>
        <v>8.9442132255003775E-10</v>
      </c>
      <c r="EL362" s="1">
        <f t="shared" si="947"/>
        <v>3.8954207008759584E-10</v>
      </c>
      <c r="EM362" s="1">
        <f t="shared" si="948"/>
        <v>1.6694126729740287E-10</v>
      </c>
      <c r="EN362" s="1">
        <f t="shared" si="949"/>
        <v>7.0403309414131141E-11</v>
      </c>
      <c r="EO362" s="1">
        <f t="shared" si="950"/>
        <v>2.9219014291560405E-11</v>
      </c>
      <c r="EP362" s="1">
        <f t="shared" si="951"/>
        <v>1.193450441821095E-11</v>
      </c>
      <c r="EQ362" s="1">
        <f t="shared" si="952"/>
        <v>4.7976977667256505E-12</v>
      </c>
      <c r="ER362" s="1">
        <f t="shared" si="953"/>
        <v>1.8983419502027046E-12</v>
      </c>
      <c r="ES362" s="1">
        <f t="shared" si="954"/>
        <v>7.3935412907699313E-13</v>
      </c>
      <c r="ET362" s="1">
        <f t="shared" si="955"/>
        <v>2.8345916766609942E-13</v>
      </c>
      <c r="EU362" s="1">
        <f t="shared" si="956"/>
        <v>1.0698229171263872E-13</v>
      </c>
      <c r="EV362" s="1">
        <f t="shared" si="957"/>
        <v>3.9750269320216681E-14</v>
      </c>
      <c r="EW362" s="1">
        <f t="shared" si="958"/>
        <v>1.4541139119583851E-14</v>
      </c>
      <c r="EX362" s="1">
        <f t="shared" si="959"/>
        <v>5.2373391483927434E-15</v>
      </c>
      <c r="EY362" s="1">
        <f t="shared" si="960"/>
        <v>1.8573995501352788E-15</v>
      </c>
      <c r="EZ362" s="1">
        <f t="shared" si="961"/>
        <v>6.4873074779597051E-16</v>
      </c>
      <c r="FA362" s="1">
        <f t="shared" si="962"/>
        <v>2.234965123955222E-16</v>
      </c>
      <c r="FB362" s="1">
        <f t="shared" si="963"/>
        <v>7.7236664146320892E-17</v>
      </c>
      <c r="FC362" s="1">
        <f t="shared" si="964"/>
        <v>3.1531566063628276E-17</v>
      </c>
      <c r="FD362" s="75">
        <f t="shared" si="815"/>
        <v>3.1531566063628276E-17</v>
      </c>
    </row>
    <row r="363" spans="7:160" x14ac:dyDescent="0.35">
      <c r="G363" t="str">
        <f t="shared" si="811"/>
        <v>Refd, t=1.74</v>
      </c>
      <c r="H363" s="76">
        <f t="shared" si="812"/>
        <v>1.7399999999999849</v>
      </c>
      <c r="I363" s="1">
        <f t="shared" si="813"/>
        <v>0</v>
      </c>
      <c r="J363" s="22">
        <f t="shared" si="814"/>
        <v>2.6253975330506257E-5</v>
      </c>
      <c r="K363" s="1">
        <f t="shared" si="816"/>
        <v>5.2086601604452333E-5</v>
      </c>
      <c r="L363" s="1">
        <f t="shared" si="817"/>
        <v>9.7378033055885762E-5</v>
      </c>
      <c r="M363" s="1">
        <f t="shared" si="818"/>
        <v>1.7486550853155932E-4</v>
      </c>
      <c r="N363" s="1">
        <f t="shared" si="819"/>
        <v>3.0449241891378274E-4</v>
      </c>
      <c r="O363" s="1">
        <f t="shared" si="820"/>
        <v>5.1674140829558303E-4</v>
      </c>
      <c r="P363" s="1">
        <f t="shared" si="821"/>
        <v>8.5706578400873853E-4</v>
      </c>
      <c r="Q363" s="1">
        <f t="shared" si="822"/>
        <v>1.3915461839374196E-3</v>
      </c>
      <c r="R363" s="1">
        <f t="shared" si="823"/>
        <v>2.213788829053927E-3</v>
      </c>
      <c r="S363" s="1">
        <f t="shared" si="824"/>
        <v>3.4529018302236246E-3</v>
      </c>
      <c r="T363" s="1">
        <f t="shared" si="825"/>
        <v>5.2821330324048501E-3</v>
      </c>
      <c r="U363" s="1">
        <f t="shared" si="826"/>
        <v>7.9274371291814041E-3</v>
      </c>
      <c r="V363" s="1">
        <f t="shared" si="827"/>
        <v>1.1674891047635657E-2</v>
      </c>
      <c r="W363" s="1">
        <f t="shared" si="828"/>
        <v>1.6875546725978775E-2</v>
      </c>
      <c r="X363" s="1">
        <f t="shared" si="829"/>
        <v>2.394607133900566E-2</v>
      </c>
      <c r="Y363" s="1">
        <f t="shared" si="830"/>
        <v>3.3363460710748506E-2</v>
      </c>
      <c r="Z363" s="1">
        <f t="shared" si="831"/>
        <v>4.5652303260983643E-2</v>
      </c>
      <c r="AA363" s="1">
        <f t="shared" si="832"/>
        <v>6.1363577782426584E-2</v>
      </c>
      <c r="AB363" s="1">
        <f t="shared" si="833"/>
        <v>8.1044802634500437E-2</v>
      </c>
      <c r="AC363" s="1">
        <f t="shared" si="834"/>
        <v>0.10520246811422797</v>
      </c>
      <c r="AD363" s="1">
        <f t="shared" si="835"/>
        <v>0.13425895862677004</v>
      </c>
      <c r="AE363" s="1">
        <f t="shared" si="836"/>
        <v>0.16850742347578404</v>
      </c>
      <c r="AF363" s="1">
        <f t="shared" si="837"/>
        <v>0.20806906096238462</v>
      </c>
      <c r="AG363" s="1">
        <f t="shared" si="838"/>
        <v>0.25285781521574469</v>
      </c>
      <c r="AH363" s="1">
        <f t="shared" si="839"/>
        <v>0.30255737067606231</v>
      </c>
      <c r="AI363" s="1">
        <f t="shared" si="840"/>
        <v>0.3566144800687942</v>
      </c>
      <c r="AJ363" s="1">
        <f t="shared" si="841"/>
        <v>0.41425111782238</v>
      </c>
      <c r="AK363" s="1">
        <f t="shared" si="842"/>
        <v>0.47449588560598455</v>
      </c>
      <c r="AL363" s="1">
        <f t="shared" si="843"/>
        <v>0.53623279656481904</v>
      </c>
      <c r="AM363" s="1">
        <f t="shared" si="844"/>
        <v>0.59826338199020268</v>
      </c>
      <c r="AN363" s="1">
        <f t="shared" si="845"/>
        <v>0.6593763505237179</v>
      </c>
      <c r="AO363" s="1">
        <f t="shared" si="846"/>
        <v>0.7184180681164527</v>
      </c>
      <c r="AP363" s="1">
        <f t="shared" si="847"/>
        <v>0.77435707324970904</v>
      </c>
      <c r="AQ363" s="1">
        <f t="shared" si="848"/>
        <v>0.82633669577612234</v>
      </c>
      <c r="AR363" s="1">
        <f t="shared" si="849"/>
        <v>0.87371145376249737</v>
      </c>
      <c r="AS363" s="1">
        <f t="shared" si="850"/>
        <v>0.91606498490266619</v>
      </c>
      <c r="AT363" s="1">
        <f t="shared" si="851"/>
        <v>0.95320948819567364</v>
      </c>
      <c r="AU363" s="1">
        <f t="shared" si="852"/>
        <v>0.98516867183493195</v>
      </c>
      <c r="AV363" s="1">
        <f t="shared" si="853"/>
        <v>1.01214775284637</v>
      </c>
      <c r="AW363" s="1">
        <f t="shared" si="854"/>
        <v>1.0344949672641783</v>
      </c>
      <c r="AX363" s="1">
        <f t="shared" si="855"/>
        <v>1.0526592834575133</v>
      </c>
      <c r="AY363" s="1">
        <f t="shared" si="856"/>
        <v>1.0671486357725681</v>
      </c>
      <c r="AZ363" s="1">
        <f t="shared" si="857"/>
        <v>1.0784921646920087</v>
      </c>
      <c r="BA363" s="1">
        <f t="shared" si="858"/>
        <v>1.0872088600207523</v>
      </c>
      <c r="BB363" s="1">
        <f t="shared" si="859"/>
        <v>1.0937838536326858</v>
      </c>
      <c r="BC363" s="1">
        <f t="shared" si="860"/>
        <v>1.098652564550789</v>
      </c>
      <c r="BD363" s="1">
        <f t="shared" si="861"/>
        <v>1.1021920753804364</v>
      </c>
      <c r="BE363" s="1">
        <f t="shared" si="862"/>
        <v>1.1047185699060573</v>
      </c>
      <c r="BF363" s="1">
        <f t="shared" si="863"/>
        <v>1.1064893878610167</v>
      </c>
      <c r="BG363" s="1">
        <f t="shared" si="864"/>
        <v>1.1077082153642082</v>
      </c>
      <c r="BH363" s="1">
        <f t="shared" si="865"/>
        <v>1.1085320662011378</v>
      </c>
      <c r="BI363" s="1">
        <f t="shared" si="866"/>
        <v>1.1090789512127539</v>
      </c>
      <c r="BJ363" s="1">
        <f t="shared" si="867"/>
        <v>1.1094354176547956</v>
      </c>
      <c r="BK363" s="1">
        <f t="shared" si="868"/>
        <v>1.1096634182808758</v>
      </c>
      <c r="BL363" s="1">
        <f t="shared" si="869"/>
        <v>1.1098062084976152</v>
      </c>
      <c r="BM363" s="1">
        <f t="shared" si="870"/>
        <v>1.1098931525008049</v>
      </c>
      <c r="BN363" s="1">
        <f t="shared" si="871"/>
        <v>1.1099434418113843</v>
      </c>
      <c r="BO363" s="1">
        <f t="shared" si="872"/>
        <v>1.1099687967459815</v>
      </c>
      <c r="BP363" s="1">
        <f t="shared" si="873"/>
        <v>1.109975242551257</v>
      </c>
      <c r="BQ363" s="1">
        <f t="shared" si="874"/>
        <v>1.1099640385294429</v>
      </c>
      <c r="BR363" s="1">
        <f t="shared" si="875"/>
        <v>1.109931801892087</v>
      </c>
      <c r="BS363" s="1">
        <f t="shared" si="876"/>
        <v>1.109869819180604</v>
      </c>
      <c r="BT363" s="1">
        <f t="shared" si="877"/>
        <v>1.1097624875204322</v>
      </c>
      <c r="BU363" s="1">
        <f t="shared" si="878"/>
        <v>1.1095847868734683</v>
      </c>
      <c r="BV363" s="1">
        <f t="shared" si="879"/>
        <v>1.1092986651949754</v>
      </c>
      <c r="BW363" s="1">
        <f t="shared" si="880"/>
        <v>1.1088482347499522</v>
      </c>
      <c r="BX363" s="1">
        <f t="shared" si="881"/>
        <v>1.1081537440586304</v>
      </c>
      <c r="BY363" s="1">
        <f t="shared" si="882"/>
        <v>1.1071044184850227</v>
      </c>
      <c r="BZ363" s="1">
        <f t="shared" si="883"/>
        <v>1.1055504602825341</v>
      </c>
      <c r="CA363" s="1">
        <f t="shared" si="884"/>
        <v>1.1032947625391547</v>
      </c>
      <c r="CB363" s="1">
        <f t="shared" si="885"/>
        <v>1.1000852021702259</v>
      </c>
      <c r="CC363" s="1">
        <f t="shared" si="886"/>
        <v>1.0956086971432963</v>
      </c>
      <c r="CD363" s="1">
        <f t="shared" si="887"/>
        <v>1.0894884851665898</v>
      </c>
      <c r="CE363" s="1">
        <f t="shared" si="888"/>
        <v>1.0812862324602139</v>
      </c>
      <c r="CF363" s="1">
        <f t="shared" si="889"/>
        <v>1.070510534014838</v>
      </c>
      <c r="CG363" s="1">
        <f t="shared" si="890"/>
        <v>1.0566330533768327</v>
      </c>
      <c r="CH363" s="1">
        <f t="shared" si="891"/>
        <v>1.0391129325419279</v>
      </c>
      <c r="CI363" s="1">
        <f t="shared" si="892"/>
        <v>1.0174291915476807</v>
      </c>
      <c r="CJ363" s="1">
        <f t="shared" si="893"/>
        <v>0.99111970526002624</v>
      </c>
      <c r="CK363" s="1">
        <f t="shared" si="894"/>
        <v>0.95982412850628196</v>
      </c>
      <c r="CL363" s="1">
        <f t="shared" si="895"/>
        <v>0.92332702924340637</v>
      </c>
      <c r="CM363" s="1">
        <f t="shared" si="896"/>
        <v>0.88159669658999273</v>
      </c>
      <c r="CN363" s="1">
        <f t="shared" si="897"/>
        <v>0.83481481470423291</v>
      </c>
      <c r="CO363" s="1">
        <f t="shared" si="898"/>
        <v>0.78339257302574528</v>
      </c>
      <c r="CP363" s="1">
        <f t="shared" si="899"/>
        <v>0.72796985735168718</v>
      </c>
      <c r="CQ363" s="1">
        <f t="shared" si="900"/>
        <v>0.66939585111416589</v>
      </c>
      <c r="CR363" s="1">
        <f t="shared" si="901"/>
        <v>0.60869146711789535</v>
      </c>
      <c r="CS363" s="1">
        <f t="shared" si="902"/>
        <v>0.54699622853085306</v>
      </c>
      <c r="CT363" s="1">
        <f t="shared" si="903"/>
        <v>0.48550418356686892</v>
      </c>
      <c r="CU363" s="1">
        <f t="shared" si="904"/>
        <v>0.42539485253570913</v>
      </c>
      <c r="CV363" s="1">
        <f t="shared" si="905"/>
        <v>0.36776583515214362</v>
      </c>
      <c r="CW363" s="1">
        <f t="shared" si="906"/>
        <v>0.31357344847395602</v>
      </c>
      <c r="CX363" s="1">
        <f t="shared" si="907"/>
        <v>0.26358667169809452</v>
      </c>
      <c r="CY363" s="1">
        <f t="shared" si="908"/>
        <v>0.21835793355324157</v>
      </c>
      <c r="CZ363" s="1">
        <f t="shared" si="909"/>
        <v>0.17821218146165818</v>
      </c>
      <c r="DA363" s="1">
        <f t="shared" si="910"/>
        <v>0.14325355061716882</v>
      </c>
      <c r="DB363" s="1">
        <f t="shared" si="911"/>
        <v>0.11338711529076424</v>
      </c>
      <c r="DC363" s="1">
        <f t="shared" si="912"/>
        <v>8.8351887870769891E-2</v>
      </c>
      <c r="DD363" s="1">
        <f t="shared" si="913"/>
        <v>6.7760557722171627E-2</v>
      </c>
      <c r="DE363" s="1">
        <f t="shared" si="914"/>
        <v>5.1141438254164007E-2</v>
      </c>
      <c r="DF363" s="1">
        <f t="shared" si="915"/>
        <v>3.7978620256770325E-2</v>
      </c>
      <c r="DG363" s="1">
        <f t="shared" si="916"/>
        <v>2.7747246122808888E-2</v>
      </c>
      <c r="DH363" s="1">
        <f t="shared" si="917"/>
        <v>1.9941926837062082E-2</v>
      </c>
      <c r="DI363" s="1">
        <f t="shared" si="918"/>
        <v>1.4097434419956296E-2</v>
      </c>
      <c r="DJ363" s="1">
        <f t="shared" si="919"/>
        <v>9.8017681717667924E-3</v>
      </c>
      <c r="DK363" s="1">
        <f t="shared" si="920"/>
        <v>6.7024196359632667E-3</v>
      </c>
      <c r="DL363" s="1">
        <f t="shared" si="921"/>
        <v>4.5071122180161656E-3</v>
      </c>
      <c r="DM363" s="1">
        <f t="shared" si="922"/>
        <v>2.9804796652023913E-3</v>
      </c>
      <c r="DN363" s="1">
        <f t="shared" si="923"/>
        <v>1.9381203830401523E-3</v>
      </c>
      <c r="DO363" s="1">
        <f t="shared" si="924"/>
        <v>1.2392866273960689E-3</v>
      </c>
      <c r="DP363" s="1">
        <f t="shared" si="925"/>
        <v>7.7920610358408245E-4</v>
      </c>
      <c r="DQ363" s="1">
        <f t="shared" si="926"/>
        <v>4.8174676298099698E-4</v>
      </c>
      <c r="DR363" s="1">
        <f t="shared" si="927"/>
        <v>2.928669192831087E-4</v>
      </c>
      <c r="DS363" s="1">
        <f t="shared" si="928"/>
        <v>1.750687614141332E-4</v>
      </c>
      <c r="DT363" s="1">
        <f t="shared" si="929"/>
        <v>1.0290534853234741E-4</v>
      </c>
      <c r="DU363" s="1">
        <f t="shared" si="930"/>
        <v>5.9479106120491562E-5</v>
      </c>
      <c r="DV363" s="1">
        <f t="shared" si="931"/>
        <v>3.3806194645396312E-5</v>
      </c>
      <c r="DW363" s="1">
        <f t="shared" si="932"/>
        <v>1.889484903095973E-5</v>
      </c>
      <c r="DX363" s="1">
        <f t="shared" si="933"/>
        <v>1.0385259175929224E-5</v>
      </c>
      <c r="DY363" s="1">
        <f t="shared" si="934"/>
        <v>5.613463998932013E-6</v>
      </c>
      <c r="DZ363" s="1">
        <f t="shared" si="935"/>
        <v>2.9839973640733563E-6</v>
      </c>
      <c r="EA363" s="1">
        <f t="shared" si="936"/>
        <v>1.5600380191926649E-6</v>
      </c>
      <c r="EB363" s="1">
        <f t="shared" si="937"/>
        <v>8.0215370357546635E-7</v>
      </c>
      <c r="EC363" s="1">
        <f t="shared" si="938"/>
        <v>4.0567945764150438E-7</v>
      </c>
      <c r="ED363" s="1">
        <f t="shared" si="939"/>
        <v>2.0180394394741575E-7</v>
      </c>
      <c r="EE363" s="1">
        <f t="shared" si="940"/>
        <v>9.8745302090981687E-8</v>
      </c>
      <c r="EF363" s="1">
        <f t="shared" si="941"/>
        <v>4.75294756882126E-8</v>
      </c>
      <c r="EG363" s="1">
        <f t="shared" si="942"/>
        <v>2.2505549396446699E-8</v>
      </c>
      <c r="EH363" s="1">
        <f t="shared" si="943"/>
        <v>1.0483758041431265E-8</v>
      </c>
      <c r="EI363" s="1">
        <f t="shared" si="944"/>
        <v>4.8047009352362683E-9</v>
      </c>
      <c r="EJ363" s="1">
        <f t="shared" si="945"/>
        <v>2.1665033763788139E-9</v>
      </c>
      <c r="EK363" s="1">
        <f t="shared" si="946"/>
        <v>9.6120940227063151E-10</v>
      </c>
      <c r="EL363" s="1">
        <f t="shared" si="947"/>
        <v>4.1962811512556034E-10</v>
      </c>
      <c r="EM363" s="1">
        <f t="shared" si="948"/>
        <v>1.8026924112123163E-10</v>
      </c>
      <c r="EN363" s="1">
        <f t="shared" si="949"/>
        <v>7.6209996088300909E-11</v>
      </c>
      <c r="EO363" s="1">
        <f t="shared" si="950"/>
        <v>3.1707240988014789E-11</v>
      </c>
      <c r="EP363" s="1">
        <f t="shared" si="951"/>
        <v>1.2983275144926238E-11</v>
      </c>
      <c r="EQ363" s="1">
        <f t="shared" si="952"/>
        <v>5.2325399748028558E-12</v>
      </c>
      <c r="ER363" s="1">
        <f t="shared" si="953"/>
        <v>2.0757096400765077E-12</v>
      </c>
      <c r="ES363" s="1">
        <f t="shared" si="954"/>
        <v>8.1053115730889998E-13</v>
      </c>
      <c r="ET363" s="1">
        <f t="shared" si="955"/>
        <v>3.1156252725788009E-13</v>
      </c>
      <c r="EU363" s="1">
        <f t="shared" si="956"/>
        <v>1.179007136320378E-13</v>
      </c>
      <c r="EV363" s="1">
        <f t="shared" si="957"/>
        <v>4.3924482434385372E-14</v>
      </c>
      <c r="EW363" s="1">
        <f t="shared" si="958"/>
        <v>1.611161786264848E-14</v>
      </c>
      <c r="EX363" s="1">
        <f t="shared" si="959"/>
        <v>5.8188556014155825E-15</v>
      </c>
      <c r="EY363" s="1">
        <f t="shared" si="960"/>
        <v>2.0693331526583444E-15</v>
      </c>
      <c r="EZ363" s="1">
        <f t="shared" si="961"/>
        <v>7.2477096184580008E-16</v>
      </c>
      <c r="FA363" s="1">
        <f t="shared" si="962"/>
        <v>2.5040295130911792E-16</v>
      </c>
      <c r="FB363" s="1">
        <f t="shared" si="963"/>
        <v>8.6794685975561844E-17</v>
      </c>
      <c r="FC363" s="1">
        <f t="shared" si="964"/>
        <v>3.5547077380395377E-17</v>
      </c>
      <c r="FD363" s="75">
        <f t="shared" si="815"/>
        <v>3.5547077380395377E-17</v>
      </c>
    </row>
    <row r="364" spans="7:160" x14ac:dyDescent="0.35">
      <c r="G364" t="str">
        <f t="shared" si="811"/>
        <v>Refd, t=1.74</v>
      </c>
      <c r="H364" s="76">
        <f t="shared" si="812"/>
        <v>1.7449999999999848</v>
      </c>
      <c r="I364" s="1">
        <f t="shared" si="813"/>
        <v>0</v>
      </c>
      <c r="J364" s="22">
        <f t="shared" si="814"/>
        <v>2.5982119210913432E-5</v>
      </c>
      <c r="K364" s="1">
        <f t="shared" si="816"/>
        <v>5.1542672590747795E-5</v>
      </c>
      <c r="L364" s="1">
        <f t="shared" si="817"/>
        <v>9.6348019573328018E-5</v>
      </c>
      <c r="M364" s="1">
        <f t="shared" si="818"/>
        <v>1.7298833691109923E-4</v>
      </c>
      <c r="N364" s="1">
        <f t="shared" si="819"/>
        <v>3.0117421885476799E-4</v>
      </c>
      <c r="O364" s="1">
        <f t="shared" si="820"/>
        <v>5.1103073935190976E-4</v>
      </c>
      <c r="P364" s="1">
        <f t="shared" si="821"/>
        <v>8.4747873876999497E-4</v>
      </c>
      <c r="Q364" s="1">
        <f t="shared" si="822"/>
        <v>1.3758308316503362E-3</v>
      </c>
      <c r="R364" s="1">
        <f t="shared" si="823"/>
        <v>2.1886214185240314E-3</v>
      </c>
      <c r="S364" s="1">
        <f t="shared" si="824"/>
        <v>3.4135134801079373E-3</v>
      </c>
      <c r="T364" s="1">
        <f t="shared" si="825"/>
        <v>5.2218760434764181E-3</v>
      </c>
      <c r="U364" s="1">
        <f t="shared" si="826"/>
        <v>7.8373147744103498E-3</v>
      </c>
      <c r="V364" s="1">
        <f t="shared" si="827"/>
        <v>1.1543093063463124E-2</v>
      </c>
      <c r="W364" s="1">
        <f t="shared" si="828"/>
        <v>1.6687052876290291E-2</v>
      </c>
      <c r="X364" s="1">
        <f t="shared" si="829"/>
        <v>2.3682404149335323E-2</v>
      </c>
      <c r="Y364" s="1">
        <f t="shared" si="830"/>
        <v>3.3002681393788758E-2</v>
      </c>
      <c r="Z364" s="1">
        <f t="shared" si="831"/>
        <v>4.5169346969658471E-2</v>
      </c>
      <c r="AA364" s="1">
        <f t="shared" si="832"/>
        <v>6.0731010958136565E-2</v>
      </c>
      <c r="AB364" s="1">
        <f t="shared" si="833"/>
        <v>8.0234053269266845E-2</v>
      </c>
      <c r="AC364" s="1">
        <f t="shared" si="834"/>
        <v>0.10418552899567415</v>
      </c>
      <c r="AD364" s="1">
        <f t="shared" si="835"/>
        <v>0.13301049773624116</v>
      </c>
      <c r="AE364" s="1">
        <f t="shared" si="836"/>
        <v>0.16700716251174544</v>
      </c>
      <c r="AF364" s="1">
        <f t="shared" si="837"/>
        <v>0.20630421387569514</v>
      </c>
      <c r="AG364" s="1">
        <f t="shared" si="838"/>
        <v>0.25082532696728693</v>
      </c>
      <c r="AH364" s="1">
        <f t="shared" si="839"/>
        <v>0.30026567481614669</v>
      </c>
      <c r="AI364" s="1">
        <f t="shared" si="840"/>
        <v>0.35408451131475532</v>
      </c>
      <c r="AJ364" s="1">
        <f t="shared" si="841"/>
        <v>0.41151637559077509</v>
      </c>
      <c r="AK364" s="1">
        <f t="shared" si="842"/>
        <v>0.4716014417989623</v>
      </c>
      <c r="AL364" s="1">
        <f t="shared" si="843"/>
        <v>0.53323326354221345</v>
      </c>
      <c r="AM364" s="1">
        <f t="shared" si="844"/>
        <v>0.59521998643968455</v>
      </c>
      <c r="AN364" s="1">
        <f t="shared" si="845"/>
        <v>0.65635337511503211</v>
      </c>
      <c r="AO364" s="1">
        <f t="shared" si="846"/>
        <v>0.71547900606979542</v>
      </c>
      <c r="AP364" s="1">
        <f t="shared" si="847"/>
        <v>0.77156087728949174</v>
      </c>
      <c r="AQ364" s="1">
        <f t="shared" si="848"/>
        <v>0.82373448660350479</v>
      </c>
      <c r="AR364" s="1">
        <f t="shared" si="849"/>
        <v>0.87134398768134969</v>
      </c>
      <c r="AS364" s="1">
        <f t="shared" si="850"/>
        <v>0.91396107749363698</v>
      </c>
      <c r="AT364" s="1">
        <f t="shared" si="851"/>
        <v>0.95138546864884455</v>
      </c>
      <c r="AU364" s="1">
        <f t="shared" si="852"/>
        <v>0.98362882051769895</v>
      </c>
      <c r="AV364" s="1">
        <f t="shared" si="853"/>
        <v>1.0108855709479656</v>
      </c>
      <c r="AW364" s="1">
        <f t="shared" si="854"/>
        <v>1.0334950550795696</v>
      </c>
      <c r="AX364" s="1">
        <f t="shared" si="855"/>
        <v>1.0518995694909339</v>
      </c>
      <c r="AY364" s="1">
        <f t="shared" si="856"/>
        <v>1.066602701803546</v>
      </c>
      <c r="AZ364" s="1">
        <f t="shared" si="857"/>
        <v>1.0781314458437781</v>
      </c>
      <c r="BA364" s="1">
        <f t="shared" si="858"/>
        <v>1.0870045535159025</v>
      </c>
      <c r="BB364" s="1">
        <f t="shared" si="859"/>
        <v>1.0937084337939038</v>
      </c>
      <c r="BC364" s="1">
        <f t="shared" si="860"/>
        <v>1.0986808640840668</v>
      </c>
      <c r="BD364" s="1">
        <f t="shared" si="861"/>
        <v>1.1023019459492005</v>
      </c>
      <c r="BE364" s="1">
        <f t="shared" si="862"/>
        <v>1.1048911736526399</v>
      </c>
      <c r="BF364" s="1">
        <f t="shared" si="863"/>
        <v>1.1067091943489131</v>
      </c>
      <c r="BG364" s="1">
        <f t="shared" si="864"/>
        <v>1.1079627866087383</v>
      </c>
      <c r="BH364" s="1">
        <f t="shared" si="865"/>
        <v>1.1088117090311325</v>
      </c>
      <c r="BI364" s="1">
        <f t="shared" si="866"/>
        <v>1.1093763049775289</v>
      </c>
      <c r="BJ364" s="1">
        <f t="shared" si="867"/>
        <v>1.1097450300459968</v>
      </c>
      <c r="BK364" s="1">
        <f t="shared" si="868"/>
        <v>1.1099813459540613</v>
      </c>
      <c r="BL364" s="1">
        <f t="shared" si="869"/>
        <v>1.1101296645252645</v>
      </c>
      <c r="BM364" s="1">
        <f t="shared" si="870"/>
        <v>1.1102202107899686</v>
      </c>
      <c r="BN364" s="1">
        <f t="shared" si="871"/>
        <v>1.1102727999813935</v>
      </c>
      <c r="BO364" s="1">
        <f t="shared" si="872"/>
        <v>1.1102995934956601</v>
      </c>
      <c r="BP364" s="1">
        <f t="shared" si="873"/>
        <v>1.1103069228072642</v>
      </c>
      <c r="BQ364" s="1">
        <f t="shared" si="874"/>
        <v>1.1102962590662044</v>
      </c>
      <c r="BR364" s="1">
        <f t="shared" si="875"/>
        <v>1.1102643710556435</v>
      </c>
      <c r="BS364" s="1">
        <f t="shared" si="876"/>
        <v>1.110202666315363</v>
      </c>
      <c r="BT364" s="1">
        <f t="shared" si="877"/>
        <v>1.1100956602614054</v>
      </c>
      <c r="BU364" s="1">
        <f t="shared" si="878"/>
        <v>1.1099184772575446</v>
      </c>
      <c r="BV364" s="1">
        <f t="shared" si="879"/>
        <v>1.1096332681919643</v>
      </c>
      <c r="BW364" s="1">
        <f t="shared" si="880"/>
        <v>1.1091844448800805</v>
      </c>
      <c r="BX364" s="1">
        <f t="shared" si="881"/>
        <v>1.1084926966993542</v>
      </c>
      <c r="BY364" s="1">
        <f t="shared" si="882"/>
        <v>1.1074478816178606</v>
      </c>
      <c r="BZ364" s="1">
        <f t="shared" si="883"/>
        <v>1.1059010790904142</v>
      </c>
      <c r="CA364" s="1">
        <f t="shared" si="884"/>
        <v>1.1036563528457239</v>
      </c>
      <c r="CB364" s="1">
        <f t="shared" si="885"/>
        <v>1.1004630789577021</v>
      </c>
      <c r="CC364" s="1">
        <f t="shared" si="886"/>
        <v>1.0960100116386811</v>
      </c>
      <c r="CD364" s="1">
        <f t="shared" si="887"/>
        <v>1.0899225294377752</v>
      </c>
      <c r="CE364" s="1">
        <f t="shared" si="888"/>
        <v>1.0817646562855059</v>
      </c>
      <c r="CF364" s="1">
        <f t="shared" si="889"/>
        <v>1.0710474080622123</v>
      </c>
      <c r="CG364" s="1">
        <f t="shared" si="890"/>
        <v>1.0572447090865857</v>
      </c>
      <c r="CH364" s="1">
        <f t="shared" si="891"/>
        <v>1.0398175160778163</v>
      </c>
      <c r="CI364" s="1">
        <f t="shared" si="892"/>
        <v>1.0182458893020803</v>
      </c>
      <c r="CJ364" s="1">
        <f t="shared" si="893"/>
        <v>0.99206763225146155</v>
      </c>
      <c r="CK364" s="1">
        <f t="shared" si="894"/>
        <v>0.96092091644891553</v>
      </c>
      <c r="CL364" s="1">
        <f t="shared" si="895"/>
        <v>0.92458720290553154</v>
      </c>
      <c r="CM364" s="1">
        <f t="shared" si="896"/>
        <v>0.88302997740762335</v>
      </c>
      <c r="CN364" s="1">
        <f t="shared" si="897"/>
        <v>0.83642453001606132</v>
      </c>
      <c r="CO364" s="1">
        <f t="shared" si="898"/>
        <v>0.78517436847219346</v>
      </c>
      <c r="CP364" s="1">
        <f t="shared" si="899"/>
        <v>0.72991090192414154</v>
      </c>
      <c r="CQ364" s="1">
        <f t="shared" si="900"/>
        <v>0.67147468622273365</v>
      </c>
      <c r="CR364" s="1">
        <f t="shared" si="901"/>
        <v>0.61087858545115559</v>
      </c>
      <c r="CS364" s="1">
        <f t="shared" si="902"/>
        <v>0.54925538353870229</v>
      </c>
      <c r="CT364" s="1">
        <f t="shared" si="903"/>
        <v>0.48779433865362865</v>
      </c>
      <c r="CU364" s="1">
        <f t="shared" si="904"/>
        <v>0.42767259523177503</v>
      </c>
      <c r="CV364" s="1">
        <f t="shared" si="905"/>
        <v>0.36998801966813666</v>
      </c>
      <c r="CW364" s="1">
        <f t="shared" si="906"/>
        <v>0.3156998006066416</v>
      </c>
      <c r="CX364" s="1">
        <f t="shared" si="907"/>
        <v>0.26558209782107844</v>
      </c>
      <c r="CY364" s="1">
        <f t="shared" si="908"/>
        <v>0.22019431852305019</v>
      </c>
      <c r="CZ364" s="1">
        <f t="shared" si="909"/>
        <v>0.17986953070992109</v>
      </c>
      <c r="DA364" s="1">
        <f t="shared" si="910"/>
        <v>0.14472041715069339</v>
      </c>
      <c r="DB364" s="1">
        <f t="shared" si="911"/>
        <v>0.11466033871259511</v>
      </c>
      <c r="DC364" s="1">
        <f t="shared" si="912"/>
        <v>8.943574683375527E-2</v>
      </c>
      <c r="DD364" s="1">
        <f t="shared" si="913"/>
        <v>6.8665489755149398E-2</v>
      </c>
      <c r="DE364" s="1">
        <f t="shared" si="914"/>
        <v>5.18825067331906E-2</v>
      </c>
      <c r="DF364" s="1">
        <f t="shared" si="915"/>
        <v>3.8573907527772171E-2</v>
      </c>
      <c r="DG364" s="1">
        <f t="shared" si="916"/>
        <v>2.8216328783892707E-2</v>
      </c>
      <c r="DH364" s="1">
        <f t="shared" si="917"/>
        <v>2.0304551122773851E-2</v>
      </c>
      <c r="DI364" s="1">
        <f t="shared" si="918"/>
        <v>1.4372464702438404E-2</v>
      </c>
      <c r="DJ364" s="1">
        <f t="shared" si="919"/>
        <v>1.0006437429818328E-2</v>
      </c>
      <c r="DK364" s="1">
        <f t="shared" si="920"/>
        <v>6.8518732025108237E-3</v>
      </c>
      <c r="DL364" s="1">
        <f t="shared" si="921"/>
        <v>4.6142086995970425E-3</v>
      </c>
      <c r="DM364" s="1">
        <f t="shared" si="922"/>
        <v>3.0557967529596664E-3</v>
      </c>
      <c r="DN364" s="1">
        <f t="shared" si="923"/>
        <v>1.9901075001348971E-3</v>
      </c>
      <c r="DO364" s="1">
        <f t="shared" si="924"/>
        <v>1.2745088397668593E-3</v>
      </c>
      <c r="DP364" s="1">
        <f t="shared" si="925"/>
        <v>8.0263172934038273E-4</v>
      </c>
      <c r="DQ364" s="1">
        <f t="shared" si="926"/>
        <v>4.9704194289617036E-4</v>
      </c>
      <c r="DR364" s="1">
        <f t="shared" si="927"/>
        <v>3.0267179412220887E-4</v>
      </c>
      <c r="DS364" s="1">
        <f t="shared" si="928"/>
        <v>1.8124023562789777E-4</v>
      </c>
      <c r="DT364" s="1">
        <f t="shared" si="929"/>
        <v>1.0671978639142772E-4</v>
      </c>
      <c r="DU364" s="1">
        <f t="shared" si="930"/>
        <v>6.1794379602605912E-5</v>
      </c>
      <c r="DV364" s="1">
        <f t="shared" si="931"/>
        <v>3.5186386710128565E-5</v>
      </c>
      <c r="DW364" s="1">
        <f t="shared" si="932"/>
        <v>1.9702972154538113E-5</v>
      </c>
      <c r="DX364" s="1">
        <f t="shared" si="933"/>
        <v>1.0850043594542059E-5</v>
      </c>
      <c r="DY364" s="1">
        <f t="shared" si="934"/>
        <v>5.8760652325215966E-6</v>
      </c>
      <c r="DZ364" s="1">
        <f t="shared" si="935"/>
        <v>3.1297606643359554E-6</v>
      </c>
      <c r="EA364" s="1">
        <f t="shared" si="936"/>
        <v>1.6395331976690594E-6</v>
      </c>
      <c r="EB364" s="1">
        <f t="shared" si="937"/>
        <v>8.4475367929445644E-7</v>
      </c>
      <c r="EC364" s="1">
        <f t="shared" si="938"/>
        <v>4.2811251845463653E-7</v>
      </c>
      <c r="ED364" s="1">
        <f t="shared" si="939"/>
        <v>2.1341342545460985E-7</v>
      </c>
      <c r="EE364" s="1">
        <f t="shared" si="940"/>
        <v>1.0465025631185779E-7</v>
      </c>
      <c r="EF364" s="1">
        <f t="shared" si="941"/>
        <v>5.0481594205764881E-8</v>
      </c>
      <c r="EG364" s="1">
        <f t="shared" si="942"/>
        <v>2.3956319195734672E-8</v>
      </c>
      <c r="EH364" s="1">
        <f t="shared" si="943"/>
        <v>1.1184639213564473E-8</v>
      </c>
      <c r="EI364" s="1">
        <f t="shared" si="944"/>
        <v>5.1375941418528226E-9</v>
      </c>
      <c r="EJ364" s="1">
        <f t="shared" si="945"/>
        <v>2.3219614811716923E-9</v>
      </c>
      <c r="EK364" s="1">
        <f t="shared" si="946"/>
        <v>1.0325937018092611E-9</v>
      </c>
      <c r="EL364" s="1">
        <f t="shared" si="947"/>
        <v>4.5186148242398057E-10</v>
      </c>
      <c r="EM364" s="1">
        <f t="shared" si="948"/>
        <v>1.9458303542084935E-10</v>
      </c>
      <c r="EN364" s="1">
        <f t="shared" si="949"/>
        <v>8.2461466669792762E-11</v>
      </c>
      <c r="EO364" s="1">
        <f t="shared" si="950"/>
        <v>3.4392708235208442E-11</v>
      </c>
      <c r="EP364" s="1">
        <f t="shared" si="951"/>
        <v>1.4118023100758243E-11</v>
      </c>
      <c r="EQ364" s="1">
        <f t="shared" si="952"/>
        <v>5.7042250930976801E-12</v>
      </c>
      <c r="ER364" s="1">
        <f t="shared" si="953"/>
        <v>2.2685994063555084E-12</v>
      </c>
      <c r="ES364" s="1">
        <f t="shared" si="954"/>
        <v>8.8813820566120236E-13</v>
      </c>
      <c r="ET364" s="1">
        <f t="shared" si="955"/>
        <v>3.4228516605111952E-13</v>
      </c>
      <c r="EU364" s="1">
        <f t="shared" si="956"/>
        <v>1.2986843070239089E-13</v>
      </c>
      <c r="EV364" s="1">
        <f t="shared" si="957"/>
        <v>4.8512122312696861E-14</v>
      </c>
      <c r="EW364" s="1">
        <f t="shared" si="958"/>
        <v>1.7842318727930301E-14</v>
      </c>
      <c r="EX364" s="1">
        <f t="shared" si="959"/>
        <v>6.4614532062906635E-15</v>
      </c>
      <c r="EY364" s="1">
        <f t="shared" si="960"/>
        <v>2.3041752871875464E-15</v>
      </c>
      <c r="EZ364" s="1">
        <f t="shared" si="961"/>
        <v>8.09266106985771E-16</v>
      </c>
      <c r="FA364" s="1">
        <f t="shared" si="962"/>
        <v>2.8038622196412905E-16</v>
      </c>
      <c r="FB364" s="1">
        <f t="shared" si="963"/>
        <v>9.7477765595780436E-17</v>
      </c>
      <c r="FC364" s="1">
        <f t="shared" si="964"/>
        <v>4.0049594396975838E-17</v>
      </c>
      <c r="FD364" s="75">
        <f t="shared" si="815"/>
        <v>4.0049594396975838E-17</v>
      </c>
    </row>
    <row r="365" spans="7:160" x14ac:dyDescent="0.35">
      <c r="G365" t="str">
        <f t="shared" si="811"/>
        <v>Refd, t=1.75</v>
      </c>
      <c r="H365" s="76">
        <f t="shared" si="812"/>
        <v>1.7499999999999847</v>
      </c>
      <c r="I365" s="1">
        <f t="shared" si="813"/>
        <v>0</v>
      </c>
      <c r="J365" s="22">
        <f t="shared" si="814"/>
        <v>2.5712848446020591E-5</v>
      </c>
      <c r="K365" s="1">
        <f t="shared" si="816"/>
        <v>5.1004017556974004E-5</v>
      </c>
      <c r="L365" s="1">
        <f t="shared" si="817"/>
        <v>9.5328281424901523E-5</v>
      </c>
      <c r="M365" s="1">
        <f t="shared" si="818"/>
        <v>1.7113049227416937E-4</v>
      </c>
      <c r="N365" s="1">
        <f t="shared" si="819"/>
        <v>2.9789125405101698E-4</v>
      </c>
      <c r="O365" s="1">
        <f t="shared" si="820"/>
        <v>5.0538242687978312E-4</v>
      </c>
      <c r="P365" s="1">
        <f t="shared" si="821"/>
        <v>8.3799887999665428E-4</v>
      </c>
      <c r="Q365" s="1">
        <f t="shared" si="822"/>
        <v>1.3602944984284512E-3</v>
      </c>
      <c r="R365" s="1">
        <f t="shared" si="823"/>
        <v>2.1637445964600641E-3</v>
      </c>
      <c r="S365" s="1">
        <f t="shared" si="824"/>
        <v>3.3745836836743546E-3</v>
      </c>
      <c r="T365" s="1">
        <f t="shared" si="825"/>
        <v>5.1623226786167188E-3</v>
      </c>
      <c r="U365" s="1">
        <f t="shared" si="826"/>
        <v>7.7482424977189162E-3</v>
      </c>
      <c r="V365" s="1">
        <f t="shared" si="827"/>
        <v>1.1412819492783026E-2</v>
      </c>
      <c r="W365" s="1">
        <f t="shared" si="828"/>
        <v>1.650071193570285E-2</v>
      </c>
      <c r="X365" s="1">
        <f t="shared" si="829"/>
        <v>2.3421694954241255E-2</v>
      </c>
      <c r="Y365" s="1">
        <f t="shared" si="830"/>
        <v>3.2645855601292607E-2</v>
      </c>
      <c r="Z365" s="1">
        <f t="shared" si="831"/>
        <v>4.4691530000380314E-2</v>
      </c>
      <c r="AA365" s="1">
        <f t="shared" si="832"/>
        <v>6.0104939795658605E-2</v>
      </c>
      <c r="AB365" s="1">
        <f t="shared" si="833"/>
        <v>7.9431282537403974E-2</v>
      </c>
      <c r="AC365" s="1">
        <f t="shared" si="834"/>
        <v>0.10317810737353837</v>
      </c>
      <c r="AD365" s="1">
        <f t="shared" si="835"/>
        <v>0.13177305196313943</v>
      </c>
      <c r="AE365" s="1">
        <f t="shared" si="836"/>
        <v>0.16551925386693486</v>
      </c>
      <c r="AF365" s="1">
        <f t="shared" si="837"/>
        <v>0.20455276325406999</v>
      </c>
      <c r="AG365" s="1">
        <f t="shared" si="838"/>
        <v>0.24880685261016691</v>
      </c>
      <c r="AH365" s="1">
        <f t="shared" si="839"/>
        <v>0.29798806396927308</v>
      </c>
      <c r="AI365" s="1">
        <f t="shared" si="840"/>
        <v>0.35156806277465008</v>
      </c>
      <c r="AJ365" s="1">
        <f t="shared" si="841"/>
        <v>0.40879390753231915</v>
      </c>
      <c r="AK365" s="1">
        <f t="shared" si="842"/>
        <v>0.46871735420522875</v>
      </c>
      <c r="AL365" s="1">
        <f t="shared" si="843"/>
        <v>0.53024156517031773</v>
      </c>
      <c r="AM365" s="1">
        <f t="shared" si="844"/>
        <v>0.59218142484430514</v>
      </c>
      <c r="AN365" s="1">
        <f t="shared" si="845"/>
        <v>0.65333192435399523</v>
      </c>
      <c r="AO365" s="1">
        <f t="shared" si="846"/>
        <v>0.71253805109337143</v>
      </c>
      <c r="AP365" s="1">
        <f t="shared" si="847"/>
        <v>0.76875947253217158</v>
      </c>
      <c r="AQ365" s="1">
        <f t="shared" si="848"/>
        <v>0.82112405280043799</v>
      </c>
      <c r="AR365" s="1">
        <f t="shared" si="849"/>
        <v>0.86896574842671714</v>
      </c>
      <c r="AS365" s="1">
        <f t="shared" si="850"/>
        <v>0.9118444369290466</v>
      </c>
      <c r="AT365" s="1">
        <f t="shared" si="851"/>
        <v>0.94954741117091945</v>
      </c>
      <c r="AU365" s="1">
        <f t="shared" si="852"/>
        <v>0.98207429206011843</v>
      </c>
      <c r="AV365" s="1">
        <f t="shared" si="853"/>
        <v>1.0096086972381233</v>
      </c>
      <c r="AW365" s="1">
        <f t="shared" si="854"/>
        <v>1.0324809786308233</v>
      </c>
      <c r="AX365" s="1">
        <f t="shared" si="855"/>
        <v>1.0511266507423522</v>
      </c>
      <c r="AY365" s="1">
        <f t="shared" si="856"/>
        <v>1.0660448306128871</v>
      </c>
      <c r="AZ365" s="1">
        <f t="shared" si="857"/>
        <v>1.0777602414486507</v>
      </c>
      <c r="BA365" s="1">
        <f t="shared" si="858"/>
        <v>1.0867912842062437</v>
      </c>
      <c r="BB365" s="1">
        <f t="shared" si="859"/>
        <v>1.0936255505222636</v>
      </c>
      <c r="BC365" s="1">
        <f t="shared" si="860"/>
        <v>1.0987031044739588</v>
      </c>
      <c r="BD365" s="1">
        <f t="shared" si="861"/>
        <v>1.1024070184331711</v>
      </c>
      <c r="BE365" s="1">
        <f t="shared" si="862"/>
        <v>1.1050600707964933</v>
      </c>
      <c r="BF365" s="1">
        <f t="shared" si="863"/>
        <v>1.1069262080957418</v>
      </c>
      <c r="BG365" s="1">
        <f t="shared" si="864"/>
        <v>1.1082153072385375</v>
      </c>
      <c r="BH365" s="1">
        <f t="shared" si="865"/>
        <v>1.1090898869518562</v>
      </c>
      <c r="BI365" s="1">
        <f t="shared" si="866"/>
        <v>1.1096726437828659</v>
      </c>
      <c r="BJ365" s="1">
        <f t="shared" si="867"/>
        <v>1.1100539643598855</v>
      </c>
      <c r="BK365" s="1">
        <f t="shared" si="868"/>
        <v>1.1102988416284163</v>
      </c>
      <c r="BL365" s="1">
        <f t="shared" si="869"/>
        <v>1.1104528640821354</v>
      </c>
      <c r="BM365" s="1">
        <f t="shared" si="870"/>
        <v>1.110547134979551</v>
      </c>
      <c r="BN365" s="1">
        <f t="shared" si="871"/>
        <v>1.1106021075197994</v>
      </c>
      <c r="BO365" s="1">
        <f t="shared" si="872"/>
        <v>1.1106303954022774</v>
      </c>
      <c r="BP365" s="1">
        <f t="shared" si="873"/>
        <v>1.1106386448636796</v>
      </c>
      <c r="BQ365" s="1">
        <f t="shared" si="874"/>
        <v>1.1106285451887095</v>
      </c>
      <c r="BR365" s="1">
        <f t="shared" si="875"/>
        <v>1.1105970212206393</v>
      </c>
      <c r="BS365" s="1">
        <f t="shared" si="876"/>
        <v>1.1105356045793151</v>
      </c>
      <c r="BT365" s="1">
        <f t="shared" si="877"/>
        <v>1.1104289309395379</v>
      </c>
      <c r="BU365" s="1">
        <f t="shared" si="878"/>
        <v>1.1102522700914517</v>
      </c>
      <c r="BV365" s="1">
        <f t="shared" si="879"/>
        <v>1.109967975969721</v>
      </c>
      <c r="BW365" s="1">
        <f t="shared" si="880"/>
        <v>1.1095207590345353</v>
      </c>
      <c r="BX365" s="1">
        <f t="shared" si="881"/>
        <v>1.1088317473556109</v>
      </c>
      <c r="BY365" s="1">
        <f t="shared" si="882"/>
        <v>1.1077914277375889</v>
      </c>
      <c r="BZ365" s="1">
        <f t="shared" si="883"/>
        <v>1.1062517510775134</v>
      </c>
      <c r="CA365" s="1">
        <f t="shared" si="884"/>
        <v>1.1040179436516357</v>
      </c>
      <c r="CB365" s="1">
        <f t="shared" si="885"/>
        <v>1.1008408701003491</v>
      </c>
      <c r="CC365" s="1">
        <f t="shared" si="886"/>
        <v>1.0964111079625023</v>
      </c>
      <c r="CD365" s="1">
        <f t="shared" si="887"/>
        <v>1.0903561620623057</v>
      </c>
      <c r="CE365" s="1">
        <f t="shared" si="888"/>
        <v>1.0822423991516807</v>
      </c>
      <c r="CF365" s="1">
        <f t="shared" si="889"/>
        <v>1.0715832428216578</v>
      </c>
      <c r="CG365" s="1">
        <f t="shared" si="890"/>
        <v>1.0578548693724166</v>
      </c>
      <c r="CH365" s="1">
        <f t="shared" si="891"/>
        <v>1.0405200489352577</v>
      </c>
      <c r="CI365" s="1">
        <f t="shared" si="892"/>
        <v>1.0190598912649189</v>
      </c>
      <c r="CJ365" s="1">
        <f t="shared" si="893"/>
        <v>0.99301215083682526</v>
      </c>
      <c r="CK365" s="1">
        <f t="shared" si="894"/>
        <v>0.96201355264018018</v>
      </c>
      <c r="CL365" s="1">
        <f t="shared" si="895"/>
        <v>0.92584250142895974</v>
      </c>
      <c r="CM365" s="1">
        <f t="shared" si="896"/>
        <v>0.88445774154332157</v>
      </c>
      <c r="CN365" s="1">
        <f t="shared" si="897"/>
        <v>0.83802823699680717</v>
      </c>
      <c r="CO365" s="1">
        <f t="shared" si="898"/>
        <v>0.7869498810354314</v>
      </c>
      <c r="CP365" s="1">
        <f t="shared" si="899"/>
        <v>0.73184566430123577</v>
      </c>
      <c r="CQ365" s="1">
        <f t="shared" si="900"/>
        <v>0.67354755586703008</v>
      </c>
      <c r="CR365" s="1">
        <f t="shared" si="901"/>
        <v>0.6130603875311309</v>
      </c>
      <c r="CS365" s="1">
        <f t="shared" si="902"/>
        <v>0.55151019154243963</v>
      </c>
      <c r="CT365" s="1">
        <f t="shared" si="903"/>
        <v>0.49008139365432546</v>
      </c>
      <c r="CU365" s="1">
        <f t="shared" si="904"/>
        <v>0.42994869296377569</v>
      </c>
      <c r="CV365" s="1">
        <f t="shared" si="905"/>
        <v>0.37221013247266405</v>
      </c>
      <c r="CW365" s="1">
        <f t="shared" si="906"/>
        <v>0.31782767101567971</v>
      </c>
      <c r="CX365" s="1">
        <f t="shared" si="907"/>
        <v>0.267580546972287</v>
      </c>
      <c r="CY365" s="1">
        <f t="shared" si="908"/>
        <v>0.22203505412136115</v>
      </c>
      <c r="CZ365" s="1">
        <f t="shared" si="909"/>
        <v>0.18153230817423274</v>
      </c>
      <c r="DA365" s="1">
        <f t="shared" si="910"/>
        <v>0.14619349184772112</v>
      </c>
      <c r="DB365" s="1">
        <f t="shared" si="911"/>
        <v>0.11594023290711197</v>
      </c>
      <c r="DC365" s="1">
        <f t="shared" si="912"/>
        <v>9.0526429219654869E-2</v>
      </c>
      <c r="DD365" s="1">
        <f t="shared" si="913"/>
        <v>6.9577118452693057E-2</v>
      </c>
      <c r="DE365" s="1">
        <f t="shared" si="914"/>
        <v>5.2629913371397739E-2</v>
      </c>
      <c r="DF365" s="1">
        <f t="shared" si="915"/>
        <v>3.9175000369381506E-2</v>
      </c>
      <c r="DG365" s="1">
        <f t="shared" si="916"/>
        <v>2.8690570945113781E-2</v>
      </c>
      <c r="DH365" s="1">
        <f t="shared" si="917"/>
        <v>2.0671632776407683E-2</v>
      </c>
      <c r="DI365" s="1">
        <f t="shared" si="918"/>
        <v>1.4651243823807975E-2</v>
      </c>
      <c r="DJ365" s="1">
        <f t="shared" si="919"/>
        <v>1.0214179737637139E-2</v>
      </c>
      <c r="DK365" s="1">
        <f t="shared" si="920"/>
        <v>7.0037843521532908E-3</v>
      </c>
      <c r="DL365" s="1">
        <f t="shared" si="921"/>
        <v>4.72322408285571E-3</v>
      </c>
      <c r="DM365" s="1">
        <f t="shared" si="922"/>
        <v>3.1325776658351358E-3</v>
      </c>
      <c r="DN365" s="1">
        <f t="shared" si="923"/>
        <v>2.0431862131844816E-3</v>
      </c>
      <c r="DO365" s="1">
        <f t="shared" si="924"/>
        <v>1.3105271791188952E-3</v>
      </c>
      <c r="DP365" s="1">
        <f t="shared" si="925"/>
        <v>8.2662546941755365E-4</v>
      </c>
      <c r="DQ365" s="1">
        <f t="shared" si="926"/>
        <v>5.1273393610550585E-4</v>
      </c>
      <c r="DR365" s="1">
        <f t="shared" si="927"/>
        <v>3.1274805068498465E-4</v>
      </c>
      <c r="DS365" s="1">
        <f t="shared" si="928"/>
        <v>1.8759349207271464E-4</v>
      </c>
      <c r="DT365" s="1">
        <f t="shared" si="929"/>
        <v>1.1065351845486494E-4</v>
      </c>
      <c r="DU365" s="1">
        <f t="shared" si="930"/>
        <v>6.4186370675196956E-5</v>
      </c>
      <c r="DV365" s="1">
        <f t="shared" si="931"/>
        <v>3.661493811475487E-5</v>
      </c>
      <c r="DW365" s="1">
        <f t="shared" si="932"/>
        <v>2.054098145833708E-5</v>
      </c>
      <c r="DX365" s="1">
        <f t="shared" si="933"/>
        <v>1.1332939481844968E-5</v>
      </c>
      <c r="DY365" s="1">
        <f t="shared" si="934"/>
        <v>6.1494314475149141E-6</v>
      </c>
      <c r="DZ365" s="1">
        <f t="shared" si="935"/>
        <v>3.2818006109549864E-6</v>
      </c>
      <c r="EA365" s="1">
        <f t="shared" si="936"/>
        <v>1.7226190093367291E-6</v>
      </c>
      <c r="EB365" s="1">
        <f t="shared" si="937"/>
        <v>8.893692997737102E-7</v>
      </c>
      <c r="EC365" s="1">
        <f t="shared" si="938"/>
        <v>4.5165609270525659E-7</v>
      </c>
      <c r="ED365" s="1">
        <f t="shared" si="939"/>
        <v>2.2562347870388445E-7</v>
      </c>
      <c r="EE365" s="1">
        <f t="shared" si="940"/>
        <v>1.1087406975391767E-7</v>
      </c>
      <c r="EF365" s="1">
        <f t="shared" si="941"/>
        <v>5.3599933562449093E-8</v>
      </c>
      <c r="EG365" s="1">
        <f t="shared" si="942"/>
        <v>2.5492179598889459E-8</v>
      </c>
      <c r="EH365" s="1">
        <f t="shared" si="943"/>
        <v>1.1928300571986393E-8</v>
      </c>
      <c r="EI365" s="1">
        <f t="shared" si="944"/>
        <v>5.4916135859287013E-9</v>
      </c>
      <c r="EJ365" s="1">
        <f t="shared" si="945"/>
        <v>2.4876683595750927E-9</v>
      </c>
      <c r="EK365" s="1">
        <f t="shared" si="946"/>
        <v>1.1088627498721068E-9</v>
      </c>
      <c r="EL365" s="1">
        <f t="shared" si="947"/>
        <v>4.8638245968939102E-10</v>
      </c>
      <c r="EM365" s="1">
        <f t="shared" si="948"/>
        <v>2.0994961251465848E-10</v>
      </c>
      <c r="EN365" s="1">
        <f t="shared" si="949"/>
        <v>8.9189103860484142E-11</v>
      </c>
      <c r="EO365" s="1">
        <f t="shared" si="950"/>
        <v>3.7289859283717648E-11</v>
      </c>
      <c r="EP365" s="1">
        <f t="shared" si="951"/>
        <v>1.5345276846294757E-11</v>
      </c>
      <c r="EQ365" s="1">
        <f t="shared" si="952"/>
        <v>6.215651856358175E-12</v>
      </c>
      <c r="ER365" s="1">
        <f t="shared" si="953"/>
        <v>2.4782756839342992E-12</v>
      </c>
      <c r="ES365" s="1">
        <f t="shared" si="954"/>
        <v>9.7271719735248215E-13</v>
      </c>
      <c r="ET365" s="1">
        <f t="shared" si="955"/>
        <v>3.758553214061702E-13</v>
      </c>
      <c r="EU365" s="1">
        <f t="shared" si="956"/>
        <v>1.4297991337915096E-13</v>
      </c>
      <c r="EV365" s="1">
        <f t="shared" si="957"/>
        <v>5.3551623037424957E-14</v>
      </c>
      <c r="EW365" s="1">
        <f t="shared" si="958"/>
        <v>1.974861255963036E-14</v>
      </c>
      <c r="EX365" s="1">
        <f t="shared" si="959"/>
        <v>7.1711754636698448E-15</v>
      </c>
      <c r="EY365" s="1">
        <f t="shared" si="960"/>
        <v>2.564262346078045E-15</v>
      </c>
      <c r="EZ365" s="1">
        <f t="shared" si="961"/>
        <v>9.0310458987783383E-16</v>
      </c>
      <c r="FA365" s="1">
        <f t="shared" si="962"/>
        <v>3.1377933316857694E-16</v>
      </c>
      <c r="FB365" s="1">
        <f t="shared" si="963"/>
        <v>1.0941144320836666E-16</v>
      </c>
      <c r="FC365" s="1">
        <f t="shared" si="964"/>
        <v>4.5095188480870148E-17</v>
      </c>
      <c r="FD365" s="75">
        <f t="shared" si="815"/>
        <v>4.5095188480870148E-17</v>
      </c>
    </row>
    <row r="366" spans="7:160" x14ac:dyDescent="0.35">
      <c r="G366" t="str">
        <f t="shared" si="811"/>
        <v>Refd, t=1.75</v>
      </c>
      <c r="H366" s="76">
        <f t="shared" si="812"/>
        <v>1.7549999999999846</v>
      </c>
      <c r="I366" s="1">
        <f t="shared" si="813"/>
        <v>0</v>
      </c>
      <c r="J366" s="22">
        <f t="shared" si="814"/>
        <v>2.5446143524707476E-5</v>
      </c>
      <c r="K366" s="1">
        <f t="shared" si="816"/>
        <v>5.0470594307959619E-5</v>
      </c>
      <c r="L366" s="1">
        <f t="shared" si="817"/>
        <v>9.4318729700362905E-5</v>
      </c>
      <c r="M366" s="1">
        <f t="shared" si="818"/>
        <v>1.6929179376922281E-4</v>
      </c>
      <c r="N366" s="1">
        <f t="shared" si="819"/>
        <v>2.9464317110990503E-4</v>
      </c>
      <c r="O366" s="1">
        <f t="shared" si="820"/>
        <v>4.9979580843995304E-4</v>
      </c>
      <c r="P366" s="1">
        <f t="shared" si="821"/>
        <v>8.2862501594654578E-4</v>
      </c>
      <c r="Q366" s="1">
        <f t="shared" si="822"/>
        <v>1.3449351241690542E-3</v>
      </c>
      <c r="R366" s="1">
        <f t="shared" si="823"/>
        <v>2.139154936301616E-3</v>
      </c>
      <c r="S366" s="1">
        <f t="shared" si="824"/>
        <v>3.3361069501931556E-3</v>
      </c>
      <c r="T366" s="1">
        <f t="shared" si="825"/>
        <v>5.1034644531256857E-3</v>
      </c>
      <c r="U366" s="1">
        <f t="shared" si="826"/>
        <v>7.6602076464128309E-3</v>
      </c>
      <c r="V366" s="1">
        <f t="shared" si="827"/>
        <v>1.1284052120174609E-2</v>
      </c>
      <c r="W366" s="1">
        <f t="shared" si="828"/>
        <v>1.6316498586091924E-2</v>
      </c>
      <c r="X366" s="1">
        <f t="shared" si="829"/>
        <v>2.3163909788835667E-2</v>
      </c>
      <c r="Y366" s="1">
        <f t="shared" si="830"/>
        <v>3.2292939386765411E-2</v>
      </c>
      <c r="Z366" s="1">
        <f t="shared" si="831"/>
        <v>4.4218797578780472E-2</v>
      </c>
      <c r="AA366" s="1">
        <f t="shared" si="832"/>
        <v>5.9485298657584632E-2</v>
      </c>
      <c r="AB366" s="1">
        <f t="shared" si="833"/>
        <v>7.8636415038565624E-2</v>
      </c>
      <c r="AC366" s="1">
        <f t="shared" si="834"/>
        <v>0.10218012058780748</v>
      </c>
      <c r="AD366" s="1">
        <f t="shared" si="835"/>
        <v>0.1305465354388278</v>
      </c>
      <c r="AE366" s="1">
        <f t="shared" si="836"/>
        <v>0.16404361402000872</v>
      </c>
      <c r="AF366" s="1">
        <f t="shared" si="837"/>
        <v>0.20281463470752228</v>
      </c>
      <c r="AG366" s="1">
        <f t="shared" si="838"/>
        <v>0.24680233437390592</v>
      </c>
      <c r="AH366" s="1">
        <f t="shared" si="839"/>
        <v>0.29572450443564391</v>
      </c>
      <c r="AI366" s="1">
        <f t="shared" si="840"/>
        <v>0.34906513135284956</v>
      </c>
      <c r="AJ366" s="1">
        <f t="shared" si="841"/>
        <v>0.40608374586846097</v>
      </c>
      <c r="AK366" s="1">
        <f t="shared" si="842"/>
        <v>0.46584369247080337</v>
      </c>
      <c r="AL366" s="1">
        <f t="shared" si="843"/>
        <v>0.52725780749304352</v>
      </c>
      <c r="AM366" s="1">
        <f t="shared" si="844"/>
        <v>0.58914783532047987</v>
      </c>
      <c r="AN366" s="1">
        <f t="shared" si="845"/>
        <v>0.65031216105933609</v>
      </c>
      <c r="AO366" s="1">
        <f t="shared" si="846"/>
        <v>0.70959538095155239</v>
      </c>
      <c r="AP366" s="1">
        <f t="shared" si="847"/>
        <v>0.76595304052431068</v>
      </c>
      <c r="AQ366" s="1">
        <f t="shared" si="848"/>
        <v>0.81850556828810472</v>
      </c>
      <c r="AR366" s="1">
        <f t="shared" si="849"/>
        <v>0.86657689181980213</v>
      </c>
      <c r="AS366" s="1">
        <f t="shared" si="850"/>
        <v>0.90971519241250598</v>
      </c>
      <c r="AT366" s="1">
        <f t="shared" si="851"/>
        <v>0.94769541252196576</v>
      </c>
      <c r="AU366" s="1">
        <f t="shared" si="852"/>
        <v>0.98050514800727451</v>
      </c>
      <c r="AV366" s="1">
        <f t="shared" si="853"/>
        <v>1.0083171583030111</v>
      </c>
      <c r="AW366" s="1">
        <f t="shared" si="854"/>
        <v>1.0314527324556086</v>
      </c>
      <c r="AX366" s="1">
        <f t="shared" si="855"/>
        <v>1.0503404946377066</v>
      </c>
      <c r="AY366" s="1">
        <f t="shared" si="856"/>
        <v>1.0654749687125695</v>
      </c>
      <c r="AZ366" s="1">
        <f t="shared" si="857"/>
        <v>1.0773784837810827</v>
      </c>
      <c r="BA366" s="1">
        <f t="shared" si="858"/>
        <v>1.0865689765874433</v>
      </c>
      <c r="BB366" s="1">
        <f t="shared" si="859"/>
        <v>1.0935351262371023</v>
      </c>
      <c r="BC366" s="1">
        <f t="shared" si="860"/>
        <v>1.0987192106640675</v>
      </c>
      <c r="BD366" s="1">
        <f t="shared" si="861"/>
        <v>1.1025072236468336</v>
      </c>
      <c r="BE366" s="1">
        <f t="shared" si="862"/>
        <v>1.105225200130445</v>
      </c>
      <c r="BF366" s="1">
        <f t="shared" si="863"/>
        <v>1.1071403768796473</v>
      </c>
      <c r="BG366" s="1">
        <f t="shared" si="864"/>
        <v>1.1084657341372171</v>
      </c>
      <c r="BH366" s="1">
        <f t="shared" si="865"/>
        <v>1.1093665654286342</v>
      </c>
      <c r="BI366" s="1">
        <f t="shared" si="866"/>
        <v>1.1099679407436986</v>
      </c>
      <c r="BJ366" s="1">
        <f t="shared" si="867"/>
        <v>1.1103622002239335</v>
      </c>
      <c r="BK366" s="1">
        <f t="shared" si="868"/>
        <v>1.1106158902602123</v>
      </c>
      <c r="BL366" s="1">
        <f t="shared" si="869"/>
        <v>1.1107757963331006</v>
      </c>
      <c r="BM366" s="1">
        <f t="shared" si="870"/>
        <v>1.1108739174525832</v>
      </c>
      <c r="BN366" s="1">
        <f t="shared" si="871"/>
        <v>1.1109313591974854</v>
      </c>
      <c r="BO366" s="1">
        <f t="shared" si="872"/>
        <v>1.110961198958605</v>
      </c>
      <c r="BP366" s="1">
        <f t="shared" si="873"/>
        <v>1.1109704064208266</v>
      </c>
      <c r="BQ366" s="1">
        <f t="shared" si="874"/>
        <v>1.1109608954202732</v>
      </c>
      <c r="BR366" s="1">
        <f t="shared" si="875"/>
        <v>1.1109297514534462</v>
      </c>
      <c r="BS366" s="1">
        <f t="shared" si="876"/>
        <v>1.1108686333821276</v>
      </c>
      <c r="BT366" s="1">
        <f t="shared" si="877"/>
        <v>1.1107622991669266</v>
      </c>
      <c r="BU366" s="1">
        <f t="shared" si="878"/>
        <v>1.1105861650910991</v>
      </c>
      <c r="BV366" s="1">
        <f t="shared" si="879"/>
        <v>1.1103027882804564</v>
      </c>
      <c r="BW366" s="1">
        <f t="shared" si="880"/>
        <v>1.1098571769604304</v>
      </c>
      <c r="BX366" s="1">
        <f t="shared" si="881"/>
        <v>1.1091708957558155</v>
      </c>
      <c r="BY366" s="1">
        <f t="shared" si="882"/>
        <v>1.1081350565767949</v>
      </c>
      <c r="BZ366" s="1">
        <f t="shared" si="883"/>
        <v>1.1066024760553603</v>
      </c>
      <c r="CA366" s="1">
        <f t="shared" si="884"/>
        <v>1.1043795349948671</v>
      </c>
      <c r="CB366" s="1">
        <f t="shared" si="885"/>
        <v>1.1012185761060715</v>
      </c>
      <c r="CC366" s="1">
        <f t="shared" si="886"/>
        <v>1.0968119874525541</v>
      </c>
      <c r="CD366" s="1">
        <f t="shared" si="887"/>
        <v>1.0907893856948212</v>
      </c>
      <c r="CE366" s="1">
        <f t="shared" si="888"/>
        <v>1.0827194656359591</v>
      </c>
      <c r="CF366" s="1">
        <f t="shared" si="889"/>
        <v>1.0721180454817776</v>
      </c>
      <c r="CG366" s="1">
        <f t="shared" si="890"/>
        <v>1.0584635447364994</v>
      </c>
      <c r="CH366" s="1">
        <f t="shared" si="891"/>
        <v>1.0412205455404329</v>
      </c>
      <c r="CI366" s="1">
        <f t="shared" si="892"/>
        <v>1.0198712161705299</v>
      </c>
      <c r="CJ366" s="1">
        <f t="shared" si="893"/>
        <v>0.99395328406769534</v>
      </c>
      <c r="CK366" s="1">
        <f t="shared" si="894"/>
        <v>0.96310206394387721</v>
      </c>
      <c r="CL366" s="1">
        <f t="shared" si="895"/>
        <v>0.92709295437119565</v>
      </c>
      <c r="CM366" s="1">
        <f t="shared" si="896"/>
        <v>0.88588001948734652</v>
      </c>
      <c r="CN366" s="1">
        <f t="shared" si="897"/>
        <v>0.83962596473231288</v>
      </c>
      <c r="CO366" s="1">
        <f t="shared" si="898"/>
        <v>0.78871913565621354</v>
      </c>
      <c r="CP366" s="1">
        <f t="shared" si="899"/>
        <v>0.73377416240619042</v>
      </c>
      <c r="CQ366" s="1">
        <f t="shared" si="900"/>
        <v>0.67561446829068861</v>
      </c>
      <c r="CR366" s="1">
        <f t="shared" si="901"/>
        <v>0.61523686983571901</v>
      </c>
      <c r="CS366" s="1">
        <f t="shared" si="902"/>
        <v>0.55376063607447723</v>
      </c>
      <c r="CT366" s="1">
        <f t="shared" si="903"/>
        <v>0.49236531911924492</v>
      </c>
      <c r="CU366" s="1">
        <f t="shared" si="904"/>
        <v>0.4322231045022209</v>
      </c>
      <c r="CV366" s="1">
        <f t="shared" si="905"/>
        <v>0.37443212292806111</v>
      </c>
      <c r="CW366" s="1">
        <f t="shared" si="906"/>
        <v>0.31995700296439639</v>
      </c>
      <c r="CX366" s="1">
        <f t="shared" si="907"/>
        <v>0.26958196020153635</v>
      </c>
      <c r="CY366" s="1">
        <f t="shared" si="908"/>
        <v>0.22388008321071806</v>
      </c>
      <c r="CZ366" s="1">
        <f t="shared" si="909"/>
        <v>0.18320046225403624</v>
      </c>
      <c r="DA366" s="1">
        <f t="shared" si="910"/>
        <v>0.14767273168276371</v>
      </c>
      <c r="DB366" s="1">
        <f t="shared" si="911"/>
        <v>0.11722676550368098</v>
      </c>
      <c r="DC366" s="1">
        <f t="shared" si="912"/>
        <v>9.162391430376611E-2</v>
      </c>
      <c r="DD366" s="1">
        <f t="shared" si="913"/>
        <v>7.0495434654798322E-2</v>
      </c>
      <c r="DE366" s="1">
        <f t="shared" si="914"/>
        <v>5.3383659563763348E-2</v>
      </c>
      <c r="DF366" s="1">
        <f t="shared" si="915"/>
        <v>3.9781909027692824E-2</v>
      </c>
      <c r="DG366" s="1">
        <f t="shared" si="916"/>
        <v>2.9169989584872599E-2</v>
      </c>
      <c r="DH366" s="1">
        <f t="shared" si="917"/>
        <v>2.104319325386942E-2</v>
      </c>
      <c r="DI366" s="1">
        <f t="shared" si="918"/>
        <v>1.4933795568370612E-2</v>
      </c>
      <c r="DJ366" s="1">
        <f t="shared" si="919"/>
        <v>1.0425019344697395E-2</v>
      </c>
      <c r="DK366" s="1">
        <f t="shared" si="920"/>
        <v>7.1581763307940792E-3</v>
      </c>
      <c r="DL366" s="1">
        <f t="shared" si="921"/>
        <v>4.8341795755772595E-3</v>
      </c>
      <c r="DM366" s="1">
        <f t="shared" si="922"/>
        <v>3.2108409558484958E-3</v>
      </c>
      <c r="DN366" s="1">
        <f t="shared" si="923"/>
        <v>2.0973721603968166E-3</v>
      </c>
      <c r="DO366" s="1">
        <f t="shared" si="924"/>
        <v>1.3473543921177342E-3</v>
      </c>
      <c r="DP366" s="1">
        <f t="shared" si="925"/>
        <v>8.5119739622020632E-4</v>
      </c>
      <c r="DQ366" s="1">
        <f t="shared" si="926"/>
        <v>5.288304737749264E-4</v>
      </c>
      <c r="DR366" s="1">
        <f t="shared" si="927"/>
        <v>3.2310146192229117E-4</v>
      </c>
      <c r="DS366" s="1">
        <f t="shared" si="928"/>
        <v>1.9413272956945044E-4</v>
      </c>
      <c r="DT366" s="1">
        <f t="shared" si="929"/>
        <v>1.1470952237131697E-4</v>
      </c>
      <c r="DU366" s="1">
        <f t="shared" si="930"/>
        <v>6.6657139988389935E-5</v>
      </c>
      <c r="DV366" s="1">
        <f t="shared" si="931"/>
        <v>3.8093241479145209E-5</v>
      </c>
      <c r="DW366" s="1">
        <f t="shared" si="932"/>
        <v>2.1409796603851887E-5</v>
      </c>
      <c r="DX366" s="1">
        <f t="shared" si="933"/>
        <v>1.1834540617990449E-5</v>
      </c>
      <c r="DY366" s="1">
        <f t="shared" si="934"/>
        <v>6.4339376454266077E-6</v>
      </c>
      <c r="DZ366" s="1">
        <f t="shared" si="935"/>
        <v>3.4403489619515017E-6</v>
      </c>
      <c r="EA366" s="1">
        <f t="shared" si="936"/>
        <v>1.8094356699850128E-6</v>
      </c>
      <c r="EB366" s="1">
        <f t="shared" si="937"/>
        <v>9.360836399067355E-7</v>
      </c>
      <c r="EC366" s="1">
        <f t="shared" si="938"/>
        <v>4.763583963196909E-7</v>
      </c>
      <c r="ED366" s="1">
        <f t="shared" si="939"/>
        <v>2.3846152480191082E-7</v>
      </c>
      <c r="EE366" s="1">
        <f t="shared" si="940"/>
        <v>1.1743202755793611E-7</v>
      </c>
      <c r="EF366" s="1">
        <f t="shared" si="941"/>
        <v>5.6892846938376824E-8</v>
      </c>
      <c r="EG366" s="1">
        <f t="shared" si="942"/>
        <v>2.7117607047093181E-8</v>
      </c>
      <c r="EH366" s="1">
        <f t="shared" si="943"/>
        <v>1.2717095035317685E-8</v>
      </c>
      <c r="EI366" s="1">
        <f t="shared" si="944"/>
        <v>5.867972552059034E-9</v>
      </c>
      <c r="EJ366" s="1">
        <f t="shared" si="945"/>
        <v>2.6642378923521536E-9</v>
      </c>
      <c r="EK366" s="1">
        <f t="shared" si="946"/>
        <v>1.1903213712789796E-9</v>
      </c>
      <c r="EL366" s="1">
        <f t="shared" si="947"/>
        <v>5.2333961894190627E-10</v>
      </c>
      <c r="EM366" s="1">
        <f t="shared" si="948"/>
        <v>2.2644006362983991E-10</v>
      </c>
      <c r="EN366" s="1">
        <f t="shared" si="949"/>
        <v>9.6426308388134713E-11</v>
      </c>
      <c r="EO366" s="1">
        <f t="shared" si="950"/>
        <v>4.0414104838672985E-11</v>
      </c>
      <c r="EP366" s="1">
        <f t="shared" si="951"/>
        <v>1.667201997270171E-11</v>
      </c>
      <c r="EQ366" s="1">
        <f t="shared" si="952"/>
        <v>6.769929011874541E-12</v>
      </c>
      <c r="ER366" s="1">
        <f t="shared" si="953"/>
        <v>2.7060980400626096E-12</v>
      </c>
      <c r="ES366" s="1">
        <f t="shared" si="954"/>
        <v>1.0648523583982686E-12</v>
      </c>
      <c r="ET366" s="1">
        <f t="shared" si="955"/>
        <v>4.1251969968069139E-13</v>
      </c>
      <c r="EU366" s="1">
        <f t="shared" si="956"/>
        <v>1.5733755025500032E-13</v>
      </c>
      <c r="EV366" s="1">
        <f t="shared" si="957"/>
        <v>5.9084752779008855E-14</v>
      </c>
      <c r="EW366" s="1">
        <f t="shared" si="958"/>
        <v>2.1847249225136188E-14</v>
      </c>
      <c r="EX366" s="1">
        <f t="shared" si="959"/>
        <v>7.9546262394046423E-15</v>
      </c>
      <c r="EY366" s="1">
        <f t="shared" si="960"/>
        <v>2.8521544647385494E-15</v>
      </c>
      <c r="EZ366" s="1">
        <f t="shared" si="961"/>
        <v>1.0072626348301336E-15</v>
      </c>
      <c r="FA366" s="1">
        <f t="shared" si="962"/>
        <v>3.5094926164097948E-16</v>
      </c>
      <c r="FB366" s="1">
        <f t="shared" si="963"/>
        <v>1.2273448635030125E-16</v>
      </c>
      <c r="FC366" s="1">
        <f t="shared" si="964"/>
        <v>5.0746036764279481E-17</v>
      </c>
      <c r="FD366" s="75">
        <f t="shared" si="815"/>
        <v>5.0746036764279481E-17</v>
      </c>
    </row>
    <row r="367" spans="7:160" x14ac:dyDescent="0.35">
      <c r="G367" t="str">
        <f t="shared" si="811"/>
        <v>Refd, t=1.76</v>
      </c>
      <c r="H367" s="76">
        <f t="shared" si="812"/>
        <v>1.7599999999999845</v>
      </c>
      <c r="I367" s="1">
        <f t="shared" si="813"/>
        <v>0</v>
      </c>
      <c r="J367" s="22">
        <f t="shared" si="814"/>
        <v>2.5181984963062536E-5</v>
      </c>
      <c r="K367" s="1">
        <f t="shared" si="816"/>
        <v>4.994236077794964E-5</v>
      </c>
      <c r="L367" s="1">
        <f t="shared" si="817"/>
        <v>9.3319275949000364E-5</v>
      </c>
      <c r="M367" s="1">
        <f t="shared" si="818"/>
        <v>1.6747206183204849E-4</v>
      </c>
      <c r="N367" s="1">
        <f t="shared" si="819"/>
        <v>2.9142961972466731E-4</v>
      </c>
      <c r="O367" s="1">
        <f t="shared" si="820"/>
        <v>4.9427022821626294E-4</v>
      </c>
      <c r="P367" s="1">
        <f t="shared" si="821"/>
        <v>8.1935596793711958E-4</v>
      </c>
      <c r="Q367" s="1">
        <f t="shared" si="822"/>
        <v>1.3297506727966498E-3</v>
      </c>
      <c r="R367" s="1">
        <f t="shared" si="823"/>
        <v>2.1148490531358141E-3</v>
      </c>
      <c r="S367" s="1">
        <f t="shared" si="824"/>
        <v>3.2980778573699233E-3</v>
      </c>
      <c r="T367" s="1">
        <f t="shared" si="825"/>
        <v>5.0452929893267263E-3</v>
      </c>
      <c r="U367" s="1">
        <f t="shared" si="826"/>
        <v>7.5731977274549533E-3</v>
      </c>
      <c r="V367" s="1">
        <f t="shared" si="827"/>
        <v>1.1156772957654042E-2</v>
      </c>
      <c r="W367" s="1">
        <f t="shared" si="828"/>
        <v>1.6134387818688336E-2</v>
      </c>
      <c r="X367" s="1">
        <f t="shared" si="829"/>
        <v>2.2909015089488099E-2</v>
      </c>
      <c r="Y367" s="1">
        <f t="shared" si="830"/>
        <v>3.1943889298666102E-2</v>
      </c>
      <c r="Z367" s="1">
        <f t="shared" si="831"/>
        <v>4.3751095508284439E-2</v>
      </c>
      <c r="AA367" s="1">
        <f t="shared" si="832"/>
        <v>5.8872022539542095E-2</v>
      </c>
      <c r="AB367" s="1">
        <f t="shared" si="833"/>
        <v>7.7849376013675364E-2</v>
      </c>
      <c r="AC367" s="1">
        <f t="shared" si="834"/>
        <v>0.10119148656148665</v>
      </c>
      <c r="AD367" s="1">
        <f t="shared" si="835"/>
        <v>0.12933086273699002</v>
      </c>
      <c r="AE367" s="1">
        <f t="shared" si="836"/>
        <v>0.16258015966046002</v>
      </c>
      <c r="AF367" s="1">
        <f t="shared" si="837"/>
        <v>0.20108975373774504</v>
      </c>
      <c r="AG367" s="1">
        <f t="shared" si="838"/>
        <v>0.24481171399007406</v>
      </c>
      <c r="AH367" s="1">
        <f t="shared" si="839"/>
        <v>0.2934749615892055</v>
      </c>
      <c r="AI367" s="1">
        <f t="shared" si="840"/>
        <v>0.34657571260469372</v>
      </c>
      <c r="AJ367" s="1">
        <f t="shared" si="841"/>
        <v>0.40338592110597171</v>
      </c>
      <c r="AK367" s="1">
        <f t="shared" si="842"/>
        <v>0.46298052427023184</v>
      </c>
      <c r="AL367" s="1">
        <f t="shared" si="843"/>
        <v>0.52428209447835949</v>
      </c>
      <c r="AM367" s="1">
        <f t="shared" si="844"/>
        <v>0.58611935398387494</v>
      </c>
      <c r="AN367" s="1">
        <f t="shared" si="845"/>
        <v>0.64729424630931409</v>
      </c>
      <c r="AO367" s="1">
        <f t="shared" si="846"/>
        <v>0.7066511720947799</v>
      </c>
      <c r="AP367" s="1">
        <f t="shared" si="847"/>
        <v>0.76314176205003426</v>
      </c>
      <c r="AQ367" s="1">
        <f t="shared" si="848"/>
        <v>0.81587920684360116</v>
      </c>
      <c r="AR367" s="1">
        <f t="shared" si="849"/>
        <v>0.86417757415661989</v>
      </c>
      <c r="AS367" s="1">
        <f t="shared" si="850"/>
        <v>0.90757347417720791</v>
      </c>
      <c r="AT367" s="1">
        <f t="shared" si="851"/>
        <v>0.94582957092848174</v>
      </c>
      <c r="AU367" s="1">
        <f t="shared" si="852"/>
        <v>0.9789214516537087</v>
      </c>
      <c r="AV367" s="1">
        <f t="shared" si="853"/>
        <v>1.0070109825930791</v>
      </c>
      <c r="AW367" s="1">
        <f t="shared" si="854"/>
        <v>1.0304103129095497</v>
      </c>
      <c r="AX367" s="1">
        <f t="shared" si="855"/>
        <v>1.0495410702384633</v>
      </c>
      <c r="AY367" s="1">
        <f t="shared" si="856"/>
        <v>1.0648930639688661</v>
      </c>
      <c r="AZ367" s="1">
        <f t="shared" si="857"/>
        <v>1.0769861061325312</v>
      </c>
      <c r="BA367" s="1">
        <f t="shared" si="858"/>
        <v>1.0863375558204915</v>
      </c>
      <c r="BB367" s="1">
        <f t="shared" si="859"/>
        <v>1.0934370836924288</v>
      </c>
      <c r="BC367" s="1">
        <f t="shared" si="860"/>
        <v>1.0987291076489019</v>
      </c>
      <c r="BD367" s="1">
        <f t="shared" si="861"/>
        <v>1.1026024922337947</v>
      </c>
      <c r="BE367" s="1">
        <f t="shared" si="862"/>
        <v>1.1053865001215508</v>
      </c>
      <c r="BF367" s="1">
        <f t="shared" si="863"/>
        <v>1.107351648061615</v>
      </c>
      <c r="BG367" s="1">
        <f t="shared" si="864"/>
        <v>1.1087140237342252</v>
      </c>
      <c r="BH367" s="1">
        <f t="shared" si="865"/>
        <v>1.1096417094778062</v>
      </c>
      <c r="BI367" s="1">
        <f t="shared" si="866"/>
        <v>1.1102621685603824</v>
      </c>
      <c r="BJ367" s="1">
        <f t="shared" si="867"/>
        <v>1.1106697169027229</v>
      </c>
      <c r="BK367" s="1">
        <f t="shared" si="868"/>
        <v>1.1109324765019231</v>
      </c>
      <c r="BL367" s="1">
        <f t="shared" si="869"/>
        <v>1.1110984501983829</v>
      </c>
      <c r="BM367" s="1">
        <f t="shared" si="870"/>
        <v>1.1112005504018141</v>
      </c>
      <c r="BN367" s="1">
        <f t="shared" si="871"/>
        <v>1.1112605496419763</v>
      </c>
      <c r="BO367" s="1">
        <f t="shared" si="872"/>
        <v>1.1112920005525595</v>
      </c>
      <c r="BP367" s="1">
        <f t="shared" si="873"/>
        <v>1.1113022051044472</v>
      </c>
      <c r="BQ367" s="1">
        <f t="shared" si="874"/>
        <v>1.1112933082325622</v>
      </c>
      <c r="BR367" s="1">
        <f t="shared" si="875"/>
        <v>1.111262560785613</v>
      </c>
      <c r="BS367" s="1">
        <f t="shared" si="876"/>
        <v>1.1112017521106732</v>
      </c>
      <c r="BT367" s="1">
        <f t="shared" si="877"/>
        <v>1.1110957645413393</v>
      </c>
      <c r="BU367" s="1">
        <f t="shared" si="878"/>
        <v>1.1109201619640365</v>
      </c>
      <c r="BV367" s="1">
        <f t="shared" si="879"/>
        <v>1.1106377048723575</v>
      </c>
      <c r="BW367" s="1">
        <f t="shared" si="880"/>
        <v>1.1101936984041947</v>
      </c>
      <c r="BX367" s="1">
        <f t="shared" si="881"/>
        <v>1.1095101416304241</v>
      </c>
      <c r="BY367" s="1">
        <f t="shared" si="882"/>
        <v>1.1084787678723207</v>
      </c>
      <c r="BZ367" s="1">
        <f t="shared" si="883"/>
        <v>1.1069532538412155</v>
      </c>
      <c r="CA367" s="1">
        <f t="shared" si="884"/>
        <v>1.1047411269192715</v>
      </c>
      <c r="CB367" s="1">
        <f t="shared" si="885"/>
        <v>1.1015961974865025</v>
      </c>
      <c r="CC367" s="1">
        <f t="shared" si="886"/>
        <v>1.0972126514446465</v>
      </c>
      <c r="CD367" s="1">
        <f t="shared" si="887"/>
        <v>1.0912222029773091</v>
      </c>
      <c r="CE367" s="1">
        <f t="shared" si="888"/>
        <v>1.0831958602860596</v>
      </c>
      <c r="CF367" s="1">
        <f t="shared" si="889"/>
        <v>1.0726518231780224</v>
      </c>
      <c r="CG367" s="1">
        <f t="shared" si="890"/>
        <v>1.0590707455978781</v>
      </c>
      <c r="CH367" s="1">
        <f t="shared" si="891"/>
        <v>1.0419190202021096</v>
      </c>
      <c r="CI367" s="1">
        <f t="shared" si="892"/>
        <v>1.020679882601103</v>
      </c>
      <c r="CJ367" s="1">
        <f t="shared" si="893"/>
        <v>0.99489105481396622</v>
      </c>
      <c r="CK367" s="1">
        <f t="shared" si="894"/>
        <v>0.96418647702470683</v>
      </c>
      <c r="CL367" s="1">
        <f t="shared" si="895"/>
        <v>0.92833859109259853</v>
      </c>
      <c r="CM367" s="1">
        <f t="shared" si="896"/>
        <v>0.88729684156033883</v>
      </c>
      <c r="CN367" s="1">
        <f t="shared" si="897"/>
        <v>0.84121774219549694</v>
      </c>
      <c r="CO367" s="1">
        <f t="shared" si="898"/>
        <v>0.79048215724783244</v>
      </c>
      <c r="CP367" s="1">
        <f t="shared" si="899"/>
        <v>0.73569641424371679</v>
      </c>
      <c r="CQ367" s="1">
        <f t="shared" si="900"/>
        <v>0.67767543194109081</v>
      </c>
      <c r="CR367" s="1">
        <f t="shared" si="901"/>
        <v>0.61740802916800097</v>
      </c>
      <c r="CS367" s="1">
        <f t="shared" si="902"/>
        <v>0.55600670109688122</v>
      </c>
      <c r="CT367" s="1">
        <f t="shared" si="903"/>
        <v>0.49464608610025873</v>
      </c>
      <c r="CU367" s="1">
        <f t="shared" si="904"/>
        <v>0.43449578914634779</v>
      </c>
      <c r="CV367" s="1">
        <f t="shared" si="905"/>
        <v>0.37665394090115867</v>
      </c>
      <c r="CW367" s="1">
        <f t="shared" si="906"/>
        <v>0.32208774014551433</v>
      </c>
      <c r="CX367" s="1">
        <f t="shared" si="907"/>
        <v>0.27158627886982106</v>
      </c>
      <c r="CY367" s="1">
        <f t="shared" si="908"/>
        <v>0.22572934881732606</v>
      </c>
      <c r="CZ367" s="1">
        <f t="shared" si="909"/>
        <v>0.18487394135325397</v>
      </c>
      <c r="DA367" s="1">
        <f t="shared" si="910"/>
        <v>0.14915809348253495</v>
      </c>
      <c r="DB367" s="1">
        <f t="shared" si="911"/>
        <v>0.11851990385509789</v>
      </c>
      <c r="DC367" s="1">
        <f t="shared" si="912"/>
        <v>9.2728180991800899E-2</v>
      </c>
      <c r="DD367" s="1">
        <f t="shared" si="913"/>
        <v>7.1420428781087772E-2</v>
      </c>
      <c r="DE367" s="1">
        <f t="shared" si="914"/>
        <v>5.4143746276699871E-2</v>
      </c>
      <c r="DF367" s="1">
        <f t="shared" si="915"/>
        <v>4.0394643349628098E-2</v>
      </c>
      <c r="DG367" s="1">
        <f t="shared" si="916"/>
        <v>2.9654601340485053E-2</v>
      </c>
      <c r="DH367" s="1">
        <f t="shared" si="917"/>
        <v>2.1419253745875683E-2</v>
      </c>
      <c r="DI367" s="1">
        <f t="shared" si="918"/>
        <v>1.5220143537932074E-2</v>
      </c>
      <c r="DJ367" s="1">
        <f t="shared" si="919"/>
        <v>1.0638980397851413E-2</v>
      </c>
      <c r="DK367" s="1">
        <f t="shared" si="920"/>
        <v>7.3150723515849171E-3</v>
      </c>
      <c r="DL367" s="1">
        <f t="shared" si="921"/>
        <v>4.9470964082827503E-3</v>
      </c>
      <c r="DM367" s="1">
        <f t="shared" si="922"/>
        <v>3.2906052371998664E-3</v>
      </c>
      <c r="DN367" s="1">
        <f t="shared" si="923"/>
        <v>2.1526810661329863E-3</v>
      </c>
      <c r="DO367" s="1">
        <f t="shared" si="924"/>
        <v>1.3850033222075199E-3</v>
      </c>
      <c r="DP367" s="1">
        <f t="shared" si="925"/>
        <v>8.763576791745132E-4</v>
      </c>
      <c r="DQ367" s="1">
        <f t="shared" si="926"/>
        <v>5.4533937713556967E-4</v>
      </c>
      <c r="DR367" s="1">
        <f t="shared" si="927"/>
        <v>3.3373787963451081E-4</v>
      </c>
      <c r="DS367" s="1">
        <f t="shared" si="928"/>
        <v>2.0086221273075836E-4</v>
      </c>
      <c r="DT367" s="1">
        <f t="shared" si="929"/>
        <v>1.1889082846148311E-4</v>
      </c>
      <c r="DU367" s="1">
        <f t="shared" si="930"/>
        <v>6.9208788836879856E-5</v>
      </c>
      <c r="DV367" s="1">
        <f t="shared" si="931"/>
        <v>3.9622719752218954E-5</v>
      </c>
      <c r="DW367" s="1">
        <f t="shared" si="932"/>
        <v>2.2310359191311092E-5</v>
      </c>
      <c r="DX367" s="1">
        <f t="shared" si="933"/>
        <v>1.2355456195982399E-5</v>
      </c>
      <c r="DY367" s="1">
        <f t="shared" si="934"/>
        <v>6.7299693601656862E-6</v>
      </c>
      <c r="DZ367" s="1">
        <f t="shared" si="935"/>
        <v>3.6056444846722806E-6</v>
      </c>
      <c r="EA367" s="1">
        <f t="shared" si="936"/>
        <v>1.9001279428987839E-6</v>
      </c>
      <c r="EB367" s="1">
        <f t="shared" si="937"/>
        <v>9.8498265323335203E-7</v>
      </c>
      <c r="EC367" s="1">
        <f t="shared" si="938"/>
        <v>5.02269424502861E-7</v>
      </c>
      <c r="ED367" s="1">
        <f t="shared" si="939"/>
        <v>2.519560593805532E-7</v>
      </c>
      <c r="EE367" s="1">
        <f t="shared" si="940"/>
        <v>1.2434004924502856E-7</v>
      </c>
      <c r="EF367" s="1">
        <f t="shared" si="941"/>
        <v>6.0369053832407054E-8</v>
      </c>
      <c r="EG367" s="1">
        <f t="shared" si="942"/>
        <v>2.883728496610469E-8</v>
      </c>
      <c r="EH367" s="1">
        <f t="shared" si="943"/>
        <v>1.3553490010283506E-8</v>
      </c>
      <c r="EI367" s="1">
        <f t="shared" si="944"/>
        <v>6.2679463380824199E-9</v>
      </c>
      <c r="EJ367" s="1">
        <f t="shared" si="945"/>
        <v>2.8523168647305851E-9</v>
      </c>
      <c r="EK367" s="1">
        <f t="shared" si="946"/>
        <v>1.277291499056197E-9</v>
      </c>
      <c r="EL367" s="1">
        <f t="shared" si="947"/>
        <v>5.6289025099431378E-10</v>
      </c>
      <c r="EM367" s="1">
        <f t="shared" si="948"/>
        <v>2.441298363623369E-10</v>
      </c>
      <c r="EN367" s="1">
        <f t="shared" si="949"/>
        <v>1.0420861557753076E-10</v>
      </c>
      <c r="EO367" s="1">
        <f t="shared" si="950"/>
        <v>4.3781881564124405E-11</v>
      </c>
      <c r="EP367" s="1">
        <f t="shared" si="951"/>
        <v>1.8105719865398189E-11</v>
      </c>
      <c r="EQ367" s="1">
        <f t="shared" si="952"/>
        <v>7.3703891773169898E-12</v>
      </c>
      <c r="ER367" s="1">
        <f t="shared" si="953"/>
        <v>2.953527718711515E-12</v>
      </c>
      <c r="ES367" s="1">
        <f t="shared" si="954"/>
        <v>1.1651732478572159E-12</v>
      </c>
      <c r="ET367" s="1">
        <f t="shared" si="955"/>
        <v>4.5254485228482202E-13</v>
      </c>
      <c r="EU367" s="1">
        <f t="shared" si="956"/>
        <v>1.7305226103651128E-13</v>
      </c>
      <c r="EV367" s="1">
        <f t="shared" si="957"/>
        <v>6.51568817120388E-14</v>
      </c>
      <c r="EW367" s="1">
        <f t="shared" si="958"/>
        <v>2.4156472533820773E-14</v>
      </c>
      <c r="EX367" s="1">
        <f t="shared" si="959"/>
        <v>8.8190181493828416E-15</v>
      </c>
      <c r="EY367" s="1">
        <f t="shared" si="960"/>
        <v>3.1706555226218385E-15</v>
      </c>
      <c r="EZ367" s="1">
        <f t="shared" si="961"/>
        <v>1.1228124052972356E-15</v>
      </c>
      <c r="FA367" s="1">
        <f t="shared" si="962"/>
        <v>3.9230020081547091E-16</v>
      </c>
      <c r="FB367" s="1">
        <f t="shared" si="963"/>
        <v>1.3760019963917918E-16</v>
      </c>
      <c r="FC367" s="1">
        <f t="shared" si="964"/>
        <v>5.7071048181523577E-17</v>
      </c>
      <c r="FD367" s="75">
        <f t="shared" si="815"/>
        <v>5.7071048181523577E-17</v>
      </c>
    </row>
    <row r="368" spans="7:160" x14ac:dyDescent="0.35">
      <c r="G368" t="str">
        <f t="shared" si="811"/>
        <v>Refd, t=1.76</v>
      </c>
      <c r="H368" s="76">
        <f t="shared" si="812"/>
        <v>1.7649999999999844</v>
      </c>
      <c r="I368" s="1">
        <f t="shared" si="813"/>
        <v>0</v>
      </c>
      <c r="J368" s="22">
        <f t="shared" si="814"/>
        <v>2.492035330788429E-5</v>
      </c>
      <c r="K368" s="1">
        <f t="shared" si="816"/>
        <v>4.9419275036021527E-5</v>
      </c>
      <c r="L368" s="1">
        <f t="shared" si="817"/>
        <v>9.2329832185320576E-5</v>
      </c>
      <c r="M368" s="1">
        <f t="shared" si="818"/>
        <v>1.6567111818647668E-4</v>
      </c>
      <c r="N368" s="1">
        <f t="shared" si="819"/>
        <v>2.882502526580807E-4</v>
      </c>
      <c r="O368" s="1">
        <f t="shared" si="820"/>
        <v>4.8880503695881256E-4</v>
      </c>
      <c r="P368" s="1">
        <f t="shared" si="821"/>
        <v>8.1019057020703417E-4</v>
      </c>
      <c r="Q368" s="1">
        <f t="shared" si="822"/>
        <v>1.3147391319774081E-3</v>
      </c>
      <c r="R368" s="1">
        <f t="shared" si="823"/>
        <v>2.0908236031682752E-3</v>
      </c>
      <c r="S368" s="1">
        <f t="shared" si="824"/>
        <v>3.2604910504428737E-3</v>
      </c>
      <c r="T368" s="1">
        <f t="shared" si="825"/>
        <v>4.9878000151305345E-3</v>
      </c>
      <c r="U368" s="1">
        <f t="shared" si="826"/>
        <v>7.4872004053213098E-3</v>
      </c>
      <c r="V368" s="1">
        <f t="shared" si="827"/>
        <v>1.1030964241664528E-2</v>
      </c>
      <c r="W368" s="1">
        <f t="shared" si="828"/>
        <v>1.5954354930107856E-2</v>
      </c>
      <c r="X368" s="1">
        <f t="shared" si="829"/>
        <v>2.2656977688925203E-2</v>
      </c>
      <c r="Y368" s="1">
        <f t="shared" si="830"/>
        <v>3.1598662374800766E-2</v>
      </c>
      <c r="Z368" s="1">
        <f t="shared" si="831"/>
        <v>4.3288370164274573E-2</v>
      </c>
      <c r="AA368" s="1">
        <f t="shared" si="832"/>
        <v>5.8265047064882149E-2</v>
      </c>
      <c r="AB368" s="1">
        <f t="shared" si="833"/>
        <v>7.7070091341156791E-2</v>
      </c>
      <c r="AC368" s="1">
        <f t="shared" si="834"/>
        <v>0.10021212379955879</v>
      </c>
      <c r="AD368" s="1">
        <f t="shared" si="835"/>
        <v>0.12812594887651471</v>
      </c>
      <c r="AE368" s="1">
        <f t="shared" si="836"/>
        <v>0.1611288076964047</v>
      </c>
      <c r="AF368" s="1">
        <f t="shared" si="837"/>
        <v>0.19937804575130705</v>
      </c>
      <c r="AG368" s="1">
        <f t="shared" si="838"/>
        <v>0.24283493271069889</v>
      </c>
      <c r="AH368" s="1">
        <f t="shared" si="839"/>
        <v>0.29123939990021713</v>
      </c>
      <c r="AI368" s="1">
        <f t="shared" si="840"/>
        <v>0.34409980076129842</v>
      </c>
      <c r="AJ368" s="1">
        <f t="shared" si="841"/>
        <v>0.40070046206134619</v>
      </c>
      <c r="AK368" s="1">
        <f t="shared" si="842"/>
        <v>0.4601279153275401</v>
      </c>
      <c r="AL368" s="1">
        <f t="shared" si="843"/>
        <v>0.52131452803280787</v>
      </c>
      <c r="AM368" s="1">
        <f t="shared" si="844"/>
        <v>0.58309611495504887</v>
      </c>
      <c r="AN368" s="1">
        <f t="shared" si="845"/>
        <v>0.64427833943704882</v>
      </c>
      <c r="AO368" s="1">
        <f t="shared" si="846"/>
        <v>0.70370559964445745</v>
      </c>
      <c r="AP368" s="1">
        <f t="shared" si="847"/>
        <v>0.76032581710676306</v>
      </c>
      <c r="AQ368" s="1">
        <f t="shared" si="848"/>
        <v>0.81324514206903742</v>
      </c>
      <c r="AR368" s="1">
        <f t="shared" si="849"/>
        <v>0.8617679521738687</v>
      </c>
      <c r="AS368" s="1">
        <f t="shared" si="850"/>
        <v>0.90541941345232502</v>
      </c>
      <c r="AT368" s="1">
        <f t="shared" si="851"/>
        <v>0.94394998605386349</v>
      </c>
      <c r="AU368" s="1">
        <f t="shared" si="852"/>
        <v>0.97732326802077774</v>
      </c>
      <c r="AV368" s="1">
        <f t="shared" si="853"/>
        <v>1.0056902004090553</v>
      </c>
      <c r="AW368" s="1">
        <f t="shared" si="854"/>
        <v>1.0293537181613812</v>
      </c>
      <c r="AX368" s="1">
        <f t="shared" si="855"/>
        <v>1.04872834824529</v>
      </c>
      <c r="AY368" s="1">
        <f t="shared" si="856"/>
        <v>1.0642990656129687</v>
      </c>
      <c r="AZ368" s="1">
        <f t="shared" si="857"/>
        <v>1.0765830428268843</v>
      </c>
      <c r="BA368" s="1">
        <f t="shared" si="858"/>
        <v>1.0860969477496012</v>
      </c>
      <c r="BB368" s="1">
        <f t="shared" si="859"/>
        <v>1.0933313459951082</v>
      </c>
      <c r="BC368" s="1">
        <f t="shared" si="860"/>
        <v>1.098732720490571</v>
      </c>
      <c r="BD368" s="1">
        <f t="shared" si="861"/>
        <v>1.102692754680759</v>
      </c>
      <c r="BE368" s="1">
        <f t="shared" si="862"/>
        <v>1.1055439089217143</v>
      </c>
      <c r="BF368" s="1">
        <f t="shared" si="863"/>
        <v>1.107559968592619</v>
      </c>
      <c r="BG368" s="1">
        <f t="shared" si="864"/>
        <v>1.1089601320088078</v>
      </c>
      <c r="BH368" s="1">
        <f t="shared" si="865"/>
        <v>1.1099152836680428</v>
      </c>
      <c r="BI368" s="1">
        <f t="shared" si="866"/>
        <v>1.1105552995180361</v>
      </c>
      <c r="BJ368" s="1">
        <f t="shared" si="867"/>
        <v>1.11097649329598</v>
      </c>
      <c r="BK368" s="1">
        <f t="shared" si="868"/>
        <v>1.1112485846995395</v>
      </c>
      <c r="BL368" s="1">
        <f t="shared" si="869"/>
        <v>1.1114208143506232</v>
      </c>
      <c r="BM368" s="1">
        <f t="shared" si="870"/>
        <v>1.111527025826861</v>
      </c>
      <c r="BN368" s="1">
        <f t="shared" si="871"/>
        <v>1.1115896733348831</v>
      </c>
      <c r="BO368" s="1">
        <f t="shared" si="872"/>
        <v>1.1116227964650425</v>
      </c>
      <c r="BP368" s="1">
        <f t="shared" si="873"/>
        <v>1.1116340384639618</v>
      </c>
      <c r="BQ368" s="1">
        <f t="shared" si="874"/>
        <v>1.1116257820442532</v>
      </c>
      <c r="BR368" s="1">
        <f t="shared" si="875"/>
        <v>1.1115954482128678</v>
      </c>
      <c r="BS368" s="1">
        <f t="shared" si="876"/>
        <v>1.1115349601283127</v>
      </c>
      <c r="BT368" s="1">
        <f t="shared" si="877"/>
        <v>1.1114293266457129</v>
      </c>
      <c r="BU368" s="1">
        <f t="shared" si="878"/>
        <v>1.1112542604091096</v>
      </c>
      <c r="BV368" s="1">
        <f t="shared" si="879"/>
        <v>1.1109727254893511</v>
      </c>
      <c r="BW368" s="1">
        <f t="shared" si="880"/>
        <v>1.1105303231114005</v>
      </c>
      <c r="BX368" s="1">
        <f t="shared" si="881"/>
        <v>1.1098494847117935</v>
      </c>
      <c r="BY368" s="1">
        <f t="shared" si="882"/>
        <v>1.1088225613651321</v>
      </c>
      <c r="BZ368" s="1">
        <f t="shared" si="883"/>
        <v>1.1073040842579329</v>
      </c>
      <c r="CA368" s="1">
        <f t="shared" si="884"/>
        <v>1.1051027194744365</v>
      </c>
      <c r="CB368" s="1">
        <f t="shared" si="885"/>
        <v>1.1019737347568705</v>
      </c>
      <c r="CC368" s="1">
        <f t="shared" si="886"/>
        <v>1.0976131012725241</v>
      </c>
      <c r="CD368" s="1">
        <f t="shared" si="887"/>
        <v>1.0916546165391303</v>
      </c>
      <c r="CE368" s="1">
        <f t="shared" si="888"/>
        <v>1.0836715876204126</v>
      </c>
      <c r="CF368" s="1">
        <f t="shared" si="889"/>
        <v>1.073184582993177</v>
      </c>
      <c r="CG368" s="1">
        <f t="shared" si="890"/>
        <v>1.0596764822932965</v>
      </c>
      <c r="CH368" s="1">
        <f t="shared" si="891"/>
        <v>1.042615487112851</v>
      </c>
      <c r="CI368" s="1">
        <f t="shared" si="892"/>
        <v>1.021485908988236</v>
      </c>
      <c r="CJ368" s="1">
        <f t="shared" si="893"/>
        <v>0.99582548576562024</v>
      </c>
      <c r="CK368" s="1">
        <f t="shared" si="894"/>
        <v>0.96526681835003925</v>
      </c>
      <c r="CL368" s="1">
        <f t="shared" si="895"/>
        <v>0.92957944075784293</v>
      </c>
      <c r="CM368" s="1">
        <f t="shared" si="896"/>
        <v>0.88870823791410891</v>
      </c>
      <c r="CN368" s="1">
        <f t="shared" si="897"/>
        <v>0.84280359824611895</v>
      </c>
      <c r="CO368" s="1">
        <f t="shared" si="898"/>
        <v>0.79223897069459392</v>
      </c>
      <c r="CP368" s="1">
        <f t="shared" si="899"/>
        <v>0.73761243789710096</v>
      </c>
      <c r="CQ368" s="1">
        <f t="shared" si="900"/>
        <v>0.67973045546517608</v>
      </c>
      <c r="CR368" s="1">
        <f t="shared" si="901"/>
        <v>0.61957386265113423</v>
      </c>
      <c r="CS368" s="1">
        <f t="shared" si="902"/>
        <v>0.55824837099591884</v>
      </c>
      <c r="CT368" s="1">
        <f t="shared" si="903"/>
        <v>0.49692366614573164</v>
      </c>
      <c r="CU368" s="1">
        <f t="shared" si="904"/>
        <v>0.43676670672011764</v>
      </c>
      <c r="CV368" s="1">
        <f t="shared" si="905"/>
        <v>0.378875536760993</v>
      </c>
      <c r="CW368" s="1">
        <f t="shared" si="906"/>
        <v>0.32421982668097504</v>
      </c>
      <c r="CX368" s="1">
        <f t="shared" si="907"/>
        <v>0.27359344465134661</v>
      </c>
      <c r="CY368" s="1">
        <f t="shared" si="908"/>
        <v>0.22758279413506638</v>
      </c>
      <c r="CZ368" s="1">
        <f t="shared" si="909"/>
        <v>0.18655269388577078</v>
      </c>
      <c r="DA368" s="1">
        <f t="shared" si="910"/>
        <v>0.1506495339321941</v>
      </c>
      <c r="DB368" s="1">
        <f t="shared" si="911"/>
        <v>0.11981961504381157</v>
      </c>
      <c r="DC368" s="1">
        <f t="shared" si="912"/>
        <v>9.3839207825367005E-2</v>
      </c>
      <c r="DD368" s="1">
        <f t="shared" si="913"/>
        <v>7.2352090834993513E-2</v>
      </c>
      <c r="DE368" s="1">
        <f t="shared" si="914"/>
        <v>5.4910174050615726E-2</v>
      </c>
      <c r="DF368" s="1">
        <f t="shared" si="915"/>
        <v>4.1013212783809136E-2</v>
      </c>
      <c r="DG368" s="1">
        <f t="shared" si="916"/>
        <v>3.0144422507526424E-2</v>
      </c>
      <c r="DH368" s="1">
        <f t="shared" si="917"/>
        <v>2.1799835176099045E-2</v>
      </c>
      <c r="DI368" s="1">
        <f t="shared" si="918"/>
        <v>1.5510311149165233E-2</v>
      </c>
      <c r="DJ368" s="1">
        <f t="shared" si="919"/>
        <v>1.085608693835236E-2</v>
      </c>
      <c r="DK368" s="1">
        <f t="shared" si="920"/>
        <v>7.4744955919873969E-3</v>
      </c>
      <c r="DL368" s="1">
        <f t="shared" si="921"/>
        <v>5.0619958316199445E-3</v>
      </c>
      <c r="DM368" s="1">
        <f t="shared" si="922"/>
        <v>3.371889184169636E-3</v>
      </c>
      <c r="DN368" s="1">
        <f t="shared" si="923"/>
        <v>2.2091287393894449E-3</v>
      </c>
      <c r="DO368" s="1">
        <f t="shared" si="924"/>
        <v>1.4234869086611071E-3</v>
      </c>
      <c r="DP368" s="1">
        <f t="shared" si="925"/>
        <v>9.0211658427095606E-4</v>
      </c>
      <c r="DQ368" s="1">
        <f t="shared" si="926"/>
        <v>5.622685574109749E-4</v>
      </c>
      <c r="DR368" s="1">
        <f t="shared" si="927"/>
        <v>3.446632346662936E-4</v>
      </c>
      <c r="DS368" s="1">
        <f t="shared" si="928"/>
        <v>2.0778627231550338E-4</v>
      </c>
      <c r="DT368" s="1">
        <f t="shared" si="929"/>
        <v>1.2320052014388265E-4</v>
      </c>
      <c r="DU368" s="1">
        <f t="shared" si="930"/>
        <v>7.1843459592406731E-5</v>
      </c>
      <c r="DV368" s="1">
        <f t="shared" si="931"/>
        <v>4.1204826609494883E-5</v>
      </c>
      <c r="DW368" s="1">
        <f t="shared" si="932"/>
        <v>2.3243633100140666E-5</v>
      </c>
      <c r="DX368" s="1">
        <f t="shared" si="933"/>
        <v>1.2896311097499868E-5</v>
      </c>
      <c r="DY368" s="1">
        <f t="shared" si="934"/>
        <v>7.0379228713606942E-6</v>
      </c>
      <c r="DZ368" s="1">
        <f t="shared" si="935"/>
        <v>3.7779331142412116E-6</v>
      </c>
      <c r="EA368" s="1">
        <f t="shared" si="936"/>
        <v>1.9948452523594005E-6</v>
      </c>
      <c r="EB368" s="1">
        <f t="shared" si="937"/>
        <v>1.0361552505850399E-6</v>
      </c>
      <c r="EC368" s="1">
        <f t="shared" si="938"/>
        <v>5.294410045730981E-7</v>
      </c>
      <c r="ED368" s="1">
        <f t="shared" si="939"/>
        <v>2.66136687073729E-7</v>
      </c>
      <c r="EE368" s="1">
        <f t="shared" si="940"/>
        <v>1.3161471060073907E-7</v>
      </c>
      <c r="EF368" s="1">
        <f t="shared" si="941"/>
        <v>6.4037653590428411E-8</v>
      </c>
      <c r="EG368" s="1">
        <f t="shared" si="942"/>
        <v>3.0656111919041897E-8</v>
      </c>
      <c r="EH368" s="1">
        <f t="shared" si="943"/>
        <v>1.4440072185608009E-8</v>
      </c>
      <c r="EI368" s="1">
        <f t="shared" si="944"/>
        <v>6.6928750074709206E-9</v>
      </c>
      <c r="EJ368" s="1">
        <f t="shared" si="945"/>
        <v>3.0525865104091244E-9</v>
      </c>
      <c r="EK368" s="1">
        <f t="shared" si="946"/>
        <v>1.3701130211798755E-9</v>
      </c>
      <c r="EL368" s="1">
        <f t="shared" si="947"/>
        <v>6.052008196412871E-10</v>
      </c>
      <c r="EM368" s="1">
        <f t="shared" si="948"/>
        <v>2.6309897307384014E-10</v>
      </c>
      <c r="EN368" s="1">
        <f t="shared" si="949"/>
        <v>1.1257381784631629E-10</v>
      </c>
      <c r="EO368" s="1">
        <f t="shared" si="950"/>
        <v>4.7410713722706543E-11</v>
      </c>
      <c r="EP368" s="1">
        <f t="shared" si="951"/>
        <v>1.9654358089519547E-11</v>
      </c>
      <c r="EQ368" s="1">
        <f t="shared" si="952"/>
        <v>8.0206035189956401E-12</v>
      </c>
      <c r="ER368" s="1">
        <f t="shared" si="953"/>
        <v>3.2221345910205703E-12</v>
      </c>
      <c r="ES368" s="1">
        <f t="shared" si="954"/>
        <v>1.274357984822594E-12</v>
      </c>
      <c r="ET368" s="1">
        <f t="shared" si="955"/>
        <v>4.9621864507913314E-13</v>
      </c>
      <c r="EU368" s="1">
        <f t="shared" si="956"/>
        <v>1.9024415290139974E-13</v>
      </c>
      <c r="EV368" s="1">
        <f t="shared" si="957"/>
        <v>7.1817269686849436E-14</v>
      </c>
      <c r="EW368" s="1">
        <f t="shared" si="958"/>
        <v>2.6696143974386367E-14</v>
      </c>
      <c r="EX368" s="1">
        <f t="shared" si="959"/>
        <v>9.7722248039418661E-15</v>
      </c>
      <c r="EY368" s="1">
        <f t="shared" si="960"/>
        <v>3.522834800954644E-15</v>
      </c>
      <c r="EZ368" s="1">
        <f t="shared" si="961"/>
        <v>1.250930823322211E-15</v>
      </c>
      <c r="FA368" s="1">
        <f t="shared" si="962"/>
        <v>4.3827709917495846E-16</v>
      </c>
      <c r="FB368" s="1">
        <f t="shared" si="963"/>
        <v>1.5417785569438797E-16</v>
      </c>
      <c r="FC368" s="1">
        <f t="shared" si="964"/>
        <v>6.4146549621241548E-17</v>
      </c>
      <c r="FD368" s="75">
        <f t="shared" si="815"/>
        <v>6.4146549621241548E-17</v>
      </c>
    </row>
    <row r="369" spans="7:160" x14ac:dyDescent="0.35">
      <c r="G369" t="str">
        <f t="shared" si="811"/>
        <v>Refd, t=1.77</v>
      </c>
      <c r="H369" s="76">
        <f t="shared" si="812"/>
        <v>1.7699999999999843</v>
      </c>
      <c r="I369" s="1">
        <f t="shared" si="813"/>
        <v>0</v>
      </c>
      <c r="J369" s="22">
        <f t="shared" si="814"/>
        <v>2.4661229140069681E-5</v>
      </c>
      <c r="K369" s="1">
        <f t="shared" si="816"/>
        <v>4.8901295291306196E-5</v>
      </c>
      <c r="L369" s="1">
        <f t="shared" si="817"/>
        <v>9.1350310894456376E-5</v>
      </c>
      <c r="M369" s="1">
        <f t="shared" si="818"/>
        <v>1.6388878584476914E-4</v>
      </c>
      <c r="N369" s="1">
        <f t="shared" si="819"/>
        <v>2.8510472572594679E-4</v>
      </c>
      <c r="O369" s="1">
        <f t="shared" si="820"/>
        <v>4.8339959192737975E-4</v>
      </c>
      <c r="P369" s="1">
        <f t="shared" si="821"/>
        <v>8.0112766977909287E-4</v>
      </c>
      <c r="Q369" s="1">
        <f t="shared" si="822"/>
        <v>1.2998985128370912E-3</v>
      </c>
      <c r="R369" s="1">
        <f t="shared" si="823"/>
        <v>2.0670752832012097E-3</v>
      </c>
      <c r="S369" s="1">
        <f t="shared" si="824"/>
        <v>3.2233412412930357E-3</v>
      </c>
      <c r="T369" s="1">
        <f t="shared" si="825"/>
        <v>4.9309773626198166E-3</v>
      </c>
      <c r="U369" s="1">
        <f t="shared" si="826"/>
        <v>7.4022034998883143E-3</v>
      </c>
      <c r="V369" s="1">
        <f t="shared" si="827"/>
        <v>1.0906608430109323E-2</v>
      </c>
      <c r="W369" s="1">
        <f t="shared" si="828"/>
        <v>1.5776375518434967E-2</v>
      </c>
      <c r="X369" s="1">
        <f t="shared" si="829"/>
        <v>2.2407764811392485E-2</v>
      </c>
      <c r="Y369" s="1">
        <f t="shared" si="830"/>
        <v>3.1257216136778544E-2</v>
      </c>
      <c r="Z369" s="1">
        <f t="shared" si="831"/>
        <v>4.2830568488303404E-2</v>
      </c>
      <c r="AA369" s="1">
        <f t="shared" si="832"/>
        <v>5.7664308479390997E-2</v>
      </c>
      <c r="AB369" s="1">
        <f t="shared" si="833"/>
        <v>7.6298487533141418E-2</v>
      </c>
      <c r="AC369" s="1">
        <f t="shared" si="834"/>
        <v>9.9241951387859545E-2</v>
      </c>
      <c r="AD369" s="1">
        <f t="shared" si="835"/>
        <v>0.12693170932422052</v>
      </c>
      <c r="AE369" s="1">
        <f t="shared" si="836"/>
        <v>0.15968947526213464</v>
      </c>
      <c r="AF369" s="1">
        <f t="shared" si="837"/>
        <v>0.19767943607255384</v>
      </c>
      <c r="AG369" s="1">
        <f t="shared" si="838"/>
        <v>0.24087193132634707</v>
      </c>
      <c r="AH369" s="1">
        <f t="shared" si="839"/>
        <v>0.28901778295750552</v>
      </c>
      <c r="AI369" s="1">
        <f t="shared" si="840"/>
        <v>0.34163738875410948</v>
      </c>
      <c r="AJ369" s="1">
        <f t="shared" si="841"/>
        <v>0.3980273958850673</v>
      </c>
      <c r="AK369" s="1">
        <f t="shared" si="842"/>
        <v>0.45728592943721058</v>
      </c>
      <c r="AL369" s="1">
        <f t="shared" si="843"/>
        <v>0.51835520801622414</v>
      </c>
      <c r="AM369" s="1">
        <f t="shared" si="844"/>
        <v>0.58007825036546967</v>
      </c>
      <c r="AN369" s="1">
        <f t="shared" si="845"/>
        <v>0.64126459802636382</v>
      </c>
      <c r="AO369" s="1">
        <f t="shared" si="846"/>
        <v>0.70075883737843458</v>
      </c>
      <c r="AP369" s="1">
        <f t="shared" si="847"/>
        <v>0.7575053848815374</v>
      </c>
      <c r="AQ369" s="1">
        <f t="shared" si="848"/>
        <v>0.81060354736114737</v>
      </c>
      <c r="AR369" s="1">
        <f t="shared" si="849"/>
        <v>0.8593481830151587</v>
      </c>
      <c r="AS369" s="1">
        <f t="shared" si="850"/>
        <v>0.90325314242956767</v>
      </c>
      <c r="AT369" s="1">
        <f t="shared" si="851"/>
        <v>0.9420567589688208</v>
      </c>
      <c r="AU369" s="1">
        <f t="shared" si="852"/>
        <v>0.9757106638337667</v>
      </c>
      <c r="AV369" s="1">
        <f t="shared" si="853"/>
        <v>1.0043548438875483</v>
      </c>
      <c r="AW369" s="1">
        <f t="shared" si="854"/>
        <v>1.0282829481876239</v>
      </c>
      <c r="AX369" s="1">
        <f t="shared" si="855"/>
        <v>1.0479023010012323</v>
      </c>
      <c r="AY369" s="1">
        <f t="shared" si="856"/>
        <v>1.0636929242511628</v>
      </c>
      <c r="AZ369" s="1">
        <f t="shared" si="857"/>
        <v>1.0761692292355367</v>
      </c>
      <c r="BA369" s="1">
        <f t="shared" si="858"/>
        <v>1.0858470789198742</v>
      </c>
      <c r="BB369" s="1">
        <f t="shared" si="859"/>
        <v>1.0932178366229386</v>
      </c>
      <c r="BC369" s="1">
        <f t="shared" si="860"/>
        <v>1.0987299743354833</v>
      </c>
      <c r="BD369" s="1">
        <f t="shared" si="861"/>
        <v>1.1027779413316015</v>
      </c>
      <c r="BE369" s="1">
        <f t="shared" si="862"/>
        <v>1.1056973643784602</v>
      </c>
      <c r="BF369" s="1">
        <f t="shared" si="863"/>
        <v>1.1077652850209461</v>
      </c>
      <c r="BG369" s="1">
        <f t="shared" si="864"/>
        <v>1.1092040144941446</v>
      </c>
      <c r="BH369" s="1">
        <f t="shared" si="865"/>
        <v>1.1101872521218237</v>
      </c>
      <c r="BI369" s="1">
        <f t="shared" si="866"/>
        <v>1.11084730548601</v>
      </c>
      <c r="BJ369" s="1">
        <f t="shared" si="867"/>
        <v>1.1112825079366995</v>
      </c>
      <c r="BK369" s="1">
        <f t="shared" si="868"/>
        <v>1.1115641988899441</v>
      </c>
      <c r="BL369" s="1">
        <f t="shared" si="869"/>
        <v>1.1117428772119735</v>
      </c>
      <c r="BM369" s="1">
        <f t="shared" si="870"/>
        <v>1.1118533355313702</v>
      </c>
      <c r="BN369" s="1">
        <f t="shared" si="871"/>
        <v>1.1119187246093394</v>
      </c>
      <c r="BO369" s="1">
        <f t="shared" si="872"/>
        <v>1.1119535828677638</v>
      </c>
      <c r="BP369" s="1">
        <f t="shared" si="873"/>
        <v>1.1119659039707106</v>
      </c>
      <c r="BQ369" s="1">
        <f t="shared" si="874"/>
        <v>1.1119583152196681</v>
      </c>
      <c r="BR369" s="1">
        <f t="shared" si="875"/>
        <v>1.1119284126941</v>
      </c>
      <c r="BS369" s="1">
        <f t="shared" si="876"/>
        <v>1.1118682567741602</v>
      </c>
      <c r="BT369" s="1">
        <f t="shared" si="877"/>
        <v>1.1117629850476383</v>
      </c>
      <c r="BU369" s="1">
        <f t="shared" si="878"/>
        <v>1.1115884601161052</v>
      </c>
      <c r="BV369" s="1">
        <f t="shared" si="879"/>
        <v>1.1113078498708591</v>
      </c>
      <c r="BW369" s="1">
        <f t="shared" si="880"/>
        <v>1.110867050826587</v>
      </c>
      <c r="BX369" s="1">
        <f t="shared" si="881"/>
        <v>1.1101889247340408</v>
      </c>
      <c r="BY369" s="1">
        <f t="shared" si="882"/>
        <v>1.109166436800187</v>
      </c>
      <c r="BZ369" s="1">
        <f t="shared" si="883"/>
        <v>1.1076549671338247</v>
      </c>
      <c r="CA369" s="1">
        <f t="shared" si="884"/>
        <v>1.1054643127155417</v>
      </c>
      <c r="CB369" s="1">
        <f t="shared" si="885"/>
        <v>1.1023511884358699</v>
      </c>
      <c r="CC369" s="1">
        <f t="shared" si="886"/>
        <v>1.0980133382677852</v>
      </c>
      <c r="CD369" s="1">
        <f t="shared" si="887"/>
        <v>1.0920866289970488</v>
      </c>
      <c r="CE369" s="1">
        <f t="shared" si="888"/>
        <v>1.0841466521283736</v>
      </c>
      <c r="CF369" s="1">
        <f t="shared" si="889"/>
        <v>1.0737163319578407</v>
      </c>
      <c r="CG369" s="1">
        <f t="shared" si="890"/>
        <v>1.0602807650780182</v>
      </c>
      <c r="CH369" s="1">
        <f t="shared" si="891"/>
        <v>1.0433099603502067</v>
      </c>
      <c r="CI369" s="1">
        <f t="shared" si="892"/>
        <v>1.0222893136144655</v>
      </c>
      <c r="CJ369" s="1">
        <f t="shared" si="893"/>
        <v>0.99675659943447947</v>
      </c>
      <c r="CK369" s="1">
        <f t="shared" si="894"/>
        <v>0.96634311419166752</v>
      </c>
      <c r="CL369" s="1">
        <f t="shared" si="895"/>
        <v>0.93081553233736747</v>
      </c>
      <c r="CM369" s="1">
        <f t="shared" si="896"/>
        <v>0.89011423853242677</v>
      </c>
      <c r="CN369" s="1">
        <f t="shared" si="897"/>
        <v>0.84438356163056272</v>
      </c>
      <c r="CO369" s="1">
        <f t="shared" si="898"/>
        <v>0.79398960085033043</v>
      </c>
      <c r="CP369" s="1">
        <f t="shared" si="899"/>
        <v>0.73952225152534257</v>
      </c>
      <c r="CQ369" s="1">
        <f t="shared" si="900"/>
        <v>0.68177954770531712</v>
      </c>
      <c r="CR369" s="1">
        <f t="shared" si="901"/>
        <v>0.62173436772331159</v>
      </c>
      <c r="CS369" s="1">
        <f t="shared" si="902"/>
        <v>0.56048563057665879</v>
      </c>
      <c r="CT369" s="1">
        <f t="shared" si="903"/>
        <v>0.49919803129546086</v>
      </c>
      <c r="CU369" s="1">
        <f t="shared" si="904"/>
        <v>0.43903581756821486</v>
      </c>
      <c r="CV369" s="1">
        <f t="shared" si="905"/>
        <v>0.38109686137648369</v>
      </c>
      <c r="CW369" s="1">
        <f t="shared" si="906"/>
        <v>0.3263532071216988</v>
      </c>
      <c r="CX369" s="1">
        <f t="shared" si="907"/>
        <v>0.27560339953547608</v>
      </c>
      <c r="CY369" s="1">
        <f t="shared" si="908"/>
        <v>0.22944036252941577</v>
      </c>
      <c r="CZ369" s="1">
        <f t="shared" si="909"/>
        <v>0.18823666828082664</v>
      </c>
      <c r="DA369" s="1">
        <f t="shared" si="910"/>
        <v>0.15214700958151686</v>
      </c>
      <c r="DB369" s="1">
        <f t="shared" si="911"/>
        <v>0.12112586588810348</v>
      </c>
      <c r="DC369" s="1">
        <f t="shared" si="912"/>
        <v>9.4956972987437979E-2</v>
      </c>
      <c r="DD369" s="1">
        <f t="shared" si="913"/>
        <v>7.3290410407959694E-2</v>
      </c>
      <c r="DE369" s="1">
        <f t="shared" si="914"/>
        <v>5.568294300252203E-2</v>
      </c>
      <c r="DF369" s="1">
        <f t="shared" si="915"/>
        <v>4.1637626381491086E-2</v>
      </c>
      <c r="DG369" s="1">
        <f t="shared" si="916"/>
        <v>3.0639469039241887E-2</v>
      </c>
      <c r="DH369" s="1">
        <f t="shared" si="917"/>
        <v>2.2184958199375229E-2</v>
      </c>
      <c r="DI369" s="1">
        <f t="shared" si="918"/>
        <v>1.5804321631027251E-2</v>
      </c>
      <c r="DJ369" s="1">
        <f t="shared" si="919"/>
        <v>1.1076362898911105E-2</v>
      </c>
      <c r="DK369" s="1">
        <f t="shared" si="920"/>
        <v>7.6364691908516755E-3</v>
      </c>
      <c r="DL369" s="1">
        <f t="shared" si="921"/>
        <v>5.1788991137559151E-3</v>
      </c>
      <c r="DM369" s="1">
        <f t="shared" si="922"/>
        <v>3.4547115290083944E-3</v>
      </c>
      <c r="DN369" s="1">
        <f t="shared" si="923"/>
        <v>2.2667310722628183E-3</v>
      </c>
      <c r="DO369" s="1">
        <f t="shared" si="924"/>
        <v>1.4628181856094693E-3</v>
      </c>
      <c r="DP369" s="1">
        <f t="shared" si="925"/>
        <v>9.2848447358649861E-4</v>
      </c>
      <c r="DQ369" s="1">
        <f t="shared" si="926"/>
        <v>5.7962601572623268E-4</v>
      </c>
      <c r="DR369" s="1">
        <f t="shared" si="927"/>
        <v>3.558835370871124E-4</v>
      </c>
      <c r="DS369" s="1">
        <f t="shared" si="928"/>
        <v>2.149093055732233E-4</v>
      </c>
      <c r="DT369" s="1">
        <f t="shared" si="929"/>
        <v>1.2764173435458263E-4</v>
      </c>
      <c r="DU369" s="1">
        <f t="shared" si="930"/>
        <v>7.4563336133385582E-5</v>
      </c>
      <c r="DV369" s="1">
        <f t="shared" si="931"/>
        <v>4.2841046850138493E-5</v>
      </c>
      <c r="DW369" s="1">
        <f t="shared" si="932"/>
        <v>2.4210604830431724E-5</v>
      </c>
      <c r="DX369" s="1">
        <f t="shared" si="933"/>
        <v>1.3457746170529319E-5</v>
      </c>
      <c r="DY369" s="1">
        <f t="shared" si="934"/>
        <v>7.3582054197767025E-6</v>
      </c>
      <c r="DZ369" s="1">
        <f t="shared" si="935"/>
        <v>3.9574681140432308E-6</v>
      </c>
      <c r="EA369" s="1">
        <f t="shared" si="936"/>
        <v>2.0937417989277638E-6</v>
      </c>
      <c r="EB369" s="1">
        <f t="shared" si="937"/>
        <v>1.089693380183407E-6</v>
      </c>
      <c r="EC369" s="1">
        <f t="shared" si="938"/>
        <v>5.5792684991640661E-7</v>
      </c>
      <c r="ED369" s="1">
        <f t="shared" si="939"/>
        <v>2.8103415681677541E-7</v>
      </c>
      <c r="EE369" s="1">
        <f t="shared" si="940"/>
        <v>1.392732661390692E-7</v>
      </c>
      <c r="EF369" s="1">
        <f t="shared" si="941"/>
        <v>6.7908139327735619E-8</v>
      </c>
      <c r="EG369" s="1">
        <f t="shared" si="942"/>
        <v>3.2579210018076587E-8</v>
      </c>
      <c r="EH369" s="1">
        <f t="shared" si="943"/>
        <v>1.5379552490755682E-8</v>
      </c>
      <c r="EI369" s="1">
        <f t="shared" si="944"/>
        <v>7.1441662436254941E-9</v>
      </c>
      <c r="EJ369" s="1">
        <f t="shared" si="945"/>
        <v>3.2657641168215224E-9</v>
      </c>
      <c r="EK369" s="1">
        <f t="shared" si="946"/>
        <v>1.4691446631706985E-9</v>
      </c>
      <c r="EL369" s="1">
        <f t="shared" si="947"/>
        <v>6.5044743629856728E-10</v>
      </c>
      <c r="EM369" s="1">
        <f t="shared" si="948"/>
        <v>2.834323606677115E-10</v>
      </c>
      <c r="EN369" s="1">
        <f t="shared" si="949"/>
        <v>1.2156209338194101E-10</v>
      </c>
      <c r="EO369" s="1">
        <f t="shared" si="950"/>
        <v>5.1319278095340967E-11</v>
      </c>
      <c r="EP369" s="1">
        <f t="shared" si="951"/>
        <v>2.1326462476729492E-11</v>
      </c>
      <c r="EQ369" s="1">
        <f t="shared" si="952"/>
        <v>8.7243972931768653E-12</v>
      </c>
      <c r="ER369" s="1">
        <f t="shared" si="953"/>
        <v>3.5136045341169231E-12</v>
      </c>
      <c r="ES369" s="1">
        <f t="shared" si="954"/>
        <v>1.3931366835388047E-12</v>
      </c>
      <c r="ET369" s="1">
        <f t="shared" si="955"/>
        <v>5.4385182679137906E-13</v>
      </c>
      <c r="EU369" s="1">
        <f t="shared" si="956"/>
        <v>2.0904322300406433E-13</v>
      </c>
      <c r="EV369" s="1">
        <f t="shared" si="957"/>
        <v>7.9119374976730623E-14</v>
      </c>
      <c r="EW369" s="1">
        <f t="shared" si="958"/>
        <v>2.9487875886813455E-14</v>
      </c>
      <c r="EX369" s="1">
        <f t="shared" si="959"/>
        <v>1.0822837193336006E-14</v>
      </c>
      <c r="EY369" s="1">
        <f t="shared" si="960"/>
        <v>3.9120504231667812E-15</v>
      </c>
      <c r="EZ369" s="1">
        <f t="shared" si="961"/>
        <v>1.3929091421738152E-15</v>
      </c>
      <c r="FA369" s="1">
        <f t="shared" si="962"/>
        <v>4.8936951196416464E-16</v>
      </c>
      <c r="FB369" s="1">
        <f t="shared" si="963"/>
        <v>1.7265425763429825E-16</v>
      </c>
      <c r="FC369" s="1">
        <f t="shared" si="964"/>
        <v>7.2057037563439205E-17</v>
      </c>
      <c r="FD369" s="75">
        <f t="shared" si="815"/>
        <v>7.2057037563439205E-17</v>
      </c>
    </row>
    <row r="370" spans="7:160" x14ac:dyDescent="0.35">
      <c r="G370" t="str">
        <f t="shared" si="811"/>
        <v>Refd, t=1.77</v>
      </c>
      <c r="H370" s="76">
        <f t="shared" si="812"/>
        <v>1.7749999999999841</v>
      </c>
      <c r="I370" s="1">
        <f t="shared" si="813"/>
        <v>0</v>
      </c>
      <c r="J370" s="22">
        <f t="shared" si="814"/>
        <v>2.4404593077892033E-5</v>
      </c>
      <c r="K370" s="1">
        <f t="shared" si="816"/>
        <v>4.8388379898018715E-5</v>
      </c>
      <c r="L370" s="1">
        <f t="shared" si="817"/>
        <v>9.0380625037302431E-5</v>
      </c>
      <c r="M370" s="1">
        <f t="shared" si="818"/>
        <v>1.621248891077034E-4</v>
      </c>
      <c r="N370" s="1">
        <f t="shared" si="819"/>
        <v>2.8199269778038648E-4</v>
      </c>
      <c r="O370" s="1">
        <f t="shared" si="820"/>
        <v>4.7805325683510363E-4</v>
      </c>
      <c r="P370" s="1">
        <f t="shared" si="821"/>
        <v>7.9216612632451548E-4</v>
      </c>
      <c r="Q370" s="1">
        <f t="shared" si="822"/>
        <v>1.2852268496824164E-3</v>
      </c>
      <c r="R370" s="1">
        <f t="shared" si="823"/>
        <v>2.0436008301185694E-3</v>
      </c>
      <c r="S370" s="1">
        <f t="shared" si="824"/>
        <v>3.1866232075670763E-3</v>
      </c>
      <c r="T370" s="1">
        <f t="shared" si="825"/>
        <v>4.8748169666545643E-3</v>
      </c>
      <c r="U370" s="1">
        <f t="shared" si="826"/>
        <v>7.3181949843506879E-3</v>
      </c>
      <c r="V370" s="1">
        <f t="shared" si="827"/>
        <v>1.0783688199426961E-2</v>
      </c>
      <c r="W370" s="1">
        <f t="shared" si="828"/>
        <v>1.5600425479359997E-2</v>
      </c>
      <c r="X370" s="1">
        <f t="shared" si="829"/>
        <v>2.216134406787721E-2</v>
      </c>
      <c r="Y370" s="1">
        <f t="shared" si="830"/>
        <v>3.0919508584529135E-2</v>
      </c>
      <c r="Z370" s="1">
        <f t="shared" si="831"/>
        <v>4.2377637982357469E-2</v>
      </c>
      <c r="AA370" s="1">
        <f t="shared" si="832"/>
        <v>5.7069743646025101E-2</v>
      </c>
      <c r="AB370" s="1">
        <f t="shared" si="833"/>
        <v>7.5534491731655801E-2</v>
      </c>
      <c r="AC370" s="1">
        <f t="shared" si="834"/>
        <v>9.8280888991869986E-2</v>
      </c>
      <c r="AD370" s="1">
        <f t="shared" si="835"/>
        <v>0.1257480599974273</v>
      </c>
      <c r="AE370" s="1">
        <f t="shared" si="836"/>
        <v>0.15826207972544248</v>
      </c>
      <c r="AF370" s="1">
        <f t="shared" si="837"/>
        <v>0.1959938499562191</v>
      </c>
      <c r="AG370" s="1">
        <f t="shared" si="838"/>
        <v>0.23892265018388342</v>
      </c>
      <c r="AH370" s="1">
        <f t="shared" si="839"/>
        <v>0.28681007349040494</v>
      </c>
      <c r="AI370" s="1">
        <f t="shared" si="840"/>
        <v>0.33918846823920518</v>
      </c>
      <c r="AJ370" s="1">
        <f t="shared" si="841"/>
        <v>0.39536674808573152</v>
      </c>
      <c r="AK370" s="1">
        <f t="shared" si="842"/>
        <v>0.45445462848517471</v>
      </c>
      <c r="AL370" s="1">
        <f t="shared" si="843"/>
        <v>0.51540423225665088</v>
      </c>
      <c r="AM370" s="1">
        <f t="shared" si="844"/>
        <v>0.57706589036390032</v>
      </c>
      <c r="AN370" s="1">
        <f t="shared" si="845"/>
        <v>0.63825317790813796</v>
      </c>
      <c r="AO370" s="1">
        <f t="shared" si="846"/>
        <v>0.6978110577170773</v>
      </c>
      <c r="AP370" s="1">
        <f t="shared" si="847"/>
        <v>0.75468064372792998</v>
      </c>
      <c r="AQ370" s="1">
        <f t="shared" si="848"/>
        <v>0.80795459588140883</v>
      </c>
      <c r="AR370" s="1">
        <f t="shared" si="849"/>
        <v>0.85691842419760356</v>
      </c>
      <c r="AS370" s="1">
        <f t="shared" si="850"/>
        <v>0.90107479422991177</v>
      </c>
      <c r="AT370" s="1">
        <f t="shared" si="851"/>
        <v>0.94014999212175332</v>
      </c>
      <c r="AU370" s="1">
        <f t="shared" si="852"/>
        <v>0.97408370749876894</v>
      </c>
      <c r="AV370" s="1">
        <f t="shared" si="853"/>
        <v>1.0030049469862645</v>
      </c>
      <c r="AW370" s="1">
        <f t="shared" si="854"/>
        <v>1.0271980047667895</v>
      </c>
      <c r="AX370" s="1">
        <f t="shared" si="855"/>
        <v>1.0470629024944009</v>
      </c>
      <c r="AY370" s="1">
        <f t="shared" si="856"/>
        <v>1.063074591874553</v>
      </c>
      <c r="AZ370" s="1">
        <f t="shared" si="857"/>
        <v>1.0757446017921084</v>
      </c>
      <c r="BA370" s="1">
        <f t="shared" si="858"/>
        <v>1.0855878765947302</v>
      </c>
      <c r="BB370" s="1">
        <f t="shared" si="859"/>
        <v>1.0930964794426157</v>
      </c>
      <c r="BC370" s="1">
        <f t="shared" si="860"/>
        <v>1.0987207944310429</v>
      </c>
      <c r="BD370" s="1">
        <f t="shared" si="861"/>
        <v>1.1028579824015246</v>
      </c>
      <c r="BE370" s="1">
        <f t="shared" si="862"/>
        <v>1.10584680404585</v>
      </c>
      <c r="BF370" s="1">
        <f t="shared" si="863"/>
        <v>1.1079675434996927</v>
      </c>
      <c r="BG370" s="1">
        <f t="shared" si="864"/>
        <v>1.1094456262816605</v>
      </c>
      <c r="BH370" s="1">
        <f t="shared" si="865"/>
        <v>1.1104575785170683</v>
      </c>
      <c r="BI370" s="1">
        <f t="shared" si="866"/>
        <v>1.1111381579174811</v>
      </c>
      <c r="BJ370" s="1">
        <f t="shared" si="867"/>
        <v>1.1115877389893605</v>
      </c>
      <c r="BK370" s="1">
        <f t="shared" si="868"/>
        <v>1.1118793027983425</v>
      </c>
      <c r="BL370" s="1">
        <f t="shared" si="869"/>
        <v>1.1120646269512271</v>
      </c>
      <c r="BM370" s="1">
        <f t="shared" si="870"/>
        <v>1.1121794711201844</v>
      </c>
      <c r="BN370" s="1">
        <f t="shared" si="871"/>
        <v>1.1122476976474311</v>
      </c>
      <c r="BO370" s="1">
        <f t="shared" si="872"/>
        <v>1.1122843558210498</v>
      </c>
      <c r="BP370" s="1">
        <f t="shared" si="873"/>
        <v>1.1122977990161742</v>
      </c>
      <c r="BQ370" s="1">
        <f t="shared" si="874"/>
        <v>1.1122909060673933</v>
      </c>
      <c r="BR370" s="1">
        <f t="shared" si="875"/>
        <v>1.1122614531503261</v>
      </c>
      <c r="BS370" s="1">
        <f t="shared" si="876"/>
        <v>1.1122016413623357</v>
      </c>
      <c r="BT370" s="1">
        <f t="shared" si="877"/>
        <v>1.1120967392988337</v>
      </c>
      <c r="BU370" s="1">
        <f t="shared" si="878"/>
        <v>1.111922760765389</v>
      </c>
      <c r="BV370" s="1">
        <f t="shared" si="879"/>
        <v>1.1116430777515478</v>
      </c>
      <c r="BW370" s="1">
        <f t="shared" si="880"/>
        <v>1.1112038812930796</v>
      </c>
      <c r="BX370" s="1">
        <f t="shared" si="881"/>
        <v>1.110528461432897</v>
      </c>
      <c r="BY370" s="1">
        <f t="shared" si="882"/>
        <v>1.1095103939263009</v>
      </c>
      <c r="BZ370" s="1">
        <f t="shared" si="883"/>
        <v>1.1080059023025246</v>
      </c>
      <c r="CA370" s="1">
        <f t="shared" si="884"/>
        <v>1.1058259067032181</v>
      </c>
      <c r="CB370" s="1">
        <f t="shared" si="885"/>
        <v>1.1027285590455336</v>
      </c>
      <c r="CC370" s="1">
        <f t="shared" si="886"/>
        <v>1.0984133637598039</v>
      </c>
      <c r="CD370" s="1">
        <f t="shared" si="887"/>
        <v>1.0925182429552591</v>
      </c>
      <c r="CE370" s="1">
        <f t="shared" si="888"/>
        <v>1.0846210582704348</v>
      </c>
      <c r="CF370" s="1">
        <f t="shared" si="889"/>
        <v>1.0742470770509047</v>
      </c>
      <c r="CG370" s="1">
        <f t="shared" si="890"/>
        <v>1.0608836041266363</v>
      </c>
      <c r="CH370" s="1">
        <f t="shared" si="891"/>
        <v>1.0440024538778891</v>
      </c>
      <c r="CI370" s="1">
        <f t="shared" si="892"/>
        <v>1.0230901146147784</v>
      </c>
      <c r="CJ370" s="1">
        <f t="shared" si="893"/>
        <v>0.99768441815593445</v>
      </c>
      <c r="CK370" s="1">
        <f t="shared" si="894"/>
        <v>0.96741539062754023</v>
      </c>
      <c r="CL370" s="1">
        <f t="shared" si="895"/>
        <v>0.93204689460881296</v>
      </c>
      <c r="CM370" s="1">
        <f t="shared" si="896"/>
        <v>0.89151487323181378</v>
      </c>
      <c r="CN370" s="1">
        <f t="shared" si="897"/>
        <v>0.84595766098163838</v>
      </c>
      <c r="CO370" s="1">
        <f t="shared" si="898"/>
        <v>0.79573407253695294</v>
      </c>
      <c r="CP370" s="1">
        <f t="shared" si="899"/>
        <v>0.74142587336034738</v>
      </c>
      <c r="CQ370" s="1">
        <f t="shared" si="900"/>
        <v>0.68382271769525804</v>
      </c>
      <c r="CR370" s="1">
        <f t="shared" si="901"/>
        <v>0.62388954213278491</v>
      </c>
      <c r="CS370" s="1">
        <f t="shared" si="902"/>
        <v>0.56271846505762813</v>
      </c>
      <c r="CT370" s="1">
        <f t="shared" si="903"/>
        <v>0.5014691540756484</v>
      </c>
      <c r="CU370" s="1">
        <f t="shared" si="904"/>
        <v>0.44130308255204875</v>
      </c>
      <c r="CV370" s="1">
        <f t="shared" si="905"/>
        <v>0.3833178661140817</v>
      </c>
      <c r="CW370" s="1">
        <f t="shared" si="906"/>
        <v>0.32848782644728286</v>
      </c>
      <c r="CX370" s="1">
        <f t="shared" si="907"/>
        <v>0.27761608582859382</v>
      </c>
      <c r="CY370" s="1">
        <f t="shared" si="908"/>
        <v>0.23130199754127215</v>
      </c>
      <c r="CZ370" s="1">
        <f t="shared" si="909"/>
        <v>0.18992581298831995</v>
      </c>
      <c r="DA370" s="1">
        <f t="shared" si="910"/>
        <v>0.15365047685099439</v>
      </c>
      <c r="DB370" s="1">
        <f t="shared" si="911"/>
        <v>0.12243862294822226</v>
      </c>
      <c r="DC370" s="1">
        <f t="shared" si="912"/>
        <v>9.6081454307810496E-2</v>
      </c>
      <c r="DD370" s="1">
        <f t="shared" si="913"/>
        <v>7.4235376683663729E-2</v>
      </c>
      <c r="DE370" s="1">
        <f t="shared" si="914"/>
        <v>5.6462052828683169E-2</v>
      </c>
      <c r="DF370" s="1">
        <f t="shared" si="915"/>
        <v>4.2267892797555939E-2</v>
      </c>
      <c r="DG370" s="1">
        <f t="shared" si="916"/>
        <v>3.11397565460227E-2</v>
      </c>
      <c r="DH370" s="1">
        <f t="shared" si="917"/>
        <v>2.2574643199972041E-2</v>
      </c>
      <c r="DI370" s="1">
        <f t="shared" si="918"/>
        <v>1.6102198022227045E-2</v>
      </c>
      <c r="DJ370" s="1">
        <f t="shared" si="919"/>
        <v>1.1299832100787634E-2</v>
      </c>
      <c r="DK370" s="1">
        <f t="shared" si="920"/>
        <v>7.8010162455129217E-3</v>
      </c>
      <c r="DL370" s="1">
        <f t="shared" si="921"/>
        <v>5.297827537772179E-3</v>
      </c>
      <c r="DM370" s="1">
        <f t="shared" si="922"/>
        <v>3.5390910598175692E-3</v>
      </c>
      <c r="DN370" s="1">
        <f t="shared" si="923"/>
        <v>2.3255040383977823E-3</v>
      </c>
      <c r="DO370" s="1">
        <f t="shared" si="924"/>
        <v>1.5030102810507106E-3</v>
      </c>
      <c r="DP370" s="1">
        <f t="shared" si="925"/>
        <v>9.5547180478633561E-4</v>
      </c>
      <c r="DQ370" s="1">
        <f t="shared" si="926"/>
        <v>5.9741984299911319E-4</v>
      </c>
      <c r="DR370" s="1">
        <f t="shared" si="927"/>
        <v>3.6740487635754967E-4</v>
      </c>
      <c r="DS370" s="1">
        <f t="shared" si="928"/>
        <v>2.2223577657849188E-4</v>
      </c>
      <c r="DT370" s="1">
        <f t="shared" si="929"/>
        <v>1.3221766196072523E-4</v>
      </c>
      <c r="DU370" s="1">
        <f t="shared" si="930"/>
        <v>7.7370644271550768E-5</v>
      </c>
      <c r="DV370" s="1">
        <f t="shared" si="931"/>
        <v>4.4532896793391019E-5</v>
      </c>
      <c r="DW370" s="1">
        <f t="shared" si="932"/>
        <v>2.5212283845327351E-5</v>
      </c>
      <c r="DX370" s="1">
        <f t="shared" si="933"/>
        <v>1.4040418508750903E-5</v>
      </c>
      <c r="DY370" s="1">
        <f t="shared" si="934"/>
        <v>7.6912354247946134E-6</v>
      </c>
      <c r="DZ370" s="1">
        <f t="shared" si="935"/>
        <v>4.1445102382298042E-6</v>
      </c>
      <c r="EA370" s="1">
        <f t="shared" si="936"/>
        <v>2.1969766765105584E-6</v>
      </c>
      <c r="EB370" s="1">
        <f t="shared" si="937"/>
        <v>1.1456921091995433E-6</v>
      </c>
      <c r="EC370" s="1">
        <f t="shared" si="938"/>
        <v>5.8778261507069077E-7</v>
      </c>
      <c r="ED370" s="1">
        <f t="shared" si="939"/>
        <v>2.9668039797903445E-7</v>
      </c>
      <c r="EE370" s="1">
        <f t="shared" si="940"/>
        <v>1.4733367215595072E-7</v>
      </c>
      <c r="EF370" s="1">
        <f t="shared" si="941"/>
        <v>7.1990412253214475E-8</v>
      </c>
      <c r="EG370" s="1">
        <f t="shared" si="942"/>
        <v>3.4611933600904894E-8</v>
      </c>
      <c r="EH370" s="1">
        <f t="shared" si="943"/>
        <v>1.6374771223745168E-8</v>
      </c>
      <c r="EI370" s="1">
        <f t="shared" si="944"/>
        <v>7.6232983089880558E-9</v>
      </c>
      <c r="EJ370" s="1">
        <f t="shared" si="945"/>
        <v>3.4926046935855485E-9</v>
      </c>
      <c r="EK370" s="1">
        <f t="shared" si="946"/>
        <v>1.5747649077713269E-9</v>
      </c>
      <c r="EL370" s="1">
        <f t="shared" si="947"/>
        <v>6.9881635585294467E-10</v>
      </c>
      <c r="EM370" s="1">
        <f t="shared" si="948"/>
        <v>3.0521999219973786E-10</v>
      </c>
      <c r="EN370" s="1">
        <f t="shared" si="949"/>
        <v>1.3121614126506269E-10</v>
      </c>
      <c r="EO370" s="1">
        <f t="shared" si="950"/>
        <v>5.5527472331191675E-11</v>
      </c>
      <c r="EP370" s="1">
        <f t="shared" si="951"/>
        <v>2.3131140996200463E-11</v>
      </c>
      <c r="EQ370" s="1">
        <f t="shared" si="952"/>
        <v>9.4858662949680626E-12</v>
      </c>
      <c r="ER370" s="1">
        <f t="shared" si="953"/>
        <v>3.8297472616477507E-12</v>
      </c>
      <c r="ES370" s="1">
        <f t="shared" si="954"/>
        <v>1.5222951085938384E-12</v>
      </c>
      <c r="ET370" s="1">
        <f t="shared" si="955"/>
        <v>5.9577970243046994E-13</v>
      </c>
      <c r="EU370" s="1">
        <f t="shared" si="956"/>
        <v>2.2959011005311952E-13</v>
      </c>
      <c r="EV370" s="1">
        <f t="shared" si="957"/>
        <v>8.7121185499273557E-14</v>
      </c>
      <c r="EW370" s="1">
        <f t="shared" si="958"/>
        <v>3.2555174723538679E-14</v>
      </c>
      <c r="EX370" s="1">
        <f t="shared" si="959"/>
        <v>1.1980224514237771E-14</v>
      </c>
      <c r="EY370" s="1">
        <f t="shared" si="960"/>
        <v>4.3419747126577716E-15</v>
      </c>
      <c r="EZ370" s="1">
        <f t="shared" si="961"/>
        <v>1.5501633314153422E-15</v>
      </c>
      <c r="FA370" s="1">
        <f t="shared" si="962"/>
        <v>5.4611579193207621E-16</v>
      </c>
      <c r="FB370" s="1">
        <f t="shared" si="963"/>
        <v>1.9323544436962415E-16</v>
      </c>
      <c r="FC370" s="1">
        <f t="shared" si="964"/>
        <v>8.0896001013919037E-17</v>
      </c>
      <c r="FD370" s="75">
        <f t="shared" si="815"/>
        <v>8.0896001013919037E-17</v>
      </c>
    </row>
    <row r="371" spans="7:160" x14ac:dyDescent="0.35">
      <c r="G371" t="str">
        <f t="shared" si="811"/>
        <v>Refd, t=1.78</v>
      </c>
      <c r="H371" s="76">
        <f t="shared" si="812"/>
        <v>1.779999999999984</v>
      </c>
      <c r="I371" s="1">
        <f t="shared" si="813"/>
        <v>0</v>
      </c>
      <c r="J371" s="22">
        <f t="shared" si="814"/>
        <v>2.4150425780171229E-5</v>
      </c>
      <c r="K371" s="1">
        <f t="shared" si="816"/>
        <v>4.7880487360303178E-5</v>
      </c>
      <c r="L371" s="1">
        <f t="shared" si="817"/>
        <v>8.9420688055385922E-5</v>
      </c>
      <c r="M371" s="1">
        <f t="shared" si="818"/>
        <v>1.6037925356436107E-4</v>
      </c>
      <c r="N371" s="1">
        <f t="shared" si="819"/>
        <v>2.7891383069295598E-4</v>
      </c>
      <c r="O371" s="1">
        <f t="shared" si="820"/>
        <v>4.7276540179243737E-4</v>
      </c>
      <c r="P371" s="1">
        <f t="shared" si="821"/>
        <v>7.8330481202853899E-4</v>
      </c>
      <c r="Q371" s="1">
        <f t="shared" si="822"/>
        <v>1.2707221997258088E-3</v>
      </c>
      <c r="R371" s="1">
        <f t="shared" si="823"/>
        <v>2.0203970203781325E-3</v>
      </c>
      <c r="S371" s="1">
        <f t="shared" si="824"/>
        <v>3.1503317918125718E-3</v>
      </c>
      <c r="T371" s="1">
        <f t="shared" si="825"/>
        <v>4.8193108634975741E-3</v>
      </c>
      <c r="U371" s="1">
        <f t="shared" si="826"/>
        <v>7.235162983169569E-3</v>
      </c>
      <c r="V371" s="1">
        <f t="shared" si="827"/>
        <v>1.0662186441708056E-2</v>
      </c>
      <c r="W371" s="1">
        <f t="shared" si="828"/>
        <v>1.5426481002368788E-2</v>
      </c>
      <c r="X371" s="1">
        <f t="shared" si="829"/>
        <v>2.1917683451391633E-2</v>
      </c>
      <c r="Y371" s="1">
        <f t="shared" si="830"/>
        <v>3.0585498190881452E-2</v>
      </c>
      <c r="Z371" s="1">
        <f t="shared" si="831"/>
        <v>4.1929526703171585E-2</v>
      </c>
      <c r="AA371" s="1">
        <f t="shared" si="832"/>
        <v>5.6481290039670562E-2</v>
      </c>
      <c r="AB371" s="1">
        <f t="shared" si="833"/>
        <v>7.477803170478943E-2</v>
      </c>
      <c r="AC371" s="1">
        <f t="shared" si="834"/>
        <v>9.7328856855430149E-2</v>
      </c>
      <c r="AD371" s="1">
        <f t="shared" si="835"/>
        <v>0.12457491726637589</v>
      </c>
      <c r="AE371" s="1">
        <f t="shared" si="836"/>
        <v>0.15684653869472209</v>
      </c>
      <c r="AF371" s="1">
        <f t="shared" si="837"/>
        <v>0.19432121259975077</v>
      </c>
      <c r="AG371" s="1">
        <f t="shared" si="838"/>
        <v>0.23698702920391052</v>
      </c>
      <c r="AH371" s="1">
        <f t="shared" si="839"/>
        <v>0.28461623339038616</v>
      </c>
      <c r="AI371" s="1">
        <f t="shared" si="840"/>
        <v>0.33675302962134468</v>
      </c>
      <c r="AJ371" s="1">
        <f t="shared" si="841"/>
        <v>0.39271854255403066</v>
      </c>
      <c r="AK371" s="1">
        <f t="shared" si="842"/>
        <v>0.4516340724698133</v>
      </c>
      <c r="AL371" s="1">
        <f t="shared" si="843"/>
        <v>0.51246169656543472</v>
      </c>
      <c r="AM371" s="1">
        <f t="shared" si="844"/>
        <v>0.57405916312313965</v>
      </c>
      <c r="AN371" s="1">
        <f t="shared" si="845"/>
        <v>0.63524423315715184</v>
      </c>
      <c r="AO371" s="1">
        <f t="shared" si="846"/>
        <v>0.69486243170991546</v>
      </c>
      <c r="AP371" s="1">
        <f t="shared" si="847"/>
        <v>0.75185177114354029</v>
      </c>
      <c r="AQ371" s="1">
        <f t="shared" si="848"/>
        <v>0.80529846052667264</v>
      </c>
      <c r="AR371" s="1">
        <f t="shared" si="849"/>
        <v>0.85447883357877907</v>
      </c>
      <c r="AS371" s="1">
        <f t="shared" si="850"/>
        <v>0.89888450287050448</v>
      </c>
      <c r="AT371" s="1">
        <f t="shared" si="851"/>
        <v>0.93822978930909651</v>
      </c>
      <c r="AU371" s="1">
        <f t="shared" si="852"/>
        <v>0.97244246907934284</v>
      </c>
      <c r="AV371" s="1">
        <f t="shared" si="853"/>
        <v>1.0016405454688568</v>
      </c>
      <c r="AW371" s="1">
        <f t="shared" si="854"/>
        <v>1.0260988914731239</v>
      </c>
      <c r="AX371" s="1">
        <f t="shared" si="855"/>
        <v>1.046210128360173</v>
      </c>
      <c r="AY371" s="1">
        <f t="shared" si="856"/>
        <v>1.0624440218683449</v>
      </c>
      <c r="AZ371" s="1">
        <f t="shared" si="857"/>
        <v>1.0753090980068034</v>
      </c>
      <c r="BA371" s="1">
        <f t="shared" si="858"/>
        <v>1.0853192687730873</v>
      </c>
      <c r="BB371" s="1">
        <f t="shared" si="859"/>
        <v>1.0929671987275702</v>
      </c>
      <c r="BC371" s="1">
        <f t="shared" si="860"/>
        <v>1.0987051061423374</v>
      </c>
      <c r="BD371" s="1">
        <f t="shared" si="861"/>
        <v>1.1029328079912972</v>
      </c>
      <c r="BE371" s="1">
        <f t="shared" si="862"/>
        <v>1.1059921651955402</v>
      </c>
      <c r="BF371" s="1">
        <f t="shared" si="863"/>
        <v>1.1081666897944333</v>
      </c>
      <c r="BG371" s="1">
        <f t="shared" si="864"/>
        <v>1.1096849220255118</v>
      </c>
      <c r="BH371" s="1">
        <f t="shared" si="865"/>
        <v>1.1107262260889279</v>
      </c>
      <c r="BI371" s="1">
        <f t="shared" si="866"/>
        <v>1.1114278278491787</v>
      </c>
      <c r="BJ371" s="1">
        <f t="shared" si="867"/>
        <v>1.1118921642482418</v>
      </c>
      <c r="BK371" s="1">
        <f t="shared" si="868"/>
        <v>1.1121938798357578</v>
      </c>
      <c r="BL371" s="1">
        <f t="shared" si="869"/>
        <v>1.1123860514809754</v>
      </c>
      <c r="BM371" s="1">
        <f t="shared" si="870"/>
        <v>1.1125054239965204</v>
      </c>
      <c r="BN371" s="1">
        <f t="shared" si="871"/>
        <v>1.1125765864776225</v>
      </c>
      <c r="BO371" s="1">
        <f t="shared" si="872"/>
        <v>1.1126151112716363</v>
      </c>
      <c r="BP371" s="1">
        <f t="shared" si="873"/>
        <v>1.1126297209101772</v>
      </c>
      <c r="BQ371" s="1">
        <f t="shared" si="874"/>
        <v>1.1126235528388759</v>
      </c>
      <c r="BR371" s="1">
        <f t="shared" si="875"/>
        <v>1.1125945684636354</v>
      </c>
      <c r="BS371" s="1">
        <f t="shared" si="876"/>
        <v>1.1125351131811976</v>
      </c>
      <c r="BT371" s="1">
        <f t="shared" si="877"/>
        <v>1.1124305889346047</v>
      </c>
      <c r="BU371" s="1">
        <f t="shared" si="878"/>
        <v>1.1122571620275314</v>
      </c>
      <c r="BV371" s="1">
        <f t="shared" si="879"/>
        <v>1.1119784088610694</v>
      </c>
      <c r="BW371" s="1">
        <f t="shared" si="880"/>
        <v>1.111540814252804</v>
      </c>
      <c r="BX371" s="1">
        <f t="shared" si="881"/>
        <v>1.11086809454556</v>
      </c>
      <c r="BY371" s="1">
        <f t="shared" si="882"/>
        <v>1.1098544324960118</v>
      </c>
      <c r="BZ371" s="1">
        <f t="shared" si="883"/>
        <v>1.1083568896028499</v>
      </c>
      <c r="CA371" s="1">
        <f t="shared" si="884"/>
        <v>1.1061875015034102</v>
      </c>
      <c r="CB371" s="1">
        <f t="shared" si="885"/>
        <v>1.103105847111107</v>
      </c>
      <c r="CC371" s="1">
        <f t="shared" si="886"/>
        <v>1.0988131790756526</v>
      </c>
      <c r="CD371" s="1">
        <f t="shared" si="887"/>
        <v>1.0929494610054165</v>
      </c>
      <c r="CE371" s="1">
        <f t="shared" si="888"/>
        <v>1.0850948104784341</v>
      </c>
      <c r="CF371" s="1">
        <f t="shared" si="889"/>
        <v>1.07477682520002</v>
      </c>
      <c r="CG371" s="1">
        <f t="shared" si="890"/>
        <v>1.0614850095338726</v>
      </c>
      <c r="CH371" s="1">
        <f t="shared" si="891"/>
        <v>1.0446929815469346</v>
      </c>
      <c r="CI371" s="1">
        <f t="shared" si="892"/>
        <v>1.0238883299781054</v>
      </c>
      <c r="CJ371" s="1">
        <f t="shared" si="893"/>
        <v>0.99860896409065436</v>
      </c>
      <c r="CK371" s="1">
        <f t="shared" si="894"/>
        <v>0.96848367354347931</v>
      </c>
      <c r="CL371" s="1">
        <f t="shared" si="895"/>
        <v>0.93327355615845031</v>
      </c>
      <c r="CM371" s="1">
        <f t="shared" si="896"/>
        <v>0.89291017166233677</v>
      </c>
      <c r="CN371" s="1">
        <f t="shared" si="897"/>
        <v>0.84752592481840439</v>
      </c>
      <c r="CO371" s="1">
        <f t="shared" si="898"/>
        <v>0.79747241054303752</v>
      </c>
      <c r="CP371" s="1">
        <f t="shared" si="899"/>
        <v>0.74332332170417248</v>
      </c>
      <c r="CQ371" s="1">
        <f t="shared" si="900"/>
        <v>0.68585997465611703</v>
      </c>
      <c r="CR371" s="1">
        <f t="shared" si="901"/>
        <v>0.62603938393295233</v>
      </c>
      <c r="CS371" s="1">
        <f t="shared" si="902"/>
        <v>0.56494686006552086</v>
      </c>
      <c r="CT371" s="1">
        <f t="shared" si="903"/>
        <v>0.50373700749390671</v>
      </c>
      <c r="CU371" s="1">
        <f t="shared" si="904"/>
        <v>0.44356846304575936</v>
      </c>
      <c r="CV371" s="1">
        <f t="shared" si="905"/>
        <v>0.38553850283538804</v>
      </c>
      <c r="CW371" s="1">
        <f t="shared" si="906"/>
        <v>0.33062363006564072</v>
      </c>
      <c r="CX371" s="1">
        <f t="shared" si="907"/>
        <v>0.27963144615588609</v>
      </c>
      <c r="CY371" s="1">
        <f t="shared" si="908"/>
        <v>0.23316764289068756</v>
      </c>
      <c r="CZ371" s="1">
        <f t="shared" si="909"/>
        <v>0.19162007648402138</v>
      </c>
      <c r="DA371" s="1">
        <f t="shared" si="910"/>
        <v>0.15515989203786007</v>
      </c>
      <c r="DB371" s="1">
        <f t="shared" si="911"/>
        <v>0.12375785253247316</v>
      </c>
      <c r="DC371" s="1">
        <f t="shared" si="912"/>
        <v>9.7212629268547845E-2</v>
      </c>
      <c r="DD371" s="1">
        <f t="shared" si="913"/>
        <v>7.5186978442254526E-2</v>
      </c>
      <c r="DE371" s="1">
        <f t="shared" si="914"/>
        <v>5.7247502807309898E-2</v>
      </c>
      <c r="DF371" s="1">
        <f t="shared" si="915"/>
        <v>4.2904020291564898E-2</v>
      </c>
      <c r="DG371" s="1">
        <f t="shared" si="916"/>
        <v>3.1645300294947325E-2</v>
      </c>
      <c r="DH371" s="1">
        <f t="shared" si="917"/>
        <v>2.2968910289919618E-2</v>
      </c>
      <c r="DI371" s="1">
        <f t="shared" si="918"/>
        <v>1.6403963168743076E-2</v>
      </c>
      <c r="DJ371" s="1">
        <f t="shared" si="919"/>
        <v>1.1526518250917439E-2</v>
      </c>
      <c r="DK371" s="1">
        <f t="shared" si="920"/>
        <v>7.9681598089061025E-3</v>
      </c>
      <c r="DL371" s="1">
        <f t="shared" si="921"/>
        <v>5.418802399063013E-3</v>
      </c>
      <c r="DM371" s="1">
        <f t="shared" si="922"/>
        <v>3.6250466184213595E-3</v>
      </c>
      <c r="DN371" s="1">
        <f t="shared" si="923"/>
        <v>2.3854636914184993E-3</v>
      </c>
      <c r="DO371" s="1">
        <f t="shared" si="924"/>
        <v>1.5440764158389983E-3</v>
      </c>
      <c r="DP371" s="1">
        <f t="shared" si="925"/>
        <v>9.8308913060537215E-4</v>
      </c>
      <c r="DQ371" s="1">
        <f t="shared" si="926"/>
        <v>6.1565821981319363E-4</v>
      </c>
      <c r="DR371" s="1">
        <f t="shared" si="927"/>
        <v>3.7923342148124274E-4</v>
      </c>
      <c r="DS371" s="1">
        <f t="shared" si="928"/>
        <v>2.2977021655505461E-4</v>
      </c>
      <c r="DT371" s="1">
        <f t="shared" si="929"/>
        <v>1.3693154816770699E-4</v>
      </c>
      <c r="DU371" s="1">
        <f t="shared" si="930"/>
        <v>8.0267652175475187E-5</v>
      </c>
      <c r="DV371" s="1">
        <f t="shared" si="931"/>
        <v>4.6281924674264932E-5</v>
      </c>
      <c r="DW371" s="1">
        <f t="shared" si="932"/>
        <v>2.6249702914243212E-5</v>
      </c>
      <c r="DX371" s="1">
        <f t="shared" si="933"/>
        <v>1.46450017326231E-5</v>
      </c>
      <c r="DY371" s="1">
        <f t="shared" si="934"/>
        <v>8.037442703922218E-6</v>
      </c>
      <c r="DZ371" s="1">
        <f t="shared" si="935"/>
        <v>4.3393278962340687E-6</v>
      </c>
      <c r="EA371" s="1">
        <f t="shared" si="936"/>
        <v>2.3047139912100821E-6</v>
      </c>
      <c r="EB371" s="1">
        <f t="shared" si="937"/>
        <v>1.2042497067816032E-6</v>
      </c>
      <c r="EC371" s="1">
        <f t="shared" si="938"/>
        <v>6.190659519502207E-7</v>
      </c>
      <c r="ED371" s="1">
        <f t="shared" si="939"/>
        <v>3.1310855734026852E-7</v>
      </c>
      <c r="EE371" s="1">
        <f t="shared" si="940"/>
        <v>1.5581461038165537E-7</v>
      </c>
      <c r="EF371" s="1">
        <f t="shared" si="941"/>
        <v>7.6294796403087743E-8</v>
      </c>
      <c r="EG371" s="1">
        <f t="shared" si="942"/>
        <v>3.6759878177913269E-8</v>
      </c>
      <c r="EH371" s="1">
        <f t="shared" si="943"/>
        <v>1.7428703352319991E-8</v>
      </c>
      <c r="EI371" s="1">
        <f t="shared" si="944"/>
        <v>8.1318231119330096E-9</v>
      </c>
      <c r="EJ371" s="1">
        <f t="shared" si="945"/>
        <v>3.7339027061055906E-9</v>
      </c>
      <c r="EK371" s="1">
        <f t="shared" si="946"/>
        <v>1.6873729529680701E-9</v>
      </c>
      <c r="EL371" s="1">
        <f t="shared" si="947"/>
        <v>7.505044945051968E-10</v>
      </c>
      <c r="EM371" s="1">
        <f t="shared" si="948"/>
        <v>3.2855724079384835E-10</v>
      </c>
      <c r="EN371" s="1">
        <f t="shared" si="949"/>
        <v>1.4158132331386506E-10</v>
      </c>
      <c r="EO371" s="1">
        <f t="shared" si="950"/>
        <v>6.005648688372258E-11</v>
      </c>
      <c r="EP371" s="1">
        <f t="shared" si="951"/>
        <v>2.5078117495942587E-11</v>
      </c>
      <c r="EQ371" s="1">
        <f t="shared" si="952"/>
        <v>1.0309394261226045E-11</v>
      </c>
      <c r="ER371" s="1">
        <f t="shared" si="953"/>
        <v>4.1725046304578783E-12</v>
      </c>
      <c r="ES371" s="1">
        <f t="shared" si="954"/>
        <v>1.6626785627335736E-12</v>
      </c>
      <c r="ET371" s="1">
        <f t="shared" si="955"/>
        <v>6.5236391799209041E-13</v>
      </c>
      <c r="EU371" s="1">
        <f t="shared" si="956"/>
        <v>2.5203689804817382E-13</v>
      </c>
      <c r="EV371" s="1">
        <f t="shared" si="957"/>
        <v>9.5885573992923221E-14</v>
      </c>
      <c r="EW371" s="1">
        <f t="shared" si="958"/>
        <v>3.5923595095161114E-14</v>
      </c>
      <c r="EX371" s="1">
        <f t="shared" si="959"/>
        <v>1.3254599756830876E-14</v>
      </c>
      <c r="EY371" s="1">
        <f t="shared" si="960"/>
        <v>4.8166216117496732E-15</v>
      </c>
      <c r="EZ371" s="1">
        <f t="shared" si="961"/>
        <v>1.7242453378824556E-15</v>
      </c>
      <c r="FA371" s="1">
        <f t="shared" si="962"/>
        <v>6.091076466731999E-16</v>
      </c>
      <c r="FB371" s="1">
        <f t="shared" si="963"/>
        <v>2.1614855079213304E-16</v>
      </c>
      <c r="FC371" s="1">
        <f t="shared" si="964"/>
        <v>9.0766822024350757E-17</v>
      </c>
      <c r="FD371" s="75">
        <f t="shared" si="815"/>
        <v>9.0766822024350757E-17</v>
      </c>
    </row>
    <row r="372" spans="7:160" x14ac:dyDescent="0.35">
      <c r="G372" t="str">
        <f t="shared" si="811"/>
        <v>Refd, t=1.78</v>
      </c>
      <c r="H372" s="76">
        <f t="shared" si="812"/>
        <v>1.7849999999999839</v>
      </c>
      <c r="I372" s="1">
        <f t="shared" si="813"/>
        <v>0</v>
      </c>
      <c r="J372" s="22">
        <f t="shared" si="814"/>
        <v>2.3898707949338621E-5</v>
      </c>
      <c r="K372" s="1">
        <f t="shared" si="816"/>
        <v>4.7377576336896438E-5</v>
      </c>
      <c r="L372" s="1">
        <f t="shared" si="817"/>
        <v>8.8470413875479757E-5</v>
      </c>
      <c r="M372" s="1">
        <f t="shared" si="818"/>
        <v>1.5865170609162904E-4</v>
      </c>
      <c r="N372" s="1">
        <f t="shared" si="819"/>
        <v>2.7586778933759426E-4</v>
      </c>
      <c r="O372" s="1">
        <f t="shared" si="820"/>
        <v>4.6753540325137434E-4</v>
      </c>
      <c r="P372" s="1">
        <f t="shared" si="821"/>
        <v>7.7454261145733444E-4</v>
      </c>
      <c r="Q372" s="1">
        <f t="shared" si="822"/>
        <v>1.2563826428135078E-3</v>
      </c>
      <c r="R372" s="1">
        <f t="shared" si="823"/>
        <v>1.9974606695104319E-3</v>
      </c>
      <c r="S372" s="1">
        <f t="shared" si="824"/>
        <v>3.1144619006255414E-3</v>
      </c>
      <c r="T372" s="1">
        <f t="shared" si="825"/>
        <v>4.7644511894598587E-3</v>
      </c>
      <c r="U372" s="1">
        <f t="shared" si="826"/>
        <v>7.1530957700503524E-3</v>
      </c>
      <c r="V372" s="1">
        <f t="shared" si="827"/>
        <v>1.054208626185303E-2</v>
      </c>
      <c r="W372" s="1">
        <f t="shared" si="828"/>
        <v>1.5254518566984197E-2</v>
      </c>
      <c r="X372" s="1">
        <f t="shared" si="829"/>
        <v>2.1676751332315829E-2</v>
      </c>
      <c r="Y372" s="1">
        <f t="shared" si="830"/>
        <v>3.0255143896202694E-2</v>
      </c>
      <c r="Z372" s="1">
        <f t="shared" si="831"/>
        <v>4.1486183256593138E-2</v>
      </c>
      <c r="AA372" s="1">
        <f t="shared" si="832"/>
        <v>5.5898885741927411E-2</v>
      </c>
      <c r="AB372" s="1">
        <f t="shared" si="833"/>
        <v>7.4029035842844981E-2</v>
      </c>
      <c r="AC372" s="1">
        <f t="shared" si="834"/>
        <v>9.6385775799375753E-2</v>
      </c>
      <c r="AD372" s="1">
        <f t="shared" si="835"/>
        <v>0.12341219795650121</v>
      </c>
      <c r="AE372" s="1">
        <f t="shared" si="836"/>
        <v>0.15544277002584975</v>
      </c>
      <c r="AF372" s="1">
        <f t="shared" si="837"/>
        <v>0.19266144915535649</v>
      </c>
      <c r="AG372" s="1">
        <f t="shared" si="838"/>
        <v>0.23506500789789353</v>
      </c>
      <c r="AH372" s="1">
        <f t="shared" si="839"/>
        <v>0.28243622373237631</v>
      </c>
      <c r="AI372" s="1">
        <f t="shared" si="840"/>
        <v>0.33433106207776347</v>
      </c>
      <c r="AJ372" s="1">
        <f t="shared" si="841"/>
        <v>0.39008280158658687</v>
      </c>
      <c r="AK372" s="1">
        <f t="shared" si="842"/>
        <v>0.4488243195229597</v>
      </c>
      <c r="AL372" s="1">
        <f t="shared" si="843"/>
        <v>0.50952769475249893</v>
      </c>
      <c r="AM372" s="1">
        <f t="shared" si="844"/>
        <v>0.57105819484710874</v>
      </c>
      <c r="AN372" s="1">
        <f t="shared" si="845"/>
        <v>0.63223791608941915</v>
      </c>
      <c r="AO372" s="1">
        <f t="shared" si="846"/>
        <v>0.69191312902285751</v>
      </c>
      <c r="AP372" s="1">
        <f t="shared" si="847"/>
        <v>0.74901894374806921</v>
      </c>
      <c r="AQ372" s="1">
        <f t="shared" si="848"/>
        <v>0.80263531390030374</v>
      </c>
      <c r="AR372" s="1">
        <f t="shared" si="849"/>
        <v>0.8520295693240546</v>
      </c>
      <c r="AS372" s="1">
        <f t="shared" si="850"/>
        <v>0.8966824032317553</v>
      </c>
      <c r="AT372" s="1">
        <f t="shared" si="851"/>
        <v>0.93629625564564967</v>
      </c>
      <c r="AU372" s="1">
        <f t="shared" si="852"/>
        <v>0.97078702027296038</v>
      </c>
      <c r="AV372" s="1">
        <f t="shared" si="853"/>
        <v>1.0002616768894095</v>
      </c>
      <c r="AW372" s="1">
        <f t="shared" si="854"/>
        <v>1.0249856136698963</v>
      </c>
      <c r="AX372" s="1">
        <f t="shared" si="855"/>
        <v>1.0453439558829118</v>
      </c>
      <c r="AY372" s="1">
        <f t="shared" si="856"/>
        <v>1.0618011690206768</v>
      </c>
      <c r="AZ372" s="1">
        <f t="shared" si="857"/>
        <v>1.074862656480404</v>
      </c>
      <c r="BA372" s="1">
        <f t="shared" si="858"/>
        <v>1.0850411842062941</v>
      </c>
      <c r="BB372" s="1">
        <f t="shared" si="859"/>
        <v>1.092829919175683</v>
      </c>
      <c r="BC372" s="1">
        <f t="shared" si="860"/>
        <v>1.0986828349688114</v>
      </c>
      <c r="BD372" s="1">
        <f t="shared" si="861"/>
        <v>1.1030023481015689</v>
      </c>
      <c r="BE372" s="1">
        <f t="shared" si="862"/>
        <v>1.1061333848279788</v>
      </c>
      <c r="BF372" s="1">
        <f t="shared" si="863"/>
        <v>1.1083626692910578</v>
      </c>
      <c r="BG372" s="1">
        <f t="shared" si="864"/>
        <v>1.1099218559472457</v>
      </c>
      <c r="BH372" s="1">
        <f t="shared" si="865"/>
        <v>1.1109931576317327</v>
      </c>
      <c r="BI372" s="1">
        <f t="shared" si="866"/>
        <v>1.1117162859012375</v>
      </c>
      <c r="BJ372" s="1">
        <f t="shared" si="867"/>
        <v>1.1121957611358284</v>
      </c>
      <c r="BK372" s="1">
        <f t="shared" si="868"/>
        <v>1.1125079130965898</v>
      </c>
      <c r="BL372" s="1">
        <f t="shared" si="869"/>
        <v>1.1127071384548028</v>
      </c>
      <c r="BM372" s="1">
        <f t="shared" si="870"/>
        <v>1.1128311853591593</v>
      </c>
      <c r="BN372" s="1">
        <f t="shared" si="871"/>
        <v>1.1129053849721753</v>
      </c>
      <c r="BO372" s="1">
        <f t="shared" si="872"/>
        <v>1.1129458450504475</v>
      </c>
      <c r="BP372" s="1">
        <f t="shared" si="873"/>
        <v>1.1129616668790701</v>
      </c>
      <c r="BQ372" s="1">
        <f t="shared" si="874"/>
        <v>1.1129562537270004</v>
      </c>
      <c r="BR372" s="1">
        <f t="shared" si="875"/>
        <v>1.1129277574761174</v>
      </c>
      <c r="BS372" s="1">
        <f t="shared" si="876"/>
        <v>1.1128686714925629</v>
      </c>
      <c r="BT372" s="1">
        <f t="shared" si="877"/>
        <v>1.1127645334732914</v>
      </c>
      <c r="BU372" s="1">
        <f t="shared" si="878"/>
        <v>1.1125916635629247</v>
      </c>
      <c r="BV372" s="1">
        <f t="shared" si="879"/>
        <v>1.1123138429237966</v>
      </c>
      <c r="BW372" s="1">
        <f t="shared" si="880"/>
        <v>1.1118778494460946</v>
      </c>
      <c r="BX372" s="1">
        <f t="shared" si="881"/>
        <v>1.1112078238105436</v>
      </c>
      <c r="BY372" s="1">
        <f t="shared" si="882"/>
        <v>1.1101985522654445</v>
      </c>
      <c r="BZ372" s="1">
        <f t="shared" si="883"/>
        <v>1.108707928878667</v>
      </c>
      <c r="CA372" s="1">
        <f t="shared" si="884"/>
        <v>1.106549097187236</v>
      </c>
      <c r="CB372" s="1">
        <f t="shared" si="885"/>
        <v>1.1034830531609243</v>
      </c>
      <c r="CC372" s="1">
        <f t="shared" si="886"/>
        <v>1.0992127855400273</v>
      </c>
      <c r="CD372" s="1">
        <f t="shared" si="887"/>
        <v>1.0933802857266661</v>
      </c>
      <c r="CE372" s="1">
        <f t="shared" si="888"/>
        <v>1.0855679131557643</v>
      </c>
      <c r="CF372" s="1">
        <f t="shared" si="889"/>
        <v>1.0753055832820635</v>
      </c>
      <c r="CG372" s="1">
        <f t="shared" si="890"/>
        <v>1.0620849913153669</v>
      </c>
      <c r="CH372" s="1">
        <f t="shared" si="891"/>
        <v>1.0453815570968492</v>
      </c>
      <c r="CI372" s="1">
        <f t="shared" si="892"/>
        <v>1.0246839775487944</v>
      </c>
      <c r="CJ372" s="1">
        <f t="shared" si="893"/>
        <v>0.99953025922627514</v>
      </c>
      <c r="CK372" s="1">
        <f t="shared" si="894"/>
        <v>0.96954798863487579</v>
      </c>
      <c r="CL372" s="1">
        <f t="shared" si="895"/>
        <v>0.93449554538259727</v>
      </c>
      <c r="CM372" s="1">
        <f t="shared" si="896"/>
        <v>0.89430016330840323</v>
      </c>
      <c r="CN372" s="1">
        <f t="shared" si="897"/>
        <v>0.84908838154600541</v>
      </c>
      <c r="CO372" s="1">
        <f t="shared" si="898"/>
        <v>0.79920463962244948</v>
      </c>
      <c r="CP372" s="1">
        <f t="shared" si="899"/>
        <v>0.74521461492632368</v>
      </c>
      <c r="CQ372" s="1">
        <f t="shared" si="900"/>
        <v>0.68789132799245023</v>
      </c>
      <c r="CR372" s="1">
        <f t="shared" si="901"/>
        <v>0.62818389147750997</v>
      </c>
      <c r="CS372" s="1">
        <f t="shared" si="902"/>
        <v>0.56717080162996192</v>
      </c>
      <c r="CT372" s="1">
        <f t="shared" si="903"/>
        <v>0.50600156503429694</v>
      </c>
      <c r="CU372" s="1">
        <f t="shared" si="904"/>
        <v>0.44583192093222795</v>
      </c>
      <c r="CV372" s="1">
        <f t="shared" si="905"/>
        <v>0.38775872389474514</v>
      </c>
      <c r="CW372" s="1">
        <f t="shared" si="906"/>
        <v>0.33276056381258323</v>
      </c>
      <c r="CX372" s="1">
        <f t="shared" si="907"/>
        <v>0.28164942346304184</v>
      </c>
      <c r="CY372" s="1">
        <f t="shared" si="908"/>
        <v>0.23503724248050978</v>
      </c>
      <c r="CZ372" s="1">
        <f t="shared" si="909"/>
        <v>0.19331940727470001</v>
      </c>
      <c r="DA372" s="1">
        <f t="shared" si="910"/>
        <v>0.15667521132204448</v>
      </c>
      <c r="DB372" s="1">
        <f t="shared" si="911"/>
        <v>0.12508352070326151</v>
      </c>
      <c r="DC372" s="1">
        <f t="shared" si="912"/>
        <v>9.8350475009408911E-2</v>
      </c>
      <c r="DD372" s="1">
        <f t="shared" si="913"/>
        <v>7.6145204064606786E-2</v>
      </c>
      <c r="DE372" s="1">
        <f t="shared" si="914"/>
        <v>5.8039291801293649E-2</v>
      </c>
      <c r="DF372" s="1">
        <f t="shared" si="915"/>
        <v>4.3546016728868507E-2</v>
      </c>
      <c r="DG372" s="1">
        <f t="shared" si="916"/>
        <v>3.2156115209386674E-2</v>
      </c>
      <c r="DH372" s="1">
        <f t="shared" si="917"/>
        <v>2.3367779307401713E-2</v>
      </c>
      <c r="DI372" s="1">
        <f t="shared" si="918"/>
        <v>1.670963972139158E-2</v>
      </c>
      <c r="DJ372" s="1">
        <f t="shared" si="919"/>
        <v>1.1756444939073209E-2</v>
      </c>
      <c r="DK372" s="1">
        <f t="shared" si="920"/>
        <v>8.137922886699683E-3</v>
      </c>
      <c r="DL372" s="1">
        <f t="shared" si="921"/>
        <v>5.5418450027375846E-3</v>
      </c>
      <c r="DM372" s="1">
        <f t="shared" si="922"/>
        <v>3.7125970982305797E-3</v>
      </c>
      <c r="DN372" s="1">
        <f t="shared" si="923"/>
        <v>2.4466261633440934E-3</v>
      </c>
      <c r="DO372" s="1">
        <f t="shared" si="924"/>
        <v>1.5860299026537342E-3</v>
      </c>
      <c r="DP372" s="1">
        <f t="shared" si="925"/>
        <v>1.0113470983095993E-3</v>
      </c>
      <c r="DQ372" s="1">
        <f t="shared" si="926"/>
        <v>6.34349416273013E-4</v>
      </c>
      <c r="DR372" s="1">
        <f t="shared" si="927"/>
        <v>3.9137542114241669E-4</v>
      </c>
      <c r="DS372" s="1">
        <f t="shared" si="928"/>
        <v>2.3751722418961191E-4</v>
      </c>
      <c r="DT372" s="1">
        <f t="shared" si="929"/>
        <v>1.4178669291986431E-4</v>
      </c>
      <c r="DU372" s="1">
        <f t="shared" si="930"/>
        <v>8.3256670790825748E-5</v>
      </c>
      <c r="DV372" s="1">
        <f t="shared" si="931"/>
        <v>4.8089711038389822E-5</v>
      </c>
      <c r="DW372" s="1">
        <f t="shared" si="932"/>
        <v>2.7323918456835813E-5</v>
      </c>
      <c r="DX372" s="1">
        <f t="shared" si="933"/>
        <v>1.5272186272109068E-5</v>
      </c>
      <c r="DY372" s="1">
        <f t="shared" si="934"/>
        <v>8.3972686943053878E-6</v>
      </c>
      <c r="DZ372" s="1">
        <f t="shared" si="935"/>
        <v>4.5421973192828637E-6</v>
      </c>
      <c r="EA372" s="1">
        <f t="shared" si="936"/>
        <v>2.4171229819574335E-6</v>
      </c>
      <c r="EB372" s="1">
        <f t="shared" si="937"/>
        <v>1.2654677285575209E-6</v>
      </c>
      <c r="EC372" s="1">
        <f t="shared" si="938"/>
        <v>6.5183656722037609E-7</v>
      </c>
      <c r="ED372" s="1">
        <f t="shared" si="939"/>
        <v>3.3035303692141551E-7</v>
      </c>
      <c r="EE372" s="1">
        <f t="shared" si="940"/>
        <v>1.6473551224162004E-7</v>
      </c>
      <c r="EF372" s="1">
        <f t="shared" si="941"/>
        <v>8.0832053792007886E-8</v>
      </c>
      <c r="EG372" s="1">
        <f t="shared" si="942"/>
        <v>3.9028889656015205E-8</v>
      </c>
      <c r="EH372" s="1">
        <f t="shared" si="943"/>
        <v>1.8544463992818719E-8</v>
      </c>
      <c r="EI372" s="1">
        <f t="shared" si="944"/>
        <v>8.6713693844526646E-9</v>
      </c>
      <c r="EJ372" s="1">
        <f t="shared" si="945"/>
        <v>3.9904938763387748E-9</v>
      </c>
      <c r="EK372" s="1">
        <f t="shared" si="946"/>
        <v>1.8073897096492269E-9</v>
      </c>
      <c r="EL372" s="1">
        <f t="shared" si="947"/>
        <v>8.0571997040979061E-10</v>
      </c>
      <c r="EM372" s="1">
        <f t="shared" si="948"/>
        <v>3.5354514634744658E-10</v>
      </c>
      <c r="EN372" s="1">
        <f t="shared" si="949"/>
        <v>1.5270581293309222E-10</v>
      </c>
      <c r="EO372" s="1">
        <f t="shared" si="950"/>
        <v>6.4928880694493257E-11</v>
      </c>
      <c r="EP372" s="1">
        <f t="shared" si="951"/>
        <v>2.7177769404127203E-11</v>
      </c>
      <c r="EQ372" s="1">
        <f t="shared" si="952"/>
        <v>1.1199671275954499E-11</v>
      </c>
      <c r="ER372" s="1">
        <f t="shared" si="953"/>
        <v>4.5439594489763455E-12</v>
      </c>
      <c r="ES372" s="1">
        <f t="shared" si="954"/>
        <v>1.81519602046337E-12</v>
      </c>
      <c r="ET372" s="1">
        <f t="shared" si="955"/>
        <v>7.1399436308047032E-13</v>
      </c>
      <c r="EU372" s="1">
        <f t="shared" si="956"/>
        <v>2.7654797543446587E-13</v>
      </c>
      <c r="EV372" s="1">
        <f t="shared" si="957"/>
        <v>1.0548067871657671E-13</v>
      </c>
      <c r="EW372" s="1">
        <f t="shared" si="958"/>
        <v>3.962090533886205E-14</v>
      </c>
      <c r="EX372" s="1">
        <f t="shared" si="959"/>
        <v>1.4657090392756743E-14</v>
      </c>
      <c r="EY372" s="1">
        <f t="shared" si="960"/>
        <v>5.3403763154455613E-15</v>
      </c>
      <c r="EZ372" s="1">
        <f t="shared" si="961"/>
        <v>1.9168552905598954E-15</v>
      </c>
      <c r="FA372" s="1">
        <f t="shared" si="962"/>
        <v>6.7899509218644286E-16</v>
      </c>
      <c r="FB372" s="1">
        <f t="shared" si="963"/>
        <v>2.416438358993793E-16</v>
      </c>
      <c r="FC372" s="1">
        <f t="shared" si="964"/>
        <v>1.0178376059745419E-16</v>
      </c>
      <c r="FD372" s="75">
        <f t="shared" si="815"/>
        <v>1.0178376059745419E-16</v>
      </c>
    </row>
    <row r="373" spans="7:160" x14ac:dyDescent="0.35">
      <c r="G373" t="str">
        <f t="shared" si="811"/>
        <v>Refd, t=1.79</v>
      </c>
      <c r="H373" s="76">
        <f t="shared" si="812"/>
        <v>1.7899999999999838</v>
      </c>
      <c r="I373" s="1">
        <f t="shared" si="813"/>
        <v>0</v>
      </c>
      <c r="J373" s="22">
        <f t="shared" si="814"/>
        <v>2.3649420334399133E-5</v>
      </c>
      <c r="K373" s="1">
        <f t="shared" si="816"/>
        <v>4.6879605645615015E-5</v>
      </c>
      <c r="L373" s="1">
        <f t="shared" si="817"/>
        <v>8.7529716913964549E-5</v>
      </c>
      <c r="M373" s="1">
        <f t="shared" si="818"/>
        <v>1.5694207485342321E-4</v>
      </c>
      <c r="N373" s="1">
        <f t="shared" si="819"/>
        <v>2.7285424157341123E-4</v>
      </c>
      <c r="O373" s="1">
        <f t="shared" si="820"/>
        <v>4.6236264394995262E-4</v>
      </c>
      <c r="P373" s="1">
        <f t="shared" si="821"/>
        <v>7.6587842142623397E-4</v>
      </c>
      <c r="Q373" s="1">
        <f t="shared" si="822"/>
        <v>1.2422062811569792E-3</v>
      </c>
      <c r="R373" s="1">
        <f t="shared" si="823"/>
        <v>1.9747886316244206E-3</v>
      </c>
      <c r="S373" s="1">
        <f t="shared" si="824"/>
        <v>3.07900850381004E-3</v>
      </c>
      <c r="T373" s="1">
        <f t="shared" si="825"/>
        <v>4.7102301795656715E-3</v>
      </c>
      <c r="U373" s="1">
        <f t="shared" si="826"/>
        <v>7.071981765949766E-3</v>
      </c>
      <c r="V373" s="1">
        <f t="shared" si="827"/>
        <v>1.0423370974770101E-2</v>
      </c>
      <c r="W373" s="1">
        <f t="shared" si="828"/>
        <v>1.5084514939058649E-2</v>
      </c>
      <c r="X373" s="1">
        <f t="shared" si="829"/>
        <v>2.1438516453799329E-2</v>
      </c>
      <c r="Y373" s="1">
        <f t="shared" si="830"/>
        <v>2.9928405103097206E-2</v>
      </c>
      <c r="Z373" s="1">
        <f t="shared" si="831"/>
        <v>4.1047556791996426E-2</v>
      </c>
      <c r="AA373" s="1">
        <f t="shared" si="832"/>
        <v>5.5322469435919182E-2</v>
      </c>
      <c r="AB373" s="1">
        <f t="shared" si="833"/>
        <v>7.3287433154472031E-2</v>
      </c>
      <c r="AC373" s="1">
        <f t="shared" si="834"/>
        <v>9.5451567220100939E-2</v>
      </c>
      <c r="AD373" s="1">
        <f t="shared" si="835"/>
        <v>0.1222598193505616</v>
      </c>
      <c r="AE373" s="1">
        <f t="shared" si="836"/>
        <v>0.15405069182885034</v>
      </c>
      <c r="AF373" s="1">
        <f t="shared" si="837"/>
        <v>0.19101448474177335</v>
      </c>
      <c r="AG373" s="1">
        <f t="shared" si="838"/>
        <v>0.23315652538497383</v>
      </c>
      <c r="AH373" s="1">
        <f t="shared" si="839"/>
        <v>0.28027000479577163</v>
      </c>
      <c r="AI373" s="1">
        <f t="shared" si="840"/>
        <v>0.33192255358171502</v>
      </c>
      <c r="AJ373" s="1">
        <f t="shared" si="841"/>
        <v>0.38745954590963766</v>
      </c>
      <c r="AK373" s="1">
        <f t="shared" si="842"/>
        <v>0.44602542593089894</v>
      </c>
      <c r="AL373" s="1">
        <f t="shared" si="843"/>
        <v>0.5066023186417814</v>
      </c>
      <c r="AM373" s="1">
        <f t="shared" si="844"/>
        <v>0.56806310977827323</v>
      </c>
      <c r="AN373" s="1">
        <f t="shared" si="845"/>
        <v>0.62923437725999465</v>
      </c>
      <c r="AO373" s="1">
        <f t="shared" si="846"/>
        <v>0.68896331792596821</v>
      </c>
      <c r="AP373" s="1">
        <f t="shared" si="847"/>
        <v>0.7461823372619667</v>
      </c>
      <c r="AQ373" s="1">
        <f t="shared" si="848"/>
        <v>0.79996532828383027</v>
      </c>
      <c r="AR373" s="1">
        <f t="shared" si="849"/>
        <v>0.8495707898743009</v>
      </c>
      <c r="AS373" s="1">
        <f t="shared" si="850"/>
        <v>0.89446863102462304</v>
      </c>
      <c r="AT373" s="1">
        <f t="shared" si="851"/>
        <v>0.93434949753489716</v>
      </c>
      <c r="AU373" s="1">
        <f t="shared" si="852"/>
        <v>0.96911743438725584</v>
      </c>
      <c r="AV373" s="1">
        <f t="shared" si="853"/>
        <v>0.99886838057657079</v>
      </c>
      <c r="AW373" s="1">
        <f t="shared" si="854"/>
        <v>1.0238581785022385</v>
      </c>
      <c r="AX373" s="1">
        <f t="shared" si="855"/>
        <v>1.0444643639972084</v>
      </c>
      <c r="AY373" s="1">
        <f t="shared" si="856"/>
        <v>1.0611459895310087</v>
      </c>
      <c r="AZ373" s="1">
        <f t="shared" si="857"/>
        <v>1.0744052169179008</v>
      </c>
      <c r="BA373" s="1">
        <f t="shared" si="858"/>
        <v>1.0847535524148075</v>
      </c>
      <c r="BB373" s="1">
        <f t="shared" si="859"/>
        <v>1.0926845659268611</v>
      </c>
      <c r="BC373" s="1">
        <f t="shared" si="860"/>
        <v>1.0986539065609155</v>
      </c>
      <c r="BD373" s="1">
        <f t="shared" si="861"/>
        <v>1.103066532647254</v>
      </c>
      <c r="BE373" s="1">
        <f t="shared" si="862"/>
        <v>1.1062703996837315</v>
      </c>
      <c r="BF373" s="1">
        <f t="shared" si="863"/>
        <v>1.108555427003773</v>
      </c>
      <c r="BG373" s="1">
        <f t="shared" si="864"/>
        <v>1.1101563818406301</v>
      </c>
      <c r="BH373" s="1">
        <f t="shared" si="865"/>
        <v>1.111258335501099</v>
      </c>
      <c r="BI373" s="1">
        <f t="shared" si="866"/>
        <v>1.1120035022771833</v>
      </c>
      <c r="BJ373" s="1">
        <f t="shared" si="867"/>
        <v>1.11249850670132</v>
      </c>
      <c r="BK373" s="1">
        <f t="shared" si="868"/>
        <v>1.1128213853562354</v>
      </c>
      <c r="BL373" s="1">
        <f t="shared" si="869"/>
        <v>1.1130278752645162</v>
      </c>
      <c r="BM373" s="1">
        <f t="shared" si="870"/>
        <v>1.113156746199649</v>
      </c>
      <c r="BN373" s="1">
        <f t="shared" si="871"/>
        <v>1.1132340868445674</v>
      </c>
      <c r="BO373" s="1">
        <f t="shared" si="872"/>
        <v>1.1132765528703621</v>
      </c>
      <c r="BP373" s="1">
        <f t="shared" si="873"/>
        <v>1.1132936340638948</v>
      </c>
      <c r="BQ373" s="1">
        <f t="shared" si="874"/>
        <v>1.1132890068646482</v>
      </c>
      <c r="BR373" s="1">
        <f t="shared" si="875"/>
        <v>1.1132610189887722</v>
      </c>
      <c r="BS373" s="1">
        <f t="shared" si="876"/>
        <v>1.1132023155309094</v>
      </c>
      <c r="BT373" s="1">
        <f t="shared" si="877"/>
        <v>1.1130985724157025</v>
      </c>
      <c r="BU373" s="1">
        <f t="shared" si="878"/>
        <v>1.1129262650213889</v>
      </c>
      <c r="BV373" s="1">
        <f t="shared" si="879"/>
        <v>1.1126493796585495</v>
      </c>
      <c r="BW373" s="1">
        <f t="shared" si="880"/>
        <v>1.1122149866114985</v>
      </c>
      <c r="BX373" s="1">
        <f t="shared" si="881"/>
        <v>1.1115476489675222</v>
      </c>
      <c r="BY373" s="1">
        <f t="shared" si="882"/>
        <v>1.1105427529941729</v>
      </c>
      <c r="BZ373" s="1">
        <f t="shared" si="883"/>
        <v>1.1090590199787531</v>
      </c>
      <c r="CA373" s="1">
        <f t="shared" si="884"/>
        <v>1.1069106938308515</v>
      </c>
      <c r="CB373" s="1">
        <f t="shared" si="885"/>
        <v>1.1038601777262833</v>
      </c>
      <c r="CC373" s="1">
        <f t="shared" si="886"/>
        <v>1.0996121844751732</v>
      </c>
      <c r="CD373" s="1">
        <f t="shared" si="887"/>
        <v>1.0938107196856732</v>
      </c>
      <c r="CE373" s="1">
        <f t="shared" si="888"/>
        <v>1.0860403706775756</v>
      </c>
      <c r="CF373" s="1">
        <f t="shared" si="889"/>
        <v>1.075833358123597</v>
      </c>
      <c r="CG373" s="1">
        <f t="shared" si="890"/>
        <v>1.0626835594084558</v>
      </c>
      <c r="CH373" s="1">
        <f t="shared" si="891"/>
        <v>1.0460681941567413</v>
      </c>
      <c r="CI373" s="1">
        <f t="shared" si="892"/>
        <v>1.0254770750280655</v>
      </c>
      <c r="CJ373" s="1">
        <f t="shared" si="893"/>
        <v>1.0004483253790686</v>
      </c>
      <c r="CK373" s="1">
        <f t="shared" si="894"/>
        <v>0.97060836140837081</v>
      </c>
      <c r="CL373" s="1">
        <f t="shared" si="895"/>
        <v>0.93571289048902417</v>
      </c>
      <c r="CM373" s="1">
        <f t="shared" si="896"/>
        <v>0.89568487748955816</v>
      </c>
      <c r="CN373" s="1">
        <f t="shared" si="897"/>
        <v>0.85064505945552937</v>
      </c>
      <c r="CO373" s="1">
        <f t="shared" si="898"/>
        <v>0.80093078449300159</v>
      </c>
      <c r="CP373" s="1">
        <f t="shared" si="899"/>
        <v>0.74709977146110362</v>
      </c>
      <c r="CQ373" s="1">
        <f t="shared" si="900"/>
        <v>0.68991678728837746</v>
      </c>
      <c r="CR373" s="1">
        <f t="shared" si="901"/>
        <v>0.63032306341566613</v>
      </c>
      <c r="CS373" s="1">
        <f t="shared" si="902"/>
        <v>0.56939027617832472</v>
      </c>
      <c r="CT373" s="1">
        <f t="shared" si="903"/>
        <v>0.50826280065240148</v>
      </c>
      <c r="CU373" s="1">
        <f t="shared" si="904"/>
        <v>0.44809341859909241</v>
      </c>
      <c r="CV373" s="1">
        <f t="shared" si="905"/>
        <v>0.38997848213680103</v>
      </c>
      <c r="CW373" s="1">
        <f t="shared" si="906"/>
        <v>0.33489857395134254</v>
      </c>
      <c r="CX373" s="1">
        <f t="shared" si="907"/>
        <v>0.28366996101787373</v>
      </c>
      <c r="CY373" s="1">
        <f t="shared" si="908"/>
        <v>0.23691074039993371</v>
      </c>
      <c r="CZ373" s="1">
        <f t="shared" si="909"/>
        <v>0.19502375390316146</v>
      </c>
      <c r="DA373" s="1">
        <f t="shared" si="910"/>
        <v>0.15819639077205827</v>
      </c>
      <c r="DB373" s="1">
        <f t="shared" si="911"/>
        <v>0.12641559328308999</v>
      </c>
      <c r="DC373" s="1">
        <f t="shared" si="912"/>
        <v>9.9494968333261269E-2</v>
      </c>
      <c r="DD373" s="1">
        <f t="shared" si="913"/>
        <v>7.7110041536589957E-2</v>
      </c>
      <c r="DE373" s="1">
        <f t="shared" si="914"/>
        <v>5.8837418260980649E-2</v>
      </c>
      <c r="DF373" s="1">
        <f t="shared" si="915"/>
        <v>4.4193889581773317E-2</v>
      </c>
      <c r="DG373" s="1">
        <f t="shared" si="916"/>
        <v>3.2672215868672722E-2</v>
      </c>
      <c r="DH373" s="1">
        <f t="shared" si="917"/>
        <v>2.3771269815207548E-2</v>
      </c>
      <c r="DI373" s="1">
        <f t="shared" si="918"/>
        <v>1.7019250133445175E-2</v>
      </c>
      <c r="DJ373" s="1">
        <f t="shared" si="919"/>
        <v>1.1989635635062227E-2</v>
      </c>
      <c r="DK373" s="1">
        <f t="shared" si="920"/>
        <v>8.3103284344487952E-3</v>
      </c>
      <c r="DL373" s="1">
        <f t="shared" si="921"/>
        <v>5.666976661026551E-3</v>
      </c>
      <c r="DM373" s="1">
        <f t="shared" si="922"/>
        <v>3.8017614420989966E-3</v>
      </c>
      <c r="DN373" s="1">
        <f t="shared" si="923"/>
        <v>2.5090076629886433E-3</v>
      </c>
      <c r="DO373" s="1">
        <f t="shared" si="924"/>
        <v>1.6288841449492977E-3</v>
      </c>
      <c r="DP373" s="1">
        <f t="shared" si="925"/>
        <v>1.0402564491375302E-3</v>
      </c>
      <c r="DQ373" s="1">
        <f t="shared" si="926"/>
        <v>6.5350179184128635E-4</v>
      </c>
      <c r="DR373" s="1">
        <f t="shared" si="927"/>
        <v>4.0383720382894069E-4</v>
      </c>
      <c r="DS373" s="1">
        <f t="shared" si="928"/>
        <v>2.4548146593512721E-4</v>
      </c>
      <c r="DT373" s="1">
        <f t="shared" si="929"/>
        <v>1.4678645129452198E-4</v>
      </c>
      <c r="DU373" s="1">
        <f t="shared" si="930"/>
        <v>8.6340054257217131E-5</v>
      </c>
      <c r="DV373" s="1">
        <f t="shared" si="931"/>
        <v>4.9957869135892931E-5</v>
      </c>
      <c r="DW373" s="1">
        <f t="shared" si="932"/>
        <v>2.8436010887631532E-5</v>
      </c>
      <c r="DX373" s="1">
        <f t="shared" si="933"/>
        <v>1.5922679650987001E-5</v>
      </c>
      <c r="DY373" s="1">
        <f t="shared" si="934"/>
        <v>8.7711666762067563E-6</v>
      </c>
      <c r="DZ373" s="1">
        <f t="shared" si="935"/>
        <v>4.7534027288919933E-6</v>
      </c>
      <c r="EA373" s="1">
        <f t="shared" si="936"/>
        <v>2.5343781429281473E-6</v>
      </c>
      <c r="EB373" s="1">
        <f t="shared" si="937"/>
        <v>1.3294511026193327E-6</v>
      </c>
      <c r="EC373" s="1">
        <f t="shared" si="938"/>
        <v>6.8615628083244905E-7</v>
      </c>
      <c r="ED373" s="1">
        <f t="shared" si="939"/>
        <v>3.4844953268008098E-7</v>
      </c>
      <c r="EE373" s="1">
        <f t="shared" si="940"/>
        <v>1.7411658373514558E-7</v>
      </c>
      <c r="EF373" s="1">
        <f t="shared" si="941"/>
        <v>8.5613399989314873E-8</v>
      </c>
      <c r="EG373" s="1">
        <f t="shared" si="942"/>
        <v>4.1425073845187351E-8</v>
      </c>
      <c r="EH373" s="1">
        <f t="shared" si="943"/>
        <v>1.9725314071144617E-8</v>
      </c>
      <c r="EI373" s="1">
        <f t="shared" si="944"/>
        <v>9.2436459737024671E-9</v>
      </c>
      <c r="EJ373" s="1">
        <f t="shared" si="945"/>
        <v>4.2632570527760553E-9</v>
      </c>
      <c r="EK373" s="1">
        <f t="shared" si="946"/>
        <v>1.9352588402236093E-9</v>
      </c>
      <c r="EL373" s="1">
        <f t="shared" si="947"/>
        <v>8.6468266793714975E-10</v>
      </c>
      <c r="EM373" s="1">
        <f t="shared" si="948"/>
        <v>3.8029071552581862E-10</v>
      </c>
      <c r="EN373" s="1">
        <f t="shared" si="949"/>
        <v>1.6464075126116102E-10</v>
      </c>
      <c r="EO373" s="1">
        <f t="shared" si="950"/>
        <v>7.0168660792274085E-11</v>
      </c>
      <c r="EP373" s="1">
        <f t="shared" si="951"/>
        <v>2.944116748362266E-11</v>
      </c>
      <c r="EQ373" s="1">
        <f t="shared" si="952"/>
        <v>1.2161713228734978E-11</v>
      </c>
      <c r="ER373" s="1">
        <f t="shared" si="953"/>
        <v>4.9463448140500436E-12</v>
      </c>
      <c r="ES373" s="1">
        <f t="shared" si="954"/>
        <v>1.9808245212472551E-12</v>
      </c>
      <c r="ET373" s="1">
        <f t="shared" si="955"/>
        <v>7.8109119841545924E-13</v>
      </c>
      <c r="EU373" s="1">
        <f t="shared" si="956"/>
        <v>3.0330095311345817E-13</v>
      </c>
      <c r="EV373" s="1">
        <f t="shared" si="957"/>
        <v>1.1598031133123073E-13</v>
      </c>
      <c r="EW373" s="1">
        <f t="shared" si="958"/>
        <v>4.36772653929192E-14</v>
      </c>
      <c r="EX373" s="1">
        <f t="shared" si="959"/>
        <v>1.6199814526063199E-14</v>
      </c>
      <c r="EY373" s="1">
        <f t="shared" si="960"/>
        <v>5.9180272839736274E-15</v>
      </c>
      <c r="EZ373" s="1">
        <f t="shared" si="961"/>
        <v>2.129854722146683E-15</v>
      </c>
      <c r="FA373" s="1">
        <f t="shared" si="962"/>
        <v>7.5649183445711801E-16</v>
      </c>
      <c r="FB373" s="1">
        <f t="shared" si="963"/>
        <v>2.6999689290405906E-16</v>
      </c>
      <c r="FC373" s="1">
        <f t="shared" si="964"/>
        <v>1.1407303132584715E-16</v>
      </c>
      <c r="FD373" s="75">
        <f t="shared" si="815"/>
        <v>1.1407303132584715E-16</v>
      </c>
    </row>
    <row r="374" spans="7:160" x14ac:dyDescent="0.35">
      <c r="G374" t="str">
        <f t="shared" si="811"/>
        <v>Refd, t=1.79</v>
      </c>
      <c r="H374" s="76">
        <f t="shared" si="812"/>
        <v>1.7949999999999837</v>
      </c>
      <c r="I374" s="1">
        <f t="shared" si="813"/>
        <v>0</v>
      </c>
      <c r="J374" s="22">
        <f t="shared" si="814"/>
        <v>2.340254373379298E-5</v>
      </c>
      <c r="K374" s="1">
        <f t="shared" si="816"/>
        <v>4.6386534267669621E-5</v>
      </c>
      <c r="L374" s="1">
        <f t="shared" si="817"/>
        <v>8.6598512080946481E-5</v>
      </c>
      <c r="M374" s="1">
        <f t="shared" si="818"/>
        <v>1.5525018929964294E-4</v>
      </c>
      <c r="N374" s="1">
        <f t="shared" si="819"/>
        <v>2.6987285822732601E-4</v>
      </c>
      <c r="O374" s="1">
        <f t="shared" si="820"/>
        <v>4.572465128570432E-4</v>
      </c>
      <c r="P374" s="1">
        <f t="shared" si="821"/>
        <v>7.5731115086925414E-4</v>
      </c>
      <c r="Q374" s="1">
        <f t="shared" si="822"/>
        <v>1.2281912390675947E-3</v>
      </c>
      <c r="R374" s="1">
        <f t="shared" si="823"/>
        <v>1.952377798919782E-3</v>
      </c>
      <c r="S374" s="1">
        <f t="shared" si="824"/>
        <v>3.0439666335496302E-3</v>
      </c>
      <c r="T374" s="1">
        <f t="shared" si="825"/>
        <v>4.6566401662367944E-3</v>
      </c>
      <c r="U374" s="1">
        <f t="shared" si="826"/>
        <v>6.9918095371117282E-3</v>
      </c>
      <c r="V374" s="1">
        <f t="shared" si="827"/>
        <v>1.030602410261296E-2</v>
      </c>
      <c r="W374" s="1">
        <f t="shared" si="828"/>
        <v>1.4916447167116978E-2</v>
      </c>
      <c r="X374" s="1">
        <f t="shared" si="829"/>
        <v>2.1202947927220765E-2</v>
      </c>
      <c r="Y374" s="1">
        <f t="shared" si="830"/>
        <v>2.9605241671164611E-2</v>
      </c>
      <c r="Z374" s="1">
        <f t="shared" si="831"/>
        <v>4.0613596996746611E-2</v>
      </c>
      <c r="AA374" s="1">
        <f t="shared" si="832"/>
        <v>5.4751980401128185E-2</v>
      </c>
      <c r="AB374" s="1">
        <f t="shared" si="833"/>
        <v>7.2553153262786135E-2</v>
      </c>
      <c r="AC374" s="1">
        <f t="shared" si="834"/>
        <v>9.4526153088049236E-2</v>
      </c>
      <c r="AD374" s="1">
        <f t="shared" si="835"/>
        <v>0.12111769919062852</v>
      </c>
      <c r="AE374" s="1">
        <f t="shared" si="836"/>
        <v>0.15267022247435266</v>
      </c>
      <c r="AF374" s="1">
        <f t="shared" si="837"/>
        <v>0.18938024445576607</v>
      </c>
      <c r="AG374" s="1">
        <f t="shared" si="838"/>
        <v>0.23126152040847509</v>
      </c>
      <c r="AH374" s="1">
        <f t="shared" si="839"/>
        <v>0.27811753608514594</v>
      </c>
      <c r="AI374" s="1">
        <f t="shared" si="840"/>
        <v>0.32952749092575806</v>
      </c>
      <c r="AJ374" s="1">
        <f t="shared" si="841"/>
        <v>0.38484879470256711</v>
      </c>
      <c r="AK374" s="1">
        <f t="shared" si="842"/>
        <v>0.44323744615535543</v>
      </c>
      <c r="AL374" s="1">
        <f t="shared" si="843"/>
        <v>0.50368565808683086</v>
      </c>
      <c r="AM374" s="1">
        <f t="shared" si="844"/>
        <v>0.56507403020539015</v>
      </c>
      <c r="AN374" s="1">
        <f t="shared" si="845"/>
        <v>0.62623376546124643</v>
      </c>
      <c r="AO374" s="1">
        <f t="shared" si="846"/>
        <v>0.68601316528179845</v>
      </c>
      <c r="AP374" s="1">
        <f t="shared" si="847"/>
        <v>0.74334212648564968</v>
      </c>
      <c r="AQ374" s="1">
        <f t="shared" si="848"/>
        <v>0.79728867560910366</v>
      </c>
      <c r="AR374" s="1">
        <f t="shared" si="849"/>
        <v>0.84710265391397821</v>
      </c>
      <c r="AS374" s="1">
        <f t="shared" si="850"/>
        <v>0.89224332275810336</v>
      </c>
      <c r="AT374" s="1">
        <f t="shared" si="851"/>
        <v>0.93238962263933145</v>
      </c>
      <c r="AU374" s="1">
        <f t="shared" si="852"/>
        <v>0.96743378631608801</v>
      </c>
      <c r="AV374" s="1">
        <f t="shared" si="853"/>
        <v>0.99746069761734668</v>
      </c>
      <c r="AW374" s="1">
        <f t="shared" si="854"/>
        <v>1.0227165948895494</v>
      </c>
      <c r="AX374" s="1">
        <f t="shared" si="855"/>
        <v>1.0435713332886538</v>
      </c>
      <c r="AY374" s="1">
        <f t="shared" si="856"/>
        <v>1.060478441018065</v>
      </c>
      <c r="AZ374" s="1">
        <f t="shared" si="857"/>
        <v>1.073936720141756</v>
      </c>
      <c r="BA374" s="1">
        <f t="shared" si="858"/>
        <v>1.0844563037046093</v>
      </c>
      <c r="BB374" s="1">
        <f t="shared" si="859"/>
        <v>1.0925310645804756</v>
      </c>
      <c r="BC374" s="1">
        <f t="shared" si="860"/>
        <v>1.0986182467367305</v>
      </c>
      <c r="BD374" s="1">
        <f t="shared" si="861"/>
        <v>1.1031252914719778</v>
      </c>
      <c r="BE374" s="1">
        <f t="shared" si="862"/>
        <v>1.1064031462549377</v>
      </c>
      <c r="BF374" s="1">
        <f t="shared" si="863"/>
        <v>1.1087449075832676</v>
      </c>
      <c r="BG374" s="1">
        <f t="shared" si="864"/>
        <v>1.1103884530766559</v>
      </c>
      <c r="BH374" s="1">
        <f t="shared" si="865"/>
        <v>1.1115217216161926</v>
      </c>
      <c r="BI374" s="1">
        <f t="shared" si="866"/>
        <v>1.1122894467640492</v>
      </c>
      <c r="BJ374" s="1">
        <f t="shared" si="867"/>
        <v>1.1128003776192359</v>
      </c>
      <c r="BK374" s="1">
        <f t="shared" si="868"/>
        <v>1.1131342790687793</v>
      </c>
      <c r="BL374" s="1">
        <f t="shared" si="869"/>
        <v>1.1133482490374131</v>
      </c>
      <c r="BM374" s="1">
        <f t="shared" si="870"/>
        <v>1.1134820972995223</v>
      </c>
      <c r="BN374" s="1">
        <f t="shared" si="871"/>
        <v>1.1135626856469074</v>
      </c>
      <c r="BO374" s="1">
        <f t="shared" si="872"/>
        <v>1.1136072303239668</v>
      </c>
      <c r="BP374" s="1">
        <f t="shared" si="873"/>
        <v>1.1136256195185334</v>
      </c>
      <c r="BQ374" s="1">
        <f t="shared" si="874"/>
        <v>1.1136218103232347</v>
      </c>
      <c r="BR374" s="1">
        <f t="shared" si="875"/>
        <v>1.1135943517603997</v>
      </c>
      <c r="BS374" s="1">
        <f t="shared" si="876"/>
        <v>1.1135360445025622</v>
      </c>
      <c r="BT374" s="1">
        <f t="shared" si="877"/>
        <v>1.1134327052445365</v>
      </c>
      <c r="BU374" s="1">
        <f t="shared" si="878"/>
        <v>1.1132609660417683</v>
      </c>
      <c r="BV374" s="1">
        <f t="shared" si="879"/>
        <v>1.1129850187783148</v>
      </c>
      <c r="BW374" s="1">
        <f t="shared" si="880"/>
        <v>1.1125522254855746</v>
      </c>
      <c r="BX374" s="1">
        <f t="shared" si="881"/>
        <v>1.1118875697571748</v>
      </c>
      <c r="BY374" s="1">
        <f t="shared" si="882"/>
        <v>1.1108870344450792</v>
      </c>
      <c r="BZ374" s="1">
        <f t="shared" si="883"/>
        <v>1.1094101627566595</v>
      </c>
      <c r="CA374" s="1">
        <f t="shared" si="884"/>
        <v>1.1072722915153128</v>
      </c>
      <c r="CB374" s="1">
        <f t="shared" si="885"/>
        <v>1.1042372213413261</v>
      </c>
      <c r="CC374" s="1">
        <f t="shared" si="886"/>
        <v>1.100011377200812</v>
      </c>
      <c r="CD374" s="1">
        <f t="shared" si="887"/>
        <v>1.0942407654366539</v>
      </c>
      <c r="CE374" s="1">
        <f t="shared" si="888"/>
        <v>1.0865121873909829</v>
      </c>
      <c r="CF374" s="1">
        <f t="shared" si="889"/>
        <v>1.0763601565013201</v>
      </c>
      <c r="CG374" s="1">
        <f t="shared" si="890"/>
        <v>1.0632807236729431</v>
      </c>
      <c r="CH374" s="1">
        <f t="shared" si="891"/>
        <v>1.0467529062464376</v>
      </c>
      <c r="CI374" s="1">
        <f t="shared" si="892"/>
        <v>1.0262676399754491</v>
      </c>
      <c r="CJ374" s="1">
        <f t="shared" si="893"/>
        <v>1.001363184195591</v>
      </c>
      <c r="CK374" s="1">
        <f t="shared" si="894"/>
        <v>0.97166481718351772</v>
      </c>
      <c r="CL374" s="1">
        <f t="shared" si="895"/>
        <v>0.93692561949834996</v>
      </c>
      <c r="CM374" s="1">
        <f t="shared" si="896"/>
        <v>0.89706434336128271</v>
      </c>
      <c r="CN374" s="1">
        <f t="shared" si="897"/>
        <v>0.85219598672388075</v>
      </c>
      <c r="CO374" s="1">
        <f t="shared" si="898"/>
        <v>0.80265086983514722</v>
      </c>
      <c r="CP374" s="1">
        <f t="shared" si="899"/>
        <v>0.7489788098050103</v>
      </c>
      <c r="CQ374" s="1">
        <f t="shared" si="900"/>
        <v>0.69193636230376809</v>
      </c>
      <c r="CR374" s="1">
        <f t="shared" si="901"/>
        <v>0.63245689868741661</v>
      </c>
      <c r="CS374" s="1">
        <f t="shared" si="902"/>
        <v>0.57160527053060006</v>
      </c>
      <c r="CT374" s="1">
        <f t="shared" si="903"/>
        <v>0.51052068877042944</v>
      </c>
      <c r="CU374" s="1">
        <f t="shared" si="904"/>
        <v>0.45035291893476898</v>
      </c>
      <c r="CV374" s="1">
        <f t="shared" si="905"/>
        <v>0.3921977308940488</v>
      </c>
      <c r="CW374" s="1">
        <f t="shared" si="906"/>
        <v>0.33703760717204151</v>
      </c>
      <c r="CX374" s="1">
        <f t="shared" si="907"/>
        <v>0.28569300241186152</v>
      </c>
      <c r="CY374" s="1">
        <f t="shared" si="908"/>
        <v>0.23878808092796375</v>
      </c>
      <c r="CZ374" s="1">
        <f t="shared" si="909"/>
        <v>0.1967330649531995</v>
      </c>
      <c r="DA374" s="1">
        <f t="shared" si="910"/>
        <v>0.15972338635080346</v>
      </c>
      <c r="DB374" s="1">
        <f t="shared" si="911"/>
        <v>0.12775403586050885</v>
      </c>
      <c r="DC374" s="1">
        <f t="shared" si="912"/>
        <v>0.10064608571147776</v>
      </c>
      <c r="DD374" s="1">
        <f t="shared" si="913"/>
        <v>7.8081478453350436E-2</v>
      </c>
      <c r="DE374" s="1">
        <f t="shared" si="914"/>
        <v>5.9641880226984696E-2</v>
      </c>
      <c r="DF374" s="1">
        <f t="shared" si="915"/>
        <v>4.4847645930764034E-2</v>
      </c>
      <c r="DG374" s="1">
        <f t="shared" si="916"/>
        <v>3.3193616507829642E-2</v>
      </c>
      <c r="DH374" s="1">
        <f t="shared" si="917"/>
        <v>2.4179401099243911E-2</v>
      </c>
      <c r="DI374" s="1">
        <f t="shared" si="918"/>
        <v>1.7332816658301921E-2</v>
      </c>
      <c r="DJ374" s="1">
        <f t="shared" si="919"/>
        <v>1.2226113685959763E-2</v>
      </c>
      <c r="DK374" s="1">
        <f t="shared" si="920"/>
        <v>8.4853993547684206E-3</v>
      </c>
      <c r="DL374" s="1">
        <f t="shared" si="921"/>
        <v>5.7942186906937273E-3</v>
      </c>
      <c r="DM374" s="1">
        <f t="shared" si="922"/>
        <v>3.8925586401727646E-3</v>
      </c>
      <c r="DN374" s="1">
        <f t="shared" si="923"/>
        <v>2.5726244743461803E-3</v>
      </c>
      <c r="DO374" s="1">
        <f t="shared" si="924"/>
        <v>1.6726526358856843E-3</v>
      </c>
      <c r="DP374" s="1">
        <f t="shared" si="925"/>
        <v>1.069828017721877E-3</v>
      </c>
      <c r="DQ374" s="1">
        <f t="shared" si="926"/>
        <v>6.7312379515821832E-4</v>
      </c>
      <c r="DR374" s="1">
        <f t="shared" si="927"/>
        <v>4.1662517794084912E-4</v>
      </c>
      <c r="DS374" s="1">
        <f t="shared" si="928"/>
        <v>2.5366767630354247E-4</v>
      </c>
      <c r="DT374" s="1">
        <f t="shared" si="929"/>
        <v>1.519342338892638E-4</v>
      </c>
      <c r="DU374" s="1">
        <f t="shared" si="930"/>
        <v>8.9520200321527077E-5</v>
      </c>
      <c r="DV374" s="1">
        <f t="shared" si="931"/>
        <v>5.1888045314198257E-5</v>
      </c>
      <c r="DW374" s="1">
        <f t="shared" si="932"/>
        <v>2.9587084961228753E-5</v>
      </c>
      <c r="DX374" s="1">
        <f t="shared" si="933"/>
        <v>1.6597206772685746E-5</v>
      </c>
      <c r="DY374" s="1">
        <f t="shared" si="934"/>
        <v>9.1596019984182134E-6</v>
      </c>
      <c r="DZ374" s="1">
        <f t="shared" si="935"/>
        <v>4.9732365073301832E-6</v>
      </c>
      <c r="EA374" s="1">
        <f t="shared" si="936"/>
        <v>2.656659347738713E-6</v>
      </c>
      <c r="EB374" s="1">
        <f t="shared" si="937"/>
        <v>1.3963082169951246E-6</v>
      </c>
      <c r="EC374" s="1">
        <f t="shared" si="938"/>
        <v>7.2208908572803545E-7</v>
      </c>
      <c r="ED374" s="1">
        <f t="shared" si="939"/>
        <v>3.6743507408104711E-7</v>
      </c>
      <c r="EE374" s="1">
        <f t="shared" si="940"/>
        <v>1.8397883094140372E-7</v>
      </c>
      <c r="EF374" s="1">
        <f t="shared" si="941"/>
        <v>9.0650520128304833E-8</v>
      </c>
      <c r="EG374" s="1">
        <f t="shared" si="942"/>
        <v>4.395480625378554E-8</v>
      </c>
      <c r="EH374" s="1">
        <f t="shared" si="943"/>
        <v>2.0974666170291428E-8</v>
      </c>
      <c r="EI374" s="1">
        <f t="shared" si="944"/>
        <v>9.8504452505233218E-9</v>
      </c>
      <c r="EJ374" s="1">
        <f t="shared" si="945"/>
        <v>4.5531161517314504E-9</v>
      </c>
      <c r="EK374" s="1">
        <f t="shared" si="946"/>
        <v>2.0714478395541945E-9</v>
      </c>
      <c r="EL374" s="1">
        <f t="shared" si="947"/>
        <v>9.2762482640659689E-10</v>
      </c>
      <c r="EM374" s="1">
        <f t="shared" si="948"/>
        <v>4.0890723556016426E-10</v>
      </c>
      <c r="EN374" s="1">
        <f t="shared" si="949"/>
        <v>1.774404109184928E-10</v>
      </c>
      <c r="EO374" s="1">
        <f t="shared" si="950"/>
        <v>7.5801365981165304E-11</v>
      </c>
      <c r="EP374" s="1">
        <f t="shared" si="951"/>
        <v>3.1880117736640583E-11</v>
      </c>
      <c r="EQ374" s="1">
        <f t="shared" si="952"/>
        <v>1.3200882378885077E-11</v>
      </c>
      <c r="ER374" s="1">
        <f t="shared" si="953"/>
        <v>5.3820540041805457E-12</v>
      </c>
      <c r="ES374" s="1">
        <f t="shared" si="954"/>
        <v>2.1606138367859406E-12</v>
      </c>
      <c r="ET374" s="1">
        <f t="shared" si="955"/>
        <v>8.5410701555377641E-13</v>
      </c>
      <c r="EU374" s="1">
        <f t="shared" si="956"/>
        <v>3.3248764493540216E-13</v>
      </c>
      <c r="EV374" s="1">
        <f t="shared" si="957"/>
        <v>1.2746439371842134E-13</v>
      </c>
      <c r="EW374" s="1">
        <f t="shared" si="958"/>
        <v>4.8125417808307668E-14</v>
      </c>
      <c r="EX374" s="1">
        <f t="shared" si="959"/>
        <v>1.789596289243116E-14</v>
      </c>
      <c r="EY374" s="1">
        <f t="shared" si="960"/>
        <v>6.5548008090778671E-15</v>
      </c>
      <c r="EZ374" s="1">
        <f t="shared" si="961"/>
        <v>2.3652808852022473E-15</v>
      </c>
      <c r="FA374" s="1">
        <f t="shared" si="962"/>
        <v>8.423811131996215E-16</v>
      </c>
      <c r="FB374" s="1">
        <f t="shared" si="963"/>
        <v>3.0151105645510522E-16</v>
      </c>
      <c r="FC374" s="1">
        <f t="shared" si="964"/>
        <v>1.2777397970257518E-16</v>
      </c>
      <c r="FD374" s="75">
        <f t="shared" si="815"/>
        <v>1.2777397970257518E-16</v>
      </c>
    </row>
    <row r="375" spans="7:160" x14ac:dyDescent="0.35">
      <c r="G375" t="str">
        <f t="shared" si="811"/>
        <v>Refd, t=1.8</v>
      </c>
      <c r="H375" s="76">
        <f t="shared" si="812"/>
        <v>1.7999999999999836</v>
      </c>
      <c r="I375" s="1">
        <f t="shared" si="813"/>
        <v>0</v>
      </c>
      <c r="J375" s="22">
        <f t="shared" si="814"/>
        <v>2.3158058998159451E-5</v>
      </c>
      <c r="K375" s="1">
        <f t="shared" si="816"/>
        <v>4.5898321351811399E-5</v>
      </c>
      <c r="L375" s="1">
        <f t="shared" si="817"/>
        <v>8.567671478413753E-5</v>
      </c>
      <c r="M375" s="1">
        <f t="shared" si="818"/>
        <v>1.5357588016486539E-4</v>
      </c>
      <c r="N375" s="1">
        <f t="shared" si="819"/>
        <v>2.6692331307656377E-4</v>
      </c>
      <c r="O375" s="1">
        <f t="shared" si="820"/>
        <v>4.5218640511742521E-4</v>
      </c>
      <c r="P375" s="1">
        <f t="shared" si="821"/>
        <v>7.4883972070990804E-4</v>
      </c>
      <c r="Q375" s="1">
        <f t="shared" si="822"/>
        <v>1.2143356626945377E-3</v>
      </c>
      <c r="R375" s="1">
        <f t="shared" si="823"/>
        <v>1.9302251012057829E-3</v>
      </c>
      <c r="S375" s="1">
        <f t="shared" si="824"/>
        <v>3.0093313835905513E-3</v>
      </c>
      <c r="T375" s="1">
        <f t="shared" si="825"/>
        <v>4.6036735779957979E-3</v>
      </c>
      <c r="U375" s="1">
        <f t="shared" si="826"/>
        <v>6.9125677931315254E-3</v>
      </c>
      <c r="V375" s="1">
        <f t="shared" si="827"/>
        <v>1.0190029372057496E-2</v>
      </c>
      <c r="W375" s="1">
        <f t="shared" si="828"/>
        <v>1.4750292578748861E-2</v>
      </c>
      <c r="X375" s="1">
        <f t="shared" si="829"/>
        <v>2.0970015227704798E-2</v>
      </c>
      <c r="Y375" s="1">
        <f t="shared" si="830"/>
        <v>2.9285613911816506E-2</v>
      </c>
      <c r="Z375" s="1">
        <f t="shared" si="831"/>
        <v>4.0184254090713266E-2</v>
      </c>
      <c r="AA375" s="1">
        <f t="shared" si="832"/>
        <v>5.4187358508257101E-2</v>
      </c>
      <c r="AB375" s="1">
        <f t="shared" si="833"/>
        <v>7.1826126401474219E-2</v>
      </c>
      <c r="AC375" s="1">
        <f t="shared" si="834"/>
        <v>9.3609455946135414E-2</v>
      </c>
      <c r="AD375" s="1">
        <f t="shared" si="835"/>
        <v>0.11998575567993966</v>
      </c>
      <c r="AE375" s="1">
        <f t="shared" si="836"/>
        <v>0.15130128059983838</v>
      </c>
      <c r="AF375" s="1">
        <f t="shared" si="837"/>
        <v>0.18775865338335831</v>
      </c>
      <c r="AG375" s="1">
        <f t="shared" si="838"/>
        <v>0.22937993135210605</v>
      </c>
      <c r="AH375" s="1">
        <f t="shared" si="839"/>
        <v>0.2759787763506566</v>
      </c>
      <c r="AI375" s="1">
        <f t="shared" si="840"/>
        <v>0.32714585974479077</v>
      </c>
      <c r="AJ375" s="1">
        <f t="shared" si="841"/>
        <v>0.38225056562128168</v>
      </c>
      <c r="AK375" s="1">
        <f t="shared" si="842"/>
        <v>0.44046043285446507</v>
      </c>
      <c r="AL375" s="1">
        <f t="shared" si="843"/>
        <v>0.50077780098655045</v>
      </c>
      <c r="AM375" s="1">
        <f t="shared" si="844"/>
        <v>0.56209107647157008</v>
      </c>
      <c r="AN375" s="1">
        <f t="shared" si="845"/>
        <v>0.62323622772158516</v>
      </c>
      <c r="AO375" s="1">
        <f t="shared" si="846"/>
        <v>0.68306283653425892</v>
      </c>
      <c r="AP375" s="1">
        <f t="shared" si="847"/>
        <v>0.74049848527928408</v>
      </c>
      <c r="AQ375" s="1">
        <f t="shared" si="848"/>
        <v>0.79460552743096613</v>
      </c>
      <c r="AR375" s="1">
        <f t="shared" si="849"/>
        <v>0.84462532033960902</v>
      </c>
      <c r="AS375" s="1">
        <f t="shared" si="850"/>
        <v>0.89000661570692863</v>
      </c>
      <c r="AT375" s="1">
        <f t="shared" si="851"/>
        <v>0.93041673985079065</v>
      </c>
      <c r="AU375" s="1">
        <f t="shared" si="852"/>
        <v>0.96573615251542566</v>
      </c>
      <c r="AV375" s="1">
        <f t="shared" si="853"/>
        <v>0.99603867084056319</v>
      </c>
      <c r="AW375" s="1">
        <f t="shared" si="854"/>
        <v>1.0215608735174659</v>
      </c>
      <c r="AX375" s="1">
        <f t="shared" si="855"/>
        <v>1.0426648459941399</v>
      </c>
      <c r="AY375" s="1">
        <f t="shared" si="856"/>
        <v>1.0597984825273348</v>
      </c>
      <c r="AZ375" s="1">
        <f t="shared" si="857"/>
        <v>1.0734571081047948</v>
      </c>
      <c r="BA375" s="1">
        <f t="shared" si="858"/>
        <v>1.0841493691833612</v>
      </c>
      <c r="BB375" s="1">
        <f t="shared" si="859"/>
        <v>1.0923693412126525</v>
      </c>
      <c r="BC375" s="1">
        <f t="shared" si="860"/>
        <v>1.0985757814985535</v>
      </c>
      <c r="BD375" s="1">
        <f t="shared" si="861"/>
        <v>1.1031785543625832</v>
      </c>
      <c r="BE375" s="1">
        <f t="shared" si="862"/>
        <v>1.1065315607968891</v>
      </c>
      <c r="BF375" s="1">
        <f t="shared" si="863"/>
        <v>1.108931055325036</v>
      </c>
      <c r="BG375" s="1">
        <f t="shared" si="864"/>
        <v>1.1106180226087059</v>
      </c>
      <c r="BH375" s="1">
        <f t="shared" si="865"/>
        <v>1.1117832774621488</v>
      </c>
      <c r="BI375" s="1">
        <f t="shared" si="866"/>
        <v>1.1125740887326252</v>
      </c>
      <c r="BJ375" s="1">
        <f t="shared" si="867"/>
        <v>1.1131013501881226</v>
      </c>
      <c r="BK375" s="1">
        <f t="shared" si="868"/>
        <v>1.1134465763647514</v>
      </c>
      <c r="BL375" s="1">
        <f t="shared" si="869"/>
        <v>1.1136682466335885</v>
      </c>
      <c r="BM375" s="1">
        <f t="shared" si="870"/>
        <v>1.1138072292275301</v>
      </c>
      <c r="BN375" s="1">
        <f t="shared" si="871"/>
        <v>1.113891174767349</v>
      </c>
      <c r="BO375" s="1">
        <f t="shared" si="872"/>
        <v>1.1139378728812972</v>
      </c>
      <c r="BP375" s="1">
        <f t="shared" si="873"/>
        <v>1.1139576202078361</v>
      </c>
      <c r="BQ375" s="1">
        <f t="shared" si="874"/>
        <v>1.1139546621112288</v>
      </c>
      <c r="BR375" s="1">
        <f t="shared" si="875"/>
        <v>1.113927754506473</v>
      </c>
      <c r="BS375" s="1">
        <f t="shared" si="876"/>
        <v>1.1138698575848649</v>
      </c>
      <c r="BT375" s="1">
        <f t="shared" si="877"/>
        <v>1.1137669314237884</v>
      </c>
      <c r="BU375" s="1">
        <f t="shared" si="878"/>
        <v>1.1135957662515172</v>
      </c>
      <c r="BV375" s="1">
        <f t="shared" si="879"/>
        <v>1.1133207599899577</v>
      </c>
      <c r="BW375" s="1">
        <f t="shared" si="880"/>
        <v>1.1128895658026863</v>
      </c>
      <c r="BX375" s="1">
        <f t="shared" si="881"/>
        <v>1.1122275859210236</v>
      </c>
      <c r="BY375" s="1">
        <f t="shared" si="882"/>
        <v>1.111231396384214</v>
      </c>
      <c r="BZ375" s="1">
        <f t="shared" si="883"/>
        <v>1.1097613570705758</v>
      </c>
      <c r="CA375" s="1">
        <f t="shared" si="884"/>
        <v>1.1076338903264416</v>
      </c>
      <c r="CB375" s="1">
        <f t="shared" si="885"/>
        <v>1.1046141845429178</v>
      </c>
      <c r="CC375" s="1">
        <f t="shared" si="886"/>
        <v>1.1004103650340715</v>
      </c>
      <c r="CD375" s="1">
        <f t="shared" si="887"/>
        <v>1.0946704255214059</v>
      </c>
      <c r="CE375" s="1">
        <f t="shared" si="888"/>
        <v>1.0869833676152656</v>
      </c>
      <c r="CF375" s="1">
        <f t="shared" si="889"/>
        <v>1.0768859851425201</v>
      </c>
      <c r="CG375" s="1">
        <f t="shared" si="890"/>
        <v>1.0638764938918599</v>
      </c>
      <c r="CH375" s="1">
        <f t="shared" si="891"/>
        <v>1.0474357067775857</v>
      </c>
      <c r="CI375" s="1">
        <f t="shared" si="892"/>
        <v>1.0270556898102035</v>
      </c>
      <c r="CJ375" s="1">
        <f t="shared" si="893"/>
        <v>1.0022748571543132</v>
      </c>
      <c r="CK375" s="1">
        <f t="shared" si="894"/>
        <v>0.9727173810944274</v>
      </c>
      <c r="CL375" s="1">
        <f t="shared" si="895"/>
        <v>0.93813376024542716</v>
      </c>
      <c r="CM375" s="1">
        <f t="shared" si="896"/>
        <v>0.89843858991579306</v>
      </c>
      <c r="CN375" s="1">
        <f t="shared" si="897"/>
        <v>0.85374119141367066</v>
      </c>
      <c r="CO375" s="1">
        <f t="shared" si="898"/>
        <v>0.80436492029070705</v>
      </c>
      <c r="CP375" s="1">
        <f t="shared" si="899"/>
        <v>0.75085174851418424</v>
      </c>
      <c r="CQ375" s="1">
        <f t="shared" si="900"/>
        <v>0.69395006297048656</v>
      </c>
      <c r="CR375" s="1">
        <f t="shared" si="901"/>
        <v>0.63458539651888324</v>
      </c>
      <c r="CS375" s="1">
        <f t="shared" si="902"/>
        <v>0.57381577189431976</v>
      </c>
      <c r="CT375" s="1">
        <f t="shared" si="903"/>
        <v>0.51277520427235601</v>
      </c>
      <c r="CU375" s="1">
        <f t="shared" si="904"/>
        <v>0.45261038532448028</v>
      </c>
      <c r="CV375" s="1">
        <f t="shared" si="905"/>
        <v>0.39441642398434074</v>
      </c>
      <c r="CW375" s="1">
        <f t="shared" si="906"/>
        <v>0.33917761059110901</v>
      </c>
      <c r="CX375" s="1">
        <f t="shared" si="907"/>
        <v>0.28771849156161911</v>
      </c>
      <c r="CY375" s="1">
        <f t="shared" si="908"/>
        <v>0.24066920853678811</v>
      </c>
      <c r="CZ375" s="1">
        <f t="shared" si="909"/>
        <v>0.19844728905446141</v>
      </c>
      <c r="DA375" s="1">
        <f t="shared" si="910"/>
        <v>0.16125615392131312</v>
      </c>
      <c r="DB375" s="1">
        <f t="shared" si="911"/>
        <v>0.1290988137960192</v>
      </c>
      <c r="DC375" s="1">
        <f t="shared" si="912"/>
        <v>0.10180380328931539</v>
      </c>
      <c r="DD375" s="1">
        <f t="shared" si="913"/>
        <v>7.9059502023606162E-2</v>
      </c>
      <c r="DE375" s="1">
        <f t="shared" si="914"/>
        <v>6.0452675333037151E-2</v>
      </c>
      <c r="DF375" s="1">
        <f t="shared" si="915"/>
        <v>4.5507292465780051E-2</v>
      </c>
      <c r="DG375" s="1">
        <f t="shared" si="916"/>
        <v>3.372033101736667E-2</v>
      </c>
      <c r="DH375" s="1">
        <f t="shared" si="917"/>
        <v>2.4592192167107098E-2</v>
      </c>
      <c r="DI375" s="1">
        <f t="shared" si="918"/>
        <v>1.7650361347204831E-2</v>
      </c>
      <c r="DJ375" s="1">
        <f t="shared" si="919"/>
        <v>1.2465902313378819E-2</v>
      </c>
      <c r="DK375" s="1">
        <f t="shared" si="920"/>
        <v>8.6631584945271126E-3</v>
      </c>
      <c r="DL375" s="1">
        <f t="shared" si="921"/>
        <v>5.9235924104534543E-3</v>
      </c>
      <c r="DM375" s="1">
        <f t="shared" si="922"/>
        <v>3.9850077277335406E-3</v>
      </c>
      <c r="DN375" s="1">
        <f t="shared" si="923"/>
        <v>2.6374929549611639E-3</v>
      </c>
      <c r="DO375" s="1">
        <f t="shared" si="924"/>
        <v>1.7173489572403823E-3</v>
      </c>
      <c r="DP375" s="1">
        <f t="shared" si="925"/>
        <v>1.1000727314916417E-3</v>
      </c>
      <c r="DQ375" s="1">
        <f t="shared" si="926"/>
        <v>6.932239638429631E-4</v>
      </c>
      <c r="DR375" s="1">
        <f t="shared" si="927"/>
        <v>4.297458318842725E-4</v>
      </c>
      <c r="DS375" s="1">
        <f t="shared" si="928"/>
        <v>2.620806581477868E-4</v>
      </c>
      <c r="DT375" s="1">
        <f t="shared" si="929"/>
        <v>1.5723350720228679E-4</v>
      </c>
      <c r="DU375" s="1">
        <f t="shared" si="930"/>
        <v>9.2799550747537152E-5</v>
      </c>
      <c r="DV375" s="1">
        <f t="shared" si="931"/>
        <v>5.3881919409628076E-5</v>
      </c>
      <c r="DW375" s="1">
        <f t="shared" si="932"/>
        <v>3.0778270117984792E-5</v>
      </c>
      <c r="DX375" s="1">
        <f t="shared" si="933"/>
        <v>1.729651020758602E-5</v>
      </c>
      <c r="DY375" s="1">
        <f t="shared" si="934"/>
        <v>9.5630523055725046E-6</v>
      </c>
      <c r="DZ375" s="1">
        <f t="shared" si="935"/>
        <v>5.201999370036322E-6</v>
      </c>
      <c r="EA375" s="1">
        <f t="shared" si="936"/>
        <v>2.7841519754217245E-6</v>
      </c>
      <c r="EB375" s="1">
        <f t="shared" si="937"/>
        <v>1.4661510086141779E-6</v>
      </c>
      <c r="EC375" s="1">
        <f t="shared" si="938"/>
        <v>7.5970120872227256E-7</v>
      </c>
      <c r="ED375" s="1">
        <f t="shared" si="939"/>
        <v>3.8734806455195568E-7</v>
      </c>
      <c r="EE375" s="1">
        <f t="shared" si="940"/>
        <v>1.943440861621561E-7</v>
      </c>
      <c r="EF375" s="1">
        <f t="shared" si="941"/>
        <v>9.5955585356381072E-8</v>
      </c>
      <c r="EG375" s="1">
        <f t="shared" si="942"/>
        <v>4.6624742178771405E-8</v>
      </c>
      <c r="EH375" s="1">
        <f t="shared" si="943"/>
        <v>2.2296090568937862E-8</v>
      </c>
      <c r="EI375" s="1">
        <f t="shared" si="944"/>
        <v>1.0493646638109423E-8</v>
      </c>
      <c r="EJ375" s="1">
        <f t="shared" si="945"/>
        <v>4.8610421720744883E-9</v>
      </c>
      <c r="EK375" s="1">
        <f t="shared" si="946"/>
        <v>2.2164491595935732E-9</v>
      </c>
      <c r="EL375" s="1">
        <f t="shared" si="947"/>
        <v>9.9479165416072401E-10</v>
      </c>
      <c r="EM375" s="1">
        <f t="shared" si="948"/>
        <v>4.3951460237917238E-10</v>
      </c>
      <c r="EN375" s="1">
        <f t="shared" si="949"/>
        <v>1.9116236767020734E-10</v>
      </c>
      <c r="EO375" s="1">
        <f t="shared" si="950"/>
        <v>8.1854154797670247E-11</v>
      </c>
      <c r="EP375" s="1">
        <f t="shared" si="951"/>
        <v>3.4507205560181343E-11</v>
      </c>
      <c r="EQ375" s="1">
        <f t="shared" si="952"/>
        <v>1.4322909080258362E-11</v>
      </c>
      <c r="ER375" s="1">
        <f t="shared" si="953"/>
        <v>5.8536509583830057E-12</v>
      </c>
      <c r="ES375" s="1">
        <f t="shared" si="954"/>
        <v>2.3556914275527218E-12</v>
      </c>
      <c r="ET375" s="1">
        <f t="shared" si="955"/>
        <v>9.335291365286075E-13</v>
      </c>
      <c r="EU375" s="1">
        <f t="shared" si="956"/>
        <v>3.6431511449655461E-13</v>
      </c>
      <c r="EV375" s="1">
        <f t="shared" si="957"/>
        <v>1.4001942559070545E-13</v>
      </c>
      <c r="EW375" s="1">
        <f t="shared" si="958"/>
        <v>5.3000892778513964E-14</v>
      </c>
      <c r="EX375" s="1">
        <f t="shared" si="959"/>
        <v>1.975988711638177E-14</v>
      </c>
      <c r="EY375" s="1">
        <f t="shared" si="960"/>
        <v>7.2563983206498625E-15</v>
      </c>
      <c r="EZ375" s="1">
        <f t="shared" si="961"/>
        <v>2.6253622461884605E-15</v>
      </c>
      <c r="FA375" s="1">
        <f t="shared" si="962"/>
        <v>9.3752204438425829E-16</v>
      </c>
      <c r="FB375" s="1">
        <f t="shared" si="963"/>
        <v>3.3652002325116468E-16</v>
      </c>
      <c r="FC375" s="1">
        <f t="shared" si="964"/>
        <v>1.4304036667384521E-16</v>
      </c>
      <c r="FD375" s="75">
        <f t="shared" si="815"/>
        <v>1.4304036667384521E-16</v>
      </c>
    </row>
    <row r="376" spans="7:160" x14ac:dyDescent="0.35">
      <c r="G376" t="str">
        <f t="shared" si="811"/>
        <v>Refd, t=1.8</v>
      </c>
      <c r="H376" s="76">
        <f t="shared" si="812"/>
        <v>1.8049999999999835</v>
      </c>
      <c r="I376" s="1">
        <f t="shared" si="813"/>
        <v>0</v>
      </c>
      <c r="J376" s="22">
        <f t="shared" si="814"/>
        <v>2.2915947033004978E-5</v>
      </c>
      <c r="K376" s="1">
        <f t="shared" si="816"/>
        <v>4.5414926218314274E-5</v>
      </c>
      <c r="L376" s="1">
        <f t="shared" si="817"/>
        <v>8.4764240932504311E-5</v>
      </c>
      <c r="M376" s="1">
        <f t="shared" si="818"/>
        <v>1.5191897946678805E-4</v>
      </c>
      <c r="N376" s="1">
        <f t="shared" si="819"/>
        <v>2.6400528283102064E-4</v>
      </c>
      <c r="O376" s="1">
        <f t="shared" si="820"/>
        <v>4.4718172199715369E-4</v>
      </c>
      <c r="P376" s="1">
        <f t="shared" si="821"/>
        <v>7.4046306373329665E-4</v>
      </c>
      <c r="Q376" s="1">
        <f t="shared" si="822"/>
        <v>1.2006377197658962E-3</v>
      </c>
      <c r="R376" s="1">
        <f t="shared" si="823"/>
        <v>1.9083275054265791E-3</v>
      </c>
      <c r="S376" s="1">
        <f t="shared" si="824"/>
        <v>2.9750979084363937E-3</v>
      </c>
      <c r="T376" s="1">
        <f t="shared" si="825"/>
        <v>4.5513229381879882E-3</v>
      </c>
      <c r="U376" s="1">
        <f t="shared" si="826"/>
        <v>6.8342453850478747E-3</v>
      </c>
      <c r="V376" s="1">
        <f t="shared" si="827"/>
        <v>1.0075370711616941E-2</v>
      </c>
      <c r="W376" s="1">
        <f t="shared" si="828"/>
        <v>1.4586028777050088E-2</v>
      </c>
      <c r="X376" s="1">
        <f t="shared" si="829"/>
        <v>2.0739688189695606E-2</v>
      </c>
      <c r="Y376" s="1">
        <f t="shared" si="830"/>
        <v>2.8969482583151206E-2</v>
      </c>
      <c r="Z376" s="1">
        <f t="shared" si="831"/>
        <v>3.9759478820833111E-2</v>
      </c>
      <c r="AA376" s="1">
        <f t="shared" si="832"/>
        <v>5.362854421411703E-2</v>
      </c>
      <c r="AB376" s="1">
        <f t="shared" si="833"/>
        <v>7.1106283410887802E-2</v>
      </c>
      <c r="AC376" s="1">
        <f t="shared" si="834"/>
        <v>9.2701398908100419E-2</v>
      </c>
      <c r="AD376" s="1">
        <f t="shared" si="835"/>
        <v>0.1188639074846192</v>
      </c>
      <c r="AE376" s="1">
        <f t="shared" si="836"/>
        <v>0.14994378511568876</v>
      </c>
      <c r="AF376" s="1">
        <f t="shared" si="837"/>
        <v>0.18614963661080133</v>
      </c>
      <c r="AG376" s="1">
        <f t="shared" si="838"/>
        <v>0.22751169625586393</v>
      </c>
      <c r="AH376" s="1">
        <f t="shared" si="839"/>
        <v>0.27385368360815077</v>
      </c>
      <c r="AI376" s="1">
        <f t="shared" si="840"/>
        <v>0.32477764453883035</v>
      </c>
      <c r="AJ376" s="1">
        <f t="shared" si="841"/>
        <v>0.37966487482142591</v>
      </c>
      <c r="AK376" s="1">
        <f t="shared" si="842"/>
        <v>0.43769443690372467</v>
      </c>
      <c r="AL376" s="1">
        <f t="shared" si="843"/>
        <v>0.49787883330108257</v>
      </c>
      <c r="AM376" s="1">
        <f t="shared" si="844"/>
        <v>0.55911436698264505</v>
      </c>
      <c r="AN376" s="1">
        <f t="shared" si="845"/>
        <v>0.62024190930463763</v>
      </c>
      <c r="AO376" s="1">
        <f t="shared" si="846"/>
        <v>0.68011249569803145</v>
      </c>
      <c r="AP376" s="1">
        <f t="shared" si="847"/>
        <v>0.73765158654312613</v>
      </c>
      <c r="AQ376" s="1">
        <f t="shared" si="848"/>
        <v>0.79191605490042749</v>
      </c>
      <c r="AR376" s="1">
        <f t="shared" si="849"/>
        <v>0.84213894822863855</v>
      </c>
      <c r="AS376" s="1">
        <f t="shared" si="850"/>
        <v>0.88775864787948389</v>
      </c>
      <c r="AT376" s="1">
        <f t="shared" si="851"/>
        <v>0.92843095926081831</v>
      </c>
      <c r="AU376" s="1">
        <f t="shared" si="852"/>
        <v>0.96402461097906933</v>
      </c>
      <c r="AV376" s="1">
        <f t="shared" si="853"/>
        <v>0.99460234480000842</v>
      </c>
      <c r="AW376" s="1">
        <f t="shared" si="854"/>
        <v>1.0203910268294154</v>
      </c>
      <c r="AX376" s="1">
        <f t="shared" si="855"/>
        <v>1.0417448860017027</v>
      </c>
      <c r="AY376" s="1">
        <f t="shared" si="856"/>
        <v>1.0591060745381315</v>
      </c>
      <c r="AZ376" s="1">
        <f t="shared" si="857"/>
        <v>1.0729663239027287</v>
      </c>
      <c r="BA376" s="1">
        <f t="shared" si="858"/>
        <v>1.0838326807762886</v>
      </c>
      <c r="BB376" s="1">
        <f t="shared" si="859"/>
        <v>1.0921993223934126</v>
      </c>
      <c r="BC376" s="1">
        <f t="shared" si="860"/>
        <v>1.0985264370494472</v>
      </c>
      <c r="BD376" s="1">
        <f t="shared" si="861"/>
        <v>1.1032262510636877</v>
      </c>
      <c r="BE376" s="1">
        <f t="shared" si="862"/>
        <v>1.1066555793397264</v>
      </c>
      <c r="BF376" s="1">
        <f t="shared" si="863"/>
        <v>1.1091138141778585</v>
      </c>
      <c r="BG376" s="1">
        <f t="shared" si="864"/>
        <v>1.1108450429778927</v>
      </c>
      <c r="BH376" s="1">
        <f t="shared" si="865"/>
        <v>1.1120429640926524</v>
      </c>
      <c r="BI376" s="1">
        <f t="shared" si="866"/>
        <v>1.1128573971378393</v>
      </c>
      <c r="BJ376" s="1">
        <f t="shared" si="867"/>
        <v>1.1134014003293631</v>
      </c>
      <c r="BK376" s="1">
        <f t="shared" si="868"/>
        <v>1.1137582590489554</v>
      </c>
      <c r="BL376" s="1">
        <f t="shared" si="869"/>
        <v>1.1139878546432811</v>
      </c>
      <c r="BM376" s="1">
        <f t="shared" si="870"/>
        <v>1.1141321323368902</v>
      </c>
      <c r="BN376" s="1">
        <f t="shared" si="871"/>
        <v>1.1142195474275052</v>
      </c>
      <c r="BO376" s="1">
        <f t="shared" si="872"/>
        <v>1.1142684758875694</v>
      </c>
      <c r="BP376" s="1">
        <f t="shared" si="873"/>
        <v>1.1142896330057346</v>
      </c>
      <c r="BQ376" s="1">
        <f t="shared" si="874"/>
        <v>1.1142875601726536</v>
      </c>
      <c r="BR376" s="1">
        <f t="shared" si="875"/>
        <v>1.1142612258979923</v>
      </c>
      <c r="BS376" s="1">
        <f t="shared" si="876"/>
        <v>1.1142037539253329</v>
      </c>
      <c r="BT376" s="1">
        <f t="shared" si="877"/>
        <v>1.1141012503981444</v>
      </c>
      <c r="BU376" s="1">
        <f t="shared" si="878"/>
        <v>1.1139306652662759</v>
      </c>
      <c r="BV376" s="1">
        <f t="shared" si="879"/>
        <v>1.1136566029939259</v>
      </c>
      <c r="BW376" s="1">
        <f t="shared" si="880"/>
        <v>1.1132270072947894</v>
      </c>
      <c r="BX376" s="1">
        <f t="shared" si="881"/>
        <v>1.1125676972012688</v>
      </c>
      <c r="BY376" s="1">
        <f t="shared" si="882"/>
        <v>1.1115758385806525</v>
      </c>
      <c r="BZ376" s="1">
        <f t="shared" si="883"/>
        <v>1.1101126027831896</v>
      </c>
      <c r="CA376" s="1">
        <f t="shared" si="884"/>
        <v>1.1079954903546891</v>
      </c>
      <c r="CB376" s="1">
        <f t="shared" si="885"/>
        <v>1.1049910678705299</v>
      </c>
      <c r="CC376" s="1">
        <f t="shared" si="886"/>
        <v>1.1008091492894156</v>
      </c>
      <c r="CD376" s="1">
        <f t="shared" si="887"/>
        <v>1.0950997024693396</v>
      </c>
      <c r="CE376" s="1">
        <f t="shared" si="888"/>
        <v>1.0874539156420688</v>
      </c>
      <c r="CF376" s="1">
        <f t="shared" si="889"/>
        <v>1.0774108507255147</v>
      </c>
      <c r="CG376" s="1">
        <f t="shared" si="890"/>
        <v>1.0644708797722136</v>
      </c>
      <c r="CH376" s="1">
        <f t="shared" si="891"/>
        <v>1.0481166090547438</v>
      </c>
      <c r="CI376" s="1">
        <f t="shared" si="892"/>
        <v>1.0278412418127167</v>
      </c>
      <c r="CJ376" s="1">
        <f t="shared" si="893"/>
        <v>1.0031833655672295</v>
      </c>
      <c r="CK376" s="1">
        <f t="shared" si="894"/>
        <v>0.97376607809139537</v>
      </c>
      <c r="CL376" s="1">
        <f t="shared" si="895"/>
        <v>0.93933734038071603</v>
      </c>
      <c r="CM376" s="1">
        <f t="shared" si="896"/>
        <v>0.89980764598284035</v>
      </c>
      <c r="CN376" s="1">
        <f t="shared" si="897"/>
        <v>0.85528070147312296</v>
      </c>
      <c r="CO376" s="1">
        <f t="shared" si="898"/>
        <v>0.80607296046162902</v>
      </c>
      <c r="CP376" s="1">
        <f t="shared" si="899"/>
        <v>0.75271860620190478</v>
      </c>
      <c r="CQ376" s="1">
        <f t="shared" si="900"/>
        <v>0.69595789938869657</v>
      </c>
      <c r="CR376" s="1">
        <f t="shared" si="901"/>
        <v>0.63670855641771085</v>
      </c>
      <c r="CS376" s="1">
        <f t="shared" si="902"/>
        <v>0.57602176785953141</v>
      </c>
      <c r="CT376" s="1">
        <f t="shared" si="903"/>
        <v>0.51502632249909586</v>
      </c>
      <c r="CU376" s="1">
        <f t="shared" si="904"/>
        <v>0.45486578164629093</v>
      </c>
      <c r="CV376" s="1">
        <f t="shared" si="905"/>
        <v>0.39663451570838032</v>
      </c>
      <c r="CW376" s="1">
        <f t="shared" si="906"/>
        <v>0.34131853175064275</v>
      </c>
      <c r="CX376" s="1">
        <f t="shared" si="907"/>
        <v>0.28974637271028653</v>
      </c>
      <c r="CY376" s="1">
        <f t="shared" si="908"/>
        <v>0.24255406789506703</v>
      </c>
      <c r="CZ376" s="1">
        <f t="shared" si="909"/>
        <v>0.2001663748872281</v>
      </c>
      <c r="DA376" s="1">
        <f t="shared" si="910"/>
        <v>0.16279464925241954</v>
      </c>
      <c r="DB376" s="1">
        <f t="shared" si="911"/>
        <v>0.13044989222792835</v>
      </c>
      <c r="DC376" s="1">
        <f t="shared" si="912"/>
        <v>0.10296809689127567</v>
      </c>
      <c r="DD376" s="1">
        <f t="shared" si="913"/>
        <v>8.0044099073951921E-2</v>
      </c>
      <c r="DE376" s="1">
        <f t="shared" si="914"/>
        <v>6.1269800808872989E-2</v>
      </c>
      <c r="DF376" s="1">
        <f t="shared" si="915"/>
        <v>4.6172835487545076E-2</v>
      </c>
      <c r="DG376" s="1">
        <f t="shared" si="916"/>
        <v>3.4252372943131937E-2</v>
      </c>
      <c r="DH376" s="1">
        <f t="shared" si="917"/>
        <v>2.500966174671421E-2</v>
      </c>
      <c r="DI376" s="1">
        <f t="shared" si="918"/>
        <v>1.7971906047011765E-2</v>
      </c>
      <c r="DJ376" s="1">
        <f t="shared" si="919"/>
        <v>1.2709024610776507E-2</v>
      </c>
      <c r="DK376" s="1">
        <f t="shared" si="920"/>
        <v>8.8436286420617901E-3</v>
      </c>
      <c r="DL376" s="1">
        <f t="shared" si="921"/>
        <v>6.0551191383942712E-3</v>
      </c>
      <c r="DM376" s="1">
        <f t="shared" si="922"/>
        <v>4.0791277830358663E-3</v>
      </c>
      <c r="DN376" s="1">
        <f t="shared" si="923"/>
        <v>2.7036295342849274E-3</v>
      </c>
      <c r="DO376" s="1">
        <f t="shared" si="924"/>
        <v>1.7629867783018143E-3</v>
      </c>
      <c r="DP376" s="1">
        <f t="shared" si="925"/>
        <v>1.1310016100548122E-3</v>
      </c>
      <c r="DQ376" s="1">
        <f t="shared" si="926"/>
        <v>7.1381092427727955E-4</v>
      </c>
      <c r="DR376" s="1">
        <f t="shared" si="927"/>
        <v>4.4320573415073002E-4</v>
      </c>
      <c r="DS376" s="1">
        <f t="shared" si="928"/>
        <v>2.70725282932968E-4</v>
      </c>
      <c r="DT376" s="1">
        <f t="shared" si="929"/>
        <v>1.6268779400570248E-4</v>
      </c>
      <c r="DU376" s="1">
        <f t="shared" si="930"/>
        <v>9.6180591721764364E-5</v>
      </c>
      <c r="DV376" s="1">
        <f t="shared" si="931"/>
        <v>5.5941205137690843E-5</v>
      </c>
      <c r="DW376" s="1">
        <f t="shared" si="932"/>
        <v>3.2010720830098614E-5</v>
      </c>
      <c r="DX376" s="1">
        <f t="shared" si="933"/>
        <v>1.8021350481726489E-5</v>
      </c>
      <c r="DY376" s="1">
        <f t="shared" si="934"/>
        <v>9.982007767318261E-6</v>
      </c>
      <c r="DZ376" s="1">
        <f t="shared" si="935"/>
        <v>5.440000539973677E-6</v>
      </c>
      <c r="EA376" s="1">
        <f t="shared" si="936"/>
        <v>2.9170470381767461E-6</v>
      </c>
      <c r="EB376" s="1">
        <f t="shared" si="937"/>
        <v>1.5390950537704133E-6</v>
      </c>
      <c r="EC376" s="1">
        <f t="shared" si="938"/>
        <v>7.9906117257490929E-7</v>
      </c>
      <c r="ED376" s="1">
        <f t="shared" si="939"/>
        <v>4.0822832283418949E-7</v>
      </c>
      <c r="EE376" s="1">
        <f t="shared" si="940"/>
        <v>2.0523503471055608E-7</v>
      </c>
      <c r="EF376" s="1">
        <f t="shared" si="941"/>
        <v>1.0154126973398013E-7</v>
      </c>
      <c r="EG376" s="1">
        <f t="shared" si="942"/>
        <v>4.9441827097028155E-8</v>
      </c>
      <c r="EH376" s="1">
        <f t="shared" si="943"/>
        <v>2.3693321475678475E-8</v>
      </c>
      <c r="EI376" s="1">
        <f t="shared" si="944"/>
        <v>1.1175220264041024E-8</v>
      </c>
      <c r="EJ376" s="1">
        <f t="shared" si="945"/>
        <v>5.1880552855829758E-9</v>
      </c>
      <c r="EK376" s="1">
        <f t="shared" si="946"/>
        <v>2.3707813791398892E-9</v>
      </c>
      <c r="EL376" s="1">
        <f t="shared" si="947"/>
        <v>1.0664419688748956E-9</v>
      </c>
      <c r="EM376" s="1">
        <f t="shared" si="948"/>
        <v>4.7223966361971636E-10</v>
      </c>
      <c r="EN376" s="1">
        <f t="shared" si="949"/>
        <v>2.0586768032654861E-10</v>
      </c>
      <c r="EO376" s="1">
        <f t="shared" si="950"/>
        <v>8.8355897923100537E-11</v>
      </c>
      <c r="EP376" s="1">
        <f t="shared" si="951"/>
        <v>3.7335842256869838E-11</v>
      </c>
      <c r="EQ376" s="1">
        <f t="shared" si="952"/>
        <v>1.5533914723894962E-11</v>
      </c>
      <c r="ER376" s="1">
        <f t="shared" si="953"/>
        <v>6.363881371194664E-12</v>
      </c>
      <c r="ES376" s="1">
        <f t="shared" si="954"/>
        <v>2.5672677044917948E-12</v>
      </c>
      <c r="ET376" s="1">
        <f t="shared" si="955"/>
        <v>1.0198820615031317E-12</v>
      </c>
      <c r="EU376" s="1">
        <f t="shared" si="956"/>
        <v>3.9900679226946439E-13</v>
      </c>
      <c r="EV376" s="1">
        <f t="shared" si="957"/>
        <v>1.5373898485490039E-13</v>
      </c>
      <c r="EW376" s="1">
        <f t="shared" si="958"/>
        <v>5.8342228121458399E-14</v>
      </c>
      <c r="EX376" s="1">
        <f t="shared" si="959"/>
        <v>2.1807194661955404E-14</v>
      </c>
      <c r="EY376" s="1">
        <f t="shared" si="960"/>
        <v>8.0290366326156243E-15</v>
      </c>
      <c r="EZ376" s="1">
        <f t="shared" si="961"/>
        <v>2.9125352464823732E-15</v>
      </c>
      <c r="FA376" s="1">
        <f t="shared" si="962"/>
        <v>1.0428565008204437E-15</v>
      </c>
      <c r="FB376" s="1">
        <f t="shared" si="963"/>
        <v>3.7539070356025656E-16</v>
      </c>
      <c r="FC376" s="1">
        <f t="shared" si="964"/>
        <v>1.600417706828494E-16</v>
      </c>
      <c r="FD376" s="75">
        <f t="shared" si="815"/>
        <v>1.600417706828494E-16</v>
      </c>
    </row>
    <row r="377" spans="7:160" x14ac:dyDescent="0.35">
      <c r="G377" t="str">
        <f t="shared" si="811"/>
        <v>Refd, t=1.81</v>
      </c>
      <c r="H377" s="76">
        <f t="shared" si="812"/>
        <v>1.8099999999999834</v>
      </c>
      <c r="I377" s="1">
        <f t="shared" si="813"/>
        <v>0</v>
      </c>
      <c r="J377" s="22">
        <f t="shared" si="814"/>
        <v>2.2676188801277846E-5</v>
      </c>
      <c r="K377" s="1">
        <f t="shared" si="816"/>
        <v>4.4936308362797304E-5</v>
      </c>
      <c r="L377" s="1">
        <f t="shared" si="817"/>
        <v>8.3861006939692028E-5</v>
      </c>
      <c r="M377" s="1">
        <f t="shared" si="818"/>
        <v>1.5027932050442748E-4</v>
      </c>
      <c r="N377" s="1">
        <f t="shared" si="819"/>
        <v>2.6111844711550414E-4</v>
      </c>
      <c r="O377" s="1">
        <f t="shared" si="820"/>
        <v>4.422318708292225E-4</v>
      </c>
      <c r="P377" s="1">
        <f t="shared" si="821"/>
        <v>7.3218012445946761E-4</v>
      </c>
      <c r="Q377" s="1">
        <f t="shared" si="822"/>
        <v>1.1870955993329012E-3</v>
      </c>
      <c r="R377" s="1">
        <f t="shared" si="823"/>
        <v>1.8866820151928788E-3</v>
      </c>
      <c r="S377" s="1">
        <f t="shared" si="824"/>
        <v>2.9412614225541151E-3</v>
      </c>
      <c r="T377" s="1">
        <f t="shared" si="825"/>
        <v>4.49958086372171E-3</v>
      </c>
      <c r="U377" s="1">
        <f t="shared" si="826"/>
        <v>6.756831303462398E-3</v>
      </c>
      <c r="V377" s="1">
        <f t="shared" si="827"/>
        <v>9.9620322489949037E-3</v>
      </c>
      <c r="W377" s="1">
        <f t="shared" si="828"/>
        <v>1.4423633637111981E-2</v>
      </c>
      <c r="X377" s="1">
        <f t="shared" si="829"/>
        <v>2.0511937002586116E-2</v>
      </c>
      <c r="Y377" s="1">
        <f t="shared" si="830"/>
        <v>2.8656808884885841E-2</v>
      </c>
      <c r="Z377" s="1">
        <f t="shared" si="831"/>
        <v>3.9339222455721856E-2</v>
      </c>
      <c r="AA377" s="1">
        <f t="shared" si="832"/>
        <v>5.3075478556542731E-2</v>
      </c>
      <c r="AB377" s="1">
        <f t="shared" si="833"/>
        <v>7.0393555734125257E-2</v>
      </c>
      <c r="AC377" s="1">
        <f t="shared" si="834"/>
        <v>9.1801905656802019E-2</v>
      </c>
      <c r="AD377" s="1">
        <f t="shared" si="835"/>
        <v>0.11775207373526843</v>
      </c>
      <c r="AE377" s="1">
        <f t="shared" si="836"/>
        <v>0.14859765521103316</v>
      </c>
      <c r="AF377" s="1">
        <f t="shared" si="837"/>
        <v>0.18455311923528464</v>
      </c>
      <c r="AG377" s="1">
        <f t="shared" si="838"/>
        <v>0.22565675283164185</v>
      </c>
      <c r="AH377" s="1">
        <f t="shared" si="839"/>
        <v>0.27174221515897395</v>
      </c>
      <c r="AI377" s="1">
        <f t="shared" si="840"/>
        <v>0.32242282869553918</v>
      </c>
      <c r="AJ377" s="1">
        <f t="shared" si="841"/>
        <v>0.37709173698143722</v>
      </c>
      <c r="AK377" s="1">
        <f t="shared" si="842"/>
        <v>0.43493950741691301</v>
      </c>
      <c r="AL377" s="1">
        <f t="shared" si="843"/>
        <v>0.49498883906782531</v>
      </c>
      <c r="AM377" s="1">
        <f t="shared" si="844"/>
        <v>0.55614401821583137</v>
      </c>
      <c r="AN377" s="1">
        <f t="shared" si="845"/>
        <v>0.61725095370885785</v>
      </c>
      <c r="AO377" s="1">
        <f t="shared" si="846"/>
        <v>0.67716230534850796</v>
      </c>
      <c r="AP377" s="1">
        <f t="shared" si="847"/>
        <v>0.73480160219841884</v>
      </c>
      <c r="AQ377" s="1">
        <f t="shared" si="848"/>
        <v>0.78922042873834763</v>
      </c>
      <c r="AR377" s="1">
        <f t="shared" si="849"/>
        <v>0.839643696808687</v>
      </c>
      <c r="AS377" s="1">
        <f t="shared" si="850"/>
        <v>0.88549955798594759</v>
      </c>
      <c r="AT377" s="1">
        <f t="shared" si="851"/>
        <v>0.92643239213105777</v>
      </c>
      <c r="AU377" s="1">
        <f t="shared" si="852"/>
        <v>0.96229924121421806</v>
      </c>
      <c r="AV377" s="1">
        <f t="shared" si="853"/>
        <v>0.99315176575726694</v>
      </c>
      <c r="AW377" s="1">
        <f t="shared" si="854"/>
        <v>1.0192070690177495</v>
      </c>
      <c r="AX377" s="1">
        <f t="shared" si="855"/>
        <v>1.0408114388499059</v>
      </c>
      <c r="AY377" s="1">
        <f t="shared" si="856"/>
        <v>1.0584011789702117</v>
      </c>
      <c r="AZ377" s="1">
        <f t="shared" si="857"/>
        <v>1.0724643117863033</v>
      </c>
      <c r="BA377" s="1">
        <f t="shared" si="858"/>
        <v>1.0835061712417937</v>
      </c>
      <c r="BB377" s="1">
        <f t="shared" si="859"/>
        <v>1.0920209352036498</v>
      </c>
      <c r="BC377" s="1">
        <f t="shared" si="860"/>
        <v>1.0984701398097367</v>
      </c>
      <c r="BD377" s="1">
        <f t="shared" si="861"/>
        <v>1.1032683112922865</v>
      </c>
      <c r="BE377" s="1">
        <f t="shared" si="862"/>
        <v>1.1067751377002513</v>
      </c>
      <c r="BF377" s="1">
        <f t="shared" si="863"/>
        <v>1.1092931277524338</v>
      </c>
      <c r="BG377" s="1">
        <f t="shared" si="864"/>
        <v>1.1110694663185612</v>
      </c>
      <c r="BH377" s="1">
        <f t="shared" si="865"/>
        <v>1.1123007421326723</v>
      </c>
      <c r="BI377" s="1">
        <f t="shared" si="866"/>
        <v>1.1131393405192758</v>
      </c>
      <c r="BJ377" s="1">
        <f t="shared" si="867"/>
        <v>1.1137005035860885</v>
      </c>
      <c r="BK377" s="1">
        <f t="shared" si="868"/>
        <v>1.1140693085983659</v>
      </c>
      <c r="BL377" s="1">
        <f t="shared" si="869"/>
        <v>1.114307059384265</v>
      </c>
      <c r="BM377" s="1">
        <f t="shared" si="870"/>
        <v>1.1144567967625585</v>
      </c>
      <c r="BN377" s="1">
        <f t="shared" si="871"/>
        <v>1.1145477966798636</v>
      </c>
      <c r="BO377" s="1">
        <f t="shared" si="872"/>
        <v>1.1145990345608985</v>
      </c>
      <c r="BP377" s="1">
        <f t="shared" si="873"/>
        <v>1.1146216546933394</v>
      </c>
      <c r="BQ377" s="1">
        <f t="shared" si="874"/>
        <v>1.1146205023855666</v>
      </c>
      <c r="BR377" s="1">
        <f t="shared" si="875"/>
        <v>1.1145947645603198</v>
      </c>
      <c r="BS377" s="1">
        <f t="shared" si="876"/>
        <v>1.114537732640791</v>
      </c>
      <c r="BT377" s="1">
        <f t="shared" si="877"/>
        <v>1.1144356615923623</v>
      </c>
      <c r="BU377" s="1">
        <f t="shared" si="878"/>
        <v>1.1142656626894332</v>
      </c>
      <c r="BV377" s="1">
        <f t="shared" si="879"/>
        <v>1.1139925474839447</v>
      </c>
      <c r="BW377" s="1">
        <f t="shared" si="880"/>
        <v>1.1135645496912143</v>
      </c>
      <c r="BX377" s="1">
        <f t="shared" si="881"/>
        <v>1.1129079033406226</v>
      </c>
      <c r="BY377" s="1">
        <f t="shared" si="882"/>
        <v>1.1119203608063501</v>
      </c>
      <c r="BZ377" s="1">
        <f t="shared" si="883"/>
        <v>1.1104638997615512</v>
      </c>
      <c r="CA377" s="1">
        <f t="shared" si="884"/>
        <v>1.1083570916950038</v>
      </c>
      <c r="CB377" s="1">
        <f t="shared" si="885"/>
        <v>1.1053678718661204</v>
      </c>
      <c r="CC377" s="1">
        <f t="shared" si="886"/>
        <v>1.1012077312785757</v>
      </c>
      <c r="CD377" s="1">
        <f t="shared" si="887"/>
        <v>1.0955285987975099</v>
      </c>
      <c r="CE377" s="1">
        <f t="shared" si="888"/>
        <v>1.0879238357356011</v>
      </c>
      <c r="CF377" s="1">
        <f t="shared" si="889"/>
        <v>1.0779347598800899</v>
      </c>
      <c r="CG377" s="1">
        <f t="shared" si="890"/>
        <v>1.0650638909457313</v>
      </c>
      <c r="CH377" s="1">
        <f t="shared" si="891"/>
        <v>1.0487956262764562</v>
      </c>
      <c r="CI377" s="1">
        <f t="shared" si="892"/>
        <v>1.0286243131258916</v>
      </c>
      <c r="CJ377" s="1">
        <f t="shared" si="893"/>
        <v>1.004088730581451</v>
      </c>
      <c r="CK377" s="1">
        <f t="shared" si="894"/>
        <v>0.97481093294251364</v>
      </c>
      <c r="CL377" s="1">
        <f t="shared" si="895"/>
        <v>0.9405363873716488</v>
      </c>
      <c r="CM377" s="1">
        <f t="shared" si="896"/>
        <v>0.90117154023051194</v>
      </c>
      <c r="CN377" s="1">
        <f t="shared" si="897"/>
        <v>0.8568145447359965</v>
      </c>
      <c r="CO377" s="1">
        <f t="shared" si="898"/>
        <v>0.80777501490878001</v>
      </c>
      <c r="CP377" s="1">
        <f t="shared" si="899"/>
        <v>0.75457940153613368</v>
      </c>
      <c r="CQ377" s="1">
        <f t="shared" si="900"/>
        <v>0.69795988182322266</v>
      </c>
      <c r="CR377" s="1">
        <f t="shared" si="901"/>
        <v>0.63882637816852572</v>
      </c>
      <c r="CS377" s="1">
        <f t="shared" si="902"/>
        <v>0.57822324639382527</v>
      </c>
      <c r="CT377" s="1">
        <f t="shared" si="903"/>
        <v>0.51727401924371053</v>
      </c>
      <c r="CU377" s="1">
        <f t="shared" si="904"/>
        <v>0.45711907226715109</v>
      </c>
      <c r="CV377" s="1">
        <f t="shared" si="905"/>
        <v>0.39885196084719121</v>
      </c>
      <c r="CW377" s="1">
        <f t="shared" si="906"/>
        <v>0.34346031861772119</v>
      </c>
      <c r="CX377" s="1">
        <f t="shared" si="907"/>
        <v>0.29177659042884857</v>
      </c>
      <c r="CY377" s="1">
        <f t="shared" si="908"/>
        <v>0.24444260387113492</v>
      </c>
      <c r="CZ377" s="1">
        <f t="shared" si="909"/>
        <v>0.20189027118710959</v>
      </c>
      <c r="DA377" s="1">
        <f t="shared" si="910"/>
        <v>0.16433882802435096</v>
      </c>
      <c r="DB377" s="1">
        <f t="shared" si="911"/>
        <v>0.13180723607815717</v>
      </c>
      <c r="DC377" s="1">
        <f t="shared" si="912"/>
        <v>0.1041389420264457</v>
      </c>
      <c r="DD377" s="1">
        <f t="shared" si="913"/>
        <v>8.1035256053174687E-2</v>
      </c>
      <c r="DE377" s="1">
        <f t="shared" si="914"/>
        <v>6.2093253483151596E-2</v>
      </c>
      <c r="DF377" s="1">
        <f t="shared" si="915"/>
        <v>4.6844280908948981E-2</v>
      </c>
      <c r="DG377" s="1">
        <f t="shared" si="916"/>
        <v>3.4789755486226391E-2</v>
      </c>
      <c r="DH377" s="1">
        <f t="shared" si="917"/>
        <v>2.5431828284993456E-2</v>
      </c>
      <c r="DI377" s="1">
        <f t="shared" si="918"/>
        <v>1.8297472398015699E-2</v>
      </c>
      <c r="DJ377" s="1">
        <f t="shared" si="919"/>
        <v>1.2955503540797355E-2</v>
      </c>
      <c r="DK377" s="1">
        <f t="shared" si="920"/>
        <v>9.0268325244140836E-3</v>
      </c>
      <c r="DL377" s="1">
        <f t="shared" si="921"/>
        <v>6.1888201894094805E-3</v>
      </c>
      <c r="DM377" s="1">
        <f t="shared" si="922"/>
        <v>4.1749379251393871E-3</v>
      </c>
      <c r="DN377" s="1">
        <f t="shared" si="923"/>
        <v>2.771050712018571E-3</v>
      </c>
      <c r="DO377" s="1">
        <f t="shared" si="924"/>
        <v>1.8095798547446977E-3</v>
      </c>
      <c r="DP377" s="1">
        <f t="shared" si="925"/>
        <v>1.1626257645618507E-3</v>
      </c>
      <c r="DQ377" s="1">
        <f t="shared" si="926"/>
        <v>7.348933913714419E-4</v>
      </c>
      <c r="DR377" s="1">
        <f t="shared" si="927"/>
        <v>4.5701153338174053E-4</v>
      </c>
      <c r="DS377" s="1">
        <f t="shared" si="928"/>
        <v>2.7960649099664114E-4</v>
      </c>
      <c r="DT377" s="1">
        <f t="shared" si="929"/>
        <v>1.683006737116523E-4</v>
      </c>
      <c r="DU377" s="1">
        <f t="shared" si="930"/>
        <v>9.9665854255349593E-5</v>
      </c>
      <c r="DV377" s="1">
        <f t="shared" si="931"/>
        <v>5.8067650481939504E-5</v>
      </c>
      <c r="DW377" s="1">
        <f t="shared" si="932"/>
        <v>3.3285616947999751E-5</v>
      </c>
      <c r="DX377" s="1">
        <f t="shared" si="933"/>
        <v>1.8772506366853151E-5</v>
      </c>
      <c r="DY377" s="1">
        <f t="shared" si="934"/>
        <v>1.0416971309321742E-5</v>
      </c>
      <c r="DZ377" s="1">
        <f t="shared" si="935"/>
        <v>5.687557923903909E-6</v>
      </c>
      <c r="EA377" s="1">
        <f t="shared" si="936"/>
        <v>3.0555413108932944E-6</v>
      </c>
      <c r="EB377" s="1">
        <f t="shared" si="937"/>
        <v>1.6152596600887729E-6</v>
      </c>
      <c r="EC377" s="1">
        <f t="shared" si="938"/>
        <v>8.4023985925791674E-7</v>
      </c>
      <c r="ED377" s="1">
        <f t="shared" si="939"/>
        <v>4.3011712523884173E-7</v>
      </c>
      <c r="EE377" s="1">
        <f t="shared" si="940"/>
        <v>2.1667524235536471E-7</v>
      </c>
      <c r="EF377" s="1">
        <f t="shared" si="941"/>
        <v>1.0742076759018486E-7</v>
      </c>
      <c r="EG377" s="1">
        <f t="shared" si="942"/>
        <v>5.2413307363990647E-8</v>
      </c>
      <c r="EH377" s="1">
        <f t="shared" si="943"/>
        <v>2.5170263463512669E-8</v>
      </c>
      <c r="EI377" s="1">
        <f t="shared" si="944"/>
        <v>1.1897230738952338E-8</v>
      </c>
      <c r="EJ377" s="1">
        <f t="shared" si="945"/>
        <v>5.5352270051353432E-9</v>
      </c>
      <c r="EK377" s="1">
        <f t="shared" si="946"/>
        <v>2.5349904201642669E-9</v>
      </c>
      <c r="EL377" s="1">
        <f t="shared" si="947"/>
        <v>1.1428488650188606E-9</v>
      </c>
      <c r="EM377" s="1">
        <f t="shared" si="948"/>
        <v>5.0721657707818001E-10</v>
      </c>
      <c r="EN377" s="1">
        <f t="shared" si="949"/>
        <v>2.2162107921486013E-10</v>
      </c>
      <c r="EO377" s="1">
        <f t="shared" si="950"/>
        <v>9.5337275244284285E-11</v>
      </c>
      <c r="EP377" s="1">
        <f t="shared" si="951"/>
        <v>4.0380314009789787E-11</v>
      </c>
      <c r="EQ377" s="1">
        <f t="shared" si="952"/>
        <v>1.6840435958100823E-11</v>
      </c>
      <c r="ER377" s="1">
        <f t="shared" si="953"/>
        <v>6.9156844357162593E-12</v>
      </c>
      <c r="ES377" s="1">
        <f t="shared" si="954"/>
        <v>2.7966416125375081E-12</v>
      </c>
      <c r="ET377" s="1">
        <f t="shared" si="955"/>
        <v>1.1137300729415982E-12</v>
      </c>
      <c r="EU377" s="1">
        <f t="shared" si="956"/>
        <v>4.3680366730989816E-13</v>
      </c>
      <c r="EV377" s="1">
        <f t="shared" si="957"/>
        <v>1.6872426279942423E-13</v>
      </c>
      <c r="EW377" s="1">
        <f t="shared" si="958"/>
        <v>6.4191205202940696E-14</v>
      </c>
      <c r="EX377" s="1">
        <f t="shared" si="959"/>
        <v>2.4054850939568925E-14</v>
      </c>
      <c r="EY377" s="1">
        <f t="shared" si="960"/>
        <v>8.8794913400316609E-15</v>
      </c>
      <c r="EZ377" s="1">
        <f t="shared" si="961"/>
        <v>3.2294624255497155E-15</v>
      </c>
      <c r="FA377" s="1">
        <f t="shared" si="962"/>
        <v>1.1594165728894709E-15</v>
      </c>
      <c r="FB377" s="1">
        <f t="shared" si="963"/>
        <v>4.1852632247708866E-16</v>
      </c>
      <c r="FC377" s="1">
        <f t="shared" si="964"/>
        <v>1.7896511718075898E-16</v>
      </c>
      <c r="FD377" s="75">
        <f t="shared" si="815"/>
        <v>1.7896511718075898E-16</v>
      </c>
    </row>
    <row r="378" spans="7:160" x14ac:dyDescent="0.35">
      <c r="G378" t="str">
        <f t="shared" si="811"/>
        <v>Refd, t=1.81</v>
      </c>
      <c r="H378" s="76">
        <f t="shared" si="812"/>
        <v>1.8149999999999833</v>
      </c>
      <c r="I378" s="1">
        <f t="shared" si="813"/>
        <v>0</v>
      </c>
      <c r="J378" s="22">
        <f t="shared" si="814"/>
        <v>2.2438765325851762E-5</v>
      </c>
      <c r="K378" s="1">
        <f t="shared" si="816"/>
        <v>4.4462427459891033E-5</v>
      </c>
      <c r="L378" s="1">
        <f t="shared" si="817"/>
        <v>8.2966929727229494E-5</v>
      </c>
      <c r="M378" s="1">
        <f t="shared" si="818"/>
        <v>1.4865673785608252E-4</v>
      </c>
      <c r="N378" s="1">
        <f t="shared" si="819"/>
        <v>2.5826248845185821E-4</v>
      </c>
      <c r="O378" s="1">
        <f t="shared" si="820"/>
        <v>4.37336264959527E-4</v>
      </c>
      <c r="P378" s="1">
        <f t="shared" si="821"/>
        <v>7.2398985901803452E-4</v>
      </c>
      <c r="Q378" s="1">
        <f t="shared" si="822"/>
        <v>1.1737075115172712E-3</v>
      </c>
      <c r="R378" s="1">
        <f t="shared" si="823"/>
        <v>1.8652856703198705E-3</v>
      </c>
      <c r="S378" s="1">
        <f t="shared" si="824"/>
        <v>2.9078171995912138E-3</v>
      </c>
      <c r="T378" s="1">
        <f t="shared" si="825"/>
        <v>4.4484400638267491E-3</v>
      </c>
      <c r="U378" s="1">
        <f t="shared" si="826"/>
        <v>6.6803146766861166E-3</v>
      </c>
      <c r="V378" s="1">
        <f t="shared" si="827"/>
        <v>9.8499983084756673E-3</v>
      </c>
      <c r="W378" s="1">
        <f t="shared" si="828"/>
        <v>1.4263085302558267E-2</v>
      </c>
      <c r="X378" s="1">
        <f t="shared" si="829"/>
        <v>2.0286732206402397E-2</v>
      </c>
      <c r="Y378" s="1">
        <f t="shared" si="830"/>
        <v>2.834755445334532E-2</v>
      </c>
      <c r="Z378" s="1">
        <f t="shared" si="831"/>
        <v>3.8923436780334754E-2</v>
      </c>
      <c r="AA378" s="1">
        <f t="shared" si="832"/>
        <v>5.2528103149335099E-2</v>
      </c>
      <c r="AB378" s="1">
        <f t="shared" si="833"/>
        <v>6.9687875413104353E-2</v>
      </c>
      <c r="AC378" s="1">
        <f t="shared" si="834"/>
        <v>9.091090044244296E-2</v>
      </c>
      <c r="AD378" s="1">
        <f t="shared" si="835"/>
        <v>0.11665017402843</v>
      </c>
      <c r="AE378" s="1">
        <f t="shared" si="836"/>
        <v>0.14726281035940361</v>
      </c>
      <c r="AF378" s="1">
        <f t="shared" si="837"/>
        <v>0.18296902637539286</v>
      </c>
      <c r="AG378" s="1">
        <f t="shared" si="838"/>
        <v>0.2238150384785445</v>
      </c>
      <c r="AH378" s="1">
        <f t="shared" si="839"/>
        <v>0.26964432760948387</v>
      </c>
      <c r="AI378" s="1">
        <f t="shared" si="840"/>
        <v>0.32008139451249767</v>
      </c>
      <c r="AJ378" s="1">
        <f t="shared" si="841"/>
        <v>0.37453116532543534</v>
      </c>
      <c r="AK378" s="1">
        <f t="shared" si="842"/>
        <v>0.43219569176697886</v>
      </c>
      <c r="AL378" s="1">
        <f t="shared" si="843"/>
        <v>0.49210790041757324</v>
      </c>
      <c r="AM378" s="1">
        <f t="shared" si="844"/>
        <v>0.55318014472867938</v>
      </c>
      <c r="AN378" s="1">
        <f t="shared" si="845"/>
        <v>0.61426350266756313</v>
      </c>
      <c r="AO378" s="1">
        <f t="shared" si="846"/>
        <v>0.67421242661225045</v>
      </c>
      <c r="AP378" s="1">
        <f t="shared" si="847"/>
        <v>0.73194870316883676</v>
      </c>
      <c r="AQ378" s="1">
        <f t="shared" si="848"/>
        <v>0.7865188192096253</v>
      </c>
      <c r="AR378" s="1">
        <f t="shared" si="849"/>
        <v>0.83713972542719461</v>
      </c>
      <c r="AS378" s="1">
        <f t="shared" si="850"/>
        <v>0.88322948540666446</v>
      </c>
      <c r="AT378" s="1">
        <f t="shared" si="851"/>
        <v>0.92442115086368815</v>
      </c>
      <c r="AU378" s="1">
        <f t="shared" si="852"/>
        <v>0.96056012421689407</v>
      </c>
      <c r="AV378" s="1">
        <f t="shared" si="853"/>
        <v>0.99168698166425207</v>
      </c>
      <c r="AW378" s="1">
        <f t="shared" si="854"/>
        <v>1.0180090160144764</v>
      </c>
      <c r="AX378" s="1">
        <f t="shared" si="855"/>
        <v>1.0398644917267716</v>
      </c>
      <c r="AY378" s="1">
        <f t="shared" si="856"/>
        <v>1.0576837591899551</v>
      </c>
      <c r="AZ378" s="1">
        <f t="shared" si="857"/>
        <v>1.0719510171730731</v>
      </c>
      <c r="BA378" s="1">
        <f t="shared" si="858"/>
        <v>1.0831697741867912</v>
      </c>
      <c r="BB378" s="1">
        <f t="shared" si="859"/>
        <v>1.0918341072519504</v>
      </c>
      <c r="BC378" s="1">
        <f t="shared" si="860"/>
        <v>1.0984068164334582</v>
      </c>
      <c r="BD378" s="1">
        <f t="shared" si="861"/>
        <v>1.1033046647523976</v>
      </c>
      <c r="BE378" s="1">
        <f t="shared" si="862"/>
        <v>1.1068901714938462</v>
      </c>
      <c r="BF378" s="1">
        <f t="shared" si="863"/>
        <v>1.1094689393301624</v>
      </c>
      <c r="BG378" s="1">
        <f t="shared" si="864"/>
        <v>1.1112912443639553</v>
      </c>
      <c r="BH378" s="1">
        <f t="shared" si="865"/>
        <v>1.1125565717813535</v>
      </c>
      <c r="BI378" s="1">
        <f t="shared" si="866"/>
        <v>1.1134198870018244</v>
      </c>
      <c r="BJ378" s="1">
        <f t="shared" si="867"/>
        <v>1.1139986351221975</v>
      </c>
      <c r="BK378" s="1">
        <f t="shared" si="868"/>
        <v>1.1143797061601033</v>
      </c>
      <c r="BL378" s="1">
        <f t="shared" si="869"/>
        <v>1.1146258468992827</v>
      </c>
      <c r="BM378" s="1">
        <f t="shared" si="870"/>
        <v>1.1147812124185164</v>
      </c>
      <c r="BN378" s="1">
        <f t="shared" si="871"/>
        <v>1.1148759154052039</v>
      </c>
      <c r="BO378" s="1">
        <f t="shared" si="872"/>
        <v>1.11492954399001</v>
      </c>
      <c r="BP378" s="1">
        <f t="shared" si="873"/>
        <v>1.1149536819570187</v>
      </c>
      <c r="BQ378" s="1">
        <f t="shared" si="874"/>
        <v>1.114953486560524</v>
      </c>
      <c r="BR378" s="1">
        <f t="shared" si="875"/>
        <v>1.1149283690719978</v>
      </c>
      <c r="BS378" s="1">
        <f t="shared" si="876"/>
        <v>1.114871792816496</v>
      </c>
      <c r="BT378" s="1">
        <f t="shared" si="877"/>
        <v>1.1147701644106376</v>
      </c>
      <c r="BU378" s="1">
        <f t="shared" si="878"/>
        <v>1.1146007581116821</v>
      </c>
      <c r="BV378" s="1">
        <f t="shared" si="879"/>
        <v>1.1143285931467053</v>
      </c>
      <c r="BW378" s="1">
        <f t="shared" si="880"/>
        <v>1.1139021927184425</v>
      </c>
      <c r="BX378" s="1">
        <f t="shared" si="881"/>
        <v>1.1132482040821361</v>
      </c>
      <c r="BY378" s="1">
        <f t="shared" si="882"/>
        <v>1.1122649628359957</v>
      </c>
      <c r="BZ378" s="1">
        <f t="shared" si="883"/>
        <v>1.1108152478769344</v>
      </c>
      <c r="CA378" s="1">
        <f t="shared" si="884"/>
        <v>1.1087186944466962</v>
      </c>
      <c r="CB378" s="1">
        <f t="shared" si="885"/>
        <v>1.1057445970740196</v>
      </c>
      <c r="CC378" s="1">
        <f t="shared" si="886"/>
        <v>1.1016061123104832</v>
      </c>
      <c r="CD378" s="1">
        <f t="shared" si="887"/>
        <v>1.0959571170106475</v>
      </c>
      <c r="CE378" s="1">
        <f t="shared" si="888"/>
        <v>1.0883931321328322</v>
      </c>
      <c r="CF378" s="1">
        <f t="shared" si="889"/>
        <v>1.0784577191879345</v>
      </c>
      <c r="CG378" s="1">
        <f t="shared" si="890"/>
        <v>1.0656555369695895</v>
      </c>
      <c r="CH378" s="1">
        <f t="shared" si="891"/>
        <v>1.0494727715363124</v>
      </c>
      <c r="CI378" s="1">
        <f t="shared" si="892"/>
        <v>1.0294049207565106</v>
      </c>
      <c r="CJ378" s="1">
        <f t="shared" si="893"/>
        <v>1.0049909731807758</v>
      </c>
      <c r="CK378" s="1">
        <f t="shared" si="894"/>
        <v>0.97585197023526449</v>
      </c>
      <c r="CL378" s="1">
        <f t="shared" si="895"/>
        <v>0.94173092850398343</v>
      </c>
      <c r="CM378" s="1">
        <f t="shared" si="896"/>
        <v>0.90253030116603294</v>
      </c>
      <c r="CN378" s="1">
        <f t="shared" si="897"/>
        <v>0.85834274892152174</v>
      </c>
      <c r="CO378" s="1">
        <f t="shared" si="898"/>
        <v>0.80947110815076984</v>
      </c>
      <c r="CP378" s="1">
        <f t="shared" si="899"/>
        <v>0.75643415323710506</v>
      </c>
      <c r="CQ378" s="1">
        <f t="shared" si="900"/>
        <v>0.69995602069996976</v>
      </c>
      <c r="CR378" s="1">
        <f t="shared" si="901"/>
        <v>0.64093886182845261</v>
      </c>
      <c r="CS378" s="1">
        <f t="shared" si="902"/>
        <v>0.58042019583741344</v>
      </c>
      <c r="CT378" s="1">
        <f t="shared" si="903"/>
        <v>0.5195182707466498</v>
      </c>
      <c r="CU378" s="1">
        <f t="shared" si="904"/>
        <v>0.45937022203894823</v>
      </c>
      <c r="CV378" s="1">
        <f t="shared" si="905"/>
        <v>0.40106871465956573</v>
      </c>
      <c r="CW378" s="1">
        <f t="shared" si="906"/>
        <v>0.3456029195836659</v>
      </c>
      <c r="CX378" s="1">
        <f t="shared" si="907"/>
        <v>0.29380908961738106</v>
      </c>
      <c r="CY378" s="1">
        <f t="shared" si="908"/>
        <v>0.24633476153611863</v>
      </c>
      <c r="CZ378" s="1">
        <f t="shared" si="909"/>
        <v>0.20361892674965651</v>
      </c>
      <c r="DA378" s="1">
        <f t="shared" si="910"/>
        <v>0.16588864583425753</v>
      </c>
      <c r="DB378" s="1">
        <f t="shared" si="911"/>
        <v>0.13317081005799877</v>
      </c>
      <c r="DC378" s="1">
        <f t="shared" si="912"/>
        <v>0.10531631389381886</v>
      </c>
      <c r="DD378" s="1">
        <f t="shared" si="913"/>
        <v>8.2032959036577369E-2</v>
      </c>
      <c r="DE378" s="1">
        <f t="shared" si="914"/>
        <v>6.292302978641108E-2</v>
      </c>
      <c r="DF378" s="1">
        <f t="shared" si="915"/>
        <v>4.7521634256480538E-2</v>
      </c>
      <c r="DG378" s="1">
        <f t="shared" si="916"/>
        <v>3.5332491502976987E-2</v>
      </c>
      <c r="DH378" s="1">
        <f t="shared" si="917"/>
        <v>2.5858709946633019E-2</v>
      </c>
      <c r="DI378" s="1">
        <f t="shared" si="918"/>
        <v>1.8627081831815329E-2</v>
      </c>
      <c r="DJ378" s="1">
        <f t="shared" si="919"/>
        <v>1.3205361932653805E-2</v>
      </c>
      <c r="DK378" s="1">
        <f t="shared" si="920"/>
        <v>9.2127928045887281E-3</v>
      </c>
      <c r="DL378" s="1">
        <f t="shared" si="921"/>
        <v>6.3247168726351969E-3</v>
      </c>
      <c r="DM378" s="1">
        <f t="shared" si="922"/>
        <v>4.2724573117365059E-3</v>
      </c>
      <c r="DN378" s="1">
        <f t="shared" si="923"/>
        <v>2.8397730564427874E-3</v>
      </c>
      <c r="DO378" s="1">
        <f t="shared" si="924"/>
        <v>1.8571420274876601E-3</v>
      </c>
      <c r="DP378" s="1">
        <f t="shared" si="925"/>
        <v>1.1949563970501747E-3</v>
      </c>
      <c r="DQ378" s="1">
        <f t="shared" si="926"/>
        <v>7.5648016831246587E-4</v>
      </c>
      <c r="DR378" s="1">
        <f t="shared" si="927"/>
        <v>4.7116995841871284E-4</v>
      </c>
      <c r="DS378" s="1">
        <f t="shared" si="928"/>
        <v>2.8872929179805088E-4</v>
      </c>
      <c r="DT378" s="1">
        <f t="shared" si="929"/>
        <v>1.7407578273110491E-4</v>
      </c>
      <c r="DU378" s="1">
        <f t="shared" si="930"/>
        <v>1.0325791458187042E-4</v>
      </c>
      <c r="DV378" s="1">
        <f t="shared" si="931"/>
        <v>6.0263038081284236E-5</v>
      </c>
      <c r="DW378" s="1">
        <f t="shared" si="932"/>
        <v>3.4604164046953264E-5</v>
      </c>
      <c r="DX378" s="1">
        <f t="shared" si="933"/>
        <v>1.9550775171749531E-5</v>
      </c>
      <c r="DY378" s="1">
        <f t="shared" si="934"/>
        <v>1.0868458846057646E-5</v>
      </c>
      <c r="DZ378" s="1">
        <f t="shared" si="935"/>
        <v>5.9449982905628477E-6</v>
      </c>
      <c r="EA378" s="1">
        <f t="shared" si="936"/>
        <v>3.1998374624416387E-6</v>
      </c>
      <c r="EB378" s="1">
        <f t="shared" si="937"/>
        <v>1.6947679599987018E-6</v>
      </c>
      <c r="EC378" s="1">
        <f t="shared" si="938"/>
        <v>8.8331057442805033E-7</v>
      </c>
      <c r="ED378" s="1">
        <f t="shared" si="939"/>
        <v>4.5305724881751774E-7</v>
      </c>
      <c r="EE378" s="1">
        <f t="shared" si="940"/>
        <v>2.2868918342986773E-7</v>
      </c>
      <c r="EF378" s="1">
        <f t="shared" si="941"/>
        <v>1.136078113429511E-7</v>
      </c>
      <c r="EG378" s="1">
        <f t="shared" si="942"/>
        <v>5.5546741225859133E-8</v>
      </c>
      <c r="EH378" s="1">
        <f t="shared" si="943"/>
        <v>2.6730998109266865E-8</v>
      </c>
      <c r="EI378" s="1">
        <f t="shared" si="944"/>
        <v>1.2661841065155136E-8</v>
      </c>
      <c r="EJ378" s="1">
        <f t="shared" si="945"/>
        <v>5.9036824330040862E-9</v>
      </c>
      <c r="EK378" s="1">
        <f t="shared" si="946"/>
        <v>2.7096508121933034E-9</v>
      </c>
      <c r="EL378" s="1">
        <f t="shared" si="947"/>
        <v>1.2243004094110312E-9</v>
      </c>
      <c r="EM378" s="1">
        <f t="shared" si="948"/>
        <v>5.4458718518014303E-10</v>
      </c>
      <c r="EN378" s="1">
        <f t="shared" si="949"/>
        <v>2.384911635676041E-10</v>
      </c>
      <c r="EO378" s="1">
        <f t="shared" si="950"/>
        <v>1.0283087776230833E-10</v>
      </c>
      <c r="EP378" s="1">
        <f t="shared" si="951"/>
        <v>4.3655833434056764E-11</v>
      </c>
      <c r="EQ378" s="1">
        <f t="shared" si="952"/>
        <v>1.8249450247979242E-11</v>
      </c>
      <c r="ER378" s="1">
        <f t="shared" si="953"/>
        <v>7.5122052679736993E-12</v>
      </c>
      <c r="ES378" s="1">
        <f t="shared" si="954"/>
        <v>3.0452065533963452E-12</v>
      </c>
      <c r="ET378" s="1">
        <f t="shared" si="955"/>
        <v>1.2156800052268211E-12</v>
      </c>
      <c r="EU378" s="1">
        <f t="shared" si="956"/>
        <v>4.7796555800887082E-13</v>
      </c>
      <c r="EV378" s="1">
        <f t="shared" si="957"/>
        <v>1.8508463629307433E-13</v>
      </c>
      <c r="EW378" s="1">
        <f t="shared" si="958"/>
        <v>7.0593101849412779E-14</v>
      </c>
      <c r="EX378" s="1">
        <f t="shared" si="959"/>
        <v>2.6521289060466061E-14</v>
      </c>
      <c r="EY378" s="1">
        <f t="shared" si="960"/>
        <v>9.8151435931415815E-15</v>
      </c>
      <c r="EZ378" s="1">
        <f t="shared" si="961"/>
        <v>3.5790520079590686E-15</v>
      </c>
      <c r="FA378" s="1">
        <f t="shared" si="962"/>
        <v>1.2883326545230321E-15</v>
      </c>
      <c r="FB378" s="1">
        <f t="shared" si="963"/>
        <v>4.6636979115684949E-16</v>
      </c>
      <c r="FC378" s="1">
        <f t="shared" si="964"/>
        <v>2.0001634636013648E-16</v>
      </c>
      <c r="FD378" s="75">
        <f t="shared" si="815"/>
        <v>2.0001634636013648E-16</v>
      </c>
    </row>
    <row r="379" spans="7:160" x14ac:dyDescent="0.35">
      <c r="G379" t="str">
        <f t="shared" si="811"/>
        <v>Refd, t=1.82</v>
      </c>
      <c r="H379" s="76">
        <f t="shared" si="812"/>
        <v>1.8199999999999832</v>
      </c>
      <c r="I379" s="1">
        <f t="shared" si="813"/>
        <v>0</v>
      </c>
      <c r="J379" s="22">
        <f t="shared" si="814"/>
        <v>2.2203657691920481E-5</v>
      </c>
      <c r="K379" s="1">
        <f t="shared" si="816"/>
        <v>4.3993243366751905E-5</v>
      </c>
      <c r="L379" s="1">
        <f t="shared" si="817"/>
        <v>8.2081926727521276E-5</v>
      </c>
      <c r="M379" s="1">
        <f t="shared" si="818"/>
        <v>1.4705106737706973E-4</v>
      </c>
      <c r="N379" s="1">
        <f t="shared" si="819"/>
        <v>2.5543709224098006E-4</v>
      </c>
      <c r="O379" s="1">
        <f t="shared" si="820"/>
        <v>4.3249432369313004E-4</v>
      </c>
      <c r="P379" s="1">
        <f t="shared" si="821"/>
        <v>7.1589123502404284E-4</v>
      </c>
      <c r="Q379" s="1">
        <f t="shared" si="822"/>
        <v>1.1604716872616278E-3</v>
      </c>
      <c r="R379" s="1">
        <f t="shared" si="823"/>
        <v>1.8441355463713273E-3</v>
      </c>
      <c r="S379" s="1">
        <f t="shared" si="824"/>
        <v>2.8747605716038902E-3</v>
      </c>
      <c r="T379" s="1">
        <f t="shared" si="825"/>
        <v>4.3978933388305278E-3</v>
      </c>
      <c r="U379" s="1">
        <f t="shared" si="826"/>
        <v>6.6046847689125096E-3</v>
      </c>
      <c r="V379" s="1">
        <f t="shared" si="827"/>
        <v>9.7392534083511721E-3</v>
      </c>
      <c r="W379" s="1">
        <f t="shared" si="828"/>
        <v>1.4104362182128688E-2</v>
      </c>
      <c r="X379" s="1">
        <f t="shared" si="829"/>
        <v>2.0064044687542307E-2</v>
      </c>
      <c r="Y379" s="1">
        <f t="shared" si="830"/>
        <v>2.8041681356507472E-2</v>
      </c>
      <c r="Z379" s="1">
        <f t="shared" si="831"/>
        <v>3.8512074090675759E-2</v>
      </c>
      <c r="AA379" s="1">
        <f t="shared" si="832"/>
        <v>5.1986360177231447E-2</v>
      </c>
      <c r="AB379" s="1">
        <f t="shared" si="833"/>
        <v>6.8989175084626403E-2</v>
      </c>
      <c r="AC379" s="1">
        <f t="shared" si="834"/>
        <v>9.0028308080739375E-2</v>
      </c>
      <c r="AD379" s="1">
        <f t="shared" si="835"/>
        <v>0.11555812842792916</v>
      </c>
      <c r="AE379" s="1">
        <f t="shared" si="836"/>
        <v>0.14593917032419912</v>
      </c>
      <c r="AF379" s="1">
        <f t="shared" si="837"/>
        <v>0.18139728318131287</v>
      </c>
      <c r="AG379" s="1">
        <f t="shared" si="838"/>
        <v>0.22198649029791562</v>
      </c>
      <c r="AH379" s="1">
        <f t="shared" si="839"/>
        <v>0.26755997689027178</v>
      </c>
      <c r="AI379" s="1">
        <f t="shared" si="840"/>
        <v>0.31775332321922356</v>
      </c>
      <c r="AJ379" s="1">
        <f t="shared" si="841"/>
        <v>0.37198317164594569</v>
      </c>
      <c r="AK379" s="1">
        <f t="shared" si="842"/>
        <v>0.42946303560688959</v>
      </c>
      <c r="AL379" s="1">
        <f t="shared" si="843"/>
        <v>0.4892360975907743</v>
      </c>
      <c r="AM379" s="1">
        <f t="shared" si="844"/>
        <v>0.55022285916829872</v>
      </c>
      <c r="AN379" s="1">
        <f t="shared" si="845"/>
        <v>0.61127969614938837</v>
      </c>
      <c r="AO379" s="1">
        <f t="shared" si="846"/>
        <v>0.67126301915796227</v>
      </c>
      <c r="AP379" s="1">
        <f t="shared" si="847"/>
        <v>0.7290930593624757</v>
      </c>
      <c r="AQ379" s="1">
        <f t="shared" si="848"/>
        <v>0.78381139609789141</v>
      </c>
      <c r="AR379" s="1">
        <f t="shared" si="849"/>
        <v>0.83462719352146553</v>
      </c>
      <c r="AS379" s="1">
        <f t="shared" si="850"/>
        <v>0.88094857016075612</v>
      </c>
      <c r="AT379" s="1">
        <f t="shared" si="851"/>
        <v>0.92239734897191317</v>
      </c>
      <c r="AU379" s="1">
        <f t="shared" si="852"/>
        <v>0.95880734244723465</v>
      </c>
      <c r="AV379" s="1">
        <f t="shared" si="853"/>
        <v>0.99020804214545199</v>
      </c>
      <c r="AW379" s="1">
        <f t="shared" si="854"/>
        <v>1.0167968854815934</v>
      </c>
      <c r="AX379" s="1">
        <f t="shared" si="855"/>
        <v>1.0389040334682687</v>
      </c>
      <c r="AY379" s="1">
        <f t="shared" si="856"/>
        <v>1.05695378001611</v>
      </c>
      <c r="AZ379" s="1">
        <f t="shared" si="857"/>
        <v>1.0714263866588001</v>
      </c>
      <c r="BA379" s="1">
        <f t="shared" si="858"/>
        <v>1.0828234240817647</v>
      </c>
      <c r="BB379" s="1">
        <f t="shared" si="859"/>
        <v>1.091638766691239</v>
      </c>
      <c r="BC379" s="1">
        <f t="shared" si="860"/>
        <v>1.098336393824745</v>
      </c>
      <c r="BD379" s="1">
        <f t="shared" si="861"/>
        <v>1.1033352411497404</v>
      </c>
      <c r="BE379" s="1">
        <f t="shared" si="862"/>
        <v>1.1070006161464996</v>
      </c>
      <c r="BF379" s="1">
        <f t="shared" si="863"/>
        <v>1.1096411918720763</v>
      </c>
      <c r="BG379" s="1">
        <f t="shared" si="864"/>
        <v>1.111510328452046</v>
      </c>
      <c r="BH379" s="1">
        <f t="shared" si="865"/>
        <v>1.1128104128150647</v>
      </c>
      <c r="BI379" s="1">
        <f t="shared" si="866"/>
        <v>1.1136990042964672</v>
      </c>
      <c r="BJ379" s="1">
        <f t="shared" si="867"/>
        <v>1.1142957697214788</v>
      </c>
      <c r="BK379" s="1">
        <f t="shared" si="868"/>
        <v>1.1146894325494796</v>
      </c>
      <c r="BL379" s="1">
        <f t="shared" si="869"/>
        <v>1.1149442029535255</v>
      </c>
      <c r="BM379" s="1">
        <f t="shared" si="870"/>
        <v>1.1151053689950823</v>
      </c>
      <c r="BN379" s="1">
        <f t="shared" si="871"/>
        <v>1.1152038963100184</v>
      </c>
      <c r="BO379" s="1">
        <f t="shared" si="872"/>
        <v>1.1152599991319416</v>
      </c>
      <c r="BP379" s="1">
        <f t="shared" si="873"/>
        <v>1.1152857113864638</v>
      </c>
      <c r="BQ379" s="1">
        <f t="shared" si="874"/>
        <v>1.1152865104390244</v>
      </c>
      <c r="BR379" s="1">
        <f t="shared" si="875"/>
        <v>1.1152620379635476</v>
      </c>
      <c r="BS379" s="1">
        <f t="shared" si="876"/>
        <v>1.1152059335052409</v>
      </c>
      <c r="BT379" s="1">
        <f t="shared" si="877"/>
        <v>1.1151047582359579</v>
      </c>
      <c r="BU379" s="1">
        <f t="shared" si="878"/>
        <v>1.1149359511105632</v>
      </c>
      <c r="BV379" s="1">
        <f t="shared" si="879"/>
        <v>1.1146647396615441</v>
      </c>
      <c r="BW379" s="1">
        <f t="shared" si="880"/>
        <v>1.1142399360998765</v>
      </c>
      <c r="BX379" s="1">
        <f t="shared" si="881"/>
        <v>1.1135885991690242</v>
      </c>
      <c r="BY379" s="1">
        <f t="shared" si="882"/>
        <v>1.1126096444468629</v>
      </c>
      <c r="BZ379" s="1">
        <f t="shared" si="883"/>
        <v>1.111166647004697</v>
      </c>
      <c r="CA379" s="1">
        <f t="shared" si="884"/>
        <v>1.1090802987133066</v>
      </c>
      <c r="CB379" s="1">
        <f t="shared" si="885"/>
        <v>1.1061212440408148</v>
      </c>
      <c r="CC379" s="1">
        <f t="shared" si="886"/>
        <v>1.1020042936912038</v>
      </c>
      <c r="CD379" s="1">
        <f t="shared" si="887"/>
        <v>1.0963852596011914</v>
      </c>
      <c r="CE379" s="1">
        <f t="shared" si="888"/>
        <v>1.0888618090436863</v>
      </c>
      <c r="CF379" s="1">
        <f t="shared" si="889"/>
        <v>1.0789797351830677</v>
      </c>
      <c r="CG379" s="1">
        <f t="shared" si="890"/>
        <v>1.0662458273271385</v>
      </c>
      <c r="CH379" s="1">
        <f t="shared" si="891"/>
        <v>1.0501480578239974</v>
      </c>
      <c r="CI379" s="1">
        <f t="shared" si="892"/>
        <v>1.0301830815765862</v>
      </c>
      <c r="CJ379" s="1">
        <f t="shared" si="893"/>
        <v>1.0058901141872447</v>
      </c>
      <c r="CK379" s="1">
        <f t="shared" si="894"/>
        <v>0.97688921437809761</v>
      </c>
      <c r="CL379" s="1">
        <f t="shared" si="895"/>
        <v>0.94292099088314651</v>
      </c>
      <c r="CM379" s="1">
        <f t="shared" si="896"/>
        <v>0.90388395713656811</v>
      </c>
      <c r="CN379" s="1">
        <f t="shared" si="897"/>
        <v>0.85986534163435335</v>
      </c>
      <c r="CO379" s="1">
        <f t="shared" si="898"/>
        <v>0.81116126466280636</v>
      </c>
      <c r="CP379" s="1">
        <f t="shared" si="899"/>
        <v>0.75828288007496181</v>
      </c>
      <c r="CQ379" s="1">
        <f t="shared" si="900"/>
        <v>0.70194632660239764</v>
      </c>
      <c r="CR379" s="1">
        <f t="shared" si="901"/>
        <v>0.64304600772269038</v>
      </c>
      <c r="CS379" s="1">
        <f t="shared" si="902"/>
        <v>0.58261260489825961</v>
      </c>
      <c r="CT379" s="1">
        <f t="shared" si="903"/>
        <v>0.52175905369102682</v>
      </c>
      <c r="CU379" s="1">
        <f t="shared" si="904"/>
        <v>0.46161919629456849</v>
      </c>
      <c r="CV379" s="1">
        <f t="shared" si="905"/>
        <v>0.40328473287949296</v>
      </c>
      <c r="CW379" s="1">
        <f t="shared" si="906"/>
        <v>0.34774628346325492</v>
      </c>
      <c r="CX379" s="1">
        <f t="shared" si="907"/>
        <v>0.29584381550622613</v>
      </c>
      <c r="CY379" s="1">
        <f t="shared" si="908"/>
        <v>0.24823048616697252</v>
      </c>
      <c r="CZ379" s="1">
        <f t="shared" si="909"/>
        <v>0.20535229043488876</v>
      </c>
      <c r="DA379" s="1">
        <f t="shared" si="910"/>
        <v>0.16744405820166619</v>
      </c>
      <c r="DB379" s="1">
        <f t="shared" si="911"/>
        <v>0.13454057867382868</v>
      </c>
      <c r="DC379" s="1">
        <f t="shared" si="912"/>
        <v>0.10650018738759447</v>
      </c>
      <c r="DD379" s="1">
        <f t="shared" si="913"/>
        <v>8.3037193730310155E-2</v>
      </c>
      <c r="DE379" s="1">
        <f t="shared" si="914"/>
        <v>6.3759125754054832E-2</v>
      </c>
      <c r="DF379" s="1">
        <f t="shared" si="915"/>
        <v>4.8204900671710127E-2</v>
      </c>
      <c r="DG379" s="1">
        <f t="shared" si="916"/>
        <v>3.5880593504968437E-2</v>
      </c>
      <c r="DH379" s="1">
        <f t="shared" si="917"/>
        <v>2.6290324612887963E-2</v>
      </c>
      <c r="DI379" s="1">
        <f t="shared" si="918"/>
        <v>1.8960755569235887E-2</v>
      </c>
      <c r="DJ379" s="1">
        <f t="shared" si="919"/>
        <v>1.345862247954417E-2</v>
      </c>
      <c r="DK379" s="1">
        <f t="shared" si="920"/>
        <v>9.4015320788345003E-3</v>
      </c>
      <c r="DL379" s="1">
        <f t="shared" si="921"/>
        <v>6.4628304888964564E-3</v>
      </c>
      <c r="DM379" s="1">
        <f t="shared" si="922"/>
        <v>4.3717051369760156E-3</v>
      </c>
      <c r="DN379" s="1">
        <f t="shared" si="923"/>
        <v>2.9098132027350985E-3</v>
      </c>
      <c r="DO379" s="1">
        <f t="shared" si="924"/>
        <v>1.9056872215334614E-3</v>
      </c>
      <c r="DP379" s="1">
        <f t="shared" si="925"/>
        <v>1.2280047997698263E-3</v>
      </c>
      <c r="DQ379" s="1">
        <f t="shared" si="926"/>
        <v>7.7858014629472207E-4</v>
      </c>
      <c r="DR379" s="1">
        <f t="shared" si="927"/>
        <v>4.856878183380829E-4</v>
      </c>
      <c r="DS379" s="1">
        <f t="shared" si="928"/>
        <v>2.9809876415625081E-4</v>
      </c>
      <c r="DT379" s="1">
        <f t="shared" si="929"/>
        <v>1.8001681482520752E-4</v>
      </c>
      <c r="DU379" s="1">
        <f t="shared" si="930"/>
        <v>1.0695939455094697E-4</v>
      </c>
      <c r="DV379" s="1">
        <f t="shared" si="931"/>
        <v>6.2529185615643851E-5</v>
      </c>
      <c r="DW379" s="1">
        <f t="shared" si="932"/>
        <v>3.5967593773789953E-5</v>
      </c>
      <c r="DX379" s="1">
        <f t="shared" si="933"/>
        <v>2.0356973034784165E-5</v>
      </c>
      <c r="DY379" s="1">
        <f t="shared" si="934"/>
        <v>1.1336999515350324E-5</v>
      </c>
      <c r="DZ379" s="1">
        <f t="shared" si="935"/>
        <v>6.2126574507190779E-6</v>
      </c>
      <c r="EA379" s="1">
        <f t="shared" si="936"/>
        <v>3.3501441887264516E-6</v>
      </c>
      <c r="EB379" s="1">
        <f t="shared" si="937"/>
        <v>1.7777470057184077E-6</v>
      </c>
      <c r="EC379" s="1">
        <f t="shared" si="938"/>
        <v>9.2834911311248929E-7</v>
      </c>
      <c r="ED379" s="1">
        <f t="shared" si="939"/>
        <v>4.7709301545756468E-7</v>
      </c>
      <c r="EE379" s="1">
        <f t="shared" si="940"/>
        <v>2.4130226961473119E-7</v>
      </c>
      <c r="EF379" s="1">
        <f t="shared" si="941"/>
        <v>1.2011668979188692E-7</v>
      </c>
      <c r="EG379" s="1">
        <f t="shared" si="942"/>
        <v>5.8850010151708217E-8</v>
      </c>
      <c r="EH379" s="1">
        <f t="shared" si="943"/>
        <v>2.8379790842677073E-8</v>
      </c>
      <c r="EI379" s="1">
        <f t="shared" si="944"/>
        <v>1.3471316678588912E-8</v>
      </c>
      <c r="EJ379" s="1">
        <f t="shared" si="945"/>
        <v>6.2946025915541858E-9</v>
      </c>
      <c r="EK379" s="1">
        <f t="shared" si="946"/>
        <v>2.8953670062630129E-9</v>
      </c>
      <c r="EL379" s="1">
        <f t="shared" si="947"/>
        <v>1.3111003658298648E-9</v>
      </c>
      <c r="EM379" s="1">
        <f t="shared" si="948"/>
        <v>5.8450140606264952E-10</v>
      </c>
      <c r="EN379" s="1">
        <f t="shared" si="949"/>
        <v>2.5655060818181957E-10</v>
      </c>
      <c r="EO379" s="1">
        <f t="shared" si="950"/>
        <v>1.1087131455595341E-10</v>
      </c>
      <c r="EP379" s="1">
        <f t="shared" si="951"/>
        <v>4.7178593822120549E-11</v>
      </c>
      <c r="EQ379" s="1">
        <f t="shared" si="952"/>
        <v>1.9768402838961876E-11</v>
      </c>
      <c r="ER379" s="1">
        <f t="shared" si="953"/>
        <v>8.1568080473407791E-12</v>
      </c>
      <c r="ES379" s="1">
        <f t="shared" si="954"/>
        <v>3.3144566658468989E-12</v>
      </c>
      <c r="ET379" s="1">
        <f t="shared" si="955"/>
        <v>1.3263841890959194E-12</v>
      </c>
      <c r="EU379" s="1">
        <f t="shared" si="956"/>
        <v>5.2277246659325208E-13</v>
      </c>
      <c r="EV379" s="1">
        <f t="shared" si="957"/>
        <v>2.0293827930415377E-13</v>
      </c>
      <c r="EW379" s="1">
        <f t="shared" si="958"/>
        <v>7.7596963359265245E-14</v>
      </c>
      <c r="EX379" s="1">
        <f t="shared" si="959"/>
        <v>2.9226527760446558E-14</v>
      </c>
      <c r="EY379" s="1">
        <f t="shared" si="960"/>
        <v>1.0844030488736287E-14</v>
      </c>
      <c r="EZ379" s="1">
        <f t="shared" si="961"/>
        <v>3.9644790628009692E-15</v>
      </c>
      <c r="FA379" s="1">
        <f t="shared" si="962"/>
        <v>1.4308422027190501E-15</v>
      </c>
      <c r="FB379" s="1">
        <f t="shared" si="963"/>
        <v>5.1940736976670521E-16</v>
      </c>
      <c r="FC379" s="1">
        <f t="shared" si="964"/>
        <v>2.2342223070047642E-16</v>
      </c>
      <c r="FD379" s="75">
        <f t="shared" si="815"/>
        <v>2.2342223070047642E-16</v>
      </c>
    </row>
    <row r="380" spans="7:160" x14ac:dyDescent="0.35">
      <c r="G380" t="str">
        <f t="shared" si="811"/>
        <v>Refd, t=1.82</v>
      </c>
      <c r="H380" s="76">
        <f t="shared" si="812"/>
        <v>1.8249999999999831</v>
      </c>
      <c r="I380" s="1">
        <f t="shared" si="813"/>
        <v>0</v>
      </c>
      <c r="J380" s="22">
        <f t="shared" si="814"/>
        <v>2.1970847049305624E-5</v>
      </c>
      <c r="K380" s="1">
        <f t="shared" si="816"/>
        <v>4.3528716126428394E-5</v>
      </c>
      <c r="L380" s="1">
        <f t="shared" si="817"/>
        <v>8.1205915886632844E-5</v>
      </c>
      <c r="M380" s="1">
        <f t="shared" si="818"/>
        <v>1.4546214619723865E-4</v>
      </c>
      <c r="N380" s="1">
        <f t="shared" si="819"/>
        <v>2.5264194674473725E-4</v>
      </c>
      <c r="O380" s="1">
        <f t="shared" si="820"/>
        <v>4.2770547224083407E-4</v>
      </c>
      <c r="P380" s="1">
        <f t="shared" si="821"/>
        <v>7.0788323145507621E-4</v>
      </c>
      <c r="Q380" s="1">
        <f t="shared" si="822"/>
        <v>1.147386378082938E-3</v>
      </c>
      <c r="R380" s="1">
        <f t="shared" si="823"/>
        <v>1.8232287542097956E-3</v>
      </c>
      <c r="S380" s="1">
        <f t="shared" si="824"/>
        <v>2.8420869282960253E-3</v>
      </c>
      <c r="T380" s="1">
        <f t="shared" si="825"/>
        <v>4.3479335789518214E-3</v>
      </c>
      <c r="U380" s="1">
        <f t="shared" si="826"/>
        <v>6.5299309784167241E-3</v>
      </c>
      <c r="V380" s="1">
        <f t="shared" si="827"/>
        <v>9.629782258384156E-3</v>
      </c>
      <c r="W380" s="1">
        <f t="shared" si="828"/>
        <v>1.3947442946308715E-2</v>
      </c>
      <c r="X380" s="1">
        <f t="shared" si="829"/>
        <v>1.9843845674567873E-2</v>
      </c>
      <c r="Y380" s="1">
        <f t="shared" si="830"/>
        <v>2.7739152089103849E-2</v>
      </c>
      <c r="Z380" s="1">
        <f t="shared" si="831"/>
        <v>3.8105087188554952E-2</v>
      </c>
      <c r="AA380" s="1">
        <f t="shared" si="832"/>
        <v>5.1450192390903912E-2</v>
      </c>
      <c r="AB380" s="1">
        <f t="shared" si="833"/>
        <v>6.8297387976432894E-2</v>
      </c>
      <c r="AC380" s="1">
        <f t="shared" si="834"/>
        <v>8.9154053951031154E-2</v>
      </c>
      <c r="AD380" s="1">
        <f t="shared" si="835"/>
        <v>0.11447585746609498</v>
      </c>
      <c r="AE380" s="1">
        <f t="shared" si="836"/>
        <v>0.14462665516396409</v>
      </c>
      <c r="AF380" s="1">
        <f t="shared" si="837"/>
        <v>0.17983781484479563</v>
      </c>
      <c r="AG380" s="1">
        <f t="shared" si="838"/>
        <v>0.22017104510808128</v>
      </c>
      <c r="AH380" s="1">
        <f t="shared" si="839"/>
        <v>0.26548911827509336</v>
      </c>
      <c r="AI380" s="1">
        <f t="shared" si="840"/>
        <v>0.31543859499893856</v>
      </c>
      <c r="AJ380" s="1">
        <f t="shared" si="841"/>
        <v>0.36944776632645326</v>
      </c>
      <c r="AK380" s="1">
        <f t="shared" si="842"/>
        <v>0.42674158289043623</v>
      </c>
      <c r="AL380" s="1">
        <f t="shared" si="843"/>
        <v>0.48637350895389503</v>
      </c>
      <c r="AM380" s="1">
        <f t="shared" si="844"/>
        <v>0.54727227228085318</v>
      </c>
      <c r="AN380" s="1">
        <f t="shared" si="845"/>
        <v>0.60829967235914684</v>
      </c>
      <c r="AO380" s="1">
        <f t="shared" si="846"/>
        <v>0.66831424118796368</v>
      </c>
      <c r="AP380" s="1">
        <f t="shared" si="847"/>
        <v>0.72623483965438063</v>
      </c>
      <c r="AQ380" s="1">
        <f t="shared" si="848"/>
        <v>0.78109832868070428</v>
      </c>
      <c r="AR380" s="1">
        <f t="shared" si="849"/>
        <v>0.83210626058910986</v>
      </c>
      <c r="AS380" s="1">
        <f t="shared" si="850"/>
        <v>0.8786569528749768</v>
      </c>
      <c r="AT380" s="1">
        <f t="shared" si="851"/>
        <v>0.92036110105051183</v>
      </c>
      <c r="AU380" s="1">
        <f t="shared" si="852"/>
        <v>0.95704097980466218</v>
      </c>
      <c r="AV380" s="1">
        <f t="shared" si="853"/>
        <v>0.98871499847989508</v>
      </c>
      <c r="AW380" s="1">
        <f t="shared" si="854"/>
        <v>1.0155706968010325</v>
      </c>
      <c r="AX380" s="1">
        <f t="shared" si="855"/>
        <v>1.0379300545563561</v>
      </c>
      <c r="AY380" s="1">
        <f t="shared" si="856"/>
        <v>1.0562112077251051</v>
      </c>
      <c r="AZ380" s="1">
        <f t="shared" si="857"/>
        <v>1.0708903680284769</v>
      </c>
      <c r="BA380" s="1">
        <f t="shared" si="858"/>
        <v>1.0824670562755374</v>
      </c>
      <c r="BB380" s="1">
        <f t="shared" si="859"/>
        <v>1.0914348422352533</v>
      </c>
      <c r="BC380" s="1">
        <f t="shared" si="860"/>
        <v>1.0982587991541504</v>
      </c>
      <c r="BD380" s="1">
        <f t="shared" si="861"/>
        <v>1.1033599702064434</v>
      </c>
      <c r="BE380" s="1">
        <f t="shared" si="862"/>
        <v>1.1071064069069301</v>
      </c>
      <c r="BF380" s="1">
        <f t="shared" si="863"/>
        <v>1.1098098280279096</v>
      </c>
      <c r="BG380" s="1">
        <f t="shared" si="864"/>
        <v>1.1117266695315213</v>
      </c>
      <c r="BH380" s="1">
        <f t="shared" si="865"/>
        <v>1.1130622245906026</v>
      </c>
      <c r="BI380" s="1">
        <f t="shared" si="866"/>
        <v>1.1139766597012002</v>
      </c>
      <c r="BJ380" s="1">
        <f t="shared" si="867"/>
        <v>1.1145918817868417</v>
      </c>
      <c r="BK380" s="1">
        <f t="shared" si="868"/>
        <v>1.1149984682481222</v>
      </c>
      <c r="BL380" s="1">
        <f t="shared" si="869"/>
        <v>1.1152621130321601</v>
      </c>
      <c r="BM380" s="1">
        <f t="shared" si="870"/>
        <v>1.1154292559562449</v>
      </c>
      <c r="BN380" s="1">
        <f t="shared" si="871"/>
        <v>1.1155317319239373</v>
      </c>
      <c r="BO380" s="1">
        <f t="shared" si="872"/>
        <v>1.1155903948097374</v>
      </c>
      <c r="BP380" s="1">
        <f t="shared" si="873"/>
        <v>1.1156177394727398</v>
      </c>
      <c r="BQ380" s="1">
        <f t="shared" si="874"/>
        <v>1.1156195716919364</v>
      </c>
      <c r="BR380" s="1">
        <f t="shared" si="875"/>
        <v>1.1155957697162509</v>
      </c>
      <c r="BS380" s="1">
        <f t="shared" si="876"/>
        <v>1.1155401537264442</v>
      </c>
      <c r="BT380" s="1">
        <f t="shared" si="877"/>
        <v>1.1154394424294405</v>
      </c>
      <c r="BU380" s="1">
        <f t="shared" si="878"/>
        <v>1.1152712412499932</v>
      </c>
      <c r="BV380" s="1">
        <f t="shared" si="879"/>
        <v>1.1150009867001145</v>
      </c>
      <c r="BW380" s="1">
        <f t="shared" si="880"/>
        <v>1.1145777795556053</v>
      </c>
      <c r="BX380" s="1">
        <f t="shared" si="881"/>
        <v>1.1139290883444872</v>
      </c>
      <c r="BY380" s="1">
        <f t="shared" si="882"/>
        <v>1.1129544054186586</v>
      </c>
      <c r="BZ380" s="1">
        <f t="shared" si="883"/>
        <v>1.1115180970241412</v>
      </c>
      <c r="CA380" s="1">
        <f t="shared" si="884"/>
        <v>1.1094419046024719</v>
      </c>
      <c r="CB380" s="1">
        <f t="shared" si="885"/>
        <v>1.1064978133152361</v>
      </c>
      <c r="CC380" s="1">
        <f t="shared" si="886"/>
        <v>1.1024022767238724</v>
      </c>
      <c r="CD380" s="1">
        <f t="shared" si="887"/>
        <v>1.0968130290493208</v>
      </c>
      <c r="CE380" s="1">
        <f t="shared" si="888"/>
        <v>1.0893298706512364</v>
      </c>
      <c r="CF380" s="1">
        <f t="shared" si="889"/>
        <v>1.0795008143522622</v>
      </c>
      <c r="CG380" s="1">
        <f t="shared" si="890"/>
        <v>1.0668347714286168</v>
      </c>
      <c r="CH380" s="1">
        <f t="shared" si="891"/>
        <v>1.0508214980263262</v>
      </c>
      <c r="CI380" s="1">
        <f t="shared" si="892"/>
        <v>1.0309588123246944</v>
      </c>
      <c r="CJ380" s="1">
        <f t="shared" si="893"/>
        <v>1.0067861742626774</v>
      </c>
      <c r="CK380" s="1">
        <f t="shared" si="894"/>
        <v>0.97792268960199191</v>
      </c>
      <c r="CL380" s="1">
        <f t="shared" si="895"/>
        <v>0.94410660143556691</v>
      </c>
      <c r="CM380" s="1">
        <f t="shared" si="896"/>
        <v>0.90523253633002376</v>
      </c>
      <c r="CN380" s="1">
        <f t="shared" si="897"/>
        <v>0.86138235036453692</v>
      </c>
      <c r="CO380" s="1">
        <f t="shared" si="898"/>
        <v>0.8128455088755806</v>
      </c>
      <c r="CP380" s="1">
        <f t="shared" si="899"/>
        <v>0.76012560086743697</v>
      </c>
      <c r="CQ380" s="1">
        <f t="shared" si="900"/>
        <v>0.7039308102680516</v>
      </c>
      <c r="CR380" s="1">
        <f t="shared" si="901"/>
        <v>0.64514781644014629</v>
      </c>
      <c r="CS380" s="1">
        <f t="shared" si="902"/>
        <v>0.5848004626472606</v>
      </c>
      <c r="CT380" s="1">
        <f t="shared" si="903"/>
        <v>0.5239963451979287</v>
      </c>
      <c r="CU380" s="1">
        <f t="shared" si="904"/>
        <v>0.46386596084396725</v>
      </c>
      <c r="CV380" s="1">
        <f t="shared" si="905"/>
        <v>0.405499971713568</v>
      </c>
      <c r="CW380" s="1">
        <f t="shared" si="906"/>
        <v>0.34989035949389002</v>
      </c>
      <c r="CX380" s="1">
        <f t="shared" si="907"/>
        <v>0.29788071365709884</v>
      </c>
      <c r="CY380" s="1">
        <f t="shared" si="908"/>
        <v>0.25012972324943133</v>
      </c>
      <c r="CZ380" s="1">
        <f t="shared" si="909"/>
        <v>0.20709031117174148</v>
      </c>
      <c r="DA380" s="1">
        <f t="shared" si="910"/>
        <v>0.16900502057386502</v>
      </c>
      <c r="DB380" s="1">
        <f t="shared" si="911"/>
        <v>0.13591650623276569</v>
      </c>
      <c r="DC380" s="1">
        <f t="shared" si="912"/>
        <v>0.10769053710245551</v>
      </c>
      <c r="DD380" s="1">
        <f t="shared" si="913"/>
        <v>8.4047945475708277E-2</v>
      </c>
      <c r="DE380" s="1">
        <f t="shared" si="914"/>
        <v>6.4601537029369341E-2</v>
      </c>
      <c r="DF380" s="1">
        <f t="shared" si="915"/>
        <v>4.8894084912821156E-2</v>
      </c>
      <c r="DG380" s="1">
        <f t="shared" si="916"/>
        <v>3.6434073659132524E-2</v>
      </c>
      <c r="DH380" s="1">
        <f t="shared" si="917"/>
        <v>2.6726689880444823E-2</v>
      </c>
      <c r="DI380" s="1">
        <f t="shared" si="918"/>
        <v>1.9298514618300185E-2</v>
      </c>
      <c r="DJ380" s="1">
        <f t="shared" si="919"/>
        <v>1.3715307736108269E-2</v>
      </c>
      <c r="DK380" s="1">
        <f t="shared" si="920"/>
        <v>9.5930728739481181E-3</v>
      </c>
      <c r="DL380" s="1">
        <f t="shared" si="921"/>
        <v>6.6031823281619498E-3</v>
      </c>
      <c r="DM380" s="1">
        <f t="shared" si="922"/>
        <v>4.4727006292832857E-3</v>
      </c>
      <c r="DN380" s="1">
        <f t="shared" si="923"/>
        <v>2.9811878512749882E-3</v>
      </c>
      <c r="DO380" s="1">
        <f t="shared" si="924"/>
        <v>1.9552294447921729E-3</v>
      </c>
      <c r="DP380" s="1">
        <f t="shared" si="925"/>
        <v>1.2617823544905412E-3</v>
      </c>
      <c r="DQ380" s="1">
        <f t="shared" si="926"/>
        <v>8.0120230423300803E-4</v>
      </c>
      <c r="DR380" s="1">
        <f t="shared" si="927"/>
        <v>5.0057200247166937E-4</v>
      </c>
      <c r="DS380" s="1">
        <f t="shared" si="928"/>
        <v>3.0772005647700416E-4</v>
      </c>
      <c r="DT380" s="1">
        <f t="shared" si="929"/>
        <v>1.8612752144906496E-4</v>
      </c>
      <c r="DU380" s="1">
        <f t="shared" si="930"/>
        <v>1.1077296201751048E-4</v>
      </c>
      <c r="DV380" s="1">
        <f t="shared" si="931"/>
        <v>6.486794618982037E-5</v>
      </c>
      <c r="DW380" s="1">
        <f t="shared" si="932"/>
        <v>3.737716419367079E-5</v>
      </c>
      <c r="DX380" s="1">
        <f t="shared" si="933"/>
        <v>2.119193521761125E-5</v>
      </c>
      <c r="DY380" s="1">
        <f t="shared" si="934"/>
        <v>1.1823135914625832E-5</v>
      </c>
      <c r="DZ380" s="1">
        <f t="shared" si="935"/>
        <v>6.4908804390955706E-6</v>
      </c>
      <c r="EA380" s="1">
        <f t="shared" si="936"/>
        <v>3.506676347497643E-6</v>
      </c>
      <c r="EB380" s="1">
        <f t="shared" si="937"/>
        <v>1.8643278657530856E-6</v>
      </c>
      <c r="EC380" s="1">
        <f t="shared" si="938"/>
        <v>9.7543382661536679E-7</v>
      </c>
      <c r="ED380" s="1">
        <f t="shared" si="939"/>
        <v>5.0227033691116733E-7</v>
      </c>
      <c r="EE380" s="1">
        <f t="shared" si="940"/>
        <v>2.545408794039802E-7</v>
      </c>
      <c r="EF380" s="1">
        <f t="shared" si="941"/>
        <v>1.2696226689153122E-7</v>
      </c>
      <c r="EG380" s="1">
        <f t="shared" si="942"/>
        <v>6.2331330491843018E-8</v>
      </c>
      <c r="EH380" s="1">
        <f t="shared" si="943"/>
        <v>3.0121098009910398E-8</v>
      </c>
      <c r="EI380" s="1">
        <f t="shared" si="944"/>
        <v>1.4328029627518169E-8</v>
      </c>
      <c r="EJ380" s="1">
        <f t="shared" si="945"/>
        <v>6.7092268386927639E-9</v>
      </c>
      <c r="EK380" s="1">
        <f t="shared" si="946"/>
        <v>3.0927747399937158E-9</v>
      </c>
      <c r="EL380" s="1">
        <f t="shared" si="947"/>
        <v>1.4035689496709668E-9</v>
      </c>
      <c r="EM380" s="1">
        <f t="shared" si="948"/>
        <v>6.2711764188005977E-10</v>
      </c>
      <c r="EN380" s="1">
        <f t="shared" si="949"/>
        <v>2.7587637971654359E-10</v>
      </c>
      <c r="EO380" s="1">
        <f t="shared" si="950"/>
        <v>1.1949532501357983E-10</v>
      </c>
      <c r="EP380" s="1">
        <f t="shared" si="951"/>
        <v>5.0965826204156758E-11</v>
      </c>
      <c r="EQ380" s="1">
        <f t="shared" si="952"/>
        <v>2.14052351914895E-11</v>
      </c>
      <c r="ER380" s="1">
        <f t="shared" si="953"/>
        <v>8.8530899092679034E-12</v>
      </c>
      <c r="ES380" s="1">
        <f t="shared" si="954"/>
        <v>3.6059934826575123E-12</v>
      </c>
      <c r="ET380" s="1">
        <f t="shared" si="955"/>
        <v>1.4465435807274204E-12</v>
      </c>
      <c r="EU380" s="1">
        <f t="shared" si="956"/>
        <v>5.7152602232387929E-13</v>
      </c>
      <c r="EV380" s="1">
        <f t="shared" si="957"/>
        <v>2.2241281617622575E-13</v>
      </c>
      <c r="EW380" s="1">
        <f t="shared" si="958"/>
        <v>8.5255892786317468E-14</v>
      </c>
      <c r="EX380" s="1">
        <f t="shared" si="959"/>
        <v>3.2192298046465046E-14</v>
      </c>
      <c r="EY380" s="1">
        <f t="shared" si="960"/>
        <v>1.1974899334586589E-14</v>
      </c>
      <c r="EZ380" s="1">
        <f t="shared" si="961"/>
        <v>4.3892083513758086E-15</v>
      </c>
      <c r="FA380" s="1">
        <f t="shared" si="962"/>
        <v>1.5882992222849113E-15</v>
      </c>
      <c r="FB380" s="1">
        <f t="shared" si="963"/>
        <v>5.781726454994095E-16</v>
      </c>
      <c r="FC380" s="1">
        <f t="shared" si="964"/>
        <v>2.4943235480884151E-16</v>
      </c>
      <c r="FD380" s="75">
        <f t="shared" si="815"/>
        <v>2.4943235480884151E-16</v>
      </c>
    </row>
    <row r="381" spans="7:160" x14ac:dyDescent="0.35">
      <c r="G381" t="str">
        <f t="shared" si="811"/>
        <v>Refd, t=1.83</v>
      </c>
      <c r="H381" s="76">
        <f t="shared" si="812"/>
        <v>1.829999999999983</v>
      </c>
      <c r="I381" s="1">
        <f t="shared" si="813"/>
        <v>0</v>
      </c>
      <c r="J381" s="22">
        <f t="shared" si="814"/>
        <v>2.174031461467979E-5</v>
      </c>
      <c r="K381" s="1">
        <f t="shared" si="816"/>
        <v>4.3068805971082668E-5</v>
      </c>
      <c r="L381" s="1">
        <f t="shared" si="817"/>
        <v>8.0338815666874472E-5</v>
      </c>
      <c r="M381" s="1">
        <f t="shared" si="818"/>
        <v>1.438898127182744E-4</v>
      </c>
      <c r="N381" s="1">
        <f t="shared" si="819"/>
        <v>2.4987674306779122E-4</v>
      </c>
      <c r="O381" s="1">
        <f t="shared" si="820"/>
        <v>4.2296914166606265E-4</v>
      </c>
      <c r="P381" s="1">
        <f t="shared" si="821"/>
        <v>6.9996483852959133E-4</v>
      </c>
      <c r="Q381" s="1">
        <f t="shared" si="822"/>
        <v>1.1344498558289527E-3</v>
      </c>
      <c r="R381" s="1">
        <f t="shared" si="823"/>
        <v>1.8025624395527843E-3</v>
      </c>
      <c r="S381" s="1">
        <f t="shared" si="824"/>
        <v>2.8097917162688188E-3</v>
      </c>
      <c r="T381" s="1">
        <f t="shared" si="825"/>
        <v>4.2985537631117154E-3</v>
      </c>
      <c r="U381" s="1">
        <f t="shared" si="826"/>
        <v>6.4560428357805406E-3</v>
      </c>
      <c r="V381" s="1">
        <f t="shared" si="827"/>
        <v>9.5215697573068758E-3</v>
      </c>
      <c r="W381" s="1">
        <f t="shared" si="828"/>
        <v>1.379230652400466E-2</v>
      </c>
      <c r="X381" s="1">
        <f t="shared" si="829"/>
        <v>1.9626106734050585E-2</v>
      </c>
      <c r="Y381" s="1">
        <f t="shared" si="830"/>
        <v>2.7439929567775568E-2</v>
      </c>
      <c r="Z381" s="1">
        <f t="shared" si="831"/>
        <v>3.7702429376394016E-2</v>
      </c>
      <c r="AA381" s="1">
        <f t="shared" si="832"/>
        <v>5.0919543101986167E-2</v>
      </c>
      <c r="AB381" s="1">
        <f t="shared" si="833"/>
        <v>6.7612447903256073E-2</v>
      </c>
      <c r="AC381" s="1">
        <f t="shared" si="834"/>
        <v>8.8288063994336641E-2</v>
      </c>
      <c r="AD381" s="1">
        <f t="shared" si="835"/>
        <v>0.11340328214486474</v>
      </c>
      <c r="AE381" s="1">
        <f t="shared" si="836"/>
        <v>0.14332518523748428</v>
      </c>
      <c r="AF381" s="1">
        <f t="shared" si="837"/>
        <v>0.17829054660887697</v>
      </c>
      <c r="AG381" s="1">
        <f t="shared" si="838"/>
        <v>0.21836863945881246</v>
      </c>
      <c r="AH381" s="1">
        <f t="shared" si="839"/>
        <v>0.26343170639951252</v>
      </c>
      <c r="AI381" s="1">
        <f t="shared" si="840"/>
        <v>0.31313718901008281</v>
      </c>
      <c r="AJ381" s="1">
        <f t="shared" si="841"/>
        <v>0.36692495836378519</v>
      </c>
      <c r="AK381" s="1">
        <f t="shared" si="842"/>
        <v>0.42403137589298884</v>
      </c>
      <c r="AL381" s="1">
        <f t="shared" si="843"/>
        <v>0.48352021101588744</v>
      </c>
      <c r="AM381" s="1">
        <f t="shared" si="844"/>
        <v>0.54432849292131136</v>
      </c>
      <c r="AN381" s="1">
        <f t="shared" si="845"/>
        <v>0.60532356773908946</v>
      </c>
      <c r="AO381" s="1">
        <f t="shared" si="846"/>
        <v>0.66536624943016376</v>
      </c>
      <c r="AP381" s="1">
        <f t="shared" si="847"/>
        <v>0.72337421186960638</v>
      </c>
      <c r="AQ381" s="1">
        <f t="shared" si="848"/>
        <v>0.77837978570524635</v>
      </c>
      <c r="AR381" s="1">
        <f t="shared" si="849"/>
        <v>0.82957708615888892</v>
      </c>
      <c r="AS381" s="1">
        <f t="shared" si="850"/>
        <v>0.87635477475281942</v>
      </c>
      <c r="AT381" s="1">
        <f t="shared" si="851"/>
        <v>0.91831252274645903</v>
      </c>
      <c r="AU381" s="1">
        <f t="shared" si="852"/>
        <v>0.95526112160294308</v>
      </c>
      <c r="AV381" s="1">
        <f t="shared" si="853"/>
        <v>0.98720790358284782</v>
      </c>
      <c r="AW381" s="1">
        <f t="shared" si="854"/>
        <v>1.0143304710642245</v>
      </c>
      <c r="AX381" s="1">
        <f t="shared" si="855"/>
        <v>1.0369425471165945</v>
      </c>
      <c r="AY381" s="1">
        <f t="shared" si="856"/>
        <v>1.055456010055928</v>
      </c>
      <c r="AZ381" s="1">
        <f t="shared" si="857"/>
        <v>1.0703429102669726</v>
      </c>
      <c r="BA381" s="1">
        <f t="shared" si="858"/>
        <v>1.0821006070097572</v>
      </c>
      <c r="BB381" s="1">
        <f t="shared" si="859"/>
        <v>1.0912222631748369</v>
      </c>
      <c r="BC381" s="1">
        <f t="shared" si="860"/>
        <v>1.0981739598748961</v>
      </c>
      <c r="BD381" s="1">
        <f t="shared" si="861"/>
        <v>1.1033787816757767</v>
      </c>
      <c r="BE381" s="1">
        <f t="shared" si="862"/>
        <v>1.1072074788588071</v>
      </c>
      <c r="BF381" s="1">
        <f t="shared" si="863"/>
        <v>1.1099747901453134</v>
      </c>
      <c r="BG381" s="1">
        <f t="shared" si="864"/>
        <v>1.1119402181679321</v>
      </c>
      <c r="BH381" s="1">
        <f t="shared" si="865"/>
        <v>1.1133119660485498</v>
      </c>
      <c r="BI381" s="1">
        <f t="shared" si="866"/>
        <v>1.1142528201020909</v>
      </c>
      <c r="BJ381" s="1">
        <f t="shared" si="867"/>
        <v>1.1148869453396566</v>
      </c>
      <c r="BK381" s="1">
        <f t="shared" si="868"/>
        <v>1.1153067934021756</v>
      </c>
      <c r="BL381" s="1">
        <f t="shared" si="869"/>
        <v>1.1155795623379043</v>
      </c>
      <c r="BM381" s="1">
        <f t="shared" si="870"/>
        <v>1.1157528625370194</v>
      </c>
      <c r="BN381" s="1">
        <f t="shared" si="871"/>
        <v>1.1158594145971605</v>
      </c>
      <c r="BO381" s="1">
        <f t="shared" si="872"/>
        <v>1.115920725710134</v>
      </c>
      <c r="BP381" s="1">
        <f t="shared" si="873"/>
        <v>1.1159497626063191</v>
      </c>
      <c r="BQ381" s="1">
        <f t="shared" si="874"/>
        <v>1.1159526679179066</v>
      </c>
      <c r="BR381" s="1">
        <f t="shared" si="875"/>
        <v>1.1159295627609129</v>
      </c>
      <c r="BS381" s="1">
        <f t="shared" si="876"/>
        <v>1.115874452465222</v>
      </c>
      <c r="BT381" s="1">
        <f t="shared" si="877"/>
        <v>1.1157742163296596</v>
      </c>
      <c r="BU381" s="1">
        <f t="shared" si="878"/>
        <v>1.1156066280797889</v>
      </c>
      <c r="BV381" s="1">
        <f t="shared" si="879"/>
        <v>1.1153373339260479</v>
      </c>
      <c r="BW381" s="1">
        <f t="shared" si="880"/>
        <v>1.1149157228021631</v>
      </c>
      <c r="BX381" s="1">
        <f t="shared" si="881"/>
        <v>1.1142696713515274</v>
      </c>
      <c r="BY381" s="1">
        <f t="shared" si="882"/>
        <v>1.1132992455333708</v>
      </c>
      <c r="BZ381" s="1">
        <f t="shared" si="883"/>
        <v>1.1118695978183737</v>
      </c>
      <c r="CA381" s="1">
        <f t="shared" si="884"/>
        <v>1.1098035122257943</v>
      </c>
      <c r="CB381" s="1">
        <f t="shared" si="885"/>
        <v>1.1068743054480445</v>
      </c>
      <c r="CC381" s="1">
        <f t="shared" si="886"/>
        <v>1.1028000627086287</v>
      </c>
      <c r="CD381" s="1">
        <f t="shared" si="887"/>
        <v>1.0972404278229877</v>
      </c>
      <c r="CE381" s="1">
        <f t="shared" si="888"/>
        <v>1.0897973211118948</v>
      </c>
      <c r="CF381" s="1">
        <f t="shared" si="889"/>
        <v>1.0800209631354631</v>
      </c>
      <c r="CG381" s="1">
        <f t="shared" si="890"/>
        <v>1.0674223786118548</v>
      </c>
      <c r="CH381" s="1">
        <f t="shared" si="891"/>
        <v>1.0514931049282643</v>
      </c>
      <c r="CI381" s="1">
        <f t="shared" si="892"/>
        <v>1.0317321296072912</v>
      </c>
      <c r="CJ381" s="1">
        <f t="shared" si="893"/>
        <v>1.0076791739101891</v>
      </c>
      <c r="CK381" s="1">
        <f t="shared" si="894"/>
        <v>0.97895241996200044</v>
      </c>
      <c r="CL381" s="1">
        <f t="shared" si="895"/>
        <v>0.94528778690999771</v>
      </c>
      <c r="CM381" s="1">
        <f t="shared" si="896"/>
        <v>0.90657606677585034</v>
      </c>
      <c r="CN381" s="1">
        <f t="shared" si="897"/>
        <v>0.86289380248748893</v>
      </c>
      <c r="CO381" s="1">
        <f t="shared" si="898"/>
        <v>0.81452386517418118</v>
      </c>
      <c r="CP381" s="1">
        <f t="shared" si="899"/>
        <v>0.761962334477579</v>
      </c>
      <c r="CQ381" s="1">
        <f t="shared" si="900"/>
        <v>0.70590948258514707</v>
      </c>
      <c r="CR381" s="1">
        <f t="shared" si="901"/>
        <v>0.64724428882912644</v>
      </c>
      <c r="CS381" s="1">
        <f t="shared" si="902"/>
        <v>0.58698375851347728</v>
      </c>
      <c r="CT381" s="1">
        <f t="shared" si="903"/>
        <v>0.52623012282175996</v>
      </c>
      <c r="CU381" s="1">
        <f t="shared" si="904"/>
        <v>0.46611048197025046</v>
      </c>
      <c r="CV381" s="1">
        <f t="shared" si="905"/>
        <v>0.4077143878383831</v>
      </c>
      <c r="CW381" s="1">
        <f t="shared" si="906"/>
        <v>0.35203509733471694</v>
      </c>
      <c r="CX381" s="1">
        <f t="shared" si="907"/>
        <v>0.29991972996412491</v>
      </c>
      <c r="CY381" s="1">
        <f t="shared" si="908"/>
        <v>0.25203241848088276</v>
      </c>
      <c r="CZ381" s="1">
        <f t="shared" si="909"/>
        <v>0.20883293796242991</v>
      </c>
      <c r="DA381" s="1">
        <f t="shared" si="910"/>
        <v>0.17057148833121705</v>
      </c>
      <c r="DB381" s="1">
        <f t="shared" si="911"/>
        <v>0.1372985568482831</v>
      </c>
      <c r="DC381" s="1">
        <f t="shared" si="912"/>
        <v>0.1088873373388238</v>
      </c>
      <c r="DD381" s="1">
        <f t="shared" si="913"/>
        <v>8.5065199253634913E-2</v>
      </c>
      <c r="DE381" s="1">
        <f t="shared" si="914"/>
        <v>6.5450258866571673E-2</v>
      </c>
      <c r="DF381" s="1">
        <f t="shared" si="915"/>
        <v>4.9589191356189263E-2</v>
      </c>
      <c r="DG381" s="1">
        <f t="shared" si="916"/>
        <v>3.699294378789432E-2</v>
      </c>
      <c r="DH381" s="1">
        <f t="shared" si="917"/>
        <v>2.7167823060343314E-2</v>
      </c>
      <c r="DI381" s="1">
        <f t="shared" si="918"/>
        <v>1.9640379772249663E-2</v>
      </c>
      <c r="DJ381" s="1">
        <f t="shared" si="919"/>
        <v>1.3975440115920989E-2</v>
      </c>
      <c r="DK381" s="1">
        <f t="shared" si="920"/>
        <v>9.7874376446015869E-3</v>
      </c>
      <c r="DL381" s="1">
        <f t="shared" si="921"/>
        <v>6.745793667007941E-3</v>
      </c>
      <c r="DM381" s="1">
        <f t="shared" si="922"/>
        <v>4.5754630491775718E-3</v>
      </c>
      <c r="DN381" s="1">
        <f t="shared" si="923"/>
        <v>3.0539137659374147E-3</v>
      </c>
      <c r="DO381" s="1">
        <f t="shared" si="924"/>
        <v>2.0057827868876677E-3</v>
      </c>
      <c r="DP381" s="1">
        <f t="shared" si="925"/>
        <v>1.2963005317904264E-3</v>
      </c>
      <c r="DQ381" s="1">
        <f t="shared" si="926"/>
        <v>8.243557084581612E-4</v>
      </c>
      <c r="DR381" s="1">
        <f t="shared" si="927"/>
        <v>5.1582948041222485E-4</v>
      </c>
      <c r="DS381" s="1">
        <f t="shared" si="928"/>
        <v>3.1759838696837617E-4</v>
      </c>
      <c r="DT381" s="1">
        <f t="shared" si="929"/>
        <v>1.9241171208782319E-4</v>
      </c>
      <c r="DU381" s="1">
        <f t="shared" si="930"/>
        <v>1.147013312266061E-4</v>
      </c>
      <c r="DV381" s="1">
        <f t="shared" si="931"/>
        <v>6.7281208715481511E-5</v>
      </c>
      <c r="DW381" s="1">
        <f t="shared" si="932"/>
        <v>3.8834160136793692E-5</v>
      </c>
      <c r="DX381" s="1">
        <f t="shared" si="933"/>
        <v>2.2056516399959266E-5</v>
      </c>
      <c r="DY381" s="1">
        <f t="shared" si="934"/>
        <v>1.2327424338834269E-5</v>
      </c>
      <c r="DZ381" s="1">
        <f t="shared" si="935"/>
        <v>6.7800216981336847E-6</v>
      </c>
      <c r="EA381" s="1">
        <f t="shared" si="936"/>
        <v>3.669655094912009E-6</v>
      </c>
      <c r="EB381" s="1">
        <f t="shared" si="937"/>
        <v>1.9546457229098107E-6</v>
      </c>
      <c r="EC381" s="1">
        <f t="shared" si="938"/>
        <v>1.0246456906527016E-6</v>
      </c>
      <c r="ED381" s="1">
        <f t="shared" si="939"/>
        <v>5.2863676076758533E-7</v>
      </c>
      <c r="EE381" s="1">
        <f t="shared" si="940"/>
        <v>2.684323882632245E-7</v>
      </c>
      <c r="EF381" s="1">
        <f t="shared" si="941"/>
        <v>1.3416000101308431E-7</v>
      </c>
      <c r="EG381" s="1">
        <f t="shared" si="942"/>
        <v>6.5999265468792465E-8</v>
      </c>
      <c r="EH381" s="1">
        <f t="shared" si="943"/>
        <v>3.195957415635395E-8</v>
      </c>
      <c r="EI381" s="1">
        <f t="shared" si="944"/>
        <v>1.5234462891446916E-8</v>
      </c>
      <c r="EJ381" s="1">
        <f t="shared" si="945"/>
        <v>7.1488553704586823E-9</v>
      </c>
      <c r="EK381" s="1">
        <f t="shared" si="946"/>
        <v>3.302542455368645E-9</v>
      </c>
      <c r="EL381" s="1">
        <f t="shared" si="947"/>
        <v>1.502043613663006E-9</v>
      </c>
      <c r="EM381" s="1">
        <f t="shared" si="948"/>
        <v>6.7260320496153242E-10</v>
      </c>
      <c r="EN381" s="1">
        <f t="shared" si="949"/>
        <v>2.9654996300607542E-10</v>
      </c>
      <c r="EO381" s="1">
        <f t="shared" si="950"/>
        <v>1.2874189655449152E-10</v>
      </c>
      <c r="EP381" s="1">
        <f t="shared" si="951"/>
        <v>5.5035859349398634E-11</v>
      </c>
      <c r="EQ381" s="1">
        <f t="shared" si="952"/>
        <v>2.3168414956676967E-11</v>
      </c>
      <c r="ER381" s="1">
        <f t="shared" si="953"/>
        <v>9.6048956281177252E-12</v>
      </c>
      <c r="ES381" s="1">
        <f t="shared" si="954"/>
        <v>3.9215329840975891E-12</v>
      </c>
      <c r="ET381" s="1">
        <f t="shared" si="955"/>
        <v>1.5769110857930048E-12</v>
      </c>
      <c r="EU381" s="1">
        <f t="shared" si="956"/>
        <v>6.2455101859640349E-13</v>
      </c>
      <c r="EV381" s="1">
        <f t="shared" si="957"/>
        <v>2.4364601923016653E-13</v>
      </c>
      <c r="EW381" s="1">
        <f t="shared" si="958"/>
        <v>9.3627361736956309E-14</v>
      </c>
      <c r="EX381" s="1">
        <f t="shared" si="959"/>
        <v>3.5442179153304657E-14</v>
      </c>
      <c r="EY381" s="1">
        <f t="shared" si="960"/>
        <v>1.3217266059017383E-14</v>
      </c>
      <c r="EZ381" s="1">
        <f t="shared" si="961"/>
        <v>4.8570189867510917E-15</v>
      </c>
      <c r="FA381" s="1">
        <f t="shared" si="962"/>
        <v>1.7621845311112279E-15</v>
      </c>
      <c r="FB381" s="1">
        <f t="shared" si="963"/>
        <v>6.4325085070336376E-16</v>
      </c>
      <c r="FC381" s="1">
        <f t="shared" si="964"/>
        <v>2.783212709943124E-16</v>
      </c>
      <c r="FD381" s="75">
        <f t="shared" si="815"/>
        <v>2.783212709943124E-16</v>
      </c>
    </row>
    <row r="382" spans="7:160" x14ac:dyDescent="0.35">
      <c r="G382" t="str">
        <f t="shared" si="811"/>
        <v>Refd, t=1.83</v>
      </c>
      <c r="H382" s="76">
        <f t="shared" si="812"/>
        <v>1.8349999999999829</v>
      </c>
      <c r="I382" s="1">
        <f t="shared" si="813"/>
        <v>0</v>
      </c>
      <c r="J382" s="22">
        <f t="shared" si="814"/>
        <v>2.1512041673707006E-5</v>
      </c>
      <c r="K382" s="1">
        <f t="shared" si="816"/>
        <v>4.2613473325071459E-5</v>
      </c>
      <c r="L382" s="1">
        <f t="shared" si="817"/>
        <v>7.9480545049189299E-5</v>
      </c>
      <c r="M382" s="1">
        <f t="shared" si="818"/>
        <v>1.4233390661079457E-4</v>
      </c>
      <c r="N382" s="1">
        <f t="shared" si="819"/>
        <v>2.4714117513933667E-4</v>
      </c>
      <c r="O382" s="1">
        <f t="shared" si="820"/>
        <v>4.1828476883205493E-4</v>
      </c>
      <c r="P382" s="1">
        <f t="shared" si="821"/>
        <v>6.921350575864717E-4</v>
      </c>
      <c r="Q382" s="1">
        <f t="shared" si="822"/>
        <v>1.1216604124375962E-3</v>
      </c>
      <c r="R382" s="1">
        <f t="shared" si="823"/>
        <v>1.7821337825348657E-3</v>
      </c>
      <c r="S382" s="1">
        <f t="shared" si="824"/>
        <v>2.7778704382809116E-3</v>
      </c>
      <c r="T382" s="1">
        <f t="shared" si="825"/>
        <v>4.2497469577615389E-3</v>
      </c>
      <c r="U382" s="1">
        <f t="shared" si="826"/>
        <v>6.3830100021426712E-3</v>
      </c>
      <c r="V382" s="1">
        <f t="shared" si="827"/>
        <v>9.414600990354868E-3</v>
      </c>
      <c r="W382" s="1">
        <f t="shared" si="828"/>
        <v>1.3638932099263559E-2</v>
      </c>
      <c r="X382" s="1">
        <f t="shared" si="829"/>
        <v>1.9410799766468975E-2</v>
      </c>
      <c r="Y382" s="1">
        <f t="shared" si="830"/>
        <v>2.7143977126283639E-2</v>
      </c>
      <c r="Z382" s="1">
        <f t="shared" si="831"/>
        <v>3.730405445207946E-2</v>
      </c>
      <c r="AA382" s="1">
        <f t="shared" si="832"/>
        <v>5.0394356178128812E-2</v>
      </c>
      <c r="AB382" s="1">
        <f t="shared" si="833"/>
        <v>6.6934289262864391E-2</v>
      </c>
      <c r="AC382" s="1">
        <f t="shared" si="834"/>
        <v>8.7430264711353664E-2</v>
      </c>
      <c r="AD382" s="1">
        <f t="shared" si="835"/>
        <v>0.11234032393677443</v>
      </c>
      <c r="AE382" s="1">
        <f t="shared" si="836"/>
        <v>0.14203468120870436</v>
      </c>
      <c r="AF382" s="1">
        <f t="shared" si="837"/>
        <v>0.17675540377736107</v>
      </c>
      <c r="AG382" s="1">
        <f t="shared" si="838"/>
        <v>0.216579209645511</v>
      </c>
      <c r="AH382" s="1">
        <f t="shared" si="839"/>
        <v>0.26138769527925998</v>
      </c>
      <c r="AI382" s="1">
        <f t="shared" si="840"/>
        <v>0.31084908340757733</v>
      </c>
      <c r="AJ382" s="1">
        <f t="shared" si="841"/>
        <v>0.36441475539032003</v>
      </c>
      <c r="AK382" s="1">
        <f t="shared" si="842"/>
        <v>0.42133245523219875</v>
      </c>
      <c r="AL382" s="1">
        <f t="shared" si="843"/>
        <v>0.48067627844474931</v>
      </c>
      <c r="AM382" s="1">
        <f t="shared" si="844"/>
        <v>0.54139162806344865</v>
      </c>
      <c r="AN382" s="1">
        <f t="shared" si="845"/>
        <v>0.60235151697055278</v>
      </c>
      <c r="AO382" s="1">
        <f t="shared" si="846"/>
        <v>0.66241919913051961</v>
      </c>
      <c r="AP382" s="1">
        <f t="shared" si="847"/>
        <v>0.7205113427668064</v>
      </c>
      <c r="AQ382" s="1">
        <f t="shared" si="848"/>
        <v>0.77565593536451971</v>
      </c>
      <c r="AR382" s="1">
        <f t="shared" si="849"/>
        <v>0.82703982976196422</v>
      </c>
      <c r="AS382" s="1">
        <f t="shared" si="850"/>
        <v>0.87404217754387881</v>
      </c>
      <c r="AT382" s="1">
        <f t="shared" si="851"/>
        <v>0.91625173072962596</v>
      </c>
      <c r="AU382" s="1">
        <f t="shared" si="852"/>
        <v>0.95346785454514493</v>
      </c>
      <c r="AV382" s="1">
        <f t="shared" si="853"/>
        <v>0.9856868119872535</v>
      </c>
      <c r="AW382" s="1">
        <f t="shared" si="854"/>
        <v>1.0130762310612911</v>
      </c>
      <c r="AX382" s="1">
        <f t="shared" si="855"/>
        <v>1.0359415049153264</v>
      </c>
      <c r="AY382" s="1">
        <f t="shared" si="856"/>
        <v>1.0546881562145767</v>
      </c>
      <c r="AZ382" s="1">
        <f t="shared" si="857"/>
        <v>1.0697839635692974</v>
      </c>
      <c r="BA382" s="1">
        <f t="shared" si="858"/>
        <v>1.0817240134330881</v>
      </c>
      <c r="BB382" s="1">
        <f t="shared" si="859"/>
        <v>1.0910009593940484</v>
      </c>
      <c r="BC382" s="1">
        <f t="shared" si="860"/>
        <v>1.0980818037390474</v>
      </c>
      <c r="BD382" s="1">
        <f t="shared" si="861"/>
        <v>1.1033916053569006</v>
      </c>
      <c r="BE382" s="1">
        <f t="shared" si="862"/>
        <v>1.1073037669330599</v>
      </c>
      <c r="BF382" s="1">
        <f t="shared" si="863"/>
        <v>1.1101360202792014</v>
      </c>
      <c r="BG382" s="1">
        <f t="shared" si="864"/>
        <v>1.1121509245499963</v>
      </c>
      <c r="BH382" s="1">
        <f t="shared" si="865"/>
        <v>1.1135595957167876</v>
      </c>
      <c r="BI382" s="1">
        <f t="shared" si="866"/>
        <v>1.114527451974473</v>
      </c>
      <c r="BJ382" s="1">
        <f t="shared" si="867"/>
        <v>1.1151809340192023</v>
      </c>
      <c r="BK382" s="1">
        <f t="shared" si="868"/>
        <v>1.115614387820582</v>
      </c>
      <c r="BL382" s="1">
        <f t="shared" si="869"/>
        <v>1.1158965357886534</v>
      </c>
      <c r="BM382" s="1">
        <f t="shared" si="870"/>
        <v>1.116076177740833</v>
      </c>
      <c r="BN382" s="1">
        <f t="shared" si="871"/>
        <v>1.116186936497894</v>
      </c>
      <c r="BO382" s="1">
        <f t="shared" si="872"/>
        <v>1.116250986381242</v>
      </c>
      <c r="BP382" s="1">
        <f t="shared" si="873"/>
        <v>1.1162817770751043</v>
      </c>
      <c r="BQ382" s="1">
        <f t="shared" si="874"/>
        <v>1.1162857966417521</v>
      </c>
      <c r="BR382" s="1">
        <f t="shared" si="875"/>
        <v>1.1162634154766076</v>
      </c>
      <c r="BS382" s="1">
        <f t="shared" si="876"/>
        <v>1.1162088286714431</v>
      </c>
      <c r="BT382" s="1">
        <f t="shared" si="877"/>
        <v>1.1161090792519548</v>
      </c>
      <c r="BU382" s="1">
        <f t="shared" si="878"/>
        <v>1.1159421111351744</v>
      </c>
      <c r="BV382" s="1">
        <f t="shared" si="879"/>
        <v>1.1156737809946093</v>
      </c>
      <c r="BW382" s="1">
        <f t="shared" si="880"/>
        <v>1.1152537655522801</v>
      </c>
      <c r="BX382" s="1">
        <f t="shared" si="881"/>
        <v>1.1146103479327611</v>
      </c>
      <c r="BY382" s="1">
        <f t="shared" si="882"/>
        <v>1.1136441645751127</v>
      </c>
      <c r="BZ382" s="1">
        <f t="shared" si="883"/>
        <v>1.1122211492741636</v>
      </c>
      <c r="CA382" s="1">
        <f t="shared" si="884"/>
        <v>1.1101651216987085</v>
      </c>
      <c r="CB382" s="1">
        <f t="shared" si="885"/>
        <v>1.1072507209919196</v>
      </c>
      <c r="CC382" s="1">
        <f t="shared" si="886"/>
        <v>1.1031976529425553</v>
      </c>
      <c r="CD382" s="1">
        <f t="shared" si="887"/>
        <v>1.0976674583779491</v>
      </c>
      <c r="CE382" s="1">
        <f t="shared" si="888"/>
        <v>1.0902641645556022</v>
      </c>
      <c r="CF382" s="1">
        <f t="shared" si="889"/>
        <v>1.0805401879262018</v>
      </c>
      <c r="CG382" s="1">
        <f t="shared" si="890"/>
        <v>1.0680086581429722</v>
      </c>
      <c r="CH382" s="1">
        <f t="shared" si="891"/>
        <v>1.0521628912139389</v>
      </c>
      <c r="CI382" s="1">
        <f t="shared" si="892"/>
        <v>1.0325030499000123</v>
      </c>
      <c r="CJ382" s="1">
        <f t="shared" si="893"/>
        <v>1.0085691334756919</v>
      </c>
      <c r="CK382" s="1">
        <f t="shared" si="894"/>
        <v>0.97997842933877966</v>
      </c>
      <c r="CL382" s="1">
        <f t="shared" si="895"/>
        <v>0.94646457387882965</v>
      </c>
      <c r="CM382" s="1">
        <f t="shared" si="896"/>
        <v>0.90791457634584438</v>
      </c>
      <c r="CN382" s="1">
        <f t="shared" si="897"/>
        <v>0.864399725263992</v>
      </c>
      <c r="CO382" s="1">
        <f t="shared" si="898"/>
        <v>0.81619635789703937</v>
      </c>
      <c r="CP382" s="1">
        <f t="shared" si="899"/>
        <v>0.76379309981152121</v>
      </c>
      <c r="CQ382" s="1">
        <f t="shared" si="900"/>
        <v>0.7078823545892079</v>
      </c>
      <c r="CR382" s="1">
        <f t="shared" si="901"/>
        <v>0.64933542599308314</v>
      </c>
      <c r="CS382" s="1">
        <f t="shared" si="902"/>
        <v>0.58916248227941703</v>
      </c>
      <c r="CT382" s="1">
        <f t="shared" si="903"/>
        <v>0.52846036454562162</v>
      </c>
      <c r="CU382" s="1">
        <f t="shared" si="904"/>
        <v>0.46835272642576636</v>
      </c>
      <c r="CV382" s="1">
        <f t="shared" si="905"/>
        <v>0.40992793839790148</v>
      </c>
      <c r="CW382" s="1">
        <f t="shared" si="906"/>
        <v>0.3541804470657019</v>
      </c>
      <c r="CX382" s="1">
        <f t="shared" si="907"/>
        <v>0.30196081065481178</v>
      </c>
      <c r="CY382" s="1">
        <f t="shared" si="908"/>
        <v>0.25393851777315957</v>
      </c>
      <c r="CZ382" s="1">
        <f t="shared" si="909"/>
        <v>0.21058011988673286</v>
      </c>
      <c r="DA382" s="1">
        <f t="shared" si="910"/>
        <v>0.17214341679240411</v>
      </c>
      <c r="DB382" s="1">
        <f t="shared" si="911"/>
        <v>0.13868669444577048</v>
      </c>
      <c r="DC382" s="1">
        <f t="shared" si="912"/>
        <v>0.11009056210809162</v>
      </c>
      <c r="DD382" s="1">
        <f t="shared" si="913"/>
        <v>8.6088939688828442E-2</v>
      </c>
      <c r="DE382" s="1">
        <f t="shared" si="914"/>
        <v>6.6305286133885852E-2</v>
      </c>
      <c r="DF382" s="1">
        <f t="shared" si="915"/>
        <v>5.0290223998008032E-2</v>
      </c>
      <c r="DG382" s="1">
        <f t="shared" si="916"/>
        <v>3.7557215369374383E-2</v>
      </c>
      <c r="DH382" s="1">
        <f t="shared" si="917"/>
        <v>2.7613741176954771E-2</v>
      </c>
      <c r="DI382" s="1">
        <f t="shared" si="918"/>
        <v>1.9986371607615429E-2</v>
      </c>
      <c r="DJ382" s="1">
        <f t="shared" si="919"/>
        <v>1.4239041889023942E-2</v>
      </c>
      <c r="DK382" s="1">
        <f t="shared" si="920"/>
        <v>9.9846487706934019E-3</v>
      </c>
      <c r="DL382" s="1">
        <f t="shared" si="921"/>
        <v>6.8906857660919092E-3</v>
      </c>
      <c r="DM382" s="1">
        <f t="shared" si="922"/>
        <v>4.6800116870869901E-3</v>
      </c>
      <c r="DN382" s="1">
        <f t="shared" si="923"/>
        <v>3.128007772375172E-3</v>
      </c>
      <c r="DO382" s="1">
        <f t="shared" si="924"/>
        <v>2.0573614179477764E-3</v>
      </c>
      <c r="DP382" s="1">
        <f t="shared" si="925"/>
        <v>1.3315708903264599E-3</v>
      </c>
      <c r="DQ382" s="1">
        <f t="shared" si="926"/>
        <v>8.4804951239529701E-4</v>
      </c>
      <c r="DR382" s="1">
        <f t="shared" si="927"/>
        <v>5.3146730200416407E-4</v>
      </c>
      <c r="DS382" s="1">
        <f t="shared" si="928"/>
        <v>3.2773904384493171E-4</v>
      </c>
      <c r="DT382" s="1">
        <f t="shared" si="929"/>
        <v>1.9887325458493605E-4</v>
      </c>
      <c r="DU382" s="1">
        <f t="shared" si="930"/>
        <v>1.1874726319360217E-4</v>
      </c>
      <c r="DV382" s="1">
        <f t="shared" si="931"/>
        <v>6.9770898291135925E-5</v>
      </c>
      <c r="DW382" s="1">
        <f t="shared" si="932"/>
        <v>4.0339893544950726E-5</v>
      </c>
      <c r="DX382" s="1">
        <f t="shared" si="933"/>
        <v>2.2951590975441741E-5</v>
      </c>
      <c r="DY382" s="1">
        <f t="shared" si="934"/>
        <v>1.2850435020000946E-5</v>
      </c>
      <c r="DZ382" s="1">
        <f t="shared" si="935"/>
        <v>7.0804452635780216E-6</v>
      </c>
      <c r="EA382" s="1">
        <f t="shared" si="936"/>
        <v>3.8393080238386429E-6</v>
      </c>
      <c r="EB382" s="1">
        <f t="shared" si="937"/>
        <v>2.048839973831286E-6</v>
      </c>
      <c r="EC382" s="1">
        <f t="shared" si="938"/>
        <v>1.0760683747229168E-6</v>
      </c>
      <c r="ED382" s="1">
        <f t="shared" si="939"/>
        <v>5.5624151737764044E-7</v>
      </c>
      <c r="EE382" s="1">
        <f t="shared" si="940"/>
        <v>2.830051994891917E-7</v>
      </c>
      <c r="EF382" s="1">
        <f t="shared" si="941"/>
        <v>1.4172596470254264E-7</v>
      </c>
      <c r="EG382" s="1">
        <f t="shared" si="942"/>
        <v>6.9862737507365702E-8</v>
      </c>
      <c r="EH382" s="1">
        <f t="shared" si="943"/>
        <v>3.3900079533548966E-8</v>
      </c>
      <c r="EI382" s="1">
        <f t="shared" si="944"/>
        <v>1.6193214843769488E-8</v>
      </c>
      <c r="EJ382" s="1">
        <f t="shared" si="945"/>
        <v>7.6148518131832338E-9</v>
      </c>
      <c r="EK382" s="1">
        <f t="shared" si="946"/>
        <v>3.5253727708325866E-9</v>
      </c>
      <c r="EL382" s="1">
        <f t="shared" si="947"/>
        <v>1.6068798656802854E-9</v>
      </c>
      <c r="EM382" s="1">
        <f t="shared" si="948"/>
        <v>7.2113476246551105E-10</v>
      </c>
      <c r="EN382" s="1">
        <f t="shared" si="949"/>
        <v>3.1865759777854905E-10</v>
      </c>
      <c r="EO382" s="1">
        <f t="shared" si="950"/>
        <v>1.3865238806824898E-10</v>
      </c>
      <c r="EP382" s="1">
        <f t="shared" si="951"/>
        <v>5.9408182838873265E-11</v>
      </c>
      <c r="EQ382" s="1">
        <f t="shared" si="952"/>
        <v>2.5066967565563787E-11</v>
      </c>
      <c r="ER382" s="1">
        <f t="shared" si="953"/>
        <v>1.0416333129517674E-11</v>
      </c>
      <c r="ES382" s="1">
        <f t="shared" si="954"/>
        <v>4.2629130689275886E-12</v>
      </c>
      <c r="ET382" s="1">
        <f t="shared" si="955"/>
        <v>1.7182950892868124E-12</v>
      </c>
      <c r="EU382" s="1">
        <f t="shared" si="956"/>
        <v>6.8219704941758778E-13</v>
      </c>
      <c r="EV382" s="1">
        <f t="shared" si="957"/>
        <v>2.667865534018309E-13</v>
      </c>
      <c r="EW382" s="1">
        <f t="shared" si="958"/>
        <v>1.0277354299351169E-13</v>
      </c>
      <c r="EX382" s="1">
        <f t="shared" si="959"/>
        <v>3.9001744432930342E-14</v>
      </c>
      <c r="EY382" s="1">
        <f t="shared" si="960"/>
        <v>1.4581478054909993E-14</v>
      </c>
      <c r="EZ382" s="1">
        <f t="shared" si="961"/>
        <v>5.3720310369849252E-15</v>
      </c>
      <c r="FA382" s="1">
        <f t="shared" si="962"/>
        <v>1.9541168651186396E-15</v>
      </c>
      <c r="FB382" s="1">
        <f t="shared" si="963"/>
        <v>7.152835480064353E-16</v>
      </c>
      <c r="FC382" s="1">
        <f t="shared" si="964"/>
        <v>3.103908450371091E-16</v>
      </c>
      <c r="FD382" s="75">
        <f t="shared" si="815"/>
        <v>3.103908450371091E-16</v>
      </c>
    </row>
    <row r="383" spans="7:160" x14ac:dyDescent="0.35">
      <c r="G383" t="str">
        <f t="shared" si="811"/>
        <v>Refd, t=1.84</v>
      </c>
      <c r="H383" s="76">
        <f t="shared" si="812"/>
        <v>1.8399999999999828</v>
      </c>
      <c r="I383" s="1">
        <f t="shared" si="813"/>
        <v>0</v>
      </c>
      <c r="J383" s="22">
        <f t="shared" si="814"/>
        <v>2.1286009583102628E-5</v>
      </c>
      <c r="K383" s="1">
        <f t="shared" si="816"/>
        <v>4.2162678807889727E-5</v>
      </c>
      <c r="L383" s="1">
        <f t="shared" si="817"/>
        <v>7.8631023535351321E-5</v>
      </c>
      <c r="M383" s="1">
        <f t="shared" si="818"/>
        <v>1.4079426881124818E-4</v>
      </c>
      <c r="N383" s="1">
        <f t="shared" si="819"/>
        <v>2.4443493969476137E-4</v>
      </c>
      <c r="O383" s="1">
        <f t="shared" si="820"/>
        <v>4.1365179634937486E-4</v>
      </c>
      <c r="P383" s="1">
        <f t="shared" si="821"/>
        <v>6.8439290096579061E-4</v>
      </c>
      <c r="Q383" s="1">
        <f t="shared" si="822"/>
        <v>1.109016359699278E-3</v>
      </c>
      <c r="R383" s="1">
        <f t="shared" si="823"/>
        <v>1.7619399972756027E-3</v>
      </c>
      <c r="S383" s="1">
        <f t="shared" si="824"/>
        <v>2.7463186525188404E-3</v>
      </c>
      <c r="T383" s="1">
        <f t="shared" si="825"/>
        <v>4.2015063157275047E-3</v>
      </c>
      <c r="U383" s="1">
        <f t="shared" si="826"/>
        <v>6.3108222674740097E-3</v>
      </c>
      <c r="V383" s="1">
        <f t="shared" si="827"/>
        <v>9.3088612268352206E-3</v>
      </c>
      <c r="W383" s="1">
        <f t="shared" si="828"/>
        <v>1.3487299108037155E-2</v>
      </c>
      <c r="X383" s="1">
        <f t="shared" si="829"/>
        <v>1.9197897002157766E-2</v>
      </c>
      <c r="Y383" s="1">
        <f t="shared" si="830"/>
        <v>2.6851258510773197E-2</v>
      </c>
      <c r="Z383" s="1">
        <f t="shared" si="831"/>
        <v>3.6909916703863344E-2</v>
      </c>
      <c r="AA383" s="1">
        <f t="shared" si="832"/>
        <v>4.9874576038083811E-2</v>
      </c>
      <c r="AB383" s="1">
        <f t="shared" si="833"/>
        <v>6.6262847032103792E-2</v>
      </c>
      <c r="AC383" s="1">
        <f t="shared" si="834"/>
        <v>8.6580583160408758E-2</v>
      </c>
      <c r="AD383" s="1">
        <f t="shared" si="835"/>
        <v>0.11128690478583853</v>
      </c>
      <c r="AE383" s="1">
        <f t="shared" si="836"/>
        <v>0.14075506405147065</v>
      </c>
      <c r="AF383" s="1">
        <f t="shared" si="837"/>
        <v>0.17523231172407119</v>
      </c>
      <c r="AG383" s="1">
        <f t="shared" si="838"/>
        <v>0.21480269172312222</v>
      </c>
      <c r="AH383" s="1">
        <f t="shared" si="839"/>
        <v>0.25935703832830992</v>
      </c>
      <c r="AI383" s="1">
        <f t="shared" si="840"/>
        <v>0.3085742553638357</v>
      </c>
      <c r="AJ383" s="1">
        <f t="shared" si="841"/>
        <v>0.36191716369602167</v>
      </c>
      <c r="AK383" s="1">
        <f t="shared" si="842"/>
        <v>0.41864485988864159</v>
      </c>
      <c r="AL383" s="1">
        <f t="shared" si="843"/>
        <v>0.47784178408417122</v>
      </c>
      <c r="AM383" s="1">
        <f t="shared" si="844"/>
        <v>0.53846178281008927</v>
      </c>
      <c r="AN383" s="1">
        <f t="shared" si="845"/>
        <v>0.59938365297598661</v>
      </c>
      <c r="AO383" s="1">
        <f t="shared" si="846"/>
        <v>0.65947324404597474</v>
      </c>
      <c r="AP383" s="1">
        <f t="shared" si="847"/>
        <v>0.71764639802234342</v>
      </c>
      <c r="AQ383" s="1">
        <f t="shared" si="848"/>
        <v>0.77292694527403849</v>
      </c>
      <c r="AR383" s="1">
        <f t="shared" si="849"/>
        <v>0.82449465090355167</v>
      </c>
      <c r="AS383" s="1">
        <f t="shared" si="850"/>
        <v>0.87171930351347693</v>
      </c>
      <c r="AT383" s="1">
        <f t="shared" si="851"/>
        <v>0.91417884266356775</v>
      </c>
      <c r="AU383" s="1">
        <f t="shared" si="852"/>
        <v>0.95166126669850293</v>
      </c>
      <c r="AV383" s="1">
        <f t="shared" si="853"/>
        <v>0.98415177982492263</v>
      </c>
      <c r="AW383" s="1">
        <f t="shared" si="854"/>
        <v>1.0118080012698745</v>
      </c>
      <c r="AX383" s="1">
        <f t="shared" si="855"/>
        <v>1.0349269233564342</v>
      </c>
      <c r="AY383" s="1">
        <f t="shared" si="856"/>
        <v>1.0539076168780845</v>
      </c>
      <c r="AZ383" s="1">
        <f t="shared" si="857"/>
        <v>1.0692134793504944</v>
      </c>
      <c r="BA383" s="1">
        <f t="shared" si="858"/>
        <v>1.0813372136151127</v>
      </c>
      <c r="BB383" s="1">
        <f t="shared" si="859"/>
        <v>1.090770861386082</v>
      </c>
      <c r="BC383" s="1">
        <f t="shared" si="860"/>
        <v>1.0979822588136039</v>
      </c>
      <c r="BD383" s="1">
        <f t="shared" si="861"/>
        <v>1.1033983711096269</v>
      </c>
      <c r="BE383" s="1">
        <f t="shared" si="862"/>
        <v>1.1073952059202736</v>
      </c>
      <c r="BF383" s="1">
        <f t="shared" si="863"/>
        <v>1.110293460201232</v>
      </c>
      <c r="BG383" s="1">
        <f t="shared" si="864"/>
        <v>1.1123587384960547</v>
      </c>
      <c r="BH383" s="1">
        <f t="shared" si="865"/>
        <v>1.1138050717141619</v>
      </c>
      <c r="BI383" s="1">
        <f t="shared" si="866"/>
        <v>1.1148005213842764</v>
      </c>
      <c r="BJ383" s="1">
        <f t="shared" si="867"/>
        <v>1.1154738210822266</v>
      </c>
      <c r="BK383" s="1">
        <f t="shared" si="868"/>
        <v>1.1159212309734423</v>
      </c>
      <c r="BL383" s="1">
        <f t="shared" si="869"/>
        <v>1.1162130180151582</v>
      </c>
      <c r="BM383" s="1">
        <f t="shared" si="870"/>
        <v>1.1163991903369335</v>
      </c>
      <c r="BN383" s="1">
        <f t="shared" si="871"/>
        <v>1.1165142896097959</v>
      </c>
      <c r="BO383" s="1">
        <f t="shared" si="872"/>
        <v>1.1165811712302205</v>
      </c>
      <c r="BP383" s="1">
        <f t="shared" si="873"/>
        <v>1.1166137790624358</v>
      </c>
      <c r="BQ383" s="1">
        <f t="shared" si="874"/>
        <v>1.1166189553128345</v>
      </c>
      <c r="BR383" s="1">
        <f t="shared" si="875"/>
        <v>1.1165973261894047</v>
      </c>
      <c r="BS383" s="1">
        <f t="shared" si="876"/>
        <v>1.1165432812587699</v>
      </c>
      <c r="BT383" s="1">
        <f t="shared" si="877"/>
        <v>1.1164440304877303</v>
      </c>
      <c r="BU383" s="1">
        <f t="shared" si="878"/>
        <v>1.1162776899362796</v>
      </c>
      <c r="BV383" s="1">
        <f t="shared" si="879"/>
        <v>1.1160103275523414</v>
      </c>
      <c r="BW383" s="1">
        <f t="shared" si="880"/>
        <v>1.1155919075146299</v>
      </c>
      <c r="BX383" s="1">
        <f t="shared" si="881"/>
        <v>1.114951117830228</v>
      </c>
      <c r="BY383" s="1">
        <f t="shared" si="882"/>
        <v>1.1139891623299649</v>
      </c>
      <c r="BZ383" s="1">
        <f t="shared" si="883"/>
        <v>1.1125727512818018</v>
      </c>
      <c r="CA383" s="1">
        <f t="shared" si="884"/>
        <v>1.1105267331403517</v>
      </c>
      <c r="CB383" s="1">
        <f t="shared" si="885"/>
        <v>1.1076270605013487</v>
      </c>
      <c r="CC383" s="1">
        <f t="shared" si="886"/>
        <v>1.1035950487196144</v>
      </c>
      <c r="CD383" s="1">
        <f t="shared" si="887"/>
        <v>1.0980941231577994</v>
      </c>
      <c r="CE383" s="1">
        <f t="shared" si="888"/>
        <v>1.0907304050860158</v>
      </c>
      <c r="CF383" s="1">
        <f t="shared" si="889"/>
        <v>1.0810584950720044</v>
      </c>
      <c r="CG383" s="1">
        <f t="shared" si="890"/>
        <v>1.0685936192170662</v>
      </c>
      <c r="CH383" s="1">
        <f t="shared" si="891"/>
        <v>1.0528308694676334</v>
      </c>
      <c r="CI383" s="1">
        <f t="shared" si="892"/>
        <v>1.0332715895489579</v>
      </c>
      <c r="CJ383" s="1">
        <f t="shared" si="893"/>
        <v>1.0094560731493774</v>
      </c>
      <c r="CK383" s="1">
        <f t="shared" si="894"/>
        <v>0.98100074144010219</v>
      </c>
      <c r="CL383" s="1">
        <f t="shared" si="895"/>
        <v>0.94763698873939328</v>
      </c>
      <c r="CM383" s="1">
        <f t="shared" si="896"/>
        <v>0.90924809275495133</v>
      </c>
      <c r="CN383" s="1">
        <f t="shared" si="897"/>
        <v>0.86590014584020203</v>
      </c>
      <c r="CO383" s="1">
        <f t="shared" si="898"/>
        <v>0.81786301133490125</v>
      </c>
      <c r="CP383" s="1">
        <f t="shared" si="899"/>
        <v>0.76561791581629401</v>
      </c>
      <c r="CQ383" s="1">
        <f t="shared" si="900"/>
        <v>0.70984943745975837</v>
      </c>
      <c r="CR383" s="1">
        <f t="shared" si="901"/>
        <v>0.65142122928641821</v>
      </c>
      <c r="CS383" s="1">
        <f t="shared" si="902"/>
        <v>0.591336624076365</v>
      </c>
      <c r="CT383" s="1">
        <f t="shared" si="903"/>
        <v>0.5306870487767239</v>
      </c>
      <c r="CU383" s="1">
        <f t="shared" si="904"/>
        <v>0.47059266142820866</v>
      </c>
      <c r="CV383" s="1">
        <f t="shared" si="905"/>
        <v>0.4121405810008153</v>
      </c>
      <c r="CW383" s="1">
        <f t="shared" si="906"/>
        <v>0.35632635918666422</v>
      </c>
      <c r="CX383" s="1">
        <f t="shared" si="907"/>
        <v>0.30400390229095425</v>
      </c>
      <c r="CY383" s="1">
        <f t="shared" si="908"/>
        <v>0.25584796725525427</v>
      </c>
      <c r="CZ383" s="1">
        <f t="shared" si="909"/>
        <v>0.21233180610619656</v>
      </c>
      <c r="DA383" s="1">
        <f t="shared" si="910"/>
        <v>0.17372076121960056</v>
      </c>
      <c r="DB383" s="1">
        <f t="shared" si="911"/>
        <v>0.1400808827680452</v>
      </c>
      <c r="DC383" s="1">
        <f t="shared" si="912"/>
        <v>0.11130018513782916</v>
      </c>
      <c r="DD383" s="1">
        <f t="shared" si="913"/>
        <v>8.7119151054252844E-2</v>
      </c>
      <c r="DE383" s="1">
        <f t="shared" si="914"/>
        <v>6.7166613316646737E-2</v>
      </c>
      <c r="DF383" s="1">
        <f t="shared" si="915"/>
        <v>5.0997186455960339E-2</v>
      </c>
      <c r="DG383" s="1">
        <f t="shared" si="916"/>
        <v>3.8126899537646093E-2</v>
      </c>
      <c r="DH383" s="1">
        <f t="shared" si="917"/>
        <v>2.8064460967016733E-2</v>
      </c>
      <c r="DI383" s="1">
        <f t="shared" si="918"/>
        <v>2.0336510482339143E-2</v>
      </c>
      <c r="DJ383" s="1">
        <f t="shared" si="919"/>
        <v>1.4506135179495451E-2</v>
      </c>
      <c r="DK383" s="1">
        <f t="shared" si="920"/>
        <v>1.0184728554724026E-2</v>
      </c>
      <c r="DL383" s="1">
        <f t="shared" si="921"/>
        <v>7.0378798676364622E-3</v>
      </c>
      <c r="DM383" s="1">
        <f t="shared" si="922"/>
        <v>4.7863658611617061E-3</v>
      </c>
      <c r="DN383" s="1">
        <f t="shared" si="923"/>
        <v>3.2034867562905954E-3</v>
      </c>
      <c r="DO383" s="1">
        <f t="shared" si="924"/>
        <v>2.1099795873784685E-3</v>
      </c>
      <c r="DP383" s="1">
        <f t="shared" si="925"/>
        <v>1.3676050760870388E-3</v>
      </c>
      <c r="DQ383" s="1">
        <f t="shared" si="926"/>
        <v>8.7229295622476201E-4</v>
      </c>
      <c r="DR383" s="1">
        <f t="shared" si="927"/>
        <v>5.4749259731945823E-4</v>
      </c>
      <c r="DS383" s="1">
        <f t="shared" si="928"/>
        <v>3.3814738552045607E-4</v>
      </c>
      <c r="DT383" s="1">
        <f t="shared" si="929"/>
        <v>2.0551607546249792E-4</v>
      </c>
      <c r="DU383" s="1">
        <f t="shared" si="930"/>
        <v>1.2291356607968022E-4</v>
      </c>
      <c r="DV383" s="1">
        <f t="shared" si="931"/>
        <v>7.2338976579986824E-5</v>
      </c>
      <c r="DW383" s="1">
        <f t="shared" si="932"/>
        <v>4.1895703817843278E-5</v>
      </c>
      <c r="DX383" s="1">
        <f t="shared" si="933"/>
        <v>2.3878053348323393E-5</v>
      </c>
      <c r="DY383" s="1">
        <f t="shared" si="934"/>
        <v>1.3392752368364055E-5</v>
      </c>
      <c r="DZ383" s="1">
        <f t="shared" si="935"/>
        <v>7.3925249518597659E-6</v>
      </c>
      <c r="EA383" s="1">
        <f t="shared" si="936"/>
        <v>4.0158693039003538E-6</v>
      </c>
      <c r="EB383" s="1">
        <f t="shared" si="937"/>
        <v>2.1470543300501425E-6</v>
      </c>
      <c r="EC383" s="1">
        <f t="shared" si="938"/>
        <v>1.1297883127198189E-6</v>
      </c>
      <c r="ED383" s="1">
        <f t="shared" si="939"/>
        <v>5.8513556773938117E-7</v>
      </c>
      <c r="EE383" s="1">
        <f t="shared" si="940"/>
        <v>2.9828877577955932E-7</v>
      </c>
      <c r="EF383" s="1">
        <f t="shared" si="941"/>
        <v>1.4967686494319015E-7</v>
      </c>
      <c r="EG383" s="1">
        <f t="shared" si="942"/>
        <v>7.3931040910231136E-8</v>
      </c>
      <c r="EH383" s="1">
        <f t="shared" si="943"/>
        <v>3.5947687835195385E-8</v>
      </c>
      <c r="EI383" s="1">
        <f t="shared" si="944"/>
        <v>1.7207003861725383E-8</v>
      </c>
      <c r="EJ383" s="1">
        <f t="shared" si="945"/>
        <v>8.1086459076955206E-9</v>
      </c>
      <c r="EK383" s="1">
        <f t="shared" si="946"/>
        <v>3.7620040093605864E-9</v>
      </c>
      <c r="EL383" s="1">
        <f t="shared" si="947"/>
        <v>1.7184521197148536E-9</v>
      </c>
      <c r="EM383" s="1">
        <f t="shared" si="948"/>
        <v>7.7289880019418501E-10</v>
      </c>
      <c r="EN383" s="1">
        <f t="shared" si="949"/>
        <v>3.4229052618109188E-10</v>
      </c>
      <c r="EO383" s="1">
        <f t="shared" si="950"/>
        <v>1.4927065930802085E-10</v>
      </c>
      <c r="EP383" s="1">
        <f t="shared" si="951"/>
        <v>6.4103513344745003E-11</v>
      </c>
      <c r="EQ383" s="1">
        <f t="shared" si="952"/>
        <v>2.7110509507402527E-11</v>
      </c>
      <c r="ER383" s="1">
        <f t="shared" si="953"/>
        <v>1.1291789873302639E-11</v>
      </c>
      <c r="ES383" s="1">
        <f t="shared" si="954"/>
        <v>4.6321014646953782E-12</v>
      </c>
      <c r="ET383" s="1">
        <f t="shared" si="955"/>
        <v>1.871563202464932E-12</v>
      </c>
      <c r="EU383" s="1">
        <f t="shared" si="956"/>
        <v>7.4484025100887007E-13</v>
      </c>
      <c r="EV383" s="1">
        <f t="shared" si="957"/>
        <v>2.919947707707747E-13</v>
      </c>
      <c r="EW383" s="1">
        <f t="shared" si="958"/>
        <v>1.1276166635112877E-13</v>
      </c>
      <c r="EX383" s="1">
        <f t="shared" si="959"/>
        <v>4.2898717836392643E-14</v>
      </c>
      <c r="EY383" s="1">
        <f t="shared" si="960"/>
        <v>1.607878176559795E-14</v>
      </c>
      <c r="EZ383" s="1">
        <f t="shared" si="961"/>
        <v>5.9387342124922532E-15</v>
      </c>
      <c r="FA383" s="1">
        <f t="shared" si="962"/>
        <v>2.1658648860983136E-15</v>
      </c>
      <c r="FB383" s="1">
        <f t="shared" si="963"/>
        <v>7.9497371125345797E-16</v>
      </c>
      <c r="FC383" s="1">
        <f t="shared" si="964"/>
        <v>3.4597280770588167E-16</v>
      </c>
      <c r="FD383" s="75">
        <f t="shared" si="815"/>
        <v>3.4597280770588167E-16</v>
      </c>
    </row>
    <row r="384" spans="7:160" x14ac:dyDescent="0.35">
      <c r="G384" t="str">
        <f t="shared" si="811"/>
        <v>Refd, t=1.84</v>
      </c>
      <c r="H384" s="76">
        <f t="shared" si="812"/>
        <v>1.8449999999999827</v>
      </c>
      <c r="I384" s="1">
        <f t="shared" si="813"/>
        <v>0</v>
      </c>
      <c r="J384" s="22">
        <f t="shared" si="814"/>
        <v>2.1062199772614473E-5</v>
      </c>
      <c r="K384" s="1">
        <f t="shared" si="816"/>
        <v>4.1716383236980553E-5</v>
      </c>
      <c r="L384" s="1">
        <f t="shared" si="817"/>
        <v>7.7790171149978384E-5</v>
      </c>
      <c r="M384" s="1">
        <f t="shared" si="818"/>
        <v>1.3927074151862283E-4</v>
      </c>
      <c r="N384" s="1">
        <f t="shared" si="819"/>
        <v>2.4175773625723513E-4</v>
      </c>
      <c r="O384" s="1">
        <f t="shared" si="820"/>
        <v>4.0906967252373871E-4</v>
      </c>
      <c r="P384" s="1">
        <f t="shared" si="821"/>
        <v>6.7673739189077402E-4</v>
      </c>
      <c r="Q384" s="1">
        <f t="shared" si="822"/>
        <v>1.0965160290220821E-3</v>
      </c>
      <c r="R384" s="1">
        <f t="shared" si="823"/>
        <v>1.7419783314532214E-3</v>
      </c>
      <c r="S384" s="1">
        <f t="shared" si="824"/>
        <v>2.7151319718776643E-3</v>
      </c>
      <c r="T384" s="1">
        <f t="shared" si="825"/>
        <v>4.1538250750717898E-3</v>
      </c>
      <c r="U384" s="1">
        <f t="shared" si="826"/>
        <v>6.2394695488774297E-3</v>
      </c>
      <c r="V384" s="1">
        <f t="shared" si="827"/>
        <v>9.2043359177288279E-3</v>
      </c>
      <c r="W384" s="1">
        <f t="shared" si="828"/>
        <v>1.3337387234989381E-2</v>
      </c>
      <c r="X384" s="1">
        <f t="shared" si="829"/>
        <v>1.8987370997307955E-2</v>
      </c>
      <c r="Y384" s="1">
        <f t="shared" si="830"/>
        <v>2.656173787509104E-2</v>
      </c>
      <c r="Z384" s="1">
        <f t="shared" si="831"/>
        <v>3.651997090531129E-2</v>
      </c>
      <c r="AA384" s="1">
        <f t="shared" si="832"/>
        <v>4.9360147646818106E-2</v>
      </c>
      <c r="AB384" s="1">
        <f t="shared" si="833"/>
        <v>6.5598056762935994E-2</v>
      </c>
      <c r="AC384" s="1">
        <f t="shared" si="834"/>
        <v>8.573894695535679E-2</v>
      </c>
      <c r="AD384" s="1">
        <f t="shared" si="835"/>
        <v>0.11024294710832164</v>
      </c>
      <c r="AE384" s="1">
        <f t="shared" si="836"/>
        <v>0.13948625505410292</v>
      </c>
      <c r="AF384" s="1">
        <f t="shared" si="837"/>
        <v>0.17372119590187121</v>
      </c>
      <c r="AG384" s="1">
        <f t="shared" si="838"/>
        <v>0.21303902151977833</v>
      </c>
      <c r="AH384" s="1">
        <f t="shared" si="839"/>
        <v>0.25733968837667592</v>
      </c>
      <c r="AI384" s="1">
        <f t="shared" si="840"/>
        <v>0.30631268108952503</v>
      </c>
      <c r="AJ384" s="1">
        <f t="shared" si="841"/>
        <v>0.3594321882502966</v>
      </c>
      <c r="AK384" s="1">
        <f t="shared" si="842"/>
        <v>0.41596862722639777</v>
      </c>
      <c r="AL384" s="1">
        <f t="shared" si="843"/>
        <v>0.47501679897026305</v>
      </c>
      <c r="AM384" s="1">
        <f t="shared" si="844"/>
        <v>0.53553906040358057</v>
      </c>
      <c r="AN384" s="1">
        <f t="shared" si="845"/>
        <v>0.59642010692135217</v>
      </c>
      <c r="AO384" s="1">
        <f t="shared" si="846"/>
        <v>0.65652853643787035</v>
      </c>
      <c r="AP384" s="1">
        <f t="shared" si="847"/>
        <v>0.7147795422149168</v>
      </c>
      <c r="AQ384" s="1">
        <f t="shared" si="848"/>
        <v>0.77019298244901624</v>
      </c>
      <c r="AR384" s="1">
        <f t="shared" si="849"/>
        <v>0.82194170903498509</v>
      </c>
      <c r="AS384" s="1">
        <f t="shared" si="850"/>
        <v>0.8693862954125563</v>
      </c>
      <c r="AT384" s="1">
        <f t="shared" si="851"/>
        <v>0.91209397717640794</v>
      </c>
      <c r="AU384" s="1">
        <f t="shared" si="852"/>
        <v>0.94984144746920507</v>
      </c>
      <c r="AV384" s="1">
        <f t="shared" si="853"/>
        <v>0.98260286480748515</v>
      </c>
      <c r="AW384" s="1">
        <f t="shared" si="854"/>
        <v>1.010525807843611</v>
      </c>
      <c r="AX384" s="1">
        <f t="shared" si="855"/>
        <v>1.0338987994776796</v>
      </c>
      <c r="AY384" s="1">
        <f t="shared" si="856"/>
        <v>1.0531143641981213</v>
      </c>
      <c r="AZ384" s="1">
        <f t="shared" si="857"/>
        <v>1.0686314102551484</v>
      </c>
      <c r="BA384" s="1">
        <f t="shared" si="858"/>
        <v>1.0809401465599331</v>
      </c>
      <c r="BB384" s="1">
        <f t="shared" si="859"/>
        <v>1.0905319002689915</v>
      </c>
      <c r="BC384" s="1">
        <f t="shared" si="860"/>
        <v>1.0978752534965002</v>
      </c>
      <c r="BD384" s="1">
        <f t="shared" si="861"/>
        <v>1.1033990088691872</v>
      </c>
      <c r="BE384" s="1">
        <f t="shared" si="862"/>
        <v>1.1074817304831646</v>
      </c>
      <c r="BF384" s="1">
        <f t="shared" si="863"/>
        <v>1.1104470514094178</v>
      </c>
      <c r="BG384" s="1">
        <f t="shared" si="864"/>
        <v>1.112563609460681</v>
      </c>
      <c r="BH384" s="1">
        <f t="shared" si="865"/>
        <v>1.1140483517543023</v>
      </c>
      <c r="BI384" s="1">
        <f t="shared" si="866"/>
        <v>1.1150719939894971</v>
      </c>
      <c r="BJ384" s="1">
        <f t="shared" si="867"/>
        <v>1.1157655794026167</v>
      </c>
      <c r="BK384" s="1">
        <f t="shared" si="868"/>
        <v>1.1162273019904596</v>
      </c>
      <c r="BL384" s="1">
        <f t="shared" si="869"/>
        <v>1.1165289933587552</v>
      </c>
      <c r="BM384" s="1">
        <f t="shared" si="870"/>
        <v>1.116721888857829</v>
      </c>
      <c r="BN384" s="1">
        <f t="shared" si="871"/>
        <v>1.1168414657294319</v>
      </c>
      <c r="BO384" s="1">
        <f t="shared" si="872"/>
        <v>1.1169112745209482</v>
      </c>
      <c r="BP384" s="1">
        <f t="shared" si="873"/>
        <v>1.1169457646450869</v>
      </c>
      <c r="BQ384" s="1">
        <f t="shared" si="874"/>
        <v>1.1169521413034182</v>
      </c>
      <c r="BR384" s="1">
        <f t="shared" si="875"/>
        <v>1.1169312931710809</v>
      </c>
      <c r="BS384" s="1">
        <f t="shared" si="876"/>
        <v>1.1168778091036793</v>
      </c>
      <c r="BT384" s="1">
        <f t="shared" si="877"/>
        <v>1.1167790693037365</v>
      </c>
      <c r="BU384" s="1">
        <f t="shared" si="878"/>
        <v>1.1166133639876263</v>
      </c>
      <c r="BV384" s="1">
        <f t="shared" si="879"/>
        <v>1.1163469732367013</v>
      </c>
      <c r="BW384" s="1">
        <f t="shared" si="880"/>
        <v>1.1159301483935691</v>
      </c>
      <c r="BX384" s="1">
        <f t="shared" si="881"/>
        <v>1.1152919807851949</v>
      </c>
      <c r="BY384" s="1">
        <f t="shared" si="882"/>
        <v>1.1143342385858157</v>
      </c>
      <c r="BZ384" s="1">
        <f t="shared" si="883"/>
        <v>1.1129244037349566</v>
      </c>
      <c r="CA384" s="1">
        <f t="shared" si="884"/>
        <v>1.1108883466734296</v>
      </c>
      <c r="CB384" s="1">
        <f t="shared" si="885"/>
        <v>1.1080033245325178</v>
      </c>
      <c r="CC384" s="1">
        <f t="shared" si="886"/>
        <v>1.1039922513305871</v>
      </c>
      <c r="CD384" s="1">
        <f t="shared" si="887"/>
        <v>1.0985204245940035</v>
      </c>
      <c r="CE384" s="1">
        <f t="shared" si="888"/>
        <v>1.0911960467806958</v>
      </c>
      <c r="CF384" s="1">
        <f t="shared" si="889"/>
        <v>1.081575890874797</v>
      </c>
      <c r="CG384" s="1">
        <f t="shared" si="890"/>
        <v>1.0691772709588914</v>
      </c>
      <c r="CH384" s="1">
        <f t="shared" si="891"/>
        <v>1.0534970521747735</v>
      </c>
      <c r="CI384" s="1">
        <f t="shared" si="892"/>
        <v>1.0340377647719623</v>
      </c>
      <c r="CJ384" s="1">
        <f t="shared" si="893"/>
        <v>1.0103400129671822</v>
      </c>
      <c r="CK384" s="1">
        <f t="shared" si="894"/>
        <v>0.98201937980235554</v>
      </c>
      <c r="CL384" s="1">
        <f t="shared" si="895"/>
        <v>0.94880505771525148</v>
      </c>
      <c r="CM384" s="1">
        <f t="shared" si="896"/>
        <v>0.91057664356206658</v>
      </c>
      <c r="CN384" s="1">
        <f t="shared" si="897"/>
        <v>0.86739509124766911</v>
      </c>
      <c r="CO384" s="1">
        <f t="shared" si="898"/>
        <v>0.81952384972982895</v>
      </c>
      <c r="CP384" s="1">
        <f t="shared" si="899"/>
        <v>0.76743680147767868</v>
      </c>
      <c r="CQ384" s="1">
        <f t="shared" si="900"/>
        <v>0.71181074251706622</v>
      </c>
      <c r="CR384" s="1">
        <f t="shared" si="901"/>
        <v>0.65350170031034149</v>
      </c>
      <c r="CS384" s="1">
        <f t="shared" si="902"/>
        <v>0.59350617437976527</v>
      </c>
      <c r="CT384" s="1">
        <f t="shared" si="903"/>
        <v>0.53291015434183375</v>
      </c>
      <c r="CU384" s="1">
        <f t="shared" si="904"/>
        <v>0.47283025465673167</v>
      </c>
      <c r="CV384" s="1">
        <f t="shared" si="905"/>
        <v>0.41435227371788824</v>
      </c>
      <c r="CW384" s="1">
        <f t="shared" si="906"/>
        <v>0.35847278461626736</v>
      </c>
      <c r="CX384" s="1">
        <f t="shared" si="907"/>
        <v>0.30604895176947583</v>
      </c>
      <c r="CY384" s="1">
        <f t="shared" si="908"/>
        <v>0.25776071327595523</v>
      </c>
      <c r="CZ384" s="1">
        <f t="shared" si="909"/>
        <v>0.21408794586825924</v>
      </c>
      <c r="DA384" s="1">
        <f t="shared" si="910"/>
        <v>0.17530347682357783</v>
      </c>
      <c r="DB384" s="1">
        <f t="shared" si="911"/>
        <v>0.14148108538081386</v>
      </c>
      <c r="DC384" s="1">
        <f t="shared" si="912"/>
        <v>0.11251617987696724</v>
      </c>
      <c r="DD384" s="1">
        <f t="shared" si="913"/>
        <v>8.8155817275450188E-2</v>
      </c>
      <c r="DE384" s="1">
        <f t="shared" si="914"/>
        <v>6.8034234520430337E-2</v>
      </c>
      <c r="DF384" s="1">
        <f t="shared" si="915"/>
        <v>5.1710081970934157E-2</v>
      </c>
      <c r="DG384" s="1">
        <f t="shared" si="916"/>
        <v>3.8702007083047399E-2</v>
      </c>
      <c r="DH384" s="1">
        <f t="shared" si="917"/>
        <v>2.8519998878723286E-2</v>
      </c>
      <c r="DI384" s="1">
        <f t="shared" si="918"/>
        <v>2.0690816533943564E-2</v>
      </c>
      <c r="DJ384" s="1">
        <f t="shared" si="919"/>
        <v>1.4776741963059021E-2</v>
      </c>
      <c r="DK384" s="1">
        <f t="shared" si="920"/>
        <v>1.038769921919608E-2</v>
      </c>
      <c r="DL384" s="1">
        <f t="shared" si="921"/>
        <v>7.1873971929240351E-3</v>
      </c>
      <c r="DM384" s="1">
        <f t="shared" si="922"/>
        <v>4.8945449150858905E-3</v>
      </c>
      <c r="DN384" s="1">
        <f t="shared" si="923"/>
        <v>3.2803676616970732E-3</v>
      </c>
      <c r="DO384" s="1">
        <f t="shared" si="924"/>
        <v>2.1636516226224227E-3</v>
      </c>
      <c r="DP384" s="1">
        <f t="shared" si="925"/>
        <v>1.404414821626793E-3</v>
      </c>
      <c r="DQ384" s="1">
        <f t="shared" si="926"/>
        <v>8.970953665258987E-4</v>
      </c>
      <c r="DR384" s="1">
        <f t="shared" si="927"/>
        <v>5.6391257661868506E-4</v>
      </c>
      <c r="DS384" s="1">
        <f t="shared" si="928"/>
        <v>3.4882884078912038E-4</v>
      </c>
      <c r="DT384" s="1">
        <f t="shared" si="929"/>
        <v>2.1234416023352648E-4</v>
      </c>
      <c r="DU384" s="1">
        <f t="shared" si="930"/>
        <v>1.2720309556248113E-4</v>
      </c>
      <c r="DV384" s="1">
        <f t="shared" si="931"/>
        <v>7.4987442185549643E-5</v>
      </c>
      <c r="DW384" s="1">
        <f t="shared" si="932"/>
        <v>4.350295815906231E-5</v>
      </c>
      <c r="DX384" s="1">
        <f t="shared" si="933"/>
        <v>2.4836818231174338E-5</v>
      </c>
      <c r="DY384" s="1">
        <f t="shared" si="934"/>
        <v>1.3954975215055524E-5</v>
      </c>
      <c r="DZ384" s="1">
        <f t="shared" si="935"/>
        <v>7.7166445492552844E-6</v>
      </c>
      <c r="EA384" s="1">
        <f t="shared" si="936"/>
        <v>4.1995798232426264E-6</v>
      </c>
      <c r="EB384" s="1">
        <f t="shared" si="937"/>
        <v>2.2494369205649613E-6</v>
      </c>
      <c r="EC384" s="1">
        <f t="shared" si="938"/>
        <v>1.1858947747945682E-6</v>
      </c>
      <c r="ED384" s="1">
        <f t="shared" si="939"/>
        <v>6.1537165235367717E-7</v>
      </c>
      <c r="EE384" s="1">
        <f t="shared" si="940"/>
        <v>3.1431367152200104E-7</v>
      </c>
      <c r="EF384" s="1">
        <f t="shared" si="941"/>
        <v>1.580300639303905E-7</v>
      </c>
      <c r="EG384" s="1">
        <f t="shared" si="942"/>
        <v>7.8213854885509354E-8</v>
      </c>
      <c r="EH384" s="1">
        <f t="shared" si="943"/>
        <v>3.8107694167199051E-8</v>
      </c>
      <c r="EI384" s="1">
        <f t="shared" si="944"/>
        <v>1.827867308727388E-8</v>
      </c>
      <c r="EJ384" s="1">
        <f t="shared" si="945"/>
        <v>8.6317362880885027E-9</v>
      </c>
      <c r="EK384" s="1">
        <f t="shared" si="946"/>
        <v>4.0132117841806834E-9</v>
      </c>
      <c r="EL384" s="1">
        <f t="shared" si="947"/>
        <v>1.8371545810963422E-9</v>
      </c>
      <c r="EM384" s="1">
        <f t="shared" si="948"/>
        <v>8.2809210624876164E-10</v>
      </c>
      <c r="EN384" s="1">
        <f t="shared" si="949"/>
        <v>3.6754525152489001E-10</v>
      </c>
      <c r="EO384" s="1">
        <f t="shared" si="950"/>
        <v>1.6064320648185675E-10</v>
      </c>
      <c r="EP384" s="1">
        <f t="shared" si="951"/>
        <v>6.9143864256333424E-11</v>
      </c>
      <c r="EQ384" s="1">
        <f t="shared" si="952"/>
        <v>2.9309283375374168E-11</v>
      </c>
      <c r="ER384" s="1">
        <f t="shared" si="953"/>
        <v>1.2235950149839925E-11</v>
      </c>
      <c r="ES384" s="1">
        <f t="shared" si="954"/>
        <v>5.0312041001437628E-12</v>
      </c>
      <c r="ET384" s="1">
        <f t="shared" si="955"/>
        <v>2.0376462387680826E-12</v>
      </c>
      <c r="EU384" s="1">
        <f t="shared" si="956"/>
        <v>8.1288515458006756E-13</v>
      </c>
      <c r="EV384" s="1">
        <f t="shared" si="957"/>
        <v>3.1944355798834135E-13</v>
      </c>
      <c r="EW384" s="1">
        <f t="shared" si="958"/>
        <v>1.2366439913373863E-13</v>
      </c>
      <c r="EX384" s="1">
        <f t="shared" si="959"/>
        <v>4.7163141687366712E-14</v>
      </c>
      <c r="EY384" s="1">
        <f t="shared" si="960"/>
        <v>1.7721395339306958E-14</v>
      </c>
      <c r="EZ384" s="1">
        <f t="shared" si="961"/>
        <v>6.5620187872179293E-15</v>
      </c>
      <c r="FA384" s="1">
        <f t="shared" si="962"/>
        <v>2.3993601599966911E-15</v>
      </c>
      <c r="FB384" s="1">
        <f t="shared" si="963"/>
        <v>8.8309123314654517E-16</v>
      </c>
      <c r="FC384" s="1">
        <f t="shared" si="964"/>
        <v>3.8543152874413847E-16</v>
      </c>
      <c r="FD384" s="75">
        <f t="shared" si="815"/>
        <v>3.8543152874413847E-16</v>
      </c>
    </row>
    <row r="385" spans="7:160" x14ac:dyDescent="0.35">
      <c r="G385" t="str">
        <f t="shared" si="811"/>
        <v>Refd, t=1.85</v>
      </c>
      <c r="H385" s="76">
        <f t="shared" si="812"/>
        <v>1.8499999999999825</v>
      </c>
      <c r="I385" s="1">
        <f t="shared" si="813"/>
        <v>0</v>
      </c>
      <c r="J385" s="22">
        <f t="shared" si="814"/>
        <v>2.0840593746927347E-5</v>
      </c>
      <c r="K385" s="1">
        <f t="shared" si="816"/>
        <v>4.1274547630414823E-5</v>
      </c>
      <c r="L385" s="1">
        <f t="shared" si="817"/>
        <v>7.6957908442365632E-5</v>
      </c>
      <c r="M385" s="1">
        <f t="shared" si="818"/>
        <v>1.3776316819096721E-4</v>
      </c>
      <c r="N385" s="1">
        <f t="shared" si="819"/>
        <v>2.3910926711923319E-4</v>
      </c>
      <c r="O385" s="1">
        <f t="shared" si="820"/>
        <v>4.0453785130416237E-4</v>
      </c>
      <c r="P385" s="1">
        <f t="shared" si="821"/>
        <v>6.6916756435095109E-4</v>
      </c>
      <c r="Q385" s="1">
        <f t="shared" si="822"/>
        <v>1.084157771199807E-3</v>
      </c>
      <c r="R385" s="1">
        <f t="shared" si="823"/>
        <v>1.7222460658839445E-3</v>
      </c>
      <c r="S385" s="1">
        <f t="shared" si="824"/>
        <v>2.6843060632516093E-3</v>
      </c>
      <c r="T385" s="1">
        <f t="shared" si="825"/>
        <v>4.1066965579698101E-3</v>
      </c>
      <c r="U385" s="1">
        <f t="shared" si="826"/>
        <v>6.1689418889117539E-3</v>
      </c>
      <c r="V385" s="1">
        <f t="shared" si="827"/>
        <v>9.1010106933261097E-3</v>
      </c>
      <c r="W385" s="1">
        <f t="shared" si="828"/>
        <v>1.3189176410346672E-2</v>
      </c>
      <c r="X385" s="1">
        <f t="shared" si="829"/>
        <v>1.8779194630017138E-2</v>
      </c>
      <c r="Y385" s="1">
        <f t="shared" si="830"/>
        <v>2.6275379776155981E-2</v>
      </c>
      <c r="Z385" s="1">
        <f t="shared" si="831"/>
        <v>3.6134172310297363E-2</v>
      </c>
      <c r="AA385" s="1">
        <f t="shared" si="832"/>
        <v>4.885101651065666E-2</v>
      </c>
      <c r="AB385" s="1">
        <f t="shared" si="833"/>
        <v>6.4939854578474857E-2</v>
      </c>
      <c r="AC385" s="1">
        <f t="shared" si="834"/>
        <v>8.4905284263432648E-2</v>
      </c>
      <c r="AD385" s="1">
        <f t="shared" si="835"/>
        <v>0.10920837379340517</v>
      </c>
      <c r="AE385" s="1">
        <f t="shared" si="836"/>
        <v>0.13822817582379848</v>
      </c>
      <c r="AF385" s="1">
        <f t="shared" si="837"/>
        <v>0.17222198185146201</v>
      </c>
      <c r="AG385" s="1">
        <f t="shared" si="838"/>
        <v>0.21128813465017596</v>
      </c>
      <c r="AH385" s="1">
        <f t="shared" si="839"/>
        <v>0.25533559768793063</v>
      </c>
      <c r="AI385" s="1">
        <f t="shared" si="840"/>
        <v>0.30406433585407722</v>
      </c>
      <c r="AJ385" s="1">
        <f t="shared" si="841"/>
        <v>0.3569598327236721</v>
      </c>
      <c r="AK385" s="1">
        <f t="shared" si="842"/>
        <v>0.41330379301356529</v>
      </c>
      <c r="AL385" s="1">
        <f t="shared" si="843"/>
        <v>0.47220139234835407</v>
      </c>
      <c r="AM385" s="1">
        <f t="shared" si="844"/>
        <v>0.53262356223649032</v>
      </c>
      <c r="AN385" s="1">
        <f t="shared" si="845"/>
        <v>0.59346100821888137</v>
      </c>
      <c r="AO385" s="1">
        <f t="shared" si="846"/>
        <v>0.65358522706581856</v>
      </c>
      <c r="AP385" s="1">
        <f t="shared" si="847"/>
        <v>0.71191093881069978</v>
      </c>
      <c r="AQ385" s="1">
        <f t="shared" si="848"/>
        <v>0.76745421328204577</v>
      </c>
      <c r="AR385" s="1">
        <f t="shared" si="849"/>
        <v>0.81938116352618839</v>
      </c>
      <c r="AS385" s="1">
        <f t="shared" si="850"/>
        <v>0.86704329644784695</v>
      </c>
      <c r="AT385" s="1">
        <f t="shared" si="851"/>
        <v>0.90999725383182684</v>
      </c>
      <c r="AU385" s="1">
        <f t="shared" si="852"/>
        <v>0.94800848757710532</v>
      </c>
      <c r="AV385" s="1">
        <f t="shared" si="853"/>
        <v>0.98104012620711234</v>
      </c>
      <c r="AW385" s="1">
        <f t="shared" si="854"/>
        <v>1.0092296786002595</v>
      </c>
      <c r="AX385" s="1">
        <f t="shared" si="855"/>
        <v>1.0328571319466329</v>
      </c>
      <c r="AY385" s="1">
        <f t="shared" si="856"/>
        <v>1.0523083718041735</v>
      </c>
      <c r="AZ385" s="1">
        <f t="shared" si="857"/>
        <v>1.0680377101665162</v>
      </c>
      <c r="BA385" s="1">
        <f t="shared" si="858"/>
        <v>1.0805327522194732</v>
      </c>
      <c r="BB385" s="1">
        <f t="shared" si="859"/>
        <v>1.0902840078012166</v>
      </c>
      <c r="BC385" s="1">
        <f t="shared" si="860"/>
        <v>1.0977607165325147</v>
      </c>
      <c r="BD385" s="1">
        <f t="shared" si="861"/>
        <v>1.1033934486610013</v>
      </c>
      <c r="BE385" s="1">
        <f t="shared" si="862"/>
        <v>1.1075632751691322</v>
      </c>
      <c r="BF385" s="1">
        <f t="shared" si="863"/>
        <v>1.1105967351378618</v>
      </c>
      <c r="BG385" s="1">
        <f t="shared" si="864"/>
        <v>1.11276548654144</v>
      </c>
      <c r="BH385" s="1">
        <f t="shared" si="865"/>
        <v>1.1142893931495912</v>
      </c>
      <c r="BI385" s="1">
        <f t="shared" si="866"/>
        <v>1.1153418350418001</v>
      </c>
      <c r="BJ385" s="1">
        <f t="shared" si="867"/>
        <v>1.1160561814711822</v>
      </c>
      <c r="BK385" s="1">
        <f t="shared" si="868"/>
        <v>1.1165325796594654</v>
      </c>
      <c r="BL385" s="1">
        <f t="shared" si="869"/>
        <v>1.1168444458691547</v>
      </c>
      <c r="BM385" s="1">
        <f t="shared" si="870"/>
        <v>1.1170442615967571</v>
      </c>
      <c r="BN385" s="1">
        <f t="shared" si="871"/>
        <v>1.117168456463739</v>
      </c>
      <c r="BO385" s="1">
        <f t="shared" si="872"/>
        <v>1.1172412903716922</v>
      </c>
      <c r="BP385" s="1">
        <f t="shared" si="873"/>
        <v>1.117277729791248</v>
      </c>
      <c r="BQ385" s="1">
        <f t="shared" si="874"/>
        <v>1.1172853519070112</v>
      </c>
      <c r="BR385" s="1">
        <f t="shared" si="875"/>
        <v>1.1172653146378115</v>
      </c>
      <c r="BS385" s="1">
        <f t="shared" si="876"/>
        <v>1.1172124110444712</v>
      </c>
      <c r="BT385" s="1">
        <f t="shared" si="877"/>
        <v>1.117114194941339</v>
      </c>
      <c r="BU385" s="1">
        <f t="shared" si="878"/>
        <v>1.1169491327776024</v>
      </c>
      <c r="BV385" s="1">
        <f t="shared" si="879"/>
        <v>1.1166837176756879</v>
      </c>
      <c r="BW385" s="1">
        <f t="shared" si="880"/>
        <v>1.1162684878888696</v>
      </c>
      <c r="BX385" s="1">
        <f t="shared" si="881"/>
        <v>1.115632936537956</v>
      </c>
      <c r="BY385" s="1">
        <f t="shared" si="882"/>
        <v>1.1146793931321977</v>
      </c>
      <c r="BZ385" s="1">
        <f t="shared" si="883"/>
        <v>1.1132761065305299</v>
      </c>
      <c r="CA385" s="1">
        <f t="shared" si="884"/>
        <v>1.1112499624240879</v>
      </c>
      <c r="CB385" s="1">
        <f t="shared" si="885"/>
        <v>1.1083795136432013</v>
      </c>
      <c r="CC385" s="1">
        <f t="shared" si="886"/>
        <v>1.104389262063014</v>
      </c>
      <c r="CD385" s="1">
        <f t="shared" si="887"/>
        <v>1.0989463651059295</v>
      </c>
      <c r="CE385" s="1">
        <f t="shared" si="888"/>
        <v>1.0916610936912876</v>
      </c>
      <c r="CF385" s="1">
        <f t="shared" si="889"/>
        <v>1.0820923815913037</v>
      </c>
      <c r="CG385" s="1">
        <f t="shared" si="890"/>
        <v>1.0697596224235297</v>
      </c>
      <c r="CH385" s="1">
        <f t="shared" si="891"/>
        <v>1.054161451722897</v>
      </c>
      <c r="CI385" s="1">
        <f t="shared" si="892"/>
        <v>1.0348015916598459</v>
      </c>
      <c r="CJ385" s="1">
        <f t="shared" si="893"/>
        <v>1.0112209728122377</v>
      </c>
      <c r="CK385" s="1">
        <f t="shared" si="894"/>
        <v>0.98303436779202347</v>
      </c>
      <c r="CL385" s="1">
        <f t="shared" si="895"/>
        <v>0.94996880685748175</v>
      </c>
      <c r="CM385" s="1">
        <f t="shared" si="896"/>
        <v>0.91190025617083736</v>
      </c>
      <c r="CN385" s="1">
        <f t="shared" si="897"/>
        <v>0.86888458840337102</v>
      </c>
      <c r="CO385" s="1">
        <f t="shared" si="898"/>
        <v>0.82117889727422866</v>
      </c>
      <c r="CP385" s="1">
        <f t="shared" si="899"/>
        <v>0.76924977581810305</v>
      </c>
      <c r="CQ385" s="1">
        <f t="shared" si="900"/>
        <v>0.71376628121893793</v>
      </c>
      <c r="CR385" s="1">
        <f t="shared" si="901"/>
        <v>0.65557684090878465</v>
      </c>
      <c r="CS385" s="1">
        <f t="shared" si="902"/>
        <v>0.59567112400465128</v>
      </c>
      <c r="CT385" s="1">
        <f t="shared" si="903"/>
        <v>0.53512966048275701</v>
      </c>
      <c r="CU385" s="1">
        <f t="shared" si="904"/>
        <v>0.47506547424807727</v>
      </c>
      <c r="CV385" s="1">
        <f t="shared" si="905"/>
        <v>0.41656297507928386</v>
      </c>
      <c r="CW385" s="1">
        <f t="shared" si="906"/>
        <v>0.36061967469096806</v>
      </c>
      <c r="CX385" s="1">
        <f t="shared" si="907"/>
        <v>0.30809590632320732</v>
      </c>
      <c r="CY385" s="1">
        <f t="shared" si="908"/>
        <v>0.25967670240640733</v>
      </c>
      <c r="CZ385" s="1">
        <f t="shared" si="909"/>
        <v>0.21584848851029698</v>
      </c>
      <c r="DA385" s="1">
        <f t="shared" si="910"/>
        <v>0.17689151876873915</v>
      </c>
      <c r="DB385" s="1">
        <f t="shared" si="911"/>
        <v>0.14288726567808305</v>
      </c>
      <c r="DC385" s="1">
        <f t="shared" si="912"/>
        <v>0.11373851950095434</v>
      </c>
      <c r="DD385" s="1">
        <f t="shared" si="913"/>
        <v>8.9198921934894371E-2</v>
      </c>
      <c r="DE385" s="1">
        <f t="shared" si="914"/>
        <v>6.8908143474209343E-2</v>
      </c>
      <c r="DF385" s="1">
        <f t="shared" si="915"/>
        <v>5.2428913408781752E-2</v>
      </c>
      <c r="DG385" s="1">
        <f t="shared" si="916"/>
        <v>3.9282548452546001E-2</v>
      </c>
      <c r="DH385" s="1">
        <f t="shared" si="917"/>
        <v>2.8980371070870564E-2</v>
      </c>
      <c r="DI385" s="1">
        <f t="shared" si="918"/>
        <v>2.1049309677752644E-2</v>
      </c>
      <c r="DJ385" s="1">
        <f t="shared" si="919"/>
        <v>1.5050884064730451E-2</v>
      </c>
      <c r="DK385" s="1">
        <f t="shared" si="920"/>
        <v>1.0593582904039594E-2</v>
      </c>
      <c r="DL385" s="1">
        <f t="shared" si="921"/>
        <v>7.3392589398029017E-3</v>
      </c>
      <c r="DM385" s="1">
        <f t="shared" si="922"/>
        <v>5.0045682158889708E-3</v>
      </c>
      <c r="DN385" s="1">
        <f t="shared" si="923"/>
        <v>3.3586674891708497E-3</v>
      </c>
      <c r="DO385" s="1">
        <f t="shared" si="924"/>
        <v>2.218391927902341E-3</v>
      </c>
      <c r="DP385" s="1">
        <f t="shared" si="925"/>
        <v>1.442011945283898E-3</v>
      </c>
      <c r="DQ385" s="1">
        <f t="shared" si="926"/>
        <v>9.2246615590372302E-4</v>
      </c>
      <c r="DR385" s="1">
        <f t="shared" si="927"/>
        <v>5.807345302972336E-4</v>
      </c>
      <c r="DS385" s="1">
        <f t="shared" si="928"/>
        <v>3.5978890899501776E-4</v>
      </c>
      <c r="DT385" s="1">
        <f t="shared" si="929"/>
        <v>2.193615537060834E-4</v>
      </c>
      <c r="DU385" s="1">
        <f t="shared" si="930"/>
        <v>1.3161875520178415E-4</v>
      </c>
      <c r="DV385" s="1">
        <f t="shared" si="931"/>
        <v>7.7718331024919935E-5</v>
      </c>
      <c r="DW385" s="1">
        <f t="shared" si="932"/>
        <v>4.5163051921640769E-5</v>
      </c>
      <c r="DX385" s="1">
        <f t="shared" si="933"/>
        <v>2.5828820943344087E-5</v>
      </c>
      <c r="DY385" s="1">
        <f t="shared" si="934"/>
        <v>1.4537717056280972E-5</v>
      </c>
      <c r="DZ385" s="1">
        <f t="shared" si="935"/>
        <v>8.0531980027959192E-6</v>
      </c>
      <c r="EA385" s="1">
        <f t="shared" si="936"/>
        <v>4.3906873320209771E-6</v>
      </c>
      <c r="EB385" s="1">
        <f t="shared" si="937"/>
        <v>2.356140395938689E-6</v>
      </c>
      <c r="EC385" s="1">
        <f t="shared" si="938"/>
        <v>1.2444799404728409E-6</v>
      </c>
      <c r="ED385" s="1">
        <f t="shared" si="939"/>
        <v>6.4700434105830295E-7</v>
      </c>
      <c r="EE385" s="1">
        <f t="shared" si="940"/>
        <v>3.3111156581128611E-7</v>
      </c>
      <c r="EF385" s="1">
        <f t="shared" si="941"/>
        <v>1.6680360036661626E-7</v>
      </c>
      <c r="EG385" s="1">
        <f t="shared" si="942"/>
        <v>8.2721256932899872E-8</v>
      </c>
      <c r="EH385" s="1">
        <f t="shared" si="943"/>
        <v>4.0385623256778968E-8</v>
      </c>
      <c r="EI385" s="1">
        <f t="shared" si="944"/>
        <v>1.9411195342551897E-8</v>
      </c>
      <c r="EJ385" s="1">
        <f t="shared" si="945"/>
        <v>9.1856933576040259E-9</v>
      </c>
      <c r="EK385" s="1">
        <f t="shared" si="946"/>
        <v>4.2798106438687215E-9</v>
      </c>
      <c r="EL385" s="1">
        <f t="shared" si="947"/>
        <v>1.9634021670732902E-9</v>
      </c>
      <c r="EM385" s="1">
        <f t="shared" si="948"/>
        <v>8.8692227522451747E-10</v>
      </c>
      <c r="EN385" s="1">
        <f t="shared" si="949"/>
        <v>3.9452380867575039E-10</v>
      </c>
      <c r="EO385" s="1">
        <f t="shared" si="950"/>
        <v>1.7281930429373669E-10</v>
      </c>
      <c r="EP385" s="1">
        <f t="shared" si="951"/>
        <v>7.4552618797865528E-11</v>
      </c>
      <c r="EQ385" s="1">
        <f t="shared" si="952"/>
        <v>3.1674194761143317E-11</v>
      </c>
      <c r="ER385" s="1">
        <f t="shared" si="953"/>
        <v>1.3253813334304111E-11</v>
      </c>
      <c r="ES385" s="1">
        <f t="shared" si="954"/>
        <v>5.4624739635465451E-12</v>
      </c>
      <c r="ET385" s="1">
        <f t="shared" si="955"/>
        <v>2.2175424311621709E-12</v>
      </c>
      <c r="EU385" s="1">
        <f t="shared" si="956"/>
        <v>8.8676665661955663E-13</v>
      </c>
      <c r="EV385" s="1">
        <f t="shared" si="957"/>
        <v>3.493192397732626E-13</v>
      </c>
      <c r="EW385" s="1">
        <f t="shared" si="958"/>
        <v>1.3556025293689358E-13</v>
      </c>
      <c r="EX385" s="1">
        <f t="shared" si="959"/>
        <v>5.1827556487658908E-14</v>
      </c>
      <c r="EY385" s="1">
        <f t="shared" si="960"/>
        <v>1.9522586699029824E-14</v>
      </c>
      <c r="EZ385" s="1">
        <f t="shared" si="961"/>
        <v>7.2472089130018475E-15</v>
      </c>
      <c r="FA385" s="1">
        <f t="shared" si="962"/>
        <v>2.6567111777902171E-15</v>
      </c>
      <c r="FB385" s="1">
        <f t="shared" si="963"/>
        <v>9.8047889268041773E-16</v>
      </c>
      <c r="FC385" s="1">
        <f t="shared" si="964"/>
        <v>4.2916703129363266E-16</v>
      </c>
      <c r="FD385" s="75">
        <f t="shared" si="815"/>
        <v>4.2916703129363266E-16</v>
      </c>
    </row>
    <row r="386" spans="7:160" x14ac:dyDescent="0.35">
      <c r="G386" t="str">
        <f t="shared" si="811"/>
        <v>Refd, t=1.85</v>
      </c>
      <c r="H386" s="76">
        <f t="shared" si="812"/>
        <v>1.8549999999999824</v>
      </c>
      <c r="I386" s="1">
        <f t="shared" si="813"/>
        <v>0</v>
      </c>
      <c r="J386" s="22">
        <f t="shared" si="814"/>
        <v>2.062117308749268E-5</v>
      </c>
      <c r="K386" s="1">
        <f t="shared" si="816"/>
        <v>4.0837133209443973E-5</v>
      </c>
      <c r="L386" s="1">
        <f t="shared" si="817"/>
        <v>7.6134156488144288E-5</v>
      </c>
      <c r="M386" s="1">
        <f t="shared" si="818"/>
        <v>1.3627139354173545E-4</v>
      </c>
      <c r="N386" s="1">
        <f t="shared" si="819"/>
        <v>2.3648923732400183E-4</v>
      </c>
      <c r="O386" s="1">
        <f t="shared" si="820"/>
        <v>4.0005579223143168E-4</v>
      </c>
      <c r="P386" s="1">
        <f t="shared" si="821"/>
        <v>6.6168246298648576E-4</v>
      </c>
      <c r="Q386" s="1">
        <f t="shared" si="822"/>
        <v>1.0719399561828118E-3</v>
      </c>
      <c r="R386" s="1">
        <f t="shared" si="823"/>
        <v>1.7027405141069052E-3</v>
      </c>
      <c r="S386" s="1">
        <f t="shared" si="824"/>
        <v>2.6538366468345756E-3</v>
      </c>
      <c r="T386" s="1">
        <f t="shared" si="825"/>
        <v>4.0601141696034277E-3</v>
      </c>
      <c r="U386" s="1">
        <f t="shared" si="826"/>
        <v>6.0992294539395312E-3</v>
      </c>
      <c r="V386" s="1">
        <f t="shared" si="827"/>
        <v>8.9988713608956938E-3</v>
      </c>
      <c r="W386" s="1">
        <f t="shared" si="828"/>
        <v>1.3042646806790535E-2</v>
      </c>
      <c r="X386" s="1">
        <f t="shared" si="829"/>
        <v>1.8573341096389456E-2</v>
      </c>
      <c r="Y386" s="1">
        <f t="shared" si="830"/>
        <v>2.5992149169381376E-2</v>
      </c>
      <c r="Z386" s="1">
        <f t="shared" si="831"/>
        <v>3.5752476648045727E-2</v>
      </c>
      <c r="AA386" s="1">
        <f t="shared" si="832"/>
        <v>4.8347128672455275E-2</v>
      </c>
      <c r="AB386" s="1">
        <f t="shared" si="833"/>
        <v>6.4288177169021507E-2</v>
      </c>
      <c r="AC386" s="1">
        <f t="shared" si="834"/>
        <v>8.4079523803056985E-2</v>
      </c>
      <c r="AD386" s="1">
        <f t="shared" si="835"/>
        <v>0.10818310820375153</v>
      </c>
      <c r="AE386" s="1">
        <f t="shared" si="836"/>
        <v>0.13698074829087253</v>
      </c>
      <c r="AF386" s="1">
        <f t="shared" si="837"/>
        <v>0.17073459520995701</v>
      </c>
      <c r="AG386" s="1">
        <f t="shared" si="838"/>
        <v>0.20954996652869171</v>
      </c>
      <c r="AH386" s="1">
        <f t="shared" si="839"/>
        <v>0.25334471797645025</v>
      </c>
      <c r="AI386" s="1">
        <f t="shared" si="840"/>
        <v>0.30182919400595154</v>
      </c>
      <c r="AJ386" s="1">
        <f t="shared" si="841"/>
        <v>0.35450009950929395</v>
      </c>
      <c r="AK386" s="1">
        <f t="shared" si="842"/>
        <v>0.41065039144270077</v>
      </c>
      <c r="AL386" s="1">
        <f t="shared" si="843"/>
        <v>0.46939563168985815</v>
      </c>
      <c r="AM386" s="1">
        <f t="shared" si="844"/>
        <v>0.52971538786252004</v>
      </c>
      <c r="AN386" s="1">
        <f t="shared" si="845"/>
        <v>0.59050648453018983</v>
      </c>
      <c r="AO386" s="1">
        <f t="shared" si="846"/>
        <v>0.65064346518203298</v>
      </c>
      <c r="AP386" s="1">
        <f t="shared" si="847"/>
        <v>0.70904075014898194</v>
      </c>
      <c r="AQ386" s="1">
        <f t="shared" si="848"/>
        <v>0.76471080352126786</v>
      </c>
      <c r="AR386" s="1">
        <f t="shared" si="849"/>
        <v>0.81681317363855743</v>
      </c>
      <c r="AS386" s="1">
        <f t="shared" si="850"/>
        <v>0.86469045025231006</v>
      </c>
      <c r="AT386" s="1">
        <f t="shared" si="851"/>
        <v>0.90788879310016235</v>
      </c>
      <c r="AU386" s="1">
        <f t="shared" si="852"/>
        <v>0.94616247903037554</v>
      </c>
      <c r="AV386" s="1">
        <f t="shared" si="853"/>
        <v>0.97946362483702198</v>
      </c>
      <c r="AW386" s="1">
        <f t="shared" si="854"/>
        <v>1.0079196430094903</v>
      </c>
      <c r="AX386" s="1">
        <f t="shared" si="855"/>
        <v>1.0318019210561951</v>
      </c>
      <c r="AY386" s="1">
        <f t="shared" si="856"/>
        <v>1.0514896148063091</v>
      </c>
      <c r="AZ386" s="1">
        <f t="shared" si="857"/>
        <v>1.0674323342152807</v>
      </c>
      <c r="BA386" s="1">
        <f t="shared" si="858"/>
        <v>1.0801149715064822</v>
      </c>
      <c r="BB386" s="1">
        <f t="shared" si="859"/>
        <v>1.090027116396906</v>
      </c>
      <c r="BC386" s="1">
        <f t="shared" si="860"/>
        <v>1.0976385770290789</v>
      </c>
      <c r="BD386" s="1">
        <f t="shared" si="861"/>
        <v>1.1033816206154414</v>
      </c>
      <c r="BE386" s="1">
        <f t="shared" si="862"/>
        <v>1.1076397744228821</v>
      </c>
      <c r="BF386" s="1">
        <f t="shared" si="863"/>
        <v>1.110742452366613</v>
      </c>
      <c r="BG386" s="1">
        <f t="shared" si="864"/>
        <v>1.1129643184857938</v>
      </c>
      <c r="BH386" s="1">
        <f t="shared" si="865"/>
        <v>1.1145281528152862</v>
      </c>
      <c r="BI386" s="1">
        <f t="shared" si="866"/>
        <v>1.115610009388263</v>
      </c>
      <c r="BJ386" s="1">
        <f t="shared" si="867"/>
        <v>1.1163455993955516</v>
      </c>
      <c r="BK386" s="1">
        <f t="shared" si="868"/>
        <v>1.1168370424250318</v>
      </c>
      <c r="BL386" s="1">
        <f t="shared" si="869"/>
        <v>1.1171593593022808</v>
      </c>
      <c r="BM386" s="1">
        <f t="shared" si="870"/>
        <v>1.1173662966051843</v>
      </c>
      <c r="BN386" s="1">
        <f t="shared" si="871"/>
        <v>1.1174952532275035</v>
      </c>
      <c r="BO386" s="1">
        <f t="shared" si="872"/>
        <v>1.1175712127527697</v>
      </c>
      <c r="BP386" s="1">
        <f t="shared" si="873"/>
        <v>1.1176096703584968</v>
      </c>
      <c r="BQ386" s="1">
        <f t="shared" si="874"/>
        <v>1.1176185843366908</v>
      </c>
      <c r="BR386" s="1">
        <f t="shared" si="875"/>
        <v>1.117599388748846</v>
      </c>
      <c r="BS386" s="1">
        <f t="shared" si="876"/>
        <v>1.1175470858802572</v>
      </c>
      <c r="BT386" s="1">
        <f t="shared" si="877"/>
        <v>1.1174494066157725</v>
      </c>
      <c r="BU386" s="1">
        <f t="shared" si="878"/>
        <v>1.1172849957779252</v>
      </c>
      <c r="BV386" s="1">
        <f t="shared" si="879"/>
        <v>1.1170205604874601</v>
      </c>
      <c r="BW386" s="1">
        <f t="shared" si="880"/>
        <v>1.1166069256954452</v>
      </c>
      <c r="BX386" s="1">
        <f t="shared" si="881"/>
        <v>1.1159739848276282</v>
      </c>
      <c r="BY386" s="1">
        <f t="shared" si="882"/>
        <v>1.1150246257601224</v>
      </c>
      <c r="BZ386" s="1">
        <f t="shared" si="883"/>
        <v>1.1136278595685116</v>
      </c>
      <c r="CA386" s="1">
        <f t="shared" si="884"/>
        <v>1.1116115805217786</v>
      </c>
      <c r="CB386" s="1">
        <f t="shared" si="885"/>
        <v>1.1087556283926543</v>
      </c>
      <c r="CC386" s="1">
        <f t="shared" si="886"/>
        <v>1.1047860822011339</v>
      </c>
      <c r="CD386" s="1">
        <f t="shared" si="887"/>
        <v>1.0993719471008816</v>
      </c>
      <c r="CE386" s="1">
        <f t="shared" si="888"/>
        <v>1.0921255498437064</v>
      </c>
      <c r="CF386" s="1">
        <f t="shared" si="889"/>
        <v>1.0826079734334433</v>
      </c>
      <c r="CG386" s="1">
        <f t="shared" si="890"/>
        <v>1.0703406825970556</v>
      </c>
      <c r="CH386" s="1">
        <f t="shared" si="891"/>
        <v>1.0548240804026154</v>
      </c>
      <c r="CI386" s="1">
        <f t="shared" si="892"/>
        <v>1.0355630861776539</v>
      </c>
      <c r="CJ386" s="1">
        <f t="shared" si="893"/>
        <v>1.012098972416301</v>
      </c>
      <c r="CK386" s="1">
        <f t="shared" si="894"/>
        <v>0.98404572860715345</v>
      </c>
      <c r="CL386" s="1">
        <f t="shared" si="895"/>
        <v>0.95112826204594925</v>
      </c>
      <c r="CM386" s="1">
        <f t="shared" si="896"/>
        <v>0.91321895783046358</v>
      </c>
      <c r="CN386" s="1">
        <f t="shared" si="897"/>
        <v>0.87036866410975855</v>
      </c>
      <c r="CO386" s="1">
        <f t="shared" si="898"/>
        <v>0.82282817810990527</v>
      </c>
      <c r="CP386" s="1">
        <f t="shared" si="899"/>
        <v>0.77105685789457745</v>
      </c>
      <c r="CQ386" s="1">
        <f t="shared" si="900"/>
        <v>0.71571606515756359</v>
      </c>
      <c r="CR386" s="1">
        <f t="shared" si="901"/>
        <v>0.65764665316436755</v>
      </c>
      <c r="CS386" s="1">
        <f t="shared" si="902"/>
        <v>0.59783146410112475</v>
      </c>
      <c r="CT386" s="1">
        <f t="shared" si="903"/>
        <v>0.53734554685185421</v>
      </c>
      <c r="CU386" s="1">
        <f t="shared" si="904"/>
        <v>0.47729828879271508</v>
      </c>
      <c r="CV386" s="1">
        <f t="shared" si="905"/>
        <v>0.41877264407187986</v>
      </c>
      <c r="CW386" s="1">
        <f t="shared" si="906"/>
        <v>0.36276698116392642</v>
      </c>
      <c r="CX386" s="1">
        <f t="shared" si="907"/>
        <v>0.3101447135216035</v>
      </c>
      <c r="CY386" s="1">
        <f t="shared" si="908"/>
        <v>0.26159588144259721</v>
      </c>
      <c r="CZ386" s="1">
        <f t="shared" si="909"/>
        <v>0.21761338346359194</v>
      </c>
      <c r="DA386" s="1">
        <f t="shared" si="910"/>
        <v>0.17848484217808569</v>
      </c>
      <c r="DB386" s="1">
        <f t="shared" si="911"/>
        <v>0.14429938688751953</v>
      </c>
      <c r="DC386" s="1">
        <f t="shared" si="912"/>
        <v>0.11496717691688749</v>
      </c>
      <c r="DD386" s="1">
        <f t="shared" si="913"/>
        <v>9.0248448276344942E-2</v>
      </c>
      <c r="DE386" s="1">
        <f t="shared" si="914"/>
        <v>6.9788333533533004E-2</v>
      </c>
      <c r="DF386" s="1">
        <f t="shared" si="915"/>
        <v>5.3153683262121248E-2</v>
      </c>
      <c r="DG386" s="1">
        <f t="shared" si="916"/>
        <v>3.9868533750157316E-2</v>
      </c>
      <c r="DH386" s="1">
        <f t="shared" si="917"/>
        <v>2.9445593412056922E-2</v>
      </c>
      <c r="DI386" s="1">
        <f t="shared" si="918"/>
        <v>2.1412009605161014E-2</v>
      </c>
      <c r="DJ386" s="1">
        <f t="shared" si="919"/>
        <v>1.532858315650374E-2</v>
      </c>
      <c r="DK386" s="1">
        <f t="shared" si="920"/>
        <v>1.0802401664062718E-2</v>
      </c>
      <c r="DL386" s="1">
        <f t="shared" si="921"/>
        <v>7.4934862802050004E-3</v>
      </c>
      <c r="DM386" s="1">
        <f t="shared" si="922"/>
        <v>5.116455151756712E-3</v>
      </c>
      <c r="DN386" s="1">
        <f t="shared" si="923"/>
        <v>3.4384032940935946E-3</v>
      </c>
      <c r="DO386" s="1">
        <f t="shared" si="924"/>
        <v>2.2742149829493808E-3</v>
      </c>
      <c r="DP386" s="1">
        <f t="shared" si="925"/>
        <v>1.4804083503801189E-3</v>
      </c>
      <c r="DQ386" s="1">
        <f t="shared" si="926"/>
        <v>9.4841482259861993E-4</v>
      </c>
      <c r="DR386" s="1">
        <f t="shared" si="927"/>
        <v>5.9796582881666428E-4</v>
      </c>
      <c r="DS386" s="1">
        <f t="shared" si="928"/>
        <v>3.7103316018999999E-4</v>
      </c>
      <c r="DT386" s="1">
        <f t="shared" si="929"/>
        <v>2.265723602791231E-4</v>
      </c>
      <c r="DU386" s="1">
        <f t="shared" si="930"/>
        <v>1.3616349680009782E-4</v>
      </c>
      <c r="DV386" s="1">
        <f t="shared" si="931"/>
        <v>8.0533716699578519E-5</v>
      </c>
      <c r="DW386" s="1">
        <f t="shared" si="932"/>
        <v>4.687740895308474E-5</v>
      </c>
      <c r="DX386" s="1">
        <f t="shared" si="933"/>
        <v>2.6855017710186639E-5</v>
      </c>
      <c r="DY386" s="1">
        <f t="shared" si="934"/>
        <v>1.5141606298953739E-5</v>
      </c>
      <c r="DZ386" s="1">
        <f t="shared" si="935"/>
        <v>8.4025896129040703E-6</v>
      </c>
      <c r="EA386" s="1">
        <f t="shared" si="936"/>
        <v>4.5894465875968416E-6</v>
      </c>
      <c r="EB386" s="1">
        <f t="shared" si="937"/>
        <v>2.4673220339195791E-6</v>
      </c>
      <c r="EC386" s="1">
        <f t="shared" si="938"/>
        <v>1.3056389730330439E-6</v>
      </c>
      <c r="ED386" s="1">
        <f t="shared" si="939"/>
        <v>6.8009008384887692E-7</v>
      </c>
      <c r="EE386" s="1">
        <f t="shared" si="940"/>
        <v>3.4871529620318203E-7</v>
      </c>
      <c r="EF386" s="1">
        <f t="shared" si="941"/>
        <v>1.7601621128463754E-7</v>
      </c>
      <c r="EG386" s="1">
        <f t="shared" si="942"/>
        <v>8.7463736594888686E-8</v>
      </c>
      <c r="EH386" s="1">
        <f t="shared" si="943"/>
        <v>4.2787237905696124E-8</v>
      </c>
      <c r="EI386" s="1">
        <f t="shared" si="944"/>
        <v>2.0607678203625471E-8</v>
      </c>
      <c r="EJ386" s="1">
        <f t="shared" si="945"/>
        <v>9.7721622642374271E-9</v>
      </c>
      <c r="EK386" s="1">
        <f t="shared" si="946"/>
        <v>4.5626557785675447E-9</v>
      </c>
      <c r="EL386" s="1">
        <f t="shared" si="947"/>
        <v>2.0976314638955382E-9</v>
      </c>
      <c r="EM386" s="1">
        <f t="shared" si="948"/>
        <v>9.4960823366299808E-10</v>
      </c>
      <c r="EN386" s="1">
        <f t="shared" si="949"/>
        <v>4.2333404652825077E-10</v>
      </c>
      <c r="EO386" s="1">
        <f t="shared" si="950"/>
        <v>1.8585115469440121E-10</v>
      </c>
      <c r="EP386" s="1">
        <f t="shared" si="951"/>
        <v>8.0354606788144197E-11</v>
      </c>
      <c r="EQ386" s="1">
        <f t="shared" si="952"/>
        <v>3.4216851082778927E-11</v>
      </c>
      <c r="ER386" s="1">
        <f t="shared" si="953"/>
        <v>1.4350713145302969E-11</v>
      </c>
      <c r="ES386" s="1">
        <f t="shared" si="954"/>
        <v>5.9283204718393548E-12</v>
      </c>
      <c r="ET386" s="1">
        <f t="shared" si="955"/>
        <v>2.4123219039150215E-12</v>
      </c>
      <c r="EU386" s="1">
        <f t="shared" si="956"/>
        <v>9.6695211336351299E-13</v>
      </c>
      <c r="EV386" s="1">
        <f t="shared" si="957"/>
        <v>3.818225418100023E-13</v>
      </c>
      <c r="EW386" s="1">
        <f t="shared" si="958"/>
        <v>1.4853401823136992E-13</v>
      </c>
      <c r="EX386" s="1">
        <f t="shared" si="959"/>
        <v>5.6927193538383404E-14</v>
      </c>
      <c r="EY386" s="1">
        <f t="shared" si="960"/>
        <v>2.1496757396070636E-14</v>
      </c>
      <c r="EZ386" s="1">
        <f t="shared" si="961"/>
        <v>8.0000984968028148E-15</v>
      </c>
      <c r="FA386" s="1">
        <f t="shared" si="962"/>
        <v>2.9402184959704892E-15</v>
      </c>
      <c r="FB386" s="1">
        <f t="shared" si="963"/>
        <v>1.0880588178095283E-15</v>
      </c>
      <c r="FC386" s="1">
        <f t="shared" si="964"/>
        <v>4.7761826605357243E-16</v>
      </c>
      <c r="FD386" s="75">
        <f t="shared" si="815"/>
        <v>4.7761826605357243E-16</v>
      </c>
    </row>
    <row r="387" spans="7:160" x14ac:dyDescent="0.35">
      <c r="G387" t="str">
        <f t="shared" si="811"/>
        <v>Refd, t=1.86</v>
      </c>
      <c r="H387" s="76">
        <f t="shared" si="812"/>
        <v>1.8599999999999823</v>
      </c>
      <c r="I387" s="1">
        <f t="shared" si="813"/>
        <v>0</v>
      </c>
      <c r="J387" s="22">
        <f t="shared" si="814"/>
        <v>2.0403919454285225E-5</v>
      </c>
      <c r="K387" s="1">
        <f t="shared" si="816"/>
        <v>4.0404101400929091E-5</v>
      </c>
      <c r="L387" s="1">
        <f t="shared" si="817"/>
        <v>7.5318836890770984E-5</v>
      </c>
      <c r="M387" s="1">
        <f t="shared" si="818"/>
        <v>1.3479526353595974E-4</v>
      </c>
      <c r="N387" s="1">
        <f t="shared" si="819"/>
        <v>2.3389735464697116E-4</v>
      </c>
      <c r="O387" s="1">
        <f t="shared" si="820"/>
        <v>3.9562296038689668E-4</v>
      </c>
      <c r="P387" s="1">
        <f t="shared" si="821"/>
        <v>6.5428114297367776E-4</v>
      </c>
      <c r="Q387" s="1">
        <f t="shared" si="822"/>
        <v>1.0598609728516408E-3</v>
      </c>
      <c r="R387" s="1">
        <f t="shared" si="823"/>
        <v>1.6834590219745619E-3</v>
      </c>
      <c r="S387" s="1">
        <f t="shared" si="824"/>
        <v>2.6237194954303604E-3</v>
      </c>
      <c r="T387" s="1">
        <f t="shared" si="825"/>
        <v>4.0140713970698485E-3</v>
      </c>
      <c r="U387" s="1">
        <f t="shared" si="826"/>
        <v>6.0303225324982255E-3</v>
      </c>
      <c r="V387" s="1">
        <f t="shared" si="827"/>
        <v>8.8979039023855434E-3</v>
      </c>
      <c r="W387" s="1">
        <f t="shared" si="828"/>
        <v>1.2897778836391737E-2</v>
      </c>
      <c r="X387" s="1">
        <f t="shared" si="829"/>
        <v>1.8369783906684478E-2</v>
      </c>
      <c r="Y387" s="1">
        <f t="shared" si="830"/>
        <v>2.5712011404149325E-2</v>
      </c>
      <c r="Z387" s="1">
        <f t="shared" si="831"/>
        <v>3.5374840118218578E-2</v>
      </c>
      <c r="AA387" s="1">
        <f t="shared" si="832"/>
        <v>4.7848430706803252E-2</v>
      </c>
      <c r="AB387" s="1">
        <f t="shared" si="833"/>
        <v>6.3642961788099431E-2</v>
      </c>
      <c r="AC387" s="1">
        <f t="shared" si="834"/>
        <v>8.3261594841597814E-2</v>
      </c>
      <c r="AD387" s="1">
        <f t="shared" si="835"/>
        <v>0.10716707417596882</v>
      </c>
      <c r="AE387" s="1">
        <f t="shared" si="836"/>
        <v>0.1357438947128381</v>
      </c>
      <c r="AF387" s="1">
        <f t="shared" si="837"/>
        <v>0.16925896171924001</v>
      </c>
      <c r="AG387" s="1">
        <f t="shared" si="838"/>
        <v>0.20782445238223898</v>
      </c>
      <c r="AH387" s="1">
        <f t="shared" si="839"/>
        <v>0.25136700042438737</v>
      </c>
      <c r="AI387" s="1">
        <f t="shared" si="840"/>
        <v>0.29960722899264897</v>
      </c>
      <c r="AJ387" s="1">
        <f t="shared" si="841"/>
        <v>0.35205298974424271</v>
      </c>
      <c r="AK387" s="1">
        <f t="shared" si="842"/>
        <v>0.40800845515118506</v>
      </c>
      <c r="AL387" s="1">
        <f t="shared" si="843"/>
        <v>0.46659958270919999</v>
      </c>
      <c r="AM387" s="1">
        <f t="shared" si="844"/>
        <v>0.52681463500762504</v>
      </c>
      <c r="AN387" s="1">
        <f t="shared" si="845"/>
        <v>0.58755666176973298</v>
      </c>
      <c r="AO387" s="1">
        <f t="shared" si="846"/>
        <v>0.6477033985261047</v>
      </c>
      <c r="AP387" s="1">
        <f t="shared" si="847"/>
        <v>0.70616913742831078</v>
      </c>
      <c r="AQ387" s="1">
        <f t="shared" si="848"/>
        <v>0.7619629182490284</v>
      </c>
      <c r="AR387" s="1">
        <f t="shared" si="849"/>
        <v>0.81423789849825512</v>
      </c>
      <c r="AS387" s="1">
        <f t="shared" si="850"/>
        <v>0.86232790085586619</v>
      </c>
      <c r="AT387" s="1">
        <f t="shared" si="851"/>
        <v>0.90576871632963052</v>
      </c>
      <c r="AU387" s="1">
        <f t="shared" si="852"/>
        <v>0.94430351510010413</v>
      </c>
      <c r="AV387" s="1">
        <f t="shared" si="853"/>
        <v>0.97787342303177216</v>
      </c>
      <c r="AW387" s="1">
        <f t="shared" si="854"/>
        <v>1.006595732180346</v>
      </c>
      <c r="AX387" s="1">
        <f t="shared" si="855"/>
        <v>1.0307331687197234</v>
      </c>
      <c r="AY387" s="1">
        <f t="shared" si="856"/>
        <v>1.0506580697975267</v>
      </c>
      <c r="AZ387" s="1">
        <f t="shared" si="857"/>
        <v>1.0668152387879233</v>
      </c>
      <c r="BA387" s="1">
        <f t="shared" si="858"/>
        <v>1.0796867463072282</v>
      </c>
      <c r="BB387" s="1">
        <f t="shared" si="859"/>
        <v>1.0897611591410312</v>
      </c>
      <c r="BC387" s="1">
        <f t="shared" si="860"/>
        <v>1.0975087644719799</v>
      </c>
      <c r="BD387" s="1">
        <f t="shared" si="861"/>
        <v>1.1033634549825866</v>
      </c>
      <c r="BE387" s="1">
        <f t="shared" si="862"/>
        <v>1.1077111625991143</v>
      </c>
      <c r="BF387" s="1">
        <f t="shared" si="863"/>
        <v>1.1108841438316426</v>
      </c>
      <c r="BG387" s="1">
        <f t="shared" si="864"/>
        <v>1.1131600536981516</v>
      </c>
      <c r="BH387" s="1">
        <f t="shared" si="865"/>
        <v>1.1147645872737899</v>
      </c>
      <c r="BI387" s="1">
        <f t="shared" si="866"/>
        <v>1.1158764814732569</v>
      </c>
      <c r="BJ387" s="1">
        <f t="shared" si="867"/>
        <v>1.1166338049001838</v>
      </c>
      <c r="BK387" s="1">
        <f t="shared" si="868"/>
        <v>1.1171406683871692</v>
      </c>
      <c r="BL387" s="1">
        <f t="shared" si="869"/>
        <v>1.1174737171181741</v>
      </c>
      <c r="BM387" s="1">
        <f t="shared" si="870"/>
        <v>1.1176879816903389</v>
      </c>
      <c r="BN387" s="1">
        <f t="shared" si="871"/>
        <v>1.1178218472408485</v>
      </c>
      <c r="BO387" s="1">
        <f t="shared" si="872"/>
        <v>1.1179010354842134</v>
      </c>
      <c r="BP387" s="1">
        <f t="shared" si="873"/>
        <v>1.1179415820917609</v>
      </c>
      <c r="BQ387" s="1">
        <f t="shared" si="874"/>
        <v>1.1179518357234146</v>
      </c>
      <c r="BR387" s="1">
        <f t="shared" si="875"/>
        <v>1.117933513605166</v>
      </c>
      <c r="BS387" s="1">
        <f t="shared" si="876"/>
        <v>1.1178818323699344</v>
      </c>
      <c r="BT387" s="1">
        <f t="shared" si="877"/>
        <v>1.117784703515381</v>
      </c>
      <c r="BU387" s="1">
        <f t="shared" si="878"/>
        <v>1.1176209524430925</v>
      </c>
      <c r="BV387" s="1">
        <f t="shared" si="879"/>
        <v>1.1173575012799462</v>
      </c>
      <c r="BW387" s="1">
        <f t="shared" si="880"/>
        <v>1.1169454615030712</v>
      </c>
      <c r="BX387" s="1">
        <f t="shared" si="881"/>
        <v>1.1163151253919412</v>
      </c>
      <c r="BY387" s="1">
        <f t="shared" si="882"/>
        <v>1.1153699362619127</v>
      </c>
      <c r="BZ387" s="1">
        <f t="shared" si="883"/>
        <v>1.1139796627518348</v>
      </c>
      <c r="CA387" s="1">
        <f t="shared" si="884"/>
        <v>1.1119732010991301</v>
      </c>
      <c r="CB387" s="1">
        <f t="shared" si="885"/>
        <v>1.1091316693415041</v>
      </c>
      <c r="CC387" s="1">
        <f t="shared" si="886"/>
        <v>1.1051827130258265</v>
      </c>
      <c r="CD387" s="1">
        <f t="shared" si="887"/>
        <v>1.0997971729741323</v>
      </c>
      <c r="CE387" s="1">
        <f t="shared" si="888"/>
        <v>1.0925894192383154</v>
      </c>
      <c r="CF387" s="1">
        <f t="shared" si="889"/>
        <v>1.0831226725687195</v>
      </c>
      <c r="CG387" s="1">
        <f t="shared" si="890"/>
        <v>1.0709204603971894</v>
      </c>
      <c r="CH387" s="1">
        <f t="shared" si="891"/>
        <v>1.0554849504085615</v>
      </c>
      <c r="CI387" s="1">
        <f t="shared" si="892"/>
        <v>1.0363222641658789</v>
      </c>
      <c r="CJ387" s="1">
        <f t="shared" si="893"/>
        <v>1.012974031361171</v>
      </c>
      <c r="CK387" s="1">
        <f t="shared" si="894"/>
        <v>0.98505348527880876</v>
      </c>
      <c r="CL387" s="1">
        <f t="shared" si="895"/>
        <v>0.9522834489905686</v>
      </c>
      <c r="CM387" s="1">
        <f t="shared" si="896"/>
        <v>0.91453277563649804</v>
      </c>
      <c r="CN387" s="1">
        <f t="shared" si="897"/>
        <v>0.87184734505481354</v>
      </c>
      <c r="CO387" s="1">
        <f t="shared" si="898"/>
        <v>0.82447171632714444</v>
      </c>
      <c r="CP387" s="1">
        <f t="shared" si="899"/>
        <v>0.77285806679667113</v>
      </c>
      <c r="CQ387" s="1">
        <f t="shared" si="900"/>
        <v>0.7176601060564135</v>
      </c>
      <c r="CR387" s="1">
        <f t="shared" si="901"/>
        <v>0.65971113939441861</v>
      </c>
      <c r="CS387" s="1">
        <f t="shared" si="902"/>
        <v>0.59998718614988256</v>
      </c>
      <c r="CT387" s="1">
        <f t="shared" si="903"/>
        <v>0.5395577935075927</v>
      </c>
      <c r="CU387" s="1">
        <f t="shared" si="904"/>
        <v>0.47952866733099569</v>
      </c>
      <c r="CV387" s="1">
        <f t="shared" si="905"/>
        <v>0.42098124013657079</v>
      </c>
      <c r="CW387" s="1">
        <f t="shared" si="906"/>
        <v>0.3649146562038767</v>
      </c>
      <c r="CX387" s="1">
        <f t="shared" si="907"/>
        <v>0.31219532127139898</v>
      </c>
      <c r="CY387" s="1">
        <f t="shared" si="908"/>
        <v>0.26351819740776428</v>
      </c>
      <c r="CZ387" s="1">
        <f t="shared" si="909"/>
        <v>0.21938258025722385</v>
      </c>
      <c r="DA387" s="1">
        <f t="shared" si="910"/>
        <v>0.18008340213811388</v>
      </c>
      <c r="DB387" s="1">
        <f t="shared" si="911"/>
        <v>0.14571741207575958</v>
      </c>
      <c r="DC387" s="1">
        <f t="shared" si="912"/>
        <v>0.11620212476861629</v>
      </c>
      <c r="DD387" s="1">
        <f t="shared" si="913"/>
        <v>9.1304379209200204E-2</v>
      </c>
      <c r="DE387" s="1">
        <f t="shared" si="914"/>
        <v>7.0674797683729862E-2</v>
      </c>
      <c r="DF387" s="1">
        <f t="shared" si="915"/>
        <v>5.3884393652179556E-2</v>
      </c>
      <c r="DG387" s="1">
        <f t="shared" si="916"/>
        <v>4.0459972737414189E-2</v>
      </c>
      <c r="DH387" s="1">
        <f t="shared" si="917"/>
        <v>2.9915681479937308E-2</v>
      </c>
      <c r="DI387" s="1">
        <f t="shared" si="918"/>
        <v>2.1778935781952655E-2</v>
      </c>
      <c r="DJ387" s="1">
        <f t="shared" si="919"/>
        <v>1.5609860755075941E-2</v>
      </c>
      <c r="DK387" s="1">
        <f t="shared" si="920"/>
        <v>1.101417746642828E-2</v>
      </c>
      <c r="DL387" s="1">
        <f t="shared" si="921"/>
        <v>7.6501003576760632E-3</v>
      </c>
      <c r="DM387" s="1">
        <f t="shared" si="922"/>
        <v>5.2302251298426573E-3</v>
      </c>
      <c r="DN387" s="1">
        <f t="shared" si="923"/>
        <v>3.5195921848862046E-3</v>
      </c>
      <c r="DO387" s="1">
        <f t="shared" si="924"/>
        <v>2.331135341717065E-3</v>
      </c>
      <c r="DP387" s="1">
        <f t="shared" si="925"/>
        <v>1.519616024403822E-3</v>
      </c>
      <c r="DQ387" s="1">
        <f t="shared" si="926"/>
        <v>9.7495095007916772E-4</v>
      </c>
      <c r="DR387" s="1">
        <f t="shared" si="927"/>
        <v>6.1561392262123233E-4</v>
      </c>
      <c r="DS387" s="1">
        <f t="shared" si="928"/>
        <v>3.8256723527974821E-4</v>
      </c>
      <c r="DT387" s="1">
        <f t="shared" si="929"/>
        <v>2.3398074422996282E-4</v>
      </c>
      <c r="DU387" s="1">
        <f t="shared" si="930"/>
        <v>1.4084032075804245E-4</v>
      </c>
      <c r="DV387" s="1">
        <f t="shared" si="931"/>
        <v>8.3435710863620819E-5</v>
      </c>
      <c r="DW387" s="1">
        <f t="shared" si="932"/>
        <v>4.8647481939789817E-5</v>
      </c>
      <c r="DX387" s="1">
        <f t="shared" si="933"/>
        <v>2.7916385962967036E-5</v>
      </c>
      <c r="DY387" s="1">
        <f t="shared" si="934"/>
        <v>1.5767286507737158E-5</v>
      </c>
      <c r="DZ387" s="1">
        <f t="shared" si="935"/>
        <v>8.7652342277298223E-6</v>
      </c>
      <c r="EA387" s="1">
        <f t="shared" si="936"/>
        <v>4.7961195014314329E-6</v>
      </c>
      <c r="EB387" s="1">
        <f t="shared" si="937"/>
        <v>2.5831438465842765E-6</v>
      </c>
      <c r="EC387" s="1">
        <f t="shared" si="938"/>
        <v>1.3694700951510821E-6</v>
      </c>
      <c r="ED387" s="1">
        <f t="shared" si="939"/>
        <v>7.14687262694823E-7</v>
      </c>
      <c r="EE387" s="1">
        <f t="shared" si="940"/>
        <v>3.6715889321382491E-7</v>
      </c>
      <c r="EF387" s="1">
        <f t="shared" si="941"/>
        <v>1.8568735440677516E-7</v>
      </c>
      <c r="EG387" s="1">
        <f t="shared" si="942"/>
        <v>9.2452209579607695E-8</v>
      </c>
      <c r="EH387" s="1">
        <f t="shared" si="943"/>
        <v>4.5318547692707913E-8</v>
      </c>
      <c r="EI387" s="1">
        <f t="shared" si="944"/>
        <v>2.1871369236291795E-8</v>
      </c>
      <c r="EJ387" s="1">
        <f t="shared" si="945"/>
        <v>1.0392865978704408E-8</v>
      </c>
      <c r="EK387" s="1">
        <f t="shared" si="946"/>
        <v>4.8626447891172822E-9</v>
      </c>
      <c r="EL387" s="1">
        <f t="shared" si="947"/>
        <v>2.2403017215633561E-9</v>
      </c>
      <c r="EM387" s="1">
        <f t="shared" si="948"/>
        <v>1.0163807874973913E-9</v>
      </c>
      <c r="EN387" s="1">
        <f t="shared" si="949"/>
        <v>4.540899230142951E-10</v>
      </c>
      <c r="EO387" s="1">
        <f t="shared" si="950"/>
        <v>1.9979404261029702E-10</v>
      </c>
      <c r="EP387" s="1">
        <f t="shared" si="951"/>
        <v>8.6576185197567735E-11</v>
      </c>
      <c r="EQ387" s="1">
        <f t="shared" si="952"/>
        <v>3.6949602433769127E-11</v>
      </c>
      <c r="ER387" s="1">
        <f t="shared" si="953"/>
        <v>1.5532337956148266E-11</v>
      </c>
      <c r="ES387" s="1">
        <f t="shared" si="954"/>
        <v>6.4313193764975602E-12</v>
      </c>
      <c r="ET387" s="1">
        <f t="shared" si="955"/>
        <v>2.6231314124337217E-12</v>
      </c>
      <c r="EU387" s="1">
        <f t="shared" si="956"/>
        <v>1.0539435664362582E-12</v>
      </c>
      <c r="EV387" s="1">
        <f t="shared" si="957"/>
        <v>4.1716961655964842E-13</v>
      </c>
      <c r="EW387" s="1">
        <f t="shared" si="958"/>
        <v>1.6267722855170941E-13</v>
      </c>
      <c r="EX387" s="1">
        <f t="shared" si="959"/>
        <v>6.2500181206093986E-14</v>
      </c>
      <c r="EY387" s="1">
        <f t="shared" si="960"/>
        <v>2.3659532637991203E-14</v>
      </c>
      <c r="EZ387" s="1">
        <f t="shared" si="961"/>
        <v>8.826989821317383E-15</v>
      </c>
      <c r="FA387" s="1">
        <f t="shared" si="962"/>
        <v>3.2523910788292616E-15</v>
      </c>
      <c r="FB387" s="1">
        <f t="shared" si="963"/>
        <v>1.2068394812778602E-15</v>
      </c>
      <c r="FC387" s="1">
        <f t="shared" si="964"/>
        <v>5.3126666589479808E-16</v>
      </c>
      <c r="FD387" s="75">
        <f t="shared" si="815"/>
        <v>5.3126666589479808E-16</v>
      </c>
    </row>
    <row r="388" spans="7:160" x14ac:dyDescent="0.35">
      <c r="G388" t="str">
        <f t="shared" si="811"/>
        <v>Refd, t=1.86</v>
      </c>
      <c r="H388" s="76">
        <f t="shared" si="812"/>
        <v>1.8649999999999822</v>
      </c>
      <c r="I388" s="1">
        <f t="shared" si="813"/>
        <v>0</v>
      </c>
      <c r="J388" s="22">
        <f t="shared" si="814"/>
        <v>2.0188814587488585E-5</v>
      </c>
      <c r="K388" s="1">
        <f t="shared" si="816"/>
        <v>3.997541383964959E-5</v>
      </c>
      <c r="L388" s="1">
        <f t="shared" si="817"/>
        <v>7.4511871782852334E-5</v>
      </c>
      <c r="M388" s="1">
        <f t="shared" si="818"/>
        <v>1.333346253862573E-4</v>
      </c>
      <c r="N388" s="1">
        <f t="shared" si="819"/>
        <v>2.3133332957712185E-4</v>
      </c>
      <c r="O388" s="1">
        <f t="shared" si="820"/>
        <v>3.9123882634159305E-4</v>
      </c>
      <c r="P388" s="1">
        <f t="shared" si="821"/>
        <v>6.46962669911622E-4</v>
      </c>
      <c r="Q388" s="1">
        <f t="shared" si="822"/>
        <v>1.0479192287933857E-3</v>
      </c>
      <c r="R388" s="1">
        <f t="shared" si="823"/>
        <v>1.6643989672485357E-3</v>
      </c>
      <c r="S388" s="1">
        <f t="shared" si="824"/>
        <v>2.5939504337724505E-3</v>
      </c>
      <c r="T388" s="1">
        <f t="shared" si="825"/>
        <v>3.968561808305961E-3</v>
      </c>
      <c r="U388" s="1">
        <f t="shared" si="826"/>
        <v>5.9622115336944734E-3</v>
      </c>
      <c r="V388" s="1">
        <f t="shared" si="827"/>
        <v>8.7980944721560723E-3</v>
      </c>
      <c r="W388" s="1">
        <f t="shared" si="828"/>
        <v>1.2754553147585538E-2</v>
      </c>
      <c r="X388" s="1">
        <f t="shared" si="829"/>
        <v>1.8168496881514437E-2</v>
      </c>
      <c r="Y388" s="1">
        <f t="shared" si="830"/>
        <v>2.5434932219335966E-2</v>
      </c>
      <c r="Z388" s="1">
        <f t="shared" si="831"/>
        <v>3.5001219386050317E-2</v>
      </c>
      <c r="AA388" s="1">
        <f t="shared" si="832"/>
        <v>4.7354869715256181E-2</v>
      </c>
      <c r="AB388" s="1">
        <f t="shared" si="833"/>
        <v>6.300414624849017E-2</v>
      </c>
      <c r="AC388" s="1">
        <f t="shared" si="834"/>
        <v>8.2451427193089608E-2</v>
      </c>
      <c r="AD388" s="1">
        <f t="shared" si="835"/>
        <v>0.10616019602097851</v>
      </c>
      <c r="AE388" s="1">
        <f t="shared" si="836"/>
        <v>0.13451753767832869</v>
      </c>
      <c r="AF388" s="1">
        <f t="shared" si="837"/>
        <v>0.16779500723411001</v>
      </c>
      <c r="AG388" s="1">
        <f t="shared" si="838"/>
        <v>0.20611152726287027</v>
      </c>
      <c r="AH388" s="1">
        <f t="shared" si="839"/>
        <v>0.24940239569837419</v>
      </c>
      <c r="AI388" s="1">
        <f t="shared" si="840"/>
        <v>0.2973984133804799</v>
      </c>
      <c r="AJ388" s="1">
        <f t="shared" si="841"/>
        <v>0.34961850333066713</v>
      </c>
      <c r="AK388" s="1">
        <f t="shared" si="842"/>
        <v>0.40537801524150924</v>
      </c>
      <c r="AL388" s="1">
        <f t="shared" si="843"/>
        <v>0.46381330938079413</v>
      </c>
      <c r="AM388" s="1">
        <f t="shared" si="844"/>
        <v>0.52392139958133366</v>
      </c>
      <c r="AN388" s="1">
        <f t="shared" si="845"/>
        <v>0.58461166410859722</v>
      </c>
      <c r="AO388" s="1">
        <f t="shared" si="846"/>
        <v>0.64476517332021965</v>
      </c>
      <c r="AP388" s="1">
        <f t="shared" si="847"/>
        <v>0.70329626069312567</v>
      </c>
      <c r="AQ388" s="1">
        <f t="shared" si="848"/>
        <v>0.75921072186101912</v>
      </c>
      <c r="AR388" s="1">
        <f t="shared" si="849"/>
        <v>0.8116554970699188</v>
      </c>
      <c r="AS388" s="1">
        <f t="shared" si="850"/>
        <v>0.85995579265640965</v>
      </c>
      <c r="AT388" s="1">
        <f t="shared" si="851"/>
        <v>0.90363714571767351</v>
      </c>
      <c r="AU388" s="1">
        <f t="shared" si="852"/>
        <v>0.94243169029485219</v>
      </c>
      <c r="AV388" s="1">
        <f t="shared" si="853"/>
        <v>0.97626958462735658</v>
      </c>
      <c r="AW388" s="1">
        <f t="shared" si="854"/>
        <v>1.0052579788483813</v>
      </c>
      <c r="AX388" s="1">
        <f t="shared" si="855"/>
        <v>1.0296508784657628</v>
      </c>
      <c r="AY388" s="1">
        <f t="shared" si="856"/>
        <v>1.0498137148556954</v>
      </c>
      <c r="AZ388" s="1">
        <f t="shared" si="857"/>
        <v>1.0661863815347203</v>
      </c>
      <c r="BA388" s="1">
        <f t="shared" si="858"/>
        <v>1.0792480194938896</v>
      </c>
      <c r="BB388" s="1">
        <f t="shared" si="859"/>
        <v>1.0894860698042899</v>
      </c>
      <c r="BC388" s="1">
        <f t="shared" si="860"/>
        <v>1.0973712087409546</v>
      </c>
      <c r="BD388" s="1">
        <f t="shared" si="861"/>
        <v>1.1033388821469607</v>
      </c>
      <c r="BE388" s="1">
        <f t="shared" si="862"/>
        <v>1.1077773739752734</v>
      </c>
      <c r="BF388" s="1">
        <f t="shared" si="863"/>
        <v>1.1110217500349326</v>
      </c>
      <c r="BG388" s="1">
        <f t="shared" si="864"/>
        <v>1.1133526402470633</v>
      </c>
      <c r="BH388" s="1">
        <f t="shared" si="865"/>
        <v>1.1149986526590685</v>
      </c>
      <c r="BI388" s="1">
        <f t="shared" si="866"/>
        <v>1.1161412153404597</v>
      </c>
      <c r="BJ388" s="1">
        <f t="shared" si="867"/>
        <v>1.1169207693264929</v>
      </c>
      <c r="BK388" s="1">
        <f t="shared" si="868"/>
        <v>1.1174434353001099</v>
      </c>
      <c r="BL388" s="1">
        <f t="shared" si="869"/>
        <v>1.1177875024789488</v>
      </c>
      <c r="BM388" s="1">
        <f t="shared" si="870"/>
        <v>1.1180093044127781</v>
      </c>
      <c r="BN388" s="1">
        <f t="shared" si="871"/>
        <v>1.118148229526738</v>
      </c>
      <c r="BO388" s="1">
        <f t="shared" si="872"/>
        <v>1.1182307522334325</v>
      </c>
      <c r="BP388" s="1">
        <f t="shared" si="873"/>
        <v>1.1182734606212668</v>
      </c>
      <c r="BQ388" s="1">
        <f t="shared" si="874"/>
        <v>1.1182851031143133</v>
      </c>
      <c r="BR388" s="1">
        <f t="shared" si="875"/>
        <v>1.1182676872481268</v>
      </c>
      <c r="BS388" s="1">
        <f t="shared" si="876"/>
        <v>1.1182166492311438</v>
      </c>
      <c r="BT388" s="1">
        <f t="shared" si="877"/>
        <v>1.1181200848008417</v>
      </c>
      <c r="BU388" s="1">
        <f t="shared" si="878"/>
        <v>1.1179570022098204</v>
      </c>
      <c r="BV388" s="1">
        <f t="shared" si="879"/>
        <v>1.1176945396504416</v>
      </c>
      <c r="BW388" s="1">
        <f t="shared" si="880"/>
        <v>1.1172840949960972</v>
      </c>
      <c r="BX388" s="1">
        <f t="shared" si="881"/>
        <v>1.1166563579670248</v>
      </c>
      <c r="BY388" s="1">
        <f t="shared" si="882"/>
        <v>1.1157153244310309</v>
      </c>
      <c r="BZ388" s="1">
        <f t="shared" si="883"/>
        <v>1.1143315159862253</v>
      </c>
      <c r="CA388" s="1">
        <f t="shared" si="884"/>
        <v>1.1123348242918156</v>
      </c>
      <c r="CB388" s="1">
        <f t="shared" si="885"/>
        <v>1.1095076370516443</v>
      </c>
      <c r="CC388" s="1">
        <f t="shared" si="886"/>
        <v>1.1055791558145538</v>
      </c>
      <c r="CD388" s="1">
        <f t="shared" si="887"/>
        <v>1.1002220451089546</v>
      </c>
      <c r="CE388" s="1">
        <f t="shared" si="888"/>
        <v>1.0930527058501072</v>
      </c>
      <c r="CF388" s="1">
        <f t="shared" si="889"/>
        <v>1.0836364851206068</v>
      </c>
      <c r="CG388" s="1">
        <f t="shared" si="890"/>
        <v>1.0714989646739452</v>
      </c>
      <c r="CH388" s="1">
        <f t="shared" si="891"/>
        <v>1.0561440738403258</v>
      </c>
      <c r="CI388" s="1">
        <f t="shared" si="892"/>
        <v>1.0370791413416702</v>
      </c>
      <c r="CJ388" s="1">
        <f t="shared" si="893"/>
        <v>1.013846169080088</v>
      </c>
      <c r="CK388" s="1">
        <f t="shared" si="894"/>
        <v>0.98605766067250533</v>
      </c>
      <c r="CL388" s="1">
        <f t="shared" si="895"/>
        <v>0.95343439323255774</v>
      </c>
      <c r="CM388" s="1">
        <f t="shared" si="896"/>
        <v>0.91584173653164591</v>
      </c>
      <c r="CN388" s="1">
        <f t="shared" si="897"/>
        <v>0.87332065781211776</v>
      </c>
      <c r="CO388" s="1">
        <f t="shared" si="898"/>
        <v>0.82610953596381909</v>
      </c>
      <c r="CP388" s="1">
        <f t="shared" si="899"/>
        <v>0.77465342164452711</v>
      </c>
      <c r="CQ388" s="1">
        <f t="shared" si="900"/>
        <v>0.71959841576718109</v>
      </c>
      <c r="CR388" s="1">
        <f t="shared" si="901"/>
        <v>0.66177030214704868</v>
      </c>
      <c r="CS388" s="1">
        <f t="shared" si="902"/>
        <v>0.60213828195779262</v>
      </c>
      <c r="CT388" s="1">
        <f t="shared" si="903"/>
        <v>0.54176638091013118</v>
      </c>
      <c r="CU388" s="1">
        <f t="shared" si="904"/>
        <v>0.48175657934931709</v>
      </c>
      <c r="CV388" s="1">
        <f t="shared" si="905"/>
        <v>0.42318872316555783</v>
      </c>
      <c r="CW388" s="1">
        <f t="shared" si="906"/>
        <v>0.36706265239396085</v>
      </c>
      <c r="CX388" s="1">
        <f t="shared" si="907"/>
        <v>0.31424767781720536</v>
      </c>
      <c r="CY388" s="1">
        <f t="shared" si="908"/>
        <v>0.26544359755473906</v>
      </c>
      <c r="CZ388" s="1">
        <f t="shared" si="909"/>
        <v>0.22115602852188501</v>
      </c>
      <c r="DA388" s="1">
        <f t="shared" si="910"/>
        <v>0.18168715370364449</v>
      </c>
      <c r="DB388" s="1">
        <f t="shared" si="911"/>
        <v>0.14714130415366727</v>
      </c>
      <c r="DC388" s="1">
        <f t="shared" si="912"/>
        <v>0.11744333544181947</v>
      </c>
      <c r="DD388" s="1">
        <f t="shared" si="913"/>
        <v>9.236669731284855E-2</v>
      </c>
      <c r="DE388" s="1">
        <f t="shared" si="914"/>
        <v>7.1567528543132711E-2</v>
      </c>
      <c r="DF388" s="1">
        <f t="shared" si="915"/>
        <v>5.4621046330675521E-2</v>
      </c>
      <c r="DG388" s="1">
        <f t="shared" si="916"/>
        <v>4.1056874833887667E-2</v>
      </c>
      <c r="DH388" s="1">
        <f t="shared" si="917"/>
        <v>3.0390650560531255E-2</v>
      </c>
      <c r="DI388" s="1">
        <f t="shared" si="918"/>
        <v>2.2150107446668579E-2</v>
      </c>
      <c r="DJ388" s="1">
        <f t="shared" si="919"/>
        <v>1.589473821961104E-2</v>
      </c>
      <c r="DK388" s="1">
        <f t="shared" si="920"/>
        <v>1.1228932188156479E-2</v>
      </c>
      <c r="DL388" s="1">
        <f t="shared" si="921"/>
        <v>7.8091222849185531E-3</v>
      </c>
      <c r="DM388" s="1">
        <f t="shared" si="922"/>
        <v>5.3458975740804408E-3</v>
      </c>
      <c r="DN388" s="1">
        <f t="shared" si="923"/>
        <v>3.6022513212343133E-3</v>
      </c>
      <c r="DO388" s="1">
        <f t="shared" si="924"/>
        <v>2.3891676310810392E-3</v>
      </c>
      <c r="DP388" s="1">
        <f t="shared" si="925"/>
        <v>1.5596470381761928E-3</v>
      </c>
      <c r="DQ388" s="1">
        <f t="shared" si="926"/>
        <v>1.0020842066182077E-3</v>
      </c>
      <c r="DR388" s="1">
        <f t="shared" si="927"/>
        <v>6.3368634203958584E-4</v>
      </c>
      <c r="DS388" s="1">
        <f t="shared" si="928"/>
        <v>3.9439684615801663E-4</v>
      </c>
      <c r="DT388" s="1">
        <f t="shared" si="929"/>
        <v>2.4159092999327024E-4</v>
      </c>
      <c r="DU388" s="1">
        <f t="shared" si="930"/>
        <v>1.4565227642440647E-4</v>
      </c>
      <c r="DV388" s="1">
        <f t="shared" si="931"/>
        <v>8.6426463589298557E-5</v>
      </c>
      <c r="DW388" s="1">
        <f t="shared" si="932"/>
        <v>5.0474752750749034E-5</v>
      </c>
      <c r="DX388" s="1">
        <f t="shared" si="933"/>
        <v>2.9013924639379323E-5</v>
      </c>
      <c r="DY388" s="1">
        <f t="shared" si="934"/>
        <v>1.6415416653448415E-5</v>
      </c>
      <c r="DZ388" s="1">
        <f t="shared" si="935"/>
        <v>9.1415574391615802E-6</v>
      </c>
      <c r="EA388" s="1">
        <f t="shared" si="936"/>
        <v>5.0109752876663081E-6</v>
      </c>
      <c r="EB388" s="1">
        <f t="shared" si="937"/>
        <v>2.7037726890021339E-6</v>
      </c>
      <c r="EC388" s="1">
        <f t="shared" si="938"/>
        <v>1.4360746658168371E-6</v>
      </c>
      <c r="ED388" s="1">
        <f t="shared" si="939"/>
        <v>7.5085624435831492E-7</v>
      </c>
      <c r="EE388" s="1">
        <f t="shared" si="940"/>
        <v>3.8647761557312439E-7</v>
      </c>
      <c r="EF388" s="1">
        <f t="shared" si="941"/>
        <v>1.958372310481035E-7</v>
      </c>
      <c r="EG388" s="1">
        <f t="shared" si="942"/>
        <v>9.7698032261938999E-8</v>
      </c>
      <c r="EH388" s="1">
        <f t="shared" si="943"/>
        <v>4.7985817930393769E-8</v>
      </c>
      <c r="EI388" s="1">
        <f t="shared" si="944"/>
        <v>2.3205661397734479E-8</v>
      </c>
      <c r="EJ388" s="1">
        <f t="shared" si="945"/>
        <v>1.1049608477454937E-8</v>
      </c>
      <c r="EK388" s="1">
        <f t="shared" si="946"/>
        <v>5.1807195209179502E-9</v>
      </c>
      <c r="EL388" s="1">
        <f t="shared" si="947"/>
        <v>2.3918958874352753E-9</v>
      </c>
      <c r="EM388" s="1">
        <f t="shared" si="948"/>
        <v>1.0874831922460156E-9</v>
      </c>
      <c r="EN388" s="1">
        <f t="shared" si="949"/>
        <v>4.8691181310984882E-10</v>
      </c>
      <c r="EO388" s="1">
        <f t="shared" si="950"/>
        <v>2.1470649892748278E-10</v>
      </c>
      <c r="EP388" s="1">
        <f t="shared" si="951"/>
        <v>9.3245322663321551E-11</v>
      </c>
      <c r="EQ388" s="1">
        <f t="shared" si="952"/>
        <v>3.9885584544153245E-11</v>
      </c>
      <c r="ER388" s="1">
        <f t="shared" si="953"/>
        <v>1.6804752209018398E-11</v>
      </c>
      <c r="ES388" s="1">
        <f t="shared" si="954"/>
        <v>6.9742232332378372E-12</v>
      </c>
      <c r="ET388" s="1">
        <f t="shared" si="955"/>
        <v>2.8511993654164133E-12</v>
      </c>
      <c r="EU388" s="1">
        <f t="shared" si="956"/>
        <v>1.1482801069968612E-12</v>
      </c>
      <c r="EV388" s="1">
        <f t="shared" si="957"/>
        <v>4.555931356755044E-13</v>
      </c>
      <c r="EW388" s="1">
        <f t="shared" si="958"/>
        <v>1.7808865608843185E-13</v>
      </c>
      <c r="EX388" s="1">
        <f t="shared" si="959"/>
        <v>6.8587765711046838E-14</v>
      </c>
      <c r="EY388" s="1">
        <f t="shared" si="960"/>
        <v>2.6027857905398823E-14</v>
      </c>
      <c r="EZ388" s="1">
        <f t="shared" si="961"/>
        <v>9.7347351010164719E-15</v>
      </c>
      <c r="FA388" s="1">
        <f t="shared" si="962"/>
        <v>3.5959639302115286E-15</v>
      </c>
      <c r="FB388" s="1">
        <f t="shared" si="963"/>
        <v>1.337923270194292E-15</v>
      </c>
      <c r="FC388" s="1">
        <f t="shared" si="964"/>
        <v>5.9064000316289202E-16</v>
      </c>
      <c r="FD388" s="75">
        <f t="shared" si="815"/>
        <v>5.9064000316289202E-16</v>
      </c>
    </row>
    <row r="389" spans="7:160" x14ac:dyDescent="0.35">
      <c r="G389" t="str">
        <f t="shared" si="811"/>
        <v>Refd, t=1.87</v>
      </c>
      <c r="H389" s="76">
        <f t="shared" si="812"/>
        <v>1.8699999999999821</v>
      </c>
      <c r="I389" s="1">
        <f t="shared" si="813"/>
        <v>0</v>
      </c>
      <c r="J389" s="22">
        <f t="shared" si="814"/>
        <v>1.9975840309111391E-5</v>
      </c>
      <c r="K389" s="1">
        <f t="shared" si="816"/>
        <v>3.95510323704947E-5</v>
      </c>
      <c r="L389" s="1">
        <f t="shared" si="817"/>
        <v>7.3713183827309647E-5</v>
      </c>
      <c r="M389" s="1">
        <f t="shared" si="818"/>
        <v>1.318893275486779E-4</v>
      </c>
      <c r="N389" s="1">
        <f t="shared" si="819"/>
        <v>2.2879687529831131E-4</v>
      </c>
      <c r="O389" s="1">
        <f t="shared" si="820"/>
        <v>3.8690286610569156E-4</v>
      </c>
      <c r="P389" s="1">
        <f t="shared" si="821"/>
        <v>6.3972611971001942E-4</v>
      </c>
      <c r="Q389" s="1">
        <f t="shared" si="822"/>
        <v>1.0361131500807592E-3</v>
      </c>
      <c r="R389" s="1">
        <f t="shared" si="823"/>
        <v>1.6455577592007931E-3</v>
      </c>
      <c r="S389" s="1">
        <f t="shared" si="824"/>
        <v>2.5645253378532343E-3</v>
      </c>
      <c r="T389" s="1">
        <f t="shared" si="825"/>
        <v>3.9235790510278824E-3</v>
      </c>
      <c r="U389" s="1">
        <f t="shared" si="826"/>
        <v>5.8948869856210468E-3</v>
      </c>
      <c r="V389" s="1">
        <f t="shared" si="827"/>
        <v>8.6994293947447367E-3</v>
      </c>
      <c r="W389" s="1">
        <f t="shared" si="828"/>
        <v>1.2612950622187355E-2</v>
      </c>
      <c r="X389" s="1">
        <f t="shared" si="829"/>
        <v>1.7969454148089141E-2</v>
      </c>
      <c r="Y389" s="1">
        <f t="shared" si="830"/>
        <v>2.5160877738887331E-2</v>
      </c>
      <c r="Z389" s="1">
        <f t="shared" si="831"/>
        <v>3.4631571577527429E-2</v>
      </c>
      <c r="AA389" s="1">
        <f t="shared" si="832"/>
        <v>4.6866393321599024E-2</v>
      </c>
      <c r="AB389" s="1">
        <f t="shared" si="833"/>
        <v>6.2371668918270784E-2</v>
      </c>
      <c r="AC389" s="1">
        <f t="shared" si="834"/>
        <v>8.1648951215911814E-2</v>
      </c>
      <c r="AD389" s="1">
        <f t="shared" si="835"/>
        <v>0.10516239852428885</v>
      </c>
      <c r="AE389" s="1">
        <f t="shared" si="836"/>
        <v>0.13330160011086745</v>
      </c>
      <c r="AF389" s="1">
        <f t="shared" si="837"/>
        <v>0.16634265773021562</v>
      </c>
      <c r="AG389" s="1">
        <f t="shared" si="838"/>
        <v>0.20441112606012773</v>
      </c>
      <c r="AH389" s="1">
        <f t="shared" si="839"/>
        <v>0.24745085396595926</v>
      </c>
      <c r="AI389" s="1">
        <f t="shared" si="840"/>
        <v>0.29520271887408539</v>
      </c>
      <c r="AJ389" s="1">
        <f t="shared" si="841"/>
        <v>0.34719663895673247</v>
      </c>
      <c r="AK389" s="1">
        <f t="shared" si="842"/>
        <v>0.40275910130147724</v>
      </c>
      <c r="AL389" s="1">
        <f t="shared" si="843"/>
        <v>0.46103687395607135</v>
      </c>
      <c r="AM389" s="1">
        <f t="shared" si="844"/>
        <v>0.52103577568825699</v>
      </c>
      <c r="AN389" s="1">
        <f t="shared" si="845"/>
        <v>0.58167161397861866</v>
      </c>
      <c r="AO389" s="1">
        <f t="shared" si="846"/>
        <v>0.64182893426480658</v>
      </c>
      <c r="AP389" s="1">
        <f t="shared" si="847"/>
        <v>0.70042227882087971</v>
      </c>
      <c r="AQ389" s="1">
        <f t="shared" si="848"/>
        <v>0.75645437804590054</v>
      </c>
      <c r="AR389" s="1">
        <f t="shared" si="849"/>
        <v>0.80906612813077972</v>
      </c>
      <c r="AS389" s="1">
        <f t="shared" si="850"/>
        <v>0.85757427039111567</v>
      </c>
      <c r="AT389" s="1">
        <f t="shared" si="851"/>
        <v>0.90149420428244276</v>
      </c>
      <c r="AU389" s="1">
        <f t="shared" si="852"/>
        <v>0.94054710033517475</v>
      </c>
      <c r="AV389" s="1">
        <f t="shared" si="853"/>
        <v>0.97465217494110878</v>
      </c>
      <c r="AW389" s="1">
        <f t="shared" si="854"/>
        <v>1.0039064173624894</v>
      </c>
      <c r="AX389" s="1">
        <f t="shared" si="855"/>
        <v>1.0285550554323895</v>
      </c>
      <c r="AY389" s="1">
        <f t="shared" si="856"/>
        <v>1.0489565295450867</v>
      </c>
      <c r="AZ389" s="1">
        <f t="shared" si="857"/>
        <v>1.0655457213773609</v>
      </c>
      <c r="BA389" s="1">
        <f t="shared" si="858"/>
        <v>1.0787987349366344</v>
      </c>
      <c r="BB389" s="1">
        <f t="shared" si="859"/>
        <v>1.0892017828577916</v>
      </c>
      <c r="BC389" s="1">
        <f t="shared" si="860"/>
        <v>1.0972258401251678</v>
      </c>
      <c r="BD389" s="1">
        <f t="shared" si="861"/>
        <v>1.1033078326422505</v>
      </c>
      <c r="BE389" s="1">
        <f t="shared" si="862"/>
        <v>1.1078383427643534</v>
      </c>
      <c r="BF389" s="1">
        <f t="shared" si="863"/>
        <v>1.1111552112546759</v>
      </c>
      <c r="BG389" s="1">
        <f t="shared" si="864"/>
        <v>1.1135420258725528</v>
      </c>
      <c r="BH389" s="1">
        <f t="shared" si="865"/>
        <v>1.115230304721218</v>
      </c>
      <c r="BI389" s="1">
        <f t="shared" si="866"/>
        <v>1.116404174635014</v>
      </c>
      <c r="BJ389" s="1">
        <f t="shared" si="867"/>
        <v>1.1172064636330892</v>
      </c>
      <c r="BK389" s="1">
        <f t="shared" si="868"/>
        <v>1.1177453205711829</v>
      </c>
      <c r="BL389" s="1">
        <f t="shared" si="869"/>
        <v>1.1181006982468145</v>
      </c>
      <c r="BM389" s="1">
        <f t="shared" si="870"/>
        <v>1.11833025208399</v>
      </c>
      <c r="BN389" s="1">
        <f t="shared" si="871"/>
        <v>1.1184743909084944</v>
      </c>
      <c r="BO389" s="1">
        <f t="shared" si="872"/>
        <v>1.1185603565128741</v>
      </c>
      <c r="BP389" s="1">
        <f t="shared" si="873"/>
        <v>1.1186053014604815</v>
      </c>
      <c r="BQ389" s="1">
        <f t="shared" si="874"/>
        <v>1.1186183834709711</v>
      </c>
      <c r="BR389" s="1">
        <f t="shared" si="875"/>
        <v>1.1186019076580813</v>
      </c>
      <c r="BS389" s="1">
        <f t="shared" si="876"/>
        <v>1.1185515351392088</v>
      </c>
      <c r="BT389" s="1">
        <f t="shared" si="877"/>
        <v>1.1184555496043771</v>
      </c>
      <c r="BU389" s="1">
        <f t="shared" si="878"/>
        <v>1.1182931444964717</v>
      </c>
      <c r="BV389" s="1">
        <f t="shared" si="879"/>
        <v>1.1180316751852011</v>
      </c>
      <c r="BW389" s="1">
        <f t="shared" si="880"/>
        <v>1.1176228258531524</v>
      </c>
      <c r="BX389" s="1">
        <f t="shared" si="881"/>
        <v>1.1169976822871885</v>
      </c>
      <c r="BY389" s="1">
        <f t="shared" si="882"/>
        <v>1.1160607900619055</v>
      </c>
      <c r="BZ389" s="1">
        <f t="shared" si="883"/>
        <v>1.1146834191800552</v>
      </c>
      <c r="CA389" s="1">
        <f t="shared" si="884"/>
        <v>1.1126964502384209</v>
      </c>
      <c r="CB389" s="1">
        <f t="shared" si="885"/>
        <v>1.1098835320861273</v>
      </c>
      <c r="CC389" s="1">
        <f t="shared" si="886"/>
        <v>1.1059754118413028</v>
      </c>
      <c r="CD389" s="1">
        <f t="shared" si="887"/>
        <v>1.1006465658766558</v>
      </c>
      <c r="CE389" s="1">
        <f t="shared" si="888"/>
        <v>1.0935154136288787</v>
      </c>
      <c r="CF389" s="1">
        <f t="shared" si="889"/>
        <v>1.0841494171689325</v>
      </c>
      <c r="CG389" s="1">
        <f t="shared" si="890"/>
        <v>1.0720762042102712</v>
      </c>
      <c r="CH389" s="1">
        <f t="shared" si="891"/>
        <v>1.0568014627033806</v>
      </c>
      <c r="CI389" s="1">
        <f t="shared" si="892"/>
        <v>1.0378337333000256</v>
      </c>
      <c r="CJ389" s="1">
        <f t="shared" si="893"/>
        <v>1.0147154048591165</v>
      </c>
      <c r="CK389" s="1">
        <f t="shared" si="894"/>
        <v>0.98705827748963448</v>
      </c>
      <c r="CL389" s="1">
        <f t="shared" si="895"/>
        <v>0.95458112014568075</v>
      </c>
      <c r="CM389" s="1">
        <f t="shared" si="896"/>
        <v>0.91714586730656311</v>
      </c>
      <c r="CN389" s="1">
        <f t="shared" si="897"/>
        <v>0.87478862884093311</v>
      </c>
      <c r="CO389" s="1">
        <f t="shared" si="898"/>
        <v>0.82774166100452207</v>
      </c>
      <c r="CP389" s="1">
        <f t="shared" si="899"/>
        <v>0.77644294158691607</v>
      </c>
      <c r="CQ389" s="1">
        <f t="shared" si="900"/>
        <v>0.7215310062667768</v>
      </c>
      <c r="CR389" s="1">
        <f t="shared" si="901"/>
        <v>0.66382414419727509</v>
      </c>
      <c r="CS389" s="1">
        <f t="shared" si="902"/>
        <v>0.60428474365351614</v>
      </c>
      <c r="CT389" s="1">
        <f t="shared" si="903"/>
        <v>0.54397128991694033</v>
      </c>
      <c r="CU389" s="1">
        <f t="shared" si="904"/>
        <v>0.48398199477630582</v>
      </c>
      <c r="CV389" s="1">
        <f t="shared" si="905"/>
        <v>0.42539505349962808</v>
      </c>
      <c r="CW389" s="1">
        <f t="shared" si="906"/>
        <v>0.36921092273052541</v>
      </c>
      <c r="CX389" s="1">
        <f t="shared" si="907"/>
        <v>0.31630173174204973</v>
      </c>
      <c r="CY389" s="1">
        <f t="shared" si="908"/>
        <v>0.26737202936820942</v>
      </c>
      <c r="CZ389" s="1">
        <f t="shared" si="909"/>
        <v>0.22293367799362032</v>
      </c>
      <c r="DA389" s="1">
        <f t="shared" si="910"/>
        <v>0.18329605190258358</v>
      </c>
      <c r="DB389" s="1">
        <f t="shared" si="911"/>
        <v>0.14857102588154139</v>
      </c>
      <c r="DC389" s="1">
        <f t="shared" si="912"/>
        <v>0.11869078106905345</v>
      </c>
      <c r="DD389" s="1">
        <f t="shared" si="913"/>
        <v>9.3435384841017252E-2</v>
      </c>
      <c r="DE389" s="1">
        <f t="shared" si="914"/>
        <v>7.2466518366324395E-2</v>
      </c>
      <c r="DF389" s="1">
        <f t="shared" si="915"/>
        <v>5.5363642681742431E-2</v>
      </c>
      <c r="DG389" s="1">
        <f t="shared" si="916"/>
        <v>4.1659249117757986E-2</v>
      </c>
      <c r="DH389" s="1">
        <f t="shared" si="917"/>
        <v>3.0870515647583953E-2</v>
      </c>
      <c r="DI389" s="1">
        <f t="shared" si="918"/>
        <v>2.252554360902332E-2</v>
      </c>
      <c r="DJ389" s="1">
        <f t="shared" si="919"/>
        <v>1.6183236749543015E-2</v>
      </c>
      <c r="DK389" s="1">
        <f t="shared" si="920"/>
        <v>1.144668761365414E-2</v>
      </c>
      <c r="DL389" s="1">
        <f t="shared" si="921"/>
        <v>7.9705731413478604E-3</v>
      </c>
      <c r="DM389" s="1">
        <f t="shared" si="922"/>
        <v>5.4634919229974927E-3</v>
      </c>
      <c r="DN389" s="1">
        <f t="shared" si="923"/>
        <v>3.6863979123059804E-3</v>
      </c>
      <c r="DO389" s="1">
        <f t="shared" si="924"/>
        <v>2.4483265495250451E-3</v>
      </c>
      <c r="DP389" s="1">
        <f t="shared" si="925"/>
        <v>1.6005135450009092E-3</v>
      </c>
      <c r="DQ389" s="1">
        <f t="shared" si="926"/>
        <v>1.029824344852279E-3</v>
      </c>
      <c r="DR389" s="1">
        <f t="shared" si="927"/>
        <v>6.5219069717165415E-4</v>
      </c>
      <c r="DS389" s="1">
        <f t="shared" si="928"/>
        <v>4.0652777582898955E-4</v>
      </c>
      <c r="DT389" s="1">
        <f t="shared" si="929"/>
        <v>2.4940720243146709E-4</v>
      </c>
      <c r="DU389" s="1">
        <f t="shared" si="930"/>
        <v>1.5060246244075965E-4</v>
      </c>
      <c r="DV389" s="1">
        <f t="shared" si="931"/>
        <v>8.9508163729762303E-5</v>
      </c>
      <c r="DW389" s="1">
        <f t="shared" si="932"/>
        <v>5.236073278045843E-5</v>
      </c>
      <c r="DX389" s="1">
        <f t="shared" si="933"/>
        <v>3.0148654484605149E-5</v>
      </c>
      <c r="DY389" s="1">
        <f t="shared" si="934"/>
        <v>1.7086671362776474E-5</v>
      </c>
      <c r="DZ389" s="1">
        <f t="shared" si="935"/>
        <v>9.5319957804833144E-6</v>
      </c>
      <c r="EA389" s="1">
        <f t="shared" si="936"/>
        <v>5.2342906133786845E-6</v>
      </c>
      <c r="EB389" s="1">
        <f t="shared" si="937"/>
        <v>2.8293803694193057E-6</v>
      </c>
      <c r="EC389" s="1">
        <f t="shared" si="938"/>
        <v>1.505557258527141E-6</v>
      </c>
      <c r="ED389" s="1">
        <f t="shared" si="939"/>
        <v>7.8865943422394956E-7</v>
      </c>
      <c r="EE389" s="1">
        <f t="shared" si="940"/>
        <v>4.0670798624067099E-7</v>
      </c>
      <c r="EF389" s="1">
        <f t="shared" si="941"/>
        <v>2.0648680957146267E-7</v>
      </c>
      <c r="EG389" s="1">
        <f t="shared" si="942"/>
        <v>1.0321301656947631E-7</v>
      </c>
      <c r="EH389" s="1">
        <f t="shared" si="943"/>
        <v>5.0795578881537276E-8</v>
      </c>
      <c r="EI389" s="1">
        <f t="shared" si="944"/>
        <v>2.4614098607879937E-8</v>
      </c>
      <c r="EJ389" s="1">
        <f t="shared" si="945"/>
        <v>1.174427803346067E-8</v>
      </c>
      <c r="EK389" s="1">
        <f t="shared" si="946"/>
        <v>5.5178679643802523E-9</v>
      </c>
      <c r="EL389" s="1">
        <f t="shared" si="947"/>
        <v>2.5529216799131543E-9</v>
      </c>
      <c r="EM389" s="1">
        <f t="shared" si="948"/>
        <v>1.1631717467280368E-9</v>
      </c>
      <c r="EN389" s="1">
        <f t="shared" si="949"/>
        <v>5.2192683031681195E-10</v>
      </c>
      <c r="EO389" s="1">
        <f t="shared" si="950"/>
        <v>2.3065047101603143E-10</v>
      </c>
      <c r="EP389" s="1">
        <f t="shared" si="951"/>
        <v>1.0039168812908206E-10</v>
      </c>
      <c r="EQ389" s="1">
        <f t="shared" si="952"/>
        <v>4.3038763948182064E-11</v>
      </c>
      <c r="ER389" s="1">
        <f t="shared" si="953"/>
        <v>1.8174418984274591E-11</v>
      </c>
      <c r="ES389" s="1">
        <f t="shared" si="954"/>
        <v>7.5599724637833246E-12</v>
      </c>
      <c r="ET389" s="1">
        <f t="shared" si="955"/>
        <v>3.0978411442255934E-12</v>
      </c>
      <c r="EU389" s="1">
        <f t="shared" si="956"/>
        <v>1.2505403860843249E-12</v>
      </c>
      <c r="EV389" s="1">
        <f t="shared" si="957"/>
        <v>4.9734345290591503E-13</v>
      </c>
      <c r="EW389" s="1">
        <f t="shared" si="958"/>
        <v>1.9487484060167289E-13</v>
      </c>
      <c r="EX389" s="1">
        <f t="shared" si="959"/>
        <v>7.5234547365065737E-14</v>
      </c>
      <c r="EY389" s="1">
        <f t="shared" si="960"/>
        <v>2.862010259698379E-14</v>
      </c>
      <c r="EZ389" s="1">
        <f t="shared" si="961"/>
        <v>1.0730781177756365E-14</v>
      </c>
      <c r="FA389" s="1">
        <f t="shared" si="962"/>
        <v>3.9739171082096425E-15</v>
      </c>
      <c r="FB389" s="1">
        <f t="shared" si="963"/>
        <v>1.4825146727551417E-15</v>
      </c>
      <c r="FC389" s="1">
        <f t="shared" si="964"/>
        <v>6.5631657351914312E-16</v>
      </c>
      <c r="FD389" s="75">
        <f t="shared" si="815"/>
        <v>6.5631657351914312E-16</v>
      </c>
    </row>
    <row r="390" spans="7:160" x14ac:dyDescent="0.35">
      <c r="G390" t="str">
        <f t="shared" si="811"/>
        <v>Refd, t=1.87</v>
      </c>
      <c r="H390" s="76">
        <f t="shared" si="812"/>
        <v>1.874999999999982</v>
      </c>
      <c r="I390" s="1">
        <f t="shared" si="813"/>
        <v>0</v>
      </c>
      <c r="J390" s="22">
        <f t="shared" si="814"/>
        <v>1.9764978524535816E-5</v>
      </c>
      <c r="K390" s="1">
        <f t="shared" si="816"/>
        <v>3.9130919050540681E-5</v>
      </c>
      <c r="L390" s="1">
        <f t="shared" si="817"/>
        <v>7.292269621838827E-5</v>
      </c>
      <c r="M390" s="1">
        <f t="shared" si="818"/>
        <v>1.3045921971839805E-4</v>
      </c>
      <c r="N390" s="1">
        <f t="shared" si="819"/>
        <v>2.2628770767056544E-4</v>
      </c>
      <c r="O390" s="1">
        <f t="shared" si="820"/>
        <v>3.8261456107827724E-4</v>
      </c>
      <c r="P390" s="1">
        <f t="shared" si="821"/>
        <v>6.3257057847812656E-4</v>
      </c>
      <c r="Q390" s="1">
        <f t="shared" si="822"/>
        <v>1.0244411810538371E-3</v>
      </c>
      <c r="R390" s="1">
        <f t="shared" si="823"/>
        <v>1.6269328382200964E-3</v>
      </c>
      <c r="S390" s="1">
        <f t="shared" si="824"/>
        <v>2.5354401342624969E-3</v>
      </c>
      <c r="T390" s="1">
        <f t="shared" si="825"/>
        <v>3.8791168516854779E-3</v>
      </c>
      <c r="U390" s="1">
        <f t="shared" si="826"/>
        <v>5.8283395337961705E-3</v>
      </c>
      <c r="V390" s="1">
        <f t="shared" si="827"/>
        <v>8.601895162661622E-3</v>
      </c>
      <c r="W390" s="1">
        <f t="shared" si="828"/>
        <v>1.2472952372448321E-2</v>
      </c>
      <c r="X390" s="1">
        <f t="shared" si="829"/>
        <v>1.7772630136507969E-2</v>
      </c>
      <c r="Y390" s="1">
        <f t="shared" si="830"/>
        <v>2.4889814467445232E-2</v>
      </c>
      <c r="Z390" s="1">
        <f t="shared" si="831"/>
        <v>3.4265854274613976E-2</v>
      </c>
      <c r="AA390" s="1">
        <f t="shared" si="832"/>
        <v>4.6382949667139607E-2</v>
      </c>
      <c r="AB390" s="1">
        <f t="shared" si="833"/>
        <v>6.1745468716853706E-2</v>
      </c>
      <c r="AC390" s="1">
        <f t="shared" si="834"/>
        <v>8.0854097810428335E-2</v>
      </c>
      <c r="AD390" s="1">
        <f t="shared" si="835"/>
        <v>0.10417360694617643</v>
      </c>
      <c r="AE390" s="1">
        <f t="shared" si="836"/>
        <v>0.13209600527248602</v>
      </c>
      <c r="AF390" s="1">
        <f t="shared" si="837"/>
        <v>0.16490183931178401</v>
      </c>
      <c r="AG390" s="1">
        <f t="shared" si="838"/>
        <v>0.20272318351314617</v>
      </c>
      <c r="AH390" s="1">
        <f t="shared" si="839"/>
        <v>0.24551232491178038</v>
      </c>
      <c r="AI390" s="1">
        <f t="shared" si="840"/>
        <v>0.29302011633571384</v>
      </c>
      <c r="AJ390" s="1">
        <f t="shared" si="841"/>
        <v>0.34478739411738407</v>
      </c>
      <c r="AK390" s="1">
        <f t="shared" si="842"/>
        <v>0.40015174142432097</v>
      </c>
      <c r="AL390" s="1">
        <f t="shared" si="843"/>
        <v>0.45827033698054637</v>
      </c>
      <c r="AM390" s="1">
        <f t="shared" si="844"/>
        <v>0.51815785563978289</v>
      </c>
      <c r="AN390" s="1">
        <f t="shared" si="845"/>
        <v>0.57873663207681936</v>
      </c>
      <c r="AO390" s="1">
        <f t="shared" si="846"/>
        <v>0.63889482453460889</v>
      </c>
      <c r="AP390" s="1">
        <f t="shared" si="847"/>
        <v>0.69754734950964192</v>
      </c>
      <c r="AQ390" s="1">
        <f t="shared" si="848"/>
        <v>0.75369404976540266</v>
      </c>
      <c r="AR390" s="1">
        <f t="shared" si="849"/>
        <v>0.80646995024519874</v>
      </c>
      <c r="AS390" s="1">
        <f t="shared" si="850"/>
        <v>0.85518347910804238</v>
      </c>
      <c r="AT390" s="1">
        <f t="shared" si="851"/>
        <v>0.89934001583442402</v>
      </c>
      <c r="AU390" s="1">
        <f t="shared" si="852"/>
        <v>0.93864984212811797</v>
      </c>
      <c r="AV390" s="1">
        <f t="shared" si="853"/>
        <v>0.97302126075142625</v>
      </c>
      <c r="AW390" s="1">
        <f t="shared" si="854"/>
        <v>1.0025410836714257</v>
      </c>
      <c r="AX390" s="1">
        <f t="shared" si="855"/>
        <v>1.0274457063611777</v>
      </c>
      <c r="AY390" s="1">
        <f t="shared" si="856"/>
        <v>1.0480864949175035</v>
      </c>
      <c r="AZ390" s="1">
        <f t="shared" si="857"/>
        <v>1.0648932185161881</v>
      </c>
      <c r="BA390" s="1">
        <f t="shared" si="858"/>
        <v>1.0783388375153902</v>
      </c>
      <c r="BB390" s="1">
        <f t="shared" si="859"/>
        <v>1.0889082334875249</v>
      </c>
      <c r="BC390" s="1">
        <f t="shared" si="860"/>
        <v>1.0970725893385709</v>
      </c>
      <c r="BD390" s="1">
        <f t="shared" si="861"/>
        <v>1.1032702371659981</v>
      </c>
      <c r="BE390" s="1">
        <f t="shared" si="862"/>
        <v>1.1078940031277587</v>
      </c>
      <c r="BF390" s="1">
        <f t="shared" si="863"/>
        <v>1.1112844675555824</v>
      </c>
      <c r="BG390" s="1">
        <f t="shared" si="864"/>
        <v>1.1137281579935878</v>
      </c>
      <c r="BH390" s="1">
        <f t="shared" si="865"/>
        <v>1.1154594988311766</v>
      </c>
      <c r="BI390" s="1">
        <f t="shared" si="866"/>
        <v>1.1166653226058161</v>
      </c>
      <c r="BJ390" s="1">
        <f t="shared" si="867"/>
        <v>1.117490858396138</v>
      </c>
      <c r="BK390" s="1">
        <f t="shared" si="868"/>
        <v>1.1180463012597761</v>
      </c>
      <c r="BL390" s="1">
        <f t="shared" si="869"/>
        <v>1.118413286982157</v>
      </c>
      <c r="BM390" s="1">
        <f t="shared" si="870"/>
        <v>1.1186508117640335</v>
      </c>
      <c r="BN390" s="1">
        <f t="shared" si="871"/>
        <v>1.1188003220073337</v>
      </c>
      <c r="BO390" s="1">
        <f t="shared" si="872"/>
        <v>1.1188898416776882</v>
      </c>
      <c r="BP390" s="1">
        <f t="shared" si="873"/>
        <v>1.1189371000040444</v>
      </c>
      <c r="BQ390" s="1">
        <f t="shared" si="874"/>
        <v>1.1189516736676908</v>
      </c>
      <c r="BR390" s="1">
        <f t="shared" si="875"/>
        <v>1.1189361727529892</v>
      </c>
      <c r="BS390" s="1">
        <f t="shared" si="876"/>
        <v>1.1188864887260632</v>
      </c>
      <c r="BT390" s="1">
        <f t="shared" si="877"/>
        <v>1.118791097028951</v>
      </c>
      <c r="BU390" s="1">
        <f t="shared" si="878"/>
        <v>1.1186293787024688</v>
      </c>
      <c r="BV390" s="1">
        <f t="shared" si="879"/>
        <v>1.1183689074590182</v>
      </c>
      <c r="BW390" s="1">
        <f t="shared" si="880"/>
        <v>1.1179616537468451</v>
      </c>
      <c r="BX390" s="1">
        <f t="shared" si="881"/>
        <v>1.1173390980846998</v>
      </c>
      <c r="BY390" s="1">
        <f t="shared" si="882"/>
        <v>1.116406332949754</v>
      </c>
      <c r="BZ390" s="1">
        <f t="shared" si="883"/>
        <v>1.1150353722441904</v>
      </c>
      <c r="CA390" s="1">
        <f t="shared" si="884"/>
        <v>1.1130580790803126</v>
      </c>
      <c r="CB390" s="1">
        <f t="shared" si="885"/>
        <v>1.1102593550090578</v>
      </c>
      <c r="CC390" s="1">
        <f t="shared" si="886"/>
        <v>1.1063714823765278</v>
      </c>
      <c r="CD390" s="1">
        <f t="shared" si="887"/>
        <v>1.1010707376366098</v>
      </c>
      <c r="CE390" s="1">
        <f t="shared" si="888"/>
        <v>1.0939775464994073</v>
      </c>
      <c r="CF390" s="1">
        <f t="shared" si="889"/>
        <v>1.0846614747502541</v>
      </c>
      <c r="CG390" s="1">
        <f t="shared" si="890"/>
        <v>1.0726521877226789</v>
      </c>
      <c r="CH390" s="1">
        <f t="shared" si="891"/>
        <v>1.0574571289099945</v>
      </c>
      <c r="CI390" s="1">
        <f t="shared" si="892"/>
        <v>1.038586055514972</v>
      </c>
      <c r="CJ390" s="1">
        <f t="shared" si="893"/>
        <v>1.0155817578385131</v>
      </c>
      <c r="CK390" s="1">
        <f t="shared" si="894"/>
        <v>0.98805535826887092</v>
      </c>
      <c r="CL390" s="1">
        <f t="shared" si="895"/>
        <v>0.95572365493748079</v>
      </c>
      <c r="CM390" s="1">
        <f t="shared" si="896"/>
        <v>0.9184451946006541</v>
      </c>
      <c r="CN390" s="1">
        <f t="shared" si="897"/>
        <v>0.87625128448629364</v>
      </c>
      <c r="CO390" s="1">
        <f t="shared" si="898"/>
        <v>0.8293681153797231</v>
      </c>
      <c r="CP390" s="1">
        <f t="shared" si="899"/>
        <v>0.77822664579932821</v>
      </c>
      <c r="CQ390" s="1">
        <f t="shared" si="900"/>
        <v>0.72345788965436875</v>
      </c>
      <c r="CR390" s="1">
        <f t="shared" si="901"/>
        <v>0.66587266854319893</v>
      </c>
      <c r="CS390" s="1">
        <f t="shared" si="902"/>
        <v>0.60642656368317804</v>
      </c>
      <c r="CT390" s="1">
        <f t="shared" si="903"/>
        <v>0.54617250177845678</v>
      </c>
      <c r="CU390" s="1">
        <f t="shared" si="904"/>
        <v>0.48620488397901196</v>
      </c>
      <c r="CV390" s="1">
        <f t="shared" si="905"/>
        <v>0.42760019192542398</v>
      </c>
      <c r="CW390" s="1">
        <f t="shared" si="906"/>
        <v>0.37135942062188287</v>
      </c>
      <c r="CX390" s="1">
        <f t="shared" si="907"/>
        <v>0.3183574319678566</v>
      </c>
      <c r="CY390" s="1">
        <f t="shared" si="908"/>
        <v>0.26930344056691607</v>
      </c>
      <c r="CZ390" s="1">
        <f t="shared" si="909"/>
        <v>0.22471547851749238</v>
      </c>
      <c r="DA390" s="1">
        <f t="shared" si="910"/>
        <v>0.18491005174061603</v>
      </c>
      <c r="DB390" s="1">
        <f t="shared" si="911"/>
        <v>0.1500065398742714</v>
      </c>
      <c r="DC390" s="1">
        <f t="shared" si="912"/>
        <v>0.11994443353477222</v>
      </c>
      <c r="DD390" s="1">
        <f t="shared" si="913"/>
        <v>9.4510423726117565E-2</v>
      </c>
      <c r="DE390" s="1">
        <f t="shared" si="914"/>
        <v>7.3371759047403479E-2</v>
      </c>
      <c r="DF390" s="1">
        <f t="shared" si="915"/>
        <v>5.611218372388866E-2</v>
      </c>
      <c r="DG390" s="1">
        <f t="shared" si="916"/>
        <v>4.2267104326434872E-2</v>
      </c>
      <c r="DH390" s="1">
        <f t="shared" si="917"/>
        <v>3.1355291441979918E-2</v>
      </c>
      <c r="DI390" s="1">
        <f t="shared" si="918"/>
        <v>2.2905263048370025E-2</v>
      </c>
      <c r="DJ390" s="1">
        <f t="shared" si="919"/>
        <v>1.6475377382418124E-2</v>
      </c>
      <c r="DK390" s="1">
        <f t="shared" si="920"/>
        <v>1.166746543227078E-2</v>
      </c>
      <c r="DL390" s="1">
        <f t="shared" si="921"/>
        <v>8.1344739706622447E-3</v>
      </c>
      <c r="DM390" s="1">
        <f t="shared" si="922"/>
        <v>5.5830276275306307E-3</v>
      </c>
      <c r="DN390" s="1">
        <f t="shared" si="923"/>
        <v>3.7720492149620212E-3</v>
      </c>
      <c r="DO390" s="1">
        <f t="shared" si="924"/>
        <v>2.508626865813482E-3</v>
      </c>
      <c r="DP390" s="1">
        <f t="shared" si="925"/>
        <v>1.64222777979751E-3</v>
      </c>
      <c r="DQ390" s="1">
        <f t="shared" si="926"/>
        <v>1.0581812013245435E-3</v>
      </c>
      <c r="DR390" s="1">
        <f t="shared" si="927"/>
        <v>6.7113467776074855E-4</v>
      </c>
      <c r="DS390" s="1">
        <f t="shared" si="928"/>
        <v>4.1896587851769944E-4</v>
      </c>
      <c r="DT390" s="1">
        <f t="shared" si="929"/>
        <v>2.5743390709645128E-4</v>
      </c>
      <c r="DU390" s="1">
        <f t="shared" si="930"/>
        <v>1.5569402708050876E-4</v>
      </c>
      <c r="DV390" s="1">
        <f t="shared" si="931"/>
        <v>9.2683039278894109E-5</v>
      </c>
      <c r="DW390" s="1">
        <f t="shared" si="932"/>
        <v>5.4306963290926435E-5</v>
      </c>
      <c r="DX390" s="1">
        <f t="shared" si="933"/>
        <v>3.1321618352841709E-5</v>
      </c>
      <c r="DY390" s="1">
        <f t="shared" si="934"/>
        <v>1.7781741169265882E-5</v>
      </c>
      <c r="DZ390" s="1">
        <f t="shared" si="935"/>
        <v>9.9369969256502482E-6</v>
      </c>
      <c r="EA390" s="1">
        <f t="shared" si="936"/>
        <v>5.466349750498832E-6</v>
      </c>
      <c r="EB390" s="1">
        <f t="shared" si="937"/>
        <v>2.9601437609606376E-6</v>
      </c>
      <c r="EC390" s="1">
        <f t="shared" si="938"/>
        <v>1.578025740759678E-6</v>
      </c>
      <c r="ED390" s="1">
        <f t="shared" si="939"/>
        <v>8.2816133114667814E-7</v>
      </c>
      <c r="EE390" s="1">
        <f t="shared" si="940"/>
        <v>4.2788782919250885E-7</v>
      </c>
      <c r="EF390" s="1">
        <f t="shared" si="941"/>
        <v>2.176578494021118E-7</v>
      </c>
      <c r="EG390" s="1">
        <f t="shared" si="942"/>
        <v>1.0900944525997242E-7</v>
      </c>
      <c r="EH390" s="1">
        <f t="shared" si="943"/>
        <v>5.3754635240288464E-8</v>
      </c>
      <c r="EI390" s="1">
        <f t="shared" si="944"/>
        <v>2.6100381494347196E-8</v>
      </c>
      <c r="EJ390" s="1">
        <f t="shared" si="945"/>
        <v>1.2478850617544202E-8</v>
      </c>
      <c r="EK390" s="1">
        <f t="shared" si="946"/>
        <v>5.8751262238551785E-9</v>
      </c>
      <c r="EL390" s="1">
        <f t="shared" si="947"/>
        <v>2.7239127034497617E-9</v>
      </c>
      <c r="EM390" s="1">
        <f t="shared" si="948"/>
        <v>1.2437164110949483E-9</v>
      </c>
      <c r="EN390" s="1">
        <f t="shared" si="949"/>
        <v>5.5926916211039629E-10</v>
      </c>
      <c r="EO390" s="1">
        <f t="shared" si="950"/>
        <v>2.4769150108934001E-10</v>
      </c>
      <c r="EP390" s="1">
        <f t="shared" si="951"/>
        <v>1.0804674378122895E-10</v>
      </c>
      <c r="EQ390" s="1">
        <f t="shared" si="952"/>
        <v>4.6423985456399759E-11</v>
      </c>
      <c r="ER390" s="1">
        <f t="shared" si="953"/>
        <v>1.9648223779270008E-11</v>
      </c>
      <c r="ES390" s="1">
        <f t="shared" si="954"/>
        <v>8.1917070391356559E-12</v>
      </c>
      <c r="ET390" s="1">
        <f t="shared" si="955"/>
        <v>3.3644647350677476E-12</v>
      </c>
      <c r="EU390" s="1">
        <f t="shared" si="956"/>
        <v>1.3613452792253813E-12</v>
      </c>
      <c r="EV390" s="1">
        <f t="shared" si="957"/>
        <v>5.4268984156557362E-13</v>
      </c>
      <c r="EW390" s="1">
        <f t="shared" si="958"/>
        <v>2.1315065367765296E-13</v>
      </c>
      <c r="EX390" s="1">
        <f t="shared" si="959"/>
        <v>8.2488733239281447E-14</v>
      </c>
      <c r="EY390" s="1">
        <f t="shared" si="960"/>
        <v>3.1456171168503663E-14</v>
      </c>
      <c r="EZ390" s="1">
        <f t="shared" si="961"/>
        <v>1.1823217572932785E-14</v>
      </c>
      <c r="FA390" s="1">
        <f t="shared" si="962"/>
        <v>4.3894962224189244E-15</v>
      </c>
      <c r="FB390" s="1">
        <f t="shared" si="963"/>
        <v>1.6419291285101488E-15</v>
      </c>
      <c r="FC390" s="1">
        <f t="shared" si="964"/>
        <v>7.2892973188923415E-16</v>
      </c>
      <c r="FD390" s="75">
        <f t="shared" si="815"/>
        <v>7.2892973188923415E-16</v>
      </c>
    </row>
    <row r="391" spans="7:160" x14ac:dyDescent="0.35">
      <c r="G391" t="str">
        <f t="shared" si="811"/>
        <v>Refd, t=1.88</v>
      </c>
      <c r="H391" s="76">
        <f t="shared" si="812"/>
        <v>1.8799999999999819</v>
      </c>
      <c r="I391" s="1">
        <f t="shared" si="813"/>
        <v>0</v>
      </c>
      <c r="J391" s="22">
        <f t="shared" si="814"/>
        <v>1.9556211224000175E-5</v>
      </c>
      <c r="K391" s="1">
        <f t="shared" si="816"/>
        <v>3.8715036151016938E-5</v>
      </c>
      <c r="L391" s="1">
        <f t="shared" si="817"/>
        <v>7.214033268251642E-5</v>
      </c>
      <c r="M391" s="1">
        <f t="shared" si="818"/>
        <v>1.290441528252672E-4</v>
      </c>
      <c r="N391" s="1">
        <f t="shared" si="819"/>
        <v>2.2380554521134088E-4</v>
      </c>
      <c r="O391" s="1">
        <f t="shared" si="820"/>
        <v>3.783733979974605E-4</v>
      </c>
      <c r="P391" s="1">
        <f t="shared" si="821"/>
        <v>6.2549514241483654E-4</v>
      </c>
      <c r="Q391" s="1">
        <f t="shared" si="822"/>
        <v>1.012901784104442E-3</v>
      </c>
      <c r="R391" s="1">
        <f t="shared" si="823"/>
        <v>1.6085216754236507E-3</v>
      </c>
      <c r="S391" s="1">
        <f t="shared" si="824"/>
        <v>2.5066907995350525E-3</v>
      </c>
      <c r="T391" s="1">
        <f t="shared" si="825"/>
        <v>3.8351690144316072E-3</v>
      </c>
      <c r="U391" s="1">
        <f t="shared" si="826"/>
        <v>5.7625599396248462E-3</v>
      </c>
      <c r="V391" s="1">
        <f t="shared" si="827"/>
        <v>8.5054784342155978E-3</v>
      </c>
      <c r="W391" s="1">
        <f t="shared" si="828"/>
        <v>1.2334539738150109E-2</v>
      </c>
      <c r="X391" s="1">
        <f t="shared" si="829"/>
        <v>1.7577999576098357E-2</v>
      </c>
      <c r="Y391" s="1">
        <f t="shared" si="830"/>
        <v>2.4621709286022617E-2</v>
      </c>
      <c r="Z391" s="1">
        <f t="shared" si="831"/>
        <v>3.3904025510522226E-2</v>
      </c>
      <c r="AA391" s="1">
        <f t="shared" si="832"/>
        <v>4.5904487406032805E-2</v>
      </c>
      <c r="AB391" s="1">
        <f t="shared" si="833"/>
        <v>6.1125485111029859E-2</v>
      </c>
      <c r="AC391" s="1">
        <f t="shared" si="834"/>
        <v>8.0066798416589591E-2</v>
      </c>
      <c r="AD391" s="1">
        <f t="shared" si="835"/>
        <v>0.1031937470217786</v>
      </c>
      <c r="AE391" s="1">
        <f t="shared" si="836"/>
        <v>0.13090067676719616</v>
      </c>
      <c r="AF391" s="1">
        <f t="shared" si="837"/>
        <v>0.16347247821914723</v>
      </c>
      <c r="AG391" s="1">
        <f t="shared" si="838"/>
        <v>0.20104763422251176</v>
      </c>
      <c r="AH391" s="1">
        <f t="shared" si="839"/>
        <v>0.24358675775347566</v>
      </c>
      <c r="AI391" s="1">
        <f t="shared" si="840"/>
        <v>0.29085057580425366</v>
      </c>
      <c r="AJ391" s="1">
        <f t="shared" si="841"/>
        <v>0.342390765134924</v>
      </c>
      <c r="AK391" s="1">
        <f t="shared" si="842"/>
        <v>0.39755596222872575</v>
      </c>
      <c r="AL391" s="1">
        <f t="shared" si="843"/>
        <v>0.45551375731092142</v>
      </c>
      <c r="AM391" s="1">
        <f t="shared" si="844"/>
        <v>0.51528772996594507</v>
      </c>
      <c r="AN391" s="1">
        <f t="shared" si="845"/>
        <v>0.57580683737015326</v>
      </c>
      <c r="AO391" s="1">
        <f t="shared" si="846"/>
        <v>0.63596298577517296</v>
      </c>
      <c r="AP391" s="1">
        <f t="shared" si="847"/>
        <v>0.69467162926617543</v>
      </c>
      <c r="AQ391" s="1">
        <f t="shared" si="848"/>
        <v>0.75092989923490139</v>
      </c>
      <c r="AR391" s="1">
        <f t="shared" si="849"/>
        <v>0.80386712173961372</v>
      </c>
      <c r="AS391" s="1">
        <f t="shared" si="850"/>
        <v>0.85278356413803347</v>
      </c>
      <c r="AT391" s="1">
        <f t="shared" si="851"/>
        <v>0.8971747049482095</v>
      </c>
      <c r="AU391" s="1">
        <f t="shared" si="852"/>
        <v>0.93674001374169835</v>
      </c>
      <c r="AV391" s="1">
        <f t="shared" si="853"/>
        <v>0.97137691027732254</v>
      </c>
      <c r="AW391" s="1">
        <f t="shared" si="854"/>
        <v>1.0011620153100351</v>
      </c>
      <c r="AX391" s="1">
        <f t="shared" si="855"/>
        <v>1.0263228395907895</v>
      </c>
      <c r="AY391" s="1">
        <f t="shared" si="856"/>
        <v>1.0472035935130102</v>
      </c>
      <c r="AZ391" s="1">
        <f t="shared" si="857"/>
        <v>1.0642288344370643</v>
      </c>
      <c r="BA391" s="1">
        <f t="shared" si="858"/>
        <v>1.0778682731313003</v>
      </c>
      <c r="BB391" s="1">
        <f t="shared" si="859"/>
        <v>1.0886053576085994</v>
      </c>
      <c r="BC391" s="1">
        <f t="shared" si="860"/>
        <v>1.0969113875351326</v>
      </c>
      <c r="BD391" s="1">
        <f t="shared" si="861"/>
        <v>1.1032260265942586</v>
      </c>
      <c r="BE391" s="1">
        <f t="shared" si="862"/>
        <v>1.1079442891882052</v>
      </c>
      <c r="BF391" s="1">
        <f t="shared" si="863"/>
        <v>1.1114094587992884</v>
      </c>
      <c r="BG391" s="1">
        <f t="shared" si="864"/>
        <v>1.113910983715686</v>
      </c>
      <c r="BH391" s="1">
        <f t="shared" si="865"/>
        <v>1.115686189985581</v>
      </c>
      <c r="BI391" s="1">
        <f t="shared" si="866"/>
        <v>1.1169246221079443</v>
      </c>
      <c r="BJ391" s="1">
        <f t="shared" si="867"/>
        <v>1.1177739238098339</v>
      </c>
      <c r="BK391" s="1">
        <f t="shared" si="868"/>
        <v>1.1183463540763903</v>
      </c>
      <c r="BL391" s="1">
        <f t="shared" si="869"/>
        <v>1.1187252509416854</v>
      </c>
      <c r="BM391" s="1">
        <f t="shared" si="870"/>
        <v>1.1189709702592152</v>
      </c>
      <c r="BN391" s="1">
        <f t="shared" si="871"/>
        <v>1.1191260132399159</v>
      </c>
      <c r="BO391" s="1">
        <f t="shared" si="872"/>
        <v>1.119219200923391</v>
      </c>
      <c r="BP391" s="1">
        <f t="shared" si="873"/>
        <v>1.1192688515256914</v>
      </c>
      <c r="BQ391" s="1">
        <f t="shared" si="874"/>
        <v>1.1192849704897461</v>
      </c>
      <c r="BR391" s="1">
        <f t="shared" si="875"/>
        <v>1.1192704803870073</v>
      </c>
      <c r="BS391" s="1">
        <f t="shared" si="876"/>
        <v>1.1192215085791575</v>
      </c>
      <c r="BT391" s="1">
        <f t="shared" si="877"/>
        <v>1.1191267261474496</v>
      </c>
      <c r="BU391" s="1">
        <f t="shared" si="878"/>
        <v>1.1189657042076977</v>
      </c>
      <c r="BV391" s="1">
        <f t="shared" si="879"/>
        <v>1.1187062360347961</v>
      </c>
      <c r="BW391" s="1">
        <f t="shared" si="880"/>
        <v>1.1183005783434521</v>
      </c>
      <c r="BX391" s="1">
        <f t="shared" si="881"/>
        <v>1.1176806050895525</v>
      </c>
      <c r="BY391" s="1">
        <f t="shared" si="882"/>
        <v>1.116751952890402</v>
      </c>
      <c r="BZ391" s="1">
        <f t="shared" si="883"/>
        <v>1.1153873750918388</v>
      </c>
      <c r="CA391" s="1">
        <f t="shared" si="884"/>
        <v>1.113419710961506</v>
      </c>
      <c r="CB391" s="1">
        <f t="shared" si="885"/>
        <v>1.1106351063854873</v>
      </c>
      <c r="CC391" s="1">
        <f t="shared" si="886"/>
        <v>1.1067673686870956</v>
      </c>
      <c r="CD391" s="1">
        <f t="shared" si="887"/>
        <v>1.1014945627362882</v>
      </c>
      <c r="CE391" s="1">
        <f t="shared" si="888"/>
        <v>1.0944391083616236</v>
      </c>
      <c r="CF391" s="1">
        <f t="shared" si="889"/>
        <v>1.0851726638582315</v>
      </c>
      <c r="CG391" s="1">
        <f t="shared" si="890"/>
        <v>1.0732269238618699</v>
      </c>
      <c r="CH391" s="1">
        <f t="shared" si="891"/>
        <v>1.0581110842801347</v>
      </c>
      <c r="CI391" s="1">
        <f t="shared" si="892"/>
        <v>1.039336123340729</v>
      </c>
      <c r="CJ391" s="1">
        <f t="shared" si="893"/>
        <v>1.0164452470140781</v>
      </c>
      <c r="CK391" s="1">
        <f t="shared" si="894"/>
        <v>0.98904892538756572</v>
      </c>
      <c r="CL391" s="1">
        <f t="shared" si="895"/>
        <v>0.95686202265050446</v>
      </c>
      <c r="CM391" s="1">
        <f t="shared" si="896"/>
        <v>0.91973974490286803</v>
      </c>
      <c r="CN391" s="1">
        <f t="shared" si="897"/>
        <v>0.87770865097910711</v>
      </c>
      <c r="CO391" s="1">
        <f t="shared" si="898"/>
        <v>0.83098892296495019</v>
      </c>
      <c r="CP391" s="1">
        <f t="shared" si="899"/>
        <v>0.78000455348210229</v>
      </c>
      <c r="CQ391" s="1">
        <f t="shared" si="900"/>
        <v>0.72537907814846969</v>
      </c>
      <c r="CR391" s="1">
        <f t="shared" si="901"/>
        <v>0.6679158784022321</v>
      </c>
      <c r="CS391" s="1">
        <f t="shared" si="902"/>
        <v>0.60856373480608372</v>
      </c>
      <c r="CT391" s="1">
        <f t="shared" si="903"/>
        <v>0.54836999813377263</v>
      </c>
      <c r="CU391" s="1">
        <f t="shared" si="904"/>
        <v>0.48842521775911912</v>
      </c>
      <c r="CV391" s="1">
        <f t="shared" si="905"/>
        <v>0.42980409967270244</v>
      </c>
      <c r="CW391" s="1">
        <f t="shared" si="906"/>
        <v>0.3735080998870387</v>
      </c>
      <c r="CX391" s="1">
        <f t="shared" si="907"/>
        <v>0.3204147277558741</v>
      </c>
      <c r="CY391" s="1">
        <f t="shared" si="908"/>
        <v>0.2712377791057784</v>
      </c>
      <c r="CZ391" s="1">
        <f t="shared" si="909"/>
        <v>0.22650138005117307</v>
      </c>
      <c r="DA391" s="1">
        <f t="shared" si="910"/>
        <v>0.18652910820583155</v>
      </c>
      <c r="DB391" s="1">
        <f t="shared" si="911"/>
        <v>0.15144780860644155</v>
      </c>
      <c r="DC391" s="1">
        <f t="shared" si="912"/>
        <v>0.12120426448031787</v>
      </c>
      <c r="DD391" s="1">
        <f t="shared" si="913"/>
        <v>9.5591795583585576E-2</v>
      </c>
      <c r="DE391" s="1">
        <f t="shared" si="914"/>
        <v>7.4283242123268881E-2</v>
      </c>
      <c r="DF391" s="1">
        <f t="shared" si="915"/>
        <v>5.6866670111995622E-2</v>
      </c>
      <c r="DG391" s="1">
        <f t="shared" si="916"/>
        <v>4.2880448857226389E-2</v>
      </c>
      <c r="DH391" s="1">
        <f t="shared" si="917"/>
        <v>3.1844992351208627E-2</v>
      </c>
      <c r="DI391" s="1">
        <f t="shared" si="918"/>
        <v>2.3289284312213908E-2</v>
      </c>
      <c r="DJ391" s="1">
        <f t="shared" si="919"/>
        <v>1.6771180991776522E-2</v>
      </c>
      <c r="DK391" s="1">
        <f t="shared" si="920"/>
        <v>1.1891287235881844E-2</v>
      </c>
      <c r="DL391" s="1">
        <f t="shared" si="921"/>
        <v>8.3008457784269629E-3</v>
      </c>
      <c r="DM391" s="1">
        <f t="shared" si="922"/>
        <v>5.7045241488440628E-3</v>
      </c>
      <c r="DN391" s="1">
        <f t="shared" si="923"/>
        <v>3.8592225319594399E-3</v>
      </c>
      <c r="DO391" s="1">
        <f t="shared" si="924"/>
        <v>2.5700834176509246E-3</v>
      </c>
      <c r="DP391" s="1">
        <f t="shared" si="925"/>
        <v>1.6848020582187196E-3</v>
      </c>
      <c r="DQ391" s="1">
        <f t="shared" si="926"/>
        <v>1.0871646960113307E-3</v>
      </c>
      <c r="DR391" s="1">
        <f t="shared" si="927"/>
        <v>6.9052605305090038E-4</v>
      </c>
      <c r="DS391" s="1">
        <f t="shared" si="928"/>
        <v>4.3171707976845473E-4</v>
      </c>
      <c r="DT391" s="1">
        <f t="shared" si="929"/>
        <v>2.6567545048254205E-4</v>
      </c>
      <c r="DU391" s="1">
        <f t="shared" si="930"/>
        <v>1.6093016858228276E-4</v>
      </c>
      <c r="DV391" s="1">
        <f t="shared" si="931"/>
        <v>9.5953357728120083E-5</v>
      </c>
      <c r="DW391" s="1">
        <f t="shared" si="932"/>
        <v>5.6315015752692986E-5</v>
      </c>
      <c r="DX391" s="1">
        <f t="shared" si="933"/>
        <v>3.253388150922716E-5</v>
      </c>
      <c r="DY391" s="1">
        <f t="shared" si="934"/>
        <v>1.8501332765517308E-5</v>
      </c>
      <c r="DZ391" s="1">
        <f t="shared" si="935"/>
        <v>1.0357019890154014E-5</v>
      </c>
      <c r="EA391" s="1">
        <f t="shared" si="936"/>
        <v>5.7074447293761806E-6</v>
      </c>
      <c r="EB391" s="1">
        <f t="shared" si="937"/>
        <v>3.0962449148468218E-6</v>
      </c>
      <c r="EC391" s="1">
        <f t="shared" si="938"/>
        <v>1.653591354731852E-6</v>
      </c>
      <c r="ED391" s="1">
        <f t="shared" si="939"/>
        <v>8.6942858332530112E-7</v>
      </c>
      <c r="EE391" s="1">
        <f t="shared" si="940"/>
        <v>4.500563069870262E-7</v>
      </c>
      <c r="EF391" s="1">
        <f t="shared" si="941"/>
        <v>2.2937292560982287E-7</v>
      </c>
      <c r="EG391" s="1">
        <f t="shared" si="942"/>
        <v>1.1510008759691585E-7</v>
      </c>
      <c r="EH391" s="1">
        <f t="shared" si="943"/>
        <v>5.6870075883366829E-8</v>
      </c>
      <c r="EI391" s="1">
        <f t="shared" si="944"/>
        <v>2.7668373314927266E-8</v>
      </c>
      <c r="EJ391" s="1">
        <f t="shared" si="945"/>
        <v>1.3255393413059695E-8</v>
      </c>
      <c r="EK391" s="1">
        <f t="shared" si="946"/>
        <v>6.253580556967839E-9</v>
      </c>
      <c r="EL391" s="1">
        <f t="shared" si="947"/>
        <v>2.9054296061511461E-9</v>
      </c>
      <c r="EM391" s="1">
        <f t="shared" si="948"/>
        <v>1.3294014499910104E-9</v>
      </c>
      <c r="EN391" s="1">
        <f t="shared" si="949"/>
        <v>5.990804198560114E-10</v>
      </c>
      <c r="EO391" s="1">
        <f t="shared" si="950"/>
        <v>2.6589891270181557E-10</v>
      </c>
      <c r="EP391" s="1">
        <f t="shared" si="951"/>
        <v>1.1624384245935336E-10</v>
      </c>
      <c r="EQ391" s="1">
        <f t="shared" si="952"/>
        <v>5.0057022033619579E-11</v>
      </c>
      <c r="ER391" s="1">
        <f t="shared" si="953"/>
        <v>2.1233499553132956E-11</v>
      </c>
      <c r="ES391" s="1">
        <f t="shared" si="954"/>
        <v>8.8727788150415498E-12</v>
      </c>
      <c r="ET391" s="1">
        <f t="shared" si="955"/>
        <v>3.6525766902671274E-12</v>
      </c>
      <c r="EU391" s="1">
        <f t="shared" si="956"/>
        <v>1.4813607137555988E-12</v>
      </c>
      <c r="EV391" s="1">
        <f t="shared" si="957"/>
        <v>5.9192181086387633E-13</v>
      </c>
      <c r="EW391" s="1">
        <f t="shared" si="958"/>
        <v>2.3303990045784424E-13</v>
      </c>
      <c r="EX391" s="1">
        <f t="shared" si="959"/>
        <v>9.0402407297426967E-14</v>
      </c>
      <c r="EY391" s="1">
        <f t="shared" si="960"/>
        <v>3.4557622259078802E-14</v>
      </c>
      <c r="EZ391" s="1">
        <f t="shared" si="961"/>
        <v>1.3020828126669934E-14</v>
      </c>
      <c r="FA391" s="1">
        <f t="shared" si="962"/>
        <v>4.8462345198831309E-15</v>
      </c>
      <c r="FB391" s="1">
        <f t="shared" si="963"/>
        <v>1.8176025917483691E-15</v>
      </c>
      <c r="FC391" s="1">
        <f t="shared" si="964"/>
        <v>8.0917280792262412E-16</v>
      </c>
      <c r="FD391" s="75">
        <f t="shared" si="815"/>
        <v>8.0917280792262412E-16</v>
      </c>
    </row>
    <row r="392" spans="7:160" x14ac:dyDescent="0.35">
      <c r="G392" t="str">
        <f t="shared" si="811"/>
        <v>Refd, t=1.88</v>
      </c>
      <c r="H392" s="76">
        <f t="shared" si="812"/>
        <v>1.8849999999999818</v>
      </c>
      <c r="I392" s="1">
        <f t="shared" si="813"/>
        <v>0</v>
      </c>
      <c r="J392" s="22">
        <f t="shared" si="814"/>
        <v>1.9349520484017255E-5</v>
      </c>
      <c r="K392" s="1">
        <f t="shared" si="816"/>
        <v>3.8303346159163876E-5</v>
      </c>
      <c r="L392" s="1">
        <f t="shared" si="817"/>
        <v>7.1366017479017468E-5</v>
      </c>
      <c r="M392" s="1">
        <f t="shared" si="818"/>
        <v>1.2764397902921177E-4</v>
      </c>
      <c r="N392" s="1">
        <f t="shared" si="819"/>
        <v>2.213501090767634E-4</v>
      </c>
      <c r="O392" s="1">
        <f t="shared" si="820"/>
        <v>3.7417886889082059E-4</v>
      </c>
      <c r="P392" s="1">
        <f t="shared" si="821"/>
        <v>6.1849891769987962E-4</v>
      </c>
      <c r="Q392" s="1">
        <f t="shared" si="822"/>
        <v>1.0014934394631343E-3</v>
      </c>
      <c r="R392" s="1">
        <f t="shared" si="823"/>
        <v>1.5903217722738686E-3</v>
      </c>
      <c r="S392" s="1">
        <f t="shared" si="824"/>
        <v>2.4782733595073818E-3</v>
      </c>
      <c r="T392" s="1">
        <f t="shared" si="825"/>
        <v>3.7917294201058917E-3</v>
      </c>
      <c r="U392" s="1">
        <f t="shared" si="826"/>
        <v>5.6975390788818478E-3</v>
      </c>
      <c r="V392" s="1">
        <f t="shared" si="827"/>
        <v>8.4101660313705418E-3</v>
      </c>
      <c r="W392" s="1">
        <f t="shared" si="828"/>
        <v>1.2197694283738533E-2</v>
      </c>
      <c r="X392" s="1">
        <f t="shared" si="829"/>
        <v>1.7385537491800114E-2</v>
      </c>
      <c r="Y392" s="1">
        <f t="shared" si="830"/>
        <v>2.4356529447727867E-2</v>
      </c>
      <c r="Z392" s="1">
        <f t="shared" si="831"/>
        <v>3.3546043765028309E-2</v>
      </c>
      <c r="AA392" s="1">
        <f t="shared" si="832"/>
        <v>4.543095570063535E-2</v>
      </c>
      <c r="AB392" s="1">
        <f t="shared" si="833"/>
        <v>6.0511658111015811E-2</v>
      </c>
      <c r="AC392" s="1">
        <f t="shared" si="834"/>
        <v>7.9286985011498862E-2</v>
      </c>
      <c r="AD392" s="1">
        <f t="shared" si="835"/>
        <v>0.10222274496109883</v>
      </c>
      <c r="AE392" s="1">
        <f t="shared" si="836"/>
        <v>0.12971553854431744</v>
      </c>
      <c r="AF392" s="1">
        <f t="shared" si="837"/>
        <v>0.16205450083606962</v>
      </c>
      <c r="AG392" s="1">
        <f t="shared" si="838"/>
        <v>0.19938441266187967</v>
      </c>
      <c r="AH392" s="1">
        <f t="shared" si="839"/>
        <v>0.24167410125733646</v>
      </c>
      <c r="AI392" s="1">
        <f t="shared" si="840"/>
        <v>0.28869406651402291</v>
      </c>
      <c r="AJ392" s="1">
        <f t="shared" si="841"/>
        <v>0.34000674717940033</v>
      </c>
      <c r="AK392" s="1">
        <f t="shared" si="842"/>
        <v>0.39497178887876111</v>
      </c>
      <c r="AL392" s="1">
        <f t="shared" si="843"/>
        <v>0.452767192132219</v>
      </c>
      <c r="AM392" s="1">
        <f t="shared" si="844"/>
        <v>0.51242548742746097</v>
      </c>
      <c r="AN392" s="1">
        <f t="shared" si="845"/>
        <v>0.57288234710055475</v>
      </c>
      <c r="AO392" s="1">
        <f t="shared" si="846"/>
        <v>0.6330335580997436</v>
      </c>
      <c r="AP392" s="1">
        <f t="shared" si="847"/>
        <v>0.69179527339448332</v>
      </c>
      <c r="AQ392" s="1">
        <f t="shared" si="848"/>
        <v>0.74816208790446681</v>
      </c>
      <c r="AR392" s="1">
        <f t="shared" si="849"/>
        <v>0.80125780067790398</v>
      </c>
      <c r="AS392" s="1">
        <f t="shared" si="850"/>
        <v>0.8503746710669241</v>
      </c>
      <c r="AT392" s="1">
        <f t="shared" si="851"/>
        <v>0.89499839693442784</v>
      </c>
      <c r="AU392" s="1">
        <f t="shared" si="852"/>
        <v>0.93481771437937511</v>
      </c>
      <c r="AV392" s="1">
        <f t="shared" si="853"/>
        <v>0.96971919315781707</v>
      </c>
      <c r="AW392" s="1">
        <f t="shared" si="854"/>
        <v>0.99976925138519346</v>
      </c>
      <c r="AX392" s="1">
        <f t="shared" si="855"/>
        <v>1.0251864650502012</v>
      </c>
      <c r="AY392" s="1">
        <f t="shared" si="856"/>
        <v>1.0463078093602658</v>
      </c>
      <c r="AZ392" s="1">
        <f t="shared" si="857"/>
        <v>1.0635525319178605</v>
      </c>
      <c r="BA392" s="1">
        <f t="shared" si="858"/>
        <v>1.0773869887178666</v>
      </c>
      <c r="BB392" s="1">
        <f t="shared" si="859"/>
        <v>1.0882930918792599</v>
      </c>
      <c r="BC392" s="1">
        <f t="shared" si="860"/>
        <v>1.0967421663239429</v>
      </c>
      <c r="BD392" s="1">
        <f t="shared" si="861"/>
        <v>1.1031751319962257</v>
      </c>
      <c r="BE392" s="1">
        <f t="shared" si="862"/>
        <v>1.1079891350426689</v>
      </c>
      <c r="BF392" s="1">
        <f t="shared" si="863"/>
        <v>1.1115301246548643</v>
      </c>
      <c r="BG392" s="1">
        <f t="shared" si="864"/>
        <v>1.1140904498386517</v>
      </c>
      <c r="BH392" s="1">
        <f t="shared" si="865"/>
        <v>1.1159103328117668</v>
      </c>
      <c r="BI392" s="1">
        <f t="shared" si="866"/>
        <v>1.117182035605222</v>
      </c>
      <c r="BJ392" s="1">
        <f t="shared" si="867"/>
        <v>1.1180556296869906</v>
      </c>
      <c r="BK392" s="1">
        <f t="shared" si="868"/>
        <v>1.1186454553817848</v>
      </c>
      <c r="BL392" s="1">
        <f t="shared" si="869"/>
        <v>1.1190365720766404</v>
      </c>
      <c r="BM392" s="1">
        <f t="shared" si="870"/>
        <v>1.1192907141198074</v>
      </c>
      <c r="BN392" s="1">
        <f t="shared" si="871"/>
        <v>1.119451454815916</v>
      </c>
      <c r="BO392" s="1">
        <f t="shared" si="872"/>
        <v>1.1195484272835343</v>
      </c>
      <c r="BP392" s="1">
        <f t="shared" si="873"/>
        <v>1.1196005511761706</v>
      </c>
      <c r="BQ392" s="1">
        <f t="shared" si="874"/>
        <v>1.1196182706316173</v>
      </c>
      <c r="BR392" s="1">
        <f t="shared" si="875"/>
        <v>1.1196048283490656</v>
      </c>
      <c r="BS392" s="1">
        <f t="shared" si="876"/>
        <v>1.1195565932403526</v>
      </c>
      <c r="BT392" s="1">
        <f t="shared" si="877"/>
        <v>1.1194624360018484</v>
      </c>
      <c r="BU392" s="1">
        <f t="shared" si="878"/>
        <v>1.1193021203718974</v>
      </c>
      <c r="BV392" s="1">
        <f t="shared" si="879"/>
        <v>1.119043660463108</v>
      </c>
      <c r="BW392" s="1">
        <f t="shared" si="880"/>
        <v>1.1186395993026037</v>
      </c>
      <c r="BX392" s="1">
        <f t="shared" si="881"/>
        <v>1.1180222030292355</v>
      </c>
      <c r="BY392" s="1">
        <f t="shared" si="882"/>
        <v>1.1170976496801008</v>
      </c>
      <c r="BZ392" s="1">
        <f t="shared" si="883"/>
        <v>1.1157394276383976</v>
      </c>
      <c r="CA392" s="1">
        <f t="shared" si="884"/>
        <v>1.1137813460285331</v>
      </c>
      <c r="CB392" s="1">
        <f t="shared" si="885"/>
        <v>1.1110107867813095</v>
      </c>
      <c r="CC392" s="1">
        <f t="shared" si="886"/>
        <v>1.107163072036228</v>
      </c>
      <c r="CD392" s="1">
        <f t="shared" si="887"/>
        <v>1.1019180435112934</v>
      </c>
      <c r="CE392" s="1">
        <f t="shared" si="888"/>
        <v>1.0949001030907852</v>
      </c>
      <c r="CF392" s="1">
        <f t="shared" si="889"/>
        <v>1.0856829904439973</v>
      </c>
      <c r="CG392" s="1">
        <f t="shared" si="890"/>
        <v>1.0738004212133505</v>
      </c>
      <c r="CH392" s="1">
        <f t="shared" si="891"/>
        <v>1.0587633405423573</v>
      </c>
      <c r="CI392" s="1">
        <f t="shared" si="892"/>
        <v>1.0400839520128613</v>
      </c>
      <c r="CJ392" s="1">
        <f t="shared" si="893"/>
        <v>1.0173058912384922</v>
      </c>
      <c r="CK392" s="1">
        <f t="shared" si="894"/>
        <v>0.99003900106312637</v>
      </c>
      <c r="CL392" s="1">
        <f t="shared" si="895"/>
        <v>0.95799624816351592</v>
      </c>
      <c r="CM392" s="1">
        <f t="shared" si="896"/>
        <v>0.92102954455249475</v>
      </c>
      <c r="CN392" s="1">
        <f t="shared" si="897"/>
        <v>0.87916075443626829</v>
      </c>
      <c r="CO392" s="1">
        <f t="shared" si="898"/>
        <v>0.83260410757999448</v>
      </c>
      <c r="CP392" s="1">
        <f t="shared" si="899"/>
        <v>0.78177668385859089</v>
      </c>
      <c r="CQ392" s="1">
        <f t="shared" si="900"/>
        <v>0.72729458408407166</v>
      </c>
      <c r="CR392" s="1">
        <f t="shared" si="901"/>
        <v>0.66995377720737526</v>
      </c>
      <c r="CS392" s="1">
        <f t="shared" si="902"/>
        <v>0.61069625009048201</v>
      </c>
      <c r="CT392" s="1">
        <f t="shared" si="903"/>
        <v>0.55056376100635829</v>
      </c>
      <c r="CU392" s="1">
        <f t="shared" si="904"/>
        <v>0.49064296734916968</v>
      </c>
      <c r="CV392" s="1">
        <f t="shared" si="905"/>
        <v>0.43200673841158599</v>
      </c>
      <c r="CW392" s="1">
        <f t="shared" si="906"/>
        <v>0.37565691475438523</v>
      </c>
      <c r="CX392" s="1">
        <f t="shared" si="907"/>
        <v>0.32247356870704524</v>
      </c>
      <c r="CY392" s="1">
        <f t="shared" si="908"/>
        <v>0.27317499317795169</v>
      </c>
      <c r="CZ392" s="1">
        <f t="shared" si="909"/>
        <v>0.22829133266846188</v>
      </c>
      <c r="DA392" s="1">
        <f t="shared" si="910"/>
        <v>0.18815317627328404</v>
      </c>
      <c r="DB392" s="1">
        <f t="shared" si="911"/>
        <v>0.15289479441738391</v>
      </c>
      <c r="DC392" s="1">
        <f t="shared" si="912"/>
        <v>0.1224702453088819</v>
      </c>
      <c r="DD392" s="1">
        <f t="shared" si="913"/>
        <v>9.6679481716217722E-2</v>
      </c>
      <c r="DE392" s="1">
        <f t="shared" si="914"/>
        <v>7.5200958776922233E-2</v>
      </c>
      <c r="DF392" s="1">
        <f t="shared" si="915"/>
        <v>5.7627102139351967E-2</v>
      </c>
      <c r="DG392" s="1">
        <f t="shared" si="916"/>
        <v>4.3499290768055462E-2</v>
      </c>
      <c r="DH392" s="1">
        <f t="shared" si="917"/>
        <v>3.2339632488881671E-2</v>
      </c>
      <c r="DI392" s="1">
        <f t="shared" si="918"/>
        <v>2.3677625714773831E-2</v>
      </c>
      <c r="DJ392" s="1">
        <f t="shared" si="919"/>
        <v>1.7070668285073268E-2</v>
      </c>
      <c r="DK392" s="1">
        <f t="shared" si="920"/>
        <v>1.2118174516499405E-2</v>
      </c>
      <c r="DL392" s="1">
        <f t="shared" si="921"/>
        <v>8.4697095296730456E-3</v>
      </c>
      <c r="DM392" s="1">
        <f t="shared" si="922"/>
        <v>5.8280009561502664E-3</v>
      </c>
      <c r="DN392" s="1">
        <f t="shared" si="923"/>
        <v>3.9479352101484356E-3</v>
      </c>
      <c r="DO392" s="1">
        <f t="shared" si="924"/>
        <v>2.6327111103289706E-3</v>
      </c>
      <c r="DP392" s="1">
        <f t="shared" si="925"/>
        <v>1.7282487757519737E-3</v>
      </c>
      <c r="DQ392" s="1">
        <f t="shared" si="926"/>
        <v>1.1167848318324371E-3</v>
      </c>
      <c r="DR392" s="1">
        <f t="shared" si="927"/>
        <v>7.1037267162946799E-4</v>
      </c>
      <c r="DS392" s="1">
        <f t="shared" si="928"/>
        <v>4.4478737653123207E-4</v>
      </c>
      <c r="DT392" s="1">
        <f t="shared" si="929"/>
        <v>2.7413630027055573E-4</v>
      </c>
      <c r="DU392" s="1">
        <f t="shared" si="930"/>
        <v>1.6631413547753594E-4</v>
      </c>
      <c r="DV392" s="1">
        <f t="shared" si="931"/>
        <v>9.932142642009389E-5</v>
      </c>
      <c r="DW392" s="1">
        <f t="shared" si="932"/>
        <v>5.8386492184764387E-5</v>
      </c>
      <c r="DX392" s="1">
        <f t="shared" si="933"/>
        <v>3.3786531932091112E-5</v>
      </c>
      <c r="DY392" s="1">
        <f t="shared" si="934"/>
        <v>1.924616925655512E-5</v>
      </c>
      <c r="DZ392" s="1">
        <f t="shared" si="935"/>
        <v>1.0792535233447472E-5</v>
      </c>
      <c r="EA392" s="1">
        <f t="shared" si="936"/>
        <v>5.9578754939800824E-6</v>
      </c>
      <c r="EB392" s="1">
        <f t="shared" si="937"/>
        <v>3.2378711751237482E-6</v>
      </c>
      <c r="EC392" s="1">
        <f t="shared" si="938"/>
        <v>1.7323687994483078E-6</v>
      </c>
      <c r="ED392" s="1">
        <f t="shared" si="939"/>
        <v>9.1253004520860112E-7</v>
      </c>
      <c r="EE392" s="1">
        <f t="shared" si="940"/>
        <v>4.7325395911810063E-7</v>
      </c>
      <c r="EF392" s="1">
        <f t="shared" si="941"/>
        <v>2.4165545406617782E-7</v>
      </c>
      <c r="EG392" s="1">
        <f t="shared" si="942"/>
        <v>1.2149821542989122E-7</v>
      </c>
      <c r="EH392" s="1">
        <f t="shared" si="943"/>
        <v>6.0149283896600798E-8</v>
      </c>
      <c r="EI392" s="1">
        <f t="shared" si="944"/>
        <v>2.9322106061570994E-8</v>
      </c>
      <c r="EJ392" s="1">
        <f t="shared" si="945"/>
        <v>1.4076068446775831E-8</v>
      </c>
      <c r="EK392" s="1">
        <f t="shared" si="946"/>
        <v>6.6543694863158236E-9</v>
      </c>
      <c r="EL392" s="1">
        <f t="shared" si="947"/>
        <v>3.0980612812732554E-9</v>
      </c>
      <c r="EM392" s="1">
        <f t="shared" si="948"/>
        <v>1.4205261016757646E-9</v>
      </c>
      <c r="EN392" s="1">
        <f t="shared" si="949"/>
        <v>6.415100037135223E-10</v>
      </c>
      <c r="EO392" s="1">
        <f t="shared" si="950"/>
        <v>2.8534600569764582E-10</v>
      </c>
      <c r="EP392" s="1">
        <f t="shared" si="951"/>
        <v>1.2501832972478026E-10</v>
      </c>
      <c r="EQ392" s="1">
        <f t="shared" si="952"/>
        <v>5.3954627187941142E-11</v>
      </c>
      <c r="ER392" s="1">
        <f t="shared" si="953"/>
        <v>2.2938053096212574E-11</v>
      </c>
      <c r="ES392" s="1">
        <f t="shared" si="954"/>
        <v>9.6067645516279265E-12</v>
      </c>
      <c r="ET392" s="1">
        <f t="shared" si="955"/>
        <v>3.9637884356503368E-12</v>
      </c>
      <c r="EU392" s="1">
        <f t="shared" si="956"/>
        <v>1.6113006677065951E-12</v>
      </c>
      <c r="EV392" s="1">
        <f t="shared" si="957"/>
        <v>6.453505055951202E-13</v>
      </c>
      <c r="EW392" s="1">
        <f t="shared" si="958"/>
        <v>2.546759610841499E-13</v>
      </c>
      <c r="EX392" s="1">
        <f t="shared" si="959"/>
        <v>9.9031819088495593E-14</v>
      </c>
      <c r="EY392" s="1">
        <f t="shared" si="960"/>
        <v>3.7947796327270556E-14</v>
      </c>
      <c r="EZ392" s="1">
        <f t="shared" si="961"/>
        <v>1.4333146468804166E-14</v>
      </c>
      <c r="FA392" s="1">
        <f t="shared" si="962"/>
        <v>5.3479766727446652E-15</v>
      </c>
      <c r="FB392" s="1">
        <f t="shared" si="963"/>
        <v>2.0111018609563329E-15</v>
      </c>
      <c r="FC392" s="1">
        <f t="shared" si="964"/>
        <v>8.9780443031732749E-16</v>
      </c>
      <c r="FD392" s="75">
        <f t="shared" si="815"/>
        <v>8.9780443031732749E-16</v>
      </c>
    </row>
    <row r="393" spans="7:160" x14ac:dyDescent="0.35">
      <c r="G393" t="str">
        <f t="shared" si="811"/>
        <v>Refd, t=1.89</v>
      </c>
      <c r="H393" s="76">
        <f t="shared" si="812"/>
        <v>1.8899999999999817</v>
      </c>
      <c r="I393" s="1">
        <f t="shared" si="813"/>
        <v>0</v>
      </c>
      <c r="J393" s="22">
        <f t="shared" si="814"/>
        <v>1.9144888468730029E-5</v>
      </c>
      <c r="K393" s="1">
        <f t="shared" si="816"/>
        <v>3.7895811779985405E-5</v>
      </c>
      <c r="L393" s="1">
        <f t="shared" si="817"/>
        <v>7.0599675400680539E-5</v>
      </c>
      <c r="M393" s="1">
        <f t="shared" si="818"/>
        <v>1.2625855171550287E-4</v>
      </c>
      <c r="N393" s="1">
        <f t="shared" si="819"/>
        <v>2.1892112304284768E-4</v>
      </c>
      <c r="O393" s="1">
        <f t="shared" si="820"/>
        <v>3.7003047102618321E-4</v>
      </c>
      <c r="P393" s="1">
        <f t="shared" si="821"/>
        <v>6.1158102038613542E-4</v>
      </c>
      <c r="Q393" s="1">
        <f t="shared" si="822"/>
        <v>9.9021464498877626E-4</v>
      </c>
      <c r="R393" s="1">
        <f t="shared" si="823"/>
        <v>1.5723306602001836E-3</v>
      </c>
      <c r="S393" s="1">
        <f t="shared" si="824"/>
        <v>2.4501838886831365E-3</v>
      </c>
      <c r="T393" s="1">
        <f t="shared" si="825"/>
        <v>3.7487920252327633E-3</v>
      </c>
      <c r="U393" s="1">
        <f t="shared" si="826"/>
        <v>5.6332679402160517E-3</v>
      </c>
      <c r="V393" s="1">
        <f t="shared" si="827"/>
        <v>8.3159449376311936E-3</v>
      </c>
      <c r="W393" s="1">
        <f t="shared" si="828"/>
        <v>1.2062397795495301E-2</v>
      </c>
      <c r="X393" s="1">
        <f t="shared" si="829"/>
        <v>1.7195219200595035E-2</v>
      </c>
      <c r="Y393" s="1">
        <f t="shared" si="830"/>
        <v>2.4094242573537518E-2</v>
      </c>
      <c r="Z393" s="1">
        <f t="shared" si="831"/>
        <v>3.3191867959832443E-2</v>
      </c>
      <c r="AA393" s="1">
        <f t="shared" si="832"/>
        <v>4.4962304216891617E-2</v>
      </c>
      <c r="AB393" s="1">
        <f t="shared" si="833"/>
        <v>5.990392826650582E-2</v>
      </c>
      <c r="AC393" s="1">
        <f t="shared" si="834"/>
        <v>7.8514590106944365E-2</v>
      </c>
      <c r="AD393" s="1">
        <f t="shared" si="835"/>
        <v>0.10126052744892804</v>
      </c>
      <c r="AE393" s="1">
        <f t="shared" si="836"/>
        <v>0.12854051490166424</v>
      </c>
      <c r="AF393" s="1">
        <f t="shared" si="837"/>
        <v>0.16064783369688002</v>
      </c>
      <c r="AG393" s="1">
        <f t="shared" si="838"/>
        <v>0.19773345318935465</v>
      </c>
      <c r="AH393" s="1">
        <f t="shared" si="839"/>
        <v>0.23977430375370395</v>
      </c>
      <c r="AI393" s="1">
        <f t="shared" si="840"/>
        <v>0.28655055691331799</v>
      </c>
      <c r="AJ393" s="1">
        <f t="shared" si="841"/>
        <v>0.33763533428880804</v>
      </c>
      <c r="AK393" s="1">
        <f t="shared" si="842"/>
        <v>0.39239924510371488</v>
      </c>
      <c r="AL393" s="1">
        <f t="shared" si="843"/>
        <v>0.45003069697493925</v>
      </c>
      <c r="AM393" s="1">
        <f t="shared" si="844"/>
        <v>0.50957121502793046</v>
      </c>
      <c r="AN393" s="1">
        <f t="shared" si="845"/>
        <v>0.56996327679027914</v>
      </c>
      <c r="AO393" s="1">
        <f t="shared" si="846"/>
        <v>0.63010668008656079</v>
      </c>
      <c r="AP393" s="1">
        <f t="shared" si="847"/>
        <v>0.68891843598481872</v>
      </c>
      <c r="AQ393" s="1">
        <f t="shared" si="848"/>
        <v>0.74539077644038088</v>
      </c>
      <c r="AR393" s="1">
        <f t="shared" si="849"/>
        <v>0.79864214483716711</v>
      </c>
      <c r="AS393" s="1">
        <f t="shared" si="850"/>
        <v>0.84795694570805391</v>
      </c>
      <c r="AT393" s="1">
        <f t="shared" si="851"/>
        <v>0.89281121781183403</v>
      </c>
      <c r="AU393" s="1">
        <f t="shared" si="852"/>
        <v>0.93288304435452329</v>
      </c>
      <c r="AV393" s="1">
        <f t="shared" si="853"/>
        <v>0.96804818043117191</v>
      </c>
      <c r="AW393" s="1">
        <f t="shared" si="854"/>
        <v>0.99836283256146818</v>
      </c>
      <c r="AX393" s="1">
        <f t="shared" si="855"/>
        <v>1.0240365942515657</v>
      </c>
      <c r="AY393" s="1">
        <f t="shared" si="856"/>
        <v>1.0453991279764665</v>
      </c>
      <c r="AZ393" s="1">
        <f t="shared" si="857"/>
        <v>1.0628642750345736</v>
      </c>
      <c r="BA393" s="1">
        <f t="shared" si="858"/>
        <v>1.0768949322517762</v>
      </c>
      <c r="BB393" s="1">
        <f t="shared" si="859"/>
        <v>1.0879713737146715</v>
      </c>
      <c r="BC393" s="1">
        <f t="shared" si="860"/>
        <v>1.0965648577841793</v>
      </c>
      <c r="BD393" s="1">
        <f t="shared" si="861"/>
        <v>1.1031174846488119</v>
      </c>
      <c r="BE393" s="1">
        <f t="shared" si="862"/>
        <v>1.1080284747753681</v>
      </c>
      <c r="BF393" s="1">
        <f t="shared" si="863"/>
        <v>1.1116464046094172</v>
      </c>
      <c r="BG393" s="1">
        <f t="shared" si="864"/>
        <v>1.1142665028644414</v>
      </c>
      <c r="BH393" s="1">
        <f t="shared" si="865"/>
        <v>1.1161318815729087</v>
      </c>
      <c r="BI393" s="1">
        <f t="shared" si="866"/>
        <v>1.1174375251729198</v>
      </c>
      <c r="BJ393" s="1">
        <f t="shared" si="867"/>
        <v>1.1183359454597532</v>
      </c>
      <c r="BK393" s="1">
        <f t="shared" si="868"/>
        <v>1.118943581186217</v>
      </c>
      <c r="BL393" s="1">
        <f t="shared" si="869"/>
        <v>1.1193472320310722</v>
      </c>
      <c r="BM393" s="1">
        <f t="shared" si="870"/>
        <v>1.1196100296378038</v>
      </c>
      <c r="BN393" s="1">
        <f t="shared" si="871"/>
        <v>1.119776636735615</v>
      </c>
      <c r="BO393" s="1">
        <f t="shared" si="872"/>
        <v>1.1198775136273771</v>
      </c>
      <c r="BP393" s="1">
        <f t="shared" si="873"/>
        <v>1.1199321939811522</v>
      </c>
      <c r="BQ393" s="1">
        <f t="shared" si="874"/>
        <v>1.1199515706952179</v>
      </c>
      <c r="BR393" s="1">
        <f t="shared" si="875"/>
        <v>1.119939214361428</v>
      </c>
      <c r="BS393" s="1">
        <f t="shared" si="876"/>
        <v>1.1198917412047953</v>
      </c>
      <c r="BT393" s="1">
        <f t="shared" si="877"/>
        <v>1.1197982256023657</v>
      </c>
      <c r="BU393" s="1">
        <f t="shared" si="878"/>
        <v>1.1196386265340368</v>
      </c>
      <c r="BV393" s="1">
        <f t="shared" si="879"/>
        <v>1.1193811802817495</v>
      </c>
      <c r="BW393" s="1">
        <f t="shared" si="880"/>
        <v>1.1189787162769602</v>
      </c>
      <c r="BX393" s="1">
        <f t="shared" si="881"/>
        <v>1.1183638916284928</v>
      </c>
      <c r="BY393" s="1">
        <f t="shared" si="882"/>
        <v>1.1174434231153405</v>
      </c>
      <c r="BZ393" s="1">
        <f t="shared" si="883"/>
        <v>1.1160915298012957</v>
      </c>
      <c r="CA393" s="1">
        <f t="shared" si="884"/>
        <v>1.1141429844303075</v>
      </c>
      <c r="CB393" s="1">
        <f t="shared" si="885"/>
        <v>1.1113863967631534</v>
      </c>
      <c r="CC393" s="1">
        <f t="shared" si="886"/>
        <v>1.1075585936834469</v>
      </c>
      <c r="CD393" s="1">
        <f t="shared" si="887"/>
        <v>1.1023411822853906</v>
      </c>
      <c r="CE393" s="1">
        <f t="shared" si="888"/>
        <v>1.0953605345376449</v>
      </c>
      <c r="CF393" s="1">
        <f t="shared" si="889"/>
        <v>1.0861924604165207</v>
      </c>
      <c r="CG393" s="1">
        <f t="shared" si="890"/>
        <v>1.074372688298042</v>
      </c>
      <c r="CH393" s="1">
        <f t="shared" si="891"/>
        <v>1.0594139093346893</v>
      </c>
      <c r="CI393" s="1">
        <f t="shared" si="892"/>
        <v>1.0408295566494155</v>
      </c>
      <c r="CJ393" s="1">
        <f t="shared" si="893"/>
        <v>1.0181637092226379</v>
      </c>
      <c r="CK393" s="1">
        <f t="shared" si="894"/>
        <v>0.99102560735438161</v>
      </c>
      <c r="CL393" s="1">
        <f t="shared" si="895"/>
        <v>0.95912635619270181</v>
      </c>
      <c r="CM393" s="1">
        <f t="shared" si="896"/>
        <v>0.92231461973995799</v>
      </c>
      <c r="CN393" s="1">
        <f t="shared" si="897"/>
        <v>0.88060762086078026</v>
      </c>
      <c r="CO393" s="1">
        <f t="shared" si="898"/>
        <v>0.83421369298813819</v>
      </c>
      <c r="CP393" s="1">
        <f t="shared" si="899"/>
        <v>0.78354305617336217</v>
      </c>
      <c r="CQ393" s="1">
        <f t="shared" si="900"/>
        <v>0.72920441990982476</v>
      </c>
      <c r="CR393" s="1">
        <f t="shared" si="901"/>
        <v>0.67198636860354455</v>
      </c>
      <c r="CS393" s="1">
        <f t="shared" si="902"/>
        <v>0.61282410290937528</v>
      </c>
      <c r="CT393" s="1">
        <f t="shared" si="903"/>
        <v>0.55275377279982041</v>
      </c>
      <c r="CU393" s="1">
        <f t="shared" si="904"/>
        <v>0.49285810440880518</v>
      </c>
      <c r="CV393" s="1">
        <f t="shared" si="905"/>
        <v>0.43420807024980546</v>
      </c>
      <c r="CW393" s="1">
        <f t="shared" si="906"/>
        <v>0.37780581986036255</v>
      </c>
      <c r="CX393" s="1">
        <f t="shared" si="907"/>
        <v>0.32453390476232591</v>
      </c>
      <c r="CY393" s="1">
        <f t="shared" si="908"/>
        <v>0.27511503121681624</v>
      </c>
      <c r="CZ393" s="1">
        <f t="shared" si="909"/>
        <v>0.23008528656273228</v>
      </c>
      <c r="DA393" s="1">
        <f t="shared" si="910"/>
        <v>0.18978221090948433</v>
      </c>
      <c r="DB393" s="1">
        <f t="shared" si="911"/>
        <v>0.15434745951617934</v>
      </c>
      <c r="DC393" s="1">
        <f t="shared" si="912"/>
        <v>0.12374234719043571</v>
      </c>
      <c r="DD393" s="1">
        <f t="shared" si="913"/>
        <v>9.7773463118500159E-2</v>
      </c>
      <c r="DE393" s="1">
        <f t="shared" si="914"/>
        <v>7.61248998407872E-2</v>
      </c>
      <c r="DF393" s="1">
        <f t="shared" si="915"/>
        <v>5.8393479739722975E-2</v>
      </c>
      <c r="DG393" s="1">
        <f t="shared" si="916"/>
        <v>4.4123637778223306E-2</v>
      </c>
      <c r="DH393" s="1">
        <f t="shared" si="917"/>
        <v>3.283922567430074E-2</v>
      </c>
      <c r="DI393" s="1">
        <f t="shared" si="918"/>
        <v>2.4070305335591805E-2</v>
      </c>
      <c r="DJ393" s="1">
        <f t="shared" si="919"/>
        <v>1.7373859801638792E-2</v>
      </c>
      <c r="DK393" s="1">
        <f t="shared" si="920"/>
        <v>1.2348148663910586E-2</v>
      </c>
      <c r="DL393" s="1">
        <f t="shared" si="921"/>
        <v>8.6410861465111288E-3</v>
      </c>
      <c r="DM393" s="1">
        <f t="shared" si="922"/>
        <v>5.953477524534255E-3</v>
      </c>
      <c r="DN393" s="1">
        <f t="shared" si="923"/>
        <v>4.0382046386634304E-3</v>
      </c>
      <c r="DO393" s="1">
        <f t="shared" si="924"/>
        <v>2.696524915360792E-3</v>
      </c>
      <c r="DP393" s="1">
        <f t="shared" si="925"/>
        <v>1.7725804068054116E-3</v>
      </c>
      <c r="DQ393" s="1">
        <f t="shared" si="926"/>
        <v>1.1470516941453172E-3</v>
      </c>
      <c r="DR393" s="1">
        <f t="shared" si="927"/>
        <v>7.306824612550466E-4</v>
      </c>
      <c r="DS393" s="1">
        <f t="shared" si="928"/>
        <v>4.5818283723599089E-4</v>
      </c>
      <c r="DT393" s="1">
        <f t="shared" si="929"/>
        <v>2.8282098556292314E-4</v>
      </c>
      <c r="DU393" s="1">
        <f t="shared" si="930"/>
        <v>1.7184922691226018E-4</v>
      </c>
      <c r="DV393" s="1">
        <f t="shared" si="931"/>
        <v>1.0278959289914255E-4</v>
      </c>
      <c r="DW393" s="1">
        <f t="shared" si="932"/>
        <v>6.0523025493370052E-5</v>
      </c>
      <c r="DX393" s="1">
        <f t="shared" si="933"/>
        <v>3.5080680615457361E-5</v>
      </c>
      <c r="DY393" s="1">
        <f t="shared" si="934"/>
        <v>2.0016990414311408E-5</v>
      </c>
      <c r="DZ393" s="1">
        <f t="shared" si="935"/>
        <v>1.1244025262898706E-5</v>
      </c>
      <c r="EA393" s="1">
        <f t="shared" si="936"/>
        <v>6.2179500587204679E-6</v>
      </c>
      <c r="EB393" s="1">
        <f t="shared" si="937"/>
        <v>3.3852152949004274E-6</v>
      </c>
      <c r="EC393" s="1">
        <f t="shared" si="938"/>
        <v>1.8144763140403848E-6</v>
      </c>
      <c r="ED393" s="1">
        <f t="shared" si="939"/>
        <v>9.5753683544095078E-7</v>
      </c>
      <c r="EE393" s="1">
        <f t="shared" si="940"/>
        <v>4.9752274116351676E-7</v>
      </c>
      <c r="EF393" s="1">
        <f t="shared" si="941"/>
        <v>2.5452971718479222E-7</v>
      </c>
      <c r="EG393" s="1">
        <f t="shared" si="942"/>
        <v>1.2821761968638675E-7</v>
      </c>
      <c r="EH393" s="1">
        <f t="shared" si="943"/>
        <v>6.3599946882133228E-8</v>
      </c>
      <c r="EI393" s="1">
        <f t="shared" si="944"/>
        <v>3.106578674990665E-8</v>
      </c>
      <c r="EJ393" s="1">
        <f t="shared" si="945"/>
        <v>1.4943136338852788E-8</v>
      </c>
      <c r="EK393" s="1">
        <f t="shared" si="946"/>
        <v>7.0786859855273089E-9</v>
      </c>
      <c r="EL393" s="1">
        <f t="shared" si="947"/>
        <v>3.3024261139396325E-9</v>
      </c>
      <c r="EM393" s="1">
        <f t="shared" si="948"/>
        <v>1.5174052739618682E-9</v>
      </c>
      <c r="EN393" s="1">
        <f t="shared" si="949"/>
        <v>6.8671548306082656E-10</v>
      </c>
      <c r="EO393" s="1">
        <f t="shared" si="950"/>
        <v>3.0611025993279029E-10</v>
      </c>
      <c r="EP393" s="1">
        <f t="shared" si="951"/>
        <v>1.3440765077689246E-10</v>
      </c>
      <c r="EQ393" s="1">
        <f t="shared" si="952"/>
        <v>5.8134589979732567E-11</v>
      </c>
      <c r="ER393" s="1">
        <f t="shared" si="953"/>
        <v>2.4770192785148974E-11</v>
      </c>
      <c r="ES393" s="1">
        <f t="shared" si="954"/>
        <v>1.0397479650508727E-11</v>
      </c>
      <c r="ET393" s="1">
        <f t="shared" si="955"/>
        <v>4.2998229418138404E-12</v>
      </c>
      <c r="EU393" s="1">
        <f t="shared" si="956"/>
        <v>1.7519303495301602E-12</v>
      </c>
      <c r="EV393" s="1">
        <f t="shared" si="957"/>
        <v>7.0331019392077773E-13</v>
      </c>
      <c r="EW393" s="1">
        <f t="shared" si="958"/>
        <v>2.7820247422203268E-13</v>
      </c>
      <c r="EX393" s="1">
        <f t="shared" si="959"/>
        <v>1.0843769215352008E-13</v>
      </c>
      <c r="EY393" s="1">
        <f t="shared" si="960"/>
        <v>4.1651952350023106E-14</v>
      </c>
      <c r="EZ393" s="1">
        <f t="shared" si="961"/>
        <v>1.5770515581469607E-14</v>
      </c>
      <c r="FA393" s="1">
        <f t="shared" si="962"/>
        <v>5.8989043878988032E-15</v>
      </c>
      <c r="FB393" s="1">
        <f t="shared" si="963"/>
        <v>2.2241357308829032E-15</v>
      </c>
      <c r="FC393" s="1">
        <f t="shared" si="964"/>
        <v>9.9565429144193157E-16</v>
      </c>
      <c r="FD393" s="75">
        <f t="shared" si="815"/>
        <v>9.9565429144193157E-16</v>
      </c>
    </row>
    <row r="394" spans="7:160" x14ac:dyDescent="0.35">
      <c r="G394" t="str">
        <f t="shared" si="811"/>
        <v>Refd, t=1.89</v>
      </c>
      <c r="H394" s="76">
        <f t="shared" si="812"/>
        <v>1.8949999999999816</v>
      </c>
      <c r="I394" s="1">
        <f t="shared" si="813"/>
        <v>0</v>
      </c>
      <c r="J394" s="22">
        <f t="shared" si="814"/>
        <v>1.8942297431206301E-5</v>
      </c>
      <c r="K394" s="1">
        <f t="shared" si="816"/>
        <v>3.7492395937898962E-5</v>
      </c>
      <c r="L394" s="1">
        <f t="shared" si="817"/>
        <v>6.9841231774193273E-5</v>
      </c>
      <c r="M394" s="1">
        <f t="shared" si="818"/>
        <v>1.248877254898924E-4</v>
      </c>
      <c r="N394" s="1">
        <f t="shared" si="819"/>
        <v>2.165183134867033E-4</v>
      </c>
      <c r="O394" s="1">
        <f t="shared" si="820"/>
        <v>3.6592770686273322E-4</v>
      </c>
      <c r="P394" s="1">
        <f t="shared" si="821"/>
        <v>6.0474057629304528E-4</v>
      </c>
      <c r="Q394" s="1">
        <f t="shared" si="822"/>
        <v>9.79063915960639E-4</v>
      </c>
      <c r="R394" s="1">
        <f t="shared" si="823"/>
        <v>1.5545459002258421E-3</v>
      </c>
      <c r="S394" s="1">
        <f t="shared" si="824"/>
        <v>2.4224185096073741E-3</v>
      </c>
      <c r="T394" s="1">
        <f t="shared" si="825"/>
        <v>3.7063508610335853E-3</v>
      </c>
      <c r="U394" s="1">
        <f t="shared" si="826"/>
        <v>5.569737623675782E-3</v>
      </c>
      <c r="V394" s="1">
        <f t="shared" si="827"/>
        <v>8.2228022959582054E-3</v>
      </c>
      <c r="W394" s="1">
        <f t="shared" si="828"/>
        <v>1.1928632278747428E-2</v>
      </c>
      <c r="X394" s="1">
        <f t="shared" si="829"/>
        <v>1.7007020307981197E-2</v>
      </c>
      <c r="Y394" s="1">
        <f t="shared" si="830"/>
        <v>2.3834816648116881E-2</v>
      </c>
      <c r="Z394" s="1">
        <f t="shared" si="831"/>
        <v>3.2841457453963524E-2</v>
      </c>
      <c r="AA394" s="1">
        <f t="shared" si="832"/>
        <v>4.4498483119750347E-2</v>
      </c>
      <c r="AB394" s="1">
        <f t="shared" si="833"/>
        <v>5.9302236662729352E-2</v>
      </c>
      <c r="AC394" s="1">
        <f t="shared" si="834"/>
        <v>7.7749546746898587E-2</v>
      </c>
      <c r="AD394" s="1">
        <f t="shared" si="835"/>
        <v>0.10030702164468337</v>
      </c>
      <c r="AE394" s="1">
        <f t="shared" si="836"/>
        <v>0.12737553048859487</v>
      </c>
      <c r="AF394" s="1">
        <f t="shared" si="837"/>
        <v>0.1592524034934123</v>
      </c>
      <c r="AG394" s="1">
        <f t="shared" si="838"/>
        <v>0.19609469005863739</v>
      </c>
      <c r="AH394" s="1">
        <f t="shared" si="839"/>
        <v>0.23788731315211256</v>
      </c>
      <c r="AI394" s="1">
        <f t="shared" si="840"/>
        <v>0.28442001468272193</v>
      </c>
      <c r="AJ394" s="1">
        <f t="shared" si="841"/>
        <v>0.33527651938910091</v>
      </c>
      <c r="AK394" s="1">
        <f t="shared" si="842"/>
        <v>0.38983835321782695</v>
      </c>
      <c r="AL394" s="1">
        <f t="shared" si="843"/>
        <v>0.44730432573223627</v>
      </c>
      <c r="AM394" s="1">
        <f t="shared" si="844"/>
        <v>0.5067249980261882</v>
      </c>
      <c r="AN394" s="1">
        <f t="shared" si="845"/>
        <v>0.56704974024753019</v>
      </c>
      <c r="AO394" s="1">
        <f t="shared" si="846"/>
        <v>0.62718248877654803</v>
      </c>
      <c r="AP394" s="1">
        <f t="shared" si="847"/>
        <v>0.68604126990315062</v>
      </c>
      <c r="AQ394" s="1">
        <f t="shared" si="848"/>
        <v>0.74261612470711902</v>
      </c>
      <c r="AR394" s="1">
        <f t="shared" si="849"/>
        <v>0.79602031168391185</v>
      </c>
      <c r="AS394" s="1">
        <f t="shared" si="850"/>
        <v>0.84553053407509027</v>
      </c>
      <c r="AT394" s="1">
        <f t="shared" si="851"/>
        <v>0.89061329427956859</v>
      </c>
      <c r="AU394" s="1">
        <f t="shared" si="852"/>
        <v>0.93093610506491509</v>
      </c>
      <c r="AV394" s="1">
        <f t="shared" si="853"/>
        <v>0.96636394451398389</v>
      </c>
      <c r="AW394" s="1">
        <f t="shared" si="854"/>
        <v>0.99694280104651178</v>
      </c>
      <c r="AX394" s="1">
        <f t="shared" si="855"/>
        <v>1.0228732402827243</v>
      </c>
      <c r="AY394" s="1">
        <f t="shared" si="856"/>
        <v>1.0444775363668999</v>
      </c>
      <c r="AZ394" s="1">
        <f t="shared" si="857"/>
        <v>1.0621640291670693</v>
      </c>
      <c r="BA394" s="1">
        <f t="shared" si="858"/>
        <v>1.0763920527634103</v>
      </c>
      <c r="BB394" s="1">
        <f t="shared" si="859"/>
        <v>1.087640141300467</v>
      </c>
      <c r="BC394" s="1">
        <f t="shared" si="860"/>
        <v>1.0963793944799356</v>
      </c>
      <c r="BD394" s="1">
        <f t="shared" si="861"/>
        <v>1.1030530160511831</v>
      </c>
      <c r="BE394" s="1">
        <f t="shared" si="862"/>
        <v>1.1080622424707796</v>
      </c>
      <c r="BF394" s="1">
        <f t="shared" si="863"/>
        <v>1.1117582379787856</v>
      </c>
      <c r="BG394" s="1">
        <f t="shared" si="864"/>
        <v>1.1144390890051596</v>
      </c>
      <c r="BH394" s="1">
        <f t="shared" si="865"/>
        <v>1.1163507901733032</v>
      </c>
      <c r="BI394" s="1">
        <f t="shared" si="866"/>
        <v>1.1176910525005896</v>
      </c>
      <c r="BJ394" s="1">
        <f t="shared" si="867"/>
        <v>1.1186148401804252</v>
      </c>
      <c r="BK394" s="1">
        <f t="shared" si="868"/>
        <v>1.1192407071487733</v>
      </c>
      <c r="BL394" s="1">
        <f t="shared" si="869"/>
        <v>1.1196572121401829</v>
      </c>
      <c r="BM394" s="1">
        <f t="shared" si="870"/>
        <v>1.1199289028447224</v>
      </c>
      <c r="BN394" s="1">
        <f t="shared" si="871"/>
        <v>1.1201015487875106</v>
      </c>
      <c r="BO394" s="1">
        <f t="shared" si="872"/>
        <v>1.1202064526575626</v>
      </c>
      <c r="BP394" s="1">
        <f t="shared" si="873"/>
        <v>1.1202637748391318</v>
      </c>
      <c r="BQ394" s="1">
        <f t="shared" si="874"/>
        <v>1.1202848671881049</v>
      </c>
      <c r="BR394" s="1">
        <f t="shared" si="875"/>
        <v>1.1202736360782342</v>
      </c>
      <c r="BS394" s="1">
        <f t="shared" si="876"/>
        <v>1.1202269509197791</v>
      </c>
      <c r="BT394" s="1">
        <f t="shared" si="877"/>
        <v>1.1201340939265991</v>
      </c>
      <c r="BU394" s="1">
        <f t="shared" si="878"/>
        <v>1.1199752220116812</v>
      </c>
      <c r="BV394" s="1">
        <f t="shared" si="879"/>
        <v>1.1197187950152776</v>
      </c>
      <c r="BW394" s="1">
        <f t="shared" si="880"/>
        <v>1.11931792891188</v>
      </c>
      <c r="BX394" s="1">
        <f t="shared" si="881"/>
        <v>1.1187056706090781</v>
      </c>
      <c r="BY394" s="1">
        <f t="shared" si="882"/>
        <v>1.1177892729926591</v>
      </c>
      <c r="BZ394" s="1">
        <f t="shared" si="883"/>
        <v>1.1164436814998384</v>
      </c>
      <c r="CA394" s="1">
        <f t="shared" si="884"/>
        <v>1.1145046263179927</v>
      </c>
      <c r="CB394" s="1">
        <f t="shared" si="885"/>
        <v>1.1117619368982801</v>
      </c>
      <c r="CC394" s="1">
        <f t="shared" si="886"/>
        <v>1.1079539348845189</v>
      </c>
      <c r="CD394" s="1">
        <f t="shared" si="887"/>
        <v>1.1027639813705383</v>
      </c>
      <c r="CE394" s="1">
        <f t="shared" si="888"/>
        <v>1.0958204065286197</v>
      </c>
      <c r="CF394" s="1">
        <f t="shared" si="889"/>
        <v>1.0867010796429679</v>
      </c>
      <c r="CG394" s="1">
        <f t="shared" si="890"/>
        <v>1.0749437335728813</v>
      </c>
      <c r="CH394" s="1">
        <f t="shared" si="891"/>
        <v>1.0600628022054976</v>
      </c>
      <c r="CI394" s="1">
        <f t="shared" si="892"/>
        <v>1.0415729522520434</v>
      </c>
      <c r="CJ394" s="1">
        <f t="shared" si="893"/>
        <v>1.0190187195369051</v>
      </c>
      <c r="CK394" s="1">
        <f t="shared" si="894"/>
        <v>0.9920087661629331</v>
      </c>
      <c r="CL394" s="1">
        <f t="shared" si="895"/>
        <v>0.96025237129286611</v>
      </c>
      <c r="CM394" s="1">
        <f t="shared" si="896"/>
        <v>0.92359499650760823</v>
      </c>
      <c r="CN394" s="1">
        <f t="shared" si="897"/>
        <v>0.88204927614188777</v>
      </c>
      <c r="CO394" s="1">
        <f t="shared" si="898"/>
        <v>0.8358177028954058</v>
      </c>
      <c r="CP394" s="1">
        <f t="shared" si="899"/>
        <v>0.7853036896904364</v>
      </c>
      <c r="CQ394" s="1">
        <f t="shared" si="900"/>
        <v>0.73110859818526175</v>
      </c>
      <c r="CR394" s="1">
        <f t="shared" si="901"/>
        <v>0.67401365644394817</v>
      </c>
      <c r="CS394" s="1">
        <f t="shared" si="902"/>
        <v>0.61494728693637402</v>
      </c>
      <c r="CT394" s="1">
        <f t="shared" si="903"/>
        <v>0.55494001629369438</v>
      </c>
      <c r="CU394" s="1">
        <f t="shared" si="904"/>
        <v>0.4950706010210229</v>
      </c>
      <c r="CV394" s="1">
        <f t="shared" si="905"/>
        <v>0.43640805772993585</v>
      </c>
      <c r="CW394" s="1">
        <f t="shared" si="906"/>
        <v>0.37995477024808877</v>
      </c>
      <c r="CX394" s="1">
        <f t="shared" si="907"/>
        <v>0.32659568620295037</v>
      </c>
      <c r="CY394" s="1">
        <f t="shared" si="908"/>
        <v>0.27705784189790067</v>
      </c>
      <c r="CZ394" s="1">
        <f t="shared" si="909"/>
        <v>0.23188319205030658</v>
      </c>
      <c r="DA394" s="1">
        <f t="shared" si="910"/>
        <v>0.19141616707682682</v>
      </c>
      <c r="DB394" s="1">
        <f t="shared" si="911"/>
        <v>0.15580576598660739</v>
      </c>
      <c r="DC394" s="1">
        <f t="shared" si="912"/>
        <v>0.12502054106663082</v>
      </c>
      <c r="DD394" s="1">
        <f t="shared" si="913"/>
        <v>9.8873720480931487E-2</v>
      </c>
      <c r="DE394" s="1">
        <f t="shared" si="914"/>
        <v>7.7055055800044667E-2</v>
      </c>
      <c r="DF394" s="1">
        <f t="shared" si="915"/>
        <v>5.9165802489454286E-2</v>
      </c>
      <c r="DG394" s="1">
        <f t="shared" si="916"/>
        <v>4.4753497269218873E-2</v>
      </c>
      <c r="DH394" s="1">
        <f t="shared" si="917"/>
        <v>3.3343785432075994E-2</v>
      </c>
      <c r="DI394" s="1">
        <f t="shared" si="918"/>
        <v>2.4467341018190092E-2</v>
      </c>
      <c r="DJ394" s="1">
        <f t="shared" si="919"/>
        <v>1.7680775910678816E-2</v>
      </c>
      <c r="DK394" s="1">
        <f t="shared" si="920"/>
        <v>1.258123096334402E-2</v>
      </c>
      <c r="DL394" s="1">
        <f t="shared" si="921"/>
        <v>8.8149965057607981E-3</v>
      </c>
      <c r="DM394" s="1">
        <f t="shared" si="922"/>
        <v>6.0809733327816945E-3</v>
      </c>
      <c r="DN394" s="1">
        <f t="shared" si="923"/>
        <v>4.1300482471085817E-3</v>
      </c>
      <c r="DO394" s="1">
        <f t="shared" si="924"/>
        <v>2.7615398691037598E-3</v>
      </c>
      <c r="DP394" s="1">
        <f t="shared" si="925"/>
        <v>1.817809503778586E-3</v>
      </c>
      <c r="DQ394" s="1">
        <f t="shared" si="926"/>
        <v>1.1779754502233104E-3</v>
      </c>
      <c r="DR394" s="1">
        <f t="shared" si="927"/>
        <v>7.5146342867072062E-4</v>
      </c>
      <c r="DS394" s="1">
        <f t="shared" si="928"/>
        <v>4.7190960185487199E-4</v>
      </c>
      <c r="DT394" s="1">
        <f t="shared" si="929"/>
        <v>2.9173409710976292E-4</v>
      </c>
      <c r="DU394" s="1">
        <f t="shared" si="930"/>
        <v>1.7753879296269868E-4</v>
      </c>
      <c r="DV394" s="1">
        <f t="shared" si="931"/>
        <v>1.0636024525836706E-4</v>
      </c>
      <c r="DW394" s="1">
        <f t="shared" si="932"/>
        <v>6.2726279809447024E-5</v>
      </c>
      <c r="DX394" s="1">
        <f t="shared" si="933"/>
        <v>3.6417461871725586E-5</v>
      </c>
      <c r="DY394" s="1">
        <f t="shared" si="934"/>
        <v>2.0814552933175237E-5</v>
      </c>
      <c r="DZ394" s="1">
        <f t="shared" si="935"/>
        <v>1.1711984239242796E-5</v>
      </c>
      <c r="EA394" s="1">
        <f t="shared" si="936"/>
        <v>6.4879846668729458E-6</v>
      </c>
      <c r="EB394" s="1">
        <f t="shared" si="937"/>
        <v>3.5384755540913251E-6</v>
      </c>
      <c r="EC394" s="1">
        <f t="shared" si="938"/>
        <v>1.900035762400413E-6</v>
      </c>
      <c r="ED394" s="1">
        <f t="shared" si="939"/>
        <v>1.0045223958539978E-6</v>
      </c>
      <c r="EE394" s="1">
        <f t="shared" si="940"/>
        <v>5.2290606473654764E-7</v>
      </c>
      <c r="EF394" s="1">
        <f t="shared" si="941"/>
        <v>2.680208902521446E-7</v>
      </c>
      <c r="EG394" s="1">
        <f t="shared" si="942"/>
        <v>1.3527262728171831E-7</v>
      </c>
      <c r="EH394" s="1">
        <f t="shared" si="943"/>
        <v>6.7230067551654194E-8</v>
      </c>
      <c r="EI394" s="1">
        <f t="shared" si="944"/>
        <v>3.2903803898349718E-8</v>
      </c>
      <c r="EJ394" s="1">
        <f t="shared" si="945"/>
        <v>1.5858960174845696E-8</v>
      </c>
      <c r="EK394" s="1">
        <f t="shared" si="946"/>
        <v>7.5277797417091023E-9</v>
      </c>
      <c r="EL394" s="1">
        <f t="shared" si="947"/>
        <v>3.519173274434578E-9</v>
      </c>
      <c r="EM394" s="1">
        <f t="shared" si="948"/>
        <v>1.6203702678418914E-9</v>
      </c>
      <c r="EN394" s="1">
        <f t="shared" si="949"/>
        <v>7.3486299298300381E-10</v>
      </c>
      <c r="EO394" s="1">
        <f t="shared" si="950"/>
        <v>3.2827354810193616E-10</v>
      </c>
      <c r="EP394" s="1">
        <f t="shared" si="951"/>
        <v>1.4445146241325432E-10</v>
      </c>
      <c r="EQ394" s="1">
        <f t="shared" si="952"/>
        <v>6.261579276337539E-11</v>
      </c>
      <c r="ER394" s="1">
        <f t="shared" si="953"/>
        <v>2.6738757786871574E-11</v>
      </c>
      <c r="ES394" s="1">
        <f t="shared" si="954"/>
        <v>1.1248992644039719E-11</v>
      </c>
      <c r="ET394" s="1">
        <f t="shared" si="955"/>
        <v>4.6625217778292453E-12</v>
      </c>
      <c r="EU394" s="1">
        <f t="shared" si="956"/>
        <v>1.9040695683644752E-12</v>
      </c>
      <c r="EV394" s="1">
        <f t="shared" si="957"/>
        <v>7.6615984820903084E-13</v>
      </c>
      <c r="EW394" s="1">
        <f t="shared" si="958"/>
        <v>3.0377406514751762E-13</v>
      </c>
      <c r="EX394" s="1">
        <f t="shared" si="959"/>
        <v>1.1868555336512177E-13</v>
      </c>
      <c r="EY394" s="1">
        <f t="shared" si="960"/>
        <v>4.5697414169727723E-14</v>
      </c>
      <c r="EZ394" s="1">
        <f t="shared" si="961"/>
        <v>1.7344151728956833E-14</v>
      </c>
      <c r="FA394" s="1">
        <f t="shared" si="962"/>
        <v>6.5035639666531767E-15</v>
      </c>
      <c r="FB394" s="1">
        <f t="shared" si="963"/>
        <v>2.4585670275446099E-15</v>
      </c>
      <c r="FC394" s="1">
        <f t="shared" si="964"/>
        <v>1.1036293858963652E-15</v>
      </c>
      <c r="FD394" s="75">
        <f t="shared" si="815"/>
        <v>1.1036293858963652E-15</v>
      </c>
    </row>
    <row r="395" spans="7:160" x14ac:dyDescent="0.35">
      <c r="G395" t="str">
        <f t="shared" si="811"/>
        <v>Refd, t=1.9</v>
      </c>
      <c r="H395" s="76">
        <f t="shared" si="812"/>
        <v>1.8999999999999815</v>
      </c>
      <c r="I395" s="1">
        <f t="shared" si="813"/>
        <v>0</v>
      </c>
      <c r="J395" s="22">
        <f t="shared" si="814"/>
        <v>1.8741729714673919E-5</v>
      </c>
      <c r="K395" s="1">
        <f t="shared" si="816"/>
        <v>3.7093061778285746E-5</v>
      </c>
      <c r="L395" s="1">
        <f t="shared" si="817"/>
        <v>6.9090612460441064E-5</v>
      </c>
      <c r="M395" s="1">
        <f t="shared" si="818"/>
        <v>1.2353135617362317E-4</v>
      </c>
      <c r="N395" s="1">
        <f t="shared" si="819"/>
        <v>2.1414140936773171E-4</v>
      </c>
      <c r="O395" s="1">
        <f t="shared" si="820"/>
        <v>3.6187008400246365E-4</v>
      </c>
      <c r="P395" s="1">
        <f t="shared" si="821"/>
        <v>5.9797672090111686E-4</v>
      </c>
      <c r="Q395" s="1">
        <f t="shared" si="822"/>
        <v>9.6803978487302114E-4</v>
      </c>
      <c r="R395" s="1">
        <f t="shared" si="823"/>
        <v>1.5369650825995975E-3</v>
      </c>
      <c r="S395" s="1">
        <f t="shared" si="824"/>
        <v>2.3949733922494026E-3</v>
      </c>
      <c r="T395" s="1">
        <f t="shared" si="825"/>
        <v>3.6644000324526204E-3</v>
      </c>
      <c r="U395" s="1">
        <f t="shared" si="826"/>
        <v>5.5069393392548323E-3</v>
      </c>
      <c r="V395" s="1">
        <f t="shared" si="827"/>
        <v>8.1307254067119351E-3</v>
      </c>
      <c r="W395" s="1">
        <f t="shared" si="828"/>
        <v>1.1796379955113755E-2</v>
      </c>
      <c r="X395" s="1">
        <f t="shared" si="829"/>
        <v>1.6820916704491359E-2</v>
      </c>
      <c r="Y395" s="1">
        <f t="shared" si="830"/>
        <v>2.3578220015688062E-2</v>
      </c>
      <c r="Z395" s="1">
        <f t="shared" si="831"/>
        <v>3.249477203922771E-2</v>
      </c>
      <c r="AA395" s="1">
        <f t="shared" si="832"/>
        <v>4.4039443068612467E-2</v>
      </c>
      <c r="AB395" s="1">
        <f t="shared" si="833"/>
        <v>5.8706524916514867E-2</v>
      </c>
      <c r="AC395" s="1">
        <f t="shared" si="834"/>
        <v>7.6991788504986516E-2</v>
      </c>
      <c r="AD395" s="1">
        <f t="shared" si="835"/>
        <v>9.9362155182167705E-2</v>
      </c>
      <c r="AE395" s="1">
        <f t="shared" si="836"/>
        <v>0.12622051030892628</v>
      </c>
      <c r="AF395" s="1">
        <f t="shared" si="837"/>
        <v>0.15786813708175759</v>
      </c>
      <c r="AG395" s="1">
        <f t="shared" si="838"/>
        <v>0.19446805742994053</v>
      </c>
      <c r="AH395" s="1">
        <f t="shared" si="839"/>
        <v>0.23601307695618268</v>
      </c>
      <c r="AI395" s="1">
        <f t="shared" si="840"/>
        <v>0.28230240675317336</v>
      </c>
      <c r="AJ395" s="1">
        <f t="shared" si="841"/>
        <v>0.3329302943140135</v>
      </c>
      <c r="AK395" s="1">
        <f t="shared" si="842"/>
        <v>0.38728913413991978</v>
      </c>
      <c r="AL395" s="1">
        <f t="shared" si="843"/>
        <v>0.44458813067710773</v>
      </c>
      <c r="AM395" s="1">
        <f t="shared" si="844"/>
        <v>0.50388691994880319</v>
      </c>
      <c r="AN395" s="1">
        <f t="shared" si="845"/>
        <v>0.5641418495723638</v>
      </c>
      <c r="AO395" s="1">
        <f t="shared" si="846"/>
        <v>0.62426111967138675</v>
      </c>
      <c r="AP395" s="1">
        <f t="shared" si="847"/>
        <v>0.68316392678108107</v>
      </c>
      <c r="AQ395" s="1">
        <f t="shared" si="848"/>
        <v>0.73983829174979554</v>
      </c>
      <c r="AR395" s="1">
        <f t="shared" si="849"/>
        <v>0.79339245835066396</v>
      </c>
      <c r="AS395" s="1">
        <f t="shared" si="850"/>
        <v>0.84309558235516502</v>
      </c>
      <c r="AT395" s="1">
        <f t="shared" si="851"/>
        <v>0.88840475368958993</v>
      </c>
      <c r="AU395" s="1">
        <f t="shared" si="852"/>
        <v>0.9289769989672183</v>
      </c>
      <c r="AV395" s="1">
        <f t="shared" si="853"/>
        <v>0.96466655918014188</v>
      </c>
      <c r="AW395" s="1">
        <f t="shared" si="854"/>
        <v>0.99550920057619097</v>
      </c>
      <c r="AX395" s="1">
        <f t="shared" si="855"/>
        <v>1.0216964177993695</v>
      </c>
      <c r="AY395" s="1">
        <f t="shared" si="856"/>
        <v>1.0435430230241178</v>
      </c>
      <c r="AZ395" s="1">
        <f t="shared" si="857"/>
        <v>1.0614517610044552</v>
      </c>
      <c r="BA395" s="1">
        <f t="shared" si="858"/>
        <v>1.0758783003470358</v>
      </c>
      <c r="BB395" s="1">
        <f t="shared" si="859"/>
        <v>1.0872993336060606</v>
      </c>
      <c r="BC395" s="1">
        <f t="shared" si="860"/>
        <v>1.0961857094749035</v>
      </c>
      <c r="BD395" s="1">
        <f t="shared" si="861"/>
        <v>1.1029816579392409</v>
      </c>
      <c r="BE395" s="1">
        <f t="shared" si="862"/>
        <v>1.1080903722266813</v>
      </c>
      <c r="BF395" s="1">
        <f t="shared" si="863"/>
        <v>1.1118655639183188</v>
      </c>
      <c r="BG395" s="1">
        <f t="shared" si="864"/>
        <v>1.1146081541911721</v>
      </c>
      <c r="BH395" s="1">
        <f t="shared" si="865"/>
        <v>1.1165670121637885</v>
      </c>
      <c r="BI395" s="1">
        <f t="shared" si="866"/>
        <v>1.1179425788950363</v>
      </c>
      <c r="BJ395" s="1">
        <f t="shared" si="867"/>
        <v>1.1188922825224159</v>
      </c>
      <c r="BK395" s="1">
        <f t="shared" si="868"/>
        <v>1.1195368085767989</v>
      </c>
      <c r="BL395" s="1">
        <f t="shared" si="869"/>
        <v>1.1199664934287397</v>
      </c>
      <c r="BM395" s="1">
        <f t="shared" si="870"/>
        <v>1.1202473195094478</v>
      </c>
      <c r="BN395" s="1">
        <f t="shared" si="871"/>
        <v>1.120426180545951</v>
      </c>
      <c r="BO395" s="1">
        <f t="shared" si="872"/>
        <v>1.1205352369078012</v>
      </c>
      <c r="BP395" s="1">
        <f t="shared" si="873"/>
        <v>1.1205952885193278</v>
      </c>
      <c r="BQ395" s="1">
        <f t="shared" si="874"/>
        <v>1.1206181565216804</v>
      </c>
      <c r="BR395" s="1">
        <f t="shared" si="875"/>
        <v>1.1206080910840319</v>
      </c>
      <c r="BS395" s="1">
        <f t="shared" si="876"/>
        <v>1.1205622207835897</v>
      </c>
      <c r="BT395" s="1">
        <f t="shared" si="877"/>
        <v>1.1204700399186487</v>
      </c>
      <c r="BU395" s="1">
        <f t="shared" si="878"/>
        <v>1.1203119061003441</v>
      </c>
      <c r="BV395" s="1">
        <f t="shared" si="879"/>
        <v>1.1200565041745429</v>
      </c>
      <c r="BW395" s="1">
        <f t="shared" si="880"/>
        <v>1.1196572368450812</v>
      </c>
      <c r="BX395" s="1">
        <f t="shared" si="881"/>
        <v>1.1190475396895052</v>
      </c>
      <c r="BY395" s="1">
        <f t="shared" si="882"/>
        <v>1.1181351991084501</v>
      </c>
      <c r="BZ395" s="1">
        <f t="shared" si="883"/>
        <v>1.1167958826550475</v>
      </c>
      <c r="CA395" s="1">
        <f t="shared" si="884"/>
        <v>1.1148662718448665</v>
      </c>
      <c r="CB395" s="1">
        <f t="shared" si="885"/>
        <v>1.1121374077544763</v>
      </c>
      <c r="CC395" s="1">
        <f t="shared" si="886"/>
        <v>1.1083490968914012</v>
      </c>
      <c r="CD395" s="1">
        <f t="shared" si="887"/>
        <v>1.1031864430669214</v>
      </c>
      <c r="CE395" s="1">
        <f t="shared" si="888"/>
        <v>1.0962797228659569</v>
      </c>
      <c r="CF395" s="1">
        <f t="shared" si="889"/>
        <v>1.087208853949059</v>
      </c>
      <c r="CG395" s="1">
        <f t="shared" si="890"/>
        <v>1.075513565431417</v>
      </c>
      <c r="CH395" s="1">
        <f t="shared" si="891"/>
        <v>1.0607100306143482</v>
      </c>
      <c r="CI395" s="1">
        <f t="shared" si="892"/>
        <v>1.0423141537071123</v>
      </c>
      <c r="CJ395" s="1">
        <f t="shared" si="893"/>
        <v>1.0198709406124842</v>
      </c>
      <c r="CK395" s="1">
        <f t="shared" si="894"/>
        <v>0.99298849923449317</v>
      </c>
      <c r="CL395" s="1">
        <f t="shared" si="895"/>
        <v>0.96137431785861682</v>
      </c>
      <c r="CM395" s="1">
        <f t="shared" si="896"/>
        <v>0.9248707007505137</v>
      </c>
      <c r="CN395" s="1">
        <f t="shared" si="897"/>
        <v>0.88348574605521846</v>
      </c>
      <c r="CO395" s="1">
        <f t="shared" si="898"/>
        <v>0.83741616094983773</v>
      </c>
      <c r="CP395" s="1">
        <f t="shared" si="899"/>
        <v>0.78705860369155789</v>
      </c>
      <c r="CQ395" s="1">
        <f t="shared" si="900"/>
        <v>0.73300713157806685</v>
      </c>
      <c r="CR395" s="1">
        <f t="shared" si="901"/>
        <v>0.67603564478651024</v>
      </c>
      <c r="CS395" s="1">
        <f t="shared" si="902"/>
        <v>0.61706579614159673</v>
      </c>
      <c r="CT395" s="1">
        <f t="shared" si="903"/>
        <v>0.55712247463927012</v>
      </c>
      <c r="CU395" s="1">
        <f t="shared" si="904"/>
        <v>0.49728042968844888</v>
      </c>
      <c r="CV395" s="1">
        <f t="shared" si="905"/>
        <v>0.43860666382662516</v>
      </c>
      <c r="CW395" s="1">
        <f t="shared" si="906"/>
        <v>0.38210372136595927</v>
      </c>
      <c r="CX395" s="1">
        <f t="shared" si="907"/>
        <v>0.32865886365064562</v>
      </c>
      <c r="CY395" s="1">
        <f t="shared" si="908"/>
        <v>0.27900337414073934</v>
      </c>
      <c r="CZ395" s="1">
        <f t="shared" si="909"/>
        <v>0.23368499957375988</v>
      </c>
      <c r="DA395" s="1">
        <f t="shared" si="910"/>
        <v>0.19305499973795043</v>
      </c>
      <c r="DB395" s="1">
        <f t="shared" si="911"/>
        <v>0.15726967579204387</v>
      </c>
      <c r="DC395" s="1">
        <f t="shared" si="912"/>
        <v>0.12630479765566782</v>
      </c>
      <c r="DD395" s="1">
        <f t="shared" si="913"/>
        <v>9.9980234194337395E-2</v>
      </c>
      <c r="DE395" s="1">
        <f t="shared" si="914"/>
        <v>7.799141679598269E-2</v>
      </c>
      <c r="DF395" s="1">
        <f t="shared" si="915"/>
        <v>5.9944069609608873E-2</v>
      </c>
      <c r="DG395" s="1">
        <f t="shared" si="916"/>
        <v>4.5388876285573539E-2</v>
      </c>
      <c r="DH395" s="1">
        <f t="shared" si="917"/>
        <v>3.3853324991794206E-2</v>
      </c>
      <c r="DI395" s="1">
        <f t="shared" si="918"/>
        <v>2.4868750368775724E-2</v>
      </c>
      <c r="DJ395" s="1">
        <f t="shared" si="919"/>
        <v>1.799143680931382E-2</v>
      </c>
      <c r="DK395" s="1">
        <f t="shared" si="920"/>
        <v>1.2817442593164594E-2</v>
      </c>
      <c r="DL395" s="1">
        <f t="shared" si="921"/>
        <v>8.9914614365958385E-3</v>
      </c>
      <c r="DM395" s="1">
        <f t="shared" si="922"/>
        <v>6.2105078612113554E-3</v>
      </c>
      <c r="DN395" s="1">
        <f t="shared" si="923"/>
        <v>4.2234835037382326E-3</v>
      </c>
      <c r="DO395" s="1">
        <f t="shared" si="924"/>
        <v>2.8277710713705182E-3</v>
      </c>
      <c r="DP395" s="1">
        <f t="shared" si="925"/>
        <v>1.8639486961181642E-3</v>
      </c>
      <c r="DQ395" s="1">
        <f t="shared" si="926"/>
        <v>1.2095663487180495E-3</v>
      </c>
      <c r="DR395" s="1">
        <f t="shared" si="927"/>
        <v>7.7272365940270205E-4</v>
      </c>
      <c r="DS395" s="1">
        <f t="shared" si="928"/>
        <v>4.8597388195224637E-4</v>
      </c>
      <c r="DT395" s="1">
        <f t="shared" si="929"/>
        <v>3.0088028752582645E-4</v>
      </c>
      <c r="DU395" s="1">
        <f t="shared" si="930"/>
        <v>1.8338623494495575E-4</v>
      </c>
      <c r="DV395" s="1">
        <f t="shared" si="931"/>
        <v>1.1003581248329114E-4</v>
      </c>
      <c r="DW395" s="1">
        <f t="shared" si="932"/>
        <v>6.4997950824758773E-5</v>
      </c>
      <c r="DX395" s="1">
        <f t="shared" si="933"/>
        <v>3.7798033634458147E-5</v>
      </c>
      <c r="DY395" s="1">
        <f t="shared" si="934"/>
        <v>2.1639630686555197E-5</v>
      </c>
      <c r="DZ395" s="1">
        <f t="shared" si="935"/>
        <v>1.2196918583499348E-5</v>
      </c>
      <c r="EA395" s="1">
        <f t="shared" si="936"/>
        <v>6.768303950592194E-6</v>
      </c>
      <c r="EB395" s="1">
        <f t="shared" si="937"/>
        <v>3.6978558786583839E-6</v>
      </c>
      <c r="EC395" s="1">
        <f t="shared" si="938"/>
        <v>1.9891727191133518E-6</v>
      </c>
      <c r="ED395" s="1">
        <f t="shared" si="939"/>
        <v>1.0535625515107716E-6</v>
      </c>
      <c r="EE395" s="1">
        <f t="shared" si="940"/>
        <v>5.494488382484606E-7</v>
      </c>
      <c r="EF395" s="1">
        <f t="shared" si="941"/>
        <v>2.8215506835664141E-7</v>
      </c>
      <c r="EG395" s="1">
        <f t="shared" si="942"/>
        <v>1.4267811845374267E-7</v>
      </c>
      <c r="EH395" s="1">
        <f t="shared" si="943"/>
        <v>7.1047974611052851E-8</v>
      </c>
      <c r="EI395" s="1">
        <f t="shared" si="944"/>
        <v>3.484073420090774E-8</v>
      </c>
      <c r="EJ395" s="1">
        <f t="shared" si="945"/>
        <v>1.6826009502707302E-8</v>
      </c>
      <c r="EK395" s="1">
        <f t="shared" si="946"/>
        <v>8.0029594963497439E-9</v>
      </c>
      <c r="EL395" s="1">
        <f t="shared" si="947"/>
        <v>3.7489840594539118E-9</v>
      </c>
      <c r="EM395" s="1">
        <f t="shared" si="948"/>
        <v>1.7297695296983073E-9</v>
      </c>
      <c r="EN395" s="1">
        <f t="shared" si="949"/>
        <v>7.8612764738781763E-10</v>
      </c>
      <c r="EO395" s="1">
        <f t="shared" si="950"/>
        <v>3.5192235801195931E-10</v>
      </c>
      <c r="EP395" s="1">
        <f t="shared" si="951"/>
        <v>1.5519175023588523E-10</v>
      </c>
      <c r="EQ395" s="1">
        <f t="shared" si="952"/>
        <v>6.7418271778547254E-11</v>
      </c>
      <c r="ER395" s="1">
        <f t="shared" si="953"/>
        <v>2.8853148777239787E-11</v>
      </c>
      <c r="ES395" s="1">
        <f t="shared" si="954"/>
        <v>1.2165640472815448E-11</v>
      </c>
      <c r="ET395" s="1">
        <f t="shared" si="955"/>
        <v>5.0538525667519073E-12</v>
      </c>
      <c r="EU395" s="1">
        <f t="shared" si="956"/>
        <v>2.0685963049988461E-12</v>
      </c>
      <c r="EV395" s="1">
        <f t="shared" si="957"/>
        <v>8.3428482414153638E-13</v>
      </c>
      <c r="EW395" s="1">
        <f t="shared" si="958"/>
        <v>3.3155712101353931E-13</v>
      </c>
      <c r="EX395" s="1">
        <f t="shared" si="959"/>
        <v>1.2984608448542557E-13</v>
      </c>
      <c r="EY395" s="1">
        <f t="shared" si="960"/>
        <v>5.0113727108480736E-14</v>
      </c>
      <c r="EZ395" s="1">
        <f t="shared" si="961"/>
        <v>1.9066213047233458E-14</v>
      </c>
      <c r="FA395" s="1">
        <f t="shared" si="962"/>
        <v>7.1668959505341406E-15</v>
      </c>
      <c r="FB395" s="1">
        <f t="shared" si="963"/>
        <v>2.7164255905333546E-15</v>
      </c>
      <c r="FC395" s="1">
        <f t="shared" si="964"/>
        <v>1.2227207590026027E-15</v>
      </c>
      <c r="FD395" s="75">
        <f t="shared" si="815"/>
        <v>1.2227207590026027E-15</v>
      </c>
    </row>
    <row r="396" spans="7:160" x14ac:dyDescent="0.35">
      <c r="G396" t="str">
        <f t="shared" si="811"/>
        <v>Refd, t=1.9</v>
      </c>
      <c r="H396" s="76">
        <f t="shared" si="812"/>
        <v>1.9049999999999814</v>
      </c>
      <c r="I396" s="1">
        <f t="shared" si="813"/>
        <v>0</v>
      </c>
      <c r="J396" s="22">
        <f t="shared" si="814"/>
        <v>1.854316775369802E-5</v>
      </c>
      <c r="K396" s="1">
        <f t="shared" si="816"/>
        <v>3.6697772668943887E-5</v>
      </c>
      <c r="L396" s="1">
        <f t="shared" si="817"/>
        <v>6.834774385467679E-5</v>
      </c>
      <c r="M396" s="1">
        <f t="shared" si="818"/>
        <v>1.2218930079831806E-4</v>
      </c>
      <c r="N396" s="1">
        <f t="shared" si="819"/>
        <v>2.1179014220881921E-4</v>
      </c>
      <c r="O396" s="1">
        <f t="shared" si="820"/>
        <v>3.5785711514196139E-4</v>
      </c>
      <c r="P396" s="1">
        <f t="shared" si="821"/>
        <v>5.9128859924750983E-4</v>
      </c>
      <c r="Q396" s="1">
        <f t="shared" si="822"/>
        <v>9.5714080123234478E-4</v>
      </c>
      <c r="R396" s="1">
        <f t="shared" si="823"/>
        <v>1.5195858264322435E-3</v>
      </c>
      <c r="S396" s="1">
        <f t="shared" si="824"/>
        <v>2.3678447533940915E-3</v>
      </c>
      <c r="T396" s="1">
        <f t="shared" si="825"/>
        <v>3.6229337171966415E-3</v>
      </c>
      <c r="U396" s="1">
        <f t="shared" si="826"/>
        <v>5.4448644054588676E-3</v>
      </c>
      <c r="V396" s="1">
        <f t="shared" si="827"/>
        <v>8.0397017256245637E-3</v>
      </c>
      <c r="W396" s="1">
        <f t="shared" si="828"/>
        <v>1.1665623259788047E-2</v>
      </c>
      <c r="X396" s="1">
        <f t="shared" si="829"/>
        <v>1.663688456225489E-2</v>
      </c>
      <c r="Y396" s="1">
        <f t="shared" si="830"/>
        <v>2.3324421375944801E-2</v>
      </c>
      <c r="Z396" s="1">
        <f t="shared" si="831"/>
        <v>3.2151771935700783E-2</v>
      </c>
      <c r="AA396" s="1">
        <f t="shared" si="832"/>
        <v>4.3585135212810121E-2</v>
      </c>
      <c r="AB396" s="1">
        <f t="shared" si="833"/>
        <v>5.8116735172360615E-2</v>
      </c>
      <c r="AC396" s="1">
        <f t="shared" si="834"/>
        <v>7.6241249481923873E-2</v>
      </c>
      <c r="AD396" s="1">
        <f t="shared" si="835"/>
        <v>9.8425856169251189E-2</v>
      </c>
      <c r="AE396" s="1">
        <f t="shared" si="836"/>
        <v>0.12507537972371671</v>
      </c>
      <c r="AF396" s="1">
        <f t="shared" si="837"/>
        <v>0.15649496148883141</v>
      </c>
      <c r="AG396" s="1">
        <f t="shared" si="838"/>
        <v>0.1928534893806772</v>
      </c>
      <c r="AH396" s="1">
        <f t="shared" si="839"/>
        <v>0.23415154227826562</v>
      </c>
      <c r="AI396" s="1">
        <f t="shared" si="840"/>
        <v>0.28019769932379829</v>
      </c>
      <c r="AJ396" s="1">
        <f t="shared" si="841"/>
        <v>0.33059664982469278</v>
      </c>
      <c r="AK396" s="1">
        <f t="shared" si="842"/>
        <v>0.38475160741292252</v>
      </c>
      <c r="AL396" s="1">
        <f t="shared" si="843"/>
        <v>0.44188216247959305</v>
      </c>
      <c r="AM396" s="1">
        <f t="shared" si="844"/>
        <v>0.50105706260271732</v>
      </c>
      <c r="AN396" s="1">
        <f t="shared" si="845"/>
        <v>0.56123971516286153</v>
      </c>
      <c r="AO396" s="1">
        <f t="shared" si="846"/>
        <v>0.62134270673196734</v>
      </c>
      <c r="AP396" s="1">
        <f t="shared" si="847"/>
        <v>0.68028655700620644</v>
      </c>
      <c r="AQ396" s="1">
        <f t="shared" si="848"/>
        <v>0.73705743577706473</v>
      </c>
      <c r="AR396" s="1">
        <f t="shared" si="849"/>
        <v>0.79075874161298676</v>
      </c>
      <c r="AS396" s="1">
        <f t="shared" si="850"/>
        <v>0.84065223688232715</v>
      </c>
      <c r="AT396" s="1">
        <f t="shared" si="851"/>
        <v>0.88618572401928819</v>
      </c>
      <c r="AU396" s="1">
        <f t="shared" si="852"/>
        <v>0.92700582955152</v>
      </c>
      <c r="AV396" s="1">
        <f t="shared" si="853"/>
        <v>0.96295609953965733</v>
      </c>
      <c r="AW396" s="1">
        <f t="shared" si="854"/>
        <v>0.99406207639946331</v>
      </c>
      <c r="AX396" s="1">
        <f t="shared" si="855"/>
        <v>1.0205061430168685</v>
      </c>
      <c r="AY396" s="1">
        <f t="shared" si="856"/>
        <v>1.042595577926728</v>
      </c>
      <c r="AZ396" s="1">
        <f t="shared" si="857"/>
        <v>1.0607274385500842</v>
      </c>
      <c r="BA396" s="1">
        <f t="shared" si="858"/>
        <v>1.0753536261706766</v>
      </c>
      <c r="BB396" s="1">
        <f t="shared" si="859"/>
        <v>1.086948890397716</v>
      </c>
      <c r="BC396" s="1">
        <f t="shared" si="860"/>
        <v>1.0959837363469087</v>
      </c>
      <c r="BD396" s="1">
        <f t="shared" si="861"/>
        <v>1.1029033423000478</v>
      </c>
      <c r="BE396" s="1">
        <f t="shared" si="862"/>
        <v>1.108112798167219</v>
      </c>
      <c r="BF396" s="1">
        <f t="shared" si="863"/>
        <v>1.1119683214337421</v>
      </c>
      <c r="BG396" s="1">
        <f t="shared" si="864"/>
        <v>1.1147736440793465</v>
      </c>
      <c r="BH396" s="1">
        <f t="shared" si="865"/>
        <v>1.1167805007473011</v>
      </c>
      <c r="BI396" s="1">
        <f t="shared" si="866"/>
        <v>1.1181920652834243</v>
      </c>
      <c r="BJ396" s="1">
        <f t="shared" si="867"/>
        <v>1.1191682407813059</v>
      </c>
      <c r="BK396" s="1">
        <f t="shared" si="868"/>
        <v>1.1198318604254198</v>
      </c>
      <c r="BL396" s="1">
        <f t="shared" si="869"/>
        <v>1.120275056609557</v>
      </c>
      <c r="BM396" s="1">
        <f t="shared" si="870"/>
        <v>1.1205652651361204</v>
      </c>
      <c r="BN396" s="1">
        <f t="shared" si="871"/>
        <v>1.1207505213687925</v>
      </c>
      <c r="BO396" s="1">
        <f t="shared" si="872"/>
        <v>1.1208638587405604</v>
      </c>
      <c r="BP396" s="1">
        <f t="shared" si="873"/>
        <v>1.1209267296595744</v>
      </c>
      <c r="BQ396" s="1">
        <f t="shared" si="874"/>
        <v>1.1209514350093779</v>
      </c>
      <c r="BR396" s="1">
        <f t="shared" si="875"/>
        <v>1.1209425768922883</v>
      </c>
      <c r="BS396" s="1">
        <f t="shared" si="876"/>
        <v>1.1208975491443331</v>
      </c>
      <c r="BT396" s="1">
        <f t="shared" si="877"/>
        <v>1.1208060624882257</v>
      </c>
      <c r="BU396" s="1">
        <f t="shared" si="878"/>
        <v>1.1206486780728273</v>
      </c>
      <c r="BV396" s="1">
        <f t="shared" si="879"/>
        <v>1.1203943072562106</v>
      </c>
      <c r="BW396" s="1">
        <f t="shared" si="880"/>
        <v>1.1199966397062942</v>
      </c>
      <c r="BX396" s="1">
        <f t="shared" si="881"/>
        <v>1.1193894985847928</v>
      </c>
      <c r="BY396" s="1">
        <f t="shared" si="882"/>
        <v>1.1184812012587639</v>
      </c>
      <c r="BZ396" s="1">
        <f t="shared" si="883"/>
        <v>1.117148133189499</v>
      </c>
      <c r="CA396" s="1">
        <f t="shared" si="884"/>
        <v>1.115227921166186</v>
      </c>
      <c r="CB396" s="1">
        <f t="shared" si="885"/>
        <v>1.1125128098999508</v>
      </c>
      <c r="CC396" s="1">
        <f t="shared" si="886"/>
        <v>1.1087440809521867</v>
      </c>
      <c r="CD396" s="1">
        <f t="shared" si="887"/>
        <v>1.1036085696629809</v>
      </c>
      <c r="CE396" s="1">
        <f t="shared" si="888"/>
        <v>1.0967384873278998</v>
      </c>
      <c r="CF396" s="1">
        <f t="shared" si="889"/>
        <v>1.0877157891194194</v>
      </c>
      <c r="CG396" s="1">
        <f t="shared" si="890"/>
        <v>1.0760821922043955</v>
      </c>
      <c r="CH396" s="1">
        <f t="shared" si="891"/>
        <v>1.0613556059328553</v>
      </c>
      <c r="CI396" s="1">
        <f t="shared" si="892"/>
        <v>1.0430531757868033</v>
      </c>
      <c r="CJ396" s="1">
        <f t="shared" si="893"/>
        <v>1.0207203907426412</v>
      </c>
      <c r="CK396" s="1">
        <f t="shared" si="894"/>
        <v>0.99396482816020892</v>
      </c>
      <c r="CL396" s="1">
        <f t="shared" si="895"/>
        <v>0.96249222012554181</v>
      </c>
      <c r="CM396" s="1">
        <f t="shared" si="896"/>
        <v>0.92614175821724987</v>
      </c>
      <c r="CN396" s="1">
        <f t="shared" si="897"/>
        <v>0.88491705626293427</v>
      </c>
      <c r="CO396" s="1">
        <f t="shared" si="898"/>
        <v>0.83900909074078434</v>
      </c>
      <c r="CP396" s="1">
        <f t="shared" si="899"/>
        <v>0.78880781747450013</v>
      </c>
      <c r="CQ396" s="1">
        <f t="shared" si="900"/>
        <v>0.73490003286138839</v>
      </c>
      <c r="CR396" s="1">
        <f t="shared" si="901"/>
        <v>0.67805233789034458</v>
      </c>
      <c r="CS396" s="1">
        <f t="shared" si="902"/>
        <v>0.61917962478761657</v>
      </c>
      <c r="CT396" s="1">
        <f t="shared" si="903"/>
        <v>0.55930113135545256</v>
      </c>
      <c r="CU396" s="1">
        <f t="shared" si="904"/>
        <v>0.49948756332962646</v>
      </c>
      <c r="CV396" s="1">
        <f t="shared" si="905"/>
        <v>0.44080385194381771</v>
      </c>
      <c r="CW396" s="1">
        <f t="shared" si="906"/>
        <v>0.38425262906621721</v>
      </c>
      <c r="CX396" s="1">
        <f t="shared" si="907"/>
        <v>0.3307233880677955</v>
      </c>
      <c r="CY396" s="1">
        <f t="shared" si="908"/>
        <v>0.2809515771106646</v>
      </c>
      <c r="CZ396" s="1">
        <f t="shared" si="909"/>
        <v>0.23549065970515456</v>
      </c>
      <c r="DA396" s="1">
        <f t="shared" si="910"/>
        <v>0.19469866386003415</v>
      </c>
      <c r="DB396" s="1">
        <f t="shared" si="911"/>
        <v>0.15873915078030706</v>
      </c>
      <c r="DC396" s="1">
        <f t="shared" si="912"/>
        <v>0.12759508745713352</v>
      </c>
      <c r="DD396" s="1">
        <f t="shared" si="913"/>
        <v>0.10109298435417718</v>
      </c>
      <c r="DE396" s="1">
        <f t="shared" si="914"/>
        <v>7.8933972629360624E-2</v>
      </c>
      <c r="DF396" s="1">
        <f t="shared" si="915"/>
        <v>6.0728279968136366E-2</v>
      </c>
      <c r="DG396" s="1">
        <f t="shared" si="916"/>
        <v>4.6029781535760171E-2</v>
      </c>
      <c r="DH396" s="1">
        <f t="shared" si="917"/>
        <v>3.4367857287736094E-2</v>
      </c>
      <c r="DI396" s="1">
        <f t="shared" si="918"/>
        <v>2.5274550754992051E-2</v>
      </c>
      <c r="DJ396" s="1">
        <f t="shared" si="919"/>
        <v>1.8305862520658002E-2</v>
      </c>
      <c r="DK396" s="1">
        <f t="shared" si="920"/>
        <v>1.3056804622596726E-2</v>
      </c>
      <c r="DL396" s="1">
        <f t="shared" si="921"/>
        <v>9.170501718205791E-3</v>
      </c>
      <c r="DM396" s="1">
        <f t="shared" si="922"/>
        <v>6.3421005895123693E-3</v>
      </c>
      <c r="DN396" s="1">
        <f t="shared" si="923"/>
        <v>4.3185279136327354E-3</v>
      </c>
      <c r="DO396" s="1">
        <f t="shared" si="924"/>
        <v>2.8952336840288848E-3</v>
      </c>
      <c r="DP396" s="1">
        <f t="shared" si="925"/>
        <v>1.9110106893588769E-3</v>
      </c>
      <c r="DQ396" s="1">
        <f t="shared" si="926"/>
        <v>1.2418347191062004E-3</v>
      </c>
      <c r="DR396" s="1">
        <f t="shared" si="927"/>
        <v>7.944713175444052E-4</v>
      </c>
      <c r="DS396" s="1">
        <f t="shared" si="928"/>
        <v>5.0038196072258422E-4</v>
      </c>
      <c r="DT396" s="1">
        <f t="shared" si="929"/>
        <v>3.1026427149823501E-4</v>
      </c>
      <c r="DU396" s="1">
        <f t="shared" si="930"/>
        <v>1.8939500571839879E-4</v>
      </c>
      <c r="DV396" s="1">
        <f t="shared" si="931"/>
        <v>1.1381876479195241E-4</v>
      </c>
      <c r="DW396" s="1">
        <f t="shared" si="932"/>
        <v>6.7339766126554165E-5</v>
      </c>
      <c r="DX396" s="1">
        <f t="shared" si="933"/>
        <v>3.9223577761198015E-5</v>
      </c>
      <c r="DY396" s="1">
        <f t="shared" si="934"/>
        <v>2.2493014984402621E-5</v>
      </c>
      <c r="DZ396" s="1">
        <f t="shared" si="935"/>
        <v>1.2699347085322914E-5</v>
      </c>
      <c r="EA396" s="1">
        <f t="shared" si="936"/>
        <v>7.0592410924968141E-6</v>
      </c>
      <c r="EB396" s="1">
        <f t="shared" si="937"/>
        <v>3.863565961347454E-6</v>
      </c>
      <c r="EC396" s="1">
        <f t="shared" si="938"/>
        <v>2.0820165566878967E-6</v>
      </c>
      <c r="ED396" s="1">
        <f t="shared" si="939"/>
        <v>1.1047355718083167E-6</v>
      </c>
      <c r="EE396" s="1">
        <f t="shared" si="940"/>
        <v>5.7719750848957469E-7</v>
      </c>
      <c r="EF396" s="1">
        <f t="shared" si="941"/>
        <v>2.9695929392349801E-7</v>
      </c>
      <c r="EG396" s="1">
        <f t="shared" si="942"/>
        <v>1.5044954452903329E-7</v>
      </c>
      <c r="EH396" s="1">
        <f t="shared" si="943"/>
        <v>7.5062333941908834E-8</v>
      </c>
      <c r="EI396" s="1">
        <f t="shared" si="944"/>
        <v>3.6881349397822735E-8</v>
      </c>
      <c r="EJ396" s="1">
        <f t="shared" si="945"/>
        <v>1.7846864457802452E-8</v>
      </c>
      <c r="EK396" s="1">
        <f t="shared" si="946"/>
        <v>8.5055954667777253E-9</v>
      </c>
      <c r="EL396" s="1">
        <f t="shared" si="947"/>
        <v>3.992573282723348E-9</v>
      </c>
      <c r="EM396" s="1">
        <f t="shared" si="948"/>
        <v>1.8459694330117437E-9</v>
      </c>
      <c r="EN396" s="1">
        <f t="shared" si="949"/>
        <v>8.406939693230929E-10</v>
      </c>
      <c r="EO396" s="1">
        <f t="shared" si="950"/>
        <v>3.7714802465341058E-10</v>
      </c>
      <c r="EP396" s="1">
        <f t="shared" si="951"/>
        <v>1.6667295131252704E-10</v>
      </c>
      <c r="EQ396" s="1">
        <f t="shared" si="952"/>
        <v>7.2563280711897264E-11</v>
      </c>
      <c r="ER396" s="1">
        <f t="shared" si="953"/>
        <v>3.1123360242521251E-11</v>
      </c>
      <c r="ES396" s="1">
        <f t="shared" si="954"/>
        <v>1.3152044588966209E-11</v>
      </c>
      <c r="ET396" s="1">
        <f t="shared" si="955"/>
        <v>5.475916863137857E-12</v>
      </c>
      <c r="EU396" s="1">
        <f t="shared" si="956"/>
        <v>2.2464504941619792E-12</v>
      </c>
      <c r="EV396" s="1">
        <f t="shared" si="957"/>
        <v>9.0809864355232672E-13</v>
      </c>
      <c r="EW396" s="1">
        <f t="shared" si="958"/>
        <v>3.6173061604641456E-13</v>
      </c>
      <c r="EX396" s="1">
        <f t="shared" si="959"/>
        <v>1.4199549729806065E-13</v>
      </c>
      <c r="EY396" s="1">
        <f t="shared" si="960"/>
        <v>5.4932825504124984E-14</v>
      </c>
      <c r="EZ396" s="1">
        <f t="shared" si="961"/>
        <v>2.0949873103126328E-14</v>
      </c>
      <c r="FA396" s="1">
        <f t="shared" si="962"/>
        <v>7.8942669979819472E-15</v>
      </c>
      <c r="FB396" s="1">
        <f t="shared" si="963"/>
        <v>2.9999222712573339E-15</v>
      </c>
      <c r="FC396" s="1">
        <f t="shared" si="964"/>
        <v>1.3540108037139736E-15</v>
      </c>
      <c r="FD396" s="75">
        <f t="shared" si="815"/>
        <v>1.3540108037139736E-15</v>
      </c>
    </row>
    <row r="397" spans="7:160" x14ac:dyDescent="0.35">
      <c r="G397" t="str">
        <f t="shared" si="811"/>
        <v>Refd, t=1.91</v>
      </c>
      <c r="H397" s="76">
        <f t="shared" si="812"/>
        <v>1.9099999999999813</v>
      </c>
      <c r="I397" s="1">
        <f t="shared" si="813"/>
        <v>0</v>
      </c>
      <c r="J397" s="22">
        <f t="shared" si="814"/>
        <v>1.8346594075301827E-5</v>
      </c>
      <c r="K397" s="1">
        <f t="shared" si="816"/>
        <v>3.6306492201447176E-5</v>
      </c>
      <c r="L397" s="1">
        <f t="shared" si="817"/>
        <v>6.7612552886564997E-5</v>
      </c>
      <c r="M397" s="1">
        <f t="shared" si="818"/>
        <v>1.2086141760075303E-4</v>
      </c>
      <c r="N397" s="1">
        <f t="shared" si="819"/>
        <v>2.0946424607752999E-4</v>
      </c>
      <c r="O397" s="1">
        <f t="shared" si="820"/>
        <v>3.538883180245306E-4</v>
      </c>
      <c r="P397" s="1">
        <f t="shared" si="821"/>
        <v>5.8467536582269461E-4</v>
      </c>
      <c r="Q397" s="1">
        <f t="shared" si="822"/>
        <v>9.4636553135670149E-4</v>
      </c>
      <c r="R397" s="1">
        <f t="shared" si="823"/>
        <v>1.5024057793379152E-3</v>
      </c>
      <c r="S397" s="1">
        <f t="shared" si="824"/>
        <v>2.3410288560415365E-3</v>
      </c>
      <c r="T397" s="1">
        <f t="shared" si="825"/>
        <v>3.5819461647879679E-3</v>
      </c>
      <c r="U397" s="1">
        <f t="shared" si="826"/>
        <v>5.3835042478918771E-3</v>
      </c>
      <c r="V397" s="1">
        <f t="shared" si="827"/>
        <v>7.9497188618001154E-3</v>
      </c>
      <c r="W397" s="1">
        <f t="shared" si="828"/>
        <v>1.1536344838858141E-2</v>
      </c>
      <c r="X397" s="1">
        <f t="shared" si="829"/>
        <v>1.6454900331602691E-2</v>
      </c>
      <c r="Y397" s="1">
        <f t="shared" si="830"/>
        <v>2.307338978001371E-2</v>
      </c>
      <c r="Z397" s="1">
        <f t="shared" si="831"/>
        <v>3.1812417787263847E-2</v>
      </c>
      <c r="AA397" s="1">
        <f t="shared" si="832"/>
        <v>4.3135511187116879E-2</v>
      </c>
      <c r="AB397" s="1">
        <f t="shared" si="833"/>
        <v>5.7532810098512965E-2</v>
      </c>
      <c r="AC397" s="1">
        <f t="shared" si="834"/>
        <v>7.5497864302927112E-2</v>
      </c>
      <c r="AD397" s="1">
        <f t="shared" si="835"/>
        <v>9.7498053187477784E-2</v>
      </c>
      <c r="AE397" s="1">
        <f t="shared" si="836"/>
        <v>0.12394006445391979</v>
      </c>
      <c r="AF397" s="1">
        <f t="shared" si="837"/>
        <v>0.15513280391875947</v>
      </c>
      <c r="AG397" s="1">
        <f t="shared" si="838"/>
        <v>0.19125091991592599</v>
      </c>
      <c r="AH397" s="1">
        <f t="shared" si="839"/>
        <v>0.23230265585384308</v>
      </c>
      <c r="AI397" s="1">
        <f t="shared" si="840"/>
        <v>0.27810585787950581</v>
      </c>
      <c r="AJ397" s="1">
        <f t="shared" si="841"/>
        <v>0.32827557562913917</v>
      </c>
      <c r="AK397" s="1">
        <f t="shared" si="842"/>
        <v>0.38222579122328698</v>
      </c>
      <c r="AL397" s="1">
        <f t="shared" si="843"/>
        <v>0.439186470223975</v>
      </c>
      <c r="AM397" s="1">
        <f t="shared" si="844"/>
        <v>0.49823550608801792</v>
      </c>
      <c r="AN397" s="1">
        <f t="shared" si="845"/>
        <v>0.5583434457215668</v>
      </c>
      <c r="AO397" s="1">
        <f t="shared" si="846"/>
        <v>0.61842738237720984</v>
      </c>
      <c r="AP397" s="1">
        <f t="shared" si="847"/>
        <v>0.67740930971291702</v>
      </c>
      <c r="AQ397" s="1">
        <f t="shared" si="848"/>
        <v>0.73427371414447862</v>
      </c>
      <c r="AR397" s="1">
        <f t="shared" si="849"/>
        <v>0.78811931786691347</v>
      </c>
      <c r="AS397" s="1">
        <f t="shared" si="850"/>
        <v>0.83820064411131601</v>
      </c>
      <c r="AT397" s="1">
        <f t="shared" si="851"/>
        <v>0.88395633384428329</v>
      </c>
      <c r="AU397" s="1">
        <f t="shared" si="852"/>
        <v>0.92502270131588304</v>
      </c>
      <c r="AV397" s="1">
        <f t="shared" si="853"/>
        <v>0.96123264201737668</v>
      </c>
      <c r="AW397" s="1">
        <f t="shared" si="854"/>
        <v>0.9926014752630089</v>
      </c>
      <c r="AX397" s="1">
        <f t="shared" si="855"/>
        <v>1.019302433701752</v>
      </c>
      <c r="AY397" s="1">
        <f t="shared" si="856"/>
        <v>1.041635192537812</v>
      </c>
      <c r="AZ397" s="1">
        <f t="shared" si="857"/>
        <v>1.0599910311261898</v>
      </c>
      <c r="BA397" s="1">
        <f t="shared" si="858"/>
        <v>1.0748179824856658</v>
      </c>
      <c r="BB397" s="1">
        <f t="shared" si="859"/>
        <v>1.0865887522513762</v>
      </c>
      <c r="BC397" s="1">
        <f t="shared" si="860"/>
        <v>1.0957734092022922</v>
      </c>
      <c r="BD397" s="1">
        <f t="shared" si="861"/>
        <v>1.1028180013861912</v>
      </c>
      <c r="BE397" s="1">
        <f t="shared" si="862"/>
        <v>1.108129454455989</v>
      </c>
      <c r="BF397" s="1">
        <f t="shared" si="863"/>
        <v>1.1120664493920989</v>
      </c>
      <c r="BG397" s="1">
        <f t="shared" si="864"/>
        <v>1.1149355040614062</v>
      </c>
      <c r="BH397" s="1">
        <f t="shared" si="865"/>
        <v>1.1169912087845675</v>
      </c>
      <c r="BI397" s="1">
        <f t="shared" si="866"/>
        <v>1.1184394722165147</v>
      </c>
      <c r="BJ397" s="1">
        <f t="shared" si="867"/>
        <v>1.1194426828760331</v>
      </c>
      <c r="BK397" s="1">
        <f t="shared" si="868"/>
        <v>1.1201258372971641</v>
      </c>
      <c r="BL397" s="1">
        <f t="shared" si="869"/>
        <v>1.1205828820820487</v>
      </c>
      <c r="BM397" s="1">
        <f t="shared" si="870"/>
        <v>1.1208827249620714</v>
      </c>
      <c r="BN397" s="1">
        <f t="shared" si="871"/>
        <v>1.1210745603950807</v>
      </c>
      <c r="BO397" s="1">
        <f t="shared" si="872"/>
        <v>1.1211923103447627</v>
      </c>
      <c r="BP397" s="1">
        <f t="shared" si="873"/>
        <v>1.121258092764212</v>
      </c>
      <c r="BQ397" s="1">
        <f t="shared" si="874"/>
        <v>1.1212846988648399</v>
      </c>
      <c r="BR397" s="1">
        <f t="shared" si="875"/>
        <v>1.1212770909438905</v>
      </c>
      <c r="BS397" s="1">
        <f t="shared" si="876"/>
        <v>1.1212329342987506</v>
      </c>
      <c r="BT397" s="1">
        <f t="shared" si="877"/>
        <v>1.1211421605097467</v>
      </c>
      <c r="BU397" s="1">
        <f t="shared" si="878"/>
        <v>1.1209855371785473</v>
      </c>
      <c r="BV397" s="1">
        <f t="shared" si="879"/>
        <v>1.1207322037422685</v>
      </c>
      <c r="BW397" s="1">
        <f t="shared" si="880"/>
        <v>1.1203361371169072</v>
      </c>
      <c r="BX397" s="1">
        <f t="shared" si="881"/>
        <v>1.1197315470062026</v>
      </c>
      <c r="BY397" s="1">
        <f t="shared" si="882"/>
        <v>1.1188272792391085</v>
      </c>
      <c r="BZ397" s="1">
        <f t="shared" si="883"/>
        <v>1.1175004330271616</v>
      </c>
      <c r="CA397" s="1">
        <f t="shared" si="884"/>
        <v>1.1155895744390516</v>
      </c>
      <c r="CB397" s="1">
        <f t="shared" si="885"/>
        <v>1.1128881439032292</v>
      </c>
      <c r="CC397" s="1">
        <f t="shared" si="886"/>
        <v>1.1091388883110491</v>
      </c>
      <c r="CD397" s="1">
        <f t="shared" si="887"/>
        <v>1.1040303634354458</v>
      </c>
      <c r="CE397" s="1">
        <f t="shared" si="888"/>
        <v>1.0971967036688497</v>
      </c>
      <c r="CF397" s="1">
        <f t="shared" si="889"/>
        <v>1.0882218908979286</v>
      </c>
      <c r="CG397" s="1">
        <f t="shared" si="890"/>
        <v>1.076649622160343</v>
      </c>
      <c r="CH397" s="1">
        <f t="shared" si="891"/>
        <v>1.0619995394455195</v>
      </c>
      <c r="CI397" s="1">
        <f t="shared" si="892"/>
        <v>1.0437900331501935</v>
      </c>
      <c r="CJ397" s="1">
        <f t="shared" si="893"/>
        <v>1.0215670880839816</v>
      </c>
      <c r="CK397" s="1">
        <f t="shared" si="894"/>
        <v>0.99493777437797337</v>
      </c>
      <c r="CL397" s="1">
        <f t="shared" si="895"/>
        <v>0.96360610217137654</v>
      </c>
      <c r="CM397" s="1">
        <f t="shared" si="896"/>
        <v>0.92740819451068757</v>
      </c>
      <c r="CN397" s="1">
        <f t="shared" si="897"/>
        <v>0.88634323231389156</v>
      </c>
      <c r="CO397" s="1">
        <f t="shared" si="898"/>
        <v>0.84059651579822292</v>
      </c>
      <c r="CP397" s="1">
        <f t="shared" si="899"/>
        <v>0.79055135035140578</v>
      </c>
      <c r="CQ397" s="1">
        <f t="shared" si="900"/>
        <v>0.73678731491119309</v>
      </c>
      <c r="CR397" s="1">
        <f t="shared" si="901"/>
        <v>0.680063740212273</v>
      </c>
      <c r="CS397" s="1">
        <f t="shared" si="902"/>
        <v>0.62128876742544958</v>
      </c>
      <c r="CT397" s="1">
        <f t="shared" si="903"/>
        <v>0.56147597032465657</v>
      </c>
      <c r="CU397" s="1">
        <f t="shared" si="904"/>
        <v>0.50169197527532261</v>
      </c>
      <c r="CV397" s="1">
        <f t="shared" si="905"/>
        <v>0.44299958591197214</v>
      </c>
      <c r="CW397" s="1">
        <f t="shared" si="906"/>
        <v>0.3864014496034946</v>
      </c>
      <c r="CX397" s="1">
        <f t="shared" si="907"/>
        <v>0.33278921075755552</v>
      </c>
      <c r="CY397" s="1">
        <f t="shared" si="908"/>
        <v>0.28290240022053703</v>
      </c>
      <c r="CZ397" s="1">
        <f t="shared" si="909"/>
        <v>0.23730012314920554</v>
      </c>
      <c r="DA397" s="1">
        <f t="shared" si="910"/>
        <v>0.19634711441902802</v>
      </c>
      <c r="DB397" s="1">
        <f t="shared" si="911"/>
        <v>0.16021415268845221</v>
      </c>
      <c r="DC397" s="1">
        <f t="shared" si="912"/>
        <v>0.12889138075680631</v>
      </c>
      <c r="DD397" s="1">
        <f t="shared" si="913"/>
        <v>0.10221195076484083</v>
      </c>
      <c r="DE397" s="1">
        <f t="shared" si="914"/>
        <v>7.9882712763786154E-2</v>
      </c>
      <c r="DF397" s="1">
        <f t="shared" si="915"/>
        <v>6.1518432082073797E-2</v>
      </c>
      <c r="DG397" s="1">
        <f t="shared" si="916"/>
        <v>4.6676219393135807E-2</v>
      </c>
      <c r="DH397" s="1">
        <f t="shared" si="917"/>
        <v>3.4887394958642196E-2</v>
      </c>
      <c r="DI397" s="1">
        <f t="shared" si="918"/>
        <v>2.5684759304717183E-2</v>
      </c>
      <c r="DJ397" s="1">
        <f t="shared" si="919"/>
        <v>1.8624072891937803E-2</v>
      </c>
      <c r="DK397" s="1">
        <f t="shared" si="920"/>
        <v>1.3299338009476417E-2</v>
      </c>
      <c r="DL397" s="1">
        <f t="shared" si="921"/>
        <v>9.3521380774742383E-3</v>
      </c>
      <c r="DM397" s="1">
        <f t="shared" si="922"/>
        <v>6.475770994586739E-3</v>
      </c>
      <c r="DN397" s="1">
        <f t="shared" si="923"/>
        <v>4.4151990168701197E-3</v>
      </c>
      <c r="DO397" s="1">
        <f t="shared" si="924"/>
        <v>2.9639429295909383E-3</v>
      </c>
      <c r="DP397" s="1">
        <f t="shared" si="925"/>
        <v>1.9590082641499891E-3</v>
      </c>
      <c r="DQ397" s="1">
        <f t="shared" si="926"/>
        <v>1.2747909711206917E-3</v>
      </c>
      <c r="DR397" s="1">
        <f t="shared" si="927"/>
        <v>8.1671464552600685E-4</v>
      </c>
      <c r="DS397" s="1">
        <f t="shared" si="928"/>
        <v>5.1514019301611761E-4</v>
      </c>
      <c r="DT397" s="1">
        <f t="shared" si="929"/>
        <v>3.198908259849325E-4</v>
      </c>
      <c r="DU397" s="1">
        <f t="shared" si="930"/>
        <v>1.9556860998275164E-4</v>
      </c>
      <c r="DV397" s="1">
        <f t="shared" si="931"/>
        <v>1.1771161397133128E-4</v>
      </c>
      <c r="DW397" s="1">
        <f t="shared" si="932"/>
        <v>6.975348553067359E-5</v>
      </c>
      <c r="DX397" s="1">
        <f t="shared" si="933"/>
        <v>4.0695300336243183E-5</v>
      </c>
      <c r="DY397" s="1">
        <f t="shared" si="934"/>
        <v>2.3375514831642215E-5</v>
      </c>
      <c r="DZ397" s="1">
        <f t="shared" si="935"/>
        <v>1.3219801112752744E-5</v>
      </c>
      <c r="EA397" s="1">
        <f t="shared" si="936"/>
        <v>7.3611379888081388E-6</v>
      </c>
      <c r="EB397" s="1">
        <f t="shared" si="937"/>
        <v>4.0358213839133079E-6</v>
      </c>
      <c r="EC397" s="1">
        <f t="shared" si="938"/>
        <v>2.1787005340887462E-6</v>
      </c>
      <c r="ED397" s="1">
        <f t="shared" si="939"/>
        <v>1.1581222326446892E-6</v>
      </c>
      <c r="EE397" s="1">
        <f t="shared" si="940"/>
        <v>6.0620010303635409E-7</v>
      </c>
      <c r="EF397" s="1">
        <f t="shared" si="941"/>
        <v>3.1246158486295686E-7</v>
      </c>
      <c r="EG397" s="1">
        <f t="shared" si="942"/>
        <v>1.5860294612718956E-7</v>
      </c>
      <c r="EH397" s="1">
        <f t="shared" si="943"/>
        <v>7.9282160085269939E-8</v>
      </c>
      <c r="EI397" s="1">
        <f t="shared" si="944"/>
        <v>3.9030623348232069E-8</v>
      </c>
      <c r="EJ397" s="1">
        <f t="shared" si="945"/>
        <v>1.8924220018986758E-8</v>
      </c>
      <c r="EK397" s="1">
        <f t="shared" si="946"/>
        <v>9.0371218503098471E-9</v>
      </c>
      <c r="EL397" s="1">
        <f t="shared" si="947"/>
        <v>4.2506907164225429E-9</v>
      </c>
      <c r="EM397" s="1">
        <f t="shared" si="948"/>
        <v>1.9693550905036026E-9</v>
      </c>
      <c r="EN397" s="1">
        <f t="shared" si="949"/>
        <v>8.9875633908645433E-10</v>
      </c>
      <c r="EO397" s="1">
        <f t="shared" si="950"/>
        <v>4.0404697243171239E-10</v>
      </c>
      <c r="EP397" s="1">
        <f t="shared" si="951"/>
        <v>1.7894208250838955E-10</v>
      </c>
      <c r="EQ397" s="1">
        <f t="shared" si="952"/>
        <v>7.8073357354152275E-11</v>
      </c>
      <c r="ER397" s="1">
        <f t="shared" si="953"/>
        <v>3.356001443445491E-11</v>
      </c>
      <c r="ES397" s="1">
        <f t="shared" si="954"/>
        <v>1.4213127924323517E-11</v>
      </c>
      <c r="ET397" s="1">
        <f t="shared" si="955"/>
        <v>5.9309584736428882E-12</v>
      </c>
      <c r="EU397" s="1">
        <f t="shared" si="956"/>
        <v>2.4386380292452661E-12</v>
      </c>
      <c r="EV397" s="1">
        <f t="shared" si="957"/>
        <v>9.8804488672917116E-13</v>
      </c>
      <c r="EW397" s="1">
        <f t="shared" si="958"/>
        <v>3.9448698956449483E-13</v>
      </c>
      <c r="EX397" s="1">
        <f t="shared" si="959"/>
        <v>1.5521593374338969E-13</v>
      </c>
      <c r="EY397" s="1">
        <f t="shared" si="960"/>
        <v>6.0189211859959251E-14</v>
      </c>
      <c r="EZ397" s="1">
        <f t="shared" si="961"/>
        <v>2.3009399751709594E-14</v>
      </c>
      <c r="FA397" s="1">
        <f t="shared" si="962"/>
        <v>8.6915041457592725E-15</v>
      </c>
      <c r="FB397" s="1">
        <f t="shared" si="963"/>
        <v>3.3114640202683693E-15</v>
      </c>
      <c r="FC397" s="1">
        <f t="shared" si="964"/>
        <v>1.4986811470852632E-15</v>
      </c>
      <c r="FD397" s="75">
        <f t="shared" si="815"/>
        <v>1.4986811470852632E-15</v>
      </c>
    </row>
    <row r="398" spans="7:160" x14ac:dyDescent="0.35">
      <c r="G398" t="str">
        <f t="shared" si="811"/>
        <v>Refd, t=1.91</v>
      </c>
      <c r="H398" s="76">
        <f t="shared" si="812"/>
        <v>1.9149999999999812</v>
      </c>
      <c r="I398" s="1">
        <f t="shared" si="813"/>
        <v>0</v>
      </c>
      <c r="J398" s="22">
        <f t="shared" si="814"/>
        <v>1.8151991300032494E-5</v>
      </c>
      <c r="K398" s="1">
        <f t="shared" si="816"/>
        <v>3.5919184192411967E-5</v>
      </c>
      <c r="L398" s="1">
        <f t="shared" si="817"/>
        <v>6.6884967020104338E-5</v>
      </c>
      <c r="M398" s="1">
        <f t="shared" si="818"/>
        <v>1.1954756601751886E-4</v>
      </c>
      <c r="N398" s="1">
        <f t="shared" si="819"/>
        <v>2.0716345756730412E-4</v>
      </c>
      <c r="O398" s="1">
        <f t="shared" si="820"/>
        <v>3.4996321539265473E-4</v>
      </c>
      <c r="P398" s="1">
        <f t="shared" si="821"/>
        <v>5.7813618446817276E-4</v>
      </c>
      <c r="Q398" s="1">
        <f t="shared" si="822"/>
        <v>9.3571255817781658E-4</v>
      </c>
      <c r="R398" s="1">
        <f t="shared" si="823"/>
        <v>1.4854226170800916E-3</v>
      </c>
      <c r="S398" s="1">
        <f t="shared" si="824"/>
        <v>2.3145220088149412E-3</v>
      </c>
      <c r="T398" s="1">
        <f t="shared" si="825"/>
        <v>3.5414316956307334E-3</v>
      </c>
      <c r="U398" s="1">
        <f t="shared" si="826"/>
        <v>5.3228503978623824E-3</v>
      </c>
      <c r="V398" s="1">
        <f t="shared" si="827"/>
        <v>7.8607645757419482E-3</v>
      </c>
      <c r="W398" s="1">
        <f t="shared" si="828"/>
        <v>1.140852754666067E-2</v>
      </c>
      <c r="X398" s="1">
        <f t="shared" si="829"/>
        <v>1.6274940737714509E-2</v>
      </c>
      <c r="Y398" s="1">
        <f t="shared" si="830"/>
        <v>2.2825094626461338E-2</v>
      </c>
      <c r="Z398" s="1">
        <f t="shared" si="831"/>
        <v>3.1476670657182189E-2</v>
      </c>
      <c r="AA398" s="1">
        <f t="shared" si="832"/>
        <v>4.2690523107289387E-2</v>
      </c>
      <c r="AB398" s="1">
        <f t="shared" si="833"/>
        <v>5.6954692883053007E-2</v>
      </c>
      <c r="AC398" s="1">
        <f t="shared" si="834"/>
        <v>7.4761568115096183E-2</v>
      </c>
      <c r="AD398" s="1">
        <f t="shared" si="835"/>
        <v>9.6578675291598484E-2</v>
      </c>
      <c r="AE398" s="1">
        <f t="shared" si="836"/>
        <v>0.12281449058291259</v>
      </c>
      <c r="AF398" s="1">
        <f t="shared" si="837"/>
        <v>0.15378159175908529</v>
      </c>
      <c r="AG398" s="1">
        <f t="shared" si="838"/>
        <v>0.18966028297867502</v>
      </c>
      <c r="AH398" s="1">
        <f t="shared" si="839"/>
        <v>0.23046636405568419</v>
      </c>
      <c r="AI398" s="1">
        <f t="shared" si="840"/>
        <v>0.27602684720834825</v>
      </c>
      <c r="AJ398" s="1">
        <f t="shared" si="841"/>
        <v>0.32596706040145557</v>
      </c>
      <c r="AK398" s="1">
        <f t="shared" si="842"/>
        <v>0.37971170242029134</v>
      </c>
      <c r="AL398" s="1">
        <f t="shared" si="843"/>
        <v>0.43650110142598014</v>
      </c>
      <c r="AM398" s="1">
        <f t="shared" si="844"/>
        <v>0.49542232881083664</v>
      </c>
      <c r="AN398" s="1">
        <f t="shared" si="845"/>
        <v>0.55545314826217473</v>
      </c>
      <c r="AO398" s="1">
        <f t="shared" si="846"/>
        <v>0.61551527748324775</v>
      </c>
      <c r="AP398" s="1">
        <f t="shared" si="847"/>
        <v>0.6745323327736289</v>
      </c>
      <c r="AQ398" s="1">
        <f t="shared" si="848"/>
        <v>0.73148728333829249</v>
      </c>
      <c r="AR398" s="1">
        <f t="shared" si="849"/>
        <v>0.78547434310679332</v>
      </c>
      <c r="AS398" s="1">
        <f t="shared" si="850"/>
        <v>0.83574095059165476</v>
      </c>
      <c r="AT398" s="1">
        <f t="shared" si="851"/>
        <v>0.88171671231141568</v>
      </c>
      <c r="AU398" s="1">
        <f t="shared" si="852"/>
        <v>0.92302771974094244</v>
      </c>
      <c r="AV398" s="1">
        <f t="shared" si="853"/>
        <v>0.95949626433158475</v>
      </c>
      <c r="AW398" s="1">
        <f t="shared" si="854"/>
        <v>0.99112744539562481</v>
      </c>
      <c r="AX398" s="1">
        <f t="shared" si="855"/>
        <v>1.0180853091628779</v>
      </c>
      <c r="AY398" s="1">
        <f t="shared" si="856"/>
        <v>1.040661859802974</v>
      </c>
      <c r="AZ398" s="1">
        <f t="shared" si="857"/>
        <v>1.0592425093781552</v>
      </c>
      <c r="BA398" s="1">
        <f t="shared" si="858"/>
        <v>1.0742713226358769</v>
      </c>
      <c r="BB398" s="1">
        <f t="shared" si="859"/>
        <v>1.0862188605652414</v>
      </c>
      <c r="BC398" s="1">
        <f t="shared" si="860"/>
        <v>1.0955546626901347</v>
      </c>
      <c r="BD398" s="1">
        <f t="shared" si="861"/>
        <v>1.1027255677300791</v>
      </c>
      <c r="BE398" s="1">
        <f t="shared" si="862"/>
        <v>1.1081402753091356</v>
      </c>
      <c r="BF398" s="1">
        <f t="shared" si="863"/>
        <v>1.1121598865327691</v>
      </c>
      <c r="BG398" s="1">
        <f t="shared" si="864"/>
        <v>1.115093679272402</v>
      </c>
      <c r="BH398" s="1">
        <f t="shared" si="865"/>
        <v>1.1171990887999306</v>
      </c>
      <c r="BI398" s="1">
        <f t="shared" si="866"/>
        <v>1.11868475987204</v>
      </c>
      <c r="BJ398" s="1">
        <f t="shared" si="867"/>
        <v>1.1197155763501976</v>
      </c>
      <c r="BK398" s="1">
        <f t="shared" si="868"/>
        <v>1.1204187134416785</v>
      </c>
      <c r="BL398" s="1">
        <f t="shared" si="869"/>
        <v>1.1208899499308549</v>
      </c>
      <c r="BM398" s="1">
        <f t="shared" si="870"/>
        <v>1.1211996839558054</v>
      </c>
      <c r="BN398" s="1">
        <f t="shared" si="871"/>
        <v>1.1213982865427594</v>
      </c>
      <c r="BO398" s="1">
        <f t="shared" si="872"/>
        <v>1.1215205837334927</v>
      </c>
      <c r="BP398" s="1">
        <f t="shared" si="873"/>
        <v>1.121589372201973</v>
      </c>
      <c r="BQ398" s="1">
        <f t="shared" si="874"/>
        <v>1.1216179442000849</v>
      </c>
      <c r="BR398" s="1">
        <f t="shared" si="875"/>
        <v>1.1216116306056294</v>
      </c>
      <c r="BS398" s="1">
        <f t="shared" si="876"/>
        <v>1.1215683744910145</v>
      </c>
      <c r="BT398" s="1">
        <f t="shared" si="877"/>
        <v>1.1214783328214122</v>
      </c>
      <c r="BU398" s="1">
        <f t="shared" si="878"/>
        <v>1.1213224826428507</v>
      </c>
      <c r="BV398" s="1">
        <f t="shared" si="879"/>
        <v>1.1210701930995282</v>
      </c>
      <c r="BW398" s="1">
        <f t="shared" si="880"/>
        <v>1.1206757286896034</v>
      </c>
      <c r="BX398" s="1">
        <f t="shared" si="881"/>
        <v>1.120073684660972</v>
      </c>
      <c r="BY398" s="1">
        <f t="shared" si="882"/>
        <v>1.1191734328442422</v>
      </c>
      <c r="BZ398" s="1">
        <f t="shared" si="883"/>
        <v>1.1178527820932298</v>
      </c>
      <c r="CA398" s="1">
        <f t="shared" si="884"/>
        <v>1.1159512318222715</v>
      </c>
      <c r="CB398" s="1">
        <f t="shared" si="885"/>
        <v>1.1132634103330488</v>
      </c>
      <c r="CC398" s="1">
        <f t="shared" si="886"/>
        <v>1.1095335202081889</v>
      </c>
      <c r="CD398" s="1">
        <f t="shared" si="887"/>
        <v>1.1044518266493624</v>
      </c>
      <c r="CE398" s="1">
        <f t="shared" si="888"/>
        <v>1.0976543756195285</v>
      </c>
      <c r="CF398" s="1">
        <f t="shared" si="889"/>
        <v>1.0887271649880648</v>
      </c>
      <c r="CG398" s="1">
        <f t="shared" si="890"/>
        <v>1.0772158635061375</v>
      </c>
      <c r="CH398" s="1">
        <f t="shared" si="891"/>
        <v>1.0626418423505575</v>
      </c>
      <c r="CI398" s="1">
        <f t="shared" si="892"/>
        <v>1.0445247403443281</v>
      </c>
      <c r="CJ398" s="1">
        <f t="shared" si="893"/>
        <v>1.0224110506576991</v>
      </c>
      <c r="CK398" s="1">
        <f t="shared" si="894"/>
        <v>0.99590735917372242</v>
      </c>
      <c r="CL398" s="1">
        <f t="shared" si="895"/>
        <v>0.96471598791716273</v>
      </c>
      <c r="CM398" s="1">
        <f t="shared" si="896"/>
        <v>0.92867003508877877</v>
      </c>
      <c r="CN398" s="1">
        <f t="shared" si="897"/>
        <v>0.88776429964380932</v>
      </c>
      <c r="CO398" s="1">
        <f t="shared" si="898"/>
        <v>0.84217845959209514</v>
      </c>
      <c r="CP398" s="1">
        <f t="shared" si="899"/>
        <v>0.79228922164715787</v>
      </c>
      <c r="CQ398" s="1">
        <f t="shared" si="900"/>
        <v>0.7386689907036651</v>
      </c>
      <c r="CR398" s="1">
        <f t="shared" si="901"/>
        <v>0.68206985640339268</v>
      </c>
      <c r="CS398" s="1">
        <f t="shared" si="902"/>
        <v>0.62339321889058963</v>
      </c>
      <c r="CT398" s="1">
        <f t="shared" si="903"/>
        <v>0.56364697578873546</v>
      </c>
      <c r="CU398" s="1">
        <f t="shared" si="904"/>
        <v>0.50389363926485065</v>
      </c>
      <c r="CV398" s="1">
        <f t="shared" si="905"/>
        <v>0.44519382998527446</v>
      </c>
      <c r="CW398" s="1">
        <f t="shared" si="906"/>
        <v>0.38855013963332663</v>
      </c>
      <c r="CX398" s="1">
        <f t="shared" si="907"/>
        <v>0.33485628336391982</v>
      </c>
      <c r="CY398" s="1">
        <f t="shared" si="908"/>
        <v>0.28485579313241149</v>
      </c>
      <c r="CZ398" s="1">
        <f t="shared" si="909"/>
        <v>0.23911334074637708</v>
      </c>
      <c r="DA398" s="1">
        <f t="shared" si="910"/>
        <v>0.19800030640381916</v>
      </c>
      <c r="DB398" s="1">
        <f t="shared" si="911"/>
        <v>0.16169464314751406</v>
      </c>
      <c r="DC398" s="1">
        <f t="shared" si="912"/>
        <v>0.13019364763142877</v>
      </c>
      <c r="DD398" s="1">
        <f t="shared" si="913"/>
        <v>0.10333711294393619</v>
      </c>
      <c r="DE398" s="1">
        <f t="shared" si="914"/>
        <v>8.0837626329104323E-2</v>
      </c>
      <c r="DF398" s="1">
        <f t="shared" si="915"/>
        <v>6.2314524119776782E-2</v>
      </c>
      <c r="DG398" s="1">
        <f t="shared" si="916"/>
        <v>4.7328195896927085E-2</v>
      </c>
      <c r="DH398" s="1">
        <f t="shared" si="917"/>
        <v>3.5411950347526935E-2</v>
      </c>
      <c r="DI398" s="1">
        <f t="shared" si="918"/>
        <v>2.6099392904908876E-2</v>
      </c>
      <c r="DJ398" s="1">
        <f t="shared" si="919"/>
        <v>1.8946087592649923E-2</v>
      </c>
      <c r="DK398" s="1">
        <f t="shared" si="920"/>
        <v>1.3545063598032302E-2</v>
      </c>
      <c r="DL398" s="1">
        <f t="shared" si="921"/>
        <v>9.5363911866741657E-3</v>
      </c>
      <c r="DM398" s="1">
        <f t="shared" si="922"/>
        <v>6.6115385483975549E-3</v>
      </c>
      <c r="DN398" s="1">
        <f t="shared" si="923"/>
        <v>4.5135143866940263E-3</v>
      </c>
      <c r="DO398" s="1">
        <f t="shared" si="924"/>
        <v>3.0339140897916875E-3</v>
      </c>
      <c r="DP398" s="1">
        <f t="shared" si="925"/>
        <v>2.0079542752675602E-3</v>
      </c>
      <c r="DQ398" s="1">
        <f t="shared" si="926"/>
        <v>1.3084455941665878E-3</v>
      </c>
      <c r="DR398" s="1">
        <f t="shared" si="927"/>
        <v>8.3946196386955221E-4</v>
      </c>
      <c r="DS398" s="1">
        <f t="shared" si="928"/>
        <v>5.3025500535227503E-4</v>
      </c>
      <c r="DT398" s="1">
        <f t="shared" si="929"/>
        <v>3.2976479040377837E-4</v>
      </c>
      <c r="DU398" s="1">
        <f t="shared" si="930"/>
        <v>2.0191060456877901E-4</v>
      </c>
      <c r="DV398" s="1">
        <f t="shared" si="931"/>
        <v>1.2171691371001378E-4</v>
      </c>
      <c r="DW398" s="1">
        <f t="shared" si="932"/>
        <v>7.2240901413008648E-5</v>
      </c>
      <c r="DX398" s="1">
        <f t="shared" si="933"/>
        <v>4.2214431973302803E-5</v>
      </c>
      <c r="DY398" s="1">
        <f t="shared" si="934"/>
        <v>2.4287957187456198E-5</v>
      </c>
      <c r="DZ398" s="1">
        <f t="shared" si="935"/>
        <v>1.3758824823327577E-5</v>
      </c>
      <c r="EA398" s="1">
        <f t="shared" si="936"/>
        <v>7.6743454140247767E-6</v>
      </c>
      <c r="EB398" s="1">
        <f t="shared" si="937"/>
        <v>4.214843740826847E-6</v>
      </c>
      <c r="EC398" s="1">
        <f t="shared" si="938"/>
        <v>2.2793618865713493E-6</v>
      </c>
      <c r="ED398" s="1">
        <f t="shared" si="939"/>
        <v>1.2138058796558963E-6</v>
      </c>
      <c r="EE398" s="1">
        <f t="shared" si="940"/>
        <v>6.3650627349187866E-7</v>
      </c>
      <c r="EF398" s="1">
        <f t="shared" si="941"/>
        <v>3.2869096333930744E-7</v>
      </c>
      <c r="EG398" s="1">
        <f t="shared" si="942"/>
        <v>1.6715497180994491E-7</v>
      </c>
      <c r="EH398" s="1">
        <f t="shared" si="943"/>
        <v>8.3716828033188252E-8</v>
      </c>
      <c r="EI398" s="1">
        <f t="shared" si="944"/>
        <v>4.1293739309066472E-8</v>
      </c>
      <c r="EJ398" s="1">
        <f t="shared" si="945"/>
        <v>2.0060890398840807E-8</v>
      </c>
      <c r="EK398" s="1">
        <f t="shared" si="946"/>
        <v>9.5990394132595644E-9</v>
      </c>
      <c r="EL398" s="1">
        <f t="shared" si="947"/>
        <v>4.5241225848810747E-9</v>
      </c>
      <c r="EM398" s="1">
        <f t="shared" si="948"/>
        <v>2.100331197670412E-9</v>
      </c>
      <c r="EN398" s="1">
        <f t="shared" si="949"/>
        <v>9.6051946073308652E-10</v>
      </c>
      <c r="EO398" s="1">
        <f t="shared" si="950"/>
        <v>4.32720967930103E-10</v>
      </c>
      <c r="EP398" s="1">
        <f t="shared" si="951"/>
        <v>1.9204887471064036E-10</v>
      </c>
      <c r="EQ398" s="1">
        <f t="shared" si="952"/>
        <v>8.397239348198244E-11</v>
      </c>
      <c r="ER398" s="1">
        <f t="shared" si="953"/>
        <v>3.6174397052271412E-11</v>
      </c>
      <c r="ES398" s="1">
        <f t="shared" si="954"/>
        <v>1.5354132764080698E-11</v>
      </c>
      <c r="ET398" s="1">
        <f t="shared" si="955"/>
        <v>6.4213722426766657E-12</v>
      </c>
      <c r="EU398" s="1">
        <f t="shared" si="956"/>
        <v>2.6462350010773706E-12</v>
      </c>
      <c r="EV398" s="1">
        <f t="shared" si="957"/>
        <v>1.0745992001839514E-12</v>
      </c>
      <c r="EW398" s="1">
        <f t="shared" si="958"/>
        <v>4.3003307985850515E-13</v>
      </c>
      <c r="EX398" s="1">
        <f t="shared" si="959"/>
        <v>1.6959589256296225E-13</v>
      </c>
      <c r="EY398" s="1">
        <f t="shared" si="960"/>
        <v>6.5920148339146825E-14</v>
      </c>
      <c r="EZ398" s="1">
        <f t="shared" si="961"/>
        <v>2.5260239639963181E-14</v>
      </c>
      <c r="FA398" s="1">
        <f t="shared" si="962"/>
        <v>9.5649316184858883E-15</v>
      </c>
      <c r="FB398" s="1">
        <f t="shared" si="963"/>
        <v>3.6536701416177534E-15</v>
      </c>
      <c r="FC398" s="1">
        <f t="shared" si="964"/>
        <v>1.658021170263888E-15</v>
      </c>
      <c r="FD398" s="75">
        <f t="shared" si="815"/>
        <v>1.658021170263888E-15</v>
      </c>
    </row>
    <row r="399" spans="7:160" x14ac:dyDescent="0.35">
      <c r="G399" t="str">
        <f t="shared" ref="G399:G462" si="965">$G$14&amp;", t="&amp;ROUND(H399,2)</f>
        <v>Refd, t=1.92</v>
      </c>
      <c r="H399" s="76">
        <f t="shared" si="812"/>
        <v>1.9199999999999811</v>
      </c>
      <c r="I399" s="1">
        <f t="shared" si="813"/>
        <v>0</v>
      </c>
      <c r="J399" s="22">
        <f t="shared" si="814"/>
        <v>1.7959342142973386E-5</v>
      </c>
      <c r="K399" s="1">
        <f t="shared" si="816"/>
        <v>3.5535812684674728E-5</v>
      </c>
      <c r="L399" s="1">
        <f t="shared" si="817"/>
        <v>6.6164914253432074E-5</v>
      </c>
      <c r="M399" s="1">
        <f t="shared" si="818"/>
        <v>1.1824760667957648E-4</v>
      </c>
      <c r="N399" s="1">
        <f t="shared" si="819"/>
        <v>2.0488751577866433E-4</v>
      </c>
      <c r="O399" s="1">
        <f t="shared" si="820"/>
        <v>3.4608133494079681E-4</v>
      </c>
      <c r="P399" s="1">
        <f t="shared" si="821"/>
        <v>5.7167022827525149E-4</v>
      </c>
      <c r="Q399" s="1">
        <f t="shared" si="822"/>
        <v>9.2518048104540062E-4</v>
      </c>
      <c r="R399" s="1">
        <f t="shared" si="823"/>
        <v>1.4686340432222326E-3</v>
      </c>
      <c r="S399" s="1">
        <f t="shared" si="824"/>
        <v>2.2883205653766074E-3</v>
      </c>
      <c r="T399" s="1">
        <f t="shared" si="825"/>
        <v>3.5013847000901735E-3</v>
      </c>
      <c r="U399" s="1">
        <f t="shared" si="826"/>
        <v>5.2628944910091029E-3</v>
      </c>
      <c r="V399" s="1">
        <f t="shared" si="827"/>
        <v>7.7728267774073278E-3</v>
      </c>
      <c r="W399" s="1">
        <f t="shared" si="828"/>
        <v>1.1282154443170806E-2</v>
      </c>
      <c r="X399" s="1">
        <f t="shared" si="829"/>
        <v>1.6096982777308137E-2</v>
      </c>
      <c r="Y399" s="1">
        <f t="shared" si="830"/>
        <v>2.257950565734658E-2</v>
      </c>
      <c r="Z399" s="1">
        <f t="shared" si="831"/>
        <v>3.1144492023726919E-2</v>
      </c>
      <c r="AA399" s="1">
        <f t="shared" si="832"/>
        <v>4.2250123565640292E-2</v>
      </c>
      <c r="AB399" s="1">
        <f t="shared" si="833"/>
        <v>5.6382327229991966E-2</v>
      </c>
      <c r="AC399" s="1">
        <f t="shared" si="834"/>
        <v>7.4032296584771909E-2</v>
      </c>
      <c r="AD399" s="1">
        <f t="shared" si="835"/>
        <v>9.5667652009033571E-2</v>
      </c>
      <c r="AE399" s="1">
        <f t="shared" si="836"/>
        <v>0.12169858455890058</v>
      </c>
      <c r="AF399" s="1">
        <f t="shared" si="837"/>
        <v>0.15244125258680244</v>
      </c>
      <c r="AG399" s="1">
        <f t="shared" si="838"/>
        <v>0.188081512459849</v>
      </c>
      <c r="AH399" s="1">
        <f t="shared" si="839"/>
        <v>0.2286426129077628</v>
      </c>
      <c r="AI399" s="1">
        <f t="shared" si="840"/>
        <v>0.27396063141864868</v>
      </c>
      <c r="AJ399" s="1">
        <f t="shared" si="841"/>
        <v>0.32367109180090542</v>
      </c>
      <c r="AK399" s="1">
        <f t="shared" si="842"/>
        <v>0.37720935653523013</v>
      </c>
      <c r="AL399" s="1">
        <f t="shared" si="843"/>
        <v>0.43382610204997307</v>
      </c>
      <c r="AM399" s="1">
        <f t="shared" si="844"/>
        <v>0.49261760749636774</v>
      </c>
      <c r="AN399" s="1">
        <f t="shared" si="845"/>
        <v>0.55256892811646885</v>
      </c>
      <c r="AO399" s="1">
        <f t="shared" si="846"/>
        <v>0.61260652138296556</v>
      </c>
      <c r="AP399" s="1">
        <f t="shared" si="847"/>
        <v>0.6716557727904412</v>
      </c>
      <c r="AQ399" s="1">
        <f t="shared" si="848"/>
        <v>0.72869829895972049</v>
      </c>
      <c r="AR399" s="1">
        <f t="shared" si="849"/>
        <v>0.78282397290354822</v>
      </c>
      <c r="AS399" s="1">
        <f t="shared" si="850"/>
        <v>0.83327330294206781</v>
      </c>
      <c r="AT399" s="1">
        <f t="shared" si="851"/>
        <v>0.87946698911193233</v>
      </c>
      <c r="AU399" s="1">
        <f t="shared" si="852"/>
        <v>0.9210209912645495</v>
      </c>
      <c r="AV399" s="1">
        <f t="shared" si="853"/>
        <v>0.95774704547250689</v>
      </c>
      <c r="AW399" s="1">
        <f t="shared" si="854"/>
        <v>0.98964003649238996</v>
      </c>
      <c r="AX399" s="1">
        <f t="shared" si="855"/>
        <v>1.0168547902422735</v>
      </c>
      <c r="AY399" s="1">
        <f t="shared" si="856"/>
        <v>1.0396755741480235</v>
      </c>
      <c r="AZ399" s="1">
        <f t="shared" si="857"/>
        <v>1.0584818452784208</v>
      </c>
      <c r="BA399" s="1">
        <f t="shared" si="858"/>
        <v>1.0737136010666326</v>
      </c>
      <c r="BB399" s="1">
        <f t="shared" si="859"/>
        <v>1.0858391575721023</v>
      </c>
      <c r="BC399" s="1">
        <f t="shared" si="860"/>
        <v>1.0953274320163193</v>
      </c>
      <c r="BD399" s="1">
        <f t="shared" si="861"/>
        <v>1.102625974158165</v>
      </c>
      <c r="BE399" s="1">
        <f t="shared" si="862"/>
        <v>1.1081451950084564</v>
      </c>
      <c r="BF399" s="1">
        <f t="shared" si="863"/>
        <v>1.1122485714785573</v>
      </c>
      <c r="BG399" s="1">
        <f t="shared" si="864"/>
        <v>1.1152481145992932</v>
      </c>
      <c r="BH399" s="1">
        <f t="shared" si="865"/>
        <v>1.1174040929873059</v>
      </c>
      <c r="BI399" s="1">
        <f t="shared" si="866"/>
        <v>1.1189278880582085</v>
      </c>
      <c r="BJ399" s="1">
        <f t="shared" si="867"/>
        <v>1.1199868883734863</v>
      </c>
      <c r="BK399" s="1">
        <f t="shared" si="868"/>
        <v>1.1207104627555464</v>
      </c>
      <c r="BL399" s="1">
        <f t="shared" si="869"/>
        <v>1.1211962399245403</v>
      </c>
      <c r="BM399" s="1">
        <f t="shared" si="870"/>
        <v>1.1215161268150313</v>
      </c>
      <c r="BN399" s="1">
        <f t="shared" si="871"/>
        <v>1.121721688506405</v>
      </c>
      <c r="BO399" s="1">
        <f t="shared" si="872"/>
        <v>1.1218486707417126</v>
      </c>
      <c r="BP399" s="1">
        <f t="shared" si="873"/>
        <v>1.1219205622038653</v>
      </c>
      <c r="BQ399" s="1">
        <f t="shared" si="874"/>
        <v>1.1219511670236628</v>
      </c>
      <c r="BR399" s="1">
        <f t="shared" si="875"/>
        <v>1.1219461931686716</v>
      </c>
      <c r="BS399" s="1">
        <f t="shared" si="876"/>
        <v>1.1219038679115132</v>
      </c>
      <c r="BT399" s="1">
        <f t="shared" si="877"/>
        <v>1.1218145782242721</v>
      </c>
      <c r="BU399" s="1">
        <f t="shared" si="878"/>
        <v>1.1216595136663159</v>
      </c>
      <c r="BV399" s="1">
        <f t="shared" si="879"/>
        <v>1.1214082747791145</v>
      </c>
      <c r="BW399" s="1">
        <f t="shared" si="880"/>
        <v>1.12101541402799</v>
      </c>
      <c r="BX399" s="1">
        <f t="shared" si="881"/>
        <v>1.1204159112520415</v>
      </c>
      <c r="BY399" s="1">
        <f t="shared" si="882"/>
        <v>1.1195196618679666</v>
      </c>
      <c r="BZ399" s="1">
        <f t="shared" si="883"/>
        <v>1.1182051803139565</v>
      </c>
      <c r="CA399" s="1">
        <f t="shared" si="884"/>
        <v>1.1163128934762212</v>
      </c>
      <c r="CB399" s="1">
        <f t="shared" si="885"/>
        <v>1.1136386097582534</v>
      </c>
      <c r="CC399" s="1">
        <f t="shared" si="886"/>
        <v>1.1099279778797793</v>
      </c>
      <c r="CD399" s="1">
        <f t="shared" si="887"/>
        <v>1.1048729615581243</v>
      </c>
      <c r="CE399" s="1">
        <f t="shared" si="888"/>
        <v>1.0981115068871372</v>
      </c>
      <c r="CF399" s="1">
        <f t="shared" si="889"/>
        <v>1.089231617053245</v>
      </c>
      <c r="CG399" s="1">
        <f t="shared" si="890"/>
        <v>1.0777809243875769</v>
      </c>
      <c r="CH399" s="1">
        <f t="shared" si="891"/>
        <v>1.0632825257607192</v>
      </c>
      <c r="CI399" s="1">
        <f t="shared" si="892"/>
        <v>1.0452573118052797</v>
      </c>
      <c r="CJ399" s="1">
        <f t="shared" si="893"/>
        <v>1.0232522963508082</v>
      </c>
      <c r="CK399" s="1">
        <f t="shared" si="894"/>
        <v>0.99687360368272016</v>
      </c>
      <c r="CL399" s="1">
        <f t="shared" si="895"/>
        <v>0.96582190112839672</v>
      </c>
      <c r="CM399" s="1">
        <f t="shared" si="896"/>
        <v>0.92992730526534129</v>
      </c>
      <c r="CN399" s="1">
        <f t="shared" si="897"/>
        <v>0.88918028357544654</v>
      </c>
      <c r="CO399" s="1">
        <f t="shared" si="898"/>
        <v>0.84375494553166452</v>
      </c>
      <c r="CP399" s="1">
        <f t="shared" si="899"/>
        <v>0.79402145069778474</v>
      </c>
      <c r="CQ399" s="1">
        <f t="shared" si="900"/>
        <v>0.74054507331264385</v>
      </c>
      <c r="CR399" s="1">
        <f t="shared" si="901"/>
        <v>0.68407069130568798</v>
      </c>
      <c r="CS399" s="1">
        <f t="shared" si="902"/>
        <v>0.62549297429908601</v>
      </c>
      <c r="CT399" s="1">
        <f t="shared" si="903"/>
        <v>0.56581413234494349</v>
      </c>
      <c r="CU399" s="1">
        <f t="shared" si="904"/>
        <v>0.50609252944241057</v>
      </c>
      <c r="CV399" s="1">
        <f t="shared" si="905"/>
        <v>0.44738654883884765</v>
      </c>
      <c r="CW399" s="1">
        <f t="shared" si="906"/>
        <v>0.39069865621063871</v>
      </c>
      <c r="CX399" s="1">
        <f t="shared" si="907"/>
        <v>0.33692455787174103</v>
      </c>
      <c r="CY399" s="1">
        <f t="shared" si="908"/>
        <v>0.28681170575914283</v>
      </c>
      <c r="CZ399" s="1">
        <f t="shared" si="909"/>
        <v>0.24093026347591234</v>
      </c>
      <c r="DA399" s="1">
        <f t="shared" si="910"/>
        <v>0.19965819482033417</v>
      </c>
      <c r="DB399" s="1">
        <f t="shared" si="911"/>
        <v>0.16318058368719779</v>
      </c>
      <c r="DC399" s="1">
        <f t="shared" si="912"/>
        <v>0.13150185795344776</v>
      </c>
      <c r="DD399" s="1">
        <f t="shared" si="913"/>
        <v>0.10446845012656557</v>
      </c>
      <c r="DE399" s="1">
        <f t="shared" si="914"/>
        <v>8.179870212479802E-2</v>
      </c>
      <c r="DF399" s="1">
        <f t="shared" si="915"/>
        <v>6.3116553903180175E-2</v>
      </c>
      <c r="DG399" s="1">
        <f t="shared" si="916"/>
        <v>4.7985716753257628E-2</v>
      </c>
      <c r="DH399" s="1">
        <f t="shared" si="917"/>
        <v>3.5941535501540035E-2</v>
      </c>
      <c r="DI399" s="1">
        <f t="shared" si="918"/>
        <v>2.6518468200495696E-2</v>
      </c>
      <c r="DJ399" s="1">
        <f t="shared" si="919"/>
        <v>1.9271926112758853E-2</v>
      </c>
      <c r="DK399" s="1">
        <f t="shared" si="920"/>
        <v>1.3794002116695922E-2</v>
      </c>
      <c r="DL399" s="1">
        <f t="shared" si="921"/>
        <v>9.7232816611807979E-3</v>
      </c>
      <c r="DM399" s="1">
        <f t="shared" si="922"/>
        <v>6.7494227158233881E-3</v>
      </c>
      <c r="DN399" s="1">
        <f t="shared" si="923"/>
        <v>4.6134916276783563E-3</v>
      </c>
      <c r="DO399" s="1">
        <f t="shared" si="924"/>
        <v>3.1051625041576747E-3</v>
      </c>
      <c r="DP399" s="1">
        <f t="shared" si="925"/>
        <v>2.0578616506127666E-3</v>
      </c>
      <c r="DQ399" s="1">
        <f t="shared" si="926"/>
        <v>1.3428091567217713E-3</v>
      </c>
      <c r="DR399" s="1">
        <f t="shared" si="927"/>
        <v>8.6272167092966512E-4</v>
      </c>
      <c r="DS399" s="1">
        <f t="shared" si="928"/>
        <v>5.4573289592086934E-4</v>
      </c>
      <c r="DT399" s="1">
        <f t="shared" si="929"/>
        <v>3.3989106681221113E-4</v>
      </c>
      <c r="DU399" s="1">
        <f t="shared" si="930"/>
        <v>2.0842459872246507E-4</v>
      </c>
      <c r="DV399" s="1">
        <f t="shared" si="931"/>
        <v>1.2583725992698573E-4</v>
      </c>
      <c r="DW399" s="1">
        <f t="shared" si="932"/>
        <v>7.4803839039222603E-5</v>
      </c>
      <c r="DX399" s="1">
        <f t="shared" si="933"/>
        <v>4.3782228117959948E-5</v>
      </c>
      <c r="DY399" s="1">
        <f t="shared" si="934"/>
        <v>2.5231187225367452E-5</v>
      </c>
      <c r="DZ399" s="1">
        <f t="shared" si="935"/>
        <v>1.4316975376530421E-5</v>
      </c>
      <c r="EA399" s="1">
        <f t="shared" si="936"/>
        <v>7.9992231871140275E-6</v>
      </c>
      <c r="EB399" s="1">
        <f t="shared" si="937"/>
        <v>4.4008607644575562E-6</v>
      </c>
      <c r="EC399" s="1">
        <f t="shared" si="938"/>
        <v>2.3841419168200111E-6</v>
      </c>
      <c r="ED399" s="1">
        <f t="shared" si="939"/>
        <v>1.2718724925280893E-6</v>
      </c>
      <c r="EE399" s="1">
        <f t="shared" si="940"/>
        <v>6.6816733956688063E-7</v>
      </c>
      <c r="EF399" s="1">
        <f t="shared" si="941"/>
        <v>3.4567748516810596E-7</v>
      </c>
      <c r="EG399" s="1">
        <f t="shared" si="942"/>
        <v>1.7612289718173186E-7</v>
      </c>
      <c r="EH399" s="1">
        <f t="shared" si="943"/>
        <v>8.8376085333509867E-8</v>
      </c>
      <c r="EI399" s="1">
        <f t="shared" si="944"/>
        <v>4.3676097424440151E-8</v>
      </c>
      <c r="EJ399" s="1">
        <f t="shared" si="945"/>
        <v>2.125981357119015E-8</v>
      </c>
      <c r="EK399" s="1">
        <f t="shared" si="946"/>
        <v>1.0192918167009988E-8</v>
      </c>
      <c r="EL399" s="1">
        <f t="shared" si="947"/>
        <v>4.8136931120408925E-9</v>
      </c>
      <c r="EM399" s="1">
        <f t="shared" si="948"/>
        <v>2.2393229086887268E-9</v>
      </c>
      <c r="EN399" s="1">
        <f t="shared" si="949"/>
        <v>1.0261988476025625E-9</v>
      </c>
      <c r="EO399" s="1">
        <f t="shared" si="950"/>
        <v>4.6327738358689961E-10</v>
      </c>
      <c r="EP399" s="1">
        <f t="shared" si="951"/>
        <v>2.060459131748356E-10</v>
      </c>
      <c r="EQ399" s="1">
        <f t="shared" si="952"/>
        <v>9.0285708098349923E-11</v>
      </c>
      <c r="ER399" s="1">
        <f t="shared" si="953"/>
        <v>3.8978494727741975E-11</v>
      </c>
      <c r="ES399" s="1">
        <f t="shared" si="954"/>
        <v>1.6580639568182436E-11</v>
      </c>
      <c r="ET399" s="1">
        <f t="shared" si="955"/>
        <v>6.9497133260146374E-12</v>
      </c>
      <c r="EU399" s="1">
        <f t="shared" si="956"/>
        <v>2.87039218289009E-12</v>
      </c>
      <c r="EV399" s="1">
        <f t="shared" si="957"/>
        <v>1.1682714261859997E-12</v>
      </c>
      <c r="EW399" s="1">
        <f t="shared" si="958"/>
        <v>4.6859111712692014E-13</v>
      </c>
      <c r="EX399" s="1">
        <f t="shared" si="959"/>
        <v>1.8523068403959838E-13</v>
      </c>
      <c r="EY399" s="1">
        <f t="shared" si="960"/>
        <v>7.216586137592898E-14</v>
      </c>
      <c r="EZ399" s="1">
        <f t="shared" si="961"/>
        <v>2.7719108725305809E-14</v>
      </c>
      <c r="FA399" s="1">
        <f t="shared" si="962"/>
        <v>1.0521410359830482E-14</v>
      </c>
      <c r="FB399" s="1">
        <f t="shared" si="963"/>
        <v>4.029389797251808E-15</v>
      </c>
      <c r="FC399" s="1">
        <f t="shared" si="964"/>
        <v>1.8334372089541335E-15</v>
      </c>
      <c r="FD399" s="75">
        <f t="shared" si="815"/>
        <v>1.8334372089541335E-15</v>
      </c>
    </row>
    <row r="400" spans="7:160" x14ac:dyDescent="0.35">
      <c r="G400" t="str">
        <f t="shared" si="965"/>
        <v>Refd, t=1.92</v>
      </c>
      <c r="H400" s="76">
        <f t="shared" ref="H400:H463" si="966">H399+$B$7</f>
        <v>1.9249999999999809</v>
      </c>
      <c r="I400" s="1">
        <f t="shared" ref="I400:I463" si="967">$B$18</f>
        <v>0</v>
      </c>
      <c r="J400" s="22">
        <f t="shared" ref="J400:J463" si="968">J399+2*I$9*(I399-J399)-J$9*(K399-J399)+$B$31+J$10*($B$17-J399)-J$11*J399+IF($A$18="Cinf: Mass flux",$B$29*(K399-J399),$B$29*(K399-3*J399+2*I399))</f>
        <v>1.7768629414704198E-5</v>
      </c>
      <c r="K400" s="1">
        <f t="shared" si="816"/>
        <v>3.5156341948382729E-5</v>
      </c>
      <c r="L400" s="1">
        <f t="shared" si="817"/>
        <v>6.5452323118514403E-5</v>
      </c>
      <c r="M400" s="1">
        <f t="shared" si="818"/>
        <v>1.1696140140671008E-4</v>
      </c>
      <c r="N400" s="1">
        <f t="shared" si="819"/>
        <v>2.0263616230043591E-4</v>
      </c>
      <c r="O400" s="1">
        <f t="shared" si="820"/>
        <v>3.4224220926853981E-4</v>
      </c>
      <c r="P400" s="1">
        <f t="shared" si="821"/>
        <v>5.6527667948486125E-4</v>
      </c>
      <c r="Q400" s="1">
        <f t="shared" si="822"/>
        <v>9.1476791553386024E-4</v>
      </c>
      <c r="R400" s="1">
        <f t="shared" si="823"/>
        <v>1.452037788782987E-3</v>
      </c>
      <c r="S400" s="1">
        <f t="shared" si="824"/>
        <v>2.2624209238518967E-3</v>
      </c>
      <c r="T400" s="1">
        <f t="shared" si="825"/>
        <v>3.4617996375847413E-3</v>
      </c>
      <c r="U400" s="1">
        <f t="shared" si="826"/>
        <v>5.2036282659457672E-3</v>
      </c>
      <c r="V400" s="1">
        <f t="shared" si="827"/>
        <v>7.685893524288675E-3</v>
      </c>
      <c r="W400" s="1">
        <f t="shared" si="828"/>
        <v>1.1157208791426568E-2</v>
      </c>
      <c r="X400" s="1">
        <f t="shared" si="829"/>
        <v>1.5921003715369919E-2</v>
      </c>
      <c r="Y400" s="1">
        <f t="shared" si="830"/>
        <v>2.2336592954317971E-2</v>
      </c>
      <c r="Z400" s="1">
        <f t="shared" si="831"/>
        <v>3.0815843775839062E-2</v>
      </c>
      <c r="AA400" s="1">
        <f t="shared" si="832"/>
        <v>4.181426562664272E-2</v>
      </c>
      <c r="AB400" s="1">
        <f t="shared" si="833"/>
        <v>5.5815657355376143E-2</v>
      </c>
      <c r="AC400" s="1">
        <f t="shared" si="834"/>
        <v>7.3309985894868521E-2</v>
      </c>
      <c r="AD400" s="1">
        <f t="shared" si="835"/>
        <v>9.4764913339265719E-2</v>
      </c>
      <c r="AE400" s="1">
        <f t="shared" si="836"/>
        <v>0.12059227319720213</v>
      </c>
      <c r="AF400" s="1">
        <f t="shared" si="837"/>
        <v>0.15111171417421571</v>
      </c>
      <c r="AG400" s="1">
        <f t="shared" si="838"/>
        <v>0.18651454220812203</v>
      </c>
      <c r="AH400" s="1">
        <f t="shared" si="839"/>
        <v>0.22683134809893721</v>
      </c>
      <c r="AI400" s="1">
        <f t="shared" si="840"/>
        <v>0.27190717395589631</v>
      </c>
      <c r="AJ400" s="1">
        <f t="shared" si="841"/>
        <v>0.32138765649077849</v>
      </c>
      <c r="AK400" s="1">
        <f t="shared" si="842"/>
        <v>0.37471876780048802</v>
      </c>
      <c r="AL400" s="1">
        <f t="shared" si="843"/>
        <v>0.43116151652613977</v>
      </c>
      <c r="AM400" s="1">
        <f t="shared" si="844"/>
        <v>0.48982141720200051</v>
      </c>
      <c r="AN400" s="1">
        <f t="shared" si="845"/>
        <v>0.5496908889414972</v>
      </c>
      <c r="AO400" s="1">
        <f t="shared" si="846"/>
        <v>0.6097012418658847</v>
      </c>
      <c r="AP400" s="1">
        <f t="shared" si="847"/>
        <v>0.66877977508721376</v>
      </c>
      <c r="AQ400" s="1">
        <f t="shared" si="848"/>
        <v>0.72590691570963051</v>
      </c>
      <c r="AR400" s="1">
        <f t="shared" si="849"/>
        <v>0.78016836238333997</v>
      </c>
      <c r="AS400" s="1">
        <f t="shared" si="850"/>
        <v>0.83079784782522614</v>
      </c>
      <c r="AT400" s="1">
        <f t="shared" si="851"/>
        <v>0.87720729445487589</v>
      </c>
      <c r="AU400" s="1">
        <f t="shared" si="852"/>
        <v>0.91900262325647131</v>
      </c>
      <c r="AV400" s="1">
        <f t="shared" si="853"/>
        <v>0.95598506568071917</v>
      </c>
      <c r="AW400" s="1">
        <f t="shared" si="854"/>
        <v>0.98813929969861036</v>
      </c>
      <c r="AX400" s="1">
        <f t="shared" si="855"/>
        <v>1.0156108993056663</v>
      </c>
      <c r="AY400" s="1">
        <f t="shared" si="856"/>
        <v>1.038676331476297</v>
      </c>
      <c r="AZ400" s="1">
        <f t="shared" si="857"/>
        <v>1.0577090121300265</v>
      </c>
      <c r="BA400" s="1">
        <f t="shared" si="858"/>
        <v>1.0731447733332928</v>
      </c>
      <c r="BB400" s="1">
        <f t="shared" si="859"/>
        <v>1.0854495863514178</v>
      </c>
      <c r="BC400" s="1">
        <f t="shared" si="860"/>
        <v>1.0950916529574299</v>
      </c>
      <c r="BD400" s="1">
        <f t="shared" si="861"/>
        <v>1.1025191538050974</v>
      </c>
      <c r="BE400" s="1">
        <f t="shared" si="862"/>
        <v>1.1081441479145113</v>
      </c>
      <c r="BF400" s="1">
        <f t="shared" si="863"/>
        <v>1.1123324427468486</v>
      </c>
      <c r="BG400" s="1">
        <f t="shared" si="864"/>
        <v>1.1153987546896402</v>
      </c>
      <c r="BH400" s="1">
        <f t="shared" si="865"/>
        <v>1.1176061732162683</v>
      </c>
      <c r="BI400" s="1">
        <f t="shared" si="866"/>
        <v>1.1191688162173421</v>
      </c>
      <c r="BJ400" s="1">
        <f t="shared" si="867"/>
        <v>1.1202565857432174</v>
      </c>
      <c r="BK400" s="1">
        <f t="shared" si="868"/>
        <v>1.1210010587822026</v>
      </c>
      <c r="BL400" s="1">
        <f t="shared" si="869"/>
        <v>1.1215017315143683</v>
      </c>
      <c r="BM400" s="1">
        <f t="shared" si="870"/>
        <v>1.1218320379647444</v>
      </c>
      <c r="BN400" s="1">
        <f t="shared" si="871"/>
        <v>1.1220447547549905</v>
      </c>
      <c r="BO400" s="1">
        <f t="shared" si="872"/>
        <v>1.1221765630239917</v>
      </c>
      <c r="BP400" s="1">
        <f t="shared" si="873"/>
        <v>1.1222516568610554</v>
      </c>
      <c r="BQ400" s="1">
        <f t="shared" si="874"/>
        <v>1.1222843632388029</v>
      </c>
      <c r="BR400" s="1">
        <f t="shared" si="875"/>
        <v>1.1222807758470152</v>
      </c>
      <c r="BS400" s="1">
        <f t="shared" si="876"/>
        <v>1.1222394126956177</v>
      </c>
      <c r="BT400" s="1">
        <f t="shared" si="877"/>
        <v>1.1221508954812742</v>
      </c>
      <c r="BU400" s="1">
        <f t="shared" si="878"/>
        <v>1.1219966294240411</v>
      </c>
      <c r="BV400" s="1">
        <f t="shared" si="879"/>
        <v>1.1217464482159438</v>
      </c>
      <c r="BW400" s="1">
        <f t="shared" si="880"/>
        <v>1.1213551927262193</v>
      </c>
      <c r="BX400" s="1">
        <f t="shared" si="881"/>
        <v>1.1207582264777756</v>
      </c>
      <c r="BY400" s="1">
        <f t="shared" si="882"/>
        <v>1.1198659661029138</v>
      </c>
      <c r="BZ400" s="1">
        <f t="shared" si="883"/>
        <v>1.1185576276164837</v>
      </c>
      <c r="CA400" s="1">
        <f t="shared" si="884"/>
        <v>1.1166745595627074</v>
      </c>
      <c r="CB400" s="1">
        <f t="shared" si="885"/>
        <v>1.1140137427476893</v>
      </c>
      <c r="CC400" s="1">
        <f t="shared" si="886"/>
        <v>1.110322262557913</v>
      </c>
      <c r="CD400" s="1">
        <f t="shared" si="887"/>
        <v>1.1052937704035031</v>
      </c>
      <c r="CE400" s="1">
        <f t="shared" si="888"/>
        <v>1.0985681011555137</v>
      </c>
      <c r="CF400" s="1">
        <f t="shared" si="889"/>
        <v>1.0897352527171607</v>
      </c>
      <c r="CG400" s="1">
        <f t="shared" si="890"/>
        <v>1.0783448128899389</v>
      </c>
      <c r="CH400" s="1">
        <f t="shared" si="891"/>
        <v>1.0639216007040986</v>
      </c>
      <c r="CI400" s="1">
        <f t="shared" si="892"/>
        <v>1.0459877618591935</v>
      </c>
      <c r="CJ400" s="1">
        <f t="shared" si="893"/>
        <v>1.0240908429173665</v>
      </c>
      <c r="CK400" s="1">
        <f t="shared" si="894"/>
        <v>0.99783652889082974</v>
      </c>
      <c r="CL400" s="1">
        <f t="shared" si="895"/>
        <v>0.96692386541617004</v>
      </c>
      <c r="CM400" s="1">
        <f t="shared" si="896"/>
        <v>0.9311800302108405</v>
      </c>
      <c r="CN400" s="1">
        <f t="shared" si="897"/>
        <v>0.89059120931878766</v>
      </c>
      <c r="CO400" s="1">
        <f t="shared" si="898"/>
        <v>0.84532599696489408</v>
      </c>
      <c r="CP400" s="1">
        <f t="shared" si="899"/>
        <v>0.79574805684889638</v>
      </c>
      <c r="CQ400" s="1">
        <f t="shared" si="900"/>
        <v>0.74241557590710505</v>
      </c>
      <c r="CR400" s="1">
        <f t="shared" si="901"/>
        <v>0.68606624994868892</v>
      </c>
      <c r="CS400" s="1">
        <f t="shared" si="902"/>
        <v>0.62758802904366406</v>
      </c>
      <c r="CT400" s="1">
        <f t="shared" si="903"/>
        <v>0.56797742494193248</v>
      </c>
      <c r="CU400" s="1">
        <f t="shared" si="904"/>
        <v>0.5082886203534468</v>
      </c>
      <c r="CV400" s="1">
        <f t="shared" si="905"/>
        <v>0.44957770756595761</v>
      </c>
      <c r="CW400" s="1">
        <f t="shared" si="906"/>
        <v>0.39284695678820813</v>
      </c>
      <c r="CX400" s="1">
        <f t="shared" si="907"/>
        <v>0.33899398660670388</v>
      </c>
      <c r="CY400" s="1">
        <f t="shared" si="908"/>
        <v>0.28877008826593059</v>
      </c>
      <c r="CZ400" s="1">
        <f t="shared" si="909"/>
        <v>0.24275084245879602</v>
      </c>
      <c r="DA400" s="1">
        <f t="shared" si="910"/>
        <v>0.2013207346955779</v>
      </c>
      <c r="DB400" s="1">
        <f t="shared" si="911"/>
        <v>0.16467193574051825</v>
      </c>
      <c r="DC400" s="1">
        <f t="shared" si="912"/>
        <v>0.13281598139572096</v>
      </c>
      <c r="DD400" s="1">
        <f t="shared" si="913"/>
        <v>0.10560594126959078</v>
      </c>
      <c r="DE400" s="1">
        <f t="shared" si="914"/>
        <v>8.2765928623398474E-2</v>
      </c>
      <c r="DF400" s="1">
        <f t="shared" si="915"/>
        <v>6.392451891008738E-2</v>
      </c>
      <c r="DG400" s="1">
        <f t="shared" si="916"/>
        <v>4.8648787336216602E-2</v>
      </c>
      <c r="DH400" s="1">
        <f t="shared" si="917"/>
        <v>3.6476162171874799E-2</v>
      </c>
      <c r="DI400" s="1">
        <f t="shared" si="918"/>
        <v>2.6942001593314047E-2</v>
      </c>
      <c r="DJ400" s="1">
        <f t="shared" si="919"/>
        <v>1.9601607760933903E-2</v>
      </c>
      <c r="DK400" s="1">
        <f t="shared" si="920"/>
        <v>1.4046174175941416E-2</v>
      </c>
      <c r="DL400" s="1">
        <f t="shared" si="921"/>
        <v>9.9128300572022699E-3</v>
      </c>
      <c r="DM400" s="1">
        <f t="shared" si="922"/>
        <v>6.8894429525192622E-3</v>
      </c>
      <c r="DN400" s="1">
        <f t="shared" si="923"/>
        <v>4.715148373889067E-3</v>
      </c>
      <c r="DO400" s="1">
        <f t="shared" si="924"/>
        <v>3.1777035685658975E-3</v>
      </c>
      <c r="DP400" s="1">
        <f t="shared" si="925"/>
        <v>2.1087433901965645E-3</v>
      </c>
      <c r="DQ400" s="1">
        <f t="shared" si="926"/>
        <v>1.3778923057225995E-3</v>
      </c>
      <c r="DR400" s="1">
        <f t="shared" si="927"/>
        <v>8.8650224261992931E-4</v>
      </c>
      <c r="DS400" s="1">
        <f t="shared" si="928"/>
        <v>5.6158043457102294E-4</v>
      </c>
      <c r="DT400" s="1">
        <f t="shared" si="929"/>
        <v>3.5027462007741371E-4</v>
      </c>
      <c r="DU400" s="1">
        <f t="shared" si="930"/>
        <v>2.1511425438259046E-4</v>
      </c>
      <c r="DV400" s="1">
        <f t="shared" si="931"/>
        <v>1.3007529109645681E-4</v>
      </c>
      <c r="DW400" s="1">
        <f t="shared" si="932"/>
        <v>7.7444156892638583E-5</v>
      </c>
      <c r="DX400" s="1">
        <f t="shared" si="933"/>
        <v>4.5399969349865476E-5</v>
      </c>
      <c r="DY400" s="1">
        <f t="shared" si="934"/>
        <v>2.6206068594066543E-5</v>
      </c>
      <c r="DZ400" s="1">
        <f t="shared" si="935"/>
        <v>1.4894823147527659E-5</v>
      </c>
      <c r="EA400" s="1">
        <f t="shared" si="936"/>
        <v>8.336140339200621E-6</v>
      </c>
      <c r="EB400" s="1">
        <f t="shared" si="937"/>
        <v>4.594106451723702E-6</v>
      </c>
      <c r="EC400" s="1">
        <f t="shared" si="938"/>
        <v>2.4931860873898483E-6</v>
      </c>
      <c r="ED400" s="1">
        <f t="shared" si="939"/>
        <v>1.3324107503900464E-6</v>
      </c>
      <c r="EE400" s="1">
        <f t="shared" si="940"/>
        <v>7.0123633400838535E-7</v>
      </c>
      <c r="EF400" s="1">
        <f t="shared" si="941"/>
        <v>3.6345226984892566E-7</v>
      </c>
      <c r="EG400" s="1">
        <f t="shared" si="942"/>
        <v>1.8552464444835015E-7</v>
      </c>
      <c r="EH400" s="1">
        <f t="shared" si="943"/>
        <v>9.3270064513434495E-8</v>
      </c>
      <c r="EI400" s="1">
        <f t="shared" si="944"/>
        <v>4.6183322429823779E-8</v>
      </c>
      <c r="EJ400" s="1">
        <f t="shared" si="945"/>
        <v>2.2524055939079483E-8</v>
      </c>
      <c r="EK400" s="1">
        <f t="shared" si="946"/>
        <v>1.0820400133390928E-8</v>
      </c>
      <c r="EL400" s="1">
        <f t="shared" si="947"/>
        <v>5.1202661242082332E-9</v>
      </c>
      <c r="EM400" s="1">
        <f t="shared" si="948"/>
        <v>2.3867767456910562E-9</v>
      </c>
      <c r="EN400" s="1">
        <f t="shared" si="949"/>
        <v>1.0960213275013891E-9</v>
      </c>
      <c r="EO400" s="1">
        <f t="shared" si="950"/>
        <v>4.9582947268037202E-10</v>
      </c>
      <c r="EP400" s="1">
        <f t="shared" si="951"/>
        <v>2.2098878422956291E-10</v>
      </c>
      <c r="EQ400" s="1">
        <f t="shared" si="952"/>
        <v>9.7040124169569094E-11</v>
      </c>
      <c r="ER400" s="1">
        <f t="shared" si="953"/>
        <v>4.1985034392100785E-11</v>
      </c>
      <c r="ES400" s="1">
        <f t="shared" si="954"/>
        <v>1.7898586784333709E-11</v>
      </c>
      <c r="ET400" s="1">
        <f t="shared" si="955"/>
        <v>7.5187069762320623E-12</v>
      </c>
      <c r="EU400" s="1">
        <f t="shared" si="956"/>
        <v>3.1123397741585714E-12</v>
      </c>
      <c r="EV400" s="1">
        <f t="shared" si="957"/>
        <v>1.2696078606512371E-12</v>
      </c>
      <c r="EW400" s="1">
        <f t="shared" si="958"/>
        <v>5.1039977882018745E-13</v>
      </c>
      <c r="EX400" s="1">
        <f t="shared" si="959"/>
        <v>2.0222291450361121E-13</v>
      </c>
      <c r="EY400" s="1">
        <f t="shared" si="960"/>
        <v>7.8969760218830768E-14</v>
      </c>
      <c r="EZ400" s="1">
        <f t="shared" si="961"/>
        <v>3.0404089199210802E-14</v>
      </c>
      <c r="FA400" s="1">
        <f t="shared" si="962"/>
        <v>1.1568380469563807E-14</v>
      </c>
      <c r="FB400" s="1">
        <f t="shared" si="963"/>
        <v>4.441720849822054E-15</v>
      </c>
      <c r="FC400" s="1">
        <f t="shared" si="964"/>
        <v>2.0264624844811111E-15</v>
      </c>
      <c r="FD400" s="75">
        <f t="shared" ref="FD400:FD463" si="969">IF($A$19="Cout: Mass flux",FC400,2*$B$19-FC400)</f>
        <v>2.0264624844811111E-15</v>
      </c>
    </row>
    <row r="401" spans="7:160" x14ac:dyDescent="0.35">
      <c r="G401" t="str">
        <f t="shared" si="965"/>
        <v>Refd, t=1.93</v>
      </c>
      <c r="H401" s="76">
        <f t="shared" si="966"/>
        <v>1.9299999999999808</v>
      </c>
      <c r="I401" s="1">
        <f t="shared" si="967"/>
        <v>0</v>
      </c>
      <c r="J401" s="22">
        <f t="shared" si="968"/>
        <v>1.7579836022210338E-5</v>
      </c>
      <c r="K401" s="1">
        <f t="shared" ref="K401:K464" si="970">K400+$B$29*(L400-2*K400+J400)-J$9*(K400-J400)-K$9*(L400-K400)+$B$31+K$10*($B$17-K400)-K$11*K400</f>
        <v>3.4780736482000272E-5</v>
      </c>
      <c r="L401" s="1">
        <f t="shared" ref="L401:L464" si="971">L400+$B$29*(M400-2*L400+K400)-K$9*(L400-K400)-L$9*(M400-L400)+$B$31+L$10*($B$17-L400)-L$11*L400</f>
        <v>6.4747122680725979E-5</v>
      </c>
      <c r="M401" s="1">
        <f t="shared" ref="M401:M464" si="972">M400+$B$29*(N400-2*M400+L400)-L$9*(M400-L400)-M$9*(N400-M400)+$B$31+M$10*($B$17-M400)-M$11*M400</f>
        <v>1.1568881320188278E-4</v>
      </c>
      <c r="N401" s="1">
        <f t="shared" ref="N401:N464" si="973">N400+$B$29*(O400-2*N400+M400)-M$9*(N400-M400)-N$9*(O400-N400)+$B$31+N$10*($B$17-N400)-N$11*N400</f>
        <v>2.0040914119098371E-4</v>
      </c>
      <c r="O401" s="1">
        <f t="shared" ref="O401:O464" si="974">O400+$B$29*(P400-2*O400+N400)-N$9*(O400-N400)-O$9*(P400-O400)+$B$31+O$10*($B$17-O400)-O$11*O400</f>
        <v>3.3844537583406579E-4</v>
      </c>
      <c r="P401" s="1">
        <f t="shared" ref="P401:P464" si="975">P400+$B$29*(Q400-2*P400+O400)-O$9*(P400-O400)-P$9*(Q400-P400)+$B$31+P$10*($B$17-P400)-P$11*P400</f>
        <v>5.5895472938840749E-4</v>
      </c>
      <c r="Q401" s="1">
        <f t="shared" ref="Q401:Q464" si="976">Q400+$B$29*(R400-2*Q400+P400)-P$9*(Q400-P400)-Q$9*(R400-Q400)+$B$31+Q$10*($B$17-Q400)-Q$11*Q400</f>
        <v>9.0447349325133727E-4</v>
      </c>
      <c r="R401" s="1">
        <f t="shared" ref="R401:R464" si="977">R400+$B$29*(S400-2*R400+Q400)-Q$9*(R400-Q400)-R$9*(S400-R400)+$B$31+R$10*($B$17-R400)-R$11*R400</f>
        <v>1.4356316118959056E-3</v>
      </c>
      <c r="S401" s="1">
        <f t="shared" ref="S401:S464" si="978">S400+$B$29*(T400-2*S400+R400)-R$9*(S400-R400)-S$9*(T400-S400)+$B$31+S$10*($B$17-S400)-S$11*S400</f>
        <v>2.236819526261057E-3</v>
      </c>
      <c r="T401" s="1">
        <f t="shared" ref="T401:T464" si="979">T400+$B$29*(U400-2*T400+S400)-S$9*(T400-S400)-T$9*(U400-T400)+$B$31+T$10*($B$17-T400)-T$11*T400</f>
        <v>3.4226710356908504E-3</v>
      </c>
      <c r="U401" s="1">
        <f t="shared" ref="U401:U464" si="980">U400+$B$29*(V400-2*U400+T400)-T$9*(U400-T400)-U$9*(V400-U400)+$B$31+U$10*($B$17-U400)-U$11*U400</f>
        <v>5.1450435629247964E-3</v>
      </c>
      <c r="V401" s="1">
        <f t="shared" ref="V401:V464" si="981">V400+$B$29*(W400-2*V400+U400)-U$9*(V400-U400)-V$9*(W400-V400)+$B$31+V$10*($B$17-V400)-V$11*V400</f>
        <v>7.5999530195210718E-3</v>
      </c>
      <c r="W401" s="1">
        <f t="shared" ref="W401:W464" si="982">W400+$B$29*(X400-2*W400+V400)-V$9*(W400-V400)-W$9*(X400-W400)+$B$31+W$10*($B$17-W400)-W$11*W400</f>
        <v>1.1033674054987196E-2</v>
      </c>
      <c r="X401" s="1">
        <f t="shared" ref="X401:X464" si="983">X400+$B$29*(Y400-2*X400+W400)-W$9*(X400-W400)-X$9*(Y400-X400)+$B$31+X$10*($B$17-X400)-X$11*X400</f>
        <v>1.5746981081926077E-2</v>
      </c>
      <c r="Y401" s="1">
        <f t="shared" ref="Y401:Y464" si="984">Y400+$B$29*(Z400-2*Y400+X400)-X$9*(Y400-X400)-Y$9*(Z400-Y400)+$B$31+Y$10*($B$17-Y400)-Y$11*Y400</f>
        <v>2.2096326934755318E-2</v>
      </c>
      <c r="Z401" s="1">
        <f t="shared" ref="Z401:Z464" si="985">Z400+$B$29*(AA400-2*Z400+Y400)-Y$9*(Z400-Y400)-Z$9*(AA400-Z400)+$B$31+Z$10*($B$17-Z400)-Z$11*Z400</f>
        <v>3.0490688208835878E-2</v>
      </c>
      <c r="AA401" s="1">
        <f t="shared" ref="AA401:AA464" si="986">AA400+$B$29*(AB400-2*AA400+Z400)-Z$9*(AA400-Z400)-AA$9*(AB400-AA400)+$B$31+AA$10*($B$17-AA400)-AA$11*AA400</f>
        <v>4.1382902822566112E-2</v>
      </c>
      <c r="AB401" s="1">
        <f t="shared" ref="AB401:AB464" si="987">AB400+$B$29*(AC400-2*AB400+AA400)-AA$9*(AB400-AA400)-AB$9*(AC400-AB400)+$B$31+AB$10*($B$17-AB400)-AB$11*AB400</f>
        <v>5.5254627983401833E-2</v>
      </c>
      <c r="AC401" s="1">
        <f t="shared" ref="AC401:AC464" si="988">AC400+$B$29*(AD400-2*AC400+AB400)-AB$9*(AC400-AB400)-AC$9*(AD400-AC400)+$B$31+AC$10*($B$17-AC400)-AC$11*AC400</f>
        <v>7.2594572742183436E-2</v>
      </c>
      <c r="AD401" s="1">
        <f t="shared" ref="AD401:AD464" si="989">AD400+$B$29*(AE400-2*AD400+AC400)-AC$9*(AD400-AC400)-AD$9*(AE400-AD400)+$B$31+AD$10*($B$17-AD400)-AD$11*AD400</f>
        <v>9.387038975316632E-2</v>
      </c>
      <c r="AE401" s="1">
        <f t="shared" ref="AE401:AE464" si="990">AE400+$B$29*(AF400-2*AE400+AD400)-AD$9*(AE400-AD400)-AE$9*(AF400-AE400)+$B$31+AE$10*($B$17-AE400)-AE$11*AE400</f>
        <v>0.1194954836824156</v>
      </c>
      <c r="AF401" s="1">
        <f t="shared" ref="AF401:AF464" si="991">AF400+$B$29*(AG400-2*AF400+AE400)-AE$9*(AF400-AE400)-AF$9*(AG400-AF400)+$B$31+AF$10*($B$17-AF400)-AF$11*AF400</f>
        <v>0.14979290449463292</v>
      </c>
      <c r="AG401" s="1">
        <f t="shared" ref="AG401:AG464" si="992">AG400+$B$29*(AH400-2*AG400+AF400)-AF$9*(AG400-AF400)-AG$9*(AH400-AG400)+$B$31+AG$10*($B$17-AG400)-AG$11*AG400</f>
        <v>0.18495930603951943</v>
      </c>
      <c r="AH401" s="1">
        <f t="shared" ref="AH401:AH464" si="993">AH400+$B$29*(AI400-2*AH400+AG400)-AG$9*(AH400-AG400)-AH$9*(AI400-AH400)+$B$31+AH$10*($B$17-AH400)-AH$11*AH400</f>
        <v>0.2250325149963957</v>
      </c>
      <c r="AI401" s="1">
        <f t="shared" ref="AI401:AI464" si="994">AI400+$B$29*(AJ400-2*AI400+AH400)-AH$9*(AI400-AH400)-AI$9*(AJ400-AI400)+$B$31+AI$10*($B$17-AI400)-AI$11*AI400</f>
        <v>0.26986643761941137</v>
      </c>
      <c r="AJ401" s="1">
        <f t="shared" ref="AJ401:AJ464" si="995">AJ400+$B$29*(AK400-2*AJ400+AI400)-AI$9*(AJ400-AI400)-AJ$9*(AK400-AJ400)+$B$31+AJ$10*($B$17-AJ400)-AJ$11*AJ400</f>
        <v>0.31911674015706448</v>
      </c>
      <c r="AK401" s="1">
        <f t="shared" ref="AK401:AK464" si="996">AK400+$B$29*(AL400-2*AK400+AJ400)-AJ$9*(AK400-AJ400)-AK$9*(AL400-AK400)+$B$31+AK$10*($B$17-AK400)-AK$11*AK400</f>
        <v>0.37223994916849473</v>
      </c>
      <c r="AL401" s="1">
        <f t="shared" ref="AL401:AL464" si="997">AL400+$B$29*(AM400-2*AL400+AK400)-AK$9*(AL400-AK400)-AL$9*(AM400-AL400)+$B$31+AL$10*($B$17-AL400)-AL$11*AL400</f>
        <v>0.42850738776765662</v>
      </c>
      <c r="AM401" s="1">
        <f t="shared" ref="AM401:AM464" si="998">AM400+$B$29*(AN400-2*AM400+AL400)-AL$9*(AM400-AL400)-AM$9*(AN400-AM400)+$B$31+AM$10*($B$17-AM400)-AM$11*AM400</f>
        <v>0.487033831330559</v>
      </c>
      <c r="AN401" s="1">
        <f t="shared" ref="AN401:AN464" si="999">AN400+$B$29*(AO400-2*AN400+AM400)-AM$9*(AN400-AM400)-AN$9*(AO400-AN400)+$B$31+AN$10*($B$17-AN400)-AN$11*AN400</f>
        <v>0.54681913272698057</v>
      </c>
      <c r="AO401" s="1">
        <f t="shared" ref="AO401:AO464" si="1000">AO400+$B$29*(AP400-2*AO400+AN400)-AN$9*(AO400-AN400)-AO$9*(AP400-AO400)+$B$31+AO$10*($B$17-AO400)-AO$11*AO400</f>
        <v>0.60679956517838918</v>
      </c>
      <c r="AP401" s="1">
        <f t="shared" ref="AP401:AP464" si="1001">AP400+$B$29*(AQ400-2*AP400+AO400)-AO$9*(AP400-AO400)-AP$9*(AQ400-AP400)+$B$31+AP$10*($B$17-AP400)-AP$11*AP400</f>
        <v>0.6659044837020579</v>
      </c>
      <c r="AQ401" s="1">
        <f t="shared" ref="AQ401:AQ464" si="1002">AQ400+$B$29*(AR400-2*AQ400+AP400)-AP$9*(AQ400-AP400)-AQ$9*(AR400-AQ400)+$B$31+AQ$10*($B$17-AQ400)-AQ$11*AQ400</f>
        <v>0.72311328737367986</v>
      </c>
      <c r="AR401" s="1">
        <f t="shared" ref="AR401:AR464" si="1003">AR400+$B$29*(AS400-2*AR400+AQ400)-AQ$9*(AR400-AQ400)-AR$9*(AS400-AR400)+$B$31+AR$10*($B$17-AR400)-AR$11*AR400</f>
        <v>0.77750766620664713</v>
      </c>
      <c r="AS401" s="1">
        <f t="shared" ref="AS401:AS464" si="1004">AS400+$B$29*(AT400-2*AS400+AR400)-AR$9*(AS400-AR400)-AS$9*(AT400-AS400)+$B$31+AS$10*($B$17-AS400)-AS$11*AS400</f>
        <v>0.82831473192281879</v>
      </c>
      <c r="AT401" s="1">
        <f t="shared" ref="AT401:AT464" si="1005">AT400+$B$29*(AU400-2*AT400+AS400)-AS$9*(AT400-AS400)-AT$9*(AU400-AT400)+$B$31+AT$10*($B$17-AT400)-AT$11*AT400</f>
        <v>0.87493775904067961</v>
      </c>
      <c r="AU401" s="1">
        <f t="shared" ref="AU401:AU464" si="1006">AU400+$B$29*(AV400-2*AU400+AT400)-AT$9*(AU400-AT400)-AU$9*(AV400-AU400)+$B$31+AU$10*($B$17-AU400)-AU$11*AU400</f>
        <v>0.91697272399315222</v>
      </c>
      <c r="AV401" s="1">
        <f t="shared" ref="AV401:AV464" si="1007">AV400+$B$29*(AW400-2*AV400+AU400)-AU$9*(AV400-AU400)-AV$9*(AW400-AV400)+$B$31+AV$10*($B$17-AV400)-AV$11*AV400</f>
        <v>0.9542104064254735</v>
      </c>
      <c r="AW401" s="1">
        <f t="shared" ref="AW401:AW464" si="1008">AW400+$B$29*(AX400-2*AW400+AV400)-AV$9*(AW400-AV400)-AW$9*(AX400-AW400)+$B$31+AW$10*($B$17-AW400)-AW$11*AW400</f>
        <v>0.98662528759355173</v>
      </c>
      <c r="AX401" s="1">
        <f t="shared" ref="AX401:AX464" si="1009">AX400+$B$29*(AY400-2*AX400+AW400)-AW$9*(AX400-AW400)-AX$9*(AY400-AX400)+$B$31+AX$10*($B$17-AX400)-AX$11*AX400</f>
        <v>1.014353660232705</v>
      </c>
      <c r="AY401" s="1">
        <f t="shared" ref="AY401:AY464" si="1010">AY400+$B$29*(AZ400-2*AY400+AX400)-AX$9*(AY400-AX400)-AY$9*(AZ400-AY400)+$B$31+AY$10*($B$17-AY400)-AY$11*AY400</f>
        <v>1.0376641291656248</v>
      </c>
      <c r="AZ401" s="1">
        <f t="shared" ref="AZ401:AZ464" si="1011">AZ400+$B$29*(BA400-2*AZ400+AY400)-AY$9*(AZ400-AY400)-AZ$9*(BA400-AZ400)+$B$31+AZ$10*($B$17-AZ400)-AZ$11*AZ400</f>
        <v>1.0569239845697982</v>
      </c>
      <c r="BA401" s="1">
        <f t="shared" ref="BA401:BA464" si="1012">BA400+$B$29*(BB400-2*BA400+AZ400)-AZ$9*(BA400-AZ400)-BA$9*(BB400-BA400)+$B$31+BA$10*($B$17-BA400)-BA$11*BA400</f>
        <v>1.0725647961095204</v>
      </c>
      <c r="BB401" s="1">
        <f t="shared" ref="BB401:BB464" si="1013">BB400+$B$29*(BC400-2*BB400+BA400)-BA$9*(BB400-BA400)-BB$9*(BC400-BB400)+$B$31+BB$10*($B$17-BB400)-BB$11*BB400</f>
        <v>1.0850500908411402</v>
      </c>
      <c r="BC401" s="1">
        <f t="shared" ref="BC401:BC464" si="1014">BC400+$B$29*(BD400-2*BC400+BB400)-BB$9*(BC400-BB400)-BC$9*(BD400-BC400)+$B$31+BC$10*($B$17-BC400)-BC$11*BC400</f>
        <v>1.0948472618744785</v>
      </c>
      <c r="BD401" s="1">
        <f t="shared" ref="BD401:BD464" si="1015">BD400+$B$29*(BE400-2*BD400+BC400)-BC$9*(BD400-BC400)-BD$9*(BE400-BD400)+$B$31+BD$10*($B$17-BD400)-BD$11*BD400</f>
        <v>1.1024050401277865</v>
      </c>
      <c r="BE401" s="1">
        <f t="shared" ref="BE401:BE464" si="1016">BE400+$B$29*(BF400-2*BE400+BD400)-BD$9*(BE400-BD400)-BE$9*(BF400-BE400)+$B$31+BE$10*($B$17-BE400)-BE$11*BE400</f>
        <v>1.1081370684797311</v>
      </c>
      <c r="BF401" s="1">
        <f t="shared" ref="BF401:BF464" si="1017">BF400+$B$29*(BG400-2*BF400+BE400)-BE$9*(BF400-BE400)-BF$9*(BG400-BF400)+$B$31+BF$10*($B$17-BF400)-BF$11*BF400</f>
        <v>1.1124114387608275</v>
      </c>
      <c r="BG401" s="1">
        <f t="shared" ref="BG401:BG464" si="1018">BG400+$B$29*(BH400-2*BG400+BF400)-BF$9*(BG400-BF400)-BG$9*(BH400-BG400)+$B$31+BG$10*($B$17-BG400)-BG$11*BG400</f>
        <v>1.1155455439604007</v>
      </c>
      <c r="BH401" s="1">
        <f t="shared" ref="BH401:BH464" si="1019">BH400+$B$29*(BI400-2*BH400+BG400)-BG$9*(BH400-BG400)-BH$9*(BI400-BH400)+$B$31+BH$10*($B$17-BH400)-BH$11*BH400</f>
        <v>1.1178052810382657</v>
      </c>
      <c r="BI401" s="1">
        <f t="shared" ref="BI401:BI464" si="1020">BI400+$B$29*(BJ400-2*BI400+BH400)-BH$9*(BI400-BH400)-BI$9*(BJ400-BI400)+$B$31+BI$10*($B$17-BI400)-BI$11*BI400</f>
        <v>1.1194075034296429</v>
      </c>
      <c r="BJ401" s="1">
        <f t="shared" ref="BJ401:BJ464" si="1021">BJ400+$B$29*(BK400-2*BJ400+BI400)-BI$9*(BJ400-BI400)-BJ$9*(BK400-BJ400)+$B$31+BJ$10*($B$17-BJ400)-BJ$11*BJ400</f>
        <v>1.1205246348860052</v>
      </c>
      <c r="BK401" s="1">
        <f t="shared" ref="BK401:BK464" si="1022">BK400+$B$29*(BL400-2*BK400+BJ400)-BJ$9*(BK400-BJ400)-BK$9*(BL400-BK400)+$B$31+BK$10*($B$17-BK400)-BK$11*BK400</f>
        <v>1.1212904747119476</v>
      </c>
      <c r="BL401" s="1">
        <f t="shared" ref="BL401:BL464" si="1023">BL400+$B$29*(BM400-2*BL400+BK400)-BK$9*(BL400-BK400)-BL$9*(BM400-BL400)+$B$31+BL$10*($B$17-BL400)-BL$11*BL400</f>
        <v>1.1218064038331492</v>
      </c>
      <c r="BM401" s="1">
        <f t="shared" ref="BM401:BM464" si="1024">BM400+$B$29*(BN400-2*BM400+BL400)-BL$9*(BM400-BL400)-BM$9*(BN400-BM400)+$B$31+BM$10*($B$17-BM400)-BM$11*BM400</f>
        <v>1.1221474015553583</v>
      </c>
      <c r="BN401" s="1">
        <f t="shared" ref="BN401:BN464" si="1025">BN400+$B$29*(BO400-2*BN400+BM400)-BM$9*(BN400-BM400)-BN$9*(BO400-BN400)+$B$31+BN$10*($B$17-BN400)-BN$11*BN400</f>
        <v>1.1223674735296783</v>
      </c>
      <c r="BO401" s="1">
        <f t="shared" ref="BO401:BO464" si="1026">BO400+$B$29*(BP400-2*BO400+BN400)-BN$9*(BO400-BN400)-BO$9*(BP400-BO400)+$B$31+BO$10*($B$17-BO400)-BO$11*BO400</f>
        <v>1.1225042520522446</v>
      </c>
      <c r="BP401" s="1">
        <f t="shared" ref="BP401:BP464" si="1027">BP400+$B$29*(BQ400-2*BP400+BO400)-BO$9*(BP400-BO400)-BP$9*(BQ400-BP400)+$B$31+BP$10*($B$17-BP400)-BP$11*BP400</f>
        <v>1.1225826501227496</v>
      </c>
      <c r="BQ401" s="1">
        <f t="shared" ref="BQ401:BQ464" si="1028">BQ400+$B$29*(BR400-2*BQ400+BP400)-BP$9*(BQ400-BP400)-BQ$9*(BR400-BQ400)+$B$31+BQ$10*($B$17-BQ400)-BQ$11*BQ400</f>
        <v>1.1226175286415501</v>
      </c>
      <c r="BR401" s="1">
        <f t="shared" ref="BR401:BR464" si="1029">BR400+$B$29*(BS400-2*BR400+BQ400)-BQ$9*(BR400-BQ400)-BR$9*(BS400-BR400)+$B$31+BR$10*($B$17-BR400)-BR$11*BR400</f>
        <v>1.122615375775935</v>
      </c>
      <c r="BS401" s="1">
        <f t="shared" ref="BS401:BS464" si="1030">BS400+$B$29*(BT400-2*BS400+BR400)-BR$9*(BS400-BR400)-BS$9*(BT400-BS400)+$B$31+BS$10*($B$17-BS400)-BS$11*BS400</f>
        <v>1.1225750069224343</v>
      </c>
      <c r="BT401" s="1">
        <f t="shared" ref="BT401:BT464" si="1031">BT400+$B$29*(BU400-2*BT400+BS400)-BS$9*(BT400-BS400)-BT$9*(BU400-BT400)+$B$31+BT$10*($B$17-BT400)-BT$11*BT400</f>
        <v>1.1224872833163004</v>
      </c>
      <c r="BU401" s="1">
        <f t="shared" ref="BU401:BU464" si="1032">BU400+$B$29*(BV400-2*BU400+BT400)-BT$9*(BU400-BT400)-BU$9*(BV400-BU400)+$B$31+BU$10*($B$17-BU400)-BU$11*BU400</f>
        <v>1.1223338290649205</v>
      </c>
      <c r="BV401" s="1">
        <f t="shared" ref="BV401:BV464" si="1033">BV400+$B$29*(BW400-2*BV400+BU400)-BU$9*(BV400-BU400)-BV$9*(BW400-BV400)+$B$31+BV$10*($B$17-BV400)-BV$11*BV400</f>
        <v>1.1220847128281906</v>
      </c>
      <c r="BW401" s="1">
        <f t="shared" ref="BW401:BW464" si="1034">BW400+$B$29*(BX400-2*BW400+BV400)-BV$9*(BW400-BV400)-BW$9*(BX400-BW400)+$B$31+BW$10*($B$17-BW400)-BW$11*BW400</f>
        <v>1.1216950643686003</v>
      </c>
      <c r="BX401" s="1">
        <f t="shared" ref="BX401:BX464" si="1035">BX400+$B$29*(BY400-2*BX400+BW400)-BW$9*(BX400-BW400)-BX$9*(BY400-BX400)+$B$31+BX$10*($B$17-BX400)-BX$11*BX400</f>
        <v>1.1211006300316775</v>
      </c>
      <c r="BY401" s="1">
        <f t="shared" ref="BY401:BY464" si="1036">BY400+$B$29*(BZ400-2*BY400+BX400)-BX$9*(BY400-BX400)-BY$9*(BZ400-BY400)+$B$31+BY$10*($B$17-BY400)-BY$11*BY400</f>
        <v>1.120212345340329</v>
      </c>
      <c r="BZ401" s="1">
        <f t="shared" ref="BZ401:BZ464" si="1037">BZ400+$B$29*(CA400-2*BZ400+BY400)-BY$9*(BZ400-BY400)-BZ$9*(CA400-BZ400)+$B$31+BZ$10*($B$17-BZ400)-BZ$11*BZ400</f>
        <v>1.118910123928669</v>
      </c>
      <c r="CA401" s="1">
        <f t="shared" ref="CA401:CA464" si="1038">CA400+$B$29*(CB400-2*CA400+BZ400)-BZ$9*(CA400-BZ400)-CA$9*(CB400-CA400)+$B$31+CA$10*($B$17-CA400)-CA$11*CA400</f>
        <v>1.1170362302448265</v>
      </c>
      <c r="CB401" s="1">
        <f t="shared" ref="CB401:CB464" si="1039">CB400+$B$29*(CC400-2*CB400+CA400)-CA$9*(CB400-CA400)-CB$9*(CC400-CB400)+$B$31+CB$10*($B$17-CB400)-CB$11*CB400</f>
        <v>1.114388809870098</v>
      </c>
      <c r="CC401" s="1">
        <f t="shared" ref="CC401:CC464" si="1040">CC400+$B$29*(CD400-2*CC400+CB400)-CB$9*(CC400-CB400)-CC$9*(CD400-CC400)+$B$31+CC$10*($B$17-CC400)-CC$11*CC400</f>
        <v>1.1107163754705465</v>
      </c>
      <c r="CD401" s="1">
        <f t="shared" ref="CD401:CD464" si="1041">CD400+$B$29*(CE400-2*CD400+CC400)-CC$9*(CD400-CC400)-CD$9*(CE400-CD400)+$B$31+CD$10*($B$17-CD400)-CD$11*CD400</f>
        <v>1.1057142554156765</v>
      </c>
      <c r="CE401" s="1">
        <f t="shared" ref="CE401:CE464" si="1042">CE400+$B$29*(CF400-2*CE400+CD400)-CD$9*(CE400-CD400)-CE$9*(CF400-CE400)+$B$31+CE$10*($B$17-CE400)-CE$11*CE400</f>
        <v>1.0990241620852905</v>
      </c>
      <c r="CF401" s="1">
        <f t="shared" ref="CF401:CF464" si="1043">CF400+$B$29*(CG400-2*CF400+CE400)-CE$9*(CF400-CE400)-CF$9*(CG400-CF400)+$B$31+CF$10*($B$17-CF400)-CF$11*CF400</f>
        <v>1.0902380775641116</v>
      </c>
      <c r="CG401" s="1">
        <f t="shared" ref="CG401:CG464" si="1044">CG400+$B$29*(CH400-2*CG400+CF400)-CF$9*(CG400-CF400)-CG$9*(CH400-CG400)+$B$31+CG$10*($B$17-CG400)-CG$11*CG400</f>
        <v>1.0789075370385333</v>
      </c>
      <c r="CH401" s="1">
        <f t="shared" ref="CH401:CH464" si="1045">CH400+$B$29*(CI400-2*CH400+CG400)-CG$9*(CH400-CG400)-CH$9*(CI400-CH400)+$B$31+CH$10*($B$17-CH400)-CH$11*CH400</f>
        <v>1.0645590781249299</v>
      </c>
      <c r="CI401" s="1">
        <f t="shared" ref="CI401:CI464" si="1046">CI400+$B$29*(CJ400-2*CI400+CH400)-CH$9*(CI400-CH400)-CI$9*(CJ400-CI400)+$B$31+CI$10*($B$17-CI400)-CI$11*CI400</f>
        <v>1.0467161047233215</v>
      </c>
      <c r="CJ401" s="1">
        <f t="shared" ref="CJ401:CJ464" si="1047">CJ400+$B$29*(CK400-2*CJ400+CI400)-CI$9*(CJ400-CI400)-CJ$9*(CK400-CJ400)+$B$31+CJ$10*($B$17-CJ400)-CJ$11*CJ400</f>
        <v>1.0249267079796822</v>
      </c>
      <c r="CK401" s="1">
        <f t="shared" ref="CK401:CK464" si="1048">CK400+$B$29*(CL400-2*CK400+CJ400)-CJ$9*(CK400-CJ400)-CK$9*(CL400-CK400)+$B$31+CK$10*($B$17-CK400)-CK$11*CK400</f>
        <v>0.99879615563577273</v>
      </c>
      <c r="CL401" s="1">
        <f t="shared" ref="CL401:CL464" si="1049">CL400+$B$29*(CM400-2*CL400+CK400)-CK$9*(CL400-CK400)-CL$9*(CM400-CL400)+$B$31+CL$10*($B$17-CL400)-CL$11*CL400</f>
        <v>0.96802190423830026</v>
      </c>
      <c r="CM401" s="1">
        <f t="shared" ref="CM401:CM464" si="1050">CM400+$B$29*(CN400-2*CM400+CL400)-CL$9*(CM400-CL400)-CM$9*(CN400-CM400)+$B$31+CM$10*($B$17-CM400)-CM$11*CM400</f>
        <v>0.93242823495317029</v>
      </c>
      <c r="CN401" s="1">
        <f t="shared" ref="CN401:CN464" si="1051">CN400+$B$29*(CO400-2*CN400+CM400)-CM$9*(CN400-CM400)-CN$9*(CO400-CN400)+$B$31+CN$10*($B$17-CN400)-CN$11*CN400</f>
        <v>0.89199710197123616</v>
      </c>
      <c r="CO401" s="1">
        <f t="shared" ref="CO401:CO464" si="1052">CO400+$B$29*(CP400-2*CO400+CN400)-CN$9*(CO400-CN400)-CO$9*(CP400-CO400)+$B$31+CO$10*($B$17-CO400)-CO$11*CO400</f>
        <v>0.84689163717784444</v>
      </c>
      <c r="CP401" s="1">
        <f t="shared" ref="CP401:CP464" si="1053">CP400+$B$29*(CQ400-2*CP400+CO400)-CO$9*(CP400-CO400)-CP$9*(CQ400-CP400)+$B$31+CP$10*($B$17-CP400)-CP$11*CP400</f>
        <v>0.79746905945415181</v>
      </c>
      <c r="CQ401" s="1">
        <f t="shared" ref="CQ401:CQ464" si="1054">CQ400+$B$29*(CR400-2*CQ400+CP400)-CP$9*(CQ400-CP400)-CQ$9*(CR400-CQ400)+$B$31+CQ$10*($B$17-CQ400)-CQ$11*CQ400</f>
        <v>0.74428051174868204</v>
      </c>
      <c r="CR401" s="1">
        <f t="shared" ref="CR401:CR464" si="1055">CR400+$B$29*(CS400-2*CR400+CQ400)-CQ$9*(CR400-CQ400)-CR$9*(CS400-CR400)+$B$31+CR$10*($B$17-CR400)-CR$11*CR400</f>
        <v>0.68805653754617391</v>
      </c>
      <c r="CS401" s="1">
        <f t="shared" ref="CS401:CS464" si="1056">CS400+$B$29*(CT400-2*CS400+CR400)-CR$9*(CS400-CR400)-CS$9*(CT400-CS400)+$B$31+CS$10*($B$17-CS400)-CS$11*CS400</f>
        <v>0.62967837878988986</v>
      </c>
      <c r="CT401" s="1">
        <f t="shared" ref="CT401:CT464" si="1057">CT400+$B$29*(CU400-2*CT400+CS400)-CS$9*(CT400-CS400)-CT$9*(CU400-CT400)+$B$31+CT$10*($B$17-CT400)-CT$11*CT400</f>
        <v>0.57013683887578204</v>
      </c>
      <c r="CU401" s="1">
        <f t="shared" ref="CU401:CU464" si="1058">CU400+$B$29*(CV400-2*CU400+CT400)-CT$9*(CU400-CT400)-CU$9*(CV400-CU400)+$B$31+CU$10*($B$17-CU400)-CU$11*CU400</f>
        <v>0.51048188694102425</v>
      </c>
      <c r="CV401" s="1">
        <f t="shared" ref="CV401:CV464" si="1059">CV400+$B$29*(CW400-2*CV400+CU400)-CU$9*(CV400-CU400)-CV$9*(CW400-CV400)+$B$31+CV$10*($B$17-CV400)-CV$11*CV400</f>
        <v>0.45176727167521635</v>
      </c>
      <c r="CW401" s="1">
        <f t="shared" ref="CW401:CW464" si="1060">CW400+$B$29*(CX400-2*CW400+CV400)-CV$9*(CW400-CV400)-CW$9*(CX400-CW400)+$B$31+CW$10*($B$17-CW400)-CW$11*CW400</f>
        <v>0.39499499921510078</v>
      </c>
      <c r="CX401" s="1">
        <f t="shared" ref="CX401:CX464" si="1061">CX400+$B$29*(CY400-2*CX400+CW400)-CW$9*(CX400-CW400)-CX$9*(CY400-CX400)+$B$31+CX$10*($B$17-CX400)-CX$11*CX400</f>
        <v>0.34106452223525413</v>
      </c>
      <c r="CY401" s="1">
        <f t="shared" ref="CY401:CY464" si="1062">CY400+$B$29*(CZ400-2*CY400+CX400)-CX$9*(CY400-CX400)-CY$9*(CZ400-CY400)+$B$31+CY$10*($B$17-CY400)-CY$11*CY400</f>
        <v>0.29073089107180433</v>
      </c>
      <c r="CZ401" s="1">
        <f t="shared" ref="CZ401:CZ464" si="1063">CZ400+$B$29*(DA400-2*CZ400+CY400)-CY$9*(CZ400-CY400)-CZ$9*(DA400-CZ400)+$B$31+CZ$10*($B$17-CZ400)-CZ$11*CZ400</f>
        <v>0.24457502896065111</v>
      </c>
      <c r="DA401" s="1">
        <f t="shared" ref="DA401:DA464" si="1064">DA400+$B$29*(DB400-2*DA400+CZ400)-CZ$9*(DA400-CZ400)-DA$9*(DB400-DA400)+$B$31+DA$10*($B$17-DA400)-DA$11*DA400</f>
        <v>0.20298788108160887</v>
      </c>
      <c r="DB401" s="1">
        <f t="shared" ref="DB401:DB464" si="1065">DB400+$B$29*(DC400-2*DB400+DA400)-DA$9*(DB400-DA400)-DB$9*(DC400-DB400)+$B$31+DB$10*($B$17-DB400)-DB$11*DB400</f>
        <v>0.16616866064838745</v>
      </c>
      <c r="DC401" s="1">
        <f t="shared" ref="DC401:DC464" si="1066">DC400+$B$29*(DD400-2*DC400+DB400)-DB$9*(DC400-DB400)-DC$9*(DD400-DC400)+$B$31+DC$10*($B$17-DC400)-DC$11*DC400</f>
        <v>0.13413598743618996</v>
      </c>
      <c r="DD401" s="1">
        <f t="shared" ref="DD401:DD464" si="1067">DD400+$B$29*(DE400-2*DD400+DC400)-DC$9*(DD400-DC400)-DD$9*(DE400-DD400)+$B$31+DD$10*($B$17-DD400)-DD$11*DD400</f>
        <v>0.10674956505588629</v>
      </c>
      <c r="DE401" s="1">
        <f t="shared" ref="DE401:DE464" si="1068">DE400+$B$29*(DF400-2*DE400+DD400)-DD$9*(DE400-DD400)-DE$9*(DF400-DE400)+$B$31+DE$10*($B$17-DE400)-DE$11*DE400</f>
        <v>8.3739293973905476E-2</v>
      </c>
      <c r="DF401" s="1">
        <f t="shared" ref="DF401:DF464" si="1069">DF400+$B$29*(DG400-2*DF400+DE400)-DE$9*(DF400-DE400)-DF$9*(DG400-DF400)+$B$31+DF$10*($B$17-DF400)-DF$11*DF400</f>
        <v>6.4738416276487284E-2</v>
      </c>
      <c r="DG401" s="1">
        <f t="shared" ref="DG401:DG464" si="1070">DG400+$B$29*(DH400-2*DG400+DF400)-DF$9*(DG400-DF400)-DG$9*(DH400-DG400)+$B$31+DG$10*($B$17-DG400)-DG$11*DG400</f>
        <v>4.9317412688967582E-2</v>
      </c>
      <c r="DH401" s="1">
        <f t="shared" ref="DH401:DH464" si="1071">DH400+$B$29*(DI400-2*DH400+DG400)-DG$9*(DH400-DG400)-DH$9*(DI400-DH400)+$B$31+DH$10*($B$17-DH400)-DH$11*DH400</f>
        <v>3.7015841813722729E-2</v>
      </c>
      <c r="DI401" s="1">
        <f t="shared" ref="DI401:DI464" si="1072">DI400+$B$29*(DJ400-2*DI400+DH400)-DH$9*(DI400-DH400)-DI$9*(DJ400-DI400)+$B$31+DI$10*($B$17-DI400)-DI$11*DI400</f>
        <v>2.7370009241090822E-2</v>
      </c>
      <c r="DJ401" s="1">
        <f t="shared" ref="DJ401:DJ464" si="1073">DJ400+$B$29*(DK400-2*DJ400+DI400)-DI$9*(DJ400-DI400)-DJ$9*(DK400-DJ400)+$B$31+DJ$10*($B$17-DJ400)-DJ$11*DJ400</f>
        <v>1.9935151662825612E-2</v>
      </c>
      <c r="DK401" s="1">
        <f t="shared" ref="DK401:DK464" si="1074">DK400+$B$29*(DL400-2*DK400+DJ400)-DJ$9*(DK400-DJ400)-DK$9*(DL400-DK400)+$B$31+DK$10*($B$17-DK400)-DK$11*DK400</f>
        <v>1.430160026615483E-2</v>
      </c>
      <c r="DL401" s="1">
        <f t="shared" ref="DL401:DL464" si="1075">DL400+$B$29*(DM400-2*DL400+DK400)-DK$9*(DL400-DK400)-DL$9*(DM400-DL400)+$B$31+DL$10*($B$17-DL400)-DL$11*DL400</f>
        <v>1.0105056869528471E-2</v>
      </c>
      <c r="DM401" s="1">
        <f t="shared" ref="DM401:DM464" si="1076">DM400+$B$29*(DN400-2*DM400+DL400)-DL$9*(DM400-DL400)-DM$9*(DN400-DM400)+$B$31+DM$10*($B$17-DM400)-DM$11*DM400</f>
        <v>7.0316187027846672E-3</v>
      </c>
      <c r="DN401" s="1">
        <f t="shared" ref="DN401:DN464" si="1077">DN400+$B$29*(DO400-2*DN400+DM400)-DM$9*(DN400-DM400)-DN$9*(DO400-DN400)+$B$31+DN$10*($B$17-DN400)-DN$11*DN400</f>
        <v>4.8185022870435535E-3</v>
      </c>
      <c r="DO401" s="1">
        <f t="shared" ref="DO401:DO464" si="1078">DO400+$B$29*(DP400-2*DO400+DN400)-DN$9*(DO400-DN400)-DO$9*(DP400-DO400)+$B$31+DO$10*($B$17-DO400)-DO$11*DO400</f>
        <v>3.251552733793421E-3</v>
      </c>
      <c r="DP401" s="1">
        <f t="shared" ref="DP401:DP464" si="1079">DP400+$B$29*(DQ400-2*DP400+DO400)-DO$9*(DP400-DO400)-DP$9*(DQ400-DP400)+$B$31+DP$10*($B$17-DP400)-DP$11*DP400</f>
        <v>2.1606125651109664E-3</v>
      </c>
      <c r="DQ401" s="1">
        <f t="shared" ref="DQ401:DQ464" si="1080">DQ400+$B$29*(DR400-2*DQ400+DP400)-DP$9*(DQ400-DP400)-DQ$9*(DR400-DQ400)+$B$31+DQ$10*($B$17-DQ400)-DQ$11*DQ400</f>
        <v>1.4137057659347023E-3</v>
      </c>
      <c r="DR401" s="1">
        <f t="shared" ref="DR401:DR464" si="1081">DR400+$B$29*(DS400-2*DR400+DQ400)-DQ$9*(DR400-DQ400)-DR$9*(DS400-DR400)+$B$31+DR$10*($B$17-DR400)-DR$11*DR400</f>
        <v>9.1081223212500996E-4</v>
      </c>
      <c r="DS401" s="1">
        <f t="shared" ref="DS401:DS464" si="1082">DS400+$B$29*(DT400-2*DS400+DR400)-DR$9*(DS400-DR400)-DS$9*(DT400-DS400)+$B$31+DS$10*($B$17-DS400)-DS$11*DS400</f>
        <v>5.7780426278782385E-4</v>
      </c>
      <c r="DT401" s="1">
        <f t="shared" ref="DT401:DT464" si="1083">DT400+$B$29*(DU400-2*DT400+DS400)-DS$9*(DT400-DS400)-DT$9*(DU400-DT400)+$B$31+DT$10*($B$17-DT400)-DT$11*DT400</f>
        <v>3.609204780369164E-4</v>
      </c>
      <c r="DU401" s="1">
        <f t="shared" ref="DU401:DU464" si="1084">DU400+$B$29*(DV400-2*DU400+DT400)-DT$9*(DU400-DT400)-DU$9*(DV400-DU400)+$B$31+DU$10*($B$17-DU400)-DU$11*DU400</f>
        <v>2.2198328645161469E-4</v>
      </c>
      <c r="DV401" s="1">
        <f t="shared" ref="DV401:DV464" si="1085">DV400+$B$29*(DW400-2*DV400+DU400)-DU$9*(DV400-DU400)-DV$9*(DW400-DV400)+$B$31+DV$10*($B$17-DV400)-DV$11*DV400</f>
        <v>1.3443368856861382E-4</v>
      </c>
      <c r="DW401" s="1">
        <f t="shared" ref="DW401:DW464" si="1086">DW400+$B$29*(DX400-2*DW400+DV400)-DV$9*(DW400-DV400)-DW$9*(DX400-DW400)+$B$31+DW$10*($B$17-DW400)-DW$11*DW400</f>
        <v>8.0163747000203621E-5</v>
      </c>
      <c r="DX401" s="1">
        <f t="shared" ref="DX401:DX464" si="1087">DX400+$B$29*(DY400-2*DX400+DW400)-DW$9*(DX400-DW400)-DX$9*(DY400-DX400)+$B$31+DX$10*($B$17-DX400)-DX$11*DX400</f>
        <v>4.7068961684587437E-5</v>
      </c>
      <c r="DY401" s="1">
        <f t="shared" ref="DY401:DY464" si="1088">DY400+$B$29*(DZ400-2*DY400+DX400)-DX$9*(DY400-DX400)-DY$9*(DZ400-DY400)+$B$31+DY$10*($B$17-DY400)-DY$11*DY400</f>
        <v>2.721348367892699E-5</v>
      </c>
      <c r="DZ401" s="1">
        <f t="shared" ref="DZ401:DZ464" si="1089">DZ400+$B$29*(EA400-2*DZ400+DY400)-DY$9*(DZ400-DY400)-DZ$9*(EA400-DZ400)+$B$31+DZ$10*($B$17-DZ400)-DZ$11*DZ400</f>
        <v>1.5492951942166008E-5</v>
      </c>
      <c r="EA401" s="1">
        <f t="shared" ref="EA401:EA464" si="1090">EA400+$B$29*(EB400-2*EA400+DZ400)-DZ$9*(EA400-DZ400)-EA$9*(EB400-EA400)+$B$31+EA$10*($B$17-EA400)-EA$11*EA400</f>
        <v>8.6854752827325471E-6</v>
      </c>
      <c r="EB401" s="1">
        <f t="shared" ref="EB401:EB464" si="1091">EB400+$B$29*(EC400-2*EB400+EA400)-EA$9*(EB400-EA400)-EB$9*(EC400-EB400)+$B$31+EB$10*($B$17-EB400)-EB$11*EB400</f>
        <v>4.7948211922022004E-6</v>
      </c>
      <c r="EC401" s="1">
        <f t="shared" ref="EC401:EC464" si="1092">EC400+$B$29*(ED400-2*EC400+EB400)-EB$9*(EC400-EB400)-EC$9*(ED400-EC400)+$B$31+EC$10*($B$17-EC400)-EC$11*EC400</f>
        <v>2.6066441144526433E-6</v>
      </c>
      <c r="ED401" s="1">
        <f t="shared" ref="ED401:ED464" si="1093">ED400+$B$29*(EE400-2*ED400+EC400)-EC$9*(ED400-EC400)-ED$9*(EE400-ED400)+$B$31+ED$10*($B$17-ED400)-ED$11*ED400</f>
        <v>1.395512098290706E-6</v>
      </c>
      <c r="EE401" s="1">
        <f t="shared" ref="EE401:EE464" si="1094">EE400+$B$29*(EF400-2*EE400+ED400)-ED$9*(EE400-ED400)-EE$9*(EF400-EE400)+$B$31+EE$10*($B$17-EE400)-EE$11*EE400</f>
        <v>7.3576804838282759E-7</v>
      </c>
      <c r="EF401" s="1">
        <f t="shared" ref="EF401:EF464" si="1095">EF400+$B$29*(EG400-2*EF400+EE400)-EE$9*(EF400-EE400)-EF$9*(EG400-EF400)+$B$31+EF$10*($B$17-EF400)-EF$11*EF400</f>
        <v>3.8204753124089739E-7</v>
      </c>
      <c r="EG401" s="1">
        <f t="shared" ref="EG401:EG464" si="1096">EG400+$B$29*(EH400-2*EG400+EF400)-EF$9*(EG400-EF400)-EG$9*(EH400-EG400)+$B$31+EG$10*($B$17-EG400)-EG$11*EG400</f>
        <v>1.9537880244037086E-7</v>
      </c>
      <c r="EH401" s="1">
        <f t="shared" ref="EH401:EH464" si="1097">EH400+$B$29*(EI400-2*EH400+EG400)-EG$9*(EH400-EG400)-EH$9*(EI400-EH400)+$B$31+EH$10*($B$17-EH400)-EH$11*EH400</f>
        <v>9.8409295827380462E-8</v>
      </c>
      <c r="EI401" s="1">
        <f t="shared" ref="EI401:EI464" si="1098">EI400+$B$29*(EJ400-2*EI400+EH400)-EH$9*(EI400-EH400)-EI$9*(EJ400-EI400)+$B$31+EI$10*($B$17-EI400)-EI$11*EI400</f>
        <v>4.882127157532532E-8</v>
      </c>
      <c r="EJ401" s="1">
        <f t="shared" ref="EJ401:EJ464" si="1099">EJ400+$B$29*(EK400-2*EJ400+EI400)-EI$9*(EJ400-EI400)-EJ$9*(EK400-EJ400)+$B$31+EJ$10*($B$17-EJ400)-EJ$11*EJ400</f>
        <v>2.385681714640736E-8</v>
      </c>
      <c r="EK401" s="1">
        <f t="shared" ref="EK401:EK464" si="1100">EK400+$B$29*(EL400-2*EK400+EJ400)-EJ$9*(EK400-EJ400)-EK$9*(EL400-EK400)+$B$31+EK$10*($B$17-EK400)-EK$11*EK400</f>
        <v>1.1483202201633954E-8</v>
      </c>
      <c r="EL401" s="1">
        <f t="shared" ref="EL401:EL464" si="1101">EL400+$B$29*(EM400-2*EL400+EK400)-EK$9*(EL400-EK400)-EL$9*(EM400-EL400)+$B$31+EL$10*($B$17-EL400)-EL$11*EL400</f>
        <v>5.444746709646498E-9</v>
      </c>
      <c r="EM401" s="1">
        <f t="shared" ref="EM401:EM464" si="1102">EM400+$B$29*(EN400-2*EM400+EL400)-EL$9*(EM400-EL400)-EM$9*(EN400-EM400)+$B$31+EM$10*($B$17-EM400)-EM$11*EM400</f>
        <v>2.5431615424351395E-9</v>
      </c>
      <c r="EN401" s="1">
        <f t="shared" ref="EN401:EN464" si="1103">EN400+$B$29*(EO400-2*EN400+EM400)-EM$9*(EN400-EM400)-EN$9*(EO400-EN400)+$B$31+EN$10*($B$17-EN400)-EN$11*EN400</f>
        <v>1.1702255681937141E-9</v>
      </c>
      <c r="EO401" s="1">
        <f t="shared" ref="EO401:EO464" si="1104">EO400+$B$29*(EP400-2*EO400+EN400)-EN$9*(EO400-EN400)-EO$9*(EP400-EO400)+$B$31+EO$10*($B$17-EO400)-EO$11*EO400</f>
        <v>5.3049665602542548E-10</v>
      </c>
      <c r="EP401" s="1">
        <f t="shared" ref="EP401:EP464" si="1105">EP400+$B$29*(EQ400-2*EP400+EO400)-EO$9*(EP400-EO400)-EP$9*(EQ400-EP400)+$B$31+EP$10*($B$17-EP400)-EP$11*EP400</f>
        <v>2.3693622858279168E-10</v>
      </c>
      <c r="EQ401" s="1">
        <f t="shared" ref="EQ401:EQ464" si="1106">EQ400+$B$29*(ER400-2*EQ400+EP400)-EP$9*(EQ400-EP400)-EQ$9*(ER400-EQ400)+$B$31+EQ$10*($B$17-EQ400)-EQ$11*EQ400</f>
        <v>1.042640490019194E-10</v>
      </c>
      <c r="ER401" s="1">
        <f t="shared" ref="ER401:ER464" si="1107">ER400+$B$29*(ES400-2*ER400+EQ400)-EQ$9*(ER400-EQ400)-ER$9*(ES400-ER400)+$B$31+ER$10*($B$17-ER400)-ER$11*ER400</f>
        <v>4.5207524606536036E-11</v>
      </c>
      <c r="ES401" s="1">
        <f t="shared" ref="ES401:ES464" si="1108">ES400+$B$29*(ET400-2*ES400+ER400)-ER$9*(ES400-ER400)-ES$9*(ET400-ES400)+$B$31+ES$10*($B$17-ES400)-ES$11*ES400</f>
        <v>1.9314291698226223E-11</v>
      </c>
      <c r="ET401" s="1">
        <f t="shared" ref="ET401:ET464" si="1109">ET400+$B$29*(EU400-2*ET400+ES400)-ES$9*(ET400-ES400)-ET$9*(EU400-ET400)+$B$31+ET$10*($B$17-ET400)-ET$11*ET400</f>
        <v>8.1312588648184495E-12</v>
      </c>
      <c r="EU401" s="1">
        <f t="shared" ref="EU401:EU464" si="1110">EU400+$B$29*(EV400-2*EU400+ET400)-ET$9*(EU400-ET400)-EU$9*(EV400-EU400)+$B$31+EU$10*($B$17-EU400)-EU$11*EU400</f>
        <v>3.373392416561976E-12</v>
      </c>
      <c r="EV401" s="1">
        <f t="shared" ref="EV401:EV464" si="1111">EV400+$B$29*(EW400-2*EV400+EU400)-EU$9*(EV400-EU400)-EV$9*(EW400-EV400)+$B$31+EV$10*($B$17-EV400)-EV$11*EV400</f>
        <v>1.3791936462907044E-12</v>
      </c>
      <c r="EW401" s="1">
        <f t="shared" ref="EW401:EW464" si="1112">EW400+$B$29*(EX400-2*EW400+EV400)-EV$9*(EW400-EV400)-EW$9*(EX400-EW400)+$B$31+EW$10*($B$17-EW400)-EW$11*EW400</f>
        <v>5.5571531091490606E-13</v>
      </c>
      <c r="EX401" s="1">
        <f t="shared" ref="EX401:EX464" si="1113">EX400+$B$29*(EY400-2*EX400+EW400)-EW$9*(EX400-EW400)-EX$9*(EY400-EX400)+$B$31+EX$10*($B$17-EX400)-EX$11*EX400</f>
        <v>2.2068300236361462E-13</v>
      </c>
      <c r="EY401" s="1">
        <f t="shared" ref="EY401:EY464" si="1114">EY400+$B$29*(EZ400-2*EY400+EX400)-EX$9*(EY400-EX400)-EY$9*(EZ400-EY400)+$B$31+EY$10*($B$17-EY400)-EY$11*EY400</f>
        <v>8.6378670266217628E-14</v>
      </c>
      <c r="EZ401" s="1">
        <f t="shared" ref="EZ401:EZ464" si="1115">EZ400+$B$29*(FA400-2*EZ400+EY400)-EY$9*(EZ400-EY400)-EZ$9*(FA400-EZ400)+$B$31+EZ$10*($B$17-EZ400)-EZ$11*EZ400</f>
        <v>3.3334733228828021E-14</v>
      </c>
      <c r="FA401" s="1">
        <f t="shared" ref="FA401:FA464" si="1116">FA400+$B$29*(FB400-2*FA400+EZ400)-EZ$9*(FA400-EZ400)-FA$9*(FB400-FA400)+$B$31+FA$10*($B$17-FA400)-FA$11*FA400</f>
        <v>1.2713906741931776E-14</v>
      </c>
      <c r="FB401" s="1">
        <f t="shared" ref="FB401:FB464" si="1117">FB400+$B$29*(FC400-2*FB400+FA400)-FA$9*(FB400-FA400)-FB$9*(FC400-FB400)+$B$31+FB$10*($B$17-FB400)-FB$11*FB400</f>
        <v>4.89403013795791E-15</v>
      </c>
      <c r="FC401" s="1">
        <f t="shared" ref="FC401:FC464" si="1118">FC400+$B$29*(FD400-2*FC400+FB400)-FB$9*(FC400-FB400)-FC$9*(FD400-FC400)+$B$31+FC$10*($B$17-FC400)-FC$11*FC400</f>
        <v>2.2387678189485891E-15</v>
      </c>
      <c r="FD401" s="75">
        <f t="shared" si="969"/>
        <v>2.2387678189485891E-15</v>
      </c>
    </row>
    <row r="402" spans="7:160" x14ac:dyDescent="0.35">
      <c r="G402" t="str">
        <f t="shared" si="965"/>
        <v>Refd, t=1.93</v>
      </c>
      <c r="H402" s="76">
        <f t="shared" si="966"/>
        <v>1.9349999999999807</v>
      </c>
      <c r="I402" s="1">
        <f t="shared" si="967"/>
        <v>0</v>
      </c>
      <c r="J402" s="22">
        <f t="shared" si="968"/>
        <v>1.7392944969742849E-5</v>
      </c>
      <c r="K402" s="1">
        <f t="shared" si="970"/>
        <v>3.4408961013232852E-5</v>
      </c>
      <c r="L402" s="1">
        <f t="shared" si="971"/>
        <v>6.4049242538322348E-5</v>
      </c>
      <c r="M402" s="1">
        <f t="shared" si="972"/>
        <v>1.1442970624549912E-4</v>
      </c>
      <c r="N402" s="1">
        <f t="shared" si="973"/>
        <v>1.9820619895946978E-4</v>
      </c>
      <c r="O402" s="1">
        <f t="shared" si="974"/>
        <v>3.3469037690797527E-4</v>
      </c>
      <c r="P402" s="1">
        <f t="shared" si="975"/>
        <v>5.5270357822964796E-4</v>
      </c>
      <c r="Q402" s="1">
        <f t="shared" si="976"/>
        <v>8.9429586165104839E-4</v>
      </c>
      <c r="R402" s="1">
        <f t="shared" si="977"/>
        <v>1.4194132974735957E-3</v>
      </c>
      <c r="S402" s="1">
        <f t="shared" si="978"/>
        <v>2.2115128579587961E-3</v>
      </c>
      <c r="T402" s="1">
        <f t="shared" si="979"/>
        <v>3.3839934892600583E-3</v>
      </c>
      <c r="U402" s="1">
        <f t="shared" si="980"/>
        <v>5.0871323225195634E-3</v>
      </c>
      <c r="V402" s="1">
        <f t="shared" si="981"/>
        <v>7.5149936100156762E-3</v>
      </c>
      <c r="W402" s="1">
        <f t="shared" si="982"/>
        <v>1.0911533895425094E-2</v>
      </c>
      <c r="X402" s="1">
        <f t="shared" si="983"/>
        <v>1.5574892668854279E-2</v>
      </c>
      <c r="Y402" s="1">
        <f t="shared" si="984"/>
        <v>2.185867834795522E-2</v>
      </c>
      <c r="Z402" s="1">
        <f t="shared" si="985"/>
        <v>3.0168988020158986E-2</v>
      </c>
      <c r="AA402" s="1">
        <f t="shared" si="986"/>
        <v>4.0955989149143605E-2</v>
      </c>
      <c r="AB402" s="1">
        <f t="shared" si="987"/>
        <v>5.4699184342540785E-2</v>
      </c>
      <c r="AC402" s="1">
        <f t="shared" si="988"/>
        <v>7.1885994334684733E-2</v>
      </c>
      <c r="AD402" s="1">
        <f t="shared" si="989"/>
        <v>9.2984012192256715E-2</v>
      </c>
      <c r="AE402" s="1">
        <f t="shared" si="990"/>
        <v>0.11840814357047122</v>
      </c>
      <c r="AF402" s="1">
        <f t="shared" si="991"/>
        <v>0.14848475172789191</v>
      </c>
      <c r="AG402" s="1">
        <f t="shared" si="992"/>
        <v>0.18341573774681219</v>
      </c>
      <c r="AH402" s="1">
        <f t="shared" si="993"/>
        <v>0.22324605865887009</v>
      </c>
      <c r="AI402" s="1">
        <f t="shared" si="994"/>
        <v>0.26783838457878129</v>
      </c>
      <c r="AJ402" s="1">
        <f t="shared" si="995"/>
        <v>0.31685832752693444</v>
      </c>
      <c r="AK402" s="1">
        <f t="shared" si="996"/>
        <v>0.36977291233055881</v>
      </c>
      <c r="AL402" s="1">
        <f t="shared" si="997"/>
        <v>0.42586375718783936</v>
      </c>
      <c r="AM402" s="1">
        <f t="shared" si="998"/>
        <v>0.48425492164364253</v>
      </c>
      <c r="AN402" s="1">
        <f t="shared" si="999"/>
        <v>0.54395375980294558</v>
      </c>
      <c r="AO402" s="1">
        <f t="shared" si="1000"/>
        <v>0.60390161602428394</v>
      </c>
      <c r="AP402" s="1">
        <f t="shared" si="1001"/>
        <v>0.66303004138023425</v>
      </c>
      <c r="AQ402" s="1">
        <f t="shared" si="1002"/>
        <v>0.72031756680788472</v>
      </c>
      <c r="AR402" s="1">
        <f t="shared" si="1003"/>
        <v>0.77484203854774947</v>
      </c>
      <c r="AS402" s="1">
        <f t="shared" si="1004"/>
        <v>0.82582410191095623</v>
      </c>
      <c r="AT402" s="1">
        <f t="shared" si="1005"/>
        <v>0.87265851403497352</v>
      </c>
      <c r="AU402" s="1">
        <f t="shared" si="1006"/>
        <v>0.9149314026325448</v>
      </c>
      <c r="AV402" s="1">
        <f t="shared" si="1007"/>
        <v>0.95242315038294723</v>
      </c>
      <c r="AW402" s="1">
        <f t="shared" si="1008"/>
        <v>0.98509805417396701</v>
      </c>
      <c r="AX402" s="1">
        <f t="shared" si="1009"/>
        <v>1.0130830984068864</v>
      </c>
      <c r="AY402" s="1">
        <f t="shared" si="1010"/>
        <v>1.0366389660649458</v>
      </c>
      <c r="AZ402" s="1">
        <f t="shared" si="1011"/>
        <v>1.0561267385711737</v>
      </c>
      <c r="BA402" s="1">
        <f t="shared" si="1012"/>
        <v>1.0719736271952247</v>
      </c>
      <c r="BB402" s="1">
        <f t="shared" si="1013"/>
        <v>1.084640615849285</v>
      </c>
      <c r="BC402" s="1">
        <f t="shared" si="1014"/>
        <v>1.094594195726462</v>
      </c>
      <c r="BD402" s="1">
        <f t="shared" si="1015"/>
        <v>1.1022835669193871</v>
      </c>
      <c r="BE402" s="1">
        <f t="shared" si="1016"/>
        <v>1.1081238912615212</v>
      </c>
      <c r="BF402" s="1">
        <f t="shared" si="1017"/>
        <v>1.1124854978607548</v>
      </c>
      <c r="BG402" s="1">
        <f t="shared" si="1018"/>
        <v>1.1156884266068299</v>
      </c>
      <c r="BH402" s="1">
        <f t="shared" si="1019"/>
        <v>1.1180013676929588</v>
      </c>
      <c r="BI402" s="1">
        <f t="shared" si="1020"/>
        <v>1.1196439084170919</v>
      </c>
      <c r="BJ402" s="1">
        <f t="shared" si="1021"/>
        <v>1.1207910018595442</v>
      </c>
      <c r="BK402" s="1">
        <f t="shared" si="1022"/>
        <v>1.1215786833820656</v>
      </c>
      <c r="BL402" s="1">
        <f t="shared" si="1023"/>
        <v>1.1221102356941675</v>
      </c>
      <c r="BM402" s="1">
        <f t="shared" si="1024"/>
        <v>1.1224622014608905</v>
      </c>
      <c r="BN402" s="1">
        <f t="shared" si="1025"/>
        <v>1.1226898328416426</v>
      </c>
      <c r="BO402" s="1">
        <f t="shared" si="1026"/>
        <v>1.1228317291134844</v>
      </c>
      <c r="BP402" s="1">
        <f t="shared" si="1027"/>
        <v>1.1229135357940758</v>
      </c>
      <c r="BQ402" s="1">
        <f t="shared" si="1028"/>
        <v>1.1229506589188947</v>
      </c>
      <c r="BR402" s="1">
        <f t="shared" si="1029"/>
        <v>1.1229499900104101</v>
      </c>
      <c r="BS402" s="1">
        <f t="shared" si="1030"/>
        <v>1.1229106486135427</v>
      </c>
      <c r="BT402" s="1">
        <f t="shared" si="1031"/>
        <v>1.1228237404131884</v>
      </c>
      <c r="BU402" s="1">
        <f t="shared" si="1032"/>
        <v>1.1226711117109074</v>
      </c>
      <c r="BV402" s="1">
        <f t="shared" si="1033"/>
        <v>1.1224230680167462</v>
      </c>
      <c r="BW402" s="1">
        <f t="shared" si="1034"/>
        <v>1.1220350285292031</v>
      </c>
      <c r="BX402" s="1">
        <f t="shared" si="1035"/>
        <v>1.1214431216020975</v>
      </c>
      <c r="BY402" s="1">
        <f t="shared" si="1036"/>
        <v>1.1205587993698494</v>
      </c>
      <c r="BZ402" s="1">
        <f t="shared" si="1037"/>
        <v>1.1192626691789114</v>
      </c>
      <c r="CA402" s="1">
        <f t="shared" si="1038"/>
        <v>1.1173979056868237</v>
      </c>
      <c r="CB402" s="1">
        <f t="shared" si="1039"/>
        <v>1.114763811694012</v>
      </c>
      <c r="CC402" s="1">
        <f t="shared" si="1040"/>
        <v>1.111110317841447</v>
      </c>
      <c r="CD402" s="1">
        <f t="shared" si="1041"/>
        <v>1.1061344188132571</v>
      </c>
      <c r="CE402" s="1">
        <f t="shared" si="1042"/>
        <v>1.0994796933140469</v>
      </c>
      <c r="CF402" s="1">
        <f t="shared" si="1043"/>
        <v>1.0907400971393337</v>
      </c>
      <c r="CG402" s="1">
        <f t="shared" si="1044"/>
        <v>1.0794691047992504</v>
      </c>
      <c r="CH402" s="1">
        <f t="shared" si="1045"/>
        <v>1.0651949688843796</v>
      </c>
      <c r="CI402" s="1">
        <f t="shared" si="1046"/>
        <v>1.0474423545070444</v>
      </c>
      <c r="CJ402" s="1">
        <f t="shared" si="1047"/>
        <v>1.0257599090295051</v>
      </c>
      <c r="CK402" s="1">
        <f t="shared" si="1048"/>
        <v>0.99975250460837473</v>
      </c>
      <c r="CL402" s="1">
        <f t="shared" si="1049"/>
        <v>0.96911604090045311</v>
      </c>
      <c r="CM402" s="1">
        <f t="shared" si="1050"/>
        <v>0.93367194437843182</v>
      </c>
      <c r="CN402" s="1">
        <f t="shared" si="1051"/>
        <v>0.89339798651781521</v>
      </c>
      <c r="CO402" s="1">
        <f t="shared" si="1052"/>
        <v>0.84845188939409</v>
      </c>
      <c r="CP402" s="1">
        <f t="shared" si="1053"/>
        <v>0.79918447787375746</v>
      </c>
      <c r="CQ402" s="1">
        <f t="shared" si="1054"/>
        <v>0.74613989418922566</v>
      </c>
      <c r="CR402" s="1">
        <f t="shared" si="1055"/>
        <v>0.69004155949291757</v>
      </c>
      <c r="CS402" s="1">
        <f t="shared" si="1056"/>
        <v>0.63176401947237704</v>
      </c>
      <c r="CT402" s="1">
        <f t="shared" si="1057"/>
        <v>0.57229235978606352</v>
      </c>
      <c r="CU402" s="1">
        <f t="shared" si="1058"/>
        <v>0.51267230454222212</v>
      </c>
      <c r="CV402" s="1">
        <f t="shared" si="1059"/>
        <v>0.45395520708778297</v>
      </c>
      <c r="CW402" s="1">
        <f t="shared" si="1060"/>
        <v>0.39714274173508324</v>
      </c>
      <c r="CX402" s="1">
        <f t="shared" si="1061"/>
        <v>0.34313611776448338</v>
      </c>
      <c r="CY402" s="1">
        <f t="shared" si="1062"/>
        <v>0.29269406485105026</v>
      </c>
      <c r="CZ402" s="1">
        <f t="shared" si="1063"/>
        <v>0.24640277439457042</v>
      </c>
      <c r="DA402" s="1">
        <f t="shared" si="1064"/>
        <v>0.20465958905945217</v>
      </c>
      <c r="DB402" s="1">
        <f t="shared" si="1065"/>
        <v>0.16767071966415059</v>
      </c>
      <c r="DC402" s="1">
        <f t="shared" si="1066"/>
        <v>0.13546184536251943</v>
      </c>
      <c r="DD402" s="1">
        <f t="shared" si="1067"/>
        <v>0.10789929989857955</v>
      </c>
      <c r="DE402" s="1">
        <f t="shared" si="1068"/>
        <v>8.4718786005215929E-2</v>
      </c>
      <c r="DF402" s="1">
        <f t="shared" si="1069"/>
        <v>6.5558242798898048E-2</v>
      </c>
      <c r="DG402" s="1">
        <f t="shared" si="1070"/>
        <v>4.9991597524897027E-2</v>
      </c>
      <c r="DH402" s="1">
        <f t="shared" si="1071"/>
        <v>3.7560585586273773E-2</v>
      </c>
      <c r="DI402" s="1">
        <f t="shared" si="1072"/>
        <v>2.7802507056471297E-2</v>
      </c>
      <c r="DJ402" s="1">
        <f t="shared" si="1073"/>
        <v>2.0272576759381589E-2</v>
      </c>
      <c r="DK402" s="1">
        <f t="shared" si="1074"/>
        <v>1.4560300755533221E-2</v>
      </c>
      <c r="DL402" s="1">
        <f t="shared" si="1075"/>
        <v>1.0299982529298443E-2</v>
      </c>
      <c r="DM402" s="1">
        <f t="shared" si="1076"/>
        <v>7.1759693974390217E-3</v>
      </c>
      <c r="DN402" s="1">
        <f t="shared" si="1077"/>
        <v>4.9235710546680373E-3</v>
      </c>
      <c r="DO402" s="1">
        <f t="shared" si="1078"/>
        <v>3.3267255040580505E-3</v>
      </c>
      <c r="DP402" s="1">
        <f t="shared" si="1079"/>
        <v>2.2134823164872107E-3</v>
      </c>
      <c r="DQ402" s="1">
        <f t="shared" si="1080"/>
        <v>1.4502603393090994E-3</v>
      </c>
      <c r="DR402" s="1">
        <f t="shared" si="1081"/>
        <v>9.3566026959858613E-4</v>
      </c>
      <c r="DS402" s="1">
        <f t="shared" si="1082"/>
        <v>5.9441109365669957E-4</v>
      </c>
      <c r="DT402" s="1">
        <f t="shared" si="1083"/>
        <v>3.7183373164957525E-4</v>
      </c>
      <c r="DU402" s="1">
        <f t="shared" si="1084"/>
        <v>2.2903546305977262E-4</v>
      </c>
      <c r="DV402" s="1">
        <f t="shared" si="1085"/>
        <v>1.3891517688620418E-4</v>
      </c>
      <c r="DW402" s="1">
        <f t="shared" si="1086"/>
        <v>8.296453525643599E-5</v>
      </c>
      <c r="DX402" s="1">
        <f t="shared" si="1087"/>
        <v>4.8790536875040124E-5</v>
      </c>
      <c r="DY402" s="1">
        <f t="shared" si="1088"/>
        <v>2.8254333864152525E-5</v>
      </c>
      <c r="DZ402" s="1">
        <f t="shared" si="1089"/>
        <v>1.6111959213190273E-5</v>
      </c>
      <c r="EA402" s="1">
        <f t="shared" si="1090"/>
        <v>9.0476159821031069E-6</v>
      </c>
      <c r="EB402" s="1">
        <f t="shared" si="1091"/>
        <v>5.0032518976895368E-6</v>
      </c>
      <c r="EC402" s="1">
        <f t="shared" si="1092"/>
        <v>2.7246700628462422E-6</v>
      </c>
      <c r="ED402" s="1">
        <f t="shared" si="1093"/>
        <v>1.4612708147662274E-6</v>
      </c>
      <c r="EE402" s="1">
        <f t="shared" si="1094"/>
        <v>7.718190797203574E-7</v>
      </c>
      <c r="EF402" s="1">
        <f t="shared" si="1095"/>
        <v>4.0149660888822312E-7</v>
      </c>
      <c r="EG402" s="1">
        <f t="shared" si="1096"/>
        <v>2.0570464710789192E-7</v>
      </c>
      <c r="EH402" s="1">
        <f t="shared" si="1097"/>
        <v>1.0380472033470818E-7</v>
      </c>
      <c r="EI402" s="1">
        <f t="shared" si="1098"/>
        <v>5.1596042772436927E-8</v>
      </c>
      <c r="EJ402" s="1">
        <f t="shared" si="1099"/>
        <v>2.5261435036464891E-8</v>
      </c>
      <c r="EK402" s="1">
        <f t="shared" si="1100"/>
        <v>1.2183119079213997E-8</v>
      </c>
      <c r="EL402" s="1">
        <f t="shared" si="1101"/>
        <v>5.7880829365902254E-9</v>
      </c>
      <c r="EM402" s="1">
        <f t="shared" si="1102"/>
        <v>2.7089694234109288E-9</v>
      </c>
      <c r="EN402" s="1">
        <f t="shared" si="1103"/>
        <v>1.2490626238686542E-9</v>
      </c>
      <c r="EO402" s="1">
        <f t="shared" si="1104"/>
        <v>5.6740482079737553E-10</v>
      </c>
      <c r="EP402" s="1">
        <f t="shared" si="1105"/>
        <v>2.5395030148079596E-10</v>
      </c>
      <c r="EQ402" s="1">
        <f t="shared" si="1106"/>
        <v>1.1198755840537539E-10</v>
      </c>
      <c r="ER402" s="1">
        <f t="shared" si="1107"/>
        <v>4.8660298940871981E-11</v>
      </c>
      <c r="ES402" s="1">
        <f t="shared" si="1108"/>
        <v>2.0834472368339559E-11</v>
      </c>
      <c r="ET402" s="1">
        <f t="shared" si="1109"/>
        <v>8.7904659668577376E-12</v>
      </c>
      <c r="EU402" s="1">
        <f t="shared" si="1110"/>
        <v>3.6549544958941901E-12</v>
      </c>
      <c r="EV402" s="1">
        <f t="shared" si="1111"/>
        <v>1.4976553082450526E-12</v>
      </c>
      <c r="EW402" s="1">
        <f t="shared" si="1112"/>
        <v>6.048127188134349E-13</v>
      </c>
      <c r="EX402" s="1">
        <f t="shared" si="1113"/>
        <v>2.4072972751226967E-13</v>
      </c>
      <c r="EY402" s="1">
        <f t="shared" si="1114"/>
        <v>9.4443082101904458E-14</v>
      </c>
      <c r="EZ402" s="1">
        <f t="shared" si="1115"/>
        <v>3.6532173953409821E-14</v>
      </c>
      <c r="FA402" s="1">
        <f t="shared" si="1116"/>
        <v>1.3966727512669968E-14</v>
      </c>
      <c r="FB402" s="1">
        <f t="shared" si="1117"/>
        <v>5.3899752840478774E-15</v>
      </c>
      <c r="FC402" s="1">
        <f t="shared" si="1118"/>
        <v>2.4721731915554407E-15</v>
      </c>
      <c r="FD402" s="75">
        <f t="shared" si="969"/>
        <v>2.4721731915554407E-15</v>
      </c>
    </row>
    <row r="403" spans="7:160" x14ac:dyDescent="0.35">
      <c r="G403" t="str">
        <f t="shared" si="965"/>
        <v>Refd, t=1.94</v>
      </c>
      <c r="H403" s="76">
        <f t="shared" si="966"/>
        <v>1.9399999999999806</v>
      </c>
      <c r="I403" s="1">
        <f t="shared" si="967"/>
        <v>0</v>
      </c>
      <c r="J403" s="22">
        <f t="shared" si="968"/>
        <v>1.7207939359630225E-5</v>
      </c>
      <c r="K403" s="1">
        <f t="shared" si="970"/>
        <v>3.4040980499871446E-5</v>
      </c>
      <c r="L403" s="1">
        <f t="shared" si="971"/>
        <v>6.3358612821808597E-5</v>
      </c>
      <c r="M403" s="1">
        <f t="shared" si="972"/>
        <v>1.1318394588957847E-4</v>
      </c>
      <c r="N403" s="1">
        <f t="shared" si="973"/>
        <v>1.9602708454713591E-4</v>
      </c>
      <c r="O403" s="1">
        <f t="shared" si="974"/>
        <v>3.309767595274466E-4</v>
      </c>
      <c r="P403" s="1">
        <f t="shared" si="975"/>
        <v>5.4652243510758497E-4</v>
      </c>
      <c r="Q403" s="1">
        <f t="shared" si="976"/>
        <v>8.8423368384489662E-4</v>
      </c>
      <c r="R403" s="1">
        <f t="shared" si="977"/>
        <v>1.4033806568762598E-3</v>
      </c>
      <c r="S403" s="1">
        <f t="shared" si="978"/>
        <v>2.1864974470814816E-3</v>
      </c>
      <c r="T403" s="1">
        <f t="shared" si="979"/>
        <v>3.3457616595485031E-3</v>
      </c>
      <c r="U403" s="1">
        <f t="shared" si="980"/>
        <v>5.0298865843249503E-3</v>
      </c>
      <c r="V403" s="1">
        <f t="shared" si="981"/>
        <v>7.4310037846186212E-3</v>
      </c>
      <c r="W403" s="1">
        <f t="shared" si="982"/>
        <v>1.0790772169850894E-2</v>
      </c>
      <c r="X403" s="1">
        <f t="shared" si="983"/>
        <v>1.540471652673495E-2</v>
      </c>
      <c r="Y403" s="1">
        <f t="shared" si="984"/>
        <v>2.162361827135996E-2</v>
      </c>
      <c r="Z403" s="1">
        <f t="shared" si="985"/>
        <v>2.9850706305164051E-2</v>
      </c>
      <c r="AA403" s="1">
        <f t="shared" si="986"/>
        <v>4.0533479061270979E-2</v>
      </c>
      <c r="AB403" s="1">
        <f t="shared" si="987"/>
        <v>5.414927216167683E-2</v>
      </c>
      <c r="AC403" s="1">
        <f t="shared" si="988"/>
        <v>7.1184188388778213E-2</v>
      </c>
      <c r="AD403" s="1">
        <f t="shared" si="989"/>
        <v>9.2105712067906284E-2</v>
      </c>
      <c r="AE403" s="1">
        <f t="shared" si="990"/>
        <v>0.11733018079057067</v>
      </c>
      <c r="AF403" s="1">
        <f t="shared" si="991"/>
        <v>0.1471871842657248</v>
      </c>
      <c r="AG403" s="1">
        <f t="shared" si="992"/>
        <v>0.1818837711087066</v>
      </c>
      <c r="AH403" s="1">
        <f t="shared" si="993"/>
        <v>0.22147192384962003</v>
      </c>
      <c r="AI403" s="1">
        <f t="shared" si="994"/>
        <v>0.2658229763900698</v>
      </c>
      <c r="AJ403" s="1">
        <f t="shared" si="995"/>
        <v>0.31461240238702931</v>
      </c>
      <c r="AK403" s="1">
        <f t="shared" si="996"/>
        <v>0.36731766773557856</v>
      </c>
      <c r="AL403" s="1">
        <f t="shared" si="997"/>
        <v>0.42323066471726833</v>
      </c>
      <c r="AM403" s="1">
        <f t="shared" si="998"/>
        <v>0.48148475827506204</v>
      </c>
      <c r="AN403" s="1">
        <f t="shared" si="999"/>
        <v>0.54109486884757618</v>
      </c>
      <c r="AO403" s="1">
        <f t="shared" si="1000"/>
        <v>0.60100751756567927</v>
      </c>
      <c r="AP403" s="1">
        <f t="shared" si="1001"/>
        <v>0.66015658956745171</v>
      </c>
      <c r="AQ403" s="1">
        <f t="shared" si="1002"/>
        <v>0.71751990592461901</v>
      </c>
      <c r="AR403" s="1">
        <f t="shared" si="1003"/>
        <v>0.77217163307461922</v>
      </c>
      <c r="AS403" s="1">
        <f t="shared" si="1004"/>
        <v>0.82332610443590426</v>
      </c>
      <c r="AT403" s="1">
        <f t="shared" si="1005"/>
        <v>0.87036969104260697</v>
      </c>
      <c r="AU403" s="1">
        <f t="shared" si="1006"/>
        <v>0.91287876918901567</v>
      </c>
      <c r="AV403" s="1">
        <f t="shared" si="1007"/>
        <v>0.9506233814144236</v>
      </c>
      <c r="AW403" s="1">
        <f t="shared" si="1008"/>
        <v>0.98355765483742807</v>
      </c>
      <c r="AX403" s="1">
        <f t="shared" si="1009"/>
        <v>1.0117992407051848</v>
      </c>
      <c r="AY403" s="1">
        <f t="shared" si="1010"/>
        <v>1.0356008424905763</v>
      </c>
      <c r="AZ403" s="1">
        <f t="shared" si="1011"/>
        <v>1.0553172514466769</v>
      </c>
      <c r="BA403" s="1">
        <f t="shared" si="1012"/>
        <v>1.0713712255241825</v>
      </c>
      <c r="BB403" s="1">
        <f t="shared" si="1013"/>
        <v>1.0842211070652397</v>
      </c>
      <c r="BC403" s="1">
        <f t="shared" si="1014"/>
        <v>1.0943323920837389</v>
      </c>
      <c r="BD403" s="1">
        <f t="shared" si="1015"/>
        <v>1.1021546683231911</v>
      </c>
      <c r="BE403" s="1">
        <f t="shared" si="1016"/>
        <v>1.1081045509353533</v>
      </c>
      <c r="BF403" s="1">
        <f t="shared" si="1017"/>
        <v>1.1125545583152991</v>
      </c>
      <c r="BG403" s="1">
        <f t="shared" si="1018"/>
        <v>1.1158273466114796</v>
      </c>
      <c r="BH403" s="1">
        <f t="shared" si="1019"/>
        <v>1.1181943841146849</v>
      </c>
      <c r="BI403" s="1">
        <f t="shared" si="1020"/>
        <v>1.1198779895474755</v>
      </c>
      <c r="BJ403" s="1">
        <f t="shared" si="1021"/>
        <v>1.1210556523545134</v>
      </c>
      <c r="BK403" s="1">
        <f t="shared" si="1022"/>
        <v>1.1218656572770402</v>
      </c>
      <c r="BL403" s="1">
        <f t="shared" si="1023"/>
        <v>1.1224132055901841</v>
      </c>
      <c r="BM403" s="1">
        <f t="shared" si="1024"/>
        <v>1.1227764212772007</v>
      </c>
      <c r="BN403" s="1">
        <f t="shared" si="1025"/>
        <v>1.1230118204699271</v>
      </c>
      <c r="BO403" s="1">
        <f t="shared" si="1026"/>
        <v>1.123158985307591</v>
      </c>
      <c r="BP403" s="1">
        <f t="shared" si="1027"/>
        <v>1.1232443075339655</v>
      </c>
      <c r="BQ403" s="1">
        <f t="shared" si="1028"/>
        <v>1.1232837496468944</v>
      </c>
      <c r="BR403" s="1">
        <f t="shared" si="1029"/>
        <v>1.1232846155235454</v>
      </c>
      <c r="BS403" s="1">
        <f t="shared" si="1030"/>
        <v>1.1232463357317199</v>
      </c>
      <c r="BT403" s="1">
        <f t="shared" si="1031"/>
        <v>1.1231602654147375</v>
      </c>
      <c r="BU403" s="1">
        <f t="shared" si="1032"/>
        <v>1.1230084764562629</v>
      </c>
      <c r="BV403" s="1">
        <f t="shared" si="1033"/>
        <v>1.1227615131646642</v>
      </c>
      <c r="BW403" s="1">
        <f t="shared" si="1034"/>
        <v>1.1223750847714544</v>
      </c>
      <c r="BX403" s="1">
        <f t="shared" si="1035"/>
        <v>1.121785700871935</v>
      </c>
      <c r="BY403" s="1">
        <f t="shared" si="1036"/>
        <v>1.1209053279792793</v>
      </c>
      <c r="BZ403" s="1">
        <f t="shared" si="1037"/>
        <v>1.1196152632959733</v>
      </c>
      <c r="CA403" s="1">
        <f t="shared" si="1038"/>
        <v>1.1177595860539511</v>
      </c>
      <c r="CB403" s="1">
        <f t="shared" si="1039"/>
        <v>1.1151387487876467</v>
      </c>
      <c r="CC403" s="1">
        <f t="shared" si="1040"/>
        <v>1.1115040908901377</v>
      </c>
      <c r="CD403" s="1">
        <f t="shared" si="1041"/>
        <v>1.1065542628033205</v>
      </c>
      <c r="CE403" s="1">
        <f t="shared" si="1042"/>
        <v>1.0999346984564629</v>
      </c>
      <c r="CF403" s="1">
        <f t="shared" si="1043"/>
        <v>1.0912413169493245</v>
      </c>
      <c r="CG403" s="1">
        <f t="shared" si="1044"/>
        <v>1.0800295240791005</v>
      </c>
      <c r="CH403" s="1">
        <f t="shared" si="1045"/>
        <v>1.0658292837613261</v>
      </c>
      <c r="CI403" s="1">
        <f t="shared" si="1046"/>
        <v>1.0481665252128809</v>
      </c>
      <c r="CJ403" s="1">
        <f t="shared" si="1047"/>
        <v>1.0265904634292091</v>
      </c>
      <c r="CK403" s="1">
        <f t="shared" si="1048"/>
        <v>1.0007055963538001</v>
      </c>
      <c r="CL403" s="1">
        <f t="shared" si="1049"/>
        <v>0.97020629855725593</v>
      </c>
      <c r="CM403" s="1">
        <f t="shared" si="1050"/>
        <v>0.93491118323170863</v>
      </c>
      <c r="CN403" s="1">
        <f t="shared" si="1051"/>
        <v>0.89479388783137626</v>
      </c>
      <c r="CO403" s="1">
        <f t="shared" si="1052"/>
        <v>0.85000677677415482</v>
      </c>
      <c r="CP403" s="1">
        <f t="shared" si="1053"/>
        <v>0.80089433147299571</v>
      </c>
      <c r="CQ403" s="1">
        <f t="shared" si="1054"/>
        <v>0.7479937366684053</v>
      </c>
      <c r="CR403" s="1">
        <f t="shared" si="1055"/>
        <v>0.69202132136148187</v>
      </c>
      <c r="CS403" s="1">
        <f t="shared" si="1056"/>
        <v>0.63384494729103513</v>
      </c>
      <c r="CT403" s="1">
        <f t="shared" si="1057"/>
        <v>0.57444397365193711</v>
      </c>
      <c r="CU403" s="1">
        <f t="shared" si="1058"/>
        <v>0.51485984888454517</v>
      </c>
      <c r="CV403" s="1">
        <f t="shared" si="1059"/>
        <v>0.45614148013456335</v>
      </c>
      <c r="CW403" s="1">
        <f t="shared" si="1060"/>
        <v>0.39929014298501209</v>
      </c>
      <c r="CX403" s="1">
        <f t="shared" si="1061"/>
        <v>0.34520872654197038</v>
      </c>
      <c r="CY403" s="1">
        <f t="shared" si="1062"/>
        <v>0.29465956053458042</v>
      </c>
      <c r="CZ403" s="1">
        <f t="shared" si="1063"/>
        <v>0.24823403032388383</v>
      </c>
      <c r="DA403" s="1">
        <f t="shared" si="1064"/>
        <v>0.20633581374295012</v>
      </c>
      <c r="DB403" s="1">
        <f t="shared" si="1065"/>
        <v>0.16917807395807039</v>
      </c>
      <c r="DC403" s="1">
        <f t="shared" si="1066"/>
        <v>0.13679352427670197</v>
      </c>
      <c r="DD403" s="1">
        <f t="shared" si="1067"/>
        <v>0.10905512394527796</v>
      </c>
      <c r="DE403" s="1">
        <f t="shared" si="1068"/>
        <v>8.5704392229560375E-2</v>
      </c>
      <c r="DF403" s="1">
        <f t="shared" si="1069"/>
        <v>6.6383994936736745E-2</v>
      </c>
      <c r="DG403" s="1">
        <f t="shared" si="1070"/>
        <v>5.0671346228801394E-2</v>
      </c>
      <c r="DH403" s="1">
        <f t="shared" si="1071"/>
        <v>3.8110404352761709E-2</v>
      </c>
      <c r="DI403" s="1">
        <f t="shared" si="1072"/>
        <v>2.8239510706091975E-2</v>
      </c>
      <c r="DJ403" s="1">
        <f t="shared" si="1073"/>
        <v>2.0613901805201638E-2</v>
      </c>
      <c r="DK403" s="1">
        <f t="shared" si="1074"/>
        <v>1.4822295888013719E-2</v>
      </c>
      <c r="DL403" s="1">
        <f t="shared" si="1075"/>
        <v>1.0497627401786608E-2</v>
      </c>
      <c r="DM403" s="1">
        <f t="shared" si="1076"/>
        <v>7.3225144517050072E-3</v>
      </c>
      <c r="DN403" s="1">
        <f t="shared" si="1077"/>
        <v>5.0303723882533834E-3</v>
      </c>
      <c r="DO403" s="1">
        <f t="shared" si="1078"/>
        <v>3.4032374355504325E-3</v>
      </c>
      <c r="DP403" s="1">
        <f t="shared" si="1079"/>
        <v>2.2673658544411089E-3</v>
      </c>
      <c r="DQ403" s="1">
        <f t="shared" si="1080"/>
        <v>1.4875669043238064E-3</v>
      </c>
      <c r="DR403" s="1">
        <f t="shared" si="1081"/>
        <v>9.6105506184717619E-4</v>
      </c>
      <c r="DS403" s="1">
        <f t="shared" si="1082"/>
        <v>6.1140771181551117E-4</v>
      </c>
      <c r="DT403" s="1">
        <f t="shared" si="1083"/>
        <v>3.8301953513686777E-4</v>
      </c>
      <c r="DU403" s="1">
        <f t="shared" si="1084"/>
        <v>2.3627460582229624E-4</v>
      </c>
      <c r="DV403" s="1">
        <f t="shared" si="1085"/>
        <v>1.4352252409685165E-4</v>
      </c>
      <c r="DW403" s="1">
        <f t="shared" si="1086"/>
        <v>8.5848481745264498E-5</v>
      </c>
      <c r="DX403" s="1">
        <f t="shared" si="1087"/>
        <v>5.0566052712416751E-5</v>
      </c>
      <c r="DY403" s="1">
        <f t="shared" si="1088"/>
        <v>2.9329539795499633E-5</v>
      </c>
      <c r="DZ403" s="1">
        <f t="shared" si="1089"/>
        <v>1.6752456277644165E-5</v>
      </c>
      <c r="EA403" s="1">
        <f t="shared" si="1090"/>
        <v>9.4229601257076481E-6</v>
      </c>
      <c r="EB403" s="1">
        <f t="shared" si="1091"/>
        <v>5.2196521332045441E-6</v>
      </c>
      <c r="EC403" s="1">
        <f t="shared" si="1092"/>
        <v>2.847422442426711E-6</v>
      </c>
      <c r="ED403" s="1">
        <f t="shared" si="1093"/>
        <v>1.5297840805007672E-6</v>
      </c>
      <c r="EE403" s="1">
        <f t="shared" si="1094"/>
        <v>8.0944787802687505E-7</v>
      </c>
      <c r="EF403" s="1">
        <f t="shared" si="1095"/>
        <v>4.2183400000276516E-7</v>
      </c>
      <c r="EG403" s="1">
        <f t="shared" si="1096"/>
        <v>2.1652216249324109E-7</v>
      </c>
      <c r="EH403" s="1">
        <f t="shared" si="1097"/>
        <v>1.0946770331287017E-7</v>
      </c>
      <c r="EI403" s="1">
        <f t="shared" si="1098"/>
        <v>5.4513982968638491E-8</v>
      </c>
      <c r="EJ403" s="1">
        <f t="shared" si="1099"/>
        <v>2.6741390760658777E-8</v>
      </c>
      <c r="EK403" s="1">
        <f t="shared" si="1100"/>
        <v>1.2922026338920241E-8</v>
      </c>
      <c r="EL403" s="1">
        <f t="shared" si="1101"/>
        <v>6.1512676312889744E-9</v>
      </c>
      <c r="EM403" s="1">
        <f t="shared" si="1102"/>
        <v>2.8847168194518343E-9</v>
      </c>
      <c r="EN403" s="1">
        <f t="shared" si="1103"/>
        <v>1.3327965032689077E-9</v>
      </c>
      <c r="EO403" s="1">
        <f t="shared" si="1104"/>
        <v>6.0668663190937479E-10</v>
      </c>
      <c r="EP403" s="1">
        <f t="shared" si="1105"/>
        <v>2.720965399780348E-10</v>
      </c>
      <c r="EQ403" s="1">
        <f t="shared" si="1106"/>
        <v>1.2024248479685297E-10</v>
      </c>
      <c r="ER403" s="1">
        <f t="shared" si="1107"/>
        <v>5.2358561488070479E-11</v>
      </c>
      <c r="ES403" s="1">
        <f t="shared" si="1108"/>
        <v>2.2466270694486114E-11</v>
      </c>
      <c r="ET403" s="1">
        <f t="shared" si="1109"/>
        <v>9.4996280352206199E-12</v>
      </c>
      <c r="EU403" s="1">
        <f t="shared" si="1110"/>
        <v>3.958525744358686E-12</v>
      </c>
      <c r="EV403" s="1">
        <f t="shared" si="1111"/>
        <v>1.6256634397671156E-12</v>
      </c>
      <c r="EW403" s="1">
        <f t="shared" si="1112"/>
        <v>6.5798703174608532E-13</v>
      </c>
      <c r="EX403" s="1">
        <f t="shared" si="1113"/>
        <v>2.6249081605335267E-13</v>
      </c>
      <c r="EY403" s="1">
        <f t="shared" si="1114"/>
        <v>1.0321741718812298E-13</v>
      </c>
      <c r="EZ403" s="1">
        <f t="shared" si="1115"/>
        <v>4.0019244197422905E-14</v>
      </c>
      <c r="FA403" s="1">
        <f t="shared" si="1116"/>
        <v>1.5336307034480324E-14</v>
      </c>
      <c r="FB403" s="1">
        <f t="shared" si="1117"/>
        <v>5.933528140914283E-15</v>
      </c>
      <c r="FC403" s="1">
        <f t="shared" si="1118"/>
        <v>2.7286601969198693E-15</v>
      </c>
      <c r="FD403" s="75">
        <f t="shared" si="969"/>
        <v>2.7286601969198693E-15</v>
      </c>
    </row>
    <row r="404" spans="7:160" x14ac:dyDescent="0.35">
      <c r="G404" t="str">
        <f t="shared" si="965"/>
        <v>Refd, t=1.94</v>
      </c>
      <c r="H404" s="76">
        <f t="shared" si="966"/>
        <v>1.9449999999999805</v>
      </c>
      <c r="I404" s="1">
        <f t="shared" si="967"/>
        <v>0</v>
      </c>
      <c r="J404" s="22">
        <f t="shared" si="968"/>
        <v>1.7024802393043395E-5</v>
      </c>
      <c r="K404" s="1">
        <f t="shared" si="970"/>
        <v>3.3676760130559348E-5</v>
      </c>
      <c r="L404" s="1">
        <f t="shared" si="971"/>
        <v>6.2675164193207633E-5</v>
      </c>
      <c r="M404" s="1">
        <f t="shared" si="972"/>
        <v>1.1195139865184356E-4</v>
      </c>
      <c r="N404" s="1">
        <f t="shared" si="973"/>
        <v>1.9387154930861406E-4</v>
      </c>
      <c r="O404" s="1">
        <f t="shared" si="974"/>
        <v>3.2730407545073496E-4</v>
      </c>
      <c r="P404" s="1">
        <f t="shared" si="975"/>
        <v>5.4041051788036398E-4</v>
      </c>
      <c r="Q404" s="1">
        <f t="shared" si="976"/>
        <v>8.742856384193258E-4</v>
      </c>
      <c r="R404" s="1">
        <f t="shared" si="977"/>
        <v>1.3875315275845483E-3</v>
      </c>
      <c r="S404" s="1">
        <f t="shared" si="978"/>
        <v>2.1617698640018605E-3</v>
      </c>
      <c r="T404" s="1">
        <f t="shared" si="979"/>
        <v>3.3079702733583996E-3</v>
      </c>
      <c r="U404" s="1">
        <f t="shared" si="980"/>
        <v>4.9732984856759319E-3</v>
      </c>
      <c r="V404" s="1">
        <f t="shared" si="981"/>
        <v>7.3479721722950484E-3</v>
      </c>
      <c r="W404" s="1">
        <f t="shared" si="982"/>
        <v>1.0671372928471161E-2</v>
      </c>
      <c r="X404" s="1">
        <f t="shared" si="983"/>
        <v>1.5236430961741838E-2</v>
      </c>
      <c r="Y404" s="1">
        <f t="shared" si="984"/>
        <v>2.1391118106829358E-2</v>
      </c>
      <c r="Z404" s="1">
        <f t="shared" si="985"/>
        <v>2.9535806552951703E-2</v>
      </c>
      <c r="AA404" s="1">
        <f t="shared" si="986"/>
        <v>4.0115327468737055E-2</v>
      </c>
      <c r="AB404" s="1">
        <f t="shared" si="987"/>
        <v>5.3604837666254096E-2</v>
      </c>
      <c r="AC404" s="1">
        <f t="shared" si="988"/>
        <v>7.0489093126554714E-2</v>
      </c>
      <c r="AD404" s="1">
        <f t="shared" si="989"/>
        <v>9.123542126046956E-2</v>
      </c>
      <c r="AE404" s="1">
        <f t="shared" si="990"/>
        <v>0.11626152364701688</v>
      </c>
      <c r="AF404" s="1">
        <f t="shared" si="991"/>
        <v>0.14590013071696295</v>
      </c>
      <c r="AG404" s="1">
        <f t="shared" si="992"/>
        <v>0.18036333989883246</v>
      </c>
      <c r="AH404" s="1">
        <f t="shared" si="993"/>
        <v>0.21971005504919092</v>
      </c>
      <c r="AI404" s="1">
        <f t="shared" si="994"/>
        <v>0.26382017401180013</v>
      </c>
      <c r="AJ404" s="1">
        <f t="shared" si="995"/>
        <v>0.3123789476015571</v>
      </c>
      <c r="AK404" s="1">
        <f t="shared" si="996"/>
        <v>0.36487422460862801</v>
      </c>
      <c r="AL404" s="1">
        <f t="shared" si="997"/>
        <v>0.42060814882088682</v>
      </c>
      <c r="AM404" s="1">
        <f t="shared" si="998"/>
        <v>0.47872340974436567</v>
      </c>
      <c r="AN404" s="1">
        <f t="shared" si="999"/>
        <v>0.53824255689527445</v>
      </c>
      <c r="AO404" s="1">
        <f t="shared" si="1000"/>
        <v>0.59811739142419384</v>
      </c>
      <c r="AP404" s="1">
        <f t="shared" si="1001"/>
        <v>0.6572842684035618</v>
      </c>
      <c r="AQ404" s="1">
        <f t="shared" si="1002"/>
        <v>0.71472045567904097</v>
      </c>
      <c r="AR404" s="1">
        <f t="shared" si="1003"/>
        <v>0.76949660292921773</v>
      </c>
      <c r="AS404" s="1">
        <f t="shared" si="1004"/>
        <v>0.8208208860901518</v>
      </c>
      <c r="AT404" s="1">
        <f t="shared" si="1005"/>
        <v>0.8680714220818917</v>
      </c>
      <c r="AU404" s="1">
        <f t="shared" si="1006"/>
        <v>0.91081493450833517</v>
      </c>
      <c r="AV404" s="1">
        <f t="shared" si="1007"/>
        <v>0.9488111845444126</v>
      </c>
      <c r="AW404" s="1">
        <f t="shared" si="1008"/>
        <v>0.98200414636546773</v>
      </c>
      <c r="AX404" s="1">
        <f t="shared" si="1009"/>
        <v>1.0105021154873992</v>
      </c>
      <c r="AY404" s="1">
        <f t="shared" si="1010"/>
        <v>1.0345497602221392</v>
      </c>
      <c r="AZ404" s="1">
        <f t="shared" si="1011"/>
        <v>1.0544955018500384</v>
      </c>
      <c r="BA404" s="1">
        <f t="shared" si="1012"/>
        <v>1.0707575511713379</v>
      </c>
      <c r="BB404" s="1">
        <f t="shared" si="1013"/>
        <v>1.0837915110708138</v>
      </c>
      <c r="BC404" s="1">
        <f t="shared" si="1014"/>
        <v>1.0940617891412288</v>
      </c>
      <c r="BD404" s="1">
        <f t="shared" si="1015"/>
        <v>1.1020182788464243</v>
      </c>
      <c r="BE404" s="1">
        <f t="shared" si="1016"/>
        <v>1.1080789823078447</v>
      </c>
      <c r="BF404" s="1">
        <f t="shared" si="1017"/>
        <v>1.1126185583329213</v>
      </c>
      <c r="BG404" s="1">
        <f t="shared" si="1018"/>
        <v>1.1159622477532944</v>
      </c>
      <c r="BH404" s="1">
        <f t="shared" si="1019"/>
        <v>1.118384280939041</v>
      </c>
      <c r="BI404" s="1">
        <f t="shared" si="1020"/>
        <v>1.1201097048385402</v>
      </c>
      <c r="BJ404" s="1">
        <f t="shared" si="1021"/>
        <v>1.1213185516966009</v>
      </c>
      <c r="BK404" s="1">
        <f t="shared" si="1022"/>
        <v>1.1221513685288733</v>
      </c>
      <c r="BL404" s="1">
        <f t="shared" si="1023"/>
        <v>1.1227152916925207</v>
      </c>
      <c r="BM404" s="1">
        <f t="shared" si="1024"/>
        <v>1.1230900443202849</v>
      </c>
      <c r="BN404" s="1">
        <f t="shared" si="1025"/>
        <v>1.1233334239593322</v>
      </c>
      <c r="BO404" s="1">
        <f t="shared" si="1026"/>
        <v>1.1234860115450904</v>
      </c>
      <c r="BP404" s="1">
        <f t="shared" si="1027"/>
        <v>1.1235749588530399</v>
      </c>
      <c r="BQ404" s="1">
        <f t="shared" si="1028"/>
        <v>1.123616796288788</v>
      </c>
      <c r="BR404" s="1">
        <f t="shared" si="1029"/>
        <v>1.1236192492049744</v>
      </c>
      <c r="BS404" s="1">
        <f t="shared" si="1030"/>
        <v>1.1235820661796481</v>
      </c>
      <c r="BT404" s="1">
        <f t="shared" si="1031"/>
        <v>1.1234968569217008</v>
      </c>
      <c r="BU404" s="1">
        <f t="shared" si="1032"/>
        <v>1.1233459223667954</v>
      </c>
      <c r="BV404" s="1">
        <f t="shared" si="1033"/>
        <v>1.1231000476365958</v>
      </c>
      <c r="BW404" s="1">
        <f t="shared" si="1034"/>
        <v>1.1227152326477239</v>
      </c>
      <c r="BX404" s="1">
        <f t="shared" si="1035"/>
        <v>1.1221283675183344</v>
      </c>
      <c r="BY404" s="1">
        <f t="shared" si="1036"/>
        <v>1.1212519309543592</v>
      </c>
      <c r="BZ404" s="1">
        <f t="shared" si="1037"/>
        <v>1.1199679062087997</v>
      </c>
      <c r="CA404" s="1">
        <f t="shared" si="1038"/>
        <v>1.1181212715123234</v>
      </c>
      <c r="CB404" s="1">
        <f t="shared" si="1039"/>
        <v>1.1155136217187964</v>
      </c>
      <c r="CC404" s="1">
        <f t="shared" si="1040"/>
        <v>1.1118976958318436</v>
      </c>
      <c r="CD404" s="1">
        <f t="shared" si="1041"/>
        <v>1.1069737895814329</v>
      </c>
      <c r="CE404" s="1">
        <f t="shared" si="1042"/>
        <v>1.1003891811044699</v>
      </c>
      <c r="CF404" s="1">
        <f t="shared" si="1043"/>
        <v>1.0917417424621638</v>
      </c>
      <c r="CG404" s="1">
        <f t="shared" si="1044"/>
        <v>1.0805888027267476</v>
      </c>
      <c r="CH404" s="1">
        <f t="shared" si="1045"/>
        <v>1.0664620334531303</v>
      </c>
      <c r="CI404" s="1">
        <f t="shared" si="1046"/>
        <v>1.0488886307374867</v>
      </c>
      <c r="CJ404" s="1">
        <f t="shared" si="1047"/>
        <v>1.0274183884129591</v>
      </c>
      <c r="CK404" s="1">
        <f t="shared" si="1048"/>
        <v>1.001655451272772</v>
      </c>
      <c r="CL404" s="1">
        <f t="shared" si="1049"/>
        <v>0.97129270021340164</v>
      </c>
      <c r="CM404" s="1">
        <f t="shared" si="1050"/>
        <v>0.93614597611784223</v>
      </c>
      <c r="CN404" s="1">
        <f t="shared" si="1051"/>
        <v>0.89618483067281451</v>
      </c>
      <c r="CO404" s="1">
        <f t="shared" si="1052"/>
        <v>0.85155632241496637</v>
      </c>
      <c r="CP404" s="1">
        <f t="shared" si="1053"/>
        <v>0.80259863962078248</v>
      </c>
      <c r="CQ404" s="1">
        <f t="shared" si="1054"/>
        <v>0.74984205271134674</v>
      </c>
      <c r="CR404" s="1">
        <f t="shared" si="1055"/>
        <v>0.69399582889905098</v>
      </c>
      <c r="CS404" s="1">
        <f t="shared" si="1056"/>
        <v>0.63592115870736121</v>
      </c>
      <c r="CT404" s="1">
        <f t="shared" si="1057"/>
        <v>0.576591666788283</v>
      </c>
      <c r="CU404" s="1">
        <f t="shared" si="1058"/>
        <v>0.51704449608235503</v>
      </c>
      <c r="CV404" s="1">
        <f t="shared" si="1059"/>
        <v>0.45832605755340805</v>
      </c>
      <c r="CW404" s="1">
        <f t="shared" si="1060"/>
        <v>0.40143716199320079</v>
      </c>
      <c r="CX404" s="1">
        <f t="shared" si="1061"/>
        <v>0.34728230225558099</v>
      </c>
      <c r="CY404" s="1">
        <f t="shared" si="1062"/>
        <v>0.29662732931124497</v>
      </c>
      <c r="CZ404" s="1">
        <f t="shared" si="1063"/>
        <v>0.25006874846486182</v>
      </c>
      <c r="DA404" s="1">
        <f t="shared" si="1064"/>
        <v>0.20801651028255114</v>
      </c>
      <c r="DB404" s="1">
        <f t="shared" si="1065"/>
        <v>0.17069068462175996</v>
      </c>
      <c r="DC404" s="1">
        <f t="shared" si="1066"/>
        <v>0.13813099309962845</v>
      </c>
      <c r="DD404" s="1">
        <f t="shared" si="1067"/>
        <v>0.11021701508228195</v>
      </c>
      <c r="DE404" s="1">
        <f t="shared" si="1068"/>
        <v>8.6696099845946228E-2</v>
      </c>
      <c r="DF404" s="1">
        <f t="shared" si="1069"/>
        <v>6.7215668814714011E-2</v>
      </c>
      <c r="DG404" s="1">
        <f t="shared" si="1070"/>
        <v>5.1356662858112308E-2</v>
      </c>
      <c r="DH404" s="1">
        <f t="shared" si="1071"/>
        <v>3.866530868055397E-2</v>
      </c>
      <c r="DI404" s="1">
        <f t="shared" si="1072"/>
        <v>2.8681035609698018E-2</v>
      </c>
      <c r="DJ404" s="1">
        <f t="shared" si="1073"/>
        <v>2.0959145366932139E-2</v>
      </c>
      <c r="DK404" s="1">
        <f t="shared" si="1074"/>
        <v>1.5087605781232718E-2</v>
      </c>
      <c r="DL404" s="1">
        <f t="shared" si="1075"/>
        <v>1.0698011784208225E-2</v>
      </c>
      <c r="DM404" s="1">
        <f t="shared" si="1076"/>
        <v>7.471273263100188E-3</v>
      </c>
      <c r="DN404" s="1">
        <f t="shared" si="1077"/>
        <v>5.1389240214097806E-3</v>
      </c>
      <c r="DO404" s="1">
        <f t="shared" si="1078"/>
        <v>3.4811041349579585E-3</v>
      </c>
      <c r="DP404" s="1">
        <f t="shared" si="1079"/>
        <v>2.3222764570058445E-3</v>
      </c>
      <c r="DQ404" s="1">
        <f t="shared" si="1080"/>
        <v>1.5256364153111148E-3</v>
      </c>
      <c r="DR404" s="1">
        <f t="shared" si="1081"/>
        <v>9.870053919999323E-4</v>
      </c>
      <c r="DS404" s="1">
        <f t="shared" si="1082"/>
        <v>6.2880097339436533E-4</v>
      </c>
      <c r="DT404" s="1">
        <f t="shared" si="1083"/>
        <v>3.9448310611444985E-4</v>
      </c>
      <c r="DU404" s="1">
        <f t="shared" si="1084"/>
        <v>2.4370459008967447E-4</v>
      </c>
      <c r="DV404" s="1">
        <f t="shared" si="1085"/>
        <v>1.4825854206100715E-4</v>
      </c>
      <c r="DW404" s="1">
        <f t="shared" si="1086"/>
        <v>8.8817581059668521E-5</v>
      </c>
      <c r="DX404" s="1">
        <f t="shared" si="1087"/>
        <v>5.2396893326549498E-5</v>
      </c>
      <c r="DY404" s="1">
        <f t="shared" si="1088"/>
        <v>3.0440041643518027E-5</v>
      </c>
      <c r="DZ404" s="1">
        <f t="shared" si="1089"/>
        <v>1.741506853541569E-5</v>
      </c>
      <c r="EA404" s="1">
        <f t="shared" si="1090"/>
        <v>9.8119152994127682E-6</v>
      </c>
      <c r="EB404" s="1">
        <f t="shared" si="1091"/>
        <v>5.4442822494232971E-6</v>
      </c>
      <c r="EC404" s="1">
        <f t="shared" si="1092"/>
        <v>2.9750643057220296E-6</v>
      </c>
      <c r="ED404" s="1">
        <f t="shared" si="1093"/>
        <v>1.6011520480848684E-6</v>
      </c>
      <c r="EE404" s="1">
        <f t="shared" si="1094"/>
        <v>8.4871479467016453E-7</v>
      </c>
      <c r="EF404" s="1">
        <f t="shared" si="1095"/>
        <v>4.4309539211072971E-7</v>
      </c>
      <c r="EG404" s="1">
        <f t="shared" si="1096"/>
        <v>2.2785206218819861E-7</v>
      </c>
      <c r="EH404" s="1">
        <f t="shared" si="1097"/>
        <v>1.1541004801156925E-7</v>
      </c>
      <c r="EI404" s="1">
        <f t="shared" si="1098"/>
        <v>5.7581696754279095E-8</v>
      </c>
      <c r="EJ404" s="1">
        <f t="shared" si="1099"/>
        <v>2.8300314040735051E-8</v>
      </c>
      <c r="EK404" s="1">
        <f t="shared" si="1100"/>
        <v>1.3701883564533331E-8</v>
      </c>
      <c r="EL404" s="1">
        <f t="shared" si="1101"/>
        <v>6.535340217718693E-9</v>
      </c>
      <c r="EM404" s="1">
        <f t="shared" si="1102"/>
        <v>3.0709455209391808E-9</v>
      </c>
      <c r="EN404" s="1">
        <f t="shared" si="1103"/>
        <v>1.4217047601817263E-9</v>
      </c>
      <c r="EO404" s="1">
        <f t="shared" si="1104"/>
        <v>6.4848185638149937E-10</v>
      </c>
      <c r="EP404" s="1">
        <f t="shared" si="1105"/>
        <v>2.9144413758404388E-10</v>
      </c>
      <c r="EQ404" s="1">
        <f t="shared" si="1106"/>
        <v>1.2906250940031784E-10</v>
      </c>
      <c r="ER404" s="1">
        <f t="shared" si="1107"/>
        <v>5.6318434605265722E-11</v>
      </c>
      <c r="ES404" s="1">
        <f t="shared" si="1108"/>
        <v>2.4217276671134657E-11</v>
      </c>
      <c r="ET404" s="1">
        <f t="shared" si="1109"/>
        <v>1.0262259692310989E-11</v>
      </c>
      <c r="EU404" s="1">
        <f t="shared" si="1110"/>
        <v>4.2857071583076971E-12</v>
      </c>
      <c r="EV404" s="1">
        <f t="shared" si="1111"/>
        <v>1.7639355458632153E-12</v>
      </c>
      <c r="EW404" s="1">
        <f t="shared" si="1112"/>
        <v>7.1555464474227168E-13</v>
      </c>
      <c r="EX404" s="1">
        <f t="shared" si="1113"/>
        <v>2.8610356239682603E-13</v>
      </c>
      <c r="EY404" s="1">
        <f t="shared" si="1114"/>
        <v>1.1276031122510459E-13</v>
      </c>
      <c r="EZ404" s="1">
        <f t="shared" si="1115"/>
        <v>4.3820603388572796E-14</v>
      </c>
      <c r="FA404" s="1">
        <f t="shared" si="1116"/>
        <v>1.6832891613956E-14</v>
      </c>
      <c r="FB404" s="1">
        <f t="shared" si="1117"/>
        <v>6.5289999904636595E-15</v>
      </c>
      <c r="FC404" s="1">
        <f t="shared" si="1118"/>
        <v>3.0103854702700559E-15</v>
      </c>
      <c r="FD404" s="75">
        <f t="shared" si="969"/>
        <v>3.0103854702700559E-15</v>
      </c>
    </row>
    <row r="405" spans="7:160" x14ac:dyDescent="0.35">
      <c r="G405" t="str">
        <f t="shared" si="965"/>
        <v>Refd, t=1.95</v>
      </c>
      <c r="H405" s="76">
        <f t="shared" si="966"/>
        <v>1.9499999999999804</v>
      </c>
      <c r="I405" s="1">
        <f t="shared" si="967"/>
        <v>0</v>
      </c>
      <c r="J405" s="22">
        <f t="shared" si="968"/>
        <v>1.6843517370715132E-5</v>
      </c>
      <c r="K405" s="1">
        <f t="shared" si="970"/>
        <v>3.3316265325483593E-5</v>
      </c>
      <c r="L405" s="1">
        <f t="shared" si="971"/>
        <v>6.1998827845231261E-5</v>
      </c>
      <c r="M405" s="1">
        <f t="shared" si="972"/>
        <v>1.1073193220972812E-4</v>
      </c>
      <c r="N405" s="1">
        <f t="shared" si="973"/>
        <v>1.9173934699326861E-4</v>
      </c>
      <c r="O405" s="1">
        <f t="shared" si="974"/>
        <v>3.2367188111201163E-4</v>
      </c>
      <c r="P405" s="1">
        <f t="shared" si="975"/>
        <v>5.3436705307016957E-4</v>
      </c>
      <c r="Q405" s="1">
        <f t="shared" si="976"/>
        <v>8.6445041925339102E-4</v>
      </c>
      <c r="R405" s="1">
        <f t="shared" si="977"/>
        <v>1.3718637728766766E-3</v>
      </c>
      <c r="S405" s="1">
        <f t="shared" si="978"/>
        <v>2.1373267207911817E-3</v>
      </c>
      <c r="T405" s="1">
        <f t="shared" si="979"/>
        <v>3.270614122191423E-3</v>
      </c>
      <c r="U405" s="1">
        <f t="shared" si="980"/>
        <v>4.9173602603839002E-3</v>
      </c>
      <c r="V405" s="1">
        <f t="shared" si="981"/>
        <v>7.2658875403378972E-3</v>
      </c>
      <c r="W405" s="1">
        <f t="shared" si="982"/>
        <v>1.0553320412178276E-2</v>
      </c>
      <c r="X405" s="1">
        <f t="shared" si="983"/>
        <v>1.5070014532571277E-2</v>
      </c>
      <c r="Y405" s="1">
        <f t="shared" si="984"/>
        <v>2.1161149576955036E-2</v>
      </c>
      <c r="Z405" s="1">
        <f t="shared" si="985"/>
        <v>2.9224252642239344E-2</v>
      </c>
      <c r="AA405" s="1">
        <f t="shared" si="986"/>
        <v>3.9701489731985687E-2</v>
      </c>
      <c r="AB405" s="1">
        <f t="shared" si="987"/>
        <v>5.3065827574437278E-2</v>
      </c>
      <c r="AC405" s="1">
        <f t="shared" si="988"/>
        <v>6.9800647273018948E-2</v>
      </c>
      <c r="AD405" s="1">
        <f t="shared" si="989"/>
        <v>9.037307211836379E-2</v>
      </c>
      <c r="AE405" s="1">
        <f t="shared" si="990"/>
        <v>0.11520210082093651</v>
      </c>
      <c r="AF405" s="1">
        <f t="shared" si="991"/>
        <v>0.14462351991258574</v>
      </c>
      <c r="AG405" s="1">
        <f t="shared" si="992"/>
        <v>0.17885437789453312</v>
      </c>
      <c r="AH405" s="1">
        <f t="shared" si="993"/>
        <v>0.21796039646794776</v>
      </c>
      <c r="AI405" s="1">
        <f t="shared" si="994"/>
        <v>0.26182993782071434</v>
      </c>
      <c r="AJ405" s="1">
        <f t="shared" si="995"/>
        <v>0.31015794513019651</v>
      </c>
      <c r="AK405" s="1">
        <f t="shared" si="996"/>
        <v>0.36244259096941583</v>
      </c>
      <c r="AL405" s="1">
        <f t="shared" si="997"/>
        <v>0.41799624651506712</v>
      </c>
      <c r="AM405" s="1">
        <f t="shared" si="998"/>
        <v>0.47597094297044795</v>
      </c>
      <c r="AN405" s="1">
        <f t="shared" si="999"/>
        <v>0.53539691934492761</v>
      </c>
      <c r="AO405" s="1">
        <f t="shared" si="1000"/>
        <v>0.59523135768246871</v>
      </c>
      <c r="AP405" s="1">
        <f t="shared" si="1001"/>
        <v>0.65441321671664088</v>
      </c>
      <c r="AQ405" s="1">
        <f t="shared" si="1002"/>
        <v>0.71191936605594031</v>
      </c>
      <c r="AR405" s="1">
        <f t="shared" si="1003"/>
        <v>0.76681710070819453</v>
      </c>
      <c r="AS405" s="1">
        <f t="shared" si="1004"/>
        <v>0.81830859338881334</v>
      </c>
      <c r="AT405" s="1">
        <f t="shared" si="1005"/>
        <v>0.86576383955906921</v>
      </c>
      <c r="AU405" s="1">
        <f t="shared" si="1006"/>
        <v>0.90874001024275519</v>
      </c>
      <c r="AV405" s="1">
        <f t="shared" si="1007"/>
        <v>0.94698664593871906</v>
      </c>
      <c r="AW405" s="1">
        <f t="shared" si="1008"/>
        <v>0.98043758690654259</v>
      </c>
      <c r="AX405" s="1">
        <f t="shared" si="1009"/>
        <v>1.0091917525852203</v>
      </c>
      <c r="AY405" s="1">
        <f t="shared" si="1010"/>
        <v>1.033485722498154</v>
      </c>
      <c r="AZ405" s="1">
        <f t="shared" si="1011"/>
        <v>1.0536614697779676</v>
      </c>
      <c r="BA405" s="1">
        <f t="shared" si="1012"/>
        <v>1.0701325653597791</v>
      </c>
      <c r="BB405" s="1">
        <f t="shared" si="1013"/>
        <v>1.0833517753510253</v>
      </c>
      <c r="BC405" s="1">
        <f t="shared" si="1014"/>
        <v>1.0937823257314263</v>
      </c>
      <c r="BD405" s="1">
        <f t="shared" si="1015"/>
        <v>1.1018743333739465</v>
      </c>
      <c r="BE405" s="1">
        <f t="shared" si="1016"/>
        <v>1.1080471203298183</v>
      </c>
      <c r="BF405" s="1">
        <f t="shared" si="1017"/>
        <v>1.1126774360733016</v>
      </c>
      <c r="BG405" s="1">
        <f t="shared" si="1018"/>
        <v>1.1160930736167995</v>
      </c>
      <c r="BH405" s="1">
        <f t="shared" si="1019"/>
        <v>1.1185710085095899</v>
      </c>
      <c r="BI405" s="1">
        <f t="shared" si="1020"/>
        <v>1.120339011962274</v>
      </c>
      <c r="BJ405" s="1">
        <f t="shared" si="1021"/>
        <v>1.121579664848646</v>
      </c>
      <c r="BK405" s="1">
        <f t="shared" si="1022"/>
        <v>1.1224357889175063</v>
      </c>
      <c r="BL405" s="1">
        <f t="shared" si="1023"/>
        <v>1.12301647185022</v>
      </c>
      <c r="BM405" s="1">
        <f t="shared" si="1024"/>
        <v>1.1234030536246262</v>
      </c>
      <c r="BN405" s="1">
        <f t="shared" si="1025"/>
        <v>1.123654630618339</v>
      </c>
      <c r="BO405" s="1">
        <f t="shared" si="1026"/>
        <v>1.1238127985449553</v>
      </c>
      <c r="BP405" s="1">
        <f t="shared" si="1027"/>
        <v>1.1239054831114943</v>
      </c>
      <c r="BQ405" s="1">
        <f t="shared" si="1028"/>
        <v>1.1239497941931036</v>
      </c>
      <c r="BR405" s="1">
        <f t="shared" si="1029"/>
        <v>1.123953887859253</v>
      </c>
      <c r="BS405" s="1">
        <f t="shared" si="1030"/>
        <v>1.1239178377986097</v>
      </c>
      <c r="BT405" s="1">
        <f t="shared" si="1031"/>
        <v>1.1238335134917632</v>
      </c>
      <c r="BU405" s="1">
        <f t="shared" si="1032"/>
        <v>1.1236834484790812</v>
      </c>
      <c r="BV405" s="1">
        <f t="shared" si="1033"/>
        <v>1.1234386707782136</v>
      </c>
      <c r="BW405" s="1">
        <f t="shared" si="1034"/>
        <v>1.1230554716989023</v>
      </c>
      <c r="BX405" s="1">
        <f t="shared" si="1035"/>
        <v>1.1224711212123752</v>
      </c>
      <c r="BY405" s="1">
        <f t="shared" si="1036"/>
        <v>1.1215986080785323</v>
      </c>
      <c r="BZ405" s="1">
        <f t="shared" si="1037"/>
        <v>1.1203205978463371</v>
      </c>
      <c r="CA405" s="1">
        <f t="shared" si="1038"/>
        <v>1.1184829622287726</v>
      </c>
      <c r="CB405" s="1">
        <f t="shared" si="1039"/>
        <v>1.1158884310547244</v>
      </c>
      <c r="CC405" s="1">
        <f t="shared" si="1040"/>
        <v>1.1122911338774368</v>
      </c>
      <c r="CD405" s="1">
        <f t="shared" si="1041"/>
        <v>1.1073930013316771</v>
      </c>
      <c r="CE405" s="1">
        <f t="shared" si="1042"/>
        <v>1.1008431448273996</v>
      </c>
      <c r="CF405" s="1">
        <f t="shared" si="1043"/>
        <v>1.092241379107832</v>
      </c>
      <c r="CG405" s="1">
        <f t="shared" si="1044"/>
        <v>1.0811469485330378</v>
      </c>
      <c r="CH405" s="1">
        <f t="shared" si="1045"/>
        <v>1.067093228576397</v>
      </c>
      <c r="CI405" s="1">
        <f t="shared" si="1046"/>
        <v>1.0496086848726398</v>
      </c>
      <c r="CJ405" s="1">
        <f t="shared" si="1047"/>
        <v>1.0282437010878633</v>
      </c>
      <c r="CK405" s="1">
        <f t="shared" si="1048"/>
        <v>1.0026020896227823</v>
      </c>
      <c r="CL405" s="1">
        <f t="shared" si="1049"/>
        <v>0.97237526872474489</v>
      </c>
      <c r="CM405" s="1">
        <f t="shared" si="1050"/>
        <v>0.93737634750220289</v>
      </c>
      <c r="CN405" s="1">
        <f t="shared" si="1051"/>
        <v>0.89757083969129303</v>
      </c>
      <c r="CO405" s="1">
        <f t="shared" si="1052"/>
        <v>0.85310054934932811</v>
      </c>
      <c r="CP405" s="1">
        <f t="shared" si="1053"/>
        <v>0.80429742168825524</v>
      </c>
      <c r="CQ405" s="1">
        <f t="shared" si="1054"/>
        <v>0.7516848559263094</v>
      </c>
      <c r="CR405" s="1">
        <f t="shared" si="1055"/>
        <v>0.69596508802430856</v>
      </c>
      <c r="CS405" s="1">
        <f t="shared" si="1056"/>
        <v>0.63799265044077202</v>
      </c>
      <c r="CT405" s="1">
        <f t="shared" si="1057"/>
        <v>0.57873542584186577</v>
      </c>
      <c r="CU405" s="1">
        <f t="shared" si="1058"/>
        <v>0.51922622263331963</v>
      </c>
      <c r="CV405" s="1">
        <f t="shared" si="1059"/>
        <v>0.46050890648631027</v>
      </c>
      <c r="CW405" s="1">
        <f t="shared" si="1060"/>
        <v>0.40358375817776454</v>
      </c>
      <c r="CX405" s="1">
        <f t="shared" si="1061"/>
        <v>0.34935679893322641</v>
      </c>
      <c r="CY405" s="1">
        <f t="shared" si="1062"/>
        <v>0.29859732262908867</v>
      </c>
      <c r="CZ405" s="1">
        <f t="shared" si="1063"/>
        <v>0.25190688068935602</v>
      </c>
      <c r="DA405" s="1">
        <f t="shared" si="1064"/>
        <v>0.2097016338690372</v>
      </c>
      <c r="DB405" s="1">
        <f t="shared" si="1065"/>
        <v>0.17220851267256454</v>
      </c>
      <c r="DC405" s="1">
        <f t="shared" si="1066"/>
        <v>0.13947422057562348</v>
      </c>
      <c r="DD405" s="1">
        <f t="shared" si="1067"/>
        <v>0.11138495093878337</v>
      </c>
      <c r="DE405" s="1">
        <f t="shared" si="1068"/>
        <v>8.7693895743607267E-2</v>
      </c>
      <c r="DF405" s="1">
        <f t="shared" si="1069"/>
        <v>6.805326022525289E-2</v>
      </c>
      <c r="DG405" s="1">
        <f t="shared" si="1070"/>
        <v>5.2047551144158856E-2</v>
      </c>
      <c r="DH405" s="1">
        <f t="shared" si="1071"/>
        <v>3.9225308841285389E-2</v>
      </c>
      <c r="DI405" s="1">
        <f t="shared" si="1072"/>
        <v>2.9127096939304917E-2</v>
      </c>
      <c r="DJ405" s="1">
        <f t="shared" si="1073"/>
        <v>2.1308325821699583E-2</v>
      </c>
      <c r="DK405" s="1">
        <f t="shared" si="1074"/>
        <v>1.5356250424515345E-2</v>
      </c>
      <c r="DL405" s="1">
        <f t="shared" si="1075"/>
        <v>1.0901155903544306E-2</v>
      </c>
      <c r="DM405" s="1">
        <f t="shared" si="1076"/>
        <v>7.6222652093373127E-3</v>
      </c>
      <c r="DN405" s="1">
        <f t="shared" si="1077"/>
        <v>5.2492437080206844E-3</v>
      </c>
      <c r="DO405" s="1">
        <f t="shared" si="1078"/>
        <v>3.5603412579808431E-3</v>
      </c>
      <c r="DP405" s="1">
        <f t="shared" si="1079"/>
        <v>2.3782274690525153E-3</v>
      </c>
      <c r="DQ405" s="1">
        <f t="shared" si="1080"/>
        <v>1.564479901770724E-3</v>
      </c>
      <c r="DR405" s="1">
        <f t="shared" si="1081"/>
        <v>1.0135201191644918E-3</v>
      </c>
      <c r="DS405" s="1">
        <f t="shared" si="1082"/>
        <v>6.465978059431493E-4</v>
      </c>
      <c r="DT405" s="1">
        <f t="shared" si="1083"/>
        <v>4.062297257139222E-4</v>
      </c>
      <c r="DU405" s="1">
        <f t="shared" si="1084"/>
        <v>2.5132934519086711E-4</v>
      </c>
      <c r="DV405" s="1">
        <f t="shared" si="1085"/>
        <v>1.5312608675543962E-4</v>
      </c>
      <c r="DW405" s="1">
        <f t="shared" si="1086"/>
        <v>9.1873862619028013E-5</v>
      </c>
      <c r="DX405" s="1">
        <f t="shared" si="1087"/>
        <v>5.4284469485620665E-5</v>
      </c>
      <c r="DY405" s="1">
        <f t="shared" si="1088"/>
        <v>3.1586799367251468E-5</v>
      </c>
      <c r="DZ405" s="1">
        <f t="shared" si="1089"/>
        <v>1.8100435688888131E-5</v>
      </c>
      <c r="EA405" s="1">
        <f t="shared" si="1090"/>
        <v>1.0214899161415179E-5</v>
      </c>
      <c r="EB405" s="1">
        <f t="shared" si="1091"/>
        <v>5.6774095165358071E-6</v>
      </c>
      <c r="EC405" s="1">
        <f t="shared" si="1092"/>
        <v>3.1077633468856881E-6</v>
      </c>
      <c r="ED405" s="1">
        <f t="shared" si="1093"/>
        <v>1.6754779128750693E-6</v>
      </c>
      <c r="EE405" s="1">
        <f t="shared" si="1094"/>
        <v>8.896821316463123E-7</v>
      </c>
      <c r="EF405" s="1">
        <f t="shared" si="1095"/>
        <v>4.6531769637037669E-7</v>
      </c>
      <c r="EG405" s="1">
        <f t="shared" si="1096"/>
        <v>2.3971581128228652E-7</v>
      </c>
      <c r="EH405" s="1">
        <f t="shared" si="1097"/>
        <v>1.216440097535176E-7</v>
      </c>
      <c r="EI405" s="1">
        <f t="shared" si="1098"/>
        <v>6.080605520618743E-8</v>
      </c>
      <c r="EJ405" s="1">
        <f t="shared" si="1099"/>
        <v>2.9941988587855557E-8</v>
      </c>
      <c r="EK405" s="1">
        <f t="shared" si="1100"/>
        <v>1.4524737597519855E-8</v>
      </c>
      <c r="EL405" s="1">
        <f t="shared" si="1101"/>
        <v>6.9413886206269626E-9</v>
      </c>
      <c r="EM405" s="1">
        <f t="shared" si="1102"/>
        <v>3.26822376971136E-9</v>
      </c>
      <c r="EN405" s="1">
        <f t="shared" si="1103"/>
        <v>1.51607910700991E-9</v>
      </c>
      <c r="EO405" s="1">
        <f t="shared" si="1104"/>
        <v>6.9293770115114329E-10</v>
      </c>
      <c r="EP405" s="1">
        <f t="shared" si="1105"/>
        <v>3.120661265612092E-10</v>
      </c>
      <c r="EQ405" s="1">
        <f t="shared" si="1106"/>
        <v>1.3848325870616205E-10</v>
      </c>
      <c r="ER405" s="1">
        <f t="shared" si="1107"/>
        <v>6.0557008975212274E-11</v>
      </c>
      <c r="ES405" s="1">
        <f t="shared" si="1108"/>
        <v>2.6095553878467301E-11</v>
      </c>
      <c r="ET405" s="1">
        <f t="shared" si="1109"/>
        <v>1.1082103168539654E-11</v>
      </c>
      <c r="EU405" s="1">
        <f t="shared" si="1110"/>
        <v>4.6382072471340901E-12</v>
      </c>
      <c r="EV405" s="1">
        <f t="shared" si="1111"/>
        <v>1.9132390531657085E-12</v>
      </c>
      <c r="EW405" s="1">
        <f t="shared" si="1112"/>
        <v>7.7785474243401994E-13</v>
      </c>
      <c r="EX405" s="1">
        <f t="shared" si="1113"/>
        <v>3.1171549087331143E-13</v>
      </c>
      <c r="EY405" s="1">
        <f t="shared" si="1114"/>
        <v>1.2313491624092988E-13</v>
      </c>
      <c r="EZ405" s="1">
        <f t="shared" si="1115"/>
        <v>4.7962873196626684E-14</v>
      </c>
      <c r="FA405" s="1">
        <f t="shared" si="1116"/>
        <v>1.8467569756801587E-14</v>
      </c>
      <c r="FB405" s="1">
        <f t="shared" si="1117"/>
        <v>7.1810686144674179E-15</v>
      </c>
      <c r="FC405" s="1">
        <f t="shared" si="1118"/>
        <v>3.3196951486061064E-15</v>
      </c>
      <c r="FD405" s="75">
        <f t="shared" si="969"/>
        <v>3.3196951486061064E-15</v>
      </c>
    </row>
    <row r="406" spans="7:160" x14ac:dyDescent="0.35">
      <c r="G406" t="str">
        <f t="shared" si="965"/>
        <v>Refd, t=1.95</v>
      </c>
      <c r="H406" s="76">
        <f t="shared" si="966"/>
        <v>1.9549999999999803</v>
      </c>
      <c r="I406" s="1">
        <f t="shared" si="967"/>
        <v>0</v>
      </c>
      <c r="J406" s="22">
        <f t="shared" si="968"/>
        <v>1.6664067693615075E-5</v>
      </c>
      <c r="K406" s="1">
        <f t="shared" si="970"/>
        <v>3.2959461736993232E-5</v>
      </c>
      <c r="L406" s="1">
        <f t="shared" si="971"/>
        <v>6.1329535500357377E-5</v>
      </c>
      <c r="M406" s="1">
        <f t="shared" si="972"/>
        <v>1.0952541539430755E-4</v>
      </c>
      <c r="N406" s="1">
        <f t="shared" si="973"/>
        <v>1.8963023372657345E-4</v>
      </c>
      <c r="O406" s="1">
        <f t="shared" si="974"/>
        <v>3.2007973757654283E-4</v>
      </c>
      <c r="P406" s="1">
        <f t="shared" si="975"/>
        <v>5.2839127576910906E-4</v>
      </c>
      <c r="Q406" s="1">
        <f t="shared" si="976"/>
        <v>8.5472673533901731E-4</v>
      </c>
      <c r="R406" s="1">
        <f t="shared" si="977"/>
        <v>1.356375281509736E-3</v>
      </c>
      <c r="S406" s="1">
        <f t="shared" si="978"/>
        <v>2.1131646706886208E-3</v>
      </c>
      <c r="T406" s="1">
        <f t="shared" si="979"/>
        <v>3.2336880614137957E-3</v>
      </c>
      <c r="U406" s="1">
        <f t="shared" si="980"/>
        <v>4.8620642374904779E-3</v>
      </c>
      <c r="V406" s="1">
        <f t="shared" si="981"/>
        <v>7.1847387926010833E-3</v>
      </c>
      <c r="W406" s="1">
        <f t="shared" si="982"/>
        <v>1.0436599050172052E-2</v>
      </c>
      <c r="X406" s="1">
        <f t="shared" si="983"/>
        <v>1.4905446047409695E-2</v>
      </c>
      <c r="Y406" s="1">
        <f t="shared" si="984"/>
        <v>2.093368472141667E-2</v>
      </c>
      <c r="Z406" s="1">
        <f t="shared" si="985"/>
        <v>2.8916008837273594E-2</v>
      </c>
      <c r="AA406" s="1">
        <f t="shared" si="986"/>
        <v>3.9291921657909241E-2</v>
      </c>
      <c r="AB406" s="1">
        <f t="shared" si="987"/>
        <v>5.2532189093284595E-2</v>
      </c>
      <c r="AC406" s="1">
        <f t="shared" si="988"/>
        <v>6.9118790053301113E-2</v>
      </c>
      <c r="AD406" s="1">
        <f t="shared" si="989"/>
        <v>8.951859745708915E-2</v>
      </c>
      <c r="AE406" s="1">
        <f t="shared" si="990"/>
        <v>0.11415184137189779</v>
      </c>
      <c r="AF406" s="1">
        <f t="shared" si="991"/>
        <v>0.14335728091061564</v>
      </c>
      <c r="AG406" s="1">
        <f t="shared" si="992"/>
        <v>0.17735681888546001</v>
      </c>
      <c r="AH406" s="1">
        <f t="shared" si="993"/>
        <v>0.21622289205838804</v>
      </c>
      <c r="AI406" s="1">
        <f t="shared" si="994"/>
        <v>0.25985222762731019</v>
      </c>
      <c r="AJ406" s="1">
        <f t="shared" si="995"/>
        <v>0.30794937604580924</v>
      </c>
      <c r="AK406" s="1">
        <f t="shared" si="996"/>
        <v>0.36002277365061564</v>
      </c>
      <c r="AL406" s="1">
        <f t="shared" si="997"/>
        <v>0.41539499338464164</v>
      </c>
      <c r="AM406" s="1">
        <f t="shared" si="998"/>
        <v>0.4732274232852372</v>
      </c>
      <c r="AN406" s="1">
        <f t="shared" si="999"/>
        <v>0.53255804996837008</v>
      </c>
      <c r="AO406" s="1">
        <f t="shared" si="1000"/>
        <v>0.59234953488598618</v>
      </c>
      <c r="AP406" s="1">
        <f t="shared" si="1001"/>
        <v>0.65154357201745539</v>
      </c>
      <c r="AQ406" s="1">
        <f t="shared" si="1002"/>
        <v>0.70911678605700279</v>
      </c>
      <c r="AR406" s="1">
        <f t="shared" si="1003"/>
        <v>0.76413327844398959</v>
      </c>
      <c r="AS406" s="1">
        <f t="shared" si="1004"/>
        <v>0.81578937274636731</v>
      </c>
      <c r="AT406" s="1">
        <f t="shared" si="1005"/>
        <v>0.86344707624300687</v>
      </c>
      <c r="AU406" s="1">
        <f t="shared" si="1006"/>
        <v>0.90665410882618225</v>
      </c>
      <c r="AV406" s="1">
        <f t="shared" si="1007"/>
        <v>0.94514985288246456</v>
      </c>
      <c r="AW406" s="1">
        <f t="shared" si="1008"/>
        <v>0.9788580359588217</v>
      </c>
      <c r="AX406" s="1">
        <f t="shared" si="1009"/>
        <v>1.0078681832910246</v>
      </c>
      <c r="AY406" s="1">
        <f t="shared" si="1010"/>
        <v>1.0324087340112986</v>
      </c>
      <c r="AZ406" s="1">
        <f t="shared" si="1011"/>
        <v>1.0528151365715774</v>
      </c>
      <c r="BA406" s="1">
        <f t="shared" si="1012"/>
        <v>1.0694962304673947</v>
      </c>
      <c r="BB406" s="1">
        <f t="shared" si="1013"/>
        <v>1.0829018483046235</v>
      </c>
      <c r="BC406" s="1">
        <f t="shared" si="1014"/>
        <v>1.0934939413372287</v>
      </c>
      <c r="BD406" s="1">
        <f t="shared" si="1015"/>
        <v>1.1017227671818475</v>
      </c>
      <c r="BE406" s="1">
        <f t="shared" si="1016"/>
        <v>1.1080089001093376</v>
      </c>
      <c r="BF406" s="1">
        <f t="shared" si="1017"/>
        <v>1.1127311296588132</v>
      </c>
      <c r="BG406" s="1">
        <f t="shared" si="1018"/>
        <v>1.1162197676013799</v>
      </c>
      <c r="BH406" s="1">
        <f t="shared" si="1019"/>
        <v>1.1187545168846789</v>
      </c>
      <c r="BI406" s="1">
        <f t="shared" si="1020"/>
        <v>1.1205658682493129</v>
      </c>
      <c r="BJ406" s="1">
        <f t="shared" si="1021"/>
        <v>1.1218389564129039</v>
      </c>
      <c r="BK406" s="1">
        <f t="shared" si="1022"/>
        <v>1.1227188898713449</v>
      </c>
      <c r="BL406" s="1">
        <f t="shared" si="1023"/>
        <v>1.1233167235892907</v>
      </c>
      <c r="BM406" s="1">
        <f t="shared" si="1024"/>
        <v>1.1237154319416005</v>
      </c>
      <c r="BN406" s="1">
        <f t="shared" si="1025"/>
        <v>1.1239754275170666</v>
      </c>
      <c r="BO406" s="1">
        <f t="shared" si="1026"/>
        <v>1.1241393368324193</v>
      </c>
      <c r="BP406" s="1">
        <f t="shared" si="1027"/>
        <v>1.1242358735169899</v>
      </c>
      <c r="BQ406" s="1">
        <f t="shared" si="1028"/>
        <v>1.1242827385917595</v>
      </c>
      <c r="BR406" s="1">
        <f t="shared" si="1029"/>
        <v>1.1242885282042425</v>
      </c>
      <c r="BS406" s="1">
        <f t="shared" si="1030"/>
        <v>1.124253648367169</v>
      </c>
      <c r="BT406" s="1">
        <f t="shared" si="1031"/>
        <v>1.1241702336385062</v>
      </c>
      <c r="BU406" s="1">
        <f t="shared" si="1032"/>
        <v>1.1240210537996782</v>
      </c>
      <c r="BV406" s="1">
        <f t="shared" si="1033"/>
        <v>1.1237773819156254</v>
      </c>
      <c r="BW406" s="1">
        <f t="shared" si="1034"/>
        <v>1.12339580145397</v>
      </c>
      <c r="BX406" s="1">
        <f t="shared" si="1035"/>
        <v>1.1228139616187531</v>
      </c>
      <c r="BY406" s="1">
        <f t="shared" si="1036"/>
        <v>1.1219453591327055</v>
      </c>
      <c r="BZ406" s="1">
        <f t="shared" si="1037"/>
        <v>1.1206733381373442</v>
      </c>
      <c r="CA406" s="1">
        <f t="shared" si="1038"/>
        <v>1.1188446583707017</v>
      </c>
      <c r="CB406" s="1">
        <f t="shared" si="1039"/>
        <v>1.1162631773620564</v>
      </c>
      <c r="CC406" s="1">
        <f t="shared" si="1040"/>
        <v>1.1126844062333814</v>
      </c>
      <c r="CD406" s="1">
        <f t="shared" si="1041"/>
        <v>1.1078119002266802</v>
      </c>
      <c r="CE406" s="1">
        <f t="shared" si="1042"/>
        <v>1.1012965931721308</v>
      </c>
      <c r="CF406" s="1">
        <f t="shared" si="1043"/>
        <v>1.0927402322785233</v>
      </c>
      <c r="CG406" s="1">
        <f t="shared" si="1044"/>
        <v>1.0817039692315209</v>
      </c>
      <c r="CH406" s="1">
        <f t="shared" si="1045"/>
        <v>1.0677228796677285</v>
      </c>
      <c r="CI406" s="1">
        <f t="shared" si="1046"/>
        <v>1.0503267013062159</v>
      </c>
      <c r="CJ406" s="1">
        <f t="shared" si="1047"/>
        <v>1.0290664184351181</v>
      </c>
      <c r="CK406" s="1">
        <f t="shared" si="1048"/>
        <v>1.0035455315192887</v>
      </c>
      <c r="CL406" s="1">
        <f t="shared" si="1049"/>
        <v>0.97345402679938908</v>
      </c>
      <c r="CM406" s="1">
        <f t="shared" si="1050"/>
        <v>0.93860232171145963</v>
      </c>
      <c r="CN406" s="1">
        <f t="shared" si="1051"/>
        <v>0.8989519394244706</v>
      </c>
      <c r="CO406" s="1">
        <f t="shared" si="1052"/>
        <v>0.85463948054540839</v>
      </c>
      <c r="CP406" s="1">
        <f t="shared" si="1053"/>
        <v>0.80599069704738802</v>
      </c>
      <c r="CQ406" s="1">
        <f t="shared" si="1054"/>
        <v>0.75352216000240058</v>
      </c>
      <c r="CR406" s="1">
        <f t="shared" si="1055"/>
        <v>0.6979291048243581</v>
      </c>
      <c r="CS406" s="1">
        <f t="shared" si="1056"/>
        <v>0.64005941946497724</v>
      </c>
      <c r="CT406" s="1">
        <f t="shared" si="1057"/>
        <v>0.58087523778753114</v>
      </c>
      <c r="CU406" s="1">
        <f t="shared" si="1058"/>
        <v>0.52140500541488055</v>
      </c>
      <c r="CV406" s="1">
        <f t="shared" si="1059"/>
        <v>0.46268999447660364</v>
      </c>
      <c r="CW406" s="1">
        <f t="shared" si="1060"/>
        <v>0.40572989134494475</v>
      </c>
      <c r="CX406" s="1">
        <f t="shared" si="1061"/>
        <v>0.35143217094258128</v>
      </c>
      <c r="CY406" s="1">
        <f t="shared" si="1062"/>
        <v>0.30056949219655293</v>
      </c>
      <c r="CZ406" s="1">
        <f t="shared" si="1063"/>
        <v>0.25374837902737768</v>
      </c>
      <c r="DA406" s="1">
        <f t="shared" si="1064"/>
        <v>0.21139113973719059</v>
      </c>
      <c r="DB406" s="1">
        <f t="shared" si="1065"/>
        <v>0.17373151905789155</v>
      </c>
      <c r="DC406" s="1">
        <f t="shared" si="1066"/>
        <v>0.14082317527694563</v>
      </c>
      <c r="DD406" s="1">
        <f t="shared" si="1067"/>
        <v>0.11255890889104869</v>
      </c>
      <c r="DE406" s="1">
        <f t="shared" si="1068"/>
        <v>8.8697766505458311E-2</v>
      </c>
      <c r="DF406" s="1">
        <f t="shared" si="1069"/>
        <v>6.8896764630930862E-2</v>
      </c>
      <c r="DG406" s="1">
        <f t="shared" si="1070"/>
        <v>5.2744014493466232E-2</v>
      </c>
      <c r="DH406" s="1">
        <f t="shared" si="1071"/>
        <v>3.979041481103527E-2</v>
      </c>
      <c r="DI406" s="1">
        <f t="shared" si="1072"/>
        <v>2.9577709618404051E-2</v>
      </c>
      <c r="DJ406" s="1">
        <f t="shared" si="1073"/>
        <v>2.1661461355583174E-2</v>
      </c>
      <c r="DK406" s="1">
        <f t="shared" si="1074"/>
        <v>1.5628249676895321E-2</v>
      </c>
      <c r="DL406" s="1">
        <f t="shared" si="1075"/>
        <v>1.1107079914386371E-2</v>
      </c>
      <c r="DM406" s="1">
        <f t="shared" si="1076"/>
        <v>7.7755096462337001E-3</v>
      </c>
      <c r="DN406" s="1">
        <f t="shared" si="1077"/>
        <v>5.3613492203964472E-3</v>
      </c>
      <c r="DO406" s="1">
        <f t="shared" si="1078"/>
        <v>3.6409645078407347E-3</v>
      </c>
      <c r="DP406" s="1">
        <f t="shared" si="1079"/>
        <v>2.4352323011986978E-3</v>
      </c>
      <c r="DQ406" s="1">
        <f t="shared" si="1080"/>
        <v>1.6041084676689142E-3</v>
      </c>
      <c r="DR406" s="1">
        <f t="shared" si="1081"/>
        <v>1.0406081780689731E-3</v>
      </c>
      <c r="DS406" s="1">
        <f t="shared" si="1082"/>
        <v>6.6480520834679704E-4</v>
      </c>
      <c r="DT406" s="1">
        <f t="shared" si="1083"/>
        <v>4.1826473869475609E-4</v>
      </c>
      <c r="DU406" s="1">
        <f t="shared" si="1084"/>
        <v>2.5915285466938991E-4</v>
      </c>
      <c r="DV406" s="1">
        <f t="shared" si="1085"/>
        <v>1.5812805857217226E-4</v>
      </c>
      <c r="DW406" s="1">
        <f t="shared" si="1086"/>
        <v>9.5019390984093306E-5</v>
      </c>
      <c r="DX406" s="1">
        <f t="shared" si="1087"/>
        <v>5.6230218895148503E-5</v>
      </c>
      <c r="DY406" s="1">
        <f t="shared" si="1088"/>
        <v>3.2770792978340658E-5</v>
      </c>
      <c r="DZ406" s="1">
        <f t="shared" si="1089"/>
        <v>1.8809211963656942E-5</v>
      </c>
      <c r="EA406" s="1">
        <f t="shared" si="1090"/>
        <v>1.0632339618466732E-5</v>
      </c>
      <c r="EB406" s="1">
        <f t="shared" si="1091"/>
        <v>5.919308259513655E-6</v>
      </c>
      <c r="EC406" s="1">
        <f t="shared" si="1092"/>
        <v>3.2456920019480944E-6</v>
      </c>
      <c r="ED406" s="1">
        <f t="shared" si="1093"/>
        <v>1.7528679849580253E-6</v>
      </c>
      <c r="EE406" s="1">
        <f t="shared" si="1094"/>
        <v>9.3241419173241825E-7</v>
      </c>
      <c r="EF406" s="1">
        <f t="shared" si="1095"/>
        <v>4.8853908156759281E-7</v>
      </c>
      <c r="EG406" s="1">
        <f t="shared" si="1096"/>
        <v>2.5213564880864226E-7</v>
      </c>
      <c r="EH406" s="1">
        <f t="shared" si="1097"/>
        <v>1.2818231038739853E-7</v>
      </c>
      <c r="EI406" s="1">
        <f t="shared" si="1098"/>
        <v>6.4194204972490701E-8</v>
      </c>
      <c r="EJ406" s="1">
        <f t="shared" si="1099"/>
        <v>3.1670357681914061E-8</v>
      </c>
      <c r="EK406" s="1">
        <f t="shared" si="1100"/>
        <v>1.5392725887188816E-8</v>
      </c>
      <c r="EL406" s="1">
        <f t="shared" si="1101"/>
        <v>7.3705512336073436E-9</v>
      </c>
      <c r="EM406" s="1">
        <f t="shared" si="1102"/>
        <v>3.4771473908118516E-9</v>
      </c>
      <c r="EN406" s="1">
        <f t="shared" si="1103"/>
        <v>1.6162260521572948E-9</v>
      </c>
      <c r="EO406" s="1">
        <f t="shared" si="1104"/>
        <v>7.4020916478618154E-10</v>
      </c>
      <c r="EP406" s="1">
        <f t="shared" si="1105"/>
        <v>3.3403956815526203E-10</v>
      </c>
      <c r="EQ406" s="1">
        <f t="shared" si="1106"/>
        <v>1.4854240535742973E-10</v>
      </c>
      <c r="ER406" s="1">
        <f t="shared" si="1107"/>
        <v>6.5092396085274261E-11</v>
      </c>
      <c r="ES406" s="1">
        <f t="shared" si="1108"/>
        <v>2.8109666266100793E-11</v>
      </c>
      <c r="ET406" s="1">
        <f t="shared" si="1109"/>
        <v>1.1963141717865769E-11</v>
      </c>
      <c r="EU406" s="1">
        <f t="shared" si="1110"/>
        <v>5.0178486296951689E-12</v>
      </c>
      <c r="EV406" s="1">
        <f t="shared" si="1111"/>
        <v>2.0743944946848744E-12</v>
      </c>
      <c r="EW406" s="1">
        <f t="shared" si="1112"/>
        <v>8.4525080916029445E-13</v>
      </c>
      <c r="EX406" s="1">
        <f t="shared" si="1113"/>
        <v>3.3948505912866666E-13</v>
      </c>
      <c r="EY406" s="1">
        <f t="shared" si="1114"/>
        <v>1.3440922253222444E-13</v>
      </c>
      <c r="EZ406" s="1">
        <f t="shared" si="1115"/>
        <v>5.2474782437949384E-14</v>
      </c>
      <c r="FA406" s="1">
        <f t="shared" si="1116"/>
        <v>2.0252336582784715E-14</v>
      </c>
      <c r="FB406" s="1">
        <f t="shared" si="1117"/>
        <v>7.8948073650936298E-15</v>
      </c>
      <c r="FC406" s="1">
        <f t="shared" si="1118"/>
        <v>3.6591404414334325E-15</v>
      </c>
      <c r="FD406" s="75">
        <f t="shared" si="969"/>
        <v>3.6591404414334325E-15</v>
      </c>
    </row>
    <row r="407" spans="7:160" x14ac:dyDescent="0.35">
      <c r="G407" t="str">
        <f t="shared" si="965"/>
        <v>Refd, t=1.96</v>
      </c>
      <c r="H407" s="76">
        <f t="shared" si="966"/>
        <v>1.9599999999999802</v>
      </c>
      <c r="I407" s="1">
        <f t="shared" si="967"/>
        <v>0</v>
      </c>
      <c r="J407" s="22">
        <f t="shared" si="968"/>
        <v>1.6486436863581671E-5</v>
      </c>
      <c r="K407" s="1">
        <f t="shared" si="970"/>
        <v>3.2606315250146455E-5</v>
      </c>
      <c r="L407" s="1">
        <f t="shared" si="971"/>
        <v>6.0667219409816223E-5</v>
      </c>
      <c r="M407" s="1">
        <f t="shared" si="972"/>
        <v>1.0833171818415626E-4</v>
      </c>
      <c r="N407" s="1">
        <f t="shared" si="973"/>
        <v>1.8754396799152749E-4</v>
      </c>
      <c r="O407" s="1">
        <f t="shared" si="974"/>
        <v>3.1652721049620823E-4</v>
      </c>
      <c r="P407" s="1">
        <f t="shared" si="975"/>
        <v>5.224824295460746E-4</v>
      </c>
      <c r="Q407" s="1">
        <f t="shared" si="976"/>
        <v>8.4511331060341819E-4</v>
      </c>
      <c r="R407" s="1">
        <f t="shared" si="977"/>
        <v>1.3410639674051505E-3</v>
      </c>
      <c r="S407" s="1">
        <f t="shared" si="978"/>
        <v>2.0892804075778879E-3</v>
      </c>
      <c r="T407" s="1">
        <f t="shared" si="979"/>
        <v>3.1971870094328991E-3</v>
      </c>
      <c r="U407" s="1">
        <f t="shared" si="980"/>
        <v>4.8074028400385462E-3</v>
      </c>
      <c r="V407" s="1">
        <f t="shared" si="981"/>
        <v>7.1045149677567082E-3</v>
      </c>
      <c r="W407" s="1">
        <f t="shared" si="982"/>
        <v>1.032119345761264E-2</v>
      </c>
      <c r="X407" s="1">
        <f t="shared" si="983"/>
        <v>1.4742704560938839E-2</v>
      </c>
      <c r="Y407" s="1">
        <f t="shared" si="984"/>
        <v>2.0708695893379748E-2</v>
      </c>
      <c r="Z407" s="1">
        <f t="shared" si="985"/>
        <v>2.8611039783782974E-2</v>
      </c>
      <c r="AA407" s="1">
        <f t="shared" si="986"/>
        <v>3.8886579495673597E-2</v>
      </c>
      <c r="AB407" s="1">
        <f t="shared" si="987"/>
        <v>5.2003869914933686E-2</v>
      </c>
      <c r="AC407" s="1">
        <f t="shared" si="988"/>
        <v>6.8443461189852103E-2</v>
      </c>
      <c r="AD407" s="1">
        <f t="shared" si="989"/>
        <v>8.8671930558193029E-2</v>
      </c>
      <c r="AE407" s="1">
        <f t="shared" si="990"/>
        <v>0.11311067473942571</v>
      </c>
      <c r="AF407" s="1">
        <f t="shared" si="991"/>
        <v>0.14210134300086308</v>
      </c>
      <c r="AG407" s="1">
        <f t="shared" si="992"/>
        <v>0.17587059668197491</v>
      </c>
      <c r="AH407" s="1">
        <f t="shared" si="993"/>
        <v>0.2144974855272356</v>
      </c>
      <c r="AI407" s="1">
        <f t="shared" si="994"/>
        <v>0.2578870026911575</v>
      </c>
      <c r="AJ407" s="1">
        <f t="shared" si="995"/>
        <v>0.30575322055196008</v>
      </c>
      <c r="AK407" s="1">
        <f t="shared" si="996"/>
        <v>0.35761477831606581</v>
      </c>
      <c r="AL407" s="1">
        <f t="shared" si="997"/>
        <v>0.41280442359989444</v>
      </c>
      <c r="AM407" s="1">
        <f t="shared" si="998"/>
        <v>0.47049291444745561</v>
      </c>
      <c r="AN407" s="1">
        <f t="shared" si="999"/>
        <v>0.52972604091903763</v>
      </c>
      <c r="AO407" s="1">
        <f t="shared" si="1000"/>
        <v>0.58947204004518561</v>
      </c>
      <c r="AP407" s="1">
        <f t="shared" si="1001"/>
        <v>0.64867547049430319</v>
      </c>
      <c r="AQ407" s="1">
        <f t="shared" si="1002"/>
        <v>0.70631286368848833</v>
      </c>
      <c r="AR407" s="1">
        <f t="shared" si="1003"/>
        <v>0.76144528758633423</v>
      </c>
      <c r="AS407" s="1">
        <f t="shared" si="1004"/>
        <v>0.81326337045373098</v>
      </c>
      <c r="AT407" s="1">
        <f t="shared" si="1005"/>
        <v>0.86112126524012667</v>
      </c>
      <c r="AU407" s="1">
        <f t="shared" si="1006"/>
        <v>0.90455734344945238</v>
      </c>
      <c r="AV407" s="1">
        <f t="shared" si="1007"/>
        <v>0.94330089375807358</v>
      </c>
      <c r="AW407" s="1">
        <f t="shared" si="1008"/>
        <v>0.97726555435281026</v>
      </c>
      <c r="AX407" s="1">
        <f t="shared" si="1009"/>
        <v>1.0065314403464061</v>
      </c>
      <c r="AY407" s="1">
        <f t="shared" si="1010"/>
        <v>1.0313188009033452</v>
      </c>
      <c r="AZ407" s="1">
        <f t="shared" si="1011"/>
        <v>1.0519564849174667</v>
      </c>
      <c r="BA407" s="1">
        <f t="shared" si="1012"/>
        <v>1.0688485100332101</v>
      </c>
      <c r="BB407" s="1">
        <f t="shared" si="1013"/>
        <v>1.0824416792543459</v>
      </c>
      <c r="BC407" s="1">
        <f t="shared" si="1014"/>
        <v>1.0931965761045721</v>
      </c>
      <c r="BD407" s="1">
        <f t="shared" si="1015"/>
        <v>1.1015635159509352</v>
      </c>
      <c r="BE407" s="1">
        <f t="shared" si="1016"/>
        <v>1.1079642569247152</v>
      </c>
      <c r="BF407" s="1">
        <f t="shared" si="1017"/>
        <v>1.1127795771860307</v>
      </c>
      <c r="BG407" s="1">
        <f t="shared" si="1018"/>
        <v>1.1163422729306456</v>
      </c>
      <c r="BH407" s="1">
        <f t="shared" si="1019"/>
        <v>1.1189347558443774</v>
      </c>
      <c r="BI407" s="1">
        <f t="shared" si="1020"/>
        <v>1.1207902306934732</v>
      </c>
      <c r="BJ407" s="1">
        <f t="shared" si="1021"/>
        <v>1.1220963906334254</v>
      </c>
      <c r="BK407" s="1">
        <f t="shared" si="1022"/>
        <v>1.1230006424678851</v>
      </c>
      <c r="BL407" s="1">
        <f t="shared" si="1023"/>
        <v>1.123616024112031</v>
      </c>
      <c r="BM407" s="1">
        <f t="shared" si="1024"/>
        <v>1.1240271617379427</v>
      </c>
      <c r="BN407" s="1">
        <f t="shared" si="1025"/>
        <v>1.1242958014852682</v>
      </c>
      <c r="BO407" s="1">
        <f t="shared" si="1026"/>
        <v>1.1244656167368106</v>
      </c>
      <c r="BP407" s="1">
        <f t="shared" si="1027"/>
        <v>1.1245661231225481</v>
      </c>
      <c r="BQ407" s="1">
        <f t="shared" si="1028"/>
        <v>1.1246156245981604</v>
      </c>
      <c r="BR407" s="1">
        <f t="shared" si="1029"/>
        <v>1.1246231668694802</v>
      </c>
      <c r="BS407" s="1">
        <f t="shared" si="1030"/>
        <v>1.1245894955998383</v>
      </c>
      <c r="BT407" s="1">
        <f t="shared" si="1031"/>
        <v>1.1245070158303558</v>
      </c>
      <c r="BU407" s="1">
        <f t="shared" si="1032"/>
        <v>1.1243587373043229</v>
      </c>
      <c r="BV407" s="1">
        <f t="shared" si="1033"/>
        <v>1.1241161803547752</v>
      </c>
      <c r="BW407" s="1">
        <f t="shared" si="1034"/>
        <v>1.1237362214295576</v>
      </c>
      <c r="BX407" s="1">
        <f t="shared" si="1035"/>
        <v>1.1231568883954568</v>
      </c>
      <c r="BY407" s="1">
        <f t="shared" si="1036"/>
        <v>1.1222921838950048</v>
      </c>
      <c r="BZ407" s="1">
        <f t="shared" si="1037"/>
        <v>1.1210261270102055</v>
      </c>
      <c r="CA407" s="1">
        <f t="shared" si="1038"/>
        <v>1.1192063601059359</v>
      </c>
      <c r="CB407" s="1">
        <f t="shared" si="1039"/>
        <v>1.1166378612066712</v>
      </c>
      <c r="CC407" s="1">
        <f t="shared" si="1040"/>
        <v>1.1130775141016778</v>
      </c>
      <c r="CD407" s="1">
        <f t="shared" si="1041"/>
        <v>1.1082304884276382</v>
      </c>
      <c r="CE407" s="1">
        <f t="shared" si="1042"/>
        <v>1.1017495296632362</v>
      </c>
      <c r="CF407" s="1">
        <f t="shared" si="1043"/>
        <v>1.0932383073289558</v>
      </c>
      <c r="CG407" s="1">
        <f t="shared" si="1044"/>
        <v>1.0822598724989649</v>
      </c>
      <c r="CH407" s="1">
        <f t="shared" si="1045"/>
        <v>1.0683509971844676</v>
      </c>
      <c r="CI407" s="1">
        <f t="shared" si="1046"/>
        <v>1.0510426936231518</v>
      </c>
      <c r="CJ407" s="1">
        <f t="shared" si="1047"/>
        <v>1.0298865573111335</v>
      </c>
      <c r="CK407" s="1">
        <f t="shared" si="1048"/>
        <v>1.0044857969368994</v>
      </c>
      <c r="CL407" s="1">
        <f t="shared" si="1049"/>
        <v>0.97452899699876427</v>
      </c>
      <c r="CM407" s="1">
        <f t="shared" si="1050"/>
        <v>0.93982392293434747</v>
      </c>
      <c r="CN407" s="1">
        <f t="shared" si="1051"/>
        <v>0.90032815429873936</v>
      </c>
      <c r="CO407" s="1">
        <f t="shared" si="1052"/>
        <v>0.85617313890624835</v>
      </c>
      <c r="CP407" s="1">
        <f t="shared" si="1053"/>
        <v>0.80767848506963646</v>
      </c>
      <c r="CQ407" s="1">
        <f t="shared" si="1054"/>
        <v>0.75535397870732746</v>
      </c>
      <c r="CR407" s="1">
        <f t="shared" si="1055"/>
        <v>0.69988788555168435</v>
      </c>
      <c r="CS407" s="1">
        <f t="shared" si="1056"/>
        <v>0.6421214630043941</v>
      </c>
      <c r="CT407" s="1">
        <f t="shared" si="1057"/>
        <v>0.58301108992443673</v>
      </c>
      <c r="CU407" s="1">
        <f t="shared" si="1058"/>
        <v>0.52358082168074094</v>
      </c>
      <c r="CV407" s="1">
        <f t="shared" si="1059"/>
        <v>0.46486928946616024</v>
      </c>
      <c r="CW407" s="1">
        <f t="shared" si="1060"/>
        <v>0.40787552168741281</v>
      </c>
      <c r="CX407" s="1">
        <f t="shared" si="1061"/>
        <v>0.35350837299076293</v>
      </c>
      <c r="CY407" s="1">
        <f t="shared" si="1062"/>
        <v>0.3025437899836238</v>
      </c>
      <c r="CZ407" s="1">
        <f t="shared" si="1063"/>
        <v>0.2555931956696153</v>
      </c>
      <c r="DA407" s="1">
        <f t="shared" si="1064"/>
        <v>0.2130849831694003</v>
      </c>
      <c r="DB407" s="1">
        <f t="shared" si="1065"/>
        <v>0.17525966465948986</v>
      </c>
      <c r="DC407" s="1">
        <f t="shared" si="1066"/>
        <v>0.14217782560825246</v>
      </c>
      <c r="DD407" s="1">
        <f t="shared" si="1067"/>
        <v>0.11373886606658645</v>
      </c>
      <c r="DE407" s="1">
        <f t="shared" si="1068"/>
        <v>8.9707698411554571E-2</v>
      </c>
      <c r="DF407" s="1">
        <f t="shared" si="1069"/>
        <v>6.9746177166944423E-2</v>
      </c>
      <c r="DG407" s="1">
        <f t="shared" si="1070"/>
        <v>5.3446055989090045E-2</v>
      </c>
      <c r="DH407" s="1">
        <f t="shared" si="1071"/>
        <v>4.0360636270547076E-2</v>
      </c>
      <c r="DI407" s="1">
        <f t="shared" si="1072"/>
        <v>3.0032888321211804E-2</v>
      </c>
      <c r="DJ407" s="1">
        <f t="shared" si="1073"/>
        <v>2.2018569962126415E-2</v>
      </c>
      <c r="DK407" s="1">
        <f t="shared" si="1074"/>
        <v>1.5903623265165378E-2</v>
      </c>
      <c r="DL407" s="1">
        <f t="shared" si="1075"/>
        <v>1.1315803896801294E-2</v>
      </c>
      <c r="DM407" s="1">
        <f t="shared" si="1076"/>
        <v>7.9310259056300878E-3</v>
      </c>
      <c r="DN407" s="1">
        <f t="shared" si="1077"/>
        <v>5.4752583474280293E-3</v>
      </c>
      <c r="DO407" s="1">
        <f t="shared" si="1078"/>
        <v>3.7229896337822341E-3</v>
      </c>
      <c r="DP407" s="1">
        <f t="shared" si="1079"/>
        <v>2.4933044287053273E-3</v>
      </c>
      <c r="DQ407" s="1">
        <f t="shared" si="1080"/>
        <v>1.6445332907239442E-3</v>
      </c>
      <c r="DR407" s="1">
        <f t="shared" si="1081"/>
        <v>1.0682785786902086E-3</v>
      </c>
      <c r="DS407" s="1">
        <f t="shared" si="1082"/>
        <v>6.8343025072829767E-4</v>
      </c>
      <c r="DT407" s="1">
        <f t="shared" si="1083"/>
        <v>4.3059355354633323E-4</v>
      </c>
      <c r="DU407" s="1">
        <f t="shared" si="1084"/>
        <v>2.6717915651219094E-4</v>
      </c>
      <c r="DV407" s="1">
        <f t="shared" si="1085"/>
        <v>1.632674026127715E-4</v>
      </c>
      <c r="DW407" s="1">
        <f t="shared" si="1086"/>
        <v>9.8256266169484866E-5</v>
      </c>
      <c r="DX407" s="1">
        <f t="shared" si="1087"/>
        <v>5.8235606496171238E-5</v>
      </c>
      <c r="DY407" s="1">
        <f t="shared" si="1088"/>
        <v>3.3993022805469506E-5</v>
      </c>
      <c r="DZ407" s="1">
        <f t="shared" si="1089"/>
        <v>1.9542066330272228E-5</v>
      </c>
      <c r="EA407" s="1">
        <f t="shared" si="1090"/>
        <v>1.1064675003441499E-5</v>
      </c>
      <c r="EB407" s="1">
        <f t="shared" si="1091"/>
        <v>6.1702599947771438E-6</v>
      </c>
      <c r="EC407" s="1">
        <f t="shared" si="1092"/>
        <v>3.3890275503632872E-6</v>
      </c>
      <c r="ED407" s="1">
        <f t="shared" si="1093"/>
        <v>1.8334317622221445E-6</v>
      </c>
      <c r="EE407" s="1">
        <f t="shared" si="1094"/>
        <v>9.7697732953141804E-7</v>
      </c>
      <c r="EF407" s="1">
        <f t="shared" si="1095"/>
        <v>5.1279900879607321E-7</v>
      </c>
      <c r="EG407" s="1">
        <f t="shared" si="1096"/>
        <v>2.6513461069396132E-7</v>
      </c>
      <c r="EH407" s="1">
        <f t="shared" si="1097"/>
        <v>1.3503815309863981E-7</v>
      </c>
      <c r="EI407" s="1">
        <f t="shared" si="1098"/>
        <v>6.7753577603148762E-8</v>
      </c>
      <c r="EJ407" s="1">
        <f t="shared" si="1099"/>
        <v>3.3489529914513213E-8</v>
      </c>
      <c r="EK407" s="1">
        <f t="shared" si="1100"/>
        <v>1.6308079946788409E-8</v>
      </c>
      <c r="EL407" s="1">
        <f t="shared" si="1101"/>
        <v>7.8240189539269305E-9</v>
      </c>
      <c r="EM407" s="1">
        <f t="shared" si="1102"/>
        <v>3.6983409652331449E-9</v>
      </c>
      <c r="EN407" s="1">
        <f t="shared" si="1103"/>
        <v>1.722467561980166E-9</v>
      </c>
      <c r="EO407" s="1">
        <f t="shared" si="1104"/>
        <v>7.9045940357435795E-10</v>
      </c>
      <c r="EP407" s="1">
        <f t="shared" si="1105"/>
        <v>3.5744575104845192E-10</v>
      </c>
      <c r="EQ407" s="1">
        <f t="shared" si="1106"/>
        <v>1.5927977363576167E-10</v>
      </c>
      <c r="ER407" s="1">
        <f t="shared" si="1107"/>
        <v>6.9943783224414888E-11</v>
      </c>
      <c r="ES407" s="1">
        <f t="shared" si="1108"/>
        <v>3.0268706286435255E-11</v>
      </c>
      <c r="ET407" s="1">
        <f t="shared" si="1109"/>
        <v>1.2909613741950708E-11</v>
      </c>
      <c r="EU407" s="1">
        <f t="shared" si="1110"/>
        <v>5.4265749953418015E-12</v>
      </c>
      <c r="EV407" s="1">
        <f t="shared" si="1111"/>
        <v>2.2482788784779616E-12</v>
      </c>
      <c r="EW407" s="1">
        <f t="shared" si="1112"/>
        <v>9.1813223005397935E-13</v>
      </c>
      <c r="EX407" s="1">
        <f t="shared" si="1113"/>
        <v>3.695824056734064E-13</v>
      </c>
      <c r="EY407" s="1">
        <f t="shared" si="1114"/>
        <v>1.4665640163584177E-13</v>
      </c>
      <c r="EZ407" s="1">
        <f t="shared" si="1115"/>
        <v>5.7387321821121787E-14</v>
      </c>
      <c r="FA407" s="1">
        <f t="shared" si="1116"/>
        <v>2.2200162787203987E-14</v>
      </c>
      <c r="FB407" s="1">
        <f t="shared" si="1117"/>
        <v>8.6757163706896178E-15</v>
      </c>
      <c r="FC407" s="1">
        <f t="shared" si="1118"/>
        <v>4.0314943894246794E-15</v>
      </c>
      <c r="FD407" s="75">
        <f t="shared" si="969"/>
        <v>4.0314943894246794E-15</v>
      </c>
    </row>
    <row r="408" spans="7:160" x14ac:dyDescent="0.35">
      <c r="G408" t="str">
        <f t="shared" si="965"/>
        <v>Refd, t=1.96</v>
      </c>
      <c r="H408" s="76">
        <f t="shared" si="966"/>
        <v>1.9649999999999801</v>
      </c>
      <c r="I408" s="1">
        <f t="shared" si="967"/>
        <v>0</v>
      </c>
      <c r="J408" s="22">
        <f t="shared" si="968"/>
        <v>1.6310608483912072E-5</v>
      </c>
      <c r="K408" s="1">
        <f t="shared" si="970"/>
        <v>3.2256791983188751E-5</v>
      </c>
      <c r="L408" s="1">
        <f t="shared" si="971"/>
        <v>6.0011812352488844E-5</v>
      </c>
      <c r="M408" s="1">
        <f t="shared" si="972"/>
        <v>1.0715071169913553E-4</v>
      </c>
      <c r="N408" s="1">
        <f t="shared" si="973"/>
        <v>1.8548031061011111E-4</v>
      </c>
      <c r="O408" s="1">
        <f t="shared" si="974"/>
        <v>3.1301387006535896E-4</v>
      </c>
      <c r="P408" s="1">
        <f t="shared" si="975"/>
        <v>5.1663976635457545E-4</v>
      </c>
      <c r="Q408" s="1">
        <f t="shared" si="976"/>
        <v>8.3560888373365033E-4</v>
      </c>
      <c r="R408" s="1">
        <f t="shared" si="977"/>
        <v>1.3259277693382138E-3</v>
      </c>
      <c r="S408" s="1">
        <f t="shared" si="978"/>
        <v>2.0656706654709261E-3</v>
      </c>
      <c r="T408" s="1">
        <f t="shared" si="979"/>
        <v>3.1611059468852416E-3</v>
      </c>
      <c r="U408" s="1">
        <f t="shared" si="980"/>
        <v>4.7533685838602371E-3</v>
      </c>
      <c r="V408" s="1">
        <f t="shared" si="981"/>
        <v>7.0252052375759455E-3</v>
      </c>
      <c r="W408" s="1">
        <f t="shared" si="982"/>
        <v>1.0207088433304284E-2</v>
      </c>
      <c r="X408" s="1">
        <f t="shared" si="983"/>
        <v>1.4581769371378261E-2</v>
      </c>
      <c r="Y408" s="1">
        <f t="shared" si="984"/>
        <v>2.0486155755934387E-2</v>
      </c>
      <c r="Z408" s="1">
        <f t="shared" si="985"/>
        <v>2.8309310504970576E-2</v>
      </c>
      <c r="AA408" s="1">
        <f t="shared" si="986"/>
        <v>3.8485419932574663E-2</v>
      </c>
      <c r="AB408" s="1">
        <f t="shared" si="987"/>
        <v>5.1480818212800997E-2</v>
      </c>
      <c r="AC408" s="1">
        <f t="shared" si="988"/>
        <v>6.777460089962363E-2</v>
      </c>
      <c r="AD408" s="1">
        <f t="shared" si="989"/>
        <v>8.7833005168180517E-2</v>
      </c>
      <c r="AE408" s="1">
        <f t="shared" si="990"/>
        <v>0.11207853074441744</v>
      </c>
      <c r="AF408" s="1">
        <f t="shared" si="991"/>
        <v>0.14085563570952342</v>
      </c>
      <c r="AG408" s="1">
        <f t="shared" si="992"/>
        <v>0.17439564512336303</v>
      </c>
      <c r="AH408" s="1">
        <f t="shared" si="993"/>
        <v>0.21278412034731886</v>
      </c>
      <c r="AI408" s="1">
        <f t="shared" si="994"/>
        <v>0.25593422173599539</v>
      </c>
      <c r="AJ408" s="1">
        <f t="shared" si="995"/>
        <v>0.30356945800024443</v>
      </c>
      <c r="AK408" s="1">
        <f t="shared" si="996"/>
        <v>0.35521860947883716</v>
      </c>
      <c r="AL408" s="1">
        <f t="shared" si="997"/>
        <v>0.41022456993351031</v>
      </c>
      <c r="AM408" s="1">
        <f t="shared" si="998"/>
        <v>0.46776747865644625</v>
      </c>
      <c r="AN408" s="1">
        <f t="shared" si="999"/>
        <v>0.52690098274080543</v>
      </c>
      <c r="AO408" s="1">
        <f t="shared" si="1000"/>
        <v>0.58659898863787108</v>
      </c>
      <c r="AP408" s="1">
        <f t="shared" si="1001"/>
        <v>0.64580904700822483</v>
      </c>
      <c r="AQ408" s="1">
        <f t="shared" si="1002"/>
        <v>0.70350774594931709</v>
      </c>
      <c r="AR408" s="1">
        <f t="shared" si="1003"/>
        <v>0.75875327898414968</v>
      </c>
      <c r="AS408" s="1">
        <f t="shared" si="1004"/>
        <v>0.81073073265567364</v>
      </c>
      <c r="AT408" s="1">
        <f t="shared" si="1005"/>
        <v>0.85878653996956977</v>
      </c>
      <c r="AU408" s="1">
        <f t="shared" si="1006"/>
        <v>0.90244982803571339</v>
      </c>
      <c r="AV408" s="1">
        <f t="shared" si="1007"/>
        <v>0.94143985802322783</v>
      </c>
      <c r="AW408" s="1">
        <f t="shared" si="1008"/>
        <v>0.97566020423381572</v>
      </c>
      <c r="AX408" s="1">
        <f t="shared" si="1009"/>
        <v>1.0051815579304482</v>
      </c>
      <c r="AY408" s="1">
        <f t="shared" si="1010"/>
        <v>1.0302159307597734</v>
      </c>
      <c r="AZ408" s="1">
        <f t="shared" si="1011"/>
        <v>1.0510854988484613</v>
      </c>
      <c r="BA408" s="1">
        <f t="shared" si="1012"/>
        <v>1.068189368763401</v>
      </c>
      <c r="BB408" s="1">
        <f t="shared" si="1013"/>
        <v>1.081971218456907</v>
      </c>
      <c r="BC408" s="1">
        <f t="shared" si="1014"/>
        <v>1.0928901708548755</v>
      </c>
      <c r="BD408" s="1">
        <f t="shared" si="1015"/>
        <v>1.1013965157801144</v>
      </c>
      <c r="BE408" s="1">
        <f t="shared" si="1016"/>
        <v>1.1079131262374895</v>
      </c>
      <c r="BF408" s="1">
        <f t="shared" si="1017"/>
        <v>1.1128227167372768</v>
      </c>
      <c r="BG408" s="1">
        <f t="shared" si="1018"/>
        <v>1.1164605326618795</v>
      </c>
      <c r="BH408" s="1">
        <f t="shared" si="1019"/>
        <v>1.1191116748975236</v>
      </c>
      <c r="BI408" s="1">
        <f t="shared" si="1020"/>
        <v>1.1210120559564054</v>
      </c>
      <c r="BJ408" s="1">
        <f t="shared" si="1021"/>
        <v>1.122351931398559</v>
      </c>
      <c r="BK408" s="1">
        <f t="shared" si="1022"/>
        <v>1.1232810174344439</v>
      </c>
      <c r="BL408" s="1">
        <f t="shared" si="1023"/>
        <v>1.1239143502964355</v>
      </c>
      <c r="BM408" s="1">
        <f t="shared" si="1024"/>
        <v>1.1243382251942713</v>
      </c>
      <c r="BN408" s="1">
        <f t="shared" si="1025"/>
        <v>1.1246157391103631</v>
      </c>
      <c r="BO408" s="1">
        <f t="shared" si="1026"/>
        <v>1.1247916283894053</v>
      </c>
      <c r="BP408" s="1">
        <f t="shared" si="1027"/>
        <v>1.1248962248244492</v>
      </c>
      <c r="BQ408" s="1">
        <f t="shared" si="1028"/>
        <v>1.1249484472052897</v>
      </c>
      <c r="BR408" s="1">
        <f t="shared" si="1029"/>
        <v>1.1249578003945386</v>
      </c>
      <c r="BS408" s="1">
        <f t="shared" si="1030"/>
        <v>1.1249253771457313</v>
      </c>
      <c r="BT408" s="1">
        <f t="shared" si="1031"/>
        <v>1.1248438584895193</v>
      </c>
      <c r="BU408" s="1">
        <f t="shared" si="1032"/>
        <v>1.1246964979371137</v>
      </c>
      <c r="BV408" s="1">
        <f t="shared" si="1033"/>
        <v>1.1244550653808345</v>
      </c>
      <c r="BW408" s="1">
        <f t="shared" si="1034"/>
        <v>1.124076731129497</v>
      </c>
      <c r="BX408" s="1">
        <f t="shared" si="1035"/>
        <v>1.1234999011934368</v>
      </c>
      <c r="BY408" s="1">
        <f t="shared" si="1036"/>
        <v>1.1226390821405285</v>
      </c>
      <c r="BZ408" s="1">
        <f t="shared" si="1037"/>
        <v>1.1213789643927388</v>
      </c>
      <c r="CA408" s="1">
        <f t="shared" si="1038"/>
        <v>1.1195680676025725</v>
      </c>
      <c r="CB408" s="1">
        <f t="shared" si="1039"/>
        <v>1.1170124831535921</v>
      </c>
      <c r="CC408" s="1">
        <f t="shared" si="1040"/>
        <v>1.1134704586798079</v>
      </c>
      <c r="CD408" s="1">
        <f t="shared" si="1041"/>
        <v>1.1086487680843411</v>
      </c>
      <c r="CE408" s="1">
        <f t="shared" si="1042"/>
        <v>1.1022019578031246</v>
      </c>
      <c r="CF408" s="1">
        <f t="shared" si="1043"/>
        <v>1.0937356095766777</v>
      </c>
      <c r="CG408" s="1">
        <f t="shared" si="1044"/>
        <v>1.082814665955866</v>
      </c>
      <c r="CH408" s="1">
        <f t="shared" si="1045"/>
        <v>1.0689775915054331</v>
      </c>
      <c r="CI408" s="1">
        <f t="shared" si="1046"/>
        <v>1.0517566753063989</v>
      </c>
      <c r="CJ408" s="1">
        <f t="shared" si="1047"/>
        <v>1.0307041344486518</v>
      </c>
      <c r="CK408" s="1">
        <f t="shared" si="1048"/>
        <v>1.005422905710547</v>
      </c>
      <c r="CL408" s="1">
        <f t="shared" si="1049"/>
        <v>0.97560020173869766</v>
      </c>
      <c r="CM408" s="1">
        <f t="shared" si="1050"/>
        <v>0.94104117522243258</v>
      </c>
      <c r="CN408" s="1">
        <f t="shared" si="1051"/>
        <v>0.90169950862946679</v>
      </c>
      <c r="CO408" s="1">
        <f t="shared" si="1052"/>
        <v>0.85770154726928582</v>
      </c>
      <c r="CP408" s="1">
        <f t="shared" si="1053"/>
        <v>0.80936080512460851</v>
      </c>
      <c r="CQ408" s="1">
        <f t="shared" si="1054"/>
        <v>0.75718032588518425</v>
      </c>
      <c r="CR408" s="1">
        <f t="shared" si="1055"/>
        <v>0.70184143662115617</v>
      </c>
      <c r="CS408" s="1">
        <f t="shared" si="1056"/>
        <v>0.6441787785306019</v>
      </c>
      <c r="CT408" s="1">
        <f t="shared" si="1057"/>
        <v>0.58514296987231584</v>
      </c>
      <c r="CU408" s="1">
        <f t="shared" si="1058"/>
        <v>0.52575364905737254</v>
      </c>
      <c r="CV408" s="1">
        <f t="shared" si="1059"/>
        <v>0.46704675979258986</v>
      </c>
      <c r="CW408" s="1">
        <f t="shared" si="1060"/>
        <v>0.41002060978255511</v>
      </c>
      <c r="CX408" s="1">
        <f t="shared" si="1061"/>
        <v>0.35558536012397135</v>
      </c>
      <c r="CY408" s="1">
        <f t="shared" si="1062"/>
        <v>0.30452016822292666</v>
      </c>
      <c r="CZ408" s="1">
        <f t="shared" si="1063"/>
        <v>0.25744128296989077</v>
      </c>
      <c r="DA408" s="1">
        <f t="shared" si="1064"/>
        <v>0.21478311949920847</v>
      </c>
      <c r="DB408" s="1">
        <f t="shared" si="1065"/>
        <v>0.17679291029767777</v>
      </c>
      <c r="DC408" s="1">
        <f t="shared" si="1066"/>
        <v>0.14353813981102972</v>
      </c>
      <c r="DD408" s="1">
        <f t="shared" si="1067"/>
        <v>0.11492479934829838</v>
      </c>
      <c r="DE408" s="1">
        <f t="shared" si="1068"/>
        <v>9.0723677442554662E-2</v>
      </c>
      <c r="DF408" s="1">
        <f t="shared" si="1069"/>
        <v>7.0601492643595248E-2</v>
      </c>
      <c r="DG408" s="1">
        <f t="shared" si="1070"/>
        <v>5.4153678391985399E-2</v>
      </c>
      <c r="DH408" s="1">
        <f t="shared" si="1071"/>
        <v>4.0935982605490265E-2</v>
      </c>
      <c r="DI408" s="1">
        <f t="shared" si="1072"/>
        <v>3.0492647471961818E-2</v>
      </c>
      <c r="DJ408" s="1">
        <f t="shared" si="1073"/>
        <v>2.2379669440887526E-2</v>
      </c>
      <c r="DK408" s="1">
        <f t="shared" si="1074"/>
        <v>1.6182390781958315E-2</v>
      </c>
      <c r="DL408" s="1">
        <f t="shared" si="1075"/>
        <v>1.1527347854216535E-2</v>
      </c>
      <c r="DM408" s="1">
        <f t="shared" si="1076"/>
        <v>8.0888332933193342E-3</v>
      </c>
      <c r="DN408" s="1">
        <f t="shared" si="1077"/>
        <v>5.5909888927412124E-3</v>
      </c>
      <c r="DO408" s="1">
        <f t="shared" si="1078"/>
        <v>3.8064324295676833E-3</v>
      </c>
      <c r="DP408" s="1">
        <f t="shared" si="1079"/>
        <v>2.5524573903621707E-3</v>
      </c>
      <c r="DQ408" s="1">
        <f t="shared" si="1080"/>
        <v>1.6857656216778696E-3</v>
      </c>
      <c r="DR408" s="1">
        <f t="shared" si="1081"/>
        <v>1.0965404058683097E-3</v>
      </c>
      <c r="DS408" s="1">
        <f t="shared" si="1082"/>
        <v>7.02480074339462E-4</v>
      </c>
      <c r="DT408" s="1">
        <f t="shared" si="1083"/>
        <v>4.4322164258005556E-4</v>
      </c>
      <c r="DU408" s="1">
        <f t="shared" si="1084"/>
        <v>2.754123433712404E-4</v>
      </c>
      <c r="DV408" s="1">
        <f t="shared" si="1085"/>
        <v>1.6854710897789757E-4</v>
      </c>
      <c r="DW408" s="1">
        <f t="shared" si="1086"/>
        <v>1.0158662395363422E-4</v>
      </c>
      <c r="DX408" s="1">
        <f t="shared" si="1087"/>
        <v>6.0302124762552821E-5</v>
      </c>
      <c r="DY408" s="1">
        <f t="shared" si="1088"/>
        <v>3.5254509759095895E-5</v>
      </c>
      <c r="DZ408" s="1">
        <f t="shared" si="1089"/>
        <v>2.0299682726965945E-5</v>
      </c>
      <c r="EA408" s="1">
        <f t="shared" si="1090"/>
        <v>1.151235425422016E-5</v>
      </c>
      <c r="EB408" s="1">
        <f t="shared" si="1091"/>
        <v>6.4305535682499705E-6</v>
      </c>
      <c r="EC408" s="1">
        <f t="shared" si="1092"/>
        <v>3.5379522178480024E-6</v>
      </c>
      <c r="ED408" s="1">
        <f t="shared" si="1093"/>
        <v>1.9172820045394238E-6</v>
      </c>
      <c r="EE408" s="1">
        <f t="shared" si="1094"/>
        <v>1.023440003414641E-6</v>
      </c>
      <c r="EF408" s="1">
        <f t="shared" si="1095"/>
        <v>5.381382668287511E-7</v>
      </c>
      <c r="EG408" s="1">
        <f t="shared" si="1096"/>
        <v>2.787365532189603E-7</v>
      </c>
      <c r="EH408" s="1">
        <f t="shared" si="1097"/>
        <v>1.422252375836123E-7</v>
      </c>
      <c r="EI408" s="1">
        <f t="shared" si="1098"/>
        <v>7.149189913073581E-8</v>
      </c>
      <c r="EJ408" s="1">
        <f t="shared" si="1099"/>
        <v>3.5403785099057047E-8</v>
      </c>
      <c r="EK408" s="1">
        <f t="shared" si="1100"/>
        <v>1.7273128918054651E-8</v>
      </c>
      <c r="EL408" s="1">
        <f t="shared" si="1101"/>
        <v>8.3030372858600822E-9</v>
      </c>
      <c r="EM408" s="1">
        <f t="shared" si="1102"/>
        <v>3.9324590448365566E-9</v>
      </c>
      <c r="EN408" s="1">
        <f t="shared" si="1103"/>
        <v>1.8351417480731947E-9</v>
      </c>
      <c r="EO408" s="1">
        <f t="shared" si="1104"/>
        <v>8.4386011247452775E-10</v>
      </c>
      <c r="EP408" s="1">
        <f t="shared" si="1105"/>
        <v>3.8237039833362234E-10</v>
      </c>
      <c r="EQ408" s="1">
        <f t="shared" si="1106"/>
        <v>1.7073744972533531E-10</v>
      </c>
      <c r="ER408" s="1">
        <f t="shared" si="1107"/>
        <v>7.5131491102059616E-11</v>
      </c>
      <c r="ES408" s="1">
        <f t="shared" si="1108"/>
        <v>3.258232443668366E-11</v>
      </c>
      <c r="ET408" s="1">
        <f t="shared" si="1109"/>
        <v>1.3926027655711193E-11</v>
      </c>
      <c r="EU408" s="1">
        <f t="shared" si="1110"/>
        <v>5.8664584473442146E-12</v>
      </c>
      <c r="EV408" s="1">
        <f t="shared" si="1111"/>
        <v>2.435829249677434E-12</v>
      </c>
      <c r="EW408" s="1">
        <f t="shared" si="1112"/>
        <v>9.9691598801528996E-13</v>
      </c>
      <c r="EX408" s="1">
        <f t="shared" si="1113"/>
        <v>4.0219014408065581E-13</v>
      </c>
      <c r="EY408" s="1">
        <f t="shared" si="1114"/>
        <v>1.5995517157396924E-13</v>
      </c>
      <c r="EZ408" s="1">
        <f t="shared" si="1115"/>
        <v>6.2733909140951178E-14</v>
      </c>
      <c r="FA408" s="1">
        <f t="shared" si="1116"/>
        <v>2.4325068441800878E-14</v>
      </c>
      <c r="FB408" s="1">
        <f t="shared" si="1117"/>
        <v>9.5297560206262668E-15</v>
      </c>
      <c r="FC408" s="1">
        <f t="shared" si="1118"/>
        <v>4.4397698943993786E-15</v>
      </c>
      <c r="FD408" s="75">
        <f t="shared" si="969"/>
        <v>4.4397698943993786E-15</v>
      </c>
    </row>
    <row r="409" spans="7:160" x14ac:dyDescent="0.35">
      <c r="G409" t="str">
        <f t="shared" si="965"/>
        <v>Refd, t=1.97</v>
      </c>
      <c r="H409" s="76">
        <f t="shared" si="966"/>
        <v>1.96999999999998</v>
      </c>
      <c r="I409" s="1">
        <f t="shared" si="967"/>
        <v>0</v>
      </c>
      <c r="J409" s="22">
        <f t="shared" si="968"/>
        <v>1.6136566259911244E-5</v>
      </c>
      <c r="K409" s="1">
        <f t="shared" si="970"/>
        <v>3.1910858287963966E-5</v>
      </c>
      <c r="L409" s="1">
        <f t="shared" si="971"/>
        <v>5.9363247633720699E-5</v>
      </c>
      <c r="M409" s="1">
        <f t="shared" si="972"/>
        <v>1.0598226819411551E-4</v>
      </c>
      <c r="N409" s="1">
        <f t="shared" si="973"/>
        <v>1.8343902472478724E-4</v>
      </c>
      <c r="O409" s="1">
        <f t="shared" si="974"/>
        <v>3.0953929097701387E-4</v>
      </c>
      <c r="P409" s="1">
        <f t="shared" si="975"/>
        <v>5.1086254644153021E-4</v>
      </c>
      <c r="Q409" s="1">
        <f t="shared" si="976"/>
        <v>8.2621220800327389E-4</v>
      </c>
      <c r="R409" s="1">
        <f t="shared" si="977"/>
        <v>1.3109646506316533E-3</v>
      </c>
      <c r="S409" s="1">
        <f t="shared" si="978"/>
        <v>2.0423322179985853E-3</v>
      </c>
      <c r="T409" s="1">
        <f t="shared" si="979"/>
        <v>3.1254399158356129E-3</v>
      </c>
      <c r="U409" s="1">
        <f t="shared" si="980"/>
        <v>4.6999540763816286E-3</v>
      </c>
      <c r="V409" s="1">
        <f t="shared" si="981"/>
        <v>6.9467989052332656E-3</v>
      </c>
      <c r="W409" s="1">
        <f t="shared" si="982"/>
        <v>1.0094268957409482E-2</v>
      </c>
      <c r="X409" s="1">
        <f t="shared" si="983"/>
        <v>1.4422620017564551E-2</v>
      </c>
      <c r="Y409" s="1">
        <f t="shared" si="984"/>
        <v>2.026603727857474E-2</v>
      </c>
      <c r="Z409" s="1">
        <f t="shared" si="985"/>
        <v>2.8010786397546367E-2</v>
      </c>
      <c r="AA409" s="1">
        <f t="shared" si="986"/>
        <v>3.8088400089926311E-2</v>
      </c>
      <c r="AB409" s="1">
        <f t="shared" si="987"/>
        <v>5.0962982637795133E-2</v>
      </c>
      <c r="AC409" s="1">
        <f t="shared" si="988"/>
        <v>6.7112149891233985E-2</v>
      </c>
      <c r="AD409" s="1">
        <f t="shared" si="989"/>
        <v>8.7001755497372379E-2</v>
      </c>
      <c r="AE409" s="1">
        <f t="shared" si="990"/>
        <v>0.11105533959046</v>
      </c>
      <c r="AF409" s="1">
        <f t="shared" si="991"/>
        <v>0.13962008880362919</v>
      </c>
      <c r="AG409" s="1">
        <f t="shared" si="992"/>
        <v>0.17293189808585943</v>
      </c>
      <c r="AH409" s="1">
        <f t="shared" si="993"/>
        <v>0.21108273976923553</v>
      </c>
      <c r="AI409" s="1">
        <f t="shared" si="994"/>
        <v>0.25399384296461236</v>
      </c>
      <c r="AJ409" s="1">
        <f t="shared" si="995"/>
        <v>0.3013980669074256</v>
      </c>
      <c r="AK409" s="1">
        <f t="shared" si="996"/>
        <v>0.35283427051916721</v>
      </c>
      <c r="AL409" s="1">
        <f t="shared" si="997"/>
        <v>0.40765546377747752</v>
      </c>
      <c r="AM409" s="1">
        <f t="shared" si="998"/>
        <v>0.4650511765660626</v>
      </c>
      <c r="AN409" s="1">
        <f t="shared" si="999"/>
        <v>0.52408296437700252</v>
      </c>
      <c r="AO409" s="1">
        <f t="shared" si="1000"/>
        <v>0.58373049461190196</v>
      </c>
      <c r="AP409" s="1">
        <f t="shared" si="1001"/>
        <v>0.64294443508857912</v>
      </c>
      <c r="AQ409" s="1">
        <f t="shared" si="1002"/>
        <v>0.70070157881955952</v>
      </c>
      <c r="AR409" s="1">
        <f t="shared" si="1003"/>
        <v>0.75605740286784262</v>
      </c>
      <c r="AS409" s="1">
        <f t="shared" si="1004"/>
        <v>0.80819160532856804</v>
      </c>
      <c r="AT409" s="1">
        <f t="shared" si="1005"/>
        <v>0.85644303413860146</v>
      </c>
      <c r="AU409" s="1">
        <f t="shared" si="1006"/>
        <v>0.90033167721591989</v>
      </c>
      <c r="AV409" s="1">
        <f t="shared" si="1007"/>
        <v>0.93956683618879833</v>
      </c>
      <c r="AW409" s="1">
        <f t="shared" si="1008"/>
        <v>0.97404204904426461</v>
      </c>
      <c r="AX409" s="1">
        <f t="shared" si="1009"/>
        <v>1.0038185716477441</v>
      </c>
      <c r="AY409" s="1">
        <f t="shared" si="1010"/>
        <v>1.029100132604069</v>
      </c>
      <c r="AZ409" s="1">
        <f t="shared" si="1011"/>
        <v>1.0502021637440173</v>
      </c>
      <c r="BA409" s="1">
        <f t="shared" si="1012"/>
        <v>1.0675187725369906</v>
      </c>
      <c r="BB409" s="1">
        <f t="shared" si="1013"/>
        <v>1.0814904171127202</v>
      </c>
      <c r="BC409" s="1">
        <f t="shared" si="1014"/>
        <v>1.092574667097288</v>
      </c>
      <c r="BD409" s="1">
        <f t="shared" si="1015"/>
        <v>1.1012217031996496</v>
      </c>
      <c r="BE409" s="1">
        <f t="shared" si="1016"/>
        <v>1.1078554437053618</v>
      </c>
      <c r="BF409" s="1">
        <f t="shared" si="1017"/>
        <v>1.1128604863921958</v>
      </c>
      <c r="BG409" s="1">
        <f t="shared" si="1018"/>
        <v>1.1165744896955674</v>
      </c>
      <c r="BH409" s="1">
        <f t="shared" si="1019"/>
        <v>1.1192852232888839</v>
      </c>
      <c r="BI409" s="1">
        <f t="shared" si="1020"/>
        <v>1.1212313003723722</v>
      </c>
      <c r="BJ409" s="1">
        <f t="shared" si="1021"/>
        <v>1.1226055422435701</v>
      </c>
      <c r="BK409" s="1">
        <f t="shared" si="1022"/>
        <v>1.1235599851489939</v>
      </c>
      <c r="BL409" s="1">
        <f t="shared" si="1023"/>
        <v>1.1242116786956862</v>
      </c>
      <c r="BM409" s="1">
        <f t="shared" si="1024"/>
        <v>1.1246486042036743</v>
      </c>
      <c r="BN409" s="1">
        <f t="shared" si="1025"/>
        <v>1.1249352267355091</v>
      </c>
      <c r="BO409" s="1">
        <f t="shared" si="1026"/>
        <v>1.1251173617213004</v>
      </c>
      <c r="BP409" s="1">
        <f t="shared" si="1027"/>
        <v>1.125226171360139</v>
      </c>
      <c r="BQ409" s="1">
        <f t="shared" si="1028"/>
        <v>1.1252812012837949</v>
      </c>
      <c r="BR409" s="1">
        <f t="shared" si="1029"/>
        <v>1.1252924252273757</v>
      </c>
      <c r="BS409" s="1">
        <f t="shared" si="1030"/>
        <v>1.1252612905872041</v>
      </c>
      <c r="BT409" s="1">
        <f t="shared" si="1031"/>
        <v>1.1251807599909063</v>
      </c>
      <c r="BU409" s="1">
        <f t="shared" si="1032"/>
        <v>1.1250343346096849</v>
      </c>
      <c r="BV409" s="1">
        <f t="shared" si="1033"/>
        <v>1.1247940362575817</v>
      </c>
      <c r="BW409" s="1">
        <f t="shared" si="1034"/>
        <v>1.1244173300443623</v>
      </c>
      <c r="BX409" s="1">
        <f t="shared" si="1035"/>
        <v>1.1238429996562673</v>
      </c>
      <c r="BY409" s="1">
        <f t="shared" si="1036"/>
        <v>1.1229860536410921</v>
      </c>
      <c r="BZ409" s="1">
        <f t="shared" si="1037"/>
        <v>1.1217318502119995</v>
      </c>
      <c r="CA409" s="1">
        <f t="shared" si="1038"/>
        <v>1.1199297810288302</v>
      </c>
      <c r="CB409" s="1">
        <f t="shared" si="1039"/>
        <v>1.1173870437668769</v>
      </c>
      <c r="CC409" s="1">
        <f t="shared" si="1040"/>
        <v>1.1138632411606781</v>
      </c>
      <c r="CD409" s="1">
        <f t="shared" si="1041"/>
        <v>1.1090667413351967</v>
      </c>
      <c r="CE409" s="1">
        <f t="shared" si="1042"/>
        <v>1.1026538810721842</v>
      </c>
      <c r="CF409" s="1">
        <f t="shared" si="1043"/>
        <v>1.0942321443023715</v>
      </c>
      <c r="CG409" s="1">
        <f t="shared" si="1044"/>
        <v>1.0833683571669512</v>
      </c>
      <c r="CH409" s="1">
        <f t="shared" si="1045"/>
        <v>1.0696026729316468</v>
      </c>
      <c r="CI409" s="1">
        <f t="shared" si="1046"/>
        <v>1.0524686597378627</v>
      </c>
      <c r="CJ409" s="1">
        <f t="shared" si="1047"/>
        <v>1.0315191664578511</v>
      </c>
      <c r="CK409" s="1">
        <f t="shared" si="1048"/>
        <v>1.0063568775366505</v>
      </c>
      <c r="CL409" s="1">
        <f t="shared" si="1049"/>
        <v>0.97666766329047472</v>
      </c>
      <c r="CM409" s="1">
        <f t="shared" si="1050"/>
        <v>0.94225410249087416</v>
      </c>
      <c r="CN409" s="1">
        <f t="shared" si="1051"/>
        <v>0.90306602662124513</v>
      </c>
      <c r="CO409" s="1">
        <f t="shared" si="1052"/>
        <v>0.85922472840589537</v>
      </c>
      <c r="CP409" s="1">
        <f t="shared" si="1053"/>
        <v>0.81103767657876358</v>
      </c>
      <c r="CQ409" s="1">
        <f t="shared" si="1054"/>
        <v>0.75900121545427646</v>
      </c>
      <c r="CR409" s="1">
        <f t="shared" si="1055"/>
        <v>0.70378976460707021</v>
      </c>
      <c r="CS409" s="1">
        <f t="shared" si="1056"/>
        <v>0.64623136375883661</v>
      </c>
      <c r="CT409" s="1">
        <f t="shared" si="1057"/>
        <v>0.58727086556777286</v>
      </c>
      <c r="CU409" s="1">
        <f t="shared" si="1058"/>
        <v>0.52792346554054026</v>
      </c>
      <c r="CV409" s="1">
        <f t="shared" si="1059"/>
        <v>0.46922237418644047</v>
      </c>
      <c r="CW409" s="1">
        <f t="shared" si="1060"/>
        <v>0.41216511659073907</v>
      </c>
      <c r="CX409" s="1">
        <f t="shared" si="1061"/>
        <v>0.35766308772709243</v>
      </c>
      <c r="CY409" s="1">
        <f t="shared" si="1062"/>
        <v>0.3064985794107693</v>
      </c>
      <c r="CZ409" s="1">
        <f t="shared" si="1063"/>
        <v>0.25929259344755656</v>
      </c>
      <c r="DA409" s="1">
        <f t="shared" si="1064"/>
        <v>0.21648550411479747</v>
      </c>
      <c r="DB409" s="1">
        <f t="shared" si="1065"/>
        <v>0.17833121673552027</v>
      </c>
      <c r="DC409" s="1">
        <f t="shared" si="1066"/>
        <v>0.14490408596798487</v>
      </c>
      <c r="DD409" s="1">
        <f t="shared" si="1067"/>
        <v>0.11611668537861368</v>
      </c>
      <c r="DE409" s="1">
        <f t="shared" si="1068"/>
        <v>9.1745689283186577E-2</v>
      </c>
      <c r="DF409" s="1">
        <f t="shared" si="1069"/>
        <v>7.1462705548797092E-2</v>
      </c>
      <c r="DG409" s="1">
        <f t="shared" si="1070"/>
        <v>5.4866884142410054E-2</v>
      </c>
      <c r="DH409" s="1">
        <f t="shared" si="1071"/>
        <v>4.1516462906763564E-2</v>
      </c>
      <c r="DI409" s="1">
        <f t="shared" si="1072"/>
        <v>3.0957001244240046E-2</v>
      </c>
      <c r="DJ409" s="1">
        <f t="shared" si="1073"/>
        <v>2.2744777396028606E-2</v>
      </c>
      <c r="DK409" s="1">
        <f t="shared" si="1074"/>
        <v>1.6464571683858797E-2</v>
      </c>
      <c r="DL409" s="1">
        <f t="shared" si="1075"/>
        <v>1.1741731711326042E-2</v>
      </c>
      <c r="DM409" s="1">
        <f t="shared" si="1076"/>
        <v>8.2489510869853486E-3</v>
      </c>
      <c r="DN409" s="1">
        <f t="shared" si="1077"/>
        <v>5.7085586728516987E-3</v>
      </c>
      <c r="DO409" s="1">
        <f t="shared" si="1078"/>
        <v>3.8913087319655884E-3</v>
      </c>
      <c r="DP409" s="1">
        <f t="shared" si="1079"/>
        <v>2.6127047873621863E-3</v>
      </c>
      <c r="DQ409" s="1">
        <f t="shared" si="1080"/>
        <v>1.7278167835549738E-3</v>
      </c>
      <c r="DR409" s="1">
        <f t="shared" si="1081"/>
        <v>1.1254028189076647E-3</v>
      </c>
      <c r="DS409" s="1">
        <f t="shared" si="1082"/>
        <v>7.2196189143946686E-4</v>
      </c>
      <c r="DT409" s="1">
        <f t="shared" si="1083"/>
        <v>4.5615454201148562E-4</v>
      </c>
      <c r="DU409" s="1">
        <f t="shared" si="1084"/>
        <v>2.8385656277775807E-4</v>
      </c>
      <c r="DV409" s="1">
        <f t="shared" si="1085"/>
        <v>1.739702130520255E-4</v>
      </c>
      <c r="DW409" s="1">
        <f t="shared" si="1086"/>
        <v>1.0501263618607724E-4</v>
      </c>
      <c r="DX409" s="1">
        <f t="shared" si="1087"/>
        <v>6.2431293997333842E-5</v>
      </c>
      <c r="DY409" s="1">
        <f t="shared" si="1088"/>
        <v>3.6556295596407337E-5</v>
      </c>
      <c r="DZ409" s="1">
        <f t="shared" si="1089"/>
        <v>2.1082760283322361E-5</v>
      </c>
      <c r="EA409" s="1">
        <f t="shared" si="1090"/>
        <v>1.1975837093866361E-5</v>
      </c>
      <c r="EB409" s="1">
        <f t="shared" si="1091"/>
        <v>6.7004852947888967E-6</v>
      </c>
      <c r="EC409" s="1">
        <f t="shared" si="1092"/>
        <v>3.6926532805096887E-6</v>
      </c>
      <c r="ED409" s="1">
        <f t="shared" si="1093"/>
        <v>2.0045348090598611E-6</v>
      </c>
      <c r="EE409" s="1">
        <f t="shared" si="1094"/>
        <v>1.0718728283675339E-6</v>
      </c>
      <c r="EF409" s="1">
        <f t="shared" si="1095"/>
        <v>5.6459900818701817E-7</v>
      </c>
      <c r="EG409" s="1">
        <f t="shared" si="1096"/>
        <v>2.9296617699577035E-7</v>
      </c>
      <c r="EH409" s="1">
        <f t="shared" si="1097"/>
        <v>1.4975777559286998E-7</v>
      </c>
      <c r="EI409" s="1">
        <f t="shared" si="1098"/>
        <v>7.5417199906026608E-8</v>
      </c>
      <c r="EJ409" s="1">
        <f t="shared" si="1099"/>
        <v>3.7417580351446883E-8</v>
      </c>
      <c r="EK409" s="1">
        <f t="shared" si="1100"/>
        <v>1.8290303246756451E-8</v>
      </c>
      <c r="EL409" s="1">
        <f t="shared" si="1101"/>
        <v>8.8089085143101968E-9</v>
      </c>
      <c r="EM409" s="1">
        <f t="shared" si="1102"/>
        <v>4.1801874106510648E-9</v>
      </c>
      <c r="EN409" s="1">
        <f t="shared" si="1103"/>
        <v>1.954603580675836E-9</v>
      </c>
      <c r="EO409" s="1">
        <f t="shared" si="1104"/>
        <v>9.0059192142773076E-10</v>
      </c>
      <c r="EP409" s="1">
        <f t="shared" si="1105"/>
        <v>4.0890388331583297E-10</v>
      </c>
      <c r="EQ409" s="1">
        <f t="shared" si="1106"/>
        <v>1.8295989693859858E-10</v>
      </c>
      <c r="ER409" s="1">
        <f t="shared" si="1107"/>
        <v>8.067703419620686E-11</v>
      </c>
      <c r="ES409" s="1">
        <f t="shared" si="1108"/>
        <v>3.506076027078388E-11</v>
      </c>
      <c r="ET409" s="1">
        <f t="shared" si="1109"/>
        <v>1.5017177528339146E-11</v>
      </c>
      <c r="EU409" s="1">
        <f t="shared" si="1110"/>
        <v>6.3397072472481824E-12</v>
      </c>
      <c r="EV409" s="1">
        <f t="shared" si="1111"/>
        <v>2.6380464557396205E-12</v>
      </c>
      <c r="EW409" s="1">
        <f t="shared" si="1112"/>
        <v>1.0820484617061574E-12</v>
      </c>
      <c r="EX409" s="1">
        <f t="shared" si="1113"/>
        <v>4.375042064503469E-13</v>
      </c>
      <c r="EY409" s="1">
        <f t="shared" si="1114"/>
        <v>1.7439018568022253E-13</v>
      </c>
      <c r="EZ409" s="1">
        <f t="shared" si="1115"/>
        <v>6.8550565561668562E-14</v>
      </c>
      <c r="FA409" s="1">
        <f t="shared" si="1116"/>
        <v>2.6642201945014879E-14</v>
      </c>
      <c r="FB409" s="1">
        <f t="shared" si="1117"/>
        <v>1.0463382881779069E-14</v>
      </c>
      <c r="FC409" s="1">
        <f t="shared" si="1118"/>
        <v>4.8872391093314848E-15</v>
      </c>
      <c r="FD409" s="75">
        <f t="shared" si="969"/>
        <v>4.8872391093314848E-15</v>
      </c>
    </row>
    <row r="410" spans="7:160" x14ac:dyDescent="0.35">
      <c r="G410" t="str">
        <f t="shared" si="965"/>
        <v>Refd, t=1.97</v>
      </c>
      <c r="H410" s="76">
        <f t="shared" si="966"/>
        <v>1.9749999999999799</v>
      </c>
      <c r="I410" s="1">
        <f t="shared" si="967"/>
        <v>0</v>
      </c>
      <c r="J410" s="22">
        <f t="shared" si="968"/>
        <v>1.5964293999401387E-5</v>
      </c>
      <c r="K410" s="1">
        <f t="shared" si="970"/>
        <v>3.1568480750260327E-5</v>
      </c>
      <c r="L410" s="1">
        <f t="shared" si="971"/>
        <v>5.8721459084053219E-5</v>
      </c>
      <c r="M410" s="1">
        <f t="shared" si="972"/>
        <v>1.0482626105263448E-4</v>
      </c>
      <c r="N410" s="1">
        <f t="shared" si="973"/>
        <v>1.8141987578004968E-4</v>
      </c>
      <c r="O410" s="1">
        <f t="shared" si="974"/>
        <v>3.061030523793951E-4</v>
      </c>
      <c r="P410" s="1">
        <f t="shared" si="975"/>
        <v>5.0515003825701095E-4</v>
      </c>
      <c r="Q410" s="1">
        <f t="shared" si="976"/>
        <v>8.1692205110109588E-4</v>
      </c>
      <c r="R410" s="1">
        <f t="shared" si="977"/>
        <v>1.2961725988531671E-3</v>
      </c>
      <c r="S410" s="1">
        <f t="shared" si="978"/>
        <v>2.0192618779081746E-3</v>
      </c>
      <c r="T410" s="1">
        <f t="shared" si="979"/>
        <v>3.0901840189872477E-3</v>
      </c>
      <c r="U410" s="1">
        <f t="shared" si="980"/>
        <v>4.6471520154438978E-3</v>
      </c>
      <c r="V410" s="1">
        <f t="shared" si="981"/>
        <v>6.8692854036336432E-3</v>
      </c>
      <c r="W410" s="1">
        <f t="shared" si="982"/>
        <v>9.9827201891931425E-3</v>
      </c>
      <c r="X410" s="1">
        <f t="shared" si="983"/>
        <v>1.4265236276066871E-2</v>
      </c>
      <c r="Y410" s="1">
        <f t="shared" si="984"/>
        <v>2.0048313733718577E-2</v>
      </c>
      <c r="Z410" s="1">
        <f t="shared" si="985"/>
        <v>2.771543322779885E-2</v>
      </c>
      <c r="AA410" s="1">
        <f t="shared" si="986"/>
        <v>3.7695477518979746E-2</v>
      </c>
      <c r="AB410" s="1">
        <f t="shared" si="987"/>
        <v>5.0450312314544395E-2</v>
      </c>
      <c r="AC410" s="1">
        <f t="shared" si="988"/>
        <v>6.6456049362120725E-2</v>
      </c>
      <c r="AD410" s="1">
        <f t="shared" si="989"/>
        <v>8.6178116218712381E-2</v>
      </c>
      <c r="AE410" s="1">
        <f t="shared" si="990"/>
        <v>0.11004103186505265</v>
      </c>
      <c r="AF410" s="1">
        <f t="shared" si="991"/>
        <v>0.13839463229536034</v>
      </c>
      <c r="AG410" s="1">
        <f t="shared" si="992"/>
        <v>0.17147928949049251</v>
      </c>
      <c r="AH410" s="1">
        <f t="shared" si="993"/>
        <v>0.20939328683280659</v>
      </c>
      <c r="AI410" s="1">
        <f t="shared" si="994"/>
        <v>0.25206582407351058</v>
      </c>
      <c r="AJ410" s="1">
        <f t="shared" si="995"/>
        <v>0.29923902497237992</v>
      </c>
      <c r="AK410" s="1">
        <f t="shared" si="996"/>
        <v>0.35046176370225934</v>
      </c>
      <c r="AL410" s="1">
        <f t="shared" si="997"/>
        <v>0.40509713515994111</v>
      </c>
      <c r="AM410" s="1">
        <f t="shared" si="998"/>
        <v>0.4623440672986146</v>
      </c>
      <c r="AN410" s="1">
        <f t="shared" si="999"/>
        <v>0.52127207317959867</v>
      </c>
      <c r="AO410" s="1">
        <f t="shared" si="1000"/>
        <v>0.58086667038816076</v>
      </c>
      <c r="AP410" s="1">
        <f t="shared" si="1001"/>
        <v>0.64008176692897667</v>
      </c>
      <c r="AQ410" s="1">
        <f t="shared" si="1002"/>
        <v>0.69789450724932633</v>
      </c>
      <c r="AR410" s="1">
        <f t="shared" si="1003"/>
        <v>0.75335780883199321</v>
      </c>
      <c r="AS410" s="1">
        <f t="shared" si="1004"/>
        <v>0.80564613425848153</v>
      </c>
      <c r="AT410" s="1">
        <f t="shared" si="1005"/>
        <v>0.85409088171825853</v>
      </c>
      <c r="AU410" s="1">
        <f t="shared" si="1006"/>
        <v>0.89820300630444805</v>
      </c>
      <c r="AV410" s="1">
        <f t="shared" si="1007"/>
        <v>0.93768191979676152</v>
      </c>
      <c r="AW410" s="1">
        <f t="shared" si="1008"/>
        <v>0.97241115350587592</v>
      </c>
      <c r="AX410" s="1">
        <f t="shared" si="1009"/>
        <v>1.0024425185161741</v>
      </c>
      <c r="AY410" s="1">
        <f t="shared" si="1010"/>
        <v>1.0279714168917149</v>
      </c>
      <c r="AZ410" s="1">
        <f t="shared" si="1011"/>
        <v>1.0493064663302911</v>
      </c>
      <c r="BA410" s="1">
        <f t="shared" si="1012"/>
        <v>1.0668366884112257</v>
      </c>
      <c r="BB410" s="1">
        <f t="shared" si="1013"/>
        <v>1.0809992273753479</v>
      </c>
      <c r="BC410" s="1">
        <f t="shared" si="1014"/>
        <v>1.092250007040735</v>
      </c>
      <c r="BD410" s="1">
        <f t="shared" si="1015"/>
        <v>1.101039015184307</v>
      </c>
      <c r="BE410" s="1">
        <f t="shared" si="1016"/>
        <v>1.1077911451950975</v>
      </c>
      <c r="BF410" s="1">
        <f t="shared" si="1017"/>
        <v>1.1128928242393552</v>
      </c>
      <c r="BG410" s="1">
        <f t="shared" si="1018"/>
        <v>1.1166840867850008</v>
      </c>
      <c r="BH410" s="1">
        <f t="shared" si="1019"/>
        <v>1.1194553500064188</v>
      </c>
      <c r="BI410" s="1">
        <f t="shared" si="1020"/>
        <v>1.121447919953144</v>
      </c>
      <c r="BJ410" s="1">
        <f t="shared" si="1021"/>
        <v>1.1228571863533763</v>
      </c>
      <c r="BK410" s="1">
        <f t="shared" si="1022"/>
        <v>1.1238375156411029</v>
      </c>
      <c r="BL410" s="1">
        <f t="shared" si="1023"/>
        <v>1.1245079855377274</v>
      </c>
      <c r="BM410" s="1">
        <f t="shared" si="1024"/>
        <v>1.1249582803703568</v>
      </c>
      <c r="BN410" s="1">
        <f t="shared" si="1025"/>
        <v>1.1252542504577137</v>
      </c>
      <c r="BO410" s="1">
        <f t="shared" si="1026"/>
        <v>1.1254428064613082</v>
      </c>
      <c r="BP410" s="1">
        <f t="shared" si="1027"/>
        <v>1.1255559553061398</v>
      </c>
      <c r="BQ410" s="1">
        <f t="shared" si="1028"/>
        <v>1.1256138815800736</v>
      </c>
      <c r="BR410" s="1">
        <f t="shared" si="1029"/>
        <v>1.125627037722676</v>
      </c>
      <c r="BS410" s="1">
        <f t="shared" si="1030"/>
        <v>1.1255972334384812</v>
      </c>
      <c r="BT410" s="1">
        <f t="shared" si="1031"/>
        <v>1.1255177186610372</v>
      </c>
      <c r="BU410" s="1">
        <f t="shared" si="1032"/>
        <v>1.1253722462003641</v>
      </c>
      <c r="BV410" s="1">
        <f t="shared" si="1033"/>
        <v>1.1251330922267702</v>
      </c>
      <c r="BW410" s="1">
        <f t="shared" si="1034"/>
        <v>1.1247580176510039</v>
      </c>
      <c r="BX410" s="1">
        <f t="shared" si="1035"/>
        <v>1.124186183419801</v>
      </c>
      <c r="BY410" s="1">
        <f t="shared" si="1036"/>
        <v>1.1233330981649698</v>
      </c>
      <c r="BZ410" s="1">
        <f t="shared" si="1037"/>
        <v>1.1220847843940822</v>
      </c>
      <c r="CA410" s="1">
        <f t="shared" si="1038"/>
        <v>1.1202915005528937</v>
      </c>
      <c r="CB410" s="1">
        <f t="shared" si="1039"/>
        <v>1.1177615436095052</v>
      </c>
      <c r="CC410" s="1">
        <f t="shared" si="1040"/>
        <v>1.1142558627325629</v>
      </c>
      <c r="CD410" s="1">
        <f t="shared" si="1041"/>
        <v>1.1094844103072543</v>
      </c>
      <c r="CE410" s="1">
        <f t="shared" si="1042"/>
        <v>1.1031053029289217</v>
      </c>
      <c r="CF410" s="1">
        <f t="shared" si="1043"/>
        <v>1.0947279167501522</v>
      </c>
      <c r="CG410" s="1">
        <f t="shared" si="1044"/>
        <v>1.0839209536416767</v>
      </c>
      <c r="CH410" s="1">
        <f t="shared" si="1045"/>
        <v>1.07022625168705</v>
      </c>
      <c r="CI410" s="1">
        <f t="shared" si="1046"/>
        <v>1.0531786601993354</v>
      </c>
      <c r="CJ410" s="1">
        <f t="shared" si="1047"/>
        <v>1.0323316698274374</v>
      </c>
      <c r="CK410" s="1">
        <f t="shared" si="1048"/>
        <v>1.0072877319742646</v>
      </c>
      <c r="CL410" s="1">
        <f t="shared" si="1049"/>
        <v>0.97773140378189194</v>
      </c>
      <c r="CM410" s="1">
        <f t="shared" si="1050"/>
        <v>0.94346272851918456</v>
      </c>
      <c r="CN410" s="1">
        <f t="shared" si="1051"/>
        <v>0.90442773236814566</v>
      </c>
      <c r="CO410" s="1">
        <f t="shared" si="1052"/>
        <v>0.86074270502094619</v>
      </c>
      <c r="CP410" s="1">
        <f t="shared" si="1053"/>
        <v>0.81270911879413821</v>
      </c>
      <c r="CQ410" s="1">
        <f t="shared" si="1054"/>
        <v>0.76081666140497983</v>
      </c>
      <c r="CR410" s="1">
        <f t="shared" si="1055"/>
        <v>0.70573287624023506</v>
      </c>
      <c r="CS410" s="1">
        <f t="shared" si="1056"/>
        <v>0.64827921664452537</v>
      </c>
      <c r="CT410" s="1">
        <f t="shared" si="1057"/>
        <v>0.58939476526061296</v>
      </c>
      <c r="CU410" s="1">
        <f t="shared" si="1058"/>
        <v>0.53009024949184913</v>
      </c>
      <c r="CV410" s="1">
        <f t="shared" si="1059"/>
        <v>0.47139610176840063</v>
      </c>
      <c r="CW410" s="1">
        <f t="shared" si="1060"/>
        <v>0.41430900345356148</v>
      </c>
      <c r="CX410" s="1">
        <f t="shared" si="1061"/>
        <v>0.3597415115232645</v>
      </c>
      <c r="CY410" s="1">
        <f t="shared" si="1062"/>
        <v>0.30847897630813348</v>
      </c>
      <c r="CZ410" s="1">
        <f t="shared" si="1063"/>
        <v>0.26114707978983315</v>
      </c>
      <c r="DA410" s="1">
        <f t="shared" si="1064"/>
        <v>0.21819209246241814</v>
      </c>
      <c r="DB410" s="1">
        <f t="shared" si="1065"/>
        <v>0.17987454468295544</v>
      </c>
      <c r="DC410" s="1">
        <f t="shared" si="1066"/>
        <v>0.1462756320074042</v>
      </c>
      <c r="DD410" s="1">
        <f t="shared" si="1067"/>
        <v>0.1173145005636059</v>
      </c>
      <c r="DE410" s="1">
        <f t="shared" si="1068"/>
        <v>9.2773719325716097E-2</v>
      </c>
      <c r="DF410" s="1">
        <f t="shared" si="1069"/>
        <v>7.2329810050602614E-2</v>
      </c>
      <c r="DG410" s="1">
        <f t="shared" si="1070"/>
        <v>5.5585675361360866E-2</v>
      </c>
      <c r="DH410" s="1">
        <f t="shared" si="1071"/>
        <v>4.210208597083915E-2</v>
      </c>
      <c r="DI410" s="1">
        <f t="shared" si="1072"/>
        <v>3.1425963560362244E-2</v>
      </c>
      <c r="DJ410" s="1">
        <f t="shared" si="1073"/>
        <v>2.3113911234943409E-2</v>
      </c>
      <c r="DK410" s="1">
        <f t="shared" si="1074"/>
        <v>1.6750185289546051E-2</v>
      </c>
      <c r="DL410" s="1">
        <f t="shared" si="1075"/>
        <v>1.1958975312017069E-2</v>
      </c>
      <c r="DM410" s="1">
        <f t="shared" si="1076"/>
        <v>8.4113985341526046E-3</v>
      </c>
      <c r="DN410" s="1">
        <f t="shared" si="1077"/>
        <v>5.8279855153214972E-3</v>
      </c>
      <c r="DO410" s="1">
        <f t="shared" si="1078"/>
        <v>3.9776344192330353E-3</v>
      </c>
      <c r="DP410" s="1">
        <f t="shared" si="1079"/>
        <v>2.6740602821650624E-3</v>
      </c>
      <c r="DQ410" s="1">
        <f t="shared" si="1080"/>
        <v>1.7706981709070032E-3</v>
      </c>
      <c r="DR410" s="1">
        <f t="shared" si="1081"/>
        <v>1.1548750511644703E-3</v>
      </c>
      <c r="DS410" s="1">
        <f t="shared" si="1082"/>
        <v>7.4188298516119689E-4</v>
      </c>
      <c r="DT410" s="1">
        <f t="shared" si="1083"/>
        <v>4.6939785203248036E-4</v>
      </c>
      <c r="DU410" s="1">
        <f t="shared" si="1084"/>
        <v>2.9251601734900525E-4</v>
      </c>
      <c r="DV410" s="1">
        <f t="shared" si="1085"/>
        <v>1.7953979578324916E-4</v>
      </c>
      <c r="DW410" s="1">
        <f t="shared" si="1086"/>
        <v>1.0853651109201203E-4</v>
      </c>
      <c r="DX410" s="1">
        <f t="shared" si="1087"/>
        <v>6.462466262805118E-5</v>
      </c>
      <c r="DY410" s="1">
        <f t="shared" si="1088"/>
        <v>3.7899443186441868E-5</v>
      </c>
      <c r="DZ410" s="1">
        <f t="shared" si="1089"/>
        <v>2.1892013544849747E-5</v>
      </c>
      <c r="EA410" s="1">
        <f t="shared" si="1090"/>
        <v>1.2455594212069062E-5</v>
      </c>
      <c r="EB410" s="1">
        <f t="shared" si="1091"/>
        <v>6.9803590989753243E-6</v>
      </c>
      <c r="EC410" s="1">
        <f t="shared" si="1092"/>
        <v>3.8533231702596444E-6</v>
      </c>
      <c r="ED410" s="1">
        <f t="shared" si="1093"/>
        <v>2.0953096866204955E-6</v>
      </c>
      <c r="EE410" s="1">
        <f t="shared" si="1094"/>
        <v>1.1223486297437815E-6</v>
      </c>
      <c r="EF410" s="1">
        <f t="shared" si="1095"/>
        <v>5.9222478591416352E-7</v>
      </c>
      <c r="EG410" s="1">
        <f t="shared" si="1096"/>
        <v>3.0784905146863235E-7</v>
      </c>
      <c r="EH410" s="1">
        <f t="shared" si="1097"/>
        <v>1.5765050684904859E-7</v>
      </c>
      <c r="EI410" s="1">
        <f t="shared" si="1098"/>
        <v>7.9537824692967478E-8</v>
      </c>
      <c r="EJ410" s="1">
        <f t="shared" si="1099"/>
        <v>3.9535556344900098E-8</v>
      </c>
      <c r="EK410" s="1">
        <f t="shared" si="1100"/>
        <v>1.9362138471814513E-8</v>
      </c>
      <c r="EL410" s="1">
        <f t="shared" si="1101"/>
        <v>9.342993950530185E-9</v>
      </c>
      <c r="EM410" s="1">
        <f t="shared" si="1102"/>
        <v>4.4422443757775009E-9</v>
      </c>
      <c r="EN410" s="1">
        <f t="shared" si="1103"/>
        <v>2.081225629002632E-9</v>
      </c>
      <c r="EO410" s="1">
        <f t="shared" si="1104"/>
        <v>9.6084480753859886E-10</v>
      </c>
      <c r="EP410" s="1">
        <f t="shared" si="1105"/>
        <v>4.371414544567399E-10</v>
      </c>
      <c r="EQ410" s="1">
        <f t="shared" si="1106"/>
        <v>1.9599407609323671E-10</v>
      </c>
      <c r="ER410" s="1">
        <f t="shared" si="1107"/>
        <v>8.6603183941745088E-11</v>
      </c>
      <c r="ES410" s="1">
        <f t="shared" si="1108"/>
        <v>3.7714874944602998E-11</v>
      </c>
      <c r="ET410" s="1">
        <f t="shared" si="1109"/>
        <v>1.6188159535175608E-11</v>
      </c>
      <c r="EU410" s="1">
        <f t="shared" si="1110"/>
        <v>6.8486739794627287E-12</v>
      </c>
      <c r="EV410" s="1">
        <f t="shared" si="1111"/>
        <v>2.8559991252094607E-12</v>
      </c>
      <c r="EW410" s="1">
        <f t="shared" si="1112"/>
        <v>1.1740073299400164E-12</v>
      </c>
      <c r="EX410" s="1">
        <f t="shared" si="1113"/>
        <v>4.7573473888663919E-13</v>
      </c>
      <c r="EY410" s="1">
        <f t="shared" si="1114"/>
        <v>1.9005244638236604E-13</v>
      </c>
      <c r="EZ410" s="1">
        <f t="shared" si="1115"/>
        <v>7.4876103665201764E-14</v>
      </c>
      <c r="FA410" s="1">
        <f t="shared" si="1116"/>
        <v>2.9167924449317443E-14</v>
      </c>
      <c r="FB410" s="1">
        <f t="shared" si="1117"/>
        <v>1.1483588208459122E-14</v>
      </c>
      <c r="FC410" s="1">
        <f t="shared" si="1118"/>
        <v>5.3774542827193154E-15</v>
      </c>
      <c r="FD410" s="75">
        <f t="shared" si="969"/>
        <v>5.3774542827193154E-15</v>
      </c>
    </row>
    <row r="411" spans="7:160" x14ac:dyDescent="0.35">
      <c r="G411" t="str">
        <f t="shared" si="965"/>
        <v>Refd, t=1.98</v>
      </c>
      <c r="H411" s="76">
        <f t="shared" si="966"/>
        <v>1.9799999999999798</v>
      </c>
      <c r="I411" s="1">
        <f t="shared" si="967"/>
        <v>0</v>
      </c>
      <c r="J411" s="22">
        <f t="shared" si="968"/>
        <v>1.57937756131927E-5</v>
      </c>
      <c r="K411" s="1">
        <f t="shared" si="970"/>
        <v>3.1229626190093331E-5</v>
      </c>
      <c r="L411" s="1">
        <f t="shared" si="971"/>
        <v>5.8086381057876279E-5</v>
      </c>
      <c r="M411" s="1">
        <f t="shared" si="972"/>
        <v>1.036825647804994E-4</v>
      </c>
      <c r="N411" s="1">
        <f t="shared" si="973"/>
        <v>1.7942263150402124E-4</v>
      </c>
      <c r="O411" s="1">
        <f t="shared" si="974"/>
        <v>3.0270473783280104E-4</v>
      </c>
      <c r="P411" s="1">
        <f t="shared" si="975"/>
        <v>4.995015183649308E-4</v>
      </c>
      <c r="Q411" s="1">
        <f t="shared" si="976"/>
        <v>8.077371949619692E-4</v>
      </c>
      <c r="R411" s="1">
        <f t="shared" si="977"/>
        <v>1.2815496255168723E-3</v>
      </c>
      <c r="S411" s="1">
        <f t="shared" si="978"/>
        <v>1.9964564965677931E-3</v>
      </c>
      <c r="T411" s="1">
        <f t="shared" si="979"/>
        <v>3.0553334189028507E-3</v>
      </c>
      <c r="U411" s="1">
        <f t="shared" si="980"/>
        <v>4.5949551881406822E-3</v>
      </c>
      <c r="V411" s="1">
        <f t="shared" si="981"/>
        <v>6.7926542937624184E-3</v>
      </c>
      <c r="W411" s="1">
        <f t="shared" si="982"/>
        <v>9.8724274647963173E-3</v>
      </c>
      <c r="X411" s="1">
        <f t="shared" si="983"/>
        <v>1.4109598158338316E-2</v>
      </c>
      <c r="Y411" s="1">
        <f t="shared" si="984"/>
        <v>1.9832958693266525E-2</v>
      </c>
      <c r="Z411" s="1">
        <f t="shared" si="985"/>
        <v>2.742321712770571E-2</v>
      </c>
      <c r="AA411" s="1">
        <f t="shared" si="986"/>
        <v>3.7306610196874312E-2</v>
      </c>
      <c r="AB411" s="1">
        <f t="shared" si="987"/>
        <v>4.9942756837639081E-2</v>
      </c>
      <c r="AC411" s="1">
        <f t="shared" si="988"/>
        <v>6.5806240995680915E-2</v>
      </c>
      <c r="AD411" s="1">
        <f t="shared" si="989"/>
        <v>8.5362022466525675E-2</v>
      </c>
      <c r="AE411" s="1">
        <f t="shared" si="990"/>
        <v>0.10903553854073612</v>
      </c>
      <c r="AF411" s="1">
        <f t="shared" si="991"/>
        <v>0.13717919644621493</v>
      </c>
      <c r="AG411" s="1">
        <f t="shared" si="992"/>
        <v>0.17003775331074636</v>
      </c>
      <c r="AH411" s="1">
        <f t="shared" si="993"/>
        <v>0.20771570437832204</v>
      </c>
      <c r="AI411" s="1">
        <f t="shared" si="994"/>
        <v>0.25015012226735689</v>
      </c>
      <c r="AJ411" s="1">
        <f t="shared" si="995"/>
        <v>0.29709230909285156</v>
      </c>
      <c r="AK411" s="1">
        <f t="shared" si="996"/>
        <v>0.34810109019594571</v>
      </c>
      <c r="AL411" s="1">
        <f t="shared" si="997"/>
        <v>0.40254961276200324</v>
      </c>
      <c r="AM411" s="1">
        <f t="shared" si="998"/>
        <v>0.459646208458867</v>
      </c>
      <c r="AN411" s="1">
        <f t="shared" si="999"/>
        <v>0.51846839491855656</v>
      </c>
      <c r="AO411" s="1">
        <f t="shared" si="1000"/>
        <v>0.57800762686379181</v>
      </c>
      <c r="AP411" s="1">
        <f t="shared" si="1001"/>
        <v>0.63722117338356477</v>
      </c>
      <c r="AQ411" s="1">
        <f t="shared" si="1002"/>
        <v>0.69508667514805333</v>
      </c>
      <c r="AR411" s="1">
        <f t="shared" si="1003"/>
        <v>0.75065464581843444</v>
      </c>
      <c r="AS411" s="1">
        <f t="shared" si="1004"/>
        <v>0.80309446501960602</v>
      </c>
      <c r="AT411" s="1">
        <f t="shared" si="1005"/>
        <v>0.85173021691924422</v>
      </c>
      <c r="AU411" s="1">
        <f t="shared" si="1006"/>
        <v>0.89606393127483375</v>
      </c>
      <c r="AV411" s="1">
        <f t="shared" si="1007"/>
        <v>0.93578520139810628</v>
      </c>
      <c r="AW411" s="1">
        <f t="shared" si="1008"/>
        <v>0.97076758360170012</v>
      </c>
      <c r="AX411" s="1">
        <f t="shared" si="1009"/>
        <v>1.0010534369544446</v>
      </c>
      <c r="AY411" s="1">
        <f t="shared" si="1010"/>
        <v>1.0268297955038741</v>
      </c>
      <c r="AZ411" s="1">
        <f t="shared" si="1011"/>
        <v>1.0483983946798785</v>
      </c>
      <c r="BA411" s="1">
        <f t="shared" si="1012"/>
        <v>1.0661430846266375</v>
      </c>
      <c r="BB411" s="1">
        <f t="shared" si="1013"/>
        <v>1.0804976023606812</v>
      </c>
      <c r="BC411" s="1">
        <f t="shared" si="1014"/>
        <v>1.0919161336057654</v>
      </c>
      <c r="BD411" s="1">
        <f t="shared" si="1015"/>
        <v>1.1008483891663754</v>
      </c>
      <c r="BE411" s="1">
        <f t="shared" si="1016"/>
        <v>1.1077201667953764</v>
      </c>
      <c r="BF411" s="1">
        <f t="shared" si="1017"/>
        <v>1.1129196683878702</v>
      </c>
      <c r="BG411" s="1">
        <f t="shared" si="1018"/>
        <v>1.1167892665459573</v>
      </c>
      <c r="BH411" s="1">
        <f t="shared" si="1019"/>
        <v>1.1196220037886542</v>
      </c>
      <c r="BI411" s="1">
        <f t="shared" si="1020"/>
        <v>1.1216618703930161</v>
      </c>
      <c r="BJ411" s="1">
        <f t="shared" si="1021"/>
        <v>1.1231068265654021</v>
      </c>
      <c r="BK411" s="1">
        <f t="shared" si="1022"/>
        <v>1.1241135785929766</v>
      </c>
      <c r="BL411" s="1">
        <f t="shared" si="1023"/>
        <v>1.1248032467249232</v>
      </c>
      <c r="BM411" s="1">
        <f t="shared" si="1024"/>
        <v>1.1252672350083495</v>
      </c>
      <c r="BN411" s="1">
        <f t="shared" si="1025"/>
        <v>1.1255727961259863</v>
      </c>
      <c r="BO411" s="1">
        <f t="shared" si="1026"/>
        <v>1.1257679521338739</v>
      </c>
      <c r="BP411" s="1">
        <f t="shared" si="1027"/>
        <v>1.1258855690759713</v>
      </c>
      <c r="BQ411" s="1">
        <f t="shared" si="1028"/>
        <v>1.1259464827143528</v>
      </c>
      <c r="BR411" s="1">
        <f t="shared" si="1029"/>
        <v>1.1259616341401801</v>
      </c>
      <c r="BS411" s="1">
        <f t="shared" si="1030"/>
        <v>1.1259332031442715</v>
      </c>
      <c r="BT411" s="1">
        <f t="shared" si="1031"/>
        <v>1.125854732776937</v>
      </c>
      <c r="BU411" s="1">
        <f t="shared" si="1032"/>
        <v>1.1257102315533185</v>
      </c>
      <c r="BV411" s="1">
        <f t="shared" si="1033"/>
        <v>1.1254722325074848</v>
      </c>
      <c r="BW411" s="1">
        <f t="shared" si="1034"/>
        <v>1.1250987934120709</v>
      </c>
      <c r="BX411" s="1">
        <f t="shared" si="1035"/>
        <v>1.1245294521118177</v>
      </c>
      <c r="BY411" s="1">
        <f t="shared" si="1036"/>
        <v>1.1236802154766325</v>
      </c>
      <c r="BZ411" s="1">
        <f t="shared" si="1037"/>
        <v>1.1224377668639194</v>
      </c>
      <c r="CA411" s="1">
        <f t="shared" si="1038"/>
        <v>1.1206532263427589</v>
      </c>
      <c r="CB411" s="1">
        <f t="shared" si="1039"/>
        <v>1.1181359832432685</v>
      </c>
      <c r="CC411" s="1">
        <f t="shared" si="1040"/>
        <v>1.1146483245790479</v>
      </c>
      <c r="CD411" s="1">
        <f t="shared" si="1041"/>
        <v>1.1099017771162278</v>
      </c>
      <c r="CE411" s="1">
        <f t="shared" si="1042"/>
        <v>1.1035562268101016</v>
      </c>
      <c r="CF411" s="1">
        <f t="shared" si="1043"/>
        <v>1.0952229321278635</v>
      </c>
      <c r="CG411" s="1">
        <f t="shared" si="1044"/>
        <v>1.0844724628347169</v>
      </c>
      <c r="CH411" s="1">
        <f t="shared" si="1045"/>
        <v>1.0708483379192135</v>
      </c>
      <c r="CI411" s="1">
        <f t="shared" si="1046"/>
        <v>1.0538866898734145</v>
      </c>
      <c r="CJ411" s="1">
        <f t="shared" si="1047"/>
        <v>1.0331416609257242</v>
      </c>
      <c r="CK411" s="1">
        <f t="shared" si="1048"/>
        <v>1.0082154884462184</v>
      </c>
      <c r="CL411" s="1">
        <f t="shared" si="1049"/>
        <v>0.97879144519830175</v>
      </c>
      <c r="CM411" s="1">
        <f t="shared" si="1050"/>
        <v>0.94466707695198648</v>
      </c>
      <c r="CN411" s="1">
        <f t="shared" si="1051"/>
        <v>0.90578464985398</v>
      </c>
      <c r="CO411" s="1">
        <f t="shared" si="1052"/>
        <v>0.86225549975237359</v>
      </c>
      <c r="CP411" s="1">
        <f t="shared" si="1053"/>
        <v>0.81437515112709791</v>
      </c>
      <c r="CQ411" s="1">
        <f t="shared" si="1054"/>
        <v>0.76262667779763449</v>
      </c>
      <c r="CR411" s="1">
        <f t="shared" si="1055"/>
        <v>0.7076707784050944</v>
      </c>
      <c r="CS411" s="1">
        <f t="shared" si="1056"/>
        <v>0.65032233537985951</v>
      </c>
      <c r="CT411" s="1">
        <f t="shared" si="1057"/>
        <v>0.59151465751020271</v>
      </c>
      <c r="CU411" s="1">
        <f t="shared" si="1058"/>
        <v>0.53225397963530885</v>
      </c>
      <c r="CV411" s="1">
        <f t="shared" si="1059"/>
        <v>0.47356791204650445</v>
      </c>
      <c r="CW411" s="1">
        <f t="shared" si="1060"/>
        <v>0.41645223209207938</v>
      </c>
      <c r="CX411" s="1">
        <f t="shared" si="1061"/>
        <v>0.3618205875734084</v>
      </c>
      <c r="CY411" s="1">
        <f t="shared" si="1062"/>
        <v>0.31046131194161625</v>
      </c>
      <c r="CZ411" s="1">
        <f t="shared" si="1063"/>
        <v>0.26300469485408867</v>
      </c>
      <c r="DA411" s="1">
        <f t="shared" si="1064"/>
        <v>0.21990284004975943</v>
      </c>
      <c r="DB411" s="1">
        <f t="shared" si="1065"/>
        <v>0.18142285480087011</v>
      </c>
      <c r="DC411" s="1">
        <f t="shared" si="1066"/>
        <v>0.14765274570747405</v>
      </c>
      <c r="DD411" s="1">
        <f t="shared" si="1067"/>
        <v>0.1185182210770918</v>
      </c>
      <c r="DE411" s="1">
        <f t="shared" si="1068"/>
        <v>9.3807752673416636E-2</v>
      </c>
      <c r="DF411" s="1">
        <f t="shared" si="1069"/>
        <v>7.3202799999749463E-2</v>
      </c>
      <c r="DG411" s="1">
        <f t="shared" si="1070"/>
        <v>5.6310053852042789E-2</v>
      </c>
      <c r="DH411" s="1">
        <f t="shared" si="1071"/>
        <v>4.2692860300147094E-2</v>
      </c>
      <c r="DI411" s="1">
        <f t="shared" si="1072"/>
        <v>3.189954809079347E-2</v>
      </c>
      <c r="DJ411" s="1">
        <f t="shared" si="1073"/>
        <v>2.3487088166923555E-2</v>
      </c>
      <c r="DK411" s="1">
        <f t="shared" si="1074"/>
        <v>1.7039250777967457E-2</v>
      </c>
      <c r="DL411" s="1">
        <f t="shared" si="1075"/>
        <v>1.2179098417318204E-2</v>
      </c>
      <c r="DM411" s="1">
        <f t="shared" si="1076"/>
        <v>8.5761948501465977E-3</v>
      </c>
      <c r="DN411" s="1">
        <f t="shared" si="1077"/>
        <v>5.9492872569169818E-3</v>
      </c>
      <c r="DO411" s="1">
        <f t="shared" si="1078"/>
        <v>4.0654254095924694E-3</v>
      </c>
      <c r="DP411" s="1">
        <f t="shared" si="1079"/>
        <v>2.7365375973502173E-3</v>
      </c>
      <c r="DQ411" s="1">
        <f t="shared" si="1080"/>
        <v>1.8144212490454139E-3</v>
      </c>
      <c r="DR411" s="1">
        <f t="shared" si="1081"/>
        <v>1.1849664096209047E-3</v>
      </c>
      <c r="DS411" s="1">
        <f t="shared" si="1082"/>
        <v>7.62250709365413E-4</v>
      </c>
      <c r="DT411" s="1">
        <f t="shared" si="1083"/>
        <v>4.8295723687328423E-4</v>
      </c>
      <c r="DU411" s="1">
        <f t="shared" si="1084"/>
        <v>3.0139496498757029E-4</v>
      </c>
      <c r="DV411" s="1">
        <f t="shared" si="1085"/>
        <v>1.852589839580801E-4</v>
      </c>
      <c r="DW411" s="1">
        <f t="shared" si="1086"/>
        <v>1.1216049357403434E-4</v>
      </c>
      <c r="DX411" s="1">
        <f t="shared" si="1087"/>
        <v>6.688380750094998E-5</v>
      </c>
      <c r="DY411" s="1">
        <f t="shared" si="1088"/>
        <v>3.9285036775313833E-5</v>
      </c>
      <c r="DZ411" s="1">
        <f t="shared" si="1089"/>
        <v>2.272817269841067E-5</v>
      </c>
      <c r="EA411" s="1">
        <f t="shared" si="1090"/>
        <v>1.2952107447824288E-5</v>
      </c>
      <c r="EB411" s="1">
        <f t="shared" si="1091"/>
        <v>7.2704866572551249E-6</v>
      </c>
      <c r="EC411" s="1">
        <f t="shared" si="1092"/>
        <v>4.0201595815069965E-6</v>
      </c>
      <c r="ED411" s="1">
        <f t="shared" si="1093"/>
        <v>2.1897296392708257E-6</v>
      </c>
      <c r="EE411" s="1">
        <f t="shared" si="1094"/>
        <v>1.174942497932844E-6</v>
      </c>
      <c r="EF411" s="1">
        <f t="shared" si="1095"/>
        <v>6.2106059105935197E-7</v>
      </c>
      <c r="EG411" s="1">
        <f t="shared" si="1096"/>
        <v>3.2341163994421873E-7</v>
      </c>
      <c r="EH411" s="1">
        <f t="shared" si="1097"/>
        <v>1.6591871534503727E-7</v>
      </c>
      <c r="EI411" s="1">
        <f t="shared" si="1098"/>
        <v>8.3862443027633437E-8</v>
      </c>
      <c r="EJ411" s="1">
        <f t="shared" si="1099"/>
        <v>4.1762543742443256E-8</v>
      </c>
      <c r="EK411" s="1">
        <f t="shared" si="1100"/>
        <v>2.0491279130603693E-8</v>
      </c>
      <c r="EL411" s="1">
        <f t="shared" si="1101"/>
        <v>9.9067162517812395E-9</v>
      </c>
      <c r="EM411" s="1">
        <f t="shared" si="1102"/>
        <v>4.7193821341477951E-9</v>
      </c>
      <c r="EN411" s="1">
        <f t="shared" si="1103"/>
        <v>2.215398829318545E-9</v>
      </c>
      <c r="EO411" s="1">
        <f t="shared" si="1104"/>
        <v>1.0248185236502947E-9</v>
      </c>
      <c r="EP411" s="1">
        <f t="shared" si="1105"/>
        <v>4.6718346978566632E-10</v>
      </c>
      <c r="EQ411" s="1">
        <f t="shared" si="1106"/>
        <v>2.0988957123556956E-10</v>
      </c>
      <c r="ER411" s="1">
        <f t="shared" si="1107"/>
        <v>9.2934034873608294E-11</v>
      </c>
      <c r="ES411" s="1">
        <f t="shared" si="1108"/>
        <v>4.0556185360112247E-11</v>
      </c>
      <c r="ET411" s="1">
        <f t="shared" si="1109"/>
        <v>1.7444389257186227E-11</v>
      </c>
      <c r="EU411" s="1">
        <f t="shared" si="1110"/>
        <v>7.3958641561733979E-12</v>
      </c>
      <c r="EV411" s="1">
        <f t="shared" si="1111"/>
        <v>3.0908278707472864E-12</v>
      </c>
      <c r="EW411" s="1">
        <f t="shared" si="1112"/>
        <v>1.2733035880906858E-12</v>
      </c>
      <c r="EX411" s="1">
        <f t="shared" si="1113"/>
        <v>5.1710705187024216E-13</v>
      </c>
      <c r="EY411" s="1">
        <f t="shared" si="1114"/>
        <v>2.0703974538841871E-13</v>
      </c>
      <c r="EZ411" s="1">
        <f t="shared" si="1115"/>
        <v>8.1752327977179014E-14</v>
      </c>
      <c r="FA411" s="1">
        <f t="shared" si="1116"/>
        <v>3.1919900112099296E-14</v>
      </c>
      <c r="FB411" s="1">
        <f t="shared" si="1117"/>
        <v>1.2597939217341744E-14</v>
      </c>
      <c r="FC411" s="1">
        <f t="shared" si="1118"/>
        <v>5.9142701575952259E-15</v>
      </c>
      <c r="FD411" s="75">
        <f t="shared" si="969"/>
        <v>5.9142701575952259E-15</v>
      </c>
    </row>
    <row r="412" spans="7:160" x14ac:dyDescent="0.35">
      <c r="G412" t="str">
        <f t="shared" si="965"/>
        <v>Refd, t=1.98</v>
      </c>
      <c r="H412" s="76">
        <f t="shared" si="966"/>
        <v>1.9849999999999797</v>
      </c>
      <c r="I412" s="1">
        <f t="shared" si="967"/>
        <v>0</v>
      </c>
      <c r="J412" s="22">
        <f t="shared" si="968"/>
        <v>1.5624995115516663E-5</v>
      </c>
      <c r="K412" s="1">
        <f t="shared" si="970"/>
        <v>3.0894261661927307E-5</v>
      </c>
      <c r="L412" s="1">
        <f t="shared" si="971"/>
        <v>5.7457948432004186E-5</v>
      </c>
      <c r="M412" s="1">
        <f t="shared" si="972"/>
        <v>1.025510549993304E-4</v>
      </c>
      <c r="N412" s="1">
        <f t="shared" si="973"/>
        <v>1.7744706189010473E-4</v>
      </c>
      <c r="O412" s="1">
        <f t="shared" si="974"/>
        <v>2.993439352668171E-4</v>
      </c>
      <c r="P412" s="1">
        <f t="shared" si="975"/>
        <v>4.9391627135466373E-4</v>
      </c>
      <c r="Q412" s="1">
        <f t="shared" si="976"/>
        <v>7.986564355996215E-4</v>
      </c>
      <c r="R412" s="1">
        <f t="shared" si="977"/>
        <v>1.2670937657886187E-3</v>
      </c>
      <c r="S412" s="1">
        <f t="shared" si="978"/>
        <v>1.9739129634773365E-3</v>
      </c>
      <c r="T412" s="1">
        <f t="shared" si="979"/>
        <v>3.0208833372363021E-3</v>
      </c>
      <c r="U412" s="1">
        <f t="shared" si="980"/>
        <v>4.5433564696714121E-3</v>
      </c>
      <c r="V412" s="1">
        <f t="shared" si="981"/>
        <v>6.7168952630574878E-3</v>
      </c>
      <c r="W412" s="1">
        <f t="shared" si="982"/>
        <v>9.7633762950390807E-3</v>
      </c>
      <c r="X412" s="1">
        <f t="shared" si="983"/>
        <v>1.3955685907902634E-2</v>
      </c>
      <c r="Y412" s="1">
        <f t="shared" si="984"/>
        <v>1.9619946025200601E-2</v>
      </c>
      <c r="Z412" s="1">
        <f t="shared" si="985"/>
        <v>2.7134104591083178E-2</v>
      </c>
      <c r="AA412" s="1">
        <f t="shared" si="986"/>
        <v>3.692175652261951E-2</v>
      </c>
      <c r="AB412" s="1">
        <f t="shared" si="987"/>
        <v>4.9440266267888826E-2</v>
      </c>
      <c r="AC412" s="1">
        <f t="shared" si="988"/>
        <v>6.5162666958400214E-2</v>
      </c>
      <c r="AD412" s="1">
        <f t="shared" si="989"/>
        <v>8.4553409835229534E-2</v>
      </c>
      <c r="AE412" s="1">
        <f t="shared" si="990"/>
        <v>0.10803879097613099</v>
      </c>
      <c r="AF412" s="1">
        <f t="shared" si="991"/>
        <v>0.13597371177104345</v>
      </c>
      <c r="AG412" s="1">
        <f t="shared" si="992"/>
        <v>0.16860722358004582</v>
      </c>
      <c r="AH412" s="1">
        <f t="shared" si="993"/>
        <v>0.2060499350575811</v>
      </c>
      <c r="AI412" s="1">
        <f t="shared" si="994"/>
        <v>0.2482466942732213</v>
      </c>
      <c r="AJ412" s="1">
        <f t="shared" si="995"/>
        <v>0.29495789538201661</v>
      </c>
      <c r="AK412" s="1">
        <f t="shared" si="996"/>
        <v>0.34575225008821198</v>
      </c>
      <c r="AL412" s="1">
        <f t="shared" si="997"/>
        <v>0.40001292393446752</v>
      </c>
      <c r="AM412" s="1">
        <f t="shared" si="998"/>
        <v>0.45695765614808403</v>
      </c>
      <c r="AN412" s="1">
        <f t="shared" si="999"/>
        <v>0.51567201379134198</v>
      </c>
      <c r="AO412" s="1">
        <f t="shared" si="1000"/>
        <v>0.57515347341570411</v>
      </c>
      <c r="AP412" s="1">
        <f t="shared" si="1001"/>
        <v>0.63436278396365853</v>
      </c>
      <c r="AQ412" s="1">
        <f t="shared" si="1002"/>
        <v>0.69227822537417627</v>
      </c>
      <c r="AR412" s="1">
        <f t="shared" si="1003"/>
        <v>0.74794806209972176</v>
      </c>
      <c r="AS412" s="1">
        <f t="shared" si="1004"/>
        <v>0.80053674295302912</v>
      </c>
      <c r="AT412" s="1">
        <f t="shared" si="1005"/>
        <v>0.84936117416807089</v>
      </c>
      <c r="AU412" s="1">
        <f t="shared" si="1006"/>
        <v>0.89391456873564124</v>
      </c>
      <c r="AV412" s="1">
        <f t="shared" si="1007"/>
        <v>0.93387677453073914</v>
      </c>
      <c r="AW412" s="1">
        <f t="shared" si="1008"/>
        <v>0.96911140655802996</v>
      </c>
      <c r="AX412" s="1">
        <f t="shared" si="1009"/>
        <v>0.99965136676939603</v>
      </c>
      <c r="AY412" s="1">
        <f t="shared" si="1010"/>
        <v>1.0256752817407759</v>
      </c>
      <c r="AZ412" s="1">
        <f t="shared" si="1011"/>
        <v>1.0474779382112256</v>
      </c>
      <c r="BA412" s="1">
        <f t="shared" si="1012"/>
        <v>1.0654379306117854</v>
      </c>
      <c r="BB412" s="1">
        <f t="shared" si="1013"/>
        <v>1.0799854961558479</v>
      </c>
      <c r="BC412" s="1">
        <f t="shared" si="1014"/>
        <v>1.091572990436191</v>
      </c>
      <c r="BD412" s="1">
        <f t="shared" si="1015"/>
        <v>1.100649763048561</v>
      </c>
      <c r="BE412" s="1">
        <f t="shared" si="1016"/>
        <v>1.1076424448296001</v>
      </c>
      <c r="BF412" s="1">
        <f t="shared" si="1017"/>
        <v>1.1129409569790443</v>
      </c>
      <c r="BG412" s="1">
        <f t="shared" si="1018"/>
        <v>1.1168899714664484</v>
      </c>
      <c r="BH412" s="1">
        <f t="shared" si="1019"/>
        <v>1.1197851331321558</v>
      </c>
      <c r="BI412" s="1">
        <f t="shared" si="1020"/>
        <v>1.1218731070739416</v>
      </c>
      <c r="BJ412" s="1">
        <f t="shared" si="1021"/>
        <v>1.1233544253725518</v>
      </c>
      <c r="BK412" s="1">
        <f t="shared" si="1022"/>
        <v>1.1243881433406064</v>
      </c>
      <c r="BL412" s="1">
        <f t="shared" si="1023"/>
        <v>1.125097437833805</v>
      </c>
      <c r="BM412" s="1">
        <f t="shared" si="1024"/>
        <v>1.1255754491402836</v>
      </c>
      <c r="BN412" s="1">
        <f t="shared" si="1025"/>
        <v>1.1258908493395341</v>
      </c>
      <c r="BO412" s="1">
        <f t="shared" si="1026"/>
        <v>1.1260927880570151</v>
      </c>
      <c r="BP412" s="1">
        <f t="shared" si="1027"/>
        <v>1.1262150049180784</v>
      </c>
      <c r="BQ412" s="1">
        <f t="shared" si="1028"/>
        <v>1.1262789991787685</v>
      </c>
      <c r="BR412" s="1">
        <f t="shared" si="1029"/>
        <v>1.1262962106430057</v>
      </c>
      <c r="BS412" s="1">
        <f t="shared" si="1030"/>
        <v>1.1262691970783691</v>
      </c>
      <c r="BT412" s="1">
        <f t="shared" si="1031"/>
        <v>1.1261918005650167</v>
      </c>
      <c r="BU412" s="1">
        <f t="shared" si="1032"/>
        <v>1.1260482894776875</v>
      </c>
      <c r="BV412" s="1">
        <f t="shared" si="1033"/>
        <v>1.1258114562954877</v>
      </c>
      <c r="BW412" s="1">
        <f t="shared" si="1034"/>
        <v>1.1254396567755247</v>
      </c>
      <c r="BX412" s="1">
        <f t="shared" si="1035"/>
        <v>1.1248728053516637</v>
      </c>
      <c r="BY412" s="1">
        <f t="shared" si="1036"/>
        <v>1.1240274053364769</v>
      </c>
      <c r="BZ412" s="1">
        <f t="shared" si="1037"/>
        <v>1.122790797545075</v>
      </c>
      <c r="CA412" s="1">
        <f t="shared" si="1038"/>
        <v>1.1210149585660762</v>
      </c>
      <c r="CB412" s="1">
        <f t="shared" si="1039"/>
        <v>1.1185103632286557</v>
      </c>
      <c r="CC412" s="1">
        <f t="shared" si="1040"/>
        <v>1.1150406278789724</v>
      </c>
      <c r="CD412" s="1">
        <f t="shared" si="1041"/>
        <v>1.1103188438665161</v>
      </c>
      <c r="CE412" s="1">
        <f t="shared" si="1042"/>
        <v>1.1040066561308817</v>
      </c>
      <c r="CF412" s="1">
        <f t="shared" si="1043"/>
        <v>1.0957171956073701</v>
      </c>
      <c r="CG412" s="1">
        <f t="shared" si="1044"/>
        <v>1.0850228921464535</v>
      </c>
      <c r="CH412" s="1">
        <f t="shared" si="1045"/>
        <v>1.0714689417000389</v>
      </c>
      <c r="CI412" s="1">
        <f t="shared" si="1046"/>
        <v>1.0545927618444129</v>
      </c>
      <c r="CJ412" s="1">
        <f t="shared" si="1047"/>
        <v>1.0339491560017027</v>
      </c>
      <c r="CK412" s="1">
        <f t="shared" si="1048"/>
        <v>1.0091401662402451</v>
      </c>
      <c r="CL412" s="1">
        <f t="shared" si="1049"/>
        <v>0.97984780938364857</v>
      </c>
      <c r="CM412" s="1">
        <f t="shared" si="1050"/>
        <v>0.94586717129976816</v>
      </c>
      <c r="CN412" s="1">
        <f t="shared" si="1051"/>
        <v>0.90713680295256605</v>
      </c>
      <c r="CO412" s="1">
        <f t="shared" si="1052"/>
        <v>0.86376313517076875</v>
      </c>
      <c r="CP412" s="1">
        <f t="shared" si="1053"/>
        <v>0.81603579292711403</v>
      </c>
      <c r="CQ412" s="1">
        <f t="shared" si="1054"/>
        <v>0.76443127876047334</v>
      </c>
      <c r="CR412" s="1">
        <f t="shared" si="1055"/>
        <v>0.70960347813689051</v>
      </c>
      <c r="CS412" s="1">
        <f t="shared" si="1056"/>
        <v>0.65236071839040755</v>
      </c>
      <c r="CT412" s="1">
        <f t="shared" si="1057"/>
        <v>0.59363053118186393</v>
      </c>
      <c r="CU412" s="1">
        <f t="shared" si="1058"/>
        <v>0.53441463505391884</v>
      </c>
      <c r="CV412" s="1">
        <f t="shared" si="1059"/>
        <v>0.47573777491333885</v>
      </c>
      <c r="CW412" s="1">
        <f t="shared" si="1060"/>
        <v>0.41859476460502465</v>
      </c>
      <c r="CX412" s="1">
        <f t="shared" si="1061"/>
        <v>0.36390027227572347</v>
      </c>
      <c r="CY412" s="1">
        <f t="shared" si="1062"/>
        <v>0.31244553960432181</v>
      </c>
      <c r="CZ412" s="1">
        <f t="shared" si="1063"/>
        <v>0.26486539167006068</v>
      </c>
      <c r="DA412" s="1">
        <f t="shared" si="1064"/>
        <v>0.22161770244926041</v>
      </c>
      <c r="DB412" s="1">
        <f t="shared" si="1065"/>
        <v>0.18297610770512546</v>
      </c>
      <c r="DC412" s="1">
        <f t="shared" si="1066"/>
        <v>0.1490353947005652</v>
      </c>
      <c r="DD412" s="1">
        <f t="shared" si="1067"/>
        <v>0.11972782286471202</v>
      </c>
      <c r="DE412" s="1">
        <f t="shared" si="1068"/>
        <v>9.484777414403997E-2</v>
      </c>
      <c r="DF412" s="1">
        <f t="shared" si="1069"/>
        <v>7.4081668932224676E-2</v>
      </c>
      <c r="DG412" s="1">
        <f t="shared" si="1070"/>
        <v>5.704002110136959E-2</v>
      </c>
      <c r="DH412" s="1">
        <f t="shared" si="1071"/>
        <v>4.3288794103499471E-2</v>
      </c>
      <c r="DI412" s="1">
        <f t="shared" si="1072"/>
        <v>3.2377768253609225E-2</v>
      </c>
      <c r="DJ412" s="1">
        <f t="shared" si="1073"/>
        <v>2.3864325201863084E-2</v>
      </c>
      <c r="DK412" s="1">
        <f t="shared" si="1074"/>
        <v>1.7331787186543171E-2</v>
      </c>
      <c r="DL412" s="1">
        <f t="shared" si="1075"/>
        <v>1.240212070336881E-2</v>
      </c>
      <c r="DM412" s="1">
        <f t="shared" si="1076"/>
        <v>8.7433592160656142E-3</v>
      </c>
      <c r="DN412" s="1">
        <f t="shared" si="1077"/>
        <v>6.0724817417690128E-3</v>
      </c>
      <c r="DO412" s="1">
        <f t="shared" si="1078"/>
        <v>4.1546976597031772E-3</v>
      </c>
      <c r="DP412" s="1">
        <f t="shared" si="1079"/>
        <v>2.8001505144595578E-3</v>
      </c>
      <c r="DQ412" s="1">
        <f t="shared" si="1080"/>
        <v>1.8589975532608237E-3</v>
      </c>
      <c r="DR412" s="1">
        <f t="shared" si="1081"/>
        <v>1.21568627444605E-3</v>
      </c>
      <c r="DS412" s="1">
        <f t="shared" si="1082"/>
        <v>7.830724884827743E-4</v>
      </c>
      <c r="DT412" s="1">
        <f t="shared" si="1083"/>
        <v>4.9683842485455073E-4</v>
      </c>
      <c r="DU412" s="1">
        <f t="shared" si="1084"/>
        <v>3.1049771907307882E-4</v>
      </c>
      <c r="DV412" s="1">
        <f t="shared" si="1085"/>
        <v>1.9113095047115601E-4</v>
      </c>
      <c r="DW412" s="1">
        <f t="shared" si="1086"/>
        <v>1.1588686551096377E-4</v>
      </c>
      <c r="DX412" s="1">
        <f t="shared" si="1087"/>
        <v>6.9210334174011525E-5</v>
      </c>
      <c r="DY412" s="1">
        <f t="shared" si="1088"/>
        <v>4.0714182251484375E-5</v>
      </c>
      <c r="DZ412" s="1">
        <f t="shared" si="1089"/>
        <v>2.3591983798467823E-5</v>
      </c>
      <c r="EA412" s="1">
        <f t="shared" si="1090"/>
        <v>1.346586997332912E-5</v>
      </c>
      <c r="EB412" s="1">
        <f t="shared" si="1091"/>
        <v>7.5711875414125339E-6</v>
      </c>
      <c r="EC412" s="1">
        <f t="shared" si="1092"/>
        <v>4.1933655791287881E-6</v>
      </c>
      <c r="ED412" s="1">
        <f t="shared" si="1093"/>
        <v>2.2879212389160063E-6</v>
      </c>
      <c r="EE412" s="1">
        <f t="shared" si="1094"/>
        <v>1.229731843945731E-6</v>
      </c>
      <c r="EF412" s="1">
        <f t="shared" si="1095"/>
        <v>6.511528908783449E-7</v>
      </c>
      <c r="EG412" s="1">
        <f t="shared" si="1096"/>
        <v>3.3968132515785997E-7</v>
      </c>
      <c r="EH412" s="1">
        <f t="shared" si="1097"/>
        <v>1.7457824602803447E-7</v>
      </c>
      <c r="EI412" s="1">
        <f t="shared" si="1098"/>
        <v>8.8400059845793672E-8</v>
      </c>
      <c r="EJ412" s="1">
        <f t="shared" si="1099"/>
        <v>4.4103569810661069E-8</v>
      </c>
      <c r="EK412" s="1">
        <f t="shared" si="1100"/>
        <v>2.1680482783080773E-8</v>
      </c>
      <c r="EL412" s="1">
        <f t="shared" si="1101"/>
        <v>1.0501561816798099E-8</v>
      </c>
      <c r="EM412" s="1">
        <f t="shared" si="1102"/>
        <v>5.0123881564124002E-9</v>
      </c>
      <c r="EN412" s="1">
        <f t="shared" si="1103"/>
        <v>2.3575332815982953E-9</v>
      </c>
      <c r="EO412" s="1">
        <f t="shared" si="1104"/>
        <v>1.0927230438490453E-9</v>
      </c>
      <c r="EP412" s="1">
        <f t="shared" si="1105"/>
        <v>4.9913564111016345E-10</v>
      </c>
      <c r="EQ412" s="1">
        <f t="shared" si="1106"/>
        <v>2.2469872091145571E-10</v>
      </c>
      <c r="ER412" s="1">
        <f t="shared" si="1107"/>
        <v>9.9695073843162318E-11</v>
      </c>
      <c r="ES412" s="1">
        <f t="shared" si="1108"/>
        <v>4.3596899976540703E-11</v>
      </c>
      <c r="ET412" s="1">
        <f t="shared" si="1109"/>
        <v>1.8791619866186736E-11</v>
      </c>
      <c r="EU412" s="1">
        <f t="shared" si="1110"/>
        <v>7.9839452834943579E-12</v>
      </c>
      <c r="EV412" s="1">
        <f t="shared" si="1111"/>
        <v>3.3437497276299925E-12</v>
      </c>
      <c r="EW412" s="1">
        <f t="shared" si="1112"/>
        <v>1.3804836824029711E-12</v>
      </c>
      <c r="EX412" s="1">
        <f t="shared" si="1113"/>
        <v>5.6186262854761961E-13</v>
      </c>
      <c r="EY412" s="1">
        <f t="shared" si="1114"/>
        <v>2.2545713179718802E-13</v>
      </c>
      <c r="EZ412" s="1">
        <f t="shared" si="1115"/>
        <v>8.9224248721823382E-14</v>
      </c>
      <c r="FA412" s="1">
        <f t="shared" si="1116"/>
        <v>3.4917192536265193E-14</v>
      </c>
      <c r="FB412" s="1">
        <f t="shared" si="1117"/>
        <v>1.3814623309193998E-14</v>
      </c>
      <c r="FC412" s="1">
        <f t="shared" si="1118"/>
        <v>6.5018680317292861E-15</v>
      </c>
      <c r="FD412" s="75">
        <f t="shared" si="969"/>
        <v>6.5018680317292861E-15</v>
      </c>
    </row>
    <row r="413" spans="7:160" x14ac:dyDescent="0.35">
      <c r="G413" t="str">
        <f t="shared" si="965"/>
        <v>Refd, t=1.99</v>
      </c>
      <c r="H413" s="76">
        <f t="shared" si="966"/>
        <v>1.9899999999999796</v>
      </c>
      <c r="I413" s="1">
        <f t="shared" si="967"/>
        <v>0</v>
      </c>
      <c r="J413" s="22">
        <f t="shared" si="968"/>
        <v>1.5457936624422811E-5</v>
      </c>
      <c r="K413" s="1">
        <f t="shared" si="970"/>
        <v>3.0562354454837541E-5</v>
      </c>
      <c r="L413" s="1">
        <f t="shared" si="971"/>
        <v>5.6836096604177961E-5</v>
      </c>
      <c r="M413" s="1">
        <f t="shared" si="972"/>
        <v>1.0143160844005277E-4</v>
      </c>
      <c r="N413" s="1">
        <f t="shared" si="973"/>
        <v>1.7549293917868921E-4</v>
      </c>
      <c r="O413" s="1">
        <f t="shared" si="974"/>
        <v>2.9602023693786264E-4</v>
      </c>
      <c r="P413" s="1">
        <f t="shared" si="975"/>
        <v>4.8839358975359128E-4</v>
      </c>
      <c r="Q413" s="1">
        <f t="shared" si="976"/>
        <v>7.8967858294148982E-4</v>
      </c>
      <c r="R413" s="1">
        <f t="shared" si="977"/>
        <v>1.252803078195108E-3</v>
      </c>
      <c r="S413" s="1">
        <f t="shared" si="978"/>
        <v>1.9516282057860873E-3</v>
      </c>
      <c r="T413" s="1">
        <f t="shared" si="979"/>
        <v>2.9868290539748986E-3</v>
      </c>
      <c r="U413" s="1">
        <f t="shared" si="980"/>
        <v>4.4923488222103685E-3</v>
      </c>
      <c r="V413" s="1">
        <f t="shared" si="981"/>
        <v>6.6419981238034749E-3</v>
      </c>
      <c r="W413" s="1">
        <f t="shared" si="982"/>
        <v>9.6555523632521709E-3</v>
      </c>
      <c r="X413" s="1">
        <f t="shared" si="983"/>
        <v>1.3803479997575845E-2</v>
      </c>
      <c r="Y413" s="1">
        <f t="shared" si="984"/>
        <v>1.9409249890221553E-2</v>
      </c>
      <c r="Z413" s="1">
        <f t="shared" si="985"/>
        <v>2.6848062469773771E-2</v>
      </c>
      <c r="AA413" s="1">
        <f t="shared" si="986"/>
        <v>3.6540875313108401E-2</v>
      </c>
      <c r="AB413" s="1">
        <f t="shared" si="987"/>
        <v>4.8942791128595314E-2</v>
      </c>
      <c r="AC413" s="1">
        <f t="shared" si="988"/>
        <v>6.4525269896971396E-2</v>
      </c>
      <c r="AD413" s="1">
        <f t="shared" si="989"/>
        <v>8.3752214377998277E-2</v>
      </c>
      <c r="AE413" s="1">
        <f t="shared" si="990"/>
        <v>0.10705072091688735</v>
      </c>
      <c r="AF413" s="1">
        <f t="shared" si="991"/>
        <v>0.13477810904194876</v>
      </c>
      <c r="AG413" s="1">
        <f t="shared" si="992"/>
        <v>0.1671876343990665</v>
      </c>
      <c r="AH413" s="1">
        <f t="shared" si="993"/>
        <v>0.20439592134472928</v>
      </c>
      <c r="AI413" s="1">
        <f t="shared" si="994"/>
        <v>0.24635549635460555</v>
      </c>
      <c r="AJ413" s="1">
        <f t="shared" si="995"/>
        <v>0.29283575918485788</v>
      </c>
      <c r="AK413" s="1">
        <f t="shared" si="996"/>
        <v>0.3434152424045841</v>
      </c>
      <c r="AL413" s="1">
        <f t="shared" si="997"/>
        <v>0.39748709471452415</v>
      </c>
      <c r="AM413" s="1">
        <f t="shared" si="998"/>
        <v>0.45427846497811747</v>
      </c>
      <c r="AN413" s="1">
        <f t="shared" si="999"/>
        <v>0.51288301243258716</v>
      </c>
      <c r="AO413" s="1">
        <f t="shared" si="1000"/>
        <v>0.57230431790433012</v>
      </c>
      <c r="AP413" s="1">
        <f t="shared" si="1001"/>
        <v>0.63150672683471076</v>
      </c>
      <c r="AQ413" s="1">
        <f t="shared" si="1002"/>
        <v>0.68946929972519111</v>
      </c>
      <c r="AR413" s="1">
        <f t="shared" si="1003"/>
        <v>0.74523820526298712</v>
      </c>
      <c r="AS413" s="1">
        <f t="shared" si="1004"/>
        <v>0.79797311314584429</v>
      </c>
      <c r="AT413" s="1">
        <f t="shared" si="1005"/>
        <v>0.84698388808345648</v>
      </c>
      <c r="AU413" s="1">
        <f t="shared" si="1006"/>
        <v>0.8917550359064661</v>
      </c>
      <c r="AV413" s="1">
        <f t="shared" si="1007"/>
        <v>0.93195673369739385</v>
      </c>
      <c r="AW413" s="1">
        <f t="shared" si="1008"/>
        <v>0.96744269082619161</v>
      </c>
      <c r="AX413" s="1">
        <f t="shared" si="1009"/>
        <v>0.9982363491430879</v>
      </c>
      <c r="AY413" s="1">
        <f t="shared" si="1010"/>
        <v>1.0245078903148066</v>
      </c>
      <c r="AZ413" s="1">
        <f t="shared" si="1011"/>
        <v>1.0465450876877151</v>
      </c>
      <c r="BA413" s="1">
        <f t="shared" si="1012"/>
        <v>1.0647211969876851</v>
      </c>
      <c r="BB413" s="1">
        <f t="shared" si="1013"/>
        <v>1.0794628638278483</v>
      </c>
      <c r="BC413" s="1">
        <f t="shared" si="1014"/>
        <v>1.0912205219105204</v>
      </c>
      <c r="BD413" s="1">
        <f t="shared" si="1015"/>
        <v>1.1004430752167484</v>
      </c>
      <c r="BE413" s="1">
        <f t="shared" si="1016"/>
        <v>1.1075579158686393</v>
      </c>
      <c r="BF413" s="1">
        <f t="shared" si="1017"/>
        <v>1.1129566281980279</v>
      </c>
      <c r="BG413" s="1">
        <f t="shared" si="1018"/>
        <v>1.1169861439165345</v>
      </c>
      <c r="BH413" s="1">
        <f t="shared" si="1019"/>
        <v>1.1199446862991045</v>
      </c>
      <c r="BI413" s="1">
        <f t="shared" si="1020"/>
        <v>1.1220815850707817</v>
      </c>
      <c r="BJ413" s="1">
        <f t="shared" si="1021"/>
        <v>1.1235999449262943</v>
      </c>
      <c r="BK413" s="1">
        <f t="shared" si="1022"/>
        <v>1.1246611788750236</v>
      </c>
      <c r="BL413" s="1">
        <f t="shared" si="1023"/>
        <v>1.1253905341149006</v>
      </c>
      <c r="BM413" s="1">
        <f t="shared" si="1024"/>
        <v>1.1258829034962277</v>
      </c>
      <c r="BN413" s="1">
        <f t="shared" si="1025"/>
        <v>1.1262083954460007</v>
      </c>
      <c r="BO413" s="1">
        <f t="shared" si="1026"/>
        <v>1.126417303340288</v>
      </c>
      <c r="BP413" s="1">
        <f t="shared" si="1027"/>
        <v>1.1265442549137694</v>
      </c>
      <c r="BQ413" s="1">
        <f t="shared" si="1028"/>
        <v>1.1266114253354433</v>
      </c>
      <c r="BR413" s="1">
        <f t="shared" si="1029"/>
        <v>1.1266307632959625</v>
      </c>
      <c r="BS413" s="1">
        <f t="shared" si="1030"/>
        <v>1.1266052125422443</v>
      </c>
      <c r="BT413" s="1">
        <f t="shared" si="1031"/>
        <v>1.1265289201999391</v>
      </c>
      <c r="BU413" s="1">
        <f t="shared" si="1032"/>
        <v>1.1263864187467028</v>
      </c>
      <c r="BV413" s="1">
        <f t="shared" si="1033"/>
        <v>1.1261507627625515</v>
      </c>
      <c r="BW413" s="1">
        <f t="shared" si="1034"/>
        <v>1.1257806071741445</v>
      </c>
      <c r="BX413" s="1">
        <f t="shared" si="1035"/>
        <v>1.1252162427498857</v>
      </c>
      <c r="BY413" s="1">
        <f t="shared" si="1036"/>
        <v>1.1243746675005535</v>
      </c>
      <c r="BZ413" s="1">
        <f t="shared" si="1037"/>
        <v>1.1231438763595381</v>
      </c>
      <c r="CA413" s="1">
        <f t="shared" si="1038"/>
        <v>1.121376697389989</v>
      </c>
      <c r="CB413" s="1">
        <f t="shared" si="1039"/>
        <v>1.1188846841247393</v>
      </c>
      <c r="CC413" s="1">
        <f t="shared" si="1040"/>
        <v>1.1154327738063698</v>
      </c>
      <c r="CD413" s="1">
        <f t="shared" si="1041"/>
        <v>1.1107356126512249</v>
      </c>
      <c r="CE413" s="1">
        <f t="shared" si="1042"/>
        <v>1.1044565942849494</v>
      </c>
      <c r="CF413" s="1">
        <f t="shared" si="1043"/>
        <v>1.0962107123248463</v>
      </c>
      <c r="CG413" s="1">
        <f t="shared" si="1044"/>
        <v>1.0855722489234532</v>
      </c>
      <c r="CH413" s="1">
        <f t="shared" si="1045"/>
        <v>1.0720880730264517</v>
      </c>
      <c r="CI413" s="1">
        <f t="shared" si="1046"/>
        <v>1.0552968890992573</v>
      </c>
      <c r="CJ413" s="1">
        <f t="shared" si="1047"/>
        <v>1.0347541711860955</v>
      </c>
      <c r="CK413" s="1">
        <f t="shared" si="1048"/>
        <v>1.010061784510095</v>
      </c>
      <c r="CL413" s="1">
        <f t="shared" si="1049"/>
        <v>0.98090051804149692</v>
      </c>
      <c r="CM413" s="1">
        <f t="shared" si="1050"/>
        <v>0.94706303493963517</v>
      </c>
      <c r="CN413" s="1">
        <f t="shared" si="1051"/>
        <v>0.90848421542800029</v>
      </c>
      <c r="CO413" s="1">
        <f t="shared" si="1052"/>
        <v>0.86526563377898158</v>
      </c>
      <c r="CP413" s="1">
        <f t="shared" si="1053"/>
        <v>0.81769106353556742</v>
      </c>
      <c r="CQ413" s="1">
        <f t="shared" si="1054"/>
        <v>0.76623047848758397</v>
      </c>
      <c r="CR413" s="1">
        <f t="shared" si="1055"/>
        <v>0.71153098261886583</v>
      </c>
      <c r="CS413" s="1">
        <f t="shared" si="1056"/>
        <v>0.65439436433176634</v>
      </c>
      <c r="CT413" s="1">
        <f t="shared" si="1057"/>
        <v>0.59574237544330022</v>
      </c>
      <c r="CU413" s="1">
        <f t="shared" si="1058"/>
        <v>0.53657219518627408</v>
      </c>
      <c r="CV413" s="1">
        <f t="shared" si="1059"/>
        <v>0.47790566064325463</v>
      </c>
      <c r="CW413" s="1">
        <f t="shared" si="1060"/>
        <v>0.42073656346700278</v>
      </c>
      <c r="CX413" s="1">
        <f t="shared" si="1061"/>
        <v>0.36598052236514883</v>
      </c>
      <c r="CY413" s="1">
        <f t="shared" si="1062"/>
        <v>0.31443161285670507</v>
      </c>
      <c r="CZ413" s="1">
        <f t="shared" si="1063"/>
        <v>0.26672912344202088</v>
      </c>
      <c r="DA413" s="1">
        <f t="shared" si="1064"/>
        <v>0.22333663530136452</v>
      </c>
      <c r="DB413" s="1">
        <f t="shared" si="1065"/>
        <v>0.18453426397053191</v>
      </c>
      <c r="DC413" s="1">
        <f t="shared" si="1066"/>
        <v>0.15042354647748093</v>
      </c>
      <c r="DD413" s="1">
        <f t="shared" si="1067"/>
        <v>0.12094328164799266</v>
      </c>
      <c r="DE413" s="1">
        <f t="shared" si="1068"/>
        <v>9.5893768273287147E-2</v>
      </c>
      <c r="DF413" s="1">
        <f t="shared" si="1069"/>
        <v>7.4966410071846581E-2</v>
      </c>
      <c r="DG413" s="1">
        <f t="shared" si="1070"/>
        <v>5.7775578281495689E-2</v>
      </c>
      <c r="DH413" s="1">
        <f t="shared" si="1071"/>
        <v>4.3889895296553502E-2</v>
      </c>
      <c r="DI413" s="1">
        <f t="shared" si="1072"/>
        <v>3.2860637213997887E-2</v>
      </c>
      <c r="DJ413" s="1">
        <f t="shared" si="1073"/>
        <v>2.4245639149001193E-2</v>
      </c>
      <c r="DK413" s="1">
        <f t="shared" si="1074"/>
        <v>1.7627813409401845E-2</v>
      </c>
      <c r="DL413" s="1">
        <f t="shared" si="1075"/>
        <v>1.2628061759410154E-2</v>
      </c>
      <c r="DM413" s="1">
        <f t="shared" si="1076"/>
        <v>8.9129107767641335E-3</v>
      </c>
      <c r="DN413" s="1">
        <f t="shared" si="1077"/>
        <v>6.1975868195354965E-3</v>
      </c>
      <c r="DO413" s="1">
        <f t="shared" si="1078"/>
        <v>4.2454671631278525E-3</v>
      </c>
      <c r="DP413" s="1">
        <f t="shared" si="1079"/>
        <v>2.8649128728302788E-3</v>
      </c>
      <c r="DQ413" s="1">
        <f t="shared" si="1080"/>
        <v>1.9044386880298768E-3</v>
      </c>
      <c r="DR413" s="1">
        <f t="shared" si="1081"/>
        <v>1.2470440985436794E-3</v>
      </c>
      <c r="DS413" s="1">
        <f t="shared" si="1082"/>
        <v>8.0435581734374822E-4</v>
      </c>
      <c r="DT413" s="1">
        <f t="shared" si="1083"/>
        <v>5.1104720842926521E-4</v>
      </c>
      <c r="DU413" s="1">
        <f t="shared" si="1084"/>
        <v>3.1982864864626265E-4</v>
      </c>
      <c r="DV413" s="1">
        <f t="shared" si="1085"/>
        <v>1.9715891458977442E-4</v>
      </c>
      <c r="DW413" s="1">
        <f t="shared" si="1086"/>
        <v>1.1971794605367516E-4</v>
      </c>
      <c r="DX413" s="1">
        <f t="shared" si="1087"/>
        <v>7.1605877208720962E-5</v>
      </c>
      <c r="DY413" s="1">
        <f t="shared" si="1088"/>
        <v>4.2188007411015564E-5</v>
      </c>
      <c r="DZ413" s="1">
        <f t="shared" si="1089"/>
        <v>2.4484208994101686E-5</v>
      </c>
      <c r="EA413" s="1">
        <f t="shared" si="1090"/>
        <v>1.3997386479060204E-5</v>
      </c>
      <c r="EB413" s="1">
        <f t="shared" si="1091"/>
        <v>7.8827893633633854E-6</v>
      </c>
      <c r="EC413" s="1">
        <f t="shared" si="1092"/>
        <v>4.3731497077110068E-6</v>
      </c>
      <c r="ED413" s="1">
        <f t="shared" si="1093"/>
        <v>2.3900147070789228E-6</v>
      </c>
      <c r="EE413" s="1">
        <f t="shared" si="1094"/>
        <v>1.2867964559236092E-6</v>
      </c>
      <c r="EF413" s="1">
        <f t="shared" si="1095"/>
        <v>6.8254966775704786E-7</v>
      </c>
      <c r="EG413" s="1">
        <f t="shared" si="1096"/>
        <v>3.5668643538190147E-7</v>
      </c>
      <c r="EH413" s="1">
        <f t="shared" si="1097"/>
        <v>1.8364552187509262E-7</v>
      </c>
      <c r="EI413" s="1">
        <f t="shared" si="1098"/>
        <v>9.3160026383725814E-8</v>
      </c>
      <c r="EJ413" s="1">
        <f t="shared" si="1099"/>
        <v>4.6563865218312795E-8</v>
      </c>
      <c r="EK413" s="1">
        <f t="shared" si="1100"/>
        <v>2.2932624157411048E-8</v>
      </c>
      <c r="EL413" s="1">
        <f t="shared" si="1101"/>
        <v>1.1129083258957856E-8</v>
      </c>
      <c r="EM413" s="1">
        <f t="shared" si="1102"/>
        <v>5.3220866342525862E-9</v>
      </c>
      <c r="EN413" s="1">
        <f t="shared" si="1103"/>
        <v>2.5080590756266781E-9</v>
      </c>
      <c r="EO413" s="1">
        <f t="shared" si="1104"/>
        <v>1.1647790264473778E-9</v>
      </c>
      <c r="EP413" s="1">
        <f t="shared" si="1105"/>
        <v>5.3310928836788143E-10</v>
      </c>
      <c r="EQ413" s="1">
        <f t="shared" si="1106"/>
        <v>2.4047675519177521E-10</v>
      </c>
      <c r="ER413" s="1">
        <f t="shared" si="1107"/>
        <v>1.0691325243006372E-10</v>
      </c>
      <c r="ES413" s="1">
        <f t="shared" si="1108"/>
        <v>4.6849956358907844E-11</v>
      </c>
      <c r="ET413" s="1">
        <f t="shared" si="1109"/>
        <v>2.0235961235409532E-11</v>
      </c>
      <c r="EU413" s="1">
        <f t="shared" si="1110"/>
        <v>8.6157564106184945E-12</v>
      </c>
      <c r="EV413" s="1">
        <f t="shared" si="1111"/>
        <v>3.6160628394219799E-12</v>
      </c>
      <c r="EW413" s="1">
        <f t="shared" si="1112"/>
        <v>1.4961317683565016E-12</v>
      </c>
      <c r="EX413" s="1">
        <f t="shared" si="1113"/>
        <v>6.1026019410515339E-13</v>
      </c>
      <c r="EY413" s="1">
        <f t="shared" si="1114"/>
        <v>2.4541740973183407E-13</v>
      </c>
      <c r="EZ413" s="1">
        <f t="shared" si="1115"/>
        <v>9.7340309597210082E-14</v>
      </c>
      <c r="FA413" s="1">
        <f t="shared" si="1116"/>
        <v>3.8180367787351377E-14</v>
      </c>
      <c r="FB413" s="1">
        <f t="shared" si="1117"/>
        <v>1.5142495429999034E-14</v>
      </c>
      <c r="FC413" s="1">
        <f t="shared" si="1118"/>
        <v>7.1447815922085871E-15</v>
      </c>
      <c r="FD413" s="75">
        <f t="shared" si="969"/>
        <v>7.1447815922085871E-15</v>
      </c>
    </row>
    <row r="414" spans="7:160" x14ac:dyDescent="0.35">
      <c r="G414" t="str">
        <f t="shared" si="965"/>
        <v>Refd, t=1.99</v>
      </c>
      <c r="H414" s="76">
        <f t="shared" si="966"/>
        <v>1.9949999999999795</v>
      </c>
      <c r="I414" s="1">
        <f t="shared" si="967"/>
        <v>0</v>
      </c>
      <c r="J414" s="22">
        <f t="shared" si="968"/>
        <v>1.5292584362140066E-5</v>
      </c>
      <c r="K414" s="1">
        <f t="shared" si="970"/>
        <v>3.0233872092614754E-5</v>
      </c>
      <c r="L414" s="1">
        <f t="shared" si="971"/>
        <v>5.622076149149646E-5</v>
      </c>
      <c r="M414" s="1">
        <f t="shared" si="972"/>
        <v>1.0032410293633969E-4</v>
      </c>
      <c r="N414" s="1">
        <f t="shared" si="973"/>
        <v>1.7356003783891403E-4</v>
      </c>
      <c r="O414" s="1">
        <f t="shared" si="974"/>
        <v>2.9273323938707488E-4</v>
      </c>
      <c r="P414" s="1">
        <f t="shared" si="975"/>
        <v>4.8293277394056348E-4</v>
      </c>
      <c r="Q414" s="1">
        <f t="shared" si="976"/>
        <v>7.8080246066553614E-4</v>
      </c>
      <c r="R414" s="1">
        <f t="shared" si="977"/>
        <v>1.2386756443367695E-3</v>
      </c>
      <c r="S414" s="1">
        <f t="shared" si="978"/>
        <v>1.9295991878167868E-3</v>
      </c>
      <c r="T414" s="1">
        <f t="shared" si="979"/>
        <v>2.9531659066919674E-3</v>
      </c>
      <c r="U414" s="1">
        <f t="shared" si="980"/>
        <v>4.4419252937912407E-3</v>
      </c>
      <c r="V414" s="1">
        <f t="shared" si="981"/>
        <v>6.567952811547601E-3</v>
      </c>
      <c r="W414" s="1">
        <f t="shared" si="982"/>
        <v>9.5489415231369782E-3</v>
      </c>
      <c r="X414" s="1">
        <f t="shared" si="983"/>
        <v>1.365296112672233E-2</v>
      </c>
      <c r="Y414" s="1">
        <f t="shared" si="984"/>
        <v>1.920084473842458E-2</v>
      </c>
      <c r="Z414" s="1">
        <f t="shared" si="985"/>
        <v>2.656505796987212E-2</v>
      </c>
      <c r="AA414" s="1">
        <f t="shared" si="986"/>
        <v>3.6163925799162194E-2</v>
      </c>
      <c r="AB414" s="1">
        <f t="shared" si="987"/>
        <v>4.8450282401840822E-2</v>
      </c>
      <c r="AC414" s="1">
        <f t="shared" si="988"/>
        <v>6.3893992935403404E-2</v>
      </c>
      <c r="AD414" s="1">
        <f t="shared" si="989"/>
        <v>8.2958372605383746E-2</v>
      </c>
      <c r="AE414" s="1">
        <f t="shared" si="990"/>
        <v>0.10607126049654789</v>
      </c>
      <c r="AF414" s="1">
        <f t="shared" si="991"/>
        <v>0.13359231929205526</v>
      </c>
      <c r="AG414" s="1">
        <f t="shared" si="992"/>
        <v>0.16577891994287286</v>
      </c>
      <c r="AH414" s="1">
        <f t="shared" si="993"/>
        <v>0.20275360554689503</v>
      </c>
      <c r="AI414" s="1">
        <f t="shared" si="994"/>
        <v>0.24447648432526317</v>
      </c>
      <c r="AJ414" s="1">
        <f t="shared" si="995"/>
        <v>0.29072587509434977</v>
      </c>
      <c r="AK414" s="1">
        <f t="shared" si="996"/>
        <v>0.34109006512537421</v>
      </c>
      <c r="AL414" s="1">
        <f t="shared" si="997"/>
        <v>0.39497214984237311</v>
      </c>
      <c r="AM414" s="1">
        <f t="shared" si="998"/>
        <v>0.45160868808553084</v>
      </c>
      <c r="AN414" s="1">
        <f t="shared" si="999"/>
        <v>0.51010147192390121</v>
      </c>
      <c r="AO414" s="1">
        <f t="shared" si="1000"/>
        <v>0.56946026667763816</v>
      </c>
      <c r="AP414" s="1">
        <f t="shared" si="1001"/>
        <v>0.62865312881361712</v>
      </c>
      <c r="AQ414" s="1">
        <f t="shared" si="1002"/>
        <v>0.68666003892809624</v>
      </c>
      <c r="AR414" s="1">
        <f t="shared" si="1003"/>
        <v>0.74252522219417916</v>
      </c>
      <c r="AS414" s="1">
        <f t="shared" si="1004"/>
        <v>0.79540372041060248</v>
      </c>
      <c r="AT414" s="1">
        <f t="shared" si="1005"/>
        <v>0.84459849345297544</v>
      </c>
      <c r="AU414" s="1">
        <f t="shared" si="1006"/>
        <v>0.88958545059407923</v>
      </c>
      <c r="AV414" s="1">
        <f t="shared" si="1007"/>
        <v>0.9300251743435527</v>
      </c>
      <c r="AW414" s="1">
        <f t="shared" si="1008"/>
        <v>0.9657615060642214</v>
      </c>
      <c r="AX414" s="1">
        <f t="shared" si="1009"/>
        <v>0.99680842661966551</v>
      </c>
      <c r="AY414" s="1">
        <f t="shared" si="1010"/>
        <v>1.0233276373433129</v>
      </c>
      <c r="AZ414" s="1">
        <f t="shared" si="1011"/>
        <v>1.0455998352164342</v>
      </c>
      <c r="BA414" s="1">
        <f t="shared" si="1012"/>
        <v>1.0639928555719227</v>
      </c>
      <c r="BB414" s="1">
        <f t="shared" si="1013"/>
        <v>1.0789296614319155</v>
      </c>
      <c r="BC414" s="1">
        <f t="shared" si="1014"/>
        <v>1.0908586731531822</v>
      </c>
      <c r="BD414" s="1">
        <f t="shared" si="1015"/>
        <v>1.1002282645526318</v>
      </c>
      <c r="BE414" s="1">
        <f t="shared" si="1016"/>
        <v>1.1074665167435287</v>
      </c>
      <c r="BF414" s="1">
        <f t="shared" si="1017"/>
        <v>1.1129666202854827</v>
      </c>
      <c r="BG414" s="1">
        <f t="shared" si="1018"/>
        <v>1.1170777261582026</v>
      </c>
      <c r="BH414" s="1">
        <f t="shared" si="1019"/>
        <v>1.1201006113249681</v>
      </c>
      <c r="BI414" s="1">
        <f t="shared" si="1020"/>
        <v>1.1222872591566704</v>
      </c>
      <c r="BJ414" s="1">
        <f t="shared" si="1021"/>
        <v>1.1238433470398677</v>
      </c>
      <c r="BK414" s="1">
        <f t="shared" si="1022"/>
        <v>1.124932653843655</v>
      </c>
      <c r="BL414" s="1">
        <f t="shared" si="1023"/>
        <v>1.125682510492654</v>
      </c>
      <c r="BM414" s="1">
        <f t="shared" si="1024"/>
        <v>1.1261895785125935</v>
      </c>
      <c r="BN414" s="1">
        <f t="shared" si="1025"/>
        <v>1.1265254195397483</v>
      </c>
      <c r="BO414" s="1">
        <f t="shared" si="1026"/>
        <v>1.1267414868827781</v>
      </c>
      <c r="BP414" s="1">
        <f t="shared" si="1027"/>
        <v>1.1268733109751656</v>
      </c>
      <c r="BQ414" s="1">
        <f t="shared" si="1028"/>
        <v>1.1269437554145623</v>
      </c>
      <c r="BR414" s="1">
        <f t="shared" si="1029"/>
        <v>1.1269652880638563</v>
      </c>
      <c r="BS414" s="1">
        <f t="shared" si="1030"/>
        <v>1.1269412467636211</v>
      </c>
      <c r="BT414" s="1">
        <f t="shared" si="1031"/>
        <v>1.1268660898034744</v>
      </c>
      <c r="BU414" s="1">
        <f t="shared" si="1032"/>
        <v>1.1267246180967943</v>
      </c>
      <c r="BV414" s="1">
        <f t="shared" si="1033"/>
        <v>1.1264901510557817</v>
      </c>
      <c r="BW414" s="1">
        <f t="shared" si="1034"/>
        <v>1.1261216440250215</v>
      </c>
      <c r="BX414" s="1">
        <f t="shared" si="1035"/>
        <v>1.1255597639078567</v>
      </c>
      <c r="BY414" s="1">
        <f t="shared" si="1036"/>
        <v>1.1247220017202852</v>
      </c>
      <c r="BZ414" s="1">
        <f t="shared" si="1037"/>
        <v>1.1234970032275069</v>
      </c>
      <c r="CA414" s="1">
        <f t="shared" si="1038"/>
        <v>1.1217384429809738</v>
      </c>
      <c r="CB414" s="1">
        <f t="shared" si="1039"/>
        <v>1.1192589464890597</v>
      </c>
      <c r="CC414" s="1">
        <f t="shared" si="1040"/>
        <v>1.1158247635304088</v>
      </c>
      <c r="CD414" s="1">
        <f t="shared" si="1041"/>
        <v>1.1111520855521861</v>
      </c>
      <c r="CE414" s="1">
        <f t="shared" si="1042"/>
        <v>1.1049060446446521</v>
      </c>
      <c r="CF414" s="1">
        <f t="shared" si="1043"/>
        <v>1.0967034873810626</v>
      </c>
      <c r="CG414" s="1">
        <f t="shared" si="1044"/>
        <v>1.0861205404589418</v>
      </c>
      <c r="CH414" s="1">
        <f t="shared" si="1045"/>
        <v>1.072705741821085</v>
      </c>
      <c r="CI414" s="1">
        <f t="shared" si="1046"/>
        <v>1.0559990845283773</v>
      </c>
      <c r="CJ414" s="1">
        <f t="shared" si="1047"/>
        <v>1.0355567224924047</v>
      </c>
      <c r="CK414" s="1">
        <f t="shared" si="1048"/>
        <v>1.0109803622766445</v>
      </c>
      <c r="CL414" s="1">
        <f t="shared" si="1049"/>
        <v>0.98194959273605142</v>
      </c>
      <c r="CM414" s="1">
        <f t="shared" si="1050"/>
        <v>0.94825469111605942</v>
      </c>
      <c r="CN414" s="1">
        <f t="shared" si="1051"/>
        <v>0.90982691093493417</v>
      </c>
      <c r="CO414" s="1">
        <f t="shared" si="1052"/>
        <v>0.86676301801173927</v>
      </c>
      <c r="CP414" s="1">
        <f t="shared" si="1053"/>
        <v>0.81934098228457575</v>
      </c>
      <c r="CQ414" s="1">
        <f t="shared" si="1054"/>
        <v>0.7680242912369043</v>
      </c>
      <c r="CR414" s="1">
        <f t="shared" si="1055"/>
        <v>0.7134532991795024</v>
      </c>
      <c r="CS414" s="1">
        <f t="shared" si="1056"/>
        <v>0.65642327208624918</v>
      </c>
      <c r="CT414" s="1">
        <f t="shared" si="1057"/>
        <v>0.59785017976105415</v>
      </c>
      <c r="CU414" s="1">
        <f t="shared" si="1058"/>
        <v>0.5387266398231898</v>
      </c>
      <c r="CV414" s="1">
        <f t="shared" si="1059"/>
        <v>0.48007153988958051</v>
      </c>
      <c r="CW414" s="1">
        <f t="shared" si="1060"/>
        <v>0.42287759152667642</v>
      </c>
      <c r="CX414" s="1">
        <f t="shared" si="1061"/>
        <v>0.36806129491279171</v>
      </c>
      <c r="CY414" s="1">
        <f t="shared" si="1062"/>
        <v>0.31641948552736682</v>
      </c>
      <c r="CZ414" s="1">
        <f t="shared" si="1063"/>
        <v>0.26859584355088451</v>
      </c>
      <c r="DA414" s="1">
        <f t="shared" si="1064"/>
        <v>0.22505959431771713</v>
      </c>
      <c r="DB414" s="1">
        <f t="shared" si="1065"/>
        <v>0.18609728413477419</v>
      </c>
      <c r="DC414" s="1">
        <f t="shared" si="1066"/>
        <v>0.15181716839166801</v>
      </c>
      <c r="DD414" s="1">
        <f t="shared" si="1067"/>
        <v>0.12216457292838764</v>
      </c>
      <c r="DE414" s="1">
        <f t="shared" si="1068"/>
        <v>9.6945719318278736E-2</v>
      </c>
      <c r="DF414" s="1">
        <f t="shared" si="1069"/>
        <v>7.5857016332863639E-2</v>
      </c>
      <c r="DG414" s="1">
        <f t="shared" si="1070"/>
        <v>5.8516726251378194E-2</v>
      </c>
      <c r="DH414" s="1">
        <f t="shared" si="1071"/>
        <v>4.4496171502313234E-2</v>
      </c>
      <c r="DI414" s="1">
        <f t="shared" si="1072"/>
        <v>3.3348167883803938E-2</v>
      </c>
      <c r="DJ414" s="1">
        <f t="shared" si="1073"/>
        <v>2.4631046615702926E-2</v>
      </c>
      <c r="DK414" s="1">
        <f t="shared" si="1074"/>
        <v>1.7927348195647452E-2</v>
      </c>
      <c r="DL414" s="1">
        <f t="shared" si="1075"/>
        <v>1.2856941085798424E-2</v>
      </c>
      <c r="DM414" s="1">
        <f t="shared" si="1076"/>
        <v>9.0848686388482203E-3</v>
      </c>
      <c r="DN414" s="1">
        <f t="shared" si="1077"/>
        <v>6.3246203435667553E-3</v>
      </c>
      <c r="DO414" s="1">
        <f t="shared" si="1078"/>
        <v>4.3377499487945786E-3</v>
      </c>
      <c r="DP414" s="1">
        <f t="shared" si="1079"/>
        <v>2.9308385684180039E-3</v>
      </c>
      <c r="DQ414" s="1">
        <f t="shared" si="1080"/>
        <v>1.9507563262097254E-3</v>
      </c>
      <c r="DR414" s="1">
        <f t="shared" si="1081"/>
        <v>1.2790494070870208E-3</v>
      </c>
      <c r="DS414" s="1">
        <f t="shared" si="1082"/>
        <v>8.2610826099644319E-4</v>
      </c>
      <c r="DT414" s="1">
        <f t="shared" si="1083"/>
        <v>5.2558944421454256E-4</v>
      </c>
      <c r="DU414" s="1">
        <f t="shared" si="1084"/>
        <v>3.2939217858532271E-4</v>
      </c>
      <c r="DV414" s="1">
        <f t="shared" si="1085"/>
        <v>2.0334614221316865E-4</v>
      </c>
      <c r="DW414" s="1">
        <f t="shared" si="1086"/>
        <v>1.2365609191785021E-4</v>
      </c>
      <c r="DX414" s="1">
        <f t="shared" si="1087"/>
        <v>7.407210046049854E-5</v>
      </c>
      <c r="DY414" s="1">
        <f t="shared" si="1088"/>
        <v>4.3707662222747281E-5</v>
      </c>
      <c r="DZ414" s="1">
        <f t="shared" si="1089"/>
        <v>2.5405626756755919E-5</v>
      </c>
      <c r="EA414" s="1">
        <f t="shared" si="1090"/>
        <v>1.4547173360008389E-5</v>
      </c>
      <c r="EB414" s="1">
        <f t="shared" si="1091"/>
        <v>8.2056279212523868E-6</v>
      </c>
      <c r="EC414" s="1">
        <f t="shared" si="1092"/>
        <v>4.5597261020549341E-6</v>
      </c>
      <c r="ED414" s="1">
        <f t="shared" si="1093"/>
        <v>2.4961439957818908E-6</v>
      </c>
      <c r="EE414" s="1">
        <f t="shared" si="1094"/>
        <v>1.3462185565736324E-6</v>
      </c>
      <c r="EF414" s="1">
        <f t="shared" si="1095"/>
        <v>7.1530045886384488E-7</v>
      </c>
      <c r="EG414" s="1">
        <f t="shared" si="1096"/>
        <v>3.7445627108236438E-7</v>
      </c>
      <c r="EH414" s="1">
        <f t="shared" si="1097"/>
        <v>1.9313756136574712E-7</v>
      </c>
      <c r="EI414" s="1">
        <f t="shared" si="1098"/>
        <v>9.8152051356937134E-8</v>
      </c>
      <c r="EJ414" s="1">
        <f t="shared" si="1099"/>
        <v>4.9148871023456361E-8</v>
      </c>
      <c r="EK414" s="1">
        <f t="shared" si="1100"/>
        <v>2.425069941979871E-8</v>
      </c>
      <c r="EL414" s="1">
        <f t="shared" si="1101"/>
        <v>1.1790901959077886E-8</v>
      </c>
      <c r="EM414" s="1">
        <f t="shared" si="1102"/>
        <v>5.6493399744378955E-9</v>
      </c>
      <c r="EN414" s="1">
        <f t="shared" si="1103"/>
        <v>2.6674271474149887E-9</v>
      </c>
      <c r="EO414" s="1">
        <f t="shared" si="1104"/>
        <v>1.2412182950083576E-9</v>
      </c>
      <c r="EP414" s="1">
        <f t="shared" si="1105"/>
        <v>5.6922160447074042E-10</v>
      </c>
      <c r="EQ414" s="1">
        <f t="shared" si="1106"/>
        <v>2.5728193866568242E-10</v>
      </c>
      <c r="ER414" s="1">
        <f t="shared" si="1107"/>
        <v>1.1461706267577218E-10</v>
      </c>
      <c r="ES414" s="1">
        <f t="shared" si="1108"/>
        <v>5.032906053679068E-11</v>
      </c>
      <c r="ET414" s="1">
        <f t="shared" si="1109"/>
        <v>2.1783900016487623E-11</v>
      </c>
      <c r="EU414" s="1">
        <f t="shared" si="1110"/>
        <v>9.2943181845980514E-12</v>
      </c>
      <c r="EV414" s="1">
        <f t="shared" si="1111"/>
        <v>3.9091514030113088E-12</v>
      </c>
      <c r="EW414" s="1">
        <f t="shared" si="1112"/>
        <v>1.6208720995134598E-12</v>
      </c>
      <c r="EX414" s="1">
        <f t="shared" si="1113"/>
        <v>6.6257684954841844E-13</v>
      </c>
      <c r="EY414" s="1">
        <f t="shared" si="1114"/>
        <v>2.6704166717601958E-13</v>
      </c>
      <c r="EZ414" s="1">
        <f t="shared" si="1115"/>
        <v>1.0615263040454929E-13</v>
      </c>
      <c r="FA414" s="1">
        <f t="shared" si="1116"/>
        <v>4.1731604395663812E-14</v>
      </c>
      <c r="FB414" s="1">
        <f t="shared" si="1117"/>
        <v>1.6591128775439428E-14</v>
      </c>
      <c r="FC414" s="1">
        <f t="shared" si="1118"/>
        <v>7.8479246445685813E-15</v>
      </c>
      <c r="FD414" s="75">
        <f t="shared" si="969"/>
        <v>7.8479246445685813E-15</v>
      </c>
    </row>
    <row r="415" spans="7:160" x14ac:dyDescent="0.35">
      <c r="G415" t="str">
        <f t="shared" si="965"/>
        <v>Refd, t=2</v>
      </c>
      <c r="H415" s="76">
        <f t="shared" si="966"/>
        <v>1.9999999999999793</v>
      </c>
      <c r="I415" s="1">
        <f t="shared" si="967"/>
        <v>0</v>
      </c>
      <c r="J415" s="22">
        <f t="shared" si="968"/>
        <v>1.512892265540361E-5</v>
      </c>
      <c r="K415" s="1">
        <f t="shared" si="970"/>
        <v>2.990878233381364E-5</v>
      </c>
      <c r="L415" s="1">
        <f t="shared" si="971"/>
        <v>5.5611879528778923E-5</v>
      </c>
      <c r="M415" s="1">
        <f t="shared" si="972"/>
        <v>9.9228417418008273E-5</v>
      </c>
      <c r="N415" s="1">
        <f t="shared" si="973"/>
        <v>1.7164813455049322E-4</v>
      </c>
      <c r="O415" s="1">
        <f t="shared" si="974"/>
        <v>2.89482543398527E-4</v>
      </c>
      <c r="P415" s="1">
        <f t="shared" si="975"/>
        <v>4.7753313206026987E-4</v>
      </c>
      <c r="Q415" s="1">
        <f t="shared" si="976"/>
        <v>7.7202690603901723E-4</v>
      </c>
      <c r="R415" s="1">
        <f t="shared" si="977"/>
        <v>1.224709568604339E-3</v>
      </c>
      <c r="S415" s="1">
        <f t="shared" si="978"/>
        <v>1.9078229105960996E-3</v>
      </c>
      <c r="T415" s="1">
        <f t="shared" si="979"/>
        <v>2.9198892898096951E-3</v>
      </c>
      <c r="U415" s="1">
        <f t="shared" si="980"/>
        <v>4.3920790172069513E-3</v>
      </c>
      <c r="V415" s="1">
        <f t="shared" si="981"/>
        <v>6.4947493835368951E-3</v>
      </c>
      <c r="W415" s="1">
        <f t="shared" si="982"/>
        <v>9.4435297966534836E-3</v>
      </c>
      <c r="X415" s="1">
        <f t="shared" si="983"/>
        <v>1.3504110218544928E-2</v>
      </c>
      <c r="Y415" s="1">
        <f t="shared" si="984"/>
        <v>1.8994705306013042E-2</v>
      </c>
      <c r="Z415" s="1">
        <f t="shared" si="985"/>
        <v>2.6285058647988517E-2</v>
      </c>
      <c r="AA415" s="1">
        <f t="shared" si="986"/>
        <v>3.5790867621605889E-2</v>
      </c>
      <c r="AB415" s="1">
        <f t="shared" si="987"/>
        <v>4.7962691524792746E-2</v>
      </c>
      <c r="AC415" s="1">
        <f t="shared" si="988"/>
        <v>6.3268779672121744E-2</v>
      </c>
      <c r="AD415" s="1">
        <f t="shared" si="989"/>
        <v>8.2171821483892835E-2</v>
      </c>
      <c r="AE415" s="1">
        <f t="shared" si="990"/>
        <v>0.10510034223732651</v>
      </c>
      <c r="AF415" s="1">
        <f t="shared" si="991"/>
        <v>0.13241627381914844</v>
      </c>
      <c r="AG415" s="1">
        <f t="shared" si="992"/>
        <v>0.16438101446788669</v>
      </c>
      <c r="AH415" s="1">
        <f t="shared" si="993"/>
        <v>0.20112292981462845</v>
      </c>
      <c r="AI415" s="1">
        <f t="shared" si="994"/>
        <v>0.24260961356281291</v>
      </c>
      <c r="AJ415" s="1">
        <f t="shared" si="995"/>
        <v>0.28862821696745483</v>
      </c>
      <c r="AK415" s="1">
        <f t="shared" si="996"/>
        <v>0.33877671520278613</v>
      </c>
      <c r="AL415" s="1">
        <f t="shared" si="997"/>
        <v>0.39246811277778298</v>
      </c>
      <c r="AM415" s="1">
        <f t="shared" si="998"/>
        <v>0.44894837714575808</v>
      </c>
      <c r="AN415" s="1">
        <f t="shared" si="999"/>
        <v>0.50732747180382209</v>
      </c>
      <c r="AO415" s="1">
        <f t="shared" si="1000"/>
        <v>0.56662142457538689</v>
      </c>
      <c r="AP415" s="1">
        <f t="shared" si="1001"/>
        <v>0.62580211536634678</v>
      </c>
      <c r="AQ415" s="1">
        <f t="shared" si="1002"/>
        <v>0.6838505826302097</v>
      </c>
      <c r="AR415" s="1">
        <f t="shared" si="1003"/>
        <v>0.73980925906268269</v>
      </c>
      <c r="AS415" s="1">
        <f t="shared" si="1004"/>
        <v>0.79282870926510274</v>
      </c>
      <c r="AT415" s="1">
        <f t="shared" si="1005"/>
        <v>0.84220512520996749</v>
      </c>
      <c r="AU415" s="1">
        <f t="shared" si="1006"/>
        <v>0.88740593116871491</v>
      </c>
      <c r="AV415" s="1">
        <f t="shared" si="1007"/>
        <v>0.92808219283538507</v>
      </c>
      <c r="AW415" s="1">
        <f t="shared" si="1008"/>
        <v>0.96406792311843792</v>
      </c>
      <c r="AX415" s="1">
        <f t="shared" si="1009"/>
        <v>0.99536764309201797</v>
      </c>
      <c r="AY415" s="1">
        <f t="shared" si="1010"/>
        <v>1.0221345403411219</v>
      </c>
      <c r="AZ415" s="1">
        <f t="shared" si="1011"/>
        <v>1.0446421742466239</v>
      </c>
      <c r="BA415" s="1">
        <f t="shared" si="1012"/>
        <v>1.0632528793824592</v>
      </c>
      <c r="BB415" s="1">
        <f t="shared" si="1013"/>
        <v>1.0783858460196036</v>
      </c>
      <c r="BC415" s="1">
        <f t="shared" si="1014"/>
        <v>1.0904873900455359</v>
      </c>
      <c r="BD415" s="1">
        <f t="shared" si="1015"/>
        <v>1.1000052704462051</v>
      </c>
      <c r="BE415" s="1">
        <f t="shared" si="1016"/>
        <v>1.1073681845580985</v>
      </c>
      <c r="BF415" s="1">
        <f t="shared" si="1017"/>
        <v>1.1129708715492559</v>
      </c>
      <c r="BG415" s="1">
        <f t="shared" si="1018"/>
        <v>1.1171646603553043</v>
      </c>
      <c r="BH415" s="1">
        <f t="shared" si="1019"/>
        <v>1.1202528560262697</v>
      </c>
      <c r="BI415" s="1">
        <f t="shared" si="1020"/>
        <v>1.1224900838084915</v>
      </c>
      <c r="BJ415" s="1">
        <f t="shared" si="1021"/>
        <v>1.1240845931915961</v>
      </c>
      <c r="BK415" s="1">
        <f t="shared" si="1022"/>
        <v>1.1252025365517884</v>
      </c>
      <c r="BL415" s="1">
        <f t="shared" si="1023"/>
        <v>1.1259733415654303</v>
      </c>
      <c r="BM415" s="1">
        <f t="shared" si="1024"/>
        <v>1.1264954543311041</v>
      </c>
      <c r="BN415" s="1">
        <f t="shared" si="1025"/>
        <v>1.1268419064601856</v>
      </c>
      <c r="BO415" s="1">
        <f t="shared" si="1026"/>
        <v>1.1270653273711158</v>
      </c>
      <c r="BP415" s="1">
        <f t="shared" si="1027"/>
        <v>1.1272021648431578</v>
      </c>
      <c r="BQ415" s="1">
        <f t="shared" si="1028"/>
        <v>1.1272759835124502</v>
      </c>
      <c r="BR415" s="1">
        <f t="shared" si="1029"/>
        <v>1.127299780809788</v>
      </c>
      <c r="BS415" s="1">
        <f t="shared" si="1030"/>
        <v>1.1272772968950424</v>
      </c>
      <c r="BT415" s="1">
        <f t="shared" si="1031"/>
        <v>1.1272033074433403</v>
      </c>
      <c r="BU415" s="1">
        <f t="shared" si="1032"/>
        <v>1.1270628862266856</v>
      </c>
      <c r="BV415" s="1">
        <f t="shared" si="1033"/>
        <v>1.1268296202969281</v>
      </c>
      <c r="BW415" s="1">
        <f t="shared" si="1034"/>
        <v>1.1264627667290443</v>
      </c>
      <c r="BX415" s="1">
        <f t="shared" si="1035"/>
        <v>1.1259033684173936</v>
      </c>
      <c r="BY415" s="1">
        <f t="shared" si="1036"/>
        <v>1.1250694077421839</v>
      </c>
      <c r="BZ415" s="1">
        <f t="shared" si="1037"/>
        <v>1.1238501780671761</v>
      </c>
      <c r="CA415" s="1">
        <f t="shared" si="1038"/>
        <v>1.1221001955046743</v>
      </c>
      <c r="CB415" s="1">
        <f t="shared" si="1039"/>
        <v>1.1196331508775097</v>
      </c>
      <c r="CC415" s="1">
        <f t="shared" si="1040"/>
        <v>1.116216598215334</v>
      </c>
      <c r="CD415" s="1">
        <f t="shared" si="1041"/>
        <v>1.1115682646399774</v>
      </c>
      <c r="CE415" s="1">
        <f t="shared" si="1042"/>
        <v>1.1053550105611314</v>
      </c>
      <c r="CF415" s="1">
        <f t="shared" si="1043"/>
        <v>1.0971955258416659</v>
      </c>
      <c r="CG415" s="1">
        <f t="shared" si="1044"/>
        <v>1.0866677739932744</v>
      </c>
      <c r="CH415" s="1">
        <f t="shared" si="1045"/>
        <v>1.073321957932958</v>
      </c>
      <c r="CI415" s="1">
        <f t="shared" si="1046"/>
        <v>1.0566993609265833</v>
      </c>
      <c r="CJ415" s="1">
        <f t="shared" si="1047"/>
        <v>1.0363568258179436</v>
      </c>
      <c r="CK415" s="1">
        <f t="shared" si="1048"/>
        <v>1.0118959184289873</v>
      </c>
      <c r="CL415" s="1">
        <f t="shared" si="1049"/>
        <v>0.98299505489316796</v>
      </c>
      <c r="CM415" s="1">
        <f t="shared" si="1050"/>
        <v>0.94944216294162631</v>
      </c>
      <c r="CN415" s="1">
        <f t="shared" si="1051"/>
        <v>0.91116491301885705</v>
      </c>
      <c r="CO415" s="1">
        <f t="shared" si="1052"/>
        <v>0.86825531023528002</v>
      </c>
      <c r="CP415" s="1">
        <f t="shared" si="1053"/>
        <v>0.82098556849584547</v>
      </c>
      <c r="CQ415" s="1">
        <f t="shared" si="1054"/>
        <v>0.76981273132825079</v>
      </c>
      <c r="CR415" s="1">
        <f t="shared" si="1055"/>
        <v>0.71537043528980038</v>
      </c>
      <c r="CS415" s="1">
        <f t="shared" si="1056"/>
        <v>0.65844744075961359</v>
      </c>
      <c r="CT415" s="1">
        <f t="shared" si="1057"/>
        <v>0.59995393389699758</v>
      </c>
      <c r="CU415" s="1">
        <f t="shared" si="1058"/>
        <v>0.54087794910434717</v>
      </c>
      <c r="CV415" s="1">
        <f t="shared" si="1059"/>
        <v>0.48223538368184177</v>
      </c>
      <c r="CW415" s="1">
        <f t="shared" si="1060"/>
        <v>0.42501781200493433</v>
      </c>
      <c r="CX415" s="1">
        <f t="shared" si="1061"/>
        <v>0.37014254732532337</v>
      </c>
      <c r="CY415" s="1">
        <f t="shared" si="1062"/>
        <v>0.3184091117138026</v>
      </c>
      <c r="CZ415" s="1">
        <f t="shared" si="1063"/>
        <v>0.27046550555626342</v>
      </c>
      <c r="DA415" s="1">
        <f t="shared" si="1064"/>
        <v>0.2267865352843067</v>
      </c>
      <c r="DB415" s="1">
        <f t="shared" si="1065"/>
        <v>0.18766512870228647</v>
      </c>
      <c r="DC415" s="1">
        <f t="shared" si="1066"/>
        <v>0.15321622766339074</v>
      </c>
      <c r="DD415" s="1">
        <f t="shared" si="1067"/>
        <v>0.12339167199130122</v>
      </c>
      <c r="DE415" s="1">
        <f t="shared" si="1068"/>
        <v>9.8003611261024082E-2</v>
      </c>
      <c r="DF415" s="1">
        <f t="shared" si="1069"/>
        <v>7.6753480322569151E-2</v>
      </c>
      <c r="DG415" s="1">
        <f t="shared" si="1070"/>
        <v>5.9263465558368554E-2</v>
      </c>
      <c r="DH415" s="1">
        <f t="shared" si="1071"/>
        <v>4.5107630051668943E-2</v>
      </c>
      <c r="DI415" s="1">
        <f t="shared" si="1072"/>
        <v>3.3840372921111708E-2</v>
      </c>
      <c r="DJ415" s="1">
        <f t="shared" si="1073"/>
        <v>2.5020564006277723E-2</v>
      </c>
      <c r="DK415" s="1">
        <f t="shared" si="1074"/>
        <v>1.8230410147657323E-2</v>
      </c>
      <c r="DL415" s="1">
        <f t="shared" si="1075"/>
        <v>1.3088778092039895E-2</v>
      </c>
      <c r="DM415" s="1">
        <f t="shared" si="1076"/>
        <v>9.2592518686832118E-3</v>
      </c>
      <c r="DN415" s="1">
        <f t="shared" si="1077"/>
        <v>6.4536001690740936E-3</v>
      </c>
      <c r="DO415" s="1">
        <f t="shared" si="1078"/>
        <v>4.4315620794545887E-3</v>
      </c>
      <c r="DP415" s="1">
        <f t="shared" si="1079"/>
        <v>2.9979415526105572E-3</v>
      </c>
      <c r="DQ415" s="1">
        <f t="shared" si="1080"/>
        <v>1.997962208220334E-3</v>
      </c>
      <c r="DR415" s="1">
        <f t="shared" si="1081"/>
        <v>1.3117117970406187E-3</v>
      </c>
      <c r="DS415" s="1">
        <f t="shared" si="1082"/>
        <v>8.4833745451240493E-4</v>
      </c>
      <c r="DT415" s="1">
        <f t="shared" si="1083"/>
        <v>5.4047105301328045E-4</v>
      </c>
      <c r="DU415" s="1">
        <f t="shared" si="1084"/>
        <v>3.3919278977452528E-4</v>
      </c>
      <c r="DV415" s="1">
        <f t="shared" si="1085"/>
        <v>2.0969594612644531E-4</v>
      </c>
      <c r="DW415" s="1">
        <f t="shared" si="1086"/>
        <v>1.2770369767356503E-4</v>
      </c>
      <c r="DX415" s="1">
        <f t="shared" si="1087"/>
        <v>7.6610697367718829E-5</v>
      </c>
      <c r="DY415" s="1">
        <f t="shared" si="1088"/>
        <v>4.5274319093335468E-5</v>
      </c>
      <c r="DZ415" s="1">
        <f t="shared" si="1089"/>
        <v>2.6357032108665809E-5</v>
      </c>
      <c r="EA415" s="1">
        <f t="shared" si="1090"/>
        <v>1.5115758903040616E-5</v>
      </c>
      <c r="EB415" s="1">
        <f t="shared" si="1091"/>
        <v>8.540047346838621E-6</v>
      </c>
      <c r="EC415" s="1">
        <f t="shared" si="1092"/>
        <v>4.7533145989427465E-6</v>
      </c>
      <c r="ED415" s="1">
        <f t="shared" si="1093"/>
        <v>2.6064468695484138E-6</v>
      </c>
      <c r="EE415" s="1">
        <f t="shared" si="1094"/>
        <v>1.4080828615361537E-6</v>
      </c>
      <c r="EF415" s="1">
        <f t="shared" si="1095"/>
        <v>7.4945639653655449E-7</v>
      </c>
      <c r="EG415" s="1">
        <f t="shared" si="1096"/>
        <v>3.9302113213002478E-7</v>
      </c>
      <c r="EH415" s="1">
        <f t="shared" si="1097"/>
        <v>2.030719963573147E-7</v>
      </c>
      <c r="EI415" s="1">
        <f t="shared" si="1098"/>
        <v>1.0338621242146592E-7</v>
      </c>
      <c r="EJ415" s="1">
        <f t="shared" si="1099"/>
        <v>5.1864245852748649E-8</v>
      </c>
      <c r="EK415" s="1">
        <f t="shared" si="1100"/>
        <v>2.5637830571256804E-8</v>
      </c>
      <c r="EL415" s="1">
        <f t="shared" si="1101"/>
        <v>1.248871069979706E-8</v>
      </c>
      <c r="EM415" s="1">
        <f t="shared" si="1102"/>
        <v>5.995050343972753E-9</v>
      </c>
      <c r="EN415" s="1">
        <f t="shared" si="1103"/>
        <v>2.8361101668270069E-9</v>
      </c>
      <c r="EO415" s="1">
        <f t="shared" si="1104"/>
        <v>1.3222843379865069E-9</v>
      </c>
      <c r="EP415" s="1">
        <f t="shared" si="1105"/>
        <v>6.075959310017053E-10</v>
      </c>
      <c r="EQ415" s="1">
        <f t="shared" si="1106"/>
        <v>2.7517571962105795E-10</v>
      </c>
      <c r="ER415" s="1">
        <f t="shared" si="1107"/>
        <v>1.2283661626892704E-10</v>
      </c>
      <c r="ES415" s="1">
        <f t="shared" si="1108"/>
        <v>5.4048728248700394E-11</v>
      </c>
      <c r="ET415" s="1">
        <f t="shared" si="1109"/>
        <v>2.3442320725460597E-11</v>
      </c>
      <c r="EU415" s="1">
        <f t="shared" si="1110"/>
        <v>1.0022843434289685E-11</v>
      </c>
      <c r="EV415" s="1">
        <f t="shared" si="1111"/>
        <v>4.2244908857240344E-12</v>
      </c>
      <c r="EW415" s="1">
        <f t="shared" si="1112"/>
        <v>1.7553715535705515E-12</v>
      </c>
      <c r="EX415" s="1">
        <f t="shared" si="1113"/>
        <v>7.1910927336497305E-13</v>
      </c>
      <c r="EY415" s="1">
        <f t="shared" si="1114"/>
        <v>2.9045983777666785E-13</v>
      </c>
      <c r="EZ415" s="1">
        <f t="shared" si="1115"/>
        <v>1.1571726540929698E-13</v>
      </c>
      <c r="FA415" s="1">
        <f t="shared" si="1116"/>
        <v>4.559481077468379E-14</v>
      </c>
      <c r="FB415" s="1">
        <f t="shared" si="1117"/>
        <v>1.8170869054659255E-14</v>
      </c>
      <c r="FC415" s="1">
        <f t="shared" si="1118"/>
        <v>8.6166208640327814E-15</v>
      </c>
      <c r="FD415" s="75">
        <f t="shared" si="969"/>
        <v>8.6166208640327814E-15</v>
      </c>
    </row>
    <row r="416" spans="7:160" x14ac:dyDescent="0.35">
      <c r="G416" t="str">
        <f t="shared" si="965"/>
        <v>Refd, t=2</v>
      </c>
      <c r="H416" s="76">
        <f t="shared" si="966"/>
        <v>2.0049999999999795</v>
      </c>
      <c r="I416" s="1">
        <f t="shared" si="967"/>
        <v>0</v>
      </c>
      <c r="J416" s="22">
        <f t="shared" si="968"/>
        <v>1.4966935935748279E-5</v>
      </c>
      <c r="K416" s="1">
        <f t="shared" si="970"/>
        <v>2.9587053171747194E-5</v>
      </c>
      <c r="L416" s="1">
        <f t="shared" si="971"/>
        <v>5.5009387666861484E-5</v>
      </c>
      <c r="M416" s="1">
        <f t="shared" si="972"/>
        <v>9.8144431904372348E-5</v>
      </c>
      <c r="N416" s="1">
        <f t="shared" si="973"/>
        <v>1.6975700818560224E-4</v>
      </c>
      <c r="O416" s="1">
        <f t="shared" si="974"/>
        <v>2.8626775395778156E-4</v>
      </c>
      <c r="P416" s="1">
        <f t="shared" si="975"/>
        <v>4.721939799385069E-4</v>
      </c>
      <c r="Q416" s="1">
        <f t="shared" si="976"/>
        <v>7.6335076975918889E-4</v>
      </c>
      <c r="R416" s="1">
        <f t="shared" si="977"/>
        <v>1.2109029778990903E-3</v>
      </c>
      <c r="S416" s="1">
        <f t="shared" si="978"/>
        <v>1.8862964113913739E-3</v>
      </c>
      <c r="T416" s="1">
        <f t="shared" si="979"/>
        <v>2.8869946538720311E-3</v>
      </c>
      <c r="U416" s="1">
        <f t="shared" si="980"/>
        <v>4.3428032089245115E-3</v>
      </c>
      <c r="V416" s="1">
        <f t="shared" si="981"/>
        <v>6.4223780171764637E-3</v>
      </c>
      <c r="W416" s="1">
        <f t="shared" si="982"/>
        <v>9.3393033719357792E-3</v>
      </c>
      <c r="X416" s="1">
        <f t="shared" si="983"/>
        <v>1.3356908417408614E-2</v>
      </c>
      <c r="Y416" s="1">
        <f t="shared" si="984"/>
        <v>1.8790806612049672E-2</v>
      </c>
      <c r="Z416" s="1">
        <f t="shared" si="985"/>
        <v>2.6008032407549946E-2</v>
      </c>
      <c r="AA416" s="1">
        <f t="shared" si="986"/>
        <v>3.5421660827375141E-2</v>
      </c>
      <c r="AB416" s="1">
        <f t="shared" si="987"/>
        <v>4.7479970386024577E-2</v>
      </c>
      <c r="AC416" s="1">
        <f t="shared" si="988"/>
        <v>6.2649574177060935E-2</v>
      </c>
      <c r="AD416" s="1">
        <f t="shared" si="989"/>
        <v>8.1392498434523494E-2</v>
      </c>
      <c r="AE416" s="1">
        <f t="shared" si="990"/>
        <v>0.10413789905080442</v>
      </c>
      <c r="AF416" s="1">
        <f t="shared" si="991"/>
        <v>0.13124990418918886</v>
      </c>
      <c r="AG416" s="1">
        <f t="shared" si="992"/>
        <v>0.16299385231868935</v>
      </c>
      <c r="AH416" s="1">
        <f t="shared" si="993"/>
        <v>0.19950383615214443</v>
      </c>
      <c r="AI416" s="1">
        <f t="shared" si="994"/>
        <v>0.24075483902214737</v>
      </c>
      <c r="AJ416" s="1">
        <f t="shared" si="995"/>
        <v>0.2865427579409322</v>
      </c>
      <c r="AK416" s="1">
        <f t="shared" si="996"/>
        <v>0.33647518857787845</v>
      </c>
      <c r="AL416" s="1">
        <f t="shared" si="997"/>
        <v>0.38997500571658111</v>
      </c>
      <c r="AM416" s="1">
        <f t="shared" si="998"/>
        <v>0.44629758238728973</v>
      </c>
      <c r="AN416" s="1">
        <f t="shared" si="999"/>
        <v>0.50456109007790351</v>
      </c>
      <c r="AO416" s="1">
        <f t="shared" si="1000"/>
        <v>0.5637878949336198</v>
      </c>
      <c r="AP416" s="1">
        <f t="shared" si="1001"/>
        <v>0.62295381060589705</v>
      </c>
      <c r="AQ416" s="1">
        <f t="shared" si="1002"/>
        <v>0.68104106939035913</v>
      </c>
      <c r="AR416" s="1">
        <f t="shared" si="1003"/>
        <v>0.73709046130631872</v>
      </c>
      <c r="AS416" s="1">
        <f t="shared" si="1004"/>
        <v>0.79024822391252425</v>
      </c>
      <c r="AT416" s="1">
        <f t="shared" si="1005"/>
        <v>0.83980391841070601</v>
      </c>
      <c r="AU416" s="1">
        <f t="shared" si="1006"/>
        <v>0.88521659654050799</v>
      </c>
      <c r="AV416" s="1">
        <f t="shared" si="1007"/>
        <v>0.92612788643771049</v>
      </c>
      <c r="AW416" s="1">
        <f t="shared" si="1008"/>
        <v>0.96236201400491406</v>
      </c>
      <c r="AX416" s="1">
        <f t="shared" si="1009"/>
        <v>0.99391404378823045</v>
      </c>
      <c r="AY416" s="1">
        <f t="shared" si="1010"/>
        <v>1.0209286182127846</v>
      </c>
      <c r="AZ416" s="1">
        <f t="shared" si="1011"/>
        <v>1.0436720995678153</v>
      </c>
      <c r="BA416" s="1">
        <f t="shared" si="1012"/>
        <v>1.0625012426411204</v>
      </c>
      <c r="BB416" s="1">
        <f t="shared" si="1013"/>
        <v>1.0778313756466005</v>
      </c>
      <c r="BC416" s="1">
        <f t="shared" si="1014"/>
        <v>1.09010661923667</v>
      </c>
      <c r="BD416" s="1">
        <f t="shared" si="1015"/>
        <v>1.0997740328081136</v>
      </c>
      <c r="BE416" s="1">
        <f t="shared" si="1016"/>
        <v>1.1072628567015406</v>
      </c>
      <c r="BF416" s="1">
        <f t="shared" si="1017"/>
        <v>1.1129693203760564</v>
      </c>
      <c r="BG416" s="1">
        <f t="shared" si="1018"/>
        <v>1.1172468885835503</v>
      </c>
      <c r="BH416" s="1">
        <f t="shared" si="1019"/>
        <v>1.1204013680084486</v>
      </c>
      <c r="BI416" s="1">
        <f t="shared" si="1020"/>
        <v>1.1226900132124671</v>
      </c>
      <c r="BJ416" s="1">
        <f t="shared" si="1021"/>
        <v>1.1243236445283236</v>
      </c>
      <c r="BK416" s="1">
        <f t="shared" si="1022"/>
        <v>1.1254707949641389</v>
      </c>
      <c r="BL416" s="1">
        <f t="shared" si="1023"/>
        <v>1.1262630016056105</v>
      </c>
      <c r="BM416" s="1">
        <f t="shared" si="1024"/>
        <v>1.1268005107978345</v>
      </c>
      <c r="BN416" s="1">
        <f t="shared" si="1025"/>
        <v>1.1271578407901439</v>
      </c>
      <c r="BO416" s="1">
        <f t="shared" si="1026"/>
        <v>1.1273888132775221</v>
      </c>
      <c r="BP416" s="1">
        <f t="shared" si="1027"/>
        <v>1.1275308080853808</v>
      </c>
      <c r="BQ416" s="1">
        <f t="shared" si="1028"/>
        <v>1.1276081035896477</v>
      </c>
      <c r="BR416" s="1">
        <f t="shared" si="1029"/>
        <v>1.1276342372934427</v>
      </c>
      <c r="BS416" s="1">
        <f t="shared" si="1030"/>
        <v>1.127613360012427</v>
      </c>
      <c r="BT416" s="1">
        <f t="shared" si="1031"/>
        <v>1.1275405711320294</v>
      </c>
      <c r="BU416" s="1">
        <f t="shared" si="1032"/>
        <v>1.1274012217964744</v>
      </c>
      <c r="BV416" s="1">
        <f t="shared" si="1033"/>
        <v>1.1271691695816837</v>
      </c>
      <c r="BW416" s="1">
        <f t="shared" si="1034"/>
        <v>1.1268039746703755</v>
      </c>
      <c r="BX416" s="1">
        <f t="shared" si="1035"/>
        <v>1.1262470558603688</v>
      </c>
      <c r="BY416" s="1">
        <f t="shared" si="1036"/>
        <v>1.1254168853075583</v>
      </c>
      <c r="BZ416" s="1">
        <f t="shared" si="1037"/>
        <v>1.124203400794515</v>
      </c>
      <c r="CA416" s="1">
        <f t="shared" si="1038"/>
        <v>1.1224619551257355</v>
      </c>
      <c r="CB416" s="1">
        <f t="shared" si="1039"/>
        <v>1.1200072978442148</v>
      </c>
      <c r="CC416" s="1">
        <f t="shared" si="1040"/>
        <v>1.1166082790204042</v>
      </c>
      <c r="CD416" s="1">
        <f t="shared" si="1041"/>
        <v>1.1119841519739391</v>
      </c>
      <c r="CE416" s="1">
        <f t="shared" si="1042"/>
        <v>1.10580349536445</v>
      </c>
      <c r="CF416" s="1">
        <f t="shared" si="1043"/>
        <v>1.0976868327374594</v>
      </c>
      <c r="CG416" s="1">
        <f t="shared" si="1044"/>
        <v>1.0872139567143975</v>
      </c>
      <c r="CH416" s="1">
        <f t="shared" si="1045"/>
        <v>1.0739367311381429</v>
      </c>
      <c r="CI416" s="1">
        <f t="shared" si="1046"/>
        <v>1.0573977309939357</v>
      </c>
      <c r="CJ416" s="1">
        <f t="shared" si="1047"/>
        <v>1.0371544969448612</v>
      </c>
      <c r="CK416" s="1">
        <f t="shared" si="1048"/>
        <v>1.0128084717255212</v>
      </c>
      <c r="CL416" s="1">
        <f t="shared" si="1049"/>
        <v>0.98403692580135793</v>
      </c>
      <c r="CM416" s="1">
        <f t="shared" si="1050"/>
        <v>0.95062547339777859</v>
      </c>
      <c r="CN416" s="1">
        <f t="shared" si="1051"/>
        <v>0.91249824511638289</v>
      </c>
      <c r="CO416" s="1">
        <f t="shared" si="1052"/>
        <v>0.86974253274699997</v>
      </c>
      <c r="CP416" s="1">
        <f t="shared" si="1053"/>
        <v>0.82262484147954862</v>
      </c>
      <c r="CQ416" s="1">
        <f t="shared" si="1054"/>
        <v>0.77159581314137937</v>
      </c>
      <c r="CR416" s="1">
        <f t="shared" si="1055"/>
        <v>0.71728239856059262</v>
      </c>
      <c r="CS416" s="1">
        <f t="shared" si="1056"/>
        <v>0.66046686967782575</v>
      </c>
      <c r="CT416" s="1">
        <f t="shared" si="1057"/>
        <v>0.60205362790485351</v>
      </c>
      <c r="CU416" s="1">
        <f t="shared" si="1058"/>
        <v>0.54302610351495917</v>
      </c>
      <c r="CV416" s="1">
        <f t="shared" si="1059"/>
        <v>0.48439716342298295</v>
      </c>
      <c r="CW416" s="1">
        <f t="shared" si="1060"/>
        <v>0.42715718849304662</v>
      </c>
      <c r="CX416" s="1">
        <f t="shared" si="1061"/>
        <v>0.37222423734434279</v>
      </c>
      <c r="CY416" s="1">
        <f t="shared" si="1062"/>
        <v>0.32040044578310511</v>
      </c>
      <c r="CZ416" s="1">
        <f t="shared" si="1063"/>
        <v>0.27233806319846515</v>
      </c>
      <c r="DA416" s="1">
        <f t="shared" si="1064"/>
        <v>0.22851741406454976</v>
      </c>
      <c r="DB416" s="1">
        <f t="shared" si="1065"/>
        <v>0.18923775814807756</v>
      </c>
      <c r="DC416" s="1">
        <f t="shared" si="1066"/>
        <v>0.15462069138386819</v>
      </c>
      <c r="DD416" s="1">
        <f t="shared" si="1067"/>
        <v>0.12462455391009025</v>
      </c>
      <c r="DE416" s="1">
        <f t="shared" si="1068"/>
        <v>9.9067427811888681E-2</v>
      </c>
      <c r="DF416" s="1">
        <f t="shared" si="1069"/>
        <v>7.7655794343931481E-2</v>
      </c>
      <c r="DG416" s="1">
        <f t="shared" si="1070"/>
        <v>6.0015796439833007E-2</v>
      </c>
      <c r="DH416" s="1">
        <f t="shared" si="1071"/>
        <v>4.5724277983973931E-2</v>
      </c>
      <c r="DI416" s="1">
        <f t="shared" si="1072"/>
        <v>3.4337264729869116E-2</v>
      </c>
      <c r="DJ416" s="1">
        <f t="shared" si="1073"/>
        <v>2.5414207520835643E-2</v>
      </c>
      <c r="DK416" s="1">
        <f t="shared" si="1074"/>
        <v>1.8537017719411408E-2</v>
      </c>
      <c r="DL416" s="1">
        <f t="shared" si="1075"/>
        <v>1.3323592094848397E-2</v>
      </c>
      <c r="DM416" s="1">
        <f t="shared" si="1076"/>
        <v>9.4360794904140514E-3</v>
      </c>
      <c r="DN416" s="1">
        <f t="shared" si="1077"/>
        <v>6.5845441513018967E-3</v>
      </c>
      <c r="DO416" s="1">
        <f t="shared" si="1078"/>
        <v>4.5269196501361636E-3</v>
      </c>
      <c r="DP416" s="1">
        <f t="shared" si="1079"/>
        <v>3.066235831032649E-3</v>
      </c>
      <c r="DQ416" s="1">
        <f t="shared" si="1080"/>
        <v>2.0460681412148227E-3</v>
      </c>
      <c r="DR416" s="1">
        <f t="shared" si="1081"/>
        <v>1.3450409366694163E-3</v>
      </c>
      <c r="DS416" s="1">
        <f t="shared" si="1082"/>
        <v>8.7105110278041761E-4</v>
      </c>
      <c r="DT416" s="1">
        <f t="shared" si="1083"/>
        <v>5.5569801982564685E-4</v>
      </c>
      <c r="DU416" s="1">
        <f t="shared" si="1084"/>
        <v>3.4923501926497155E-4</v>
      </c>
      <c r="DV416" s="1">
        <f t="shared" si="1085"/>
        <v>2.1621168624910337E-4</v>
      </c>
      <c r="DW416" s="1">
        <f t="shared" si="1086"/>
        <v>1.3186319603163008E-4</v>
      </c>
      <c r="DX416" s="1">
        <f t="shared" si="1087"/>
        <v>7.9223391239241833E-5</v>
      </c>
      <c r="DY416" s="1">
        <f t="shared" si="1088"/>
        <v>4.6889173132090361E-5</v>
      </c>
      <c r="DZ416" s="1">
        <f t="shared" si="1089"/>
        <v>2.733923685192466E-5</v>
      </c>
      <c r="EA416" s="1">
        <f t="shared" si="1090"/>
        <v>1.5703683475359607E-5</v>
      </c>
      <c r="EB416" s="1">
        <f t="shared" si="1091"/>
        <v>8.8864002541529221E-6</v>
      </c>
      <c r="EC416" s="1">
        <f t="shared" si="1092"/>
        <v>4.9541408501558459E-6</v>
      </c>
      <c r="ED416" s="1">
        <f t="shared" si="1093"/>
        <v>2.7210649885250776E-6</v>
      </c>
      <c r="EE416" s="1">
        <f t="shared" si="1094"/>
        <v>1.4724766386872608E-6</v>
      </c>
      <c r="EF416" s="1">
        <f t="shared" si="1095"/>
        <v>7.8507024940970801E-7</v>
      </c>
      <c r="EG416" s="1">
        <f t="shared" si="1096"/>
        <v>4.124123455719661E-7</v>
      </c>
      <c r="EH416" s="1">
        <f t="shared" si="1097"/>
        <v>2.1346709036843286E-7</v>
      </c>
      <c r="EI416" s="1">
        <f t="shared" si="1098"/>
        <v>1.0887296792245121E-7</v>
      </c>
      <c r="EJ416" s="1">
        <f t="shared" si="1099"/>
        <v>5.4715873276617483E-8</v>
      </c>
      <c r="EK416" s="1">
        <f t="shared" si="1100"/>
        <v>2.7097269974083076E-8</v>
      </c>
      <c r="EL416" s="1">
        <f t="shared" si="1101"/>
        <v>1.3224276383522758E-8</v>
      </c>
      <c r="EM416" s="1">
        <f t="shared" si="1102"/>
        <v>6.3601612677000063E-9</v>
      </c>
      <c r="EN416" s="1">
        <f t="shared" si="1103"/>
        <v>3.0146034573264121E-9</v>
      </c>
      <c r="EO416" s="1">
        <f t="shared" si="1104"/>
        <v>1.4082328275746078E-9</v>
      </c>
      <c r="EP416" s="1">
        <f t="shared" si="1105"/>
        <v>6.4836204513393939E-10</v>
      </c>
      <c r="EQ416" s="1">
        <f t="shared" si="1106"/>
        <v>2.9422288563794751E-10</v>
      </c>
      <c r="ER416" s="1">
        <f t="shared" si="1107"/>
        <v>1.3160372731691993E-10</v>
      </c>
      <c r="ES416" s="1">
        <f t="shared" si="1108"/>
        <v>5.8024328150028185E-11</v>
      </c>
      <c r="ET416" s="1">
        <f t="shared" si="1109"/>
        <v>2.5218527881979765E-11</v>
      </c>
      <c r="EU416" s="1">
        <f t="shared" si="1110"/>
        <v>1.0804748307927775E-11</v>
      </c>
      <c r="EV416" s="1">
        <f t="shared" si="1111"/>
        <v>4.563653527765158E-12</v>
      </c>
      <c r="EW416" s="1">
        <f t="shared" si="1112"/>
        <v>1.9003423026360942E-12</v>
      </c>
      <c r="EX416" s="1">
        <f t="shared" si="1113"/>
        <v>7.8017499471369485E-13</v>
      </c>
      <c r="EY416" s="1">
        <f t="shared" si="1114"/>
        <v>3.1581129746545477E-13</v>
      </c>
      <c r="EZ416" s="1">
        <f t="shared" si="1115"/>
        <v>1.2609447835806127E-13</v>
      </c>
      <c r="FA416" s="1">
        <f t="shared" si="1116"/>
        <v>4.9795750510844652E-14</v>
      </c>
      <c r="FB416" s="1">
        <f t="shared" si="1117"/>
        <v>1.989289254180198E-14</v>
      </c>
      <c r="FC416" s="1">
        <f t="shared" si="1118"/>
        <v>9.4566357042004017E-15</v>
      </c>
      <c r="FD416" s="75">
        <f t="shared" si="969"/>
        <v>9.4566357042004017E-15</v>
      </c>
    </row>
    <row r="417" spans="7:160" x14ac:dyDescent="0.35">
      <c r="G417" t="str">
        <f t="shared" si="965"/>
        <v>Refd, t=2.01</v>
      </c>
      <c r="H417" s="76">
        <f t="shared" si="966"/>
        <v>2.0099999999999794</v>
      </c>
      <c r="I417" s="1">
        <f t="shared" si="967"/>
        <v>0</v>
      </c>
      <c r="J417" s="22">
        <f t="shared" si="968"/>
        <v>1.4806608739769453E-5</v>
      </c>
      <c r="K417" s="1">
        <f t="shared" si="970"/>
        <v>2.9268652834428482E-5</v>
      </c>
      <c r="L417" s="1">
        <f t="shared" si="971"/>
        <v>5.4413223370829932E-5</v>
      </c>
      <c r="M417" s="1">
        <f t="shared" si="972"/>
        <v>9.7072027497554562E-5</v>
      </c>
      <c r="N417" s="1">
        <f t="shared" si="973"/>
        <v>1.678864397908295E-4</v>
      </c>
      <c r="O417" s="1">
        <f t="shared" si="974"/>
        <v>2.830884802107772E-4</v>
      </c>
      <c r="P417" s="1">
        <f t="shared" si="975"/>
        <v>4.6691464099833717E-4</v>
      </c>
      <c r="Q417" s="1">
        <f t="shared" si="976"/>
        <v>7.5477291579591633E-4</v>
      </c>
      <c r="R417" s="1">
        <f t="shared" si="977"/>
        <v>1.1972540213566675E-3</v>
      </c>
      <c r="S417" s="1">
        <f t="shared" si="978"/>
        <v>1.8650167632536085E-3</v>
      </c>
      <c r="T417" s="1">
        <f t="shared" si="979"/>
        <v>2.8544775048275021E-3</v>
      </c>
      <c r="U417" s="1">
        <f t="shared" si="980"/>
        <v>4.2940911680147036E-3</v>
      </c>
      <c r="V417" s="1">
        <f t="shared" si="981"/>
        <v>6.3508290085085017E-3</v>
      </c>
      <c r="W417" s="1">
        <f t="shared" si="982"/>
        <v>9.2362486012347519E-3</v>
      </c>
      <c r="X417" s="1">
        <f t="shared" si="983"/>
        <v>1.3211337086197313E-2</v>
      </c>
      <c r="Y417" s="1">
        <f t="shared" si="984"/>
        <v>1.8589123955244931E-2</v>
      </c>
      <c r="Z417" s="1">
        <f t="shared" si="985"/>
        <v>2.5733947495138194E-2</v>
      </c>
      <c r="AA417" s="1">
        <f t="shared" si="986"/>
        <v>3.5056265865653961E-2</v>
      </c>
      <c r="AB417" s="1">
        <f t="shared" si="987"/>
        <v>4.7002071321853564E-2</v>
      </c>
      <c r="AC417" s="1">
        <f t="shared" si="988"/>
        <v>6.2036320988750025E-2</v>
      </c>
      <c r="AD417" s="1">
        <f t="shared" si="989"/>
        <v>8.0620341331260698E-2</v>
      </c>
      <c r="AE417" s="1">
        <f t="shared" si="990"/>
        <v>0.10318386423854595</v>
      </c>
      <c r="AF417" s="1">
        <f t="shared" si="991"/>
        <v>0.13009314223970178</v>
      </c>
      <c r="AG417" s="1">
        <f t="shared" si="992"/>
        <v>0.16161736793465986</v>
      </c>
      <c r="AH417" s="1">
        <f t="shared" si="993"/>
        <v>0.1978962664273731</v>
      </c>
      <c r="AI417" s="1">
        <f t="shared" si="994"/>
        <v>0.2389121152486387</v>
      </c>
      <c r="AJ417" s="1">
        <f t="shared" si="995"/>
        <v>0.28446947044695836</v>
      </c>
      <c r="AK417" s="1">
        <f t="shared" si="996"/>
        <v>0.33418548019738509</v>
      </c>
      <c r="AL417" s="1">
        <f t="shared" si="997"/>
        <v>0.38749284960707442</v>
      </c>
      <c r="AM417" s="1">
        <f t="shared" si="998"/>
        <v>0.44365635260588404</v>
      </c>
      <c r="AN417" s="1">
        <f t="shared" si="999"/>
        <v>0.50180240322893199</v>
      </c>
      <c r="AO417" s="1">
        <f t="shared" si="1000"/>
        <v>0.56095977958939092</v>
      </c>
      <c r="AP417" s="1">
        <f t="shared" si="1001"/>
        <v>0.62010833729056136</v>
      </c>
      <c r="AQ417" s="1">
        <f t="shared" si="1002"/>
        <v>0.67823163667043773</v>
      </c>
      <c r="AR417" s="1">
        <f t="shared" si="1003"/>
        <v>0.73436897361671927</v>
      </c>
      <c r="AS417" s="1">
        <f t="shared" si="1004"/>
        <v>0.78766240822189737</v>
      </c>
      <c r="AT417" s="1">
        <f t="shared" si="1005"/>
        <v>0.83739500821182988</v>
      </c>
      <c r="AU417" s="1">
        <f t="shared" si="1006"/>
        <v>0.8830175661360864</v>
      </c>
      <c r="AV417" s="1">
        <f t="shared" si="1007"/>
        <v>0.92416235329199181</v>
      </c>
      <c r="AW417" s="1">
        <f t="shared" si="1008"/>
        <v>0.9606438518908571</v>
      </c>
      <c r="AX417" s="1">
        <f t="shared" si="1009"/>
        <v>0.99244767525784083</v>
      </c>
      <c r="AY417" s="1">
        <f t="shared" si="1010"/>
        <v>1.0197098912445466</v>
      </c>
      <c r="AZ417" s="1">
        <f t="shared" si="1011"/>
        <v>1.042689607307657</v>
      </c>
      <c r="BA417" s="1">
        <f t="shared" si="1012"/>
        <v>1.0617379207767821</v>
      </c>
      <c r="BB417" s="1">
        <f t="shared" si="1013"/>
        <v>1.0772662093802643</v>
      </c>
      <c r="BC417" s="1">
        <f t="shared" si="1014"/>
        <v>1.0897163081539816</v>
      </c>
      <c r="BD417" s="1">
        <f t="shared" si="1015"/>
        <v>1.0995344920818602</v>
      </c>
      <c r="BE417" s="1">
        <f t="shared" si="1016"/>
        <v>1.1071504708609052</v>
      </c>
      <c r="BF417" s="1">
        <f t="shared" si="1017"/>
        <v>1.1129619052431285</v>
      </c>
      <c r="BG417" s="1">
        <f t="shared" si="1018"/>
        <v>1.1173243528405576</v>
      </c>
      <c r="BH417" s="1">
        <f t="shared" si="1019"/>
        <v>1.1205460946738104</v>
      </c>
      <c r="BI417" s="1">
        <f t="shared" si="1020"/>
        <v>1.122887001269856</v>
      </c>
      <c r="BJ417" s="1">
        <f t="shared" si="1021"/>
        <v>1.1245604618689569</v>
      </c>
      <c r="BK417" s="1">
        <f t="shared" si="1022"/>
        <v>1.1257373967065225</v>
      </c>
      <c r="BL417" s="1">
        <f t="shared" si="1023"/>
        <v>1.1265514645597734</v>
      </c>
      <c r="BM417" s="1">
        <f t="shared" si="1024"/>
        <v>1.1271047274623158</v>
      </c>
      <c r="BN417" s="1">
        <f t="shared" si="1025"/>
        <v>1.1274732068542981</v>
      </c>
      <c r="BO417" s="1">
        <f t="shared" si="1026"/>
        <v>1.127711932857882</v>
      </c>
      <c r="BP417" s="1">
        <f t="shared" si="1027"/>
        <v>1.1278592320941965</v>
      </c>
      <c r="BQ417" s="1">
        <f t="shared" si="1028"/>
        <v>1.127940109468992</v>
      </c>
      <c r="BR417" s="1">
        <f t="shared" si="1029"/>
        <v>1.1279686531693753</v>
      </c>
      <c r="BS417" s="1">
        <f t="shared" si="1030"/>
        <v>1.1279494331136135</v>
      </c>
      <c r="BT417" s="1">
        <f t="shared" si="1031"/>
        <v>1.1278778788256263</v>
      </c>
      <c r="BU417" s="1">
        <f t="shared" si="1032"/>
        <v>1.1277396234267016</v>
      </c>
      <c r="BV417" s="1">
        <f t="shared" si="1033"/>
        <v>1.1275087979789722</v>
      </c>
      <c r="BW417" s="1">
        <f t="shared" si="1034"/>
        <v>1.1271452672159159</v>
      </c>
      <c r="BX417" s="1">
        <f t="shared" si="1035"/>
        <v>1.1265908258083122</v>
      </c>
      <c r="BY417" s="1">
        <f t="shared" si="1036"/>
        <v>1.1257644341522186</v>
      </c>
      <c r="BZ417" s="1">
        <f t="shared" si="1037"/>
        <v>1.1245566713230442</v>
      </c>
      <c r="CA417" s="1">
        <f t="shared" si="1038"/>
        <v>1.1228237220076351</v>
      </c>
      <c r="CB417" s="1">
        <f t="shared" si="1039"/>
        <v>1.1203813879414151</v>
      </c>
      <c r="CC417" s="1">
        <f t="shared" si="1040"/>
        <v>1.1169998070998308</v>
      </c>
      <c r="CD417" s="1">
        <f t="shared" si="1041"/>
        <v>1.1123997496021925</v>
      </c>
      <c r="CE417" s="1">
        <f t="shared" si="1042"/>
        <v>1.1062515023637198</v>
      </c>
      <c r="CF417" s="1">
        <f t="shared" si="1043"/>
        <v>1.0981774130646773</v>
      </c>
      <c r="CG417" s="1">
        <f t="shared" si="1044"/>
        <v>1.087759095758307</v>
      </c>
      <c r="CH417" s="1">
        <f t="shared" si="1045"/>
        <v>1.0745500711404272</v>
      </c>
      <c r="CI417" s="1">
        <f t="shared" si="1046"/>
        <v>1.0580942073366033</v>
      </c>
      <c r="CJ417" s="1">
        <f t="shared" si="1047"/>
        <v>1.0379497515411524</v>
      </c>
      <c r="CK417" s="1">
        <f t="shared" si="1048"/>
        <v>1.013718040795019</v>
      </c>
      <c r="CL417" s="1">
        <f t="shared" si="1049"/>
        <v>0.98507522661278402</v>
      </c>
      <c r="CM417" s="1">
        <f t="shared" si="1050"/>
        <v>0.95180464533555731</v>
      </c>
      <c r="CN417" s="1">
        <f t="shared" si="1051"/>
        <v>0.91382693055554209</v>
      </c>
      <c r="CO417" s="1">
        <f t="shared" si="1052"/>
        <v>0.87122470777511496</v>
      </c>
      <c r="CP417" s="1">
        <f t="shared" si="1053"/>
        <v>0.82425882053322219</v>
      </c>
      <c r="CQ417" s="1">
        <f t="shared" si="1054"/>
        <v>0.77337355111407724</v>
      </c>
      <c r="CR417" s="1">
        <f t="shared" si="1055"/>
        <v>0.71918919673989667</v>
      </c>
      <c r="CS417" s="1">
        <f t="shared" si="1056"/>
        <v>0.66248155838386147</v>
      </c>
      <c r="CT417" s="1">
        <f t="shared" si="1057"/>
        <v>0.60414925212674897</v>
      </c>
      <c r="CU417" s="1">
        <f t="shared" si="1058"/>
        <v>0.5451710838824565</v>
      </c>
      <c r="CV417" s="1">
        <f t="shared" si="1059"/>
        <v>0.48655685088659506</v>
      </c>
      <c r="CW417" s="1">
        <f t="shared" si="1060"/>
        <v>0.42929568495080656</v>
      </c>
      <c r="CX417" s="1">
        <f t="shared" si="1061"/>
        <v>0.37430632304571021</v>
      </c>
      <c r="CY417" s="1">
        <f t="shared" si="1062"/>
        <v>0.32239344237262152</v>
      </c>
      <c r="CZ417" s="1">
        <f t="shared" si="1063"/>
        <v>0.27421347040043759</v>
      </c>
      <c r="DA417" s="1">
        <f t="shared" si="1064"/>
        <v>0.23025218660232069</v>
      </c>
      <c r="DB417" s="1">
        <f t="shared" si="1065"/>
        <v>0.19081513292150698</v>
      </c>
      <c r="DC417" s="1">
        <f t="shared" si="1066"/>
        <v>0.15603052651937369</v>
      </c>
      <c r="DD417" s="1">
        <f t="shared" si="1067"/>
        <v>0.12586319355004597</v>
      </c>
      <c r="DE417" s="1">
        <f t="shared" si="1068"/>
        <v>0.10013715241305891</v>
      </c>
      <c r="DF417" s="1">
        <f t="shared" si="1069"/>
        <v>7.8563950398238588E-2</v>
      </c>
      <c r="DG417" s="1">
        <f t="shared" si="1070"/>
        <v>6.0773718824801107E-2</v>
      </c>
      <c r="DH417" s="1">
        <f t="shared" si="1071"/>
        <v>4.6346122047657819E-2</v>
      </c>
      <c r="DI417" s="1">
        <f t="shared" si="1072"/>
        <v>3.4838855459551094E-2</v>
      </c>
      <c r="DJ417" s="1">
        <f t="shared" si="1073"/>
        <v>2.581199315418101E-2</v>
      </c>
      <c r="DK417" s="1">
        <f t="shared" si="1074"/>
        <v>1.8847189214852761E-2</v>
      </c>
      <c r="DL417" s="1">
        <f t="shared" si="1075"/>
        <v>1.3561402316225343E-2</v>
      </c>
      <c r="DM417" s="1">
        <f t="shared" si="1076"/>
        <v>9.6153704839985598E-3</v>
      </c>
      <c r="DN417" s="1">
        <f t="shared" si="1077"/>
        <v>6.7174701437036615E-3</v>
      </c>
      <c r="DO417" s="1">
        <f t="shared" si="1078"/>
        <v>4.6238387865949922E-3</v>
      </c>
      <c r="DP417" s="1">
        <f t="shared" si="1079"/>
        <v>3.1357354623417792E-3</v>
      </c>
      <c r="DQ417" s="1">
        <f t="shared" si="1080"/>
        <v>2.0950859982380482E-3</v>
      </c>
      <c r="DR417" s="1">
        <f t="shared" si="1081"/>
        <v>1.3790465650351806E-3</v>
      </c>
      <c r="DS417" s="1">
        <f t="shared" si="1082"/>
        <v>8.9425698028835793E-4</v>
      </c>
      <c r="DT417" s="1">
        <f t="shared" si="1083"/>
        <v>5.7127639385038743E-4</v>
      </c>
      <c r="DU417" s="1">
        <f t="shared" si="1084"/>
        <v>3.5952346042748416E-4</v>
      </c>
      <c r="DV417" s="1">
        <f t="shared" si="1085"/>
        <v>2.2289676987805715E-4</v>
      </c>
      <c r="DW417" s="1">
        <f t="shared" si="1086"/>
        <v>1.3613705812660025E-4</v>
      </c>
      <c r="DX417" s="1">
        <f t="shared" si="1087"/>
        <v>8.1911935540380823E-5</v>
      </c>
      <c r="DY417" s="1">
        <f t="shared" si="1088"/>
        <v>4.8553442415552727E-5</v>
      </c>
      <c r="DZ417" s="1">
        <f t="shared" si="1089"/>
        <v>2.8353069798142571E-5</v>
      </c>
      <c r="EA417" s="1">
        <f t="shared" si="1090"/>
        <v>1.6311499714031297E-5</v>
      </c>
      <c r="EB417" s="1">
        <f t="shared" si="1091"/>
        <v>9.2450478894102214E-6</v>
      </c>
      <c r="EC417" s="1">
        <f t="shared" si="1092"/>
        <v>5.1624364367389536E-6</v>
      </c>
      <c r="ED417" s="1">
        <f t="shared" si="1093"/>
        <v>2.8401439927233374E-6</v>
      </c>
      <c r="EE417" s="1">
        <f t="shared" si="1094"/>
        <v>1.5394897683803445E-6</v>
      </c>
      <c r="EF417" s="1">
        <f t="shared" si="1095"/>
        <v>8.2219646428771997E-7</v>
      </c>
      <c r="EG417" s="1">
        <f t="shared" si="1096"/>
        <v>4.3266229396959588E-7</v>
      </c>
      <c r="EH417" s="1">
        <f t="shared" si="1097"/>
        <v>2.2434175727639535E-7</v>
      </c>
      <c r="EI417" s="1">
        <f t="shared" si="1098"/>
        <v>1.1462316893467073E-7</v>
      </c>
      <c r="EJ417" s="1">
        <f t="shared" si="1099"/>
        <v>5.7709869384026898E-8</v>
      </c>
      <c r="EK417" s="1">
        <f t="shared" si="1100"/>
        <v>2.8632405010838172E-8</v>
      </c>
      <c r="EL417" s="1">
        <f t="shared" si="1101"/>
        <v>1.3999442835954554E-8</v>
      </c>
      <c r="EM417" s="1">
        <f t="shared" si="1102"/>
        <v>6.7456592797529664E-9</v>
      </c>
      <c r="EN417" s="1">
        <f t="shared" si="1103"/>
        <v>3.203425948776132E-9</v>
      </c>
      <c r="EO417" s="1">
        <f t="shared" si="1104"/>
        <v>1.4993321583592816E-9</v>
      </c>
      <c r="EP417" s="1">
        <f t="shared" si="1105"/>
        <v>6.9165645815172119E-10</v>
      </c>
      <c r="EQ417" s="1">
        <f t="shared" si="1106"/>
        <v>3.1449172582725868E-10</v>
      </c>
      <c r="ER417" s="1">
        <f t="shared" si="1107"/>
        <v>1.4095199884220849E-10</v>
      </c>
      <c r="ES417" s="1">
        <f t="shared" si="1108"/>
        <v>6.2272127065170163E-11</v>
      </c>
      <c r="ET417" s="1">
        <f t="shared" si="1109"/>
        <v>2.7120269247506866E-11</v>
      </c>
      <c r="EU417" s="1">
        <f t="shared" si="1110"/>
        <v>1.1643663989749079E-11</v>
      </c>
      <c r="EV417" s="1">
        <f t="shared" si="1111"/>
        <v>4.9283141437884403E-12</v>
      </c>
      <c r="EW417" s="1">
        <f t="shared" si="1112"/>
        <v>2.0565446350648197E-12</v>
      </c>
      <c r="EX417" s="1">
        <f t="shared" si="1113"/>
        <v>8.4611374195488777E-13</v>
      </c>
      <c r="EY417" s="1">
        <f t="shared" si="1114"/>
        <v>3.4324549784303003E-13</v>
      </c>
      <c r="EZ417" s="1">
        <f t="shared" si="1115"/>
        <v>1.3734903512353811E-13</v>
      </c>
      <c r="FA417" s="1">
        <f t="shared" si="1116"/>
        <v>5.436217600479572E-14</v>
      </c>
      <c r="FB417" s="1">
        <f t="shared" si="1117"/>
        <v>2.1769268157045994E-14</v>
      </c>
      <c r="FC417" s="1">
        <f t="shared" si="1118"/>
        <v>1.0374210606727439E-14</v>
      </c>
      <c r="FD417" s="75">
        <f t="shared" si="969"/>
        <v>1.0374210606727439E-14</v>
      </c>
    </row>
    <row r="418" spans="7:160" x14ac:dyDescent="0.35">
      <c r="G418" t="str">
        <f t="shared" si="965"/>
        <v>Refd, t=2.01</v>
      </c>
      <c r="H418" s="76">
        <f t="shared" si="966"/>
        <v>2.0149999999999793</v>
      </c>
      <c r="I418" s="1">
        <f t="shared" si="967"/>
        <v>0</v>
      </c>
      <c r="J418" s="22">
        <f t="shared" si="968"/>
        <v>1.4647925709352367E-5</v>
      </c>
      <c r="K418" s="1">
        <f t="shared" si="970"/>
        <v>2.8953549784461509E-5</v>
      </c>
      <c r="L418" s="1">
        <f t="shared" si="971"/>
        <v>5.3823324618191204E-5</v>
      </c>
      <c r="M418" s="1">
        <f t="shared" si="972"/>
        <v>9.6011086375760859E-5</v>
      </c>
      <c r="N418" s="1">
        <f t="shared" si="973"/>
        <v>1.6603621256919482E-4</v>
      </c>
      <c r="O418" s="1">
        <f t="shared" si="974"/>
        <v>2.7994433542304797E-4</v>
      </c>
      <c r="P418" s="1">
        <f t="shared" si="975"/>
        <v>4.616944461771303E-4</v>
      </c>
      <c r="Q418" s="1">
        <f t="shared" si="976"/>
        <v>7.4629222123616932E-4</v>
      </c>
      <c r="R418" s="1">
        <f t="shared" si="977"/>
        <v>1.1837608700744728E-3</v>
      </c>
      <c r="S418" s="1">
        <f t="shared" si="978"/>
        <v>1.8439810745665376E-3</v>
      </c>
      <c r="T418" s="1">
        <f t="shared" si="979"/>
        <v>2.822333403321802E-3</v>
      </c>
      <c r="U418" s="1">
        <f t="shared" si="980"/>
        <v>4.2459362750963542E-3</v>
      </c>
      <c r="V418" s="1">
        <f t="shared" si="981"/>
        <v>6.2800927707117541E-3</v>
      </c>
      <c r="W418" s="1">
        <f t="shared" si="982"/>
        <v>9.1343519988876017E-3</v>
      </c>
      <c r="X418" s="1">
        <f t="shared" si="983"/>
        <v>1.3067377803703449E-2</v>
      </c>
      <c r="Y418" s="1">
        <f t="shared" si="984"/>
        <v>1.8389632910782029E-2</v>
      </c>
      <c r="Z418" s="1">
        <f t="shared" si="985"/>
        <v>2.5462772496864825E-2</v>
      </c>
      <c r="AA418" s="1">
        <f t="shared" si="986"/>
        <v>3.4694643584043457E-2</v>
      </c>
      <c r="AB418" s="1">
        <f t="shared" si="987"/>
        <v>4.6528947112695375E-2</v>
      </c>
      <c r="AC418" s="1">
        <f t="shared" si="988"/>
        <v>6.1428965111391759E-2</v>
      </c>
      <c r="AD418" s="1">
        <f t="shared" si="989"/>
        <v>7.9855288499533647E-2</v>
      </c>
      <c r="AE418" s="1">
        <f t="shared" si="990"/>
        <v>0.10223817149263568</v>
      </c>
      <c r="AF418" s="1">
        <f t="shared" si="991"/>
        <v>0.12894592008304587</v>
      </c>
      <c r="AG418" s="1">
        <f t="shared" si="992"/>
        <v>0.1602514958564519</v>
      </c>
      <c r="AH418" s="1">
        <f t="shared" si="993"/>
        <v>0.19630016238181963</v>
      </c>
      <c r="AI418" s="1">
        <f t="shared" si="994"/>
        <v>0.23708139639114323</v>
      </c>
      <c r="AJ418" s="1">
        <f t="shared" si="995"/>
        <v>0.28240832622856132</v>
      </c>
      <c r="AK418" s="1">
        <f t="shared" si="996"/>
        <v>0.33190758403039178</v>
      </c>
      <c r="AL418" s="1">
        <f t="shared" si="997"/>
        <v>0.38502166416639672</v>
      </c>
      <c r="AM418" s="1">
        <f t="shared" si="998"/>
        <v>0.44102473517879764</v>
      </c>
      <c r="AN418" s="1">
        <f t="shared" si="999"/>
        <v>0.4990514862272683</v>
      </c>
      <c r="AO418" s="1">
        <f t="shared" si="1000"/>
        <v>0.55813717888571746</v>
      </c>
      <c r="AP418" s="1">
        <f t="shared" si="1001"/>
        <v>0.61726581682250958</v>
      </c>
      <c r="AQ418" s="1">
        <f t="shared" si="1002"/>
        <v>0.67542242082732284</v>
      </c>
      <c r="AR418" s="1">
        <f t="shared" si="1003"/>
        <v>0.73164493992507551</v>
      </c>
      <c r="AS418" s="1">
        <f t="shared" si="1004"/>
        <v>0.78507140570891376</v>
      </c>
      <c r="AT418" s="1">
        <f t="shared" si="1005"/>
        <v>0.834978529848039</v>
      </c>
      <c r="AU418" s="1">
        <f t="shared" si="1006"/>
        <v>0.88080895987532259</v>
      </c>
      <c r="AV418" s="1">
        <f t="shared" si="1007"/>
        <v>0.92218569239436499</v>
      </c>
      <c r="AW418" s="1">
        <f t="shared" si="1008"/>
        <v>0.95891351107590361</v>
      </c>
      <c r="AX418" s="1">
        <f t="shared" si="1009"/>
        <v>0.99096858535790555</v>
      </c>
      <c r="AY418" s="1">
        <f t="shared" si="1010"/>
        <v>1.0184783810960536</v>
      </c>
      <c r="AZ418" s="1">
        <f t="shared" si="1011"/>
        <v>1.041694694929437</v>
      </c>
      <c r="BA418" s="1">
        <f t="shared" si="1012"/>
        <v>1.0609628904282444</v>
      </c>
      <c r="BB418" s="1">
        <f t="shared" si="1013"/>
        <v>1.076690307306887</v>
      </c>
      <c r="BC418" s="1">
        <f t="shared" si="1014"/>
        <v>1.089316405013538</v>
      </c>
      <c r="BD418" s="1">
        <f t="shared" si="1015"/>
        <v>1.099286589255865</v>
      </c>
      <c r="BE418" s="1">
        <f t="shared" si="1016"/>
        <v>1.1070309650335239</v>
      </c>
      <c r="BF418" s="1">
        <f t="shared" si="1017"/>
        <v>1.1129485647299213</v>
      </c>
      <c r="BG418" s="1">
        <f t="shared" si="1018"/>
        <v>1.1173969950559455</v>
      </c>
      <c r="BH418" s="1">
        <f t="shared" si="1019"/>
        <v>1.1206869832295661</v>
      </c>
      <c r="BI418" s="1">
        <f t="shared" si="1020"/>
        <v>1.1230810016027597</v>
      </c>
      <c r="BJ418" s="1">
        <f t="shared" si="1021"/>
        <v>1.1247950057081264</v>
      </c>
      <c r="BK418" s="1">
        <f t="shared" si="1022"/>
        <v>1.1260023090676345</v>
      </c>
      <c r="BL418" s="1">
        <f t="shared" si="1023"/>
        <v>1.1268387040489682</v>
      </c>
      <c r="BM418" s="1">
        <f t="shared" si="1024"/>
        <v>1.1274080835767126</v>
      </c>
      <c r="BN418" s="1">
        <f t="shared" si="1025"/>
        <v>1.127787988717639</v>
      </c>
      <c r="BO418" s="1">
        <f t="shared" si="1026"/>
        <v>1.1280346741498475</v>
      </c>
      <c r="BP418" s="1">
        <f t="shared" si="1027"/>
        <v>1.1281874280846929</v>
      </c>
      <c r="BQ418" s="1">
        <f t="shared" si="1028"/>
        <v>1.1282719948336946</v>
      </c>
      <c r="BR418" s="1">
        <f t="shared" si="1029"/>
        <v>1.1283030239852891</v>
      </c>
      <c r="BS418" s="1">
        <f t="shared" si="1030"/>
        <v>1.1282855131168936</v>
      </c>
      <c r="BT418" s="1">
        <f t="shared" si="1031"/>
        <v>1.1282152284226084</v>
      </c>
      <c r="BU418" s="1">
        <f t="shared" si="1032"/>
        <v>1.128078089697407</v>
      </c>
      <c r="BV418" s="1">
        <f t="shared" si="1033"/>
        <v>1.1278485045302256</v>
      </c>
      <c r="BW418" s="1">
        <f t="shared" si="1034"/>
        <v>1.1274866437147615</v>
      </c>
      <c r="BX418" s="1">
        <f t="shared" si="1035"/>
        <v>1.1269346778220073</v>
      </c>
      <c r="BY418" s="1">
        <f t="shared" si="1036"/>
        <v>1.1261120540061744</v>
      </c>
      <c r="BZ418" s="1">
        <f t="shared" si="1037"/>
        <v>1.1249099895636079</v>
      </c>
      <c r="CA418" s="1">
        <f t="shared" si="1038"/>
        <v>1.1231854963125119</v>
      </c>
      <c r="CB418" s="1">
        <f t="shared" si="1039"/>
        <v>1.1207554217193445</v>
      </c>
      <c r="CC418" s="1">
        <f t="shared" si="1040"/>
        <v>1.1173911836027157</v>
      </c>
      <c r="CD418" s="1">
        <f t="shared" si="1041"/>
        <v>1.1128150595616539</v>
      </c>
      <c r="CE418" s="1">
        <f t="shared" si="1042"/>
        <v>1.1066990348472281</v>
      </c>
      <c r="CF418" s="1">
        <f t="shared" si="1043"/>
        <v>1.0986672717852566</v>
      </c>
      <c r="CG418" s="1">
        <f t="shared" si="1044"/>
        <v>1.0883031982095006</v>
      </c>
      <c r="CH418" s="1">
        <f t="shared" si="1045"/>
        <v>1.0751619875719669</v>
      </c>
      <c r="CI418" s="1">
        <f t="shared" si="1046"/>
        <v>1.0587888024677115</v>
      </c>
      <c r="CJ418" s="1">
        <f t="shared" si="1047"/>
        <v>1.0387426051616593</v>
      </c>
      <c r="CK418" s="1">
        <f t="shared" si="1048"/>
        <v>1.0146246441376918</v>
      </c>
      <c r="CL418" s="1">
        <f t="shared" si="1049"/>
        <v>0.98610997834424718</v>
      </c>
      <c r="CM418" s="1">
        <f t="shared" si="1050"/>
        <v>0.9529797014763397</v>
      </c>
      <c r="CN418" s="1">
        <f t="shared" si="1051"/>
        <v>0.91515099255607868</v>
      </c>
      <c r="CO418" s="1">
        <f t="shared" si="1052"/>
        <v>0.87270185747833573</v>
      </c>
      <c r="CP418" s="1">
        <f t="shared" si="1053"/>
        <v>0.82588752494069118</v>
      </c>
      <c r="CQ418" s="1">
        <f t="shared" si="1054"/>
        <v>0.77514595974028722</v>
      </c>
      <c r="CR418" s="1">
        <f t="shared" si="1055"/>
        <v>0.72109083771030347</v>
      </c>
      <c r="CS418" s="1">
        <f t="shared" si="1056"/>
        <v>0.66449150663454459</v>
      </c>
      <c r="CT418" s="1">
        <f t="shared" si="1057"/>
        <v>0.60624079718979962</v>
      </c>
      <c r="CU418" s="1">
        <f t="shared" si="1058"/>
        <v>0.54731287137319484</v>
      </c>
      <c r="CV418" s="1">
        <f t="shared" si="1059"/>
        <v>0.48871441821414874</v>
      </c>
      <c r="CW418" s="1">
        <f t="shared" si="1060"/>
        <v>0.4314332657046599</v>
      </c>
      <c r="CX418" s="1">
        <f t="shared" si="1061"/>
        <v>0.37638876283885014</v>
      </c>
      <c r="CY418" s="1">
        <f t="shared" si="1062"/>
        <v>0.32438805639056645</v>
      </c>
      <c r="CZ418" s="1">
        <f t="shared" si="1063"/>
        <v>0.2760916812696611</v>
      </c>
      <c r="DA418" s="1">
        <f t="shared" si="1064"/>
        <v>0.23199080892492668</v>
      </c>
      <c r="DB418" s="1">
        <f t="shared" si="1065"/>
        <v>0.19239721345001154</v>
      </c>
      <c r="DC418" s="1">
        <f t="shared" si="1066"/>
        <v>0.15744569991529764</v>
      </c>
      <c r="DD418" s="1">
        <f t="shared" si="1067"/>
        <v>0.12710756557235431</v>
      </c>
      <c r="DE418" s="1">
        <f t="shared" si="1068"/>
        <v>0.10121276824200381</v>
      </c>
      <c r="DF418" s="1">
        <f t="shared" si="1069"/>
        <v>7.9477940187756543E-2</v>
      </c>
      <c r="DG418" s="1">
        <f t="shared" si="1070"/>
        <v>6.1537232335641637E-2</v>
      </c>
      <c r="DH418" s="1">
        <f t="shared" si="1071"/>
        <v>4.6973168700875992E-2</v>
      </c>
      <c r="DI418" s="1">
        <f t="shared" si="1072"/>
        <v>3.5345157004862168E-2</v>
      </c>
      <c r="DJ418" s="1">
        <f t="shared" si="1073"/>
        <v>2.6213936694743367E-2</v>
      </c>
      <c r="DK418" s="1">
        <f t="shared" si="1074"/>
        <v>1.9160942786279358E-2</v>
      </c>
      <c r="DL418" s="1">
        <f t="shared" si="1075"/>
        <v>1.3802227881562473E-2</v>
      </c>
      <c r="DM418" s="1">
        <f t="shared" si="1076"/>
        <v>9.7971437832539438E-3</v>
      </c>
      <c r="DN418" s="1">
        <f t="shared" si="1077"/>
        <v>6.8523959961222739E-3</v>
      </c>
      <c r="DO418" s="1">
        <f t="shared" si="1078"/>
        <v>4.7223356437613587E-3</v>
      </c>
      <c r="DP418" s="1">
        <f t="shared" si="1079"/>
        <v>3.2064545570156433E-3</v>
      </c>
      <c r="DQ418" s="1">
        <f t="shared" si="1080"/>
        <v>2.1450277173736517E-3</v>
      </c>
      <c r="DR418" s="1">
        <f t="shared" si="1081"/>
        <v>1.4137384914803988E-3</v>
      </c>
      <c r="DS418" s="1">
        <f t="shared" si="1082"/>
        <v>9.179629308931484E-4</v>
      </c>
      <c r="DT418" s="1">
        <f t="shared" si="1083"/>
        <v>5.8721228847593968E-4</v>
      </c>
      <c r="DU418" s="1">
        <f t="shared" si="1084"/>
        <v>3.700627630975553E-4</v>
      </c>
      <c r="DV418" s="1">
        <f t="shared" si="1085"/>
        <v>2.297546519250866E-4</v>
      </c>
      <c r="DW418" s="1">
        <f t="shared" si="1086"/>
        <v>1.4052779379637335E-4</v>
      </c>
      <c r="DX418" s="1">
        <f t="shared" si="1087"/>
        <v>8.4678114177231409E-5</v>
      </c>
      <c r="DY418" s="1">
        <f t="shared" si="1088"/>
        <v>5.0268368251746419E-5</v>
      </c>
      <c r="DZ418" s="1">
        <f t="shared" si="1089"/>
        <v>2.9399376998651566E-5</v>
      </c>
      <c r="EA418" s="1">
        <f t="shared" si="1090"/>
        <v>1.6939772716549504E-5</v>
      </c>
      <c r="EB418" s="1">
        <f t="shared" si="1091"/>
        <v>9.6163602821594485E-6</v>
      </c>
      <c r="EC418" s="1">
        <f t="shared" si="1092"/>
        <v>5.3784389845025582E-6</v>
      </c>
      <c r="ED418" s="1">
        <f t="shared" si="1093"/>
        <v>2.9638335873806006E-6</v>
      </c>
      <c r="EE418" s="1">
        <f t="shared" si="1094"/>
        <v>1.6092148046301748E-6</v>
      </c>
      <c r="EF418" s="1">
        <f t="shared" si="1095"/>
        <v>8.6089120876937788E-7</v>
      </c>
      <c r="EG418" s="1">
        <f t="shared" si="1096"/>
        <v>4.5380444430905064E-7</v>
      </c>
      <c r="EH418" s="1">
        <f t="shared" si="1097"/>
        <v>2.3571558043382225E-7</v>
      </c>
      <c r="EI418" s="1">
        <f t="shared" si="1098"/>
        <v>1.2064807159975873E-7</v>
      </c>
      <c r="EJ418" s="1">
        <f t="shared" si="1099"/>
        <v>6.0852590560582793E-8</v>
      </c>
      <c r="EK418" s="1">
        <f t="shared" si="1100"/>
        <v>3.0246762878652148E-8</v>
      </c>
      <c r="EL418" s="1">
        <f t="shared" si="1101"/>
        <v>1.4816133697223542E-8</v>
      </c>
      <c r="EM418" s="1">
        <f t="shared" si="1102"/>
        <v>7.1525756302713685E-9</v>
      </c>
      <c r="EN418" s="1">
        <f t="shared" si="1103"/>
        <v>3.4031211642387985E-9</v>
      </c>
      <c r="EO418" s="1">
        <f t="shared" si="1104"/>
        <v>1.5958640064020896E-9</v>
      </c>
      <c r="EP418" s="1">
        <f t="shared" si="1105"/>
        <v>7.3762272596227319E-10</v>
      </c>
      <c r="EQ418" s="1">
        <f t="shared" si="1106"/>
        <v>3.3605419995358693E-10</v>
      </c>
      <c r="ER418" s="1">
        <f t="shared" si="1107"/>
        <v>1.5091691314622294E-10</v>
      </c>
      <c r="ES418" s="1">
        <f t="shared" si="1108"/>
        <v>6.6809337367158602E-11</v>
      </c>
      <c r="ET418" s="1">
        <f t="shared" si="1109"/>
        <v>2.9155760209963682E-11</v>
      </c>
      <c r="EU418" s="1">
        <f t="shared" si="1110"/>
        <v>1.254344902208079E-11</v>
      </c>
      <c r="EV418" s="1">
        <f t="shared" si="1111"/>
        <v>5.3202562379699828E-12</v>
      </c>
      <c r="EW418" s="1">
        <f t="shared" si="1112"/>
        <v>2.2247899365061451E-12</v>
      </c>
      <c r="EX418" s="1">
        <f t="shared" si="1113"/>
        <v>9.1728887051336648E-13</v>
      </c>
      <c r="EY418" s="1">
        <f t="shared" si="1114"/>
        <v>3.7292263836572292E-13</v>
      </c>
      <c r="EZ418" s="1">
        <f t="shared" si="1115"/>
        <v>1.4955051500015703E-13</v>
      </c>
      <c r="FA418" s="1">
        <f t="shared" si="1116"/>
        <v>5.9323970970483013E-14</v>
      </c>
      <c r="FB418" s="1">
        <f t="shared" si="1117"/>
        <v>2.3813023832759986E-14</v>
      </c>
      <c r="FC418" s="1">
        <f t="shared" si="1118"/>
        <v>1.1376099664194878E-14</v>
      </c>
      <c r="FD418" s="75">
        <f t="shared" si="969"/>
        <v>1.1376099664194878E-14</v>
      </c>
    </row>
    <row r="419" spans="7:160" x14ac:dyDescent="0.35">
      <c r="G419" t="str">
        <f t="shared" si="965"/>
        <v>Refd, t=2.02</v>
      </c>
      <c r="H419" s="76">
        <f t="shared" si="966"/>
        <v>2.0199999999999791</v>
      </c>
      <c r="I419" s="1">
        <f t="shared" si="967"/>
        <v>0</v>
      </c>
      <c r="J419" s="22">
        <f t="shared" si="968"/>
        <v>1.4490871591870756E-5</v>
      </c>
      <c r="K419" s="1">
        <f t="shared" si="970"/>
        <v>2.864171271888271E-5</v>
      </c>
      <c r="L419" s="1">
        <f t="shared" si="971"/>
        <v>5.3239629896985906E-5</v>
      </c>
      <c r="M419" s="1">
        <f t="shared" si="972"/>
        <v>9.496149178651959E-5</v>
      </c>
      <c r="N419" s="1">
        <f t="shared" si="973"/>
        <v>1.6420611186223697E-4</v>
      </c>
      <c r="O419" s="1">
        <f t="shared" si="974"/>
        <v>2.7683493693927416E-4</v>
      </c>
      <c r="P419" s="1">
        <f t="shared" si="975"/>
        <v>4.5653273384447699E-4</v>
      </c>
      <c r="Q419" s="1">
        <f t="shared" si="976"/>
        <v>7.3790757613037908E-4</v>
      </c>
      <c r="R419" s="1">
        <f t="shared" si="977"/>
        <v>1.1704217168425552E-3</v>
      </c>
      <c r="S419" s="1">
        <f t="shared" si="978"/>
        <v>1.8231864886017407E-3</v>
      </c>
      <c r="T419" s="1">
        <f t="shared" si="979"/>
        <v>2.7905579640000078E-3</v>
      </c>
      <c r="U419" s="1">
        <f t="shared" si="980"/>
        <v>4.1983319912949875E-3</v>
      </c>
      <c r="V419" s="1">
        <f t="shared" si="981"/>
        <v>6.210159832621116E-3</v>
      </c>
      <c r="W419" s="1">
        <f t="shared" si="982"/>
        <v>9.0336002393137747E-3</v>
      </c>
      <c r="X419" s="1">
        <f t="shared" si="983"/>
        <v>1.2925012362049787E-2</v>
      </c>
      <c r="Y419" s="1">
        <f t="shared" si="984"/>
        <v>1.8192309327178285E-2</v>
      </c>
      <c r="Z419" s="1">
        <f t="shared" si="985"/>
        <v>2.5194476334782612E-2</v>
      </c>
      <c r="AA419" s="1">
        <f t="shared" si="986"/>
        <v>3.4336755224761289E-2</v>
      </c>
      <c r="AB419" s="1">
        <f t="shared" si="987"/>
        <v>4.6060550979435934E-2</v>
      </c>
      <c r="AC419" s="1">
        <f t="shared" si="988"/>
        <v>6.082745201193638E-2</v>
      </c>
      <c r="AD419" s="1">
        <f t="shared" si="989"/>
        <v>7.9097278714635705E-2</v>
      </c>
      <c r="AE419" s="1">
        <f t="shared" si="990"/>
        <v>0.10130075489613938</v>
      </c>
      <c r="AF419" s="1">
        <f t="shared" si="991"/>
        <v>0.12780817010956258</v>
      </c>
      <c r="AG419" s="1">
        <f t="shared" si="992"/>
        <v>0.15889617073231213</v>
      </c>
      <c r="AH419" s="1">
        <f t="shared" si="993"/>
        <v>0.1947154656402362</v>
      </c>
      <c r="AI419" s="1">
        <f t="shared" si="994"/>
        <v>0.23526263621480675</v>
      </c>
      <c r="AJ419" s="1">
        <f t="shared" si="995"/>
        <v>0.28035929635486878</v>
      </c>
      <c r="AK419" s="1">
        <f t="shared" si="996"/>
        <v>0.32964149308486851</v>
      </c>
      <c r="AL419" s="1">
        <f t="shared" si="997"/>
        <v>0.3825614678967813</v>
      </c>
      <c r="AM419" s="1">
        <f t="shared" si="998"/>
        <v>0.43840277607903277</v>
      </c>
      <c r="AN419" s="1">
        <f t="shared" si="999"/>
        <v>0.49630841254130709</v>
      </c>
      <c r="AO419" s="1">
        <f t="shared" si="1000"/>
        <v>0.55532019167675173</v>
      </c>
      <c r="AP419" s="1">
        <f t="shared" si="1001"/>
        <v>0.61442636924667027</v>
      </c>
      <c r="AQ419" s="1">
        <f t="shared" si="1002"/>
        <v>0.67261355710515147</v>
      </c>
      <c r="AR419" s="1">
        <f t="shared" si="1003"/>
        <v>0.72891850338825581</v>
      </c>
      <c r="AS419" s="1">
        <f t="shared" si="1004"/>
        <v>0.78247535951707692</v>
      </c>
      <c r="AT419" s="1">
        <f t="shared" si="1005"/>
        <v>0.83255461861005653</v>
      </c>
      <c r="AU419" s="1">
        <f t="shared" si="1006"/>
        <v>0.87859089814824598</v>
      </c>
      <c r="AV419" s="1">
        <f t="shared" si="1007"/>
        <v>0.92019800357371107</v>
      </c>
      <c r="AW419" s="1">
        <f t="shared" si="1008"/>
        <v>0.95717106697333632</v>
      </c>
      <c r="AX419" s="1">
        <f t="shared" si="1009"/>
        <v>0.98947682323888175</v>
      </c>
      <c r="AY419" s="1">
        <f t="shared" si="1010"/>
        <v>1.0172341107917953</v>
      </c>
      <c r="AZ419" s="1">
        <f t="shared" si="1011"/>
        <v>1.0406873612293015</v>
      </c>
      <c r="BA419" s="1">
        <f t="shared" si="1012"/>
        <v>1.0601761294468026</v>
      </c>
      <c r="BB419" s="1">
        <f t="shared" si="1013"/>
        <v>1.07610363053868</v>
      </c>
      <c r="BC419" s="1">
        <f t="shared" si="1014"/>
        <v>1.0889068588302186</v>
      </c>
      <c r="BD419" s="1">
        <f t="shared" si="1015"/>
        <v>1.0990302658753732</v>
      </c>
      <c r="BE419" s="1">
        <f t="shared" si="1016"/>
        <v>1.1069042775393578</v>
      </c>
      <c r="BF419" s="1">
        <f t="shared" si="1017"/>
        <v>1.1129292375297479</v>
      </c>
      <c r="BG419" s="1">
        <f t="shared" si="1018"/>
        <v>1.1174647571014791</v>
      </c>
      <c r="BH419" s="1">
        <f t="shared" si="1019"/>
        <v>1.1208239806959535</v>
      </c>
      <c r="BI419" s="1">
        <f t="shared" si="1020"/>
        <v>1.1232719675600347</v>
      </c>
      <c r="BJ419" s="1">
        <f t="shared" si="1021"/>
        <v>1.125027236219954</v>
      </c>
      <c r="BK419" s="1">
        <f t="shared" si="1022"/>
        <v>1.1262654990009326</v>
      </c>
      <c r="BL419" s="1">
        <f t="shared" si="1023"/>
        <v>1.1271246933690762</v>
      </c>
      <c r="BM419" s="1">
        <f t="shared" si="1024"/>
        <v>1.1277105580950677</v>
      </c>
      <c r="BN419" s="1">
        <f t="shared" si="1025"/>
        <v>1.1281021701839922</v>
      </c>
      <c r="BO419" s="1">
        <f t="shared" si="1026"/>
        <v>1.1283570249709705</v>
      </c>
      <c r="BP419" s="1">
        <f t="shared" si="1027"/>
        <v>1.1285153870926972</v>
      </c>
      <c r="BQ419" s="1">
        <f t="shared" si="1028"/>
        <v>1.1286037532254272</v>
      </c>
      <c r="BR419" s="1">
        <f t="shared" si="1029"/>
        <v>1.128637345180308</v>
      </c>
      <c r="BS419" s="1">
        <f t="shared" si="1030"/>
        <v>1.1286215968595352</v>
      </c>
      <c r="BT419" s="1">
        <f t="shared" si="1031"/>
        <v>1.1285526177626364</v>
      </c>
      <c r="BU419" s="1">
        <f t="shared" si="1032"/>
        <v>1.1284166191471714</v>
      </c>
      <c r="BV419" s="1">
        <f t="shared" si="1033"/>
        <v>1.1281882882486458</v>
      </c>
      <c r="BW419" s="1">
        <f t="shared" si="1034"/>
        <v>1.1278281034976501</v>
      </c>
      <c r="BX419" s="1">
        <f t="shared" si="1035"/>
        <v>1.1272786114510776</v>
      </c>
      <c r="BY419" s="1">
        <f t="shared" si="1036"/>
        <v>1.1264597445933262</v>
      </c>
      <c r="BZ419" s="1">
        <f t="shared" si="1037"/>
        <v>1.1252633554241414</v>
      </c>
      <c r="CA419" s="1">
        <f t="shared" si="1038"/>
        <v>1.1235472782009905</v>
      </c>
      <c r="CB419" s="1">
        <f t="shared" si="1039"/>
        <v>1.1211293997261069</v>
      </c>
      <c r="CC419" s="1">
        <f t="shared" si="1040"/>
        <v>1.1177824096729871</v>
      </c>
      <c r="CD419" s="1">
        <f t="shared" si="1041"/>
        <v>1.1132300838780516</v>
      </c>
      <c r="CE419" s="1">
        <f t="shared" si="1042"/>
        <v>1.1071460960825596</v>
      </c>
      <c r="CF419" s="1">
        <f t="shared" si="1043"/>
        <v>1.0991564138271062</v>
      </c>
      <c r="CG419" s="1">
        <f t="shared" si="1044"/>
        <v>1.0888462711014248</v>
      </c>
      <c r="CH419" s="1">
        <f t="shared" si="1045"/>
        <v>1.0757724899939325</v>
      </c>
      <c r="CI419" s="1">
        <f t="shared" si="1046"/>
        <v>1.0594815288081822</v>
      </c>
      <c r="CJ419" s="1">
        <f t="shared" si="1047"/>
        <v>1.0395330732490602</v>
      </c>
      <c r="CK419" s="1">
        <f t="shared" si="1048"/>
        <v>1.0155283001262421</v>
      </c>
      <c r="CL419" s="1">
        <f t="shared" si="1049"/>
        <v>0.98714120187816756</v>
      </c>
      <c r="CM419" s="1">
        <f t="shared" si="1050"/>
        <v>0.95415066441257512</v>
      </c>
      <c r="CN419" s="1">
        <f t="shared" si="1051"/>
        <v>0.91647045422974993</v>
      </c>
      <c r="CO419" s="1">
        <f t="shared" si="1052"/>
        <v>0.87417400394555644</v>
      </c>
      <c r="CP419" s="1">
        <f t="shared" si="1053"/>
        <v>0.82751097397101459</v>
      </c>
      <c r="CQ419" s="1">
        <f t="shared" si="1054"/>
        <v>0.77691305356826246</v>
      </c>
      <c r="CR419" s="1">
        <f t="shared" si="1055"/>
        <v>0.72298732948640132</v>
      </c>
      <c r="CS419" s="1">
        <f t="shared" si="1056"/>
        <v>0.66649671439742197</v>
      </c>
      <c r="CT419" s="1">
        <f t="shared" si="1057"/>
        <v>0.60832825400272594</v>
      </c>
      <c r="CU419" s="1">
        <f t="shared" si="1058"/>
        <v>0.54945144748918229</v>
      </c>
      <c r="CV419" s="1">
        <f t="shared" si="1059"/>
        <v>0.49086983791223193</v>
      </c>
      <c r="CW419" s="1">
        <f t="shared" si="1060"/>
        <v>0.43356989544582186</v>
      </c>
      <c r="CX419" s="1">
        <f t="shared" si="1061"/>
        <v>0.37847151546602498</v>
      </c>
      <c r="CY419" s="1">
        <f t="shared" si="1062"/>
        <v>0.32638424301659125</v>
      </c>
      <c r="CZ419" s="1">
        <f t="shared" si="1063"/>
        <v>0.27797265009998762</v>
      </c>
      <c r="DA419" s="1">
        <f t="shared" si="1064"/>
        <v>0.23373323714602792</v>
      </c>
      <c r="DB419" s="1">
        <f t="shared" si="1065"/>
        <v>0.19398396014278263</v>
      </c>
      <c r="DC419" s="1">
        <f t="shared" si="1066"/>
        <v>0.15886617830017222</v>
      </c>
      <c r="DD419" s="1">
        <f t="shared" si="1067"/>
        <v>0.12835764443803527</v>
      </c>
      <c r="DE419" s="1">
        <f t="shared" si="1068"/>
        <v>0.1022942582149332</v>
      </c>
      <c r="DF419" s="1">
        <f t="shared" si="1069"/>
        <v>8.0397755118401068E-2</v>
      </c>
      <c r="DG419" s="1">
        <f t="shared" si="1070"/>
        <v>6.2306336289765236E-2</v>
      </c>
      <c r="DH419" s="1">
        <f t="shared" si="1071"/>
        <v>4.7605424112194462E-2</v>
      </c>
      <c r="DI419" s="1">
        <f t="shared" si="1072"/>
        <v>3.5856181005477945E-2</v>
      </c>
      <c r="DJ419" s="1">
        <f t="shared" si="1073"/>
        <v>2.6620053723545496E-2</v>
      </c>
      <c r="DK419" s="1">
        <f t="shared" si="1074"/>
        <v>1.9478296432767127E-2</v>
      </c>
      <c r="DL419" s="1">
        <f t="shared" si="1075"/>
        <v>1.4046087817767523E-2</v>
      </c>
      <c r="DM419" s="1">
        <f t="shared" si="1076"/>
        <v>9.9814182739168898E-3</v>
      </c>
      <c r="DN419" s="1">
        <f t="shared" si="1077"/>
        <v>6.9893395529749139E-3</v>
      </c>
      <c r="DO419" s="1">
        <f t="shared" si="1078"/>
        <v>4.8224264041844961E-3</v>
      </c>
      <c r="DP419" s="1">
        <f t="shared" si="1079"/>
        <v>3.2784072761313341E-3</v>
      </c>
      <c r="DQ419" s="1">
        <f t="shared" si="1080"/>
        <v>2.1959053008797748E-3</v>
      </c>
      <c r="DR419" s="1">
        <f t="shared" si="1081"/>
        <v>1.4491265950997776E-3</v>
      </c>
      <c r="DS419" s="1">
        <f t="shared" si="1082"/>
        <v>9.4217686757886538E-4</v>
      </c>
      <c r="DT419" s="1">
        <f t="shared" si="1083"/>
        <v>6.0351188126134487E-4</v>
      </c>
      <c r="DU419" s="1">
        <f t="shared" si="1084"/>
        <v>3.808576337123053E-4</v>
      </c>
      <c r="DV419" s="1">
        <f t="shared" si="1085"/>
        <v>2.3678883514864017E-4</v>
      </c>
      <c r="DW419" s="1">
        <f t="shared" si="1086"/>
        <v>1.4503795185829589E-4</v>
      </c>
      <c r="DX419" s="1">
        <f t="shared" si="1087"/>
        <v>8.7523741779287214E-5</v>
      </c>
      <c r="DY419" s="1">
        <f t="shared" si="1088"/>
        <v>5.2035215444044927E-5</v>
      </c>
      <c r="DZ419" s="1">
        <f t="shared" si="1089"/>
        <v>3.047902197521063E-5</v>
      </c>
      <c r="EA419" s="1">
        <f t="shared" si="1090"/>
        <v>1.75890802324067E-5</v>
      </c>
      <c r="EB419" s="1">
        <f t="shared" si="1091"/>
        <v>1.0000716397653052E-5</v>
      </c>
      <c r="EC419" s="1">
        <f t="shared" si="1092"/>
        <v>5.6023922807558311E-6</v>
      </c>
      <c r="ED419" s="1">
        <f t="shared" si="1093"/>
        <v>3.0922876294396697E-6</v>
      </c>
      <c r="EE419" s="1">
        <f t="shared" si="1094"/>
        <v>1.6817470372427315E-6</v>
      </c>
      <c r="EF419" s="1">
        <f t="shared" si="1095"/>
        <v>9.0121241462894174E-7</v>
      </c>
      <c r="EG419" s="1">
        <f t="shared" si="1096"/>
        <v>4.7587337748984435E-7</v>
      </c>
      <c r="EH419" s="1">
        <f t="shared" si="1097"/>
        <v>2.4760883221018083E-7</v>
      </c>
      <c r="EI419" s="1">
        <f t="shared" si="1098"/>
        <v>1.2695934976482378E-7</v>
      </c>
      <c r="EJ419" s="1">
        <f t="shared" si="1099"/>
        <v>6.4150641473749919E-8</v>
      </c>
      <c r="EK419" s="1">
        <f t="shared" si="1100"/>
        <v>3.1944015521714459E-8</v>
      </c>
      <c r="EL419" s="1">
        <f t="shared" si="1101"/>
        <v>1.5676355402714266E-8</v>
      </c>
      <c r="EM419" s="1">
        <f t="shared" si="1102"/>
        <v>7.5819880488206108E-9</v>
      </c>
      <c r="EN419" s="1">
        <f t="shared" si="1103"/>
        <v>3.6142582417463693E-9</v>
      </c>
      <c r="EO419" s="1">
        <f t="shared" si="1104"/>
        <v>1.6981239093768918E-9</v>
      </c>
      <c r="EP419" s="1">
        <f t="shared" si="1105"/>
        <v>7.864117719975566E-10</v>
      </c>
      <c r="EQ419" s="1">
        <f t="shared" si="1106"/>
        <v>3.5898611468776928E-10</v>
      </c>
      <c r="ER419" s="1">
        <f t="shared" si="1107"/>
        <v>1.615359261881177E-10</v>
      </c>
      <c r="ES419" s="1">
        <f t="shared" si="1108"/>
        <v>7.1654166570911484E-11</v>
      </c>
      <c r="ET419" s="1">
        <f t="shared" si="1109"/>
        <v>3.1333709363999147E-11</v>
      </c>
      <c r="EU419" s="1">
        <f t="shared" si="1110"/>
        <v>1.3508202260323708E-11</v>
      </c>
      <c r="EV419" s="1">
        <f t="shared" si="1111"/>
        <v>5.7413784475524116E-12</v>
      </c>
      <c r="EW419" s="1">
        <f t="shared" si="1112"/>
        <v>2.4059438381566367E-12</v>
      </c>
      <c r="EX419" s="1">
        <f t="shared" si="1113"/>
        <v>9.9408887425168853E-13</v>
      </c>
      <c r="EY419" s="1">
        <f t="shared" si="1114"/>
        <v>4.05014379474278E-13</v>
      </c>
      <c r="EZ419" s="1">
        <f t="shared" si="1115"/>
        <v>1.6277364172582543E-13</v>
      </c>
      <c r="FA419" s="1">
        <f t="shared" si="1116"/>
        <v>6.471330232584038E-14</v>
      </c>
      <c r="FB419" s="1">
        <f t="shared" si="1117"/>
        <v>2.6038217435006209E-14</v>
      </c>
      <c r="FC419" s="1">
        <f t="shared" si="1118"/>
        <v>1.2469608897468868E-14</v>
      </c>
      <c r="FD419" s="75">
        <f t="shared" si="969"/>
        <v>1.2469608897468868E-14</v>
      </c>
    </row>
    <row r="420" spans="7:160" x14ac:dyDescent="0.35">
      <c r="G420" t="str">
        <f t="shared" si="965"/>
        <v>Refd, t=2.02</v>
      </c>
      <c r="H420" s="76">
        <f t="shared" si="966"/>
        <v>2.024999999999979</v>
      </c>
      <c r="I420" s="1">
        <f t="shared" si="967"/>
        <v>0</v>
      </c>
      <c r="J420" s="22">
        <f t="shared" si="968"/>
        <v>1.4335431240355721E-5</v>
      </c>
      <c r="K420" s="1">
        <f t="shared" si="970"/>
        <v>2.8333110568954699E-5</v>
      </c>
      <c r="L420" s="1">
        <f t="shared" si="971"/>
        <v>5.2662078203844054E-5</v>
      </c>
      <c r="M420" s="1">
        <f t="shared" si="972"/>
        <v>9.3923128039888427E-5</v>
      </c>
      <c r="N420" s="1">
        <f t="shared" si="973"/>
        <v>1.6239592513217179E-4</v>
      </c>
      <c r="O420" s="1">
        <f t="shared" si="974"/>
        <v>2.7375990614316446E-4</v>
      </c>
      <c r="P420" s="1">
        <f t="shared" si="975"/>
        <v>4.5142884972096799E-4</v>
      </c>
      <c r="Q420" s="1">
        <f t="shared" si="976"/>
        <v>7.2961788334063263E-4</v>
      </c>
      <c r="R420" s="1">
        <f t="shared" si="977"/>
        <v>1.1572347758779574E-3</v>
      </c>
      <c r="S420" s="1">
        <f t="shared" si="978"/>
        <v>1.8026301830796965E-3</v>
      </c>
      <c r="T420" s="1">
        <f t="shared" si="979"/>
        <v>2.7591468548182818E-3</v>
      </c>
      <c r="U420" s="1">
        <f t="shared" si="980"/>
        <v>4.1512718572156585E-3</v>
      </c>
      <c r="V420" s="1">
        <f t="shared" si="981"/>
        <v>6.1410208372670982E-3</v>
      </c>
      <c r="W420" s="1">
        <f t="shared" si="982"/>
        <v>8.9339801550369739E-3</v>
      </c>
      <c r="X420" s="1">
        <f t="shared" si="983"/>
        <v>1.2784222764143151E-2</v>
      </c>
      <c r="Y420" s="1">
        <f t="shared" si="984"/>
        <v>1.7997129323182308E-2</v>
      </c>
      <c r="Z420" s="1">
        <f t="shared" si="985"/>
        <v>2.4929028263333201E-2</v>
      </c>
      <c r="AA420" s="1">
        <f t="shared" si="986"/>
        <v>3.3982562420871859E-2</v>
      </c>
      <c r="AB420" s="1">
        <f t="shared" si="987"/>
        <v>4.5596836579820832E-2</v>
      </c>
      <c r="AC420" s="1">
        <f t="shared" si="988"/>
        <v>6.02317276171506E-2</v>
      </c>
      <c r="AD420" s="1">
        <f t="shared" si="989"/>
        <v>7.8346251200108186E-2</v>
      </c>
      <c r="AE420" s="1">
        <f t="shared" si="990"/>
        <v>0.10037154892349001</v>
      </c>
      <c r="AF420" s="1">
        <f t="shared" si="991"/>
        <v>0.12667982499060915</v>
      </c>
      <c r="AG420" s="1">
        <f t="shared" si="992"/>
        <v>0.1575513273242426</v>
      </c>
      <c r="AH420" s="1">
        <f t="shared" si="993"/>
        <v>0.19314211772010834</v>
      </c>
      <c r="AI420" s="1">
        <f t="shared" si="994"/>
        <v>0.23345578811367243</v>
      </c>
      <c r="AJ420" s="1">
        <f t="shared" si="995"/>
        <v>0.27832235123617111</v>
      </c>
      <c r="AK420" s="1">
        <f t="shared" si="996"/>
        <v>0.32738719942405614</v>
      </c>
      <c r="AL420" s="1">
        <f t="shared" si="997"/>
        <v>0.38011227810175535</v>
      </c>
      <c r="AM420" s="1">
        <f t="shared" si="998"/>
        <v>0.43579051988959555</v>
      </c>
      <c r="AN420" s="1">
        <f t="shared" si="999"/>
        <v>0.49357325414805159</v>
      </c>
      <c r="AO420" s="1">
        <f t="shared" si="1000"/>
        <v>0.55250891533316715</v>
      </c>
      <c r="AP420" s="1">
        <f t="shared" si="1001"/>
        <v>0.61159011324991241</v>
      </c>
      <c r="AQ420" s="1">
        <f t="shared" si="1002"/>
        <v>0.66980517962794872</v>
      </c>
      <c r="AR420" s="1">
        <f t="shared" si="1003"/>
        <v>0.72618980637529207</v>
      </c>
      <c r="AS420" s="1">
        <f t="shared" si="1004"/>
        <v>0.77987441239918909</v>
      </c>
      <c r="AT420" s="1">
        <f t="shared" si="1005"/>
        <v>0.83012340982286026</v>
      </c>
      <c r="AU420" s="1">
        <f t="shared" si="1006"/>
        <v>0.87636350179212497</v>
      </c>
      <c r="AV420" s="1">
        <f t="shared" si="1007"/>
        <v>0.91819938746977625</v>
      </c>
      <c r="AW420" s="1">
        <f t="shared" si="1008"/>
        <v>0.95541659609122798</v>
      </c>
      <c r="AX420" s="1">
        <f t="shared" si="1009"/>
        <v>0.98797243933033274</v>
      </c>
      <c r="AY420" s="1">
        <f t="shared" si="1010"/>
        <v>1.0159771047122943</v>
      </c>
      <c r="AZ420" s="1">
        <f t="shared" si="1011"/>
        <v>1.0396676063331787</v>
      </c>
      <c r="BA420" s="1">
        <f t="shared" si="1012"/>
        <v>1.0593776168985147</v>
      </c>
      <c r="BB420" s="1">
        <f t="shared" si="1013"/>
        <v>1.0755061412204863</v>
      </c>
      <c r="BC420" s="1">
        <f t="shared" si="1014"/>
        <v>1.0884876194276356</v>
      </c>
      <c r="BD420" s="1">
        <f t="shared" si="1015"/>
        <v>1.0987654640542108</v>
      </c>
      <c r="BE420" s="1">
        <f t="shared" si="1016"/>
        <v>1.1067703470332628</v>
      </c>
      <c r="BF420" s="1">
        <f t="shared" si="1017"/>
        <v>1.1129038624614336</v>
      </c>
      <c r="BG420" s="1">
        <f t="shared" si="1018"/>
        <v>1.1175275808012537</v>
      </c>
      <c r="BH420" s="1">
        <f t="shared" si="1019"/>
        <v>1.1209570339144428</v>
      </c>
      <c r="BI420" s="1">
        <f t="shared" si="1020"/>
        <v>1.1234598522233072</v>
      </c>
      <c r="BJ420" s="1">
        <f t="shared" si="1021"/>
        <v>1.125257113261934</v>
      </c>
      <c r="BK420" s="1">
        <f t="shared" si="1022"/>
        <v>1.1265269331266232</v>
      </c>
      <c r="BL420" s="1">
        <f t="shared" si="1023"/>
        <v>1.127409405491262</v>
      </c>
      <c r="BM420" s="1">
        <f t="shared" si="1024"/>
        <v>1.12801212967262</v>
      </c>
      <c r="BN420" s="1">
        <f t="shared" si="1025"/>
        <v>1.1284157347945902</v>
      </c>
      <c r="BO420" s="1">
        <f t="shared" si="1026"/>
        <v>1.128678972916868</v>
      </c>
      <c r="BP420" s="1">
        <f t="shared" si="1027"/>
        <v>1.1288430999728052</v>
      </c>
      <c r="BQ420" s="1">
        <f t="shared" si="1028"/>
        <v>1.128935378042407</v>
      </c>
      <c r="BR420" s="1">
        <f t="shared" si="1029"/>
        <v>1.1289716120832454</v>
      </c>
      <c r="BS420" s="1">
        <f t="shared" si="1030"/>
        <v>1.1289576810962969</v>
      </c>
      <c r="BT420" s="1">
        <f t="shared" si="1031"/>
        <v>1.1288900446253334</v>
      </c>
      <c r="BU420" s="1">
        <f t="shared" si="1032"/>
        <v>1.1287552102721483</v>
      </c>
      <c r="BV420" s="1">
        <f t="shared" si="1033"/>
        <v>1.1285281481184604</v>
      </c>
      <c r="BW420" s="1">
        <f t="shared" si="1034"/>
        <v>1.128169645876397</v>
      </c>
      <c r="BX420" s="1">
        <f t="shared" si="1035"/>
        <v>1.1276226262335667</v>
      </c>
      <c r="BY420" s="1">
        <f t="shared" si="1036"/>
        <v>1.1268075056311515</v>
      </c>
      <c r="BZ420" s="1">
        <f t="shared" si="1037"/>
        <v>1.1256167688094361</v>
      </c>
      <c r="CA420" s="1">
        <f t="shared" si="1038"/>
        <v>1.1239090678320074</v>
      </c>
      <c r="CB420" s="1">
        <f t="shared" si="1039"/>
        <v>1.1215033225075539</v>
      </c>
      <c r="CC420" s="1">
        <f t="shared" si="1040"/>
        <v>1.1181734864493342</v>
      </c>
      <c r="CD420" s="1">
        <f t="shared" si="1041"/>
        <v>1.1136448245659374</v>
      </c>
      <c r="CE420" s="1">
        <f t="shared" si="1042"/>
        <v>1.1075926893167198</v>
      </c>
      <c r="CF420" s="1">
        <f t="shared" si="1043"/>
        <v>1.0996448440843705</v>
      </c>
      <c r="CG420" s="1">
        <f t="shared" si="1044"/>
        <v>1.0893883214169162</v>
      </c>
      <c r="CH420" s="1">
        <f t="shared" si="1045"/>
        <v>1.0763815878971466</v>
      </c>
      <c r="CI420" s="1">
        <f t="shared" si="1046"/>
        <v>1.060172398687564</v>
      </c>
      <c r="CJ420" s="1">
        <f t="shared" si="1047"/>
        <v>1.0403211711348501</v>
      </c>
      <c r="CK420" s="1">
        <f t="shared" si="1048"/>
        <v>1.0164290270069039</v>
      </c>
      <c r="CL420" s="1">
        <f t="shared" si="1049"/>
        <v>0.98816891796355577</v>
      </c>
      <c r="CM420" s="1">
        <f t="shared" si="1050"/>
        <v>0.95531755660851714</v>
      </c>
      <c r="CN420" s="1">
        <f t="shared" si="1051"/>
        <v>0.91778533858063294</v>
      </c>
      <c r="CO420" s="1">
        <f t="shared" si="1052"/>
        <v>0.87564116919555679</v>
      </c>
      <c r="CP420" s="1">
        <f t="shared" si="1053"/>
        <v>0.82912918687745363</v>
      </c>
      <c r="CQ420" s="1">
        <f t="shared" si="1054"/>
        <v>0.77867484719875157</v>
      </c>
      <c r="CR420" s="1">
        <f t="shared" si="1055"/>
        <v>0.72487868021223578</v>
      </c>
      <c r="CS420" s="1">
        <f t="shared" si="1056"/>
        <v>0.66849718184767293</v>
      </c>
      <c r="CT420" s="1">
        <f t="shared" si="1057"/>
        <v>0.6104116137525003</v>
      </c>
      <c r="CU420" s="1">
        <f t="shared" si="1058"/>
        <v>0.55158679406482669</v>
      </c>
      <c r="CV420" s="1">
        <f t="shared" si="1059"/>
        <v>0.49302308284979429</v>
      </c>
      <c r="CW420" s="1">
        <f t="shared" si="1060"/>
        <v>0.43570553922838318</v>
      </c>
      <c r="CX420" s="1">
        <f t="shared" si="1061"/>
        <v>0.38055454000157996</v>
      </c>
      <c r="CY420" s="1">
        <f t="shared" si="1062"/>
        <v>0.32838195770231005</v>
      </c>
      <c r="CZ420" s="1">
        <f t="shared" si="1063"/>
        <v>0.27985633137342791</v>
      </c>
      <c r="DA420" s="1">
        <f t="shared" si="1064"/>
        <v>0.23547942746850437</v>
      </c>
      <c r="DB420" s="1">
        <f t="shared" si="1065"/>
        <v>0.19557533339439523</v>
      </c>
      <c r="DC420" s="1">
        <f t="shared" si="1066"/>
        <v>0.16029192828965919</v>
      </c>
      <c r="DD420" s="1">
        <f t="shared" si="1067"/>
        <v>0.12961340441186014</v>
      </c>
      <c r="DE420" s="1">
        <f t="shared" si="1068"/>
        <v>0.10338160499025126</v>
      </c>
      <c r="DF420" s="1">
        <f t="shared" si="1069"/>
        <v>8.1323386302421516E-2</v>
      </c>
      <c r="DG420" s="1">
        <f t="shared" si="1070"/>
        <v>6.3081029701352917E-2</v>
      </c>
      <c r="DH420" s="1">
        <f t="shared" si="1071"/>
        <v>4.8242894161309481E-2</v>
      </c>
      <c r="DI420" s="1">
        <f t="shared" si="1072"/>
        <v>3.6371938845824868E-2</v>
      </c>
      <c r="DJ420" s="1">
        <f t="shared" si="1073"/>
        <v>2.7030359613208304E-2</v>
      </c>
      <c r="DK420" s="1">
        <f t="shared" si="1074"/>
        <v>1.9799267998624342E-2</v>
      </c>
      <c r="DL420" s="1">
        <f t="shared" si="1075"/>
        <v>1.4293001051412981E-2</v>
      </c>
      <c r="DM420" s="1">
        <f t="shared" si="1076"/>
        <v>1.0168212791717474E-2</v>
      </c>
      <c r="DN420" s="1">
        <f t="shared" si="1077"/>
        <v>7.1283186514429202E-3</v>
      </c>
      <c r="DO420" s="1">
        <f t="shared" si="1078"/>
        <v>4.9241272764744383E-3</v>
      </c>
      <c r="DP420" s="1">
        <f t="shared" si="1079"/>
        <v>3.3516078301366278E-3</v>
      </c>
      <c r="DQ420" s="1">
        <f t="shared" si="1080"/>
        <v>2.247730814313668E-3</v>
      </c>
      <c r="DR420" s="1">
        <f t="shared" si="1081"/>
        <v>1.4852208241994784E-3</v>
      </c>
      <c r="DS420" s="1">
        <f t="shared" si="1082"/>
        <v>9.6690677220305412E-4</v>
      </c>
      <c r="DT420" s="1">
        <f t="shared" si="1083"/>
        <v>6.2018141390694803E-4</v>
      </c>
      <c r="DU420" s="1">
        <f t="shared" si="1084"/>
        <v>3.9191283543940137E-4</v>
      </c>
      <c r="DV420" s="1">
        <f t="shared" si="1085"/>
        <v>2.4400287037991739E-4</v>
      </c>
      <c r="DW420" s="1">
        <f t="shared" si="1086"/>
        <v>1.4967012038169682E-4</v>
      </c>
      <c r="DX420" s="1">
        <f t="shared" si="1087"/>
        <v>9.0450663980267323E-5</v>
      </c>
      <c r="DY420" s="1">
        <f t="shared" si="1088"/>
        <v>5.3855272554589987E-5</v>
      </c>
      <c r="DZ420" s="1">
        <f t="shared" si="1089"/>
        <v>3.1592885951163864E-5</v>
      </c>
      <c r="EA420" s="1">
        <f t="shared" si="1090"/>
        <v>1.8260012855639291E-5</v>
      </c>
      <c r="EB420" s="1">
        <f t="shared" si="1091"/>
        <v>1.0398504290417641E-5</v>
      </c>
      <c r="EC420" s="1">
        <f t="shared" si="1092"/>
        <v>5.8345463922617098E-6</v>
      </c>
      <c r="ED420" s="1">
        <f t="shared" si="1093"/>
        <v>3.2256642151452596E-6</v>
      </c>
      <c r="EE420" s="1">
        <f t="shared" si="1094"/>
        <v>1.7571845548937845E-6</v>
      </c>
      <c r="EF420" s="1">
        <f t="shared" si="1095"/>
        <v>9.4321982195899211E-7</v>
      </c>
      <c r="EG420" s="1">
        <f t="shared" si="1096"/>
        <v>4.9890481839753957E-7</v>
      </c>
      <c r="EH420" s="1">
        <f t="shared" si="1097"/>
        <v>2.6004249396365179E-7</v>
      </c>
      <c r="EI420" s="1">
        <f t="shared" si="1098"/>
        <v>1.3356910792719523E-7</v>
      </c>
      <c r="EJ420" s="1">
        <f t="shared" si="1099"/>
        <v>6.761088326897495E-8</v>
      </c>
      <c r="EK420" s="1">
        <f t="shared" si="1100"/>
        <v>3.3727984704831161E-8</v>
      </c>
      <c r="EL420" s="1">
        <f t="shared" si="1101"/>
        <v>1.6582200255664038E-8</v>
      </c>
      <c r="EM420" s="1">
        <f t="shared" si="1102"/>
        <v>8.0350225659774752E-9</v>
      </c>
      <c r="EN420" s="1">
        <f t="shared" si="1103"/>
        <v>3.8374329920259117E-9</v>
      </c>
      <c r="EO420" s="1">
        <f t="shared" si="1104"/>
        <v>1.8064218684083601E-9</v>
      </c>
      <c r="EP420" s="1">
        <f t="shared" si="1105"/>
        <v>8.3818222291513881E-10</v>
      </c>
      <c r="EQ420" s="1">
        <f t="shared" si="1106"/>
        <v>3.8336730724161074E-10</v>
      </c>
      <c r="ER420" s="1">
        <f t="shared" si="1107"/>
        <v>1.7284856613011397E-10</v>
      </c>
      <c r="ES420" s="1">
        <f t="shared" si="1108"/>
        <v>7.68258692290659E-11</v>
      </c>
      <c r="ET420" s="1">
        <f t="shared" si="1109"/>
        <v>3.3663345337797041E-11</v>
      </c>
      <c r="EU420" s="1">
        <f t="shared" si="1110"/>
        <v>1.4542276489312773E-11</v>
      </c>
      <c r="EV420" s="1">
        <f t="shared" si="1111"/>
        <v>6.1937013304381633E-12</v>
      </c>
      <c r="EW420" s="1">
        <f t="shared" si="1112"/>
        <v>2.6009295405544852E-12</v>
      </c>
      <c r="EX420" s="1">
        <f t="shared" si="1113"/>
        <v>1.0769289847228822E-12</v>
      </c>
      <c r="EY420" s="1">
        <f t="shared" si="1114"/>
        <v>4.3970459890811302E-13</v>
      </c>
      <c r="EZ420" s="1">
        <f t="shared" si="1115"/>
        <v>1.7709863536021292E-13</v>
      </c>
      <c r="FA420" s="1">
        <f t="shared" si="1116"/>
        <v>7.0564782037648584E-14</v>
      </c>
      <c r="FB420" s="1">
        <f t="shared" si="1117"/>
        <v>2.8460012525961122E-14</v>
      </c>
      <c r="FC420" s="1">
        <f t="shared" si="1118"/>
        <v>1.3662638318453257E-14</v>
      </c>
      <c r="FD420" s="75">
        <f t="shared" si="969"/>
        <v>1.3662638318453257E-14</v>
      </c>
    </row>
    <row r="421" spans="7:160" x14ac:dyDescent="0.35">
      <c r="G421" t="str">
        <f t="shared" si="965"/>
        <v>Refd, t=2.03</v>
      </c>
      <c r="H421" s="76">
        <f t="shared" si="966"/>
        <v>2.0299999999999789</v>
      </c>
      <c r="I421" s="1">
        <f t="shared" si="967"/>
        <v>0</v>
      </c>
      <c r="J421" s="22">
        <f t="shared" si="968"/>
        <v>1.4181589613635722E-5</v>
      </c>
      <c r="K421" s="1">
        <f t="shared" si="970"/>
        <v>2.8027712499913725E-5</v>
      </c>
      <c r="L421" s="1">
        <f t="shared" si="971"/>
        <v>5.2090609041986275E-5</v>
      </c>
      <c r="M421" s="1">
        <f t="shared" si="972"/>
        <v>9.2895880501631266E-5</v>
      </c>
      <c r="N421" s="1">
        <f t="shared" si="973"/>
        <v>1.6060544194412352E-4</v>
      </c>
      <c r="O421" s="1">
        <f t="shared" si="974"/>
        <v>2.7071886841766664E-4</v>
      </c>
      <c r="P421" s="1">
        <f t="shared" si="975"/>
        <v>4.463821467978298E-4</v>
      </c>
      <c r="Q421" s="1">
        <f t="shared" si="976"/>
        <v>7.2142205839068345E-4</v>
      </c>
      <c r="R421" s="1">
        <f t="shared" si="977"/>
        <v>1.1441982825624692E-3</v>
      </c>
      <c r="S421" s="1">
        <f t="shared" si="978"/>
        <v>1.7823093697366887E-3</v>
      </c>
      <c r="T421" s="1">
        <f t="shared" si="979"/>
        <v>2.7280957963649152E-3</v>
      </c>
      <c r="U421" s="1">
        <f t="shared" si="980"/>
        <v>4.1047494919297317E-3</v>
      </c>
      <c r="V421" s="1">
        <f t="shared" si="981"/>
        <v>6.0726665404348575E-3</v>
      </c>
      <c r="W421" s="1">
        <f t="shared" si="982"/>
        <v>8.8354787347328812E-3</v>
      </c>
      <c r="X421" s="1">
        <f t="shared" si="983"/>
        <v>1.2644991221159634E-2</v>
      </c>
      <c r="Y421" s="1">
        <f t="shared" si="984"/>
        <v>1.7804069284706705E-2</v>
      </c>
      <c r="Z421" s="1">
        <f t="shared" si="985"/>
        <v>2.4666397865830626E-2</v>
      </c>
      <c r="AA421" s="1">
        <f t="shared" si="986"/>
        <v>3.3632027192547195E-2</v>
      </c>
      <c r="AB421" s="1">
        <f t="shared" si="987"/>
        <v>4.5137758004862423E-2</v>
      </c>
      <c r="AC421" s="1">
        <f t="shared" si="988"/>
        <v>5.9641738310682618E-2</v>
      </c>
      <c r="AD421" s="1">
        <f t="shared" si="989"/>
        <v>7.7602145626089497E-2</v>
      </c>
      <c r="AE421" s="1">
        <f t="shared" si="990"/>
        <v>9.9450488440801163E-2</v>
      </c>
      <c r="AF421" s="1">
        <f t="shared" si="991"/>
        <v>0.12556081768147742</v>
      </c>
      <c r="AG421" s="1">
        <f t="shared" si="992"/>
        <v>0.15621690051400963</v>
      </c>
      <c r="AH421" s="1">
        <f t="shared" si="993"/>
        <v>0.19158006004095834</v>
      </c>
      <c r="AI421" s="1">
        <f t="shared" si="994"/>
        <v>0.23166080512309303</v>
      </c>
      <c r="AJ421" s="1">
        <f t="shared" si="995"/>
        <v>0.27629746063880006</v>
      </c>
      <c r="AK421" s="1">
        <f t="shared" si="996"/>
        <v>0.32514469418270819</v>
      </c>
      <c r="AL421" s="1">
        <f t="shared" si="997"/>
        <v>0.37767411090225439</v>
      </c>
      <c r="AM421" s="1">
        <f t="shared" si="998"/>
        <v>0.43318800981776295</v>
      </c>
      <c r="AN421" s="1">
        <f t="shared" si="999"/>
        <v>0.49084608154379544</v>
      </c>
      <c r="AO421" s="1">
        <f t="shared" si="1000"/>
        <v>0.54970344574775287</v>
      </c>
      <c r="AP421" s="1">
        <f t="shared" si="1001"/>
        <v>0.60875716616051889</v>
      </c>
      <c r="AQ421" s="1">
        <f t="shared" si="1002"/>
        <v>0.6669974213926031</v>
      </c>
      <c r="AR421" s="1">
        <f t="shared" si="1003"/>
        <v>0.72345899045422868</v>
      </c>
      <c r="AS421" s="1">
        <f t="shared" si="1004"/>
        <v>0.77726870669917703</v>
      </c>
      <c r="AT421" s="1">
        <f t="shared" si="1005"/>
        <v>0.82768503882418376</v>
      </c>
      <c r="AU421" s="1">
        <f t="shared" si="1006"/>
        <v>0.87412689206871808</v>
      </c>
      <c r="AV421" s="1">
        <f t="shared" si="1007"/>
        <v>0.91618994551134625</v>
      </c>
      <c r="AW421" s="1">
        <f t="shared" si="1008"/>
        <v>0.95365017601352109</v>
      </c>
      <c r="AX421" s="1">
        <f t="shared" si="1009"/>
        <v>0.9864554853264621</v>
      </c>
      <c r="AY421" s="1">
        <f t="shared" si="1010"/>
        <v>1.0147073885850473</v>
      </c>
      <c r="AZ421" s="1">
        <f t="shared" si="1011"/>
        <v>1.0386354316934059</v>
      </c>
      <c r="BA421" s="1">
        <f t="shared" si="1012"/>
        <v>1.0585673330661673</v>
      </c>
      <c r="BB421" s="1">
        <f t="shared" si="1013"/>
        <v>1.0748978025362166</v>
      </c>
      <c r="BC421" s="1">
        <f t="shared" si="1014"/>
        <v>1.0880586374478278</v>
      </c>
      <c r="BD421" s="1">
        <f t="shared" si="1015"/>
        <v>1.0984921264863821</v>
      </c>
      <c r="BE421" s="1">
        <f t="shared" si="1016"/>
        <v>1.1066291125171706</v>
      </c>
      <c r="BF421" s="1">
        <f t="shared" si="1017"/>
        <v>1.1128723784809447</v>
      </c>
      <c r="BG421" s="1">
        <f t="shared" si="1018"/>
        <v>1.1175854079419201</v>
      </c>
      <c r="BH421" s="1">
        <f t="shared" si="1019"/>
        <v>1.1210860895560215</v>
      </c>
      <c r="BI421" s="1">
        <f t="shared" si="1020"/>
        <v>1.1236446084130949</v>
      </c>
      <c r="BJ421" s="1">
        <f t="shared" si="1021"/>
        <v>1.125484596378924</v>
      </c>
      <c r="BK421" s="1">
        <f t="shared" si="1022"/>
        <v>1.1267865777337553</v>
      </c>
      <c r="BL421" s="1">
        <f t="shared" si="1023"/>
        <v>1.1276928130625168</v>
      </c>
      <c r="BM421" s="1">
        <f t="shared" si="1024"/>
        <v>1.1283127766651917</v>
      </c>
      <c r="BN421" s="1">
        <f t="shared" si="1025"/>
        <v>1.1287286658266957</v>
      </c>
      <c r="BO421" s="1">
        <f t="shared" si="1026"/>
        <v>1.1290005053594214</v>
      </c>
      <c r="BP421" s="1">
        <f t="shared" si="1027"/>
        <v>1.1291705573964266</v>
      </c>
      <c r="BQ421" s="1">
        <f t="shared" si="1028"/>
        <v>1.1292668625374891</v>
      </c>
      <c r="BR421" s="1">
        <f t="shared" si="1029"/>
        <v>1.1293058199108676</v>
      </c>
      <c r="BS421" s="1">
        <f t="shared" si="1030"/>
        <v>1.1292937624979313</v>
      </c>
      <c r="BT421" s="1">
        <f t="shared" si="1031"/>
        <v>1.12922750672905</v>
      </c>
      <c r="BU421" s="1">
        <f t="shared" si="1032"/>
        <v>1.129093861525083</v>
      </c>
      <c r="BV421" s="1">
        <f t="shared" si="1033"/>
        <v>1.1288680830941629</v>
      </c>
      <c r="BW421" s="1">
        <f t="shared" si="1034"/>
        <v>1.1285112701433211</v>
      </c>
      <c r="BX421" s="1">
        <f t="shared" si="1035"/>
        <v>1.1279667216955089</v>
      </c>
      <c r="BY421" s="1">
        <f t="shared" si="1036"/>
        <v>1.127155336830385</v>
      </c>
      <c r="BZ421" s="1">
        <f t="shared" si="1037"/>
        <v>1.1259702296208982</v>
      </c>
      <c r="CA421" s="1">
        <f t="shared" si="1038"/>
        <v>1.1242708653626283</v>
      </c>
      <c r="CB421" s="1">
        <f t="shared" si="1039"/>
        <v>1.1218771906071583</v>
      </c>
      <c r="CC421" s="1">
        <f t="shared" si="1040"/>
        <v>1.1185644150651428</v>
      </c>
      <c r="CD421" s="1">
        <f t="shared" si="1041"/>
        <v>1.1140592836287002</v>
      </c>
      <c r="CE421" s="1">
        <f t="shared" si="1042"/>
        <v>1.1080388177762535</v>
      </c>
      <c r="CF421" s="1">
        <f t="shared" si="1043"/>
        <v>1.1001325674176934</v>
      </c>
      <c r="CG421" s="1">
        <f t="shared" si="1044"/>
        <v>1.0899293560886385</v>
      </c>
      <c r="CH421" s="1">
        <f t="shared" si="1045"/>
        <v>1.0769892907027152</v>
      </c>
      <c r="CI421" s="1">
        <f t="shared" si="1046"/>
        <v>1.0608614243448509</v>
      </c>
      <c r="CJ421" s="1">
        <f t="shared" si="1047"/>
        <v>1.0411069140403089</v>
      </c>
      <c r="CK421" s="1">
        <f t="shared" si="1048"/>
        <v>1.017326842900476</v>
      </c>
      <c r="CL421" s="1">
        <f t="shared" si="1049"/>
        <v>0.98919314721697738</v>
      </c>
      <c r="CM421" s="1">
        <f t="shared" si="1050"/>
        <v>0.95648040040095317</v>
      </c>
      <c r="CN421" s="1">
        <f t="shared" si="1051"/>
        <v>0.91909566850543345</v>
      </c>
      <c r="CO421" s="1">
        <f t="shared" si="1052"/>
        <v>0.87710337517671633</v>
      </c>
      <c r="CP421" s="1">
        <f t="shared" si="1053"/>
        <v>0.83074218289646151</v>
      </c>
      <c r="CQ421" s="1">
        <f t="shared" si="1054"/>
        <v>0.78043135528321317</v>
      </c>
      <c r="CR421" s="1">
        <f t="shared" si="1055"/>
        <v>0.72676489815880452</v>
      </c>
      <c r="CS421" s="1">
        <f t="shared" si="1056"/>
        <v>0.67049290936505657</v>
      </c>
      <c r="CT421" s="1">
        <f t="shared" si="1057"/>
        <v>0.61249086790102469</v>
      </c>
      <c r="CU421" s="1">
        <f t="shared" si="1058"/>
        <v>0.55371889326370527</v>
      </c>
      <c r="CV421" s="1">
        <f t="shared" si="1059"/>
        <v>0.49517412625539708</v>
      </c>
      <c r="CW421" s="1">
        <f t="shared" si="1060"/>
        <v>0.43784016246740465</v>
      </c>
      <c r="CX421" s="1">
        <f t="shared" si="1061"/>
        <v>0.38263779585116059</v>
      </c>
      <c r="CY421" s="1">
        <f t="shared" si="1062"/>
        <v>0.33038115617178426</v>
      </c>
      <c r="CZ421" s="1">
        <f t="shared" si="1063"/>
        <v>0.28174267976188838</v>
      </c>
      <c r="DA421" s="1">
        <f t="shared" si="1064"/>
        <v>0.23722933618726871</v>
      </c>
      <c r="DB421" s="1">
        <f t="shared" si="1065"/>
        <v>0.1971712935883877</v>
      </c>
      <c r="DC421" s="1">
        <f t="shared" si="1066"/>
        <v>0.16172291639049954</v>
      </c>
      <c r="DD421" s="1">
        <f t="shared" si="1067"/>
        <v>0.13087481956624661</v>
      </c>
      <c r="DE421" s="1">
        <f t="shared" si="1068"/>
        <v>0.10447479097200549</v>
      </c>
      <c r="DF421" s="1">
        <f t="shared" si="1069"/>
        <v>8.2254824561096437E-2</v>
      </c>
      <c r="DG421" s="1">
        <f t="shared" si="1070"/>
        <v>6.3861311283109831E-2</v>
      </c>
      <c r="DH421" s="1">
        <f t="shared" si="1071"/>
        <v>4.888558443980151E-2</v>
      </c>
      <c r="DI421" s="1">
        <f t="shared" si="1072"/>
        <v>3.6892441654898037E-2</v>
      </c>
      <c r="DJ421" s="1">
        <f t="shared" si="1073"/>
        <v>2.744486952699237E-2</v>
      </c>
      <c r="DK421" s="1">
        <f t="shared" si="1074"/>
        <v>2.0123875171877238E-2</v>
      </c>
      <c r="DL421" s="1">
        <f t="shared" si="1075"/>
        <v>1.4542986406908105E-2</v>
      </c>
      <c r="DM421" s="1">
        <f t="shared" si="1076"/>
        <v>1.0357546120467206E-2</v>
      </c>
      <c r="DN421" s="1">
        <f t="shared" si="1077"/>
        <v>7.2693511196669476E-3</v>
      </c>
      <c r="DO421" s="1">
        <f t="shared" si="1078"/>
        <v>5.0274544937417157E-3</v>
      </c>
      <c r="DP421" s="1">
        <f t="shared" si="1079"/>
        <v>3.4260704776136537E-3</v>
      </c>
      <c r="DQ421" s="1">
        <f t="shared" si="1080"/>
        <v>2.3005163856454074E-3</v>
      </c>
      <c r="DR421" s="1">
        <f t="shared" si="1081"/>
        <v>1.5220311957442202E-3</v>
      </c>
      <c r="DS421" s="1">
        <f t="shared" si="1082"/>
        <v>9.9216069523131345E-4</v>
      </c>
      <c r="DT421" s="1">
        <f t="shared" si="1083"/>
        <v>6.3722719221488591E-4</v>
      </c>
      <c r="DU421" s="1">
        <f t="shared" si="1084"/>
        <v>4.0323318829788897E-4</v>
      </c>
      <c r="DV421" s="1">
        <f t="shared" si="1085"/>
        <v>2.5140035674315985E-4</v>
      </c>
      <c r="DW421" s="1">
        <f t="shared" si="1086"/>
        <v>1.5442692695677004E-4</v>
      </c>
      <c r="DX421" s="1">
        <f t="shared" si="1087"/>
        <v>9.3460757697081119E-5</v>
      </c>
      <c r="DY421" s="1">
        <f t="shared" si="1088"/>
        <v>5.5729852167199559E-5</v>
      </c>
      <c r="DZ421" s="1">
        <f t="shared" si="1089"/>
        <v>3.2741868083004416E-5</v>
      </c>
      <c r="EA421" s="1">
        <f t="shared" si="1090"/>
        <v>1.8953174218315277E-5</v>
      </c>
      <c r="EB421" s="1">
        <f t="shared" si="1091"/>
        <v>1.0810121259006818E-5</v>
      </c>
      <c r="EC421" s="1">
        <f t="shared" si="1092"/>
        <v>6.0751577844053748E-6</v>
      </c>
      <c r="ED421" s="1">
        <f t="shared" si="1093"/>
        <v>3.3641257687559578E-6</v>
      </c>
      <c r="EE421" s="1">
        <f t="shared" si="1094"/>
        <v>1.8356283091589925E-6</v>
      </c>
      <c r="EF421" s="1">
        <f t="shared" si="1095"/>
        <v>9.8697502408002097E-7</v>
      </c>
      <c r="EG421" s="1">
        <f t="shared" si="1096"/>
        <v>5.2293566656614793E-7</v>
      </c>
      <c r="EH421" s="1">
        <f t="shared" si="1097"/>
        <v>2.7303827644880963E-7</v>
      </c>
      <c r="EI421" s="1">
        <f t="shared" si="1098"/>
        <v>1.4048989449003185E-7</v>
      </c>
      <c r="EJ421" s="1">
        <f t="shared" si="1099"/>
        <v>7.1240441980531963E-8</v>
      </c>
      <c r="EK421" s="1">
        <f t="shared" si="1100"/>
        <v>3.560264723096113E-8</v>
      </c>
      <c r="EL421" s="1">
        <f t="shared" si="1101"/>
        <v>1.7535849593662037E-8</v>
      </c>
      <c r="EM421" s="1">
        <f t="shared" si="1102"/>
        <v>8.5128553945695362E-9</v>
      </c>
      <c r="EN421" s="1">
        <f t="shared" si="1103"/>
        <v>4.0732689931876317E-9</v>
      </c>
      <c r="EO421" s="1">
        <f t="shared" si="1104"/>
        <v>1.9210829722708349E-9</v>
      </c>
      <c r="EP421" s="1">
        <f t="shared" si="1105"/>
        <v>8.9310075751743848E-10</v>
      </c>
      <c r="EQ421" s="1">
        <f t="shared" si="1106"/>
        <v>4.0928183664419741E-10</v>
      </c>
      <c r="ER421" s="1">
        <f t="shared" si="1107"/>
        <v>1.848965362057704E-10</v>
      </c>
      <c r="ES421" s="1">
        <f t="shared" si="1108"/>
        <v>8.2344801222282969E-11</v>
      </c>
      <c r="ET421" s="1">
        <f t="shared" si="1109"/>
        <v>3.6154444919151651E-11</v>
      </c>
      <c r="EU421" s="1">
        <f t="shared" si="1110"/>
        <v>1.5650292730619635E-11</v>
      </c>
      <c r="EV421" s="1">
        <f t="shared" si="1111"/>
        <v>6.6793745130422834E-12</v>
      </c>
      <c r="EW421" s="1">
        <f t="shared" si="1112"/>
        <v>2.8107313216133081E-12</v>
      </c>
      <c r="EX421" s="1">
        <f t="shared" si="1113"/>
        <v>1.1662528628716029E-12</v>
      </c>
      <c r="EY421" s="1">
        <f t="shared" si="1114"/>
        <v>4.7719019355684487E-13</v>
      </c>
      <c r="EZ421" s="1">
        <f t="shared" si="1115"/>
        <v>1.9261158620750021E-13</v>
      </c>
      <c r="FA421" s="1">
        <f t="shared" si="1116"/>
        <v>7.6915639513235579E-14</v>
      </c>
      <c r="FB421" s="1">
        <f t="shared" si="1117"/>
        <v>3.1094759268931876E-14</v>
      </c>
      <c r="FC421" s="1">
        <f t="shared" si="1118"/>
        <v>1.4963726959236857E-14</v>
      </c>
      <c r="FD421" s="75">
        <f t="shared" si="969"/>
        <v>1.4963726959236857E-14</v>
      </c>
    </row>
    <row r="422" spans="7:160" x14ac:dyDescent="0.35">
      <c r="G422" t="str">
        <f t="shared" si="965"/>
        <v>Refd, t=2.03</v>
      </c>
      <c r="H422" s="76">
        <f t="shared" si="966"/>
        <v>2.0349999999999788</v>
      </c>
      <c r="I422" s="1">
        <f t="shared" si="967"/>
        <v>0</v>
      </c>
      <c r="J422" s="22">
        <f t="shared" si="968"/>
        <v>1.4029331776448512E-5</v>
      </c>
      <c r="K422" s="1">
        <f t="shared" si="970"/>
        <v>2.7725487910672313E-5</v>
      </c>
      <c r="L422" s="1">
        <f t="shared" si="971"/>
        <v>5.1525162419172606E-5</v>
      </c>
      <c r="M422" s="1">
        <f t="shared" si="972"/>
        <v>9.1879635586367763E-5</v>
      </c>
      <c r="N422" s="1">
        <f t="shared" si="973"/>
        <v>1.5883445394843042E-4</v>
      </c>
      <c r="O422" s="1">
        <f t="shared" si="974"/>
        <v>2.6771145310550766E-4</v>
      </c>
      <c r="P422" s="1">
        <f t="shared" si="975"/>
        <v>4.413919852574085E-4</v>
      </c>
      <c r="Q422" s="1">
        <f t="shared" si="976"/>
        <v>7.1331902931775473E-4</v>
      </c>
      <c r="R422" s="1">
        <f t="shared" si="977"/>
        <v>1.1313104931837438E-3</v>
      </c>
      <c r="S422" s="1">
        <f t="shared" si="978"/>
        <v>1.7622212938974845E-3</v>
      </c>
      <c r="T422" s="1">
        <f t="shared" si="979"/>
        <v>2.6974005611905853E-3</v>
      </c>
      <c r="U422" s="1">
        <f t="shared" si="980"/>
        <v>4.0587585919754279E-3</v>
      </c>
      <c r="V422" s="1">
        <f t="shared" si="981"/>
        <v>6.0050878092425151E-3</v>
      </c>
      <c r="W422" s="1">
        <f t="shared" si="982"/>
        <v>8.7380831213022345E-3</v>
      </c>
      <c r="X422" s="1">
        <f t="shared" si="983"/>
        <v>1.2507300150060871E-2</v>
      </c>
      <c r="Y422" s="1">
        <f t="shared" si="984"/>
        <v>1.7613105861795816E-2</v>
      </c>
      <c r="Z422" s="1">
        <f t="shared" si="985"/>
        <v>2.44065550509804E-2</v>
      </c>
      <c r="AA422" s="1">
        <f t="shared" si="986"/>
        <v>3.3285111943358273E-2</v>
      </c>
      <c r="AB422" s="1">
        <f t="shared" si="987"/>
        <v>4.4683269775265058E-2</v>
      </c>
      <c r="AC422" s="1">
        <f t="shared" si="988"/>
        <v>5.905743093012375E-2</v>
      </c>
      <c r="AD422" s="1">
        <f t="shared" si="989"/>
        <v>7.6864902107630709E-2</v>
      </c>
      <c r="AE422" s="1">
        <f t="shared" si="990"/>
        <v>9.85375087061095E-2</v>
      </c>
      <c r="AF422" s="1">
        <f t="shared" si="991"/>
        <v>0.12445108142420055</v>
      </c>
      <c r="AG422" s="1">
        <f t="shared" si="992"/>
        <v>0.15489282530900197</v>
      </c>
      <c r="AH422" s="1">
        <f t="shared" si="993"/>
        <v>0.19002923393346802</v>
      </c>
      <c r="AI422" s="1">
        <f t="shared" si="994"/>
        <v>0.22987763993194976</v>
      </c>
      <c r="AJ422" s="1">
        <f t="shared" si="995"/>
        <v>0.27428459369982344</v>
      </c>
      <c r="AK422" s="1">
        <f t="shared" si="996"/>
        <v>0.3229139675831853</v>
      </c>
      <c r="AL422" s="1">
        <f t="shared" si="997"/>
        <v>0.37524698125265499</v>
      </c>
      <c r="AM422" s="1">
        <f t="shared" si="998"/>
        <v>0.43059528770935357</v>
      </c>
      <c r="AN422" s="1">
        <f t="shared" si="999"/>
        <v>0.48812696375490838</v>
      </c>
      <c r="AO422" s="1">
        <f t="shared" si="1000"/>
        <v>0.54690387734120993</v>
      </c>
      <c r="AP422" s="1">
        <f t="shared" si="1001"/>
        <v>0.60592764394794707</v>
      </c>
      <c r="AQ422" s="1">
        <f t="shared" si="1002"/>
        <v>0.66419041426218595</v>
      </c>
      <c r="AR422" s="1">
        <f t="shared" si="1003"/>
        <v>0.72072619637933377</v>
      </c>
      <c r="AS422" s="1">
        <f t="shared" si="1004"/>
        <v>0.77465838433425382</v>
      </c>
      <c r="AT422" s="1">
        <f t="shared" si="1005"/>
        <v>0.82523964094328917</v>
      </c>
      <c r="AU422" s="1">
        <f t="shared" si="1006"/>
        <v>0.87188119064170144</v>
      </c>
      <c r="AV422" s="1">
        <f t="shared" si="1007"/>
        <v>0.91416977989448001</v>
      </c>
      <c r="AW422" s="1">
        <f t="shared" si="1008"/>
        <v>0.95187188538104828</v>
      </c>
      <c r="AX422" s="1">
        <f t="shared" si="1009"/>
        <v>0.98492601417148373</v>
      </c>
      <c r="AY422" s="1">
        <f t="shared" si="1010"/>
        <v>1.0134249894752194</v>
      </c>
      <c r="AZ422" s="1">
        <f t="shared" si="1011"/>
        <v>1.0375908400850695</v>
      </c>
      <c r="BA422" s="1">
        <f t="shared" si="1012"/>
        <v>1.0577452594509427</v>
      </c>
      <c r="BB422" s="1">
        <f t="shared" si="1013"/>
        <v>1.0742785787150082</v>
      </c>
      <c r="BC422" s="1">
        <f t="shared" si="1014"/>
        <v>1.087619864360732</v>
      </c>
      <c r="BD422" s="1">
        <f t="shared" si="1015"/>
        <v>1.0982101964575097</v>
      </c>
      <c r="BE422" s="1">
        <f t="shared" si="1016"/>
        <v>1.106480513352184</v>
      </c>
      <c r="BF422" s="1">
        <f t="shared" si="1017"/>
        <v>1.1128347246929999</v>
      </c>
      <c r="BG422" s="1">
        <f t="shared" si="1018"/>
        <v>1.1176381802829445</v>
      </c>
      <c r="BH422" s="1">
        <f t="shared" si="1019"/>
        <v>1.1212110941295532</v>
      </c>
      <c r="BI422" s="1">
        <f t="shared" si="1020"/>
        <v>1.1238261886950225</v>
      </c>
      <c r="BJ422" s="1">
        <f t="shared" si="1021"/>
        <v>1.1257096448072426</v>
      </c>
      <c r="BK422" s="1">
        <f t="shared" si="1022"/>
        <v>1.1270443987824161</v>
      </c>
      <c r="BL422" s="1">
        <f t="shared" si="1023"/>
        <v>1.1279748884062908</v>
      </c>
      <c r="BM422" s="1">
        <f t="shared" si="1024"/>
        <v>1.128612477128651</v>
      </c>
      <c r="BN422" s="1">
        <f t="shared" si="1025"/>
        <v>1.1290409462922761</v>
      </c>
      <c r="BO422" s="1">
        <f t="shared" si="1026"/>
        <v>1.1293216094450065</v>
      </c>
      <c r="BP422" s="1">
        <f t="shared" si="1027"/>
        <v>1.1294977498498484</v>
      </c>
      <c r="BQ422" s="1">
        <f t="shared" si="1028"/>
        <v>1.1295981998162612</v>
      </c>
      <c r="BR422" s="1">
        <f t="shared" si="1029"/>
        <v>1.1296399637661543</v>
      </c>
      <c r="BS422" s="1">
        <f t="shared" si="1030"/>
        <v>1.1296298376496805</v>
      </c>
      <c r="BT422" s="1">
        <f t="shared" si="1031"/>
        <v>1.1295650017296193</v>
      </c>
      <c r="BU422" s="1">
        <f t="shared" si="1032"/>
        <v>1.1294325713143165</v>
      </c>
      <c r="BV422" s="1">
        <f t="shared" si="1033"/>
        <v>1.1292080920997427</v>
      </c>
      <c r="BW422" s="1">
        <f t="shared" si="1034"/>
        <v>1.128852975570662</v>
      </c>
      <c r="BX422" s="1">
        <f t="shared" si="1035"/>
        <v>1.1283108973504929</v>
      </c>
      <c r="BY422" s="1">
        <f t="shared" si="1036"/>
        <v>1.1275032378946921</v>
      </c>
      <c r="BZ422" s="1">
        <f t="shared" si="1037"/>
        <v>1.1263237377563045</v>
      </c>
      <c r="CA422" s="1">
        <f t="shared" si="1038"/>
        <v>1.1246326709478676</v>
      </c>
      <c r="CB422" s="1">
        <f t="shared" si="1039"/>
        <v>1.1222510045658864</v>
      </c>
      <c r="CC422" s="1">
        <f t="shared" si="1040"/>
        <v>1.1189551966484259</v>
      </c>
      <c r="CD422" s="1">
        <f t="shared" si="1041"/>
        <v>1.1144734630585773</v>
      </c>
      <c r="CE422" s="1">
        <f t="shared" si="1042"/>
        <v>1.1084844846673632</v>
      </c>
      <c r="CF422" s="1">
        <f t="shared" si="1043"/>
        <v>1.1006195886544758</v>
      </c>
      <c r="CG422" s="1">
        <f t="shared" si="1044"/>
        <v>1.0904693819995137</v>
      </c>
      <c r="CH422" s="1">
        <f t="shared" si="1045"/>
        <v>1.0775956077626516</v>
      </c>
      <c r="CI422" s="1">
        <f t="shared" si="1046"/>
        <v>1.0615486179292959</v>
      </c>
      <c r="CJ422" s="1">
        <f t="shared" si="1047"/>
        <v>1.0418903170774587</v>
      </c>
      <c r="CK422" s="1">
        <f t="shared" si="1048"/>
        <v>1.0182217658033439</v>
      </c>
      <c r="CL422" s="1">
        <f t="shared" si="1049"/>
        <v>0.99021391012350946</v>
      </c>
      <c r="CM422" s="1">
        <f t="shared" si="1050"/>
        <v>0.95763921799993068</v>
      </c>
      <c r="CN422" s="1">
        <f t="shared" si="1051"/>
        <v>0.92040146679379886</v>
      </c>
      <c r="CO422" s="1">
        <f t="shared" si="1052"/>
        <v>0.87856064376674181</v>
      </c>
      <c r="CP422" s="1">
        <f t="shared" si="1053"/>
        <v>0.83234998124669601</v>
      </c>
      <c r="CQ422" s="1">
        <f t="shared" si="1054"/>
        <v>0.78218259252206124</v>
      </c>
      <c r="CR422" s="1">
        <f t="shared" si="1055"/>
        <v>0.72864599172158639</v>
      </c>
      <c r="CS422" s="1">
        <f t="shared" si="1056"/>
        <v>0.6724838975308931</v>
      </c>
      <c r="CT422" s="1">
        <f t="shared" si="1057"/>
        <v>0.61456600818183904</v>
      </c>
      <c r="CU422" s="1">
        <f t="shared" si="1058"/>
        <v>0.55584772757535372</v>
      </c>
      <c r="CV422" s="1">
        <f t="shared" si="1059"/>
        <v>0.49732294171446972</v>
      </c>
      <c r="CW422" s="1">
        <f t="shared" si="1060"/>
        <v>0.43997373093700154</v>
      </c>
      <c r="CX422" s="1">
        <f t="shared" si="1061"/>
        <v>0.38472124275090253</v>
      </c>
      <c r="CY422" s="1">
        <f t="shared" si="1062"/>
        <v>0.33238179442196558</v>
      </c>
      <c r="CZ422" s="1">
        <f t="shared" si="1063"/>
        <v>0.2836316501288566</v>
      </c>
      <c r="DA422" s="1">
        <f t="shared" si="1064"/>
        <v>0.23898291969202679</v>
      </c>
      <c r="DB422" s="1">
        <f t="shared" si="1065"/>
        <v>0.19877180110079357</v>
      </c>
      <c r="DC422" s="1">
        <f t="shared" si="1066"/>
        <v>0.16315910900442593</v>
      </c>
      <c r="DD422" s="1">
        <f t="shared" si="1067"/>
        <v>0.13214186378513126</v>
      </c>
      <c r="DE422" s="1">
        <f t="shared" si="1068"/>
        <v>0.10557379831333004</v>
      </c>
      <c r="DF422" s="1">
        <f t="shared" si="1069"/>
        <v>8.319206042744029E-2</v>
      </c>
      <c r="DG422" s="1">
        <f t="shared" si="1070"/>
        <v>6.4647179448043754E-2</v>
      </c>
      <c r="DH422" s="1">
        <f t="shared" si="1071"/>
        <v>4.953350025192281E-2</v>
      </c>
      <c r="DI422" s="1">
        <f t="shared" si="1072"/>
        <v>3.7417700306116519E-2</v>
      </c>
      <c r="DJ422" s="1">
        <f t="shared" si="1073"/>
        <v>2.7863598417875942E-2</v>
      </c>
      <c r="DK422" s="1">
        <f t="shared" si="1074"/>
        <v>2.0452135482786935E-2</v>
      </c>
      <c r="DL422" s="1">
        <f t="shared" si="1075"/>
        <v>1.4796062604694351E-2</v>
      </c>
      <c r="DM422" s="1">
        <f t="shared" si="1076"/>
        <v>1.0549436990161493E-2</v>
      </c>
      <c r="DN422" s="1">
        <f t="shared" si="1077"/>
        <v>7.4124547749477732E-3</v>
      </c>
      <c r="DO422" s="1">
        <f t="shared" si="1078"/>
        <v>5.1324243120352197E-3</v>
      </c>
      <c r="DP422" s="1">
        <f t="shared" si="1079"/>
        <v>3.5018095240352282E-3</v>
      </c>
      <c r="DQ422" s="1">
        <f t="shared" si="1080"/>
        <v>2.3542742043609378E-3</v>
      </c>
      <c r="DR422" s="1">
        <f t="shared" si="1081"/>
        <v>1.5595677947923949E-3</v>
      </c>
      <c r="DS422" s="1">
        <f t="shared" si="1082"/>
        <v>1.0179467554602064E-3</v>
      </c>
      <c r="DT422" s="1">
        <f t="shared" si="1083"/>
        <v>6.546555860393584E-4</v>
      </c>
      <c r="DU422" s="1">
        <f t="shared" si="1084"/>
        <v>4.1482356927089104E-4</v>
      </c>
      <c r="DV422" s="1">
        <f t="shared" si="1085"/>
        <v>2.5898494187008006E-4</v>
      </c>
      <c r="DW422" s="1">
        <f t="shared" si="1086"/>
        <v>1.5931103895972787E-4</v>
      </c>
      <c r="DX422" s="1">
        <f t="shared" si="1087"/>
        <v>9.6555931406857077E-5</v>
      </c>
      <c r="DY422" s="1">
        <f t="shared" si="1088"/>
        <v>5.7660291149703034E-5</v>
      </c>
      <c r="DZ422" s="1">
        <f t="shared" si="1089"/>
        <v>3.3926885692296705E-5</v>
      </c>
      <c r="EA422" s="1">
        <f t="shared" si="1090"/>
        <v>1.9669181184931703E-5</v>
      </c>
      <c r="EB422" s="1">
        <f t="shared" si="1091"/>
        <v>1.1235974001916635E-5</v>
      </c>
      <c r="EC422" s="1">
        <f t="shared" si="1092"/>
        <v>6.3244894415669093E-6</v>
      </c>
      <c r="ED422" s="1">
        <f t="shared" si="1093"/>
        <v>3.50783913236965E-6</v>
      </c>
      <c r="EE422" s="1">
        <f t="shared" si="1094"/>
        <v>1.9171821794980222E-6</v>
      </c>
      <c r="EF422" s="1">
        <f t="shared" si="1095"/>
        <v>1.0325415132216063E-6</v>
      </c>
      <c r="EG422" s="1">
        <f t="shared" si="1096"/>
        <v>5.4800402743588472E-7</v>
      </c>
      <c r="EH422" s="1">
        <f t="shared" si="1097"/>
        <v>2.866186406655573E-7</v>
      </c>
      <c r="EI422" s="1">
        <f t="shared" si="1098"/>
        <v>1.4773471533353184E-7</v>
      </c>
      <c r="EJ422" s="1">
        <f t="shared" si="1099"/>
        <v>7.5046717160928256E-8</v>
      </c>
      <c r="EK422" s="1">
        <f t="shared" si="1100"/>
        <v>3.7572140305670664E-8</v>
      </c>
      <c r="EL422" s="1">
        <f t="shared" si="1101"/>
        <v>1.8539577051197993E-8</v>
      </c>
      <c r="EM422" s="1">
        <f t="shared" si="1102"/>
        <v>9.0167148720793165E-9</v>
      </c>
      <c r="EN422" s="1">
        <f t="shared" si="1103"/>
        <v>4.3224187234004168E-9</v>
      </c>
      <c r="EO422" s="1">
        <f t="shared" si="1104"/>
        <v>2.0424480446211595E-9</v>
      </c>
      <c r="EP422" s="1">
        <f t="shared" si="1105"/>
        <v>9.5134246931899067E-10</v>
      </c>
      <c r="EQ422" s="1">
        <f t="shared" si="1106"/>
        <v>4.3681818292630533E-10</v>
      </c>
      <c r="ER422" s="1">
        <f t="shared" si="1107"/>
        <v>1.9772382207220357E-10</v>
      </c>
      <c r="ES422" s="1">
        <f t="shared" si="1108"/>
        <v>8.8232476538905219E-11</v>
      </c>
      <c r="ET422" s="1">
        <f t="shared" si="1109"/>
        <v>3.8817362535392028E-11</v>
      </c>
      <c r="EU422" s="1">
        <f t="shared" si="1110"/>
        <v>1.6837155271476628E-11</v>
      </c>
      <c r="EV422" s="1">
        <f t="shared" si="1111"/>
        <v>7.2006842152677063E-12</v>
      </c>
      <c r="EW422" s="1">
        <f t="shared" si="1112"/>
        <v>3.036398237964922E-12</v>
      </c>
      <c r="EX422" s="1">
        <f t="shared" si="1113"/>
        <v>1.2625343879598973E-12</v>
      </c>
      <c r="EY422" s="1">
        <f t="shared" si="1114"/>
        <v>5.1768192931352129E-13</v>
      </c>
      <c r="EZ422" s="1">
        <f t="shared" si="1115"/>
        <v>2.0940485203151794E-13</v>
      </c>
      <c r="FA422" s="1">
        <f t="shared" si="1116"/>
        <v>8.3805905163211393E-14</v>
      </c>
      <c r="FB422" s="1">
        <f t="shared" si="1117"/>
        <v>3.3960080794555988E-14</v>
      </c>
      <c r="FC422" s="1">
        <f t="shared" si="1118"/>
        <v>1.6382101059269397E-14</v>
      </c>
      <c r="FD422" s="75">
        <f t="shared" si="969"/>
        <v>1.6382101059269397E-14</v>
      </c>
    </row>
    <row r="423" spans="7:160" x14ac:dyDescent="0.35">
      <c r="G423" t="str">
        <f t="shared" si="965"/>
        <v>Refd, t=2.04</v>
      </c>
      <c r="H423" s="76">
        <f t="shared" si="966"/>
        <v>2.0399999999999787</v>
      </c>
      <c r="I423" s="1">
        <f t="shared" si="967"/>
        <v>0</v>
      </c>
      <c r="J423" s="22">
        <f t="shared" si="968"/>
        <v>1.387864289952586E-5</v>
      </c>
      <c r="K423" s="1">
        <f t="shared" si="970"/>
        <v>2.7426406433478596E-5</v>
      </c>
      <c r="L423" s="1">
        <f t="shared" si="971"/>
        <v>5.0965678845600878E-5</v>
      </c>
      <c r="M423" s="1">
        <f t="shared" si="972"/>
        <v>9.087428075069782E-5</v>
      </c>
      <c r="N423" s="1">
        <f t="shared" si="973"/>
        <v>1.5708275486302694E-4</v>
      </c>
      <c r="O423" s="1">
        <f t="shared" si="974"/>
        <v>2.6473729347006034E-4</v>
      </c>
      <c r="P423" s="1">
        <f t="shared" si="975"/>
        <v>4.3645773239449402E-4</v>
      </c>
      <c r="Q423" s="1">
        <f t="shared" si="976"/>
        <v>7.0530773652611404E-4</v>
      </c>
      <c r="R423" s="1">
        <f t="shared" si="977"/>
        <v>1.11856968467973E-3</v>
      </c>
      <c r="S423" s="1">
        <f t="shared" si="978"/>
        <v>1.7423632340537005E-3</v>
      </c>
      <c r="T423" s="1">
        <f t="shared" si="979"/>
        <v>2.6670569731476784E-3</v>
      </c>
      <c r="U423" s="1">
        <f t="shared" si="980"/>
        <v>4.0132929303719183E-3</v>
      </c>
      <c r="V423" s="1">
        <f t="shared" si="981"/>
        <v>5.9382756207384908E-3</v>
      </c>
      <c r="W423" s="1">
        <f t="shared" si="982"/>
        <v>8.6417806099688983E-3</v>
      </c>
      <c r="X423" s="1">
        <f t="shared" si="983"/>
        <v>1.2371132171140983E-2</v>
      </c>
      <c r="Y423" s="1">
        <f t="shared" si="984"/>
        <v>1.7424215965628188E-2</v>
      </c>
      <c r="Z423" s="1">
        <f t="shared" si="985"/>
        <v>2.4149470049433887E-2</v>
      </c>
      <c r="AA423" s="1">
        <f t="shared" si="986"/>
        <v>3.2941779456596765E-2</v>
      </c>
      <c r="AB423" s="1">
        <f t="shared" si="987"/>
        <v>4.423332683786832E-2</v>
      </c>
      <c r="AC423" s="1">
        <f t="shared" si="988"/>
        <v>5.847875276406754E-2</v>
      </c>
      <c r="AD423" s="1">
        <f t="shared" si="989"/>
        <v>7.6134461202978898E-2</v>
      </c>
      <c r="AE423" s="1">
        <f t="shared" si="990"/>
        <v>9.7632545369548115E-2</v>
      </c>
      <c r="AF423" s="1">
        <f t="shared" si="991"/>
        <v>0.12335054975025013</v>
      </c>
      <c r="AG423" s="1">
        <f t="shared" si="992"/>
        <v>0.15357903684794047</v>
      </c>
      <c r="AH423" s="1">
        <f t="shared" si="993"/>
        <v>0.18848958064842325</v>
      </c>
      <c r="AI423" s="1">
        <f t="shared" si="994"/>
        <v>0.22810624489467907</v>
      </c>
      <c r="AJ423" s="1">
        <f t="shared" si="995"/>
        <v>0.27228371894155773</v>
      </c>
      <c r="AK423" s="1">
        <f t="shared" si="996"/>
        <v>0.32069500895140335</v>
      </c>
      <c r="AL423" s="1">
        <f t="shared" si="997"/>
        <v>0.3728309029567225</v>
      </c>
      <c r="AM423" s="1">
        <f t="shared" si="998"/>
        <v>0.42801239406299885</v>
      </c>
      <c r="AN423" s="1">
        <f t="shared" si="999"/>
        <v>0.48541596834872014</v>
      </c>
      <c r="AO423" s="1">
        <f t="shared" si="1000"/>
        <v>0.54411030306814467</v>
      </c>
      <c r="AP423" s="1">
        <f t="shared" si="1001"/>
        <v>0.60310166122287001</v>
      </c>
      <c r="AQ423" s="1">
        <f t="shared" si="1002"/>
        <v>0.66138428895960866</v>
      </c>
      <c r="AR423" s="1">
        <f t="shared" si="1003"/>
        <v>0.71799156407866815</v>
      </c>
      <c r="AS423" s="1">
        <f t="shared" si="1004"/>
        <v>0.7720435867774168</v>
      </c>
      <c r="AT423" s="1">
        <f t="shared" si="1005"/>
        <v>0.82278735148001381</v>
      </c>
      <c r="AU423" s="1">
        <f t="shared" si="1006"/>
        <v>0.8696265195542745</v>
      </c>
      <c r="AV423" s="1">
        <f t="shared" si="1007"/>
        <v>0.91213899356080841</v>
      </c>
      <c r="AW423" s="1">
        <f t="shared" si="1008"/>
        <v>0.95008180387250085</v>
      </c>
      <c r="AX423" s="1">
        <f t="shared" si="1009"/>
        <v>0.98338408004483457</v>
      </c>
      <c r="AY423" s="1">
        <f t="shared" si="1010"/>
        <v>1.0121299357761036</v>
      </c>
      <c r="AZ423" s="1">
        <f t="shared" si="1011"/>
        <v>1.036533835602057</v>
      </c>
      <c r="BA423" s="1">
        <f t="shared" si="1012"/>
        <v>1.0569113787737878</v>
      </c>
      <c r="BB423" s="1">
        <f t="shared" si="1013"/>
        <v>1.0736484350371134</v>
      </c>
      <c r="BC423" s="1">
        <f t="shared" si="1014"/>
        <v>1.0871712524734261</v>
      </c>
      <c r="BD423" s="1">
        <f t="shared" si="1015"/>
        <v>1.0979196178561104</v>
      </c>
      <c r="BE423" s="1">
        <f t="shared" si="1016"/>
        <v>1.1063244892705777</v>
      </c>
      <c r="BF423" s="1">
        <f t="shared" si="1017"/>
        <v>1.1127908403626556</v>
      </c>
      <c r="BG423" s="1">
        <f t="shared" si="1018"/>
        <v>1.1176858395669016</v>
      </c>
      <c r="BH423" s="1">
        <f t="shared" si="1019"/>
        <v>1.121331993990214</v>
      </c>
      <c r="BI423" s="1">
        <f t="shared" si="1020"/>
        <v>1.1240045453861414</v>
      </c>
      <c r="BJ423" s="1">
        <f t="shared" si="1021"/>
        <v>1.1259322174788771</v>
      </c>
      <c r="BK423" s="1">
        <f t="shared" si="1022"/>
        <v>1.1273003619060316</v>
      </c>
      <c r="BL423" s="1">
        <f t="shared" si="1023"/>
        <v>1.1282556035232174</v>
      </c>
      <c r="BM423" s="1">
        <f t="shared" si="1024"/>
        <v>1.128911208818445</v>
      </c>
      <c r="BN423" s="1">
        <f t="shared" si="1025"/>
        <v>1.1293525589367317</v>
      </c>
      <c r="BO423" s="1">
        <f t="shared" si="1026"/>
        <v>1.1296422720927597</v>
      </c>
      <c r="BP423" s="1">
        <f t="shared" si="1027"/>
        <v>1.1298246676323165</v>
      </c>
      <c r="BQ423" s="1">
        <f t="shared" si="1028"/>
        <v>1.1299293828351471</v>
      </c>
      <c r="BR423" s="1">
        <f t="shared" si="1029"/>
        <v>1.1299740386365555</v>
      </c>
      <c r="BS423" s="1">
        <f t="shared" si="1030"/>
        <v>1.1299659030497622</v>
      </c>
      <c r="BT423" s="1">
        <f t="shared" si="1031"/>
        <v>1.1299025272190983</v>
      </c>
      <c r="BU423" s="1">
        <f t="shared" si="1032"/>
        <v>1.1297713380027807</v>
      </c>
      <c r="BV423" s="1">
        <f t="shared" si="1033"/>
        <v>1.1295481740279032</v>
      </c>
      <c r="BW423" s="1">
        <f t="shared" si="1034"/>
        <v>1.1291947614099855</v>
      </c>
      <c r="BX423" s="1">
        <f t="shared" si="1035"/>
        <v>1.1286551526992163</v>
      </c>
      <c r="BY423" s="1">
        <f t="shared" si="1036"/>
        <v>1.1278512085203369</v>
      </c>
      <c r="BZ423" s="1">
        <f t="shared" si="1037"/>
        <v>1.1266772931095532</v>
      </c>
      <c r="CA423" s="1">
        <f t="shared" si="1038"/>
        <v>1.1249944847405029</v>
      </c>
      <c r="CB423" s="1">
        <f t="shared" si="1039"/>
        <v>1.1226247649220693</v>
      </c>
      <c r="CC423" s="1">
        <f t="shared" si="1040"/>
        <v>1.1193458323217573</v>
      </c>
      <c r="CD423" s="1">
        <f t="shared" si="1041"/>
        <v>1.1148873648366633</v>
      </c>
      <c r="CE423" s="1">
        <f t="shared" si="1042"/>
        <v>1.1089296931760257</v>
      </c>
      <c r="CF423" s="1">
        <f t="shared" si="1043"/>
        <v>1.1011059125891303</v>
      </c>
      <c r="CG423" s="1">
        <f t="shared" si="1044"/>
        <v>1.0910084059831477</v>
      </c>
      <c r="CH423" s="1">
        <f t="shared" si="1045"/>
        <v>1.078200548360492</v>
      </c>
      <c r="CI423" s="1">
        <f t="shared" si="1046"/>
        <v>1.0622339915012105</v>
      </c>
      <c r="CJ423" s="1">
        <f t="shared" si="1047"/>
        <v>1.0426713952500135</v>
      </c>
      <c r="CK423" s="1">
        <f t="shared" si="1048"/>
        <v>1.0191138135884896</v>
      </c>
      <c r="CL423" s="1">
        <f t="shared" si="1049"/>
        <v>0.99123122703768995</v>
      </c>
      <c r="CM423" s="1">
        <f t="shared" si="1050"/>
        <v>0.95879403148948084</v>
      </c>
      <c r="CN423" s="1">
        <f t="shared" si="1051"/>
        <v>0.92170275612863628</v>
      </c>
      <c r="CO423" s="1">
        <f t="shared" si="1052"/>
        <v>0.88001299677240641</v>
      </c>
      <c r="CP423" s="1">
        <f t="shared" si="1053"/>
        <v>0.8339526011280517</v>
      </c>
      <c r="CQ423" s="1">
        <f t="shared" si="1054"/>
        <v>0.78392857366293867</v>
      </c>
      <c r="CR423" s="1">
        <f t="shared" si="1055"/>
        <v>0.73052196941810577</v>
      </c>
      <c r="CS423" s="1">
        <f t="shared" si="1056"/>
        <v>0.67447014712507991</v>
      </c>
      <c r="CT423" s="1">
        <f t="shared" si="1057"/>
        <v>0.61663702659686104</v>
      </c>
      <c r="CU423" s="1">
        <f t="shared" si="1058"/>
        <v>0.55797327981207689</v>
      </c>
      <c r="CV423" s="1">
        <f t="shared" si="1059"/>
        <v>0.49946950316657357</v>
      </c>
      <c r="CW423" s="1">
        <f t="shared" si="1060"/>
        <v>0.44210621076841861</v>
      </c>
      <c r="CX423" s="1">
        <f t="shared" si="1061"/>
        <v>0.38680484076659499</v>
      </c>
      <c r="CY423" s="1">
        <f t="shared" si="1062"/>
        <v>0.3343838287230983</v>
      </c>
      <c r="CZ423" s="1">
        <f t="shared" si="1063"/>
        <v>0.28552319753103811</v>
      </c>
      <c r="DA423" s="1">
        <f t="shared" si="1064"/>
        <v>0.24074013446998543</v>
      </c>
      <c r="DB423" s="1">
        <f t="shared" si="1065"/>
        <v>0.20037681630362517</v>
      </c>
      <c r="DC423" s="1">
        <f t="shared" si="1066"/>
        <v>0.16460047243203721</v>
      </c>
      <c r="DD423" s="1">
        <f t="shared" si="1067"/>
        <v>0.13341451076781929</v>
      </c>
      <c r="DE423" s="1">
        <f t="shared" si="1068"/>
        <v>0.10667860891988308</v>
      </c>
      <c r="DF423" s="1">
        <f t="shared" si="1069"/>
        <v>8.4135084148920361E-2</v>
      </c>
      <c r="DG423" s="1">
        <f t="shared" si="1070"/>
        <v>6.5438632311267217E-2</v>
      </c>
      <c r="DH423" s="1">
        <f t="shared" si="1071"/>
        <v>5.0186646615418017E-2</v>
      </c>
      <c r="DI423" s="1">
        <f t="shared" si="1072"/>
        <v>3.7947725417215757E-2</v>
      </c>
      <c r="DJ423" s="1">
        <f t="shared" si="1073"/>
        <v>2.8286561027669112E-2</v>
      </c>
      <c r="DK423" s="1">
        <f t="shared" si="1074"/>
        <v>2.0784066302397607E-2</v>
      </c>
      <c r="DL423" s="1">
        <f t="shared" si="1075"/>
        <v>1.5052248259464374E-2</v>
      </c>
      <c r="DM423" s="1">
        <f t="shared" si="1076"/>
        <v>1.0743904075096756E-2</v>
      </c>
      <c r="DN423" s="1">
        <f t="shared" si="1077"/>
        <v>7.5576474219530565E-3</v>
      </c>
      <c r="DO423" s="1">
        <f t="shared" si="1078"/>
        <v>5.2390530087785912E-3</v>
      </c>
      <c r="DP423" s="1">
        <f t="shared" si="1079"/>
        <v>3.5788393205141464E-3</v>
      </c>
      <c r="DQ423" s="1">
        <f t="shared" si="1080"/>
        <v>2.4090165205546622E-3</v>
      </c>
      <c r="DR423" s="1">
        <f t="shared" si="1081"/>
        <v>1.5978407739193306E-3</v>
      </c>
      <c r="DS423" s="1">
        <f t="shared" si="1082"/>
        <v>1.0442731397285656E-3</v>
      </c>
      <c r="DT423" s="1">
        <f t="shared" si="1083"/>
        <v>6.7247302922668751E-4</v>
      </c>
      <c r="DU423" s="1">
        <f t="shared" si="1084"/>
        <v>4.2668891241013301E-4</v>
      </c>
      <c r="DV423" s="1">
        <f t="shared" si="1085"/>
        <v>2.667603221083619E-4</v>
      </c>
      <c r="DW423" s="1">
        <f t="shared" si="1086"/>
        <v>1.6432516381414849E-4</v>
      </c>
      <c r="DX423" s="1">
        <f t="shared" si="1087"/>
        <v>9.9738125421961187E-5</v>
      </c>
      <c r="DY423" s="1">
        <f t="shared" si="1088"/>
        <v>5.9647950915641056E-5</v>
      </c>
      <c r="DZ423" s="1">
        <f t="shared" si="1089"/>
        <v>3.514887449790885E-5</v>
      </c>
      <c r="EA423" s="1">
        <f t="shared" si="1090"/>
        <v>2.0408664047688729E-5</v>
      </c>
      <c r="EB423" s="1">
        <f t="shared" si="1091"/>
        <v>1.1676478774643754E-5</v>
      </c>
      <c r="EC423" s="1">
        <f t="shared" si="1092"/>
        <v>6.5828109886884645E-6</v>
      </c>
      <c r="ED423" s="1">
        <f t="shared" si="1093"/>
        <v>3.6569756568600659E-6</v>
      </c>
      <c r="EE423" s="1">
        <f t="shared" si="1094"/>
        <v>2.0019530391949625E-6</v>
      </c>
      <c r="EF423" s="1">
        <f t="shared" si="1095"/>
        <v>1.0799847269798502E-6</v>
      </c>
      <c r="EG423" s="1">
        <f t="shared" si="1096"/>
        <v>5.7414924421182012E-7</v>
      </c>
      <c r="EH423" s="1">
        <f t="shared" si="1097"/>
        <v>3.0080681915472672E-7</v>
      </c>
      <c r="EI423" s="1">
        <f t="shared" si="1098"/>
        <v>1.5531704770648405E-7</v>
      </c>
      <c r="EJ423" s="1">
        <f t="shared" si="1099"/>
        <v>7.9037390732728465E-8</v>
      </c>
      <c r="EK423" s="1">
        <f t="shared" si="1100"/>
        <v>3.9640767051472689E-8</v>
      </c>
      <c r="EL423" s="1">
        <f t="shared" si="1101"/>
        <v>1.959575192043744E-8</v>
      </c>
      <c r="EM423" s="1">
        <f t="shared" si="1102"/>
        <v>9.547883465748186E-9</v>
      </c>
      <c r="EN423" s="1">
        <f t="shared" si="1103"/>
        <v>4.5855647325994269E-9</v>
      </c>
      <c r="EO423" s="1">
        <f t="shared" si="1104"/>
        <v>2.1708743149537112E-9</v>
      </c>
      <c r="EP423" s="1">
        <f t="shared" si="1105"/>
        <v>1.0130912432018567E-9</v>
      </c>
      <c r="EQ423" s="1">
        <f t="shared" si="1106"/>
        <v>4.6606945448662398E-10</v>
      </c>
      <c r="ER423" s="1">
        <f t="shared" si="1107"/>
        <v>2.1137680381206233E-10</v>
      </c>
      <c r="ES423" s="1">
        <f t="shared" si="1108"/>
        <v>9.4511626641910987E-11</v>
      </c>
      <c r="ET423" s="1">
        <f t="shared" si="1109"/>
        <v>4.166306114363774E-11</v>
      </c>
      <c r="EU423" s="1">
        <f t="shared" si="1110"/>
        <v>1.8108067447149258E-11</v>
      </c>
      <c r="EV423" s="1">
        <f t="shared" si="1111"/>
        <v>7.7600611701397337E-12</v>
      </c>
      <c r="EW423" s="1">
        <f t="shared" si="1112"/>
        <v>3.2790480290661133E-12</v>
      </c>
      <c r="EX423" s="1">
        <f t="shared" si="1113"/>
        <v>1.3662795487088519E-12</v>
      </c>
      <c r="EY423" s="1">
        <f t="shared" si="1114"/>
        <v>5.6140534151128188E-13</v>
      </c>
      <c r="EZ423" s="1">
        <f t="shared" si="1115"/>
        <v>2.275774798738104E-13</v>
      </c>
      <c r="FA423" s="1">
        <f t="shared" si="1116"/>
        <v>9.1278605792411002E-14</v>
      </c>
      <c r="FB423" s="1">
        <f t="shared" si="1117"/>
        <v>3.7074965364514312E-14</v>
      </c>
      <c r="FC423" s="1">
        <f t="shared" si="1118"/>
        <v>1.7927725613385049E-14</v>
      </c>
      <c r="FD423" s="75">
        <f t="shared" si="969"/>
        <v>1.7927725613385049E-14</v>
      </c>
    </row>
    <row r="424" spans="7:160" x14ac:dyDescent="0.35">
      <c r="G424" t="str">
        <f t="shared" si="965"/>
        <v>Refd, t=2.04</v>
      </c>
      <c r="H424" s="76">
        <f t="shared" si="966"/>
        <v>2.0449999999999786</v>
      </c>
      <c r="I424" s="1">
        <f t="shared" si="967"/>
        <v>0</v>
      </c>
      <c r="J424" s="22">
        <f t="shared" si="968"/>
        <v>1.3729508259651895E-5</v>
      </c>
      <c r="K424" s="1">
        <f t="shared" si="970"/>
        <v>2.7130437933533685E-5</v>
      </c>
      <c r="L424" s="1">
        <f t="shared" si="971"/>
        <v>5.0412099331756881E-5</v>
      </c>
      <c r="M424" s="1">
        <f t="shared" si="972"/>
        <v>8.9879704486303506E-5</v>
      </c>
      <c r="N424" s="1">
        <f t="shared" si="973"/>
        <v>1.55350140455904E-4</v>
      </c>
      <c r="O424" s="1">
        <f t="shared" si="974"/>
        <v>2.6179602665653669E-4</v>
      </c>
      <c r="P424" s="1">
        <f t="shared" si="975"/>
        <v>4.3157876253847589E-4</v>
      </c>
      <c r="Q424" s="1">
        <f t="shared" si="976"/>
        <v>6.9738713264239701E-4</v>
      </c>
      <c r="R424" s="1">
        <f t="shared" si="977"/>
        <v>1.1059741543863739E-3</v>
      </c>
      <c r="S424" s="1">
        <f t="shared" si="978"/>
        <v>1.7227325014477746E-3</v>
      </c>
      <c r="T424" s="1">
        <f t="shared" si="979"/>
        <v>2.6370609067385585E-3</v>
      </c>
      <c r="U424" s="1">
        <f t="shared" si="980"/>
        <v>3.9683463556467718E-3</v>
      </c>
      <c r="V424" s="1">
        <f t="shared" si="981"/>
        <v>5.8722210605175688E-3</v>
      </c>
      <c r="W424" s="1">
        <f t="shared" si="982"/>
        <v>8.5465586464026095E-3</v>
      </c>
      <c r="X424" s="1">
        <f t="shared" si="983"/>
        <v>1.2236470105603813E-2</v>
      </c>
      <c r="Y424" s="1">
        <f t="shared" si="984"/>
        <v>1.72373767655533E-2</v>
      </c>
      <c r="Z424" s="1">
        <f t="shared" si="985"/>
        <v>2.3895113410377634E-2</v>
      </c>
      <c r="AA424" s="1">
        <f t="shared" si="986"/>
        <v>3.2601992891627102E-2</v>
      </c>
      <c r="AB424" s="1">
        <f t="shared" si="987"/>
        <v>4.3787884562108872E-2</v>
      </c>
      <c r="AC424" s="1">
        <f t="shared" si="988"/>
        <v>5.7905651549166819E-2</v>
      </c>
      <c r="AD424" s="1">
        <f t="shared" si="989"/>
        <v>7.5410763911829423E-2</v>
      </c>
      <c r="AE424" s="1">
        <f t="shared" si="990"/>
        <v>9.6735534473452484E-2</v>
      </c>
      <c r="AF424" s="1">
        <f t="shared" si="991"/>
        <v>0.12225915648312587</v>
      </c>
      <c r="AG424" s="1">
        <f t="shared" si="992"/>
        <v>0.15227547040644182</v>
      </c>
      <c r="AH424" s="1">
        <f t="shared" si="993"/>
        <v>0.18696104136548267</v>
      </c>
      <c r="AI424" s="1">
        <f t="shared" si="994"/>
        <v>0.22634657204310954</v>
      </c>
      <c r="AJ424" s="1">
        <f t="shared" si="995"/>
        <v>0.27029480428589853</v>
      </c>
      <c r="AK424" s="1">
        <f t="shared" si="996"/>
        <v>0.31848780673263399</v>
      </c>
      <c r="AL424" s="1">
        <f t="shared" si="997"/>
        <v>0.37042588868347287</v>
      </c>
      <c r="AM424" s="1">
        <f t="shared" si="998"/>
        <v>0.4254393680444114</v>
      </c>
      <c r="AN424" s="1">
        <f t="shared" si="999"/>
        <v>0.48271316144449766</v>
      </c>
      <c r="AO424" s="1">
        <f t="shared" si="1000"/>
        <v>0.5413228144232527</v>
      </c>
      <c r="AP424" s="1">
        <f t="shared" si="1001"/>
        <v>0.60027933123749355</v>
      </c>
      <c r="AQ424" s="1">
        <f t="shared" si="1002"/>
        <v>0.65857917506161234</v>
      </c>
      <c r="AR424" s="1">
        <f t="shared" si="1003"/>
        <v>0.7152552326420083</v>
      </c>
      <c r="AS424" s="1">
        <f t="shared" si="1004"/>
        <v>0.76942445504028001</v>
      </c>
      <c r="AT424" s="1">
        <f t="shared" si="1005"/>
        <v>0.82032830568409132</v>
      </c>
      <c r="AU424" s="1">
        <f t="shared" si="1006"/>
        <v>0.8673630012069482</v>
      </c>
      <c r="AV424" s="1">
        <f t="shared" si="1007"/>
        <v>0.91009769017590325</v>
      </c>
      <c r="AW424" s="1">
        <f t="shared" si="1008"/>
        <v>0.94828001218535052</v>
      </c>
      <c r="AX424" s="1">
        <f t="shared" si="1009"/>
        <v>0.98182973834623599</v>
      </c>
      <c r="AY424" s="1">
        <f t="shared" si="1010"/>
        <v>1.0108222571993455</v>
      </c>
      <c r="AZ424" s="1">
        <f t="shared" si="1011"/>
        <v>1.0354644236528305</v>
      </c>
      <c r="BA424" s="1">
        <f t="shared" si="1012"/>
        <v>1.0560656749764914</v>
      </c>
      <c r="BB424" s="1">
        <f t="shared" si="1013"/>
        <v>1.0730073378395073</v>
      </c>
      <c r="BC424" s="1">
        <f t="shared" si="1014"/>
        <v>1.0867127549391435</v>
      </c>
      <c r="BD424" s="1">
        <f t="shared" si="1015"/>
        <v>1.0976203351847078</v>
      </c>
      <c r="BE424" s="1">
        <f t="shared" si="1016"/>
        <v>1.1061609803877064</v>
      </c>
      <c r="BF424" s="1">
        <f t="shared" si="1017"/>
        <v>1.1127406649268623</v>
      </c>
      <c r="BG424" s="1">
        <f t="shared" si="1018"/>
        <v>1.1177283275297962</v>
      </c>
      <c r="BH424" s="1">
        <f t="shared" si="1019"/>
        <v>1.1214487353479967</v>
      </c>
      <c r="BI424" s="1">
        <f t="shared" si="1020"/>
        <v>1.1241796305613441</v>
      </c>
      <c r="BJ424" s="1">
        <f t="shared" si="1021"/>
        <v>1.1261522730257967</v>
      </c>
      <c r="BK424" s="1">
        <f t="shared" si="1022"/>
        <v>1.1275544324137707</v>
      </c>
      <c r="BL424" s="1">
        <f t="shared" si="1023"/>
        <v>1.1285349300919303</v>
      </c>
      <c r="BM424" s="1">
        <f t="shared" si="1024"/>
        <v>1.129208949189209</v>
      </c>
      <c r="BN424" s="1">
        <f t="shared" si="1025"/>
        <v>1.1296634862376802</v>
      </c>
      <c r="BO424" s="1">
        <f t="shared" si="1026"/>
        <v>1.1299624799928805</v>
      </c>
      <c r="BP424" s="1">
        <f t="shared" si="1027"/>
        <v>1.1301513008541355</v>
      </c>
      <c r="BQ424" s="1">
        <f t="shared" si="1028"/>
        <v>1.1302604043995144</v>
      </c>
      <c r="BR424" s="1">
        <f t="shared" si="1029"/>
        <v>1.1303080393922456</v>
      </c>
      <c r="BS424" s="1">
        <f t="shared" si="1030"/>
        <v>1.1303019551078468</v>
      </c>
      <c r="BT424" s="1">
        <f t="shared" si="1031"/>
        <v>1.1302400807245019</v>
      </c>
      <c r="BU424" s="1">
        <f t="shared" si="1032"/>
        <v>1.1301101599069798</v>
      </c>
      <c r="BV424" s="1">
        <f t="shared" si="1033"/>
        <v>1.1298883277392688</v>
      </c>
      <c r="BW424" s="1">
        <f t="shared" si="1034"/>
        <v>1.1295366268915796</v>
      </c>
      <c r="BX424" s="1">
        <f t="shared" si="1035"/>
        <v>1.1289994872290323</v>
      </c>
      <c r="BY424" s="1">
        <f t="shared" si="1036"/>
        <v>1.1281992483958427</v>
      </c>
      <c r="BZ424" s="1">
        <f t="shared" si="1037"/>
        <v>1.1270308955704098</v>
      </c>
      <c r="CA424" s="1">
        <f t="shared" si="1038"/>
        <v>1.1253563068908856</v>
      </c>
      <c r="CB424" s="1">
        <f t="shared" si="1039"/>
        <v>1.1229984722112714</v>
      </c>
      <c r="CC424" s="1">
        <f t="shared" si="1040"/>
        <v>1.1197363232022013</v>
      </c>
      <c r="CD424" s="1">
        <f t="shared" si="1041"/>
        <v>1.1153009909329201</v>
      </c>
      <c r="CE424" s="1">
        <f t="shared" si="1042"/>
        <v>1.1093744464681055</v>
      </c>
      <c r="CF424" s="1">
        <f t="shared" si="1043"/>
        <v>1.1015915439833346</v>
      </c>
      <c r="CG424" s="1">
        <f t="shared" si="1044"/>
        <v>1.0915464348242523</v>
      </c>
      <c r="CH424" s="1">
        <f t="shared" si="1045"/>
        <v>1.0788041217119053</v>
      </c>
      <c r="CI424" s="1">
        <f t="shared" si="1046"/>
        <v>1.0629175570327583</v>
      </c>
      <c r="CJ424" s="1">
        <f t="shared" si="1047"/>
        <v>1.0434501634543156</v>
      </c>
      <c r="CK424" s="1">
        <f t="shared" si="1048"/>
        <v>1.0200030040064954</v>
      </c>
      <c r="CL424" s="1">
        <f t="shared" si="1049"/>
        <v>0.99224511818445849</v>
      </c>
      <c r="CM424" s="1">
        <f t="shared" si="1050"/>
        <v>0.95994486282833935</v>
      </c>
      <c r="CN424" s="1">
        <f t="shared" si="1051"/>
        <v>0.92299955908643272</v>
      </c>
      <c r="CO424" s="1">
        <f t="shared" si="1052"/>
        <v>0.88146045592930178</v>
      </c>
      <c r="CP424" s="1">
        <f t="shared" si="1053"/>
        <v>0.83555006172071444</v>
      </c>
      <c r="CQ424" s="1">
        <f t="shared" si="1054"/>
        <v>0.78566931349901969</v>
      </c>
      <c r="CR424" s="1">
        <f t="shared" si="1055"/>
        <v>0.73239283988552906</v>
      </c>
      <c r="CS424" s="1">
        <f t="shared" si="1056"/>
        <v>0.67645165912314287</v>
      </c>
      <c r="CT424" s="1">
        <f t="shared" si="1057"/>
        <v>0.61870391541315573</v>
      </c>
      <c r="CU424" s="1">
        <f t="shared" si="1058"/>
        <v>0.56009553310578053</v>
      </c>
      <c r="CV424" s="1">
        <f t="shared" si="1059"/>
        <v>0.50161378490267206</v>
      </c>
      <c r="CW424" s="1">
        <f t="shared" si="1060"/>
        <v>0.44423756844809503</v>
      </c>
      <c r="CX424" s="1">
        <f t="shared" si="1061"/>
        <v>0.38888855029281882</v>
      </c>
      <c r="CY424" s="1">
        <f t="shared" si="1062"/>
        <v>0.33638721561908203</v>
      </c>
      <c r="CZ424" s="1">
        <f t="shared" si="1063"/>
        <v>0.28741727721994342</v>
      </c>
      <c r="DA424" s="1">
        <f t="shared" si="1064"/>
        <v>0.24250093710850862</v>
      </c>
      <c r="DB424" s="1">
        <f t="shared" si="1065"/>
        <v>0.2019862995683093</v>
      </c>
      <c r="DC424" s="1">
        <f t="shared" si="1066"/>
        <v>0.166046972876635</v>
      </c>
      <c r="DD424" s="1">
        <f t="shared" si="1067"/>
        <v>0.13469273403281093</v>
      </c>
      <c r="DE424" s="1">
        <f t="shared" si="1068"/>
        <v>0.10778920445327761</v>
      </c>
      <c r="DF424" s="1">
        <f t="shared" si="1069"/>
        <v>8.5083885690183395E-2</v>
      </c>
      <c r="DG424" s="1">
        <f t="shared" si="1070"/>
        <v>6.6235667691823055E-2</v>
      </c>
      <c r="DH424" s="1">
        <f t="shared" si="1071"/>
        <v>5.0845028262377218E-2</v>
      </c>
      <c r="DI424" s="1">
        <f t="shared" si="1072"/>
        <v>3.8482527350176682E-2</v>
      </c>
      <c r="DJ424" s="1">
        <f t="shared" si="1073"/>
        <v>2.8713771886164016E-2</v>
      </c>
      <c r="DK424" s="1">
        <f t="shared" si="1074"/>
        <v>2.1119684841115868E-2</v>
      </c>
      <c r="DL424" s="1">
        <f t="shared" si="1075"/>
        <v>1.531156187840475E-2</v>
      </c>
      <c r="DM424" s="1">
        <f t="shared" si="1076"/>
        <v>1.094096599200251E-2</v>
      </c>
      <c r="DN424" s="1">
        <f t="shared" si="1077"/>
        <v>7.7049468509303954E-3</v>
      </c>
      <c r="DO424" s="1">
        <f t="shared" si="1078"/>
        <v>5.3473568812054282E-3</v>
      </c>
      <c r="DP424" s="1">
        <f t="shared" si="1079"/>
        <v>3.6571742625457269E-3</v>
      </c>
      <c r="DQ424" s="1">
        <f t="shared" si="1080"/>
        <v>2.4647556440118065E-3</v>
      </c>
      <c r="DR424" s="1">
        <f t="shared" si="1081"/>
        <v>1.6368603526288475E-3</v>
      </c>
      <c r="DS424" s="1">
        <f t="shared" si="1082"/>
        <v>1.0711481026172589E-3</v>
      </c>
      <c r="DT424" s="1">
        <f t="shared" si="1083"/>
        <v>6.9068601954516684E-4</v>
      </c>
      <c r="DU424" s="1">
        <f t="shared" si="1084"/>
        <v>4.3883420893225218E-4</v>
      </c>
      <c r="DV424" s="1">
        <f t="shared" si="1085"/>
        <v>2.7473024272416433E-4</v>
      </c>
      <c r="DW424" s="1">
        <f t="shared" si="1086"/>
        <v>1.6947204924844169E-4</v>
      </c>
      <c r="DX424" s="1">
        <f t="shared" si="1087"/>
        <v>1.0300931216293285E-4</v>
      </c>
      <c r="DY424" s="1">
        <f t="shared" si="1088"/>
        <v>6.169421768526735E-5</v>
      </c>
      <c r="DZ424" s="1">
        <f t="shared" si="1089"/>
        <v>3.6408788848507079E-5</v>
      </c>
      <c r="EA424" s="1">
        <f t="shared" si="1090"/>
        <v>2.1172266722606776E-5</v>
      </c>
      <c r="EB424" s="1">
        <f t="shared" si="1091"/>
        <v>1.213206154786573E-5</v>
      </c>
      <c r="EC424" s="1">
        <f t="shared" si="1092"/>
        <v>6.8503988140258504E-6</v>
      </c>
      <c r="ED424" s="1">
        <f t="shared" si="1093"/>
        <v>3.8117112939217633E-6</v>
      </c>
      <c r="EE424" s="1">
        <f t="shared" si="1094"/>
        <v>2.0900508222570404E-6</v>
      </c>
      <c r="EF424" s="1">
        <f t="shared" si="1095"/>
        <v>1.1293720955556083E-6</v>
      </c>
      <c r="EG424" s="1">
        <f t="shared" si="1096"/>
        <v>6.0141193032888516E-7</v>
      </c>
      <c r="EH424" s="1">
        <f t="shared" si="1097"/>
        <v>3.1562683774572155E-7</v>
      </c>
      <c r="EI424" s="1">
        <f t="shared" si="1098"/>
        <v>1.6325085444290319E-7</v>
      </c>
      <c r="EJ424" s="1">
        <f t="shared" si="1099"/>
        <v>8.3220436066673702E-8</v>
      </c>
      <c r="EK424" s="1">
        <f t="shared" si="1100"/>
        <v>4.1813002175043335E-8</v>
      </c>
      <c r="EL424" s="1">
        <f t="shared" si="1101"/>
        <v>2.0706842612427437E-8</v>
      </c>
      <c r="EM424" s="1">
        <f t="shared" si="1102"/>
        <v>1.0107699841938949E-8</v>
      </c>
      <c r="EN424" s="1">
        <f t="shared" si="1103"/>
        <v>4.8634208542896681E-9</v>
      </c>
      <c r="EO424" s="1">
        <f t="shared" si="1104"/>
        <v>2.3067361139805694E-9</v>
      </c>
      <c r="EP424" s="1">
        <f t="shared" si="1105"/>
        <v>1.0785401466099238E-9</v>
      </c>
      <c r="EQ424" s="1">
        <f t="shared" si="1106"/>
        <v>4.9713360392085599E-10</v>
      </c>
      <c r="ER424" s="1">
        <f t="shared" si="1107"/>
        <v>2.2590437275593907E-10</v>
      </c>
      <c r="ES424" s="1">
        <f t="shared" si="1108"/>
        <v>1.0120626252424514E-10</v>
      </c>
      <c r="ET424" s="1">
        <f t="shared" si="1109"/>
        <v>4.4703144589821992E-11</v>
      </c>
      <c r="EU424" s="1">
        <f t="shared" si="1110"/>
        <v>1.9468548209765624E-11</v>
      </c>
      <c r="EV424" s="1">
        <f t="shared" si="1111"/>
        <v>8.3600889563318095E-12</v>
      </c>
      <c r="EW424" s="1">
        <f t="shared" si="1112"/>
        <v>3.5398712339233218E-12</v>
      </c>
      <c r="EX424" s="1">
        <f t="shared" si="1113"/>
        <v>1.4780284418706206E-12</v>
      </c>
      <c r="EY424" s="1">
        <f t="shared" si="1114"/>
        <v>6.0860168864718654E-13</v>
      </c>
      <c r="EZ424" s="1">
        <f t="shared" si="1115"/>
        <v>2.4723565385046893E-13</v>
      </c>
      <c r="FA424" s="1">
        <f t="shared" si="1116"/>
        <v>9.9379972510713656E-14</v>
      </c>
      <c r="FB424" s="1">
        <f t="shared" si="1117"/>
        <v>4.0459864687698788E-14</v>
      </c>
      <c r="FC424" s="1">
        <f t="shared" si="1118"/>
        <v>1.9611359495255544E-14</v>
      </c>
      <c r="FD424" s="75">
        <f t="shared" si="969"/>
        <v>1.9611359495255544E-14</v>
      </c>
    </row>
    <row r="425" spans="7:160" x14ac:dyDescent="0.35">
      <c r="G425" t="str">
        <f t="shared" si="965"/>
        <v>Refd, t=2.05</v>
      </c>
      <c r="H425" s="76">
        <f t="shared" si="966"/>
        <v>2.0499999999999785</v>
      </c>
      <c r="I425" s="1">
        <f t="shared" si="967"/>
        <v>0</v>
      </c>
      <c r="J425" s="22">
        <f t="shared" si="968"/>
        <v>1.3581913239695848E-5</v>
      </c>
      <c r="K425" s="1">
        <f t="shared" si="970"/>
        <v>2.6837552508568455E-5</v>
      </c>
      <c r="L425" s="1">
        <f t="shared" si="971"/>
        <v>4.9864365386218192E-5</v>
      </c>
      <c r="M425" s="1">
        <f t="shared" si="972"/>
        <v>8.8895796313030593E-5</v>
      </c>
      <c r="N425" s="1">
        <f t="shared" si="973"/>
        <v>1.5363640852764858E-4</v>
      </c>
      <c r="O425" s="1">
        <f t="shared" si="974"/>
        <v>2.5888729365350523E-4</v>
      </c>
      <c r="P425" s="1">
        <f t="shared" si="975"/>
        <v>4.267544569763231E-4</v>
      </c>
      <c r="Q425" s="1">
        <f t="shared" si="976"/>
        <v>6.8955618237265921E-4</v>
      </c>
      <c r="R425" s="1">
        <f t="shared" si="977"/>
        <v>1.0935222197885482E-3</v>
      </c>
      <c r="S425" s="1">
        <f t="shared" si="978"/>
        <v>1.7033264396624631E-3</v>
      </c>
      <c r="T425" s="1">
        <f t="shared" si="979"/>
        <v>2.6074082864726393E-3</v>
      </c>
      <c r="U425" s="1">
        <f t="shared" si="980"/>
        <v>3.9239127908765681E-3</v>
      </c>
      <c r="V425" s="1">
        <f t="shared" si="981"/>
        <v>5.8069153213554311E-3</v>
      </c>
      <c r="W425" s="1">
        <f t="shared" si="982"/>
        <v>8.4524048248660333E-3</v>
      </c>
      <c r="X425" s="1">
        <f t="shared" si="983"/>
        <v>1.2103296973170044E-2</v>
      </c>
      <c r="Y425" s="1">
        <f t="shared" si="984"/>
        <v>1.7052565686162206E-2</v>
      </c>
      <c r="Z425" s="1">
        <f t="shared" si="985"/>
        <v>2.3643455998157308E-2</v>
      </c>
      <c r="AA425" s="1">
        <f t="shared" si="986"/>
        <v>3.2265715780268725E-2</v>
      </c>
      <c r="AB425" s="1">
        <f t="shared" si="987"/>
        <v>4.3346898736500827E-2</v>
      </c>
      <c r="AC425" s="1">
        <f t="shared" si="988"/>
        <v>5.7338075467189428E-2</v>
      </c>
      <c r="AD425" s="1">
        <f t="shared" si="989"/>
        <v>7.4693751673548359E-2</v>
      </c>
      <c r="AE425" s="1">
        <f t="shared" si="990"/>
        <v>9.5846412452400692E-2</v>
      </c>
      <c r="AF425" s="1">
        <f t="shared" si="991"/>
        <v>0.12117683574083989</v>
      </c>
      <c r="AG425" s="1">
        <f t="shared" si="992"/>
        <v>0.15098206140243903</v>
      </c>
      <c r="AH425" s="1">
        <f t="shared" si="993"/>
        <v>0.1854435572017728</v>
      </c>
      <c r="AI425" s="1">
        <f t="shared" si="994"/>
        <v>0.22459857309811096</v>
      </c>
      <c r="AJ425" s="1">
        <f t="shared" si="995"/>
        <v>0.26831781706847047</v>
      </c>
      <c r="AK425" s="1">
        <f t="shared" si="996"/>
        <v>0.31629234850715765</v>
      </c>
      <c r="AL425" s="1">
        <f t="shared" si="997"/>
        <v>0.36803194998294619</v>
      </c>
      <c r="AM425" s="1">
        <f t="shared" si="998"/>
        <v>0.42287624750064629</v>
      </c>
      <c r="AN425" s="1">
        <f t="shared" si="999"/>
        <v>0.48001860772451088</v>
      </c>
      <c r="AO425" s="1">
        <f t="shared" si="1000"/>
        <v>0.5385415014476882</v>
      </c>
      <c r="AP425" s="1">
        <f t="shared" si="1001"/>
        <v>0.59746076588614205</v>
      </c>
      <c r="AQ425" s="1">
        <f t="shared" si="1002"/>
        <v>0.65577520099308695</v>
      </c>
      <c r="AR425" s="1">
        <f t="shared" si="1003"/>
        <v>0.71251734030912195</v>
      </c>
      <c r="AS425" s="1">
        <f t="shared" si="1004"/>
        <v>0.76680112965624025</v>
      </c>
      <c r="AT425" s="1">
        <f t="shared" si="1005"/>
        <v>0.81786263873474851</v>
      </c>
      <c r="AU425" s="1">
        <f t="shared" si="1006"/>
        <v>0.86509075833551863</v>
      </c>
      <c r="AV425" s="1">
        <f t="shared" si="1007"/>
        <v>0.90804597410772159</v>
      </c>
      <c r="AW425" s="1">
        <f t="shared" si="1008"/>
        <v>0.94646659201673167</v>
      </c>
      <c r="AX425" s="1">
        <f t="shared" si="1009"/>
        <v>0.98026304568060985</v>
      </c>
      <c r="AY425" s="1">
        <f t="shared" si="1010"/>
        <v>1.0095019847649411</v>
      </c>
      <c r="AZ425" s="1">
        <f t="shared" si="1011"/>
        <v>1.0343826109559207</v>
      </c>
      <c r="BA425" s="1">
        <f t="shared" si="1012"/>
        <v>1.0552081332224661</v>
      </c>
      <c r="BB425" s="1">
        <f t="shared" si="1013"/>
        <v>1.0723552545212276</v>
      </c>
      <c r="BC425" s="1">
        <f t="shared" si="1014"/>
        <v>1.0862443257660606</v>
      </c>
      <c r="BD425" s="1">
        <f t="shared" si="1015"/>
        <v>1.0973122935707766</v>
      </c>
      <c r="BE425" s="1">
        <f t="shared" si="1016"/>
        <v>1.1059899272138136</v>
      </c>
      <c r="BF425" s="1">
        <f t="shared" si="1017"/>
        <v>1.1126841380059931</v>
      </c>
      <c r="BG425" s="1">
        <f t="shared" si="1018"/>
        <v>1.1177655859114102</v>
      </c>
      <c r="BH425" s="1">
        <f t="shared" si="1019"/>
        <v>1.1215612642762849</v>
      </c>
      <c r="BI425" s="1">
        <f t="shared" si="1020"/>
        <v>1.1243513960598717</v>
      </c>
      <c r="BJ425" s="1">
        <f t="shared" si="1021"/>
        <v>1.1263697697843704</v>
      </c>
      <c r="BK425" s="1">
        <f t="shared" si="1022"/>
        <v>1.1278065752930533</v>
      </c>
      <c r="BL425" s="1">
        <f t="shared" si="1023"/>
        <v>1.1288128394699699</v>
      </c>
      <c r="BM425" s="1">
        <f t="shared" si="1024"/>
        <v>1.1295056753944483</v>
      </c>
      <c r="BN425" s="1">
        <f t="shared" si="1025"/>
        <v>1.1299737104037937</v>
      </c>
      <c r="BO425" s="1">
        <f t="shared" si="1026"/>
        <v>1.1302822196049691</v>
      </c>
      <c r="BP425" s="1">
        <f t="shared" si="1027"/>
        <v>1.1304776394347922</v>
      </c>
      <c r="BQ425" s="1">
        <f t="shared" si="1028"/>
        <v>1.1305912571617902</v>
      </c>
      <c r="BR425" s="1">
        <f t="shared" si="1029"/>
        <v>1.1306419607843752</v>
      </c>
      <c r="BS425" s="1">
        <f t="shared" si="1030"/>
        <v>1.1306379901435284</v>
      </c>
      <c r="BT425" s="1">
        <f t="shared" si="1031"/>
        <v>1.1305776597065205</v>
      </c>
      <c r="BU425" s="1">
        <f t="shared" si="1032"/>
        <v>1.1304490352959582</v>
      </c>
      <c r="BV425" s="1">
        <f t="shared" si="1033"/>
        <v>1.1302285520615794</v>
      </c>
      <c r="BW425" s="1">
        <f t="shared" si="1034"/>
        <v>1.1298785712238413</v>
      </c>
      <c r="BX425" s="1">
        <f t="shared" si="1035"/>
        <v>1.1293439004134891</v>
      </c>
      <c r="BY425" s="1">
        <f t="shared" si="1036"/>
        <v>1.1285473572016478</v>
      </c>
      <c r="BZ425" s="1">
        <f t="shared" si="1037"/>
        <v>1.1273845450242497</v>
      </c>
      <c r="CA425" s="1">
        <f t="shared" si="1038"/>
        <v>1.1257181375467507</v>
      </c>
      <c r="CB425" s="1">
        <f t="shared" si="1039"/>
        <v>1.1233721269661561</v>
      </c>
      <c r="CC425" s="1">
        <f t="shared" si="1040"/>
        <v>1.1201266704012407</v>
      </c>
      <c r="CD425" s="1">
        <f t="shared" si="1041"/>
        <v>1.1157143433061822</v>
      </c>
      <c r="CE425" s="1">
        <f t="shared" si="1042"/>
        <v>1.1098187476894663</v>
      </c>
      <c r="CF425" s="1">
        <f t="shared" si="1043"/>
        <v>1.1020764875662796</v>
      </c>
      <c r="CG425" s="1">
        <f t="shared" si="1044"/>
        <v>1.0920834752590611</v>
      </c>
      <c r="CH425" s="1">
        <f t="shared" si="1045"/>
        <v>1.0794063369652949</v>
      </c>
      <c r="CI425" s="1">
        <f t="shared" si="1046"/>
        <v>1.06359932640874</v>
      </c>
      <c r="CJ425" s="1">
        <f t="shared" si="1047"/>
        <v>1.0442266364802653</v>
      </c>
      <c r="CK425" s="1">
        <f t="shared" si="1048"/>
        <v>1.0208893546865347</v>
      </c>
      <c r="CL425" s="1">
        <f t="shared" si="1049"/>
        <v>0.99325560366009058</v>
      </c>
      <c r="CM425" s="1">
        <f t="shared" si="1050"/>
        <v>0.96109173385066338</v>
      </c>
      <c r="CN425" s="1">
        <f t="shared" si="1051"/>
        <v>0.92429189813758017</v>
      </c>
      <c r="CO425" s="1">
        <f t="shared" si="1052"/>
        <v>0.88290304290160115</v>
      </c>
      <c r="CP425" s="1">
        <f t="shared" si="1053"/>
        <v>0.83714238218423564</v>
      </c>
      <c r="CQ425" s="1">
        <f t="shared" si="1054"/>
        <v>0.78740482686734059</v>
      </c>
      <c r="CR425" s="1">
        <f t="shared" si="1055"/>
        <v>0.73425861187829611</v>
      </c>
      <c r="CS425" s="1">
        <f t="shared" si="1056"/>
        <v>0.67842843469332192</v>
      </c>
      <c r="CT425" s="1">
        <f t="shared" si="1057"/>
        <v>0.62076666715973405</v>
      </c>
      <c r="CU425" s="1">
        <f t="shared" si="1058"/>
        <v>0.56221447090482257</v>
      </c>
      <c r="CV425" s="1">
        <f t="shared" si="1059"/>
        <v>0.50375576156240898</v>
      </c>
      <c r="CW425" s="1">
        <f t="shared" si="1060"/>
        <v>0.44636777081572132</v>
      </c>
      <c r="CX425" s="1">
        <f t="shared" si="1061"/>
        <v>0.39097233205205884</v>
      </c>
      <c r="CY425" s="1">
        <f t="shared" si="1062"/>
        <v>0.33839191192779539</v>
      </c>
      <c r="CZ425" s="1">
        <f t="shared" si="1063"/>
        <v>0.28931384464342708</v>
      </c>
      <c r="DA425" s="1">
        <f t="shared" si="1064"/>
        <v>0.24426528429772223</v>
      </c>
      <c r="DB425" s="1">
        <f t="shared" si="1065"/>
        <v>0.20360021126907527</v>
      </c>
      <c r="DC425" s="1">
        <f t="shared" si="1066"/>
        <v>0.16749857644802288</v>
      </c>
      <c r="DD425" s="1">
        <f t="shared" si="1067"/>
        <v>0.13597650692160446</v>
      </c>
      <c r="DE425" s="1">
        <f t="shared" si="1068"/>
        <v>0.10890556633450506</v>
      </c>
      <c r="DF425" s="1">
        <f t="shared" si="1069"/>
        <v>8.6038454735791234E-2</v>
      </c>
      <c r="DG425" s="1">
        <f t="shared" si="1070"/>
        <v>6.7038283114532277E-2</v>
      </c>
      <c r="DH425" s="1">
        <f t="shared" si="1071"/>
        <v>5.1508649640120918E-2</v>
      </c>
      <c r="DI425" s="1">
        <f t="shared" si="1072"/>
        <v>3.9022116211191053E-2</v>
      </c>
      <c r="DJ425" s="1">
        <f t="shared" si="1073"/>
        <v>2.9145245310320745E-2</v>
      </c>
      <c r="DK425" s="1">
        <f t="shared" si="1074"/>
        <v>2.1459008147321327E-2</v>
      </c>
      <c r="DL425" s="1">
        <f t="shared" si="1075"/>
        <v>1.5574021859462521E-2</v>
      </c>
      <c r="DM425" s="1">
        <f t="shared" si="1076"/>
        <v>1.1140641298188628E-2</v>
      </c>
      <c r="DN425" s="1">
        <f t="shared" si="1077"/>
        <v>7.8543708359269868E-3</v>
      </c>
      <c r="DO425" s="1">
        <f t="shared" si="1078"/>
        <v>5.4573522447936632E-3</v>
      </c>
      <c r="DP425" s="1">
        <f t="shared" si="1079"/>
        <v>3.7368287887438868E-3</v>
      </c>
      <c r="DQ425" s="1">
        <f t="shared" si="1080"/>
        <v>2.5215039432807699E-3</v>
      </c>
      <c r="DR425" s="1">
        <f t="shared" si="1081"/>
        <v>1.6766368167532521E-3</v>
      </c>
      <c r="DS425" s="1">
        <f t="shared" si="1082"/>
        <v>1.0985799661374853E-3</v>
      </c>
      <c r="DT425" s="1">
        <f t="shared" si="1083"/>
        <v>7.0930111860470924E-4</v>
      </c>
      <c r="DU425" s="1">
        <f t="shared" si="1084"/>
        <v>4.5126450730685456E-4</v>
      </c>
      <c r="DV425" s="1">
        <f t="shared" si="1085"/>
        <v>2.8289849809856539E-4</v>
      </c>
      <c r="DW425" s="1">
        <f t="shared" si="1086"/>
        <v>1.7475448354935784E-4</v>
      </c>
      <c r="DX425" s="1">
        <f t="shared" si="1087"/>
        <v>1.0637149642926459E-4</v>
      </c>
      <c r="DY425" s="1">
        <f t="shared" si="1088"/>
        <v>6.38005027457901E-5</v>
      </c>
      <c r="DZ425" s="1">
        <f t="shared" si="1089"/>
        <v>3.7707601955263464E-5</v>
      </c>
      <c r="EA425" s="1">
        <f t="shared" si="1090"/>
        <v>2.1960646946452688E-5</v>
      </c>
      <c r="EB425" s="1">
        <f t="shared" si="1091"/>
        <v>1.2603158166722505E-5</v>
      </c>
      <c r="EC425" s="1">
        <f t="shared" si="1092"/>
        <v>7.1275361930739581E-6</v>
      </c>
      <c r="ED425" s="1">
        <f t="shared" si="1093"/>
        <v>3.9722266892205026E-6</v>
      </c>
      <c r="EE425" s="1">
        <f t="shared" si="1094"/>
        <v>2.1815885912733945E-6</v>
      </c>
      <c r="EF425" s="1">
        <f t="shared" si="1095"/>
        <v>1.1807730897778703E-6</v>
      </c>
      <c r="EG425" s="1">
        <f t="shared" si="1096"/>
        <v>6.2983400252859936E-7</v>
      </c>
      <c r="EH425" s="1">
        <f t="shared" si="1097"/>
        <v>3.3110353776154605E-7</v>
      </c>
      <c r="EI425" s="1">
        <f t="shared" si="1098"/>
        <v>1.7155059850848859E-7</v>
      </c>
      <c r="EJ425" s="1">
        <f t="shared" si="1099"/>
        <v>8.7604127289990417E-8</v>
      </c>
      <c r="EK425" s="1">
        <f t="shared" si="1100"/>
        <v>4.4093497790334063E-8</v>
      </c>
      <c r="EL425" s="1">
        <f t="shared" si="1101"/>
        <v>2.1875420220963447E-8</v>
      </c>
      <c r="EM425" s="1">
        <f t="shared" si="1102"/>
        <v>1.0697561001339804E-8</v>
      </c>
      <c r="EN425" s="1">
        <f t="shared" si="1103"/>
        <v>5.1567334585289109E-9</v>
      </c>
      <c r="EO425" s="1">
        <f t="shared" si="1104"/>
        <v>2.4504255941546116E-9</v>
      </c>
      <c r="EP425" s="1">
        <f t="shared" si="1105"/>
        <v>1.1478918357436028E-9</v>
      </c>
      <c r="EQ425" s="1">
        <f t="shared" si="1106"/>
        <v>5.3011365260220967E-10</v>
      </c>
      <c r="ER425" s="1">
        <f t="shared" si="1107"/>
        <v>2.413580533008774E-10</v>
      </c>
      <c r="ES425" s="1">
        <f t="shared" si="1108"/>
        <v>1.0834173955681388E-10</v>
      </c>
      <c r="ET425" s="1">
        <f t="shared" si="1109"/>
        <v>4.7949891496921588E-11</v>
      </c>
      <c r="EU425" s="1">
        <f t="shared" si="1110"/>
        <v>2.0924449517826731E-11</v>
      </c>
      <c r="EV425" s="1">
        <f t="shared" si="1111"/>
        <v>9.0035127625322013E-12</v>
      </c>
      <c r="EW425" s="1">
        <f t="shared" si="1112"/>
        <v>3.8201355307017965E-12</v>
      </c>
      <c r="EX425" s="1">
        <f t="shared" si="1113"/>
        <v>1.5983573836768592E-12</v>
      </c>
      <c r="EY425" s="1">
        <f t="shared" si="1114"/>
        <v>6.5952896222386478E-13</v>
      </c>
      <c r="EZ425" s="1">
        <f t="shared" si="1115"/>
        <v>2.6849317037168553E-13</v>
      </c>
      <c r="FA425" s="1">
        <f t="shared" si="1116"/>
        <v>1.0815966189147667E-13</v>
      </c>
      <c r="FB425" s="1">
        <f t="shared" si="1117"/>
        <v>4.4136798763292533E-14</v>
      </c>
      <c r="FC425" s="1">
        <f t="shared" si="1118"/>
        <v>2.1444614383221771E-14</v>
      </c>
      <c r="FD425" s="75">
        <f t="shared" si="969"/>
        <v>2.1444614383221771E-14</v>
      </c>
    </row>
    <row r="426" spans="7:160" x14ac:dyDescent="0.35">
      <c r="G426" t="str">
        <f t="shared" si="965"/>
        <v>Refd, t=2.05</v>
      </c>
      <c r="H426" s="76">
        <f t="shared" si="966"/>
        <v>2.0549999999999784</v>
      </c>
      <c r="I426" s="1">
        <f t="shared" si="967"/>
        <v>0</v>
      </c>
      <c r="J426" s="22">
        <f t="shared" si="968"/>
        <v>1.3435843328619966E-5</v>
      </c>
      <c r="K426" s="1">
        <f t="shared" si="970"/>
        <v>2.6547720488381154E-5</v>
      </c>
      <c r="L426" s="1">
        <f t="shared" si="971"/>
        <v>4.9322419013413566E-5</v>
      </c>
      <c r="M426" s="1">
        <f t="shared" si="972"/>
        <v>8.7922446771951875E-5</v>
      </c>
      <c r="N426" s="1">
        <f t="shared" si="973"/>
        <v>1.5194135889406489E-4</v>
      </c>
      <c r="O426" s="1">
        <f t="shared" si="974"/>
        <v>2.5601073925473282E-4</v>
      </c>
      <c r="P426" s="1">
        <f t="shared" si="975"/>
        <v>4.2198420387637951E-4</v>
      </c>
      <c r="Q426" s="1">
        <f t="shared" si="976"/>
        <v>6.8181386236113375E-4</v>
      </c>
      <c r="R426" s="1">
        <f t="shared" si="977"/>
        <v>1.0812122182741618E-3</v>
      </c>
      <c r="S426" s="1">
        <f t="shared" si="978"/>
        <v>1.6841424242157853E-3</v>
      </c>
      <c r="T426" s="1">
        <f t="shared" si="979"/>
        <v>2.5780950862321402E-3</v>
      </c>
      <c r="U426" s="1">
        <f t="shared" si="980"/>
        <v>3.8799862327404703E-3</v>
      </c>
      <c r="V426" s="1">
        <f t="shared" si="981"/>
        <v>5.7423497018614005E-3</v>
      </c>
      <c r="W426" s="1">
        <f t="shared" si="982"/>
        <v>8.3593068863858123E-3</v>
      </c>
      <c r="X426" s="1">
        <f t="shared" si="983"/>
        <v>1.1971595989713833E-2</v>
      </c>
      <c r="Y426" s="1">
        <f t="shared" si="984"/>
        <v>1.6869760404391691E-2</v>
      </c>
      <c r="Z426" s="1">
        <f t="shared" si="985"/>
        <v>2.3394468988936039E-2</v>
      </c>
      <c r="AA426" s="1">
        <f t="shared" si="986"/>
        <v>3.1932912023208367E-2</v>
      </c>
      <c r="AB426" s="1">
        <f t="shared" si="987"/>
        <v>4.2910325565134966E-2</v>
      </c>
      <c r="AC426" s="1">
        <f t="shared" si="988"/>
        <v>5.6775973142073326E-2</v>
      </c>
      <c r="AD426" s="1">
        <f t="shared" si="989"/>
        <v>7.3983366365366024E-2</v>
      </c>
      <c r="AE426" s="1">
        <f t="shared" si="990"/>
        <v>9.496511613318985E-2</v>
      </c>
      <c r="AF426" s="1">
        <f t="shared" si="991"/>
        <v>0.12010352193829814</v>
      </c>
      <c r="AG426" s="1">
        <f t="shared" si="992"/>
        <v>0.14969874540146064</v>
      </c>
      <c r="AH426" s="1">
        <f t="shared" si="993"/>
        <v>0.18393706922031239</v>
      </c>
      <c r="AI426" s="1">
        <f t="shared" si="994"/>
        <v>0.22286219948105684</v>
      </c>
      <c r="AJ426" s="1">
        <f t="shared" si="995"/>
        <v>0.26635272405259691</v>
      </c>
      <c r="AK426" s="1">
        <f t="shared" si="996"/>
        <v>0.31410862100576858</v>
      </c>
      <c r="AL426" s="1">
        <f t="shared" si="997"/>
        <v>0.3656490973018896</v>
      </c>
      <c r="AM426" s="1">
        <f t="shared" si="998"/>
        <v>0.42032306897435207</v>
      </c>
      <c r="AN426" s="1">
        <f t="shared" si="999"/>
        <v>0.47733237044518217</v>
      </c>
      <c r="AO426" s="1">
        <f t="shared" si="1000"/>
        <v>0.53576645273561307</v>
      </c>
      <c r="AP426" s="1">
        <f t="shared" si="1001"/>
        <v>0.59464607570610917</v>
      </c>
      <c r="AQ426" s="1">
        <f t="shared" si="1002"/>
        <v>0.65297249402171387</v>
      </c>
      <c r="AR426" s="1">
        <f t="shared" si="1003"/>
        <v>0.70977802445839089</v>
      </c>
      <c r="AS426" s="1">
        <f t="shared" si="1004"/>
        <v>0.76417375066397586</v>
      </c>
      <c r="AT426" s="1">
        <f t="shared" si="1005"/>
        <v>0.81539048572057982</v>
      </c>
      <c r="AU426" s="1">
        <f t="shared" si="1006"/>
        <v>0.86280991398923057</v>
      </c>
      <c r="AV426" s="1">
        <f t="shared" si="1007"/>
        <v>0.90598395040513136</v>
      </c>
      <c r="AW426" s="1">
        <f t="shared" si="1008"/>
        <v>0.94464162604429047</v>
      </c>
      <c r="AX426" s="1">
        <f t="shared" si="1009"/>
        <v>0.97868405984285589</v>
      </c>
      <c r="AY426" s="1">
        <f t="shared" si="1010"/>
        <v>1.0081691507910149</v>
      </c>
      <c r="AZ426" s="1">
        <f t="shared" si="1011"/>
        <v>1.0332884055351494</v>
      </c>
      <c r="BA426" s="1">
        <f t="shared" si="1012"/>
        <v>1.0543387398972421</v>
      </c>
      <c r="BB426" s="1">
        <f t="shared" si="1013"/>
        <v>1.0716921535484363</v>
      </c>
      <c r="BC426" s="1">
        <f t="shared" si="1014"/>
        <v>1.0857659198258496</v>
      </c>
      <c r="BD426" s="1">
        <f t="shared" si="1015"/>
        <v>1.0969954387775169</v>
      </c>
      <c r="BE426" s="1">
        <f t="shared" si="1016"/>
        <v>1.1058112706657399</v>
      </c>
      <c r="BF426" s="1">
        <f t="shared" si="1017"/>
        <v>1.1126211994153343</v>
      </c>
      <c r="BG426" s="1">
        <f t="shared" si="1018"/>
        <v>1.1177975564656726</v>
      </c>
      <c r="BH426" s="1">
        <f t="shared" si="1019"/>
        <v>1.1216695267204917</v>
      </c>
      <c r="BI426" s="1">
        <f t="shared" si="1020"/>
        <v>1.1245197934919156</v>
      </c>
      <c r="BJ426" s="1">
        <f t="shared" si="1021"/>
        <v>1.1265846657998901</v>
      </c>
      <c r="BK426" s="1">
        <f t="shared" si="1022"/>
        <v>1.128056755212159</v>
      </c>
      <c r="BL426" s="1">
        <f t="shared" si="1023"/>
        <v>1.1290893026947839</v>
      </c>
      <c r="BM426" s="1">
        <f t="shared" si="1024"/>
        <v>1.1298013642862967</v>
      </c>
      <c r="BN426" s="1">
        <f t="shared" si="1025"/>
        <v>1.1302832133736942</v>
      </c>
      <c r="BO426" s="1">
        <f t="shared" si="1026"/>
        <v>1.1306014771564019</v>
      </c>
      <c r="BP426" s="1">
        <f t="shared" si="1027"/>
        <v>1.1308036731010955</v>
      </c>
      <c r="BQ426" s="1">
        <f t="shared" si="1028"/>
        <v>1.1309219336195857</v>
      </c>
      <c r="BR426" s="1">
        <f t="shared" si="1029"/>
        <v>1.1309757974433234</v>
      </c>
      <c r="BS426" s="1">
        <f t="shared" si="1030"/>
        <v>1.1309740043847862</v>
      </c>
      <c r="BT426" s="1">
        <f t="shared" si="1031"/>
        <v>1.1309152615582312</v>
      </c>
      <c r="BU426" s="1">
        <f t="shared" si="1032"/>
        <v>1.1307879623902601</v>
      </c>
      <c r="BV426" s="1">
        <f t="shared" si="1033"/>
        <v>1.1305688457888745</v>
      </c>
      <c r="BW426" s="1">
        <f t="shared" si="1034"/>
        <v>1.1302205935926515</v>
      </c>
      <c r="BX426" s="1">
        <f t="shared" si="1035"/>
        <v>1.1296883917118585</v>
      </c>
      <c r="BY426" s="1">
        <f t="shared" si="1036"/>
        <v>1.1288955346097524</v>
      </c>
      <c r="BZ426" s="1">
        <f t="shared" si="1037"/>
        <v>1.1277382413517942</v>
      </c>
      <c r="CA426" s="1">
        <f t="shared" si="1038"/>
        <v>1.1260799768530214</v>
      </c>
      <c r="CB426" s="1">
        <f t="shared" si="1039"/>
        <v>1.1237457297163529</v>
      </c>
      <c r="CC426" s="1">
        <f t="shared" si="1040"/>
        <v>1.1205168750247059</v>
      </c>
      <c r="CD426" s="1">
        <f t="shared" si="1041"/>
        <v>1.1161274239041652</v>
      </c>
      <c r="CE426" s="1">
        <f t="shared" si="1042"/>
        <v>1.110262599966082</v>
      </c>
      <c r="CF426" s="1">
        <f t="shared" si="1043"/>
        <v>1.1025607480349153</v>
      </c>
      <c r="CG426" s="1">
        <f t="shared" si="1044"/>
        <v>1.0926195339757392</v>
      </c>
      <c r="CH426" s="1">
        <f t="shared" si="1045"/>
        <v>1.0800072032023937</v>
      </c>
      <c r="CI426" s="1">
        <f t="shared" si="1046"/>
        <v>1.0642793114273688</v>
      </c>
      <c r="CJ426" s="1">
        <f t="shared" si="1047"/>
        <v>1.0450008290122363</v>
      </c>
      <c r="CK426" s="1">
        <f t="shared" si="1048"/>
        <v>1.0217728831373558</v>
      </c>
      <c r="CL426" s="1">
        <f t="shared" si="1049"/>
        <v>0.99426270343312417</v>
      </c>
      <c r="CM426" s="1">
        <f t="shared" si="1050"/>
        <v>0.96223466626674592</v>
      </c>
      <c r="CN426" s="1">
        <f t="shared" si="1051"/>
        <v>0.92557979564670267</v>
      </c>
      <c r="CO426" s="1">
        <f t="shared" si="1052"/>
        <v>0.8843407792818343</v>
      </c>
      <c r="CP426" s="1">
        <f t="shared" si="1053"/>
        <v>0.83872958165662714</v>
      </c>
      <c r="CQ426" s="1">
        <f t="shared" si="1054"/>
        <v>0.78913512864715796</v>
      </c>
      <c r="CR426" s="1">
        <f t="shared" si="1055"/>
        <v>0.73611929426578326</v>
      </c>
      <c r="CS426" s="1">
        <f t="shared" si="1056"/>
        <v>0.6804004751936904</v>
      </c>
      <c r="CT426" s="1">
        <f t="shared" si="1057"/>
        <v>0.62282527462438475</v>
      </c>
      <c r="CU426" s="1">
        <f t="shared" si="1058"/>
        <v>0.56433007697088799</v>
      </c>
      <c r="CV426" s="1">
        <f t="shared" si="1059"/>
        <v>0.505895408131394</v>
      </c>
      <c r="CW426" s="1">
        <f t="shared" si="1060"/>
        <v>0.44849678506228774</v>
      </c>
      <c r="CX426" s="1">
        <f t="shared" si="1061"/>
        <v>0.39305614709379211</v>
      </c>
      <c r="CY426" s="1">
        <f t="shared" si="1062"/>
        <v>0.34039787474138122</v>
      </c>
      <c r="CZ426" s="1">
        <f t="shared" si="1063"/>
        <v>0.29121285544717945</v>
      </c>
      <c r="DA426" s="1">
        <f t="shared" si="1064"/>
        <v>0.24603313283306794</v>
      </c>
      <c r="DB426" s="1">
        <f t="shared" si="1065"/>
        <v>0.20521851178629572</v>
      </c>
      <c r="DC426" s="1">
        <f t="shared" si="1066"/>
        <v>0.16895524916626745</v>
      </c>
      <c r="DD426" s="1">
        <f t="shared" si="1067"/>
        <v>0.1372658026024752</v>
      </c>
      <c r="DE426" s="1">
        <f t="shared" si="1068"/>
        <v>0.11002767574735153</v>
      </c>
      <c r="DF426" s="1">
        <f t="shared" si="1069"/>
        <v>8.6998780692964767E-2</v>
      </c>
      <c r="DG426" s="1">
        <f t="shared" si="1070"/>
        <v>6.7846475811863982E-2</v>
      </c>
      <c r="DH426" s="1">
        <f t="shared" si="1071"/>
        <v>5.2177514912116252E-2</v>
      </c>
      <c r="DI426" s="1">
        <f t="shared" si="1072"/>
        <v>3.9566501850662635E-2</v>
      </c>
      <c r="DJ426" s="1">
        <f t="shared" si="1073"/>
        <v>2.9580995403488786E-2</v>
      </c>
      <c r="DK426" s="1">
        <f t="shared" si="1074"/>
        <v>2.1802053106008325E-2</v>
      </c>
      <c r="DL426" s="1">
        <f t="shared" si="1075"/>
        <v>1.583964648963573E-2</v>
      </c>
      <c r="DM426" s="1">
        <f t="shared" si="1076"/>
        <v>1.1342948489708047E-2</v>
      </c>
      <c r="DN426" s="1">
        <f t="shared" si="1077"/>
        <v>8.0059371330162138E-3</v>
      </c>
      <c r="DO426" s="1">
        <f t="shared" si="1078"/>
        <v>5.5690554316994269E-3</v>
      </c>
      <c r="DP426" s="1">
        <f t="shared" si="1079"/>
        <v>3.8178173795710476E-3</v>
      </c>
      <c r="DQ426" s="1">
        <f t="shared" si="1080"/>
        <v>2.579273844735698E-3</v>
      </c>
      <c r="DR426" s="1">
        <f t="shared" si="1081"/>
        <v>1.7171805178419171E-3</v>
      </c>
      <c r="DS426" s="1">
        <f t="shared" si="1082"/>
        <v>1.1265771194076744E-3</v>
      </c>
      <c r="DT426" s="1">
        <f t="shared" si="1083"/>
        <v>7.283249517663049E-4</v>
      </c>
      <c r="DU426" s="1">
        <f t="shared" si="1084"/>
        <v>4.6398491333628396E-4</v>
      </c>
      <c r="DV426" s="1">
        <f t="shared" si="1085"/>
        <v>2.9126893191788359E-4</v>
      </c>
      <c r="DW426" s="1">
        <f t="shared" si="1086"/>
        <v>1.8017529581146655E-4</v>
      </c>
      <c r="DX426" s="1">
        <f t="shared" si="1087"/>
        <v>1.0982671566795424E-4</v>
      </c>
      <c r="DY426" s="1">
        <f t="shared" si="1088"/>
        <v>6.5968242710790203E-5</v>
      </c>
      <c r="DZ426" s="1">
        <f t="shared" si="1089"/>
        <v>3.9046306124728043E-5</v>
      </c>
      <c r="EA426" s="1">
        <f t="shared" si="1090"/>
        <v>2.2774476474440323E-5</v>
      </c>
      <c r="EB426" s="1">
        <f t="shared" si="1091"/>
        <v>1.3090214511177537E-5</v>
      </c>
      <c r="EC426" s="1">
        <f t="shared" si="1092"/>
        <v>7.4145134136550573E-6</v>
      </c>
      <c r="ED426" s="1">
        <f t="shared" si="1093"/>
        <v>4.1387072766456106E-6</v>
      </c>
      <c r="EE426" s="1">
        <f t="shared" si="1094"/>
        <v>2.2766826062354086E-6</v>
      </c>
      <c r="EF426" s="1">
        <f t="shared" si="1095"/>
        <v>1.2342592699164837E-6</v>
      </c>
      <c r="EG426" s="1">
        <f t="shared" si="1096"/>
        <v>6.5945871455279916E-7</v>
      </c>
      <c r="EH426" s="1">
        <f t="shared" si="1097"/>
        <v>3.4726259868652343E-7</v>
      </c>
      <c r="EI426" s="1">
        <f t="shared" si="1098"/>
        <v>1.8023125788164518E-7</v>
      </c>
      <c r="EJ426" s="1">
        <f t="shared" si="1099"/>
        <v>9.2197048828800421E-8</v>
      </c>
      <c r="EK426" s="1">
        <f t="shared" si="1100"/>
        <v>4.6487089400623042E-8</v>
      </c>
      <c r="EL426" s="1">
        <f t="shared" si="1101"/>
        <v>2.3104162191374291E-8</v>
      </c>
      <c r="EM426" s="1">
        <f t="shared" si="1102"/>
        <v>1.1318924481616271E-8</v>
      </c>
      <c r="EN426" s="1">
        <f t="shared" si="1103"/>
        <v>5.466282747192874E-9</v>
      </c>
      <c r="EO426" s="1">
        <f t="shared" si="1104"/>
        <v>2.6023534760683163E-9</v>
      </c>
      <c r="EP426" s="1">
        <f t="shared" si="1105"/>
        <v>1.2213589772273268E-9</v>
      </c>
      <c r="EQ426" s="1">
        <f t="shared" si="1106"/>
        <v>5.6511792430938367E-10</v>
      </c>
      <c r="ER426" s="1">
        <f t="shared" si="1107"/>
        <v>2.5779212990570971E-10</v>
      </c>
      <c r="ES426" s="1">
        <f t="shared" si="1108"/>
        <v>1.1594482523671182E-10</v>
      </c>
      <c r="ET426" s="1">
        <f t="shared" si="1109"/>
        <v>5.1416290744888477E-11</v>
      </c>
      <c r="EU426" s="1">
        <f t="shared" si="1110"/>
        <v>2.2481974581872155E-11</v>
      </c>
      <c r="EV426" s="1">
        <f t="shared" si="1111"/>
        <v>9.6932486033413029E-12</v>
      </c>
      <c r="EW426" s="1">
        <f t="shared" si="1112"/>
        <v>4.1211903099126036E-12</v>
      </c>
      <c r="EX426" s="1">
        <f t="shared" si="1113"/>
        <v>1.7278811398497143E-12</v>
      </c>
      <c r="EY426" s="1">
        <f t="shared" si="1114"/>
        <v>7.1446295567158695E-13</v>
      </c>
      <c r="EZ426" s="1">
        <f t="shared" si="1115"/>
        <v>2.9147194229897499E-13</v>
      </c>
      <c r="FA426" s="1">
        <f t="shared" si="1116"/>
        <v>1.1767099114302358E-13</v>
      </c>
      <c r="FB426" s="1">
        <f t="shared" si="1117"/>
        <v>4.8129467645677969E-14</v>
      </c>
      <c r="FC426" s="1">
        <f t="shared" si="1118"/>
        <v>2.3440017728449939E-14</v>
      </c>
      <c r="FD426" s="75">
        <f t="shared" si="969"/>
        <v>2.3440017728449939E-14</v>
      </c>
    </row>
    <row r="427" spans="7:160" x14ac:dyDescent="0.35">
      <c r="G427" t="str">
        <f t="shared" si="965"/>
        <v>Refd, t=2.06</v>
      </c>
      <c r="H427" s="76">
        <f t="shared" si="966"/>
        <v>2.0599999999999783</v>
      </c>
      <c r="I427" s="1">
        <f t="shared" si="967"/>
        <v>0</v>
      </c>
      <c r="J427" s="22">
        <f t="shared" si="968"/>
        <v>1.3291284121463378E-5</v>
      </c>
      <c r="K427" s="1">
        <f t="shared" si="970"/>
        <v>2.6260912434337032E-5</v>
      </c>
      <c r="L427" s="1">
        <f t="shared" si="971"/>
        <v>4.8786202711339797E-5</v>
      </c>
      <c r="M427" s="1">
        <f t="shared" si="972"/>
        <v>8.6959547418414518E-5</v>
      </c>
      <c r="N427" s="1">
        <f t="shared" si="973"/>
        <v>1.5026479336887783E-4</v>
      </c>
      <c r="O427" s="1">
        <f t="shared" si="974"/>
        <v>2.5316601202134809E-4</v>
      </c>
      <c r="P427" s="1">
        <f t="shared" si="975"/>
        <v>4.1726739821296746E-4</v>
      </c>
      <c r="Q427" s="1">
        <f t="shared" si="976"/>
        <v>6.741591610506751E-4</v>
      </c>
      <c r="R427" s="1">
        <f t="shared" si="977"/>
        <v>1.0690425068914089E-3</v>
      </c>
      <c r="S427" s="1">
        <f t="shared" si="978"/>
        <v>1.6651778621613351E-3</v>
      </c>
      <c r="T427" s="1">
        <f t="shared" si="979"/>
        <v>2.5491173286463905E-3</v>
      </c>
      <c r="U427" s="1">
        <f t="shared" si="980"/>
        <v>3.8365607505865791E-3</v>
      </c>
      <c r="V427" s="1">
        <f t="shared" si="981"/>
        <v>5.6785156051491177E-3</v>
      </c>
      <c r="W427" s="1">
        <f t="shared" si="982"/>
        <v>8.2672527169472543E-3</v>
      </c>
      <c r="X427" s="1">
        <f t="shared" si="983"/>
        <v>1.1841350564928571E-2</v>
      </c>
      <c r="Y427" s="1">
        <f t="shared" si="984"/>
        <v>1.6688938846661592E-2</v>
      </c>
      <c r="Z427" s="1">
        <f t="shared" si="985"/>
        <v>2.3148123867386756E-2</v>
      </c>
      <c r="AA427" s="1">
        <f t="shared" si="986"/>
        <v>3.1603545886442298E-2</v>
      </c>
      <c r="AB427" s="1">
        <f t="shared" si="987"/>
        <v>4.2478121664196976E-2</v>
      </c>
      <c r="AC427" s="1">
        <f t="shared" si="988"/>
        <v>5.6219293636981513E-2</v>
      </c>
      <c r="AD427" s="1">
        <f t="shared" si="989"/>
        <v>7.3279550300543159E-2</v>
      </c>
      <c r="AE427" s="1">
        <f t="shared" si="990"/>
        <v>9.4091582734750115E-2</v>
      </c>
      <c r="AF427" s="1">
        <f t="shared" si="991"/>
        <v>0.11903914978958062</v>
      </c>
      <c r="AG427" s="1">
        <f t="shared" si="992"/>
        <v>0.14842545812177158</v>
      </c>
      <c r="AH427" s="1">
        <f t="shared" si="993"/>
        <v>0.18244151843826767</v>
      </c>
      <c r="AI427" s="1">
        <f t="shared" si="994"/>
        <v>0.22113740232510307</v>
      </c>
      <c r="AJ427" s="1">
        <f t="shared" si="995"/>
        <v>0.26439949144309127</v>
      </c>
      <c r="AK427" s="1">
        <f t="shared" si="996"/>
        <v>0.31193661012513157</v>
      </c>
      <c r="AL427" s="1">
        <f t="shared" si="997"/>
        <v>0.36327733999934897</v>
      </c>
      <c r="AM427" s="1">
        <f t="shared" si="998"/>
        <v>0.41777986771800896</v>
      </c>
      <c r="AN427" s="1">
        <f t="shared" si="999"/>
        <v>0.47465451144831516</v>
      </c>
      <c r="AO427" s="1">
        <f t="shared" si="1000"/>
        <v>0.5329977554409201</v>
      </c>
      <c r="AP427" s="1">
        <f t="shared" si="1001"/>
        <v>0.59183536987876717</v>
      </c>
      <c r="AQ427" s="1">
        <f t="shared" si="1002"/>
        <v>0.65017118025292697</v>
      </c>
      <c r="AR427" s="1">
        <f t="shared" si="1003"/>
        <v>0.70703742159577954</v>
      </c>
      <c r="AS427" s="1">
        <f t="shared" si="1004"/>
        <v>0.76154245759127592</v>
      </c>
      <c r="AT427" s="1">
        <f t="shared" si="1005"/>
        <v>0.8129119816196988</v>
      </c>
      <c r="AU427" s="1">
        <f t="shared" si="1006"/>
        <v>0.8605205915091324</v>
      </c>
      <c r="AV427" s="1">
        <f t="shared" si="1007"/>
        <v>0.90391172477652149</v>
      </c>
      <c r="AW427" s="1">
        <f t="shared" si="1008"/>
        <v>0.94280519790700501</v>
      </c>
      <c r="AX427" s="1">
        <f t="shared" si="1009"/>
        <v>0.97709283980249717</v>
      </c>
      <c r="AY427" s="1">
        <f t="shared" si="1010"/>
        <v>1.0068237888833806</v>
      </c>
      <c r="AZ427" s="1">
        <f t="shared" si="1011"/>
        <v>1.0321818167145833</v>
      </c>
      <c r="BA427" s="1">
        <f t="shared" si="1012"/>
        <v>1.0534574826086742</v>
      </c>
      <c r="BB427" s="1">
        <f t="shared" si="1013"/>
        <v>1.0710180044592106</v>
      </c>
      <c r="BC427" s="1">
        <f t="shared" si="1014"/>
        <v>1.0852774928620044</v>
      </c>
      <c r="BD427" s="1">
        <f t="shared" si="1015"/>
        <v>1.0966697172144566</v>
      </c>
      <c r="BE427" s="1">
        <f t="shared" si="1016"/>
        <v>1.105624952078524</v>
      </c>
      <c r="BF427" s="1">
        <f t="shared" si="1017"/>
        <v>1.1125517891765375</v>
      </c>
      <c r="BG427" s="1">
        <f t="shared" si="1018"/>
        <v>1.117824180971047</v>
      </c>
      <c r="BH427" s="1">
        <f t="shared" si="1019"/>
        <v>1.1217734685067613</v>
      </c>
      <c r="BI427" s="1">
        <f t="shared" si="1020"/>
        <v>1.1246847742453088</v>
      </c>
      <c r="BJ427" s="1">
        <f t="shared" si="1021"/>
        <v>1.1267969188311959</v>
      </c>
      <c r="BK427" s="1">
        <f t="shared" si="1022"/>
        <v>1.1283049365229409</v>
      </c>
      <c r="BL427" s="1">
        <f t="shared" si="1023"/>
        <v>1.1293642904848185</v>
      </c>
      <c r="BM427" s="1">
        <f t="shared" si="1024"/>
        <v>1.1300959924153502</v>
      </c>
      <c r="BN427" s="1">
        <f t="shared" si="1025"/>
        <v>1.1305919768149042</v>
      </c>
      <c r="BO427" s="1">
        <f t="shared" si="1026"/>
        <v>1.1309202386407469</v>
      </c>
      <c r="BP427" s="1">
        <f t="shared" si="1027"/>
        <v>1.1311293913853415</v>
      </c>
      <c r="BQ427" s="1">
        <f t="shared" si="1028"/>
        <v>1.1312524261138268</v>
      </c>
      <c r="BR427" s="1">
        <f t="shared" si="1029"/>
        <v>1.1313095438769463</v>
      </c>
      <c r="BS427" s="1">
        <f t="shared" si="1030"/>
        <v>1.1313099939664404</v>
      </c>
      <c r="BT427" s="1">
        <f t="shared" si="1031"/>
        <v>1.1312528836037969</v>
      </c>
      <c r="BU427" s="1">
        <f t="shared" si="1032"/>
        <v>1.1311269393608743</v>
      </c>
      <c r="BV427" s="1">
        <f t="shared" si="1033"/>
        <v>1.1309092076806659</v>
      </c>
      <c r="BW427" s="1">
        <f t="shared" si="1034"/>
        <v>1.1305626931607411</v>
      </c>
      <c r="BX427" s="1">
        <f t="shared" si="1035"/>
        <v>1.1300329605686581</v>
      </c>
      <c r="BY427" s="1">
        <f t="shared" si="1036"/>
        <v>1.1292437802833619</v>
      </c>
      <c r="BZ427" s="1">
        <f t="shared" si="1037"/>
        <v>1.1280919844288433</v>
      </c>
      <c r="CA427" s="1">
        <f t="shared" si="1038"/>
        <v>1.1264418249516115</v>
      </c>
      <c r="CB427" s="1">
        <f t="shared" si="1039"/>
        <v>1.1241192809883178</v>
      </c>
      <c r="CC427" s="1">
        <f t="shared" si="1040"/>
        <v>1.1209069381726997</v>
      </c>
      <c r="CD427" s="1">
        <f t="shared" si="1041"/>
        <v>1.1165402346634681</v>
      </c>
      <c r="CE427" s="1">
        <f t="shared" si="1042"/>
        <v>1.1107060064041445</v>
      </c>
      <c r="CF427" s="1">
        <f t="shared" si="1043"/>
        <v>1.1030443300541937</v>
      </c>
      <c r="CG427" s="1">
        <f t="shared" si="1044"/>
        <v>1.0931546176147922</v>
      </c>
      <c r="CH427" s="1">
        <f t="shared" si="1045"/>
        <v>1.0806067294388537</v>
      </c>
      <c r="CI427" s="1">
        <f t="shared" si="1046"/>
        <v>1.0649575238010345</v>
      </c>
      <c r="CJ427" s="1">
        <f t="shared" si="1047"/>
        <v>1.0457727556299858</v>
      </c>
      <c r="CK427" s="1">
        <f t="shared" si="1048"/>
        <v>1.0226536067482541</v>
      </c>
      <c r="CL427" s="1">
        <f t="shared" si="1049"/>
        <v>0.99526643734527831</v>
      </c>
      <c r="CM427" s="1">
        <f t="shared" si="1050"/>
        <v>0.96337368166372728</v>
      </c>
      <c r="CN427" s="1">
        <f t="shared" si="1051"/>
        <v>0.92686327387298895</v>
      </c>
      <c r="CO427" s="1">
        <f t="shared" si="1052"/>
        <v>0.88577368659067379</v>
      </c>
      <c r="CP427" s="1">
        <f t="shared" si="1053"/>
        <v>0.84031167925347516</v>
      </c>
      <c r="CQ427" s="1">
        <f t="shared" si="1054"/>
        <v>0.79086023375833459</v>
      </c>
      <c r="CR427" s="1">
        <f t="shared" si="1055"/>
        <v>0.73797489602999899</v>
      </c>
      <c r="CS427" s="1">
        <f t="shared" si="1056"/>
        <v>0.68236778216930771</v>
      </c>
      <c r="CT427" s="1">
        <f t="shared" si="1057"/>
        <v>0.62487973085053183</v>
      </c>
      <c r="CU427" s="1">
        <f t="shared" si="1058"/>
        <v>0.56644233537588184</v>
      </c>
      <c r="CV427" s="1">
        <f t="shared" si="1059"/>
        <v>0.50803269993849587</v>
      </c>
      <c r="CW427" s="1">
        <f t="shared" si="1060"/>
        <v>0.45062457872812478</v>
      </c>
      <c r="CX427" s="1">
        <f t="shared" si="1061"/>
        <v>0.39513995679355285</v>
      </c>
      <c r="CY427" s="1">
        <f t="shared" si="1062"/>
        <v>0.34240506142649441</v>
      </c>
      <c r="CZ427" s="1">
        <f t="shared" si="1063"/>
        <v>0.29311426547617092</v>
      </c>
      <c r="DA427" s="1">
        <f t="shared" si="1064"/>
        <v>0.24780443961780688</v>
      </c>
      <c r="DB427" s="1">
        <f t="shared" si="1065"/>
        <v>0.20684116150978021</v>
      </c>
      <c r="DC427" s="1">
        <f t="shared" si="1066"/>
        <v>0.17041695696542167</v>
      </c>
      <c r="DD427" s="1">
        <f t="shared" si="1067"/>
        <v>0.1385605940742306</v>
      </c>
      <c r="DE427" s="1">
        <f t="shared" si="1068"/>
        <v>0.11115551364180562</v>
      </c>
      <c r="DF427" s="1">
        <f t="shared" si="1069"/>
        <v>8.7964852694335696E-2</v>
      </c>
      <c r="DG427" s="1">
        <f t="shared" si="1070"/>
        <v>6.8660242725826437E-2</v>
      </c>
      <c r="DH427" s="1">
        <f t="shared" si="1071"/>
        <v>5.2851627958923855E-2</v>
      </c>
      <c r="DI427" s="1">
        <f t="shared" si="1072"/>
        <v>4.0115693863243679E-2</v>
      </c>
      <c r="DJ427" s="1">
        <f t="shared" si="1073"/>
        <v>3.0021036054663702E-2</v>
      </c>
      <c r="DK427" s="1">
        <f t="shared" si="1074"/>
        <v>2.2148836437458706E-2</v>
      </c>
      <c r="DL427" s="1">
        <f t="shared" si="1075"/>
        <v>1.6108453943288057E-2</v>
      </c>
      <c r="DM427" s="1">
        <f t="shared" si="1076"/>
        <v>1.1547905999535167E-2</v>
      </c>
      <c r="DN427" s="1">
        <f t="shared" si="1077"/>
        <v>8.1596634785314447E-3</v>
      </c>
      <c r="DO427" s="1">
        <f t="shared" si="1078"/>
        <v>5.6824827891907162E-3</v>
      </c>
      <c r="DP427" s="1">
        <f t="shared" si="1079"/>
        <v>3.9001545560621467E-3</v>
      </c>
      <c r="DQ427" s="1">
        <f t="shared" si="1080"/>
        <v>2.638077831629494E-3</v>
      </c>
      <c r="DR427" s="1">
        <f t="shared" si="1081"/>
        <v>1.7585018725385974E-3</v>
      </c>
      <c r="DS427" s="1">
        <f t="shared" si="1082"/>
        <v>1.1551480183190669E-3</v>
      </c>
      <c r="DT427" s="1">
        <f t="shared" si="1083"/>
        <v>7.4776420804129908E-4</v>
      </c>
      <c r="DU427" s="1">
        <f t="shared" si="1084"/>
        <v>4.7700059022706909E-4</v>
      </c>
      <c r="DV427" s="1">
        <f t="shared" si="1085"/>
        <v>2.9984543735781438E-4</v>
      </c>
      <c r="DW427" s="1">
        <f t="shared" si="1086"/>
        <v>1.8573735618253244E-4</v>
      </c>
      <c r="DX427" s="1">
        <f t="shared" si="1087"/>
        <v>1.1337704023975721E-4</v>
      </c>
      <c r="DY427" s="1">
        <f t="shared" si="1088"/>
        <v>6.8198899778753878E-5</v>
      </c>
      <c r="DZ427" s="1">
        <f t="shared" si="1089"/>
        <v>4.0425912991816074E-5</v>
      </c>
      <c r="EA427" s="1">
        <f t="shared" si="1090"/>
        <v>2.3614441278670734E-5</v>
      </c>
      <c r="EB427" s="1">
        <f t="shared" si="1091"/>
        <v>1.3593686657436672E-5</v>
      </c>
      <c r="EC427" s="1">
        <f t="shared" si="1092"/>
        <v>7.7116279021584898E-6</v>
      </c>
      <c r="ED427" s="1">
        <f t="shared" si="1093"/>
        <v>4.3113433736605656E-6</v>
      </c>
      <c r="EE427" s="1">
        <f t="shared" si="1094"/>
        <v>2.3754523943198365E-6</v>
      </c>
      <c r="EF427" s="1">
        <f t="shared" si="1095"/>
        <v>1.2899043352882501E-6</v>
      </c>
      <c r="EG427" s="1">
        <f t="shared" si="1096"/>
        <v>6.9033069145954579E-7</v>
      </c>
      <c r="EH427" s="1">
        <f t="shared" si="1097"/>
        <v>3.6413056130196888E-7</v>
      </c>
      <c r="EI427" s="1">
        <f t="shared" si="1098"/>
        <v>1.8930834077379917E-7</v>
      </c>
      <c r="EJ427" s="1">
        <f t="shared" si="1099"/>
        <v>9.7008105188558959E-8</v>
      </c>
      <c r="EK427" s="1">
        <f t="shared" si="1100"/>
        <v>4.8998802042573495E-8</v>
      </c>
      <c r="EL427" s="1">
        <f t="shared" si="1101"/>
        <v>2.4395856096508366E-8</v>
      </c>
      <c r="EM427" s="1">
        <f t="shared" si="1102"/>
        <v>1.1973310629141385E-8</v>
      </c>
      <c r="EN427" s="1">
        <f t="shared" si="1103"/>
        <v>5.7928840926451952E-9</v>
      </c>
      <c r="EO427" s="1">
        <f t="shared" si="1104"/>
        <v>2.7629498214761599E-9</v>
      </c>
      <c r="EP427" s="1">
        <f t="shared" si="1105"/>
        <v>1.2991646857332869E-9</v>
      </c>
      <c r="EQ427" s="1">
        <f t="shared" si="1106"/>
        <v>6.0226028820584659E-10</v>
      </c>
      <c r="ER427" s="1">
        <f t="shared" si="1107"/>
        <v>2.7526377944913103E-10</v>
      </c>
      <c r="ES427" s="1">
        <f t="shared" si="1108"/>
        <v>1.2404376994660455E-10</v>
      </c>
      <c r="ET427" s="1">
        <f t="shared" si="1109"/>
        <v>5.5116078606885611E-11</v>
      </c>
      <c r="EU427" s="1">
        <f t="shared" si="1110"/>
        <v>2.4147697003061464E-11</v>
      </c>
      <c r="EV427" s="1">
        <f t="shared" si="1111"/>
        <v>1.0432393007152511E-11</v>
      </c>
      <c r="EW427" s="1">
        <f t="shared" si="1112"/>
        <v>4.4444714923121858E-12</v>
      </c>
      <c r="EX427" s="1">
        <f t="shared" si="1113"/>
        <v>1.8672552801104482E-12</v>
      </c>
      <c r="EY427" s="1">
        <f t="shared" si="1114"/>
        <v>7.7369839545051734E-13</v>
      </c>
      <c r="EZ427" s="1">
        <f t="shared" si="1115"/>
        <v>3.1630253362900549E-13</v>
      </c>
      <c r="FA427" s="1">
        <f t="shared" si="1116"/>
        <v>1.2797118809802406E-13</v>
      </c>
      <c r="FB427" s="1">
        <f t="shared" si="1117"/>
        <v>5.2463370547527172E-14</v>
      </c>
      <c r="FC427" s="1">
        <f t="shared" si="1118"/>
        <v>2.5611080019013509E-14</v>
      </c>
      <c r="FD427" s="75">
        <f t="shared" si="969"/>
        <v>2.5611080019013509E-14</v>
      </c>
    </row>
    <row r="428" spans="7:160" x14ac:dyDescent="0.35">
      <c r="G428" t="str">
        <f t="shared" si="965"/>
        <v>Refd, t=2.06</v>
      </c>
      <c r="H428" s="76">
        <f t="shared" si="966"/>
        <v>2.0649999999999782</v>
      </c>
      <c r="I428" s="1">
        <f t="shared" si="967"/>
        <v>0</v>
      </c>
      <c r="J428" s="22">
        <f t="shared" si="968"/>
        <v>1.3148221319302628E-5</v>
      </c>
      <c r="K428" s="1">
        <f t="shared" si="970"/>
        <v>2.59770991388314E-5</v>
      </c>
      <c r="L428" s="1">
        <f t="shared" si="971"/>
        <v>4.825565946923791E-5</v>
      </c>
      <c r="M428" s="1">
        <f t="shared" si="972"/>
        <v>8.600699081507345E-5</v>
      </c>
      <c r="N428" s="1">
        <f t="shared" si="973"/>
        <v>1.4860651574652071E-4</v>
      </c>
      <c r="O428" s="1">
        <f t="shared" si="974"/>
        <v>2.5035276424432556E-4</v>
      </c>
      <c r="P428" s="1">
        <f t="shared" si="975"/>
        <v>4.1260344169179061E-4</v>
      </c>
      <c r="Q428" s="1">
        <f t="shared" si="976"/>
        <v>6.6659107854486757E-4</v>
      </c>
      <c r="R428" s="1">
        <f t="shared" si="977"/>
        <v>1.0570114621091154E-3</v>
      </c>
      <c r="S428" s="1">
        <f t="shared" si="978"/>
        <v>1.6464301916938864E-3</v>
      </c>
      <c r="T428" s="1">
        <f t="shared" si="979"/>
        <v>2.5204710844745665E-3</v>
      </c>
      <c r="U428" s="1">
        <f t="shared" si="980"/>
        <v>3.7936304855108751E-3</v>
      </c>
      <c r="V428" s="1">
        <f t="shared" si="981"/>
        <v>5.6154045375249092E-3</v>
      </c>
      <c r="W428" s="1">
        <f t="shared" si="982"/>
        <v>8.176230345712375E-3</v>
      </c>
      <c r="X428" s="1">
        <f t="shared" si="983"/>
        <v>1.1712544300021416E-2</v>
      </c>
      <c r="Y428" s="1">
        <f t="shared" si="984"/>
        <v>1.6510079186044857E-2</v>
      </c>
      <c r="Z428" s="1">
        <f t="shared" si="985"/>
        <v>2.2904392423418313E-2</v>
      </c>
      <c r="AA428" s="1">
        <f t="shared" si="986"/>
        <v>3.1277581997748383E-2</v>
      </c>
      <c r="AB428" s="1">
        <f t="shared" si="987"/>
        <v>4.205024405850482E-2</v>
      </c>
      <c r="AC428" s="1">
        <f t="shared" si="988"/>
        <v>5.5667986451357516E-2</v>
      </c>
      <c r="AD428" s="1">
        <f t="shared" si="989"/>
        <v>7.2582246226510341E-2</v>
      </c>
      <c r="AE428" s="1">
        <f t="shared" si="990"/>
        <v>9.322574986799799E-2</v>
      </c>
      <c r="AF428" s="1">
        <f t="shared" si="991"/>
        <v>0.11798365431012268</v>
      </c>
      <c r="AG428" s="1">
        <f t="shared" si="992"/>
        <v>0.14716213543937734</v>
      </c>
      <c r="AH428" s="1">
        <f t="shared" si="993"/>
        <v>0.18095684583504135</v>
      </c>
      <c r="AI428" s="1">
        <f t="shared" si="994"/>
        <v>0.21942413248628392</v>
      </c>
      <c r="AJ428" s="1">
        <f t="shared" si="995"/>
        <v>0.26245808489986988</v>
      </c>
      <c r="AK428" s="1">
        <f t="shared" si="996"/>
        <v>0.30977630094298947</v>
      </c>
      <c r="AL428" s="1">
        <f t="shared" si="997"/>
        <v>0.36091668636216578</v>
      </c>
      <c r="AM428" s="1">
        <f t="shared" si="998"/>
        <v>0.4152466777081496</v>
      </c>
      <c r="AN428" s="1">
        <f t="shared" si="999"/>
        <v>0.47198509117239817</v>
      </c>
      <c r="AO428" s="1">
        <f t="shared" si="1000"/>
        <v>0.5302354952841255</v>
      </c>
      <c r="AP428" s="1">
        <f t="shared" si="1001"/>
        <v>0.58902875623092932</v>
      </c>
      <c r="AQ428" s="1">
        <f t="shared" si="1002"/>
        <v>0.64737138462518862</v>
      </c>
      <c r="AR428" s="1">
        <f t="shared" si="1003"/>
        <v>0.70429566734414417</v>
      </c>
      <c r="AS428" s="1">
        <f t="shared" si="1004"/>
        <v>0.75890738943919978</v>
      </c>
      <c r="AT428" s="1">
        <f t="shared" si="1005"/>
        <v>0.81042726128016962</v>
      </c>
      <c r="AU428" s="1">
        <f t="shared" si="1006"/>
        <v>0.85822291450662735</v>
      </c>
      <c r="AV428" s="1">
        <f t="shared" si="1007"/>
        <v>0.90182940356850327</v>
      </c>
      <c r="AW428" s="1">
        <f t="shared" si="1008"/>
        <v>0.94095739218598473</v>
      </c>
      <c r="AX428" s="1">
        <f t="shared" si="1009"/>
        <v>0.9754894456881984</v>
      </c>
      <c r="AY428" s="1">
        <f t="shared" si="1010"/>
        <v>1.0054659339248926</v>
      </c>
      <c r="AZ428" s="1">
        <f t="shared" si="1011"/>
        <v>1.0310628551132235</v>
      </c>
      <c r="BA428" s="1">
        <f t="shared" si="1012"/>
        <v>1.052564350186864</v>
      </c>
      <c r="BB428" s="1">
        <f t="shared" si="1013"/>
        <v>1.0703327778680614</v>
      </c>
      <c r="BC428" s="1">
        <f t="shared" si="1014"/>
        <v>1.0847790014979291</v>
      </c>
      <c r="BD428" s="1">
        <f t="shared" si="1015"/>
        <v>1.0963350759478783</v>
      </c>
      <c r="BE428" s="1">
        <f t="shared" si="1016"/>
        <v>1.1054309132168982</v>
      </c>
      <c r="BF428" s="1">
        <f t="shared" si="1017"/>
        <v>1.1124758475290299</v>
      </c>
      <c r="BG428" s="1">
        <f t="shared" si="1018"/>
        <v>1.1178454012409353</v>
      </c>
      <c r="BH428" s="1">
        <f t="shared" si="1019"/>
        <v>1.1218730353507298</v>
      </c>
      <c r="BI428" s="1">
        <f t="shared" si="1020"/>
        <v>1.1248462894923064</v>
      </c>
      <c r="BJ428" s="1">
        <f t="shared" si="1021"/>
        <v>1.1270064863554043</v>
      </c>
      <c r="BK428" s="1">
        <f t="shared" si="1022"/>
        <v>1.1285510832636405</v>
      </c>
      <c r="BL428" s="1">
        <f t="shared" si="1023"/>
        <v>1.1296377732407021</v>
      </c>
      <c r="BM428" s="1">
        <f t="shared" si="1024"/>
        <v>1.1303895360305771</v>
      </c>
      <c r="BN428" s="1">
        <f t="shared" si="1025"/>
        <v>1.1308999821228574</v>
      </c>
      <c r="BO428" s="1">
        <f t="shared" si="1026"/>
        <v>1.1312384898162149</v>
      </c>
      <c r="BP428" s="1">
        <f t="shared" si="1027"/>
        <v>1.1314547836235009</v>
      </c>
      <c r="BQ428" s="1">
        <f t="shared" si="1028"/>
        <v>1.1315827268268985</v>
      </c>
      <c r="BR428" s="1">
        <f t="shared" si="1029"/>
        <v>1.1316431944688277</v>
      </c>
      <c r="BS428" s="1">
        <f t="shared" si="1030"/>
        <v>1.1316459549286</v>
      </c>
      <c r="BT428" s="1">
        <f t="shared" si="1031"/>
        <v>1.1315905230971546</v>
      </c>
      <c r="BU428" s="1">
        <f t="shared" si="1032"/>
        <v>1.1314659643281679</v>
      </c>
      <c r="BV428" s="1">
        <f t="shared" si="1033"/>
        <v>1.1312496364610976</v>
      </c>
      <c r="BW428" s="1">
        <f t="shared" si="1034"/>
        <v>1.130904869067046</v>
      </c>
      <c r="BX428" s="1">
        <f t="shared" si="1035"/>
        <v>1.1303776064131643</v>
      </c>
      <c r="BY428" s="1">
        <f t="shared" si="1036"/>
        <v>1.1295920938765203</v>
      </c>
      <c r="BZ428" s="1">
        <f t="shared" si="1037"/>
        <v>1.1284457741260019</v>
      </c>
      <c r="CA428" s="1">
        <f t="shared" si="1038"/>
        <v>1.1268036819812239</v>
      </c>
      <c r="CB428" s="1">
        <f t="shared" si="1039"/>
        <v>1.1244927813051948</v>
      </c>
      <c r="CC428" s="1">
        <f t="shared" si="1040"/>
        <v>1.1212968609395217</v>
      </c>
      <c r="CD428" s="1">
        <f t="shared" si="1041"/>
        <v>1.1169527775095771</v>
      </c>
      <c r="CE428" s="1">
        <f t="shared" si="1042"/>
        <v>1.1111489700901698</v>
      </c>
      <c r="CF428" s="1">
        <f t="shared" si="1043"/>
        <v>1.1035272382573069</v>
      </c>
      <c r="CG428" s="1">
        <f t="shared" si="1044"/>
        <v>1.0936887327694649</v>
      </c>
      <c r="CH428" s="1">
        <f t="shared" si="1045"/>
        <v>1.081204924624825</v>
      </c>
      <c r="CI428" s="1">
        <f t="shared" si="1046"/>
        <v>1.0656339751570645</v>
      </c>
      <c r="CJ428" s="1">
        <f t="shared" si="1047"/>
        <v>1.0465424308095539</v>
      </c>
      <c r="CK428" s="1">
        <f t="shared" si="1048"/>
        <v>1.023531542790036</v>
      </c>
      <c r="CL428" s="1">
        <f t="shared" si="1049"/>
        <v>0.9962668251123652</v>
      </c>
      <c r="CM428" s="1">
        <f t="shared" si="1050"/>
        <v>0.96450880150630325</v>
      </c>
      <c r="CN428" s="1">
        <f t="shared" si="1051"/>
        <v>0.92814235497052555</v>
      </c>
      <c r="CO428" s="1">
        <f t="shared" si="1052"/>
        <v>0.8872017862767323</v>
      </c>
      <c r="CP428" s="1">
        <f t="shared" si="1053"/>
        <v>0.84188869406707434</v>
      </c>
      <c r="CQ428" s="1">
        <f t="shared" si="1054"/>
        <v>0.79258015715975216</v>
      </c>
      <c r="CR428" s="1">
        <f t="shared" si="1055"/>
        <v>0.73982542626331282</v>
      </c>
      <c r="CS428" s="1">
        <f t="shared" si="1056"/>
        <v>0.68433035734940584</v>
      </c>
      <c r="CT428" s="1">
        <f t="shared" si="1057"/>
        <v>0.62693002913412543</v>
      </c>
      <c r="CU428" s="1">
        <f t="shared" si="1058"/>
        <v>0.56855123049884548</v>
      </c>
      <c r="CV428" s="1">
        <f t="shared" si="1059"/>
        <v>0.51016761265314503</v>
      </c>
      <c r="CW428" s="1">
        <f t="shared" si="1060"/>
        <v>0.45275111970093684</v>
      </c>
      <c r="CX428" s="1">
        <f t="shared" si="1061"/>
        <v>0.39722372285197338</v>
      </c>
      <c r="CY428" s="1">
        <f t="shared" si="1062"/>
        <v>0.34441342962451255</v>
      </c>
      <c r="CZ428" s="1">
        <f t="shared" si="1063"/>
        <v>0.29501803077604993</v>
      </c>
      <c r="DA428" s="1">
        <f t="shared" si="1064"/>
        <v>0.24957916166547364</v>
      </c>
      <c r="DB428" s="1">
        <f t="shared" si="1065"/>
        <v>0.20846812084202215</v>
      </c>
      <c r="DC428" s="1">
        <f t="shared" si="1066"/>
        <v>0.17188366569721023</v>
      </c>
      <c r="DD428" s="1">
        <f t="shared" si="1067"/>
        <v>0.13986085416994062</v>
      </c>
      <c r="DE428" s="1">
        <f t="shared" si="1068"/>
        <v>0.11228906073745785</v>
      </c>
      <c r="DF428" s="1">
        <f t="shared" si="1069"/>
        <v>8.8936659600705251E-2</v>
      </c>
      <c r="DG428" s="1">
        <f t="shared" si="1070"/>
        <v>6.9479580509878541E-2</v>
      </c>
      <c r="DH428" s="1">
        <f t="shared" si="1071"/>
        <v>5.3530992379174934E-2</v>
      </c>
      <c r="DI428" s="1">
        <f t="shared" si="1072"/>
        <v>4.0669701587906365E-2</v>
      </c>
      <c r="DJ428" s="1">
        <f t="shared" si="1073"/>
        <v>3.046538093777882E-2</v>
      </c>
      <c r="DK428" s="1">
        <f t="shared" si="1074"/>
        <v>2.2499374695945668E-2</v>
      </c>
      <c r="DL428" s="1">
        <f t="shared" si="1075"/>
        <v>1.6380462280487625E-2</v>
      </c>
      <c r="DM428" s="1">
        <f t="shared" si="1076"/>
        <v>1.1755532195760164E-2</v>
      </c>
      <c r="DN428" s="1">
        <f t="shared" si="1077"/>
        <v>8.3155675873073966E-3</v>
      </c>
      <c r="DO428" s="1">
        <f t="shared" si="1078"/>
        <v>5.7976506780811829E-3</v>
      </c>
      <c r="DP428" s="1">
        <f t="shared" si="1079"/>
        <v>3.9838548785430502E-3</v>
      </c>
      <c r="DQ428" s="1">
        <f t="shared" si="1080"/>
        <v>2.697928443137499E-3</v>
      </c>
      <c r="DR428" s="1">
        <f t="shared" si="1081"/>
        <v>1.8006113619476328E-3</v>
      </c>
      <c r="DS428" s="1">
        <f t="shared" si="1082"/>
        <v>1.1843011851900517E-3</v>
      </c>
      <c r="DT428" s="1">
        <f t="shared" si="1083"/>
        <v>7.676256399805092E-4</v>
      </c>
      <c r="DU428" s="1">
        <f t="shared" si="1084"/>
        <v>4.9031675865301928E-4</v>
      </c>
      <c r="DV428" s="1">
        <f t="shared" si="1085"/>
        <v>3.0863195726132443E-4</v>
      </c>
      <c r="DW428" s="1">
        <f t="shared" si="1086"/>
        <v>1.9144357610471614E-4</v>
      </c>
      <c r="DX428" s="1">
        <f t="shared" si="1087"/>
        <v>1.1702457368306822E-4</v>
      </c>
      <c r="DY428" s="1">
        <f t="shared" si="1088"/>
        <v>7.0493961990657195E-5</v>
      </c>
      <c r="DZ428" s="1">
        <f t="shared" si="1089"/>
        <v>4.1847453752861044E-5</v>
      </c>
      <c r="EA428" s="1">
        <f t="shared" si="1090"/>
        <v>2.4481241747276448E-5</v>
      </c>
      <c r="EB428" s="1">
        <f t="shared" si="1091"/>
        <v>1.4114041040402273E-5</v>
      </c>
      <c r="EC428" s="1">
        <f t="shared" si="1092"/>
        <v>8.019184350919896E-6</v>
      </c>
      <c r="ED428" s="1">
        <f t="shared" si="1093"/>
        <v>4.4903302777476993E-6</v>
      </c>
      <c r="EE428" s="1">
        <f t="shared" si="1094"/>
        <v>2.4780208206356978E-6</v>
      </c>
      <c r="EF428" s="1">
        <f t="shared" si="1095"/>
        <v>1.3477841746602419E-6</v>
      </c>
      <c r="EG428" s="1">
        <f t="shared" si="1096"/>
        <v>7.2249596456629991E-7</v>
      </c>
      <c r="EH428" s="1">
        <f t="shared" si="1097"/>
        <v>3.8173485129503887E-7</v>
      </c>
      <c r="EI428" s="1">
        <f t="shared" si="1098"/>
        <v>1.9879790119373572E-7</v>
      </c>
      <c r="EJ428" s="1">
        <f t="shared" si="1099"/>
        <v>1.0204653097646187E-7</v>
      </c>
      <c r="EK428" s="1">
        <f t="shared" si="1100"/>
        <v>5.1633856595390706E-8</v>
      </c>
      <c r="EL428" s="1">
        <f t="shared" si="1101"/>
        <v>2.5753403522230072E-8</v>
      </c>
      <c r="EM428" s="1">
        <f t="shared" si="1102"/>
        <v>1.2662304941458141E-8</v>
      </c>
      <c r="EN428" s="1">
        <f t="shared" si="1103"/>
        <v>6.1373894209543707E-9</v>
      </c>
      <c r="EO428" s="1">
        <f t="shared" si="1104"/>
        <v>2.9326648337037255E-9</v>
      </c>
      <c r="EP428" s="1">
        <f t="shared" si="1105"/>
        <v>1.3815429780560071E-9</v>
      </c>
      <c r="EQ428" s="1">
        <f t="shared" si="1106"/>
        <v>6.416604114820381E-10</v>
      </c>
      <c r="ER428" s="1">
        <f t="shared" si="1107"/>
        <v>2.9383320914168647E-10</v>
      </c>
      <c r="ES428" s="1">
        <f t="shared" si="1108"/>
        <v>1.3266838083961871E-10</v>
      </c>
      <c r="ET428" s="1">
        <f t="shared" si="1109"/>
        <v>5.9063777608590565E-11</v>
      </c>
      <c r="EU428" s="1">
        <f t="shared" si="1110"/>
        <v>2.5928580842753847E-11</v>
      </c>
      <c r="EV428" s="1">
        <f t="shared" si="1111"/>
        <v>1.1224233197256439E-11</v>
      </c>
      <c r="EW428" s="1">
        <f t="shared" si="1112"/>
        <v>4.7915066031053452E-12</v>
      </c>
      <c r="EX428" s="1">
        <f t="shared" si="1113"/>
        <v>2.0171786633787648E-12</v>
      </c>
      <c r="EY428" s="1">
        <f t="shared" si="1114"/>
        <v>8.3755013757542467E-13</v>
      </c>
      <c r="EZ428" s="1">
        <f t="shared" si="1115"/>
        <v>3.4312472637006212E-13</v>
      </c>
      <c r="FA428" s="1">
        <f t="shared" si="1116"/>
        <v>1.3912165686675739E-13</v>
      </c>
      <c r="FB428" s="1">
        <f t="shared" si="1117"/>
        <v>5.7165932719887096E-14</v>
      </c>
      <c r="FC428" s="1">
        <f t="shared" si="1118"/>
        <v>2.7972366607843435E-14</v>
      </c>
      <c r="FD428" s="75">
        <f t="shared" si="969"/>
        <v>2.7972366607843435E-14</v>
      </c>
    </row>
    <row r="429" spans="7:160" x14ac:dyDescent="0.35">
      <c r="G429" t="str">
        <f t="shared" si="965"/>
        <v>Refd, t=2.07</v>
      </c>
      <c r="H429" s="76">
        <f t="shared" si="966"/>
        <v>2.0699999999999781</v>
      </c>
      <c r="I429" s="1">
        <f t="shared" si="967"/>
        <v>0</v>
      </c>
      <c r="J429" s="22">
        <f t="shared" si="968"/>
        <v>1.300664072918963E-5</v>
      </c>
      <c r="K429" s="1">
        <f t="shared" si="970"/>
        <v>2.5696251624717264E-5</v>
      </c>
      <c r="L429" s="1">
        <f t="shared" si="971"/>
        <v>4.7730732765230484E-5</v>
      </c>
      <c r="M429" s="1">
        <f t="shared" si="972"/>
        <v>8.5064670524912935E-5</v>
      </c>
      <c r="N429" s="1">
        <f t="shared" si="973"/>
        <v>1.4696633178500792E-4</v>
      </c>
      <c r="O429" s="1">
        <f t="shared" si="974"/>
        <v>2.4757065190728961E-4</v>
      </c>
      <c r="P429" s="1">
        <f t="shared" si="975"/>
        <v>4.0799174267612927E-4</v>
      </c>
      <c r="Q429" s="1">
        <f t="shared" si="976"/>
        <v>6.5910862647177782E-4</v>
      </c>
      <c r="R429" s="1">
        <f t="shared" si="977"/>
        <v>1.0451174795801362E-3</v>
      </c>
      <c r="S429" s="1">
        <f t="shared" si="978"/>
        <v>1.6278968817602143E-3</v>
      </c>
      <c r="T429" s="1">
        <f t="shared" si="979"/>
        <v>2.4921524719967304E-3</v>
      </c>
      <c r="U429" s="1">
        <f t="shared" si="980"/>
        <v>3.7511896494485716E-3</v>
      </c>
      <c r="V429" s="1">
        <f t="shared" si="981"/>
        <v>5.5530081071935864E-3</v>
      </c>
      <c r="W429" s="1">
        <f t="shared" si="982"/>
        <v>8.0862279432609343E-3</v>
      </c>
      <c r="X429" s="1">
        <f t="shared" si="983"/>
        <v>1.1585160985436202E-2</v>
      </c>
      <c r="Y429" s="1">
        <f t="shared" si="984"/>
        <v>1.6333159839470011E-2</v>
      </c>
      <c r="Z429" s="1">
        <f t="shared" si="985"/>
        <v>2.2663246748934995E-2</v>
      </c>
      <c r="AA429" s="1">
        <f t="shared" si="986"/>
        <v>3.0954985343187802E-2</v>
      </c>
      <c r="AB429" s="1">
        <f t="shared" si="987"/>
        <v>4.1626650178065473E-2</v>
      </c>
      <c r="AC429" s="1">
        <f t="shared" si="988"/>
        <v>5.5122001517981856E-2</v>
      </c>
      <c r="AD429" s="1">
        <f t="shared" si="989"/>
        <v>7.1891397322982012E-2</v>
      </c>
      <c r="AE429" s="1">
        <f t="shared" si="990"/>
        <v>9.2367555535630669E-2</v>
      </c>
      <c r="AF429" s="1">
        <f t="shared" si="991"/>
        <v>0.11693697081879967</v>
      </c>
      <c r="AG429" s="1">
        <f t="shared" si="992"/>
        <v>0.14590871339289468</v>
      </c>
      <c r="AH429" s="1">
        <f t="shared" si="993"/>
        <v>0.17948299236019752</v>
      </c>
      <c r="AI429" s="1">
        <f t="shared" si="994"/>
        <v>0.21772234055442757</v>
      </c>
      <c r="AJ429" s="1">
        <f t="shared" si="995"/>
        <v>0.26052846955138897</v>
      </c>
      <c r="AK429" s="1">
        <f t="shared" si="996"/>
        <v>0.30762767773322319</v>
      </c>
      <c r="AL429" s="1">
        <f t="shared" si="997"/>
        <v>0.35856714362037978</v>
      </c>
      <c r="AM429" s="1">
        <f t="shared" si="998"/>
        <v>0.41272353165956038</v>
      </c>
      <c r="AN429" s="1">
        <f t="shared" si="999"/>
        <v>0.46932416866397753</v>
      </c>
      <c r="AO429" s="1">
        <f t="shared" si="1000"/>
        <v>0.52747975655942514</v>
      </c>
      <c r="AP429" s="1">
        <f t="shared" si="1001"/>
        <v>0.58622634123645934</v>
      </c>
      <c r="AQ429" s="1">
        <f t="shared" si="1002"/>
        <v>0.64457323090557361</v>
      </c>
      <c r="AR429" s="1">
        <f t="shared" si="1003"/>
        <v>0.70155289643288077</v>
      </c>
      <c r="AS429" s="1">
        <f t="shared" si="1004"/>
        <v>0.75626868466656416</v>
      </c>
      <c r="AT429" s="1">
        <f t="shared" si="1005"/>
        <v>0.8079364594007179</v>
      </c>
      <c r="AU429" s="1">
        <f t="shared" si="1006"/>
        <v>0.85591700684222227</v>
      </c>
      <c r="AV429" s="1">
        <f t="shared" si="1007"/>
        <v>0.89973709374470645</v>
      </c>
      <c r="AW429" s="1">
        <f t="shared" si="1008"/>
        <v>0.93909829438525372</v>
      </c>
      <c r="AX429" s="1">
        <f t="shared" si="1009"/>
        <v>0.97387393877216499</v>
      </c>
      <c r="AY429" s="1">
        <f t="shared" si="1010"/>
        <v>1.0040956220645922</v>
      </c>
      <c r="AZ429" s="1">
        <f t="shared" si="1011"/>
        <v>1.0299315326394345</v>
      </c>
      <c r="BA429" s="1">
        <f t="shared" si="1012"/>
        <v>1.0516593326838004</v>
      </c>
      <c r="BB429" s="1">
        <f t="shared" si="1013"/>
        <v>1.069636445470181</v>
      </c>
      <c r="BC429" s="1">
        <f t="shared" si="1014"/>
        <v>1.0842704032447967</v>
      </c>
      <c r="BD429" s="1">
        <f t="shared" si="1015"/>
        <v>1.0959914627110705</v>
      </c>
      <c r="BE429" s="1">
        <f t="shared" si="1016"/>
        <v>1.1052290962866715</v>
      </c>
      <c r="BF429" s="1">
        <f t="shared" si="1017"/>
        <v>1.1123933149413792</v>
      </c>
      <c r="BG429" s="1">
        <f t="shared" si="1018"/>
        <v>1.1178611591340939</v>
      </c>
      <c r="BH429" s="1">
        <f t="shared" si="1019"/>
        <v>1.1219681728663431</v>
      </c>
      <c r="BI429" s="1">
        <f t="shared" si="1020"/>
        <v>1.1250042901964508</v>
      </c>
      <c r="BJ429" s="1">
        <f t="shared" si="1021"/>
        <v>1.1272133255727346</v>
      </c>
      <c r="BK429" s="1">
        <f t="shared" si="1022"/>
        <v>1.1287951591618013</v>
      </c>
      <c r="BL429" s="1">
        <f t="shared" si="1023"/>
        <v>1.1299097210465219</v>
      </c>
      <c r="BM429" s="1">
        <f t="shared" si="1024"/>
        <v>1.1306819710793057</v>
      </c>
      <c r="BN429" s="1">
        <f t="shared" si="1025"/>
        <v>1.1312072104199646</v>
      </c>
      <c r="BO429" s="1">
        <f t="shared" si="1026"/>
        <v>1.1315562162041561</v>
      </c>
      <c r="BP429" s="1">
        <f t="shared" si="1027"/>
        <v>1.1317798389534297</v>
      </c>
      <c r="BQ429" s="1">
        <f t="shared" si="1028"/>
        <v>1.1319128277807966</v>
      </c>
      <c r="BR429" s="1">
        <f t="shared" si="1029"/>
        <v>1.1319767434765289</v>
      </c>
      <c r="BS429" s="1">
        <f t="shared" si="1030"/>
        <v>1.1319818832151058</v>
      </c>
      <c r="BT429" s="1">
        <f t="shared" si="1031"/>
        <v>1.1319281772206942</v>
      </c>
      <c r="BU429" s="1">
        <f t="shared" si="1032"/>
        <v>1.1318050353608105</v>
      </c>
      <c r="BV429" s="1">
        <f t="shared" si="1033"/>
        <v>1.1315901308180951</v>
      </c>
      <c r="BW429" s="1">
        <f t="shared" si="1034"/>
        <v>1.1312471204260524</v>
      </c>
      <c r="BX429" s="1">
        <f t="shared" si="1035"/>
        <v>1.1307223286589163</v>
      </c>
      <c r="BY429" s="1">
        <f t="shared" si="1036"/>
        <v>1.1299404750337394</v>
      </c>
      <c r="BZ429" s="1">
        <f t="shared" si="1037"/>
        <v>1.1287996103084041</v>
      </c>
      <c r="CA429" s="1">
        <f t="shared" si="1038"/>
        <v>1.1271655480771456</v>
      </c>
      <c r="CB429" s="1">
        <f t="shared" si="1039"/>
        <v>1.1248662311866731</v>
      </c>
      <c r="CC429" s="1">
        <f t="shared" si="1040"/>
        <v>1.1216866444135927</v>
      </c>
      <c r="CD429" s="1">
        <f t="shared" si="1041"/>
        <v>1.1173650543568676</v>
      </c>
      <c r="CE429" s="1">
        <f t="shared" si="1042"/>
        <v>1.1115914940911011</v>
      </c>
      <c r="CF429" s="1">
        <f t="shared" si="1043"/>
        <v>1.1040094772459239</v>
      </c>
      <c r="CG429" s="1">
        <f t="shared" si="1044"/>
        <v>1.0942218859861392</v>
      </c>
      <c r="CH429" s="1">
        <f t="shared" si="1045"/>
        <v>1.0818017976455332</v>
      </c>
      <c r="CI429" s="1">
        <f t="shared" si="1046"/>
        <v>1.0663086770384713</v>
      </c>
      <c r="CJ429" s="1">
        <f t="shared" si="1047"/>
        <v>1.0473098689241498</v>
      </c>
      <c r="CK429" s="1">
        <f t="shared" si="1048"/>
        <v>1.0244067084159729</v>
      </c>
      <c r="CL429" s="1">
        <f t="shared" si="1049"/>
        <v>0.99726388632519403</v>
      </c>
      <c r="CM429" s="1">
        <f t="shared" si="1050"/>
        <v>0.96564004713742946</v>
      </c>
      <c r="CN429" s="1">
        <f t="shared" si="1051"/>
        <v>0.92941706098863475</v>
      </c>
      <c r="CO429" s="1">
        <f t="shared" si="1052"/>
        <v>0.88862509971637027</v>
      </c>
      <c r="CP429" s="1">
        <f t="shared" si="1053"/>
        <v>0.84346064516558072</v>
      </c>
      <c r="CQ429" s="1">
        <f t="shared" si="1054"/>
        <v>0.79429491384775108</v>
      </c>
      <c r="CR429" s="1">
        <f t="shared" si="1055"/>
        <v>0.74167089416621412</v>
      </c>
      <c r="CS429" s="1">
        <f t="shared" si="1056"/>
        <v>0.6862882026446081</v>
      </c>
      <c r="CT429" s="1">
        <f t="shared" si="1057"/>
        <v>0.62897616302055981</v>
      </c>
      <c r="CU429" s="1">
        <f t="shared" si="1058"/>
        <v>0.57065674702289282</v>
      </c>
      <c r="CV429" s="1">
        <f t="shared" si="1059"/>
        <v>0.51230012228264299</v>
      </c>
      <c r="CW429" s="1">
        <f t="shared" si="1060"/>
        <v>0.45487637621382848</v>
      </c>
      <c r="CX429" s="1">
        <f t="shared" si="1061"/>
        <v>0.3993074072938031</v>
      </c>
      <c r="CY429" s="1">
        <f t="shared" si="1062"/>
        <v>0.34642293725171103</v>
      </c>
      <c r="CZ429" s="1">
        <f t="shared" si="1063"/>
        <v>0.29692410759449578</v>
      </c>
      <c r="DA429" s="1">
        <f t="shared" si="1064"/>
        <v>0.25135725610228066</v>
      </c>
      <c r="DB429" s="1">
        <f t="shared" si="1065"/>
        <v>0.21009935020139911</v>
      </c>
      <c r="DC429" s="1">
        <f t="shared" si="1066"/>
        <v>0.17335534113467735</v>
      </c>
      <c r="DD429" s="1">
        <f t="shared" si="1067"/>
        <v>0.14116655556064389</v>
      </c>
      <c r="DE429" s="1">
        <f t="shared" si="1068"/>
        <v>0.1134282975268909</v>
      </c>
      <c r="DF429" s="1">
        <f t="shared" si="1069"/>
        <v>8.9914190003809596E-2</v>
      </c>
      <c r="DG429" s="1">
        <f t="shared" si="1070"/>
        <v>7.0304485530861466E-2</v>
      </c>
      <c r="DH429" s="1">
        <f t="shared" si="1071"/>
        <v>5.4215611490577791E-2</v>
      </c>
      <c r="DI429" s="1">
        <f t="shared" si="1072"/>
        <v>4.122853410804881E-2</v>
      </c>
      <c r="DJ429" s="1">
        <f t="shared" si="1073"/>
        <v>3.0914043511031664E-2</v>
      </c>
      <c r="DK429" s="1">
        <f t="shared" si="1074"/>
        <v>2.2853684268468542E-2</v>
      </c>
      <c r="DL429" s="1">
        <f t="shared" si="1075"/>
        <v>1.6655689445370124E-2</v>
      </c>
      <c r="DM429" s="1">
        <f t="shared" si="1076"/>
        <v>1.1965845379799465E-2</v>
      </c>
      <c r="DN429" s="1">
        <f t="shared" si="1077"/>
        <v>8.4736671509292975E-3</v>
      </c>
      <c r="DO429" s="1">
        <f t="shared" si="1078"/>
        <v>5.9145754711643558E-3</v>
      </c>
      <c r="DP429" s="1">
        <f t="shared" si="1079"/>
        <v>4.0689329453436496E-3</v>
      </c>
      <c r="DQ429" s="1">
        <f t="shared" si="1080"/>
        <v>2.7588382733920655E-3</v>
      </c>
      <c r="DR429" s="1">
        <f t="shared" si="1081"/>
        <v>1.8435195309891926E-3</v>
      </c>
      <c r="DS429" s="1">
        <f t="shared" si="1082"/>
        <v>1.2140452084093412E-3</v>
      </c>
      <c r="DT429" s="1">
        <f t="shared" si="1083"/>
        <v>7.8791606355319618E-4</v>
      </c>
      <c r="DU429" s="1">
        <f t="shared" si="1084"/>
        <v>5.0393869680993961E-4</v>
      </c>
      <c r="DV429" s="1">
        <f t="shared" si="1085"/>
        <v>3.1763248431024483E-4</v>
      </c>
      <c r="DW429" s="1">
        <f t="shared" si="1086"/>
        <v>1.9729690855153044E-4</v>
      </c>
      <c r="DX429" s="1">
        <f t="shared" si="1087"/>
        <v>1.2077145297536116E-4</v>
      </c>
      <c r="DY429" s="1">
        <f t="shared" si="1088"/>
        <v>7.285494348653993E-5</v>
      </c>
      <c r="DZ429" s="1">
        <f t="shared" si="1089"/>
        <v>4.3311979398683565E-5</v>
      </c>
      <c r="EA429" s="1">
        <f t="shared" si="1090"/>
        <v>2.5375592884234065E-5</v>
      </c>
      <c r="EB429" s="1">
        <f t="shared" si="1091"/>
        <v>1.4651754617139688E-5</v>
      </c>
      <c r="EC429" s="1">
        <f t="shared" si="1092"/>
        <v>8.3374948467276711E-6</v>
      </c>
      <c r="ED429" s="1">
        <f t="shared" si="1093"/>
        <v>4.6758683639425123E-6</v>
      </c>
      <c r="EE429" s="1">
        <f t="shared" si="1094"/>
        <v>2.5845141599356493E-6</v>
      </c>
      <c r="EF429" s="1">
        <f t="shared" si="1095"/>
        <v>1.4079769174540172E-6</v>
      </c>
      <c r="EG429" s="1">
        <f t="shared" si="1096"/>
        <v>7.5600200702534261E-7</v>
      </c>
      <c r="EH429" s="1">
        <f t="shared" si="1097"/>
        <v>4.0010380334593251E-7</v>
      </c>
      <c r="EI429" s="1">
        <f t="shared" si="1098"/>
        <v>2.0871655486067642E-7</v>
      </c>
      <c r="EJ429" s="1">
        <f t="shared" si="1099"/>
        <v>1.073219011697765E-7</v>
      </c>
      <c r="EK429" s="1">
        <f t="shared" si="1100"/>
        <v>5.4397676258192488E-8</v>
      </c>
      <c r="EL429" s="1">
        <f t="shared" si="1101"/>
        <v>2.7179824064760833E-8</v>
      </c>
      <c r="EM429" s="1">
        <f t="shared" si="1102"/>
        <v>1.3387560482151774E-8</v>
      </c>
      <c r="EN429" s="1">
        <f t="shared" si="1103"/>
        <v>6.5006886408195871E-9</v>
      </c>
      <c r="EO429" s="1">
        <f t="shared" si="1104"/>
        <v>3.1119696862219824E-9</v>
      </c>
      <c r="EP429" s="1">
        <f t="shared" si="1105"/>
        <v>1.4687392441436659E-9</v>
      </c>
      <c r="EQ429" s="1">
        <f t="shared" si="1106"/>
        <v>6.834440219800613E-10</v>
      </c>
      <c r="ER429" s="1">
        <f t="shared" si="1107"/>
        <v>3.1356380018822089E-10</v>
      </c>
      <c r="ES429" s="1">
        <f t="shared" si="1108"/>
        <v>1.4185009896759692E-10</v>
      </c>
      <c r="ET429" s="1">
        <f t="shared" si="1109"/>
        <v>6.3274737179545374E-11</v>
      </c>
      <c r="EU429" s="1">
        <f t="shared" si="1110"/>
        <v>2.7832001662527298E-11</v>
      </c>
      <c r="EV429" s="1">
        <f t="shared" si="1111"/>
        <v>1.207225778821914E-11</v>
      </c>
      <c r="EW429" s="1">
        <f t="shared" si="1112"/>
        <v>5.1639201145139317E-12</v>
      </c>
      <c r="EX429" s="1">
        <f t="shared" si="1113"/>
        <v>2.1783960601232183E-12</v>
      </c>
      <c r="EY429" s="1">
        <f t="shared" si="1114"/>
        <v>9.063544329531765E-13</v>
      </c>
      <c r="EZ429" s="1">
        <f t="shared" si="1115"/>
        <v>3.7208812135745248E-13</v>
      </c>
      <c r="FA429" s="1">
        <f t="shared" si="1116"/>
        <v>1.5118826004322904E-13</v>
      </c>
      <c r="FB429" s="1">
        <f t="shared" si="1117"/>
        <v>6.2266640571591909E-14</v>
      </c>
      <c r="FC429" s="1">
        <f t="shared" si="1118"/>
        <v>3.0539574387546413E-14</v>
      </c>
      <c r="FD429" s="75">
        <f t="shared" si="969"/>
        <v>3.0539574387546413E-14</v>
      </c>
    </row>
    <row r="430" spans="7:160" x14ac:dyDescent="0.35">
      <c r="G430" t="str">
        <f t="shared" si="965"/>
        <v>Refd, t=2.07</v>
      </c>
      <c r="H430" s="76">
        <f t="shared" si="966"/>
        <v>2.074999999999978</v>
      </c>
      <c r="I430" s="1">
        <f t="shared" si="967"/>
        <v>0</v>
      </c>
      <c r="J430" s="22">
        <f t="shared" si="968"/>
        <v>1.2866528264067722E-5</v>
      </c>
      <c r="K430" s="1">
        <f t="shared" si="970"/>
        <v>2.5418341144698783E-5</v>
      </c>
      <c r="L430" s="1">
        <f t="shared" si="971"/>
        <v>4.7211366563921733E-5</v>
      </c>
      <c r="M430" s="1">
        <f t="shared" si="972"/>
        <v>8.4132481104257995E-5</v>
      </c>
      <c r="N430" s="1">
        <f t="shared" si="973"/>
        <v>1.4534404918889482E-4</v>
      </c>
      <c r="O430" s="1">
        <f t="shared" si="974"/>
        <v>2.4481933464963652E-4</v>
      </c>
      <c r="P430" s="1">
        <f t="shared" si="975"/>
        <v>4.0343171611381955E-4</v>
      </c>
      <c r="Q430" s="1">
        <f t="shared" si="976"/>
        <v>6.5171082784933141E-4</v>
      </c>
      <c r="R430" s="1">
        <f t="shared" si="977"/>
        <v>1.0333589739077679E-3</v>
      </c>
      <c r="S430" s="1">
        <f t="shared" si="978"/>
        <v>1.6095754316750577E-3</v>
      </c>
      <c r="T430" s="1">
        <f t="shared" si="979"/>
        <v>2.4641576564130544E-3</v>
      </c>
      <c r="U430" s="1">
        <f t="shared" si="980"/>
        <v>3.7092325242776909E-3</v>
      </c>
      <c r="V430" s="1">
        <f t="shared" si="981"/>
        <v>5.4913180229814321E-3</v>
      </c>
      <c r="W430" s="1">
        <f t="shared" si="982"/>
        <v>7.9972338198541684E-3</v>
      </c>
      <c r="X430" s="1">
        <f t="shared" si="983"/>
        <v>1.1459184598604389E-2</v>
      </c>
      <c r="Y430" s="1">
        <f t="shared" si="984"/>
        <v>1.6158159464955676E-2</v>
      </c>
      <c r="Z430" s="1">
        <f t="shared" si="985"/>
        <v>2.2424659234629229E-2</v>
      </c>
      <c r="AA430" s="1">
        <f t="shared" si="986"/>
        <v>3.0635721263636347E-2</v>
      </c>
      <c r="AB430" s="1">
        <f t="shared" si="987"/>
        <v>4.1207297854651104E-2</v>
      </c>
      <c r="AC430" s="1">
        <f t="shared" si="988"/>
        <v>5.4581289200030213E-2</v>
      </c>
      <c r="AD430" s="1">
        <f t="shared" si="989"/>
        <v>7.1206947200046167E-2</v>
      </c>
      <c r="AE430" s="1">
        <f t="shared" si="990"/>
        <v>9.1516938131862763E-2</v>
      </c>
      <c r="AF430" s="1">
        <f t="shared" si="991"/>
        <v>0.11589903493991656</v>
      </c>
      <c r="AG430" s="1">
        <f t="shared" si="992"/>
        <v>0.14466512818829014</v>
      </c>
      <c r="AH430" s="1">
        <f t="shared" si="993"/>
        <v>0.17801989894122444</v>
      </c>
      <c r="AI430" s="1">
        <f t="shared" si="994"/>
        <v>0.21603197686389319</v>
      </c>
      <c r="AJ430" s="1">
        <f t="shared" si="995"/>
        <v>0.25861061000790492</v>
      </c>
      <c r="AK430" s="1">
        <f t="shared" si="996"/>
        <v>0.30549072398076171</v>
      </c>
      <c r="AL430" s="1">
        <f t="shared" si="997"/>
        <v>0.35622871796253419</v>
      </c>
      <c r="AM430" s="1">
        <f t="shared" si="998"/>
        <v>0.41021046103945957</v>
      </c>
      <c r="AN430" s="1">
        <f t="shared" si="999"/>
        <v>0.46667180158909688</v>
      </c>
      <c r="AO430" s="1">
        <f t="shared" si="1000"/>
        <v>0.52473062214190913</v>
      </c>
      <c r="AP430" s="1">
        <f t="shared" si="1001"/>
        <v>0.58342823001812405</v>
      </c>
      <c r="AQ430" s="1">
        <f t="shared" si="1002"/>
        <v>0.6417768416856594</v>
      </c>
      <c r="AR430" s="1">
        <f t="shared" si="1003"/>
        <v>0.69880924268790701</v>
      </c>
      <c r="AS430" s="1">
        <f t="shared" si="1004"/>
        <v>0.75362648117475795</v>
      </c>
      <c r="AT430" s="1">
        <f t="shared" si="1005"/>
        <v>0.80543971051172125</v>
      </c>
      <c r="AU430" s="1">
        <f t="shared" si="1006"/>
        <v>0.85360299260447825</v>
      </c>
      <c r="AV430" s="1">
        <f t="shared" si="1007"/>
        <v>0.8976349028646754</v>
      </c>
      <c r="AW430" s="1">
        <f t="shared" si="1008"/>
        <v>0.9372279909125234</v>
      </c>
      <c r="AX430" s="1">
        <f t="shared" si="1009"/>
        <v>0.97224638145442777</v>
      </c>
      <c r="AY430" s="1">
        <f t="shared" si="1010"/>
        <v>1.0027128907066565</v>
      </c>
      <c r="AZ430" s="1">
        <f t="shared" si="1011"/>
        <v>1.0287878624851197</v>
      </c>
      <c r="BA430" s="1">
        <f t="shared" si="1012"/>
        <v>1.0507424213727206</v>
      </c>
      <c r="BB430" s="1">
        <f t="shared" si="1013"/>
        <v>1.0689289800454196</v>
      </c>
      <c r="BC430" s="1">
        <f t="shared" si="1014"/>
        <v>1.083751656509172</v>
      </c>
      <c r="BD430" s="1">
        <f t="shared" si="1015"/>
        <v>1.095638825914399</v>
      </c>
      <c r="BE430" s="1">
        <f t="shared" si="1016"/>
        <v>1.1050194439459988</v>
      </c>
      <c r="BF430" s="1">
        <f t="shared" si="1017"/>
        <v>1.1123041321226099</v>
      </c>
      <c r="BG430" s="1">
        <f t="shared" si="1018"/>
        <v>1.1178713965650562</v>
      </c>
      <c r="BH430" s="1">
        <f t="shared" si="1019"/>
        <v>1.1220588265747282</v>
      </c>
      <c r="BI430" s="1">
        <f t="shared" si="1020"/>
        <v>1.1251587271195225</v>
      </c>
      <c r="BJ430" s="1">
        <f t="shared" si="1021"/>
        <v>1.1274173934114367</v>
      </c>
      <c r="BK430" s="1">
        <f t="shared" si="1022"/>
        <v>1.1290371276372879</v>
      </c>
      <c r="BL430" s="1">
        <f t="shared" si="1023"/>
        <v>1.1301801036711925</v>
      </c>
      <c r="BM430" s="1">
        <f t="shared" si="1024"/>
        <v>1.1309732732072881</v>
      </c>
      <c r="BN430" s="1">
        <f t="shared" si="1025"/>
        <v>1.1315136425547441</v>
      </c>
      <c r="BO430" s="1">
        <f t="shared" si="1026"/>
        <v>1.1318734030875937</v>
      </c>
      <c r="BP430" s="1">
        <f t="shared" si="1027"/>
        <v>1.132104546313105</v>
      </c>
      <c r="BQ430" s="1">
        <f t="shared" si="1028"/>
        <v>1.132242720835291</v>
      </c>
      <c r="BR430" s="1">
        <f t="shared" si="1029"/>
        <v>1.1323101850298398</v>
      </c>
      <c r="BS430" s="1">
        <f t="shared" si="1030"/>
        <v>1.1323177746719661</v>
      </c>
      <c r="BT430" s="1">
        <f t="shared" si="1031"/>
        <v>1.1322658430839276</v>
      </c>
      <c r="BU430" s="1">
        <f t="shared" si="1032"/>
        <v>1.1321441504746841</v>
      </c>
      <c r="BV430" s="1">
        <f t="shared" si="1033"/>
        <v>1.1319306894025045</v>
      </c>
      <c r="BW430" s="1">
        <f t="shared" si="1034"/>
        <v>1.1315894463271308</v>
      </c>
      <c r="BX430" s="1">
        <f t="shared" si="1035"/>
        <v>1.1310671267032122</v>
      </c>
      <c r="BY430" s="1">
        <f t="shared" si="1036"/>
        <v>1.1302889233896207</v>
      </c>
      <c r="BZ430" s="1">
        <f t="shared" si="1037"/>
        <v>1.1291534928354285</v>
      </c>
      <c r="CA430" s="1">
        <f t="shared" si="1038"/>
        <v>1.1275274233710402</v>
      </c>
      <c r="CB430" s="1">
        <f t="shared" si="1039"/>
        <v>1.1252396311488437</v>
      </c>
      <c r="CC430" s="1">
        <f t="shared" si="1040"/>
        <v>1.1220762896773735</v>
      </c>
      <c r="CD430" s="1">
        <f t="shared" si="1041"/>
        <v>1.1177770671086036</v>
      </c>
      <c r="CE430" s="1">
        <f t="shared" si="1042"/>
        <v>1.1120335814544124</v>
      </c>
      <c r="CF430" s="1">
        <f t="shared" si="1043"/>
        <v>1.1044910515904238</v>
      </c>
      <c r="CG430" s="1">
        <f t="shared" si="1044"/>
        <v>1.0947540837647256</v>
      </c>
      <c r="CH430" s="1">
        <f t="shared" si="1045"/>
        <v>1.0823973573218462</v>
      </c>
      <c r="CI430" s="1">
        <f t="shared" si="1046"/>
        <v>1.0669816409046946</v>
      </c>
      <c r="CJ430" s="1">
        <f t="shared" si="1047"/>
        <v>1.0480750842450341</v>
      </c>
      <c r="CK430" s="1">
        <f t="shared" si="1048"/>
        <v>1.025279120662747</v>
      </c>
      <c r="CL430" s="1">
        <f t="shared" si="1049"/>
        <v>0.99825764045046839</v>
      </c>
      <c r="CM430" s="1">
        <f t="shared" si="1050"/>
        <v>0.96676743977902346</v>
      </c>
      <c r="CN430" s="1">
        <f t="shared" si="1051"/>
        <v>0.93068741387221554</v>
      </c>
      <c r="CO430" s="1">
        <f t="shared" si="1052"/>
        <v>0.89004364821351512</v>
      </c>
      <c r="CP430" s="1">
        <f t="shared" si="1053"/>
        <v>0.84502755159218346</v>
      </c>
      <c r="CQ430" s="1">
        <f t="shared" si="1054"/>
        <v>0.79600451885459567</v>
      </c>
      <c r="CR430" s="1">
        <f t="shared" si="1055"/>
        <v>0.74351130904510387</v>
      </c>
      <c r="CS430" s="1">
        <f t="shared" si="1056"/>
        <v>0.68824132014418127</v>
      </c>
      <c r="CT430" s="1">
        <f t="shared" si="1057"/>
        <v>0.63101812630162168</v>
      </c>
      <c r="CU430" s="1">
        <f t="shared" si="1058"/>
        <v>0.57275886993216829</v>
      </c>
      <c r="CV430" s="1">
        <f t="shared" si="1059"/>
        <v>0.51443020516948179</v>
      </c>
      <c r="CW430" s="1">
        <f t="shared" si="1060"/>
        <v>0.45700031684332526</v>
      </c>
      <c r="CX430" s="1">
        <f t="shared" si="1061"/>
        <v>0.40139097246690592</v>
      </c>
      <c r="CY430" s="1">
        <f t="shared" si="1062"/>
        <v>0.34843354249940195</v>
      </c>
      <c r="CZ430" s="1">
        <f t="shared" si="1063"/>
        <v>0.29883245238252631</v>
      </c>
      <c r="DA430" s="1">
        <f t="shared" si="1064"/>
        <v>0.25313868016947422</v>
      </c>
      <c r="DB430" s="1">
        <f t="shared" si="1065"/>
        <v>0.21173481002532693</v>
      </c>
      <c r="DC430" s="1">
        <f t="shared" si="1066"/>
        <v>0.17483194897579638</v>
      </c>
      <c r="DD430" s="1">
        <f t="shared" si="1067"/>
        <v>0.14247767075902859</v>
      </c>
      <c r="DE430" s="1">
        <f t="shared" si="1068"/>
        <v>0.11457320427906029</v>
      </c>
      <c r="DF430" s="1">
        <f t="shared" si="1069"/>
        <v>9.0897432229090899E-2</v>
      </c>
      <c r="DG430" s="1">
        <f t="shared" si="1070"/>
        <v>7.1134953870949313E-2</v>
      </c>
      <c r="DH430" s="1">
        <f t="shared" si="1071"/>
        <v>5.4905488330953302E-2</v>
      </c>
      <c r="DI430" s="1">
        <f t="shared" si="1072"/>
        <v>4.1792200251635013E-2</v>
      </c>
      <c r="DJ430" s="1">
        <f t="shared" si="1073"/>
        <v>3.136703701624486E-2</v>
      </c>
      <c r="DK430" s="1">
        <f t="shared" si="1074"/>
        <v>2.321178137351847E-2</v>
      </c>
      <c r="DL430" s="1">
        <f t="shared" si="1075"/>
        <v>1.6934153264526356E-2</v>
      </c>
      <c r="DM430" s="1">
        <f t="shared" si="1076"/>
        <v>1.2178863784622563E-2</v>
      </c>
      <c r="DN430" s="1">
        <f t="shared" si="1077"/>
        <v>8.633979835990192E-3</v>
      </c>
      <c r="DO430" s="1">
        <f t="shared" si="1078"/>
        <v>6.0332735516486153E-3</v>
      </c>
      <c r="DP430" s="1">
        <f t="shared" si="1079"/>
        <v>4.1554033915059147E-3</v>
      </c>
      <c r="DQ430" s="1">
        <f t="shared" si="1080"/>
        <v>2.8208199705082519E-3</v>
      </c>
      <c r="DR430" s="1">
        <f t="shared" si="1081"/>
        <v>1.8872369877437158E-3</v>
      </c>
      <c r="DS430" s="1">
        <f t="shared" si="1082"/>
        <v>1.2443887420680718E-3</v>
      </c>
      <c r="DT430" s="1">
        <f t="shared" si="1083"/>
        <v>8.0864235801591405E-4</v>
      </c>
      <c r="DU430" s="1">
        <f t="shared" si="1084"/>
        <v>5.1787174046194018E-4</v>
      </c>
      <c r="DV430" s="1">
        <f t="shared" si="1085"/>
        <v>3.2685106119050846E-4</v>
      </c>
      <c r="DW430" s="1">
        <f t="shared" si="1086"/>
        <v>2.0330034826048239E-4</v>
      </c>
      <c r="DX430" s="1">
        <f t="shared" si="1087"/>
        <v>1.2461984879211769E-4</v>
      </c>
      <c r="DY430" s="1">
        <f t="shared" si="1088"/>
        <v>7.5283384761006534E-5</v>
      </c>
      <c r="DZ430" s="1">
        <f t="shared" si="1089"/>
        <v>4.4820560947626227E-5</v>
      </c>
      <c r="EA430" s="1">
        <f t="shared" si="1090"/>
        <v>2.6298224509808972E-5</v>
      </c>
      <c r="EB430" s="1">
        <f t="shared" si="1091"/>
        <v>1.5207315031332681E-5</v>
      </c>
      <c r="EC430" s="1">
        <f t="shared" si="1092"/>
        <v>8.6668790004438478E-6</v>
      </c>
      <c r="ED430" s="1">
        <f t="shared" si="1093"/>
        <v>4.8681631834527868E-6</v>
      </c>
      <c r="EE430" s="1">
        <f t="shared" si="1094"/>
        <v>2.6950621692922714E-6</v>
      </c>
      <c r="EF430" s="1">
        <f t="shared" si="1095"/>
        <v>1.4705629857542301E-6</v>
      </c>
      <c r="EG430" s="1">
        <f t="shared" si="1096"/>
        <v>7.9089777003632298E-7</v>
      </c>
      <c r="EH430" s="1">
        <f t="shared" si="1097"/>
        <v>4.1926668569857424E-7</v>
      </c>
      <c r="EI430" s="1">
        <f t="shared" si="1098"/>
        <v>2.1908149547080555E-7</v>
      </c>
      <c r="EJ430" s="1">
        <f t="shared" si="1099"/>
        <v>1.1284414163406205E-7</v>
      </c>
      <c r="EK430" s="1">
        <f t="shared" si="1100"/>
        <v>5.7295893198730031E-8</v>
      </c>
      <c r="EL430" s="1">
        <f t="shared" si="1101"/>
        <v>2.8678259442224292E-8</v>
      </c>
      <c r="EM430" s="1">
        <f t="shared" si="1102"/>
        <v>1.4150800369832979E-8</v>
      </c>
      <c r="EN430" s="1">
        <f t="shared" si="1103"/>
        <v>6.8837111193871154E-9</v>
      </c>
      <c r="EO430" s="1">
        <f t="shared" si="1104"/>
        <v>3.3013573801806701E-9</v>
      </c>
      <c r="EP430" s="1">
        <f t="shared" si="1105"/>
        <v>1.5610107356034839E-9</v>
      </c>
      <c r="EQ430" s="1">
        <f t="shared" si="1106"/>
        <v>7.277431811285066E-10</v>
      </c>
      <c r="ER430" s="1">
        <f t="shared" si="1107"/>
        <v>3.3452225740280749E-10</v>
      </c>
      <c r="ES430" s="1">
        <f t="shared" si="1108"/>
        <v>1.5162207977415413E-10</v>
      </c>
      <c r="ET430" s="1">
        <f t="shared" si="1109"/>
        <v>6.7765176167799981E-11</v>
      </c>
      <c r="EU430" s="1">
        <f t="shared" si="1110"/>
        <v>2.9865768575474938E-11</v>
      </c>
      <c r="EV430" s="1">
        <f t="shared" si="1111"/>
        <v>1.2980168020420503E-11</v>
      </c>
      <c r="EW430" s="1">
        <f t="shared" si="1112"/>
        <v>5.5634390692605066E-12</v>
      </c>
      <c r="EX430" s="1">
        <f t="shared" si="1113"/>
        <v>2.351700918599944E-12</v>
      </c>
      <c r="EY430" s="1">
        <f t="shared" si="1114"/>
        <v>9.8047026507708616E-13</v>
      </c>
      <c r="EZ430" s="1">
        <f t="shared" si="1115"/>
        <v>4.0335277483775318E-13</v>
      </c>
      <c r="FA430" s="1">
        <f t="shared" si="1116"/>
        <v>1.6424161839797575E-13</v>
      </c>
      <c r="FB430" s="1">
        <f t="shared" si="1117"/>
        <v>6.7797185514957425E-14</v>
      </c>
      <c r="FC430" s="1">
        <f t="shared" si="1118"/>
        <v>3.3329613610894266E-14</v>
      </c>
      <c r="FD430" s="75">
        <f t="shared" si="969"/>
        <v>3.3329613610894266E-14</v>
      </c>
    </row>
    <row r="431" spans="7:160" x14ac:dyDescent="0.35">
      <c r="G431" t="str">
        <f t="shared" si="965"/>
        <v>Refd, t=2.08</v>
      </c>
      <c r="H431" s="76">
        <f t="shared" si="966"/>
        <v>2.0799999999999779</v>
      </c>
      <c r="I431" s="1">
        <f t="shared" si="967"/>
        <v>0</v>
      </c>
      <c r="J431" s="22">
        <f t="shared" si="968"/>
        <v>1.2727869942666525E-5</v>
      </c>
      <c r="K431" s="1">
        <f t="shared" si="970"/>
        <v>2.5143339180691786E-5</v>
      </c>
      <c r="L431" s="1">
        <f t="shared" si="971"/>
        <v>4.6697505313962112E-5</v>
      </c>
      <c r="M431" s="1">
        <f t="shared" si="972"/>
        <v>8.3210318095778055E-5</v>
      </c>
      <c r="N431" s="1">
        <f t="shared" si="973"/>
        <v>1.4373947759232489E-4</v>
      </c>
      <c r="O431" s="1">
        <f t="shared" si="974"/>
        <v>2.4209847572997231E-4</v>
      </c>
      <c r="P431" s="1">
        <f t="shared" si="975"/>
        <v>3.9892278346500925E-4</v>
      </c>
      <c r="Q431" s="1">
        <f t="shared" si="976"/>
        <v>6.4439671695229407E-4</v>
      </c>
      <c r="R431" s="1">
        <f t="shared" si="977"/>
        <v>1.0217343784151326E-3</v>
      </c>
      <c r="S431" s="1">
        <f t="shared" si="978"/>
        <v>1.5914633707421509E-3</v>
      </c>
      <c r="T431" s="1">
        <f t="shared" si="979"/>
        <v>2.4364828492511141E-3</v>
      </c>
      <c r="U431" s="1">
        <f t="shared" si="980"/>
        <v>3.6677534609346947E-3</v>
      </c>
      <c r="V431" s="1">
        <f t="shared" si="981"/>
        <v>5.4303260930761207E-3</v>
      </c>
      <c r="W431" s="1">
        <f t="shared" si="982"/>
        <v>7.9092364237209126E-3</v>
      </c>
      <c r="X431" s="1">
        <f t="shared" si="983"/>
        <v>1.1334599301723676E-2</v>
      </c>
      <c r="Y431" s="1">
        <f t="shared" si="984"/>
        <v>1.5985056958876708E-2</v>
      </c>
      <c r="Z431" s="1">
        <f t="shared" si="985"/>
        <v>2.2188602566807068E-2</v>
      </c>
      <c r="AA431" s="1">
        <f t="shared" si="986"/>
        <v>3.03197554513451E-2</v>
      </c>
      <c r="AB431" s="1">
        <f t="shared" si="987"/>
        <v>4.0792145318394903E-2</v>
      </c>
      <c r="AC431" s="1">
        <f t="shared" si="988"/>
        <v>5.4045800288133702E-2</v>
      </c>
      <c r="AD431" s="1">
        <f t="shared" si="989"/>
        <v>7.0528839896230516E-2</v>
      </c>
      <c r="AE431" s="1">
        <f t="shared" si="990"/>
        <v>9.0673836442106984E-2</v>
      </c>
      <c r="AF431" s="1">
        <f t="shared" si="991"/>
        <v>0.11486978260510476</v>
      </c>
      <c r="AG431" s="1">
        <f t="shared" si="992"/>
        <v>0.14343131620348967</v>
      </c>
      <c r="AH431" s="1">
        <f t="shared" si="993"/>
        <v>0.17656750649113803</v>
      </c>
      <c r="AI431" s="1">
        <f t="shared" si="994"/>
        <v>0.21435299150413101</v>
      </c>
      <c r="AJ431" s="1">
        <f t="shared" si="995"/>
        <v>0.25670447037456057</v>
      </c>
      <c r="AK431" s="1">
        <f t="shared" si="996"/>
        <v>0.30336542239634384</v>
      </c>
      <c r="AL431" s="1">
        <f t="shared" si="997"/>
        <v>0.35390141455088231</v>
      </c>
      <c r="AM431" s="1">
        <f t="shared" si="998"/>
        <v>0.40770749608164947</v>
      </c>
      <c r="AN431" s="1">
        <f t="shared" si="999"/>
        <v>0.46402804624479804</v>
      </c>
      <c r="AO431" s="1">
        <f t="shared" si="1000"/>
        <v>0.52198817349492943</v>
      </c>
      <c r="AP431" s="1">
        <f t="shared" si="1001"/>
        <v>0.58063452634968271</v>
      </c>
      <c r="AQ431" s="1">
        <f t="shared" si="1002"/>
        <v>0.63898233837771434</v>
      </c>
      <c r="AR431" s="1">
        <f t="shared" si="1003"/>
        <v>0.69606483902197602</v>
      </c>
      <c r="AS431" s="1">
        <f t="shared" si="1004"/>
        <v>0.75098091629288044</v>
      </c>
      <c r="AT431" s="1">
        <f t="shared" si="1005"/>
        <v>0.80293714895648094</v>
      </c>
      <c r="AU431" s="1">
        <f t="shared" si="1006"/>
        <v>0.85128099608916419</v>
      </c>
      <c r="AV431" s="1">
        <f t="shared" si="1007"/>
        <v>0.89552293906286862</v>
      </c>
      <c r="AW431" s="1">
        <f t="shared" si="1008"/>
        <v>0.9353465690599605</v>
      </c>
      <c r="AX431" s="1">
        <f t="shared" si="1009"/>
        <v>0.97060683724701868</v>
      </c>
      <c r="AY431" s="1">
        <f t="shared" si="1010"/>
        <v>1.001317778499152</v>
      </c>
      <c r="AZ431" s="1">
        <f t="shared" si="1011"/>
        <v>1.0276318591196436</v>
      </c>
      <c r="BA431" s="1">
        <f t="shared" si="1012"/>
        <v>1.0498136087471961</v>
      </c>
      <c r="BB431" s="1">
        <f t="shared" si="1013"/>
        <v>1.0682103554619939</v>
      </c>
      <c r="BC431" s="1">
        <f t="shared" si="1014"/>
        <v>1.0832227206003997</v>
      </c>
      <c r="BD431" s="1">
        <f t="shared" si="1015"/>
        <v>1.0952771146551972</v>
      </c>
      <c r="BE431" s="1">
        <f t="shared" si="1016"/>
        <v>1.1048018993165316</v>
      </c>
      <c r="BF431" s="1">
        <f t="shared" si="1017"/>
        <v>1.1122082400334654</v>
      </c>
      <c r="BG431" s="1">
        <f t="shared" si="1018"/>
        <v>1.1178760555145648</v>
      </c>
      <c r="BH431" s="1">
        <f t="shared" si="1019"/>
        <v>1.1221449419131166</v>
      </c>
      <c r="BI431" s="1">
        <f t="shared" si="1020"/>
        <v>1.1253095508285711</v>
      </c>
      <c r="BJ431" s="1">
        <f t="shared" si="1021"/>
        <v>1.1276186465328146</v>
      </c>
      <c r="BK431" s="1">
        <f t="shared" si="1022"/>
        <v>1.1292769518054009</v>
      </c>
      <c r="BL431" s="1">
        <f t="shared" si="1023"/>
        <v>1.1304488905699166</v>
      </c>
      <c r="BM431" s="1">
        <f t="shared" si="1024"/>
        <v>1.1312634177588439</v>
      </c>
      <c r="BN431" s="1">
        <f t="shared" si="1025"/>
        <v>1.1318192591010072</v>
      </c>
      <c r="BO431" s="1">
        <f t="shared" si="1026"/>
        <v>1.1321900355098</v>
      </c>
      <c r="BP431" s="1">
        <f t="shared" si="1027"/>
        <v>1.1324288944388854</v>
      </c>
      <c r="BQ431" s="1">
        <f t="shared" si="1028"/>
        <v>1.1325723976861009</v>
      </c>
      <c r="BR431" s="1">
        <f t="shared" si="1029"/>
        <v>1.1326435131290311</v>
      </c>
      <c r="BS431" s="1">
        <f t="shared" si="1030"/>
        <v>1.1326536250457886</v>
      </c>
      <c r="BT431" s="1">
        <f t="shared" si="1031"/>
        <v>1.1326035177221487</v>
      </c>
      <c r="BU431" s="1">
        <f t="shared" si="1032"/>
        <v>1.132483307631784</v>
      </c>
      <c r="BV431" s="1">
        <f t="shared" si="1033"/>
        <v>1.1322713108272187</v>
      </c>
      <c r="BW431" s="1">
        <f t="shared" si="1034"/>
        <v>1.1319318458338625</v>
      </c>
      <c r="BX431" s="1">
        <f t="shared" si="1035"/>
        <v>1.1314119999265961</v>
      </c>
      <c r="BY431" s="1">
        <f t="shared" si="1036"/>
        <v>1.130637438568469</v>
      </c>
      <c r="BZ431" s="1">
        <f t="shared" si="1037"/>
        <v>1.1295074215604115</v>
      </c>
      <c r="CA431" s="1">
        <f t="shared" si="1038"/>
        <v>1.1278893079907348</v>
      </c>
      <c r="CB431" s="1">
        <f t="shared" si="1039"/>
        <v>1.1256129817040521</v>
      </c>
      <c r="CC431" s="1">
        <f t="shared" si="1040"/>
        <v>1.1224657978072861</v>
      </c>
      <c r="CD431" s="1">
        <f t="shared" si="1041"/>
        <v>1.1181888176569352</v>
      </c>
      <c r="CE431" s="1">
        <f t="shared" si="1042"/>
        <v>1.1124752352082066</v>
      </c>
      <c r="CF431" s="1">
        <f t="shared" si="1043"/>
        <v>1.1049719658301254</v>
      </c>
      <c r="CG431" s="1">
        <f t="shared" si="1044"/>
        <v>1.0952853325590499</v>
      </c>
      <c r="CH431" s="1">
        <f t="shared" si="1045"/>
        <v>1.0829916124108347</v>
      </c>
      <c r="CI431" s="1">
        <f t="shared" si="1046"/>
        <v>1.0676528781323336</v>
      </c>
      <c r="CJ431" s="1">
        <f t="shared" si="1047"/>
        <v>1.048838090942388</v>
      </c>
      <c r="CK431" s="1">
        <f t="shared" si="1048"/>
        <v>1.026148796451386</v>
      </c>
      <c r="CL431" s="1">
        <f t="shared" si="1049"/>
        <v>0.99924810683167653</v>
      </c>
      <c r="CM431" s="1">
        <f t="shared" si="1050"/>
        <v>0.96789100053266397</v>
      </c>
      <c r="CN431" s="1">
        <f t="shared" si="1051"/>
        <v>0.93195343546208653</v>
      </c>
      <c r="CO431" s="1">
        <f t="shared" si="1052"/>
        <v>0.8914574529994902</v>
      </c>
      <c r="CP431" s="1">
        <f t="shared" si="1053"/>
        <v>0.84658943236429518</v>
      </c>
      <c r="CQ431" s="1">
        <f t="shared" si="1054"/>
        <v>0.79770898724696537</v>
      </c>
      <c r="CR431" s="1">
        <f t="shared" si="1055"/>
        <v>0.74534668031011597</v>
      </c>
      <c r="CS431" s="1">
        <f t="shared" si="1056"/>
        <v>0.69018971211331914</v>
      </c>
      <c r="CT431" s="1">
        <f t="shared" si="1057"/>
        <v>0.63305591301246722</v>
      </c>
      <c r="CU431" s="1">
        <f t="shared" si="1058"/>
        <v>0.57485758450882507</v>
      </c>
      <c r="CV431" s="1">
        <f t="shared" si="1059"/>
        <v>0.51655783798867194</v>
      </c>
      <c r="CW431" s="1">
        <f t="shared" si="1060"/>
        <v>0.4591229105073879</v>
      </c>
      <c r="CX431" s="1">
        <f t="shared" si="1061"/>
        <v>0.40347438104123562</v>
      </c>
      <c r="CY431" s="1">
        <f t="shared" si="1062"/>
        <v>0.35044520383403877</v>
      </c>
      <c r="CZ431" s="1">
        <f t="shared" si="1063"/>
        <v>0.30074302179576085</v>
      </c>
      <c r="DA431" s="1">
        <f t="shared" si="1064"/>
        <v>0.25492339122564173</v>
      </c>
      <c r="DB431" s="1">
        <f t="shared" si="1065"/>
        <v>0.2133744607733678</v>
      </c>
      <c r="DC431" s="1">
        <f t="shared" si="1066"/>
        <v>0.17631345484704192</v>
      </c>
      <c r="DD431" s="1">
        <f t="shared" si="1067"/>
        <v>0.14379417212308832</v>
      </c>
      <c r="DE431" s="1">
        <f t="shared" si="1068"/>
        <v>0.11572376104266499</v>
      </c>
      <c r="DF431" s="1">
        <f t="shared" si="1069"/>
        <v>9.1886374338473784E-2</v>
      </c>
      <c r="DG431" s="1">
        <f t="shared" si="1070"/>
        <v>7.1970981329618586E-2</v>
      </c>
      <c r="DH431" s="1">
        <f t="shared" si="1071"/>
        <v>5.5600625659298832E-2</v>
      </c>
      <c r="DI431" s="1">
        <f t="shared" si="1072"/>
        <v>4.2360708591368451E-2</v>
      </c>
      <c r="DJ431" s="1">
        <f t="shared" si="1073"/>
        <v>3.1824374478261301E-2</v>
      </c>
      <c r="DK431" s="1">
        <f t="shared" si="1074"/>
        <v>2.3573682059874906E-2</v>
      </c>
      <c r="DL431" s="1">
        <f t="shared" si="1075"/>
        <v>1.7215871445414227E-2</v>
      </c>
      <c r="DM431" s="1">
        <f t="shared" si="1076"/>
        <v>1.2394605572995447E-2</v>
      </c>
      <c r="DN431" s="1">
        <f t="shared" si="1077"/>
        <v>8.7965232823566421E-3</v>
      </c>
      <c r="DO431" s="1">
        <f t="shared" si="1078"/>
        <v>6.1537613115932085E-3</v>
      </c>
      <c r="DP431" s="1">
        <f t="shared" si="1079"/>
        <v>4.2432808874872151E-3</v>
      </c>
      <c r="DQ431" s="1">
        <f t="shared" si="1080"/>
        <v>2.8838862356008652E-3</v>
      </c>
      <c r="DR431" s="1">
        <f t="shared" si="1081"/>
        <v>1.9317744027857093E-3</v>
      </c>
      <c r="DS431" s="1">
        <f t="shared" si="1082"/>
        <v>1.2753405055809111E-3</v>
      </c>
      <c r="DT431" s="1">
        <f t="shared" si="1083"/>
        <v>8.2981146577125952E-4</v>
      </c>
      <c r="DU431" s="1">
        <f t="shared" si="1084"/>
        <v>5.321212829793152E-4</v>
      </c>
      <c r="DV431" s="1">
        <f t="shared" si="1085"/>
        <v>3.3629178075097701E-4</v>
      </c>
      <c r="DW431" s="1">
        <f t="shared" si="1086"/>
        <v>2.0945693196133312E-4</v>
      </c>
      <c r="DX431" s="1">
        <f t="shared" si="1087"/>
        <v>1.285719657631745E-4</v>
      </c>
      <c r="DY431" s="1">
        <f t="shared" si="1088"/>
        <v>7.7780852917591877E-5</v>
      </c>
      <c r="DZ431" s="1">
        <f t="shared" si="1089"/>
        <v>4.6374289678504254E-5</v>
      </c>
      <c r="EA431" s="1">
        <f t="shared" si="1090"/>
        <v>2.7249881461595497E-5</v>
      </c>
      <c r="EB431" s="1">
        <f t="shared" si="1091"/>
        <v>1.5781220778704011E-5</v>
      </c>
      <c r="EC431" s="1">
        <f t="shared" si="1092"/>
        <v>9.0076640777262657E-6</v>
      </c>
      <c r="ED431" s="1">
        <f t="shared" si="1093"/>
        <v>5.0674255633572697E-6</v>
      </c>
      <c r="EE431" s="1">
        <f t="shared" si="1094"/>
        <v>2.8097981617394345E-6</v>
      </c>
      <c r="EF431" s="1">
        <f t="shared" si="1095"/>
        <v>1.5356251471249503E-6</v>
      </c>
      <c r="EG431" s="1">
        <f t="shared" si="1096"/>
        <v>8.2723371970070527E-7</v>
      </c>
      <c r="EH431" s="1">
        <f t="shared" si="1097"/>
        <v>4.3925372521985559E-7</v>
      </c>
      <c r="EI431" s="1">
        <f t="shared" si="1098"/>
        <v>2.2991051132194036E-7</v>
      </c>
      <c r="EJ431" s="1">
        <f t="shared" si="1099"/>
        <v>1.1862353989525668E-7</v>
      </c>
      <c r="EK431" s="1">
        <f t="shared" si="1100"/>
        <v>6.0334355376617788E-8</v>
      </c>
      <c r="EL431" s="1">
        <f t="shared" si="1101"/>
        <v>3.0251977722780005E-8</v>
      </c>
      <c r="EM431" s="1">
        <f t="shared" si="1102"/>
        <v>1.4953820342956512E-8</v>
      </c>
      <c r="EN431" s="1">
        <f t="shared" si="1103"/>
        <v>7.2874272061587615E-9</v>
      </c>
      <c r="EO431" s="1">
        <f t="shared" si="1104"/>
        <v>3.5013436317102688E-9</v>
      </c>
      <c r="EP431" s="1">
        <f t="shared" si="1105"/>
        <v>1.6586270722100712E-9</v>
      </c>
      <c r="EQ431" s="1">
        <f t="shared" si="1106"/>
        <v>7.7469656752322484E-10</v>
      </c>
      <c r="ER431" s="1">
        <f t="shared" si="1107"/>
        <v>3.5677876498374317E-10</v>
      </c>
      <c r="ES431" s="1">
        <f t="shared" si="1108"/>
        <v>1.6201927707762965E-10</v>
      </c>
      <c r="ET431" s="1">
        <f t="shared" si="1109"/>
        <v>7.2552227291421918E-11</v>
      </c>
      <c r="EU431" s="1">
        <f t="shared" si="1110"/>
        <v>3.2038147351050272E-11</v>
      </c>
      <c r="EV431" s="1">
        <f t="shared" si="1111"/>
        <v>1.3951889556499576E-11</v>
      </c>
      <c r="EW431" s="1">
        <f t="shared" si="1112"/>
        <v>5.9918989980192063E-12</v>
      </c>
      <c r="EX431" s="1">
        <f t="shared" si="1113"/>
        <v>2.5379382820036524E-12</v>
      </c>
      <c r="EY431" s="1">
        <f t="shared" si="1114"/>
        <v>1.0602807637817933E-12</v>
      </c>
      <c r="EZ431" s="1">
        <f t="shared" si="1115"/>
        <v>4.3708987273880374E-13</v>
      </c>
      <c r="FA431" s="1">
        <f t="shared" si="1116"/>
        <v>1.7835742903821963E-13</v>
      </c>
      <c r="FB431" s="1">
        <f t="shared" si="1117"/>
        <v>7.3791617050481948E-14</v>
      </c>
      <c r="FC431" s="1">
        <f t="shared" si="1118"/>
        <v>3.6360695172368667E-14</v>
      </c>
      <c r="FD431" s="75">
        <f t="shared" si="969"/>
        <v>3.6360695172368667E-14</v>
      </c>
    </row>
    <row r="432" spans="7:160" x14ac:dyDescent="0.35">
      <c r="G432" t="str">
        <f t="shared" si="965"/>
        <v>Refd, t=2.08</v>
      </c>
      <c r="H432" s="76">
        <f t="shared" si="966"/>
        <v>2.0849999999999778</v>
      </c>
      <c r="I432" s="1">
        <f t="shared" si="967"/>
        <v>0</v>
      </c>
      <c r="J432" s="22">
        <f t="shared" si="968"/>
        <v>1.2590651889376299E-5</v>
      </c>
      <c r="K432" s="1">
        <f t="shared" si="970"/>
        <v>2.4871217443152418E-5</v>
      </c>
      <c r="L432" s="1">
        <f t="shared" si="971"/>
        <v>4.6189093945579161E-5</v>
      </c>
      <c r="M432" s="1">
        <f t="shared" si="972"/>
        <v>8.229807802148412E-5</v>
      </c>
      <c r="N432" s="1">
        <f t="shared" si="973"/>
        <v>1.4215242854216599E-4</v>
      </c>
      <c r="O432" s="1">
        <f t="shared" si="974"/>
        <v>2.3940774198986673E-4</v>
      </c>
      <c r="P432" s="1">
        <f t="shared" si="975"/>
        <v>3.9446437263068214E-4</v>
      </c>
      <c r="Q432" s="1">
        <f t="shared" si="976"/>
        <v>6.3716533918083747E-4</v>
      </c>
      <c r="R432" s="1">
        <f t="shared" si="977"/>
        <v>1.0102421449174927E-3</v>
      </c>
      <c r="S432" s="1">
        <f t="shared" si="978"/>
        <v>1.5735582578802546E-3</v>
      </c>
      <c r="T432" s="1">
        <f t="shared" si="979"/>
        <v>2.4091243077811238E-3</v>
      </c>
      <c r="U432" s="1">
        <f t="shared" si="980"/>
        <v>3.6267468785419854E-3</v>
      </c>
      <c r="V432" s="1">
        <f t="shared" si="981"/>
        <v>5.3700242237833392E-3</v>
      </c>
      <c r="W432" s="1">
        <f t="shared" si="982"/>
        <v>7.822224339365802E-3</v>
      </c>
      <c r="X432" s="1">
        <f t="shared" si="983"/>
        <v>1.1211389439563941E-2</v>
      </c>
      <c r="Y432" s="1">
        <f t="shared" si="984"/>
        <v>1.5813831453261682E-2</v>
      </c>
      <c r="Z432" s="1">
        <f t="shared" si="985"/>
        <v>2.1955049724246271E-2</v>
      </c>
      <c r="AA432" s="1">
        <f t="shared" si="986"/>
        <v>3.0007053946530415E-2</v>
      </c>
      <c r="AB432" s="1">
        <f t="shared" si="987"/>
        <v>4.0381151194406675E-2</v>
      </c>
      <c r="AC432" s="1">
        <f t="shared" si="988"/>
        <v>5.3515485997441763E-2</v>
      </c>
      <c r="AD432" s="1">
        <f t="shared" si="989"/>
        <v>6.985701987654637E-2</v>
      </c>
      <c r="AE432" s="1">
        <f t="shared" si="990"/>
        <v>8.9838189642600499E-2</v>
      </c>
      <c r="AF432" s="1">
        <f t="shared" si="991"/>
        <v>0.11384915005512809</v>
      </c>
      <c r="AG432" s="1">
        <f t="shared" si="992"/>
        <v>0.14220721399286076</v>
      </c>
      <c r="AH432" s="1">
        <f t="shared" si="993"/>
        <v>0.17512575591592794</v>
      </c>
      <c r="AI432" s="1">
        <f t="shared" si="994"/>
        <v>0.21268533433006792</v>
      </c>
      <c r="AJ432" s="1">
        <f t="shared" si="995"/>
        <v>0.25481001426429778</v>
      </c>
      <c r="AK432" s="1">
        <f t="shared" si="996"/>
        <v>0.30125175493113082</v>
      </c>
      <c r="AL432" s="1">
        <f t="shared" si="997"/>
        <v>0.35158523753649462</v>
      </c>
      <c r="AM432" s="1">
        <f t="shared" si="998"/>
        <v>0.40521466580063997</v>
      </c>
      <c r="AN432" s="1">
        <f t="shared" si="999"/>
        <v>0.461392957570679</v>
      </c>
      <c r="AO432" s="1">
        <f t="shared" si="1000"/>
        <v>0.51925249067761703</v>
      </c>
      <c r="AP432" s="1">
        <f t="shared" si="1001"/>
        <v>0.57784533265820781</v>
      </c>
      <c r="AQ432" s="1">
        <f t="shared" si="1002"/>
        <v>0.63618984121118183</v>
      </c>
      <c r="AR432" s="1">
        <f t="shared" si="1003"/>
        <v>0.69331981742531701</v>
      </c>
      <c r="AS432" s="1">
        <f t="shared" si="1004"/>
        <v>0.74833212676320437</v>
      </c>
      <c r="AT432" s="1">
        <f t="shared" si="1005"/>
        <v>0.80042890887277574</v>
      </c>
      <c r="AU432" s="1">
        <f t="shared" si="1006"/>
        <v>0.84895114177861752</v>
      </c>
      <c r="AV432" s="1">
        <f t="shared" si="1007"/>
        <v>0.89340131102776765</v>
      </c>
      <c r="AW432" s="1">
        <f t="shared" si="1008"/>
        <v>0.93345411698495651</v>
      </c>
      <c r="AX432" s="1">
        <f t="shared" si="1009"/>
        <v>0.96895537075804594</v>
      </c>
      <c r="AY432" s="1">
        <f t="shared" si="1010"/>
        <v>0.99991032532260149</v>
      </c>
      <c r="AZ432" s="1">
        <f t="shared" si="1011"/>
        <v>1.0264635382835099</v>
      </c>
      <c r="BA432" s="1">
        <f t="shared" si="1012"/>
        <v>1.048872888519945</v>
      </c>
      <c r="BB432" s="1">
        <f t="shared" si="1013"/>
        <v>1.0674805466799271</v>
      </c>
      <c r="BC432" s="1">
        <f t="shared" si="1014"/>
        <v>1.0826835557377574</v>
      </c>
      <c r="BD432" s="1">
        <f t="shared" si="1015"/>
        <v>1.0949062787274733</v>
      </c>
      <c r="BE432" s="1">
        <f t="shared" si="1016"/>
        <v>1.1045764059944505</v>
      </c>
      <c r="BF432" s="1">
        <f t="shared" si="1017"/>
        <v>1.1121055798976156</v>
      </c>
      <c r="BG432" s="1">
        <f t="shared" si="1018"/>
        <v>1.1178750780400011</v>
      </c>
      <c r="BH432" s="1">
        <f t="shared" si="1019"/>
        <v>1.1222264642438151</v>
      </c>
      <c r="BI432" s="1">
        <f t="shared" si="1020"/>
        <v>1.1254567117030281</v>
      </c>
      <c r="BJ432" s="1">
        <f t="shared" si="1021"/>
        <v>1.1278170413363471</v>
      </c>
      <c r="BK432" s="1">
        <f t="shared" si="1022"/>
        <v>1.1295145944800935</v>
      </c>
      <c r="BL432" s="1">
        <f t="shared" si="1023"/>
        <v>1.1307160508857383</v>
      </c>
      <c r="BM432" s="1">
        <f t="shared" si="1024"/>
        <v>1.1315523797770806</v>
      </c>
      <c r="BN432" s="1">
        <f t="shared" si="1025"/>
        <v>1.1321240403571087</v>
      </c>
      <c r="BO432" s="1">
        <f t="shared" si="1026"/>
        <v>1.1325060982729183</v>
      </c>
      <c r="BP432" s="1">
        <f t="shared" si="1027"/>
        <v>1.1327528718637994</v>
      </c>
      <c r="BQ432" s="1">
        <f t="shared" si="1028"/>
        <v>1.1329018498630838</v>
      </c>
      <c r="BR432" s="1">
        <f t="shared" si="1029"/>
        <v>1.1329767216431099</v>
      </c>
      <c r="BS432" s="1">
        <f t="shared" si="1030"/>
        <v>1.1329894299822054</v>
      </c>
      <c r="BT432" s="1">
        <f t="shared" si="1031"/>
        <v>1.1329411980950836</v>
      </c>
      <c r="BU432" s="1">
        <f t="shared" si="1032"/>
        <v>1.1328225047391074</v>
      </c>
      <c r="BV432" s="1">
        <f t="shared" si="1033"/>
        <v>1.1326119936662922</v>
      </c>
      <c r="BW432" s="1">
        <f t="shared" si="1034"/>
        <v>1.1322743179833514</v>
      </c>
      <c r="BX432" s="1">
        <f t="shared" si="1035"/>
        <v>1.1317569476923361</v>
      </c>
      <c r="BY432" s="1">
        <f t="shared" si="1036"/>
        <v>1.1309860201838993</v>
      </c>
      <c r="BZ432" s="1">
        <f t="shared" si="1037"/>
        <v>1.1298613963303539</v>
      </c>
      <c r="CA432" s="1">
        <f t="shared" si="1038"/>
        <v>1.128251202060006</v>
      </c>
      <c r="CB432" s="1">
        <f t="shared" si="1039"/>
        <v>1.1259862833607495</v>
      </c>
      <c r="CC432" s="1">
        <f t="shared" si="1040"/>
        <v>1.1228551698736307</v>
      </c>
      <c r="CD432" s="1">
        <f t="shared" si="1041"/>
        <v>1.1186003078828972</v>
      </c>
      <c r="CE432" s="1">
        <f t="shared" si="1042"/>
        <v>1.1129164583613149</v>
      </c>
      <c r="CF432" s="1">
        <f t="shared" si="1043"/>
        <v>1.1054522244735132</v>
      </c>
      <c r="CG432" s="1">
        <f t="shared" si="1044"/>
        <v>1.0958156387772358</v>
      </c>
      <c r="CH432" s="1">
        <f t="shared" si="1045"/>
        <v>1.0835845716063301</v>
      </c>
      <c r="CI432" s="1">
        <f t="shared" si="1046"/>
        <v>1.068322400015872</v>
      </c>
      <c r="CJ432" s="1">
        <f t="shared" si="1047"/>
        <v>1.0495989030861739</v>
      </c>
      <c r="CK432" s="1">
        <f t="shared" si="1048"/>
        <v>1.0270157525881913</v>
      </c>
      <c r="CL432" s="1">
        <f t="shared" si="1049"/>
        <v>1.0002353046899739</v>
      </c>
      <c r="CM432" s="1">
        <f t="shared" si="1050"/>
        <v>0.96901075038028506</v>
      </c>
      <c r="CN432" s="1">
        <f t="shared" si="1051"/>
        <v>0.93321514749533141</v>
      </c>
      <c r="CO432" s="1">
        <f t="shared" si="1052"/>
        <v>0.89286653523285309</v>
      </c>
      <c r="CP432" s="1">
        <f t="shared" si="1053"/>
        <v>0.84814630647276001</v>
      </c>
      <c r="CQ432" s="1">
        <f t="shared" si="1054"/>
        <v>0.79940833412447199</v>
      </c>
      <c r="CR432" s="1">
        <f t="shared" si="1055"/>
        <v>0.74717701747296916</v>
      </c>
      <c r="CS432" s="1">
        <f t="shared" si="1056"/>
        <v>0.69213338099045885</v>
      </c>
      <c r="CT432" s="1">
        <f t="shared" si="1057"/>
        <v>0.63508951742862774</v>
      </c>
      <c r="CU432" s="1">
        <f t="shared" si="1058"/>
        <v>0.57695287633002501</v>
      </c>
      <c r="CV432" s="1">
        <f t="shared" si="1059"/>
        <v>0.51868299774507964</v>
      </c>
      <c r="CW432" s="1">
        <f t="shared" si="1060"/>
        <v>0.46124412646342139</v>
      </c>
      <c r="CX432" s="1">
        <f t="shared" si="1061"/>
        <v>0.40555759600779162</v>
      </c>
      <c r="CY432" s="1">
        <f t="shared" si="1062"/>
        <v>0.35245787999728662</v>
      </c>
      <c r="CZ432" s="1">
        <f t="shared" si="1063"/>
        <v>0.30265577269564026</v>
      </c>
      <c r="DA432" s="1">
        <f t="shared" si="1064"/>
        <v>0.25671134674897184</v>
      </c>
      <c r="DB432" s="1">
        <f t="shared" si="1065"/>
        <v>0.21501826293029283</v>
      </c>
      <c r="DC432" s="1">
        <f t="shared" si="1066"/>
        <v>0.17779982430692401</v>
      </c>
      <c r="DD432" s="1">
        <f t="shared" si="1067"/>
        <v>0.14511603185975255</v>
      </c>
      <c r="DE432" s="1">
        <f t="shared" si="1068"/>
        <v>0.11687994764950764</v>
      </c>
      <c r="DF432" s="1">
        <f t="shared" si="1069"/>
        <v>9.288100413314658E-2</v>
      </c>
      <c r="DG432" s="1">
        <f t="shared" si="1070"/>
        <v>7.2812563425635496E-2</v>
      </c>
      <c r="DH432" s="1">
        <f t="shared" si="1071"/>
        <v>5.6301025956879865E-2</v>
      </c>
      <c r="DI432" s="1">
        <f t="shared" si="1072"/>
        <v>4.2934067444898846E-2</v>
      </c>
      <c r="DJ432" s="1">
        <f t="shared" si="1073"/>
        <v>3.2286068704373186E-2</v>
      </c>
      <c r="DK432" s="1">
        <f t="shared" si="1074"/>
        <v>2.3939402205432829E-2</v>
      </c>
      <c r="DL432" s="1">
        <f t="shared" si="1075"/>
        <v>1.7500861574795343E-2</v>
      </c>
      <c r="DM432" s="1">
        <f t="shared" si="1076"/>
        <v>1.2613088835740801E-2</v>
      </c>
      <c r="DN432" s="1">
        <f t="shared" si="1077"/>
        <v>8.961315101443117E-3</v>
      </c>
      <c r="DO432" s="1">
        <f t="shared" si="1078"/>
        <v>6.2760551503456335E-3</v>
      </c>
      <c r="DP432" s="1">
        <f t="shared" si="1079"/>
        <v>4.3325801378591468E-3</v>
      </c>
      <c r="DQ432" s="1">
        <f t="shared" si="1080"/>
        <v>2.9480498217930836E-3</v>
      </c>
      <c r="DR432" s="1">
        <f t="shared" si="1081"/>
        <v>1.9771425085070562E-3</v>
      </c>
      <c r="DS432" s="1">
        <f t="shared" si="1082"/>
        <v>1.3069092832962642E-3</v>
      </c>
      <c r="DT432" s="1">
        <f t="shared" si="1083"/>
        <v>8.514303922165493E-4</v>
      </c>
      <c r="DU432" s="1">
        <f t="shared" si="1084"/>
        <v>5.4669277536797186E-4</v>
      </c>
      <c r="DV432" s="1">
        <f t="shared" si="1085"/>
        <v>3.4595878615580598E-4</v>
      </c>
      <c r="DW432" s="1">
        <f t="shared" si="1086"/>
        <v>2.1576973859990876E-4</v>
      </c>
      <c r="DX432" s="1">
        <f t="shared" si="1087"/>
        <v>1.3263004272642069E-4</v>
      </c>
      <c r="DY432" s="1">
        <f t="shared" si="1088"/>
        <v>8.0348941921929638E-5</v>
      </c>
      <c r="DZ432" s="1">
        <f t="shared" si="1089"/>
        <v>4.7974277363421529E-5</v>
      </c>
      <c r="EA432" s="1">
        <f t="shared" si="1090"/>
        <v>2.8231323796115559E-5</v>
      </c>
      <c r="EB432" s="1">
        <f t="shared" si="1091"/>
        <v>1.6373981373376844E-5</v>
      </c>
      <c r="EC432" s="1">
        <f t="shared" si="1092"/>
        <v>9.3601851308383837E-6</v>
      </c>
      <c r="ED432" s="1">
        <f t="shared" si="1093"/>
        <v>5.2738717073783768E-6</v>
      </c>
      <c r="EE432" s="1">
        <f t="shared" si="1094"/>
        <v>2.9288590808786457E-6</v>
      </c>
      <c r="EF432" s="1">
        <f t="shared" si="1095"/>
        <v>1.6032485682368232E-6</v>
      </c>
      <c r="EG432" s="1">
        <f t="shared" si="1096"/>
        <v>8.6506187452277578E-7</v>
      </c>
      <c r="EH432" s="1">
        <f t="shared" si="1097"/>
        <v>4.6009613295246223E-7</v>
      </c>
      <c r="EI432" s="1">
        <f t="shared" si="1098"/>
        <v>2.4122200230102846E-7</v>
      </c>
      <c r="EJ432" s="1">
        <f t="shared" si="1099"/>
        <v>1.2467075616961693E-7</v>
      </c>
      <c r="EK432" s="1">
        <f t="shared" si="1100"/>
        <v>6.3519133544251922E-8</v>
      </c>
      <c r="EL432" s="1">
        <f t="shared" si="1101"/>
        <v>3.1904377671754345E-8</v>
      </c>
      <c r="EM432" s="1">
        <f t="shared" si="1102"/>
        <v>1.579849140222298E-8</v>
      </c>
      <c r="EN432" s="1">
        <f t="shared" si="1103"/>
        <v>7.712849806213719E-9</v>
      </c>
      <c r="EO432" s="1">
        <f t="shared" si="1104"/>
        <v>3.71246778981772E-9</v>
      </c>
      <c r="EP432" s="1">
        <f t="shared" si="1105"/>
        <v>1.7618707669572949E-9</v>
      </c>
      <c r="EQ432" s="1">
        <f t="shared" si="1106"/>
        <v>8.2444977149817887E-10</v>
      </c>
      <c r="ER432" s="1">
        <f t="shared" si="1107"/>
        <v>3.8040714866186589E-10</v>
      </c>
      <c r="ES432" s="1">
        <f t="shared" si="1108"/>
        <v>1.7307853067276223E-10</v>
      </c>
      <c r="ET432" s="1">
        <f t="shared" si="1109"/>
        <v>7.7653983602824379E-11</v>
      </c>
      <c r="EU432" s="1">
        <f t="shared" si="1110"/>
        <v>3.4357884617206144E-11</v>
      </c>
      <c r="EV432" s="1">
        <f t="shared" si="1111"/>
        <v>1.4991584864339751E-11</v>
      </c>
      <c r="EW432" s="1">
        <f t="shared" si="1112"/>
        <v>6.4512501444053345E-12</v>
      </c>
      <c r="EX432" s="1">
        <f t="shared" si="1113"/>
        <v>2.7380078638516098E-12</v>
      </c>
      <c r="EY432" s="1">
        <f t="shared" si="1114"/>
        <v>1.146194698928016E-12</v>
      </c>
      <c r="EZ432" s="1">
        <f t="shared" si="1115"/>
        <v>4.7348244463288567E-13</v>
      </c>
      <c r="FA432" s="1">
        <f t="shared" si="1116"/>
        <v>1.936168030648828E-13</v>
      </c>
      <c r="FB432" s="1">
        <f t="shared" si="1117"/>
        <v>8.0286505630238972E-14</v>
      </c>
      <c r="FC432" s="1">
        <f t="shared" si="1118"/>
        <v>3.9652423683537012E-14</v>
      </c>
      <c r="FD432" s="75">
        <f t="shared" si="969"/>
        <v>3.9652423683537012E-14</v>
      </c>
    </row>
    <row r="433" spans="7:160" x14ac:dyDescent="0.35">
      <c r="G433" t="str">
        <f t="shared" si="965"/>
        <v>Refd, t=2.09</v>
      </c>
      <c r="H433" s="76">
        <f t="shared" si="966"/>
        <v>2.0899999999999777</v>
      </c>
      <c r="I433" s="1">
        <f t="shared" si="967"/>
        <v>0</v>
      </c>
      <c r="J433" s="22">
        <f t="shared" si="968"/>
        <v>1.2454860334102407E-5</v>
      </c>
      <c r="K433" s="1">
        <f t="shared" si="970"/>
        <v>2.4601947870375123E-5</v>
      </c>
      <c r="L433" s="1">
        <f t="shared" si="971"/>
        <v>4.5686077868076024E-5</v>
      </c>
      <c r="M433" s="1">
        <f t="shared" si="972"/>
        <v>8.1395658375721687E-5</v>
      </c>
      <c r="N433" s="1">
        <f t="shared" si="973"/>
        <v>1.4058271548123686E-4</v>
      </c>
      <c r="O433" s="1">
        <f t="shared" si="974"/>
        <v>2.3674680381791989E-4</v>
      </c>
      <c r="P433" s="1">
        <f t="shared" si="975"/>
        <v>3.9005591788194384E-4</v>
      </c>
      <c r="Q433" s="1">
        <f t="shared" si="976"/>
        <v>6.3001575093066904E-4</v>
      </c>
      <c r="R433" s="1">
        <f t="shared" si="977"/>
        <v>9.9888074349745778E-4</v>
      </c>
      <c r="S433" s="1">
        <f t="shared" si="978"/>
        <v>1.5558576812541092E-3</v>
      </c>
      <c r="T433" s="1">
        <f t="shared" si="979"/>
        <v>2.3820783344390127E-3</v>
      </c>
      <c r="U433" s="1">
        <f t="shared" si="980"/>
        <v>3.5862072635471109E-3</v>
      </c>
      <c r="V433" s="1">
        <f t="shared" si="981"/>
        <v>5.310404418299869E-3</v>
      </c>
      <c r="W433" s="1">
        <f t="shared" si="982"/>
        <v>7.7361862858992487E-3</v>
      </c>
      <c r="X433" s="1">
        <f t="shared" si="983"/>
        <v>1.1089539537300137E-2</v>
      </c>
      <c r="Y433" s="1">
        <f t="shared" si="984"/>
        <v>1.5644462313121322E-2</v>
      </c>
      <c r="Z433" s="1">
        <f t="shared" si="985"/>
        <v>2.1723973975086637E-2</v>
      </c>
      <c r="AA433" s="1">
        <f t="shared" si="986"/>
        <v>2.9697583133993025E-2</v>
      </c>
      <c r="AB433" s="1">
        <f t="shared" si="987"/>
        <v>3.9974274499408276E-2</v>
      </c>
      <c r="AC433" s="1">
        <f t="shared" si="988"/>
        <v>5.2990297964688335E-2</v>
      </c>
      <c r="AD433" s="1">
        <f t="shared" si="989"/>
        <v>6.9191432030510924E-2</v>
      </c>
      <c r="AE433" s="1">
        <f t="shared" si="990"/>
        <v>8.9009937299978123E-2</v>
      </c>
      <c r="AF433" s="1">
        <f t="shared" si="991"/>
        <v>0.11283707384159976</v>
      </c>
      <c r="AG433" s="1">
        <f t="shared" si="992"/>
        <v>0.1409927582915696</v>
      </c>
      <c r="AH433" s="1">
        <f t="shared" si="993"/>
        <v>0.17369458812184838</v>
      </c>
      <c r="AI433" s="1">
        <f t="shared" si="994"/>
        <v>0.21102895497231958</v>
      </c>
      <c r="AJ433" s="1">
        <f t="shared" si="995"/>
        <v>0.25292720481059761</v>
      </c>
      <c r="AK433" s="1">
        <f t="shared" si="996"/>
        <v>0.29914970279116992</v>
      </c>
      <c r="AL433" s="1">
        <f t="shared" si="997"/>
        <v>0.34928019007426436</v>
      </c>
      <c r="AM433" s="1">
        <f t="shared" si="998"/>
        <v>0.40273199800574033</v>
      </c>
      <c r="AN433" s="1">
        <f t="shared" si="999"/>
        <v>0.45876658916050522</v>
      </c>
      <c r="AO433" s="1">
        <f t="shared" si="1000"/>
        <v>0.51652365235254083</v>
      </c>
      <c r="AP433" s="1">
        <f t="shared" si="1001"/>
        <v>0.57506075002663304</v>
      </c>
      <c r="AQ433" s="1">
        <f t="shared" si="1002"/>
        <v>0.63339946922945412</v>
      </c>
      <c r="AR433" s="1">
        <f t="shared" si="1003"/>
        <v>0.6905743089566001</v>
      </c>
      <c r="AS433" s="1">
        <f t="shared" si="1004"/>
        <v>0.74568024872695982</v>
      </c>
      <c r="AT433" s="1">
        <f t="shared" si="1005"/>
        <v>0.79791512417469601</v>
      </c>
      <c r="AU433" s="1">
        <f t="shared" si="1006"/>
        <v>0.84661355432131358</v>
      </c>
      <c r="AV433" s="1">
        <f t="shared" si="1007"/>
        <v>0.89127012798109861</v>
      </c>
      <c r="AW433" s="1">
        <f t="shared" si="1008"/>
        <v>0.93155072369090386</v>
      </c>
      <c r="AX433" s="1">
        <f t="shared" si="1009"/>
        <v>0.9672920476756719</v>
      </c>
      <c r="AY433" s="1">
        <f t="shared" si="1010"/>
        <v>0.99849057227836824</v>
      </c>
      <c r="AZ433" s="1">
        <f t="shared" si="1011"/>
        <v>1.0252829169817954</v>
      </c>
      <c r="BA433" s="1">
        <f t="shared" si="1012"/>
        <v>1.0479202556213731</v>
      </c>
      <c r="BB433" s="1">
        <f t="shared" si="1013"/>
        <v>1.066739529754221</v>
      </c>
      <c r="BC433" s="1">
        <f t="shared" si="1014"/>
        <v>1.0821341230573727</v>
      </c>
      <c r="BD433" s="1">
        <f t="shared" si="1015"/>
        <v>1.094526268631433</v>
      </c>
      <c r="BE433" s="1">
        <f t="shared" si="1016"/>
        <v>1.1043429080613747</v>
      </c>
      <c r="BF433" s="1">
        <f t="shared" si="1017"/>
        <v>1.1119960932128055</v>
      </c>
      <c r="BG433" s="1">
        <f t="shared" si="1018"/>
        <v>1.1178684062858164</v>
      </c>
      <c r="BH433" s="1">
        <f t="shared" si="1019"/>
        <v>1.1223033388632209</v>
      </c>
      <c r="BI433" s="1">
        <f t="shared" si="1020"/>
        <v>1.1256001599418943</v>
      </c>
      <c r="BJ433" s="1">
        <f t="shared" si="1021"/>
        <v>1.1280125339649028</v>
      </c>
      <c r="BK433" s="1">
        <f t="shared" si="1022"/>
        <v>1.1297500181772862</v>
      </c>
      <c r="BL433" s="1">
        <f t="shared" si="1023"/>
        <v>1.1309815534511896</v>
      </c>
      <c r="BM433" s="1">
        <f t="shared" si="1024"/>
        <v>1.1318401340041933</v>
      </c>
      <c r="BN433" s="1">
        <f t="shared" si="1025"/>
        <v>1.1324279663452557</v>
      </c>
      <c r="BO433" s="1">
        <f t="shared" si="1026"/>
        <v>1.132821575936626</v>
      </c>
      <c r="BP433" s="1">
        <f t="shared" si="1027"/>
        <v>1.1330764669158602</v>
      </c>
      <c r="BQ433" s="1">
        <f t="shared" si="1028"/>
        <v>1.1332310687284366</v>
      </c>
      <c r="BR433" s="1">
        <f t="shared" si="1029"/>
        <v>1.1333098043080776</v>
      </c>
      <c r="BS433" s="1">
        <f t="shared" si="1030"/>
        <v>1.133325185024296</v>
      </c>
      <c r="BT433" s="1">
        <f t="shared" si="1031"/>
        <v>1.1332788810855325</v>
      </c>
      <c r="BU433" s="1">
        <f t="shared" si="1032"/>
        <v>1.1331617396475326</v>
      </c>
      <c r="BV433" s="1">
        <f t="shared" si="1033"/>
        <v>1.1329527364540468</v>
      </c>
      <c r="BW433" s="1">
        <f t="shared" si="1034"/>
        <v>1.1326168617855294</v>
      </c>
      <c r="BX433" s="1">
        <f t="shared" si="1035"/>
        <v>1.1321019693458929</v>
      </c>
      <c r="BY433" s="1">
        <f t="shared" si="1036"/>
        <v>1.1313346678384393</v>
      </c>
      <c r="BZ433" s="1">
        <f t="shared" si="1037"/>
        <v>1.1302154169856213</v>
      </c>
      <c r="CA433" s="1">
        <f t="shared" si="1038"/>
        <v>1.128613105698359</v>
      </c>
      <c r="CB433" s="1">
        <f t="shared" si="1039"/>
        <v>1.1263595366233399</v>
      </c>
      <c r="CC433" s="1">
        <f t="shared" si="1040"/>
        <v>1.1232444069405014</v>
      </c>
      <c r="CD433" s="1">
        <f t="shared" si="1041"/>
        <v>1.1190115396564024</v>
      </c>
      <c r="CE433" s="1">
        <f t="shared" si="1042"/>
        <v>1.1133572539033914</v>
      </c>
      <c r="CF433" s="1">
        <f t="shared" si="1043"/>
        <v>1.1059318319984617</v>
      </c>
      <c r="CG433" s="1">
        <f t="shared" si="1044"/>
        <v>1.0963450087820827</v>
      </c>
      <c r="CH433" s="1">
        <f t="shared" si="1045"/>
        <v>1.0841762435394706</v>
      </c>
      <c r="CI433" s="1">
        <f t="shared" si="1046"/>
        <v>1.068990217768395</v>
      </c>
      <c r="CJ433" s="1">
        <f t="shared" si="1047"/>
        <v>1.0503575346469889</v>
      </c>
      <c r="CK433" s="1">
        <f t="shared" si="1048"/>
        <v>1.0278800057656552</v>
      </c>
      <c r="CL433" s="1">
        <f t="shared" si="1049"/>
        <v>1.001219253125059</v>
      </c>
      <c r="CM433" s="1">
        <f t="shared" si="1050"/>
        <v>0.97012671018486951</v>
      </c>
      <c r="CN433" s="1">
        <f t="shared" si="1051"/>
        <v>0.93447257160564823</v>
      </c>
      <c r="CO433" s="1">
        <f t="shared" si="1052"/>
        <v>0.89427091599924602</v>
      </c>
      <c r="CP433" s="1">
        <f t="shared" si="1053"/>
        <v>0.84969819288107995</v>
      </c>
      <c r="CQ433" s="1">
        <f t="shared" si="1054"/>
        <v>0.80110257461820078</v>
      </c>
      <c r="CR433" s="1">
        <f t="shared" si="1055"/>
        <v>0.74900233014484963</v>
      </c>
      <c r="CS433" s="1">
        <f t="shared" si="1056"/>
        <v>0.6940723293846276</v>
      </c>
      <c r="CT433" s="1">
        <f t="shared" si="1057"/>
        <v>0.63711893406304498</v>
      </c>
      <c r="CU433" s="1">
        <f t="shared" si="1058"/>
        <v>0.57904473126495992</v>
      </c>
      <c r="CV433" s="1">
        <f t="shared" si="1059"/>
        <v>0.52080566177077292</v>
      </c>
      <c r="CW433" s="1">
        <f t="shared" si="1060"/>
        <v>0.46336393430627904</v>
      </c>
      <c r="CX433" s="1">
        <f t="shared" si="1061"/>
        <v>0.40764058067755382</v>
      </c>
      <c r="CY433" s="1">
        <f t="shared" si="1062"/>
        <v>0.35447153000605924</v>
      </c>
      <c r="CZ433" s="1">
        <f t="shared" si="1063"/>
        <v>0.30457066215060341</v>
      </c>
      <c r="DA433" s="1">
        <f t="shared" si="1064"/>
        <v>0.25850250433946714</v>
      </c>
      <c r="DB433" s="1">
        <f t="shared" si="1065"/>
        <v>0.21666617700909918</v>
      </c>
      <c r="DC433" s="1">
        <f t="shared" si="1066"/>
        <v>0.17929102284948464</v>
      </c>
      <c r="DD433" s="1">
        <f t="shared" si="1067"/>
        <v>0.14644322202849153</v>
      </c>
      <c r="DE433" s="1">
        <f t="shared" si="1068"/>
        <v>0.11804174371784383</v>
      </c>
      <c r="DF433" s="1">
        <f t="shared" si="1069"/>
        <v>9.3881309156346474E-2</v>
      </c>
      <c r="DG433" s="1">
        <f t="shared" si="1070"/>
        <v>7.3659695399060865E-2</v>
      </c>
      <c r="DH433" s="1">
        <f t="shared" si="1071"/>
        <v>5.7006691428348924E-2</v>
      </c>
      <c r="DI433" s="1">
        <f t="shared" si="1072"/>
        <v>4.3512284875061639E-2</v>
      </c>
      <c r="DJ433" s="1">
        <f t="shared" si="1073"/>
        <v>3.2752132283784798E-2</v>
      </c>
      <c r="DK433" s="1">
        <f t="shared" si="1074"/>
        <v>2.4308957516060579E-2</v>
      </c>
      <c r="DL433" s="1">
        <f t="shared" si="1075"/>
        <v>1.7789141117196219E-2</v>
      </c>
      <c r="DM433" s="1">
        <f t="shared" si="1076"/>
        <v>1.283433159001519E-2</v>
      </c>
      <c r="DN433" s="1">
        <f t="shared" si="1077"/>
        <v>9.1283728744953555E-3</v>
      </c>
      <c r="DO433" s="1">
        <f t="shared" si="1078"/>
        <v>6.4001714729806647E-3</v>
      </c>
      <c r="DP433" s="1">
        <f t="shared" si="1079"/>
        <v>4.4233158800021872E-3</v>
      </c>
      <c r="DQ433" s="1">
        <f t="shared" si="1080"/>
        <v>3.0133235332168817E-3</v>
      </c>
      <c r="DR433" s="1">
        <f t="shared" si="1081"/>
        <v>2.0233520984300033E-3</v>
      </c>
      <c r="DS433" s="1">
        <f t="shared" si="1082"/>
        <v>1.3391039240956686E-3</v>
      </c>
      <c r="DT433" s="1">
        <f t="shared" si="1083"/>
        <v>8.7350620558245299E-4</v>
      </c>
      <c r="DU433" s="1">
        <f t="shared" si="1084"/>
        <v>5.6159172629038781E-4</v>
      </c>
      <c r="DV433" s="1">
        <f t="shared" si="1085"/>
        <v>3.558562710302984E-4</v>
      </c>
      <c r="DW433" s="1">
        <f t="shared" si="1086"/>
        <v>2.2224188955739628E-4</v>
      </c>
      <c r="DX433" s="1">
        <f t="shared" si="1087"/>
        <v>1.3679635297877686E-4</v>
      </c>
      <c r="DY433" s="1">
        <f t="shared" si="1088"/>
        <v>8.2989272853661527E-5</v>
      </c>
      <c r="DZ433" s="1">
        <f t="shared" si="1089"/>
        <v>4.9621656500401396E-5</v>
      </c>
      <c r="EA433" s="1">
        <f t="shared" si="1090"/>
        <v>2.9243326990938393E-5</v>
      </c>
      <c r="EB433" s="1">
        <f t="shared" si="1091"/>
        <v>1.6986117515152238E-5</v>
      </c>
      <c r="EC433" s="1">
        <f t="shared" si="1092"/>
        <v>9.7247851315326745E-6</v>
      </c>
      <c r="ED433" s="1">
        <f t="shared" si="1093"/>
        <v>5.4877232977229783E-6</v>
      </c>
      <c r="EE433" s="1">
        <f t="shared" si="1094"/>
        <v>3.0523855764499879E-6</v>
      </c>
      <c r="EF433" s="1">
        <f t="shared" si="1095"/>
        <v>1.6735208693080093E-6</v>
      </c>
      <c r="EG433" s="1">
        <f t="shared" si="1096"/>
        <v>9.0443584356175953E-7</v>
      </c>
      <c r="EH433" s="1">
        <f t="shared" si="1097"/>
        <v>4.8182613016625553E-7</v>
      </c>
      <c r="EI433" s="1">
        <f t="shared" si="1098"/>
        <v>2.5303499723913811E-7</v>
      </c>
      <c r="EJ433" s="1">
        <f t="shared" si="1099"/>
        <v>1.3099683465550389E-7</v>
      </c>
      <c r="EK433" s="1">
        <f t="shared" si="1100"/>
        <v>6.6856528428616601E-8</v>
      </c>
      <c r="EL433" s="1">
        <f t="shared" si="1101"/>
        <v>3.363899322020143E-8</v>
      </c>
      <c r="EM433" s="1">
        <f t="shared" si="1102"/>
        <v>1.66867625323347E-8</v>
      </c>
      <c r="EN433" s="1">
        <f t="shared" si="1103"/>
        <v>8.1610360039849965E-9</v>
      </c>
      <c r="EO433" s="1">
        <f t="shared" si="1104"/>
        <v>3.935293785716832E-9</v>
      </c>
      <c r="EP433" s="1">
        <f t="shared" si="1105"/>
        <v>1.8710377702060354E-9</v>
      </c>
      <c r="EQ433" s="1">
        <f t="shared" si="1106"/>
        <v>8.7715560103891894E-10</v>
      </c>
      <c r="ER433" s="1">
        <f t="shared" si="1107"/>
        <v>4.0548504444121919E-10</v>
      </c>
      <c r="ES433" s="1">
        <f t="shared" si="1108"/>
        <v>1.8483865768372705E-10</v>
      </c>
      <c r="ET433" s="1">
        <f t="shared" si="1109"/>
        <v>8.3089547044302951E-11</v>
      </c>
      <c r="EU433" s="1">
        <f t="shared" si="1110"/>
        <v>3.6834233205084115E-11</v>
      </c>
      <c r="EV433" s="1">
        <f t="shared" si="1111"/>
        <v>1.6103666212138987E-11</v>
      </c>
      <c r="EW433" s="1">
        <f t="shared" si="1112"/>
        <v>6.9435640116112011E-12</v>
      </c>
      <c r="EX433" s="1">
        <f t="shared" si="1113"/>
        <v>2.9528672892284466E-12</v>
      </c>
      <c r="EY433" s="1">
        <f t="shared" si="1114"/>
        <v>1.2386480580583817E-12</v>
      </c>
      <c r="EZ433" s="1">
        <f t="shared" si="1115"/>
        <v>5.1272611949470182E-13</v>
      </c>
      <c r="FA433" s="1">
        <f t="shared" si="1116"/>
        <v>2.1010662380692681E-13</v>
      </c>
      <c r="FB433" s="1">
        <f t="shared" si="1117"/>
        <v>8.732111586784587E-14</v>
      </c>
      <c r="FC433" s="1">
        <f t="shared" si="1118"/>
        <v>4.3225896693270499E-14</v>
      </c>
      <c r="FD433" s="75">
        <f t="shared" si="969"/>
        <v>4.3225896693270499E-14</v>
      </c>
    </row>
    <row r="434" spans="7:160" x14ac:dyDescent="0.35">
      <c r="G434" t="str">
        <f t="shared" si="965"/>
        <v>Refd, t=2.09</v>
      </c>
      <c r="H434" s="76">
        <f t="shared" si="966"/>
        <v>2.0949999999999775</v>
      </c>
      <c r="I434" s="1">
        <f t="shared" si="967"/>
        <v>0</v>
      </c>
      <c r="J434" s="22">
        <f t="shared" si="968"/>
        <v>1.232048161210057E-5</v>
      </c>
      <c r="K434" s="1">
        <f t="shared" si="970"/>
        <v>2.4335502627761033E-5</v>
      </c>
      <c r="L434" s="1">
        <f t="shared" si="971"/>
        <v>4.5188402967299389E-5</v>
      </c>
      <c r="M434" s="1">
        <f t="shared" si="972"/>
        <v>8.0502957618160885E-5</v>
      </c>
      <c r="N434" s="1">
        <f t="shared" si="973"/>
        <v>1.3903015373162455E-4</v>
      </c>
      <c r="O434" s="1">
        <f t="shared" si="974"/>
        <v>2.3411533511414145E-4</v>
      </c>
      <c r="P434" s="1">
        <f t="shared" si="975"/>
        <v>3.8569685979006086E-4</v>
      </c>
      <c r="Q434" s="1">
        <f t="shared" si="976"/>
        <v>6.2294701946470925E-4</v>
      </c>
      <c r="R434" s="1">
        <f t="shared" si="977"/>
        <v>9.8764866228304464E-4</v>
      </c>
      <c r="S434" s="1">
        <f t="shared" si="978"/>
        <v>1.5383592579102478E-3</v>
      </c>
      <c r="T434" s="1">
        <f t="shared" si="979"/>
        <v>2.3553412762572158E-3</v>
      </c>
      <c r="U434" s="1">
        <f t="shared" si="980"/>
        <v>3.5461291688735053E-3</v>
      </c>
      <c r="V434" s="1">
        <f t="shared" si="981"/>
        <v>5.2514587755028985E-3</v>
      </c>
      <c r="W434" s="1">
        <f t="shared" si="982"/>
        <v>7.6511111153888915E-3</v>
      </c>
      <c r="X434" s="1">
        <f t="shared" si="983"/>
        <v>1.0969034298371828E-2</v>
      </c>
      <c r="Y434" s="1">
        <f t="shared" si="984"/>
        <v>1.5476929133807507E-2</v>
      </c>
      <c r="Z434" s="1">
        <f t="shared" si="985"/>
        <v>2.1495348873752224E-2</v>
      </c>
      <c r="AA434" s="1">
        <f t="shared" si="986"/>
        <v>2.9391309739766114E-2</v>
      </c>
      <c r="AB434" s="1">
        <f t="shared" si="987"/>
        <v>3.9571474638389087E-2</v>
      </c>
      <c r="AC434" s="1">
        <f t="shared" si="988"/>
        <v>5.2470188245261576E-2</v>
      </c>
      <c r="AD434" s="1">
        <f t="shared" si="989"/>
        <v>6.853202167014924E-2</v>
      </c>
      <c r="AE434" s="1">
        <f t="shared" si="990"/>
        <v>8.8189019370793986E-2</v>
      </c>
      <c r="AF434" s="1">
        <f t="shared" si="991"/>
        <v>0.1118334908286121</v>
      </c>
      <c r="AG434" s="1">
        <f t="shared" si="992"/>
        <v>0.1397878860198157</v>
      </c>
      <c r="AH434" s="1">
        <f t="shared" si="993"/>
        <v>0.17227394402255608</v>
      </c>
      <c r="AI434" s="1">
        <f t="shared" si="994"/>
        <v>0.20938380284723193</v>
      </c>
      <c r="AJ434" s="1">
        <f t="shared" si="995"/>
        <v>0.2510560046800494</v>
      </c>
      <c r="AK434" s="1">
        <f t="shared" si="996"/>
        <v>0.29705924645170939</v>
      </c>
      <c r="AL434" s="1">
        <f t="shared" si="997"/>
        <v>0.34698627433781098</v>
      </c>
      <c r="AM434" s="1">
        <f t="shared" si="998"/>
        <v>0.40025951931511627</v>
      </c>
      <c r="AN434" s="1">
        <f t="shared" si="999"/>
        <v>0.45614899327387043</v>
      </c>
      <c r="AO434" s="1">
        <f t="shared" si="1000"/>
        <v>0.51380173579350585</v>
      </c>
      <c r="AP434" s="1">
        <f t="shared" si="1001"/>
        <v>0.57228087819652151</v>
      </c>
      <c r="AQ434" s="1">
        <f t="shared" si="1002"/>
        <v>0.63061134028693233</v>
      </c>
      <c r="AR434" s="1">
        <f t="shared" si="1003"/>
        <v>0.68782844373422181</v>
      </c>
      <c r="AS434" s="1">
        <f t="shared" si="1004"/>
        <v>0.74302541771043729</v>
      </c>
      <c r="AT434" s="1">
        <f t="shared" si="1005"/>
        <v>0.79539592853475982</v>
      </c>
      <c r="AU434" s="1">
        <f t="shared" si="1006"/>
        <v>0.84426835851164583</v>
      </c>
      <c r="AV434" s="1">
        <f t="shared" si="1007"/>
        <v>0.88912949965716992</v>
      </c>
      <c r="AW434" s="1">
        <f t="shared" si="1008"/>
        <v>0.92963647900798196</v>
      </c>
      <c r="AX434" s="1">
        <f t="shared" si="1009"/>
        <v>0.96561693475200006</v>
      </c>
      <c r="AY434" s="1">
        <f t="shared" si="1010"/>
        <v>0.99705856167686457</v>
      </c>
      <c r="AZ434" s="1">
        <f t="shared" si="1011"/>
        <v>1.0240900134773487</v>
      </c>
      <c r="BA434" s="1">
        <f t="shared" si="1012"/>
        <v>1.0469557061978503</v>
      </c>
      <c r="BB434" s="1">
        <f t="shared" si="1013"/>
        <v>1.0659872818377645</v>
      </c>
      <c r="BC434" s="1">
        <f t="shared" si="1014"/>
        <v>1.0815743846189034</v>
      </c>
      <c r="BD434" s="1">
        <f t="shared" si="1015"/>
        <v>1.0941370355828151</v>
      </c>
      <c r="BE434" s="1">
        <f t="shared" si="1016"/>
        <v>1.1041013500951422</v>
      </c>
      <c r="BF434" s="1">
        <f t="shared" si="1017"/>
        <v>1.1118797217619394</v>
      </c>
      <c r="BG434" s="1">
        <f t="shared" si="1018"/>
        <v>1.1178559824939582</v>
      </c>
      <c r="BH434" s="1">
        <f t="shared" si="1019"/>
        <v>1.1223755110108813</v>
      </c>
      <c r="BI434" s="1">
        <f t="shared" si="1020"/>
        <v>1.1257398455710046</v>
      </c>
      <c r="BJ434" s="1">
        <f t="shared" si="1021"/>
        <v>1.1282050803100483</v>
      </c>
      <c r="BK434" s="1">
        <f t="shared" si="1022"/>
        <v>1.1299831851182793</v>
      </c>
      <c r="BL434" s="1">
        <f t="shared" si="1023"/>
        <v>1.1312453667900266</v>
      </c>
      <c r="BM434" s="1">
        <f t="shared" si="1024"/>
        <v>1.1321266548818443</v>
      </c>
      <c r="BN434" s="1">
        <f t="shared" si="1025"/>
        <v>1.132731016810882</v>
      </c>
      <c r="BO434" s="1">
        <f t="shared" si="1026"/>
        <v>1.1331364528168435</v>
      </c>
      <c r="BP434" s="1">
        <f t="shared" si="1027"/>
        <v>1.1333996677164084</v>
      </c>
      <c r="BQ434" s="1">
        <f t="shared" si="1028"/>
        <v>1.1335600454749117</v>
      </c>
      <c r="BR434" s="1">
        <f t="shared" si="1029"/>
        <v>1.1336427547251906</v>
      </c>
      <c r="BS434" s="1">
        <f t="shared" si="1030"/>
        <v>1.1336608856110042</v>
      </c>
      <c r="BT434" s="1">
        <f t="shared" si="1031"/>
        <v>1.1336165634980027</v>
      </c>
      <c r="BU434" s="1">
        <f t="shared" si="1032"/>
        <v>1.1335010101506862</v>
      </c>
      <c r="BV434" s="1">
        <f t="shared" si="1033"/>
        <v>1.1332935376841653</v>
      </c>
      <c r="BW434" s="1">
        <f t="shared" si="1034"/>
        <v>1.13295947622245</v>
      </c>
      <c r="BX434" s="1">
        <f t="shared" si="1035"/>
        <v>1.1324470642143818</v>
      </c>
      <c r="BY434" s="1">
        <f t="shared" si="1036"/>
        <v>1.1316833811231213</v>
      </c>
      <c r="BZ434" s="1">
        <f t="shared" si="1037"/>
        <v>1.1305694833596418</v>
      </c>
      <c r="CA434" s="1">
        <f t="shared" si="1038"/>
        <v>1.1289750190208057</v>
      </c>
      <c r="CB434" s="1">
        <f t="shared" si="1039"/>
        <v>1.1267327419920272</v>
      </c>
      <c r="CC434" s="1">
        <f t="shared" si="1040"/>
        <v>1.1236335100657004</v>
      </c>
      <c r="CD434" s="1">
        <f t="shared" si="1041"/>
        <v>1.119422514836236</v>
      </c>
      <c r="CE434" s="1">
        <f t="shared" si="1042"/>
        <v>1.113797624805007</v>
      </c>
      <c r="CF434" s="1">
        <f t="shared" si="1043"/>
        <v>1.1064107928524558</v>
      </c>
      <c r="CG434" s="1">
        <f t="shared" si="1044"/>
        <v>1.0968734488914385</v>
      </c>
      <c r="CH434" s="1">
        <f t="shared" si="1045"/>
        <v>1.0847666367792443</v>
      </c>
      <c r="CI434" s="1">
        <f t="shared" si="1046"/>
        <v>1.0696563425222969</v>
      </c>
      <c r="CJ434" s="1">
        <f t="shared" si="1047"/>
        <v>1.0511139994969065</v>
      </c>
      <c r="CK434" s="1">
        <f t="shared" si="1048"/>
        <v>1.0287415725633706</v>
      </c>
      <c r="CL434" s="1">
        <f t="shared" si="1049"/>
        <v>1.0021999711160421</v>
      </c>
      <c r="CM434" s="1">
        <f t="shared" si="1050"/>
        <v>0.97123890069113705</v>
      </c>
      <c r="CN434" s="1">
        <f t="shared" si="1051"/>
        <v>0.93572572932370002</v>
      </c>
      <c r="CO434" s="1">
        <f t="shared" si="1052"/>
        <v>0.895670616311253</v>
      </c>
      <c r="CP434" s="1">
        <f t="shared" si="1053"/>
        <v>0.85124511052465801</v>
      </c>
      <c r="CQ434" s="1">
        <f t="shared" si="1054"/>
        <v>0.80279172388927744</v>
      </c>
      <c r="CR434" s="1">
        <f t="shared" si="1055"/>
        <v>0.75082262803432342</v>
      </c>
      <c r="CS434" s="1">
        <f t="shared" si="1056"/>
        <v>0.69600656007282247</v>
      </c>
      <c r="CT434" s="1">
        <f t="shared" si="1057"/>
        <v>0.63914415766313437</v>
      </c>
      <c r="CU434" s="1">
        <f t="shared" si="1058"/>
        <v>0.58113313547189338</v>
      </c>
      <c r="CV434" s="1">
        <f t="shared" si="1059"/>
        <v>0.52292580772237818</v>
      </c>
      <c r="CW434" s="1">
        <f t="shared" si="1060"/>
        <v>0.46548230396626222</v>
      </c>
      <c r="CX434" s="1">
        <f t="shared" si="1061"/>
        <v>0.40972329868039842</v>
      </c>
      <c r="CY434" s="1">
        <f t="shared" si="1062"/>
        <v>0.35648611315252338</v>
      </c>
      <c r="CZ434" s="1">
        <f t="shared" si="1063"/>
        <v>0.30648764743722123</v>
      </c>
      <c r="DA434" s="1">
        <f t="shared" si="1064"/>
        <v>0.26029682172110957</v>
      </c>
      <c r="DB434" s="1">
        <f t="shared" si="1065"/>
        <v>0.21831816355398198</v>
      </c>
      <c r="DC434" s="1">
        <f t="shared" si="1066"/>
        <v>0.18078701590775645</v>
      </c>
      <c r="DD434" s="1">
        <f t="shared" si="1067"/>
        <v>0.14777571454489519</v>
      </c>
      <c r="DE434" s="1">
        <f t="shared" si="1068"/>
        <v>0.11920912865571998</v>
      </c>
      <c r="DF434" s="1">
        <f t="shared" si="1069"/>
        <v>9.4887276696148465E-2</v>
      </c>
      <c r="DG434" s="1">
        <f t="shared" si="1070"/>
        <v>7.451237221327163E-2</v>
      </c>
      <c r="DH434" s="1">
        <f t="shared" si="1071"/>
        <v>5.7717624002891196E-2</v>
      </c>
      <c r="DI434" s="1">
        <f t="shared" si="1072"/>
        <v>4.4095368690149704E-2</v>
      </c>
      <c r="DJ434" s="1">
        <f t="shared" si="1073"/>
        <v>3.3222577587108601E-2</v>
      </c>
      <c r="DK434" s="1">
        <f t="shared" si="1074"/>
        <v>2.4682363524488243E-2</v>
      </c>
      <c r="DL434" s="1">
        <f t="shared" si="1075"/>
        <v>1.8080727413394209E-2</v>
      </c>
      <c r="DM434" s="1">
        <f t="shared" si="1076"/>
        <v>1.3058351777603439E-2</v>
      </c>
      <c r="DN434" s="1">
        <f t="shared" si="1077"/>
        <v>9.2977141508829627E-3</v>
      </c>
      <c r="DO434" s="1">
        <f t="shared" si="1078"/>
        <v>6.5261266887413402E-3</v>
      </c>
      <c r="DP434" s="1">
        <f t="shared" si="1079"/>
        <v>4.5155028827964343E-3</v>
      </c>
      <c r="DQ434" s="1">
        <f t="shared" si="1080"/>
        <v>3.0797202240054914E-3</v>
      </c>
      <c r="DR434" s="1">
        <f t="shared" si="1081"/>
        <v>2.0704140265099856E-3</v>
      </c>
      <c r="DS434" s="1">
        <f t="shared" si="1082"/>
        <v>1.3719333409824702E-3</v>
      </c>
      <c r="DT434" s="1">
        <f t="shared" si="1083"/>
        <v>8.96046036761614E-4</v>
      </c>
      <c r="DU434" s="1">
        <f t="shared" si="1084"/>
        <v>5.7682370207808389E-4</v>
      </c>
      <c r="DV434" s="1">
        <f t="shared" si="1085"/>
        <v>3.6598847960019716E-4</v>
      </c>
      <c r="DW434" s="1">
        <f t="shared" si="1086"/>
        <v>2.2887654886506078E-4</v>
      </c>
      <c r="DX434" s="1">
        <f t="shared" si="1087"/>
        <v>1.4107320452438801E-4</v>
      </c>
      <c r="DY434" s="1">
        <f t="shared" si="1088"/>
        <v>8.570349415702532E-5</v>
      </c>
      <c r="DZ434" s="1">
        <f t="shared" si="1089"/>
        <v>5.1317580545781543E-5</v>
      </c>
      <c r="EA434" s="1">
        <f t="shared" si="1090"/>
        <v>3.0286682147283658E-5</v>
      </c>
      <c r="EB434" s="1">
        <f t="shared" si="1091"/>
        <v>1.7618161257677614E-5</v>
      </c>
      <c r="EC434" s="1">
        <f t="shared" si="1092"/>
        <v>1.0101815104993161E-5</v>
      </c>
      <c r="ED434" s="1">
        <f t="shared" si="1093"/>
        <v>5.7092075979849831E-6</v>
      </c>
      <c r="EE434" s="1">
        <f t="shared" si="1094"/>
        <v>3.1805220808670004E-6</v>
      </c>
      <c r="EF434" s="1">
        <f t="shared" si="1095"/>
        <v>1.7465321793616573E-6</v>
      </c>
      <c r="EG434" s="1">
        <f t="shared" si="1096"/>
        <v>9.4541086523948047E-7</v>
      </c>
      <c r="EH434" s="1">
        <f t="shared" si="1097"/>
        <v>5.0447697491312154E-7</v>
      </c>
      <c r="EI434" s="1">
        <f t="shared" si="1098"/>
        <v>2.6536917163859048E-7</v>
      </c>
      <c r="EJ434" s="1">
        <f t="shared" si="1099"/>
        <v>1.3761321509101675E-7</v>
      </c>
      <c r="EK434" s="1">
        <f t="shared" si="1100"/>
        <v>7.0353078097197083E-8</v>
      </c>
      <c r="EL434" s="1">
        <f t="shared" si="1101"/>
        <v>3.5459498057350258E-8</v>
      </c>
      <c r="EM434" s="1">
        <f t="shared" si="1102"/>
        <v>1.7620663504899486E-8</v>
      </c>
      <c r="EN434" s="1">
        <f t="shared" si="1103"/>
        <v>8.6330887388514909E-9</v>
      </c>
      <c r="EO434" s="1">
        <f t="shared" si="1104"/>
        <v>4.1704111144501552E-9</v>
      </c>
      <c r="EP434" s="1">
        <f t="shared" si="1105"/>
        <v>1.9864380334921251E-9</v>
      </c>
      <c r="EQ434" s="1">
        <f t="shared" si="1106"/>
        <v>9.3297439939977179E-10</v>
      </c>
      <c r="ER434" s="1">
        <f t="shared" si="1107"/>
        <v>4.320940741569578E-10</v>
      </c>
      <c r="ES434" s="1">
        <f t="shared" si="1108"/>
        <v>1.9734054780506348E-10</v>
      </c>
      <c r="ET434" s="1">
        <f t="shared" si="1109"/>
        <v>8.8879079175664559E-11</v>
      </c>
      <c r="EU434" s="1">
        <f t="shared" si="1110"/>
        <v>3.9476978683063251E-11</v>
      </c>
      <c r="EV434" s="1">
        <f t="shared" si="1111"/>
        <v>1.7292809302049151E-11</v>
      </c>
      <c r="EW434" s="1">
        <f t="shared" si="1112"/>
        <v>7.4710402453488141E-12</v>
      </c>
      <c r="EX434" s="1">
        <f t="shared" si="1113"/>
        <v>3.1835355098373983E-12</v>
      </c>
      <c r="EY434" s="1">
        <f t="shared" si="1114"/>
        <v>1.3381057122438289E-12</v>
      </c>
      <c r="EZ434" s="1">
        <f t="shared" si="1115"/>
        <v>5.5502992545370631E-13</v>
      </c>
      <c r="FA434" s="1">
        <f t="shared" si="1116"/>
        <v>2.2791992676660703E-13</v>
      </c>
      <c r="FB434" s="1">
        <f t="shared" si="1117"/>
        <v>9.4937590692376996E-14</v>
      </c>
      <c r="FC434" s="1">
        <f t="shared" si="1118"/>
        <v>4.7103810422930014E-14</v>
      </c>
      <c r="FD434" s="75">
        <f t="shared" si="969"/>
        <v>4.7103810422930014E-14</v>
      </c>
    </row>
    <row r="435" spans="7:160" x14ac:dyDescent="0.35">
      <c r="G435" t="str">
        <f t="shared" si="965"/>
        <v>Refd, t=2.1</v>
      </c>
      <c r="H435" s="76">
        <f t="shared" si="966"/>
        <v>2.0999999999999774</v>
      </c>
      <c r="I435" s="1">
        <f t="shared" si="967"/>
        <v>0</v>
      </c>
      <c r="J435" s="22">
        <f t="shared" si="968"/>
        <v>1.2187502163793538E-5</v>
      </c>
      <c r="K435" s="1">
        <f t="shared" si="970"/>
        <v>2.4071854107057839E-5</v>
      </c>
      <c r="L435" s="1">
        <f t="shared" si="971"/>
        <v>4.4696015603078183E-5</v>
      </c>
      <c r="M435" s="1">
        <f t="shared" si="972"/>
        <v>7.9619875166785718E-5</v>
      </c>
      <c r="N435" s="1">
        <f t="shared" si="973"/>
        <v>1.3749456047809384E-4</v>
      </c>
      <c r="O435" s="1">
        <f t="shared" si="974"/>
        <v>2.3151301325464001E-4</v>
      </c>
      <c r="P435" s="1">
        <f t="shared" si="975"/>
        <v>3.8138664515724582E-4</v>
      </c>
      <c r="Q435" s="1">
        <f t="shared" si="976"/>
        <v>6.1595822278629451E-4</v>
      </c>
      <c r="R435" s="1">
        <f t="shared" si="977"/>
        <v>9.7654440722855164E-4</v>
      </c>
      <c r="S435" s="1">
        <f t="shared" si="978"/>
        <v>1.5210606334175943E-3</v>
      </c>
      <c r="T435" s="1">
        <f t="shared" si="979"/>
        <v>2.3289095243030781E-3</v>
      </c>
      <c r="U435" s="1">
        <f t="shared" si="980"/>
        <v>3.5065072130825953E-3</v>
      </c>
      <c r="V435" s="1">
        <f t="shared" si="981"/>
        <v>5.193179488755327E-3</v>
      </c>
      <c r="W435" s="1">
        <f t="shared" si="982"/>
        <v>7.5669878112322375E-3</v>
      </c>
      <c r="X435" s="1">
        <f t="shared" si="983"/>
        <v>1.0849858602368994E-2</v>
      </c>
      <c r="Y435" s="1">
        <f t="shared" si="984"/>
        <v>1.5311211738402558E-2</v>
      </c>
      <c r="Z435" s="1">
        <f t="shared" si="985"/>
        <v>2.1269148257905327E-2</v>
      </c>
      <c r="AA435" s="1">
        <f t="shared" si="986"/>
        <v>2.9088200827792281E-2</v>
      </c>
      <c r="AB435" s="1">
        <f t="shared" si="987"/>
        <v>3.9172711401281569E-2</v>
      </c>
      <c r="AC435" s="1">
        <f t="shared" si="988"/>
        <v>5.1955109310277817E-2</v>
      </c>
      <c r="AD435" s="1">
        <f t="shared" si="989"/>
        <v>6.7878734527976575E-2</v>
      </c>
      <c r="AE435" s="1">
        <f t="shared" si="990"/>
        <v>8.7375376200993032E-2</v>
      </c>
      <c r="AF435" s="1">
        <f t="shared" si="991"/>
        <v>0.11083833819428134</v>
      </c>
      <c r="AG435" s="1">
        <f t="shared" si="992"/>
        <v>0.13859253428694579</v>
      </c>
      <c r="AH435" s="1">
        <f t="shared" si="993"/>
        <v>0.17086376454609764</v>
      </c>
      <c r="AI435" s="1">
        <f t="shared" si="994"/>
        <v>0.20774982716675316</v>
      </c>
      <c r="AJ435" s="1">
        <f t="shared" si="995"/>
        <v>0.24919637608474968</v>
      </c>
      <c r="AK435" s="1">
        <f t="shared" si="996"/>
        <v>0.29498036567136421</v>
      </c>
      <c r="AL435" s="1">
        <f t="shared" si="997"/>
        <v>0.34470349153427937</v>
      </c>
      <c r="AM435" s="1">
        <f t="shared" si="998"/>
        <v>0.39779725516981063</v>
      </c>
      <c r="AN435" s="1">
        <f t="shared" si="999"/>
        <v>0.45354022084790208</v>
      </c>
      <c r="AO435" s="1">
        <f t="shared" si="1000"/>
        <v>0.51108681689348556</v>
      </c>
      <c r="AP435" s="1">
        <f t="shared" si="1001"/>
        <v>0.56950581557105129</v>
      </c>
      <c r="AQ435" s="1">
        <f t="shared" si="1002"/>
        <v>0.62782557104636627</v>
      </c>
      <c r="AR435" s="1">
        <f t="shared" si="1003"/>
        <v>0.68508235092790726</v>
      </c>
      <c r="AS435" s="1">
        <f t="shared" si="1004"/>
        <v>0.74036776861140929</v>
      </c>
      <c r="AT435" s="1">
        <f t="shared" si="1005"/>
        <v>0.79287145536631221</v>
      </c>
      <c r="AU435" s="1">
        <f t="shared" si="1006"/>
        <v>0.84191567926991917</v>
      </c>
      <c r="AV435" s="1">
        <f t="shared" si="1007"/>
        <v>0.88697953628233173</v>
      </c>
      <c r="AW435" s="1">
        <f t="shared" si="1008"/>
        <v>0.92771147357396222</v>
      </c>
      <c r="AX435" s="1">
        <f t="shared" si="1009"/>
        <v>0.96393009978687894</v>
      </c>
      <c r="AY435" s="1">
        <f t="shared" si="1010"/>
        <v>0.99561433702558766</v>
      </c>
      <c r="AZ435" s="1">
        <f t="shared" si="1011"/>
        <v>1.022884847283754</v>
      </c>
      <c r="BA435" s="1">
        <f t="shared" si="1012"/>
        <v>1.045979237609721</v>
      </c>
      <c r="BB435" s="1">
        <f t="shared" si="1013"/>
        <v>1.0652237811839786</v>
      </c>
      <c r="BC435" s="1">
        <f t="shared" si="1014"/>
        <v>1.0810043034119832</v>
      </c>
      <c r="BD435" s="1">
        <f t="shared" si="1015"/>
        <v>1.0937385315220389</v>
      </c>
      <c r="BE435" s="1">
        <f t="shared" si="1016"/>
        <v>1.1038516771804674</v>
      </c>
      <c r="BF435" s="1">
        <f t="shared" si="1017"/>
        <v>1.1117564076241024</v>
      </c>
      <c r="BG435" s="1">
        <f t="shared" si="1018"/>
        <v>1.1178377490142877</v>
      </c>
      <c r="BH435" s="1">
        <f t="shared" si="1019"/>
        <v>1.1224429258785911</v>
      </c>
      <c r="BI435" s="1">
        <f t="shared" si="1020"/>
        <v>1.125875718450364</v>
      </c>
      <c r="BJ435" s="1">
        <f t="shared" si="1021"/>
        <v>1.1283946360174482</v>
      </c>
      <c r="BK435" s="1">
        <f t="shared" si="1022"/>
        <v>1.1302140572332631</v>
      </c>
      <c r="BL435" s="1">
        <f t="shared" si="1023"/>
        <v>1.1315074591190608</v>
      </c>
      <c r="BM435" s="1">
        <f t="shared" si="1024"/>
        <v>1.1324119165516222</v>
      </c>
      <c r="BN435" s="1">
        <f t="shared" si="1025"/>
        <v>1.133033171222084</v>
      </c>
      <c r="BO435" s="1">
        <f t="shared" si="1026"/>
        <v>1.1334507129844882</v>
      </c>
      <c r="BP435" s="1">
        <f t="shared" si="1027"/>
        <v>1.1337224621784854</v>
      </c>
      <c r="BQ435" s="1">
        <f t="shared" si="1028"/>
        <v>1.1338887711240482</v>
      </c>
      <c r="BR435" s="1">
        <f t="shared" si="1029"/>
        <v>1.1339755663592259</v>
      </c>
      <c r="BS435" s="1">
        <f t="shared" si="1030"/>
        <v>1.1339965270755523</v>
      </c>
      <c r="BT435" s="1">
        <f t="shared" si="1031"/>
        <v>1.1339542420573334</v>
      </c>
      <c r="BU435" s="1">
        <f t="shared" si="1032"/>
        <v>1.1338403139837994</v>
      </c>
      <c r="BV435" s="1">
        <f t="shared" si="1033"/>
        <v>1.1336343958087718</v>
      </c>
      <c r="BW435" s="1">
        <f t="shared" si="1034"/>
        <v>1.1333021602475704</v>
      </c>
      <c r="BX435" s="1">
        <f t="shared" si="1035"/>
        <v>1.1327922316060235</v>
      </c>
      <c r="BY435" s="1">
        <f t="shared" si="1036"/>
        <v>1.1320321596170682</v>
      </c>
      <c r="BZ435" s="1">
        <f t="shared" si="1037"/>
        <v>1.1309235952785961</v>
      </c>
      <c r="CA435" s="1">
        <f t="shared" si="1038"/>
        <v>1.129336942137636</v>
      </c>
      <c r="CB435" s="1">
        <f t="shared" si="1039"/>
        <v>1.1271058999626564</v>
      </c>
      <c r="CC435" s="1">
        <f t="shared" si="1040"/>
        <v>1.1240224803006491</v>
      </c>
      <c r="CD435" s="1">
        <f t="shared" si="1041"/>
        <v>1.1198332352700464</v>
      </c>
      <c r="CE435" s="1">
        <f t="shared" si="1042"/>
        <v>1.1142375740177408</v>
      </c>
      <c r="CF435" s="1">
        <f t="shared" si="1043"/>
        <v>1.1068891114528066</v>
      </c>
      <c r="CG435" s="1">
        <f t="shared" si="1044"/>
        <v>1.0974009653785677</v>
      </c>
      <c r="CH435" s="1">
        <f t="shared" si="1045"/>
        <v>1.0853557598330252</v>
      </c>
      <c r="CI435" s="1">
        <f t="shared" si="1046"/>
        <v>1.0703207853299834</v>
      </c>
      <c r="CJ435" s="1">
        <f t="shared" si="1047"/>
        <v>1.0518683114103122</v>
      </c>
      <c r="CK435" s="1">
        <f t="shared" si="1048"/>
        <v>1.0296004694489318</v>
      </c>
      <c r="CL435" s="1">
        <f t="shared" si="1049"/>
        <v>1.0031774775223072</v>
      </c>
      <c r="CM435" s="1">
        <f t="shared" si="1050"/>
        <v>0.97234734252623012</v>
      </c>
      <c r="CN435" s="1">
        <f t="shared" si="1051"/>
        <v>0.9369746420774685</v>
      </c>
      <c r="CO435" s="1">
        <f t="shared" si="1052"/>
        <v>0.89706565710826991</v>
      </c>
      <c r="CP435" s="1">
        <f t="shared" si="1053"/>
        <v>0.85278707831005973</v>
      </c>
      <c r="CQ435" s="1">
        <f t="shared" si="1054"/>
        <v>0.80447579712745843</v>
      </c>
      <c r="CR435" s="1">
        <f t="shared" si="1055"/>
        <v>0.75263792094527715</v>
      </c>
      <c r="CS435" s="1">
        <f t="shared" si="1056"/>
        <v>0.69793607599741958</v>
      </c>
      <c r="CT435" s="1">
        <f t="shared" si="1057"/>
        <v>0.64116518320787597</v>
      </c>
      <c r="CU435" s="1">
        <f t="shared" si="1058"/>
        <v>0.58321807539522408</v>
      </c>
      <c r="CV435" s="1">
        <f t="shared" si="1059"/>
        <v>0.52504341357844631</v>
      </c>
      <c r="CW435" s="1">
        <f t="shared" si="1060"/>
        <v>0.46759920570711577</v>
      </c>
      <c r="CX435" s="1">
        <f t="shared" si="1061"/>
        <v>0.41180571396399501</v>
      </c>
      <c r="CY435" s="1">
        <f t="shared" si="1062"/>
        <v>0.35850158900407064</v>
      </c>
      <c r="CZ435" s="1">
        <f t="shared" si="1063"/>
        <v>0.30840668604128968</v>
      </c>
      <c r="DA435" s="1">
        <f t="shared" si="1064"/>
        <v>0.26209425674398062</v>
      </c>
      <c r="DB435" s="1">
        <f t="shared" si="1065"/>
        <v>0.21997418314326173</v>
      </c>
      <c r="DC435" s="1">
        <f t="shared" si="1066"/>
        <v>0.18228776885718387</v>
      </c>
      <c r="DD435" s="1">
        <f t="shared" si="1067"/>
        <v>0.14911348118422632</v>
      </c>
      <c r="DE435" s="1">
        <f t="shared" si="1068"/>
        <v>0.12038208166429958</v>
      </c>
      <c r="DF435" s="1">
        <f t="shared" si="1069"/>
        <v>9.5898893788257181E-2</v>
      </c>
      <c r="DG435" s="1">
        <f t="shared" si="1070"/>
        <v>7.537058855699863E-2</v>
      </c>
      <c r="DH435" s="1">
        <f t="shared" si="1071"/>
        <v>5.8433825335396157E-2</v>
      </c>
      <c r="DI435" s="1">
        <f t="shared" si="1072"/>
        <v>4.4683326444216957E-2</v>
      </c>
      <c r="DJ435" s="1">
        <f t="shared" si="1073"/>
        <v>3.3697416765894522E-2</v>
      </c>
      <c r="DK435" s="1">
        <f t="shared" si="1074"/>
        <v>2.5059635589226463E-2</v>
      </c>
      <c r="DL435" s="1">
        <f t="shared" si="1075"/>
        <v>1.8375637678928195E-2</v>
      </c>
      <c r="DM435" s="1">
        <f t="shared" si="1076"/>
        <v>1.3285167263230369E-2</v>
      </c>
      <c r="DN435" s="1">
        <f t="shared" si="1077"/>
        <v>9.4693564464015112E-3</v>
      </c>
      <c r="DO435" s="1">
        <f t="shared" si="1078"/>
        <v>6.6539372094821898E-3</v>
      </c>
      <c r="DP435" s="1">
        <f t="shared" si="1079"/>
        <v>4.6091559453087056E-3</v>
      </c>
      <c r="DQ435" s="1">
        <f t="shared" si="1080"/>
        <v>3.1472527972781278E-3</v>
      </c>
      <c r="DR435" s="1">
        <f t="shared" si="1081"/>
        <v>2.1183392064284528E-3</v>
      </c>
      <c r="DS435" s="1">
        <f t="shared" si="1082"/>
        <v>1.4054065106598808E-3</v>
      </c>
      <c r="DT435" s="1">
        <f t="shared" si="1083"/>
        <v>9.1905707912729243E-4</v>
      </c>
      <c r="DU435" s="1">
        <f t="shared" si="1084"/>
        <v>5.9239432673559517E-4</v>
      </c>
      <c r="DV435" s="1">
        <f t="shared" si="1085"/>
        <v>3.76359706824371E-4</v>
      </c>
      <c r="DW435" s="1">
        <f t="shared" si="1086"/>
        <v>2.3567692341432012E-4</v>
      </c>
      <c r="DX435" s="1">
        <f t="shared" si="1087"/>
        <v>1.4546294031996389E-4</v>
      </c>
      <c r="DY435" s="1">
        <f t="shared" si="1088"/>
        <v>8.849328189006032E-5</v>
      </c>
      <c r="DZ435" s="1">
        <f t="shared" si="1089"/>
        <v>5.3063224146322078E-5</v>
      </c>
      <c r="EA435" s="1">
        <f t="shared" si="1090"/>
        <v>3.1362196193069781E-5</v>
      </c>
      <c r="EB435" s="1">
        <f t="shared" si="1091"/>
        <v>1.8270656177480542E-5</v>
      </c>
      <c r="EC435" s="1">
        <f t="shared" si="1092"/>
        <v>1.049163426482216E-5</v>
      </c>
      <c r="ED435" s="1">
        <f t="shared" si="1093"/>
        <v>5.9385575571030639E-6</v>
      </c>
      <c r="EE435" s="1">
        <f t="shared" si="1094"/>
        <v>3.3134168867145582E-6</v>
      </c>
      <c r="EF435" s="1">
        <f t="shared" si="1095"/>
        <v>1.8223751923024661E-6</v>
      </c>
      <c r="EG435" s="1">
        <f t="shared" si="1096"/>
        <v>9.8804384680788004E-7</v>
      </c>
      <c r="EH435" s="1">
        <f t="shared" si="1097"/>
        <v>5.2808298909014018E-7</v>
      </c>
      <c r="EI435" s="1">
        <f t="shared" si="1098"/>
        <v>2.7824486577686199E-7</v>
      </c>
      <c r="EJ435" s="1">
        <f t="shared" si="1099"/>
        <v>1.4453174458147995E-7</v>
      </c>
      <c r="EK435" s="1">
        <f t="shared" si="1100"/>
        <v>7.4015565511236532E-8</v>
      </c>
      <c r="EL435" s="1">
        <f t="shared" si="1101"/>
        <v>3.7369710349417717E-8</v>
      </c>
      <c r="EM435" s="1">
        <f t="shared" si="1102"/>
        <v>1.8602307764299185E-8</v>
      </c>
      <c r="EN435" s="1">
        <f t="shared" si="1103"/>
        <v>9.1301585338266667E-9</v>
      </c>
      <c r="EO435" s="1">
        <f t="shared" si="1104"/>
        <v>4.4184358496750647E-9</v>
      </c>
      <c r="EP435" s="1">
        <f t="shared" si="1105"/>
        <v>2.1083960935707969E-9</v>
      </c>
      <c r="EQ435" s="1">
        <f t="shared" si="1106"/>
        <v>9.9207437479448596E-10</v>
      </c>
      <c r="ER435" s="1">
        <f t="shared" si="1107"/>
        <v>4.6032002808135648E-10</v>
      </c>
      <c r="ES435" s="1">
        <f t="shared" si="1108"/>
        <v>2.1062726257098906E-10</v>
      </c>
      <c r="ET435" s="1">
        <f t="shared" si="1109"/>
        <v>9.5043854157385178E-11</v>
      </c>
      <c r="EU435" s="1">
        <f t="shared" si="1110"/>
        <v>4.2296467128569492E-11</v>
      </c>
      <c r="EV435" s="1">
        <f t="shared" si="1111"/>
        <v>1.8563967569834476E-11</v>
      </c>
      <c r="EW435" s="1">
        <f t="shared" si="1112"/>
        <v>8.0360138683306164E-12</v>
      </c>
      <c r="EX435" s="1">
        <f t="shared" si="1113"/>
        <v>3.4310964011322202E-12</v>
      </c>
      <c r="EY435" s="1">
        <f t="shared" si="1114"/>
        <v>1.4450631745249246E-12</v>
      </c>
      <c r="EZ435" s="1">
        <f t="shared" si="1115"/>
        <v>6.0061713584214667E-13</v>
      </c>
      <c r="FA435" s="1">
        <f t="shared" si="1116"/>
        <v>2.4715630246460797E-13</v>
      </c>
      <c r="FB435" s="1">
        <f t="shared" si="1117"/>
        <v>1.0318114707440763E-13</v>
      </c>
      <c r="FC435" s="1">
        <f t="shared" si="1118"/>
        <v>5.1310572406673917E-14</v>
      </c>
      <c r="FD435" s="75">
        <f t="shared" si="969"/>
        <v>5.1310572406673917E-14</v>
      </c>
    </row>
    <row r="436" spans="7:160" x14ac:dyDescent="0.35">
      <c r="G436" t="str">
        <f t="shared" si="965"/>
        <v>Refd, t=2.1</v>
      </c>
      <c r="H436" s="76">
        <f t="shared" si="966"/>
        <v>2.1049999999999773</v>
      </c>
      <c r="I436" s="1">
        <f t="shared" si="967"/>
        <v>0</v>
      </c>
      <c r="J436" s="22">
        <f t="shared" si="968"/>
        <v>1.2055908534569768E-5</v>
      </c>
      <c r="K436" s="1">
        <f t="shared" si="970"/>
        <v>2.3810974925572192E-5</v>
      </c>
      <c r="L436" s="1">
        <f t="shared" si="971"/>
        <v>4.420886260663473E-5</v>
      </c>
      <c r="M436" s="1">
        <f t="shared" si="972"/>
        <v>7.8746311390883789E-5</v>
      </c>
      <c r="N436" s="1">
        <f t="shared" si="973"/>
        <v>1.3597575475158988E-4</v>
      </c>
      <c r="O436" s="1">
        <f t="shared" si="974"/>
        <v>2.2893951905662136E-4</v>
      </c>
      <c r="P436" s="1">
        <f t="shared" si="975"/>
        <v>3.7712472694818167E-4</v>
      </c>
      <c r="Q436" s="1">
        <f t="shared" si="976"/>
        <v>6.0904844951388917E-4</v>
      </c>
      <c r="R436" s="1">
        <f t="shared" si="977"/>
        <v>9.655665018982099E-4</v>
      </c>
      <c r="S436" s="1">
        <f t="shared" si="978"/>
        <v>1.5039594815127824E-3</v>
      </c>
      <c r="T436" s="1">
        <f t="shared" si="979"/>
        <v>2.3027795131247563E-3</v>
      </c>
      <c r="U436" s="1">
        <f t="shared" si="980"/>
        <v>3.4673360795471069E-3</v>
      </c>
      <c r="V436" s="1">
        <f t="shared" si="981"/>
        <v>5.1355588447268398E-3</v>
      </c>
      <c r="W436" s="1">
        <f t="shared" si="982"/>
        <v>7.4838054865502017E-3</v>
      </c>
      <c r="X436" s="1">
        <f t="shared" si="983"/>
        <v>1.0731997502943801E-2</v>
      </c>
      <c r="Y436" s="1">
        <f t="shared" si="984"/>
        <v>1.5147290175138406E-2</v>
      </c>
      <c r="Z436" s="1">
        <f t="shared" si="985"/>
        <v>2.1045346245431761E-2</v>
      </c>
      <c r="AA436" s="1">
        <f t="shared" si="986"/>
        <v>2.878822379662915E-2</v>
      </c>
      <c r="AB436" s="1">
        <f t="shared" si="987"/>
        <v>3.8777944959657001E-2</v>
      </c>
      <c r="AC436" s="1">
        <f t="shared" si="988"/>
        <v>5.1445014043659983E-2</v>
      </c>
      <c r="AD436" s="1">
        <f t="shared" si="989"/>
        <v>6.7231516754962042E-2</v>
      </c>
      <c r="AE436" s="1">
        <f t="shared" si="990"/>
        <v>8.6568948525333797E-2</v>
      </c>
      <c r="AF436" s="1">
        <f t="shared" si="991"/>
        <v>0.10985155343220868</v>
      </c>
      <c r="AG436" s="1">
        <f t="shared" si="992"/>
        <v>0.137406640395449</v>
      </c>
      <c r="AH436" s="1">
        <f t="shared" si="993"/>
        <v>0.16946399064174794</v>
      </c>
      <c r="AI436" s="1">
        <f t="shared" si="994"/>
        <v>0.20612697694813856</v>
      </c>
      <c r="AJ436" s="1">
        <f t="shared" si="995"/>
        <v>0.24734828079453219</v>
      </c>
      <c r="AK436" s="1">
        <f t="shared" si="996"/>
        <v>0.29291303950613384</v>
      </c>
      <c r="AL436" s="1">
        <f t="shared" si="997"/>
        <v>0.34243184191903442</v>
      </c>
      <c r="AM436" s="1">
        <f t="shared" si="998"/>
        <v>0.39534522984772363</v>
      </c>
      <c r="AN436" s="1">
        <f t="shared" si="999"/>
        <v>0.45094032150900892</v>
      </c>
      <c r="AO436" s="1">
        <f t="shared" si="1000"/>
        <v>0.50837897017268197</v>
      </c>
      <c r="AP436" s="1">
        <f t="shared" si="1001"/>
        <v>0.56673565921821134</v>
      </c>
      <c r="AQ436" s="1">
        <f t="shared" si="1002"/>
        <v>0.6250422769764713</v>
      </c>
      <c r="AR436" s="1">
        <f t="shared" si="1003"/>
        <v>0.68233615875062548</v>
      </c>
      <c r="AS436" s="1">
        <f t="shared" si="1004"/>
        <v>0.7377074356858675</v>
      </c>
      <c r="AT436" s="1">
        <f t="shared" si="1005"/>
        <v>0.79034183780620459</v>
      </c>
      <c r="AU436" s="1">
        <f t="shared" si="1006"/>
        <v>0.8395556416225598</v>
      </c>
      <c r="AV436" s="1">
        <f t="shared" si="1007"/>
        <v>0.88482034855455938</v>
      </c>
      <c r="AW436" s="1">
        <f t="shared" si="1008"/>
        <v>0.92577579881503447</v>
      </c>
      <c r="AX436" s="1">
        <f t="shared" si="1009"/>
        <v>0.96223161161162529</v>
      </c>
      <c r="AY436" s="1">
        <f t="shared" si="1010"/>
        <v>0.99415794301699023</v>
      </c>
      <c r="AZ436" s="1">
        <f t="shared" si="1011"/>
        <v>1.021667439158068</v>
      </c>
      <c r="BA436" s="1">
        <f t="shared" si="1012"/>
        <v>1.0449908484290529</v>
      </c>
      <c r="BB436" s="1">
        <f t="shared" si="1013"/>
        <v>1.0644490071491948</v>
      </c>
      <c r="BC436" s="1">
        <f t="shared" si="1014"/>
        <v>1.0804238433624276</v>
      </c>
      <c r="BD436" s="1">
        <f t="shared" si="1015"/>
        <v>1.0933307091231623</v>
      </c>
      <c r="BE436" s="1">
        <f t="shared" si="1016"/>
        <v>1.1035938349194623</v>
      </c>
      <c r="BF436" s="1">
        <f t="shared" si="1017"/>
        <v>1.1116260931855111</v>
      </c>
      <c r="BG436" s="1">
        <f t="shared" si="1018"/>
        <v>1.1178136483149868</v>
      </c>
      <c r="BH436" s="1">
        <f t="shared" si="1019"/>
        <v>1.1225055286195262</v>
      </c>
      <c r="BI436" s="1">
        <f t="shared" si="1020"/>
        <v>1.1260077282815559</v>
      </c>
      <c r="BJ436" s="1">
        <f t="shared" si="1021"/>
        <v>1.128581156492354</v>
      </c>
      <c r="BK436" s="1">
        <f t="shared" si="1022"/>
        <v>1.130442596164924</v>
      </c>
      <c r="BL436" s="1">
        <f t="shared" si="1023"/>
        <v>1.1317677983500805</v>
      </c>
      <c r="BM436" s="1">
        <f t="shared" si="1024"/>
        <v>1.1326958928555795</v>
      </c>
      <c r="BN436" s="1">
        <f t="shared" si="1025"/>
        <v>1.1333344087691202</v>
      </c>
      <c r="BO436" s="1">
        <f t="shared" si="1026"/>
        <v>1.1337643402642752</v>
      </c>
      <c r="BP436" s="1">
        <f t="shared" si="1027"/>
        <v>1.1340448380052335</v>
      </c>
      <c r="BQ436" s="1">
        <f t="shared" si="1028"/>
        <v>1.1342172365244172</v>
      </c>
      <c r="BR436" s="1">
        <f t="shared" si="1029"/>
        <v>1.1343082325367515</v>
      </c>
      <c r="BS436" s="1">
        <f t="shared" si="1030"/>
        <v>1.134332104643853</v>
      </c>
      <c r="BT436" s="1">
        <f t="shared" si="1031"/>
        <v>1.1342919134073135</v>
      </c>
      <c r="BU436" s="1">
        <f t="shared" si="1032"/>
        <v>1.1341796488225568</v>
      </c>
      <c r="BV436" s="1">
        <f t="shared" si="1033"/>
        <v>1.1339753092375056</v>
      </c>
      <c r="BW436" s="1">
        <f t="shared" si="1034"/>
        <v>1.1336449127850265</v>
      </c>
      <c r="BX436" s="1">
        <f t="shared" si="1035"/>
        <v>1.1331374708095874</v>
      </c>
      <c r="BY436" s="1">
        <f t="shared" si="1036"/>
        <v>1.1323810028870733</v>
      </c>
      <c r="BZ436" s="1">
        <f t="shared" si="1037"/>
        <v>1.1312777525611022</v>
      </c>
      <c r="CA436" s="1">
        <f t="shared" si="1038"/>
        <v>1.1296988751541879</v>
      </c>
      <c r="CB436" s="1">
        <f t="shared" si="1039"/>
        <v>1.1274790110265549</v>
      </c>
      <c r="CC436" s="1">
        <f t="shared" si="1040"/>
        <v>1.1244113186902991</v>
      </c>
      <c r="CD436" s="1">
        <f t="shared" si="1041"/>
        <v>1.1202437027943353</v>
      </c>
      <c r="CE436" s="1">
        <f t="shared" si="1042"/>
        <v>1.1146771044742696</v>
      </c>
      <c r="CF436" s="1">
        <f t="shared" si="1043"/>
        <v>1.1073667921868673</v>
      </c>
      <c r="CG436" s="1">
        <f t="shared" si="1044"/>
        <v>1.0979275644725159</v>
      </c>
      <c r="CH436" s="1">
        <f t="shared" si="1045"/>
        <v>1.0859436211471036</v>
      </c>
      <c r="CI436" s="1">
        <f t="shared" si="1046"/>
        <v>1.0709835571645632</v>
      </c>
      <c r="CJ436" s="1">
        <f t="shared" si="1047"/>
        <v>1.0526204840647275</v>
      </c>
      <c r="CK436" s="1">
        <f t="shared" si="1048"/>
        <v>1.0304567127788253</v>
      </c>
      <c r="CL436" s="1">
        <f t="shared" si="1049"/>
        <v>1.0041517910843671</v>
      </c>
      <c r="CM436" s="1">
        <f t="shared" si="1050"/>
        <v>0.97345205620039621</v>
      </c>
      <c r="CN436" s="1">
        <f t="shared" si="1051"/>
        <v>0.93821933119260925</v>
      </c>
      <c r="CO436" s="1">
        <f t="shared" si="1052"/>
        <v>0.89845605925637972</v>
      </c>
      <c r="CP436" s="1">
        <f t="shared" si="1053"/>
        <v>0.85432411511429029</v>
      </c>
      <c r="CQ436" s="1">
        <f t="shared" si="1054"/>
        <v>0.8061548095497455</v>
      </c>
      <c r="CR436" s="1">
        <f t="shared" si="1055"/>
        <v>0.7544482187748881</v>
      </c>
      <c r="CS436" s="1">
        <f t="shared" si="1056"/>
        <v>0.69986088026361437</v>
      </c>
      <c r="CT436" s="1">
        <f t="shared" si="1057"/>
        <v>0.64318200590493468</v>
      </c>
      <c r="CU436" s="1">
        <f t="shared" si="1058"/>
        <v>0.58529953776257004</v>
      </c>
      <c r="CV436" s="1">
        <f t="shared" si="1059"/>
        <v>0.52715845763682867</v>
      </c>
      <c r="CW436" s="1">
        <f t="shared" si="1060"/>
        <v>0.46971461012401949</v>
      </c>
      <c r="CX436" s="1">
        <f t="shared" si="1061"/>
        <v>0.41388779079268523</v>
      </c>
      <c r="CY436" s="1">
        <f t="shared" si="1062"/>
        <v>0.36051791740325834</v>
      </c>
      <c r="CZ436" s="1">
        <f t="shared" si="1063"/>
        <v>0.31032773565888067</v>
      </c>
      <c r="DA436" s="1">
        <f t="shared" si="1064"/>
        <v>0.26389476738633488</v>
      </c>
      <c r="DB436" s="1">
        <f t="shared" si="1065"/>
        <v>0.22163419639226709</v>
      </c>
      <c r="DC436" s="1">
        <f t="shared" si="1066"/>
        <v>0.18379324701900682</v>
      </c>
      <c r="DD436" s="1">
        <f t="shared" si="1067"/>
        <v>0.1504564935849472</v>
      </c>
      <c r="DE436" s="1">
        <f t="shared" si="1068"/>
        <v>0.12156058174117713</v>
      </c>
      <c r="DF436" s="1">
        <f t="shared" si="1069"/>
        <v>9.691614721880118E-2</v>
      </c>
      <c r="DG436" s="1">
        <f t="shared" si="1070"/>
        <v>7.6234338846379951E-2</v>
      </c>
      <c r="DH436" s="1">
        <f t="shared" si="1071"/>
        <v>5.9155296807654849E-2</v>
      </c>
      <c r="DI436" s="1">
        <f t="shared" si="1072"/>
        <v>4.5276165437413265E-2</v>
      </c>
      <c r="DJ436" s="1">
        <f t="shared" si="1073"/>
        <v>3.4176661752192007E-2</v>
      </c>
      <c r="DK436" s="1">
        <f t="shared" si="1074"/>
        <v>2.5440788893515542E-2</v>
      </c>
      <c r="DL436" s="1">
        <f t="shared" si="1075"/>
        <v>1.86738890026341E-2</v>
      </c>
      <c r="DM436" s="1">
        <f t="shared" si="1076"/>
        <v>1.3514795832890078E-2</v>
      </c>
      <c r="DN436" s="1">
        <f t="shared" si="1077"/>
        <v>9.6433172415843812E-3</v>
      </c>
      <c r="DO436" s="1">
        <f t="shared" si="1078"/>
        <v>6.7836194481149924E-3</v>
      </c>
      <c r="DP436" s="1">
        <f t="shared" si="1079"/>
        <v>4.7042898954762821E-3</v>
      </c>
      <c r="DQ436" s="1">
        <f t="shared" si="1080"/>
        <v>3.2159342041172072E-3</v>
      </c>
      <c r="DR436" s="1">
        <f t="shared" si="1081"/>
        <v>2.1671386108758654E-3</v>
      </c>
      <c r="DS436" s="1">
        <f t="shared" si="1082"/>
        <v>1.4395324730985075E-3</v>
      </c>
      <c r="DT436" s="1">
        <f t="shared" si="1083"/>
        <v>9.4254658834206652E-4</v>
      </c>
      <c r="DU436" s="1">
        <f t="shared" si="1084"/>
        <v>6.0830928193592927E-4</v>
      </c>
      <c r="DV436" s="1">
        <f t="shared" si="1085"/>
        <v>3.8697429852084877E-4</v>
      </c>
      <c r="DW436" s="1">
        <f t="shared" si="1086"/>
        <v>2.426462631621157E-4</v>
      </c>
      <c r="DX436" s="1">
        <f t="shared" si="1087"/>
        <v>1.499679385172E-4</v>
      </c>
      <c r="DY436" s="1">
        <f t="shared" si="1088"/>
        <v>9.1360339972368758E-5</v>
      </c>
      <c r="DZ436" s="1">
        <f t="shared" si="1089"/>
        <v>5.4859783370975745E-5</v>
      </c>
      <c r="EA436" s="1">
        <f t="shared" si="1090"/>
        <v>3.2470692086369177E-5</v>
      </c>
      <c r="EB436" s="1">
        <f t="shared" si="1091"/>
        <v>1.8944157543841854E-5</v>
      </c>
      <c r="EC436" s="1">
        <f t="shared" si="1092"/>
        <v>1.0894610149055952E-5</v>
      </c>
      <c r="ED436" s="1">
        <f t="shared" si="1093"/>
        <v>6.1760119143665099E-6</v>
      </c>
      <c r="EE436" s="1">
        <f t="shared" si="1094"/>
        <v>3.4512222252085303E-6</v>
      </c>
      <c r="EF436" s="1">
        <f t="shared" si="1095"/>
        <v>1.9011452238146972E-6</v>
      </c>
      <c r="EG436" s="1">
        <f t="shared" si="1096"/>
        <v>1.0323934044805873E-6</v>
      </c>
      <c r="EH436" s="1">
        <f t="shared" si="1097"/>
        <v>5.5267958601586226E-7</v>
      </c>
      <c r="EI436" s="1">
        <f t="shared" si="1098"/>
        <v>2.9168310319186462E-7</v>
      </c>
      <c r="EJ436" s="1">
        <f t="shared" si="1099"/>
        <v>1.51764689700794E-7</v>
      </c>
      <c r="EK436" s="1">
        <f t="shared" si="1100"/>
        <v>7.7851026269591438E-8</v>
      </c>
      <c r="EL436" s="1">
        <f t="shared" si="1101"/>
        <v>3.9373597587289559E-8</v>
      </c>
      <c r="EM436" s="1">
        <f t="shared" si="1102"/>
        <v>1.9633895398362274E-8</v>
      </c>
      <c r="EN436" s="1">
        <f t="shared" si="1103"/>
        <v>9.6534452786446435E-9</v>
      </c>
      <c r="EO436" s="1">
        <f t="shared" si="1104"/>
        <v>4.6800116925028328E-9</v>
      </c>
      <c r="EP436" s="1">
        <f t="shared" si="1105"/>
        <v>2.2372516772861415E-9</v>
      </c>
      <c r="EQ436" s="1">
        <f t="shared" si="1106"/>
        <v>1.0546319425388473E-9</v>
      </c>
      <c r="ER436" s="1">
        <f t="shared" si="1107"/>
        <v>4.9025305481485371E-10</v>
      </c>
      <c r="ES436" s="1">
        <f t="shared" si="1108"/>
        <v>2.2474413879764371E-10</v>
      </c>
      <c r="ET436" s="1">
        <f t="shared" si="1109"/>
        <v>1.0160631407534288E-10</v>
      </c>
      <c r="EU436" s="1">
        <f t="shared" si="1110"/>
        <v>4.5303634187680527E-11</v>
      </c>
      <c r="EV436" s="1">
        <f t="shared" si="1111"/>
        <v>1.9922387178992768E-11</v>
      </c>
      <c r="EW436" s="1">
        <f t="shared" si="1112"/>
        <v>8.640962882107877E-12</v>
      </c>
      <c r="EX436" s="1">
        <f t="shared" si="1113"/>
        <v>3.6967025501438241E-12</v>
      </c>
      <c r="EY436" s="1">
        <f t="shared" si="1114"/>
        <v>1.5600484555440839E-12</v>
      </c>
      <c r="EZ436" s="1">
        <f t="shared" si="1115"/>
        <v>6.4972616394600037E-13</v>
      </c>
      <c r="FA436" s="1">
        <f t="shared" si="1116"/>
        <v>2.6792232343172944E-13</v>
      </c>
      <c r="FB436" s="1">
        <f t="shared" si="1117"/>
        <v>1.1210028398457902E-13</v>
      </c>
      <c r="FC436" s="1">
        <f t="shared" si="1118"/>
        <v>5.5872421448022777E-14</v>
      </c>
      <c r="FD436" s="75">
        <f t="shared" si="969"/>
        <v>5.5872421448022777E-14</v>
      </c>
    </row>
    <row r="437" spans="7:160" x14ac:dyDescent="0.35">
      <c r="G437" t="str">
        <f t="shared" si="965"/>
        <v>Refd, t=2.11</v>
      </c>
      <c r="H437" s="76">
        <f t="shared" si="966"/>
        <v>2.1099999999999772</v>
      </c>
      <c r="I437" s="1">
        <f t="shared" si="967"/>
        <v>0</v>
      </c>
      <c r="J437" s="22">
        <f t="shared" si="968"/>
        <v>1.1925687374564725E-5</v>
      </c>
      <c r="K437" s="1">
        <f t="shared" si="970"/>
        <v>2.3552837925355692E-5</v>
      </c>
      <c r="L437" s="1">
        <f t="shared" si="971"/>
        <v>4.372689127796952E-5</v>
      </c>
      <c r="M437" s="1">
        <f t="shared" si="972"/>
        <v>7.7882167604038311E-5</v>
      </c>
      <c r="N437" s="1">
        <f t="shared" si="973"/>
        <v>1.3447355741283445E-4</v>
      </c>
      <c r="O437" s="1">
        <f t="shared" si="974"/>
        <v>2.2639453674369407E-4</v>
      </c>
      <c r="P437" s="1">
        <f t="shared" si="975"/>
        <v>3.7291056422227627E-4</v>
      </c>
      <c r="Q437" s="1">
        <f t="shared" si="976"/>
        <v>6.0221679875728669E-4</v>
      </c>
      <c r="R437" s="1">
        <f t="shared" si="977"/>
        <v>9.5471348725257351E-4</v>
      </c>
      <c r="S437" s="1">
        <f t="shared" si="978"/>
        <v>1.4870535037501294E-3</v>
      </c>
      <c r="T437" s="1">
        <f t="shared" si="979"/>
        <v>2.2769477202045094E-3</v>
      </c>
      <c r="U437" s="1">
        <f t="shared" si="980"/>
        <v>3.4286105156354197E-3</v>
      </c>
      <c r="V437" s="1">
        <f t="shared" si="981"/>
        <v>5.078589222230534E-3</v>
      </c>
      <c r="W437" s="1">
        <f t="shared" si="982"/>
        <v>7.4015533826012588E-3</v>
      </c>
      <c r="X437" s="1">
        <f t="shared" si="983"/>
        <v>1.0615436225747983E-2</v>
      </c>
      <c r="Y437" s="1">
        <f t="shared" si="984"/>
        <v>1.4985144714845352E-2</v>
      </c>
      <c r="Z437" s="1">
        <f t="shared" si="985"/>
        <v>2.082391723145725E-2</v>
      </c>
      <c r="AA437" s="1">
        <f t="shared" si="986"/>
        <v>2.849134637618355E-2</v>
      </c>
      <c r="AB437" s="1">
        <f t="shared" si="987"/>
        <v>3.8387135863441571E-2</v>
      </c>
      <c r="AC437" s="1">
        <f t="shared" si="988"/>
        <v>5.093985573922117E-2</v>
      </c>
      <c r="AD437" s="1">
        <f t="shared" si="989"/>
        <v>6.6590314918474461E-2</v>
      </c>
      <c r="AE437" s="1">
        <f t="shared" si="990"/>
        <v>8.5769677466763602E-2</v>
      </c>
      <c r="AF437" s="1">
        <f t="shared" si="991"/>
        <v>0.10887307435285998</v>
      </c>
      <c r="AG437" s="1">
        <f t="shared" si="992"/>
        <v>0.13623014184483601</v>
      </c>
      <c r="AH437" s="1">
        <f t="shared" si="993"/>
        <v>0.16807456328670276</v>
      </c>
      <c r="AI437" s="1">
        <f t="shared" si="994"/>
        <v>0.20451520102348961</v>
      </c>
      <c r="AJ437" s="1">
        <f t="shared" si="995"/>
        <v>0.24551168014903027</v>
      </c>
      <c r="AK437" s="1">
        <f t="shared" si="996"/>
        <v>0.29085724632327065</v>
      </c>
      <c r="AL437" s="1">
        <f t="shared" si="997"/>
        <v>0.34017132481024953</v>
      </c>
      <c r="AM437" s="1">
        <f t="shared" si="998"/>
        <v>0.39290346647755198</v>
      </c>
      <c r="AN437" s="1">
        <f t="shared" si="999"/>
        <v>0.44834934358466577</v>
      </c>
      <c r="AO437" s="1">
        <f t="shared" si="1000"/>
        <v>0.50567826878671085</v>
      </c>
      <c r="AP437" s="1">
        <f t="shared" si="1001"/>
        <v>0.56397050487420353</v>
      </c>
      <c r="AQ437" s="1">
        <f t="shared" si="1002"/>
        <v>0.62226157234981483</v>
      </c>
      <c r="AR437" s="1">
        <f t="shared" si="1003"/>
        <v>0.67958999445081392</v>
      </c>
      <c r="AS437" s="1">
        <f t="shared" si="1004"/>
        <v>0.73504455253507339</v>
      </c>
      <c r="AT437" s="1">
        <f t="shared" si="1005"/>
        <v>0.78780720869775778</v>
      </c>
      <c r="AU437" s="1">
        <f t="shared" si="1006"/>
        <v>0.83718837068254071</v>
      </c>
      <c r="AV437" s="1">
        <f t="shared" si="1007"/>
        <v>0.88265204762316574</v>
      </c>
      <c r="AW437" s="1">
        <f t="shared" si="1008"/>
        <v>0.92382954692665964</v>
      </c>
      <c r="AX437" s="1">
        <f t="shared" si="1009"/>
        <v>0.96052154007267465</v>
      </c>
      <c r="AY437" s="1">
        <f t="shared" si="1010"/>
        <v>0.99268942551619088</v>
      </c>
      <c r="AZ437" s="1">
        <f t="shared" si="1011"/>
        <v>1.0204378110933328</v>
      </c>
      <c r="BA437" s="1">
        <f t="shared" si="1012"/>
        <v>1.0439905384371309</v>
      </c>
      <c r="BB437" s="1">
        <f t="shared" si="1013"/>
        <v>1.0636629401947779</v>
      </c>
      <c r="BC437" s="1">
        <f t="shared" si="1014"/>
        <v>1.0798329693382061</v>
      </c>
      <c r="BD437" s="1">
        <f t="shared" si="1015"/>
        <v>1.0929135218026467</v>
      </c>
      <c r="BE437" s="1">
        <f t="shared" si="1016"/>
        <v>1.1033277694420272</v>
      </c>
      <c r="BF437" s="1">
        <f t="shared" si="1017"/>
        <v>1.1114887211503925</v>
      </c>
      <c r="BG437" s="1">
        <f t="shared" si="1018"/>
        <v>1.1177836229929514</v>
      </c>
      <c r="BH437" s="1">
        <f t="shared" si="1019"/>
        <v>1.1225632643574128</v>
      </c>
      <c r="BI437" s="1">
        <f t="shared" si="1020"/>
        <v>1.126135824615216</v>
      </c>
      <c r="BJ437" s="1">
        <f t="shared" si="1021"/>
        <v>1.1287645969051838</v>
      </c>
      <c r="BK437" s="1">
        <f t="shared" si="1022"/>
        <v>1.1306687632721455</v>
      </c>
      <c r="BL437" s="1">
        <f t="shared" si="1023"/>
        <v>1.1320263520918634</v>
      </c>
      <c r="BM437" s="1">
        <f t="shared" si="1024"/>
        <v>1.1329785573368525</v>
      </c>
      <c r="BN437" s="1">
        <f t="shared" si="1025"/>
        <v>1.1336347083639768</v>
      </c>
      <c r="BO437" s="1">
        <f t="shared" si="1026"/>
        <v>1.1340773182335655</v>
      </c>
      <c r="BP437" s="1">
        <f t="shared" si="1027"/>
        <v>1.1343667826883301</v>
      </c>
      <c r="BQ437" s="1">
        <f t="shared" si="1028"/>
        <v>1.1345454323498869</v>
      </c>
      <c r="BR437" s="1">
        <f t="shared" si="1029"/>
        <v>1.1346407464444017</v>
      </c>
      <c r="BS437" s="1">
        <f t="shared" si="1030"/>
        <v>1.1346676134329183</v>
      </c>
      <c r="BT437" s="1">
        <f t="shared" si="1031"/>
        <v>1.1346295741092915</v>
      </c>
      <c r="BU437" s="1">
        <f t="shared" si="1032"/>
        <v>1.1345190122819322</v>
      </c>
      <c r="BV437" s="1">
        <f t="shared" si="1033"/>
        <v>1.1343162763365804</v>
      </c>
      <c r="BW437" s="1">
        <f t="shared" si="1034"/>
        <v>1.1339877327288943</v>
      </c>
      <c r="BX437" s="1">
        <f t="shared" si="1035"/>
        <v>1.1334827810938246</v>
      </c>
      <c r="BY437" s="1">
        <f t="shared" si="1036"/>
        <v>1.1327299104871711</v>
      </c>
      <c r="BZ437" s="1">
        <f t="shared" si="1037"/>
        <v>1.131631955017895</v>
      </c>
      <c r="CA437" s="1">
        <f t="shared" si="1038"/>
        <v>1.1300608181706113</v>
      </c>
      <c r="CB437" s="1">
        <f t="shared" si="1039"/>
        <v>1.1278520756703683</v>
      </c>
      <c r="CC437" s="1">
        <f t="shared" si="1040"/>
        <v>1.1248000262730384</v>
      </c>
      <c r="CD437" s="1">
        <f t="shared" si="1041"/>
        <v>1.1206539192344451</v>
      </c>
      <c r="CE437" s="1">
        <f t="shared" si="1042"/>
        <v>1.115116219088454</v>
      </c>
      <c r="CF437" s="1">
        <f t="shared" si="1043"/>
        <v>1.1078438394122434</v>
      </c>
      <c r="CG437" s="1">
        <f t="shared" si="1044"/>
        <v>1.0984532523584694</v>
      </c>
      <c r="CH437" s="1">
        <f t="shared" si="1045"/>
        <v>1.0865302291072079</v>
      </c>
      <c r="CI437" s="1">
        <f t="shared" si="1046"/>
        <v>1.0716446689205337</v>
      </c>
      <c r="CJ437" s="1">
        <f t="shared" si="1047"/>
        <v>1.0533705310416277</v>
      </c>
      <c r="CK437" s="1">
        <f t="shared" si="1048"/>
        <v>1.0313103187993138</v>
      </c>
      <c r="CL437" s="1">
        <f t="shared" si="1049"/>
        <v>1.0051229304247105</v>
      </c>
      <c r="CM437" s="1">
        <f t="shared" si="1050"/>
        <v>0.97455306210766779</v>
      </c>
      <c r="CN437" s="1">
        <f t="shared" si="1051"/>
        <v>0.9394598178928103</v>
      </c>
      <c r="CO437" s="1">
        <f t="shared" si="1052"/>
        <v>0.89984184354824104</v>
      </c>
      <c r="CP437" s="1">
        <f t="shared" si="1053"/>
        <v>0.85585623978408887</v>
      </c>
      <c r="CQ437" s="1">
        <f t="shared" si="1054"/>
        <v>0.80782877639902395</v>
      </c>
      <c r="CR437" s="1">
        <f t="shared" si="1055"/>
        <v>0.75625353151162344</v>
      </c>
      <c r="CS437" s="1">
        <f t="shared" si="1056"/>
        <v>0.70178097613689283</v>
      </c>
      <c r="CT437" s="1">
        <f t="shared" si="1057"/>
        <v>0.64519462118780757</v>
      </c>
      <c r="CU437" s="1">
        <f t="shared" si="1058"/>
        <v>0.58737750958187385</v>
      </c>
      <c r="CV437" s="1">
        <f t="shared" si="1059"/>
        <v>0.52927091851206354</v>
      </c>
      <c r="CW437" s="1">
        <f t="shared" si="1060"/>
        <v>0.47182848814157669</v>
      </c>
      <c r="CX437" s="1">
        <f t="shared" si="1061"/>
        <v>0.41596949374634357</v>
      </c>
      <c r="CY437" s="1">
        <f t="shared" si="1062"/>
        <v>0.36253505846771916</v>
      </c>
      <c r="CZ437" s="1">
        <f t="shared" si="1063"/>
        <v>0.31225075419735304</v>
      </c>
      <c r="DA437" s="1">
        <f t="shared" si="1064"/>
        <v>0.265698311756629</v>
      </c>
      <c r="DB437" s="1">
        <f t="shared" si="1065"/>
        <v>0.22329816395617369</v>
      </c>
      <c r="DC437" s="1">
        <f t="shared" si="1066"/>
        <v>0.18530341566360656</v>
      </c>
      <c r="DD437" s="1">
        <f t="shared" si="1067"/>
        <v>0.15180472325222008</v>
      </c>
      <c r="DE437" s="1">
        <f t="shared" si="1068"/>
        <v>0.12274460768367977</v>
      </c>
      <c r="DF437" s="1">
        <f t="shared" si="1069"/>
        <v>9.7939023527129299E-2</v>
      </c>
      <c r="DG437" s="1">
        <f t="shared" si="1070"/>
        <v>7.710361722702927E-2</v>
      </c>
      <c r="DH437" s="1">
        <f t="shared" si="1071"/>
        <v>5.9882039529582098E-2</v>
      </c>
      <c r="DI437" s="1">
        <f t="shared" si="1072"/>
        <v>4.5873892716350319E-2</v>
      </c>
      <c r="DJ437" s="1">
        <f t="shared" si="1073"/>
        <v>3.4660324258144581E-2</v>
      </c>
      <c r="DK437" s="1">
        <f t="shared" si="1074"/>
        <v>2.5825838444304763E-2</v>
      </c>
      <c r="DL437" s="1">
        <f t="shared" si="1075"/>
        <v>1.897549834520524E-2</v>
      </c>
      <c r="DM437" s="1">
        <f t="shared" si="1076"/>
        <v>1.3747255192192958E-2</v>
      </c>
      <c r="DN437" s="1">
        <f t="shared" si="1077"/>
        <v>9.8196139800246357E-3</v>
      </c>
      <c r="DO437" s="1">
        <f t="shared" si="1078"/>
        <v>6.9151898170573605E-3</v>
      </c>
      <c r="DP437" s="1">
        <f t="shared" si="1079"/>
        <v>4.800919588787562E-3</v>
      </c>
      <c r="DQ437" s="1">
        <f t="shared" si="1080"/>
        <v>3.2857774425382904E-3</v>
      </c>
      <c r="DR437" s="1">
        <f t="shared" si="1081"/>
        <v>2.216823270825027E-3</v>
      </c>
      <c r="DS437" s="1">
        <f t="shared" si="1082"/>
        <v>1.4743203310934631E-3</v>
      </c>
      <c r="DT437" s="1">
        <f t="shared" si="1083"/>
        <v>9.6652188215662978E-4</v>
      </c>
      <c r="DU437" s="1">
        <f t="shared" si="1084"/>
        <v>6.2457430700750278E-4</v>
      </c>
      <c r="DV437" s="1">
        <f t="shared" si="1085"/>
        <v>3.9783665148615906E-4</v>
      </c>
      <c r="DW437" s="1">
        <f t="shared" si="1086"/>
        <v>2.4978786133151844E-4</v>
      </c>
      <c r="DX437" s="1">
        <f t="shared" si="1087"/>
        <v>1.5459061270221405E-4</v>
      </c>
      <c r="DY437" s="1">
        <f t="shared" si="1088"/>
        <v>9.4306400431371954E-5</v>
      </c>
      <c r="DZ437" s="1">
        <f t="shared" si="1089"/>
        <v>5.6708475942269245E-5</v>
      </c>
      <c r="EA437" s="1">
        <f t="shared" si="1090"/>
        <v>3.3613009019231581E-5</v>
      </c>
      <c r="EB437" s="1">
        <f t="shared" si="1091"/>
        <v>1.9639232489481669E-5</v>
      </c>
      <c r="EC437" s="1">
        <f t="shared" si="1092"/>
        <v>1.1311118757193623E-5</v>
      </c>
      <c r="ED437" s="1">
        <f t="shared" si="1093"/>
        <v>6.4218153054618235E-6</v>
      </c>
      <c r="EE437" s="1">
        <f t="shared" si="1094"/>
        <v>3.5940943456157237E-6</v>
      </c>
      <c r="EF437" s="1">
        <f t="shared" si="1095"/>
        <v>1.9829402690837999E-6</v>
      </c>
      <c r="EG437" s="1">
        <f t="shared" si="1096"/>
        <v>1.0785199042326098E-6</v>
      </c>
      <c r="EH437" s="1">
        <f t="shared" si="1097"/>
        <v>5.7830329852441984E-7</v>
      </c>
      <c r="EI437" s="1">
        <f t="shared" si="1098"/>
        <v>3.0570560955318812E-7</v>
      </c>
      <c r="EJ437" s="1">
        <f t="shared" si="1099"/>
        <v>1.5932474887066288E-7</v>
      </c>
      <c r="EK437" s="1">
        <f t="shared" si="1100"/>
        <v>8.1866756546456797E-8</v>
      </c>
      <c r="EL437" s="1">
        <f t="shared" si="1101"/>
        <v>4.1475281565593908E-8</v>
      </c>
      <c r="EM437" s="1">
        <f t="shared" si="1102"/>
        <v>2.0717716195702479E-8</v>
      </c>
      <c r="EN437" s="1">
        <f t="shared" si="1103"/>
        <v>1.0204200068564391E-8</v>
      </c>
      <c r="EO437" s="1">
        <f t="shared" si="1104"/>
        <v>4.9558110552955565E-9</v>
      </c>
      <c r="EP437" s="1">
        <f t="shared" si="1105"/>
        <v>2.3733603278663209E-9</v>
      </c>
      <c r="EQ437" s="1">
        <f t="shared" si="1106"/>
        <v>1.1208320800326682E-9</v>
      </c>
      <c r="ER437" s="1">
        <f t="shared" si="1107"/>
        <v>5.2198785870523141E-10</v>
      </c>
      <c r="ES437" s="1">
        <f t="shared" si="1108"/>
        <v>2.3973889634693395E-10</v>
      </c>
      <c r="ET437" s="1">
        <f t="shared" si="1109"/>
        <v>1.0859012669584309E-10</v>
      </c>
      <c r="EU437" s="1">
        <f t="shared" si="1110"/>
        <v>4.8510035474236193E-11</v>
      </c>
      <c r="EV437" s="1">
        <f t="shared" si="1111"/>
        <v>2.1373622738804646E-11</v>
      </c>
      <c r="EW437" s="1">
        <f t="shared" si="1112"/>
        <v>9.2885162526930407E-12</v>
      </c>
      <c r="EX437" s="1">
        <f t="shared" si="1113"/>
        <v>3.9815792429669583E-12</v>
      </c>
      <c r="EY437" s="1">
        <f t="shared" si="1114"/>
        <v>1.6836240211632717E-12</v>
      </c>
      <c r="EZ437" s="1">
        <f t="shared" si="1115"/>
        <v>7.0261150897592214E-13</v>
      </c>
      <c r="FA437" s="1">
        <f t="shared" si="1116"/>
        <v>2.9033199665390486E-13</v>
      </c>
      <c r="FB437" s="1">
        <f t="shared" si="1117"/>
        <v>1.2174700327871435E-13</v>
      </c>
      <c r="FC437" s="1">
        <f t="shared" si="1118"/>
        <v>6.0817555325786331E-14</v>
      </c>
      <c r="FD437" s="75">
        <f t="shared" si="969"/>
        <v>6.0817555325786331E-14</v>
      </c>
    </row>
    <row r="438" spans="7:160" x14ac:dyDescent="0.35">
      <c r="G438" t="str">
        <f t="shared" si="965"/>
        <v>Refd, t=2.11</v>
      </c>
      <c r="H438" s="76">
        <f t="shared" si="966"/>
        <v>2.1149999999999771</v>
      </c>
      <c r="I438" s="1">
        <f t="shared" si="967"/>
        <v>0</v>
      </c>
      <c r="J438" s="22">
        <f t="shared" si="968"/>
        <v>1.1796825438425379E-5</v>
      </c>
      <c r="K438" s="1">
        <f t="shared" si="970"/>
        <v>2.3297416172365386E-5</v>
      </c>
      <c r="L438" s="1">
        <f t="shared" si="971"/>
        <v>4.3250049383221349E-5</v>
      </c>
      <c r="M438" s="1">
        <f t="shared" si="972"/>
        <v>7.7027346057123759E-5</v>
      </c>
      <c r="N438" s="1">
        <f t="shared" si="973"/>
        <v>1.3298779113601715E-4</v>
      </c>
      <c r="O438" s="1">
        <f t="shared" si="974"/>
        <v>2.2387775391148059E-4</v>
      </c>
      <c r="P438" s="1">
        <f t="shared" si="975"/>
        <v>3.6874362206664189E-4</v>
      </c>
      <c r="Q438" s="1">
        <f t="shared" si="976"/>
        <v>5.9546237999528334E-4</v>
      </c>
      <c r="R438" s="1">
        <f t="shared" si="977"/>
        <v>9.4398392143761156E-4</v>
      </c>
      <c r="S438" s="1">
        <f t="shared" si="978"/>
        <v>1.4703404291561955E-3</v>
      </c>
      <c r="T438" s="1">
        <f t="shared" si="979"/>
        <v>2.2514106654192771E-3</v>
      </c>
      <c r="U438" s="1">
        <f t="shared" si="980"/>
        <v>3.3903253319067981E-3</v>
      </c>
      <c r="V438" s="1">
        <f t="shared" si="981"/>
        <v>5.0222630910748706E-3</v>
      </c>
      <c r="W438" s="1">
        <f t="shared" si="982"/>
        <v>7.3202208672159264E-3</v>
      </c>
      <c r="X438" s="1">
        <f t="shared" si="983"/>
        <v>1.0500160166395515E-2</v>
      </c>
      <c r="Y438" s="1">
        <f t="shared" si="984"/>
        <v>1.482475584843003E-2</v>
      </c>
      <c r="Z438" s="1">
        <f t="shared" si="985"/>
        <v>2.0604835885394617E-2</v>
      </c>
      <c r="AA438" s="1">
        <f t="shared" si="986"/>
        <v>2.8197536624474061E-2</v>
      </c>
      <c r="AB438" s="1">
        <f t="shared" si="987"/>
        <v>3.8000245037652772E-2</v>
      </c>
      <c r="AC438" s="1">
        <f t="shared" si="988"/>
        <v>5.0439588097753577E-2</v>
      </c>
      <c r="AD438" s="1">
        <f t="shared" si="989"/>
        <v>6.5955076000211471E-2</v>
      </c>
      <c r="AE438" s="1">
        <f t="shared" si="990"/>
        <v>8.4977504535747858E-2</v>
      </c>
      <c r="AF438" s="1">
        <f t="shared" si="991"/>
        <v>0.10790283908486546</v>
      </c>
      <c r="AG438" s="1">
        <f t="shared" si="992"/>
        <v>0.13506297633540348</v>
      </c>
      <c r="AH438" s="1">
        <f t="shared" si="993"/>
        <v>0.16669542349262639</v>
      </c>
      <c r="AI438" s="1">
        <f t="shared" si="994"/>
        <v>0.20291444804912967</v>
      </c>
      <c r="AJ438" s="1">
        <f t="shared" si="995"/>
        <v>0.24368653506957283</v>
      </c>
      <c r="AK438" s="1">
        <f t="shared" si="996"/>
        <v>0.2888129638150011</v>
      </c>
      <c r="AL438" s="1">
        <f t="shared" si="997"/>
        <v>0.33792193860338809</v>
      </c>
      <c r="AM438" s="1">
        <f t="shared" si="998"/>
        <v>0.39047198705268243</v>
      </c>
      <c r="AN438" s="1">
        <f t="shared" si="999"/>
        <v>0.44576733411523245</v>
      </c>
      <c r="AO438" s="1">
        <f t="shared" si="1000"/>
        <v>0.50298478453490603</v>
      </c>
      <c r="AP438" s="1">
        <f t="shared" si="1001"/>
        <v>0.56121044694704647</v>
      </c>
      <c r="AQ438" s="1">
        <f t="shared" si="1002"/>
        <v>0.61948357024097178</v>
      </c>
      <c r="AR438" s="1">
        <f t="shared" si="1003"/>
        <v>0.67684398430490966</v>
      </c>
      <c r="AS438" s="1">
        <f t="shared" si="1004"/>
        <v>0.73237925209292054</v>
      </c>
      <c r="AT438" s="1">
        <f t="shared" si="1005"/>
        <v>0.78526770057400519</v>
      </c>
      <c r="AU438" s="1">
        <f t="shared" si="1006"/>
        <v>0.83481399163002779</v>
      </c>
      <c r="AV438" s="1">
        <f t="shared" si="1007"/>
        <v>0.88047474506864576</v>
      </c>
      <c r="AW438" s="1">
        <f t="shared" si="1008"/>
        <v>0.92187281085445572</v>
      </c>
      <c r="AX438" s="1">
        <f t="shared" si="1009"/>
        <v>0.95879995601516443</v>
      </c>
      <c r="AY438" s="1">
        <f t="shared" si="1010"/>
        <v>0.99120883154852968</v>
      </c>
      <c r="AZ438" s="1">
        <f t="shared" si="1011"/>
        <v>1.0191959863108684</v>
      </c>
      <c r="BA438" s="1">
        <f t="shared" si="1012"/>
        <v>1.0429783086216946</v>
      </c>
      <c r="BB438" s="1">
        <f t="shared" si="1013"/>
        <v>1.0628655618889853</v>
      </c>
      <c r="BC438" s="1">
        <f t="shared" si="1014"/>
        <v>1.0792316471551751</v>
      </c>
      <c r="BD438" s="1">
        <f t="shared" si="1015"/>
        <v>1.0924869237279302</v>
      </c>
      <c r="BE438" s="1">
        <f t="shared" si="1016"/>
        <v>1.1030534274161041</v>
      </c>
      <c r="BF438" s="1">
        <f t="shared" si="1017"/>
        <v>1.1113442345517885</v>
      </c>
      <c r="BG438" s="1">
        <f t="shared" si="1018"/>
        <v>1.1177476157841673</v>
      </c>
      <c r="BH438" s="1">
        <f t="shared" si="1019"/>
        <v>1.1226160781957251</v>
      </c>
      <c r="BI438" s="1">
        <f t="shared" si="1020"/>
        <v>1.1262599568585745</v>
      </c>
      <c r="BJ438" s="1">
        <f t="shared" si="1021"/>
        <v>1.1289449121971862</v>
      </c>
      <c r="BK438" s="1">
        <f t="shared" si="1022"/>
        <v>1.1308925196338044</v>
      </c>
      <c r="BL438" s="1">
        <f t="shared" si="1023"/>
        <v>1.1322830876522822</v>
      </c>
      <c r="BM438" s="1">
        <f t="shared" si="1024"/>
        <v>1.1332598832403598</v>
      </c>
      <c r="BN438" s="1">
        <f t="shared" si="1025"/>
        <v>1.1339340486399949</v>
      </c>
      <c r="BO438" s="1">
        <f t="shared" si="1026"/>
        <v>1.1343896302212606</v>
      </c>
      <c r="BP438" s="1">
        <f t="shared" si="1027"/>
        <v>1.1346882835064516</v>
      </c>
      <c r="BQ438" s="1">
        <f t="shared" si="1028"/>
        <v>1.1348733490979019</v>
      </c>
      <c r="BR438" s="1">
        <f t="shared" si="1029"/>
        <v>1.13497310112716</v>
      </c>
      <c r="BS438" s="1">
        <f t="shared" si="1030"/>
        <v>1.1350030484492653</v>
      </c>
      <c r="BT438" s="1">
        <f t="shared" si="1031"/>
        <v>1.134967220640777</v>
      </c>
      <c r="BU438" s="1">
        <f t="shared" si="1032"/>
        <v>1.1348584019150145</v>
      </c>
      <c r="BV438" s="1">
        <f t="shared" si="1033"/>
        <v>1.1346572954278353</v>
      </c>
      <c r="BW438" s="1">
        <f t="shared" si="1034"/>
        <v>1.1343306189424427</v>
      </c>
      <c r="BX438" s="1">
        <f t="shared" si="1035"/>
        <v>1.1338281617068937</v>
      </c>
      <c r="BY438" s="1">
        <f t="shared" si="1036"/>
        <v>1.1330788819582018</v>
      </c>
      <c r="BZ438" s="1">
        <f t="shared" si="1037"/>
        <v>1.1319862024515008</v>
      </c>
      <c r="CA438" s="1">
        <f t="shared" si="1038"/>
        <v>1.1304227712816299</v>
      </c>
      <c r="CB438" s="1">
        <f t="shared" si="1039"/>
        <v>1.1282250943758956</v>
      </c>
      <c r="CC438" s="1">
        <f t="shared" si="1040"/>
        <v>1.1251886040805987</v>
      </c>
      <c r="CD438" s="1">
        <f t="shared" si="1041"/>
        <v>1.1210638864045459</v>
      </c>
      <c r="CE438" s="1">
        <f t="shared" si="1042"/>
        <v>1.1155549207554245</v>
      </c>
      <c r="CF438" s="1">
        <f t="shared" si="1043"/>
        <v>1.1083202574570008</v>
      </c>
      <c r="CG438" s="1">
        <f t="shared" si="1044"/>
        <v>1.0989780351781095</v>
      </c>
      <c r="CH438" s="1">
        <f t="shared" si="1045"/>
        <v>1.0871155920390245</v>
      </c>
      <c r="CI438" s="1">
        <f t="shared" si="1046"/>
        <v>1.0723041314144595</v>
      </c>
      <c r="CJ438" s="1">
        <f t="shared" si="1047"/>
        <v>1.0541184658272498</v>
      </c>
      <c r="CK438" s="1">
        <f t="shared" si="1048"/>
        <v>1.0321613036473112</v>
      </c>
      <c r="CL438" s="1">
        <f t="shared" si="1049"/>
        <v>1.0060909140486449</v>
      </c>
      <c r="CM438" s="1">
        <f t="shared" si="1050"/>
        <v>0.97565038052653719</v>
      </c>
      <c r="CN438" s="1">
        <f t="shared" si="1051"/>
        <v>0.9406961233001514</v>
      </c>
      <c r="CO438" s="1">
        <f t="shared" si="1052"/>
        <v>0.90122303070298238</v>
      </c>
      <c r="CP438" s="1">
        <f t="shared" si="1053"/>
        <v>0.85738347113523972</v>
      </c>
      <c r="CQ438" s="1">
        <f t="shared" si="1054"/>
        <v>0.80949771294272366</v>
      </c>
      <c r="CR438" s="1">
        <f t="shared" si="1055"/>
        <v>0.75805386923326668</v>
      </c>
      <c r="CS438" s="1">
        <f t="shared" si="1056"/>
        <v>0.70369636704053173</v>
      </c>
      <c r="CT438" s="1">
        <f t="shared" si="1057"/>
        <v>0.6472030247129994</v>
      </c>
      <c r="CU438" s="1">
        <f t="shared" si="1058"/>
        <v>0.5894519781385289</v>
      </c>
      <c r="CV438" s="1">
        <f t="shared" si="1059"/>
        <v>0.53138077513277227</v>
      </c>
      <c r="CW438" s="1">
        <f t="shared" si="1060"/>
        <v>0.47394081101179969</v>
      </c>
      <c r="CX438" s="1">
        <f t="shared" si="1061"/>
        <v>0.41805078771922083</v>
      </c>
      <c r="CY438" s="1">
        <f t="shared" si="1062"/>
        <v>0.36455297259004088</v>
      </c>
      <c r="CZ438" s="1">
        <f t="shared" si="1063"/>
        <v>0.31417569977632387</v>
      </c>
      <c r="DA438" s="1">
        <f t="shared" si="1064"/>
        <v>0.26750484809550601</v>
      </c>
      <c r="DB438" s="1">
        <f t="shared" si="1065"/>
        <v>0.22496604653279886</v>
      </c>
      <c r="DC438" s="1">
        <f t="shared" si="1066"/>
        <v>0.18681824001381445</v>
      </c>
      <c r="DD438" s="1">
        <f t="shared" si="1067"/>
        <v>0.15315814156138102</v>
      </c>
      <c r="DE438" s="1">
        <f t="shared" si="1068"/>
        <v>0.12393413809215571</v>
      </c>
      <c r="DF438" s="1">
        <f t="shared" si="1069"/>
        <v>9.896750900860822E-2</v>
      </c>
      <c r="DG438" s="1">
        <f t="shared" si="1070"/>
        <v>7.7978417576118564E-2</v>
      </c>
      <c r="DH438" s="1">
        <f t="shared" si="1071"/>
        <v>6.0614054340463193E-2</v>
      </c>
      <c r="DI438" s="1">
        <f t="shared" si="1072"/>
        <v>4.6476515074498001E-2</v>
      </c>
      <c r="DJ438" s="1">
        <f t="shared" si="1073"/>
        <v>3.5148415775616684E-2</v>
      </c>
      <c r="DK438" s="1">
        <f t="shared" si="1074"/>
        <v>2.6214799071261802E-2</v>
      </c>
      <c r="DL438" s="1">
        <f t="shared" si="1075"/>
        <v>1.9280482537777602E-2</v>
      </c>
      <c r="DM438" s="1">
        <f t="shared" si="1076"/>
        <v>1.3982562964730577E-2</v>
      </c>
      <c r="DN438" s="1">
        <f t="shared" si="1077"/>
        <v>9.9982640667071535E-3</v>
      </c>
      <c r="DO438" s="1">
        <f t="shared" si="1078"/>
        <v>7.0486647266844215E-3</v>
      </c>
      <c r="DP438" s="1">
        <f t="shared" si="1079"/>
        <v>4.8990599069599107E-3</v>
      </c>
      <c r="DQ438" s="1">
        <f t="shared" si="1080"/>
        <v>3.3567955564529758E-3</v>
      </c>
      <c r="DR438" s="1">
        <f t="shared" si="1081"/>
        <v>2.2674042747949223E-3</v>
      </c>
      <c r="DS438" s="1">
        <f t="shared" si="1082"/>
        <v>1.5097792498111515E-3</v>
      </c>
      <c r="DT438" s="1">
        <f t="shared" si="1083"/>
        <v>9.9099034019872962E-4</v>
      </c>
      <c r="DU438" s="1">
        <f t="shared" si="1084"/>
        <v>6.41195198912548E-4</v>
      </c>
      <c r="DV438" s="1">
        <f t="shared" si="1085"/>
        <v>4.0895121360793538E-4</v>
      </c>
      <c r="DW438" s="1">
        <f t="shared" si="1086"/>
        <v>2.5710505460751056E-4</v>
      </c>
      <c r="DX438" s="1">
        <f t="shared" si="1087"/>
        <v>1.5933341213193283E-4</v>
      </c>
      <c r="DY438" s="1">
        <f t="shared" si="1088"/>
        <v>9.733322364700048E-5</v>
      </c>
      <c r="DZ438" s="1">
        <f t="shared" si="1089"/>
        <v>5.8610541467244356E-5</v>
      </c>
      <c r="EA438" s="1">
        <f t="shared" si="1090"/>
        <v>3.4790002621836441E-5</v>
      </c>
      <c r="EB438" s="1">
        <f t="shared" si="1091"/>
        <v>2.0356460182031461E-5</v>
      </c>
      <c r="EC438" s="1">
        <f t="shared" si="1092"/>
        <v>1.174154468822295E-5</v>
      </c>
      <c r="ED438" s="1">
        <f t="shared" si="1093"/>
        <v>6.6762183695523296E-6</v>
      </c>
      <c r="EE438" s="1">
        <f t="shared" si="1094"/>
        <v>3.7421935956323153E-6</v>
      </c>
      <c r="EF438" s="1">
        <f t="shared" si="1095"/>
        <v>2.0678610613436085E-6</v>
      </c>
      <c r="EG438" s="1">
        <f t="shared" si="1096"/>
        <v>1.1264855032720888E-6</v>
      </c>
      <c r="EH438" s="1">
        <f t="shared" si="1097"/>
        <v>6.0499180758212579E-7</v>
      </c>
      <c r="EI438" s="1">
        <f t="shared" si="1098"/>
        <v>3.203348319238607E-7</v>
      </c>
      <c r="EJ438" s="1">
        <f t="shared" si="1099"/>
        <v>1.6722506502171164E-7</v>
      </c>
      <c r="EK438" s="1">
        <f t="shared" si="1100"/>
        <v>8.6070321226248524E-8</v>
      </c>
      <c r="EL438" s="1">
        <f t="shared" si="1101"/>
        <v>4.3679043495713506E-8</v>
      </c>
      <c r="EM438" s="1">
        <f t="shared" si="1102"/>
        <v>2.1856152791607528E-8</v>
      </c>
      <c r="EN438" s="1">
        <f t="shared" si="1103"/>
        <v>1.0783727100232539E-8</v>
      </c>
      <c r="EO438" s="1">
        <f t="shared" si="1104"/>
        <v>5.2465361813420057E-9</v>
      </c>
      <c r="EP438" s="1">
        <f t="shared" si="1105"/>
        <v>2.517094053257676E-9</v>
      </c>
      <c r="EQ438" s="1">
        <f t="shared" si="1106"/>
        <v>1.1908686949775486E-9</v>
      </c>
      <c r="ER438" s="1">
        <f t="shared" si="1107"/>
        <v>5.5562390504429771E-10</v>
      </c>
      <c r="ES438" s="1">
        <f t="shared" si="1108"/>
        <v>2.5566175036485284E-10</v>
      </c>
      <c r="ET438" s="1">
        <f t="shared" si="1109"/>
        <v>1.1602024574238158E-10</v>
      </c>
      <c r="EU438" s="1">
        <f t="shared" si="1110"/>
        <v>5.1927878361881971E-11</v>
      </c>
      <c r="EV438" s="1">
        <f t="shared" si="1111"/>
        <v>2.2923553776826386E-11</v>
      </c>
      <c r="EW438" s="1">
        <f t="shared" si="1112"/>
        <v>9.9814622970176422E-12</v>
      </c>
      <c r="EX438" s="1">
        <f t="shared" si="1113"/>
        <v>4.2870286612352188E-12</v>
      </c>
      <c r="EY438" s="1">
        <f t="shared" si="1114"/>
        <v>1.8163888570675257E-12</v>
      </c>
      <c r="EZ438" s="1">
        <f t="shared" si="1115"/>
        <v>7.5954475588951902E-13</v>
      </c>
      <c r="FA438" s="1">
        <f t="shared" si="1116"/>
        <v>3.1450724283993367E-13</v>
      </c>
      <c r="FB438" s="1">
        <f t="shared" si="1117"/>
        <v>1.3217704423864534E-13</v>
      </c>
      <c r="FC438" s="1">
        <f t="shared" si="1118"/>
        <v>6.6176266705458193E-14</v>
      </c>
      <c r="FD438" s="75">
        <f t="shared" si="969"/>
        <v>6.6176266705458193E-14</v>
      </c>
    </row>
    <row r="439" spans="7:160" x14ac:dyDescent="0.35">
      <c r="G439" t="str">
        <f t="shared" si="965"/>
        <v>Refd, t=2.12</v>
      </c>
      <c r="H439" s="76">
        <f t="shared" si="966"/>
        <v>2.119999999999977</v>
      </c>
      <c r="I439" s="1">
        <f t="shared" si="967"/>
        <v>0</v>
      </c>
      <c r="J439" s="22">
        <f t="shared" si="968"/>
        <v>1.1669309585058476E-5</v>
      </c>
      <c r="K439" s="1">
        <f t="shared" si="970"/>
        <v>2.3044682955599841E-5</v>
      </c>
      <c r="L439" s="1">
        <f t="shared" si="971"/>
        <v>4.2778285152003798E-5</v>
      </c>
      <c r="M439" s="1">
        <f t="shared" si="972"/>
        <v>7.6181749931306895E-5</v>
      </c>
      <c r="N439" s="1">
        <f t="shared" si="973"/>
        <v>1.3151828039258178E-4</v>
      </c>
      <c r="O439" s="1">
        <f t="shared" si="974"/>
        <v>2.2138886149353237E-4</v>
      </c>
      <c r="P439" s="1">
        <f t="shared" si="975"/>
        <v>3.6462337152979094E-4</v>
      </c>
      <c r="Q439" s="1">
        <f t="shared" si="976"/>
        <v>5.8878431295480364E-4</v>
      </c>
      <c r="R439" s="1">
        <f t="shared" si="977"/>
        <v>9.333763795764667E-4</v>
      </c>
      <c r="S439" s="1">
        <f t="shared" si="978"/>
        <v>1.4538180138888668E-3</v>
      </c>
      <c r="T439" s="1">
        <f t="shared" si="979"/>
        <v>2.2261649105084391E-3</v>
      </c>
      <c r="U439" s="1">
        <f t="shared" si="980"/>
        <v>3.3524754013173532E-3</v>
      </c>
      <c r="V439" s="1">
        <f t="shared" si="981"/>
        <v>4.9665730109307357E-3</v>
      </c>
      <c r="W439" s="1">
        <f t="shared" si="982"/>
        <v>7.2397974332513073E-3</v>
      </c>
      <c r="X439" s="1">
        <f t="shared" si="983"/>
        <v>1.0386154888450258E-2</v>
      </c>
      <c r="Y439" s="1">
        <f t="shared" si="984"/>
        <v>1.4666104284382283E-2</v>
      </c>
      <c r="Z439" s="1">
        <f t="shared" si="985"/>
        <v>2.0388077148021471E-2</v>
      </c>
      <c r="AA439" s="1">
        <f t="shared" si="986"/>
        <v>2.7906762924421836E-2</v>
      </c>
      <c r="AB439" s="1">
        <f t="shared" si="987"/>
        <v>3.7617233779156323E-2</v>
      </c>
      <c r="AC439" s="1">
        <f t="shared" si="988"/>
        <v>4.9944165224123371E-2</v>
      </c>
      <c r="AD439" s="1">
        <f t="shared" si="989"/>
        <v>6.5325747394112302E-2</v>
      </c>
      <c r="AE439" s="1">
        <f t="shared" si="990"/>
        <v>8.4192371629554494E-2</v>
      </c>
      <c r="AF439" s="1">
        <f t="shared" si="991"/>
        <v>0.10694078607624133</v>
      </c>
      <c r="AG439" s="1">
        <f t="shared" si="992"/>
        <v>0.13390508177188643</v>
      </c>
      <c r="AH439" s="1">
        <f t="shared" si="993"/>
        <v>0.16532651231205772</v>
      </c>
      <c r="AI439" s="1">
        <f t="shared" si="994"/>
        <v>0.20132466651481781</v>
      </c>
      <c r="AJ439" s="1">
        <f t="shared" si="995"/>
        <v>0.2418728060709151</v>
      </c>
      <c r="AK439" s="1">
        <f t="shared" si="996"/>
        <v>0.28678016901209802</v>
      </c>
      <c r="AL439" s="1">
        <f t="shared" si="997"/>
        <v>0.33568368078557687</v>
      </c>
      <c r="AM439" s="1">
        <f t="shared" si="998"/>
        <v>0.38805081244503925</v>
      </c>
      <c r="AN439" s="1">
        <f t="shared" si="999"/>
        <v>0.44319433886580312</v>
      </c>
      <c r="AO439" s="1">
        <f t="shared" si="1000"/>
        <v>0.50029858786873915</v>
      </c>
      <c r="AP439" s="1">
        <f t="shared" si="1001"/>
        <v>0.55845557852037453</v>
      </c>
      <c r="AQ439" s="1">
        <f t="shared" si="1002"/>
        <v>0.6167083825249402</v>
      </c>
      <c r="AR439" s="1">
        <f t="shared" si="1003"/>
        <v>0.67409825361018161</v>
      </c>
      <c r="AS439" s="1">
        <f t="shared" si="1004"/>
        <v>0.72971166661360642</v>
      </c>
      <c r="AT439" s="1">
        <f t="shared" si="1005"/>
        <v>0.78272344564121799</v>
      </c>
      <c r="AU439" s="1">
        <f t="shared" si="1006"/>
        <v>0.83243262969324627</v>
      </c>
      <c r="AV439" s="1">
        <f t="shared" si="1007"/>
        <v>0.87828855288265595</v>
      </c>
      <c r="AW439" s="1">
        <f t="shared" si="1008"/>
        <v>0.91990568427511965</v>
      </c>
      <c r="AX439" s="1">
        <f t="shared" si="1009"/>
        <v>0.95706693126645381</v>
      </c>
      <c r="AY439" s="1">
        <f t="shared" si="1010"/>
        <v>0.98971620928697401</v>
      </c>
      <c r="AZ439" s="1">
        <f t="shared" si="1011"/>
        <v>1.0179419892523534</v>
      </c>
      <c r="BA439" s="1">
        <f t="shared" si="1012"/>
        <v>1.0419541611739238</v>
      </c>
      <c r="BB439" s="1">
        <f t="shared" si="1013"/>
        <v>1.0620568549085705</v>
      </c>
      <c r="BC439" s="1">
        <f t="shared" si="1014"/>
        <v>1.0786198435825771</v>
      </c>
      <c r="BD439" s="1">
        <f t="shared" si="1015"/>
        <v>1.0920508698258076</v>
      </c>
      <c r="BE439" s="1">
        <f t="shared" si="1016"/>
        <v>1.1027707560577924</v>
      </c>
      <c r="BF439" s="1">
        <f t="shared" si="1017"/>
        <v>1.1111925767622826</v>
      </c>
      <c r="BG439" s="1">
        <f t="shared" si="1018"/>
        <v>1.1177055695740634</v>
      </c>
      <c r="BH439" s="1">
        <f t="shared" si="1019"/>
        <v>1.1226639152269124</v>
      </c>
      <c r="BI439" s="1">
        <f t="shared" si="1020"/>
        <v>1.1263800742830612</v>
      </c>
      <c r="BJ439" s="1">
        <f t="shared" si="1021"/>
        <v>1.1291220570861913</v>
      </c>
      <c r="BK439" s="1">
        <f t="shared" si="1022"/>
        <v>1.1311138260526614</v>
      </c>
      <c r="BL439" s="1">
        <f t="shared" si="1023"/>
        <v>1.1325379720405007</v>
      </c>
      <c r="BM439" s="1">
        <f t="shared" si="1024"/>
        <v>1.1335398435135837</v>
      </c>
      <c r="BN439" s="1">
        <f t="shared" si="1025"/>
        <v>1.1342324079515669</v>
      </c>
      <c r="BO439" s="1">
        <f t="shared" si="1026"/>
        <v>1.1347012593067483</v>
      </c>
      <c r="BP439" s="1">
        <f t="shared" si="1027"/>
        <v>1.1350093275237705</v>
      </c>
      <c r="BQ439" s="1">
        <f t="shared" si="1028"/>
        <v>1.1352009770877822</v>
      </c>
      <c r="BR439" s="1">
        <f t="shared" si="1029"/>
        <v>1.1353052894866456</v>
      </c>
      <c r="BS439" s="1">
        <f t="shared" si="1030"/>
        <v>1.1353384045873225</v>
      </c>
      <c r="BT439" s="1">
        <f t="shared" si="1031"/>
        <v>1.1353048493940376</v>
      </c>
      <c r="BU439" s="1">
        <f t="shared" si="1032"/>
        <v>1.1351978152118287</v>
      </c>
      <c r="BV439" s="1">
        <f t="shared" si="1033"/>
        <v>1.1349983647877744</v>
      </c>
      <c r="BW439" s="1">
        <f t="shared" si="1034"/>
        <v>1.1346735702573767</v>
      </c>
      <c r="BX439" s="1">
        <f t="shared" si="1035"/>
        <v>1.1341736118757755</v>
      </c>
      <c r="BY439" s="1">
        <f t="shared" si="1036"/>
        <v>1.1334279168273675</v>
      </c>
      <c r="BZ439" s="1">
        <f t="shared" si="1037"/>
        <v>1.1323404946559033</v>
      </c>
      <c r="CA439" s="1">
        <f t="shared" si="1038"/>
        <v>1.1307847345762951</v>
      </c>
      <c r="CB439" s="1">
        <f t="shared" si="1039"/>
        <v>1.1285980676199192</v>
      </c>
      <c r="CC439" s="1">
        <f t="shared" si="1040"/>
        <v>1.1255770531379568</v>
      </c>
      <c r="CD439" s="1">
        <f t="shared" si="1041"/>
        <v>1.1214736061076176</v>
      </c>
      <c r="CE439" s="1">
        <f t="shared" si="1042"/>
        <v>1.1159932123516629</v>
      </c>
      <c r="CF439" s="1">
        <f t="shared" si="1043"/>
        <v>1.1087960506198697</v>
      </c>
      <c r="CG439" s="1">
        <f t="shared" si="1044"/>
        <v>1.0995019190299635</v>
      </c>
      <c r="CH439" s="1">
        <f t="shared" si="1045"/>
        <v>1.087699718208708</v>
      </c>
      <c r="CI439" s="1">
        <f t="shared" si="1046"/>
        <v>1.0729619553856413</v>
      </c>
      <c r="CJ439" s="1">
        <f t="shared" si="1047"/>
        <v>1.0548643018133914</v>
      </c>
      <c r="CK439" s="1">
        <f t="shared" si="1048"/>
        <v>1.033009683351249</v>
      </c>
      <c r="CL439" s="1">
        <f t="shared" si="1049"/>
        <v>1.0070557603451298</v>
      </c>
      <c r="CM439" s="1">
        <f t="shared" si="1050"/>
        <v>0.97674403162062962</v>
      </c>
      <c r="CN439" s="1">
        <f t="shared" si="1051"/>
        <v>0.94192826843546618</v>
      </c>
      <c r="CO439" s="1">
        <f t="shared" si="1052"/>
        <v>0.90259964136610638</v>
      </c>
      <c r="CP439" s="1">
        <f t="shared" si="1053"/>
        <v>0.85890582795189807</v>
      </c>
      <c r="CQ439" s="1">
        <f t="shared" si="1054"/>
        <v>0.8111616344715038</v>
      </c>
      <c r="CR439" s="1">
        <f t="shared" si="1055"/>
        <v>0.75984924210497296</v>
      </c>
      <c r="CS439" s="1">
        <f t="shared" si="1056"/>
        <v>0.7056070565531295</v>
      </c>
      <c r="CT439" s="1">
        <f t="shared" si="1057"/>
        <v>0.64920721235722567</v>
      </c>
      <c r="CU439" s="1">
        <f t="shared" si="1058"/>
        <v>0.5915229309925274</v>
      </c>
      <c r="CV439" s="1">
        <f t="shared" si="1059"/>
        <v>0.5334880067390676</v>
      </c>
      <c r="CW439" s="1">
        <f t="shared" si="1060"/>
        <v>0.4760515503120924</v>
      </c>
      <c r="CX439" s="1">
        <f t="shared" si="1061"/>
        <v>0.42013163791877156</v>
      </c>
      <c r="CY439" s="1">
        <f t="shared" si="1062"/>
        <v>0.36657162043761632</v>
      </c>
      <c r="CZ439" s="1">
        <f t="shared" si="1063"/>
        <v>0.31610253072859967</v>
      </c>
      <c r="DA439" s="1">
        <f t="shared" si="1064"/>
        <v>0.26931433477773464</v>
      </c>
      <c r="DB439" s="1">
        <f t="shared" si="1065"/>
        <v>0.22663780486535307</v>
      </c>
      <c r="DC439" s="1">
        <f t="shared" si="1066"/>
        <v>0.1883376852481832</v>
      </c>
      <c r="DD439" s="1">
        <f t="shared" si="1067"/>
        <v>0.15451671976138706</v>
      </c>
      <c r="DE439" s="1">
        <f t="shared" si="1068"/>
        <v>0.12512915137324956</v>
      </c>
      <c r="DF439" s="1">
        <f t="shared" si="1069"/>
        <v>0.10000158971742111</v>
      </c>
      <c r="DG439" s="1">
        <f t="shared" si="1070"/>
        <v>7.885873350447474E-2</v>
      </c>
      <c r="DH439" s="1">
        <f t="shared" si="1071"/>
        <v>6.1351341810224475E-2</v>
      </c>
      <c r="DI439" s="1">
        <f t="shared" si="1072"/>
        <v>4.708403905261075E-2</v>
      </c>
      <c r="DJ439" s="1">
        <f t="shared" si="1073"/>
        <v>3.5640947575852427E-2</v>
      </c>
      <c r="DK439" s="1">
        <f t="shared" si="1074"/>
        <v>2.660768542581202E-2</v>
      </c>
      <c r="DL439" s="1">
        <f t="shared" si="1075"/>
        <v>1.9588858280540043E-2</v>
      </c>
      <c r="DM439" s="1">
        <f t="shared" si="1076"/>
        <v>1.4220736690458615E-2</v>
      </c>
      <c r="DN439" s="1">
        <f t="shared" si="1077"/>
        <v>1.0179284866351255E-2</v>
      </c>
      <c r="DO439" s="1">
        <f t="shared" si="1078"/>
        <v>7.1840605837838753E-3</v>
      </c>
      <c r="DP439" s="1">
        <f t="shared" si="1079"/>
        <v>4.998725756614952E-3</v>
      </c>
      <c r="DQ439" s="1">
        <f t="shared" si="1080"/>
        <v>3.4290016346249759E-3</v>
      </c>
      <c r="DR439" s="1">
        <f t="shared" si="1081"/>
        <v>2.3188927681052273E-3</v>
      </c>
      <c r="DS439" s="1">
        <f t="shared" si="1082"/>
        <v>1.5459184563258413E-3</v>
      </c>
      <c r="DT439" s="1">
        <f t="shared" si="1083"/>
        <v>1.0159594037522873E-3</v>
      </c>
      <c r="DU439" s="1">
        <f t="shared" si="1084"/>
        <v>6.5817781221698434E-4</v>
      </c>
      <c r="DV439" s="1">
        <f t="shared" si="1085"/>
        <v>4.2032248397074617E-4</v>
      </c>
      <c r="DW439" s="1">
        <f t="shared" si="1086"/>
        <v>2.6460122332788548E-4</v>
      </c>
      <c r="DX439" s="1">
        <f t="shared" si="1087"/>
        <v>1.6419882196736557E-4</v>
      </c>
      <c r="DY439" s="1">
        <f t="shared" si="1088"/>
        <v>1.0044259859475768E-4</v>
      </c>
      <c r="DZ439" s="1">
        <f t="shared" si="1089"/>
        <v>6.056724166790754E-5</v>
      </c>
      <c r="EA439" s="1">
        <f t="shared" si="1090"/>
        <v>3.6002545166935025E-5</v>
      </c>
      <c r="EB439" s="1">
        <f t="shared" si="1091"/>
        <v>2.1096431996264992E-5</v>
      </c>
      <c r="EC439" s="1">
        <f t="shared" si="1092"/>
        <v>1.2186281279626781E-5</v>
      </c>
      <c r="ED439" s="1">
        <f t="shared" si="1093"/>
        <v>6.9394778573826893E-6</v>
      </c>
      <c r="EE439" s="1">
        <f t="shared" si="1094"/>
        <v>3.8956845027187148E-6</v>
      </c>
      <c r="EF439" s="1">
        <f t="shared" si="1095"/>
        <v>2.1560111312508742E-6</v>
      </c>
      <c r="EG439" s="1">
        <f t="shared" si="1096"/>
        <v>1.1763541921879296E-6</v>
      </c>
      <c r="EH439" s="1">
        <f t="shared" si="1097"/>
        <v>6.3278397143114844E-7</v>
      </c>
      <c r="EI439" s="1">
        <f t="shared" si="1098"/>
        <v>3.3559395841716025E-7</v>
      </c>
      <c r="EJ439" s="1">
        <f t="shared" si="1099"/>
        <v>1.7547923854050863E-7</v>
      </c>
      <c r="EK439" s="1">
        <f t="shared" si="1100"/>
        <v>9.046956223894515E-8</v>
      </c>
      <c r="EL439" s="1">
        <f t="shared" si="1101"/>
        <v>4.5989329255304258E-8</v>
      </c>
      <c r="EM439" s="1">
        <f t="shared" si="1102"/>
        <v>2.3051683904384365E-8</v>
      </c>
      <c r="EN439" s="1">
        <f t="shared" si="1103"/>
        <v>1.1393385625965158E-8</v>
      </c>
      <c r="EO439" s="1">
        <f t="shared" si="1104"/>
        <v>5.5529203013496961E-9</v>
      </c>
      <c r="EP439" s="1">
        <f t="shared" si="1105"/>
        <v>2.6688419971233461E-9</v>
      </c>
      <c r="EQ439" s="1">
        <f t="shared" si="1106"/>
        <v>1.2649450072359185E-9</v>
      </c>
      <c r="ER439" s="1">
        <f t="shared" si="1107"/>
        <v>5.9126563329781177E-10</v>
      </c>
      <c r="ES439" s="1">
        <f t="shared" si="1108"/>
        <v>2.7256552815143932E-10</v>
      </c>
      <c r="ET439" s="1">
        <f t="shared" si="1109"/>
        <v>1.2392297378838168E-10</v>
      </c>
      <c r="EU439" s="1">
        <f t="shared" si="1110"/>
        <v>5.5570055224233459E-11</v>
      </c>
      <c r="EV439" s="1">
        <f t="shared" si="1111"/>
        <v>2.4578401997421525E-11</v>
      </c>
      <c r="EW439" s="1">
        <f t="shared" si="1112"/>
        <v>1.072275748792179E-11</v>
      </c>
      <c r="EX439" s="1">
        <f t="shared" si="1113"/>
        <v>4.6144342972877231E-12</v>
      </c>
      <c r="EY439" s="1">
        <f t="shared" si="1114"/>
        <v>1.9589806455677459E-12</v>
      </c>
      <c r="EZ439" s="1">
        <f t="shared" si="1115"/>
        <v>8.2081563181484554E-13</v>
      </c>
      <c r="FA439" s="1">
        <f t="shared" si="1116"/>
        <v>3.4057840394648368E-13</v>
      </c>
      <c r="FB439" s="1">
        <f t="shared" si="1117"/>
        <v>1.4345013253458396E-13</v>
      </c>
      <c r="FC439" s="1">
        <f t="shared" si="1118"/>
        <v>7.198108773625369E-14</v>
      </c>
      <c r="FD439" s="75">
        <f t="shared" si="969"/>
        <v>7.198108773625369E-14</v>
      </c>
    </row>
    <row r="440" spans="7:160" x14ac:dyDescent="0.35">
      <c r="G440" t="str">
        <f t="shared" si="965"/>
        <v>Refd, t=2.12</v>
      </c>
      <c r="H440" s="76">
        <f t="shared" si="966"/>
        <v>2.1249999999999769</v>
      </c>
      <c r="I440" s="1">
        <f t="shared" si="967"/>
        <v>0</v>
      </c>
      <c r="J440" s="22">
        <f t="shared" si="968"/>
        <v>1.1543126777363135E-5</v>
      </c>
      <c r="K440" s="1">
        <f t="shared" si="970"/>
        <v>2.2794611786211669E-5</v>
      </c>
      <c r="L440" s="1">
        <f t="shared" si="971"/>
        <v>4.2311547274719725E-5</v>
      </c>
      <c r="M440" s="1">
        <f t="shared" si="972"/>
        <v>7.5345283331054139E-5</v>
      </c>
      <c r="N440" s="1">
        <f t="shared" si="973"/>
        <v>1.3006485143510934E-4</v>
      </c>
      <c r="O440" s="1">
        <f t="shared" si="974"/>
        <v>2.1892755372754716E-4</v>
      </c>
      <c r="P440" s="1">
        <f t="shared" si="975"/>
        <v>3.6054928955604098E-4</v>
      </c>
      <c r="Q440" s="1">
        <f t="shared" si="976"/>
        <v>5.8218172749146407E-4</v>
      </c>
      <c r="R440" s="1">
        <f t="shared" si="977"/>
        <v>9.2288945356384456E-4</v>
      </c>
      <c r="S440" s="1">
        <f t="shared" si="978"/>
        <v>1.4374840409008991E-3</v>
      </c>
      <c r="T440" s="1">
        <f t="shared" si="979"/>
        <v>2.2012070585486487E-3</v>
      </c>
      <c r="U440" s="1">
        <f t="shared" si="980"/>
        <v>3.315055658436576E-3</v>
      </c>
      <c r="V440" s="1">
        <f t="shared" si="981"/>
        <v>4.9115116302134009E-3</v>
      </c>
      <c r="W440" s="1">
        <f t="shared" si="982"/>
        <v>7.1602726970654094E-3</v>
      </c>
      <c r="X440" s="1">
        <f t="shared" si="983"/>
        <v>1.0273406121438275E-2</v>
      </c>
      <c r="Y440" s="1">
        <f t="shared" si="984"/>
        <v>1.4509170946310615E-2</v>
      </c>
      <c r="Z440" s="1">
        <f t="shared" si="985"/>
        <v>2.017361622858814E-2</v>
      </c>
      <c r="AA440" s="1">
        <f t="shared" si="986"/>
        <v>2.761899398066945E-2</v>
      </c>
      <c r="AB440" s="1">
        <f t="shared" si="987"/>
        <v>3.7238063753443566E-2</v>
      </c>
      <c r="AC440" s="1">
        <f t="shared" si="988"/>
        <v>4.9453541624371801E-2</v>
      </c>
      <c r="AD440" s="1">
        <f t="shared" si="989"/>
        <v>6.4702276904255479E-2</v>
      </c>
      <c r="AE440" s="1">
        <f t="shared" si="990"/>
        <v>8.341422103149479E-2</v>
      </c>
      <c r="AF440" s="1">
        <f t="shared" si="991"/>
        <v>0.10598685409553496</v>
      </c>
      <c r="AG440" s="1">
        <f t="shared" si="992"/>
        <v>0.1327563962670002</v>
      </c>
      <c r="AH440" s="1">
        <f t="shared" si="993"/>
        <v>0.16396777084467545</v>
      </c>
      <c r="AI440" s="1">
        <f t="shared" si="994"/>
        <v>0.19974580475280265</v>
      </c>
      <c r="AJ440" s="1">
        <f t="shared" si="995"/>
        <v>0.24007045327280541</v>
      </c>
      <c r="AK440" s="1">
        <f t="shared" si="996"/>
        <v>0.28475883829730586</v>
      </c>
      <c r="AL440" s="1">
        <f t="shared" si="997"/>
        <v>0.33345654794987029</v>
      </c>
      <c r="AM440" s="1">
        <f t="shared" si="998"/>
        <v>0.38563996241888221</v>
      </c>
      <c r="AN440" s="1">
        <f t="shared" si="999"/>
        <v>0.44063040233808265</v>
      </c>
      <c r="AO440" s="1">
        <f t="shared" si="1000"/>
        <v>0.49761974790035007</v>
      </c>
      <c r="AP440" s="1">
        <f t="shared" si="1001"/>
        <v>0.55570599135742949</v>
      </c>
      <c r="AQ440" s="1">
        <f t="shared" si="1002"/>
        <v>0.61393611987581487</v>
      </c>
      <c r="AR440" s="1">
        <f t="shared" si="1003"/>
        <v>0.67135292667786206</v>
      </c>
      <c r="AS440" s="1">
        <f t="shared" si="1004"/>
        <v>0.7270419276596114</v>
      </c>
      <c r="AT440" s="1">
        <f t="shared" si="1005"/>
        <v>0.78017457576271232</v>
      </c>
      <c r="AU440" s="1">
        <f t="shared" si="1006"/>
        <v>0.83004441012957009</v>
      </c>
      <c r="AV440" s="1">
        <f t="shared" si="1007"/>
        <v>0.87609358344813448</v>
      </c>
      <c r="AW440" s="1">
        <f t="shared" si="1008"/>
        <v>0.91792826157739182</v>
      </c>
      <c r="AX440" s="1">
        <f t="shared" si="1009"/>
        <v>0.95532253861958727</v>
      </c>
      <c r="AY440" s="1">
        <f t="shared" si="1010"/>
        <v>0.98821160803937991</v>
      </c>
      <c r="AZ440" s="1">
        <f t="shared" si="1011"/>
        <v>1.016675845571692</v>
      </c>
      <c r="BA440" s="1">
        <f t="shared" si="1012"/>
        <v>1.0409180994851785</v>
      </c>
      <c r="BB440" s="1">
        <f t="shared" si="1013"/>
        <v>1.0612368030401307</v>
      </c>
      <c r="BC440" s="1">
        <f t="shared" si="1014"/>
        <v>1.0779975263483006</v>
      </c>
      <c r="BD440" s="1">
        <f t="shared" si="1015"/>
        <v>1.0916053157906129</v>
      </c>
      <c r="BE440" s="1">
        <f t="shared" si="1016"/>
        <v>1.1024797031413236</v>
      </c>
      <c r="BF440" s="1">
        <f t="shared" si="1017"/>
        <v>1.111033691504645</v>
      </c>
      <c r="BG440" s="1">
        <f t="shared" si="1018"/>
        <v>1.117657427407845</v>
      </c>
      <c r="BH440" s="1">
        <f t="shared" si="1019"/>
        <v>1.1227067205416503</v>
      </c>
      <c r="BI440" s="1">
        <f t="shared" si="1020"/>
        <v>1.1264961260319701</v>
      </c>
      <c r="BJ440" s="1">
        <f t="shared" si="1021"/>
        <v>1.1292959860724443</v>
      </c>
      <c r="BK440" s="1">
        <f t="shared" si="1022"/>
        <v>1.1313326430593424</v>
      </c>
      <c r="BL440" s="1">
        <f t="shared" si="1023"/>
        <v>1.1327909719692593</v>
      </c>
      <c r="BM440" s="1">
        <f t="shared" si="1024"/>
        <v>1.1338184108074298</v>
      </c>
      <c r="BN440" s="1">
        <f t="shared" si="1025"/>
        <v>1.1345297643738992</v>
      </c>
      <c r="BO440" s="1">
        <f t="shared" si="1026"/>
        <v>1.1350121883188964</v>
      </c>
      <c r="BP440" s="1">
        <f t="shared" si="1027"/>
        <v>1.1353299015884855</v>
      </c>
      <c r="BQ440" s="1">
        <f t="shared" si="1028"/>
        <v>1.1355283064590418</v>
      </c>
      <c r="BR440" s="1">
        <f t="shared" si="1029"/>
        <v>1.1356373042794112</v>
      </c>
      <c r="BS440" s="1">
        <f t="shared" si="1030"/>
        <v>1.1356736766278339</v>
      </c>
      <c r="BT440" s="1">
        <f t="shared" si="1031"/>
        <v>1.1356424566746874</v>
      </c>
      <c r="BU440" s="1">
        <f t="shared" si="1032"/>
        <v>1.1355372495981397</v>
      </c>
      <c r="BV440" s="1">
        <f t="shared" si="1033"/>
        <v>1.1353394826465943</v>
      </c>
      <c r="BW440" s="1">
        <f t="shared" si="1034"/>
        <v>1.1350165854730683</v>
      </c>
      <c r="BX440" s="1">
        <f t="shared" si="1035"/>
        <v>1.1345191308056797</v>
      </c>
      <c r="BY440" s="1">
        <f t="shared" si="1036"/>
        <v>1.1337770146077821</v>
      </c>
      <c r="BZ440" s="1">
        <f t="shared" si="1037"/>
        <v>1.132694831416208</v>
      </c>
      <c r="CA440" s="1">
        <f t="shared" si="1038"/>
        <v>1.1311467081377402</v>
      </c>
      <c r="CB440" s="1">
        <f t="shared" si="1039"/>
        <v>1.1289709958740335</v>
      </c>
      <c r="CC440" s="1">
        <f t="shared" si="1040"/>
        <v>1.1259653744632365</v>
      </c>
      <c r="CD440" s="1">
        <f t="shared" si="1041"/>
        <v>1.1218830801354343</v>
      </c>
      <c r="CE440" s="1">
        <f t="shared" si="1042"/>
        <v>1.1164310967350832</v>
      </c>
      <c r="CF440" s="1">
        <f t="shared" si="1043"/>
        <v>1.1092712231704482</v>
      </c>
      <c r="CG440" s="1">
        <f t="shared" si="1044"/>
        <v>1.1000249099697506</v>
      </c>
      <c r="CH440" s="1">
        <f t="shared" si="1045"/>
        <v>1.0882826158233867</v>
      </c>
      <c r="CI440" s="1">
        <f t="shared" si="1046"/>
        <v>1.07361815149678</v>
      </c>
      <c r="CJ440" s="1">
        <f t="shared" si="1047"/>
        <v>1.0556080522982041</v>
      </c>
      <c r="CK440" s="1">
        <f t="shared" si="1048"/>
        <v>1.0338554738319341</v>
      </c>
      <c r="CL440" s="1">
        <f t="shared" si="1049"/>
        <v>1.0080174875876053</v>
      </c>
      <c r="CM440" s="1">
        <f t="shared" si="1050"/>
        <v>0.97783403543937253</v>
      </c>
      <c r="CN440" s="1">
        <f t="shared" si="1051"/>
        <v>0.94315627421870574</v>
      </c>
      <c r="CO440" s="1">
        <f t="shared" si="1052"/>
        <v>0.90397169610940287</v>
      </c>
      <c r="CP440" s="1">
        <f t="shared" si="1053"/>
        <v>0.86042332898593288</v>
      </c>
      <c r="CQ440" s="1">
        <f t="shared" si="1054"/>
        <v>0.81282055629795891</v>
      </c>
      <c r="CR440" s="1">
        <f t="shared" si="1055"/>
        <v>0.76163966037735098</v>
      </c>
      <c r="CS440" s="1">
        <f t="shared" si="1056"/>
        <v>0.70751304840616569</v>
      </c>
      <c r="CT440" s="1">
        <f t="shared" si="1057"/>
        <v>0.65120718021464274</v>
      </c>
      <c r="CU440" s="1">
        <f t="shared" si="1058"/>
        <v>0.59359035597562848</v>
      </c>
      <c r="CV440" s="1">
        <f t="shared" si="1059"/>
        <v>0.5355925928799713</v>
      </c>
      <c r="CW440" s="1">
        <f t="shared" si="1060"/>
        <v>0.47816067794323119</v>
      </c>
      <c r="CX440" s="1">
        <f t="shared" si="1061"/>
        <v>0.42221200986446478</v>
      </c>
      <c r="CY440" s="1">
        <f t="shared" si="1062"/>
        <v>0.36859096295246457</v>
      </c>
      <c r="CZ440" s="1">
        <f t="shared" si="1063"/>
        <v>0.31803120560106984</v>
      </c>
      <c r="DA440" s="1">
        <f t="shared" si="1064"/>
        <v>0.27112673031410595</v>
      </c>
      <c r="DB440" s="1">
        <f t="shared" si="1065"/>
        <v>0.22831339974514803</v>
      </c>
      <c r="DC440" s="1">
        <f t="shared" si="1066"/>
        <v>0.18986171650422079</v>
      </c>
      <c r="DD440" s="1">
        <f t="shared" si="1067"/>
        <v>0.15588042897823642</v>
      </c>
      <c r="DE440" s="1">
        <f t="shared" si="1068"/>
        <v>0.12632962574316398</v>
      </c>
      <c r="DF440" s="1">
        <f t="shared" si="1069"/>
        <v>0.10104125146936659</v>
      </c>
      <c r="DG440" s="1">
        <f t="shared" si="1070"/>
        <v>7.9744558358689502E-2</v>
      </c>
      <c r="DH440" s="1">
        <f t="shared" si="1071"/>
        <v>6.2093902240727222E-2</v>
      </c>
      <c r="DI440" s="1">
        <f t="shared" si="1072"/>
        <v>4.7696470939183555E-2</v>
      </c>
      <c r="DJ440" s="1">
        <f t="shared" si="1073"/>
        <v>3.6137930709166009E-2</v>
      </c>
      <c r="DK440" s="1">
        <f t="shared" si="1074"/>
        <v>2.7004511980207646E-2</v>
      </c>
      <c r="DL440" s="1">
        <f t="shared" si="1075"/>
        <v>1.9900642141369419E-2</v>
      </c>
      <c r="DM440" s="1">
        <f t="shared" si="1076"/>
        <v>1.4461793824097994E-2</v>
      </c>
      <c r="DN440" s="1">
        <f t="shared" si="1077"/>
        <v>1.0362693701764085E-2</v>
      </c>
      <c r="DO440" s="1">
        <f t="shared" si="1078"/>
        <v>7.3213937900147123E-3</v>
      </c>
      <c r="DP440" s="1">
        <f t="shared" si="1079"/>
        <v>5.0999320679515989E-3</v>
      </c>
      <c r="DQ440" s="1">
        <f t="shared" si="1080"/>
        <v>3.5024088096196086E-3</v>
      </c>
      <c r="DR440" s="1">
        <f t="shared" si="1081"/>
        <v>2.3712999521216692E-3</v>
      </c>
      <c r="DS440" s="1">
        <f t="shared" si="1082"/>
        <v>1.5827472391461257E-3</v>
      </c>
      <c r="DT440" s="1">
        <f t="shared" si="1083"/>
        <v>1.0414365755267469E-3</v>
      </c>
      <c r="DU440" s="1">
        <f t="shared" si="1084"/>
        <v>6.7552805905175231E-4</v>
      </c>
      <c r="DV440" s="1">
        <f t="shared" si="1085"/>
        <v>4.319550129551138E-4</v>
      </c>
      <c r="DW440" s="1">
        <f t="shared" si="1086"/>
        <v>2.7227979166920914E-4</v>
      </c>
      <c r="DX440" s="1">
        <f t="shared" si="1087"/>
        <v>1.6918936350370029E-4</v>
      </c>
      <c r="DY440" s="1">
        <f t="shared" si="1088"/>
        <v>1.0363634308709611E-4</v>
      </c>
      <c r="DZ440" s="1">
        <f t="shared" si="1089"/>
        <v>6.2579860611136837E-5</v>
      </c>
      <c r="EA440" s="1">
        <f t="shared" si="1090"/>
        <v>3.7251525774542664E-5</v>
      </c>
      <c r="EB440" s="1">
        <f t="shared" si="1091"/>
        <v>2.1859751687060427E-5</v>
      </c>
      <c r="EC440" s="1">
        <f t="shared" si="1092"/>
        <v>1.2645730747352953E-5</v>
      </c>
      <c r="ED440" s="1">
        <f t="shared" si="1093"/>
        <v>7.2118567403998662E-6</v>
      </c>
      <c r="EE440" s="1">
        <f t="shared" si="1094"/>
        <v>4.0547358563884848E-6</v>
      </c>
      <c r="EF440" s="1">
        <f t="shared" si="1095"/>
        <v>2.2474968670886736E-6</v>
      </c>
      <c r="EG440" s="1">
        <f t="shared" si="1096"/>
        <v>1.2281918377769915E-6</v>
      </c>
      <c r="EH440" s="1">
        <f t="shared" si="1097"/>
        <v>6.6171985526477337E-7</v>
      </c>
      <c r="EI440" s="1">
        <f t="shared" si="1098"/>
        <v>3.5150693825297614E-7</v>
      </c>
      <c r="EJ440" s="1">
        <f t="shared" si="1099"/>
        <v>1.8410134050650387E-7</v>
      </c>
      <c r="EK440" s="1">
        <f t="shared" si="1100"/>
        <v>9.5072607099204946E-8</v>
      </c>
      <c r="EL440" s="1">
        <f t="shared" si="1101"/>
        <v>4.841075477690841E-8</v>
      </c>
      <c r="EM440" s="1">
        <f t="shared" si="1102"/>
        <v>2.430688766408883E-8</v>
      </c>
      <c r="EN440" s="1">
        <f t="shared" si="1103"/>
        <v>1.2034591967828597E-8</v>
      </c>
      <c r="EO440" s="1">
        <f t="shared" si="1104"/>
        <v>5.8757288277068038E-9</v>
      </c>
      <c r="EP440" s="1">
        <f t="shared" si="1105"/>
        <v>2.8290111331446063E-9</v>
      </c>
      <c r="EQ440" s="1">
        <f t="shared" si="1106"/>
        <v>1.3432739447460952E-9</v>
      </c>
      <c r="ER440" s="1">
        <f t="shared" si="1107"/>
        <v>6.2902267863085345E-10</v>
      </c>
      <c r="ES440" s="1">
        <f t="shared" si="1108"/>
        <v>2.9050579082390676E-10</v>
      </c>
      <c r="ET440" s="1">
        <f t="shared" si="1109"/>
        <v>1.3232602786299118E-10</v>
      </c>
      <c r="EU440" s="1">
        <f t="shared" si="1110"/>
        <v>5.9450178180153603E-11</v>
      </c>
      <c r="EV440" s="1">
        <f t="shared" si="1111"/>
        <v>2.6344749359035213E-11</v>
      </c>
      <c r="EW440" s="1">
        <f t="shared" si="1112"/>
        <v>1.1515535696034969E-11</v>
      </c>
      <c r="EX440" s="1">
        <f t="shared" si="1113"/>
        <v>4.9652655981180516E-12</v>
      </c>
      <c r="EY440" s="1">
        <f t="shared" si="1114"/>
        <v>2.1120780600368707E-12</v>
      </c>
      <c r="EZ440" s="1">
        <f t="shared" si="1115"/>
        <v>8.86733121948105E-13</v>
      </c>
      <c r="FA440" s="1">
        <f t="shared" si="1116"/>
        <v>3.6868478046275088E-13</v>
      </c>
      <c r="FB440" s="1">
        <f t="shared" si="1117"/>
        <v>1.5563024441314993E-13</v>
      </c>
      <c r="FC440" s="1">
        <f t="shared" si="1118"/>
        <v>7.8266943839148206E-14</v>
      </c>
      <c r="FD440" s="75">
        <f t="shared" si="969"/>
        <v>7.8266943839148206E-14</v>
      </c>
    </row>
    <row r="441" spans="7:160" x14ac:dyDescent="0.35">
      <c r="G441" t="str">
        <f t="shared" si="965"/>
        <v>Refd, t=2.13</v>
      </c>
      <c r="H441" s="76">
        <f t="shared" si="966"/>
        <v>2.1299999999999768</v>
      </c>
      <c r="I441" s="1">
        <f t="shared" si="967"/>
        <v>0</v>
      </c>
      <c r="J441" s="22">
        <f t="shared" si="968"/>
        <v>1.1418264081948308E-5</v>
      </c>
      <c r="K441" s="1">
        <f t="shared" si="970"/>
        <v>2.2547176396597476E-5</v>
      </c>
      <c r="L441" s="1">
        <f t="shared" si="971"/>
        <v>4.1849784899854874E-5</v>
      </c>
      <c r="M441" s="1">
        <f t="shared" si="972"/>
        <v>7.4517851277147208E-5</v>
      </c>
      <c r="N441" s="1">
        <f t="shared" si="973"/>
        <v>1.2862733228129748E-4</v>
      </c>
      <c r="O441" s="1">
        <f t="shared" si="974"/>
        <v>2.1649352812188694E-4</v>
      </c>
      <c r="P441" s="1">
        <f t="shared" si="975"/>
        <v>3.5652085892062243E-4</v>
      </c>
      <c r="Q441" s="1">
        <f t="shared" si="976"/>
        <v>5.7565376347155309E-4</v>
      </c>
      <c r="R441" s="1">
        <f t="shared" si="977"/>
        <v>9.1252175186299657E-4</v>
      </c>
      <c r="S441" s="1">
        <f t="shared" si="978"/>
        <v>1.4213363196078578E-3</v>
      </c>
      <c r="T441" s="1">
        <f t="shared" si="979"/>
        <v>2.1765337534356438E-3</v>
      </c>
      <c r="U441" s="1">
        <f t="shared" si="980"/>
        <v>3.2780610986742897E-3</v>
      </c>
      <c r="V441" s="1">
        <f t="shared" si="981"/>
        <v>4.8570716849791733E-3</v>
      </c>
      <c r="W441" s="1">
        <f t="shared" si="982"/>
        <v>7.0816363970109958E-3</v>
      </c>
      <c r="X441" s="1">
        <f t="shared" si="983"/>
        <v>1.0161899758884456E-2</v>
      </c>
      <c r="Y441" s="1">
        <f t="shared" si="984"/>
        <v>1.4353936970505856E-2</v>
      </c>
      <c r="Z441" s="1">
        <f t="shared" si="985"/>
        <v>1.9961428601955527E-2</v>
      </c>
      <c r="AA441" s="1">
        <f t="shared" si="986"/>
        <v>2.7334198816427711E-2</v>
      </c>
      <c r="AB441" s="1">
        <f t="shared" si="987"/>
        <v>3.6862696991429487E-2</v>
      </c>
      <c r="AC441" s="1">
        <f t="shared" si="988"/>
        <v>4.8967672202822991E-2</v>
      </c>
      <c r="AD441" s="1">
        <f t="shared" si="989"/>
        <v>6.4084612742741964E-2</v>
      </c>
      <c r="AE441" s="1">
        <f t="shared" si="990"/>
        <v>8.2642995410122044E-2</v>
      </c>
      <c r="AF441" s="1">
        <f t="shared" si="991"/>
        <v>0.10504098223289535</v>
      </c>
      <c r="AG441" s="1">
        <f t="shared" si="992"/>
        <v>0.13161685814487406</v>
      </c>
      <c r="AH441" s="1">
        <f t="shared" si="993"/>
        <v>0.16261914024342602</v>
      </c>
      <c r="AI441" s="1">
        <f t="shared" si="994"/>
        <v>0.19817781094671816</v>
      </c>
      <c r="AJ441" s="1">
        <f t="shared" si="995"/>
        <v>0.23827943641138921</v>
      </c>
      <c r="AK441" s="1">
        <f t="shared" si="996"/>
        <v>0.28274894741861817</v>
      </c>
      <c r="AL441" s="1">
        <f t="shared" si="997"/>
        <v>0.33124053580940471</v>
      </c>
      <c r="AM441" s="1">
        <f t="shared" si="998"/>
        <v>0.3832394556445532</v>
      </c>
      <c r="AN441" s="1">
        <f t="shared" si="999"/>
        <v>0.43807556778228635</v>
      </c>
      <c r="AO441" s="1">
        <f t="shared" si="1000"/>
        <v>0.49494833241118324</v>
      </c>
      <c r="AP441" s="1">
        <f t="shared" si="1001"/>
        <v>0.55296177590523721</v>
      </c>
      <c r="AQ441" s="1">
        <f t="shared" si="1002"/>
        <v>0.61116689176571404</v>
      </c>
      <c r="AR441" s="1">
        <f t="shared" si="1003"/>
        <v>0.66860812682657234</v>
      </c>
      <c r="AS441" s="1">
        <f t="shared" si="1004"/>
        <v>0.72437016608998284</v>
      </c>
      <c r="AT441" s="1">
        <f t="shared" si="1005"/>
        <v>0.77762122244293563</v>
      </c>
      <c r="AU441" s="1">
        <f t="shared" si="1006"/>
        <v>0.82764945820683467</v>
      </c>
      <c r="AV441" s="1">
        <f t="shared" si="1007"/>
        <v>0.87388994951956167</v>
      </c>
      <c r="AW441" s="1">
        <f t="shared" si="1008"/>
        <v>0.9159406378430659</v>
      </c>
      <c r="AX441" s="1">
        <f t="shared" si="1009"/>
        <v>0.95356685181670608</v>
      </c>
      <c r="AY441" s="1">
        <f t="shared" si="1010"/>
        <v>0.98669507823561542</v>
      </c>
      <c r="AZ441" s="1">
        <f t="shared" si="1011"/>
        <v>1.015397582126679</v>
      </c>
      <c r="BA441" s="1">
        <f t="shared" si="1012"/>
        <v>1.039870128143493</v>
      </c>
      <c r="BB441" s="1">
        <f t="shared" si="1013"/>
        <v>1.0604053911811995</v>
      </c>
      <c r="BC441" s="1">
        <f t="shared" si="1014"/>
        <v>1.0773646641439043</v>
      </c>
      <c r="BD441" s="1">
        <f t="shared" si="1015"/>
        <v>1.0911502180922059</v>
      </c>
      <c r="BE441" s="1">
        <f t="shared" si="1016"/>
        <v>1.1021802170088923</v>
      </c>
      <c r="BF441" s="1">
        <f t="shared" si="1017"/>
        <v>1.1108675228623957</v>
      </c>
      <c r="BG441" s="1">
        <f t="shared" si="1018"/>
        <v>1.1176031325007978</v>
      </c>
      <c r="BH441" s="1">
        <f t="shared" si="1019"/>
        <v>1.1227444392381147</v>
      </c>
      <c r="BI441" s="1">
        <f t="shared" si="1020"/>
        <v>1.1266080611281852</v>
      </c>
      <c r="BJ441" s="1">
        <f t="shared" si="1021"/>
        <v>1.1294666534445206</v>
      </c>
      <c r="BK441" s="1">
        <f t="shared" si="1022"/>
        <v>1.1315489309164135</v>
      </c>
      <c r="BL441" s="1">
        <f t="shared" si="1023"/>
        <v>1.133042053857253</v>
      </c>
      <c r="BM441" s="1">
        <f t="shared" si="1024"/>
        <v>1.1340955574771698</v>
      </c>
      <c r="BN441" s="1">
        <f t="shared" si="1025"/>
        <v>1.1348260957028378</v>
      </c>
      <c r="BO441" s="1">
        <f t="shared" si="1026"/>
        <v>1.135322399835097</v>
      </c>
      <c r="BP441" s="1">
        <f t="shared" si="1027"/>
        <v>1.135649992331385</v>
      </c>
      <c r="BQ441" s="1">
        <f t="shared" si="1028"/>
        <v>1.1358553271697247</v>
      </c>
      <c r="BR441" s="1">
        <f t="shared" si="1029"/>
        <v>1.1359691381152468</v>
      </c>
      <c r="BS441" s="1">
        <f t="shared" si="1030"/>
        <v>1.1360088592362623</v>
      </c>
      <c r="BT441" s="1">
        <f t="shared" si="1031"/>
        <v>1.1359800387002712</v>
      </c>
      <c r="BU441" s="1">
        <f t="shared" si="1032"/>
        <v>1.135876702434254</v>
      </c>
      <c r="BV441" s="1">
        <f t="shared" si="1033"/>
        <v>1.1356806471872052</v>
      </c>
      <c r="BW441" s="1">
        <f t="shared" si="1034"/>
        <v>1.1353596633557796</v>
      </c>
      <c r="BX441" s="1">
        <f t="shared" si="1035"/>
        <v>1.1348647176794431</v>
      </c>
      <c r="BY441" s="1">
        <f t="shared" si="1036"/>
        <v>1.1341261747980118</v>
      </c>
      <c r="BZ441" s="1">
        <f t="shared" si="1037"/>
        <v>1.1330492125082965</v>
      </c>
      <c r="CA441" s="1">
        <f t="shared" si="1038"/>
        <v>1.1315086920429267</v>
      </c>
      <c r="CB441" s="1">
        <f t="shared" si="1039"/>
        <v>1.1293438796044697</v>
      </c>
      <c r="CC441" s="1">
        <f t="shared" si="1040"/>
        <v>1.1263535690676076</v>
      </c>
      <c r="CD441" s="1">
        <f t="shared" si="1041"/>
        <v>1.1222923102685411</v>
      </c>
      <c r="CE441" s="1">
        <f t="shared" si="1042"/>
        <v>1.1168685767451092</v>
      </c>
      <c r="CF441" s="1">
        <f t="shared" si="1043"/>
        <v>1.1097457793493992</v>
      </c>
      <c r="CG441" s="1">
        <f t="shared" si="1044"/>
        <v>1.1005470140107236</v>
      </c>
      <c r="CH441" s="1">
        <f t="shared" si="1045"/>
        <v>1.0888642930316628</v>
      </c>
      <c r="CI441" s="1">
        <f t="shared" si="1046"/>
        <v>1.0742727303346316</v>
      </c>
      <c r="CJ441" s="1">
        <f t="shared" si="1047"/>
        <v>1.0563497304869749</v>
      </c>
      <c r="CK441" s="1">
        <f t="shared" si="1048"/>
        <v>1.0346986909033995</v>
      </c>
      <c r="CL441" s="1">
        <f t="shared" si="1049"/>
        <v>1.0089761139348132</v>
      </c>
      <c r="CM441" s="1">
        <f t="shared" si="1050"/>
        <v>0.97892041191866142</v>
      </c>
      <c r="CN441" s="1">
        <f t="shared" si="1051"/>
        <v>0.94438016146930459</v>
      </c>
      <c r="CO441" s="1">
        <f t="shared" si="1052"/>
        <v>0.90533921543086904</v>
      </c>
      <c r="CP441" s="1">
        <f t="shared" si="1053"/>
        <v>0.86193599295628431</v>
      </c>
      <c r="CQ441" s="1">
        <f t="shared" si="1054"/>
        <v>0.81447449375534764</v>
      </c>
      <c r="CR441" s="1">
        <f t="shared" si="1055"/>
        <v>0.76342513438457205</v>
      </c>
      <c r="CS441" s="1">
        <f t="shared" si="1056"/>
        <v>0.70941434648158963</v>
      </c>
      <c r="CT441" s="1">
        <f t="shared" si="1057"/>
        <v>0.65320292459410489</v>
      </c>
      <c r="CU441" s="1">
        <f t="shared" si="1058"/>
        <v>0.59565424118854771</v>
      </c>
      <c r="CV441" s="1">
        <f t="shared" si="1059"/>
        <v>0.53769451341084273</v>
      </c>
      <c r="CW441" s="1">
        <f t="shared" si="1060"/>
        <v>0.48026816612734374</v>
      </c>
      <c r="CX441" s="1">
        <f t="shared" si="1061"/>
        <v>0.42429186938657903</v>
      </c>
      <c r="CY441" s="1">
        <f t="shared" si="1062"/>
        <v>0.37061096135102356</v>
      </c>
      <c r="CZ441" s="1">
        <f t="shared" si="1063"/>
        <v>0.31996168315556156</v>
      </c>
      <c r="DA441" s="1">
        <f t="shared" si="1064"/>
        <v>0.27294199335328606</v>
      </c>
      <c r="DB441" s="1">
        <f t="shared" si="1065"/>
        <v>0.22999279201426209</v>
      </c>
      <c r="DC441" s="1">
        <f t="shared" si="1066"/>
        <v>0.19139029888158737</v>
      </c>
      <c r="DD441" s="1">
        <f t="shared" si="1067"/>
        <v>0.15724924021836176</v>
      </c>
      <c r="DE441" s="1">
        <f t="shared" si="1068"/>
        <v>0.12753553923090727</v>
      </c>
      <c r="DF441" s="1">
        <f t="shared" si="1069"/>
        <v>0.10208647984465753</v>
      </c>
      <c r="DG441" s="1">
        <f t="shared" si="1070"/>
        <v>8.0635885223241902E-2</v>
      </c>
      <c r="DH441" s="1">
        <f t="shared" si="1071"/>
        <v>6.2841735667084439E-2</v>
      </c>
      <c r="DI441" s="1">
        <f t="shared" si="1072"/>
        <v>4.8313816770937115E-2</v>
      </c>
      <c r="DJ441" s="1">
        <f t="shared" si="1073"/>
        <v>3.6639376004663403E-2</v>
      </c>
      <c r="DK441" s="1">
        <f t="shared" si="1074"/>
        <v>2.7405293026626594E-2</v>
      </c>
      <c r="DL441" s="1">
        <f t="shared" si="1075"/>
        <v>2.0215850554490728E-2</v>
      </c>
      <c r="DM441" s="1">
        <f t="shared" si="1076"/>
        <v>1.470575173355437E-2</v>
      </c>
      <c r="DN441" s="1">
        <f t="shared" si="1077"/>
        <v>1.0548507852204965E-2</v>
      </c>
      <c r="DO441" s="1">
        <f t="shared" si="1078"/>
        <v>7.4606807403698487E-3</v>
      </c>
      <c r="DP441" s="1">
        <f t="shared" si="1079"/>
        <v>5.202693793417059E-3</v>
      </c>
      <c r="DQ441" s="1">
        <f t="shared" si="1080"/>
        <v>3.5770302567469233E-3</v>
      </c>
      <c r="DR441" s="1">
        <f t="shared" si="1081"/>
        <v>2.4246370834924008E-3</v>
      </c>
      <c r="DS441" s="1">
        <f t="shared" si="1082"/>
        <v>1.6202749477313835E-3</v>
      </c>
      <c r="DT441" s="1">
        <f t="shared" si="1083"/>
        <v>1.0674294194167018E-3</v>
      </c>
      <c r="DU441" s="1">
        <f t="shared" si="1084"/>
        <v>6.932519090656102E-4</v>
      </c>
      <c r="DV441" s="1">
        <f t="shared" si="1085"/>
        <v>4.4385340232968624E-4</v>
      </c>
      <c r="DW441" s="1">
        <f t="shared" si="1086"/>
        <v>2.8014422782778682E-4</v>
      </c>
      <c r="DX441" s="1">
        <f t="shared" si="1087"/>
        <v>1.7430759439716128E-4</v>
      </c>
      <c r="DY441" s="1">
        <f t="shared" si="1088"/>
        <v>1.0691630401304708E-4</v>
      </c>
      <c r="DZ441" s="1">
        <f t="shared" si="1089"/>
        <v>6.4649704937994545E-5</v>
      </c>
      <c r="EA441" s="1">
        <f t="shared" si="1090"/>
        <v>3.8537850616841165E-5</v>
      </c>
      <c r="EB441" s="1">
        <f t="shared" si="1091"/>
        <v>2.2647035563065688E-5</v>
      </c>
      <c r="EC441" s="1">
        <f t="shared" si="1092"/>
        <v>1.3120304326730396E-5</v>
      </c>
      <c r="ED441" s="1">
        <f t="shared" si="1093"/>
        <v>7.4936243208817154E-6</v>
      </c>
      <c r="EE441" s="1">
        <f t="shared" si="1094"/>
        <v>4.2195207914486824E-6</v>
      </c>
      <c r="EF441" s="1">
        <f t="shared" si="1095"/>
        <v>2.3424275758000417E-6</v>
      </c>
      <c r="EG441" s="1">
        <f t="shared" si="1096"/>
        <v>1.2820662265543764E-6</v>
      </c>
      <c r="EH441" s="1">
        <f t="shared" si="1097"/>
        <v>6.9184076143869407E-7</v>
      </c>
      <c r="EI441" s="1">
        <f t="shared" si="1098"/>
        <v>3.680985022181916E-7</v>
      </c>
      <c r="EJ441" s="1">
        <f t="shared" si="1099"/>
        <v>1.9310592622289318E-7</v>
      </c>
      <c r="EK441" s="1">
        <f t="shared" si="1100"/>
        <v>9.988787765258787E-8</v>
      </c>
      <c r="EL441" s="1">
        <f t="shared" si="1101"/>
        <v>5.0948111578270895E-8</v>
      </c>
      <c r="EM441" s="1">
        <f t="shared" si="1102"/>
        <v>2.5624445035589616E-8</v>
      </c>
      <c r="EN441" s="1">
        <f t="shared" si="1103"/>
        <v>1.2708821592919186E-8</v>
      </c>
      <c r="EO441" s="1">
        <f t="shared" si="1104"/>
        <v>6.2157605874838688E-9</v>
      </c>
      <c r="EP441" s="1">
        <f t="shared" si="1105"/>
        <v>2.9980269832758073E-9</v>
      </c>
      <c r="EQ441" s="1">
        <f t="shared" si="1106"/>
        <v>1.4260785539174185E-9</v>
      </c>
      <c r="ER441" s="1">
        <f t="shared" si="1107"/>
        <v>6.6901010199741162E-10</v>
      </c>
      <c r="ES441" s="1">
        <f t="shared" si="1108"/>
        <v>3.0954095993891818E-10</v>
      </c>
      <c r="ET441" s="1">
        <f t="shared" si="1109"/>
        <v>1.4125860786993767E-10</v>
      </c>
      <c r="EU441" s="1">
        <f t="shared" si="1110"/>
        <v>6.3582615402982018E-11</v>
      </c>
      <c r="EV441" s="1">
        <f t="shared" si="1111"/>
        <v>2.822955700405476E-11</v>
      </c>
      <c r="EW441" s="1">
        <f t="shared" si="1112"/>
        <v>1.2363117887591598E-11</v>
      </c>
      <c r="EX441" s="1">
        <f t="shared" si="1113"/>
        <v>5.3410828485960177E-12</v>
      </c>
      <c r="EY441" s="1">
        <f t="shared" si="1114"/>
        <v>2.2764031826419635E-12</v>
      </c>
      <c r="EZ441" s="1">
        <f t="shared" si="1115"/>
        <v>9.5762664792628982E-13</v>
      </c>
      <c r="FA441" s="1">
        <f t="shared" si="1116"/>
        <v>3.9897520002774537E-13</v>
      </c>
      <c r="FB441" s="1">
        <f t="shared" si="1117"/>
        <v>1.687858869550998E-13</v>
      </c>
      <c r="FC441" s="1">
        <f t="shared" si="1118"/>
        <v>8.50713172176112E-14</v>
      </c>
      <c r="FD441" s="75">
        <f t="shared" si="969"/>
        <v>8.50713172176112E-14</v>
      </c>
    </row>
    <row r="442" spans="7:160" x14ac:dyDescent="0.35">
      <c r="G442" t="str">
        <f t="shared" si="965"/>
        <v>Refd, t=2.13</v>
      </c>
      <c r="H442" s="76">
        <f t="shared" si="966"/>
        <v>2.1349999999999767</v>
      </c>
      <c r="I442" s="1">
        <f t="shared" si="967"/>
        <v>0</v>
      </c>
      <c r="J442" s="22">
        <f t="shared" si="968"/>
        <v>1.1294708668835651E-5</v>
      </c>
      <c r="K442" s="1">
        <f t="shared" si="970"/>
        <v>2.2302350739466094E-5</v>
      </c>
      <c r="L442" s="1">
        <f t="shared" si="971"/>
        <v>4.139294763125189E-5</v>
      </c>
      <c r="M442" s="1">
        <f t="shared" si="972"/>
        <v>7.3699359699707994E-5</v>
      </c>
      <c r="N442" s="1">
        <f t="shared" si="973"/>
        <v>1.2720555269803773E-4</v>
      </c>
      <c r="O442" s="1">
        <f t="shared" si="974"/>
        <v>2.1408648542239474E-4</v>
      </c>
      <c r="P442" s="1">
        <f t="shared" si="975"/>
        <v>3.5253756816548156E-4</v>
      </c>
      <c r="Q442" s="1">
        <f t="shared" si="976"/>
        <v>5.6919957065541262E-4</v>
      </c>
      <c r="R442" s="1">
        <f t="shared" si="977"/>
        <v>9.0227189930526508E-4</v>
      </c>
      <c r="S442" s="1">
        <f t="shared" si="978"/>
        <v>1.4053726855603921E-3</v>
      </c>
      <c r="T442" s="1">
        <f t="shared" si="979"/>
        <v>2.1521416793729353E-3</v>
      </c>
      <c r="U442" s="1">
        <f t="shared" si="980"/>
        <v>3.2414867775178774E-3</v>
      </c>
      <c r="V442" s="1">
        <f t="shared" si="981"/>
        <v>4.8032459978365324E-3</v>
      </c>
      <c r="W442" s="1">
        <f t="shared" si="982"/>
        <v>7.0038783919486678E-3</v>
      </c>
      <c r="X442" s="1">
        <f t="shared" si="983"/>
        <v>1.0051621856373195E-2</v>
      </c>
      <c r="Y442" s="1">
        <f t="shared" si="984"/>
        <v>1.4200383703532765E-2</v>
      </c>
      <c r="Z442" s="1">
        <f t="shared" si="985"/>
        <v>1.975149000576264E-2</v>
      </c>
      <c r="AA442" s="1">
        <f t="shared" si="986"/>
        <v>2.7052346770350198E-2</v>
      </c>
      <c r="AB442" s="1">
        <f t="shared" si="987"/>
        <v>3.649109588627137E-2</v>
      </c>
      <c r="AC442" s="1">
        <f t="shared" si="988"/>
        <v>4.8486512259198727E-2</v>
      </c>
      <c r="AD442" s="1">
        <f t="shared" si="989"/>
        <v>6.3472703527564706E-2</v>
      </c>
      <c r="AE442" s="1">
        <f t="shared" si="990"/>
        <v>8.1878637818389333E-2</v>
      </c>
      <c r="AF442" s="1">
        <f t="shared" si="991"/>
        <v>0.10410310990107056</v>
      </c>
      <c r="AG442" s="1">
        <f t="shared" si="992"/>
        <v>0.1304864059443786</v>
      </c>
      <c r="AH442" s="1">
        <f t="shared" si="993"/>
        <v>0.16128056172051508</v>
      </c>
      <c r="AI442" s="1">
        <f t="shared" si="994"/>
        <v>0.19662063314032316</v>
      </c>
      <c r="AJ442" s="1">
        <f t="shared" si="995"/>
        <v>0.23649971485045176</v>
      </c>
      <c r="AK442" s="1">
        <f t="shared" si="996"/>
        <v>0.28075047150240851</v>
      </c>
      <c r="AL442" s="1">
        <f t="shared" si="997"/>
        <v>0.32903563921144263</v>
      </c>
      <c r="AM442" s="1">
        <f t="shared" si="998"/>
        <v>0.38084930971216957</v>
      </c>
      <c r="AN442" s="1">
        <f t="shared" si="999"/>
        <v>0.43552987720905939</v>
      </c>
      <c r="AO442" s="1">
        <f t="shared" si="1000"/>
        <v>0.49228440786072653</v>
      </c>
      <c r="AP442" s="1">
        <f t="shared" si="1001"/>
        <v>0.5502230212989675</v>
      </c>
      <c r="AQ442" s="1">
        <f t="shared" si="1002"/>
        <v>0.60840080646395389</v>
      </c>
      <c r="AR442" s="1">
        <f t="shared" si="1003"/>
        <v>0.66586397637603967</v>
      </c>
      <c r="AS442" s="1">
        <f t="shared" si="1004"/>
        <v>0.72169651204892116</v>
      </c>
      <c r="AT442" s="1">
        <f t="shared" si="1005"/>
        <v>0.77506351681183427</v>
      </c>
      <c r="AU442" s="1">
        <f t="shared" si="1006"/>
        <v>0.82524789918487629</v>
      </c>
      <c r="AV442" s="1">
        <f t="shared" si="1007"/>
        <v>0.87167776420336773</v>
      </c>
      <c r="AW442" s="1">
        <f t="shared" si="1008"/>
        <v>0.91394290882804974</v>
      </c>
      <c r="AX442" s="1">
        <f t="shared" si="1009"/>
        <v>0.95179994553241443</v>
      </c>
      <c r="AY442" s="1">
        <f t="shared" si="1010"/>
        <v>0.98516667141454928</v>
      </c>
      <c r="AZ442" s="1">
        <f t="shared" si="1011"/>
        <v>1.014107226970463</v>
      </c>
      <c r="BA442" s="1">
        <f t="shared" si="1012"/>
        <v>1.0388102529298291</v>
      </c>
      <c r="BB442" s="1">
        <f t="shared" si="1013"/>
        <v>1.0595626053410885</v>
      </c>
      <c r="BC442" s="1">
        <f t="shared" si="1014"/>
        <v>1.0767212266294064</v>
      </c>
      <c r="BD442" s="1">
        <f t="shared" si="1015"/>
        <v>1.0906855339837609</v>
      </c>
      <c r="BE442" s="1">
        <f t="shared" si="1016"/>
        <v>1.1018722465803426</v>
      </c>
      <c r="BF442" s="1">
        <f t="shared" si="1017"/>
        <v>1.1106940152902764</v>
      </c>
      <c r="BG442" s="1">
        <f t="shared" si="1018"/>
        <v>1.1175426282485619</v>
      </c>
      <c r="BH442" s="1">
        <f t="shared" si="1019"/>
        <v>1.1227770164312738</v>
      </c>
      <c r="BI442" s="1">
        <f t="shared" si="1020"/>
        <v>1.1267158284819592</v>
      </c>
      <c r="BJ442" s="1">
        <f t="shared" si="1021"/>
        <v>1.1296340132853209</v>
      </c>
      <c r="BK442" s="1">
        <f t="shared" si="1022"/>
        <v>1.1317626496225446</v>
      </c>
      <c r="BL442" s="1">
        <f t="shared" si="1023"/>
        <v>1.1332911838315989</v>
      </c>
      <c r="BM442" s="1">
        <f t="shared" si="1024"/>
        <v>1.1343712555834657</v>
      </c>
      <c r="BN442" s="1">
        <f t="shared" si="1025"/>
        <v>1.1351213794547645</v>
      </c>
      <c r="BO442" s="1">
        <f t="shared" si="1026"/>
        <v>1.1356318761803619</v>
      </c>
      <c r="BP442" s="1">
        <f t="shared" si="1027"/>
        <v>1.1359695861644468</v>
      </c>
      <c r="BQ442" s="1">
        <f t="shared" si="1028"/>
        <v>1.1361820289947635</v>
      </c>
      <c r="BR442" s="1">
        <f t="shared" si="1029"/>
        <v>1.1363007834554917</v>
      </c>
      <c r="BS442" s="1">
        <f t="shared" si="1030"/>
        <v>1.1363439469611947</v>
      </c>
      <c r="BT442" s="1">
        <f t="shared" si="1031"/>
        <v>1.136317591598841</v>
      </c>
      <c r="BU442" s="1">
        <f t="shared" si="1032"/>
        <v>1.1362161710138083</v>
      </c>
      <c r="BV442" s="1">
        <f t="shared" si="1033"/>
        <v>1.1360218565442373</v>
      </c>
      <c r="BW442" s="1">
        <f t="shared" si="1034"/>
        <v>1.1357028026378744</v>
      </c>
      <c r="BX442" s="1">
        <f t="shared" si="1035"/>
        <v>1.1352103716569184</v>
      </c>
      <c r="BY442" s="1">
        <f t="shared" si="1036"/>
        <v>1.1344753968816095</v>
      </c>
      <c r="BZ442" s="1">
        <f t="shared" si="1037"/>
        <v>1.1334036376984775</v>
      </c>
      <c r="CA442" s="1">
        <f t="shared" si="1038"/>
        <v>1.1318706863623871</v>
      </c>
      <c r="CB442" s="1">
        <f t="shared" si="1039"/>
        <v>1.1297167192719169</v>
      </c>
      <c r="CC442" s="1">
        <f t="shared" si="1040"/>
        <v>1.1267416379551818</v>
      </c>
      <c r="CD442" s="1">
        <f t="shared" si="1041"/>
        <v>1.1227012982762359</v>
      </c>
      <c r="CE442" s="1">
        <f t="shared" si="1042"/>
        <v>1.1173056552027505</v>
      </c>
      <c r="CF442" s="1">
        <f t="shared" si="1043"/>
        <v>1.1102197233686457</v>
      </c>
      <c r="CG442" s="1">
        <f t="shared" si="1044"/>
        <v>1.1010682371240066</v>
      </c>
      <c r="CH442" s="1">
        <f t="shared" si="1045"/>
        <v>1.0894447579241053</v>
      </c>
      <c r="CI442" s="1">
        <f t="shared" si="1046"/>
        <v>1.0749257024106542</v>
      </c>
      <c r="CJ442" s="1">
        <f t="shared" si="1047"/>
        <v>1.0570893494929015</v>
      </c>
      <c r="CK442" s="1">
        <f t="shared" si="1048"/>
        <v>1.035539350273746</v>
      </c>
      <c r="CL442" s="1">
        <f t="shared" si="1049"/>
        <v>1.0099316574316113</v>
      </c>
      <c r="CM442" s="1">
        <f t="shared" si="1050"/>
        <v>0.9800031808815225</v>
      </c>
      <c r="CN442" s="1">
        <f t="shared" si="1051"/>
        <v>0.94559995090654725</v>
      </c>
      <c r="CO442" s="1">
        <f t="shared" si="1052"/>
        <v>0.90670221975463861</v>
      </c>
      <c r="CP442" s="1">
        <f t="shared" si="1053"/>
        <v>0.86344383854833706</v>
      </c>
      <c r="CQ442" s="1">
        <f t="shared" si="1054"/>
        <v>0.81612346219634369</v>
      </c>
      <c r="CR442" s="1">
        <f t="shared" si="1055"/>
        <v>0.76520567454250676</v>
      </c>
      <c r="CS442" s="1">
        <f t="shared" si="1056"/>
        <v>0.71131095480943918</v>
      </c>
      <c r="CT442" s="1">
        <f t="shared" si="1057"/>
        <v>0.65519444201644961</v>
      </c>
      <c r="CU442" s="1">
        <f t="shared" si="1058"/>
        <v>0.59771457499816716</v>
      </c>
      <c r="CV442" s="1">
        <f t="shared" si="1059"/>
        <v>0.53979374849081985</v>
      </c>
      <c r="CW442" s="1">
        <f t="shared" si="1060"/>
        <v>0.48237398740588627</v>
      </c>
      <c r="CX442" s="1">
        <f t="shared" si="1061"/>
        <v>0.4263711826249828</v>
      </c>
      <c r="CY442" s="1">
        <f t="shared" si="1062"/>
        <v>0.37263157712391487</v>
      </c>
      <c r="CZ442" s="1">
        <f t="shared" si="1063"/>
        <v>0.32189392236965686</v>
      </c>
      <c r="DA442" s="1">
        <f t="shared" si="1064"/>
        <v>0.27476008268362678</v>
      </c>
      <c r="DB442" s="1">
        <f t="shared" si="1065"/>
        <v>0.23167594256816293</v>
      </c>
      <c r="DC442" s="1">
        <f t="shared" si="1066"/>
        <v>0.19292339744525494</v>
      </c>
      <c r="DD442" s="1">
        <f t="shared" si="1067"/>
        <v>0.15862312437199624</v>
      </c>
      <c r="DE442" s="1">
        <f t="shared" si="1068"/>
        <v>0.1287468696815266</v>
      </c>
      <c r="DF442" s="1">
        <f t="shared" si="1069"/>
        <v>0.10313726019071943</v>
      </c>
      <c r="DG442" s="1">
        <f t="shared" si="1070"/>
        <v>8.1532706922633078E-2</v>
      </c>
      <c r="DH442" s="1">
        <f t="shared" si="1071"/>
        <v>6.3594841858999829E-2</v>
      </c>
      <c r="DI442" s="1">
        <f t="shared" si="1072"/>
        <v>4.8936082333331569E-2</v>
      </c>
      <c r="DJ442" s="1">
        <f t="shared" si="1073"/>
        <v>3.7145294069995116E-2</v>
      </c>
      <c r="DK442" s="1">
        <f t="shared" si="1074"/>
        <v>2.7810042676300797E-2</v>
      </c>
      <c r="DL442" s="1">
        <f t="shared" si="1075"/>
        <v>2.0534499819162215E-2</v>
      </c>
      <c r="DM442" s="1">
        <f t="shared" si="1076"/>
        <v>1.4952627698356076E-2</v>
      </c>
      <c r="DN442" s="1">
        <f t="shared" si="1077"/>
        <v>1.0736744551760938E-2</v>
      </c>
      <c r="DO442" s="1">
        <f t="shared" si="1078"/>
        <v>7.6019378216429581E-3</v>
      </c>
      <c r="DP442" s="1">
        <f t="shared" si="1079"/>
        <v>5.3070259063761061E-3</v>
      </c>
      <c r="DQ442" s="1">
        <f t="shared" si="1080"/>
        <v>3.6528791929987025E-3</v>
      </c>
      <c r="DR442" s="1">
        <f t="shared" si="1081"/>
        <v>2.47891547337557E-3</v>
      </c>
      <c r="DS442" s="1">
        <f t="shared" si="1082"/>
        <v>1.6585109919983502E-3</v>
      </c>
      <c r="DT442" s="1">
        <f t="shared" si="1083"/>
        <v>1.0939455602518499E-3</v>
      </c>
      <c r="DU442" s="1">
        <f t="shared" si="1084"/>
        <v>7.113553893693923E-4</v>
      </c>
      <c r="DV442" s="1">
        <f t="shared" si="1085"/>
        <v>4.5602230533652841E-4</v>
      </c>
      <c r="DW442" s="1">
        <f t="shared" si="1086"/>
        <v>2.881980441955824E-4</v>
      </c>
      <c r="DX442" s="1">
        <f t="shared" si="1087"/>
        <v>1.7955610888856501E-4</v>
      </c>
      <c r="DY442" s="1">
        <f t="shared" si="1088"/>
        <v>1.1028435757604355E-4</v>
      </c>
      <c r="DZ442" s="1">
        <f t="shared" si="1089"/>
        <v>6.6778104092394172E-5</v>
      </c>
      <c r="EA442" s="1">
        <f t="shared" si="1090"/>
        <v>3.9862443123251287E-5</v>
      </c>
      <c r="EB442" s="1">
        <f t="shared" si="1091"/>
        <v>2.3458912661038667E-5</v>
      </c>
      <c r="EC442" s="1">
        <f t="shared" si="1092"/>
        <v>1.3610422414313692E-5</v>
      </c>
      <c r="ED442" s="1">
        <f t="shared" si="1093"/>
        <v>7.7850563430640297E-6</v>
      </c>
      <c r="EE442" s="1">
        <f t="shared" si="1094"/>
        <v>4.3902168721886894E-6</v>
      </c>
      <c r="EF442" s="1">
        <f t="shared" si="1095"/>
        <v>2.4409155448529595E-6</v>
      </c>
      <c r="EG442" s="1">
        <f t="shared" si="1096"/>
        <v>1.3380471089502307E-6</v>
      </c>
      <c r="EH442" s="1">
        <f t="shared" si="1097"/>
        <v>7.2318926022268784E-7</v>
      </c>
      <c r="EI442" s="1">
        <f t="shared" si="1098"/>
        <v>3.8539418353552236E-7</v>
      </c>
      <c r="EJ442" s="1">
        <f t="shared" si="1099"/>
        <v>2.0250804904541277E-7</v>
      </c>
      <c r="EK442" s="1">
        <f t="shared" si="1100"/>
        <v>1.0492409903222342E-7</v>
      </c>
      <c r="EL442" s="1">
        <f t="shared" si="1101"/>
        <v>5.3606372436987206E-8</v>
      </c>
      <c r="EM442" s="1">
        <f t="shared" si="1102"/>
        <v>2.7007143337937546E-8</v>
      </c>
      <c r="EN442" s="1">
        <f t="shared" si="1103"/>
        <v>1.3417611251261302E-8</v>
      </c>
      <c r="EO442" s="1">
        <f t="shared" si="1104"/>
        <v>6.5738490951616863E-9</v>
      </c>
      <c r="EP442" s="1">
        <f t="shared" si="1105"/>
        <v>3.1763343606165977E-9</v>
      </c>
      <c r="EQ442" s="1">
        <f t="shared" si="1106"/>
        <v>1.5135924249389571E-9</v>
      </c>
      <c r="ER442" s="1">
        <f t="shared" si="1107"/>
        <v>7.1134862906962315E-10</v>
      </c>
      <c r="ES442" s="1">
        <f t="shared" si="1108"/>
        <v>3.2973244924451688E-10</v>
      </c>
      <c r="ET442" s="1">
        <f t="shared" si="1109"/>
        <v>1.5075146792241402E-10</v>
      </c>
      <c r="EU442" s="1">
        <f t="shared" si="1110"/>
        <v>6.7982529054448401E-11</v>
      </c>
      <c r="EV442" s="1">
        <f t="shared" si="1111"/>
        <v>3.024018507626953E-11</v>
      </c>
      <c r="EW442" s="1">
        <f t="shared" si="1112"/>
        <v>1.3269022297928603E-11</v>
      </c>
      <c r="EX442" s="1">
        <f t="shared" si="1113"/>
        <v>5.7435423048656021E-12</v>
      </c>
      <c r="EY442" s="1">
        <f t="shared" si="1114"/>
        <v>2.4527240512711439E-12</v>
      </c>
      <c r="EZ442" s="1">
        <f t="shared" si="1115"/>
        <v>1.0338473118080286E-12</v>
      </c>
      <c r="FA442" s="1">
        <f t="shared" si="1116"/>
        <v>4.3160861902658562E-13</v>
      </c>
      <c r="FB442" s="1">
        <f t="shared" si="1117"/>
        <v>1.829903952884573E-13</v>
      </c>
      <c r="FC442" s="1">
        <f t="shared" si="1118"/>
        <v>9.2434420650267362E-14</v>
      </c>
      <c r="FD442" s="75">
        <f t="shared" si="969"/>
        <v>9.2434420650267362E-14</v>
      </c>
    </row>
    <row r="443" spans="7:160" x14ac:dyDescent="0.35">
      <c r="G443" t="str">
        <f t="shared" si="965"/>
        <v>Refd, t=2.14</v>
      </c>
      <c r="H443" s="76">
        <f t="shared" si="966"/>
        <v>2.1399999999999766</v>
      </c>
      <c r="I443" s="1">
        <f t="shared" si="967"/>
        <v>0</v>
      </c>
      <c r="J443" s="22">
        <f t="shared" si="968"/>
        <v>1.117244781114828E-5</v>
      </c>
      <c r="K443" s="1">
        <f t="shared" si="970"/>
        <v>2.2060108986886006E-5</v>
      </c>
      <c r="L443" s="1">
        <f t="shared" si="971"/>
        <v>4.0940985525365971E-5</v>
      </c>
      <c r="M443" s="1">
        <f t="shared" si="972"/>
        <v>7.288971543123403E-5</v>
      </c>
      <c r="N443" s="1">
        <f t="shared" si="973"/>
        <v>1.25799344185591E-4</v>
      </c>
      <c r="O443" s="1">
        <f t="shared" si="974"/>
        <v>2.1170612957950859E-4</v>
      </c>
      <c r="P443" s="1">
        <f t="shared" si="975"/>
        <v>3.4859891153577144E-4</v>
      </c>
      <c r="Q443" s="1">
        <f t="shared" si="976"/>
        <v>5.6281830858220371E-4</v>
      </c>
      <c r="R443" s="1">
        <f t="shared" si="977"/>
        <v>8.9213853689215346E-4</v>
      </c>
      <c r="S443" s="1">
        <f t="shared" si="978"/>
        <v>1.3895910001207868E-3</v>
      </c>
      <c r="T443" s="1">
        <f t="shared" si="979"/>
        <v>2.1280275603672723E-3</v>
      </c>
      <c r="U443" s="1">
        <f t="shared" si="980"/>
        <v>3.205327809779634E-3</v>
      </c>
      <c r="V443" s="1">
        <f t="shared" si="981"/>
        <v>4.7500274768715297E-3</v>
      </c>
      <c r="W443" s="1">
        <f t="shared" si="982"/>
        <v>6.9269886597789539E-3</v>
      </c>
      <c r="X443" s="1">
        <f t="shared" si="983"/>
        <v>9.9425586296327875E-3</v>
      </c>
      <c r="Y443" s="1">
        <f t="shared" si="984"/>
        <v>1.4048492699849228E-2</v>
      </c>
      <c r="Z443" s="1">
        <f t="shared" si="985"/>
        <v>1.9543776437623509E-2</v>
      </c>
      <c r="AA443" s="1">
        <f t="shared" si="986"/>
        <v>2.6773407493435413E-2</v>
      </c>
      <c r="AB443" s="1">
        <f t="shared" si="987"/>
        <v>3.6123223190208116E-2</v>
      </c>
      <c r="AC443" s="1">
        <f t="shared" si="988"/>
        <v>4.8010017485740721E-2</v>
      </c>
      <c r="AD443" s="1">
        <f t="shared" si="989"/>
        <v>6.2866498280465144E-2</v>
      </c>
      <c r="AE443" s="1">
        <f t="shared" si="990"/>
        <v>8.1121091692767142E-2</v>
      </c>
      <c r="AF443" s="1">
        <f t="shared" si="991"/>
        <v>0.1031731768363336</v>
      </c>
      <c r="AG443" s="1">
        <f t="shared" si="992"/>
        <v>0.12936497842234834</v>
      </c>
      <c r="AH443" s="1">
        <f t="shared" si="993"/>
        <v>0.15995197655326499</v>
      </c>
      <c r="AI443" s="1">
        <f t="shared" si="994"/>
        <v>0.19507421924608659</v>
      </c>
      <c r="AJ443" s="1">
        <f t="shared" si="995"/>
        <v>0.23473124759250052</v>
      </c>
      <c r="AK443" s="1">
        <f t="shared" si="996"/>
        <v>0.27876338506641407</v>
      </c>
      <c r="AL443" s="1">
        <f t="shared" si="997"/>
        <v>0.32684185215130473</v>
      </c>
      <c r="AM443" s="1">
        <f t="shared" si="998"/>
        <v>0.37846954114526188</v>
      </c>
      <c r="AN443" s="1">
        <f t="shared" si="999"/>
        <v>0.43299337140141381</v>
      </c>
      <c r="AO443" s="1">
        <f t="shared" si="1000"/>
        <v>0.48962803939534721</v>
      </c>
      <c r="AP443" s="1">
        <f t="shared" si="1001"/>
        <v>0.54748981536647023</v>
      </c>
      <c r="AQ443" s="1">
        <f t="shared" si="1002"/>
        <v>0.60563797103646722</v>
      </c>
      <c r="AR443" s="1">
        <f t="shared" si="1003"/>
        <v>0.66312059664110146</v>
      </c>
      <c r="AS443" s="1">
        <f t="shared" si="1004"/>
        <v>0.71902109495466693</v>
      </c>
      <c r="AT443" s="1">
        <f t="shared" si="1005"/>
        <v>0.77250158960949955</v>
      </c>
      <c r="AU443" s="1">
        <f t="shared" si="1006"/>
        <v>0.82283985829729744</v>
      </c>
      <c r="AV443" s="1">
        <f t="shared" si="1007"/>
        <v>0.86945714093848858</v>
      </c>
      <c r="AW443" s="1">
        <f t="shared" si="1008"/>
        <v>0.91193517094348198</v>
      </c>
      <c r="AX443" s="1">
        <f t="shared" si="1009"/>
        <v>0.95002189535710213</v>
      </c>
      <c r="AY443" s="1">
        <f t="shared" si="1010"/>
        <v>0.98362644021091183</v>
      </c>
      <c r="AZ443" s="1">
        <f t="shared" si="1011"/>
        <v>1.0128048093428119</v>
      </c>
      <c r="BA443" s="1">
        <f t="shared" si="1012"/>
        <v>1.037738480814093</v>
      </c>
      <c r="BB443" s="1">
        <f t="shared" si="1013"/>
        <v>1.0587084326414786</v>
      </c>
      <c r="BC443" s="1">
        <f t="shared" si="1014"/>
        <v>1.0760671844378391</v>
      </c>
      <c r="BD443" s="1">
        <f t="shared" si="1015"/>
        <v>1.0902112215093569</v>
      </c>
      <c r="BE443" s="1">
        <f t="shared" si="1016"/>
        <v>1.1015557413627066</v>
      </c>
      <c r="BF443" s="1">
        <f t="shared" si="1017"/>
        <v>1.11051311362464</v>
      </c>
      <c r="BG443" s="1">
        <f t="shared" si="1018"/>
        <v>1.1174758582373745</v>
      </c>
      <c r="BH443" s="1">
        <f t="shared" si="1019"/>
        <v>1.1228043972621973</v>
      </c>
      <c r="BI443" s="1">
        <f t="shared" si="1020"/>
        <v>1.1268193768987504</v>
      </c>
      <c r="BJ443" s="1">
        <f t="shared" si="1021"/>
        <v>1.129798019478145</v>
      </c>
      <c r="BK443" s="1">
        <f t="shared" si="1022"/>
        <v>1.1319737589167636</v>
      </c>
      <c r="BL443" s="1">
        <f t="shared" si="1023"/>
        <v>1.1335383277303921</v>
      </c>
      <c r="BM443" s="1">
        <f t="shared" si="1024"/>
        <v>1.1346454768934724</v>
      </c>
      <c r="BN443" s="1">
        <f t="shared" si="1025"/>
        <v>1.1354155928665608</v>
      </c>
      <c r="BO443" s="1">
        <f t="shared" si="1026"/>
        <v>1.13594059942647</v>
      </c>
      <c r="BP443" s="1">
        <f t="shared" si="1027"/>
        <v>1.1362886692794723</v>
      </c>
      <c r="BQ443" s="1">
        <f t="shared" si="1028"/>
        <v>1.1365084015243585</v>
      </c>
      <c r="BR443" s="1">
        <f t="shared" si="1029"/>
        <v>1.1366322326113569</v>
      </c>
      <c r="BS443" s="1">
        <f t="shared" si="1030"/>
        <v>1.1366789342327455</v>
      </c>
      <c r="BT443" s="1">
        <f t="shared" si="1031"/>
        <v>1.1366551114075296</v>
      </c>
      <c r="BU443" s="1">
        <f t="shared" si="1032"/>
        <v>1.1365556525625511</v>
      </c>
      <c r="BV443" s="1">
        <f t="shared" si="1033"/>
        <v>1.1363631088030404</v>
      </c>
      <c r="BW443" s="1">
        <f t="shared" si="1034"/>
        <v>1.1360460020170193</v>
      </c>
      <c r="BX443" s="1">
        <f t="shared" si="1035"/>
        <v>1.1355560918743517</v>
      </c>
      <c r="BY443" s="1">
        <f t="shared" si="1036"/>
        <v>1.1348246803266415</v>
      </c>
      <c r="BZ443" s="1">
        <f t="shared" si="1037"/>
        <v>1.1337581067431306</v>
      </c>
      <c r="CA443" s="1">
        <f t="shared" si="1038"/>
        <v>1.1322326911599638</v>
      </c>
      <c r="CB443" s="1">
        <f t="shared" si="1039"/>
        <v>1.1300895153313402</v>
      </c>
      <c r="CC443" s="1">
        <f t="shared" si="1040"/>
        <v>1.1271295821229061</v>
      </c>
      <c r="CD443" s="1">
        <f t="shared" si="1041"/>
        <v>1.1231100459165413</v>
      </c>
      <c r="CE443" s="1">
        <f t="shared" si="1042"/>
        <v>1.1177423349106763</v>
      </c>
      <c r="CF443" s="1">
        <f t="shared" si="1043"/>
        <v>1.1106930594115652</v>
      </c>
      <c r="CG443" s="1">
        <f t="shared" si="1044"/>
        <v>1.101588585238928</v>
      </c>
      <c r="CH443" s="1">
        <f t="shared" si="1045"/>
        <v>1.09002401853374</v>
      </c>
      <c r="CI443" s="1">
        <f t="shared" si="1046"/>
        <v>1.0755770781616514</v>
      </c>
      <c r="CJ443" s="1">
        <f t="shared" si="1047"/>
        <v>1.0578269223378596</v>
      </c>
      <c r="CK443" s="1">
        <f t="shared" si="1048"/>
        <v>1.0363774675459758</v>
      </c>
      <c r="CL443" s="1">
        <f t="shared" si="1049"/>
        <v>1.0108841360097822</v>
      </c>
      <c r="CM443" s="1">
        <f t="shared" si="1050"/>
        <v>0.98108236203877219</v>
      </c>
      <c r="CN443" s="1">
        <f t="shared" si="1051"/>
        <v>0.94681566314993759</v>
      </c>
      <c r="CO443" s="1">
        <f t="shared" si="1052"/>
        <v>0.9080607294309192</v>
      </c>
      <c r="CP443" s="1">
        <f t="shared" si="1053"/>
        <v>0.86494688441330769</v>
      </c>
      <c r="CQ443" s="1">
        <f t="shared" si="1054"/>
        <v>0.81776747699180752</v>
      </c>
      <c r="CR443" s="1">
        <f t="shared" si="1055"/>
        <v>0.7669812913468872</v>
      </c>
      <c r="CS443" s="1">
        <f t="shared" si="1056"/>
        <v>0.71320287756548606</v>
      </c>
      <c r="CT443" s="1">
        <f t="shared" si="1057"/>
        <v>0.65718172921180773</v>
      </c>
      <c r="CU443" s="1">
        <f t="shared" si="1058"/>
        <v>0.59977134603476701</v>
      </c>
      <c r="CV443" s="1">
        <f t="shared" si="1059"/>
        <v>0.54189027858027006</v>
      </c>
      <c r="CW443" s="1">
        <f t="shared" si="1060"/>
        <v>0.48447811463761975</v>
      </c>
      <c r="CX443" s="1">
        <f t="shared" si="1061"/>
        <v>0.42844991602789989</v>
      </c>
      <c r="CY443" s="1">
        <f t="shared" si="1062"/>
        <v>0.37465277203568165</v>
      </c>
      <c r="CZ443" s="1">
        <f t="shared" si="1063"/>
        <v>0.32382788243747362</v>
      </c>
      <c r="DA443" s="1">
        <f t="shared" si="1064"/>
        <v>0.27658095723493337</v>
      </c>
      <c r="DB443" s="1">
        <f t="shared" si="1065"/>
        <v>0.23336281235828801</v>
      </c>
      <c r="DC443" s="1">
        <f t="shared" si="1066"/>
        <v>0.19446097722863026</v>
      </c>
      <c r="DD443" s="1">
        <f t="shared" si="1067"/>
        <v>0.16000205221651245</v>
      </c>
      <c r="DE443" s="1">
        <f t="shared" si="1068"/>
        <v>0.12996359475932676</v>
      </c>
      <c r="DF443" s="1">
        <f t="shared" si="1069"/>
        <v>0.1041935776249875</v>
      </c>
      <c r="DG443" s="1">
        <f t="shared" si="1070"/>
        <v>8.2435016023532592E-2</v>
      </c>
      <c r="DH443" s="1">
        <f t="shared" si="1071"/>
        <v>6.4353220322128604E-2</v>
      </c>
      <c r="DI443" s="1">
        <f t="shared" si="1072"/>
        <v>4.9563273161108631E-2</v>
      </c>
      <c r="DJ443" s="1">
        <f t="shared" si="1073"/>
        <v>3.7655695291139678E-2</v>
      </c>
      <c r="DK443" s="1">
        <f t="shared" si="1074"/>
        <v>2.8218774858673943E-2</v>
      </c>
      <c r="DL443" s="1">
        <f t="shared" si="1075"/>
        <v>2.0856606098385456E-2</v>
      </c>
      <c r="DM443" s="1">
        <f t="shared" si="1076"/>
        <v>1.5202438908110721E-2</v>
      </c>
      <c r="DN443" s="1">
        <f t="shared" si="1077"/>
        <v>1.0927420987733763E-2</v>
      </c>
      <c r="DO443" s="1">
        <f t="shared" si="1078"/>
        <v>7.7451814108997537E-3</v>
      </c>
      <c r="DP443" s="1">
        <f t="shared" si="1079"/>
        <v>5.4129433997788653E-3</v>
      </c>
      <c r="DQ443" s="1">
        <f t="shared" si="1080"/>
        <v>3.7299688759795569E-3</v>
      </c>
      <c r="DR443" s="1">
        <f t="shared" si="1081"/>
        <v>2.5341464866582533E-3</v>
      </c>
      <c r="DS443" s="1">
        <f t="shared" si="1082"/>
        <v>1.69746484181791E-3</v>
      </c>
      <c r="DT443" s="1">
        <f t="shared" si="1083"/>
        <v>1.1209926835373302E-3</v>
      </c>
      <c r="DU443" s="1">
        <f t="shared" si="1084"/>
        <v>7.2984458447173609E-4</v>
      </c>
      <c r="DV443" s="1">
        <f t="shared" si="1085"/>
        <v>4.6846642676950169E-4</v>
      </c>
      <c r="DW443" s="1">
        <f t="shared" si="1086"/>
        <v>2.9644479753103647E-4</v>
      </c>
      <c r="DX443" s="1">
        <f t="shared" si="1087"/>
        <v>1.8493753802351472E-4</v>
      </c>
      <c r="DY443" s="1">
        <f t="shared" si="1088"/>
        <v>1.1374240952987705E-4</v>
      </c>
      <c r="DZ443" s="1">
        <f t="shared" si="1089"/>
        <v>6.8966410549070546E-5</v>
      </c>
      <c r="EA443" s="1">
        <f t="shared" si="1090"/>
        <v>4.1226244185634909E-5</v>
      </c>
      <c r="EB443" s="1">
        <f t="shared" si="1091"/>
        <v>2.429602492083355E-5</v>
      </c>
      <c r="EC443" s="1">
        <f t="shared" si="1092"/>
        <v>1.411651471063793E-5</v>
      </c>
      <c r="ED443" s="1">
        <f t="shared" si="1093"/>
        <v>8.0864351052564866E-6</v>
      </c>
      <c r="EE443" s="1">
        <f t="shared" si="1094"/>
        <v>4.5670061775142883E-6</v>
      </c>
      <c r="EF443" s="1">
        <f t="shared" si="1095"/>
        <v>2.5430761049376167E-6</v>
      </c>
      <c r="EG443" s="1">
        <f t="shared" si="1096"/>
        <v>1.396206244196323E-6</v>
      </c>
      <c r="EH443" s="1">
        <f t="shared" si="1097"/>
        <v>7.5580922109696063E-7</v>
      </c>
      <c r="EI443" s="1">
        <f t="shared" si="1098"/>
        <v>4.0342033914521195E-7</v>
      </c>
      <c r="EJ443" s="1">
        <f t="shared" si="1099"/>
        <v>2.1232327451306266E-7</v>
      </c>
      <c r="EK443" s="1">
        <f t="shared" si="1100"/>
        <v>1.1019030882927725E-7</v>
      </c>
      <c r="EL443" s="1">
        <f t="shared" si="1101"/>
        <v>5.6390697212130082E-8</v>
      </c>
      <c r="EM443" s="1">
        <f t="shared" si="1102"/>
        <v>2.8457879862032343E-8</v>
      </c>
      <c r="EN443" s="1">
        <f t="shared" si="1103"/>
        <v>1.4162561177762877E-8</v>
      </c>
      <c r="EO443" s="1">
        <f t="shared" si="1104"/>
        <v>6.9508638660882006E-9</v>
      </c>
      <c r="EP443" s="1">
        <f t="shared" si="1105"/>
        <v>3.3643981375779652E-9</v>
      </c>
      <c r="EQ443" s="1">
        <f t="shared" si="1106"/>
        <v>1.6060601324448418E-9</v>
      </c>
      <c r="ER443" s="1">
        <f t="shared" si="1107"/>
        <v>7.5616489828886669E-10</v>
      </c>
      <c r="ES443" s="1">
        <f t="shared" si="1108"/>
        <v>3.5114480173682914E-10</v>
      </c>
      <c r="ET443" s="1">
        <f t="shared" si="1109"/>
        <v>1.6083699070000213E-10</v>
      </c>
      <c r="EU443" s="1">
        <f t="shared" si="1110"/>
        <v>7.2665914905939335E-11</v>
      </c>
      <c r="EV443" s="1">
        <f t="shared" si="1111"/>
        <v>3.2384413462144416E-11</v>
      </c>
      <c r="EW443" s="1">
        <f t="shared" si="1112"/>
        <v>1.423697510113676E-11</v>
      </c>
      <c r="EX443" s="1">
        <f t="shared" si="1113"/>
        <v>6.1744015892484285E-12</v>
      </c>
      <c r="EY443" s="1">
        <f t="shared" si="1114"/>
        <v>2.6418573417988381E-12</v>
      </c>
      <c r="EZ443" s="1">
        <f t="shared" si="1115"/>
        <v>1.1157692089333686E-12</v>
      </c>
      <c r="FA443" s="1">
        <f t="shared" si="1116"/>
        <v>4.6675475888852867E-13</v>
      </c>
      <c r="FB443" s="1">
        <f t="shared" si="1117"/>
        <v>1.9832224768617847E-13</v>
      </c>
      <c r="FC443" s="1">
        <f t="shared" si="1118"/>
        <v>1.0039938215349979E-13</v>
      </c>
      <c r="FD443" s="75">
        <f t="shared" si="969"/>
        <v>1.0039938215349979E-13</v>
      </c>
    </row>
    <row r="444" spans="7:160" x14ac:dyDescent="0.35">
      <c r="G444" t="str">
        <f t="shared" si="965"/>
        <v>Refd, t=2.14</v>
      </c>
      <c r="H444" s="76">
        <f t="shared" si="966"/>
        <v>2.1449999999999765</v>
      </c>
      <c r="I444" s="1">
        <f t="shared" si="967"/>
        <v>0</v>
      </c>
      <c r="J444" s="22">
        <f t="shared" si="968"/>
        <v>1.1051468884785975E-5</v>
      </c>
      <c r="K444" s="1">
        <f t="shared" si="970"/>
        <v>2.182042552931282E-5</v>
      </c>
      <c r="L444" s="1">
        <f t="shared" si="971"/>
        <v>4.0493849088503372E-5</v>
      </c>
      <c r="M444" s="1">
        <f t="shared" si="972"/>
        <v>7.2088826199646016E-5</v>
      </c>
      <c r="N444" s="1">
        <f t="shared" si="973"/>
        <v>1.2440853996186136E-4</v>
      </c>
      <c r="O444" s="1">
        <f t="shared" si="974"/>
        <v>2.0935216771567072E-4</v>
      </c>
      <c r="P444" s="1">
        <f t="shared" si="975"/>
        <v>3.4470438891702428E-4</v>
      </c>
      <c r="Q444" s="1">
        <f t="shared" si="976"/>
        <v>5.5650914645603898E-4</v>
      </c>
      <c r="R444" s="1">
        <f t="shared" si="977"/>
        <v>8.8212032159988888E-4</v>
      </c>
      <c r="S444" s="1">
        <f t="shared" si="978"/>
        <v>1.373989150143726E-3</v>
      </c>
      <c r="T444" s="1">
        <f t="shared" si="979"/>
        <v>2.1041881597307871E-3</v>
      </c>
      <c r="U444" s="1">
        <f t="shared" si="980"/>
        <v>3.1695793688540984E-3</v>
      </c>
      <c r="V444" s="1">
        <f t="shared" si="981"/>
        <v>4.6974091145872889E-3</v>
      </c>
      <c r="W444" s="1">
        <f t="shared" si="982"/>
        <v>6.8509572959931245E-3</v>
      </c>
      <c r="X444" s="1">
        <f t="shared" si="983"/>
        <v>9.8346964526432584E-3</v>
      </c>
      <c r="Y444" s="1">
        <f t="shared" si="984"/>
        <v>1.3898245719452734E-2</v>
      </c>
      <c r="Z444" s="1">
        <f t="shared" si="985"/>
        <v>1.93382641523532E-2</v>
      </c>
      <c r="AA444" s="1">
        <f t="shared" si="986"/>
        <v>2.6497350945956379E-2</v>
      </c>
      <c r="AB444" s="1">
        <f t="shared" si="987"/>
        <v>3.5759042011420362E-2</v>
      </c>
      <c r="AC444" s="1">
        <f t="shared" si="988"/>
        <v>4.7538143964340522E-2</v>
      </c>
      <c r="AD444" s="1">
        <f t="shared" si="989"/>
        <v>6.2265946424777618E-2</v>
      </c>
      <c r="AE444" s="1">
        <f t="shared" si="990"/>
        <v>8.0370300852322579E-2</v>
      </c>
      <c r="AF444" s="1">
        <f t="shared" si="991"/>
        <v>0.10225112309933845</v>
      </c>
      <c r="AG444" s="1">
        <f t="shared" si="992"/>
        <v>0.12825251455670231</v>
      </c>
      <c r="AH444" s="1">
        <f t="shared" si="993"/>
        <v>0.1586333260898406</v>
      </c>
      <c r="AI444" s="1">
        <f t="shared" si="994"/>
        <v>0.19353851705361982</v>
      </c>
      <c r="AJ444" s="1">
        <f t="shared" si="995"/>
        <v>0.23297399328968882</v>
      </c>
      <c r="AK444" s="1">
        <f t="shared" si="996"/>
        <v>0.27678766203257393</v>
      </c>
      <c r="AL444" s="1">
        <f t="shared" si="997"/>
        <v>0.32465916778619025</v>
      </c>
      <c r="AM444" s="1">
        <f t="shared" si="998"/>
        <v>0.37610016541435409</v>
      </c>
      <c r="AN444" s="1">
        <f t="shared" si="999"/>
        <v>0.43046608992667867</v>
      </c>
      <c r="AO444" s="1">
        <f t="shared" si="1000"/>
        <v>0.48697929085722247</v>
      </c>
      <c r="AP444" s="1">
        <f t="shared" si="1001"/>
        <v>0.54476224463298439</v>
      </c>
      <c r="AQ444" s="1">
        <f t="shared" si="1002"/>
        <v>0.60287849134546034</v>
      </c>
      <c r="AR444" s="1">
        <f t="shared" si="1003"/>
        <v>0.66037810792599205</v>
      </c>
      <c r="AS444" s="1">
        <f t="shared" si="1004"/>
        <v>0.71634404348868508</v>
      </c>
      <c r="AT444" s="1">
        <f t="shared" si="1005"/>
        <v>0.76993557117109412</v>
      </c>
      <c r="AU444" s="1">
        <f t="shared" si="1006"/>
        <v>0.82042546073346045</v>
      </c>
      <c r="AV444" s="1">
        <f t="shared" si="1007"/>
        <v>0.8672281934770727</v>
      </c>
      <c r="AW444" s="1">
        <f t="shared" si="1008"/>
        <v>0.90991752123690761</v>
      </c>
      <c r="AX444" s="1">
        <f t="shared" si="1009"/>
        <v>0.94823277778023418</v>
      </c>
      <c r="AY444" s="1">
        <f t="shared" si="1010"/>
        <v>0.9820744383420329</v>
      </c>
      <c r="AZ444" s="1">
        <f t="shared" si="1011"/>
        <v>1.0114903596611906</v>
      </c>
      <c r="BA444" s="1">
        <f t="shared" si="1012"/>
        <v>1.036654819950916</v>
      </c>
      <c r="BB444" s="1">
        <f t="shared" si="1013"/>
        <v>1.0578428613167625</v>
      </c>
      <c r="BC444" s="1">
        <f t="shared" si="1014"/>
        <v>1.0754025091795656</v>
      </c>
      <c r="BD444" s="1">
        <f t="shared" si="1015"/>
        <v>1.0897272395113697</v>
      </c>
      <c r="BE444" s="1">
        <f t="shared" si="1016"/>
        <v>1.101230651459596</v>
      </c>
      <c r="BF444" s="1">
        <f t="shared" si="1017"/>
        <v>1.110324763093741</v>
      </c>
      <c r="BG444" s="1">
        <f t="shared" si="1018"/>
        <v>1.1174027662542758</v>
      </c>
      <c r="BH444" s="1">
        <f t="shared" si="1019"/>
        <v>1.1228265269073789</v>
      </c>
      <c r="BI444" s="1">
        <f t="shared" si="1020"/>
        <v>1.126918655087108</v>
      </c>
      <c r="BJ444" s="1">
        <f t="shared" si="1021"/>
        <v>1.1299586257128422</v>
      </c>
      <c r="BK444" s="1">
        <f t="shared" si="1022"/>
        <v>1.1321822182827992</v>
      </c>
      <c r="BL444" s="1">
        <f t="shared" si="1023"/>
        <v>1.1337834511053517</v>
      </c>
      <c r="BM444" s="1">
        <f t="shared" si="1024"/>
        <v>1.1349181928820253</v>
      </c>
      <c r="BN444" s="1">
        <f t="shared" si="1025"/>
        <v>1.1357087128956376</v>
      </c>
      <c r="BO444" s="1">
        <f t="shared" si="1026"/>
        <v>1.1362485513911664</v>
      </c>
      <c r="BP444" s="1">
        <f t="shared" si="1027"/>
        <v>1.1366072276467587</v>
      </c>
      <c r="BQ444" s="1">
        <f t="shared" si="1028"/>
        <v>1.1368344341623786</v>
      </c>
      <c r="BR444" s="1">
        <f t="shared" si="1029"/>
        <v>1.1369634777422586</v>
      </c>
      <c r="BS444" s="1">
        <f t="shared" si="1030"/>
        <v>1.1370138153609628</v>
      </c>
      <c r="BT444" s="1">
        <f t="shared" si="1031"/>
        <v>1.136992594071117</v>
      </c>
      <c r="BU444" s="1">
        <f t="shared" si="1032"/>
        <v>1.1368951442371156</v>
      </c>
      <c r="BV444" s="1">
        <f t="shared" si="1033"/>
        <v>1.1367044019986714</v>
      </c>
      <c r="BW444" s="1">
        <f t="shared" si="1034"/>
        <v>1.1363892601553773</v>
      </c>
      <c r="BX444" s="1">
        <f t="shared" si="1035"/>
        <v>1.135901877443755</v>
      </c>
      <c r="BY444" s="1">
        <f t="shared" si="1036"/>
        <v>1.135174024585206</v>
      </c>
      <c r="BZ444" s="1">
        <f t="shared" si="1037"/>
        <v>1.134112619388344</v>
      </c>
      <c r="CA444" s="1">
        <f t="shared" si="1038"/>
        <v>1.1325947064925426</v>
      </c>
      <c r="CB444" s="1">
        <f t="shared" si="1039"/>
        <v>1.130462268231796</v>
      </c>
      <c r="CC444" s="1">
        <f t="shared" si="1040"/>
        <v>1.127517402560454</v>
      </c>
      <c r="CD444" s="1">
        <f t="shared" si="1041"/>
        <v>1.1235185549361801</v>
      </c>
      <c r="CE444" s="1">
        <f t="shared" si="1042"/>
        <v>1.1181786186532845</v>
      </c>
      <c r="CF444" s="1">
        <f t="shared" si="1043"/>
        <v>1.1111657916331767</v>
      </c>
      <c r="CG444" s="1">
        <f t="shared" si="1044"/>
        <v>1.1021080642433492</v>
      </c>
      <c r="CH444" s="1">
        <f t="shared" si="1045"/>
        <v>1.0906020828365295</v>
      </c>
      <c r="CI444" s="1">
        <f t="shared" si="1046"/>
        <v>1.0762268679504039</v>
      </c>
      <c r="CJ444" s="1">
        <f t="shared" si="1047"/>
        <v>1.0585624619531617</v>
      </c>
      <c r="CK444" s="1">
        <f t="shared" si="1048"/>
        <v>1.0372130582188193</v>
      </c>
      <c r="CL444" s="1">
        <f t="shared" si="1049"/>
        <v>1.0118335674888339</v>
      </c>
      <c r="CM444" s="1">
        <f t="shared" si="1050"/>
        <v>0.98215797498967283</v>
      </c>
      <c r="CN444" s="1">
        <f t="shared" si="1051"/>
        <v>0.94802731871956891</v>
      </c>
      <c r="CO444" s="1">
        <f t="shared" si="1052"/>
        <v>0.90941476473593619</v>
      </c>
      <c r="CP444" s="1">
        <f t="shared" si="1053"/>
        <v>0.86644514916764781</v>
      </c>
      <c r="CQ444" s="1">
        <f t="shared" si="1054"/>
        <v>0.81940655352958047</v>
      </c>
      <c r="CR444" s="1">
        <f t="shared" si="1055"/>
        <v>0.76875199537149563</v>
      </c>
      <c r="CS444" s="1">
        <f t="shared" si="1056"/>
        <v>0.71509011906891007</v>
      </c>
      <c r="CT444" s="1">
        <f t="shared" si="1057"/>
        <v>0.65916478311694182</v>
      </c>
      <c r="CU444" s="1">
        <f t="shared" si="1058"/>
        <v>0.60182454318927781</v>
      </c>
      <c r="CV444" s="1">
        <f t="shared" si="1059"/>
        <v>0.54398408443825341</v>
      </c>
      <c r="CW444" s="1">
        <f t="shared" si="1060"/>
        <v>0.48658052099658522</v>
      </c>
      <c r="CX444" s="1">
        <f t="shared" si="1061"/>
        <v>0.43052803635066095</v>
      </c>
      <c r="CY444" s="1">
        <f t="shared" si="1062"/>
        <v>0.37667450812449976</v>
      </c>
      <c r="CZ444" s="1">
        <f t="shared" si="1063"/>
        <v>0.32576352277040976</v>
      </c>
      <c r="DA444" s="1">
        <f t="shared" si="1064"/>
        <v>0.27840457608019109</v>
      </c>
      <c r="DB444" s="1">
        <f t="shared" si="1065"/>
        <v>0.23505336239458338</v>
      </c>
      <c r="DC444" s="1">
        <f t="shared" si="1066"/>
        <v>0.19600300323664066</v>
      </c>
      <c r="DD444" s="1">
        <f t="shared" si="1067"/>
        <v>0.16138599441973372</v>
      </c>
      <c r="DE444" s="1">
        <f t="shared" si="1068"/>
        <v>0.13118569195107374</v>
      </c>
      <c r="DF444" s="1">
        <f t="shared" si="1069"/>
        <v>0.10525541703770243</v>
      </c>
      <c r="DG444" s="1">
        <f t="shared" si="1070"/>
        <v>8.3342804836935958E-2</v>
      </c>
      <c r="DH444" s="1">
        <f t="shared" si="1071"/>
        <v>6.5116870299459451E-2</v>
      </c>
      <c r="DI444" s="1">
        <f t="shared" si="1072"/>
        <v>5.0195394538861432E-2</v>
      </c>
      <c r="DJ444" s="1">
        <f t="shared" si="1073"/>
        <v>3.8170589832217466E-2</v>
      </c>
      <c r="DK444" s="1">
        <f t="shared" si="1074"/>
        <v>2.863150332058843E-2</v>
      </c>
      <c r="DL444" s="1">
        <f t="shared" si="1075"/>
        <v>2.1182185417640473E-2</v>
      </c>
      <c r="DM444" s="1">
        <f t="shared" si="1076"/>
        <v>1.545520246098051E-2</v>
      </c>
      <c r="DN444" s="1">
        <f t="shared" si="1077"/>
        <v>1.1120554299038505E-2</v>
      </c>
      <c r="DO444" s="1">
        <f t="shared" si="1078"/>
        <v>7.8904278739539892E-3</v>
      </c>
      <c r="DP444" s="1">
        <f t="shared" si="1079"/>
        <v>5.5204612848273778E-3</v>
      </c>
      <c r="DQ444" s="1">
        <f t="shared" si="1080"/>
        <v>3.8083126028323529E-3</v>
      </c>
      <c r="DR444" s="1">
        <f t="shared" si="1081"/>
        <v>2.590341541166935E-3</v>
      </c>
      <c r="DS444" s="1">
        <f t="shared" si="1082"/>
        <v>1.7371460265022223E-3</v>
      </c>
      <c r="DT444" s="1">
        <f t="shared" si="1083"/>
        <v>1.148578535184496E-3</v>
      </c>
      <c r="DU444" s="1">
        <f t="shared" si="1084"/>
        <v>7.4872563620628091E-4</v>
      </c>
      <c r="DV444" s="1">
        <f t="shared" si="1085"/>
        <v>4.8119052304570109E-4</v>
      </c>
      <c r="DW444" s="1">
        <f t="shared" si="1086"/>
        <v>3.0488808912473262E-4</v>
      </c>
      <c r="DX444" s="1">
        <f t="shared" si="1087"/>
        <v>1.9045454986917271E-4</v>
      </c>
      <c r="DY444" s="1">
        <f t="shared" si="1088"/>
        <v>1.1729239541272989E-4</v>
      </c>
      <c r="DZ444" s="1">
        <f t="shared" si="1089"/>
        <v>7.1216000040801323E-5</v>
      </c>
      <c r="EA444" s="1">
        <f t="shared" si="1090"/>
        <v>4.2630212363586219E-5</v>
      </c>
      <c r="EB444" s="1">
        <f t="shared" si="1091"/>
        <v>2.5159027361004197E-5</v>
      </c>
      <c r="EC444" s="1">
        <f t="shared" si="1092"/>
        <v>1.4639020363865364E-5</v>
      </c>
      <c r="ED444" s="1">
        <f t="shared" si="1093"/>
        <v>8.3980495729376499E-6</v>
      </c>
      <c r="EE444" s="1">
        <f t="shared" si="1094"/>
        <v>4.7500753870234851E-6</v>
      </c>
      <c r="EF444" s="1">
        <f t="shared" si="1095"/>
        <v>2.6490276934966467E-6</v>
      </c>
      <c r="EG444" s="1">
        <f t="shared" si="1096"/>
        <v>1.4566174459055267E-6</v>
      </c>
      <c r="EH444" s="1">
        <f t="shared" si="1097"/>
        <v>7.8974584459735802E-7</v>
      </c>
      <c r="EI444" s="1">
        <f t="shared" si="1098"/>
        <v>4.2220417140394715E-7</v>
      </c>
      <c r="EJ444" s="1">
        <f t="shared" si="1099"/>
        <v>2.2256769478475042E-7</v>
      </c>
      <c r="EK444" s="1">
        <f t="shared" si="1100"/>
        <v>1.1569586648057917E-7</v>
      </c>
      <c r="EL444" s="1">
        <f t="shared" si="1101"/>
        <v>5.9306438815521054E-8</v>
      </c>
      <c r="EM444" s="1">
        <f t="shared" si="1102"/>
        <v>2.9979665588599963E-8</v>
      </c>
      <c r="EN444" s="1">
        <f t="shared" si="1103"/>
        <v>1.4945337359686884E-8</v>
      </c>
      <c r="EO444" s="1">
        <f t="shared" si="1104"/>
        <v>7.3477117716837082E-9</v>
      </c>
      <c r="EP444" s="1">
        <f t="shared" si="1105"/>
        <v>3.5627040400316139E-9</v>
      </c>
      <c r="EQ444" s="1">
        <f t="shared" si="1106"/>
        <v>1.7037376919889057E-9</v>
      </c>
      <c r="ER444" s="1">
        <f t="shared" si="1107"/>
        <v>8.0359171832776994E-10</v>
      </c>
      <c r="ES444" s="1">
        <f t="shared" si="1108"/>
        <v>3.7384583220134965E-10</v>
      </c>
      <c r="ET444" s="1">
        <f t="shared" si="1109"/>
        <v>1.7154926493674214E-10</v>
      </c>
      <c r="EU444" s="1">
        <f t="shared" si="1110"/>
        <v>7.7649643711771022E-11</v>
      </c>
      <c r="EV444" s="1">
        <f t="shared" si="1111"/>
        <v>3.4670463493353676E-11</v>
      </c>
      <c r="EW444" s="1">
        <f t="shared" si="1112"/>
        <v>1.527092159708312E-11</v>
      </c>
      <c r="EX444" s="1">
        <f t="shared" si="1113"/>
        <v>6.635525358421623E-12</v>
      </c>
      <c r="EY444" s="1">
        <f t="shared" si="1114"/>
        <v>2.8446711920857767E-12</v>
      </c>
      <c r="EZ444" s="1">
        <f t="shared" si="1115"/>
        <v>1.2037908130757657E-12</v>
      </c>
      <c r="FA444" s="1">
        <f t="shared" si="1116"/>
        <v>5.0459477888882921E-13</v>
      </c>
      <c r="FB444" s="1">
        <f t="shared" si="1117"/>
        <v>2.1486539952276136E-13</v>
      </c>
      <c r="FC444" s="1">
        <f t="shared" si="1118"/>
        <v>1.0901244113208513E-13</v>
      </c>
      <c r="FD444" s="75">
        <f t="shared" si="969"/>
        <v>1.0901244113208513E-13</v>
      </c>
    </row>
    <row r="445" spans="7:160" x14ac:dyDescent="0.35">
      <c r="G445" t="str">
        <f t="shared" si="965"/>
        <v>Refd, t=2.15</v>
      </c>
      <c r="H445" s="76">
        <f t="shared" si="966"/>
        <v>2.1499999999999764</v>
      </c>
      <c r="I445" s="1">
        <f t="shared" si="967"/>
        <v>0</v>
      </c>
      <c r="J445" s="22">
        <f t="shared" si="968"/>
        <v>1.0931759368087275E-5</v>
      </c>
      <c r="K445" s="1">
        <f t="shared" si="970"/>
        <v>2.158327497459763E-5</v>
      </c>
      <c r="L445" s="1">
        <f t="shared" si="971"/>
        <v>4.005148927404386E-5</v>
      </c>
      <c r="M445" s="1">
        <f t="shared" si="972"/>
        <v>7.1296600621348328E-5</v>
      </c>
      <c r="N445" s="1">
        <f t="shared" si="973"/>
        <v>1.2303297494676939E-4</v>
      </c>
      <c r="O445" s="1">
        <f t="shared" si="974"/>
        <v>2.0702431009303064E-4</v>
      </c>
      <c r="P445" s="1">
        <f t="shared" si="975"/>
        <v>3.4085350577299842E-4</v>
      </c>
      <c r="Q445" s="1">
        <f t="shared" si="976"/>
        <v>5.502712630334652E-4</v>
      </c>
      <c r="R445" s="1">
        <f t="shared" si="977"/>
        <v>8.7221592618644413E-4</v>
      </c>
      <c r="S445" s="1">
        <f t="shared" si="978"/>
        <v>1.3585650476612148E-3</v>
      </c>
      <c r="T445" s="1">
        <f t="shared" si="979"/>
        <v>2.0806202795897294E-3</v>
      </c>
      <c r="U445" s="1">
        <f t="shared" si="980"/>
        <v>3.1342366859852229E-3</v>
      </c>
      <c r="V445" s="1">
        <f t="shared" si="981"/>
        <v>4.645383986857367E-3</v>
      </c>
      <c r="W445" s="1">
        <f t="shared" si="982"/>
        <v>6.7757745122424941E-3</v>
      </c>
      <c r="X445" s="1">
        <f t="shared" si="983"/>
        <v>9.7280218557672972E-3</v>
      </c>
      <c r="Y445" s="1">
        <f t="shared" si="984"/>
        <v>1.3749624725553831E-2</v>
      </c>
      <c r="Z445" s="1">
        <f t="shared" si="985"/>
        <v>1.9134929659222664E-2</v>
      </c>
      <c r="AA445" s="1">
        <f t="shared" si="986"/>
        <v>2.6224147394417457E-2</v>
      </c>
      <c r="AB445" s="1">
        <f t="shared" si="987"/>
        <v>3.539851581091133E-2</v>
      </c>
      <c r="AC445" s="1">
        <f t="shared" si="988"/>
        <v>4.7070848163677591E-2</v>
      </c>
      <c r="AD445" s="1">
        <f t="shared" si="989"/>
        <v>6.1670997783262294E-2</v>
      </c>
      <c r="AE445" s="1">
        <f t="shared" si="990"/>
        <v>7.9626209497761044E-2</v>
      </c>
      <c r="AF445" s="1">
        <f t="shared" si="991"/>
        <v>0.10133688907590775</v>
      </c>
      <c r="AG445" s="1">
        <f t="shared" si="992"/>
        <v>0.12714895354946343</v>
      </c>
      <c r="AH445" s="1">
        <f t="shared" si="993"/>
        <v>0.15732455175484478</v>
      </c>
      <c r="AI445" s="1">
        <f t="shared" si="994"/>
        <v>0.19201347423795848</v>
      </c>
      <c r="AJ445" s="1">
        <f t="shared" si="995"/>
        <v>0.23122791025458175</v>
      </c>
      <c r="AK445" s="1">
        <f t="shared" si="996"/>
        <v>0.27482327573972104</v>
      </c>
      <c r="AL445" s="1">
        <f t="shared" si="997"/>
        <v>0.3224875784488842</v>
      </c>
      <c r="AM445" s="1">
        <f t="shared" si="998"/>
        <v>0.37374119695048463</v>
      </c>
      <c r="AN445" s="1">
        <f t="shared" si="999"/>
        <v>0.42794807114846067</v>
      </c>
      <c r="AO445" s="1">
        <f t="shared" si="1000"/>
        <v>0.48433822479335864</v>
      </c>
      <c r="AP445" s="1">
        <f t="shared" si="1001"/>
        <v>0.54204039432601459</v>
      </c>
      <c r="AQ445" s="1">
        <f t="shared" si="1002"/>
        <v>0.60012247204930569</v>
      </c>
      <c r="AR445" s="1">
        <f t="shared" si="1003"/>
        <v>0.65763662951891089</v>
      </c>
      <c r="AS445" s="1">
        <f t="shared" si="1004"/>
        <v>0.71366548558514509</v>
      </c>
      <c r="AT445" s="1">
        <f t="shared" si="1005"/>
        <v>0.76736559141205485</v>
      </c>
      <c r="AU445" s="1">
        <f t="shared" si="1006"/>
        <v>0.81800483162071047</v>
      </c>
      <c r="AV445" s="1">
        <f t="shared" si="1007"/>
        <v>0.86499103586534387</v>
      </c>
      <c r="AW445" s="1">
        <f t="shared" si="1008"/>
        <v>0.90789005737351824</v>
      </c>
      <c r="AX445" s="1">
        <f t="shared" si="1009"/>
        <v>0.94643267017360733</v>
      </c>
      <c r="AY445" s="1">
        <f t="shared" si="1010"/>
        <v>0.9805107205944612</v>
      </c>
      <c r="AZ445" s="1">
        <f t="shared" si="1011"/>
        <v>1.0101639095116473</v>
      </c>
      <c r="BA445" s="1">
        <f t="shared" si="1012"/>
        <v>1.0355592796752071</v>
      </c>
      <c r="BB445" s="1">
        <f t="shared" si="1013"/>
        <v>1.0569658807141431</v>
      </c>
      <c r="BC445" s="1">
        <f t="shared" si="1014"/>
        <v>1.0747271734463648</v>
      </c>
      <c r="BD445" s="1">
        <f t="shared" si="1015"/>
        <v>1.0892335476376604</v>
      </c>
      <c r="BE445" s="1">
        <f t="shared" si="1016"/>
        <v>1.100896927580437</v>
      </c>
      <c r="BF445" s="1">
        <f t="shared" si="1017"/>
        <v>1.1101289093279358</v>
      </c>
      <c r="BG445" s="1">
        <f t="shared" si="1018"/>
        <v>1.1173232962972768</v>
      </c>
      <c r="BH445" s="1">
        <f t="shared" si="1019"/>
        <v>1.1228433505880695</v>
      </c>
      <c r="BI445" s="1">
        <f t="shared" si="1020"/>
        <v>1.1270136116666065</v>
      </c>
      <c r="BJ445" s="1">
        <f t="shared" si="1021"/>
        <v>1.1301157854920352</v>
      </c>
      <c r="BK445" s="1">
        <f t="shared" si="1022"/>
        <v>1.1323879869535103</v>
      </c>
      <c r="BL445" s="1">
        <f t="shared" si="1023"/>
        <v>1.1340265192245567</v>
      </c>
      <c r="BM445" s="1">
        <f t="shared" si="1024"/>
        <v>1.1351893747329085</v>
      </c>
      <c r="BN445" s="1">
        <f t="shared" si="1025"/>
        <v>1.1360007162200363</v>
      </c>
      <c r="BO445" s="1">
        <f t="shared" si="1026"/>
        <v>1.1365557136374156</v>
      </c>
      <c r="BP445" s="1">
        <f t="shared" si="1027"/>
        <v>1.1369252470138054</v>
      </c>
      <c r="BQ445" s="1">
        <f t="shared" si="1028"/>
        <v>1.1371601161247851</v>
      </c>
      <c r="BR445" s="1">
        <f t="shared" si="1029"/>
        <v>1.1372945108541597</v>
      </c>
      <c r="BS445" s="1">
        <f t="shared" si="1030"/>
        <v>1.137348584534237</v>
      </c>
      <c r="BT445" s="1">
        <f t="shared" si="1031"/>
        <v>1.1373300354405946</v>
      </c>
      <c r="BU445" s="1">
        <f t="shared" si="1032"/>
        <v>1.1372346431237843</v>
      </c>
      <c r="BV445" s="1">
        <f t="shared" si="1033"/>
        <v>1.1370457341148739</v>
      </c>
      <c r="BW445" s="1">
        <f t="shared" si="1034"/>
        <v>1.136732575678788</v>
      </c>
      <c r="BX445" s="1">
        <f t="shared" si="1035"/>
        <v>1.136247727452266</v>
      </c>
      <c r="BY445" s="1">
        <f t="shared" si="1036"/>
        <v>1.1355234290929426</v>
      </c>
      <c r="BZ445" s="1">
        <f t="shared" si="1037"/>
        <v>1.1344671753695457</v>
      </c>
      <c r="CA445" s="1">
        <f t="shared" si="1038"/>
        <v>1.1329567324097818</v>
      </c>
      <c r="CB445" s="1">
        <f t="shared" si="1039"/>
        <v>1.130834978416243</v>
      </c>
      <c r="CC445" s="1">
        <f t="shared" si="1040"/>
        <v>1.1279051002501141</v>
      </c>
      <c r="CD445" s="1">
        <f t="shared" si="1041"/>
        <v>1.1239268270705463</v>
      </c>
      <c r="CE445" s="1">
        <f t="shared" si="1042"/>
        <v>1.1186145091967725</v>
      </c>
      <c r="CF445" s="1">
        <f t="shared" si="1043"/>
        <v>1.1116379241603285</v>
      </c>
      <c r="CG445" s="1">
        <f t="shared" si="1044"/>
        <v>1.102626679983989</v>
      </c>
      <c r="CH445" s="1">
        <f t="shared" si="1045"/>
        <v>1.0911789587518521</v>
      </c>
      <c r="CI445" s="1">
        <f t="shared" si="1046"/>
        <v>1.0768750820662982</v>
      </c>
      <c r="CJ445" s="1">
        <f t="shared" si="1047"/>
        <v>1.0592959811803075</v>
      </c>
      <c r="CK445" s="1">
        <f t="shared" si="1048"/>
        <v>1.0380461376875514</v>
      </c>
      <c r="CL445" s="1">
        <f t="shared" si="1049"/>
        <v>1.0127799695767963</v>
      </c>
      <c r="CM445" s="1">
        <f t="shared" si="1050"/>
        <v>0.98323003922258512</v>
      </c>
      <c r="CN445" s="1">
        <f t="shared" si="1051"/>
        <v>0.94923493803649606</v>
      </c>
      <c r="CO445" s="1">
        <f t="shared" si="1052"/>
        <v>0.91076434587188548</v>
      </c>
      <c r="CP445" s="1">
        <f t="shared" si="1053"/>
        <v>0.86793865139246063</v>
      </c>
      <c r="CQ445" s="1">
        <f t="shared" si="1054"/>
        <v>0.8210407072132978</v>
      </c>
      <c r="CR445" s="1">
        <f t="shared" si="1055"/>
        <v>0.77051779726637915</v>
      </c>
      <c r="CS445" s="1">
        <f t="shared" si="1056"/>
        <v>0.71697268378000201</v>
      </c>
      <c r="CT445" s="1">
        <f t="shared" si="1057"/>
        <v>0.66114360087260993</v>
      </c>
      <c r="CU445" s="1">
        <f t="shared" si="1058"/>
        <v>0.60387415561055335</v>
      </c>
      <c r="CV445" s="1">
        <f t="shared" si="1059"/>
        <v>0.54607514711999661</v>
      </c>
      <c r="CW445" s="1">
        <f t="shared" si="1060"/>
        <v>0.48868117997007893</v>
      </c>
      <c r="CX445" s="1">
        <f t="shared" si="1061"/>
        <v>0.43260551065444108</v>
      </c>
      <c r="CY445" s="1">
        <f t="shared" si="1062"/>
        <v>0.37869674770186273</v>
      </c>
      <c r="CZ445" s="1">
        <f t="shared" si="1063"/>
        <v>0.32770080299785159</v>
      </c>
      <c r="DA445" s="1">
        <f t="shared" si="1064"/>
        <v>0.28023089843725046</v>
      </c>
      <c r="DB445" s="1">
        <f t="shared" si="1065"/>
        <v>0.23674755374800066</v>
      </c>
      <c r="DC445" s="1">
        <f t="shared" si="1066"/>
        <v>0.19754944044878342</v>
      </c>
      <c r="DD445" s="1">
        <f t="shared" si="1067"/>
        <v>0.16277492154321829</v>
      </c>
      <c r="DE445" s="1">
        <f t="shared" si="1068"/>
        <v>0.13241313856918291</v>
      </c>
      <c r="DF445" s="1">
        <f t="shared" si="1069"/>
        <v>0.10632276309470409</v>
      </c>
      <c r="DG445" s="1">
        <f t="shared" si="1070"/>
        <v>8.4256065420332538E-2</v>
      </c>
      <c r="DH445" s="1">
        <f t="shared" si="1071"/>
        <v>6.5885790772717182E-2</v>
      </c>
      <c r="DI445" s="1">
        <f t="shared" si="1072"/>
        <v>5.0832451501631785E-2</v>
      </c>
      <c r="DJ445" s="1">
        <f t="shared" si="1073"/>
        <v>3.8689987635334711E-2</v>
      </c>
      <c r="DK445" s="1">
        <f t="shared" si="1074"/>
        <v>2.9048241625501372E-2</v>
      </c>
      <c r="DL445" s="1">
        <f t="shared" si="1075"/>
        <v>2.1511253663645778E-2</v>
      </c>
      <c r="DM445" s="1">
        <f t="shared" si="1076"/>
        <v>1.5710935362176447E-2</v>
      </c>
      <c r="DN445" s="1">
        <f t="shared" si="1077"/>
        <v>1.1316161574614019E-2</v>
      </c>
      <c r="DO445" s="1">
        <f t="shared" si="1078"/>
        <v>8.0376935638484231E-3</v>
      </c>
      <c r="DP445" s="1">
        <f t="shared" si="1079"/>
        <v>5.6295945896411952E-3</v>
      </c>
      <c r="DQ445" s="1">
        <f t="shared" si="1080"/>
        <v>3.8879237091581881E-3</v>
      </c>
      <c r="DR445" s="1">
        <f t="shared" si="1081"/>
        <v>2.6475121068696992E-3</v>
      </c>
      <c r="DS445" s="1">
        <f t="shared" si="1082"/>
        <v>1.777564134282305E-3</v>
      </c>
      <c r="DT445" s="1">
        <f t="shared" si="1083"/>
        <v>1.1767109212321833E-3</v>
      </c>
      <c r="DU445" s="1">
        <f t="shared" si="1084"/>
        <v>7.6800474365034906E-4</v>
      </c>
      <c r="DV445" s="1">
        <f t="shared" si="1085"/>
        <v>4.9419940226992306E-4</v>
      </c>
      <c r="DW445" s="1">
        <f t="shared" si="1086"/>
        <v>3.1353156495986218E-4</v>
      </c>
      <c r="DX445" s="1">
        <f t="shared" si="1087"/>
        <v>1.96109849727552E-4</v>
      </c>
      <c r="DY445" s="1">
        <f t="shared" si="1088"/>
        <v>1.2093628077922376E-4</v>
      </c>
      <c r="DZ445" s="1">
        <f t="shared" si="1089"/>
        <v>7.3528271784828778E-5</v>
      </c>
      <c r="EA445" s="1">
        <f t="shared" si="1090"/>
        <v>4.4075324089771147E-5</v>
      </c>
      <c r="EB445" s="1">
        <f t="shared" si="1091"/>
        <v>2.6048588254995115E-5</v>
      </c>
      <c r="EC445" s="1">
        <f t="shared" si="1092"/>
        <v>1.5178388114304944E-5</v>
      </c>
      <c r="ED445" s="1">
        <f t="shared" si="1093"/>
        <v>8.7201954928187269E-6</v>
      </c>
      <c r="EE445" s="1">
        <f t="shared" si="1094"/>
        <v>4.9396158680202598E-6</v>
      </c>
      <c r="EF445" s="1">
        <f t="shared" si="1095"/>
        <v>2.7588919190888237E-6</v>
      </c>
      <c r="EG445" s="1">
        <f t="shared" si="1096"/>
        <v>1.5193566283471855E-6</v>
      </c>
      <c r="EH445" s="1">
        <f t="shared" si="1097"/>
        <v>8.2504569471355579E-7</v>
      </c>
      <c r="EI445" s="1">
        <f t="shared" si="1098"/>
        <v>4.4177375020531688E-7</v>
      </c>
      <c r="EJ445" s="1">
        <f t="shared" si="1099"/>
        <v>2.3325794338583763E-7</v>
      </c>
      <c r="EK445" s="1">
        <f t="shared" si="1100"/>
        <v>1.2145046287678419E-7</v>
      </c>
      <c r="EL445" s="1">
        <f t="shared" si="1101"/>
        <v>6.2359149335330822E-8</v>
      </c>
      <c r="EM445" s="1">
        <f t="shared" si="1102"/>
        <v>3.1575629008513973E-8</v>
      </c>
      <c r="EN445" s="1">
        <f t="shared" si="1103"/>
        <v>1.5767673871116854E-8</v>
      </c>
      <c r="EO445" s="1">
        <f t="shared" si="1104"/>
        <v>7.7653384374301898E-9</v>
      </c>
      <c r="EP445" s="1">
        <f t="shared" si="1105"/>
        <v>3.7717594681452374E-9</v>
      </c>
      <c r="EQ445" s="1">
        <f t="shared" si="1106"/>
        <v>1.8068930327910803E-9</v>
      </c>
      <c r="ER445" s="1">
        <f t="shared" si="1107"/>
        <v>8.5376833525915079E-10</v>
      </c>
      <c r="ES445" s="1">
        <f t="shared" si="1108"/>
        <v>3.9790677542339325E-10</v>
      </c>
      <c r="ET445" s="1">
        <f t="shared" si="1109"/>
        <v>1.8292416615261652E-10</v>
      </c>
      <c r="EU445" s="1">
        <f t="shared" si="1110"/>
        <v>8.2951504401150063E-11</v>
      </c>
      <c r="EV445" s="1">
        <f t="shared" si="1111"/>
        <v>3.7107020649286769E-11</v>
      </c>
      <c r="EW445" s="1">
        <f t="shared" si="1112"/>
        <v>1.6375037937788836E-11</v>
      </c>
      <c r="EX445" s="1">
        <f t="shared" si="1113"/>
        <v>7.1288912570922282E-12</v>
      </c>
      <c r="EY445" s="1">
        <f t="shared" si="1114"/>
        <v>3.0620881743717209E-12</v>
      </c>
      <c r="EZ445" s="1">
        <f t="shared" si="1115"/>
        <v>1.2983364374473014E-12</v>
      </c>
      <c r="FA445" s="1">
        <f t="shared" si="1116"/>
        <v>5.4532198733900682E-13</v>
      </c>
      <c r="FB445" s="1">
        <f t="shared" si="1117"/>
        <v>2.327096371113935E-13</v>
      </c>
      <c r="FC445" s="1">
        <f t="shared" si="1118"/>
        <v>1.1832315666736752E-13</v>
      </c>
      <c r="FD445" s="75">
        <f t="shared" si="969"/>
        <v>1.1832315666736752E-13</v>
      </c>
    </row>
    <row r="446" spans="7:160" x14ac:dyDescent="0.35">
      <c r="G446" t="str">
        <f t="shared" si="965"/>
        <v>Refd, t=2.15</v>
      </c>
      <c r="H446" s="76">
        <f t="shared" si="966"/>
        <v>2.1549999999999763</v>
      </c>
      <c r="I446" s="1">
        <f t="shared" si="967"/>
        <v>0</v>
      </c>
      <c r="J446" s="22">
        <f t="shared" si="968"/>
        <v>1.0813306841478957E-5</v>
      </c>
      <c r="K446" s="1">
        <f t="shared" si="970"/>
        <v>2.1348632146976996E-5</v>
      </c>
      <c r="L446" s="1">
        <f t="shared" si="971"/>
        <v>3.9613857479648337E-5</v>
      </c>
      <c r="M446" s="1">
        <f t="shared" si="972"/>
        <v>7.0512948194303841E-5</v>
      </c>
      <c r="N446" s="1">
        <f t="shared" si="973"/>
        <v>1.2167248574672511E-4</v>
      </c>
      <c r="O446" s="1">
        <f t="shared" si="974"/>
        <v>2.0472227008143986E-4</v>
      </c>
      <c r="P446" s="1">
        <f t="shared" si="975"/>
        <v>3.3704577308419265E-4</v>
      </c>
      <c r="Q446" s="1">
        <f t="shared" si="976"/>
        <v>5.4410384651227986E-4</v>
      </c>
      <c r="R446" s="1">
        <f t="shared" si="977"/>
        <v>8.6242403900098537E-4</v>
      </c>
      <c r="S446" s="1">
        <f t="shared" si="978"/>
        <v>1.3433166295715978E-3</v>
      </c>
      <c r="T446" s="1">
        <f t="shared" si="979"/>
        <v>2.0573207603996899E-3</v>
      </c>
      <c r="U446" s="1">
        <f t="shared" si="980"/>
        <v>3.0992950495432438E-3</v>
      </c>
      <c r="V446" s="1">
        <f t="shared" si="981"/>
        <v>4.5939452518928151E-3</v>
      </c>
      <c r="W446" s="1">
        <f t="shared" si="982"/>
        <v>6.7014306349259456E-3</v>
      </c>
      <c r="X446" s="1">
        <f t="shared" si="983"/>
        <v>9.6225215239040488E-3</v>
      </c>
      <c r="Y446" s="1">
        <f t="shared" si="984"/>
        <v>1.3602611882276246E-2</v>
      </c>
      <c r="Z446" s="1">
        <f t="shared" si="985"/>
        <v>1.8933749719242152E-2</v>
      </c>
      <c r="AA446" s="1">
        <f t="shared" si="986"/>
        <v>2.5953767408538331E-2</v>
      </c>
      <c r="AB446" s="1">
        <f t="shared" si="987"/>
        <v>3.5041608399408508E-2</v>
      </c>
      <c r="AC446" s="1">
        <f t="shared" si="988"/>
        <v>4.6608086936365783E-2</v>
      </c>
      <c r="AD446" s="1">
        <f t="shared" si="989"/>
        <v>6.1081602575927318E-2</v>
      </c>
      <c r="AE446" s="1">
        <f t="shared" si="990"/>
        <v>7.8888762210431396E-2</v>
      </c>
      <c r="AF446" s="1">
        <f t="shared" si="991"/>
        <v>0.10043041547775382</v>
      </c>
      <c r="AG446" s="1">
        <f t="shared" si="992"/>
        <v>0.12605423482967934</v>
      </c>
      <c r="AH446" s="1">
        <f t="shared" si="993"/>
        <v>0.156025595054786</v>
      </c>
      <c r="AI446" s="1">
        <f t="shared" si="994"/>
        <v>0.19049903836769505</v>
      </c>
      <c r="AJ446" s="1">
        <f t="shared" si="995"/>
        <v>0.22949295647076617</v>
      </c>
      <c r="AK446" s="1">
        <f t="shared" si="996"/>
        <v>0.27287019895612913</v>
      </c>
      <c r="AL446" s="1">
        <f t="shared" si="997"/>
        <v>0.32032707566135138</v>
      </c>
      <c r="AM446" s="1">
        <f t="shared" si="998"/>
        <v>0.37139264915866543</v>
      </c>
      <c r="AN446" s="1">
        <f t="shared" si="999"/>
        <v>0.42543935223861246</v>
      </c>
      <c r="AO446" s="1">
        <f t="shared" si="1000"/>
        <v>0.48170490246469627</v>
      </c>
      <c r="AP446" s="1">
        <f t="shared" si="1001"/>
        <v>0.53932434838037191</v>
      </c>
      <c r="AQ446" s="1">
        <f t="shared" si="1002"/>
        <v>0.59737001660266409</v>
      </c>
      <c r="AR446" s="1">
        <f t="shared" si="1003"/>
        <v>0.65489627968686448</v>
      </c>
      <c r="AS446" s="1">
        <f t="shared" si="1004"/>
        <v>0.71098554842069339</v>
      </c>
      <c r="AT446" s="1">
        <f t="shared" si="1005"/>
        <v>0.76479177981357449</v>
      </c>
      <c r="AU446" s="1">
        <f t="shared" si="1006"/>
        <v>0.81557809600682873</v>
      </c>
      <c r="AV446" s="1">
        <f t="shared" si="1007"/>
        <v>0.86274578242461974</v>
      </c>
      <c r="AW446" s="1">
        <f t="shared" si="1008"/>
        <v>0.90585287761745881</v>
      </c>
      <c r="AX446" s="1">
        <f t="shared" si="1009"/>
        <v>0.94462165077458105</v>
      </c>
      <c r="AY446" s="1">
        <f t="shared" si="1010"/>
        <v>0.97893534281047134</v>
      </c>
      <c r="AZ446" s="1">
        <f t="shared" si="1011"/>
        <v>1.0088254916395214</v>
      </c>
      <c r="BA446" s="1">
        <f t="shared" si="1012"/>
        <v>1.0344518704974768</v>
      </c>
      <c r="BB446" s="1">
        <f t="shared" si="1013"/>
        <v>1.0560774812934848</v>
      </c>
      <c r="BC446" s="1">
        <f t="shared" si="1014"/>
        <v>1.0740411508152814</v>
      </c>
      <c r="BD446" s="1">
        <f t="shared" si="1015"/>
        <v>1.0887301063485644</v>
      </c>
      <c r="BE446" s="1">
        <f t="shared" si="1016"/>
        <v>1.1005545210495591</v>
      </c>
      <c r="BF446" s="1">
        <f t="shared" si="1017"/>
        <v>1.1099254983697828</v>
      </c>
      <c r="BG446" s="1">
        <f t="shared" si="1018"/>
        <v>1.1172373925854837</v>
      </c>
      <c r="BH446" s="1">
        <f t="shared" si="1019"/>
        <v>1.1228548135796175</v>
      </c>
      <c r="BI446" s="1">
        <f t="shared" si="1020"/>
        <v>1.127104195175828</v>
      </c>
      <c r="BJ446" s="1">
        <f t="shared" si="1021"/>
        <v>1.1302694521374166</v>
      </c>
      <c r="BK446" s="1">
        <f t="shared" si="1022"/>
        <v>1.1325910239154009</v>
      </c>
      <c r="BL446" s="1">
        <f t="shared" si="1023"/>
        <v>1.1342674970752658</v>
      </c>
      <c r="BM446" s="1">
        <f t="shared" si="1024"/>
        <v>1.1354589933402017</v>
      </c>
      <c r="BN446" s="1">
        <f t="shared" si="1025"/>
        <v>1.1362915792385975</v>
      </c>
      <c r="BO446" s="1">
        <f t="shared" si="1026"/>
        <v>1.1368620674727079</v>
      </c>
      <c r="BP446" s="1">
        <f t="shared" si="1027"/>
        <v>1.1372427129040623</v>
      </c>
      <c r="BQ446" s="1">
        <f t="shared" si="1028"/>
        <v>1.1374854364380798</v>
      </c>
      <c r="BR446" s="1">
        <f t="shared" si="1029"/>
        <v>1.1376253237979255</v>
      </c>
      <c r="BS446" s="1">
        <f t="shared" si="1030"/>
        <v>1.1376832358177085</v>
      </c>
      <c r="BT446" s="1">
        <f t="shared" si="1031"/>
        <v>1.1376674312717221</v>
      </c>
      <c r="BU446" s="1">
        <f t="shared" si="1032"/>
        <v>1.1375741462372457</v>
      </c>
      <c r="BV446" s="1">
        <f t="shared" si="1033"/>
        <v>1.1373871030830469</v>
      </c>
      <c r="BW446" s="1">
        <f t="shared" si="1034"/>
        <v>1.1370759471759404</v>
      </c>
      <c r="BX446" s="1">
        <f t="shared" si="1035"/>
        <v>1.136593640961499</v>
      </c>
      <c r="BY446" s="1">
        <f t="shared" si="1036"/>
        <v>1.1358728932685362</v>
      </c>
      <c r="BZ446" s="1">
        <f t="shared" si="1037"/>
        <v>1.1348217744111297</v>
      </c>
      <c r="CA446" s="1">
        <f t="shared" si="1038"/>
        <v>1.133318768953836</v>
      </c>
      <c r="CB446" s="1">
        <f t="shared" si="1039"/>
        <v>1.1312076463213492</v>
      </c>
      <c r="CC446" s="1">
        <f t="shared" si="1040"/>
        <v>1.1282926761666763</v>
      </c>
      <c r="CD446" s="1">
        <f t="shared" si="1041"/>
        <v>1.1243348640436739</v>
      </c>
      <c r="CE446" s="1">
        <f t="shared" si="1042"/>
        <v>1.119050009289202</v>
      </c>
      <c r="CF446" s="1">
        <f t="shared" si="1043"/>
        <v>1.11210946109188</v>
      </c>
      <c r="CG446" s="1">
        <f t="shared" si="1044"/>
        <v>1.1031444382667444</v>
      </c>
      <c r="CH446" s="1">
        <f t="shared" si="1045"/>
        <v>1.0917546541429703</v>
      </c>
      <c r="CI446" s="1">
        <f t="shared" si="1046"/>
        <v>1.0775217307259455</v>
      </c>
      <c r="CJ446" s="1">
        <f t="shared" si="1047"/>
        <v>1.0600274927717277</v>
      </c>
      <c r="CK446" s="1">
        <f t="shared" si="1048"/>
        <v>1.0388767212448047</v>
      </c>
      <c r="CL446" s="1">
        <f t="shared" si="1049"/>
        <v>1.0137233598710089</v>
      </c>
      <c r="CM446" s="1">
        <f t="shared" si="1050"/>
        <v>0.98429857411561805</v>
      </c>
      <c r="CN446" s="1">
        <f t="shared" si="1051"/>
        <v>0.95043854142310802</v>
      </c>
      <c r="CO446" s="1">
        <f t="shared" si="1052"/>
        <v>0.91210949296689292</v>
      </c>
      <c r="CP446" s="1">
        <f t="shared" si="1053"/>
        <v>0.86942740963293186</v>
      </c>
      <c r="CQ446" s="1">
        <f t="shared" si="1054"/>
        <v>0.82266995346122418</v>
      </c>
      <c r="CR446" s="1">
        <f t="shared" si="1055"/>
        <v>0.77227870775608876</v>
      </c>
      <c r="CS446" s="1">
        <f t="shared" si="1056"/>
        <v>0.71885057629789306</v>
      </c>
      <c r="CT446" s="1">
        <f t="shared" si="1057"/>
        <v>0.663118179820956</v>
      </c>
      <c r="CU446" s="1">
        <f t="shared" si="1058"/>
        <v>0.60592017270266396</v>
      </c>
      <c r="CV446" s="1">
        <f t="shared" si="1059"/>
        <v>0.54816344797437921</v>
      </c>
      <c r="CW446" s="1">
        <f t="shared" si="1060"/>
        <v>0.49078006535662677</v>
      </c>
      <c r="CX446" s="1">
        <f t="shared" si="1061"/>
        <v>0.43468230630498439</v>
      </c>
      <c r="CY446" s="1">
        <f t="shared" si="1062"/>
        <v>0.38071945335224128</v>
      </c>
      <c r="CZ446" s="1">
        <f t="shared" si="1063"/>
        <v>0.32963968296784696</v>
      </c>
      <c r="DA446" s="1">
        <f t="shared" si="1064"/>
        <v>0.28205988367047152</v>
      </c>
      <c r="DB446" s="1">
        <f t="shared" si="1065"/>
        <v>0.23844534755295285</v>
      </c>
      <c r="DC446" s="1">
        <f t="shared" si="1066"/>
        <v>0.19910025382213828</v>
      </c>
      <c r="DD446" s="1">
        <f t="shared" si="1067"/>
        <v>0.16416880404551543</v>
      </c>
      <c r="DE446" s="1">
        <f t="shared" si="1068"/>
        <v>0.13364591175489199</v>
      </c>
      <c r="DF446" s="1">
        <f t="shared" si="1069"/>
        <v>0.1073956002402227</v>
      </c>
      <c r="DG446" s="1">
        <f t="shared" si="1070"/>
        <v>8.5174789579883503E-2</v>
      </c>
      <c r="DH446" s="1">
        <f t="shared" si="1071"/>
        <v>6.6659980463785629E-2</v>
      </c>
      <c r="DI446" s="1">
        <f t="shared" si="1072"/>
        <v>5.1474448835534307E-2</v>
      </c>
      <c r="DJ446" s="1">
        <f t="shared" si="1073"/>
        <v>3.9213898420457215E-2</v>
      </c>
      <c r="DK446" s="1">
        <f t="shared" si="1074"/>
        <v>2.9469003152729528E-2</v>
      </c>
      <c r="DL446" s="1">
        <f t="shared" si="1075"/>
        <v>2.1843826583143433E-2</v>
      </c>
      <c r="DM446" s="1">
        <f t="shared" si="1076"/>
        <v>1.5969654522471514E-2</v>
      </c>
      <c r="DN446" s="1">
        <f t="shared" si="1077"/>
        <v>1.1514259851845463E-2</v>
      </c>
      <c r="DO446" s="1">
        <f t="shared" si="1078"/>
        <v>8.1869948193409939E-3</v>
      </c>
      <c r="DP446" s="1">
        <f t="shared" si="1079"/>
        <v>5.7403583579222709E-3</v>
      </c>
      <c r="DQ446" s="1">
        <f t="shared" si="1080"/>
        <v>3.9688155679311532E-3</v>
      </c>
      <c r="DR446" s="1">
        <f t="shared" si="1081"/>
        <v>2.7056697050703211E-3</v>
      </c>
      <c r="DS446" s="1">
        <f t="shared" si="1082"/>
        <v>1.8187288117761835E-3</v>
      </c>
      <c r="DT446" s="1">
        <f t="shared" si="1083"/>
        <v>1.2053977075585308E-3</v>
      </c>
      <c r="DU446" s="1">
        <f t="shared" si="1084"/>
        <v>7.8768816303511865E-4</v>
      </c>
      <c r="DV446" s="1">
        <f t="shared" si="1085"/>
        <v>5.0749792429213684E-4</v>
      </c>
      <c r="DW446" s="1">
        <f t="shared" si="1086"/>
        <v>3.2237891586743789E-4</v>
      </c>
      <c r="DX446" s="1">
        <f t="shared" si="1087"/>
        <v>2.0190618034526841E-4</v>
      </c>
      <c r="DY446" s="1">
        <f t="shared" si="1088"/>
        <v>1.2467606143042709E-4</v>
      </c>
      <c r="DZ446" s="1">
        <f t="shared" si="1089"/>
        <v>7.5904648708430394E-5</v>
      </c>
      <c r="EA446" s="1">
        <f t="shared" si="1090"/>
        <v>4.5562573875273923E-5</v>
      </c>
      <c r="EB446" s="1">
        <f t="shared" si="1091"/>
        <v>2.6965389307890335E-5</v>
      </c>
      <c r="EC446" s="1">
        <f t="shared" si="1092"/>
        <v>1.5735076439785468E-5</v>
      </c>
      <c r="ED446" s="1">
        <f t="shared" si="1093"/>
        <v>9.0531755078655188E-6</v>
      </c>
      <c r="EE446" s="1">
        <f t="shared" si="1094"/>
        <v>5.1358237634621496E-6</v>
      </c>
      <c r="EF446" s="1">
        <f t="shared" si="1095"/>
        <v>2.8727936265864939E-6</v>
      </c>
      <c r="EG446" s="1">
        <f t="shared" si="1096"/>
        <v>1.5845018534211946E-6</v>
      </c>
      <c r="EH446" s="1">
        <f t="shared" si="1097"/>
        <v>8.6175673184425712E-7</v>
      </c>
      <c r="EI446" s="1">
        <f t="shared" si="1098"/>
        <v>4.6215803552609647E-7</v>
      </c>
      <c r="EJ446" s="1">
        <f t="shared" si="1099"/>
        <v>2.4441121026856069E-7</v>
      </c>
      <c r="EK446" s="1">
        <f t="shared" si="1100"/>
        <v>1.2746413019444674E-7</v>
      </c>
      <c r="EL446" s="1">
        <f t="shared" si="1101"/>
        <v>6.5554586314709666E-8</v>
      </c>
      <c r="EM446" s="1">
        <f t="shared" si="1102"/>
        <v>3.3249020047514844E-8</v>
      </c>
      <c r="EN446" s="1">
        <f t="shared" si="1103"/>
        <v>1.6631375275913699E-8</v>
      </c>
      <c r="EO446" s="1">
        <f t="shared" si="1104"/>
        <v>8.2047296846971351E-9</v>
      </c>
      <c r="EP446" s="1">
        <f t="shared" si="1105"/>
        <v>3.9920943446193768E-9</v>
      </c>
      <c r="EQ446" s="1">
        <f t="shared" si="1106"/>
        <v>1.9158064872278395E-9</v>
      </c>
      <c r="ER446" s="1">
        <f t="shared" si="1107"/>
        <v>9.0684070973496637E-10</v>
      </c>
      <c r="ES446" s="1">
        <f t="shared" si="1108"/>
        <v>4.2340244025715289E-10</v>
      </c>
      <c r="ET446" s="1">
        <f t="shared" si="1109"/>
        <v>1.9499944074394457E-10</v>
      </c>
      <c r="EU446" s="1">
        <f t="shared" si="1110"/>
        <v>8.8590249157580346E-11</v>
      </c>
      <c r="EV446" s="1">
        <f t="shared" si="1111"/>
        <v>3.9703258299535305E-11</v>
      </c>
      <c r="EW446" s="1">
        <f t="shared" si="1112"/>
        <v>1.7553743415935437E-11</v>
      </c>
      <c r="EX446" s="1">
        <f t="shared" si="1113"/>
        <v>7.6565961698577394E-12</v>
      </c>
      <c r="EY446" s="1">
        <f t="shared" si="1114"/>
        <v>3.2950884229892509E-12</v>
      </c>
      <c r="EZ446" s="1">
        <f t="shared" si="1115"/>
        <v>1.3998577752712744E-12</v>
      </c>
      <c r="FA446" s="1">
        <f t="shared" si="1116"/>
        <v>5.8914259313579925E-13</v>
      </c>
      <c r="FB446" s="1">
        <f t="shared" si="1117"/>
        <v>2.5195095249238606E-13</v>
      </c>
      <c r="FC446" s="1">
        <f t="shared" si="1118"/>
        <v>1.2838462862528657E-13</v>
      </c>
      <c r="FD446" s="75">
        <f t="shared" si="969"/>
        <v>1.2838462862528657E-13</v>
      </c>
    </row>
    <row r="447" spans="7:160" x14ac:dyDescent="0.35">
      <c r="G447" t="str">
        <f t="shared" si="965"/>
        <v>Refd, t=2.16</v>
      </c>
      <c r="H447" s="76">
        <f t="shared" si="966"/>
        <v>2.1599999999999762</v>
      </c>
      <c r="I447" s="1">
        <f t="shared" si="967"/>
        <v>0</v>
      </c>
      <c r="J447" s="22">
        <f t="shared" si="968"/>
        <v>1.069609898711339E-5</v>
      </c>
      <c r="K447" s="1">
        <f t="shared" si="970"/>
        <v>2.1116472086045497E-5</v>
      </c>
      <c r="L447" s="1">
        <f t="shared" si="971"/>
        <v>3.9180905544452555E-5</v>
      </c>
      <c r="M447" s="1">
        <f t="shared" si="972"/>
        <v>6.9737779291124131E-5</v>
      </c>
      <c r="N447" s="1">
        <f t="shared" si="973"/>
        <v>1.2032691063920102E-4</v>
      </c>
      <c r="O447" s="1">
        <f t="shared" si="974"/>
        <v>2.0244576412673684E-4</v>
      </c>
      <c r="P447" s="1">
        <f t="shared" si="975"/>
        <v>3.3328070728702141E-4</v>
      </c>
      <c r="Q447" s="1">
        <f t="shared" si="976"/>
        <v>5.3800609442166509E-4</v>
      </c>
      <c r="R447" s="1">
        <f t="shared" si="977"/>
        <v>8.5274336379571544E-4</v>
      </c>
      <c r="S447" s="1">
        <f t="shared" si="978"/>
        <v>1.3282418573326189E-3</v>
      </c>
      <c r="T447" s="1">
        <f t="shared" si="979"/>
        <v>2.0342864804672261E-3</v>
      </c>
      <c r="U447" s="1">
        <f t="shared" si="980"/>
        <v>3.0647498043111106E-3</v>
      </c>
      <c r="V447" s="1">
        <f t="shared" si="981"/>
        <v>4.5430861492227305E-3</v>
      </c>
      <c r="W447" s="1">
        <f t="shared" si="982"/>
        <v>6.6279161037954525E-3</v>
      </c>
      <c r="X447" s="1">
        <f t="shared" si="983"/>
        <v>9.518182294665431E-3</v>
      </c>
      <c r="Y447" s="1">
        <f t="shared" si="984"/>
        <v>1.3457189552383338E-2</v>
      </c>
      <c r="Z447" s="1">
        <f t="shared" si="985"/>
        <v>1.8734701342472907E-2</v>
      </c>
      <c r="AA447" s="1">
        <f t="shared" si="986"/>
        <v>2.5686181858264875E-2</v>
      </c>
      <c r="AB447" s="1">
        <f t="shared" si="987"/>
        <v>3.4688283934286156E-2</v>
      </c>
      <c r="AC447" s="1">
        <f t="shared" si="988"/>
        <v>4.6149817516108478E-2</v>
      </c>
      <c r="AD447" s="1">
        <f t="shared" si="989"/>
        <v>6.0497711417840896E-2</v>
      </c>
      <c r="AE447" s="1">
        <f t="shared" si="990"/>
        <v>7.8157903951296057E-2</v>
      </c>
      <c r="AF447" s="1">
        <f t="shared" si="991"/>
        <v>9.953164334313426E-2</v>
      </c>
      <c r="AG447" s="1">
        <f t="shared" si="992"/>
        <v>0.12496829805624629</v>
      </c>
      <c r="AH447" s="1">
        <f t="shared" si="993"/>
        <v>0.15473639758341995</v>
      </c>
      <c r="AI447" s="1">
        <f t="shared" si="994"/>
        <v>0.18899515691296428</v>
      </c>
      <c r="AJ447" s="1">
        <f t="shared" si="995"/>
        <v>0.22776908960330541</v>
      </c>
      <c r="AK447" s="1">
        <f t="shared" si="996"/>
        <v>0.2709284038919148</v>
      </c>
      <c r="AL447" s="1">
        <f t="shared" si="997"/>
        <v>0.31817765014821625</v>
      </c>
      <c r="AM447" s="1">
        <f t="shared" si="998"/>
        <v>0.36905453443127889</v>
      </c>
      <c r="AN447" s="1">
        <f t="shared" si="999"/>
        <v>0.42293996918920518</v>
      </c>
      <c r="AO447" s="1">
        <f t="shared" si="1000"/>
        <v>0.4790793838552968</v>
      </c>
      <c r="AP447" s="1">
        <f t="shared" si="1001"/>
        <v>0.53661418944337191</v>
      </c>
      <c r="AQ447" s="1">
        <f t="shared" si="1002"/>
        <v>0.59462122725683253</v>
      </c>
      <c r="AR447" s="1">
        <f t="shared" si="1003"/>
        <v>0.65215717567078191</v>
      </c>
      <c r="AS447" s="1">
        <f t="shared" si="1004"/>
        <v>0.70830435840451667</v>
      </c>
      <c r="AT447" s="1">
        <f t="shared" si="1005"/>
        <v>0.76221426540835846</v>
      </c>
      <c r="AU447" s="1">
        <f t="shared" si="1006"/>
        <v>0.81314537884271643</v>
      </c>
      <c r="AV447" s="1">
        <f t="shared" si="1007"/>
        <v>0.86049254773249162</v>
      </c>
      <c r="AW447" s="1">
        <f t="shared" si="1008"/>
        <v>0.90380608081320868</v>
      </c>
      <c r="AX447" s="1">
        <f t="shared" si="1009"/>
        <v>0.94279979866928798</v>
      </c>
      <c r="AY447" s="1">
        <f t="shared" si="1010"/>
        <v>0.97734836187446283</v>
      </c>
      <c r="AZ447" s="1">
        <f t="shared" si="1011"/>
        <v>1.0074751399399724</v>
      </c>
      <c r="BA447" s="1">
        <f t="shared" si="1012"/>
        <v>1.0333326040989388</v>
      </c>
      <c r="BB447" s="1">
        <f t="shared" si="1013"/>
        <v>1.0551776546269276</v>
      </c>
      <c r="BC447" s="1">
        <f t="shared" si="1014"/>
        <v>1.0733444158522445</v>
      </c>
      <c r="BD447" s="1">
        <f t="shared" si="1015"/>
        <v>1.0882168769236795</v>
      </c>
      <c r="BE447" s="1">
        <f t="shared" si="1016"/>
        <v>1.1002033838151235</v>
      </c>
      <c r="BF447" s="1">
        <f t="shared" si="1017"/>
        <v>1.1097144766840452</v>
      </c>
      <c r="BG447" s="1">
        <f t="shared" si="1018"/>
        <v>1.1171449995691805</v>
      </c>
      <c r="BH447" s="1">
        <f t="shared" si="1019"/>
        <v>1.1228608612208144</v>
      </c>
      <c r="BI447" s="1">
        <f t="shared" si="1020"/>
        <v>1.1271903540803883</v>
      </c>
      <c r="BJ447" s="1">
        <f t="shared" si="1021"/>
        <v>1.1304195787961175</v>
      </c>
      <c r="BK447" s="1">
        <f t="shared" si="1022"/>
        <v>1.1327912879132205</v>
      </c>
      <c r="BL447" s="1">
        <f t="shared" si="1023"/>
        <v>1.1345063493668306</v>
      </c>
      <c r="BM447" s="1">
        <f t="shared" si="1024"/>
        <v>1.1357270193097129</v>
      </c>
      <c r="BN447" s="1">
        <f t="shared" si="1025"/>
        <v>1.1365812780711992</v>
      </c>
      <c r="BO447" s="1">
        <f t="shared" si="1026"/>
        <v>1.1371675939484198</v>
      </c>
      <c r="BP447" s="1">
        <f t="shared" si="1027"/>
        <v>1.1375596106157142</v>
      </c>
      <c r="BQ447" s="1">
        <f t="shared" si="1028"/>
        <v>1.1378103839377764</v>
      </c>
      <c r="BR447" s="1">
        <f t="shared" si="1029"/>
        <v>1.1379559082676907</v>
      </c>
      <c r="BS447" s="1">
        <f t="shared" si="1030"/>
        <v>1.1380177631516817</v>
      </c>
      <c r="BT447" s="1">
        <f t="shared" si="1031"/>
        <v>1.1380047772235848</v>
      </c>
      <c r="BU447" s="1">
        <f t="shared" si="1032"/>
        <v>1.1379136505193432</v>
      </c>
      <c r="BV447" s="1">
        <f t="shared" si="1033"/>
        <v>1.1377285067812037</v>
      </c>
      <c r="BW447" s="1">
        <f t="shared" si="1034"/>
        <v>1.1374193731975357</v>
      </c>
      <c r="BX447" s="1">
        <f t="shared" si="1035"/>
        <v>1.1369396170068908</v>
      </c>
      <c r="BY447" s="1">
        <f t="shared" si="1036"/>
        <v>1.1362224165132124</v>
      </c>
      <c r="BZ447" s="1">
        <f t="shared" si="1037"/>
        <v>1.1351764162260747</v>
      </c>
      <c r="CA447" s="1">
        <f t="shared" si="1038"/>
        <v>1.1336808161590761</v>
      </c>
      <c r="CB447" s="1">
        <f t="shared" si="1039"/>
        <v>1.1315802723772972</v>
      </c>
      <c r="CC447" s="1">
        <f t="shared" si="1040"/>
        <v>1.1286801312773145</v>
      </c>
      <c r="CD447" s="1">
        <f t="shared" si="1041"/>
        <v>1.1247426675682037</v>
      </c>
      <c r="CE447" s="1">
        <f t="shared" si="1042"/>
        <v>1.1194851216605626</v>
      </c>
      <c r="CF447" s="1">
        <f t="shared" si="1043"/>
        <v>1.1125804064988833</v>
      </c>
      <c r="CG447" s="1">
        <f t="shared" si="1044"/>
        <v>1.1036613448570067</v>
      </c>
      <c r="CH447" s="1">
        <f t="shared" si="1045"/>
        <v>1.0923291768174992</v>
      </c>
      <c r="CI447" s="1">
        <f t="shared" si="1046"/>
        <v>1.0781668240737941</v>
      </c>
      <c r="CJ447" s="1">
        <f t="shared" si="1047"/>
        <v>1.0607570093915188</v>
      </c>
      <c r="CK447" s="1">
        <f t="shared" si="1048"/>
        <v>1.0397048240813707</v>
      </c>
      <c r="CL447" s="1">
        <f t="shared" si="1049"/>
        <v>1.0146637558589049</v>
      </c>
      <c r="CM447" s="1">
        <f t="shared" si="1050"/>
        <v>0.98536359893727443</v>
      </c>
      <c r="CN447" s="1">
        <f t="shared" si="1051"/>
        <v>0.95163814910350253</v>
      </c>
      <c r="CO447" s="1">
        <f t="shared" si="1052"/>
        <v>0.91345022607498072</v>
      </c>
      <c r="CP447" s="1">
        <f t="shared" si="1053"/>
        <v>0.87091144239777485</v>
      </c>
      <c r="CQ447" s="1">
        <f t="shared" si="1054"/>
        <v>0.82429430770510803</v>
      </c>
      <c r="CR447" s="1">
        <f t="shared" si="1055"/>
        <v>0.77403473763794495</v>
      </c>
      <c r="CS447" s="1">
        <f t="shared" si="1056"/>
        <v>0.72072380135831204</v>
      </c>
      <c r="CT447" s="1">
        <f t="shared" si="1057"/>
        <v>0.66508851750292608</v>
      </c>
      <c r="CU447" s="1">
        <f t="shared" si="1058"/>
        <v>0.6079625841222116</v>
      </c>
      <c r="CV447" s="1">
        <f t="shared" si="1059"/>
        <v>0.55024896864143102</v>
      </c>
      <c r="CW447" s="1">
        <f t="shared" si="1060"/>
        <v>0.49287715126395942</v>
      </c>
      <c r="CX447" s="1">
        <f t="shared" si="1061"/>
        <v>0.43675839097131602</v>
      </c>
      <c r="CY447" s="1">
        <f t="shared" si="1062"/>
        <v>0.38274258793271826</v>
      </c>
      <c r="CZ447" s="1">
        <f t="shared" si="1063"/>
        <v>0.33158012274774434</v>
      </c>
      <c r="DA447" s="1">
        <f t="shared" si="1064"/>
        <v>0.2838914912923281</v>
      </c>
      <c r="DB447" s="1">
        <f t="shared" si="1065"/>
        <v>0.24014670500972943</v>
      </c>
      <c r="DC447" s="1">
        <f t="shared" si="1066"/>
        <v>0.20065540829434367</v>
      </c>
      <c r="DD447" s="1">
        <f t="shared" si="1067"/>
        <v>0.16556761228539432</v>
      </c>
      <c r="DE447" s="1">
        <f t="shared" si="1068"/>
        <v>0.13488398848141775</v>
      </c>
      <c r="DF447" s="1">
        <f t="shared" si="1069"/>
        <v>0.10847391269966725</v>
      </c>
      <c r="DG447" s="1">
        <f t="shared" si="1070"/>
        <v>8.6098968872609441E-2</v>
      </c>
      <c r="DH447" s="1">
        <f t="shared" si="1071"/>
        <v>6.7439437836150182E-2</v>
      </c>
      <c r="DI447" s="1">
        <f t="shared" si="1072"/>
        <v>5.2121391078407076E-2</v>
      </c>
      <c r="DJ447" s="1">
        <f t="shared" si="1073"/>
        <v>3.9742331685313534E-2</v>
      </c>
      <c r="DK447" s="1">
        <f t="shared" si="1074"/>
        <v>2.9893801096722957E-2</v>
      </c>
      <c r="DL447" s="1">
        <f t="shared" si="1075"/>
        <v>2.2179919781709048E-2</v>
      </c>
      <c r="DM447" s="1">
        <f t="shared" si="1076"/>
        <v>1.6231376756732935E-2</v>
      </c>
      <c r="DN447" s="1">
        <f t="shared" si="1077"/>
        <v>1.1714866114999068E-2</v>
      </c>
      <c r="DO447" s="1">
        <f t="shared" si="1078"/>
        <v>8.338347963396494E-3</v>
      </c>
      <c r="DP447" s="1">
        <f t="shared" si="1079"/>
        <v>5.8527676476193896E-3</v>
      </c>
      <c r="DQ447" s="1">
        <f t="shared" si="1080"/>
        <v>4.0510015884081003E-3</v>
      </c>
      <c r="DR447" s="1">
        <f t="shared" si="1081"/>
        <v>2.7648259075944291E-3</v>
      </c>
      <c r="DS447" s="1">
        <f t="shared" si="1082"/>
        <v>1.8606497634477315E-3</v>
      </c>
      <c r="DT447" s="1">
        <f t="shared" si="1083"/>
        <v>1.234646819583419E-3</v>
      </c>
      <c r="DU447" s="1">
        <f t="shared" si="1084"/>
        <v>8.0778220764729861E-4</v>
      </c>
      <c r="DV447" s="1">
        <f t="shared" si="1085"/>
        <v>5.2109100075793603E-4</v>
      </c>
      <c r="DW447" s="1">
        <f t="shared" si="1086"/>
        <v>3.3143387767621069E-4</v>
      </c>
      <c r="DX447" s="1">
        <f t="shared" si="1087"/>
        <v>2.0784632211969626E-4</v>
      </c>
      <c r="DY447" s="1">
        <f t="shared" si="1088"/>
        <v>1.2851376364176307E-4</v>
      </c>
      <c r="DZ447" s="1">
        <f t="shared" si="1089"/>
        <v>7.8346577673586997E-5</v>
      </c>
      <c r="EA447" s="1">
        <f t="shared" si="1090"/>
        <v>4.7092974514909635E-5</v>
      </c>
      <c r="EB447" s="1">
        <f t="shared" si="1091"/>
        <v>2.7910125833689997E-5</v>
      </c>
      <c r="EC447" s="1">
        <f t="shared" si="1092"/>
        <v>1.6309553701862693E-5</v>
      </c>
      <c r="ED447" s="1">
        <f t="shared" si="1093"/>
        <v>9.3972992732676311E-6</v>
      </c>
      <c r="EE447" s="1">
        <f t="shared" si="1094"/>
        <v>5.3389000808372625E-6</v>
      </c>
      <c r="EF447" s="1">
        <f t="shared" si="1095"/>
        <v>2.9908609632067781E-6</v>
      </c>
      <c r="EG447" s="1">
        <f t="shared" si="1096"/>
        <v>1.6521333783334809E-6</v>
      </c>
      <c r="EH447" s="1">
        <f t="shared" si="1097"/>
        <v>8.9992834631333175E-7</v>
      </c>
      <c r="EI447" s="1">
        <f t="shared" si="1098"/>
        <v>4.8338690040259679E-7</v>
      </c>
      <c r="EJ447" s="1">
        <f t="shared" si="1099"/>
        <v>2.5604525719028624E-7</v>
      </c>
      <c r="EK447" s="1">
        <f t="shared" si="1100"/>
        <v>1.3374725195539559E-7</v>
      </c>
      <c r="EL447" s="1">
        <f t="shared" si="1101"/>
        <v>6.8898719188166093E-8</v>
      </c>
      <c r="EM447" s="1">
        <f t="shared" si="1102"/>
        <v>3.5003214097400743E-8</v>
      </c>
      <c r="EN447" s="1">
        <f t="shared" si="1103"/>
        <v>1.7538319100680451E-8</v>
      </c>
      <c r="EO447" s="1">
        <f t="shared" si="1104"/>
        <v>8.6669130174727556E-9</v>
      </c>
      <c r="EP447" s="1">
        <f t="shared" si="1105"/>
        <v>4.2242619910547558E-9</v>
      </c>
      <c r="EQ447" s="1">
        <f t="shared" si="1106"/>
        <v>2.0307712975489344E-9</v>
      </c>
      <c r="ER447" s="1">
        <f t="shared" si="1107"/>
        <v>9.6296180448549741E-10</v>
      </c>
      <c r="ES447" s="1">
        <f t="shared" si="1108"/>
        <v>4.5041136974773933E-10</v>
      </c>
      <c r="ET447" s="1">
        <f t="shared" si="1109"/>
        <v>2.0781479355147345E-10</v>
      </c>
      <c r="EU447" s="1">
        <f t="shared" si="1110"/>
        <v>9.4585640456597478E-11</v>
      </c>
      <c r="EV447" s="1">
        <f t="shared" si="1111"/>
        <v>4.2468862527700549E-11</v>
      </c>
      <c r="EW447" s="1">
        <f t="shared" si="1112"/>
        <v>1.881171333908382E-11</v>
      </c>
      <c r="EX447" s="1">
        <f t="shared" si="1113"/>
        <v>8.2208627844241509E-12</v>
      </c>
      <c r="EY447" s="1">
        <f t="shared" si="1114"/>
        <v>3.5447129246063693E-12</v>
      </c>
      <c r="EZ447" s="1">
        <f t="shared" si="1115"/>
        <v>1.5088355237949484E-12</v>
      </c>
      <c r="FA447" s="1">
        <f t="shared" si="1116"/>
        <v>6.3627649972810061E-13</v>
      </c>
      <c r="FB447" s="1">
        <f t="shared" si="1117"/>
        <v>2.7269194029484082E-13</v>
      </c>
      <c r="FC447" s="1">
        <f t="shared" si="1118"/>
        <v>1.3925373230082543E-13</v>
      </c>
      <c r="FD447" s="75">
        <f t="shared" si="969"/>
        <v>1.3925373230082543E-13</v>
      </c>
    </row>
    <row r="448" spans="7:160" x14ac:dyDescent="0.35">
      <c r="G448" t="str">
        <f t="shared" si="965"/>
        <v>Refd, t=2.16</v>
      </c>
      <c r="H448" s="76">
        <f t="shared" si="966"/>
        <v>2.1649999999999761</v>
      </c>
      <c r="I448" s="1">
        <f t="shared" si="967"/>
        <v>0</v>
      </c>
      <c r="J448" s="22">
        <f t="shared" si="968"/>
        <v>1.0580123588494167E-5</v>
      </c>
      <c r="K448" s="1">
        <f t="shared" si="970"/>
        <v>2.0886770045711494E-5</v>
      </c>
      <c r="L448" s="1">
        <f t="shared" si="971"/>
        <v>3.8752585746248215E-5</v>
      </c>
      <c r="M448" s="1">
        <f t="shared" si="972"/>
        <v>6.8971005152176294E-5</v>
      </c>
      <c r="N448" s="1">
        <f t="shared" si="973"/>
        <v>1.1899608955740561E-4</v>
      </c>
      <c r="O448" s="1">
        <f t="shared" si="974"/>
        <v>2.0019451171932005E-4</v>
      </c>
      <c r="P448" s="1">
        <f t="shared" si="975"/>
        <v>3.2955783021364405E-4</v>
      </c>
      <c r="Q448" s="1">
        <f t="shared" si="976"/>
        <v>5.3197721351362344E-4</v>
      </c>
      <c r="R448" s="1">
        <f t="shared" si="977"/>
        <v>8.4317261954007744E-4</v>
      </c>
      <c r="S448" s="1">
        <f t="shared" si="978"/>
        <v>1.3133387166584663E-3</v>
      </c>
      <c r="T448" s="1">
        <f t="shared" si="979"/>
        <v>2.0115143554777976E-3</v>
      </c>
      <c r="U448" s="1">
        <f t="shared" si="980"/>
        <v>3.0305963507803405E-3</v>
      </c>
      <c r="V448" s="1">
        <f t="shared" si="981"/>
        <v>4.4927999986881127E-3</v>
      </c>
      <c r="W448" s="1">
        <f t="shared" si="982"/>
        <v>6.555221470579335E-3</v>
      </c>
      <c r="X448" s="1">
        <f t="shared" si="983"/>
        <v>9.4149911565747195E-3</v>
      </c>
      <c r="Y448" s="1">
        <f t="shared" si="984"/>
        <v>1.3313340295030642E-2</v>
      </c>
      <c r="Z448" s="1">
        <f t="shared" si="985"/>
        <v>1.8537761785366879E-2</v>
      </c>
      <c r="AA448" s="1">
        <f t="shared" si="986"/>
        <v>2.5421361910806829E-2</v>
      </c>
      <c r="AB448" s="1">
        <f t="shared" si="987"/>
        <v>3.4338506916508672E-2</v>
      </c>
      <c r="AC448" s="1">
        <f t="shared" si="988"/>
        <v>4.5695997514862863E-2</v>
      </c>
      <c r="AD448" s="1">
        <f t="shared" si="989"/>
        <v>5.9919275316934022E-2</v>
      </c>
      <c r="AE448" s="1">
        <f t="shared" si="990"/>
        <v>7.7433580059866725E-2</v>
      </c>
      <c r="AF448" s="1">
        <f t="shared" si="991"/>
        <v>9.8640514037443894E-2</v>
      </c>
      <c r="AG448" s="1">
        <f t="shared" si="992"/>
        <v>0.1238910831206376</v>
      </c>
      <c r="AH448" s="1">
        <f t="shared" si="993"/>
        <v>0.15345690102696674</v>
      </c>
      <c r="AI448" s="1">
        <f t="shared" si="994"/>
        <v>0.18750177725328346</v>
      </c>
      <c r="AJ448" s="1">
        <f t="shared" si="995"/>
        <v>0.22605626700904058</v>
      </c>
      <c r="AK448" s="1">
        <f t="shared" si="996"/>
        <v>0.26899786221129574</v>
      </c>
      <c r="AL448" s="1">
        <f t="shared" si="997"/>
        <v>0.31603929185012841</v>
      </c>
      <c r="AM448" s="1">
        <f t="shared" si="998"/>
        <v>0.3667268641614097</v>
      </c>
      <c r="AN448" s="1">
        <f t="shared" si="999"/>
        <v>0.42044995682450265</v>
      </c>
      <c r="AO448" s="1">
        <f t="shared" si="1000"/>
        <v>0.47646172768160716</v>
      </c>
      <c r="AP448" s="1">
        <f t="shared" si="1001"/>
        <v>0.53390999888018909</v>
      </c>
      <c r="AQ448" s="1">
        <f t="shared" si="1002"/>
        <v>0.59187620506031402</v>
      </c>
      <c r="AR448" s="1">
        <f t="shared" si="1003"/>
        <v>0.64941943368089872</v>
      </c>
      <c r="AS448" s="1">
        <f t="shared" si="1004"/>
        <v>0.70562204116869209</v>
      </c>
      <c r="AT448" s="1">
        <f t="shared" si="1005"/>
        <v>0.75963317676665765</v>
      </c>
      <c r="AU448" s="1">
        <f t="shared" si="1006"/>
        <v>0.810706804965311</v>
      </c>
      <c r="AV448" s="1">
        <f t="shared" si="1007"/>
        <v>0.85823144660416584</v>
      </c>
      <c r="AW448" s="1">
        <f t="shared" si="1008"/>
        <v>0.9017497663670363</v>
      </c>
      <c r="AX448" s="1">
        <f t="shared" si="1009"/>
        <v>0.94096719377582705</v>
      </c>
      <c r="AY448" s="1">
        <f t="shared" si="1010"/>
        <v>0.975749835699256</v>
      </c>
      <c r="AZ448" s="1">
        <f t="shared" si="1011"/>
        <v>1.0061128894483347</v>
      </c>
      <c r="BA448" s="1">
        <f t="shared" si="1012"/>
        <v>1.0322014933263917</v>
      </c>
      <c r="BB448" s="1">
        <f t="shared" si="1013"/>
        <v>1.0542663933982583</v>
      </c>
      <c r="BC448" s="1">
        <f t="shared" si="1014"/>
        <v>1.0726369441154509</v>
      </c>
      <c r="BD448" s="1">
        <f t="shared" si="1015"/>
        <v>1.0876938214684488</v>
      </c>
      <c r="BE448" s="1">
        <f t="shared" si="1016"/>
        <v>1.0998434684578962</v>
      </c>
      <c r="BF448" s="1">
        <f t="shared" si="1017"/>
        <v>1.109495791167588</v>
      </c>
      <c r="BG448" s="1">
        <f t="shared" si="1018"/>
        <v>1.1170460619398612</v>
      </c>
      <c r="BH448" s="1">
        <f t="shared" si="1019"/>
        <v>1.1228614389232425</v>
      </c>
      <c r="BI448" s="1">
        <f t="shared" si="1020"/>
        <v>1.1272720367810043</v>
      </c>
      <c r="BJ448" s="1">
        <f t="shared" si="1021"/>
        <v>1.1305661184471452</v>
      </c>
      <c r="BK448" s="1">
        <f t="shared" si="1022"/>
        <v>1.1329887374546488</v>
      </c>
      <c r="BL448" s="1">
        <f t="shared" si="1023"/>
        <v>1.1347430405336907</v>
      </c>
      <c r="BM448" s="1">
        <f t="shared" si="1024"/>
        <v>1.1359934229604882</v>
      </c>
      <c r="BN448" s="1">
        <f t="shared" si="1025"/>
        <v>1.1368697885590648</v>
      </c>
      <c r="BO448" s="1">
        <f t="shared" si="1026"/>
        <v>1.1374722738592304</v>
      </c>
      <c r="BP448" s="1">
        <f t="shared" si="1027"/>
        <v>1.1378759252205053</v>
      </c>
      <c r="BQ448" s="1">
        <f t="shared" si="1028"/>
        <v>1.138134947266896</v>
      </c>
      <c r="BR448" s="1">
        <f t="shared" si="1029"/>
        <v>1.1382862557992379</v>
      </c>
      <c r="BS448" s="1">
        <f t="shared" si="1030"/>
        <v>1.1383521603500406</v>
      </c>
      <c r="BT448" s="1">
        <f t="shared" si="1031"/>
        <v>1.1383420688571442</v>
      </c>
      <c r="BU448" s="1">
        <f t="shared" si="1032"/>
        <v>1.1382531528378177</v>
      </c>
      <c r="BV448" s="1">
        <f t="shared" si="1033"/>
        <v>1.1380699430329231</v>
      </c>
      <c r="BW448" s="1">
        <f t="shared" si="1034"/>
        <v>1.1377628522554379</v>
      </c>
      <c r="BX448" s="1">
        <f t="shared" si="1035"/>
        <v>1.1372856545970309</v>
      </c>
      <c r="BY448" s="1">
        <f t="shared" si="1036"/>
        <v>1.136571998210224</v>
      </c>
      <c r="BZ448" s="1">
        <f t="shared" si="1037"/>
        <v>1.1355311005155555</v>
      </c>
      <c r="CA448" s="1">
        <f t="shared" si="1038"/>
        <v>1.1340428740518025</v>
      </c>
      <c r="CB448" s="1">
        <f t="shared" si="1039"/>
        <v>1.1319528570075832</v>
      </c>
      <c r="CC448" s="1">
        <f t="shared" si="1040"/>
        <v>1.1290674665414668</v>
      </c>
      <c r="CD448" s="1">
        <f t="shared" si="1041"/>
        <v>1.1251502393453472</v>
      </c>
      <c r="CE448" s="1">
        <f t="shared" si="1042"/>
        <v>1.1199198490228341</v>
      </c>
      <c r="CF448" s="1">
        <f t="shared" si="1043"/>
        <v>1.113050764424758</v>
      </c>
      <c r="CG448" s="1">
        <f t="shared" si="1044"/>
        <v>1.1041774054799731</v>
      </c>
      <c r="CH448" s="1">
        <f t="shared" si="1045"/>
        <v>1.0929025345278647</v>
      </c>
      <c r="CI448" s="1">
        <f t="shared" si="1046"/>
        <v>1.0788103721827376</v>
      </c>
      <c r="CJ448" s="1">
        <f t="shared" si="1047"/>
        <v>1.0614845436161713</v>
      </c>
      <c r="CK448" s="1">
        <f t="shared" si="1048"/>
        <v>1.0405304612869932</v>
      </c>
      <c r="CL448" s="1">
        <f t="shared" si="1049"/>
        <v>1.015601174918785</v>
      </c>
      <c r="CM448" s="1">
        <f t="shared" si="1050"/>
        <v>0.9864251328470931</v>
      </c>
      <c r="CN448" s="1">
        <f t="shared" si="1051"/>
        <v>0.95283378120386186</v>
      </c>
      <c r="CO448" s="1">
        <f t="shared" si="1052"/>
        <v>0.91478656517604251</v>
      </c>
      <c r="CP448" s="1">
        <f t="shared" si="1053"/>
        <v>0.87239076815868921</v>
      </c>
      <c r="CQ448" s="1">
        <f t="shared" si="1054"/>
        <v>0.82591378538905702</v>
      </c>
      <c r="CR448" s="1">
        <f t="shared" si="1055"/>
        <v>0.77578589778032703</v>
      </c>
      <c r="CS448" s="1">
        <f t="shared" si="1056"/>
        <v>0.72259236383136949</v>
      </c>
      <c r="CT448" s="1">
        <f t="shared" si="1057"/>
        <v>0.66705461165571001</v>
      </c>
      <c r="CU448" s="1">
        <f t="shared" si="1058"/>
        <v>0.61000137977566482</v>
      </c>
      <c r="CV448" s="1">
        <f t="shared" si="1059"/>
        <v>0.55233169104984281</v>
      </c>
      <c r="CW448" s="1">
        <f t="shared" si="1060"/>
        <v>0.49497241210698734</v>
      </c>
      <c r="CX448" s="1">
        <f t="shared" si="1061"/>
        <v>0.43883373262444136</v>
      </c>
      <c r="CY448" s="1">
        <f t="shared" si="1062"/>
        <v>0.38476611457259857</v>
      </c>
      <c r="CZ448" s="1">
        <f t="shared" si="1063"/>
        <v>0.33352208262479721</v>
      </c>
      <c r="DA448" s="1">
        <f t="shared" si="1064"/>
        <v>0.28572568096497258</v>
      </c>
      <c r="DB448" s="1">
        <f t="shared" si="1065"/>
        <v>0.24185158738687065</v>
      </c>
      <c r="DC448" s="1">
        <f t="shared" si="1066"/>
        <v>0.20221486878653652</v>
      </c>
      <c r="DD448" s="1">
        <f t="shared" si="1067"/>
        <v>0.16697131652504493</v>
      </c>
      <c r="DE448" s="1">
        <f t="shared" si="1068"/>
        <v>0.13612734555709677</v>
      </c>
      <c r="DF448" s="1">
        <f t="shared" si="1069"/>
        <v>0.10955768448241061</v>
      </c>
      <c r="DG448" s="1">
        <f t="shared" si="1070"/>
        <v>8.7028594608586862E-2</v>
      </c>
      <c r="DH448" s="1">
        <f t="shared" si="1071"/>
        <v>6.8224161096359426E-2</v>
      </c>
      <c r="DI448" s="1">
        <f t="shared" si="1072"/>
        <v>5.2773282520488268E-2</v>
      </c>
      <c r="DJ448" s="1">
        <f t="shared" si="1073"/>
        <v>4.0275296705327326E-2</v>
      </c>
      <c r="DK448" s="1">
        <f t="shared" si="1074"/>
        <v>3.0322648466367216E-2</v>
      </c>
      <c r="DL448" s="1">
        <f t="shared" si="1075"/>
        <v>2.2519548722586696E-2</v>
      </c>
      <c r="DM448" s="1">
        <f t="shared" si="1076"/>
        <v>1.649611878247368E-2</v>
      </c>
      <c r="DN448" s="1">
        <f t="shared" si="1077"/>
        <v>1.1917997293669373E-2</v>
      </c>
      <c r="DO448" s="1">
        <f t="shared" si="1078"/>
        <v>8.4917693016839171E-3</v>
      </c>
      <c r="DP448" s="1">
        <f t="shared" si="1079"/>
        <v>5.9668375295924021E-3</v>
      </c>
      <c r="DQ448" s="1">
        <f t="shared" si="1080"/>
        <v>4.1344952150336439E-3</v>
      </c>
      <c r="DR448" s="1">
        <f t="shared" si="1081"/>
        <v>2.8249923359679203E-3</v>
      </c>
      <c r="DS448" s="1">
        <f t="shared" si="1082"/>
        <v>1.9033367510563207E-3</v>
      </c>
      <c r="DT448" s="1">
        <f t="shared" si="1083"/>
        <v>1.2644662419615846E-3</v>
      </c>
      <c r="DU448" s="1">
        <f t="shared" si="1084"/>
        <v>8.2829324772232499E-4</v>
      </c>
      <c r="DV448" s="1">
        <f t="shared" si="1085"/>
        <v>5.3498359515194785E-4</v>
      </c>
      <c r="DW448" s="1">
        <f t="shared" si="1086"/>
        <v>3.4070023135724298E-4</v>
      </c>
      <c r="DX448" s="1">
        <f t="shared" si="1087"/>
        <v>2.1393309330147066E-4</v>
      </c>
      <c r="DY448" s="1">
        <f t="shared" si="1088"/>
        <v>1.3245144438876115E-4</v>
      </c>
      <c r="DZ448" s="1">
        <f t="shared" si="1089"/>
        <v>8.0855529700697419E-5</v>
      </c>
      <c r="EA448" s="1">
        <f t="shared" si="1090"/>
        <v>4.8667557292461324E-5</v>
      </c>
      <c r="EB448" s="1">
        <f t="shared" si="1091"/>
        <v>2.8883506933084365E-5</v>
      </c>
      <c r="EC448" s="1">
        <f t="shared" si="1092"/>
        <v>1.6902298292840419E-5</v>
      </c>
      <c r="ED448" s="1">
        <f t="shared" si="1093"/>
        <v>9.7528835733436115E-6</v>
      </c>
      <c r="EE448" s="1">
        <f t="shared" si="1094"/>
        <v>5.5490507819660445E-6</v>
      </c>
      <c r="EF448" s="1">
        <f t="shared" si="1095"/>
        <v>3.1132254453763761E-6</v>
      </c>
      <c r="EG448" s="1">
        <f t="shared" si="1096"/>
        <v>1.7223337039754133E-6</v>
      </c>
      <c r="EH448" s="1">
        <f t="shared" si="1097"/>
        <v>9.3961139245074583E-7</v>
      </c>
      <c r="EI448" s="1">
        <f t="shared" si="1098"/>
        <v>5.0549115434127017E-7</v>
      </c>
      <c r="EJ448" s="1">
        <f t="shared" si="1099"/>
        <v>2.6817843341354731E-7</v>
      </c>
      <c r="EK448" s="1">
        <f t="shared" si="1100"/>
        <v>1.4031057331680195E-7</v>
      </c>
      <c r="EL448" s="1">
        <f t="shared" si="1101"/>
        <v>7.2397735878427604E-8</v>
      </c>
      <c r="EM448" s="1">
        <f t="shared" si="1102"/>
        <v>3.6841716155783284E-8</v>
      </c>
      <c r="EN448" s="1">
        <f t="shared" si="1103"/>
        <v>1.8490458379270469E-8</v>
      </c>
      <c r="EO448" s="1">
        <f t="shared" si="1104"/>
        <v>9.1529591550860626E-9</v>
      </c>
      <c r="EP448" s="1">
        <f t="shared" si="1105"/>
        <v>4.4688400331922893E-9</v>
      </c>
      <c r="EQ448" s="1">
        <f t="shared" si="1106"/>
        <v>2.1520941403127098E-9</v>
      </c>
      <c r="ER448" s="1">
        <f t="shared" si="1107"/>
        <v>1.0222918824562379E-9</v>
      </c>
      <c r="ES448" s="1">
        <f t="shared" si="1108"/>
        <v>4.7901600750559993E-10</v>
      </c>
      <c r="ET448" s="1">
        <f t="shared" si="1109"/>
        <v>2.2141197902830615E-10</v>
      </c>
      <c r="EU448" s="1">
        <f t="shared" si="1110"/>
        <v>1.0095850013488384E-10</v>
      </c>
      <c r="EV448" s="1">
        <f t="shared" si="1111"/>
        <v>4.5414058079225347E-11</v>
      </c>
      <c r="EW448" s="1">
        <f t="shared" si="1112"/>
        <v>2.0153892514023924E-11</v>
      </c>
      <c r="EX448" s="1">
        <f t="shared" si="1113"/>
        <v>8.8240464798494648E-12</v>
      </c>
      <c r="EY448" s="1">
        <f t="shared" si="1114"/>
        <v>3.8120669784943294E-12</v>
      </c>
      <c r="EZ448" s="1">
        <f t="shared" si="1115"/>
        <v>1.6257810957795567E-12</v>
      </c>
      <c r="FA448" s="1">
        <f t="shared" si="1116"/>
        <v>6.8695814365361687E-13</v>
      </c>
      <c r="FB448" s="1">
        <f t="shared" si="1117"/>
        <v>2.9504221784680247E-13</v>
      </c>
      <c r="FC448" s="1">
        <f t="shared" si="1118"/>
        <v>1.5099136735119111E-13</v>
      </c>
      <c r="FD448" s="75">
        <f t="shared" si="969"/>
        <v>1.5099136735119111E-13</v>
      </c>
    </row>
    <row r="449" spans="7:160" x14ac:dyDescent="0.35">
      <c r="G449" t="str">
        <f t="shared" si="965"/>
        <v>Refd, t=2.17</v>
      </c>
      <c r="H449" s="76">
        <f t="shared" si="966"/>
        <v>2.1699999999999759</v>
      </c>
      <c r="I449" s="1">
        <f t="shared" si="967"/>
        <v>0</v>
      </c>
      <c r="J449" s="22">
        <f t="shared" si="968"/>
        <v>1.0465368530090515E-5</v>
      </c>
      <c r="K449" s="1">
        <f t="shared" si="970"/>
        <v>2.065950149313688E-5</v>
      </c>
      <c r="L449" s="1">
        <f t="shared" si="971"/>
        <v>3.8328850798652283E-5</v>
      </c>
      <c r="M449" s="1">
        <f t="shared" si="972"/>
        <v>6.8212537878707113E-5</v>
      </c>
      <c r="N449" s="1">
        <f t="shared" si="973"/>
        <v>1.1767986407505789E-4</v>
      </c>
      <c r="O449" s="1">
        <f t="shared" si="974"/>
        <v>1.9796823536300781E-4</v>
      </c>
      <c r="P449" s="1">
        <f t="shared" si="975"/>
        <v>3.2587666903244127E-4</v>
      </c>
      <c r="Q449" s="1">
        <f t="shared" si="976"/>
        <v>5.2601641965569932E-4</v>
      </c>
      <c r="R449" s="1">
        <f t="shared" si="977"/>
        <v>8.3371054023729054E-4</v>
      </c>
      <c r="S449" s="1">
        <f t="shared" si="978"/>
        <v>1.2986052172207466E-3</v>
      </c>
      <c r="T449" s="1">
        <f t="shared" si="979"/>
        <v>1.9890013380299198E-3</v>
      </c>
      <c r="U449" s="1">
        <f t="shared" si="980"/>
        <v>2.9968301444561669E-3</v>
      </c>
      <c r="V449" s="1">
        <f t="shared" si="981"/>
        <v>4.4430801994488475E-3</v>
      </c>
      <c r="W449" s="1">
        <f t="shared" si="982"/>
        <v>6.4833373976230209E-3</v>
      </c>
      <c r="X449" s="1">
        <f t="shared" si="983"/>
        <v>9.3129352472871105E-3</v>
      </c>
      <c r="Y449" s="1">
        <f t="shared" si="984"/>
        <v>1.3171046863544145E-2</v>
      </c>
      <c r="Z449" s="1">
        <f t="shared" si="985"/>
        <v>1.8342908548134178E-2</v>
      </c>
      <c r="AA449" s="1">
        <f t="shared" si="986"/>
        <v>2.5159279027702038E-2</v>
      </c>
      <c r="AB449" s="1">
        <f t="shared" si="987"/>
        <v>3.3992242187594834E-2</v>
      </c>
      <c r="AC449" s="1">
        <f t="shared" si="988"/>
        <v>4.524658492001344E-2</v>
      </c>
      <c r="AD449" s="1">
        <f t="shared" si="989"/>
        <v>5.9346245671794369E-2</v>
      </c>
      <c r="AE449" s="1">
        <f t="shared" si="990"/>
        <v>7.6715736253107195E-2</v>
      </c>
      <c r="AF449" s="1">
        <f t="shared" si="991"/>
        <v>9.7756969253744344E-2</v>
      </c>
      <c r="AG449" s="1">
        <f t="shared" si="992"/>
        <v>0.12282253014953874</v>
      </c>
      <c r="AH449" s="1">
        <f t="shared" si="993"/>
        <v>0.15218704716920595</v>
      </c>
      <c r="AI449" s="1">
        <f t="shared" si="994"/>
        <v>0.18601884668524862</v>
      </c>
      <c r="AJ449" s="1">
        <f t="shared" si="995"/>
        <v>0.22435444574673938</v>
      </c>
      <c r="AK449" s="1">
        <f t="shared" si="996"/>
        <v>0.26707854504470491</v>
      </c>
      <c r="AL449" s="1">
        <f t="shared" si="997"/>
        <v>0.31391198993701308</v>
      </c>
      <c r="AM449" s="1">
        <f t="shared" si="998"/>
        <v>0.36440964875610982</v>
      </c>
      <c r="AN449" s="1">
        <f t="shared" si="999"/>
        <v>0.41796934881293446</v>
      </c>
      <c r="AO449" s="1">
        <f t="shared" si="1000"/>
        <v>0.47385199140179796</v>
      </c>
      <c r="AP449" s="1">
        <f t="shared" si="1001"/>
        <v>0.53121185677936023</v>
      </c>
      <c r="AQ449" s="1">
        <f t="shared" si="1002"/>
        <v>0.58913504985960419</v>
      </c>
      <c r="AR449" s="1">
        <f t="shared" si="1003"/>
        <v>0.64668316889240429</v>
      </c>
      <c r="AS449" s="1">
        <f t="shared" si="1004"/>
        <v>0.70293872155882375</v>
      </c>
      <c r="AT449" s="1">
        <f t="shared" si="1005"/>
        <v>0.75704864198257582</v>
      </c>
      <c r="AU449" s="1">
        <f t="shared" si="1006"/>
        <v>0.80826249908073555</v>
      </c>
      <c r="AV449" s="1">
        <f t="shared" si="1007"/>
        <v>0.85596259407397079</v>
      </c>
      <c r="AW449" s="1">
        <f t="shared" si="1008"/>
        <v>0.89968403422853571</v>
      </c>
      <c r="AX449" s="1">
        <f t="shared" si="1009"/>
        <v>0.939123916827446</v>
      </c>
      <c r="AY449" s="1">
        <f t="shared" si="1010"/>
        <v>0.97413982321229065</v>
      </c>
      <c r="AZ449" s="1">
        <f t="shared" si="1011"/>
        <v>1.0047387763303062</v>
      </c>
      <c r="BA449" s="1">
        <f t="shared" si="1012"/>
        <v>1.0310585521868845</v>
      </c>
      <c r="BB449" s="1">
        <f t="shared" si="1013"/>
        <v>1.0533436914020473</v>
      </c>
      <c r="BC449" s="1">
        <f t="shared" si="1014"/>
        <v>1.071918712158521</v>
      </c>
      <c r="BD449" s="1">
        <f t="shared" si="1015"/>
        <v>1.0871609029205433</v>
      </c>
      <c r="BE449" s="1">
        <f t="shared" si="1016"/>
        <v>1.0994747281998642</v>
      </c>
      <c r="BF449" s="1">
        <f t="shared" si="1017"/>
        <v>1.1092693891591716</v>
      </c>
      <c r="BG449" s="1">
        <f t="shared" si="1018"/>
        <v>1.1169405246402138</v>
      </c>
      <c r="BH449" s="1">
        <f t="shared" si="1019"/>
        <v>1.122856492180623</v>
      </c>
      <c r="BI449" s="1">
        <f t="shared" si="1020"/>
        <v>1.1273491916215999</v>
      </c>
      <c r="BJ449" s="1">
        <f t="shared" si="1021"/>
        <v>1.1307090239078847</v>
      </c>
      <c r="BK449" s="1">
        <f t="shared" si="1022"/>
        <v>1.1331833308150618</v>
      </c>
      <c r="BL449" s="1">
        <f t="shared" si="1023"/>
        <v>1.1349775347384574</v>
      </c>
      <c r="BM449" s="1">
        <f t="shared" si="1024"/>
        <v>1.1362581743264066</v>
      </c>
      <c r="BN449" s="1">
        <f t="shared" si="1025"/>
        <v>1.1371570862651419</v>
      </c>
      <c r="BO449" s="1">
        <f t="shared" si="1026"/>
        <v>1.1377760877425931</v>
      </c>
      <c r="BP449" s="1">
        <f t="shared" si="1027"/>
        <v>1.1381916415626043</v>
      </c>
      <c r="BQ449" s="1">
        <f t="shared" si="1028"/>
        <v>1.138459114874492</v>
      </c>
      <c r="BR449" s="1">
        <f t="shared" si="1029"/>
        <v>1.1386163577683912</v>
      </c>
      <c r="BS449" s="1">
        <f t="shared" si="1030"/>
        <v>1.1386864210986685</v>
      </c>
      <c r="BT449" s="1">
        <f t="shared" si="1031"/>
        <v>1.1386793016337871</v>
      </c>
      <c r="BU449" s="1">
        <f t="shared" si="1032"/>
        <v>1.1385926499850405</v>
      </c>
      <c r="BV449" s="1">
        <f t="shared" si="1033"/>
        <v>1.1384114096062896</v>
      </c>
      <c r="BW449" s="1">
        <f t="shared" si="1034"/>
        <v>1.1381063828218188</v>
      </c>
      <c r="BX449" s="1">
        <f t="shared" si="1035"/>
        <v>1.1376317527129887</v>
      </c>
      <c r="BY449" s="1">
        <f t="shared" si="1036"/>
        <v>1.1369216377243294</v>
      </c>
      <c r="BZ449" s="1">
        <f t="shared" si="1037"/>
        <v>1.1358858269685506</v>
      </c>
      <c r="CA449" s="1">
        <f t="shared" si="1038"/>
        <v>1.1344049426499558</v>
      </c>
      <c r="CB449" s="1">
        <f t="shared" si="1039"/>
        <v>1.1323254006288153</v>
      </c>
      <c r="CC449" s="1">
        <f t="shared" si="1040"/>
        <v>1.1294546829107139</v>
      </c>
      <c r="CD449" s="1">
        <f t="shared" si="1041"/>
        <v>1.1255575810648486</v>
      </c>
      <c r="CE449" s="1">
        <f t="shared" si="1042"/>
        <v>1.1203541940700434</v>
      </c>
      <c r="CF449" s="1">
        <f t="shared" si="1043"/>
        <v>1.1135205388854672</v>
      </c>
      <c r="CG449" s="1">
        <f t="shared" si="1044"/>
        <v>1.1046926258209551</v>
      </c>
      <c r="CH449" s="1">
        <f t="shared" si="1045"/>
        <v>1.0934747349717584</v>
      </c>
      <c r="CI449" s="1">
        <f t="shared" si="1046"/>
        <v>1.0794523850547131</v>
      </c>
      <c r="CJ449" s="1">
        <f t="shared" si="1047"/>
        <v>1.0622101079352901</v>
      </c>
      <c r="CK449" s="1">
        <f t="shared" si="1048"/>
        <v>1.0413536478511594</v>
      </c>
      <c r="CL449" s="1">
        <f t="shared" si="1049"/>
        <v>1.0165356343205896</v>
      </c>
      <c r="CM449" s="1">
        <f t="shared" si="1050"/>
        <v>0.98748319489628889</v>
      </c>
      <c r="CN449" s="1">
        <f t="shared" si="1051"/>
        <v>0.95402545775282943</v>
      </c>
      <c r="CO449" s="1">
        <f t="shared" si="1052"/>
        <v>0.91611853017582279</v>
      </c>
      <c r="CP449" s="1">
        <f t="shared" si="1053"/>
        <v>0.87386540534983259</v>
      </c>
      <c r="CQ449" s="1">
        <f t="shared" si="1054"/>
        <v>0.82752840196843136</v>
      </c>
      <c r="CR449" s="1">
        <f t="shared" si="1055"/>
        <v>0.77753219912098703</v>
      </c>
      <c r="CS449" s="1">
        <f t="shared" si="1056"/>
        <v>0.72445626871936863</v>
      </c>
      <c r="CT449" s="1">
        <f t="shared" si="1057"/>
        <v>0.66901646021020977</v>
      </c>
      <c r="CU449" s="1">
        <f t="shared" si="1058"/>
        <v>0.61203654981671418</v>
      </c>
      <c r="CV449" s="1">
        <f t="shared" si="1059"/>
        <v>0.55441159741448676</v>
      </c>
      <c r="CW449" s="1">
        <f t="shared" si="1060"/>
        <v>0.49706582260577714</v>
      </c>
      <c r="CX449" s="1">
        <f t="shared" si="1061"/>
        <v>0.44090829953603428</v>
      </c>
      <c r="CY449" s="1">
        <f t="shared" si="1062"/>
        <v>0.3867899966729958</v>
      </c>
      <c r="CZ449" s="1">
        <f t="shared" si="1063"/>
        <v>0.33546552310673511</v>
      </c>
      <c r="DA449" s="1">
        <f t="shared" si="1064"/>
        <v>0.28756241250176051</v>
      </c>
      <c r="DB449" s="1">
        <f t="shared" si="1065"/>
        <v>0.24355995602350172</v>
      </c>
      <c r="DC449" s="1">
        <f t="shared" si="1066"/>
        <v>0.20377860020625588</v>
      </c>
      <c r="DD449" s="1">
        <f t="shared" si="1067"/>
        <v>0.16837988693325118</v>
      </c>
      <c r="DE449" s="1">
        <f t="shared" si="1068"/>
        <v>0.13737595962850957</v>
      </c>
      <c r="DF449" s="1">
        <f t="shared" si="1069"/>
        <v>0.11064689938457091</v>
      </c>
      <c r="DG449" s="1">
        <f t="shared" si="1070"/>
        <v>8.796365785315316E-2</v>
      </c>
      <c r="DH449" s="1">
        <f t="shared" si="1071"/>
        <v>6.9014148195505498E-2</v>
      </c>
      <c r="DI449" s="1">
        <f t="shared" si="1072"/>
        <v>5.3430127205118479E-2</v>
      </c>
      <c r="DJ449" s="1">
        <f t="shared" si="1073"/>
        <v>4.0812802533578496E-2</v>
      </c>
      <c r="DK449" s="1">
        <f t="shared" si="1074"/>
        <v>3.0755558084313978E-2</v>
      </c>
      <c r="DL449" s="1">
        <f t="shared" si="1075"/>
        <v>2.2862728725548748E-2</v>
      </c>
      <c r="DM449" s="1">
        <f t="shared" si="1076"/>
        <v>1.6763897218423196E-2</v>
      </c>
      <c r="DN449" s="1">
        <f t="shared" si="1077"/>
        <v>1.2123670261239084E-2</v>
      </c>
      <c r="DO449" s="1">
        <f t="shared" si="1078"/>
        <v>8.6472751210797741E-3</v>
      </c>
      <c r="DP449" s="1">
        <f t="shared" si="1079"/>
        <v>6.0825830862764954E-3</v>
      </c>
      <c r="DQ449" s="1">
        <f t="shared" si="1080"/>
        <v>4.2193099263406241E-3</v>
      </c>
      <c r="DR449" s="1">
        <f t="shared" si="1081"/>
        <v>2.8861806605878044E-3</v>
      </c>
      <c r="DS449" s="1">
        <f t="shared" si="1082"/>
        <v>1.9467995930974051E-3</v>
      </c>
      <c r="DT449" s="1">
        <f t="shared" si="1083"/>
        <v>1.2948640182664835E-3</v>
      </c>
      <c r="DU449" s="1">
        <f t="shared" si="1084"/>
        <v>8.4922771032908953E-4</v>
      </c>
      <c r="DV449" s="1">
        <f t="shared" si="1085"/>
        <v>5.4918072283417806E-4</v>
      </c>
      <c r="DW449" s="1">
        <f t="shared" si="1086"/>
        <v>3.5018180316309482E-4</v>
      </c>
      <c r="DX449" s="1">
        <f t="shared" si="1087"/>
        <v>2.2016935019328153E-4</v>
      </c>
      <c r="DY449" s="1">
        <f t="shared" si="1088"/>
        <v>1.3649119157059563E-4</v>
      </c>
      <c r="DZ449" s="1">
        <f t="shared" si="1089"/>
        <v>8.3433000191288201E-5</v>
      </c>
      <c r="EA449" s="1">
        <f t="shared" si="1090"/>
        <v>5.0287372185800098E-5</v>
      </c>
      <c r="EB449" s="1">
        <f t="shared" si="1091"/>
        <v>2.9886255671694456E-5</v>
      </c>
      <c r="EC449" s="1">
        <f t="shared" si="1092"/>
        <v>1.7513798783585124E-5</v>
      </c>
      <c r="ED449" s="1">
        <f t="shared" si="1093"/>
        <v>1.0120252439370414E-5</v>
      </c>
      <c r="EE449" s="1">
        <f t="shared" si="1094"/>
        <v>5.7664868737228087E-6</v>
      </c>
      <c r="EF449" s="1">
        <f t="shared" si="1095"/>
        <v>3.240022026429571E-6</v>
      </c>
      <c r="EG449" s="1">
        <f t="shared" si="1096"/>
        <v>1.7951876240095164E-6</v>
      </c>
      <c r="EH449" s="1">
        <f t="shared" si="1097"/>
        <v>9.8085822324202883E-7</v>
      </c>
      <c r="EI449" s="1">
        <f t="shared" si="1098"/>
        <v>5.2850256716771972E-7</v>
      </c>
      <c r="EJ449" s="1">
        <f t="shared" si="1099"/>
        <v>2.8082969173179194E-7</v>
      </c>
      <c r="EK449" s="1">
        <f t="shared" si="1100"/>
        <v>1.4716521159533939E-7</v>
      </c>
      <c r="EL449" s="1">
        <f t="shared" si="1101"/>
        <v>7.6058049556533519E-8</v>
      </c>
      <c r="EM449" s="1">
        <f t="shared" si="1102"/>
        <v>3.8768165076520582E-8</v>
      </c>
      <c r="EN449" s="1">
        <f t="shared" si="1103"/>
        <v>1.9489824270393796E-8</v>
      </c>
      <c r="EO449" s="1">
        <f t="shared" si="1104"/>
        <v>9.6639836120218173E-9</v>
      </c>
      <c r="EP449" s="1">
        <f t="shared" si="1105"/>
        <v>4.7264313357812746E-9</v>
      </c>
      <c r="EQ449" s="1">
        <f t="shared" si="1106"/>
        <v>2.2800956690424292E-9</v>
      </c>
      <c r="ER449" s="1">
        <f t="shared" si="1107"/>
        <v>1.0849988159073051E-9</v>
      </c>
      <c r="ES449" s="1">
        <f t="shared" si="1108"/>
        <v>5.0930287053781314E-10</v>
      </c>
      <c r="ET449" s="1">
        <f t="shared" si="1109"/>
        <v>2.3583489613322683E-10</v>
      </c>
      <c r="EU449" s="1">
        <f t="shared" si="1110"/>
        <v>1.0773076056603642E-10</v>
      </c>
      <c r="EV449" s="1">
        <f t="shared" si="1111"/>
        <v>4.8549635477352373E-11</v>
      </c>
      <c r="EW449" s="1">
        <f t="shared" si="1112"/>
        <v>2.1585509366529825E-11</v>
      </c>
      <c r="EX449" s="1">
        <f t="shared" si="1113"/>
        <v>9.4686425539922101E-12</v>
      </c>
      <c r="EY449" s="1">
        <f t="shared" si="1114"/>
        <v>4.0983238346152767E-12</v>
      </c>
      <c r="EZ449" s="1">
        <f t="shared" si="1115"/>
        <v>1.7512384226747882E-12</v>
      </c>
      <c r="FA449" s="1">
        <f t="shared" si="1116"/>
        <v>7.4143737989293732E-13</v>
      </c>
      <c r="FB449" s="1">
        <f t="shared" si="1117"/>
        <v>3.191188697646373E-13</v>
      </c>
      <c r="FC449" s="1">
        <f t="shared" si="1118"/>
        <v>1.6366272180733683E-13</v>
      </c>
      <c r="FD449" s="75">
        <f t="shared" si="969"/>
        <v>1.6366272180733683E-13</v>
      </c>
    </row>
    <row r="450" spans="7:160" x14ac:dyDescent="0.35">
      <c r="G450" t="str">
        <f t="shared" si="965"/>
        <v>Refd, t=2.17</v>
      </c>
      <c r="H450" s="76">
        <f t="shared" si="966"/>
        <v>2.1749999999999758</v>
      </c>
      <c r="I450" s="1">
        <f t="shared" si="967"/>
        <v>0</v>
      </c>
      <c r="J450" s="22">
        <f t="shared" si="968"/>
        <v>1.0351821796940886E-5</v>
      </c>
      <c r="K450" s="1">
        <f t="shared" si="970"/>
        <v>2.0434642107661605E-5</v>
      </c>
      <c r="L450" s="1">
        <f t="shared" si="971"/>
        <v>3.7909653848265602E-5</v>
      </c>
      <c r="M450" s="1">
        <f t="shared" si="972"/>
        <v>6.7462290425986075E-5</v>
      </c>
      <c r="N450" s="1">
        <f t="shared" si="973"/>
        <v>1.1637807739126309E-4</v>
      </c>
      <c r="O450" s="1">
        <f t="shared" si="974"/>
        <v>1.9576666054418236E-4</v>
      </c>
      <c r="P450" s="1">
        <f t="shared" si="975"/>
        <v>3.2223675618913312E-4</v>
      </c>
      <c r="Q450" s="1">
        <f t="shared" si="976"/>
        <v>5.2012293772496954E-4</v>
      </c>
      <c r="R450" s="1">
        <f t="shared" si="977"/>
        <v>8.2435587474318514E-4</v>
      </c>
      <c r="S450" s="1">
        <f t="shared" si="978"/>
        <v>1.2840393923533326E-3</v>
      </c>
      <c r="T450" s="1">
        <f t="shared" si="979"/>
        <v>1.9667444171754494E-3</v>
      </c>
      <c r="U450" s="1">
        <f t="shared" si="980"/>
        <v>2.9634466951718409E-3</v>
      </c>
      <c r="V450" s="1">
        <f t="shared" si="981"/>
        <v>4.3939202290036224E-3</v>
      </c>
      <c r="W450" s="1">
        <f t="shared" si="982"/>
        <v>6.4122546565470867E-3</v>
      </c>
      <c r="X450" s="1">
        <f t="shared" si="983"/>
        <v>9.2120018518319722E-3</v>
      </c>
      <c r="Y450" s="1">
        <f t="shared" si="984"/>
        <v>1.3030292203224032E-2</v>
      </c>
      <c r="Z450" s="1">
        <f t="shared" si="985"/>
        <v>1.8150119372138025E-2</v>
      </c>
      <c r="AA450" s="1">
        <f t="shared" si="986"/>
        <v>2.4899904961907134E-2</v>
      </c>
      <c r="AB450" s="1">
        <f t="shared" si="987"/>
        <v>3.3649454926602942E-2</v>
      </c>
      <c r="AC450" s="1">
        <f t="shared" si="988"/>
        <v>4.4801538091555182E-2</v>
      </c>
      <c r="AD450" s="1">
        <f t="shared" si="989"/>
        <v>5.8778574269452127E-2</v>
      </c>
      <c r="AE450" s="1">
        <f t="shared" si="990"/>
        <v>7.6004318624303804E-2</v>
      </c>
      <c r="AF450" s="1">
        <f t="shared" si="991"/>
        <v>9.6880951013232686E-2</v>
      </c>
      <c r="AG450" s="1">
        <f t="shared" si="992"/>
        <v>0.12176257950739088</v>
      </c>
      <c r="AH450" s="1">
        <f t="shared" si="993"/>
        <v>0.1509267778964514</v>
      </c>
      <c r="AI450" s="1">
        <f t="shared" si="994"/>
        <v>0.18454631243008901</v>
      </c>
      <c r="AJ450" s="1">
        <f t="shared" si="995"/>
        <v>0.22266358258709426</v>
      </c>
      <c r="AK450" s="1">
        <f t="shared" si="996"/>
        <v>0.26517042300076199</v>
      </c>
      <c r="AL450" s="1">
        <f t="shared" si="997"/>
        <v>0.31179573282120587</v>
      </c>
      <c r="AM450" s="1">
        <f t="shared" si="998"/>
        <v>0.36210289764959602</v>
      </c>
      <c r="AN450" s="1">
        <f t="shared" si="999"/>
        <v>0.41549817767906472</v>
      </c>
      <c r="AO450" s="1">
        <f t="shared" si="1000"/>
        <v>0.47125023122517218</v>
      </c>
      <c r="AP450" s="1">
        <f t="shared" si="1001"/>
        <v>0.52851984195843393</v>
      </c>
      <c r="AQ450" s="1">
        <f t="shared" si="1002"/>
        <v>0.5863978603001897</v>
      </c>
      <c r="AR450" s="1">
        <f t="shared" si="1003"/>
        <v>0.64394849544135102</v>
      </c>
      <c r="AS450" s="1">
        <f t="shared" si="1004"/>
        <v>0.70025452362495988</v>
      </c>
      <c r="AT450" s="1">
        <f t="shared" si="1005"/>
        <v>0.75446078866064881</v>
      </c>
      <c r="AU450" s="1">
        <f t="shared" si="1006"/>
        <v>0.80581258574768022</v>
      </c>
      <c r="AV450" s="1">
        <f t="shared" si="1007"/>
        <v>0.85368610537703105</v>
      </c>
      <c r="AW450" s="1">
        <f t="shared" si="1008"/>
        <v>0.89760898487224539</v>
      </c>
      <c r="AX450" s="1">
        <f t="shared" si="1009"/>
        <v>0.93727004935571656</v>
      </c>
      <c r="AY450" s="1">
        <f t="shared" si="1010"/>
        <v>0.97251838434173232</v>
      </c>
      <c r="AZ450" s="1">
        <f t="shared" si="1011"/>
        <v>1.0033528378719709</v>
      </c>
      <c r="BA450" s="1">
        <f t="shared" si="1012"/>
        <v>1.0299037958421702</v>
      </c>
      <c r="BB450" s="1">
        <f t="shared" si="1013"/>
        <v>1.05240954354255</v>
      </c>
      <c r="BC450" s="1">
        <f t="shared" si="1014"/>
        <v>1.0711896975334219</v>
      </c>
      <c r="BD450" s="1">
        <f t="shared" si="1015"/>
        <v>1.0866180850560403</v>
      </c>
      <c r="BE450" s="1">
        <f t="shared" si="1016"/>
        <v>1.0990971169126906</v>
      </c>
      <c r="BF450" s="1">
        <f t="shared" si="1017"/>
        <v>1.1090352184491403</v>
      </c>
      <c r="BG450" s="1">
        <f t="shared" si="1018"/>
        <v>1.11682833287405</v>
      </c>
      <c r="BH450" s="1">
        <f t="shared" si="1019"/>
        <v>1.1228459665781576</v>
      </c>
      <c r="BI450" s="1">
        <f t="shared" si="1020"/>
        <v>1.1274217668974498</v>
      </c>
      <c r="BJ450" s="1">
        <f t="shared" si="1021"/>
        <v>1.1308482478406698</v>
      </c>
      <c r="BK450" s="1">
        <f t="shared" si="1022"/>
        <v>1.1333750260423781</v>
      </c>
      <c r="BL450" s="1">
        <f t="shared" si="1023"/>
        <v>1.1352097958750831</v>
      </c>
      <c r="BM450" s="1">
        <f t="shared" si="1024"/>
        <v>1.1365212431578529</v>
      </c>
      <c r="BN450" s="1">
        <f t="shared" si="1025"/>
        <v>1.1374431464745509</v>
      </c>
      <c r="BO450" s="1">
        <f t="shared" si="1026"/>
        <v>1.1380790158782632</v>
      </c>
      <c r="BP450" s="1">
        <f t="shared" si="1027"/>
        <v>1.1385067442575105</v>
      </c>
      <c r="BQ450" s="1">
        <f t="shared" si="1028"/>
        <v>1.1387828750141971</v>
      </c>
      <c r="BR450" s="1">
        <f t="shared" si="1029"/>
        <v>1.1389462053894239</v>
      </c>
      <c r="BS450" s="1">
        <f t="shared" si="1030"/>
        <v>1.1390205389538723</v>
      </c>
      <c r="BT450" s="1">
        <f t="shared" si="1031"/>
        <v>1.1390164709138726</v>
      </c>
      <c r="BU450" s="1">
        <f t="shared" si="1032"/>
        <v>1.1389321386767439</v>
      </c>
      <c r="BV450" s="1">
        <f t="shared" si="1033"/>
        <v>1.1387529042128259</v>
      </c>
      <c r="BW450" s="1">
        <f t="shared" si="1034"/>
        <v>1.1384499633282894</v>
      </c>
      <c r="BX450" s="1">
        <f t="shared" si="1035"/>
        <v>1.1379779103076273</v>
      </c>
      <c r="BY450" s="1">
        <f t="shared" si="1036"/>
        <v>1.137271334401265</v>
      </c>
      <c r="BZ450" s="1">
        <f t="shared" si="1037"/>
        <v>1.1362405952614405</v>
      </c>
      <c r="CA450" s="1">
        <f t="shared" si="1038"/>
        <v>1.1347670219628196</v>
      </c>
      <c r="CB450" s="1">
        <f t="shared" si="1039"/>
        <v>1.1326979036505045</v>
      </c>
      <c r="CC450" s="1">
        <f t="shared" si="1040"/>
        <v>1.1298417813286521</v>
      </c>
      <c r="CD450" s="1">
        <f t="shared" si="1041"/>
        <v>1.1259646944049446</v>
      </c>
      <c r="CE450" s="1">
        <f t="shared" si="1042"/>
        <v>1.1207881594783224</v>
      </c>
      <c r="CF450" s="1">
        <f t="shared" si="1043"/>
        <v>1.113989733869686</v>
      </c>
      <c r="CG450" s="1">
        <f t="shared" si="1044"/>
        <v>1.1052070115256813</v>
      </c>
      <c r="CH450" s="1">
        <f t="shared" si="1045"/>
        <v>1.0940457857925865</v>
      </c>
      <c r="CI450" s="1">
        <f t="shared" si="1046"/>
        <v>1.0800928726212942</v>
      </c>
      <c r="CJ450" s="1">
        <f t="shared" si="1047"/>
        <v>1.0629337147523064</v>
      </c>
      <c r="CK450" s="1">
        <f t="shared" si="1048"/>
        <v>1.0421743986638767</v>
      </c>
      <c r="CL450" s="1">
        <f t="shared" si="1049"/>
        <v>1.0174671512266613</v>
      </c>
      <c r="CM450" s="1">
        <f t="shared" si="1050"/>
        <v>0.98853780402838809</v>
      </c>
      <c r="CN450" s="1">
        <f t="shared" si="1051"/>
        <v>0.95521319868188725</v>
      </c>
      <c r="CO450" s="1">
        <f t="shared" si="1052"/>
        <v>0.91744614090590559</v>
      </c>
      <c r="CP450" s="1">
        <f t="shared" si="1053"/>
        <v>0.87533537236730607</v>
      </c>
      <c r="CQ450" s="1">
        <f t="shared" si="1054"/>
        <v>0.82913817290875891</v>
      </c>
      <c r="CR450" s="1">
        <f t="shared" si="1055"/>
        <v>0.77927365266538806</v>
      </c>
      <c r="CS450" s="1">
        <f t="shared" si="1056"/>
        <v>0.72631552115464237</v>
      </c>
      <c r="CT450" s="1">
        <f t="shared" si="1057"/>
        <v>0.67097406128853143</v>
      </c>
      <c r="CU450" s="1">
        <f t="shared" si="1058"/>
        <v>0.61406808464364915</v>
      </c>
      <c r="CV450" s="1">
        <f t="shared" si="1059"/>
        <v>0.55648867023395165</v>
      </c>
      <c r="CW450" s="1">
        <f t="shared" si="1060"/>
        <v>0.49915735778352843</v>
      </c>
      <c r="CX450" s="1">
        <f t="shared" si="1061"/>
        <v>0.44298206027711301</v>
      </c>
      <c r="CY450" s="1">
        <f t="shared" si="1062"/>
        <v>0.38881419790639526</v>
      </c>
      <c r="CZ450" s="1">
        <f t="shared" si="1063"/>
        <v>0.3374104049223019</v>
      </c>
      <c r="DA450" s="1">
        <f t="shared" si="1064"/>
        <v>0.28940164586873746</v>
      </c>
      <c r="DB450" s="1">
        <f t="shared" si="1065"/>
        <v>0.24527177233162709</v>
      </c>
      <c r="DC450" s="1">
        <f t="shared" si="1066"/>
        <v>0.20534656745031046</v>
      </c>
      <c r="DD450" s="1">
        <f t="shared" si="1067"/>
        <v>0.16979329358853601</v>
      </c>
      <c r="DE450" s="1">
        <f t="shared" si="1068"/>
        <v>0.13862980718358828</v>
      </c>
      <c r="DF450" s="1">
        <f t="shared" si="1069"/>
        <v>0.1117415409917886</v>
      </c>
      <c r="DG450" s="1">
        <f t="shared" si="1070"/>
        <v>8.8904149429119686E-2</v>
      </c>
      <c r="DH450" s="1">
        <f t="shared" si="1071"/>
        <v>6.9809396830722556E-2</v>
      </c>
      <c r="DI450" s="1">
        <f t="shared" si="1072"/>
        <v>5.4091928929468083E-2</v>
      </c>
      <c r="DJ450" s="1">
        <f t="shared" si="1073"/>
        <v>4.1354858000792805E-2</v>
      </c>
      <c r="DK450" s="1">
        <f t="shared" si="1074"/>
        <v>3.1192542586339821E-2</v>
      </c>
      <c r="DL450" s="1">
        <f t="shared" si="1075"/>
        <v>2.3209474965780578E-2</v>
      </c>
      <c r="DM450" s="1">
        <f t="shared" si="1076"/>
        <v>1.7034728583117581E-2</v>
      </c>
      <c r="DN450" s="1">
        <f t="shared" si="1077"/>
        <v>1.2331901833351755E-2</v>
      </c>
      <c r="DO450" s="1">
        <f t="shared" si="1078"/>
        <v>8.8048816881775988E-3</v>
      </c>
      <c r="DP450" s="1">
        <f t="shared" si="1079"/>
        <v>6.2000194103467594E-3</v>
      </c>
      <c r="DQ450" s="1">
        <f t="shared" si="1080"/>
        <v>4.3054592338462525E-3</v>
      </c>
      <c r="DR450" s="1">
        <f t="shared" si="1081"/>
        <v>2.9484025998856613E-3</v>
      </c>
      <c r="DS450" s="1">
        <f t="shared" si="1082"/>
        <v>1.9910481642341615E-3</v>
      </c>
      <c r="DT450" s="1">
        <f t="shared" si="1083"/>
        <v>1.3258482506649663E-3</v>
      </c>
      <c r="DU450" s="1">
        <f t="shared" si="1084"/>
        <v>8.7059207924622449E-4</v>
      </c>
      <c r="DV450" s="1">
        <f t="shared" si="1085"/>
        <v>5.6368745106927546E-4</v>
      </c>
      <c r="DW450" s="1">
        <f t="shared" si="1086"/>
        <v>3.5988246476157906E-4</v>
      </c>
      <c r="DX450" s="1">
        <f t="shared" si="1087"/>
        <v>2.2655798734490406E-4</v>
      </c>
      <c r="DY450" s="1">
        <f t="shared" si="1088"/>
        <v>1.4063512423135444E-4</v>
      </c>
      <c r="DZ450" s="1">
        <f t="shared" si="1089"/>
        <v>8.6080509149667864E-5</v>
      </c>
      <c r="EA450" s="1">
        <f t="shared" si="1090"/>
        <v>5.1953488071846504E-5</v>
      </c>
      <c r="EB450" s="1">
        <f t="shared" si="1091"/>
        <v>3.0919109258748363E-5</v>
      </c>
      <c r="EC450" s="1">
        <f t="shared" si="1092"/>
        <v>1.8144554072113478E-5</v>
      </c>
      <c r="ED450" s="1">
        <f t="shared" si="1093"/>
        <v>1.0499737268325177E-5</v>
      </c>
      <c r="EE450" s="1">
        <f t="shared" si="1094"/>
        <v>5.9914244996717649E-6</v>
      </c>
      <c r="EF450" s="1">
        <f t="shared" si="1095"/>
        <v>3.3713891651388092E-6</v>
      </c>
      <c r="EG450" s="1">
        <f t="shared" si="1096"/>
        <v>1.870782274663713E-6</v>
      </c>
      <c r="EH450" s="1">
        <f t="shared" si="1097"/>
        <v>1.0237227255499359E-6</v>
      </c>
      <c r="EI450" s="1">
        <f t="shared" si="1098"/>
        <v>5.5245389331820914E-7</v>
      </c>
      <c r="EJ450" s="1">
        <f t="shared" si="1099"/>
        <v>2.94018604824759E-7</v>
      </c>
      <c r="EK450" s="1">
        <f t="shared" si="1100"/>
        <v>1.543226670288378E-7</v>
      </c>
      <c r="EL450" s="1">
        <f t="shared" si="1101"/>
        <v>7.9886305567923864E-8</v>
      </c>
      <c r="EM450" s="1">
        <f t="shared" si="1102"/>
        <v>4.0786337932959216E-8</v>
      </c>
      <c r="EN450" s="1">
        <f t="shared" si="1103"/>
        <v>2.0538528749895081E-8</v>
      </c>
      <c r="EO450" s="1">
        <f t="shared" si="1104"/>
        <v>1.0201148325946976E-8</v>
      </c>
      <c r="EP450" s="1">
        <f t="shared" si="1105"/>
        <v>4.9976649678447353E-9</v>
      </c>
      <c r="EQ450" s="1">
        <f t="shared" si="1106"/>
        <v>2.415111075616278E-9</v>
      </c>
      <c r="ER450" s="1">
        <f t="shared" si="1107"/>
        <v>1.1512584068076153E-9</v>
      </c>
      <c r="ES450" s="1">
        <f t="shared" si="1108"/>
        <v>5.4136272874593912E-10</v>
      </c>
      <c r="ET450" s="1">
        <f t="shared" si="1109"/>
        <v>2.5112968707846937E-10</v>
      </c>
      <c r="EU450" s="1">
        <f t="shared" si="1110"/>
        <v>1.1492551802052792E-10</v>
      </c>
      <c r="EV450" s="1">
        <f t="shared" si="1111"/>
        <v>5.1886979352743581E-11</v>
      </c>
      <c r="EW450" s="1">
        <f t="shared" si="1112"/>
        <v>2.3112090722675431E-11</v>
      </c>
      <c r="EX450" s="1">
        <f t="shared" si="1113"/>
        <v>1.0157293804871438E-11</v>
      </c>
      <c r="EY450" s="1">
        <f t="shared" si="1114"/>
        <v>4.4047285176321536E-12</v>
      </c>
      <c r="EZ450" s="1">
        <f t="shared" si="1115"/>
        <v>1.8857858538611153E-12</v>
      </c>
      <c r="FA450" s="1">
        <f t="shared" si="1116"/>
        <v>7.9998041638830568E-13</v>
      </c>
      <c r="FB450" s="1">
        <f t="shared" si="1117"/>
        <v>3.4504691831012068E-13</v>
      </c>
      <c r="FC450" s="1">
        <f t="shared" si="1118"/>
        <v>1.7733755199233643E-13</v>
      </c>
      <c r="FD450" s="75">
        <f t="shared" si="969"/>
        <v>1.7733755199233643E-13</v>
      </c>
    </row>
    <row r="451" spans="7:160" x14ac:dyDescent="0.35">
      <c r="G451" t="str">
        <f t="shared" si="965"/>
        <v>Refd, t=2.18</v>
      </c>
      <c r="H451" s="76">
        <f t="shared" si="966"/>
        <v>2.1799999999999757</v>
      </c>
      <c r="I451" s="1">
        <f t="shared" si="967"/>
        <v>0</v>
      </c>
      <c r="J451" s="22">
        <f t="shared" si="968"/>
        <v>1.0239471474246159E-5</v>
      </c>
      <c r="K451" s="1">
        <f t="shared" si="970"/>
        <v>2.0212167779713614E-5</v>
      </c>
      <c r="L451" s="1">
        <f t="shared" si="971"/>
        <v>3.7494948471821818E-5</v>
      </c>
      <c r="M451" s="1">
        <f t="shared" si="972"/>
        <v>6.6720176596467618E-5</v>
      </c>
      <c r="N451" s="1">
        <f t="shared" si="973"/>
        <v>1.1509057431548983E-4</v>
      </c>
      <c r="O451" s="1">
        <f t="shared" si="974"/>
        <v>1.9358951570121717E-4</v>
      </c>
      <c r="P451" s="1">
        <f t="shared" si="975"/>
        <v>3.1863762934853019E-4</v>
      </c>
      <c r="Q451" s="1">
        <f t="shared" si="976"/>
        <v>5.1429600150329035E-4</v>
      </c>
      <c r="R451" s="1">
        <f t="shared" si="977"/>
        <v>8.1510738658730733E-4</v>
      </c>
      <c r="S451" s="1">
        <f t="shared" si="978"/>
        <v>1.2696392987610351E-3</v>
      </c>
      <c r="T451" s="1">
        <f t="shared" si="979"/>
        <v>1.944740617965916E-3</v>
      </c>
      <c r="U451" s="1">
        <f t="shared" si="980"/>
        <v>2.9304415664119701E-3</v>
      </c>
      <c r="V451" s="1">
        <f t="shared" si="981"/>
        <v>4.3453136422226084E-3</v>
      </c>
      <c r="W451" s="1">
        <f t="shared" si="982"/>
        <v>6.3419641269223219E-3</v>
      </c>
      <c r="X451" s="1">
        <f t="shared" si="983"/>
        <v>9.112178400876518E-3</v>
      </c>
      <c r="Y451" s="1">
        <f t="shared" si="984"/>
        <v>1.2891059449173599E-2</v>
      </c>
      <c r="Z451" s="1">
        <f t="shared" si="985"/>
        <v>1.795937223731689E-2</v>
      </c>
      <c r="AA451" s="1">
        <f t="shared" si="986"/>
        <v>2.4643211754914487E-2</v>
      </c>
      <c r="AB451" s="1">
        <f t="shared" si="987"/>
        <v>3.3310110647136786E-2</v>
      </c>
      <c r="AC451" s="1">
        <f t="shared" si="988"/>
        <v>4.4360815759286562E-2</v>
      </c>
      <c r="AD451" s="1">
        <f t="shared" si="989"/>
        <v>5.8216213283158354E-2</v>
      </c>
      <c r="AE451" s="1">
        <f t="shared" si="990"/>
        <v>7.5299273641905112E-2</v>
      </c>
      <c r="AF451" s="1">
        <f t="shared" si="991"/>
        <v>9.6012401665650712E-2</v>
      </c>
      <c r="AG451" s="1">
        <f t="shared" si="992"/>
        <v>0.12071117179884418</v>
      </c>
      <c r="AH451" s="1">
        <f t="shared" si="993"/>
        <v>0.1496760352024073</v>
      </c>
      <c r="AI451" s="1">
        <f t="shared" si="994"/>
        <v>0.18308412164108162</v>
      </c>
      <c r="AJ451" s="1">
        <f t="shared" si="995"/>
        <v>0.22098363402257087</v>
      </c>
      <c r="AK451" s="1">
        <f t="shared" si="996"/>
        <v>0.26327346617810221</v>
      </c>
      <c r="AL451" s="1">
        <f t="shared" si="997"/>
        <v>0.30969050817047228</v>
      </c>
      <c r="AM451" s="1">
        <f t="shared" si="998"/>
        <v>0.35980661931637747</v>
      </c>
      <c r="AN451" s="1">
        <f t="shared" si="999"/>
        <v>0.41303647481555428</v>
      </c>
      <c r="AO451" s="1">
        <f t="shared" si="1000"/>
        <v>0.46865650212164012</v>
      </c>
      <c r="AP451" s="1">
        <f t="shared" si="1001"/>
        <v>0.52583403196976175</v>
      </c>
      <c r="AQ451" s="1">
        <f t="shared" si="1002"/>
        <v>0.5836647338277563</v>
      </c>
      <c r="AR451" s="1">
        <f t="shared" si="1003"/>
        <v>0.64121552642082003</v>
      </c>
      <c r="AS451" s="1">
        <f t="shared" si="1004"/>
        <v>0.69756957061279157</v>
      </c>
      <c r="AT451" s="1">
        <f t="shared" si="1005"/>
        <v>0.75186974390269867</v>
      </c>
      <c r="AU451" s="1">
        <f t="shared" si="1006"/>
        <v>0.80335718936101896</v>
      </c>
      <c r="AV451" s="1">
        <f t="shared" si="1007"/>
        <v>0.85140209593111049</v>
      </c>
      <c r="AW451" s="1">
        <f t="shared" si="1008"/>
        <v>0.89552471927935495</v>
      </c>
      <c r="AX451" s="1">
        <f t="shared" si="1009"/>
        <v>0.93540567367370708</v>
      </c>
      <c r="AY451" s="1">
        <f t="shared" si="1010"/>
        <v>0.97088558000248959</v>
      </c>
      <c r="AZ451" s="1">
        <f t="shared" si="1011"/>
        <v>1.0019551124696644</v>
      </c>
      <c r="BA451" s="1">
        <f t="shared" si="1012"/>
        <v>1.02873724060295</v>
      </c>
      <c r="BB451" s="1">
        <f t="shared" si="1013"/>
        <v>1.0514639458323753</v>
      </c>
      <c r="BC451" s="1">
        <f t="shared" si="1014"/>
        <v>1.0704498787931611</v>
      </c>
      <c r="BD451" s="1">
        <f t="shared" si="1015"/>
        <v>1.0860653324953971</v>
      </c>
      <c r="BE451" s="1">
        <f t="shared" si="1016"/>
        <v>1.0987105891260074</v>
      </c>
      <c r="BF451" s="1">
        <f t="shared" si="1017"/>
        <v>1.1087932272889964</v>
      </c>
      <c r="BG451" s="1">
        <f t="shared" si="1018"/>
        <v>1.1167094321161815</v>
      </c>
      <c r="BH451" s="1">
        <f t="shared" si="1019"/>
        <v>1.1228298078018673</v>
      </c>
      <c r="BI451" s="1">
        <f t="shared" si="1020"/>
        <v>1.1274897108633575</v>
      </c>
      <c r="BJ451" s="1">
        <f t="shared" si="1021"/>
        <v>1.1309837427594138</v>
      </c>
      <c r="BK451" s="1">
        <f t="shared" si="1022"/>
        <v>1.1335637809619867</v>
      </c>
      <c r="BL451" s="1">
        <f t="shared" si="1023"/>
        <v>1.1354397875721143</v>
      </c>
      <c r="BM451" s="1">
        <f t="shared" si="1024"/>
        <v>1.1367825989234734</v>
      </c>
      <c r="BN451" s="1">
        <f t="shared" si="1025"/>
        <v>1.137727944195104</v>
      </c>
      <c r="BO451" s="1">
        <f t="shared" si="1026"/>
        <v>1.1383810382878818</v>
      </c>
      <c r="BP451" s="1">
        <f t="shared" si="1027"/>
        <v>1.1388212176910011</v>
      </c>
      <c r="BQ451" s="1">
        <f t="shared" si="1028"/>
        <v>1.1391062157428009</v>
      </c>
      <c r="BR451" s="1">
        <f t="shared" si="1029"/>
        <v>1.13927578971348</v>
      </c>
      <c r="BS451" s="1">
        <f t="shared" si="1030"/>
        <v>1.139354507340812</v>
      </c>
      <c r="BT451" s="1">
        <f t="shared" si="1031"/>
        <v>1.1393535719552776</v>
      </c>
      <c r="BU451" s="1">
        <f t="shared" si="1032"/>
        <v>1.1392716155507407</v>
      </c>
      <c r="BV451" s="1">
        <f t="shared" si="1033"/>
        <v>1.1390944245064161</v>
      </c>
      <c r="BW451" s="1">
        <f t="shared" si="1034"/>
        <v>1.1387935921650252</v>
      </c>
      <c r="BX451" s="1">
        <f t="shared" si="1035"/>
        <v>1.1383241263049109</v>
      </c>
      <c r="BY451" s="1">
        <f t="shared" si="1036"/>
        <v>1.137621087567209</v>
      </c>
      <c r="BZ451" s="1">
        <f t="shared" si="1037"/>
        <v>1.1365954050576017</v>
      </c>
      <c r="CA451" s="1">
        <f t="shared" si="1038"/>
        <v>1.135129111990721</v>
      </c>
      <c r="CB451" s="1">
        <f t="shared" si="1039"/>
        <v>1.1330703664748547</v>
      </c>
      <c r="CC451" s="1">
        <f t="shared" si="1040"/>
        <v>1.1302287627307654</v>
      </c>
      <c r="CD451" s="1">
        <f t="shared" si="1041"/>
        <v>1.1263715810323203</v>
      </c>
      <c r="CE451" s="1">
        <f t="shared" si="1042"/>
        <v>1.1212217479059603</v>
      </c>
      <c r="CF451" s="1">
        <f t="shared" si="1043"/>
        <v>1.1144583533389707</v>
      </c>
      <c r="CG451" s="1">
        <f t="shared" si="1044"/>
        <v>1.1057205682005975</v>
      </c>
      <c r="CH451" s="1">
        <f t="shared" si="1045"/>
        <v>1.0946156945799146</v>
      </c>
      <c r="CI451" s="1">
        <f t="shared" si="1046"/>
        <v>1.0807318447442777</v>
      </c>
      <c r="CJ451" s="1">
        <f t="shared" si="1047"/>
        <v>1.0636553763851841</v>
      </c>
      <c r="CK451" s="1">
        <f t="shared" si="1048"/>
        <v>1.042992728516448</v>
      </c>
      <c r="CL451" s="1">
        <f t="shared" si="1049"/>
        <v>1.0183957426925039</v>
      </c>
      <c r="CM451" s="1">
        <f t="shared" si="1050"/>
        <v>0.98958897907986054</v>
      </c>
      <c r="CN451" s="1">
        <f t="shared" si="1051"/>
        <v>0.95639702382573488</v>
      </c>
      <c r="CO451" s="1">
        <f t="shared" si="1052"/>
        <v>0.91876941712370808</v>
      </c>
      <c r="CP451" s="1">
        <f t="shared" si="1053"/>
        <v>0.87680068756865215</v>
      </c>
      <c r="CQ451" s="1">
        <f t="shared" si="1054"/>
        <v>0.83074311368466713</v>
      </c>
      <c r="CR451" s="1">
        <f t="shared" si="1055"/>
        <v>0.78101026948506636</v>
      </c>
      <c r="CS451" s="1">
        <f t="shared" si="1056"/>
        <v>0.72817012639741729</v>
      </c>
      <c r="CT451" s="1">
        <f t="shared" si="1057"/>
        <v>0.67292741320150429</v>
      </c>
      <c r="CU451" s="1">
        <f t="shared" si="1058"/>
        <v>0.61609597489675427</v>
      </c>
      <c r="CV451" s="1">
        <f t="shared" si="1059"/>
        <v>0.5585628922880882</v>
      </c>
      <c r="CW451" s="1">
        <f t="shared" si="1060"/>
        <v>0.50124699296455244</v>
      </c>
      <c r="CX451" s="1">
        <f t="shared" si="1061"/>
        <v>0.44505498371670593</v>
      </c>
      <c r="CY451" s="1">
        <f t="shared" si="1062"/>
        <v>0.39083868221619428</v>
      </c>
      <c r="CZ451" s="1">
        <f t="shared" si="1063"/>
        <v>0.33935668902176169</v>
      </c>
      <c r="DA451" s="1">
        <f t="shared" si="1064"/>
        <v>0.29124334118608702</v>
      </c>
      <c r="DB451" s="1">
        <f t="shared" si="1065"/>
        <v>0.24698699779838534</v>
      </c>
      <c r="DC451" s="1">
        <f t="shared" si="1066"/>
        <v>0.20691873540761041</v>
      </c>
      <c r="DD451" s="1">
        <f t="shared" si="1067"/>
        <v>0.17121150648227881</v>
      </c>
      <c r="DE451" s="1">
        <f t="shared" si="1068"/>
        <v>0.13988886455470717</v>
      </c>
      <c r="DF451" s="1">
        <f t="shared" si="1069"/>
        <v>0.11284159268199924</v>
      </c>
      <c r="DG451" s="1">
        <f t="shared" si="1070"/>
        <v>8.9850059918992239E-2</v>
      </c>
      <c r="DH451" s="1">
        <f t="shared" si="1071"/>
        <v>7.0609904446702884E-2</v>
      </c>
      <c r="DI451" s="1">
        <f t="shared" si="1072"/>
        <v>5.4758691245289433E-2</v>
      </c>
      <c r="DJ451" s="1">
        <f t="shared" si="1073"/>
        <v>4.1901471715359698E-2</v>
      </c>
      <c r="DK451" s="1">
        <f t="shared" si="1074"/>
        <v>3.1633614420733057E-2</v>
      </c>
      <c r="DL451" s="1">
        <f t="shared" si="1075"/>
        <v>2.3559802472790044E-2</v>
      </c>
      <c r="DM451" s="1">
        <f t="shared" si="1076"/>
        <v>1.7308629293509202E-2</v>
      </c>
      <c r="DN451" s="1">
        <f t="shared" si="1077"/>
        <v>1.254270876639749E-2</v>
      </c>
      <c r="DO451" s="1">
        <f t="shared" si="1078"/>
        <v>8.9646052478038613E-3</v>
      </c>
      <c r="DP451" s="1">
        <f t="shared" si="1079"/>
        <v>6.3191616033832889E-3</v>
      </c>
      <c r="DQ451" s="1">
        <f t="shared" si="1080"/>
        <v>4.3929566809441612E-3</v>
      </c>
      <c r="DR451" s="1">
        <f t="shared" si="1081"/>
        <v>3.011669919483886E-3</v>
      </c>
      <c r="DS451" s="1">
        <f t="shared" si="1082"/>
        <v>2.0360923947203109E-3</v>
      </c>
      <c r="DT451" s="1">
        <f t="shared" si="1083"/>
        <v>1.3574270995828335E-3</v>
      </c>
      <c r="DU451" s="1">
        <f t="shared" si="1084"/>
        <v>8.9239289482996023E-4</v>
      </c>
      <c r="DV451" s="1">
        <f t="shared" si="1085"/>
        <v>5.7850889904869675E-4</v>
      </c>
      <c r="DW451" s="1">
        <f t="shared" si="1086"/>
        <v>3.6980613336404521E-4</v>
      </c>
      <c r="DX451" s="1">
        <f t="shared" si="1087"/>
        <v>2.3310193774441228E-4</v>
      </c>
      <c r="DY451" s="1">
        <f t="shared" si="1088"/>
        <v>1.4488539277898274E-4</v>
      </c>
      <c r="DZ451" s="1">
        <f t="shared" si="1089"/>
        <v>8.8799601403474399E-5</v>
      </c>
      <c r="EA451" s="1">
        <f t="shared" si="1090"/>
        <v>5.3666992931331351E-5</v>
      </c>
      <c r="EB451" s="1">
        <f t="shared" si="1091"/>
        <v>3.1982819226161931E-5</v>
      </c>
      <c r="EC451" s="1">
        <f t="shared" si="1092"/>
        <v>1.8795073532931658E-5</v>
      </c>
      <c r="ED451" s="1">
        <f t="shared" si="1093"/>
        <v>1.0891676942527003E-5</v>
      </c>
      <c r="EE451" s="1">
        <f t="shared" si="1094"/>
        <v>6.2240850326119696E-6</v>
      </c>
      <c r="EF451" s="1">
        <f t="shared" si="1095"/>
        <v>3.5074688950769976E-6</v>
      </c>
      <c r="EG451" s="1">
        <f t="shared" si="1096"/>
        <v>1.949207185236149E-6</v>
      </c>
      <c r="EH451" s="1">
        <f t="shared" si="1097"/>
        <v>1.0682603559118615E-6</v>
      </c>
      <c r="EI451" s="1">
        <f t="shared" si="1098"/>
        <v>5.7737889657771572E-7</v>
      </c>
      <c r="EJ451" s="1">
        <f t="shared" si="1099"/>
        <v>3.0776538194737775E-7</v>
      </c>
      <c r="EK451" s="1">
        <f t="shared" si="1100"/>
        <v>1.6179483377883613E-7</v>
      </c>
      <c r="EL451" s="1">
        <f t="shared" si="1101"/>
        <v>8.38893885273029E-8</v>
      </c>
      <c r="EM451" s="1">
        <f t="shared" si="1102"/>
        <v>4.2900154496134874E-8</v>
      </c>
      <c r="EN451" s="1">
        <f t="shared" si="1103"/>
        <v>2.1638767379295161E-8</v>
      </c>
      <c r="EO451" s="1">
        <f t="shared" si="1104"/>
        <v>1.0765663335083703E-8</v>
      </c>
      <c r="EP451" s="1">
        <f t="shared" si="1105"/>
        <v>5.2831971991243318E-9</v>
      </c>
      <c r="EQ451" s="1">
        <f t="shared" si="1106"/>
        <v>2.5574906709140258E-9</v>
      </c>
      <c r="ER451" s="1">
        <f t="shared" si="1107"/>
        <v>1.2212547188636013E-9</v>
      </c>
      <c r="ES451" s="1">
        <f t="shared" si="1108"/>
        <v>5.7529079130537103E-10</v>
      </c>
      <c r="ET451" s="1">
        <f t="shared" si="1109"/>
        <v>2.6734484006452513E-10</v>
      </c>
      <c r="EU451" s="1">
        <f t="shared" si="1110"/>
        <v>1.2256708828971915E-10</v>
      </c>
      <c r="EV451" s="1">
        <f t="shared" si="1111"/>
        <v>5.5438098033763508E-11</v>
      </c>
      <c r="EW451" s="1">
        <f t="shared" si="1112"/>
        <v>2.4739477278770001E-11</v>
      </c>
      <c r="EX451" s="1">
        <f t="shared" si="1113"/>
        <v>1.0892798481187353E-11</v>
      </c>
      <c r="EY451" s="1">
        <f t="shared" si="1114"/>
        <v>4.7326018452611724E-12</v>
      </c>
      <c r="EZ451" s="1">
        <f t="shared" si="1115"/>
        <v>2.0300381565255865E-12</v>
      </c>
      <c r="FA451" s="1">
        <f t="shared" si="1116"/>
        <v>8.6287080017771074E-13</v>
      </c>
      <c r="FB451" s="1">
        <f t="shared" si="1117"/>
        <v>3.7295982086378665E-13</v>
      </c>
      <c r="FC451" s="1">
        <f t="shared" si="1118"/>
        <v>1.9209047921568791E-13</v>
      </c>
      <c r="FD451" s="75">
        <f t="shared" si="969"/>
        <v>1.9209047921568791E-13</v>
      </c>
    </row>
    <row r="452" spans="7:160" x14ac:dyDescent="0.35">
      <c r="G452" t="str">
        <f t="shared" si="965"/>
        <v>Refd, t=2.18</v>
      </c>
      <c r="H452" s="76">
        <f t="shared" si="966"/>
        <v>2.1849999999999756</v>
      </c>
      <c r="I452" s="1">
        <f t="shared" si="967"/>
        <v>0</v>
      </c>
      <c r="J452" s="22">
        <f t="shared" si="968"/>
        <v>1.0128305746952857E-5</v>
      </c>
      <c r="K452" s="1">
        <f t="shared" si="970"/>
        <v>1.9992054609704973E-5</v>
      </c>
      <c r="L452" s="1">
        <f t="shared" si="971"/>
        <v>3.708468867332747E-5</v>
      </c>
      <c r="M452" s="1">
        <f t="shared" si="972"/>
        <v>6.5986111032974144E-5</v>
      </c>
      <c r="N452" s="1">
        <f t="shared" si="973"/>
        <v>1.1381720125264912E-4</v>
      </c>
      <c r="O452" s="1">
        <f t="shared" si="974"/>
        <v>1.9143653219418506E-4</v>
      </c>
      <c r="P452" s="1">
        <f t="shared" si="975"/>
        <v>3.1507883133691342E-4</v>
      </c>
      <c r="Q452" s="1">
        <f t="shared" si="976"/>
        <v>5.0853485357378191E-4</v>
      </c>
      <c r="R452" s="1">
        <f t="shared" si="977"/>
        <v>8.0596385379626333E-4</v>
      </c>
      <c r="S452" s="1">
        <f t="shared" si="978"/>
        <v>1.2554030162320394E-3</v>
      </c>
      <c r="T452" s="1">
        <f t="shared" si="979"/>
        <v>1.9229870010048146E-3</v>
      </c>
      <c r="U452" s="1">
        <f t="shared" si="980"/>
        <v>2.8978103746447551E-3</v>
      </c>
      <c r="V452" s="1">
        <f t="shared" si="981"/>
        <v>4.2972540703927146E-3</v>
      </c>
      <c r="W452" s="1">
        <f t="shared" si="982"/>
        <v>6.2724567949616079E-3</v>
      </c>
      <c r="X452" s="1">
        <f t="shared" si="983"/>
        <v>9.0134524690106462E-3</v>
      </c>
      <c r="Y452" s="1">
        <f t="shared" si="984"/>
        <v>1.2753331924153051E-2</v>
      </c>
      <c r="Z452" s="1">
        <f t="shared" si="985"/>
        <v>1.777064535963362E-2</v>
      </c>
      <c r="AA452" s="1">
        <f t="shared" si="986"/>
        <v>2.4389171733895213E-2</v>
      </c>
      <c r="AB452" s="1">
        <f t="shared" si="987"/>
        <v>3.2974175194372589E-2</v>
      </c>
      <c r="AC452" s="1">
        <f t="shared" si="988"/>
        <v>4.3924377020012707E-2</v>
      </c>
      <c r="AD452" s="1">
        <f t="shared" si="989"/>
        <v>5.7659115270156408E-2</v>
      </c>
      <c r="AE452" s="1">
        <f t="shared" si="990"/>
        <v>7.4600548148331253E-2</v>
      </c>
      <c r="AF452" s="1">
        <f t="shared" si="991"/>
        <v>9.5151263889635948E-2</v>
      </c>
      <c r="AG452" s="1">
        <f t="shared" si="992"/>
        <v>0.11966824787112305</v>
      </c>
      <c r="AH452" s="1">
        <f t="shared" si="993"/>
        <v>0.14843476119290766</v>
      </c>
      <c r="AI452" s="1">
        <f t="shared" si="994"/>
        <v>0.18163222141082708</v>
      </c>
      <c r="AJ452" s="1">
        <f t="shared" si="995"/>
        <v>0.21931455627710811</v>
      </c>
      <c r="AK452" s="1">
        <f t="shared" si="996"/>
        <v>0.26138764417706351</v>
      </c>
      <c r="AL452" s="1">
        <f t="shared" si="997"/>
        <v>0.30759630292091061</v>
      </c>
      <c r="AM452" s="1">
        <f t="shared" si="998"/>
        <v>0.35752082128431262</v>
      </c>
      <c r="AN452" s="1">
        <f t="shared" si="999"/>
        <v>0.41058427049511337</v>
      </c>
      <c r="AO452" s="1">
        <f t="shared" si="1000"/>
        <v>0.46607085783125751</v>
      </c>
      <c r="AP452" s="1">
        <f t="shared" si="1001"/>
        <v>0.52315450310642719</v>
      </c>
      <c r="AQ452" s="1">
        <f t="shared" si="1002"/>
        <v>0.58093576668960012</v>
      </c>
      <c r="AR452" s="1">
        <f t="shared" si="1003"/>
        <v>0.63848437387734036</v>
      </c>
      <c r="AS452" s="1">
        <f t="shared" si="1004"/>
        <v>0.69488398495512727</v>
      </c>
      <c r="AT452" s="1">
        <f t="shared" si="1005"/>
        <v>0.74927563429495492</v>
      </c>
      <c r="AU452" s="1">
        <f t="shared" si="1006"/>
        <v>0.80089643413565981</v>
      </c>
      <c r="AV452" s="1">
        <f t="shared" si="1007"/>
        <v>0.84911068131862877</v>
      </c>
      <c r="AW452" s="1">
        <f t="shared" si="1008"/>
        <v>0.89343133891950277</v>
      </c>
      <c r="AX452" s="1">
        <f t="shared" si="1009"/>
        <v>0.9335308728591577</v>
      </c>
      <c r="AY452" s="1">
        <f t="shared" si="1010"/>
        <v>0.96924147208214817</v>
      </c>
      <c r="AZ452" s="1">
        <f t="shared" si="1011"/>
        <v>1.0005456396196832</v>
      </c>
      <c r="BA452" s="1">
        <f t="shared" si="1012"/>
        <v>1.0275589039229145</v>
      </c>
      <c r="BB452" s="1">
        <f t="shared" si="1013"/>
        <v>1.0505068953909269</v>
      </c>
      <c r="BC452" s="1">
        <f t="shared" si="1014"/>
        <v>1.0696992354942552</v>
      </c>
      <c r="BD452" s="1">
        <f t="shared" si="1015"/>
        <v>1.0855026107092214</v>
      </c>
      <c r="BE452" s="1">
        <f t="shared" si="1016"/>
        <v>1.0983151000355469</v>
      </c>
      <c r="BF452" s="1">
        <f t="shared" si="1017"/>
        <v>1.1085433644008671</v>
      </c>
      <c r="BG452" s="1">
        <f t="shared" si="1018"/>
        <v>1.1165837681222328</v>
      </c>
      <c r="BH452" s="1">
        <f t="shared" si="1019"/>
        <v>1.1228079616479198</v>
      </c>
      <c r="BI452" s="1">
        <f t="shared" si="1020"/>
        <v>1.1275529717418649</v>
      </c>
      <c r="BJ452" s="1">
        <f t="shared" si="1021"/>
        <v>1.1311154610363039</v>
      </c>
      <c r="BK452" s="1">
        <f t="shared" si="1022"/>
        <v>1.133749553181751</v>
      </c>
      <c r="BL452" s="1">
        <f t="shared" si="1023"/>
        <v>1.1356674731960306</v>
      </c>
      <c r="BM452" s="1">
        <f t="shared" si="1024"/>
        <v>1.1370422108120128</v>
      </c>
      <c r="BN452" s="1">
        <f t="shared" si="1025"/>
        <v>1.1380114541578972</v>
      </c>
      <c r="BO452" s="1">
        <f t="shared" si="1026"/>
        <v>1.138682134734619</v>
      </c>
      <c r="BP452" s="1">
        <f t="shared" si="1027"/>
        <v>1.1391350460181207</v>
      </c>
      <c r="BQ452" s="1">
        <f t="shared" si="1028"/>
        <v>1.1394291249188542</v>
      </c>
      <c r="BR452" s="1">
        <f t="shared" si="1029"/>
        <v>1.1396051016270123</v>
      </c>
      <c r="BS452" s="1">
        <f t="shared" si="1030"/>
        <v>1.1396883195519356</v>
      </c>
      <c r="BT452" s="1">
        <f t="shared" si="1031"/>
        <v>1.1396905999119378</v>
      </c>
      <c r="BU452" s="1">
        <f t="shared" si="1032"/>
        <v>1.1396110771656403</v>
      </c>
      <c r="BV452" s="1">
        <f t="shared" si="1033"/>
        <v>1.1394359680822199</v>
      </c>
      <c r="BW452" s="1">
        <f t="shared" si="1034"/>
        <v>1.1391372676798783</v>
      </c>
      <c r="BX452" s="1">
        <f t="shared" si="1035"/>
        <v>1.1386703995992009</v>
      </c>
      <c r="BY452" s="1">
        <f t="shared" si="1036"/>
        <v>1.1379708965282342</v>
      </c>
      <c r="BZ452" s="1">
        <f t="shared" si="1037"/>
        <v>1.1369502560069917</v>
      </c>
      <c r="CA452" s="1">
        <f t="shared" si="1038"/>
        <v>1.135491212724723</v>
      </c>
      <c r="CB452" s="1">
        <f t="shared" si="1039"/>
        <v>1.1334427894965466</v>
      </c>
      <c r="CC452" s="1">
        <f t="shared" si="1040"/>
        <v>1.1306156280442945</v>
      </c>
      <c r="CD452" s="1">
        <f t="shared" si="1041"/>
        <v>1.1267782426020641</v>
      </c>
      <c r="CE452" s="1">
        <f t="shared" si="1042"/>
        <v>1.1216549619934548</v>
      </c>
      <c r="CF452" s="1">
        <f t="shared" si="1043"/>
        <v>1.1149264012279223</v>
      </c>
      <c r="CG452" s="1">
        <f t="shared" si="1044"/>
        <v>1.106233301413162</v>
      </c>
      <c r="CH452" s="1">
        <f t="shared" si="1045"/>
        <v>1.0951844688699044</v>
      </c>
      <c r="CI452" s="1">
        <f t="shared" si="1046"/>
        <v>1.0813693112162632</v>
      </c>
      <c r="CJ452" s="1">
        <f t="shared" si="1047"/>
        <v>1.0643751050671173</v>
      </c>
      <c r="CK452" s="1">
        <f t="shared" si="1048"/>
        <v>1.0438086521022349</v>
      </c>
      <c r="CL452" s="1">
        <f t="shared" si="1049"/>
        <v>1.0193214256675325</v>
      </c>
      <c r="CM452" s="1">
        <f t="shared" si="1050"/>
        <v>0.99063673878074965</v>
      </c>
      <c r="CN452" s="1">
        <f t="shared" si="1051"/>
        <v>0.95757695292266909</v>
      </c>
      <c r="CO452" s="1">
        <f t="shared" si="1052"/>
        <v>0.92008837851248149</v>
      </c>
      <c r="CP452" s="1">
        <f t="shared" si="1053"/>
        <v>0.87826136927236509</v>
      </c>
      <c r="CQ452" s="1">
        <f t="shared" si="1054"/>
        <v>0.83234323977883529</v>
      </c>
      <c r="CR452" s="1">
        <f t="shared" si="1055"/>
        <v>0.78274206071601682</v>
      </c>
      <c r="CS452" s="1">
        <f t="shared" si="1056"/>
        <v>0.73002008983370237</v>
      </c>
      <c r="CT452" s="1">
        <f t="shared" si="1057"/>
        <v>0.67487651444622321</v>
      </c>
      <c r="CU452" s="1">
        <f t="shared" si="1058"/>
        <v>0.61812021145572715</v>
      </c>
      <c r="CV452" s="1">
        <f t="shared" si="1059"/>
        <v>0.56063424663556782</v>
      </c>
      <c r="CW452" s="1">
        <f t="shared" si="1060"/>
        <v>0.50333470377225187</v>
      </c>
      <c r="CX452" s="1">
        <f t="shared" si="1061"/>
        <v>0.44712703902050605</v>
      </c>
      <c r="CY452" s="1">
        <f t="shared" si="1062"/>
        <v>0.39286341381622014</v>
      </c>
      <c r="CZ452" s="1">
        <f t="shared" si="1063"/>
        <v>0.34130433657737219</v>
      </c>
      <c r="DA452" s="1">
        <f t="shared" si="1064"/>
        <v>0.29308745872954067</v>
      </c>
      <c r="DB452" s="1">
        <f t="shared" si="1065"/>
        <v>0.24870559398826458</v>
      </c>
      <c r="DC452" s="1">
        <f t="shared" si="1066"/>
        <v>0.20849506896196318</v>
      </c>
      <c r="DD452" s="1">
        <f t="shared" si="1067"/>
        <v>0.17263449552180457</v>
      </c>
      <c r="DE452" s="1">
        <f t="shared" si="1068"/>
        <v>0.14115310792175598</v>
      </c>
      <c r="DF452" s="1">
        <f t="shared" si="1069"/>
        <v>0.11394703762820119</v>
      </c>
      <c r="DG452" s="1">
        <f t="shared" si="1070"/>
        <v>9.0801379667198659E-2</v>
      </c>
      <c r="DH452" s="1">
        <f t="shared" si="1071"/>
        <v>7.1415668237230182E-2</v>
      </c>
      <c r="DI452" s="1">
        <f t="shared" si="1072"/>
        <v>5.5430417459693272E-2</v>
      </c>
      <c r="DJ452" s="1">
        <f t="shared" si="1073"/>
        <v>4.245265206337797E-2</v>
      </c>
      <c r="DK452" s="1">
        <f t="shared" si="1074"/>
        <v>3.2078785847708388E-2</v>
      </c>
      <c r="DL452" s="1">
        <f t="shared" si="1075"/>
        <v>2.3913726129341822E-2</v>
      </c>
      <c r="DM452" s="1">
        <f t="shared" si="1076"/>
        <v>1.7585615663595896E-2</v>
      </c>
      <c r="DN452" s="1">
        <f t="shared" si="1077"/>
        <v>1.2756107756011801E-2</v>
      </c>
      <c r="DO452" s="1">
        <f t="shared" si="1078"/>
        <v>9.1264620215405264E-3</v>
      </c>
      <c r="DP452" s="1">
        <f t="shared" si="1079"/>
        <v>6.4400247745370594E-3</v>
      </c>
      <c r="DQ452" s="1">
        <f t="shared" si="1080"/>
        <v>4.4818158417925906E-3</v>
      </c>
      <c r="DR452" s="1">
        <f t="shared" si="1081"/>
        <v>3.0759944313449071E-3</v>
      </c>
      <c r="DS452" s="1">
        <f t="shared" si="1082"/>
        <v>2.0819422698142528E-3</v>
      </c>
      <c r="DT452" s="1">
        <f t="shared" si="1083"/>
        <v>1.3896087833613492E-3</v>
      </c>
      <c r="DU452" s="1">
        <f t="shared" si="1084"/>
        <v>9.146367538735811E-4</v>
      </c>
      <c r="DV452" s="1">
        <f t="shared" si="1085"/>
        <v>5.9365023790575806E-4</v>
      </c>
      <c r="DW452" s="1">
        <f t="shared" si="1086"/>
        <v>3.7995677184815134E-4</v>
      </c>
      <c r="DX452" s="1">
        <f t="shared" si="1087"/>
        <v>2.398041730055233E-4</v>
      </c>
      <c r="DY452" s="1">
        <f t="shared" si="1088"/>
        <v>1.4924417920184619E-4</v>
      </c>
      <c r="DZ452" s="1">
        <f t="shared" si="1089"/>
        <v>9.1591846823065661E-5</v>
      </c>
      <c r="EA452" s="1">
        <f t="shared" si="1090"/>
        <v>5.542899405331402E-5</v>
      </c>
      <c r="EB452" s="1">
        <f t="shared" si="1091"/>
        <v>3.3078151607992203E-5</v>
      </c>
      <c r="EC452" s="1">
        <f t="shared" si="1092"/>
        <v>1.9465877167105011E-5</v>
      </c>
      <c r="ED452" s="1">
        <f t="shared" si="1093"/>
        <v>1.1296417950166087E-5</v>
      </c>
      <c r="EE452" s="1">
        <f t="shared" si="1094"/>
        <v>6.4646951680253394E-6</v>
      </c>
      <c r="EF452" s="1">
        <f t="shared" si="1095"/>
        <v>3.6484068948104457E-6</v>
      </c>
      <c r="EG452" s="1">
        <f t="shared" si="1096"/>
        <v>2.0305543293125042E-6</v>
      </c>
      <c r="EH452" s="1">
        <f t="shared" si="1097"/>
        <v>1.1145281769164573E-6</v>
      </c>
      <c r="EI452" s="1">
        <f t="shared" si="1098"/>
        <v>6.0331237526852089E-7</v>
      </c>
      <c r="EJ452" s="1">
        <f t="shared" si="1099"/>
        <v>3.2209088595606862E-7</v>
      </c>
      <c r="EK452" s="1">
        <f t="shared" si="1100"/>
        <v>1.695940111774405E-7</v>
      </c>
      <c r="EL452" s="1">
        <f t="shared" si="1101"/>
        <v>8.8074429585069194E-8</v>
      </c>
      <c r="EM452" s="1">
        <f t="shared" si="1102"/>
        <v>4.5113681830099935E-8</v>
      </c>
      <c r="EN452" s="1">
        <f t="shared" si="1103"/>
        <v>2.2792822152206984E-8</v>
      </c>
      <c r="EO452" s="1">
        <f t="shared" si="1104"/>
        <v>1.1358788506080667E-8</v>
      </c>
      <c r="EP452" s="1">
        <f t="shared" si="1105"/>
        <v>5.5837125285007916E-9</v>
      </c>
      <c r="EQ452" s="1">
        <f t="shared" si="1106"/>
        <v>2.7076004852537468E-9</v>
      </c>
      <c r="ER452" s="1">
        <f t="shared" si="1107"/>
        <v>1.2951804215298626E-9</v>
      </c>
      <c r="ES452" s="1">
        <f t="shared" si="1108"/>
        <v>6.1118690014647878E-10</v>
      </c>
      <c r="ET452" s="1">
        <f t="shared" si="1109"/>
        <v>2.8453129613820236E-10</v>
      </c>
      <c r="EU452" s="1">
        <f t="shared" si="1110"/>
        <v>1.3068106465614794E-10</v>
      </c>
      <c r="EV452" s="1">
        <f t="shared" si="1111"/>
        <v>5.9215654445932605E-11</v>
      </c>
      <c r="EW452" s="1">
        <f t="shared" si="1112"/>
        <v>2.6473839787901392E-11</v>
      </c>
      <c r="EX452" s="1">
        <f t="shared" si="1113"/>
        <v>1.167811861781031E-11</v>
      </c>
      <c r="EY452" s="1">
        <f t="shared" si="1114"/>
        <v>5.0833446497151472E-12</v>
      </c>
      <c r="EZ452" s="1">
        <f t="shared" si="1115"/>
        <v>2.1846486209252845E-12</v>
      </c>
      <c r="FA452" s="1">
        <f t="shared" si="1116"/>
        <v>9.3041045770209429E-13</v>
      </c>
      <c r="FB452" s="1">
        <f t="shared" si="1117"/>
        <v>4.0299999592556836E-13</v>
      </c>
      <c r="FC452" s="1">
        <f t="shared" si="1118"/>
        <v>2.0800130415490849E-13</v>
      </c>
      <c r="FD452" s="75">
        <f t="shared" si="969"/>
        <v>2.0800130415490849E-13</v>
      </c>
    </row>
    <row r="453" spans="7:160" x14ac:dyDescent="0.35">
      <c r="G453" t="str">
        <f t="shared" si="965"/>
        <v>Refd, t=2.19</v>
      </c>
      <c r="H453" s="76">
        <f t="shared" si="966"/>
        <v>2.1899999999999755</v>
      </c>
      <c r="I453" s="1">
        <f t="shared" si="967"/>
        <v>0</v>
      </c>
      <c r="J453" s="22">
        <f t="shared" si="968"/>
        <v>1.0018312899326789E-5</v>
      </c>
      <c r="K453" s="1">
        <f t="shared" si="970"/>
        <v>1.9774278906914776E-5</v>
      </c>
      <c r="L453" s="1">
        <f t="shared" si="971"/>
        <v>3.6678828881194255E-5</v>
      </c>
      <c r="M453" s="1">
        <f t="shared" si="972"/>
        <v>6.5260009211900321E-5</v>
      </c>
      <c r="N453" s="1">
        <f t="shared" si="973"/>
        <v>1.1255780618827543E-4</v>
      </c>
      <c r="O453" s="1">
        <f t="shared" si="974"/>
        <v>1.893074442748454E-4</v>
      </c>
      <c r="P453" s="1">
        <f t="shared" si="975"/>
        <v>3.1155991008503494E-4</v>
      </c>
      <c r="Q453" s="1">
        <f t="shared" si="976"/>
        <v>5.0283874521853838E-4</v>
      </c>
      <c r="R453" s="1">
        <f t="shared" si="977"/>
        <v>7.969240687192734E-4</v>
      </c>
      <c r="S453" s="1">
        <f t="shared" si="978"/>
        <v>1.2413286473540598E-3</v>
      </c>
      <c r="T453" s="1">
        <f t="shared" si="979"/>
        <v>1.9014806620057728E-3</v>
      </c>
      <c r="U453" s="1">
        <f t="shared" si="980"/>
        <v>2.865548788663005E-3</v>
      </c>
      <c r="V453" s="1">
        <f t="shared" si="981"/>
        <v>4.2497352202752582E-3</v>
      </c>
      <c r="W453" s="1">
        <f t="shared" si="982"/>
        <v>6.2037237522283824E-3</v>
      </c>
      <c r="X453" s="1">
        <f t="shared" si="983"/>
        <v>8.9158117730526506E-3</v>
      </c>
      <c r="Y453" s="1">
        <f t="shared" si="984"/>
        <v>1.2617093136457886E-2</v>
      </c>
      <c r="Z453" s="1">
        <f t="shared" si="985"/>
        <v>1.7583917188551245E-2</v>
      </c>
      <c r="AA453" s="1">
        <f t="shared" si="986"/>
        <v>2.4137757508868131E-2</v>
      </c>
      <c r="AB453" s="1">
        <f t="shared" si="987"/>
        <v>3.2641614742106757E-2</v>
      </c>
      <c r="AC453" s="1">
        <f t="shared" si="988"/>
        <v>4.3492181334758982E-2</v>
      </c>
      <c r="AD453" s="1">
        <f t="shared" si="989"/>
        <v>5.7107233169447075E-2</v>
      </c>
      <c r="AE453" s="1">
        <f t="shared" si="990"/>
        <v>7.3908089358754314E-2</v>
      </c>
      <c r="AF453" s="1">
        <f t="shared" si="991"/>
        <v>9.4297480693016106E-2</v>
      </c>
      <c r="AG453" s="1">
        <f t="shared" si="992"/>
        <v>0.11863374881630459</v>
      </c>
      <c r="AH453" s="1">
        <f t="shared" si="993"/>
        <v>0.14720289809054082</v>
      </c>
      <c r="AI453" s="1">
        <f t="shared" si="994"/>
        <v>0.18019055877838894</v>
      </c>
      <c r="AJ453" s="1">
        <f t="shared" si="995"/>
        <v>0.21765630531567143</v>
      </c>
      <c r="AK453" s="1">
        <f t="shared" si="996"/>
        <v>0.25951292611123289</v>
      </c>
      <c r="AL453" s="1">
        <f t="shared" si="997"/>
        <v>0.30551310328973874</v>
      </c>
      <c r="AM453" s="1">
        <f t="shared" si="998"/>
        <v>0.35524551014759315</v>
      </c>
      <c r="AN453" s="1">
        <f t="shared" si="999"/>
        <v>0.4081415938824427</v>
      </c>
      <c r="AO453" s="1">
        <f t="shared" si="1000"/>
        <v>0.46349335087382343</v>
      </c>
      <c r="AP453" s="1">
        <f t="shared" si="1001"/>
        <v>0.52048133040830658</v>
      </c>
      <c r="AQ453" s="1">
        <f t="shared" si="1002"/>
        <v>0.57821105393623917</v>
      </c>
      <c r="AR453" s="1">
        <f t="shared" si="1003"/>
        <v>0.63575514880755735</v>
      </c>
      <c r="AS453" s="1">
        <f t="shared" si="1004"/>
        <v>0.69219788826364204</v>
      </c>
      <c r="AT453" s="1">
        <f t="shared" si="1005"/>
        <v>0.74667858589544855</v>
      </c>
      <c r="AU453" s="1">
        <f t="shared" si="1006"/>
        <v>0.79843044409063024</v>
      </c>
      <c r="AV453" s="1">
        <f t="shared" si="1007"/>
        <v>0.8468119772688496</v>
      </c>
      <c r="AW453" s="1">
        <f t="shared" si="1008"/>
        <v>0.8913289457326683</v>
      </c>
      <c r="AX453" s="1">
        <f t="shared" si="1009"/>
        <v>0.93164573073766221</v>
      </c>
      <c r="AY453" s="1">
        <f t="shared" si="1010"/>
        <v>0.96758612342682848</v>
      </c>
      <c r="AZ453" s="1">
        <f t="shared" si="1011"/>
        <v>0.99912445990784426</v>
      </c>
      <c r="BA453" s="1">
        <f t="shared" si="1012"/>
        <v>1.0263688043925814</v>
      </c>
      <c r="BB453" s="1">
        <f t="shared" si="1013"/>
        <v>1.0495383904426157</v>
      </c>
      <c r="BC453" s="1">
        <f t="shared" si="1014"/>
        <v>1.0689377481989664</v>
      </c>
      <c r="BD453" s="1">
        <f t="shared" si="1015"/>
        <v>1.0849298860238381</v>
      </c>
      <c r="BE453" s="1">
        <f t="shared" si="1016"/>
        <v>1.0979106055111088</v>
      </c>
      <c r="BF453" s="1">
        <f t="shared" si="1017"/>
        <v>1.1082855789868529</v>
      </c>
      <c r="BG453" s="1">
        <f t="shared" si="1018"/>
        <v>1.1164512869383982</v>
      </c>
      <c r="BH453" s="1">
        <f t="shared" si="1019"/>
        <v>1.1227803740319473</v>
      </c>
      <c r="BI453" s="1">
        <f t="shared" si="1020"/>
        <v>1.1276114977314906</v>
      </c>
      <c r="BJ453" s="1">
        <f t="shared" si="1021"/>
        <v>1.1312433549085517</v>
      </c>
      <c r="BK453" s="1">
        <f t="shared" si="1022"/>
        <v>1.133932300097092</v>
      </c>
      <c r="BL453" s="1">
        <f t="shared" si="1023"/>
        <v>1.1358928158546653</v>
      </c>
      <c r="BM453" s="1">
        <f t="shared" si="1024"/>
        <v>1.1373000477342299</v>
      </c>
      <c r="BN453" s="1">
        <f t="shared" si="1025"/>
        <v>1.1382936508179697</v>
      </c>
      <c r="BO453" s="1">
        <f t="shared" si="1026"/>
        <v>1.1389822847228723</v>
      </c>
      <c r="BP453" s="1">
        <f t="shared" si="1027"/>
        <v>1.1394482131622157</v>
      </c>
      <c r="BQ453" s="1">
        <f t="shared" si="1028"/>
        <v>1.139751590201302</v>
      </c>
      <c r="BR453" s="1">
        <f t="shared" si="1029"/>
        <v>1.1399341318502356</v>
      </c>
      <c r="BS453" s="1">
        <f t="shared" si="1030"/>
        <v>1.1400219687454207</v>
      </c>
      <c r="BT453" s="1">
        <f t="shared" si="1031"/>
        <v>1.1400275498323917</v>
      </c>
      <c r="BU453" s="1">
        <f t="shared" si="1032"/>
        <v>1.1399505199995583</v>
      </c>
      <c r="BV453" s="1">
        <f t="shared" si="1033"/>
        <v>1.1397775324755801</v>
      </c>
      <c r="BW453" s="1">
        <f t="shared" si="1034"/>
        <v>1.1394809881774846</v>
      </c>
      <c r="BX453" s="1">
        <f t="shared" si="1035"/>
        <v>1.1390167290545452</v>
      </c>
      <c r="BY453" s="1">
        <f t="shared" si="1036"/>
        <v>1.1383207605697572</v>
      </c>
      <c r="BZ453" s="1">
        <f t="shared" si="1037"/>
        <v>1.137305147745729</v>
      </c>
      <c r="CA453" s="1">
        <f t="shared" si="1038"/>
        <v>1.1358533241463138</v>
      </c>
      <c r="CB453" s="1">
        <f t="shared" si="1039"/>
        <v>1.1338151731025203</v>
      </c>
      <c r="CC453" s="1">
        <f t="shared" si="1040"/>
        <v>1.1310023781881016</v>
      </c>
      <c r="CD453" s="1">
        <f t="shared" si="1041"/>
        <v>1.1271846807576194</v>
      </c>
      <c r="CE453" s="1">
        <f t="shared" si="1042"/>
        <v>1.1220878043635616</v>
      </c>
      <c r="CF453" s="1">
        <f t="shared" si="1043"/>
        <v>1.1153938814443478</v>
      </c>
      <c r="CG453" s="1">
        <f t="shared" si="1044"/>
        <v>1.1067452166921374</v>
      </c>
      <c r="CH453" s="1">
        <f t="shared" si="1045"/>
        <v>1.0957521161457489</v>
      </c>
      <c r="CI453" s="1">
        <f t="shared" si="1046"/>
        <v>1.0820052817612269</v>
      </c>
      <c r="CJ453" s="1">
        <f t="shared" si="1047"/>
        <v>1.0650929129472206</v>
      </c>
      <c r="CK453" s="1">
        <f t="shared" si="1048"/>
        <v>1.0446221840174172</v>
      </c>
      <c r="CL453" s="1">
        <f t="shared" si="1049"/>
        <v>1.0202442169958201</v>
      </c>
      <c r="CM453" s="1">
        <f t="shared" si="1050"/>
        <v>0.99168110175529733</v>
      </c>
      <c r="CN453" s="1">
        <f t="shared" si="1051"/>
        <v>0.95875300561496413</v>
      </c>
      <c r="CO453" s="1">
        <f t="shared" si="1052"/>
        <v>0.92140304468131773</v>
      </c>
      <c r="CP453" s="1">
        <f t="shared" si="1053"/>
        <v>0.87971743575741512</v>
      </c>
      <c r="CQ453" s="1">
        <f t="shared" si="1054"/>
        <v>0.83393856668096333</v>
      </c>
      <c r="CR453" s="1">
        <f t="shared" si="1055"/>
        <v>0.7844690375571014</v>
      </c>
      <c r="CS453" s="1">
        <f t="shared" si="1056"/>
        <v>0.73186541697320417</v>
      </c>
      <c r="CT453" s="1">
        <f t="shared" si="1057"/>
        <v>0.67682136370361712</v>
      </c>
      <c r="CU453" s="1">
        <f t="shared" si="1058"/>
        <v>0.62014078543711515</v>
      </c>
      <c r="CV453" s="1">
        <f t="shared" si="1059"/>
        <v>0.56270271661145377</v>
      </c>
      <c r="CW453" s="1">
        <f t="shared" si="1060"/>
        <v>0.50542046612710267</v>
      </c>
      <c r="CX453" s="1">
        <f t="shared" si="1061"/>
        <v>0.44919819564951607</v>
      </c>
      <c r="CY453" s="1">
        <f t="shared" si="1062"/>
        <v>0.39488835719022652</v>
      </c>
      <c r="CZ453" s="1">
        <f t="shared" si="1063"/>
        <v>0.34325330898382772</v>
      </c>
      <c r="DA453" s="1">
        <f t="shared" si="1064"/>
        <v>0.29493395893175123</v>
      </c>
      <c r="DB453" s="1">
        <f t="shared" si="1065"/>
        <v>0.25042752254527934</v>
      </c>
      <c r="DC453" s="1">
        <f t="shared" si="1066"/>
        <v>0.210075532994834</v>
      </c>
      <c r="DD453" s="1">
        <f t="shared" si="1067"/>
        <v>0.17406223053344511</v>
      </c>
      <c r="DE453" s="1">
        <f t="shared" si="1068"/>
        <v>0.14242251331519606</v>
      </c>
      <c r="DF453" s="1">
        <f t="shared" si="1069"/>
        <v>0.11505785880121804</v>
      </c>
      <c r="DG453" s="1">
        <f t="shared" si="1070"/>
        <v>9.1758098782322967E-2</v>
      </c>
      <c r="DH453" s="1">
        <f t="shared" si="1071"/>
        <v>7.2226685146729572E-2</v>
      </c>
      <c r="DI453" s="1">
        <f t="shared" si="1072"/>
        <v>5.610711063594901E-2</v>
      </c>
      <c r="DJ453" s="1">
        <f t="shared" si="1073"/>
        <v>4.3008407208728873E-2</v>
      </c>
      <c r="DK453" s="1">
        <f t="shared" si="1074"/>
        <v>3.25280689388492E-2</v>
      </c>
      <c r="DL453" s="1">
        <f t="shared" si="1075"/>
        <v>2.4271260670416399E-2</v>
      </c>
      <c r="DM453" s="1">
        <f t="shared" si="1076"/>
        <v>1.7865703903069737E-2</v>
      </c>
      <c r="DN453" s="1">
        <f t="shared" si="1077"/>
        <v>1.2972115435587822E-2</v>
      </c>
      <c r="DO453" s="1">
        <f t="shared" si="1078"/>
        <v>9.2904682062544923E-3</v>
      </c>
      <c r="DP453" s="1">
        <f t="shared" si="1079"/>
        <v>6.562624039196825E-3</v>
      </c>
      <c r="DQ453" s="1">
        <f t="shared" si="1080"/>
        <v>4.5720503201989197E-3</v>
      </c>
      <c r="DR453" s="1">
        <f t="shared" si="1081"/>
        <v>3.1413879929135572E-3</v>
      </c>
      <c r="DS453" s="1">
        <f t="shared" si="1082"/>
        <v>2.1286078291846344E-3</v>
      </c>
      <c r="DT453" s="1">
        <f t="shared" si="1083"/>
        <v>1.4224015779047798E-3</v>
      </c>
      <c r="DU453" s="1">
        <f t="shared" si="1084"/>
        <v>9.3733030945850244E-4</v>
      </c>
      <c r="DV453" s="1">
        <f t="shared" si="1085"/>
        <v>6.091166907235589E-4</v>
      </c>
      <c r="DW453" s="1">
        <f t="shared" si="1086"/>
        <v>3.9033838887508556E-4</v>
      </c>
      <c r="DX453" s="1">
        <f t="shared" si="1087"/>
        <v>2.4666770355102002E-4</v>
      </c>
      <c r="DY453" s="1">
        <f t="shared" si="1088"/>
        <v>1.537136972828585E-4</v>
      </c>
      <c r="DZ453" s="1">
        <f t="shared" si="1089"/>
        <v>9.4458840539701801E-5</v>
      </c>
      <c r="EA453" s="1">
        <f t="shared" si="1090"/>
        <v>5.7240618239416219E-5</v>
      </c>
      <c r="EB453" s="1">
        <f t="shared" si="1091"/>
        <v>3.4205887120231883E-5</v>
      </c>
      <c r="EC453" s="1">
        <f t="shared" si="1092"/>
        <v>2.0157495753036354E-5</v>
      </c>
      <c r="ED453" s="1">
        <f t="shared" si="1093"/>
        <v>1.1714314506707176E-5</v>
      </c>
      <c r="EE453" s="1">
        <f t="shared" si="1094"/>
        <v>6.7134870184215839E-6</v>
      </c>
      <c r="EF453" s="1">
        <f t="shared" si="1095"/>
        <v>3.7943525589211328E-6</v>
      </c>
      <c r="EG453" s="1">
        <f t="shared" si="1096"/>
        <v>2.1149181766975288E-6</v>
      </c>
      <c r="EH453" s="1">
        <f t="shared" si="1097"/>
        <v>1.162584894162809E-6</v>
      </c>
      <c r="EI453" s="1">
        <f t="shared" si="1098"/>
        <v>6.3029018789327142E-7</v>
      </c>
      <c r="EJ453" s="1">
        <f t="shared" si="1099"/>
        <v>3.3701665067630092E-7</v>
      </c>
      <c r="EK453" s="1">
        <f t="shared" si="1100"/>
        <v>1.7773291522189524E-7</v>
      </c>
      <c r="EL453" s="1">
        <f t="shared" si="1101"/>
        <v>9.2448813868116503E-8</v>
      </c>
      <c r="EM453" s="1">
        <f t="shared" si="1102"/>
        <v>4.7431139006563649E-8</v>
      </c>
      <c r="EN453" s="1">
        <f t="shared" si="1103"/>
        <v>2.4003064420254851E-8</v>
      </c>
      <c r="EO453" s="1">
        <f t="shared" si="1104"/>
        <v>1.1981835313550704E-8</v>
      </c>
      <c r="EP453" s="1">
        <f t="shared" si="1105"/>
        <v>5.8999247451994192E-9</v>
      </c>
      <c r="EQ453" s="1">
        <f t="shared" si="1106"/>
        <v>2.8658228891624922E-9</v>
      </c>
      <c r="ER453" s="1">
        <f t="shared" si="1107"/>
        <v>1.3732371463568516E-9</v>
      </c>
      <c r="ES453" s="1">
        <f t="shared" si="1108"/>
        <v>6.4915573076326381E-10</v>
      </c>
      <c r="ET453" s="1">
        <f t="shared" si="1109"/>
        <v>3.0274256031383223E-10</v>
      </c>
      <c r="EU453" s="1">
        <f t="shared" si="1110"/>
        <v>1.3929437829473694E-10</v>
      </c>
      <c r="EV453" s="1">
        <f t="shared" si="1111"/>
        <v>6.3232998370596156E-11</v>
      </c>
      <c r="EW453" s="1">
        <f t="shared" si="1112"/>
        <v>2.8321695992027904E-11</v>
      </c>
      <c r="EX453" s="1">
        <f t="shared" si="1113"/>
        <v>1.2516388772620876E-11</v>
      </c>
      <c r="EY453" s="1">
        <f t="shared" si="1114"/>
        <v>5.4584422113244689E-12</v>
      </c>
      <c r="EZ453" s="1">
        <f t="shared" si="1115"/>
        <v>2.3503112759877177E-12</v>
      </c>
      <c r="FA453" s="1">
        <f t="shared" si="1116"/>
        <v>1.0029207919546194E-12</v>
      </c>
      <c r="FB453" s="1">
        <f t="shared" si="1117"/>
        <v>4.3531937911871776E-13</v>
      </c>
      <c r="FC453" s="1">
        <f t="shared" si="1118"/>
        <v>2.2515533987985331E-13</v>
      </c>
      <c r="FD453" s="75">
        <f t="shared" si="969"/>
        <v>2.2515533987985331E-13</v>
      </c>
    </row>
    <row r="454" spans="7:160" x14ac:dyDescent="0.35">
      <c r="G454" t="str">
        <f t="shared" si="965"/>
        <v>Refd, t=2.19</v>
      </c>
      <c r="H454" s="76">
        <f t="shared" si="966"/>
        <v>2.1949999999999754</v>
      </c>
      <c r="I454" s="1">
        <f t="shared" si="967"/>
        <v>0</v>
      </c>
      <c r="J454" s="22">
        <f t="shared" si="968"/>
        <v>9.909481314517518E-6</v>
      </c>
      <c r="K454" s="1">
        <f t="shared" si="970"/>
        <v>1.9558817188359565E-5</v>
      </c>
      <c r="L454" s="1">
        <f t="shared" si="971"/>
        <v>3.6277323945364272E-5</v>
      </c>
      <c r="M454" s="1">
        <f t="shared" si="972"/>
        <v>6.4541787436439625E-5</v>
      </c>
      <c r="N454" s="1">
        <f t="shared" si="973"/>
        <v>1.113122386738099E-4</v>
      </c>
      <c r="O454" s="1">
        <f t="shared" si="974"/>
        <v>1.8720198905690873E-4</v>
      </c>
      <c r="P454" s="1">
        <f t="shared" si="975"/>
        <v>3.0808041857173415E-4</v>
      </c>
      <c r="Q454" s="1">
        <f t="shared" si="976"/>
        <v>4.9720693631754643E-4</v>
      </c>
      <c r="R454" s="1">
        <f t="shared" si="977"/>
        <v>7.8798683785590549E-4</v>
      </c>
      <c r="S454" s="1">
        <f t="shared" si="978"/>
        <v>1.2274143172341598E-3</v>
      </c>
      <c r="T454" s="1">
        <f t="shared" si="979"/>
        <v>1.8802187313565098E-3</v>
      </c>
      <c r="U454" s="1">
        <f t="shared" si="980"/>
        <v>2.8336525289338076E-3</v>
      </c>
      <c r="V454" s="1">
        <f t="shared" si="981"/>
        <v>4.2027508731758596E-3</v>
      </c>
      <c r="W454" s="1">
        <f t="shared" si="982"/>
        <v>6.1357561943614601E-3</v>
      </c>
      <c r="X454" s="1">
        <f t="shared" si="983"/>
        <v>8.8192441703755526E-3</v>
      </c>
      <c r="Y454" s="1">
        <f t="shared" si="984"/>
        <v>1.2482326777821601E-2</v>
      </c>
      <c r="Z454" s="1">
        <f t="shared" si="985"/>
        <v>1.7399166404535215E-2</v>
      </c>
      <c r="AA454" s="1">
        <f t="shared" si="986"/>
        <v>2.3888941969894419E-2</v>
      </c>
      <c r="AB454" s="1">
        <f t="shared" si="987"/>
        <v>3.2312395789824554E-2</v>
      </c>
      <c r="AC454" s="1">
        <f t="shared" si="988"/>
        <v>4.3064188525995188E-2</v>
      </c>
      <c r="AD454" s="1">
        <f t="shared" si="989"/>
        <v>5.6560520299547966E-2</v>
      </c>
      <c r="AE454" s="1">
        <f t="shared" si="990"/>
        <v>7.3221844859850629E-2</v>
      </c>
      <c r="AF454" s="1">
        <f t="shared" si="991"/>
        <v>9.3450995413048035E-2</v>
      </c>
      <c r="AG454" s="1">
        <f t="shared" si="992"/>
        <v>0.11760761597351214</v>
      </c>
      <c r="AH454" s="1">
        <f t="shared" si="993"/>
        <v>0.14598038823916107</v>
      </c>
      <c r="AI454" s="1">
        <f t="shared" si="994"/>
        <v>0.17875908073629809</v>
      </c>
      <c r="AJ454" s="1">
        <f t="shared" si="995"/>
        <v>0.21600883685366054</v>
      </c>
      <c r="AK454" s="1">
        <f t="shared" si="996"/>
        <v>0.25764928061885151</v>
      </c>
      <c r="AL454" s="1">
        <f t="shared" si="997"/>
        <v>0.3034408947879641</v>
      </c>
      <c r="AM454" s="1">
        <f t="shared" si="998"/>
        <v>0.35298069157965439</v>
      </c>
      <c r="AN454" s="1">
        <f t="shared" si="999"/>
        <v>0.40570847304615976</v>
      </c>
      <c r="AO454" s="1">
        <f t="shared" si="1000"/>
        <v>0.46092403255853337</v>
      </c>
      <c r="AP454" s="1">
        <f t="shared" si="1001"/>
        <v>0.51781458766826138</v>
      </c>
      <c r="AQ454" s="1">
        <f t="shared" si="1002"/>
        <v>0.57549068942322035</v>
      </c>
      <c r="AR454" s="1">
        <f t="shared" si="1003"/>
        <v>0.63302796115514692</v>
      </c>
      <c r="AS454" s="1">
        <f t="shared" si="1004"/>
        <v>0.68951140132089817</v>
      </c>
      <c r="AT454" s="1">
        <f t="shared" si="1005"/>
        <v>0.74407872422167254</v>
      </c>
      <c r="AU454" s="1">
        <f t="shared" si="1006"/>
        <v>0.79595934303339755</v>
      </c>
      <c r="AV454" s="1">
        <f t="shared" si="1007"/>
        <v>0.84450609964024625</v>
      </c>
      <c r="AW454" s="1">
        <f t="shared" si="1008"/>
        <v>0.88921764211116106</v>
      </c>
      <c r="AX454" s="1">
        <f t="shared" si="1009"/>
        <v>0.92975033186586087</v>
      </c>
      <c r="AY454" s="1">
        <f t="shared" si="1010"/>
        <v>0.96591959782696779</v>
      </c>
      <c r="AZ454" s="1">
        <f t="shared" si="1011"/>
        <v>0.99769161499889869</v>
      </c>
      <c r="BA454" s="1">
        <f t="shared" si="1012"/>
        <v>1.0251669617329364</v>
      </c>
      <c r="BB454" s="1">
        <f t="shared" si="1013"/>
        <v>1.0485584303148479</v>
      </c>
      <c r="BC454" s="1">
        <f t="shared" si="1014"/>
        <v>1.0681653984773181</v>
      </c>
      <c r="BD454" s="1">
        <f t="shared" si="1015"/>
        <v>1.0843471256266497</v>
      </c>
      <c r="BE454" s="1">
        <f t="shared" si="1016"/>
        <v>1.09749706210436</v>
      </c>
      <c r="BF454" s="1">
        <f t="shared" si="1017"/>
        <v>1.1080198207382634</v>
      </c>
      <c r="BG454" s="1">
        <f t="shared" si="1018"/>
        <v>1.1163119349111328</v>
      </c>
      <c r="BH454" s="1">
        <f t="shared" si="1019"/>
        <v>1.1227469909983467</v>
      </c>
      <c r="BI454" s="1">
        <f t="shared" si="1020"/>
        <v>1.1276652370149958</v>
      </c>
      <c r="BJ454" s="1">
        <f t="shared" si="1021"/>
        <v>1.1313673764852044</v>
      </c>
      <c r="BK454" s="1">
        <f t="shared" si="1022"/>
        <v>1.1341119788961456</v>
      </c>
      <c r="BL454" s="1">
        <f t="shared" si="1023"/>
        <v>1.1361157784007099</v>
      </c>
      <c r="BM454" s="1">
        <f t="shared" si="1024"/>
        <v>1.1375560783248948</v>
      </c>
      <c r="BN454" s="1">
        <f t="shared" si="1025"/>
        <v>1.1385745083550391</v>
      </c>
      <c r="BO454" s="1">
        <f t="shared" si="1026"/>
        <v>1.1392814674980263</v>
      </c>
      <c r="BP454" s="1">
        <f t="shared" si="1027"/>
        <v>1.1397607028140091</v>
      </c>
      <c r="BQ454" s="1">
        <f t="shared" si="1028"/>
        <v>1.1400735990481461</v>
      </c>
      <c r="BR454" s="1">
        <f t="shared" si="1029"/>
        <v>1.1402628709355986</v>
      </c>
      <c r="BS454" s="1">
        <f t="shared" si="1030"/>
        <v>1.1403554479436222</v>
      </c>
      <c r="BT454" s="1">
        <f t="shared" si="1031"/>
        <v>1.1403644166583213</v>
      </c>
      <c r="BU454" s="1">
        <f t="shared" si="1032"/>
        <v>1.1402899404488203</v>
      </c>
      <c r="BV454" s="1">
        <f t="shared" si="1033"/>
        <v>1.1401191151609191</v>
      </c>
      <c r="BW454" s="1">
        <f t="shared" si="1034"/>
        <v>1.139824751918358</v>
      </c>
      <c r="BX454" s="1">
        <f t="shared" si="1035"/>
        <v>1.1393631135039566</v>
      </c>
      <c r="BY454" s="1">
        <f t="shared" si="1036"/>
        <v>1.1386706789559764</v>
      </c>
      <c r="BZ454" s="1">
        <f t="shared" si="1037"/>
        <v>1.137660079895666</v>
      </c>
      <c r="CA454" s="1">
        <f t="shared" si="1038"/>
        <v>1.1362154462270897</v>
      </c>
      <c r="CB454" s="1">
        <f t="shared" si="1039"/>
        <v>1.1341875176717489</v>
      </c>
      <c r="CC454" s="1">
        <f t="shared" si="1040"/>
        <v>1.131389014072532</v>
      </c>
      <c r="CD454" s="1">
        <f t="shared" si="1041"/>
        <v>1.1275908971307325</v>
      </c>
      <c r="CE454" s="1">
        <f t="shared" si="1042"/>
        <v>1.1225202776213381</v>
      </c>
      <c r="CF454" s="1">
        <f t="shared" si="1043"/>
        <v>1.1158607978694184</v>
      </c>
      <c r="CG454" s="1">
        <f t="shared" si="1044"/>
        <v>1.1072563195278777</v>
      </c>
      <c r="CH454" s="1">
        <f t="shared" si="1045"/>
        <v>1.096318643838099</v>
      </c>
      <c r="CI454" s="1">
        <f t="shared" si="1046"/>
        <v>1.0826397660350873</v>
      </c>
      <c r="CJ454" s="1">
        <f t="shared" si="1047"/>
        <v>1.0658088120912133</v>
      </c>
      <c r="CK454" s="1">
        <f t="shared" si="1048"/>
        <v>1.0454333387617436</v>
      </c>
      <c r="CL454" s="1">
        <f t="shared" si="1049"/>
        <v>1.0211641334168369</v>
      </c>
      <c r="CM454" s="1">
        <f t="shared" si="1050"/>
        <v>0.99272208652256633</v>
      </c>
      <c r="CN454" s="1">
        <f t="shared" si="1051"/>
        <v>0.95992520144925297</v>
      </c>
      <c r="CO454" s="1">
        <f t="shared" si="1052"/>
        <v>0.92271343516516313</v>
      </c>
      <c r="CP454" s="1">
        <f t="shared" si="1053"/>
        <v>0.88116890526278313</v>
      </c>
      <c r="CQ454" s="1">
        <f t="shared" si="1054"/>
        <v>0.83552910988676166</v>
      </c>
      <c r="CR454" s="1">
        <f t="shared" si="1055"/>
        <v>0.78619121126848079</v>
      </c>
      <c r="CS454" s="1">
        <f t="shared" si="1056"/>
        <v>0.73370611344726711</v>
      </c>
      <c r="CT454" s="1">
        <f t="shared" si="1057"/>
        <v>0.67876195983604126</v>
      </c>
      <c r="CU454" s="1">
        <f t="shared" si="1058"/>
        <v>0.62215768819177408</v>
      </c>
      <c r="CV454" s="1">
        <f t="shared" si="1059"/>
        <v>0.56476828582478455</v>
      </c>
      <c r="CW454" s="1">
        <f t="shared" si="1060"/>
        <v>0.50750425624463802</v>
      </c>
      <c r="CX454" s="1">
        <f t="shared" si="1061"/>
        <v>0.45126842335868317</v>
      </c>
      <c r="CY454" s="1">
        <f t="shared" si="1062"/>
        <v>0.39691347709136815</v>
      </c>
      <c r="CZ454" s="1">
        <f t="shared" si="1063"/>
        <v>0.34520356785867057</v>
      </c>
      <c r="DA454" s="1">
        <f t="shared" si="1064"/>
        <v>0.29678280238362831</v>
      </c>
      <c r="DB454" s="1">
        <f t="shared" si="1065"/>
        <v>0.25215274519510839</v>
      </c>
      <c r="DC454" s="1">
        <f t="shared" si="1066"/>
        <v>0.21166009238807057</v>
      </c>
      <c r="DD454" s="1">
        <f t="shared" si="1067"/>
        <v>0.17549468126557205</v>
      </c>
      <c r="DE454" s="1">
        <f t="shared" si="1068"/>
        <v>0.14369705661909846</v>
      </c>
      <c r="DF454" s="1">
        <f t="shared" si="1069"/>
        <v>0.1161740389724553</v>
      </c>
      <c r="DG454" s="1">
        <f t="shared" si="1070"/>
        <v>9.2720207139345617E-2</v>
      </c>
      <c r="DH454" s="1">
        <f t="shared" si="1071"/>
        <v>7.3042951871833683E-2</v>
      </c>
      <c r="DI454" s="1">
        <f t="shared" si="1072"/>
        <v>5.6788773594308457E-2</v>
      </c>
      <c r="DJ454" s="1">
        <f t="shared" si="1073"/>
        <v>4.3568745093176486E-2</v>
      </c>
      <c r="DK454" s="1">
        <f t="shared" si="1074"/>
        <v>3.2981475576577296E-2</v>
      </c>
      <c r="DL454" s="1">
        <f t="shared" si="1075"/>
        <v>2.4632420682193804E-2</v>
      </c>
      <c r="DM454" s="1">
        <f t="shared" si="1076"/>
        <v>1.8148910115985573E-2</v>
      </c>
      <c r="DN454" s="1">
        <f t="shared" si="1077"/>
        <v>1.3190748374802035E-2</v>
      </c>
      <c r="DO454" s="1">
        <f t="shared" si="1078"/>
        <v>9.4566399726341011E-3</v>
      </c>
      <c r="DP454" s="1">
        <f t="shared" si="1079"/>
        <v>6.6869745176572652E-3</v>
      </c>
      <c r="DQ454" s="1">
        <f t="shared" si="1080"/>
        <v>4.6636737485007719E-3</v>
      </c>
      <c r="DR454" s="1">
        <f t="shared" si="1081"/>
        <v>3.2078625062527755E-3</v>
      </c>
      <c r="DS454" s="1">
        <f t="shared" si="1082"/>
        <v>2.1760991663074877E-3</v>
      </c>
      <c r="DT454" s="1">
        <f t="shared" si="1083"/>
        <v>1.4558138163190376E-3</v>
      </c>
      <c r="DU454" s="1">
        <f t="shared" si="1084"/>
        <v>9.6048027079699701E-4</v>
      </c>
      <c r="DV454" s="1">
        <f t="shared" si="1085"/>
        <v>6.2491353253576727E-4</v>
      </c>
      <c r="DW454" s="1">
        <f t="shared" si="1086"/>
        <v>4.009550390012002E-4</v>
      </c>
      <c r="DX454" s="1">
        <f t="shared" si="1087"/>
        <v>2.5369557879220179E-4</v>
      </c>
      <c r="DY454" s="1">
        <f t="shared" si="1088"/>
        <v>1.5829619281111979E-4</v>
      </c>
      <c r="DZ454" s="1">
        <f t="shared" si="1089"/>
        <v>9.7402203162469663E-5</v>
      </c>
      <c r="EA454" s="1">
        <f t="shared" si="1090"/>
        <v>5.9103012007728978E-5</v>
      </c>
      <c r="EB454" s="1">
        <f t="shared" si="1091"/>
        <v>3.5366821340912627E-5</v>
      </c>
      <c r="EC454" s="1">
        <f t="shared" si="1092"/>
        <v>2.0870470997930834E-5</v>
      </c>
      <c r="ED454" s="1">
        <f t="shared" si="1093"/>
        <v>1.214572867715404E-5</v>
      </c>
      <c r="EE454" s="1">
        <f t="shared" si="1094"/>
        <v>6.9706982085735898E-6</v>
      </c>
      <c r="EF454" s="1">
        <f t="shared" si="1095"/>
        <v>3.9454590698567605E-6</v>
      </c>
      <c r="EG454" s="1">
        <f t="shared" si="1096"/>
        <v>2.202395746062372E-6</v>
      </c>
      <c r="EH454" s="1">
        <f t="shared" si="1097"/>
        <v>1.2124908938054181E-6</v>
      </c>
      <c r="EI454" s="1">
        <f t="shared" si="1098"/>
        <v>6.583492792363935E-7</v>
      </c>
      <c r="EJ454" s="1">
        <f t="shared" si="1099"/>
        <v>3.5256489861524027E-7</v>
      </c>
      <c r="EK454" s="1">
        <f t="shared" si="1100"/>
        <v>1.8622469032027361E-7</v>
      </c>
      <c r="EL454" s="1">
        <f t="shared" si="1101"/>
        <v>9.7020188097822166E-8</v>
      </c>
      <c r="EM454" s="1">
        <f t="shared" si="1102"/>
        <v>4.985690194104821E-8</v>
      </c>
      <c r="EN454" s="1">
        <f t="shared" si="1103"/>
        <v>2.5271957900144122E-8</v>
      </c>
      <c r="EO454" s="1">
        <f t="shared" si="1104"/>
        <v>1.2636168672459535E-8</v>
      </c>
      <c r="EP454" s="1">
        <f t="shared" si="1105"/>
        <v>6.2325780236038484E-9</v>
      </c>
      <c r="EQ454" s="1">
        <f t="shared" si="1106"/>
        <v>3.032557235035385E-9</v>
      </c>
      <c r="ER454" s="1">
        <f t="shared" si="1107"/>
        <v>1.4556358560384969E-9</v>
      </c>
      <c r="ES454" s="1">
        <f t="shared" si="1108"/>
        <v>6.8930700058075135E-10</v>
      </c>
      <c r="ET454" s="1">
        <f t="shared" si="1109"/>
        <v>3.2203481710126718E-10</v>
      </c>
      <c r="EU454" s="1">
        <f t="shared" si="1110"/>
        <v>1.4843536119203074E-10</v>
      </c>
      <c r="EV454" s="1">
        <f t="shared" si="1111"/>
        <v>6.7504200114429911E-11</v>
      </c>
      <c r="EW454" s="1">
        <f t="shared" si="1112"/>
        <v>3.0289928329538187E-11</v>
      </c>
      <c r="EX454" s="1">
        <f t="shared" si="1113"/>
        <v>1.3410925181675225E-11</v>
      </c>
      <c r="EY454" s="1">
        <f t="shared" si="1114"/>
        <v>5.8594689137715612E-12</v>
      </c>
      <c r="EZ454" s="1">
        <f t="shared" si="1115"/>
        <v>2.5277632203990966E-12</v>
      </c>
      <c r="FA454" s="1">
        <f t="shared" si="1116"/>
        <v>1.0807438392561647E-12</v>
      </c>
      <c r="FB454" s="1">
        <f t="shared" si="1117"/>
        <v>4.7008001074051369E-13</v>
      </c>
      <c r="FC454" s="1">
        <f t="shared" si="1118"/>
        <v>2.4364376452110376E-13</v>
      </c>
      <c r="FD454" s="75">
        <f t="shared" si="969"/>
        <v>2.4364376452110376E-13</v>
      </c>
    </row>
    <row r="455" spans="7:160" x14ac:dyDescent="0.35">
      <c r="G455" t="str">
        <f t="shared" si="965"/>
        <v>Refd, t=2.2</v>
      </c>
      <c r="H455" s="76">
        <f t="shared" si="966"/>
        <v>2.1999999999999753</v>
      </c>
      <c r="I455" s="1">
        <f t="shared" si="967"/>
        <v>0</v>
      </c>
      <c r="J455" s="22">
        <f t="shared" si="968"/>
        <v>9.8017994741140008E-6</v>
      </c>
      <c r="K455" s="1">
        <f t="shared" si="970"/>
        <v>1.9345646177651861E-5</v>
      </c>
      <c r="L455" s="1">
        <f t="shared" si="971"/>
        <v>3.5880129134429219E-5</v>
      </c>
      <c r="M455" s="1">
        <f t="shared" si="972"/>
        <v>6.383136282983419E-5</v>
      </c>
      <c r="N455" s="1">
        <f t="shared" si="973"/>
        <v>1.1008034981198601E-4</v>
      </c>
      <c r="O455" s="1">
        <f t="shared" si="974"/>
        <v>1.8511990648657688E-4</v>
      </c>
      <c r="P455" s="1">
        <f t="shared" si="975"/>
        <v>3.0463991476816193E-4</v>
      </c>
      <c r="Q455" s="1">
        <f t="shared" si="976"/>
        <v>4.9163869524879926E-4</v>
      </c>
      <c r="R455" s="1">
        <f t="shared" si="977"/>
        <v>7.7915098168596217E-4</v>
      </c>
      <c r="S455" s="1">
        <f t="shared" si="978"/>
        <v>1.2136581732221836E-3</v>
      </c>
      <c r="T455" s="1">
        <f t="shared" si="979"/>
        <v>1.8591983736885092E-3</v>
      </c>
      <c r="U455" s="1">
        <f t="shared" si="980"/>
        <v>2.8021173669567257E-3</v>
      </c>
      <c r="V455" s="1">
        <f t="shared" si="981"/>
        <v>4.1562948840264142E-3</v>
      </c>
      <c r="W455" s="1">
        <f t="shared" si="982"/>
        <v>6.0685454198159986E-3</v>
      </c>
      <c r="X455" s="1">
        <f t="shared" si="983"/>
        <v>8.7237376572538005E-3</v>
      </c>
      <c r="Y455" s="1">
        <f t="shared" si="984"/>
        <v>1.2349016721342428E-2</v>
      </c>
      <c r="Z455" s="1">
        <f t="shared" si="985"/>
        <v>1.7216371916581819E-2</v>
      </c>
      <c r="AA455" s="1">
        <f t="shared" si="986"/>
        <v>2.364269828429786E-2</v>
      </c>
      <c r="AB455" s="1">
        <f t="shared" si="987"/>
        <v>3.1986485159789621E-2</v>
      </c>
      <c r="AC455" s="1">
        <f t="shared" si="988"/>
        <v>4.2640358774870595E-2</v>
      </c>
      <c r="AD455" s="1">
        <f t="shared" si="989"/>
        <v>5.6018930356247769E-2</v>
      </c>
      <c r="AE455" s="1">
        <f t="shared" si="990"/>
        <v>7.254176260852567E-2</v>
      </c>
      <c r="AF455" s="1">
        <f t="shared" si="991"/>
        <v>9.2611751716602589E-2</v>
      </c>
      <c r="AG455" s="1">
        <f t="shared" si="992"/>
        <v>0.11658979093102552</v>
      </c>
      <c r="AH455" s="1">
        <f t="shared" si="993"/>
        <v>0.14476717410828888</v>
      </c>
      <c r="AI455" s="1">
        <f t="shared" si="994"/>
        <v>0.17733773423742399</v>
      </c>
      <c r="AJ455" s="1">
        <f t="shared" si="995"/>
        <v>0.21437210636617307</v>
      </c>
      <c r="AK455" s="1">
        <f t="shared" si="996"/>
        <v>0.25579667587408106</v>
      </c>
      <c r="AL455" s="1">
        <f t="shared" si="997"/>
        <v>0.30137966223293672</v>
      </c>
      <c r="AM455" s="1">
        <f t="shared" si="998"/>
        <v>0.35072637034601079</v>
      </c>
      <c r="AN455" s="1">
        <f t="shared" si="999"/>
        <v>0.4032849349707085</v>
      </c>
      <c r="AO455" s="1">
        <f t="shared" si="1000"/>
        <v>0.45836295299368546</v>
      </c>
      <c r="AP455" s="1">
        <f t="shared" si="1001"/>
        <v>0.51515434743845345</v>
      </c>
      <c r="AQ455" s="1">
        <f t="shared" si="1002"/>
        <v>0.57277476581311804</v>
      </c>
      <c r="AR455" s="1">
        <f t="shared" si="1003"/>
        <v>0.63030291980797204</v>
      </c>
      <c r="AS455" s="1">
        <f t="shared" si="1004"/>
        <v>0.68682464407263477</v>
      </c>
      <c r="AT455" s="1">
        <f t="shared" si="1005"/>
        <v>0.7414761742385092</v>
      </c>
      <c r="AU455" s="1">
        <f t="shared" si="1006"/>
        <v>0.79348325454442425</v>
      </c>
      <c r="AV455" s="1">
        <f t="shared" si="1007"/>
        <v>0.84219316440304459</v>
      </c>
      <c r="AW455" s="1">
        <f t="shared" si="1008"/>
        <v>0.88709753088171184</v>
      </c>
      <c r="AX455" s="1">
        <f t="shared" si="1009"/>
        <v>0.92784476151464801</v>
      </c>
      <c r="AY455" s="1">
        <f t="shared" si="1010"/>
        <v>0.96424196000303475</v>
      </c>
      <c r="AZ455" s="1">
        <f t="shared" si="1011"/>
        <v>0.99624714762580557</v>
      </c>
      <c r="BA455" s="1">
        <f t="shared" si="1012"/>
        <v>1.023953396788883</v>
      </c>
      <c r="BB455" s="1">
        <f t="shared" si="1013"/>
        <v>1.047567015435793</v>
      </c>
      <c r="BC455" s="1">
        <f t="shared" si="1014"/>
        <v>1.0673821689088832</v>
      </c>
      <c r="BD455" s="1">
        <f t="shared" si="1015"/>
        <v>1.083754297571295</v>
      </c>
      <c r="BE455" s="1">
        <f t="shared" si="1016"/>
        <v>1.0970744270564705</v>
      </c>
      <c r="BF455" s="1">
        <f t="shared" si="1017"/>
        <v>1.1077460398447339</v>
      </c>
      <c r="BG455" s="1">
        <f t="shared" si="1018"/>
        <v>1.1161656586967761</v>
      </c>
      <c r="BH455" s="1">
        <f t="shared" si="1019"/>
        <v>1.1227077587295666</v>
      </c>
      <c r="BI455" s="1">
        <f t="shared" si="1020"/>
        <v>1.1277141377676745</v>
      </c>
      <c r="BJ455" s="1">
        <f t="shared" si="1021"/>
        <v>1.1314874777540085</v>
      </c>
      <c r="BK455" s="1">
        <f t="shared" si="1022"/>
        <v>1.134288546564993</v>
      </c>
      <c r="BL455" s="1">
        <f t="shared" si="1023"/>
        <v>1.1363363234352988</v>
      </c>
      <c r="BM455" s="1">
        <f t="shared" si="1024"/>
        <v>1.137810270944867</v>
      </c>
      <c r="BN455" s="1">
        <f t="shared" si="1025"/>
        <v>1.1388540006743049</v>
      </c>
      <c r="BO455" s="1">
        <f t="shared" si="1026"/>
        <v>1.1395796620462679</v>
      </c>
      <c r="BP455" s="1">
        <f t="shared" si="1027"/>
        <v>1.1400724984307233</v>
      </c>
      <c r="BQ455" s="1">
        <f t="shared" si="1028"/>
        <v>1.1403951387151372</v>
      </c>
      <c r="BR455" s="1">
        <f t="shared" si="1029"/>
        <v>1.1405913092662712</v>
      </c>
      <c r="BS455" s="1">
        <f t="shared" si="1030"/>
        <v>1.1406887500315277</v>
      </c>
      <c r="BT455" s="1">
        <f t="shared" si="1031"/>
        <v>1.1407011952230937</v>
      </c>
      <c r="BU455" s="1">
        <f t="shared" si="1032"/>
        <v>1.1406293348266614</v>
      </c>
      <c r="BV455" s="1">
        <f t="shared" si="1033"/>
        <v>1.1404607135506297</v>
      </c>
      <c r="BW455" s="1">
        <f t="shared" si="1034"/>
        <v>1.1401685571179778</v>
      </c>
      <c r="BX455" s="1">
        <f t="shared" si="1035"/>
        <v>1.1397095517486833</v>
      </c>
      <c r="BY455" s="1">
        <f t="shared" si="1036"/>
        <v>1.139020650929303</v>
      </c>
      <c r="BZ455" s="1">
        <f t="shared" si="1037"/>
        <v>1.1380150520639551</v>
      </c>
      <c r="CA455" s="1">
        <f t="shared" si="1038"/>
        <v>1.1365775789284334</v>
      </c>
      <c r="CB455" s="1">
        <f t="shared" si="1039"/>
        <v>1.1345598235750141</v>
      </c>
      <c r="CC455" s="1">
        <f t="shared" si="1040"/>
        <v>1.1317755365992743</v>
      </c>
      <c r="CD455" s="1">
        <f t="shared" si="1041"/>
        <v>1.1279968933414006</v>
      </c>
      <c r="CE455" s="1">
        <f t="shared" si="1042"/>
        <v>1.1229523843541878</v>
      </c>
      <c r="CF455" s="1">
        <f t="shared" si="1043"/>
        <v>1.1163271543578248</v>
      </c>
      <c r="CG455" s="1">
        <f t="shared" si="1044"/>
        <v>1.1077666153726109</v>
      </c>
      <c r="CH455" s="1">
        <f t="shared" si="1045"/>
        <v>1.0968840593254874</v>
      </c>
      <c r="CI455" s="1">
        <f t="shared" si="1046"/>
        <v>1.0832727736262675</v>
      </c>
      <c r="CJ455" s="1">
        <f t="shared" si="1047"/>
        <v>1.066522814482096</v>
      </c>
      <c r="CK455" s="1">
        <f t="shared" si="1048"/>
        <v>1.0462421307392753</v>
      </c>
      <c r="CL455" s="1">
        <f t="shared" si="1049"/>
        <v>1.0220811915661838</v>
      </c>
      <c r="CM455" s="1">
        <f t="shared" si="1050"/>
        <v>0.99375971149705999</v>
      </c>
      <c r="CN455" s="1">
        <f t="shared" si="1051"/>
        <v>0.96109355987690903</v>
      </c>
      <c r="CO455" s="1">
        <f t="shared" si="1052"/>
        <v>0.92401956942483665</v>
      </c>
      <c r="CP455" s="1">
        <f t="shared" si="1053"/>
        <v>0.88261579598700846</v>
      </c>
      <c r="CQ455" s="1">
        <f t="shared" si="1054"/>
        <v>0.83711488489695596</v>
      </c>
      <c r="CR455" s="1">
        <f t="shared" si="1055"/>
        <v>0.78790859317006889</v>
      </c>
      <c r="CS455" s="1">
        <f t="shared" si="1056"/>
        <v>0.73554218500683843</v>
      </c>
      <c r="CT455" s="1">
        <f t="shared" si="1057"/>
        <v>0.68069830188489455</v>
      </c>
      <c r="CU455" s="1">
        <f t="shared" si="1058"/>
        <v>0.62417091130234637</v>
      </c>
      <c r="CV455" s="1">
        <f t="shared" si="1059"/>
        <v>0.56683093815617014</v>
      </c>
      <c r="CW455" s="1">
        <f t="shared" si="1060"/>
        <v>0.50958605063343454</v>
      </c>
      <c r="CX455" s="1">
        <f t="shared" si="1061"/>
        <v>0.45333769219552483</v>
      </c>
      <c r="CY455" s="1">
        <f t="shared" si="1062"/>
        <v>0.39893873854165524</v>
      </c>
      <c r="CZ455" s="1">
        <f t="shared" si="1063"/>
        <v>0.3471550750426724</v>
      </c>
      <c r="DA455" s="1">
        <f t="shared" si="1064"/>
        <v>0.29863394983563807</v>
      </c>
      <c r="DB455" s="1">
        <f t="shared" si="1065"/>
        <v>0.25388122374719518</v>
      </c>
      <c r="DC455" s="1">
        <f t="shared" si="1066"/>
        <v>0.21324871202659307</v>
      </c>
      <c r="DD455" s="1">
        <f t="shared" si="1067"/>
        <v>0.17693181739160202</v>
      </c>
      <c r="DE455" s="1">
        <f t="shared" si="1068"/>
        <v>0.14497671357416436</v>
      </c>
      <c r="DF455" s="1">
        <f t="shared" si="1069"/>
        <v>0.11729556071665104</v>
      </c>
      <c r="DG455" s="1">
        <f t="shared" si="1070"/>
        <v>9.3687694381889355E-2</v>
      </c>
      <c r="DH455" s="1">
        <f t="shared" si="1071"/>
        <v>7.3864464862964593E-2</v>
      </c>
      <c r="DI455" s="1">
        <f t="shared" si="1072"/>
        <v>5.7475408912852501E-2</v>
      </c>
      <c r="DJ455" s="1">
        <f t="shared" si="1073"/>
        <v>4.4133673436494901E-2</v>
      </c>
      <c r="DK455" s="1">
        <f t="shared" si="1074"/>
        <v>3.3439017453649869E-2</v>
      </c>
      <c r="DL455" s="1">
        <f t="shared" si="1075"/>
        <v>2.4997220601061895E-2</v>
      </c>
      <c r="DM455" s="1">
        <f t="shared" si="1076"/>
        <v>1.8435250299449282E-2</v>
      </c>
      <c r="DN455" s="1">
        <f t="shared" si="1077"/>
        <v>1.3412023078153649E-2</v>
      </c>
      <c r="DO455" s="1">
        <f t="shared" si="1078"/>
        <v>9.6249934637329584E-3</v>
      </c>
      <c r="DP455" s="1">
        <f t="shared" si="1079"/>
        <v>6.813091333788616E-3</v>
      </c>
      <c r="DQ455" s="1">
        <f t="shared" si="1080"/>
        <v>4.7566997864439148E-3</v>
      </c>
      <c r="DR455" s="1">
        <f t="shared" si="1081"/>
        <v>3.275429917172828E-3</v>
      </c>
      <c r="DS455" s="1">
        <f t="shared" si="1082"/>
        <v>2.2244264278550641E-3</v>
      </c>
      <c r="DT455" s="1">
        <f t="shared" si="1083"/>
        <v>1.4898538885415031E-3</v>
      </c>
      <c r="DU455" s="1">
        <f t="shared" si="1084"/>
        <v>9.8409340306659845E-4</v>
      </c>
      <c r="DV455" s="1">
        <f t="shared" si="1085"/>
        <v>6.4104609032025793E-4</v>
      </c>
      <c r="DW455" s="1">
        <f t="shared" si="1086"/>
        <v>4.118108227840221E-4</v>
      </c>
      <c r="DX455" s="1">
        <f t="shared" si="1087"/>
        <v>2.6089088730431352E-4</v>
      </c>
      <c r="DY455" s="1">
        <f t="shared" si="1088"/>
        <v>1.6299394379101163E-4</v>
      </c>
      <c r="DZ455" s="1">
        <f t="shared" si="1089"/>
        <v>1.0042358099389863E-4</v>
      </c>
      <c r="EA455" s="1">
        <f t="shared" si="1090"/>
        <v>6.1017341796350671E-5</v>
      </c>
      <c r="EB455" s="1">
        <f t="shared" si="1091"/>
        <v>3.6561764890484851E-5</v>
      </c>
      <c r="EC455" s="1">
        <f t="shared" si="1092"/>
        <v>2.1605355689924909E-5</v>
      </c>
      <c r="ED455" s="1">
        <f t="shared" si="1093"/>
        <v>1.2591030499161278E-5</v>
      </c>
      <c r="EE455" s="1">
        <f t="shared" si="1094"/>
        <v>7.2365719716365389E-6</v>
      </c>
      <c r="EF455" s="1">
        <f t="shared" si="1095"/>
        <v>4.1018834706068178E-6</v>
      </c>
      <c r="EG455" s="1">
        <f t="shared" si="1096"/>
        <v>2.2930866583091092E-6</v>
      </c>
      <c r="EH455" s="1">
        <f t="shared" si="1097"/>
        <v>1.2643082806881292E-6</v>
      </c>
      <c r="EI455" s="1">
        <f t="shared" si="1098"/>
        <v>6.8752770692767631E-7</v>
      </c>
      <c r="EJ455" s="1">
        <f t="shared" si="1099"/>
        <v>3.6875855902329472E-7</v>
      </c>
      <c r="EK455" s="1">
        <f t="shared" si="1100"/>
        <v>1.9508292129169279E-7</v>
      </c>
      <c r="EL455" s="1">
        <f t="shared" si="1101"/>
        <v>1.0179646838805028E-7</v>
      </c>
      <c r="EM455" s="1">
        <f t="shared" si="1102"/>
        <v>5.2395508352780643E-8</v>
      </c>
      <c r="EN455" s="1">
        <f t="shared" si="1103"/>
        <v>2.6602061763546599E-8</v>
      </c>
      <c r="EO455" s="1">
        <f t="shared" si="1104"/>
        <v>1.3323208824566523E-8</v>
      </c>
      <c r="EP455" s="1">
        <f t="shared" si="1105"/>
        <v>6.5824480525148933E-9</v>
      </c>
      <c r="EQ455" s="1">
        <f t="shared" si="1106"/>
        <v>3.2082205202482648E-9</v>
      </c>
      <c r="ER455" s="1">
        <f t="shared" si="1107"/>
        <v>1.5425972265305492E-9</v>
      </c>
      <c r="ES455" s="1">
        <f t="shared" si="1108"/>
        <v>7.3175568511794021E-10</v>
      </c>
      <c r="ET455" s="1">
        <f t="shared" si="1109"/>
        <v>3.4246705058812945E-10</v>
      </c>
      <c r="EU455" s="1">
        <f t="shared" si="1110"/>
        <v>1.5813381167309109E-10</v>
      </c>
      <c r="EV455" s="1">
        <f t="shared" si="1111"/>
        <v>7.2044085643016918E-11</v>
      </c>
      <c r="EW455" s="1">
        <f t="shared" si="1112"/>
        <v>3.2385802449202219E-11</v>
      </c>
      <c r="EX455" s="1">
        <f t="shared" si="1113"/>
        <v>1.4365235350278726E-11</v>
      </c>
      <c r="EY455" s="1">
        <f t="shared" si="1114"/>
        <v>6.288093130734711E-12</v>
      </c>
      <c r="EZ455" s="1">
        <f t="shared" si="1115"/>
        <v>2.717787074539982E-12</v>
      </c>
      <c r="FA455" s="1">
        <f t="shared" si="1116"/>
        <v>1.1642434885606322E-12</v>
      </c>
      <c r="FB455" s="1">
        <f t="shared" si="1117"/>
        <v>5.0745465647343569E-13</v>
      </c>
      <c r="FC455" s="1">
        <f t="shared" si="1118"/>
        <v>2.6356399463159139E-13</v>
      </c>
      <c r="FD455" s="75">
        <f t="shared" si="969"/>
        <v>2.6356399463159139E-13</v>
      </c>
    </row>
    <row r="456" spans="7:160" x14ac:dyDescent="0.35">
      <c r="G456" t="str">
        <f t="shared" si="965"/>
        <v>Refd, t=2.2</v>
      </c>
      <c r="H456" s="76">
        <f t="shared" si="966"/>
        <v>2.2049999999999752</v>
      </c>
      <c r="I456" s="1">
        <f t="shared" si="967"/>
        <v>0</v>
      </c>
      <c r="J456" s="22">
        <f t="shared" si="968"/>
        <v>9.6952559576918188E-6</v>
      </c>
      <c r="K456" s="1">
        <f t="shared" si="970"/>
        <v>1.913474280384742E-5</v>
      </c>
      <c r="L456" s="1">
        <f t="shared" si="971"/>
        <v>3.5487200132744254E-5</v>
      </c>
      <c r="M456" s="1">
        <f t="shared" si="972"/>
        <v>6.312865332864842E-5</v>
      </c>
      <c r="N456" s="1">
        <f t="shared" si="973"/>
        <v>1.0886199224231767E-4</v>
      </c>
      <c r="O456" s="1">
        <f t="shared" si="974"/>
        <v>1.8306093931335648E-4</v>
      </c>
      <c r="P456" s="1">
        <f t="shared" si="975"/>
        <v>3.0123796158260796E-4</v>
      </c>
      <c r="Q456" s="1">
        <f t="shared" si="976"/>
        <v>4.8613329878959119E-4</v>
      </c>
      <c r="R456" s="1">
        <f t="shared" si="977"/>
        <v>7.7041533450148954E-4</v>
      </c>
      <c r="S456" s="1">
        <f t="shared" si="978"/>
        <v>1.2000583846377556E-3</v>
      </c>
      <c r="T456" s="1">
        <f t="shared" si="979"/>
        <v>1.838416787452323E-3</v>
      </c>
      <c r="U456" s="1">
        <f t="shared" si="980"/>
        <v>2.7709391246304111E-3</v>
      </c>
      <c r="V456" s="1">
        <f t="shared" si="981"/>
        <v>4.1103611804789502E-3</v>
      </c>
      <c r="W456" s="1">
        <f t="shared" si="982"/>
        <v>6.002082828620389E-3</v>
      </c>
      <c r="X456" s="1">
        <f t="shared" si="983"/>
        <v>8.6292803672300671E-3</v>
      </c>
      <c r="Y456" s="1">
        <f t="shared" si="984"/>
        <v>1.2217147019433825E-2</v>
      </c>
      <c r="Z456" s="1">
        <f t="shared" si="985"/>
        <v>1.7035512859772513E-2</v>
      </c>
      <c r="AA456" s="1">
        <f t="shared" si="986"/>
        <v>2.3398999893910474E-2</v>
      </c>
      <c r="AB456" s="1">
        <f t="shared" si="987"/>
        <v>3.1663849994154329E-2</v>
      </c>
      <c r="AC456" s="1">
        <f t="shared" si="988"/>
        <v>4.2220652618460121E-2</v>
      </c>
      <c r="AD456" s="1">
        <f t="shared" si="989"/>
        <v>5.548241741035586E-2</v>
      </c>
      <c r="AE456" s="1">
        <f t="shared" si="990"/>
        <v>7.1867790930612824E-2</v>
      </c>
      <c r="AF456" s="1">
        <f t="shared" si="991"/>
        <v>9.1779693600296669E-2</v>
      </c>
      <c r="AG456" s="1">
        <f t="shared" si="992"/>
        <v>0.11558021552830937</v>
      </c>
      <c r="AH456" s="1">
        <f t="shared" si="993"/>
        <v>0.14356319829740155</v>
      </c>
      <c r="AI456" s="1">
        <f t="shared" si="994"/>
        <v>0.1759264662017142</v>
      </c>
      <c r="AJ456" s="1">
        <f t="shared" si="995"/>
        <v>0.21274606909712504</v>
      </c>
      <c r="AK456" s="1">
        <f t="shared" si="996"/>
        <v>0.25395507959813041</v>
      </c>
      <c r="AL456" s="1">
        <f t="shared" si="997"/>
        <v>0.29932938976078527</v>
      </c>
      <c r="AM456" s="1">
        <f t="shared" si="998"/>
        <v>0.34848255031701431</v>
      </c>
      <c r="AN456" s="1">
        <f t="shared" si="999"/>
        <v>0.40087100556824978</v>
      </c>
      <c r="AO456" s="1">
        <f t="shared" si="1000"/>
        <v>0.45581016109643624</v>
      </c>
      <c r="AP456" s="1">
        <f t="shared" si="1001"/>
        <v>0.51250068103678315</v>
      </c>
      <c r="AQ456" s="1">
        <f t="shared" si="1002"/>
        <v>0.57006337457771983</v>
      </c>
      <c r="AR456" s="1">
        <f t="shared" si="1003"/>
        <v>0.62758013259547696</v>
      </c>
      <c r="AS456" s="1">
        <f t="shared" si="1004"/>
        <v>0.68413773562032265</v>
      </c>
      <c r="AT456" s="1">
        <f t="shared" si="1005"/>
        <v>0.73887106034642391</v>
      </c>
      <c r="AU456" s="1">
        <f t="shared" si="1006"/>
        <v>0.79100230196195997</v>
      </c>
      <c r="AV456" s="1">
        <f t="shared" si="1007"/>
        <v>0.83987328762194491</v>
      </c>
      <c r="AW456" s="1">
        <f t="shared" si="1008"/>
        <v>0.88496871528766752</v>
      </c>
      <c r="AX456" s="1">
        <f t="shared" si="1009"/>
        <v>0.92592910565239994</v>
      </c>
      <c r="AY456" s="1">
        <f t="shared" si="1010"/>
        <v>0.96255327559117876</v>
      </c>
      <c r="AZ456" s="1">
        <f t="shared" si="1011"/>
        <v>0.99479110157886774</v>
      </c>
      <c r="BA456" s="1">
        <f t="shared" si="1012"/>
        <v>1.0227281315224981</v>
      </c>
      <c r="BB456" s="1">
        <f t="shared" si="1013"/>
        <v>1.0465641473319311</v>
      </c>
      <c r="BC456" s="1">
        <f t="shared" si="1014"/>
        <v>1.0665880430843506</v>
      </c>
      <c r="BD456" s="1">
        <f t="shared" si="1015"/>
        <v>1.083151370782601</v>
      </c>
      <c r="BE456" s="1">
        <f t="shared" si="1016"/>
        <v>1.0966426583055773</v>
      </c>
      <c r="BF456" s="1">
        <f t="shared" si="1017"/>
        <v>1.1074641870032185</v>
      </c>
      <c r="BG456" s="1">
        <f t="shared" si="1018"/>
        <v>1.1160124052711082</v>
      </c>
      <c r="BH456" s="1">
        <f t="shared" si="1019"/>
        <v>1.1226626235553712</v>
      </c>
      <c r="BI456" s="1">
        <f t="shared" si="1020"/>
        <v>1.1277581481656644</v>
      </c>
      <c r="BJ456" s="1">
        <f t="shared" si="1021"/>
        <v>1.1316036105883278</v>
      </c>
      <c r="BK456" s="1">
        <f t="shared" si="1022"/>
        <v>1.1344619598929664</v>
      </c>
      <c r="BL456" s="1">
        <f t="shared" si="1023"/>
        <v>1.1365544133116776</v>
      </c>
      <c r="BM456" s="1">
        <f t="shared" si="1024"/>
        <v>1.1380625936832511</v>
      </c>
      <c r="BN456" s="1">
        <f t="shared" si="1025"/>
        <v>1.1391321014073248</v>
      </c>
      <c r="BO456" s="1">
        <f t="shared" si="1026"/>
        <v>1.1398768470944636</v>
      </c>
      <c r="BP456" s="1">
        <f t="shared" si="1027"/>
        <v>1.1403835832352449</v>
      </c>
      <c r="BQ456" s="1">
        <f t="shared" si="1028"/>
        <v>1.1407161962545</v>
      </c>
      <c r="BR456" s="1">
        <f t="shared" si="1029"/>
        <v>1.1409194370546514</v>
      </c>
      <c r="BS456" s="1">
        <f t="shared" si="1030"/>
        <v>1.1410218677552209</v>
      </c>
      <c r="BT456" s="1">
        <f t="shared" si="1031"/>
        <v>1.1410378802503018</v>
      </c>
      <c r="BU456" s="1">
        <f t="shared" si="1032"/>
        <v>1.140968699361919</v>
      </c>
      <c r="BV456" s="1">
        <f t="shared" si="1033"/>
        <v>1.1408023249939574</v>
      </c>
      <c r="BW456" s="1">
        <f t="shared" si="1034"/>
        <v>1.1405124019458659</v>
      </c>
      <c r="BX456" s="1">
        <f t="shared" si="1035"/>
        <v>1.1400560425574704</v>
      </c>
      <c r="BY456" s="1">
        <f t="shared" si="1036"/>
        <v>1.1393706757097848</v>
      </c>
      <c r="BZ456" s="1">
        <f t="shared" si="1037"/>
        <v>1.1383700638426073</v>
      </c>
      <c r="CA456" s="1">
        <f t="shared" si="1038"/>
        <v>1.136939722201185</v>
      </c>
      <c r="CB456" s="1">
        <f t="shared" si="1039"/>
        <v>1.1349320911746732</v>
      </c>
      <c r="CC456" s="1">
        <f t="shared" si="1040"/>
        <v>1.1321619466612152</v>
      </c>
      <c r="CD456" s="1">
        <f t="shared" si="1041"/>
        <v>1.1284026709978134</v>
      </c>
      <c r="CE456" s="1">
        <f t="shared" si="1042"/>
        <v>1.1233841271318996</v>
      </c>
      <c r="CF456" s="1">
        <f t="shared" si="1043"/>
        <v>1.1167929547379281</v>
      </c>
      <c r="CG456" s="1">
        <f t="shared" si="1044"/>
        <v>1.1082761096407192</v>
      </c>
      <c r="CH456" s="1">
        <f t="shared" si="1045"/>
        <v>1.0974483699347444</v>
      </c>
      <c r="CI456" s="1">
        <f t="shared" si="1046"/>
        <v>1.0839043140562481</v>
      </c>
      <c r="CJ456" s="1">
        <f t="shared" si="1047"/>
        <v>1.0672349320208192</v>
      </c>
      <c r="CK456" s="1">
        <f t="shared" si="1048"/>
        <v>1.0470485742591231</v>
      </c>
      <c r="CL456" s="1">
        <f t="shared" si="1049"/>
        <v>1.0229954079763206</v>
      </c>
      <c r="CM456" s="1">
        <f t="shared" si="1050"/>
        <v>0.99479399498933752</v>
      </c>
      <c r="CN456" s="1">
        <f t="shared" si="1051"/>
        <v>0.96225810025442904</v>
      </c>
      <c r="CO456" s="1">
        <f t="shared" si="1052"/>
        <v>0.92532146684705574</v>
      </c>
      <c r="CP456" s="1">
        <f t="shared" si="1053"/>
        <v>0.88405812608774814</v>
      </c>
      <c r="CQ456" s="1">
        <f t="shared" si="1054"/>
        <v>0.83869590721631149</v>
      </c>
      <c r="CR456" s="1">
        <f t="shared" si="1055"/>
        <v>0.78962119464000902</v>
      </c>
      <c r="CS456" s="1">
        <f t="shared" si="1056"/>
        <v>0.73737363752045881</v>
      </c>
      <c r="CT456" s="1">
        <f t="shared" si="1057"/>
        <v>0.68263038906825979</v>
      </c>
      <c r="CU456" s="1">
        <f t="shared" si="1058"/>
        <v>0.62618044658075811</v>
      </c>
      <c r="CV456" s="1">
        <f t="shared" si="1059"/>
        <v>0.56889065775540082</v>
      </c>
      <c r="CW456" s="1">
        <f t="shared" si="1060"/>
        <v>0.51166582609310163</v>
      </c>
      <c r="CX456" s="1">
        <f t="shared" si="1061"/>
        <v>0.45540597249874543</v>
      </c>
      <c r="CY456" s="1">
        <f t="shared" si="1062"/>
        <v>0.40096410683138706</v>
      </c>
      <c r="CZ456" s="1">
        <f t="shared" si="1063"/>
        <v>0.34910779260018565</v>
      </c>
      <c r="DA456" s="1">
        <f t="shared" si="1064"/>
        <v>0.30048736219906658</v>
      </c>
      <c r="DB456" s="1">
        <f t="shared" si="1065"/>
        <v>0.25561292009680958</v>
      </c>
      <c r="DC456" s="1">
        <f t="shared" si="1066"/>
        <v>0.21484135680104857</v>
      </c>
      <c r="DD456" s="1">
        <f t="shared" si="1067"/>
        <v>0.17837360851297332</v>
      </c>
      <c r="DE456" s="1">
        <f t="shared" si="1068"/>
        <v>0.14626145978072744</v>
      </c>
      <c r="DF456" s="1">
        <f t="shared" si="1069"/>
        <v>0.11842240641462007</v>
      </c>
      <c r="DG456" s="1">
        <f t="shared" si="1070"/>
        <v>9.4660549924470289E-2</v>
      </c>
      <c r="DH456" s="1">
        <f t="shared" si="1071"/>
        <v>7.4691220325930827E-2</v>
      </c>
      <c r="DI456" s="1">
        <f t="shared" si="1072"/>
        <v>5.8167018928360403E-2</v>
      </c>
      <c r="DJ456" s="1">
        <f t="shared" si="1073"/>
        <v>4.470319973662195E-2</v>
      </c>
      <c r="DK456" s="1">
        <f t="shared" si="1074"/>
        <v>3.3900706072683556E-2</v>
      </c>
      <c r="DL456" s="1">
        <f t="shared" si="1075"/>
        <v>2.5365674712649226E-2</v>
      </c>
      <c r="DM456" s="1">
        <f t="shared" si="1076"/>
        <v>1.8724740342325852E-2</v>
      </c>
      <c r="DN456" s="1">
        <f t="shared" si="1077"/>
        <v>1.3635955983517814E-2</v>
      </c>
      <c r="DO456" s="1">
        <f t="shared" si="1078"/>
        <v>9.795544793521278E-3</v>
      </c>
      <c r="DP456" s="1">
        <f t="shared" si="1079"/>
        <v>6.9409896137080243E-3</v>
      </c>
      <c r="DQ456" s="1">
        <f t="shared" si="1080"/>
        <v>4.8511421200571675E-3</v>
      </c>
      <c r="DR456" s="1">
        <f t="shared" si="1081"/>
        <v>3.3441022143542208E-3</v>
      </c>
      <c r="DS456" s="1">
        <f t="shared" si="1082"/>
        <v>2.2735998130764983E-3</v>
      </c>
      <c r="DT456" s="1">
        <f t="shared" si="1083"/>
        <v>1.524530240962108E-3</v>
      </c>
      <c r="DU456" s="1">
        <f t="shared" si="1084"/>
        <v>1.0081765272362123E-3</v>
      </c>
      <c r="DV456" s="1">
        <f t="shared" si="1085"/>
        <v>6.5751974298559228E-4</v>
      </c>
      <c r="DW456" s="1">
        <f t="shared" si="1086"/>
        <v>4.22909886882606E-4</v>
      </c>
      <c r="DX456" s="1">
        <f t="shared" si="1087"/>
        <v>2.6825675699790444E-4</v>
      </c>
      <c r="DY456" s="1">
        <f t="shared" si="1088"/>
        <v>1.6780926064869601E-4</v>
      </c>
      <c r="DZ456" s="1">
        <f t="shared" si="1089"/>
        <v>1.0352464624421832E-4</v>
      </c>
      <c r="EA456" s="1">
        <f t="shared" si="1090"/>
        <v>6.2984794166513725E-5</v>
      </c>
      <c r="EB456" s="1">
        <f t="shared" si="1091"/>
        <v>3.7791543612441565E-5</v>
      </c>
      <c r="EC456" s="1">
        <f t="shared" si="1092"/>
        <v>2.2362713850856766E-5</v>
      </c>
      <c r="ED456" s="1">
        <f t="shared" si="1093"/>
        <v>1.3050598106979497E-5</v>
      </c>
      <c r="EE456" s="1">
        <f t="shared" si="1094"/>
        <v>7.5113572461437143E-6</v>
      </c>
      <c r="EF456" s="1">
        <f t="shared" si="1095"/>
        <v>4.2637867382026498E-6</v>
      </c>
      <c r="EG456" s="1">
        <f t="shared" si="1096"/>
        <v>2.3870931906537066E-6</v>
      </c>
      <c r="EH456" s="1">
        <f t="shared" si="1097"/>
        <v>1.3181009170700333E-6</v>
      </c>
      <c r="EI456" s="1">
        <f t="shared" si="1098"/>
        <v>7.1786466847178517E-7</v>
      </c>
      <c r="EJ456" s="1">
        <f t="shared" si="1099"/>
        <v>3.8562128630834216E-7</v>
      </c>
      <c r="EK456" s="1">
        <f t="shared" si="1100"/>
        <v>2.0432164562445628E-7</v>
      </c>
      <c r="EL456" s="1">
        <f t="shared" si="1101"/>
        <v>1.0678584822600813E-7</v>
      </c>
      <c r="EM456" s="1">
        <f t="shared" si="1102"/>
        <v>5.50516628505572E-8</v>
      </c>
      <c r="EN456" s="1">
        <f t="shared" si="1103"/>
        <v>2.7996033811484452E-8</v>
      </c>
      <c r="EO456" s="1">
        <f t="shared" si="1104"/>
        <v>1.4044433280134917E-8</v>
      </c>
      <c r="EP456" s="1">
        <f t="shared" si="1105"/>
        <v>6.9503431997050625E-9</v>
      </c>
      <c r="EQ456" s="1">
        <f t="shared" si="1106"/>
        <v>3.3932480722997465E-9</v>
      </c>
      <c r="ER456" s="1">
        <f t="shared" si="1107"/>
        <v>1.6343520426184171E-9</v>
      </c>
      <c r="ES456" s="1">
        <f t="shared" si="1108"/>
        <v>7.7662224218879301E-10</v>
      </c>
      <c r="ET456" s="1">
        <f t="shared" si="1109"/>
        <v>3.6410116922765413E-10</v>
      </c>
      <c r="EU456" s="1">
        <f t="shared" si="1110"/>
        <v>1.6842106262824991E-10</v>
      </c>
      <c r="EV456" s="1">
        <f t="shared" si="1111"/>
        <v>7.6868273233379336E-11</v>
      </c>
      <c r="EW456" s="1">
        <f t="shared" si="1112"/>
        <v>3.4616986562466348E-11</v>
      </c>
      <c r="EX456" s="1">
        <f t="shared" si="1113"/>
        <v>1.5383028098176363E-11</v>
      </c>
      <c r="EY456" s="1">
        <f t="shared" si="1114"/>
        <v>6.7460823541082899E-12</v>
      </c>
      <c r="EZ456" s="1">
        <f t="shared" si="1115"/>
        <v>2.9212135588432872E-12</v>
      </c>
      <c r="FA456" s="1">
        <f t="shared" si="1116"/>
        <v>1.2538067663173887E-12</v>
      </c>
      <c r="FB456" s="1">
        <f t="shared" si="1117"/>
        <v>5.4762746294337609E-13</v>
      </c>
      <c r="FC456" s="1">
        <f t="shared" si="1118"/>
        <v>2.8502008034041856E-13</v>
      </c>
      <c r="FD456" s="75">
        <f t="shared" si="969"/>
        <v>2.8502008034041856E-13</v>
      </c>
    </row>
    <row r="457" spans="7:160" x14ac:dyDescent="0.35">
      <c r="G457" t="str">
        <f t="shared" si="965"/>
        <v>Refd, t=2.21</v>
      </c>
      <c r="H457" s="76">
        <f t="shared" si="966"/>
        <v>2.2099999999999751</v>
      </c>
      <c r="I457" s="1">
        <f t="shared" si="967"/>
        <v>0</v>
      </c>
      <c r="J457" s="22">
        <f t="shared" si="968"/>
        <v>9.5898394423523189E-6</v>
      </c>
      <c r="K457" s="1">
        <f t="shared" si="970"/>
        <v>1.892608420028189E-5</v>
      </c>
      <c r="L457" s="1">
        <f t="shared" si="971"/>
        <v>3.5098493037537455E-5</v>
      </c>
      <c r="M457" s="1">
        <f t="shared" si="972"/>
        <v>6.2433577676067385E-5</v>
      </c>
      <c r="N457" s="1">
        <f t="shared" si="973"/>
        <v>1.0765702012669018E-4</v>
      </c>
      <c r="O457" s="1">
        <f t="shared" si="974"/>
        <v>1.8102483306114441E-4</v>
      </c>
      <c r="P457" s="1">
        <f t="shared" si="975"/>
        <v>2.9787412680592389E-4</v>
      </c>
      <c r="Q457" s="1">
        <f t="shared" si="976"/>
        <v>4.8069003201897643E-4</v>
      </c>
      <c r="R457" s="1">
        <f t="shared" si="977"/>
        <v>7.6177874424088275E-4</v>
      </c>
      <c r="S457" s="1">
        <f t="shared" si="978"/>
        <v>1.1866131425007918E-3</v>
      </c>
      <c r="T457" s="1">
        <f t="shared" si="979"/>
        <v>1.8178712044984264E-3</v>
      </c>
      <c r="U457" s="1">
        <f t="shared" si="980"/>
        <v>2.7401136736275086E-3</v>
      </c>
      <c r="V457" s="1">
        <f t="shared" si="981"/>
        <v>4.0649437620112298E-3</v>
      </c>
      <c r="W457" s="1">
        <f t="shared" si="982"/>
        <v>5.9363599211488564E-3</v>
      </c>
      <c r="X457" s="1">
        <f t="shared" si="983"/>
        <v>8.5358605695018998E-3</v>
      </c>
      <c r="Y457" s="1">
        <f t="shared" si="984"/>
        <v>1.2086701901798448E-2</v>
      </c>
      <c r="Z457" s="1">
        <f t="shared" si="985"/>
        <v>1.6856568592853952E-2</v>
      </c>
      <c r="AA457" s="1">
        <f t="shared" si="986"/>
        <v>2.3157820512343375E-2</v>
      </c>
      <c r="AB457" s="1">
        <f t="shared" si="987"/>
        <v>3.1344457752090972E-2</v>
      </c>
      <c r="AC457" s="1">
        <f t="shared" si="988"/>
        <v>4.1805030947021767E-2</v>
      </c>
      <c r="AD457" s="1">
        <f t="shared" si="989"/>
        <v>5.4950935905447779E-2</v>
      </c>
      <c r="AE457" s="1">
        <f t="shared" si="990"/>
        <v>7.1199878519546705E-2</v>
      </c>
      <c r="AF457" s="1">
        <f t="shared" si="991"/>
        <v>9.0954765390573775E-2</v>
      </c>
      <c r="AG457" s="1">
        <f t="shared" si="992"/>
        <v>0.11457883185796146</v>
      </c>
      <c r="AH457" s="1">
        <f t="shared" si="993"/>
        <v>0.14236840354011615</v>
      </c>
      <c r="AI457" s="1">
        <f t="shared" si="994"/>
        <v>0.17452522352280417</v>
      </c>
      <c r="AJ457" s="1">
        <f t="shared" si="995"/>
        <v>0.21113068006823044</v>
      </c>
      <c r="AK457" s="1">
        <f t="shared" si="996"/>
        <v>0.25212445907024417</v>
      </c>
      <c r="AL457" s="1">
        <f t="shared" si="997"/>
        <v>0.29729006083873566</v>
      </c>
      <c r="AM457" s="1">
        <f t="shared" si="998"/>
        <v>0.34624923448053613</v>
      </c>
      <c r="AN457" s="1">
        <f t="shared" si="999"/>
        <v>0.39846670969053027</v>
      </c>
      <c r="AO457" s="1">
        <f t="shared" si="1000"/>
        <v>0.45326570460260174</v>
      </c>
      <c r="AP457" s="1">
        <f t="shared" si="1001"/>
        <v>0.50985365855344422</v>
      </c>
      <c r="AQ457" s="1">
        <f t="shared" si="1002"/>
        <v>0.56735660600039617</v>
      </c>
      <c r="AR457" s="1">
        <f t="shared" si="1003"/>
        <v>0.6248597062863156</v>
      </c>
      <c r="AS457" s="1">
        <f t="shared" si="1004"/>
        <v>0.68145079421398225</v>
      </c>
      <c r="AT457" s="1">
        <f t="shared" si="1005"/>
        <v>0.73626350636992066</v>
      </c>
      <c r="AU457" s="1">
        <f t="shared" si="1006"/>
        <v>0.78851660836706705</v>
      </c>
      <c r="AV457" s="1">
        <f t="shared" si="1007"/>
        <v>0.83754658543902571</v>
      </c>
      <c r="AW457" s="1">
        <f t="shared" si="1008"/>
        <v>0.88283129897129375</v>
      </c>
      <c r="AX457" s="1">
        <f t="shared" si="1009"/>
        <v>0.924003450928226</v>
      </c>
      <c r="AY457" s="1">
        <f t="shared" si="1010"/>
        <v>0.96085361112882073</v>
      </c>
      <c r="AZ457" s="1">
        <f t="shared" si="1011"/>
        <v>0.99332352169473592</v>
      </c>
      <c r="BA457" s="1">
        <f t="shared" si="1012"/>
        <v>1.0214911890061058</v>
      </c>
      <c r="BB457" s="1">
        <f t="shared" si="1013"/>
        <v>1.045549828625385</v>
      </c>
      <c r="BC457" s="1">
        <f t="shared" si="1014"/>
        <v>1.0657830056068689</v>
      </c>
      <c r="BD457" s="1">
        <f t="shared" si="1015"/>
        <v>1.0825383150613319</v>
      </c>
      <c r="BE457" s="1">
        <f t="shared" si="1016"/>
        <v>1.0962017144940837</v>
      </c>
      <c r="BF457" s="1">
        <f t="shared" si="1017"/>
        <v>1.1071742134268654</v>
      </c>
      <c r="BG457" s="1">
        <f t="shared" si="1018"/>
        <v>1.1158521219388358</v>
      </c>
      <c r="BH457" s="1">
        <f t="shared" si="1019"/>
        <v>1.1226115319620844</v>
      </c>
      <c r="BI457" s="1">
        <f t="shared" si="1020"/>
        <v>1.1277972163942807</v>
      </c>
      <c r="BJ457" s="1">
        <f t="shared" si="1021"/>
        <v>1.1317157267541118</v>
      </c>
      <c r="BK457" s="1">
        <f t="shared" si="1022"/>
        <v>1.1346321754780231</v>
      </c>
      <c r="BL457" s="1">
        <f t="shared" si="1023"/>
        <v>1.1367700101389484</v>
      </c>
      <c r="BM457" s="1">
        <f t="shared" si="1024"/>
        <v>1.1383130143596345</v>
      </c>
      <c r="BN457" s="1">
        <f t="shared" si="1025"/>
        <v>1.1394087839129632</v>
      </c>
      <c r="BO457" s="1">
        <f t="shared" si="1026"/>
        <v>1.1401730011100957</v>
      </c>
      <c r="BP457" s="1">
        <f t="shared" si="1027"/>
        <v>1.1406939402153373</v>
      </c>
      <c r="BQ457" s="1">
        <f t="shared" si="1028"/>
        <v>1.1410367585136876</v>
      </c>
      <c r="BR457" s="1">
        <f t="shared" si="1029"/>
        <v>1.1412472443408914</v>
      </c>
      <c r="BS457" s="1">
        <f t="shared" si="1030"/>
        <v>1.1413547937203534</v>
      </c>
      <c r="BT457" s="1">
        <f t="shared" si="1031"/>
        <v>1.141374466352308</v>
      </c>
      <c r="BU457" s="1">
        <f t="shared" si="1032"/>
        <v>1.1413080301977241</v>
      </c>
      <c r="BV457" s="1">
        <f t="shared" si="1033"/>
        <v>1.1411439467758755</v>
      </c>
      <c r="BW457" s="1">
        <f t="shared" si="1034"/>
        <v>1.1408562845246559</v>
      </c>
      <c r="BX457" s="1">
        <f t="shared" si="1035"/>
        <v>1.1404025846658126</v>
      </c>
      <c r="BY457" s="1">
        <f t="shared" si="1036"/>
        <v>1.1397207524945199</v>
      </c>
      <c r="BZ457" s="1">
        <f t="shared" si="1037"/>
        <v>1.1387251148080444</v>
      </c>
      <c r="CA457" s="1">
        <f t="shared" si="1038"/>
        <v>1.1373018759853089</v>
      </c>
      <c r="CB457" s="1">
        <f t="shared" si="1039"/>
        <v>1.1353043208244222</v>
      </c>
      <c r="CC457" s="1">
        <f t="shared" si="1040"/>
        <v>1.1325482451422906</v>
      </c>
      <c r="CD457" s="1">
        <f t="shared" si="1041"/>
        <v>1.1288082316962949</v>
      </c>
      <c r="CE457" s="1">
        <f t="shared" si="1042"/>
        <v>1.1238155085066863</v>
      </c>
      <c r="CF457" s="1">
        <f t="shared" si="1043"/>
        <v>1.1172582028119091</v>
      </c>
      <c r="CG457" s="1">
        <f t="shared" si="1044"/>
        <v>1.1087848077090141</v>
      </c>
      <c r="CH457" s="1">
        <f t="shared" si="1045"/>
        <v>1.0980115829414125</v>
      </c>
      <c r="CI457" s="1">
        <f t="shared" si="1046"/>
        <v>1.0845343967801171</v>
      </c>
      <c r="CJ457" s="1">
        <f t="shared" si="1047"/>
        <v>1.0679451765269474</v>
      </c>
      <c r="CK457" s="1">
        <f t="shared" si="1048"/>
        <v>1.0478526835361779</v>
      </c>
      <c r="CL457" s="1">
        <f t="shared" si="1049"/>
        <v>1.0239067990772872</v>
      </c>
      <c r="CM457" s="1">
        <f t="shared" si="1050"/>
        <v>0.99582495520662584</v>
      </c>
      <c r="CN457" s="1">
        <f t="shared" si="1051"/>
        <v>0.96341884184381543</v>
      </c>
      <c r="CO457" s="1">
        <f t="shared" si="1052"/>
        <v>0.92661914674446644</v>
      </c>
      <c r="CP457" s="1">
        <f t="shared" si="1053"/>
        <v>0.88549591368134839</v>
      </c>
      <c r="CQ457" s="1">
        <f t="shared" si="1054"/>
        <v>0.84027219235267414</v>
      </c>
      <c r="CR457" s="1">
        <f t="shared" si="1055"/>
        <v>0.79132902711317243</v>
      </c>
      <c r="CS457" s="1">
        <f t="shared" si="1056"/>
        <v>0.73920047697227642</v>
      </c>
      <c r="CT457" s="1">
        <f t="shared" si="1057"/>
        <v>0.68455822077856998</v>
      </c>
      <c r="CU457" s="1">
        <f t="shared" si="1058"/>
        <v>0.62818628606573923</v>
      </c>
      <c r="CV457" s="1">
        <f t="shared" si="1059"/>
        <v>0.57094742903906903</v>
      </c>
      <c r="CW457" s="1">
        <f t="shared" si="1060"/>
        <v>0.51374355971227215</v>
      </c>
      <c r="CX457" s="1">
        <f t="shared" si="1061"/>
        <v>0.45747323489684449</v>
      </c>
      <c r="CY457" s="1">
        <f t="shared" si="1062"/>
        <v>0.40298954751856625</v>
      </c>
      <c r="CZ457" s="1">
        <f t="shared" si="1063"/>
        <v>0.35106168281946604</v>
      </c>
      <c r="DA457" s="1">
        <f t="shared" si="1064"/>
        <v>0.30234300054724811</v>
      </c>
      <c r="DB457" s="1">
        <f t="shared" si="1065"/>
        <v>0.25734779622707299</v>
      </c>
      <c r="DC457" s="1">
        <f t="shared" si="1066"/>
        <v>0.21643799161043079</v>
      </c>
      <c r="DD457" s="1">
        <f t="shared" si="1067"/>
        <v>0.17982002416209464</v>
      </c>
      <c r="DE457" s="1">
        <f t="shared" si="1068"/>
        <v>0.14755127070173787</v>
      </c>
      <c r="DF457" s="1">
        <f t="shared" si="1069"/>
        <v>0.11955455825599141</v>
      </c>
      <c r="DG457" s="1">
        <f t="shared" si="1070"/>
        <v>9.5638762954753709E-2</v>
      </c>
      <c r="DH457" s="1">
        <f t="shared" si="1071"/>
        <v>7.5523214223539317E-2</v>
      </c>
      <c r="DI457" s="1">
        <f t="shared" si="1072"/>
        <v>5.8863605737201154E-2</v>
      </c>
      <c r="DJ457" s="1">
        <f t="shared" si="1073"/>
        <v>4.5277331269839106E-2</v>
      </c>
      <c r="DK457" s="1">
        <f t="shared" si="1074"/>
        <v>3.4366552745705298E-2</v>
      </c>
      <c r="DL457" s="1">
        <f t="shared" si="1075"/>
        <v>2.5737797150882393E-2</v>
      </c>
      <c r="DM457" s="1">
        <f t="shared" si="1076"/>
        <v>1.9017396023967341E-2</v>
      </c>
      <c r="DN457" s="1">
        <f t="shared" si="1077"/>
        <v>1.3862563460712794E-2</v>
      </c>
      <c r="DO457" s="1">
        <f t="shared" si="1078"/>
        <v>9.9683100454449284E-3</v>
      </c>
      <c r="DP457" s="1">
        <f t="shared" si="1079"/>
        <v>7.0706844844528466E-3</v>
      </c>
      <c r="DQ457" s="1">
        <f t="shared" si="1080"/>
        <v>4.9470144605245348E-3</v>
      </c>
      <c r="DR457" s="1">
        <f t="shared" si="1081"/>
        <v>3.4138914284644983E-3</v>
      </c>
      <c r="DS457" s="1">
        <f t="shared" si="1082"/>
        <v>2.323629573170438E-3</v>
      </c>
      <c r="DT457" s="1">
        <f t="shared" si="1083"/>
        <v>1.5598513760357569E-3</v>
      </c>
      <c r="DU457" s="1">
        <f t="shared" si="1084"/>
        <v>1.0327365198839684E-3</v>
      </c>
      <c r="DV457" s="1">
        <f t="shared" si="1085"/>
        <v>6.7433992135033862E-4</v>
      </c>
      <c r="DW457" s="1">
        <f t="shared" si="1086"/>
        <v>4.3425642415219752E-4</v>
      </c>
      <c r="DX457" s="1">
        <f t="shared" si="1087"/>
        <v>2.757963552860679E-4</v>
      </c>
      <c r="DY457" s="1">
        <f t="shared" si="1088"/>
        <v>1.7274448643596568E-4</v>
      </c>
      <c r="DZ457" s="1">
        <f t="shared" si="1089"/>
        <v>1.0670709724420796E-4</v>
      </c>
      <c r="EA457" s="1">
        <f t="shared" si="1090"/>
        <v>6.5006576005257726E-5</v>
      </c>
      <c r="EB457" s="1">
        <f t="shared" si="1091"/>
        <v>3.9056998754153233E-5</v>
      </c>
      <c r="EC457" s="1">
        <f t="shared" si="1092"/>
        <v>2.3143120889655134E-5</v>
      </c>
      <c r="ED457" s="1">
        <f t="shared" si="1093"/>
        <v>1.3524817856219514E-5</v>
      </c>
      <c r="EE457" s="1">
        <f t="shared" si="1094"/>
        <v>7.7953087738716825E-6</v>
      </c>
      <c r="EF457" s="1">
        <f t="shared" si="1095"/>
        <v>4.4313338580392863E-6</v>
      </c>
      <c r="EG457" s="1">
        <f t="shared" si="1096"/>
        <v>2.4845203314284888E-6</v>
      </c>
      <c r="EH457" s="1">
        <f t="shared" si="1097"/>
        <v>1.3739344619462631E-6</v>
      </c>
      <c r="EI457" s="1">
        <f t="shared" si="1098"/>
        <v>7.4940052874739856E-7</v>
      </c>
      <c r="EJ457" s="1">
        <f t="shared" si="1099"/>
        <v>4.0317747880639352E-7</v>
      </c>
      <c r="EK457" s="1">
        <f t="shared" si="1100"/>
        <v>2.1395536599552104E-7</v>
      </c>
      <c r="EL457" s="1">
        <f t="shared" si="1101"/>
        <v>1.1199680663880316E-7</v>
      </c>
      <c r="EM457" s="1">
        <f t="shared" si="1102"/>
        <v>5.7830242146832718E-8</v>
      </c>
      <c r="EN457" s="1">
        <f t="shared" si="1103"/>
        <v>2.9456633734913233E-8</v>
      </c>
      <c r="EO457" s="1">
        <f t="shared" si="1104"/>
        <v>1.4801378816145318E-8</v>
      </c>
      <c r="EP457" s="1">
        <f t="shared" si="1105"/>
        <v>7.3371057126330443E-9</v>
      </c>
      <c r="EQ457" s="1">
        <f t="shared" si="1106"/>
        <v>3.5880942565693715E-9</v>
      </c>
      <c r="ER457" s="1">
        <f t="shared" si="1107"/>
        <v>1.7311416073213065E-9</v>
      </c>
      <c r="ES457" s="1">
        <f t="shared" si="1108"/>
        <v>8.2403284438950974E-10</v>
      </c>
      <c r="ET457" s="1">
        <f t="shared" si="1109"/>
        <v>3.8700213548741613E-10</v>
      </c>
      <c r="EU457" s="1">
        <f t="shared" si="1110"/>
        <v>1.7933005253454117E-10</v>
      </c>
      <c r="EV457" s="1">
        <f t="shared" si="1111"/>
        <v>8.1993211702037652E-11</v>
      </c>
      <c r="EW457" s="1">
        <f t="shared" si="1112"/>
        <v>3.6991571667101275E-11</v>
      </c>
      <c r="EX457" s="1">
        <f t="shared" si="1113"/>
        <v>1.6468224077712169E-11</v>
      </c>
      <c r="EY457" s="1">
        <f t="shared" si="1114"/>
        <v>7.2353085743489759E-12</v>
      </c>
      <c r="EZ457" s="1">
        <f t="shared" si="1115"/>
        <v>3.1389242043722959E-12</v>
      </c>
      <c r="FA457" s="1">
        <f t="shared" si="1116"/>
        <v>1.3498451900463327E-12</v>
      </c>
      <c r="FB457" s="1">
        <f t="shared" si="1117"/>
        <v>5.9079464988717336E-13</v>
      </c>
      <c r="FC457" s="1">
        <f t="shared" si="1118"/>
        <v>3.081231234496699E-13</v>
      </c>
      <c r="FD457" s="75">
        <f t="shared" si="969"/>
        <v>3.081231234496699E-13</v>
      </c>
    </row>
    <row r="458" spans="7:160" x14ac:dyDescent="0.35">
      <c r="G458" t="str">
        <f t="shared" si="965"/>
        <v>Refd, t=2.21</v>
      </c>
      <c r="H458" s="76">
        <f t="shared" si="966"/>
        <v>2.214999999999975</v>
      </c>
      <c r="I458" s="1">
        <f t="shared" si="967"/>
        <v>0</v>
      </c>
      <c r="J458" s="22">
        <f t="shared" si="968"/>
        <v>9.485538702254054E-6</v>
      </c>
      <c r="K458" s="1">
        <f t="shared" si="970"/>
        <v>1.8719647703397364E-5</v>
      </c>
      <c r="L458" s="1">
        <f t="shared" si="971"/>
        <v>3.4713964356015613E-5</v>
      </c>
      <c r="M458" s="1">
        <f t="shared" si="972"/>
        <v>6.1746055415220767E-5</v>
      </c>
      <c r="N458" s="1">
        <f t="shared" si="973"/>
        <v>1.064652891350536E-4</v>
      </c>
      <c r="O458" s="1">
        <f t="shared" si="974"/>
        <v>1.7901133599958289E-4</v>
      </c>
      <c r="P458" s="1">
        <f t="shared" si="975"/>
        <v>2.9454798305753656E-4</v>
      </c>
      <c r="Q458" s="1">
        <f t="shared" si="976"/>
        <v>4.7530818822138159E-4</v>
      </c>
      <c r="R458" s="1">
        <f t="shared" si="977"/>
        <v>7.5324007232505802E-4</v>
      </c>
      <c r="S458" s="1">
        <f t="shared" si="978"/>
        <v>1.173320659265481E-3</v>
      </c>
      <c r="T458" s="1">
        <f t="shared" si="979"/>
        <v>1.7975588896635495E-3</v>
      </c>
      <c r="U458" s="1">
        <f t="shared" si="980"/>
        <v>2.7096369347777375E-3</v>
      </c>
      <c r="V458" s="1">
        <f t="shared" si="981"/>
        <v>4.020036699043915E-3</v>
      </c>
      <c r="W458" s="1">
        <f t="shared" si="982"/>
        <v>5.8713682969095751E-3</v>
      </c>
      <c r="X458" s="1">
        <f t="shared" si="983"/>
        <v>8.4434666673279517E-3</v>
      </c>
      <c r="Y458" s="1">
        <f t="shared" si="984"/>
        <v>1.1957665773425342E-2</v>
      </c>
      <c r="Z458" s="1">
        <f t="shared" si="985"/>
        <v>1.6679518695843408E-2</v>
      </c>
      <c r="AA458" s="1">
        <f t="shared" si="986"/>
        <v>2.2919134122282636E-2</v>
      </c>
      <c r="AB458" s="1">
        <f t="shared" si="987"/>
        <v>3.1028276206943775E-2</v>
      </c>
      <c r="AC458" s="1">
        <f t="shared" si="988"/>
        <v>4.1393455001265622E-2</v>
      </c>
      <c r="AD458" s="1">
        <f t="shared" si="989"/>
        <v>5.4424440655607184E-2</v>
      </c>
      <c r="AE458" s="1">
        <f t="shared" si="990"/>
        <v>7.0537974435011835E-2</v>
      </c>
      <c r="AF458" s="1">
        <f t="shared" si="991"/>
        <v>9.0136911743734227E-2</v>
      </c>
      <c r="AG458" s="1">
        <f t="shared" si="992"/>
        <v>0.11358558226758217</v>
      </c>
      <c r="AH458" s="1">
        <f t="shared" si="993"/>
        <v>0.1411827327082664</v>
      </c>
      <c r="AI458" s="1">
        <f t="shared" si="994"/>
        <v>0.17313395307449889</v>
      </c>
      <c r="AJ458" s="1">
        <f t="shared" si="995"/>
        <v>0.20952589408784</v>
      </c>
      <c r="AK458" s="1">
        <f t="shared" si="996"/>
        <v>0.25030478113855414</v>
      </c>
      <c r="AL458" s="1">
        <f t="shared" si="997"/>
        <v>0.29526165827731271</v>
      </c>
      <c r="AM458" s="1">
        <f t="shared" si="998"/>
        <v>0.34402642495456875</v>
      </c>
      <c r="AN458" s="1">
        <f t="shared" si="999"/>
        <v>0.39607207114072773</v>
      </c>
      <c r="AO458" s="1">
        <f t="shared" si="1000"/>
        <v>0.45072963007650196</v>
      </c>
      <c r="AP458" s="1">
        <f t="shared" si="1001"/>
        <v>0.50721334885759173</v>
      </c>
      <c r="AQ458" s="1">
        <f t="shared" si="1002"/>
        <v>0.56465454917864821</v>
      </c>
      <c r="AR458" s="1">
        <f t="shared" si="1003"/>
        <v>0.62214174658621202</v>
      </c>
      <c r="AS458" s="1">
        <f t="shared" si="1004"/>
        <v>0.67876393724526229</v>
      </c>
      <c r="AT458" s="1">
        <f t="shared" si="1005"/>
        <v>0.73365363554626195</v>
      </c>
      <c r="AU458" s="1">
        <f t="shared" si="1006"/>
        <v>0.78602629656888334</v>
      </c>
      <c r="AV458" s="1">
        <f t="shared" si="1007"/>
        <v>0.83521317405682927</v>
      </c>
      <c r="AW458" s="1">
        <f t="shared" si="1008"/>
        <v>0.88068538595618762</v>
      </c>
      <c r="AX458" s="1">
        <f t="shared" si="1009"/>
        <v>0.92206788465524692</v>
      </c>
      <c r="AY458" s="1">
        <f t="shared" si="1010"/>
        <v>0.95914303404018864</v>
      </c>
      <c r="AZ458" s="1">
        <f t="shared" si="1011"/>
        <v>0.99184445384528586</v>
      </c>
      <c r="BA458" s="1">
        <f t="shared" si="1012"/>
        <v>1.0202425934151664</v>
      </c>
      <c r="BB458" s="1">
        <f t="shared" si="1013"/>
        <v>1.0445240630310382</v>
      </c>
      <c r="BC458" s="1">
        <f t="shared" si="1014"/>
        <v>1.0649670420931718</v>
      </c>
      <c r="BD458" s="1">
        <f t="shared" si="1015"/>
        <v>1.0819151010887338</v>
      </c>
      <c r="BE458" s="1">
        <f t="shared" si="1016"/>
        <v>1.0957515549757855</v>
      </c>
      <c r="BF458" s="1">
        <f t="shared" si="1017"/>
        <v>1.1068760708537648</v>
      </c>
      <c r="BG458" s="1">
        <f t="shared" si="1018"/>
        <v>1.1156847563430004</v>
      </c>
      <c r="BH458" s="1">
        <f t="shared" si="1019"/>
        <v>1.122554430601806</v>
      </c>
      <c r="BI458" s="1">
        <f t="shared" si="1020"/>
        <v>1.1278312906563619</v>
      </c>
      <c r="BJ458" s="1">
        <f t="shared" si="1021"/>
        <v>1.131823777916914</v>
      </c>
      <c r="BK458" s="1">
        <f t="shared" si="1022"/>
        <v>1.1347991497321912</v>
      </c>
      <c r="BL458" s="1">
        <f t="shared" si="1023"/>
        <v>1.1369830757858965</v>
      </c>
      <c r="BM458" s="1">
        <f t="shared" si="1024"/>
        <v>1.1385615005264018</v>
      </c>
      <c r="BN458" s="1">
        <f t="shared" si="1025"/>
        <v>1.139684021278411</v>
      </c>
      <c r="BO458" s="1">
        <f t="shared" si="1026"/>
        <v>1.1404681023012573</v>
      </c>
      <c r="BP458" s="1">
        <f t="shared" si="1027"/>
        <v>1.1410035521228989</v>
      </c>
      <c r="BQ458" s="1">
        <f t="shared" si="1028"/>
        <v>1.1413568121341684</v>
      </c>
      <c r="BR458" s="1">
        <f t="shared" si="1029"/>
        <v>1.1415747209914413</v>
      </c>
      <c r="BS458" s="1">
        <f t="shared" si="1030"/>
        <v>1.1416875203906258</v>
      </c>
      <c r="BT458" s="1">
        <f t="shared" si="1031"/>
        <v>1.1417109480287859</v>
      </c>
      <c r="BU458" s="1">
        <f t="shared" si="1032"/>
        <v>1.1416473233901847</v>
      </c>
      <c r="BV458" s="1">
        <f t="shared" si="1033"/>
        <v>1.1414855761159517</v>
      </c>
      <c r="BW458" s="1">
        <f t="shared" si="1034"/>
        <v>1.1412002029291535</v>
      </c>
      <c r="BX458" s="1">
        <f t="shared" si="1035"/>
        <v>1.1407491767751965</v>
      </c>
      <c r="BY458" s="1">
        <f t="shared" si="1036"/>
        <v>1.140070880457063</v>
      </c>
      <c r="BZ458" s="1">
        <f t="shared" si="1037"/>
        <v>1.139080204520645</v>
      </c>
      <c r="CA458" s="1">
        <f t="shared" si="1038"/>
        <v>1.1376640402095566</v>
      </c>
      <c r="CB458" s="1">
        <f t="shared" si="1039"/>
        <v>1.1356765128690562</v>
      </c>
      <c r="CC458" s="1">
        <f t="shared" si="1040"/>
        <v>1.1329344329173365</v>
      </c>
      <c r="CD458" s="1">
        <f t="shared" si="1041"/>
        <v>1.1292135770212399</v>
      </c>
      <c r="CE458" s="1">
        <f t="shared" si="1042"/>
        <v>1.1242465310132181</v>
      </c>
      <c r="CF458" s="1">
        <f t="shared" si="1043"/>
        <v>1.1177229023559137</v>
      </c>
      <c r="CG458" s="1">
        <f t="shared" si="1044"/>
        <v>1.1092927149170069</v>
      </c>
      <c r="CH458" s="1">
        <f t="shared" si="1045"/>
        <v>1.0985737055701528</v>
      </c>
      <c r="CI458" s="1">
        <f t="shared" si="1046"/>
        <v>1.0851630311871103</v>
      </c>
      <c r="CJ458" s="1">
        <f t="shared" si="1047"/>
        <v>1.068653559739313</v>
      </c>
      <c r="CK458" s="1">
        <f t="shared" si="1048"/>
        <v>1.0486544726918317</v>
      </c>
      <c r="CL458" s="1">
        <f t="shared" si="1049"/>
        <v>1.0248153811974199</v>
      </c>
      <c r="CM458" s="1">
        <f t="shared" si="1050"/>
        <v>0.99685261025342897</v>
      </c>
      <c r="CN458" s="1">
        <f t="shared" si="1051"/>
        <v>0.96457580381296082</v>
      </c>
      <c r="CO458" s="1">
        <f t="shared" si="1052"/>
        <v>0.92791262835568022</v>
      </c>
      <c r="CP458" s="1">
        <f t="shared" si="1053"/>
        <v>0.88692917684242623</v>
      </c>
      <c r="CQ458" s="1">
        <f t="shared" si="1054"/>
        <v>0.84184375581602888</v>
      </c>
      <c r="CR458" s="1">
        <f t="shared" si="1055"/>
        <v>0.79303210207967856</v>
      </c>
      <c r="CS458" s="1">
        <f t="shared" si="1056"/>
        <v>0.74102270946008575</v>
      </c>
      <c r="CT458" s="1">
        <f t="shared" si="1057"/>
        <v>0.6864817965802964</v>
      </c>
      <c r="CU458" s="1">
        <f t="shared" si="1058"/>
        <v>0.63018842202036041</v>
      </c>
      <c r="CV458" s="1">
        <f t="shared" si="1059"/>
        <v>0.5730012366882038</v>
      </c>
      <c r="CW458" s="1">
        <f t="shared" si="1060"/>
        <v>0.51581922886659848</v>
      </c>
      <c r="CX458" s="1">
        <f t="shared" si="1061"/>
        <v>0.45953945030671672</v>
      </c>
      <c r="CY458" s="1">
        <f t="shared" si="1062"/>
        <v>0.40501502642829312</v>
      </c>
      <c r="CZ458" s="1">
        <f t="shared" si="1063"/>
        <v>0.3530167082129656</v>
      </c>
      <c r="DA458" s="1">
        <f t="shared" si="1064"/>
        <v>0.30420082611675792</v>
      </c>
      <c r="DB458" s="1">
        <f t="shared" si="1065"/>
        <v>0.25908581421094562</v>
      </c>
      <c r="DC458" s="1">
        <f t="shared" si="1066"/>
        <v>0.21803858136466506</v>
      </c>
      <c r="DD458" s="1">
        <f t="shared" si="1067"/>
        <v>0.18127103380526555</v>
      </c>
      <c r="DE458" s="1">
        <f t="shared" si="1068"/>
        <v>0.14884612166572783</v>
      </c>
      <c r="DF458" s="1">
        <f t="shared" si="1069"/>
        <v>0.12069199824193849</v>
      </c>
      <c r="DG458" s="1">
        <f t="shared" si="1070"/>
        <v>9.6622322435814229E-2</v>
      </c>
      <c r="DH458" s="1">
        <f t="shared" si="1071"/>
        <v>7.6360442277221552E-2</v>
      </c>
      <c r="DI458" s="1">
        <f t="shared" si="1072"/>
        <v>5.9565171196246644E-2</v>
      </c>
      <c r="DJ458" s="1">
        <f t="shared" si="1073"/>
        <v>4.5856075090977243E-2</v>
      </c>
      <c r="DK458" s="1">
        <f t="shared" si="1074"/>
        <v>3.48365685937298E-2</v>
      </c>
      <c r="DL458" s="1">
        <f t="shared" si="1075"/>
        <v>2.6113601897067754E-2</v>
      </c>
      <c r="DM458" s="1">
        <f t="shared" si="1076"/>
        <v>1.9313233012960746E-2</v>
      </c>
      <c r="DN458" s="1">
        <f t="shared" si="1077"/>
        <v>1.4091861810081261E-2</v>
      </c>
      <c r="DO458" s="1">
        <f t="shared" si="1078"/>
        <v>1.0143305270992423E-2</v>
      </c>
      <c r="DP458" s="1">
        <f t="shared" si="1079"/>
        <v>7.20219107265612E-3</v>
      </c>
      <c r="DQ458" s="1">
        <f t="shared" si="1080"/>
        <v>5.04433054305479E-3</v>
      </c>
      <c r="DR458" s="1">
        <f t="shared" si="1081"/>
        <v>3.4848096312690958E-3</v>
      </c>
      <c r="DS458" s="1">
        <f t="shared" si="1082"/>
        <v>2.3745260106497641E-3</v>
      </c>
      <c r="DT458" s="1">
        <f t="shared" si="1083"/>
        <v>1.5958258518861718E-3</v>
      </c>
      <c r="DU458" s="1">
        <f t="shared" si="1084"/>
        <v>1.057780313006845E-3</v>
      </c>
      <c r="DV458" s="1">
        <f t="shared" si="1085"/>
        <v>6.915121081152234E-4</v>
      </c>
      <c r="DW458" s="1">
        <f t="shared" si="1086"/>
        <v>4.4585467373317432E-4</v>
      </c>
      <c r="DX458" s="1">
        <f t="shared" si="1087"/>
        <v>2.8351288924751799E-4</v>
      </c>
      <c r="DY458" s="1">
        <f t="shared" si="1088"/>
        <v>1.7780199703139383E-4</v>
      </c>
      <c r="DZ458" s="1">
        <f t="shared" si="1089"/>
        <v>1.0997265865658848E-4</v>
      </c>
      <c r="EA458" s="1">
        <f t="shared" si="1090"/>
        <v>6.7083914727606453E-5</v>
      </c>
      <c r="EB458" s="1">
        <f t="shared" si="1091"/>
        <v>4.0358987147880869E-5</v>
      </c>
      <c r="EC458" s="1">
        <f t="shared" si="1092"/>
        <v>2.3947163756323148E-5</v>
      </c>
      <c r="ED458" s="1">
        <f t="shared" si="1093"/>
        <v>1.401408444942098E-5</v>
      </c>
      <c r="EE458" s="1">
        <f t="shared" si="1094"/>
        <v>8.0886871985672322E-6</v>
      </c>
      <c r="EF458" s="1">
        <f t="shared" si="1095"/>
        <v>4.6046938990165537E-6</v>
      </c>
      <c r="EG458" s="1">
        <f t="shared" si="1096"/>
        <v>2.5854758356049994E-6</v>
      </c>
      <c r="EH458" s="1">
        <f t="shared" si="1097"/>
        <v>1.4318764109664917E-6</v>
      </c>
      <c r="EI458" s="1">
        <f t="shared" si="1098"/>
        <v>7.8217684797959993E-7</v>
      </c>
      <c r="EJ458" s="1">
        <f t="shared" si="1099"/>
        <v>4.2145229791241915E-7</v>
      </c>
      <c r="EK458" s="1">
        <f t="shared" si="1100"/>
        <v>2.2399906305468313E-7</v>
      </c>
      <c r="EL458" s="1">
        <f t="shared" si="1101"/>
        <v>1.1743811654855743E-7</v>
      </c>
      <c r="EM458" s="1">
        <f t="shared" si="1102"/>
        <v>6.0736300402303154E-8</v>
      </c>
      <c r="EN458" s="1">
        <f t="shared" si="1103"/>
        <v>3.0986726463221821E-8</v>
      </c>
      <c r="EO458" s="1">
        <f t="shared" si="1104"/>
        <v>1.5595643532262314E-8</v>
      </c>
      <c r="EP458" s="1">
        <f t="shared" si="1105"/>
        <v>7.7436129561962425E-9</v>
      </c>
      <c r="EQ458" s="1">
        <f t="shared" si="1106"/>
        <v>3.7932332072893988E-9</v>
      </c>
      <c r="ER458" s="1">
        <f t="shared" si="1107"/>
        <v>1.8332181655276372E-9</v>
      </c>
      <c r="ES458" s="1">
        <f t="shared" si="1108"/>
        <v>8.7411962012614757E-10</v>
      </c>
      <c r="ET458" s="1">
        <f t="shared" si="1109"/>
        <v>4.1123810051825159E-10</v>
      </c>
      <c r="EU458" s="1">
        <f t="shared" si="1110"/>
        <v>1.9089539936930695E-10</v>
      </c>
      <c r="EV458" s="1">
        <f t="shared" si="1111"/>
        <v>8.7436220266895136E-11</v>
      </c>
      <c r="EW458" s="1">
        <f t="shared" si="1112"/>
        <v>3.9518092676294759E-11</v>
      </c>
      <c r="EX458" s="1">
        <f t="shared" si="1113"/>
        <v>1.7624966784471171E-11</v>
      </c>
      <c r="EY458" s="1">
        <f t="shared" si="1114"/>
        <v>7.7577539238917597E-12</v>
      </c>
      <c r="EZ458" s="1">
        <f t="shared" si="1115"/>
        <v>3.3718542016463673E-12</v>
      </c>
      <c r="FA458" s="1">
        <f t="shared" si="1116"/>
        <v>1.4527961939138238E-12</v>
      </c>
      <c r="FB458" s="1">
        <f t="shared" si="1117"/>
        <v>6.3716524077036031E-13</v>
      </c>
      <c r="FC458" s="1">
        <f t="shared" si="1118"/>
        <v>3.3299171967895196E-13</v>
      </c>
      <c r="FD458" s="75">
        <f t="shared" si="969"/>
        <v>3.3299171967895196E-13</v>
      </c>
    </row>
    <row r="459" spans="7:160" x14ac:dyDescent="0.35">
      <c r="G459" t="str">
        <f t="shared" si="965"/>
        <v>Refd, t=2.22</v>
      </c>
      <c r="H459" s="76">
        <f t="shared" si="966"/>
        <v>2.2199999999999749</v>
      </c>
      <c r="I459" s="1">
        <f t="shared" si="967"/>
        <v>0</v>
      </c>
      <c r="J459" s="22">
        <f t="shared" si="968"/>
        <v>9.382342608136825E-6</v>
      </c>
      <c r="K459" s="1">
        <f t="shared" si="970"/>
        <v>1.8515410851559488E-5</v>
      </c>
      <c r="L459" s="1">
        <f t="shared" si="971"/>
        <v>3.4333571002467095E-5</v>
      </c>
      <c r="M459" s="1">
        <f t="shared" si="972"/>
        <v>6.1066006882532956E-5</v>
      </c>
      <c r="N459" s="1">
        <f t="shared" si="973"/>
        <v>1.0528665643121927E-4</v>
      </c>
      <c r="O459" s="1">
        <f t="shared" si="974"/>
        <v>1.7702019911568277E-4</v>
      </c>
      <c r="P459" s="1">
        <f t="shared" si="975"/>
        <v>2.9125910773204538E-4</v>
      </c>
      <c r="Q459" s="1">
        <f t="shared" si="976"/>
        <v>4.6998706879135537E-4</v>
      </c>
      <c r="R459" s="1">
        <f t="shared" si="977"/>
        <v>7.4479819349566618E-4</v>
      </c>
      <c r="S459" s="1">
        <f t="shared" si="978"/>
        <v>1.1601791685576842E-3</v>
      </c>
      <c r="T459" s="1">
        <f t="shared" si="979"/>
        <v>1.7774771403624059E-3</v>
      </c>
      <c r="U459" s="1">
        <f t="shared" si="980"/>
        <v>2.6795048774590365E-3</v>
      </c>
      <c r="V459" s="1">
        <f t="shared" si="981"/>
        <v>3.9756341320691486E-3</v>
      </c>
      <c r="W459" s="1">
        <f t="shared" si="982"/>
        <v>5.807099653348061E-3</v>
      </c>
      <c r="X459" s="1">
        <f t="shared" si="983"/>
        <v>8.3520871964535958E-3</v>
      </c>
      <c r="Y459" s="1">
        <f t="shared" si="984"/>
        <v>1.1830023212610083E-2</v>
      </c>
      <c r="Z459" s="1">
        <f t="shared" si="985"/>
        <v>1.6504342967659361E-2</v>
      </c>
      <c r="AA459" s="1">
        <f t="shared" si="986"/>
        <v>2.2682914972810067E-2</v>
      </c>
      <c r="AB459" s="1">
        <f t="shared" si="987"/>
        <v>3.0715273443401626E-2</v>
      </c>
      <c r="AC459" s="1">
        <f t="shared" si="988"/>
        <v>4.0985886369634517E-2</v>
      </c>
      <c r="AD459" s="1">
        <f t="shared" si="989"/>
        <v>5.3902886843164681E-2</v>
      </c>
      <c r="AE459" s="1">
        <f t="shared" si="990"/>
        <v>6.9882028101567864E-2</v>
      </c>
      <c r="AF459" s="1">
        <f t="shared" si="991"/>
        <v>8.9326077645916352E-2</v>
      </c>
      <c r="AG459" s="1">
        <f t="shared" si="992"/>
        <v>0.11260040936156712</v>
      </c>
      <c r="AH459" s="1">
        <f t="shared" si="993"/>
        <v>0.14000612881587507</v>
      </c>
      <c r="AI459" s="1">
        <f t="shared" si="994"/>
        <v>0.17175260171712814</v>
      </c>
      <c r="AJ459" s="1">
        <f t="shared" si="995"/>
        <v>0.20793166575964195</v>
      </c>
      <c r="AK459" s="1">
        <f t="shared" si="996"/>
        <v>0.24849601223079326</v>
      </c>
      <c r="AL459" s="1">
        <f t="shared" si="997"/>
        <v>0.29324416424242405</v>
      </c>
      <c r="AM459" s="1">
        <f t="shared" si="998"/>
        <v>0.34181412299974867</v>
      </c>
      <c r="AN459" s="1">
        <f t="shared" si="999"/>
        <v>0.39368711268527018</v>
      </c>
      <c r="AO459" s="1">
        <f t="shared" si="1000"/>
        <v>0.44820198292084479</v>
      </c>
      <c r="AP459" s="1">
        <f t="shared" si="1001"/>
        <v>0.50457981960412035</v>
      </c>
      <c r="AQ459" s="1">
        <f t="shared" si="1002"/>
        <v>0.56195729202683165</v>
      </c>
      <c r="AR459" s="1">
        <f t="shared" si="1003"/>
        <v>0.61942635813604696</v>
      </c>
      <c r="AS459" s="1">
        <f t="shared" si="1004"/>
        <v>0.67607728124077582</v>
      </c>
      <c r="AT459" s="1">
        <f t="shared" si="1005"/>
        <v>0.73104157051444796</v>
      </c>
      <c r="AU459" s="1">
        <f t="shared" si="1006"/>
        <v>0.78353148909011983</v>
      </c>
      <c r="AV459" s="1">
        <f t="shared" si="1007"/>
        <v>0.83287316972163272</v>
      </c>
      <c r="AW459" s="1">
        <f t="shared" si="1008"/>
        <v>0.87853108062980367</v>
      </c>
      <c r="AX459" s="1">
        <f t="shared" si="1009"/>
        <v>0.92012249479390573</v>
      </c>
      <c r="AY459" s="1">
        <f t="shared" si="1010"/>
        <v>0.95742161262180148</v>
      </c>
      <c r="AZ459" s="1">
        <f t="shared" si="1011"/>
        <v>0.99035394492637063</v>
      </c>
      <c r="BA459" s="1">
        <f t="shared" si="1012"/>
        <v>1.0189823700209881</v>
      </c>
      <c r="BB459" s="1">
        <f t="shared" si="1013"/>
        <v>1.0434868553534424</v>
      </c>
      <c r="BC459" s="1">
        <f t="shared" si="1014"/>
        <v>1.064140139174482</v>
      </c>
      <c r="BD459" s="1">
        <f t="shared" si="1015"/>
        <v>1.0812817004308743</v>
      </c>
      <c r="BE459" s="1">
        <f t="shared" si="1016"/>
        <v>1.0952921398228266</v>
      </c>
      <c r="BF459" s="1">
        <f t="shared" si="1017"/>
        <v>1.1065697115555724</v>
      </c>
      <c r="BG459" s="1">
        <f t="shared" si="1018"/>
        <v>1.1155102564743147</v>
      </c>
      <c r="BH459" s="1">
        <f t="shared" si="1019"/>
        <v>1.122491266301604</v>
      </c>
      <c r="BI459" s="1">
        <f t="shared" si="1020"/>
        <v>1.1278603191806349</v>
      </c>
      <c r="BJ459" s="1">
        <f t="shared" si="1021"/>
        <v>1.131927715648956</v>
      </c>
      <c r="BK459" s="1">
        <f t="shared" si="1022"/>
        <v>1.134962838887082</v>
      </c>
      <c r="BL459" s="1">
        <f t="shared" si="1023"/>
        <v>1.1371935718848942</v>
      </c>
      <c r="BM459" s="1">
        <f t="shared" si="1024"/>
        <v>1.1388080194711308</v>
      </c>
      <c r="BN459" s="1">
        <f t="shared" si="1025"/>
        <v>1.1399577863202779</v>
      </c>
      <c r="BO459" s="1">
        <f t="shared" si="1026"/>
        <v>1.1407621286167102</v>
      </c>
      <c r="BP459" s="1">
        <f t="shared" si="1027"/>
        <v>1.1413124014732667</v>
      </c>
      <c r="BQ459" s="1">
        <f t="shared" si="1028"/>
        <v>1.1416763435502477</v>
      </c>
      <c r="BR459" s="1">
        <f t="shared" si="1029"/>
        <v>1.141901856697616</v>
      </c>
      <c r="BS459" s="1">
        <f t="shared" si="1030"/>
        <v>1.1420200400862779</v>
      </c>
      <c r="BT459" s="1">
        <f t="shared" si="1031"/>
        <v>1.1420473196652667</v>
      </c>
      <c r="BU459" s="1">
        <f t="shared" si="1032"/>
        <v>1.141986574907069</v>
      </c>
      <c r="BV459" s="1">
        <f t="shared" si="1033"/>
        <v>1.1418272101672082</v>
      </c>
      <c r="BW459" s="1">
        <f t="shared" si="1034"/>
        <v>1.1415441551853867</v>
      </c>
      <c r="BX459" s="1">
        <f t="shared" si="1035"/>
        <v>1.1410958175523362</v>
      </c>
      <c r="BY459" s="1">
        <f t="shared" si="1036"/>
        <v>1.1404210587468253</v>
      </c>
      <c r="BZ459" s="1">
        <f t="shared" si="1037"/>
        <v>1.1394353325242814</v>
      </c>
      <c r="CA459" s="1">
        <f t="shared" si="1038"/>
        <v>1.1380262147911191</v>
      </c>
      <c r="CB459" s="1">
        <f t="shared" si="1039"/>
        <v>1.1360486676442247</v>
      </c>
      <c r="CC459" s="1">
        <f t="shared" si="1040"/>
        <v>1.1333205108519324</v>
      </c>
      <c r="CD459" s="1">
        <f t="shared" si="1041"/>
        <v>1.12961870854505</v>
      </c>
      <c r="CE459" s="1">
        <f t="shared" si="1042"/>
        <v>1.1246771971686556</v>
      </c>
      <c r="CF459" s="1">
        <f t="shared" si="1043"/>
        <v>1.1181870571201948</v>
      </c>
      <c r="CG459" s="1">
        <f t="shared" si="1044"/>
        <v>1.1097998365671773</v>
      </c>
      <c r="CH459" s="1">
        <f t="shared" si="1045"/>
        <v>1.0991347449951472</v>
      </c>
      <c r="CI459" s="1">
        <f t="shared" si="1046"/>
        <v>1.0857902266011479</v>
      </c>
      <c r="CJ459" s="1">
        <f t="shared" si="1047"/>
        <v>1.0693600933166665</v>
      </c>
      <c r="CK459" s="1">
        <f t="shared" si="1048"/>
        <v>1.049453955754696</v>
      </c>
      <c r="CL459" s="1">
        <f t="shared" si="1049"/>
        <v>1.0257211705640623</v>
      </c>
      <c r="CM459" s="1">
        <f t="shared" si="1050"/>
        <v>0.99787697813213327</v>
      </c>
      <c r="CN459" s="1">
        <f t="shared" si="1051"/>
        <v>0.96572900523603133</v>
      </c>
      <c r="CO459" s="1">
        <f t="shared" si="1052"/>
        <v>0.92920193084531499</v>
      </c>
      <c r="CP459" s="1">
        <f t="shared" si="1053"/>
        <v>0.88835793360346349</v>
      </c>
      <c r="CQ459" s="1">
        <f t="shared" si="1054"/>
        <v>0.84341061311757437</v>
      </c>
      <c r="CR459" s="1">
        <f t="shared" si="1055"/>
        <v>0.79473043108343666</v>
      </c>
      <c r="CS459" s="1">
        <f t="shared" si="1056"/>
        <v>0.74284034119339071</v>
      </c>
      <c r="CT459" s="1">
        <f t="shared" si="1057"/>
        <v>0.6884011162076622</v>
      </c>
      <c r="CU459" s="1">
        <f t="shared" si="1058"/>
        <v>0.63218684692959237</v>
      </c>
      <c r="CV459" s="1">
        <f t="shared" si="1059"/>
        <v>0.57505206564591815</v>
      </c>
      <c r="CW459" s="1">
        <f t="shared" si="1060"/>
        <v>0.51789281121674957</v>
      </c>
      <c r="CX459" s="1">
        <f t="shared" si="1061"/>
        <v>0.46160458993224418</v>
      </c>
      <c r="CY459" s="1">
        <f t="shared" si="1062"/>
        <v>0.40704050965214172</v>
      </c>
      <c r="CZ459" s="1">
        <f t="shared" si="1063"/>
        <v>0.35497283151759806</v>
      </c>
      <c r="DA459" s="1">
        <f t="shared" si="1064"/>
        <v>0.30606080030857052</v>
      </c>
      <c r="DB459" s="1">
        <f t="shared" si="1065"/>
        <v>0.26082693621317715</v>
      </c>
      <c r="DC459" s="1">
        <f t="shared" si="1066"/>
        <v>0.21964309098715878</v>
      </c>
      <c r="DD459" s="1">
        <f t="shared" si="1067"/>
        <v>0.18272660684556885</v>
      </c>
      <c r="DE459" s="1">
        <f t="shared" si="1068"/>
        <v>0.15014598786975822</v>
      </c>
      <c r="DF459" s="1">
        <f t="shared" si="1069"/>
        <v>0.12183470818790205</v>
      </c>
      <c r="DG459" s="1">
        <f t="shared" si="1070"/>
        <v>9.7611217108399762E-2</v>
      </c>
      <c r="DH459" s="1">
        <f t="shared" si="1071"/>
        <v>7.7202899968673633E-2</v>
      </c>
      <c r="DI459" s="1">
        <f t="shared" si="1072"/>
        <v>6.0271716923806021E-2</v>
      </c>
      <c r="DJ459" s="1">
        <f t="shared" si="1073"/>
        <v>4.6439438033647945E-2</v>
      </c>
      <c r="DK459" s="1">
        <f t="shared" si="1074"/>
        <v>3.5310764546363456E-2</v>
      </c>
      <c r="DL459" s="1">
        <f t="shared" si="1075"/>
        <v>2.6493102778997503E-2</v>
      </c>
      <c r="DM459" s="1">
        <f t="shared" si="1076"/>
        <v>1.9612266865895865E-2</v>
      </c>
      <c r="DN459" s="1">
        <f t="shared" si="1077"/>
        <v>1.4323867261085838E-2</v>
      </c>
      <c r="DO459" s="1">
        <f t="shared" si="1078"/>
        <v>1.0320546488270027E-2</v>
      </c>
      <c r="DP459" s="1">
        <f t="shared" si="1079"/>
        <v>7.335524503224433E-3</v>
      </c>
      <c r="DQ459" s="1">
        <f t="shared" si="1080"/>
        <v>5.1431041257487065E-3</v>
      </c>
      <c r="DR459" s="1">
        <f t="shared" si="1081"/>
        <v>3.5568689347364392E-3</v>
      </c>
      <c r="DS459" s="1">
        <f t="shared" si="1082"/>
        <v>2.4262994786985511E-3</v>
      </c>
      <c r="DT459" s="1">
        <f t="shared" si="1083"/>
        <v>1.6324622819012405E-3</v>
      </c>
      <c r="DU459" s="1">
        <f t="shared" si="1084"/>
        <v>1.0833148938221091E-3</v>
      </c>
      <c r="DV459" s="1">
        <f t="shared" si="1085"/>
        <v>7.0904183782811471E-4</v>
      </c>
      <c r="DW459" s="1">
        <f t="shared" si="1086"/>
        <v>4.5770892113423576E-4</v>
      </c>
      <c r="DX459" s="1">
        <f t="shared" si="1087"/>
        <v>2.9140960578545426E-4</v>
      </c>
      <c r="DY459" s="1">
        <f t="shared" si="1088"/>
        <v>1.8298420133873233E-4</v>
      </c>
      <c r="DZ459" s="1">
        <f t="shared" si="1089"/>
        <v>1.1332308168590743E-4</v>
      </c>
      <c r="EA459" s="1">
        <f t="shared" si="1090"/>
        <v>6.9218058478206476E-5</v>
      </c>
      <c r="EB459" s="1">
        <f t="shared" si="1091"/>
        <v>4.1698381391933944E-5</v>
      </c>
      <c r="EC459" s="1">
        <f t="shared" si="1092"/>
        <v>2.4775441096493667E-5</v>
      </c>
      <c r="ED459" s="1">
        <f t="shared" si="1093"/>
        <v>1.451880106241047E-5</v>
      </c>
      <c r="EE459" s="1">
        <f t="shared" si="1094"/>
        <v>8.3917591655281639E-6</v>
      </c>
      <c r="EF459" s="1">
        <f t="shared" si="1095"/>
        <v>4.7840400894967572E-6</v>
      </c>
      <c r="EG459" s="1">
        <f t="shared" si="1096"/>
        <v>2.6900702810379771E-6</v>
      </c>
      <c r="EH459" s="1">
        <f t="shared" si="1097"/>
        <v>1.4919961369538169E-6</v>
      </c>
      <c r="EI459" s="1">
        <f t="shared" si="1098"/>
        <v>8.1623641018908651E-7</v>
      </c>
      <c r="EJ459" s="1">
        <f t="shared" si="1099"/>
        <v>4.404716875750314E-7</v>
      </c>
      <c r="EK459" s="1">
        <f t="shared" si="1100"/>
        <v>2.3446820847686842E-7</v>
      </c>
      <c r="EL459" s="1">
        <f t="shared" si="1101"/>
        <v>1.2311885331894404E-7</v>
      </c>
      <c r="EM459" s="1">
        <f t="shared" si="1102"/>
        <v>6.3775074703264448E-8</v>
      </c>
      <c r="EN459" s="1">
        <f t="shared" si="1103"/>
        <v>3.2589285602384298E-8</v>
      </c>
      <c r="EO459" s="1">
        <f t="shared" si="1104"/>
        <v>1.6428888965820555E-8</v>
      </c>
      <c r="EP459" s="1">
        <f t="shared" si="1105"/>
        <v>8.1707786884132442E-9</v>
      </c>
      <c r="EQ459" s="1">
        <f t="shared" si="1106"/>
        <v>4.0091595823387461E-9</v>
      </c>
      <c r="ER459" s="1">
        <f t="shared" si="1107"/>
        <v>1.9408453422649255E-9</v>
      </c>
      <c r="ES459" s="1">
        <f t="shared" si="1108"/>
        <v>9.2702090344256756E-10</v>
      </c>
      <c r="ET459" s="1">
        <f t="shared" si="1109"/>
        <v>4.3688054400676241E-10</v>
      </c>
      <c r="EU459" s="1">
        <f t="shared" si="1110"/>
        <v>2.031534775161995E-10</v>
      </c>
      <c r="EV459" s="1">
        <f t="shared" si="1111"/>
        <v>9.3215530103010721E-11</v>
      </c>
      <c r="EW459" s="1">
        <f t="shared" si="1112"/>
        <v>4.2205550488390742E-11</v>
      </c>
      <c r="EX459" s="1">
        <f t="shared" si="1113"/>
        <v>1.8857634080597145E-11</v>
      </c>
      <c r="EY459" s="1">
        <f t="shared" si="1114"/>
        <v>8.3155165949856151E-12</v>
      </c>
      <c r="EZ459" s="1">
        <f t="shared" si="1115"/>
        <v>3.6209953939795503E-12</v>
      </c>
      <c r="FA459" s="1">
        <f t="shared" si="1116"/>
        <v>1.563124629735117E-12</v>
      </c>
      <c r="FB459" s="1">
        <f t="shared" si="1117"/>
        <v>6.8696183377762412E-13</v>
      </c>
      <c r="FC459" s="1">
        <f t="shared" si="1118"/>
        <v>3.5975242631851756E-13</v>
      </c>
      <c r="FD459" s="75">
        <f t="shared" si="969"/>
        <v>3.5975242631851756E-13</v>
      </c>
    </row>
    <row r="460" spans="7:160" x14ac:dyDescent="0.35">
      <c r="G460" t="str">
        <f t="shared" si="965"/>
        <v>Refd, t=2.22</v>
      </c>
      <c r="H460" s="76">
        <f t="shared" si="966"/>
        <v>2.2249999999999748</v>
      </c>
      <c r="I460" s="1">
        <f t="shared" si="967"/>
        <v>0</v>
      </c>
      <c r="J460" s="22">
        <f t="shared" si="968"/>
        <v>9.2802401268387038E-6</v>
      </c>
      <c r="K460" s="1">
        <f t="shared" si="970"/>
        <v>1.8313351383865631E-5</v>
      </c>
      <c r="L460" s="1">
        <f t="shared" si="971"/>
        <v>3.395727029536259E-5</v>
      </c>
      <c r="M460" s="1">
        <f t="shared" si="972"/>
        <v>6.0393353201100036E-5</v>
      </c>
      <c r="N460" s="1">
        <f t="shared" si="973"/>
        <v>1.0412098065875888E-4</v>
      </c>
      <c r="O460" s="1">
        <f t="shared" si="974"/>
        <v>1.750511760857127E-4</v>
      </c>
      <c r="P460" s="1">
        <f t="shared" si="975"/>
        <v>2.8800708294639759E-4</v>
      </c>
      <c r="Q460" s="1">
        <f t="shared" si="976"/>
        <v>4.6472598313944164E-4</v>
      </c>
      <c r="R460" s="1">
        <f t="shared" si="977"/>
        <v>7.3645199565532051E-4</v>
      </c>
      <c r="S460" s="1">
        <f t="shared" si="978"/>
        <v>1.1471869249157064E-3</v>
      </c>
      <c r="T460" s="1">
        <f t="shared" si="979"/>
        <v>1.7576232861847435E-3</v>
      </c>
      <c r="U460" s="1">
        <f t="shared" si="980"/>
        <v>2.6497135189966583E-3</v>
      </c>
      <c r="V460" s="1">
        <f t="shared" si="981"/>
        <v>3.931730270790394E-3</v>
      </c>
      <c r="W460" s="1">
        <f t="shared" si="982"/>
        <v>5.743545784665678E-3</v>
      </c>
      <c r="X460" s="1">
        <f t="shared" si="983"/>
        <v>8.2617108235556198E-3</v>
      </c>
      <c r="Y460" s="1">
        <f t="shared" si="984"/>
        <v>1.1703758968997585E-2</v>
      </c>
      <c r="Z460" s="1">
        <f t="shared" si="985"/>
        <v>1.6331021423777025E-2</v>
      </c>
      <c r="AA460" s="1">
        <f t="shared" si="986"/>
        <v>2.2449137576748643E-2</v>
      </c>
      <c r="AB460" s="1">
        <f t="shared" si="987"/>
        <v>3.0405417854691582E-2</v>
      </c>
      <c r="AC460" s="1">
        <f t="shared" si="988"/>
        <v>4.0582286985596655E-2</v>
      </c>
      <c r="AD460" s="1">
        <f t="shared" si="989"/>
        <v>5.3386230016434034E-2</v>
      </c>
      <c r="AE460" s="1">
        <f t="shared" si="990"/>
        <v>6.9231989307251718E-2</v>
      </c>
      <c r="AF460" s="1">
        <f t="shared" si="991"/>
        <v>8.8522208413029671E-2</v>
      </c>
      <c r="AG460" s="1">
        <f t="shared" si="992"/>
        <v>0.11162325600282391</v>
      </c>
      <c r="AH460" s="1">
        <f t="shared" si="993"/>
        <v>0.13883853502302382</v>
      </c>
      <c r="AI460" s="1">
        <f t="shared" si="994"/>
        <v>0.17038111630377664</v>
      </c>
      <c r="AJ460" s="1">
        <f t="shared" si="995"/>
        <v>0.20634794949122487</v>
      </c>
      <c r="AK460" s="1">
        <f t="shared" si="996"/>
        <v>0.24669811836487443</v>
      </c>
      <c r="AL460" s="1">
        <f t="shared" si="997"/>
        <v>0.29123756026732683</v>
      </c>
      <c r="AM460" s="1">
        <f t="shared" si="998"/>
        <v>0.33961232903179822</v>
      </c>
      <c r="AN460" s="1">
        <f t="shared" si="999"/>
        <v>0.39131185606562741</v>
      </c>
      <c r="AO460" s="1">
        <f t="shared" si="1000"/>
        <v>0.44568280738664678</v>
      </c>
      <c r="AP460" s="1">
        <f t="shared" si="1001"/>
        <v>0.50195313724054913</v>
      </c>
      <c r="AQ460" s="1">
        <f t="shared" si="1002"/>
        <v>0.55926492127905159</v>
      </c>
      <c r="AR460" s="1">
        <f t="shared" si="1003"/>
        <v>0.6167136445101673</v>
      </c>
      <c r="AS460" s="1">
        <f t="shared" si="1004"/>
        <v>0.67339094185568926</v>
      </c>
      <c r="AT460" s="1">
        <f t="shared" si="1005"/>
        <v>0.72842743330445492</v>
      </c>
      <c r="AU460" s="1">
        <f t="shared" si="1006"/>
        <v>0.78103230815279334</v>
      </c>
      <c r="AV460" s="1">
        <f t="shared" si="1007"/>
        <v>0.83052668870690383</v>
      </c>
      <c r="AW460" s="1">
        <f t="shared" si="1008"/>
        <v>0.87636848772609632</v>
      </c>
      <c r="AX460" s="1">
        <f t="shared" si="1009"/>
        <v>0.91816736993531356</v>
      </c>
      <c r="AY460" s="1">
        <f t="shared" si="1010"/>
        <v>0.95568941602790825</v>
      </c>
      <c r="AZ460" s="1">
        <f t="shared" si="1011"/>
        <v>0.98885204284645589</v>
      </c>
      <c r="BA460" s="1">
        <f t="shared" si="1012"/>
        <v>1.0177105451832638</v>
      </c>
      <c r="BB460" s="1">
        <f t="shared" si="1013"/>
        <v>1.0424382114835167</v>
      </c>
      <c r="BC460" s="1">
        <f t="shared" si="1014"/>
        <v>1.0633022844972007</v>
      </c>
      <c r="BD460" s="1">
        <f t="shared" si="1015"/>
        <v>1.0806380855427804</v>
      </c>
      <c r="BE460" s="1">
        <f t="shared" si="1016"/>
        <v>1.094823429832485</v>
      </c>
      <c r="BF460" s="1">
        <f t="shared" si="1017"/>
        <v>1.1062550883460025</v>
      </c>
      <c r="BG460" s="1">
        <f t="shared" si="1018"/>
        <v>1.1153285706804172</v>
      </c>
      <c r="BH460" s="1">
        <f t="shared" si="1019"/>
        <v>1.1224219860726736</v>
      </c>
      <c r="BI460" s="1">
        <f t="shared" si="1020"/>
        <v>1.1278842502300892</v>
      </c>
      <c r="BJ460" s="1">
        <f t="shared" si="1021"/>
        <v>1.1320274914362376</v>
      </c>
      <c r="BK460" s="1">
        <f t="shared" si="1022"/>
        <v>1.1351231989994701</v>
      </c>
      <c r="BL460" s="1">
        <f t="shared" si="1023"/>
        <v>1.137401459835881</v>
      </c>
      <c r="BM460" s="1">
        <f t="shared" si="1024"/>
        <v>1.1390525382190628</v>
      </c>
      <c r="BN460" s="1">
        <f t="shared" si="1025"/>
        <v>1.1402300515857569</v>
      </c>
      <c r="BO460" s="1">
        <f t="shared" si="1026"/>
        <v>1.1410550577460021</v>
      </c>
      <c r="BP460" s="1">
        <f t="shared" si="1027"/>
        <v>1.1416204705445698</v>
      </c>
      <c r="BQ460" s="1">
        <f t="shared" si="1028"/>
        <v>1.1419953389879207</v>
      </c>
      <c r="BR460" s="1">
        <f t="shared" si="1029"/>
        <v>1.1422286409741804</v>
      </c>
      <c r="BS460" s="1">
        <f t="shared" si="1030"/>
        <v>1.1423523449825912</v>
      </c>
      <c r="BT460" s="1">
        <f t="shared" si="1031"/>
        <v>1.1423835755316871</v>
      </c>
      <c r="BU460" s="1">
        <f t="shared" si="1032"/>
        <v>1.1423257806264819</v>
      </c>
      <c r="BV460" s="1">
        <f t="shared" si="1033"/>
        <v>1.1421688460149766</v>
      </c>
      <c r="BW460" s="1">
        <f t="shared" si="1034"/>
        <v>1.1418881392696503</v>
      </c>
      <c r="BX460" s="1">
        <f t="shared" si="1035"/>
        <v>1.1414425056283994</v>
      </c>
      <c r="BY460" s="1">
        <f t="shared" si="1036"/>
        <v>1.1407712864884629</v>
      </c>
      <c r="BZ460" s="1">
        <f t="shared" si="1037"/>
        <v>1.1397904983458524</v>
      </c>
      <c r="CA460" s="1">
        <f t="shared" si="1038"/>
        <v>1.1383883996352788</v>
      </c>
      <c r="CB460" s="1">
        <f t="shared" si="1039"/>
        <v>1.1364207854761814</v>
      </c>
      <c r="CC460" s="1">
        <f t="shared" si="1040"/>
        <v>1.1337064798022438</v>
      </c>
      <c r="CD460" s="1">
        <f t="shared" si="1041"/>
        <v>1.1300236278280651</v>
      </c>
      <c r="CE460" s="1">
        <f t="shared" si="1042"/>
        <v>1.125107509472677</v>
      </c>
      <c r="CF460" s="1">
        <f t="shared" si="1043"/>
        <v>1.1186506708292512</v>
      </c>
      <c r="CG460" s="1">
        <f t="shared" si="1044"/>
        <v>1.1103061779252352</v>
      </c>
      <c r="CH460" s="1">
        <f t="shared" si="1045"/>
        <v>1.0996947083404973</v>
      </c>
      <c r="CI460" s="1">
        <f t="shared" si="1046"/>
        <v>1.086415992281365</v>
      </c>
      <c r="CJ460" s="1">
        <f t="shared" si="1047"/>
        <v>1.0700647888383183</v>
      </c>
      <c r="CK460" s="1">
        <f t="shared" si="1048"/>
        <v>1.0502511466613107</v>
      </c>
      <c r="CL460" s="1">
        <f t="shared" si="1049"/>
        <v>1.0266241833042693</v>
      </c>
      <c r="CM460" s="1">
        <f t="shared" si="1050"/>
        <v>0.99889807674360998</v>
      </c>
      <c r="CN460" s="1">
        <f t="shared" si="1051"/>
        <v>0.966878465093851</v>
      </c>
      <c r="CO460" s="1">
        <f t="shared" si="1052"/>
        <v>0.93048707330404301</v>
      </c>
      <c r="CP460" s="1">
        <f t="shared" si="1053"/>
        <v>0.88978220195441138</v>
      </c>
      <c r="CQ460" s="1">
        <f t="shared" si="1054"/>
        <v>0.84497277976881513</v>
      </c>
      <c r="CR460" s="1">
        <f t="shared" si="1055"/>
        <v>0.79642402572070903</v>
      </c>
      <c r="CS460" s="1">
        <f t="shared" si="1056"/>
        <v>0.74465337849149071</v>
      </c>
      <c r="CT460" s="1">
        <f t="shared" si="1057"/>
        <v>0.69031617956237734</v>
      </c>
      <c r="CU460" s="1">
        <f t="shared" si="1058"/>
        <v>0.63418155349788341</v>
      </c>
      <c r="CV460" s="1">
        <f t="shared" si="1059"/>
        <v>0.57709990111506992</v>
      </c>
      <c r="CW460" s="1">
        <f t="shared" si="1060"/>
        <v>0.51996428470641354</v>
      </c>
      <c r="CX460" s="1">
        <f t="shared" si="1061"/>
        <v>0.46366862526288077</v>
      </c>
      <c r="CY460" s="1">
        <f t="shared" si="1062"/>
        <v>0.40906596354751701</v>
      </c>
      <c r="CZ460" s="1">
        <f t="shared" si="1063"/>
        <v>0.35693001569497607</v>
      </c>
      <c r="DA460" s="1">
        <f t="shared" si="1064"/>
        <v>0.30792288468918411</v>
      </c>
      <c r="DB460" s="1">
        <f t="shared" si="1065"/>
        <v>0.26257112449222114</v>
      </c>
      <c r="DC460" s="1">
        <f t="shared" si="1066"/>
        <v>0.22125148541731754</v>
      </c>
      <c r="DD460" s="1">
        <f t="shared" si="1067"/>
        <v>0.18418671262573474</v>
      </c>
      <c r="DE460" s="1">
        <f t="shared" si="1068"/>
        <v>0.15145084438234688</v>
      </c>
      <c r="DF460" s="1">
        <f t="shared" si="1069"/>
        <v>0.12298266972630519</v>
      </c>
      <c r="DG460" s="1">
        <f t="shared" si="1070"/>
        <v>9.8605435493198973E-2</v>
      </c>
      <c r="DH460" s="1">
        <f t="shared" si="1071"/>
        <v>7.8050582541509719E-2</v>
      </c>
      <c r="DI460" s="1">
        <f t="shared" si="1072"/>
        <v>6.0983244300581031E-2</v>
      </c>
      <c r="DJ460" s="1">
        <f t="shared" si="1073"/>
        <v>4.702742671050001E-2</v>
      </c>
      <c r="DK460" s="1">
        <f t="shared" si="1074"/>
        <v>3.5789151341434504E-2</v>
      </c>
      <c r="DL460" s="1">
        <f t="shared" si="1075"/>
        <v>2.6876313470079974E-2</v>
      </c>
      <c r="DM460" s="1">
        <f t="shared" si="1076"/>
        <v>1.9914513026153106E-2</v>
      </c>
      <c r="DN460" s="1">
        <f t="shared" si="1077"/>
        <v>1.4558595970919014E-2</v>
      </c>
      <c r="DO460" s="1">
        <f t="shared" si="1078"/>
        <v>1.0500049680585176E-2</v>
      </c>
      <c r="DP460" s="1">
        <f t="shared" si="1079"/>
        <v>7.4706998980184061E-3</v>
      </c>
      <c r="DQ460" s="1">
        <f t="shared" si="1080"/>
        <v>5.2433489884641709E-3</v>
      </c>
      <c r="DR460" s="1">
        <f t="shared" si="1081"/>
        <v>3.6300814901374665E-3</v>
      </c>
      <c r="DS460" s="1">
        <f t="shared" si="1082"/>
        <v>2.4789603805213866E-3</v>
      </c>
      <c r="DT460" s="1">
        <f t="shared" si="1083"/>
        <v>1.6697693343199595E-3</v>
      </c>
      <c r="DU460" s="1">
        <f t="shared" si="1084"/>
        <v>1.1093473045605999E-3</v>
      </c>
      <c r="DV460" s="1">
        <f t="shared" si="1085"/>
        <v>7.2693469684183547E-4</v>
      </c>
      <c r="DW460" s="1">
        <f t="shared" si="1086"/>
        <v>4.6982349830981259E-4</v>
      </c>
      <c r="DX460" s="1">
        <f t="shared" si="1087"/>
        <v>2.9948979178217233E-4</v>
      </c>
      <c r="DY460" s="1">
        <f t="shared" si="1088"/>
        <v>1.8829354148250726E-4</v>
      </c>
      <c r="DZ460" s="1">
        <f t="shared" si="1089"/>
        <v>1.1676014428686826E-4</v>
      </c>
      <c r="EA460" s="1">
        <f t="shared" si="1090"/>
        <v>7.1410276332384853E-5</v>
      </c>
      <c r="EB460" s="1">
        <f t="shared" si="1091"/>
        <v>4.3076070031939834E-5</v>
      </c>
      <c r="EC460" s="1">
        <f t="shared" si="1092"/>
        <v>2.5628563406532063E-5</v>
      </c>
      <c r="ED460" s="1">
        <f t="shared" si="1093"/>
        <v>1.5039379471433739E-5</v>
      </c>
      <c r="EE460" s="1">
        <f t="shared" si="1094"/>
        <v>8.7047974220297684E-6</v>
      </c>
      <c r="EF460" s="1">
        <f t="shared" si="1095"/>
        <v>4.9695498940759886E-6</v>
      </c>
      <c r="EG460" s="1">
        <f t="shared" si="1096"/>
        <v>2.7984171254309906E-6</v>
      </c>
      <c r="EH460" s="1">
        <f t="shared" si="1097"/>
        <v>1.5543649310266109E-6</v>
      </c>
      <c r="EI460" s="1">
        <f t="shared" si="1098"/>
        <v>8.5162325212168919E-7</v>
      </c>
      <c r="EJ460" s="1">
        <f t="shared" si="1099"/>
        <v>4.6026239415868889E-7</v>
      </c>
      <c r="EK460" s="1">
        <f t="shared" si="1100"/>
        <v>2.4537877828590745E-7</v>
      </c>
      <c r="EL460" s="1">
        <f t="shared" si="1101"/>
        <v>1.2904840349601771E-7</v>
      </c>
      <c r="EM460" s="1">
        <f t="shared" si="1102"/>
        <v>6.6951990674045678E-8</v>
      </c>
      <c r="EN460" s="1">
        <f t="shared" si="1103"/>
        <v>3.4267396964515536E-8</v>
      </c>
      <c r="EO460" s="1">
        <f t="shared" si="1104"/>
        <v>1.7302842267112421E-8</v>
      </c>
      <c r="EP460" s="1">
        <f t="shared" si="1105"/>
        <v>8.6195543749419073E-9</v>
      </c>
      <c r="EQ460" s="1">
        <f t="shared" si="1106"/>
        <v>4.2363893424785922E-9</v>
      </c>
      <c r="ER460" s="1">
        <f t="shared" si="1107"/>
        <v>2.0542985960156329E-9</v>
      </c>
      <c r="ES460" s="1">
        <f t="shared" si="1108"/>
        <v>9.8288149291467143E-10</v>
      </c>
      <c r="ET460" s="1">
        <f t="shared" si="1109"/>
        <v>4.6400441937894757E-10</v>
      </c>
      <c r="EU460" s="1">
        <f t="shared" si="1110"/>
        <v>2.1614249776658054E-10</v>
      </c>
      <c r="EV460" s="1">
        <f t="shared" si="1111"/>
        <v>9.9350327654126854E-11</v>
      </c>
      <c r="EW460" s="1">
        <f t="shared" si="1112"/>
        <v>4.5063435033613831E-11</v>
      </c>
      <c r="EX460" s="1">
        <f t="shared" si="1113"/>
        <v>2.0170850251677649E-11</v>
      </c>
      <c r="EY460" s="1">
        <f t="shared" si="1114"/>
        <v>8.910817043716991E-12</v>
      </c>
      <c r="EZ460" s="1">
        <f t="shared" si="1115"/>
        <v>3.887399421842567E-12</v>
      </c>
      <c r="FA460" s="1">
        <f t="shared" si="1116"/>
        <v>1.6813243469712045E-12</v>
      </c>
      <c r="FB460" s="1">
        <f t="shared" si="1117"/>
        <v>7.4042141518315883E-13</v>
      </c>
      <c r="FC460" s="1">
        <f t="shared" si="1118"/>
        <v>3.8854025661020381E-13</v>
      </c>
      <c r="FD460" s="75">
        <f t="shared" si="969"/>
        <v>3.8854025661020381E-13</v>
      </c>
    </row>
    <row r="461" spans="7:160" x14ac:dyDescent="0.35">
      <c r="G461" t="str">
        <f t="shared" si="965"/>
        <v>Refd, t=2.23</v>
      </c>
      <c r="H461" s="76">
        <f t="shared" si="966"/>
        <v>2.2299999999999747</v>
      </c>
      <c r="I461" s="1">
        <f t="shared" si="967"/>
        <v>0</v>
      </c>
      <c r="J461" s="22">
        <f t="shared" si="968"/>
        <v>9.1792203208063323E-6</v>
      </c>
      <c r="K461" s="1">
        <f t="shared" si="970"/>
        <v>1.8113447238944681E-5</v>
      </c>
      <c r="L461" s="1">
        <f t="shared" si="971"/>
        <v>3.3585019954454441E-5</v>
      </c>
      <c r="M461" s="1">
        <f t="shared" si="972"/>
        <v>5.9728016274094371E-5</v>
      </c>
      <c r="N461" s="1">
        <f t="shared" si="973"/>
        <v>1.0296812192700653E-4</v>
      </c>
      <c r="O461" s="1">
        <f t="shared" si="974"/>
        <v>1.7310402324735257E-4</v>
      </c>
      <c r="P461" s="1">
        <f t="shared" si="975"/>
        <v>2.8479149548763568E-4</v>
      </c>
      <c r="Q461" s="1">
        <f t="shared" si="976"/>
        <v>4.5952424859916437E-4</v>
      </c>
      <c r="R461" s="1">
        <f t="shared" si="977"/>
        <v>7.2820037970981039E-4</v>
      </c>
      <c r="S461" s="1">
        <f t="shared" si="978"/>
        <v>1.1343422035343957E-3</v>
      </c>
      <c r="T461" s="1">
        <f t="shared" si="979"/>
        <v>1.7379946884976437E-3</v>
      </c>
      <c r="U461" s="1">
        <f t="shared" si="980"/>
        <v>2.6202589240701016E-3</v>
      </c>
      <c r="V461" s="1">
        <f t="shared" si="981"/>
        <v>3.8883193932733699E-3</v>
      </c>
      <c r="W461" s="1">
        <f t="shared" si="982"/>
        <v>5.6806985806530192E-3</v>
      </c>
      <c r="X461" s="1">
        <f t="shared" si="983"/>
        <v>8.1723263447058027E-3</v>
      </c>
      <c r="Y461" s="1">
        <f t="shared" si="984"/>
        <v>1.1578857961647355E-2</v>
      </c>
      <c r="Z461" s="1">
        <f t="shared" si="985"/>
        <v>1.615953429390855E-2</v>
      </c>
      <c r="AA461" s="1">
        <f t="shared" si="986"/>
        <v>2.2217776708032461E-2</v>
      </c>
      <c r="AB461" s="1">
        <f t="shared" si="987"/>
        <v>3.0098678139793045E-2</v>
      </c>
      <c r="AC461" s="1">
        <f t="shared" si="988"/>
        <v>4.0182619124950233E-2</v>
      </c>
      <c r="AD461" s="1">
        <f t="shared" si="989"/>
        <v>5.287442608744633E-2</v>
      </c>
      <c r="AE461" s="1">
        <f t="shared" si="990"/>
        <v>6.8587808202157999E-2</v>
      </c>
      <c r="AF461" s="1">
        <f t="shared" si="991"/>
        <v>8.7725249690641577E-2</v>
      </c>
      <c r="AG461" s="1">
        <f t="shared" si="992"/>
        <v>0.11065406531441489</v>
      </c>
      <c r="AH461" s="1">
        <f t="shared" si="993"/>
        <v>0.13767989463962191</v>
      </c>
      <c r="AI461" s="1">
        <f t="shared" si="994"/>
        <v>0.16901944368639124</v>
      </c>
      <c r="AJ461" s="1">
        <f t="shared" si="995"/>
        <v>0.20477469950250474</v>
      </c>
      <c r="AK461" s="1">
        <f t="shared" si="996"/>
        <v>0.24491106515933367</v>
      </c>
      <c r="AL461" s="1">
        <f t="shared" si="997"/>
        <v>0.28924182726447656</v>
      </c>
      <c r="AM461" s="1">
        <f t="shared" si="998"/>
        <v>0.33742104263388512</v>
      </c>
      <c r="AN461" s="1">
        <f t="shared" si="999"/>
        <v>0.38894632201007179</v>
      </c>
      <c r="AO461" s="1">
        <f t="shared" si="1000"/>
        <v>0.44317214658318721</v>
      </c>
      <c r="AP461" s="1">
        <f t="shared" si="1001"/>
        <v>0.49933336701400649</v>
      </c>
      <c r="AQ461" s="1">
        <f t="shared" si="1002"/>
        <v>0.55657752249222503</v>
      </c>
      <c r="AR461" s="1">
        <f t="shared" si="1003"/>
        <v>0.61400370821491634</v>
      </c>
      <c r="AS461" s="1">
        <f t="shared" si="1004"/>
        <v>0.67070503386756419</v>
      </c>
      <c r="AT461" s="1">
        <f t="shared" si="1005"/>
        <v>0.72581134532673053</v>
      </c>
      <c r="AU461" s="1">
        <f t="shared" si="1006"/>
        <v>0.77852887566419415</v>
      </c>
      <c r="AV461" s="1">
        <f t="shared" si="1007"/>
        <v>0.82817384729694399</v>
      </c>
      <c r="AW461" s="1">
        <f t="shared" si="1008"/>
        <v>0.87419771230828136</v>
      </c>
      <c r="AX461" s="1">
        <f t="shared" si="1009"/>
        <v>0.91620259928463477</v>
      </c>
      <c r="AY461" s="1">
        <f t="shared" si="1010"/>
        <v>0.95394651425588484</v>
      </c>
      <c r="AZ461" s="1">
        <f t="shared" si="1011"/>
        <v>0.98733879651513934</v>
      </c>
      <c r="BA461" s="1">
        <f t="shared" si="1012"/>
        <v>1.0164271463424366</v>
      </c>
      <c r="BB461" s="1">
        <f t="shared" si="1013"/>
        <v>1.0413781383950422</v>
      </c>
      <c r="BC461" s="1">
        <f t="shared" si="1014"/>
        <v>1.0624534667233805</v>
      </c>
      <c r="BD461" s="1">
        <f t="shared" si="1015"/>
        <v>1.0799842297723716</v>
      </c>
      <c r="BE461" s="1">
        <f t="shared" si="1016"/>
        <v>1.0943453865337827</v>
      </c>
      <c r="BF461" s="1">
        <f t="shared" si="1017"/>
        <v>1.1059321545891956</v>
      </c>
      <c r="BG461" s="1">
        <f t="shared" si="1018"/>
        <v>1.1151396476750486</v>
      </c>
      <c r="BH461" s="1">
        <f t="shared" si="1019"/>
        <v>1.1223465371194643</v>
      </c>
      <c r="BI461" s="1">
        <f t="shared" si="1020"/>
        <v>1.127903032110362</v>
      </c>
      <c r="BJ461" s="1">
        <f t="shared" si="1021"/>
        <v>1.1321230566856895</v>
      </c>
      <c r="BK461" s="1">
        <f t="shared" si="1022"/>
        <v>1.1352801859569375</v>
      </c>
      <c r="BL461" s="1">
        <f t="shared" si="1023"/>
        <v>1.1376067008104218</v>
      </c>
      <c r="BM461" s="1">
        <f t="shared" si="1024"/>
        <v>1.1392950235356549</v>
      </c>
      <c r="BN461" s="1">
        <f t="shared" si="1025"/>
        <v>1.1405007893538588</v>
      </c>
      <c r="BO461" s="1">
        <f t="shared" si="1026"/>
        <v>1.1413468671196449</v>
      </c>
      <c r="BP461" s="1">
        <f t="shared" si="1027"/>
        <v>1.1419277413771296</v>
      </c>
      <c r="BQ461" s="1">
        <f t="shared" si="1028"/>
        <v>1.1423137844637614</v>
      </c>
      <c r="BR461" s="1">
        <f t="shared" si="1029"/>
        <v>1.142555063157958</v>
      </c>
      <c r="BS461" s="1">
        <f t="shared" si="1030"/>
        <v>1.1426844271083991</v>
      </c>
      <c r="BT461" s="1">
        <f t="shared" si="1031"/>
        <v>1.1427197097809383</v>
      </c>
      <c r="BU461" s="1">
        <f t="shared" si="1032"/>
        <v>1.1426649363355426</v>
      </c>
      <c r="BV461" s="1">
        <f t="shared" si="1033"/>
        <v>1.1425104806757429</v>
      </c>
      <c r="BW461" s="1">
        <f t="shared" si="1034"/>
        <v>1.1422321531075392</v>
      </c>
      <c r="BX461" s="1">
        <f t="shared" si="1035"/>
        <v>1.1417892395982241</v>
      </c>
      <c r="BY461" s="1">
        <f t="shared" si="1036"/>
        <v>1.141121562781261</v>
      </c>
      <c r="BZ461" s="1">
        <f t="shared" si="1037"/>
        <v>1.1401457014948055</v>
      </c>
      <c r="CA461" s="1">
        <f t="shared" si="1038"/>
        <v>1.1387505946350527</v>
      </c>
      <c r="CB461" s="1">
        <f t="shared" si="1039"/>
        <v>1.1367928666815301</v>
      </c>
      <c r="CC461" s="1">
        <f t="shared" si="1040"/>
        <v>1.13409234061486</v>
      </c>
      <c r="CD461" s="1">
        <f t="shared" si="1041"/>
        <v>1.1304283364184913</v>
      </c>
      <c r="CE461" s="1">
        <f t="shared" si="1042"/>
        <v>1.1255374704075067</v>
      </c>
      <c r="CF461" s="1">
        <f t="shared" si="1043"/>
        <v>1.1191137471819637</v>
      </c>
      <c r="CG461" s="1">
        <f t="shared" si="1044"/>
        <v>1.1108117442203813</v>
      </c>
      <c r="CH461" s="1">
        <f t="shared" si="1045"/>
        <v>1.1002536026806151</v>
      </c>
      <c r="CI461" s="1">
        <f t="shared" si="1046"/>
        <v>1.087040337422635</v>
      </c>
      <c r="CJ461" s="1">
        <f t="shared" si="1047"/>
        <v>1.0707676578047733</v>
      </c>
      <c r="CK461" s="1">
        <f t="shared" si="1048"/>
        <v>1.0510460592568458</v>
      </c>
      <c r="CL461" s="1">
        <f t="shared" si="1049"/>
        <v>1.0275244354455058</v>
      </c>
      <c r="CM461" s="1">
        <f t="shared" si="1050"/>
        <v>0.99991592388781358</v>
      </c>
      <c r="CN461" s="1">
        <f t="shared" si="1051"/>
        <v>0.9680242022742872</v>
      </c>
      <c r="CO461" s="1">
        <f t="shared" si="1052"/>
        <v>0.93176807474864298</v>
      </c>
      <c r="CP461" s="1">
        <f t="shared" si="1053"/>
        <v>0.89120199984230564</v>
      </c>
      <c r="CQ461" s="1">
        <f t="shared" si="1054"/>
        <v>0.84653027128066916</v>
      </c>
      <c r="CR461" s="1">
        <f t="shared" si="1055"/>
        <v>0.79811289763869409</v>
      </c>
      <c r="CS461" s="1">
        <f t="shared" si="1056"/>
        <v>0.74646182778159098</v>
      </c>
      <c r="CT461" s="1">
        <f t="shared" si="1057"/>
        <v>0.6922269867113986</v>
      </c>
      <c r="CU461" s="1">
        <f t="shared" si="1058"/>
        <v>0.63617253464675749</v>
      </c>
      <c r="CV461" s="1">
        <f t="shared" si="1059"/>
        <v>0.57914472855593502</v>
      </c>
      <c r="CW461" s="1">
        <f t="shared" si="1060"/>
        <v>0.52203362756030214</v>
      </c>
      <c r="CX461" s="1">
        <f t="shared" si="1061"/>
        <v>0.46573152807223001</v>
      </c>
      <c r="CY461" s="1">
        <f t="shared" si="1062"/>
        <v>0.41109135473699404</v>
      </c>
      <c r="CZ461" s="1">
        <f t="shared" si="1063"/>
        <v>0.35888822393162101</v>
      </c>
      <c r="DA461" s="1">
        <f t="shared" si="1064"/>
        <v>0.309787040991711</v>
      </c>
      <c r="DB461" s="1">
        <f t="shared" si="1065"/>
        <v>0.26431834140211347</v>
      </c>
      <c r="DC461" s="1">
        <f t="shared" si="1066"/>
        <v>0.22286372961302686</v>
      </c>
      <c r="DD461" s="1">
        <f t="shared" si="1067"/>
        <v>0.18565132043097662</v>
      </c>
      <c r="DE461" s="1">
        <f t="shared" si="1068"/>
        <v>0.15276066614637723</v>
      </c>
      <c r="DF461" s="1">
        <f t="shared" si="1069"/>
        <v>0.12413586430926017</v>
      </c>
      <c r="DG461" s="1">
        <f t="shared" si="1070"/>
        <v>9.9604965893111741E-2</v>
      </c>
      <c r="DH461" s="1">
        <f t="shared" si="1071"/>
        <v>7.8903485002928361E-2</v>
      </c>
      <c r="DI461" s="1">
        <f t="shared" si="1072"/>
        <v>6.1699754470641702E-2</v>
      </c>
      <c r="DJ461" s="1">
        <f t="shared" si="1073"/>
        <v>4.7620047513500748E-2</v>
      </c>
      <c r="DK461" s="1">
        <f t="shared" si="1074"/>
        <v>3.6271739524649092E-2</v>
      </c>
      <c r="DL461" s="1">
        <f t="shared" si="1075"/>
        <v>2.7263247488494086E-2</v>
      </c>
      <c r="DM461" s="1">
        <f t="shared" si="1076"/>
        <v>2.021998682271138E-2</v>
      </c>
      <c r="DN461" s="1">
        <f t="shared" si="1077"/>
        <v>1.4796064023127596E-2</v>
      </c>
      <c r="DO461" s="1">
        <f t="shared" si="1078"/>
        <v>1.0681830795038426E-2</v>
      </c>
      <c r="DP461" s="1">
        <f t="shared" si="1079"/>
        <v>7.6077323745360158E-3</v>
      </c>
      <c r="DQ461" s="1">
        <f t="shared" si="1080"/>
        <v>5.3450789316793748E-3</v>
      </c>
      <c r="DR461" s="1">
        <f t="shared" si="1081"/>
        <v>3.7044594871397597E-3</v>
      </c>
      <c r="DS461" s="1">
        <f t="shared" si="1082"/>
        <v>2.5325191686852034E-3</v>
      </c>
      <c r="DT461" s="1">
        <f t="shared" si="1083"/>
        <v>1.707755731811051E-3</v>
      </c>
      <c r="DU461" s="1">
        <f t="shared" si="1084"/>
        <v>1.135884642251904E-3</v>
      </c>
      <c r="DV461" s="1">
        <f t="shared" si="1085"/>
        <v>7.4519632326480744E-4</v>
      </c>
      <c r="DW461" s="1">
        <f t="shared" si="1086"/>
        <v>4.8220278373166983E-4</v>
      </c>
      <c r="DX461" s="1">
        <f t="shared" si="1087"/>
        <v>3.0775677424937589E-4</v>
      </c>
      <c r="DY461" s="1">
        <f t="shared" si="1088"/>
        <v>1.937324930007627E-4</v>
      </c>
      <c r="DZ461" s="1">
        <f t="shared" si="1089"/>
        <v>1.2028565137105505E-4</v>
      </c>
      <c r="EA461" s="1">
        <f t="shared" si="1090"/>
        <v>7.3661858496583472E-5</v>
      </c>
      <c r="EB461" s="1">
        <f t="shared" si="1091"/>
        <v>4.4492957742191056E-5</v>
      </c>
      <c r="EC461" s="1">
        <f t="shared" si="1092"/>
        <v>2.6507153189162356E-5</v>
      </c>
      <c r="ED461" s="1">
        <f t="shared" si="1093"/>
        <v>1.5576240181046633E-5</v>
      </c>
      <c r="EE461" s="1">
        <f t="shared" si="1094"/>
        <v>9.0280809185884741E-6</v>
      </c>
      <c r="EF461" s="1">
        <f t="shared" si="1095"/>
        <v>5.1614050911658636E-6</v>
      </c>
      <c r="EG461" s="1">
        <f t="shared" si="1096"/>
        <v>2.9106327640240998E-6</v>
      </c>
      <c r="EH461" s="1">
        <f t="shared" si="1097"/>
        <v>1.61905604432578E-6</v>
      </c>
      <c r="EI461" s="1">
        <f t="shared" si="1098"/>
        <v>8.8838269266162828E-7</v>
      </c>
      <c r="EJ461" s="1">
        <f t="shared" si="1099"/>
        <v>4.8085198667704881E-7</v>
      </c>
      <c r="EK461" s="1">
        <f t="shared" si="1100"/>
        <v>2.5674726645316469E-7</v>
      </c>
      <c r="EL461" s="1">
        <f t="shared" si="1101"/>
        <v>1.3523647374621763E-7</v>
      </c>
      <c r="EM461" s="1">
        <f t="shared" si="1102"/>
        <v>7.0272668226828392E-8</v>
      </c>
      <c r="EN461" s="1">
        <f t="shared" si="1103"/>
        <v>3.6024262190599079E-8</v>
      </c>
      <c r="EO461" s="1">
        <f t="shared" si="1104"/>
        <v>1.821929843627568E-8</v>
      </c>
      <c r="EP461" s="1">
        <f t="shared" si="1105"/>
        <v>9.0909305433525817E-9</v>
      </c>
      <c r="EQ461" s="1">
        <f t="shared" si="1106"/>
        <v>4.475460555660248E-9</v>
      </c>
      <c r="ER461" s="1">
        <f t="shared" si="1107"/>
        <v>2.1738656874988768E-9</v>
      </c>
      <c r="ES461" s="1">
        <f t="shared" si="1108"/>
        <v>1.0418529198829602E-9</v>
      </c>
      <c r="ET461" s="1">
        <f t="shared" si="1109"/>
        <v>4.9268830452672073E-10</v>
      </c>
      <c r="EU461" s="1">
        <f t="shared" si="1110"/>
        <v>2.2990259052215136E-10</v>
      </c>
      <c r="EV461" s="1">
        <f t="shared" si="1111"/>
        <v>1.0586079976366207E-10</v>
      </c>
      <c r="EW461" s="1">
        <f t="shared" si="1112"/>
        <v>4.8101749335283711E-11</v>
      </c>
      <c r="EX461" s="1">
        <f t="shared" si="1113"/>
        <v>2.1569498618805138E-11</v>
      </c>
      <c r="EY461" s="1">
        <f t="shared" si="1114"/>
        <v>9.5460044924198632E-12</v>
      </c>
      <c r="EZ461" s="1">
        <f t="shared" si="1115"/>
        <v>4.1721810250117743E-12</v>
      </c>
      <c r="FA461" s="1">
        <f t="shared" si="1116"/>
        <v>1.8079198554351352E-12</v>
      </c>
      <c r="FB461" s="1">
        <f t="shared" si="1117"/>
        <v>7.9779621719595091E-13</v>
      </c>
      <c r="FC461" s="1">
        <f t="shared" si="1118"/>
        <v>4.1949920223610641E-13</v>
      </c>
      <c r="FD461" s="75">
        <f t="shared" si="969"/>
        <v>4.1949920223610641E-13</v>
      </c>
    </row>
    <row r="462" spans="7:160" x14ac:dyDescent="0.35">
      <c r="G462" t="str">
        <f t="shared" si="965"/>
        <v>Refd, t=2.23</v>
      </c>
      <c r="H462" s="76">
        <f t="shared" si="966"/>
        <v>2.2349999999999746</v>
      </c>
      <c r="I462" s="1">
        <f t="shared" si="967"/>
        <v>0</v>
      </c>
      <c r="J462" s="22">
        <f t="shared" si="968"/>
        <v>9.079272347598833E-6</v>
      </c>
      <c r="K462" s="1">
        <f t="shared" si="970"/>
        <v>1.7915676553749005E-5</v>
      </c>
      <c r="L462" s="1">
        <f t="shared" si="971"/>
        <v>3.3216778097875196E-5</v>
      </c>
      <c r="M462" s="1">
        <f t="shared" si="972"/>
        <v>5.9069918778197403E-5</v>
      </c>
      <c r="N462" s="1">
        <f t="shared" si="973"/>
        <v>1.0182794179716361E-4</v>
      </c>
      <c r="O462" s="1">
        <f t="shared" si="974"/>
        <v>1.7117849957210937E-4</v>
      </c>
      <c r="P462" s="1">
        <f t="shared" si="975"/>
        <v>2.8161193676121062E-4</v>
      </c>
      <c r="Q462" s="1">
        <f t="shared" si="976"/>
        <v>4.5438119033510815E-4</v>
      </c>
      <c r="R462" s="1">
        <f t="shared" si="977"/>
        <v>7.2004225941227763E-4</v>
      </c>
      <c r="S462" s="1">
        <f t="shared" si="978"/>
        <v>1.1216433000125223E-3</v>
      </c>
      <c r="T462" s="1">
        <f t="shared" si="979"/>
        <v>1.7185887400529981E-3</v>
      </c>
      <c r="U462" s="1">
        <f t="shared" si="980"/>
        <v>2.5911372041277762E-3</v>
      </c>
      <c r="V462" s="1">
        <f t="shared" si="981"/>
        <v>3.8453958451079313E-3</v>
      </c>
      <c r="W462" s="1">
        <f t="shared" si="982"/>
        <v>5.6185500255379935E-3</v>
      </c>
      <c r="X462" s="1">
        <f t="shared" si="983"/>
        <v>8.0839226838531151E-3</v>
      </c>
      <c r="Y462" s="1">
        <f t="shared" si="984"/>
        <v>1.1455305277120884E-2</v>
      </c>
      <c r="Z462" s="1">
        <f t="shared" si="985"/>
        <v>1.5989862019707628E-2</v>
      </c>
      <c r="AA462" s="1">
        <f t="shared" si="986"/>
        <v>2.1988807399101036E-2</v>
      </c>
      <c r="AB462" s="1">
        <f t="shared" si="987"/>
        <v>2.9795023300672629E-2</v>
      </c>
      <c r="AC462" s="1">
        <f t="shared" si="988"/>
        <v>3.9786845403140418E-2</v>
      </c>
      <c r="AD462" s="1">
        <f t="shared" si="989"/>
        <v>5.2367431329682405E-2</v>
      </c>
      <c r="AE462" s="1">
        <f t="shared" si="990"/>
        <v>6.7949435296997873E-2</v>
      </c>
      <c r="AF462" s="1">
        <f t="shared" si="991"/>
        <v>8.6935147453818251E-2</v>
      </c>
      <c r="AG462" s="1">
        <f t="shared" si="992"/>
        <v>0.10969278068112727</v>
      </c>
      <c r="AH462" s="1">
        <f t="shared" si="993"/>
        <v>0.13653015112907563</v>
      </c>
      <c r="AI462" s="1">
        <f t="shared" si="994"/>
        <v>0.16766753072176643</v>
      </c>
      <c r="AJ462" s="1">
        <f t="shared" si="995"/>
        <v>0.20321186983401746</v>
      </c>
      <c r="AK462" s="1">
        <f t="shared" si="996"/>
        <v>0.24313481784363916</v>
      </c>
      <c r="AL462" s="1">
        <f t="shared" si="997"/>
        <v>0.28725694553725917</v>
      </c>
      <c r="AM462" s="1">
        <f t="shared" si="998"/>
        <v>0.33524026256889949</v>
      </c>
      <c r="AN462" s="1">
        <f t="shared" si="999"/>
        <v>0.38659053024540785</v>
      </c>
      <c r="AO462" s="1">
        <f t="shared" si="1000"/>
        <v>0.44067004248799335</v>
      </c>
      <c r="AP462" s="1">
        <f t="shared" si="1001"/>
        <v>0.49672057297831662</v>
      </c>
      <c r="AQ462" s="1">
        <f t="shared" si="1002"/>
        <v>0.55389518004930605</v>
      </c>
      <c r="AR462" s="1">
        <f t="shared" si="1003"/>
        <v>0.61129665068737915</v>
      </c>
      <c r="AS462" s="1">
        <f t="shared" si="1004"/>
        <v>0.66801967117044736</v>
      </c>
      <c r="AT462" s="1">
        <f t="shared" si="1005"/>
        <v>0.72319342736194581</v>
      </c>
      <c r="AU462" s="1">
        <f t="shared" si="1006"/>
        <v>0.77602131320308942</v>
      </c>
      <c r="AV462" s="1">
        <f t="shared" si="1007"/>
        <v>0.82581476177072044</v>
      </c>
      <c r="AW462" s="1">
        <f t="shared" si="1008"/>
        <v>0.87201885975171889</v>
      </c>
      <c r="AX462" s="1">
        <f t="shared" si="1009"/>
        <v>0.91422827264451512</v>
      </c>
      <c r="AY462" s="1">
        <f t="shared" si="1010"/>
        <v>0.95219297813159343</v>
      </c>
      <c r="AZ462" s="1">
        <f t="shared" si="1011"/>
        <v>0.98581425583156013</v>
      </c>
      <c r="BA462" s="1">
        <f t="shared" si="1012"/>
        <v>1.0151322020119</v>
      </c>
      <c r="BB462" s="1">
        <f t="shared" si="1013"/>
        <v>1.0403066441409545</v>
      </c>
      <c r="BC462" s="1">
        <f t="shared" si="1014"/>
        <v>1.061593675530984</v>
      </c>
      <c r="BD462" s="1">
        <f t="shared" si="1015"/>
        <v>1.0793201073641907</v>
      </c>
      <c r="BE462" s="1">
        <f t="shared" si="1016"/>
        <v>1.093857972193925</v>
      </c>
      <c r="BF462" s="1">
        <f t="shared" si="1017"/>
        <v>1.1056008642079493</v>
      </c>
      <c r="BG462" s="1">
        <f t="shared" si="1018"/>
        <v>1.1149434365471425</v>
      </c>
      <c r="BH462" s="1">
        <f t="shared" si="1019"/>
        <v>1.1222648668487729</v>
      </c>
      <c r="BI462" s="1">
        <f t="shared" si="1020"/>
        <v>1.1279166131781306</v>
      </c>
      <c r="BJ462" s="1">
        <f t="shared" si="1021"/>
        <v>1.1322143627323653</v>
      </c>
      <c r="BK462" s="1">
        <f t="shared" si="1022"/>
        <v>1.1354337554835812</v>
      </c>
      <c r="BL462" s="1">
        <f t="shared" si="1023"/>
        <v>1.1378092557558397</v>
      </c>
      <c r="BM462" s="1">
        <f t="shared" si="1024"/>
        <v>1.1395354419292063</v>
      </c>
      <c r="BN462" s="1">
        <f t="shared" si="1025"/>
        <v>1.1407699716367223</v>
      </c>
      <c r="BO462" s="1">
        <f t="shared" si="1026"/>
        <v>1.1416375339093561</v>
      </c>
      <c r="BP462" s="1">
        <f t="shared" si="1027"/>
        <v>1.1422341957729079</v>
      </c>
      <c r="BQ462" s="1">
        <f t="shared" si="1028"/>
        <v>1.1426316657838453</v>
      </c>
      <c r="BR462" s="1">
        <f t="shared" si="1029"/>
        <v>1.1428811124064602</v>
      </c>
      <c r="BS462" s="1">
        <f t="shared" si="1030"/>
        <v>1.1430162783446112</v>
      </c>
      <c r="BT462" s="1">
        <f t="shared" si="1031"/>
        <v>1.1430557164474191</v>
      </c>
      <c r="BU462" s="1">
        <f t="shared" si="1032"/>
        <v>1.1430040377290536</v>
      </c>
      <c r="BV462" s="1">
        <f t="shared" si="1033"/>
        <v>1.1428521110959893</v>
      </c>
      <c r="BW462" s="1">
        <f t="shared" si="1034"/>
        <v>1.142576194572976</v>
      </c>
      <c r="BX462" s="1">
        <f t="shared" si="1035"/>
        <v>1.1421360180195272</v>
      </c>
      <c r="BY462" s="1">
        <f t="shared" si="1036"/>
        <v>1.1414718866985063</v>
      </c>
      <c r="BZ462" s="1">
        <f t="shared" si="1037"/>
        <v>1.1405009414626563</v>
      </c>
      <c r="CA462" s="1">
        <f t="shared" si="1038"/>
        <v>1.1391127996708297</v>
      </c>
      <c r="CB462" s="1">
        <f t="shared" si="1039"/>
        <v>1.1371649115669664</v>
      </c>
      <c r="CC462" s="1">
        <f t="shared" si="1040"/>
        <v>1.1344780941266288</v>
      </c>
      <c r="CD462" s="1">
        <f t="shared" si="1041"/>
        <v>1.130832835852327</v>
      </c>
      <c r="CE462" s="1">
        <f t="shared" si="1042"/>
        <v>1.1259670824379362</v>
      </c>
      <c r="CF462" s="1">
        <f t="shared" si="1043"/>
        <v>1.1195762898517274</v>
      </c>
      <c r="CG462" s="1">
        <f t="shared" si="1044"/>
        <v>1.1113165406455621</v>
      </c>
      <c r="CH462" s="1">
        <f t="shared" si="1045"/>
        <v>1.1008114350406115</v>
      </c>
      <c r="CI462" s="1">
        <f t="shared" si="1046"/>
        <v>1.0876632711560879</v>
      </c>
      <c r="CJ462" s="1">
        <f t="shared" si="1047"/>
        <v>1.0714687116383612</v>
      </c>
      <c r="CK462" s="1">
        <f t="shared" si="1048"/>
        <v>1.0518387072957989</v>
      </c>
      <c r="CL462" s="1">
        <f t="shared" si="1049"/>
        <v>1.0284219429163401</v>
      </c>
      <c r="CM462" s="1">
        <f t="shared" si="1050"/>
        <v>1.0009305372643773</v>
      </c>
      <c r="CN462" s="1">
        <f t="shared" si="1051"/>
        <v>0.96916623557263459</v>
      </c>
      <c r="CO462" s="1">
        <f t="shared" si="1052"/>
        <v>0.93304495412205746</v>
      </c>
      <c r="CP462" s="1">
        <f t="shared" si="1053"/>
        <v>0.89261734517089286</v>
      </c>
      <c r="CQ462" s="1">
        <f t="shared" si="1054"/>
        <v>0.84808310316259217</v>
      </c>
      <c r="CR462" s="1">
        <f t="shared" si="1055"/>
        <v>0.79979705853413108</v>
      </c>
      <c r="CS462" s="1">
        <f t="shared" si="1056"/>
        <v>0.74826569559693545</v>
      </c>
      <c r="CT462" s="1">
        <f t="shared" si="1057"/>
        <v>0.69413353788471177</v>
      </c>
      <c r="CU462" s="1">
        <f t="shared" si="1058"/>
        <v>0.63815978351243186</v>
      </c>
      <c r="CV462" s="1">
        <f t="shared" si="1059"/>
        <v>0.58118653368389417</v>
      </c>
      <c r="CW462" s="1">
        <f t="shared" si="1060"/>
        <v>0.52410081828216049</v>
      </c>
      <c r="CX462" s="1">
        <f t="shared" si="1061"/>
        <v>0.46779327041661589</v>
      </c>
      <c r="CY462" s="1">
        <f t="shared" si="1062"/>
        <v>0.4131166501076402</v>
      </c>
      <c r="CZ462" s="1">
        <f t="shared" si="1063"/>
        <v>0.36084741963914657</v>
      </c>
      <c r="DA462" s="1">
        <f t="shared" si="1064"/>
        <v>0.31165323111693483</v>
      </c>
      <c r="DB462" s="1">
        <f t="shared" si="1065"/>
        <v>0.26606854939431407</v>
      </c>
      <c r="DC462" s="1">
        <f t="shared" si="1066"/>
        <v>0.22447978855310044</v>
      </c>
      <c r="DD462" s="1">
        <f t="shared" si="1067"/>
        <v>0.18712039949179904</v>
      </c>
      <c r="DE462" s="1">
        <f t="shared" si="1068"/>
        <v>0.15407542798198814</v>
      </c>
      <c r="DF462" s="1">
        <f t="shared" si="1069"/>
        <v>0.12529427321126702</v>
      </c>
      <c r="DG462" s="1">
        <f t="shared" si="1070"/>
        <v>0.10060979639552238</v>
      </c>
      <c r="DH462" s="1">
        <f t="shared" si="1071"/>
        <v>7.9761602125391448E-2</v>
      </c>
      <c r="DI462" s="1">
        <f t="shared" si="1072"/>
        <v>6.2421248342422145E-2</v>
      </c>
      <c r="DJ462" s="1">
        <f t="shared" si="1073"/>
        <v>4.8217306614241909E-2</v>
      </c>
      <c r="DK462" s="1">
        <f t="shared" si="1074"/>
        <v>3.6758539449273139E-2</v>
      </c>
      <c r="DL462" s="1">
        <f t="shared" si="1075"/>
        <v>2.7653918196367873E-2</v>
      </c>
      <c r="DM462" s="1">
        <f t="shared" si="1076"/>
        <v>2.0528703468976034E-2</v>
      </c>
      <c r="DN462" s="1">
        <f t="shared" si="1077"/>
        <v>1.5036287426251779E-2</v>
      </c>
      <c r="DO462" s="1">
        <f t="shared" si="1078"/>
        <v>1.0865905741124077E-2</v>
      </c>
      <c r="DP462" s="1">
        <f t="shared" si="1079"/>
        <v>7.7466370445989571E-3</v>
      </c>
      <c r="DQ462" s="1">
        <f t="shared" si="1080"/>
        <v>5.4483077753542993E-3</v>
      </c>
      <c r="DR462" s="1">
        <f t="shared" si="1081"/>
        <v>3.7800151528964614E-3</v>
      </c>
      <c r="DS462" s="1">
        <f t="shared" si="1082"/>
        <v>2.5869863444537501E-3</v>
      </c>
      <c r="DT462" s="1">
        <f t="shared" si="1083"/>
        <v>1.7464302510433504E-3</v>
      </c>
      <c r="DU462" s="1">
        <f t="shared" si="1084"/>
        <v>1.1629340585014602E-3</v>
      </c>
      <c r="DV462" s="1">
        <f t="shared" si="1085"/>
        <v>7.6383240690452851E-4</v>
      </c>
      <c r="DW462" s="1">
        <f t="shared" si="1086"/>
        <v>4.9485120245467654E-4</v>
      </c>
      <c r="DX462" s="1">
        <f t="shared" si="1087"/>
        <v>3.16213920474148E-4</v>
      </c>
      <c r="DY462" s="1">
        <f t="shared" si="1088"/>
        <v>1.9930356503490251E-4</v>
      </c>
      <c r="DZ462" s="1">
        <f t="shared" si="1089"/>
        <v>1.2390143501200425E-4</v>
      </c>
      <c r="EA462" s="1">
        <f t="shared" si="1090"/>
        <v>7.597411650812765E-5</v>
      </c>
      <c r="EB462" s="1">
        <f t="shared" si="1091"/>
        <v>4.5949965507036683E-5</v>
      </c>
      <c r="EC462" s="1">
        <f t="shared" si="1092"/>
        <v>2.7411845109592145E-5</v>
      </c>
      <c r="ED462" s="1">
        <f t="shared" si="1093"/>
        <v>1.6129812552748723E-5</v>
      </c>
      <c r="EE462" s="1">
        <f t="shared" si="1094"/>
        <v>9.3618949110539399E-6</v>
      </c>
      <c r="EF462" s="1">
        <f t="shared" si="1095"/>
        <v>5.3597918513822745E-6</v>
      </c>
      <c r="EG462" s="1">
        <f t="shared" si="1096"/>
        <v>3.0268365880037267E-6</v>
      </c>
      <c r="EH462" s="1">
        <f t="shared" si="1097"/>
        <v>1.686144730349776E-6</v>
      </c>
      <c r="EI462" s="1">
        <f t="shared" si="1098"/>
        <v>9.265613627318537E-7</v>
      </c>
      <c r="EJ462" s="1">
        <f t="shared" si="1099"/>
        <v>5.0226887740106281E-7</v>
      </c>
      <c r="EK462" s="1">
        <f t="shared" si="1100"/>
        <v>2.6859069877438361E-7</v>
      </c>
      <c r="EL462" s="1">
        <f t="shared" si="1101"/>
        <v>1.4169309999442683E-7</v>
      </c>
      <c r="EM462" s="1">
        <f t="shared" si="1102"/>
        <v>7.3742927451177764E-8</v>
      </c>
      <c r="EN462" s="1">
        <f t="shared" si="1103"/>
        <v>3.7863202468172055E-8</v>
      </c>
      <c r="EO462" s="1">
        <f t="shared" si="1104"/>
        <v>1.9180122623095299E-8</v>
      </c>
      <c r="EP462" s="1">
        <f t="shared" si="1105"/>
        <v>9.5859381780898012E-9</v>
      </c>
      <c r="EQ462" s="1">
        <f t="shared" si="1106"/>
        <v>4.7269342270470156E-9</v>
      </c>
      <c r="ER462" s="1">
        <f t="shared" si="1107"/>
        <v>2.2998471643463492E-9</v>
      </c>
      <c r="ES462" s="1">
        <f t="shared" si="1108"/>
        <v>1.104093726301591E-9</v>
      </c>
      <c r="ET462" s="1">
        <f t="shared" si="1109"/>
        <v>5.2301455823335891E-10</v>
      </c>
      <c r="EU462" s="1">
        <f t="shared" si="1110"/>
        <v>2.444758923075337E-10</v>
      </c>
      <c r="EV462" s="1">
        <f t="shared" si="1111"/>
        <v>1.1276818069076152E-10</v>
      </c>
      <c r="EW462" s="1">
        <f t="shared" si="1112"/>
        <v>5.133103462421733E-11</v>
      </c>
      <c r="EX462" s="1">
        <f t="shared" si="1113"/>
        <v>2.3058734728159343E-11</v>
      </c>
      <c r="EY462" s="1">
        <f t="shared" si="1114"/>
        <v>1.0223563743114447E-11</v>
      </c>
      <c r="EZ462" s="1">
        <f t="shared" si="1115"/>
        <v>4.4765215095299329E-12</v>
      </c>
      <c r="FA462" s="1">
        <f t="shared" si="1116"/>
        <v>1.9434680745751617E-12</v>
      </c>
      <c r="FB462" s="1">
        <f t="shared" si="1117"/>
        <v>8.5935462246616525E-13</v>
      </c>
      <c r="FC462" s="1">
        <f t="shared" si="1118"/>
        <v>4.5278278535800758E-13</v>
      </c>
      <c r="FD462" s="75">
        <f t="shared" si="969"/>
        <v>4.5278278535800758E-13</v>
      </c>
    </row>
    <row r="463" spans="7:160" x14ac:dyDescent="0.35">
      <c r="G463" t="str">
        <f t="shared" ref="G463:G526" si="1119">$G$14&amp;", t="&amp;ROUND(H463,2)</f>
        <v>Refd, t=2.24</v>
      </c>
      <c r="H463" s="76">
        <f t="shared" si="966"/>
        <v>2.2399999999999745</v>
      </c>
      <c r="I463" s="1">
        <f t="shared" si="967"/>
        <v>0</v>
      </c>
      <c r="J463" s="22">
        <f t="shared" si="968"/>
        <v>8.9803854593856138E-6</v>
      </c>
      <c r="K463" s="1">
        <f t="shared" si="970"/>
        <v>1.772001766233908E-5</v>
      </c>
      <c r="L463" s="1">
        <f t="shared" si="971"/>
        <v>3.2852503239236168E-5</v>
      </c>
      <c r="M463" s="1">
        <f t="shared" si="972"/>
        <v>5.8418984157061254E-5</v>
      </c>
      <c r="N463" s="1">
        <f t="shared" si="973"/>
        <v>1.0070030326850636E-4</v>
      </c>
      <c r="O463" s="1">
        <f t="shared" si="974"/>
        <v>1.6927436663799345E-4</v>
      </c>
      <c r="P463" s="1">
        <f t="shared" si="975"/>
        <v>2.7846800273985552E-4</v>
      </c>
      <c r="Q463" s="1">
        <f t="shared" si="976"/>
        <v>4.4929614125208361E-4</v>
      </c>
      <c r="R463" s="1">
        <f t="shared" si="977"/>
        <v>7.1197656120932772E-4</v>
      </c>
      <c r="S463" s="1">
        <f t="shared" si="978"/>
        <v>1.1090885301033942E-3</v>
      </c>
      <c r="T463" s="1">
        <f t="shared" si="979"/>
        <v>1.6994028646000849E-3</v>
      </c>
      <c r="U463" s="1">
        <f t="shared" si="980"/>
        <v>2.562344516809284E-3</v>
      </c>
      <c r="V463" s="1">
        <f t="shared" si="981"/>
        <v>3.8029540385807522E-3</v>
      </c>
      <c r="W463" s="1">
        <f t="shared" si="982"/>
        <v>5.5570921968484044E-3</v>
      </c>
      <c r="X463" s="1">
        <f t="shared" si="983"/>
        <v>7.9964888913243107E-3</v>
      </c>
      <c r="Y463" s="1">
        <f t="shared" si="984"/>
        <v>1.1333086167590963E-2</v>
      </c>
      <c r="Z463" s="1">
        <f t="shared" si="985"/>
        <v>1.5821985252498328E-2</v>
      </c>
      <c r="AA463" s="1">
        <f t="shared" si="986"/>
        <v>2.1762204938317768E-2</v>
      </c>
      <c r="AB463" s="1">
        <f t="shared" si="987"/>
        <v>2.9494422639539622E-2</v>
      </c>
      <c r="AC463" s="1">
        <f t="shared" si="988"/>
        <v>3.9394928772588662E-2</v>
      </c>
      <c r="AD463" s="1">
        <f t="shared" si="989"/>
        <v>5.186520237580413E-2</v>
      </c>
      <c r="AE463" s="1">
        <f t="shared" si="990"/>
        <v>6.7316821461637838E-2</v>
      </c>
      <c r="AF463" s="1">
        <f t="shared" si="991"/>
        <v>8.6151848006921328E-2</v>
      </c>
      <c r="AG463" s="1">
        <f t="shared" si="992"/>
        <v>0.10873934575097187</v>
      </c>
      <c r="AH463" s="1">
        <f t="shared" si="993"/>
        <v>0.13538924811185976</v>
      </c>
      <c r="AI463" s="1">
        <f t="shared" si="994"/>
        <v>0.1663253242774099</v>
      </c>
      <c r="AJ463" s="1">
        <f t="shared" si="995"/>
        <v>0.20165941435507789</v>
      </c>
      <c r="AK463" s="1">
        <f t="shared" si="996"/>
        <v>0.24136934126836704</v>
      </c>
      <c r="AL463" s="1">
        <f t="shared" si="997"/>
        <v>0.28528289479160501</v>
      </c>
      <c r="AM463" s="1">
        <f t="shared" si="998"/>
        <v>0.33306998679164712</v>
      </c>
      <c r="AN463" s="1">
        <f t="shared" si="999"/>
        <v>0.38424449950866718</v>
      </c>
      <c r="AO463" s="1">
        <f t="shared" si="1000"/>
        <v>0.43817653595685313</v>
      </c>
      <c r="AP463" s="1">
        <f t="shared" si="1001"/>
        <v>0.49411481800117901</v>
      </c>
      <c r="AQ463" s="1">
        <f t="shared" si="1002"/>
        <v>0.55121797716267118</v>
      </c>
      <c r="AR463" s="1">
        <f t="shared" si="1003"/>
        <v>0.60859257229434105</v>
      </c>
      <c r="AS463" s="1">
        <f t="shared" si="1004"/>
        <v>0.66533496676920623</v>
      </c>
      <c r="AT463" s="1">
        <f t="shared" si="1005"/>
        <v>0.72057379955099921</v>
      </c>
      <c r="AU463" s="1">
        <f t="shared" si="1006"/>
        <v>0.77350974200616007</v>
      </c>
      <c r="AV463" s="1">
        <f t="shared" si="1007"/>
        <v>0.82344954838588658</v>
      </c>
      <c r="AW463" s="1">
        <f t="shared" si="1008"/>
        <v>0.86983203572692014</v>
      </c>
      <c r="AX463" s="1">
        <f t="shared" si="1009"/>
        <v>0.9122444803985571</v>
      </c>
      <c r="AY463" s="1">
        <f t="shared" si="1010"/>
        <v>0.95042887929470798</v>
      </c>
      <c r="AZ463" s="1">
        <f t="shared" si="1011"/>
        <v>0.98427847167270321</v>
      </c>
      <c r="BA463" s="1">
        <f t="shared" si="1012"/>
        <v>1.013825741770034</v>
      </c>
      <c r="BB463" s="1">
        <f t="shared" si="1013"/>
        <v>1.0392237378494367</v>
      </c>
      <c r="BC463" s="1">
        <f t="shared" si="1014"/>
        <v>1.0607229016139321</v>
      </c>
      <c r="BD463" s="1">
        <f t="shared" si="1015"/>
        <v>1.0786456934629327</v>
      </c>
      <c r="BE463" s="1">
        <f t="shared" si="1016"/>
        <v>1.0933611498245646</v>
      </c>
      <c r="BF463" s="1">
        <f t="shared" si="1017"/>
        <v>1.1052611716918228</v>
      </c>
      <c r="BG463" s="1">
        <f t="shared" si="1018"/>
        <v>1.1147398867698324</v>
      </c>
      <c r="BH463" s="1">
        <f t="shared" si="1019"/>
        <v>1.1221769228787979</v>
      </c>
      <c r="BI463" s="1">
        <f t="shared" si="1020"/>
        <v>1.127924941849509</v>
      </c>
      <c r="BJ463" s="1">
        <f t="shared" si="1021"/>
        <v>1.1323013608466752</v>
      </c>
      <c r="BK463" s="1">
        <f t="shared" si="1022"/>
        <v>1.1355838631457829</v>
      </c>
      <c r="BL463" s="1">
        <f t="shared" si="1023"/>
        <v>1.138009085399422</v>
      </c>
      <c r="BM463" s="1">
        <f t="shared" si="1024"/>
        <v>1.139773759653564</v>
      </c>
      <c r="BN463" s="1">
        <f t="shared" si="1025"/>
        <v>1.1410375701809927</v>
      </c>
      <c r="BO463" s="1">
        <f t="shared" si="1026"/>
        <v>1.1419270350283608</v>
      </c>
      <c r="BP463" s="1">
        <f t="shared" si="1027"/>
        <v>1.1425398152950057</v>
      </c>
      <c r="BQ463" s="1">
        <f t="shared" si="1028"/>
        <v>1.1429489685427086</v>
      </c>
      <c r="BR463" s="1">
        <f t="shared" si="1029"/>
        <v>1.1432067776965398</v>
      </c>
      <c r="BS463" s="1">
        <f t="shared" si="1030"/>
        <v>1.1433478904227485</v>
      </c>
      <c r="BT463" s="1">
        <f t="shared" si="1031"/>
        <v>1.1433915894455937</v>
      </c>
      <c r="BU463" s="1">
        <f t="shared" si="1032"/>
        <v>1.1433430804081732</v>
      </c>
      <c r="BV463" s="1">
        <f t="shared" si="1033"/>
        <v>1.1431937341510274</v>
      </c>
      <c r="BW463" s="1">
        <f t="shared" si="1034"/>
        <v>1.1429202614872283</v>
      </c>
      <c r="BX463" s="1">
        <f t="shared" si="1035"/>
        <v>1.142482839412106</v>
      </c>
      <c r="BY463" s="1">
        <f t="shared" si="1036"/>
        <v>1.1418222572868537</v>
      </c>
      <c r="BZ463" s="1">
        <f t="shared" si="1037"/>
        <v>1.1408562177224961</v>
      </c>
      <c r="CA463" s="1">
        <f t="shared" si="1038"/>
        <v>1.1394750146100026</v>
      </c>
      <c r="CB463" s="1">
        <f t="shared" si="1039"/>
        <v>1.1375369204290144</v>
      </c>
      <c r="CC463" s="1">
        <f t="shared" si="1040"/>
        <v>1.1348637411644869</v>
      </c>
      <c r="CD463" s="1">
        <f t="shared" si="1041"/>
        <v>1.1312371276532864</v>
      </c>
      <c r="CE463" s="1">
        <f t="shared" si="1042"/>
        <v>1.1263963480113457</v>
      </c>
      <c r="CF463" s="1">
        <f t="shared" si="1043"/>
        <v>1.1200383024865812</v>
      </c>
      <c r="CG463" s="1">
        <f t="shared" si="1044"/>
        <v>1.1118205723577206</v>
      </c>
      <c r="CH463" s="1">
        <f t="shared" si="1045"/>
        <v>1.1013682123966795</v>
      </c>
      <c r="CI463" s="1">
        <f t="shared" si="1046"/>
        <v>1.0882848025496223</v>
      </c>
      <c r="CJ463" s="1">
        <f t="shared" si="1047"/>
        <v>1.0721679616838575</v>
      </c>
      <c r="CK463" s="1">
        <f t="shared" si="1048"/>
        <v>1.0526291044426834</v>
      </c>
      <c r="CL463" s="1">
        <f t="shared" si="1049"/>
        <v>1.0293167215471326</v>
      </c>
      <c r="CM463" s="1">
        <f t="shared" si="1050"/>
        <v>1.0019419344732055</v>
      </c>
      <c r="CN463" s="1">
        <f t="shared" si="1051"/>
        <v>0.97030458369200112</v>
      </c>
      <c r="CO463" s="1">
        <f t="shared" si="1052"/>
        <v>0.93431773029345488</v>
      </c>
      <c r="CP463" s="1">
        <f t="shared" si="1053"/>
        <v>0.89402825580026668</v>
      </c>
      <c r="CQ463" s="1">
        <f t="shared" si="1054"/>
        <v>0.84963129092171785</v>
      </c>
      <c r="CR463" s="1">
        <f t="shared" si="1055"/>
        <v>0.80147652015192483</v>
      </c>
      <c r="CS463" s="1">
        <f t="shared" si="1056"/>
        <v>0.75006498857496318</v>
      </c>
      <c r="CT463" s="1">
        <f t="shared" si="1057"/>
        <v>0.69603583347313647</v>
      </c>
      <c r="CU463" s="1">
        <f t="shared" si="1058"/>
        <v>0.64014329344345422</v>
      </c>
      <c r="CV463" s="1">
        <f t="shared" si="1059"/>
        <v>0.58322530246713289</v>
      </c>
      <c r="CW463" s="1">
        <f t="shared" si="1060"/>
        <v>0.52616583565278041</v>
      </c>
      <c r="CX463" s="1">
        <f t="shared" si="1061"/>
        <v>0.46985382463364728</v>
      </c>
      <c r="CY463" s="1">
        <f t="shared" si="1062"/>
        <v>0.41514181681031914</v>
      </c>
      <c r="CZ463" s="1">
        <f t="shared" si="1063"/>
        <v>0.36280756645441475</v>
      </c>
      <c r="DA463" s="1">
        <f t="shared" si="1064"/>
        <v>0.31352141713433485</v>
      </c>
      <c r="DB463" s="1">
        <f t="shared" si="1065"/>
        <v>0.26782171101951457</v>
      </c>
      <c r="DC463" s="1">
        <f t="shared" si="1066"/>
        <v>0.22609962723969401</v>
      </c>
      <c r="DD463" s="1">
        <f t="shared" si="1067"/>
        <v>0.18859391898677738</v>
      </c>
      <c r="DE463" s="1">
        <f t="shared" si="1068"/>
        <v>0.15539510458944436</v>
      </c>
      <c r="DF463" s="1">
        <f t="shared" si="1069"/>
        <v>0.12645787753190313</v>
      </c>
      <c r="DG463" s="1">
        <f t="shared" si="1070"/>
        <v>0.10161991487457486</v>
      </c>
      <c r="DH463" s="1">
        <f t="shared" si="1071"/>
        <v>8.062492844831512E-2</v>
      </c>
      <c r="DI463" s="1">
        <f t="shared" si="1072"/>
        <v>6.3147726589735984E-2</v>
      </c>
      <c r="DJ463" s="1">
        <f t="shared" si="1073"/>
        <v>4.8819209964269701E-2</v>
      </c>
      <c r="DK463" s="1">
        <f t="shared" si="1074"/>
        <v>3.7249561275839768E-2</v>
      </c>
      <c r="DL463" s="1">
        <f t="shared" si="1075"/>
        <v>2.8048338798980936E-2</v>
      </c>
      <c r="DM463" s="1">
        <f t="shared" si="1076"/>
        <v>2.0840678061626844E-2</v>
      </c>
      <c r="DN463" s="1">
        <f t="shared" si="1077"/>
        <v>1.5279282112478967E-2</v>
      </c>
      <c r="DO463" s="1">
        <f t="shared" si="1078"/>
        <v>1.1052290389339704E-2</v>
      </c>
      <c r="DP463" s="1">
        <f t="shared" si="1079"/>
        <v>7.8874290130422787E-3</v>
      </c>
      <c r="DQ463" s="1">
        <f t="shared" si="1080"/>
        <v>5.5530493577907103E-3</v>
      </c>
      <c r="DR463" s="1">
        <f t="shared" si="1081"/>
        <v>3.856760751130161E-3</v>
      </c>
      <c r="DS463" s="1">
        <f t="shared" si="1082"/>
        <v>2.6423724571148425E-3</v>
      </c>
      <c r="DT463" s="1">
        <f t="shared" si="1083"/>
        <v>1.7858017222480474E-3</v>
      </c>
      <c r="DU463" s="1">
        <f t="shared" si="1084"/>
        <v>1.1905027592596378E-3</v>
      </c>
      <c r="DV463" s="1">
        <f t="shared" si="1085"/>
        <v>7.8284868920388813E-4</v>
      </c>
      <c r="DW463" s="1">
        <f t="shared" si="1086"/>
        <v>5.0777322617671992E-4</v>
      </c>
      <c r="DX463" s="1">
        <f t="shared" si="1087"/>
        <v>3.2486463816054016E-4</v>
      </c>
      <c r="DY463" s="1">
        <f t="shared" si="1088"/>
        <v>2.0500930051658232E-4</v>
      </c>
      <c r="DZ463" s="1">
        <f t="shared" si="1089"/>
        <v>1.2760935464857528E-4</v>
      </c>
      <c r="EA463" s="1">
        <f t="shared" si="1090"/>
        <v>7.8348383434286644E-5</v>
      </c>
      <c r="EB463" s="1">
        <f t="shared" si="1091"/>
        <v>4.7448030802283755E-5</v>
      </c>
      <c r="EC463" s="1">
        <f t="shared" si="1092"/>
        <v>2.8343286152111612E-5</v>
      </c>
      <c r="ED463" s="1">
        <f t="shared" si="1093"/>
        <v>1.6700534934343521E-5</v>
      </c>
      <c r="EE463" s="1">
        <f t="shared" si="1094"/>
        <v>9.7065310635205262E-6</v>
      </c>
      <c r="EF463" s="1">
        <f t="shared" si="1095"/>
        <v>5.564900816737489E-6</v>
      </c>
      <c r="EG463" s="1">
        <f t="shared" si="1096"/>
        <v>3.1471510436347535E-6</v>
      </c>
      <c r="EH463" s="1">
        <f t="shared" si="1097"/>
        <v>1.7557082878995565E-6</v>
      </c>
      <c r="EI463" s="1">
        <f t="shared" si="1098"/>
        <v>9.6620723568474805E-7</v>
      </c>
      <c r="EJ463" s="1">
        <f t="shared" si="1099"/>
        <v>5.2454234284537137E-7</v>
      </c>
      <c r="EK463" s="1">
        <f t="shared" si="1100"/>
        <v>2.8092664702809537E-7</v>
      </c>
      <c r="EL463" s="1">
        <f t="shared" si="1101"/>
        <v>1.4842865676497698E-7</v>
      </c>
      <c r="EM463" s="1">
        <f t="shared" si="1102"/>
        <v>7.7368794645623987E-8</v>
      </c>
      <c r="EN463" s="1">
        <f t="shared" si="1103"/>
        <v>3.9787662345768077E-8</v>
      </c>
      <c r="EO463" s="1">
        <f t="shared" si="1104"/>
        <v>2.0187252491049482E-8</v>
      </c>
      <c r="EP463" s="1">
        <f t="shared" si="1105"/>
        <v>1.0105650157069651E-8</v>
      </c>
      <c r="EQ463" s="1">
        <f t="shared" si="1106"/>
        <v>4.9913951554029693E-9</v>
      </c>
      <c r="ER463" s="1">
        <f t="shared" si="1107"/>
        <v>2.4325568621093509E-9</v>
      </c>
      <c r="ES463" s="1">
        <f t="shared" si="1108"/>
        <v>1.1697697524883273E-9</v>
      </c>
      <c r="ET463" s="1">
        <f t="shared" si="1109"/>
        <v>5.5506948247827911E-10</v>
      </c>
      <c r="EU463" s="1">
        <f t="shared" si="1110"/>
        <v>2.5990663570445972E-10</v>
      </c>
      <c r="EV463" s="1">
        <f t="shared" si="1111"/>
        <v>1.2009480107892187E-10</v>
      </c>
      <c r="EW463" s="1">
        <f t="shared" si="1112"/>
        <v>5.4762396546239329E-11</v>
      </c>
      <c r="EX463" s="1">
        <f t="shared" si="1113"/>
        <v>2.4644000141212345E-11</v>
      </c>
      <c r="EY463" s="1">
        <f t="shared" si="1114"/>
        <v>1.0946122315072866E-11</v>
      </c>
      <c r="EZ463" s="1">
        <f t="shared" si="1115"/>
        <v>4.8016723867730967E-12</v>
      </c>
      <c r="FA463" s="1">
        <f t="shared" si="1116"/>
        <v>2.0885601733595367E-12</v>
      </c>
      <c r="FB463" s="1">
        <f t="shared" si="1117"/>
        <v>9.2538211753329977E-13</v>
      </c>
      <c r="FC463" s="1">
        <f t="shared" si="1118"/>
        <v>4.8855464171614496E-13</v>
      </c>
      <c r="FD463" s="75">
        <f t="shared" si="969"/>
        <v>4.8855464171614496E-13</v>
      </c>
    </row>
    <row r="464" spans="7:160" x14ac:dyDescent="0.35">
      <c r="G464" t="str">
        <f t="shared" si="1119"/>
        <v>Refd, t=2.24</v>
      </c>
      <c r="H464" s="76">
        <f t="shared" ref="H464:H527" si="1120">H463+$B$7</f>
        <v>2.2449999999999743</v>
      </c>
      <c r="I464" s="1">
        <f t="shared" ref="I464:I527" si="1121">$B$18</f>
        <v>0</v>
      </c>
      <c r="J464" s="22">
        <f t="shared" ref="J464:J527" si="1122">J463+2*I$9*(I463-J463)-J$9*(K463-J463)+$B$31+J$10*($B$17-J463)-J$11*J463+IF($A$18="Cinf: Mass flux",$B$29*(K463-J463),$B$29*(K463-3*J463+2*I463))</f>
        <v>8.8825490024384071E-6</v>
      </c>
      <c r="K464" s="1">
        <f t="shared" si="970"/>
        <v>1.7526449094661264E-5</v>
      </c>
      <c r="L464" s="1">
        <f t="shared" si="971"/>
        <v>3.249215428472661E-5</v>
      </c>
      <c r="M464" s="1">
        <f t="shared" si="972"/>
        <v>5.7775136614799749E-5</v>
      </c>
      <c r="N464" s="1">
        <f t="shared" si="973"/>
        <v>9.9585070764696297E-5</v>
      </c>
      <c r="O464" s="1">
        <f t="shared" si="974"/>
        <v>1.6739138860245316E-4</v>
      </c>
      <c r="P464" s="1">
        <f t="shared" si="975"/>
        <v>2.7535929391301359E-4</v>
      </c>
      <c r="Q464" s="1">
        <f t="shared" si="976"/>
        <v>4.4426844190536288E-4</v>
      </c>
      <c r="R464" s="1">
        <f t="shared" si="977"/>
        <v>7.0400222408905267E-4</v>
      </c>
      <c r="S464" s="1">
        <f t="shared" si="978"/>
        <v>1.0966762294686645E-3</v>
      </c>
      <c r="T464" s="1">
        <f t="shared" si="979"/>
        <v>1.6804345165031792E-3</v>
      </c>
      <c r="U464" s="1">
        <f t="shared" si="980"/>
        <v>2.5338770653752225E-3</v>
      </c>
      <c r="V464" s="1">
        <f t="shared" si="981"/>
        <v>3.7609884518586584E-3</v>
      </c>
      <c r="W464" s="1">
        <f t="shared" si="982"/>
        <v>5.4963172642888336E-3</v>
      </c>
      <c r="X464" s="1">
        <f t="shared" si="983"/>
        <v>7.9100141423426914E-3</v>
      </c>
      <c r="Y464" s="1">
        <f t="shared" si="984"/>
        <v>1.1212186048972655E-2</v>
      </c>
      <c r="Z464" s="1">
        <f t="shared" si="985"/>
        <v>1.5655884851027854E-2</v>
      </c>
      <c r="AA464" s="1">
        <f t="shared" si="986"/>
        <v>2.1537944867412357E-2</v>
      </c>
      <c r="AB464" s="1">
        <f t="shared" si="987"/>
        <v>2.9196845756122018E-2</v>
      </c>
      <c r="AC464" s="1">
        <f t="shared" si="988"/>
        <v>3.9006832520034652E-2</v>
      </c>
      <c r="AD464" s="1">
        <f t="shared" si="989"/>
        <v>5.1367696215384874E-2</v>
      </c>
      <c r="AE464" s="1">
        <f t="shared" si="990"/>
        <v>6.66899179236186E-2</v>
      </c>
      <c r="AF464" s="1">
        <f t="shared" si="991"/>
        <v>8.5375297983361159E-2</v>
      </c>
      <c r="AG464" s="1">
        <f t="shared" si="992"/>
        <v>0.10779370443661217</v>
      </c>
      <c r="AH464" s="1">
        <f t="shared" si="993"/>
        <v>0.13425712936899317</v>
      </c>
      <c r="AI464" s="1">
        <f t="shared" si="994"/>
        <v>0.16499277123728973</v>
      </c>
      <c r="AJ464" s="1">
        <f t="shared" si="995"/>
        <v>0.20011728677180712</v>
      </c>
      <c r="AK464" s="1">
        <f t="shared" si="996"/>
        <v>0.23961459991524406</v>
      </c>
      <c r="AL464" s="1">
        <f t="shared" si="997"/>
        <v>0.28331965414748617</v>
      </c>
      <c r="AM464" s="1">
        <f t="shared" si="998"/>
        <v>0.33091021246095775</v>
      </c>
      <c r="AN464" s="1">
        <f t="shared" si="999"/>
        <v>0.38190824755876757</v>
      </c>
      <c r="AO464" s="1">
        <f t="shared" si="1000"/>
        <v>0.43569166673385284</v>
      </c>
      <c r="AP464" s="1">
        <f t="shared" si="1001"/>
        <v>0.49151616377144025</v>
      </c>
      <c r="AQ464" s="1">
        <f t="shared" si="1002"/>
        <v>0.54854599587766029</v>
      </c>
      <c r="AR464" s="1">
        <f t="shared" si="1003"/>
        <v>0.60589157233145352</v>
      </c>
      <c r="AS464" s="1">
        <f t="shared" si="1004"/>
        <v>0.6626510327741062</v>
      </c>
      <c r="AT464" s="1">
        <f t="shared" si="1005"/>
        <v>0.71795258138527318</v>
      </c>
      <c r="AU464" s="1">
        <f t="shared" si="1006"/>
        <v>0.77099428295467121</v>
      </c>
      <c r="AV464" s="1">
        <f t="shared" si="1007"/>
        <v>0.82107832336299358</v>
      </c>
      <c r="AW464" s="1">
        <f t="shared" si="1008"/>
        <v>0.86763734618268129</v>
      </c>
      <c r="AX464" s="1">
        <f t="shared" si="1009"/>
        <v>0.91025131349484523</v>
      </c>
      <c r="AY464" s="1">
        <f t="shared" si="1010"/>
        <v>0.94865429018401226</v>
      </c>
      <c r="AZ464" s="1">
        <f t="shared" si="1011"/>
        <v>0.98273149588160125</v>
      </c>
      <c r="BA464" s="1">
        <f t="shared" si="1012"/>
        <v>1.0125077962520805</v>
      </c>
      <c r="BB464" s="1">
        <f t="shared" si="1013"/>
        <v>1.0381294297198165</v>
      </c>
      <c r="BC464" s="1">
        <f t="shared" si="1014"/>
        <v>1.0598411366819405</v>
      </c>
      <c r="BD464" s="1">
        <f t="shared" si="1015"/>
        <v>1.0779609641167707</v>
      </c>
      <c r="BE464" s="1">
        <f t="shared" si="1016"/>
        <v>1.0928548831878888</v>
      </c>
      <c r="BF464" s="1">
        <f t="shared" si="1017"/>
        <v>1.1049130321050999</v>
      </c>
      <c r="BG464" s="1">
        <f t="shared" si="1018"/>
        <v>1.114528948209371</v>
      </c>
      <c r="BH464" s="1">
        <f t="shared" si="1019"/>
        <v>1.122082653048154</v>
      </c>
      <c r="BI464" s="1">
        <f t="shared" si="1020"/>
        <v>1.1279279666084476</v>
      </c>
      <c r="BJ464" s="1">
        <f t="shared" si="1021"/>
        <v>1.132384002241652</v>
      </c>
      <c r="BK464" s="1">
        <f t="shared" si="1022"/>
        <v>1.135730464358039</v>
      </c>
      <c r="BL464" s="1">
        <f t="shared" si="1023"/>
        <v>1.1382061502526999</v>
      </c>
      <c r="BM464" s="1">
        <f t="shared" si="1024"/>
        <v>1.1400099427109029</v>
      </c>
      <c r="BN464" s="1">
        <f t="shared" si="1025"/>
        <v>1.1413035564692737</v>
      </c>
      <c r="BO464" s="1">
        <f t="shared" si="1026"/>
        <v>1.1422153471317558</v>
      </c>
      <c r="BP464" s="1">
        <f t="shared" si="1027"/>
        <v>1.1428445812672106</v>
      </c>
      <c r="BQ464" s="1">
        <f t="shared" si="1028"/>
        <v>1.1432656781223423</v>
      </c>
      <c r="BR464" s="1">
        <f t="shared" si="1029"/>
        <v>1.1435320478230671</v>
      </c>
      <c r="BS464" s="1">
        <f t="shared" si="1030"/>
        <v>1.143679254923492</v>
      </c>
      <c r="BT464" s="1">
        <f t="shared" si="1031"/>
        <v>1.1437273225685525</v>
      </c>
      <c r="BU464" s="1">
        <f t="shared" si="1032"/>
        <v>1.1436820598790827</v>
      </c>
      <c r="BV464" s="1">
        <f t="shared" si="1033"/>
        <v>1.1435353466438281</v>
      </c>
      <c r="BW464" s="1">
        <f t="shared" si="1034"/>
        <v>1.1432643516179204</v>
      </c>
      <c r="BX464" s="1">
        <f t="shared" si="1035"/>
        <v>1.142829702257028</v>
      </c>
      <c r="BY464" s="1">
        <f t="shared" si="1036"/>
        <v>1.1421726735656843</v>
      </c>
      <c r="BZ464" s="1">
        <f t="shared" si="1037"/>
        <v>1.1412115297284968</v>
      </c>
      <c r="CA464" s="1">
        <f t="shared" si="1038"/>
        <v>1.1398372393065956</v>
      </c>
      <c r="CB464" s="1">
        <f t="shared" si="1039"/>
        <v>1.1379088935537578</v>
      </c>
      <c r="CC464" s="1">
        <f t="shared" si="1040"/>
        <v>1.135249282545286</v>
      </c>
      <c r="CD464" s="1">
        <f t="shared" si="1041"/>
        <v>1.1316412133327172</v>
      </c>
      <c r="CE464" s="1">
        <f t="shared" si="1042"/>
        <v>1.1268252695577201</v>
      </c>
      <c r="CF464" s="1">
        <f t="shared" si="1043"/>
        <v>1.1204997887093338</v>
      </c>
      <c r="CG464" s="1">
        <f t="shared" si="1044"/>
        <v>1.112323844478045</v>
      </c>
      <c r="CH464" s="1">
        <f t="shared" si="1045"/>
        <v>1.1019239416764708</v>
      </c>
      <c r="CI464" s="1">
        <f t="shared" si="1046"/>
        <v>1.0889049406084124</v>
      </c>
      <c r="CJ464" s="1">
        <f t="shared" si="1047"/>
        <v>1.0728654192091005</v>
      </c>
      <c r="CK464" s="1">
        <f t="shared" si="1048"/>
        <v>1.0534172642727131</v>
      </c>
      <c r="CL464" s="1">
        <f t="shared" si="1049"/>
        <v>1.0302087870707162</v>
      </c>
      <c r="CM464" s="1">
        <f t="shared" si="1050"/>
        <v>1.0029501330150621</v>
      </c>
      <c r="CN464" s="1">
        <f t="shared" si="1051"/>
        <v>0.97143926524369317</v>
      </c>
      <c r="CO464" s="1">
        <f t="shared" si="1052"/>
        <v>0.93558642205829756</v>
      </c>
      <c r="CP464" s="1">
        <f t="shared" si="1053"/>
        <v>0.89543474954651436</v>
      </c>
      <c r="CQ464" s="1">
        <f t="shared" si="1054"/>
        <v>0.85117485006201321</v>
      </c>
      <c r="CR464" s="1">
        <f t="shared" si="1055"/>
        <v>0.80315129428378973</v>
      </c>
      <c r="CS464" s="1">
        <f t="shared" si="1056"/>
        <v>0.75185971345548652</v>
      </c>
      <c r="CT464" s="1">
        <f t="shared" si="1057"/>
        <v>0.69793387402615492</v>
      </c>
      <c r="CU464" s="1">
        <f t="shared" si="1058"/>
        <v>0.64212305799835967</v>
      </c>
      <c r="CV464" s="1">
        <f t="shared" si="1059"/>
        <v>0.58526102112435452</v>
      </c>
      <c r="CW464" s="1">
        <f t="shared" si="1060"/>
        <v>0.5282286587280185</v>
      </c>
      <c r="CX464" s="1">
        <f t="shared" si="1061"/>
        <v>0.4719131633407761</v>
      </c>
      <c r="CY464" s="1">
        <f t="shared" si="1062"/>
        <v>0.41716682225897939</v>
      </c>
      <c r="CZ464" s="1">
        <f t="shared" si="1063"/>
        <v>0.36476862823966727</v>
      </c>
      <c r="DA464" s="1">
        <f t="shared" si="1064"/>
        <v>0.31539156128307844</v>
      </c>
      <c r="DB464" s="1">
        <f t="shared" si="1065"/>
        <v>0.26957778892940981</v>
      </c>
      <c r="DC464" s="1">
        <f t="shared" si="1066"/>
        <v>0.2277232107006861</v>
      </c>
      <c r="DD464" s="1">
        <f t="shared" si="1067"/>
        <v>0.19007184804530933</v>
      </c>
      <c r="DE464" s="1">
        <f t="shared" si="1068"/>
        <v>0.15671967055198724</v>
      </c>
      <c r="DF464" s="1">
        <f t="shared" si="1069"/>
        <v>0.12762665819850416</v>
      </c>
      <c r="DG464" s="1">
        <f t="shared" si="1070"/>
        <v>0.10263530899345005</v>
      </c>
      <c r="DH464" s="1">
        <f t="shared" si="1071"/>
        <v>8.1493458279772404E-2</v>
      </c>
      <c r="DI464" s="1">
        <f t="shared" si="1072"/>
        <v>6.3879189652810961E-2</v>
      </c>
      <c r="DJ464" s="1">
        <f t="shared" si="1073"/>
        <v>4.9425763295438727E-2</v>
      </c>
      <c r="DK464" s="1">
        <f t="shared" si="1074"/>
        <v>3.7744814971882035E-2</v>
      </c>
      <c r="DL464" s="1">
        <f t="shared" si="1075"/>
        <v>2.844652234399081E-2</v>
      </c>
      <c r="DM464" s="1">
        <f t="shared" si="1076"/>
        <v>2.1155925579486163E-2</v>
      </c>
      <c r="DN464" s="1">
        <f t="shared" si="1077"/>
        <v>1.552506393631249E-2</v>
      </c>
      <c r="DO464" s="1">
        <f t="shared" si="1078"/>
        <v>1.1241000569804717E-2</v>
      </c>
      <c r="DP464" s="1">
        <f t="shared" si="1079"/>
        <v>8.0301233764074817E-3</v>
      </c>
      <c r="DQ464" s="1">
        <f t="shared" si="1080"/>
        <v>5.6593175344908566E-3</v>
      </c>
      <c r="DR464" s="1">
        <f t="shared" si="1081"/>
        <v>3.9347085812119374E-3</v>
      </c>
      <c r="DS464" s="1">
        <f t="shared" si="1082"/>
        <v>2.6986881033005399E-3</v>
      </c>
      <c r="DT464" s="1">
        <f t="shared" si="1083"/>
        <v>1.8258790287728765E-3</v>
      </c>
      <c r="DU464" s="1">
        <f t="shared" si="1084"/>
        <v>1.218598004582833E-3</v>
      </c>
      <c r="DV464" s="1">
        <f t="shared" si="1085"/>
        <v>8.0225096317032639E-4</v>
      </c>
      <c r="DW464" s="1">
        <f t="shared" si="1086"/>
        <v>5.2097337329273926E-4</v>
      </c>
      <c r="DX464" s="1">
        <f t="shared" si="1087"/>
        <v>3.3371237556673923E-4</v>
      </c>
      <c r="DY464" s="1">
        <f t="shared" si="1088"/>
        <v>2.1085227635160353E-4</v>
      </c>
      <c r="DZ464" s="1">
        <f t="shared" si="1089"/>
        <v>1.3141129728657273E-4</v>
      </c>
      <c r="EA464" s="1">
        <f t="shared" si="1090"/>
        <v>8.0786014070583547E-5</v>
      </c>
      <c r="EB464" s="1">
        <f t="shared" si="1091"/>
        <v>4.8988107776574821E-5</v>
      </c>
      <c r="EC464" s="1">
        <f t="shared" si="1092"/>
        <v>2.9302135777141614E-5</v>
      </c>
      <c r="ED464" s="1">
        <f t="shared" si="1093"/>
        <v>1.7288854790008748E-5</v>
      </c>
      <c r="EE464" s="1">
        <f t="shared" si="1094"/>
        <v>1.0062287552048829E-5</v>
      </c>
      <c r="EF464" s="1">
        <f t="shared" si="1095"/>
        <v>5.7769271806317007E-6</v>
      </c>
      <c r="EG464" s="1">
        <f t="shared" si="1096"/>
        <v>3.2717016921146622E-6</v>
      </c>
      <c r="EH464" s="1">
        <f t="shared" si="1097"/>
        <v>1.8278261046355851E-6</v>
      </c>
      <c r="EI464" s="1">
        <f t="shared" si="1098"/>
        <v>1.0073696581863889E-6</v>
      </c>
      <c r="EJ464" s="1">
        <f t="shared" si="1099"/>
        <v>5.4770254513651522E-7</v>
      </c>
      <c r="EK464" s="1">
        <f t="shared" si="1100"/>
        <v>2.9377324341892902E-7</v>
      </c>
      <c r="EL464" s="1">
        <f t="shared" si="1101"/>
        <v>1.5545386672849103E-7</v>
      </c>
      <c r="EM464" s="1">
        <f t="shared" si="1102"/>
        <v>8.1156508493645513E-8</v>
      </c>
      <c r="EN464" s="1">
        <f t="shared" si="1103"/>
        <v>4.1801213645934875E-8</v>
      </c>
      <c r="EO464" s="1">
        <f t="shared" si="1104"/>
        <v>2.1242700646945611E-8</v>
      </c>
      <c r="EP464" s="1">
        <f t="shared" si="1105"/>
        <v>1.0651182730873779E-8</v>
      </c>
      <c r="EQ464" s="1">
        <f t="shared" si="1106"/>
        <v>5.2694528165128166E-9</v>
      </c>
      <c r="ER464" s="1">
        <f t="shared" si="1107"/>
        <v>2.5723224220424542E-9</v>
      </c>
      <c r="ES464" s="1">
        <f t="shared" si="1108"/>
        <v>1.2390544350660746E-9</v>
      </c>
      <c r="ET464" s="1">
        <f t="shared" si="1109"/>
        <v>5.8894349080595957E-10</v>
      </c>
      <c r="EU464" s="1">
        <f t="shared" si="1110"/>
        <v>2.7624124282222404E-10</v>
      </c>
      <c r="EV464" s="1">
        <f t="shared" si="1111"/>
        <v>1.2786413894667058E-10</v>
      </c>
      <c r="EW464" s="1">
        <f t="shared" si="1112"/>
        <v>5.8407532503972305E-11</v>
      </c>
      <c r="EX464" s="1">
        <f t="shared" si="1113"/>
        <v>2.6331036849433582E-11</v>
      </c>
      <c r="EY464" s="1">
        <f t="shared" si="1114"/>
        <v>1.1716457920079444E-11</v>
      </c>
      <c r="EZ464" s="1">
        <f t="shared" si="1115"/>
        <v>5.1489591921958908E-12</v>
      </c>
      <c r="FA464" s="1">
        <f t="shared" si="1116"/>
        <v>2.243823504950613E-12</v>
      </c>
      <c r="FB464" s="1">
        <f t="shared" si="1117"/>
        <v>9.9618229759473227E-13</v>
      </c>
      <c r="FC464" s="1">
        <f t="shared" si="1118"/>
        <v>5.269891363640334E-13</v>
      </c>
      <c r="FD464" s="75">
        <f t="shared" ref="FD464:FD527" si="1123">IF($A$19="Cout: Mass flux",FC464,2*$B$19-FC464)</f>
        <v>5.269891363640334E-13</v>
      </c>
    </row>
    <row r="465" spans="7:160" x14ac:dyDescent="0.35">
      <c r="G465" t="str">
        <f t="shared" si="1119"/>
        <v>Refd, t=2.25</v>
      </c>
      <c r="H465" s="76">
        <f t="shared" si="1120"/>
        <v>2.2499999999999742</v>
      </c>
      <c r="I465" s="1">
        <f t="shared" si="1121"/>
        <v>0</v>
      </c>
      <c r="J465" s="22">
        <f t="shared" si="1122"/>
        <v>8.7857524166178106E-6</v>
      </c>
      <c r="K465" s="1">
        <f t="shared" ref="K465:K528" si="1124">K464+$B$29*(L464-2*K464+J464)-J$9*(K464-J464)-K$9*(L464-K464)+$B$31+K$10*($B$17-K464)-K$11*K464</f>
        <v>1.7334949575319269E-5</v>
      </c>
      <c r="L465" s="1">
        <f t="shared" ref="L465:L528" si="1125">L464+$B$29*(M464-2*L464+K464)-K$9*(L464-K464)-L$9*(M464-L464)+$B$31+L$10*($B$17-L464)-L$11*L464</f>
        <v>3.2135690530214054E-5</v>
      </c>
      <c r="M465" s="1">
        <f t="shared" ref="M465:M528" si="1126">M464+$B$29*(N464-2*M464+L464)-L$9*(M464-L464)-M$9*(N464-M464)+$B$31+M$10*($B$17-M464)-M$11*M464</f>
        <v>5.7138301109509445E-5</v>
      </c>
      <c r="N465" s="1">
        <f t="shared" ref="N465:N528" si="1127">N464+$B$29*(O464-2*N464+M464)-M$9*(N464-M464)-N$9*(O464-N464)+$B$31+N$10*($B$17-N464)-N$11*N464</f>
        <v>9.8482110120193166E-5</v>
      </c>
      <c r="O465" s="1">
        <f t="shared" ref="O465:O528" si="1128">O464+$B$29*(P464-2*O464+N464)-N$9*(O464-N464)-O$9*(P464-O464)+$B$31+O$10*($B$17-O464)-O$11*O464</f>
        <v>1.6552933217556647E-4</v>
      </c>
      <c r="P465" s="1">
        <f t="shared" ref="P465:P528" si="1129">P464+$B$29*(Q464-2*P464+O464)-O$9*(P464-O464)-P$9*(Q464-P464)+$B$31+P$10*($B$17-P464)-P$11*P464</f>
        <v>2.7228541523681475E-4</v>
      </c>
      <c r="Q465" s="1">
        <f t="shared" ref="Q465:Q528" si="1130">Q464+$B$29*(R464-2*Q464+P464)-P$9*(Q464-P464)-Q$9*(R464-Q464)+$B$31+Q$10*($B$17-Q464)-Q$11*Q464</f>
        <v>4.3929744041197296E-4</v>
      </c>
      <c r="R465" s="1">
        <f t="shared" ref="R465:R528" si="1131">R464+$B$29*(S464-2*R464+Q464)-Q$9*(R464-Q464)-R$9*(S464-R464)+$B$31+R$10*($B$17-R464)-R$11*R464</f>
        <v>6.9611819943093695E-4</v>
      </c>
      <c r="S465" s="1">
        <f t="shared" ref="S465:S528" si="1132">S464+$B$29*(T464-2*S464+R464)-R$9*(S464-R464)-S$9*(T464-S464)+$B$31+S$10*($B$17-S464)-S$11*S464</f>
        <v>1.0844047534352879E-3</v>
      </c>
      <c r="T465" s="1">
        <f t="shared" ref="T465:T528" si="1133">T464+$B$29*(U464-2*T464+S464)-S$9*(T464-S464)-T$9*(U464-T464)+$B$31+T$10*($B$17-T464)-T$11*T464</f>
        <v>1.6616811803641263E-3</v>
      </c>
      <c r="U465" s="1">
        <f t="shared" ref="U465:U528" si="1134">U464+$B$29*(V464-2*U464+T464)-T$9*(U464-T464)-U$9*(V464-U464)+$B$31+U$10*($B$17-U464)-U$11*U464</f>
        <v>2.5057310981443912E-3</v>
      </c>
      <c r="V465" s="1">
        <f t="shared" ref="V465:V528" si="1135">V464+$B$29*(W464-2*V464+U464)-U$9*(V464-U464)-V$9*(W464-V464)+$B$31+V$10*($B$17-V464)-V$11*V464</f>
        <v>3.7194936281824556E-3</v>
      </c>
      <c r="W465" s="1">
        <f t="shared" ref="W465:W528" si="1136">W464+$B$29*(X464-2*W464+V464)-V$9*(W464-V464)-W$9*(X464-W464)+$B$31+W$10*($B$17-W464)-W$11*W464</f>
        <v>5.4362174886316448E-3</v>
      </c>
      <c r="X465" s="1">
        <f t="shared" ref="X465:X528" si="1137">X464+$B$29*(Y464-2*X464+W464)-W$9*(X464-W464)-X$9*(Y464-X464)+$B$31+X$10*($B$17-X464)-X$11*X464</f>
        <v>7.8244877355647998E-3</v>
      </c>
      <c r="Y465" s="1">
        <f t="shared" ref="Y465:Y528" si="1138">Y464+$B$29*(Z464-2*Y464+X464)-X$9*(Y464-X464)-Y$9*(Z464-Y464)+$B$31+Y$10*($B$17-Y464)-Y$11*Y464</f>
        <v>1.109259049907566E-2</v>
      </c>
      <c r="Z465" s="1">
        <f t="shared" ref="Z465:Z528" si="1139">Z464+$B$29*(AA464-2*Z464+Y464)-Y$9*(Z464-Y464)-Z$9*(AA464-Z464)+$B$31+Z$10*($B$17-Z464)-Z$11*Z464</f>
        <v>1.5491541879243028E-2</v>
      </c>
      <c r="AA465" s="1">
        <f t="shared" ref="AA465:AA528" si="1140">AA464+$B$29*(AB464-2*AA464+Z464)-Z$9*(AA464-Z464)-AA$9*(AB464-AA464)+$B$31+AA$10*($B$17-AA464)-AA$11*AA464</f>
        <v>2.1316002978947066E-2</v>
      </c>
      <c r="AB465" s="1">
        <f t="shared" ref="AB465:AB528" si="1141">AB464+$B$29*(AC464-2*AB464+AA464)-AA$9*(AB464-AA464)-AB$9*(AC464-AB464)+$B$31+AB$10*($B$17-AB464)-AB$11*AB464</f>
        <v>2.890226254496309E-2</v>
      </c>
      <c r="AC465" s="1">
        <f t="shared" ref="AC465:AC528" si="1142">AC464+$B$29*(AD464-2*AC464+AB464)-AB$9*(AC464-AB464)-AC$9*(AD464-AC464)+$B$31+AC$10*($B$17-AC464)-AC$11*AC464</f>
        <v>3.8622520263890986E-2</v>
      </c>
      <c r="AD465" s="1">
        <f t="shared" ref="AD465:AD528" si="1143">AD464+$B$29*(AE464-2*AD464+AC464)-AC$9*(AD464-AC464)-AD$9*(AE464-AD464)+$B$31+AD$10*($B$17-AD464)-AD$11*AD464</f>
        <v>5.0874870192639643E-2</v>
      </c>
      <c r="AE465" s="1">
        <f t="shared" ref="AE465:AE528" si="1144">AE464+$B$29*(AF464-2*AE464+AD464)-AD$9*(AE464-AD464)-AE$9*(AF464-AE464)+$B$31+AE$10*($B$17-AE464)-AE$11*AE464</f>
        <v>6.6068676266655191E-2</v>
      </c>
      <c r="AF465" s="1">
        <f t="shared" ref="AF465:AF528" si="1145">AF464+$B$29*(AG464-2*AF464+AE464)-AE$9*(AF464-AE464)-AF$9*(AG464-AF464)+$B$31+AF$10*($B$17-AF464)-AF$11*AF464</f>
        <v>8.4605444345307909E-2</v>
      </c>
      <c r="AG465" s="1">
        <f t="shared" ref="AG465:AG528" si="1146">AG464+$B$29*(AH464-2*AG464+AF464)-AF$9*(AG464-AF464)-AG$9*(AH464-AG464)+$B$31+AG$10*($B$17-AG464)-AG$11*AG464</f>
        <v>0.10685580091672488</v>
      </c>
      <c r="AH465" s="1">
        <f t="shared" ref="AH465:AH528" si="1147">AH464+$B$29*(AI464-2*AH464+AG464)-AG$9*(AH464-AG464)-AH$9*(AI464-AH464)+$B$31+AH$10*($B$17-AH464)-AH$11*AH464</f>
        <v>0.13313373884541949</v>
      </c>
      <c r="AI465" s="1">
        <f t="shared" ref="AI465:AI528" si="1148">AI464+$B$29*(AJ464-2*AI464+AH464)-AH$9*(AI464-AH464)-AI$9*(AJ464-AI464)+$B$31+AI$10*($B$17-AI464)-AI$11*AI464</f>
        <v>0.1636698185074649</v>
      </c>
      <c r="AJ465" s="1">
        <f t="shared" ref="AJ465:AJ528" si="1149">AJ464+$B$29*(AK464-2*AJ464+AI464)-AI$9*(AJ464-AI464)-AJ$9*(AK464-AJ464)+$B$31+AJ$10*($B$17-AJ464)-AJ$11*AJ464</f>
        <v>0.19858544063502914</v>
      </c>
      <c r="AK465" s="1">
        <f t="shared" ref="AK465:AK528" si="1150">AK464+$B$29*(AL464-2*AK464+AJ464)-AJ$9*(AK464-AJ464)-AK$9*(AL464-AK464)+$B$31+AK$10*($B$17-AK464)-AK$11*AK464</f>
        <v>0.23787055790705899</v>
      </c>
      <c r="AL465" s="1">
        <f t="shared" ref="AL465:AL528" si="1151">AL464+$B$29*(AM464-2*AL464+AK464)-AK$9*(AL464-AK464)-AL$9*(AM464-AL464)+$B$31+AL$10*($B$17-AL464)-AL$11*AL464</f>
        <v>0.28136720215029637</v>
      </c>
      <c r="AM465" s="1">
        <f t="shared" ref="AM465:AM528" si="1152">AM464+$B$29*(AN464-2*AM464+AL464)-AL$9*(AM464-AL464)-AM$9*(AN464-AM464)+$B$31+AM$10*($B$17-AM464)-AM$11*AM464</f>
        <v>0.32876093595170841</v>
      </c>
      <c r="AN465" s="1">
        <f t="shared" ref="AN465:AN528" si="1153">AN464+$B$29*(AO464-2*AN464+AM464)-AM$9*(AN464-AM464)-AN$9*(AO464-AN464)+$B$31+AN$10*($B$17-AN464)-AN$11*AN464</f>
        <v>0.37958179118813462</v>
      </c>
      <c r="AO465" s="1">
        <f t="shared" ref="AO465:AO528" si="1154">AO464+$B$29*(AP464-2*AO464+AN464)-AN$9*(AO464-AN464)-AO$9*(AP464-AO464)+$B$31+AO$10*($B$17-AO464)-AO$11*AO464</f>
        <v>0.43321547346143757</v>
      </c>
      <c r="AP465" s="1">
        <f t="shared" ref="AP465:AP528" si="1155">AP464+$B$29*(AQ464-2*AP464+AO464)-AO$9*(AP464-AO464)-AP$9*(AQ464-AP464)+$B$31+AP$10*($B$17-AP464)-AP$11*AP464</f>
        <v>0.48892467080645424</v>
      </c>
      <c r="AQ465" s="1">
        <f t="shared" ref="AQ465:AQ528" si="1156">AQ464+$B$29*(AR464-2*AQ464+AP464)-AP$9*(AQ464-AP464)-AQ$9*(AR464-AQ464)+$B$31+AQ$10*($B$17-AQ464)-AQ$11*AQ464</f>
        <v>0.54587931707626913</v>
      </c>
      <c r="AR465" s="1">
        <f t="shared" ref="AR465:AR528" si="1157">AR464+$B$29*(AS464-2*AR464+AQ464)-AQ$9*(AR464-AQ464)-AR$9*(AS464-AR464)+$B$31+AR$10*($B$17-AR464)-AR$11*AR464</f>
        <v>0.60319374902260658</v>
      </c>
      <c r="AS465" s="1">
        <f t="shared" ref="AS465:AS528" si="1158">AS464+$B$29*(AT464-2*AS464+AR464)-AR$9*(AS464-AR464)-AS$9*(AT464-AS464)+$B$31+AS$10*($B$17-AS464)-AS$11*AS464</f>
        <v>0.65996798039562921</v>
      </c>
      <c r="AT465" s="1">
        <f t="shared" ref="AT465:AT528" si="1159">AT464+$B$29*(AU464-2*AT464+AS464)-AS$9*(AT464-AS464)-AT$9*(AU464-AT464)+$B$31+AT$10*($B$17-AT464)-AT$11*AT464</f>
        <v>0.71532989169714067</v>
      </c>
      <c r="AU465" s="1">
        <f t="shared" ref="AU465:AU528" si="1160">AU464+$B$29*(AV464-2*AU464+AT464)-AT$9*(AU464-AT464)-AU$9*(AV464-AU464)+$B$31+AU$10*($B$17-AU464)-AU$11*AU464</f>
        <v>0.7684750565613776</v>
      </c>
      <c r="AV465" s="1">
        <f t="shared" ref="AV465:AV528" si="1161">AV464+$B$29*(AW464-2*AV464+AU464)-AU$9*(AV464-AU464)-AV$9*(AW464-AV464)+$B$31+AV$10*($B$17-AV464)-AV$11*AV464</f>
        <v>0.81870120286989412</v>
      </c>
      <c r="AW465" s="1">
        <f t="shared" ref="AW465:AW528" si="1162">AW464+$B$29*(AX464-2*AW464+AV464)-AV$9*(AW464-AV464)-AW$9*(AX464-AW464)+$B$31+AW$10*($B$17-AW464)-AW$11*AW464</f>
        <v>0.86543489732934697</v>
      </c>
      <c r="AX465" s="1">
        <f t="shared" ref="AX465:AX528" si="1163">AX464+$B$29*(AY464-2*AX464+AW464)-AW$9*(AX464-AW464)-AX$9*(AY464-AX464)+$B$31+AX$10*($B$17-AX464)-AX$11*AX464</f>
        <v>0.90824886342952538</v>
      </c>
      <c r="AY465" s="1">
        <f t="shared" ref="AY465:AY528" si="1164">AY464+$B$29*(AZ464-2*AY464+AX464)-AX$9*(AY464-AX464)-AY$9*(AZ464-AY464)+$B$31+AY$10*($B$17-AY464)-AY$11*AY464</f>
        <v>0.94686928402267168</v>
      </c>
      <c r="AZ465" s="1">
        <f t="shared" ref="AZ465:AZ528" si="1165">AZ464+$B$29*(BA464-2*AZ464+AY464)-AY$9*(AZ464-AY464)-AZ$9*(BA464-AZ464)+$B$31+AZ$10*($B$17-AZ464)-AZ$11*AZ464</f>
        <v>0.98117338125543929</v>
      </c>
      <c r="BA465" s="1">
        <f t="shared" ref="BA465:BA528" si="1166">BA464+$B$29*(BB464-2*BA464+AZ464)-AZ$9*(BA464-AZ464)-BA$9*(BB464-BA464)+$B$31+BA$10*($B$17-BA464)-BA$11*BA464</f>
        <v>1.0111783971418671</v>
      </c>
      <c r="BB465" s="1">
        <f t="shared" ref="BB465:BB528" si="1167">BB464+$B$29*(BC464-2*BB464+BA464)-BA$9*(BB464-BA464)-BB$9*(BC464-BB464)+$B$31+BB$10*($B$17-BB464)-BB$11*BB464</f>
        <v>1.0370237310182691</v>
      </c>
      <c r="BC465" s="1">
        <f t="shared" ref="BC465:BC528" si="1168">BC464+$B$29*(BD464-2*BC464+BB464)-BB$9*(BC464-BB464)-BC$9*(BD464-BC464)+$B$31+BC$10*($B$17-BC464)-BC$11*BC464</f>
        <v>1.0589483734601477</v>
      </c>
      <c r="BD465" s="1">
        <f t="shared" ref="BD465:BD528" si="1169">BD464+$B$29*(BE464-2*BD464+BC464)-BC$9*(BD464-BC464)-BD$9*(BE464-BD464)+$B$31+BD$10*($B$17-BD464)-BD$11*BD464</f>
        <v>1.077265896280482</v>
      </c>
      <c r="BE465" s="1">
        <f t="shared" ref="BE465:BE528" si="1170">BE464+$B$29*(BF464-2*BE464+BD464)-BD$9*(BE464-BD464)-BE$9*(BF464-BE464)+$B$31+BE$10*($B$17-BE464)-BE$11*BE464</f>
        <v>1.0923391368025379</v>
      </c>
      <c r="BF465" s="1">
        <f t="shared" ref="BF465:BF528" si="1171">BF464+$B$29*(BG464-2*BF464+BE464)-BE$9*(BF464-BE464)-BF$9*(BG464-BF464)+$B$31+BF$10*($B$17-BF464)-BF$11*BF464</f>
        <v>1.1045564010946221</v>
      </c>
      <c r="BG465" s="1">
        <f t="shared" ref="BG465:BG528" si="1172">BG464+$B$29*(BH464-2*BG464+BF464)-BF$9*(BG464-BF464)-BG$9*(BH464-BG464)+$B$31+BG$10*($B$17-BG464)-BG$11*BG464</f>
        <v>1.1143105711339605</v>
      </c>
      <c r="BH465" s="1">
        <f t="shared" ref="BH465:BH528" si="1173">BH464+$B$29*(BI464-2*BH464+BG464)-BG$9*(BH464-BG464)-BH$9*(BI464-BH464)+$B$31+BH$10*($B$17-BH464)-BH$11*BH464</f>
        <v>1.1219820054248442</v>
      </c>
      <c r="BI465" s="1">
        <f t="shared" ref="BI465:BI528" si="1174">BI464+$B$29*(BJ464-2*BI464+BH464)-BH$9*(BI464-BH464)-BI$9*(BJ464-BI464)+$B$31+BI$10*($B$17-BI464)-BI$11*BI464</f>
        <v>1.1279256360151335</v>
      </c>
      <c r="BJ465" s="1">
        <f t="shared" ref="BJ465:BJ528" si="1175">BJ464+$B$29*(BK464-2*BJ464+BI464)-BI$9*(BJ464-BI464)-BJ$9*(BK464-BJ464)+$B$31+BJ$10*($B$17-BJ464)-BJ$11*BJ464</f>
        <v>1.1324622380802558</v>
      </c>
      <c r="BK465" s="1">
        <f t="shared" ref="BK465:BK528" si="1176">BK464+$B$29*(BL464-2*BK464+BJ464)-BJ$9*(BK464-BJ464)-BK$9*(BL464-BK464)+$B$31+BK$10*($B$17-BK464)-BK$11*BK464</f>
        <v>1.135873514388849</v>
      </c>
      <c r="BL465" s="1">
        <f t="shared" ref="BL465:BL528" si="1177">BL464+$B$29*(BM464-2*BL464+BK464)-BK$9*(BL464-BK464)-BL$9*(BM464-BL464)+$B$31+BL$10*($B$17-BL464)-BL$11*BL464</f>
        <v>1.1384004106158001</v>
      </c>
      <c r="BM465" s="1">
        <f t="shared" ref="BM465:BM528" si="1178">BM464+$B$29*(BN464-2*BM464+BL464)-BL$9*(BM464-BL464)-BM$9*(BN464-BM464)+$B$31+BM$10*($B$17-BM464)-BM$11*BM464</f>
        <v>1.1402439568545828</v>
      </c>
      <c r="BN465" s="1">
        <f t="shared" ref="BN465:BN528" si="1179">BN464+$B$29*(BO464-2*BN464+BM464)-BM$9*(BN464-BM464)-BN$9*(BO464-BN464)+$B$31+BN$10*($B$17-BN464)-BN$11*BN464</f>
        <v>1.1415679017216525</v>
      </c>
      <c r="BO465" s="1">
        <f t="shared" ref="BO465:BO528" si="1180">BO464+$B$29*(BP464-2*BO464+BN464)-BN$9*(BO464-BN464)-BO$9*(BP464-BO464)+$B$31+BO$10*($B$17-BO464)-BO$11*BO464</f>
        <v>1.1425024466169378</v>
      </c>
      <c r="BP465" s="1">
        <f t="shared" ref="BP465:BP528" si="1181">BP464+$B$29*(BQ464-2*BP464+BO464)-BO$9*(BP464-BO464)-BP$9*(BQ464-BP464)+$B$31+BP$10*($B$17-BP464)-BP$11*BP464</f>
        <v>1.1431484747735936</v>
      </c>
      <c r="BQ465" s="1">
        <f t="shared" ref="BQ465:BQ528" si="1182">BQ464+$B$29*(BR464-2*BQ464+BP464)-BP$9*(BQ464-BP464)-BQ$9*(BR464-BQ464)+$B$31+BQ$10*($B$17-BQ464)-BQ$11*BQ464</f>
        <v>1.1435817796912253</v>
      </c>
      <c r="BR465" s="1">
        <f t="shared" ref="BR465:BR528" si="1183">BR464+$B$29*(BS464-2*BR464+BQ464)-BQ$9*(BR464-BQ464)-BR$9*(BS464-BR464)+$B$31+BR$10*($B$17-BR464)-BR$11*BR464</f>
        <v>1.1438569113976309</v>
      </c>
      <c r="BS465" s="1">
        <f t="shared" ref="BS465:BS528" si="1184">BS464+$B$29*(BT464-2*BS464+BR464)-BR$9*(BS464-BR464)-BS$9*(BT464-BS464)+$B$31+BS$10*($B$17-BS464)-BS$11*BS464</f>
        <v>1.144010363275243</v>
      </c>
      <c r="BT465" s="1">
        <f t="shared" ref="BT465:BT528" si="1185">BT464+$B$29*(BU464-2*BT464+BS464)-BS$9*(BT464-BS464)-BT$9*(BU464-BT464)+$B$31+BT$10*($B$17-BT464)-BT$11*BT464</f>
        <v>1.1440629094865764</v>
      </c>
      <c r="BU465" s="1">
        <f t="shared" ref="BU465:BU528" si="1186">BU464+$B$29*(BV464-2*BU464+BT464)-BT$9*(BU464-BT464)-BU$9*(BV464-BU464)+$B$31+BU$10*($B$17-BU464)-BU$11*BU464</f>
        <v>1.1440209715516516</v>
      </c>
      <c r="BV465" s="1">
        <f t="shared" ref="BV465:BV528" si="1187">BV464+$B$29*(BW464-2*BV464+BU464)-BU$9*(BV464-BU464)-BV$9*(BW464-BV464)+$B$31+BV$10*($B$17-BV464)-BV$11*BV464</f>
        <v>1.1438769453038427</v>
      </c>
      <c r="BW465" s="1">
        <f t="shared" ref="BW465:BW528" si="1188">BW464+$B$29*(BX464-2*BW464+BV464)-BV$9*(BW464-BV464)-BW$9*(BX464-BW464)+$B$31+BW$10*($B$17-BW464)-BW$11*BW464</f>
        <v>1.1436084626780356</v>
      </c>
      <c r="BX465" s="1">
        <f t="shared" ref="BX465:BX528" si="1189">BX464+$B$29*(BY464-2*BX464+BW464)-BW$9*(BX464-BW464)-BX$9*(BY464-BX464)+$B$31+BX$10*($B$17-BX464)-BX$11*BX464</f>
        <v>1.1431766049958154</v>
      </c>
      <c r="BY465" s="1">
        <f t="shared" ref="BY465:BY528" si="1190">BY464+$B$29*(BZ464-2*BY464+BX464)-BX$9*(BY464-BX464)-BY$9*(BZ464-BY464)+$B$31+BY$10*($B$17-BY464)-BY$11*BY464</f>
        <v>1.1425231345264553</v>
      </c>
      <c r="BZ465" s="1">
        <f t="shared" ref="BZ465:BZ528" si="1191">BZ464+$B$29*(CA464-2*BZ464+BY464)-BY$9*(BZ464-BY464)-BZ$9*(CA464-BZ464)+$B$31+BZ$10*($B$17-BZ464)-BZ$11*BZ464</f>
        <v>1.141566876915405</v>
      </c>
      <c r="CA465" s="1">
        <f t="shared" ref="CA465:CA528" si="1192">CA464+$B$29*(CB464-2*CA464+BZ464)-BZ$9*(CA464-BZ464)-CA$9*(CB464-CA464)+$B$31+CA$10*($B$17-CA464)-CA$11*CA464</f>
        <v>1.1401994736008831</v>
      </c>
      <c r="CB465" s="1">
        <f t="shared" ref="CB465:CB528" si="1193">CB464+$B$29*(CC464-2*CB464+CA464)-CA$9*(CB464-CA464)-CB$9*(CC464-CB464)+$B$31+CB$10*($B$17-CB464)-CB$11*CB464</f>
        <v>1.1382808312165673</v>
      </c>
      <c r="CC465" s="1">
        <f t="shared" ref="CC465:CC528" si="1194">CC464+$B$29*(CD464-2*CC464+CB464)-CB$9*(CC464-CB464)-CC$9*(CD464-CC464)+$B$31+CC$10*($B$17-CC464)-CC$11*CC464</f>
        <v>1.1356347190756171</v>
      </c>
      <c r="CD465" s="1">
        <f t="shared" ref="CD465:CD528" si="1195">CD464+$B$29*(CE464-2*CD464+CC464)-CC$9*(CD464-CC464)-CD$9*(CE464-CD464)+$B$31+CD$10*($B$17-CD464)-CD$11*CD464</f>
        <v>1.1320450943895177</v>
      </c>
      <c r="CE465" s="1">
        <f t="shared" ref="CE465:CE528" si="1196">CE464+$B$29*(CF464-2*CE464+CD464)-CD$9*(CE464-CD464)-CE$9*(CF464-CE464)+$B$31+CE$10*($B$17-CE464)-CE$11*CE464</f>
        <v>1.1272538494896647</v>
      </c>
      <c r="CF465" s="1">
        <f t="shared" ref="CF465:CF528" si="1197">CF464+$B$29*(CG464-2*CF464+CE464)-CE$9*(CF464-CE464)-CF$9*(CG464-CF464)+$B$31+CF$10*($B$17-CF464)-CF$11*CF464</f>
        <v>1.1209607521176856</v>
      </c>
      <c r="CG465" s="1">
        <f t="shared" ref="CG465:CG528" si="1198">CG464+$B$29*(CH464-2*CG464+CF464)-CF$9*(CG464-CF464)-CG$9*(CH464-CG464)+$B$31+CG$10*($B$17-CG464)-CG$11*CG464</f>
        <v>1.1128263620922116</v>
      </c>
      <c r="CH465" s="1">
        <f t="shared" ref="CH465:CH528" si="1199">CH464+$B$29*(CI464-2*CH464+CG464)-CG$9*(CH464-CG464)-CH$9*(CI464-CH464)+$B$31+CH$10*($B$17-CH464)-CH$11*CH464</f>
        <v>1.10247862975947</v>
      </c>
      <c r="CI465" s="1">
        <f t="shared" ref="CI465:CI528" si="1200">CI464+$B$29*(CJ464-2*CI464+CH464)-CH$9*(CI464-CH464)-CI$9*(CJ464-CI464)+$B$31+CI$10*($B$17-CI464)-CI$11*CI464</f>
        <v>1.0895236942754079</v>
      </c>
      <c r="CJ465" s="1">
        <f t="shared" ref="CJ465:CJ528" si="1201">CJ464+$B$29*(CK464-2*CJ464+CI464)-CI$9*(CJ464-CI464)-CJ$9*(CK464-CJ464)+$B$31+CJ$10*($B$17-CJ464)-CJ$11*CJ464</f>
        <v>1.0735610954056003</v>
      </c>
      <c r="CK465" s="1">
        <f t="shared" ref="CK465:CK528" si="1202">CK464+$B$29*(CL464-2*CK464+CJ464)-CJ$9*(CK464-CJ464)-CK$9*(CL464-CK464)+$B$31+CK$10*($B$17-CK464)-CK$11*CK464</f>
        <v>1.0542032002724775</v>
      </c>
      <c r="CL465" s="1">
        <f t="shared" ref="CL465:CL528" si="1203">CL464+$B$29*(CM464-2*CL464+CK464)-CK$9*(CL464-CK464)-CL$9*(CM464-CL464)+$B$31+CL$10*($B$17-CL464)-CL$11*CL464</f>
        <v>1.0310981551230742</v>
      </c>
      <c r="CM465" s="1">
        <f t="shared" ref="CM465:CM528" si="1204">CM464+$B$29*(CN464-2*CM464+CL464)-CL$9*(CM464-CL464)-CM$9*(CN464-CM464)+$B$31+CM$10*($B$17-CM464)-CM$11*CM464</f>
        <v>1.0039551502921562</v>
      </c>
      <c r="CN465" s="1">
        <f t="shared" ref="CN465:CN528" si="1205">CN464+$B$29*(CO464-2*CN464+CM464)-CM$9*(CN464-CM464)-CN$9*(CO464-CN464)+$B$31+CN$10*($B$17-CN464)-CN$11*CN464</f>
        <v>0.97257029874760104</v>
      </c>
      <c r="CO465" s="1">
        <f t="shared" ref="CO465:CO528" si="1206">CO464+$B$29*(CP464-2*CO464+CN464)-CN$9*(CO464-CN464)-CO$9*(CP464-CO464)+$B$31+CO$10*($B$17-CO464)-CO$11*CO464</f>
        <v>0.93685104813841269</v>
      </c>
      <c r="CP465" s="1">
        <f t="shared" ref="CP465:CP528" si="1207">CP464+$B$29*(CQ464-2*CP464+CO464)-CO$9*(CP464-CO464)-CP$9*(CQ464-CP464)+$B$31+CP$10*($B$17-CP464)-CP$11*CP464</f>
        <v>0.89683684418137344</v>
      </c>
      <c r="CQ465" s="1">
        <f t="shared" ref="CQ465:CQ528" si="1208">CQ464+$B$29*(CR464-2*CQ464+CP464)-CP$9*(CQ464-CP464)-CQ$9*(CR464-CQ464)+$B$31+CQ$10*($B$17-CQ464)-CQ$11*CQ464</f>
        <v>0.85271379608344933</v>
      </c>
      <c r="CR465" s="1">
        <f t="shared" ref="CR465:CR528" si="1209">CR464+$B$29*(CS464-2*CR464+CQ464)-CQ$9*(CR464-CQ464)-CR$9*(CS464-CR464)+$B$31+CR$10*($B$17-CR464)-CR$11*CR464</f>
        <v>0.80482139276691578</v>
      </c>
      <c r="CS465" s="1">
        <f t="shared" ref="CS465:CS528" si="1210">CS464+$B$29*(CT464-2*CS464+CR464)-CR$9*(CS464-CR464)-CS$9*(CT464-CS464)+$B$31+CS$10*($B$17-CS464)-CS$11*CS464</f>
        <v>0.75364987707889342</v>
      </c>
      <c r="CT465" s="1">
        <f t="shared" ref="CT465:CT528" si="1211">CT464+$B$29*(CU464-2*CT464+CS464)-CS$9*(CT464-CS464)-CT$9*(CU464-CT464)+$B$31+CT$10*($B$17-CT464)-CT$11*CT464</f>
        <v>0.69982766024976129</v>
      </c>
      <c r="CU465" s="1">
        <f t="shared" ref="CU465:CU528" si="1212">CU464+$B$29*(CV464-2*CU464+CT464)-CT$9*(CU464-CT464)-CU$9*(CV464-CU464)+$B$31+CU$10*($B$17-CU464)-CU$11*CU464</f>
        <v>0.64409907094334629</v>
      </c>
      <c r="CV465" s="1">
        <f t="shared" ref="CV465:CV528" si="1213">CV464+$B$29*(CW464-2*CV464+CU464)-CU$9*(CV464-CU464)-CV$9*(CW464-CV464)+$B$31+CV$10*($B$17-CV464)-CV$11*CV464</f>
        <v>0.5872936761225066</v>
      </c>
      <c r="CW465" s="1">
        <f t="shared" ref="CW465:CW528" si="1214">CW464+$B$29*(CX464-2*CW464+CV464)-CV$9*(CW464-CV464)-CW$9*(CX464-CW464)+$B$31+CW$10*($B$17-CW464)-CW$11*CW464</f>
        <v>0.53028926683681776</v>
      </c>
      <c r="CX465" s="1">
        <f t="shared" ref="CX465:CX528" si="1215">CX464+$B$29*(CY464-2*CX464+CW464)-CW$9*(CX464-CW464)-CX$9*(CY464-CX464)+$B$31+CX$10*($B$17-CX464)-CX$11*CX464</f>
        <v>0.4739712594338501</v>
      </c>
      <c r="CY465" s="1">
        <f t="shared" ref="CY465:CY528" si="1216">CY464+$B$29*(CZ464-2*CY464+CX464)-CX$9*(CY464-CX464)-CY$9*(CZ464-CY464)+$B$31+CY$10*($B$17-CY464)-CY$11*CY464</f>
        <v>0.41919163412992572</v>
      </c>
      <c r="CZ465" s="1">
        <f t="shared" ref="CZ465:CZ528" si="1217">CZ464+$B$29*(DA464-2*CZ464+CY464)-CY$9*(CZ464-CY464)-CZ$9*(DA464-CZ464)+$B$31+CZ$10*($B$17-CZ464)-CZ$11*CZ464</f>
        <v>0.36673056908263041</v>
      </c>
      <c r="DA465" s="1">
        <f t="shared" ref="DA465:DA528" si="1218">DA464+$B$29*(DB464-2*DA464+CZ464)-CZ$9*(DA464-CZ464)-DA$9*(DB464-DA464)+$B$31+DA$10*($B$17-DA464)-DA$11*DA464</f>
        <v>0.31726362597298047</v>
      </c>
      <c r="DB465" s="1">
        <f t="shared" ref="DB465:DB528" si="1219">DB464+$B$29*(DC464-2*DB464+DA464)-DA$9*(DB464-DA464)-DB$9*(DC464-DB464)+$B$31+DB$10*($B$17-DB464)-DB$11*DB464</f>
        <v>0.27133674587843526</v>
      </c>
      <c r="DC465" s="1">
        <f t="shared" ref="DC465:DC528" si="1220">DC464+$B$29*(DD464-2*DC464+DB464)-DB$9*(DC464-DB464)-DC$9*(DD464-DC464)+$B$31+DC$10*($B$17-DC464)-DC$11*DC464</f>
        <v>0.22935050399202511</v>
      </c>
      <c r="DD465" s="1">
        <f t="shared" ref="DD465:DD528" si="1221">DD464+$B$29*(DE464-2*DD464+DC464)-DC$9*(DD464-DC464)-DD$9*(DE464-DD464)+$B$31+DD$10*($B$17-DD464)-DD$11*DD464</f>
        <v>0.19155415575033838</v>
      </c>
      <c r="DE465" s="1">
        <f t="shared" ref="DE465:DE528" si="1222">DE464+$B$29*(DF464-2*DE464+DD464)-DD$9*(DE464-DD464)-DE$9*(DF464-DE464)+$B$31+DE$10*($B$17-DE464)-DE$11*DE464</f>
        <v>0.15804910033866604</v>
      </c>
      <c r="DF465" s="1">
        <f t="shared" ref="DF465:DF528" si="1223">DF464+$B$29*(DG464-2*DF464+DE464)-DE$9*(DF464-DE464)-DF$9*(DG464-DF464)+$B$31+DF$10*($B$17-DF464)-DF$11*DF464</f>
        <v>0.12880059596883534</v>
      </c>
      <c r="DG465" s="1">
        <f t="shared" ref="DG465:DG528" si="1224">DG464+$B$29*(DH464-2*DG464+DF464)-DF$9*(DG464-DF464)-DG$9*(DH464-DG464)+$B$31+DG$10*($B$17-DG464)-DG$11*DG464</f>
        <v>0.10365596620664433</v>
      </c>
      <c r="DH465" s="1">
        <f t="shared" ref="DH465:DH528" si="1225">DH464+$B$29*(DI464-2*DH464+DG464)-DG$9*(DH464-DG464)-DH$9*(DI464-DH464)+$B$31+DH$10*($B$17-DH464)-DH$11*DH464</f>
        <v>8.2367185698206974E-2</v>
      </c>
      <c r="DI465" s="1">
        <f t="shared" ref="DI465:DI528" si="1226">DI464+$B$29*(DJ464-2*DI464+DH464)-DH$9*(DI464-DH464)-DI$9*(DJ464-DI464)+$B$31+DI$10*($B$17-DI464)-DI$11*DI464</f>
        <v>6.4615637739342383E-2</v>
      </c>
      <c r="DJ465" s="1">
        <f t="shared" ref="DJ465:DJ528" si="1227">DJ464+$B$29*(DK464-2*DJ464+DI464)-DI$9*(DJ464-DI464)-DJ$9*(DK464-DJ464)+$B$31+DJ$10*($B$17-DJ464)-DJ$11*DJ464</f>
        <v>5.0036972120289444E-2</v>
      </c>
      <c r="DK465" s="1">
        <f t="shared" ref="DK465:DK528" si="1228">DK464+$B$29*(DL464-2*DK464+DJ464)-DJ$9*(DK464-DJ464)-DK$9*(DL464-DK464)+$B$31+DK$10*($B$17-DK464)-DK$11*DK464</f>
        <v>3.8244310311690788E-2</v>
      </c>
      <c r="DL465" s="1">
        <f t="shared" ref="DL465:DL528" si="1229">DL464+$B$29*(DM464-2*DL464+DK464)-DK$9*(DL464-DK464)-DL$9*(DM464-DL464)+$B$31+DL$10*($B$17-DL464)-DL$11*DL464</f>
        <v>2.884848172068304E-2</v>
      </c>
      <c r="DM465" s="1">
        <f t="shared" ref="DM465:DM528" si="1230">DM464+$B$29*(DN464-2*DM464+DL464)-DL$9*(DM464-DL464)-DM$9*(DN464-DM464)+$B$31+DM$10*($B$17-DM464)-DM$11*DM464</f>
        <v>2.1474460882407127E-2</v>
      </c>
      <c r="DN465" s="1">
        <f t="shared" ref="DN465:DN528" si="1231">DN464+$B$29*(DO464-2*DN464+DM464)-DM$9*(DN464-DM464)-DN$9*(DO464-DN464)+$B$31+DN$10*($B$17-DN464)-DN$11*DN464</f>
        <v>1.5773648673255286E-2</v>
      </c>
      <c r="DO465" s="1">
        <f t="shared" ref="DO465:DO528" si="1232">DO464+$B$29*(DP464-2*DO464+DN464)-DN$9*(DO464-DN464)-DO$9*(DP464-DO464)+$B$31+DO$10*($B$17-DO464)-DO$11*DO464</f>
        <v>1.1432052070888196E-2</v>
      </c>
      <c r="DP465" s="1">
        <f t="shared" ref="DP465:DP528" si="1233">DP464+$B$29*(DQ464-2*DP464+DO464)-DO$9*(DP464-DO464)-DP$9*(DQ464-DP464)+$B$31+DP$10*($B$17-DP464)-DP$11*DP464</f>
        <v>8.1747352216393031E-3</v>
      </c>
      <c r="DQ465" s="1">
        <f t="shared" ref="DQ465:DQ528" si="1234">DQ464+$B$29*(DR464-2*DQ464+DP464)-DP$9*(DQ464-DP464)-DQ$9*(DR464-DQ464)+$B$31+DQ$10*($B$17-DQ464)-DQ$11*DQ464</f>
        <v>5.7671261770150892E-3</v>
      </c>
      <c r="DR465" s="1">
        <f t="shared" ref="DR465:DR528" si="1235">DR464+$B$29*(DS464-2*DR464+DQ464)-DQ$9*(DR464-DQ464)-DR$9*(DS464-DR464)+$B$31+DR$10*($B$17-DR464)-DR$11*DR464</f>
        <v>4.0138709772357282E-3</v>
      </c>
      <c r="DS465" s="1">
        <f t="shared" ref="DS465:DS528" si="1236">DS464+$B$29*(DT464-2*DS464+DR464)-DR$9*(DS464-DR464)-DS$9*(DT464-DS464)+$B$31+DS$10*($B$17-DS464)-DS$11*DS464</f>
        <v>2.7559439263003791E-3</v>
      </c>
      <c r="DT465" s="1">
        <f t="shared" ref="DT465:DT528" si="1237">DT464+$B$29*(DU464-2*DT464+DS464)-DS$9*(DT464-DS464)-DT$9*(DU464-DT464)+$B$31+DT$10*($B$17-DT464)-DT$11*DT464</f>
        <v>1.8666711066283477E-3</v>
      </c>
      <c r="DU465" s="1">
        <f t="shared" ref="DU465:DU528" si="1238">DU464+$B$29*(DV464-2*DU464+DT464)-DT$9*(DU464-DT464)-DU$9*(DV464-DU464)+$B$31+DU$10*($B$17-DU464)-DU$11*DU464</f>
        <v>1.2472271083866313E-3</v>
      </c>
      <c r="DV465" s="1">
        <f t="shared" ref="DV465:DV528" si="1239">DV464+$B$29*(DW464-2*DV464+DU464)-DU$9*(DV464-DU464)-DV$9*(DW464-DV464)+$B$31+DV$10*($B$17-DV464)-DV$11*DV464</f>
        <v>8.2204507329784455E-4</v>
      </c>
      <c r="DW465" s="1">
        <f t="shared" ref="DW465:DW528" si="1240">DW464+$B$29*(DX464-2*DW464+DV464)-DV$9*(DW464-DV464)-DW$9*(DX464-DW464)+$B$31+DW$10*($B$17-DW464)-DW$11*DW464</f>
        <v>5.3445620894285975E-4</v>
      </c>
      <c r="DX465" s="1">
        <f t="shared" ref="DX465:DX528" si="1241">DX464+$B$29*(DY464-2*DX464+DW464)-DW$9*(DX464-DW464)-DX$9*(DY464-DX464)+$B$31+DX$10*($B$17-DX464)-DX$11*DX464</f>
        <v>3.4276062163777213E-4</v>
      </c>
      <c r="DY465" s="1">
        <f t="shared" ref="DY465:DY528" si="1242">DY464+$B$29*(DZ464-2*DY464+DX464)-DX$9*(DY464-DX464)-DY$9*(DZ464-DY464)+$B$31+DY$10*($B$17-DY464)-DY$11*DY464</f>
        <v>2.1683510360076167E-4</v>
      </c>
      <c r="DZ465" s="1">
        <f t="shared" ref="DZ465:DZ528" si="1243">DZ464+$B$29*(EA464-2*DZ464+DY464)-DY$9*(DZ464-DY464)-DZ$9*(EA464-DZ464)+$B$31+DZ$10*($B$17-DZ464)-DZ$11*DZ464</f>
        <v>1.3530917769857188E-4</v>
      </c>
      <c r="EA465" s="1">
        <f t="shared" ref="EA465:EA528" si="1244">EA464+$B$29*(EB464-2*EA464+DZ464)-DZ$9*(EA464-DZ464)-EA$9*(EB464-EA464)+$B$31+EA$10*($B$17-EA464)-EA$11*EA464</f>
        <v>8.3288385138312524E-5</v>
      </c>
      <c r="EB465" s="1">
        <f t="shared" ref="EB465:EB528" si="1245">EB464+$B$29*(EC464-2*EB464+EA464)-EA$9*(EB464-EA464)-EB$9*(EC464-EB464)+$B$31+EB$10*($B$17-EB464)-EB$11*EB464</f>
        <v>5.0571167432707185E-5</v>
      </c>
      <c r="EC465" s="1">
        <f t="shared" ref="EC465:EC528" si="1246">EC464+$B$29*(ED464-2*EC464+EB464)-EB$9*(EC464-EB464)-EC$9*(ED464-EC464)+$B$31+EC$10*($B$17-EC464)-EC$11*EC464</f>
        <v>3.0289066078705554E-5</v>
      </c>
      <c r="ED465" s="1">
        <f t="shared" ref="ED465:ED528" si="1247">ED464+$B$29*(EE464-2*ED464+EC464)-EC$9*(ED464-EC464)-ED$9*(EE464-ED464)+$B$31+ED$10*($B$17-ED464)-ED$11*ED464</f>
        <v>1.789522883105995E-5</v>
      </c>
      <c r="EE465" s="1">
        <f t="shared" ref="EE465:EE528" si="1248">EE464+$B$29*(EF464-2*EE464+ED464)-ED$9*(EE464-ED464)-EE$9*(EF464-EE464)+$B$31+EE$10*($B$17-EE464)-EE$11*EE464</f>
        <v>1.0429469169187646E-5</v>
      </c>
      <c r="EF465" s="1">
        <f t="shared" ref="EF465:EF528" si="1249">EF464+$B$29*(EG464-2*EF464+EE464)-EE$9*(EF464-EE464)-EF$9*(EG464-EF464)+$B$31+EF$10*($B$17-EF464)-EF$11*EF464</f>
        <v>5.9960707686398893E-6</v>
      </c>
      <c r="EG465" s="1">
        <f t="shared" ref="EG465:EG528" si="1250">EG464+$B$29*(EH464-2*EG464+EF464)-EF$9*(EG464-EF464)-EG$9*(EH464-EG464)+$B$31+EG$10*($B$17-EG464)-EG$11*EG464</f>
        <v>3.400617270149369E-6</v>
      </c>
      <c r="EH465" s="1">
        <f t="shared" ref="EH465:EH528" si="1251">EH464+$B$29*(EI464-2*EH464+EG464)-EG$9*(EH464-EG464)-EH$9*(EI464-EH464)+$B$31+EH$10*($B$17-EH464)-EH$11*EH464</f>
        <v>1.9025797012488244E-6</v>
      </c>
      <c r="EI465" s="1">
        <f t="shared" ref="EI465:EI528" si="1252">EI464+$B$29*(EJ464-2*EI464+EH464)-EH$9*(EI464-EH464)-EI$9*(EJ464-EI464)+$B$31+EI$10*($B$17-EI464)-EI$11*EI464</f>
        <v>1.0500993815974982E-6</v>
      </c>
      <c r="EJ465" s="1">
        <f t="shared" ref="EJ465:EJ528" si="1253">EJ464+$B$29*(EK464-2*EJ464+EI464)-EI$9*(EJ464-EI464)-EJ$9*(EK464-EJ464)+$B$31+EJ$10*($B$17-EJ464)-EJ$11*EJ464</f>
        <v>5.7178055376643982E-7</v>
      </c>
      <c r="EK465" s="1">
        <f t="shared" ref="EK465:EK528" si="1254">EK464+$B$29*(EL464-2*EK464+EJ464)-EJ$9*(EK464-EJ464)-EK$9*(EL464-EK464)+$B$31+EK$10*($B$17-EK464)-EK$11*EK464</f>
        <v>3.0714919530914605E-7</v>
      </c>
      <c r="EL465" s="1">
        <f t="shared" ref="EL465:EL528" si="1255">EL464+$B$29*(EM464-2*EL464+EK464)-EK$9*(EL464-EK464)-EL$9*(EM464-EL464)+$B$31+EL$10*($B$17-EL464)-EL$11*EL464</f>
        <v>1.6277981045745963E-7</v>
      </c>
      <c r="EM465" s="1">
        <f t="shared" ref="EM465:EM528" si="1256">EM464+$B$29*(EN464-2*EM464+EL464)-EL$9*(EM464-EL464)-EM$9*(EN464-EM464)+$B$31+EM$10*($B$17-EM464)-EM$11*EM464</f>
        <v>8.5112526386416924E-8</v>
      </c>
      <c r="EN465" s="1">
        <f t="shared" ref="EN465:EN528" si="1257">EN464+$B$29*(EO464-2*EN464+EM464)-EM$9*(EN464-EM464)-EN$9*(EO464-EN464)+$B$31+EN$10*($B$17-EN464)-EN$11*EN464</f>
        <v>4.3907559478658848E-8</v>
      </c>
      <c r="EO465" s="1">
        <f t="shared" ref="EO465:EO528" si="1258">EO464+$B$29*(EP464-2*EO464+EN464)-EN$9*(EO464-EN464)-EO$9*(EP464-EO464)+$B$31+EO$10*($B$17-EO464)-EO$11*EO464</f>
        <v>2.2348557137507525E-8</v>
      </c>
      <c r="EP465" s="1">
        <f t="shared" ref="EP465:EP528" si="1259">EP464+$B$29*(EQ464-2*EP464+EO464)-EO$9*(EP464-EO464)-EP$9*(EQ464-EP464)+$B$31+EP$10*($B$17-EP464)-EP$11*EP464</f>
        <v>1.1223697045514911E-8</v>
      </c>
      <c r="EQ465" s="1">
        <f t="shared" ref="EQ465:EQ528" si="1260">EQ464+$B$29*(ER464-2*EQ464+EP464)-EP$9*(EQ464-EP464)-EQ$9*(ER464-EQ464)+$B$31+EQ$10*($B$17-EQ464)-EQ$11*EQ464</f>
        <v>5.5617422743083039E-9</v>
      </c>
      <c r="ER465" s="1">
        <f t="shared" ref="ER465:ER528" si="1261">ER464+$B$29*(ES464-2*ER464+EQ464)-EQ$9*(ER464-EQ464)-ER$9*(ES464-ER464)+$B$31+ER$10*($B$17-ER464)-ER$11*ER464</f>
        <v>2.7194858261179933E-9</v>
      </c>
      <c r="ES465" s="1">
        <f t="shared" ref="ES465:ES528" si="1262">ES464+$B$29*(ET464-2*ES464+ER464)-ER$9*(ES464-ER464)-ES$9*(ET464-ES464)+$B$31+ES$10*($B$17-ES464)-ES$11*ES464</f>
        <v>1.3121291153930704E-9</v>
      </c>
      <c r="ET465" s="1">
        <f t="shared" ref="ET465:ET528" si="1263">ET464+$B$29*(EU464-2*ET464+ES464)-ES$9*(ET464-ES464)-ET$9*(EU464-ET464)+$B$31+ET$10*($B$17-ET464)-ET$11*ET464</f>
        <v>6.2473128294830868E-10</v>
      </c>
      <c r="EU465" s="1">
        <f t="shared" ref="EU465:EU528" si="1264">EU464+$B$29*(EV464-2*EU464+ET464)-ET$9*(EU464-ET464)-EU$9*(EV464-EU464)+$B$31+EU$10*($B$17-EU464)-EU$11*EU464</f>
        <v>2.9352842242209863E-10</v>
      </c>
      <c r="EV465" s="1">
        <f t="shared" ref="EV465:EV528" si="1265">EV464+$B$29*(EW464-2*EV464+EU464)-EU$9*(EV464-EU464)-EV$9*(EW464-EV464)+$B$31+EV$10*($B$17-EV464)-EV$11*EV464</f>
        <v>1.3610087277178537E-10</v>
      </c>
      <c r="EW465" s="1">
        <f t="shared" ref="EW465:EW528" si="1266">EW464+$B$29*(EX464-2*EW464+EV464)-EV$9*(EW464-EV464)-EW$9*(EX464-EW464)+$B$31+EW$10*($B$17-EW464)-EW$11*EW464</f>
        <v>6.2278760175359445E-11</v>
      </c>
      <c r="EX465" s="1">
        <f t="shared" ref="EX465:EX528" si="1267">EX464+$B$29*(EY464-2*EX464+EW464)-EW$9*(EX464-EW464)-EX$9*(EY464-EX464)+$B$31+EX$10*($B$17-EX464)-EX$11*EX464</f>
        <v>2.8125902338168473E-11</v>
      </c>
      <c r="EY465" s="1">
        <f t="shared" ref="EY465:EY528" si="1268">EY464+$B$29*(EZ464-2*EY464+EX464)-EX$9*(EY464-EX464)-EY$9*(EZ464-EY464)+$B$31+EY$10*($B$17-EY464)-EY$11*EY464</f>
        <v>1.2537506289436142E-11</v>
      </c>
      <c r="EZ465" s="1">
        <f t="shared" ref="EZ465:EZ528" si="1269">EZ464+$B$29*(FA464-2*EZ464+EY464)-EY$9*(EZ464-EY464)-EZ$9*(FA464-EZ464)+$B$31+EZ$10*($B$17-EZ464)-EZ$11*EZ464</f>
        <v>5.5197854916140685E-12</v>
      </c>
      <c r="FA465" s="1">
        <f t="shared" ref="FA465:FA528" si="1270">FA464+$B$29*(FB464-2*FA464+EZ464)-EZ$9*(FA464-EZ464)-FA$9*(FB464-FA464)+$B$31+FA$10*($B$17-FA464)-FA$11*FA464</f>
        <v>2.409923640524226E-12</v>
      </c>
      <c r="FB465" s="1">
        <f t="shared" ref="FB465:FB528" si="1271">FB464+$B$29*(FC464-2*FB464+FA464)-FA$9*(FB464-FA464)-FB$9*(FC464-FB464)+$B$31+FB$10*($B$17-FB464)-FB$11*FB464</f>
        <v>1.072077925074816E-12</v>
      </c>
      <c r="FC465" s="1">
        <f t="shared" ref="FC465:FC528" si="1272">FC464+$B$29*(FD464-2*FC464+FB464)-FB$9*(FC464-FB464)-FC$9*(FD464-FC464)+$B$31+FC$10*($B$17-FC464)-FC$11*FC464</f>
        <v>5.6827201368681325E-13</v>
      </c>
      <c r="FD465" s="75">
        <f t="shared" si="1123"/>
        <v>5.6827201368681325E-13</v>
      </c>
    </row>
    <row r="466" spans="7:160" x14ac:dyDescent="0.35">
      <c r="G466" t="str">
        <f t="shared" si="1119"/>
        <v>Refd, t=2.25</v>
      </c>
      <c r="H466" s="76">
        <f t="shared" si="1120"/>
        <v>2.2549999999999741</v>
      </c>
      <c r="I466" s="1">
        <f t="shared" si="1121"/>
        <v>0</v>
      </c>
      <c r="J466" s="22">
        <f t="shared" si="1122"/>
        <v>8.6899852348546065E-6</v>
      </c>
      <c r="K466" s="1">
        <f t="shared" si="1124"/>
        <v>1.7145498022339716E-5</v>
      </c>
      <c r="L466" s="1">
        <f t="shared" si="1125"/>
        <v>3.1783071658346612E-5</v>
      </c>
      <c r="M466" s="1">
        <f t="shared" si="1126"/>
        <v>5.6508403346821087E-5</v>
      </c>
      <c r="N466" s="1">
        <f t="shared" si="1127"/>
        <v>9.739128856677062E-5</v>
      </c>
      <c r="O466" s="1">
        <f t="shared" si="1128"/>
        <v>1.6368796659348714E-4</v>
      </c>
      <c r="P466" s="1">
        <f t="shared" si="1129"/>
        <v>2.6924597608459541E-4</v>
      </c>
      <c r="Q466" s="1">
        <f t="shared" si="1130"/>
        <v>4.3438249236303411E-4</v>
      </c>
      <c r="R466" s="1">
        <f t="shared" si="1131"/>
        <v>6.8832345085762631E-4</v>
      </c>
      <c r="S466" s="1">
        <f t="shared" si="1132"/>
        <v>1.072272476755581E-3</v>
      </c>
      <c r="T466" s="1">
        <f t="shared" si="1133"/>
        <v>1.6431403706498073E-3</v>
      </c>
      <c r="U466" s="1">
        <f t="shared" si="1134"/>
        <v>2.4779029079383145E-3</v>
      </c>
      <c r="V466" s="1">
        <f t="shared" si="1135"/>
        <v>3.6784641750711275E-3</v>
      </c>
      <c r="W466" s="1">
        <f t="shared" si="1136"/>
        <v>5.3767852206219168E-3</v>
      </c>
      <c r="X466" s="1">
        <f t="shared" si="1137"/>
        <v>7.7398990916348253E-3</v>
      </c>
      <c r="Y466" s="1">
        <f t="shared" si="1138"/>
        <v>1.0974285255777858E-2</v>
      </c>
      <c r="Z466" s="1">
        <f t="shared" si="1139"/>
        <v>1.532893760409024E-2</v>
      </c>
      <c r="AA466" s="1">
        <f t="shared" si="1140"/>
        <v>2.1096355313806596E-2</v>
      </c>
      <c r="AB466" s="1">
        <f t="shared" si="1141"/>
        <v>2.86106431927384E-2</v>
      </c>
      <c r="AC466" s="1">
        <f t="shared" si="1142"/>
        <v>3.8241955951610701E-2</v>
      </c>
      <c r="AD466" s="1">
        <f t="shared" si="1143"/>
        <v>5.0386682004155255E-2</v>
      </c>
      <c r="AE466" s="1">
        <f t="shared" si="1144"/>
        <v>6.5453048429118824E-2</v>
      </c>
      <c r="AF466" s="1">
        <f t="shared" si="1145"/>
        <v>8.3842234383361497E-2</v>
      </c>
      <c r="AG466" s="1">
        <f t="shared" si="1146"/>
        <v>0.10592557963729346</v>
      </c>
      <c r="AH466" s="1">
        <f t="shared" si="1147"/>
        <v>0.13201902065329493</v>
      </c>
      <c r="AI466" s="1">
        <f t="shared" si="1148"/>
        <v>0.16235641302160053</v>
      </c>
      <c r="AJ466" s="1">
        <f t="shared" si="1149"/>
        <v>0.19706382934803829</v>
      </c>
      <c r="AK466" s="1">
        <f t="shared" si="1150"/>
        <v>0.23613717901744299</v>
      </c>
      <c r="AL466" s="1">
        <f t="shared" si="1151"/>
        <v>0.27942551678211369</v>
      </c>
      <c r="AM466" s="1">
        <f t="shared" si="1152"/>
        <v>0.32662215286675994</v>
      </c>
      <c r="AN466" s="1">
        <f t="shared" si="1153"/>
        <v>0.37726514623428409</v>
      </c>
      <c r="AO466" s="1">
        <f t="shared" si="1154"/>
        <v>0.43074799369049044</v>
      </c>
      <c r="AP466" s="1">
        <f t="shared" si="1155"/>
        <v>0.48634039845952676</v>
      </c>
      <c r="AQ466" s="1">
        <f t="shared" si="1156"/>
        <v>0.54321802048099099</v>
      </c>
      <c r="AR466" s="1">
        <f t="shared" si="1157"/>
        <v>0.60049919951950192</v>
      </c>
      <c r="AS466" s="1">
        <f t="shared" si="1158"/>
        <v>0.65728591993952745</v>
      </c>
      <c r="AT466" s="1">
        <f t="shared" si="1159"/>
        <v>0.71270584865072006</v>
      </c>
      <c r="AU466" s="1">
        <f t="shared" si="1160"/>
        <v>0.76595218295766077</v>
      </c>
      <c r="AV466" s="1">
        <f t="shared" si="1161"/>
        <v>0.81631830300633734</v>
      </c>
      <c r="AW466" s="1">
        <f t="shared" si="1162"/>
        <v>0.86322479562220378</v>
      </c>
      <c r="AX466" s="1">
        <f t="shared" si="1163"/>
        <v>0.9062372222304409</v>
      </c>
      <c r="AY466" s="1">
        <f t="shared" si="1164"/>
        <v>0.94507393480348512</v>
      </c>
      <c r="AZ466" s="1">
        <f t="shared" si="1165"/>
        <v>0.97960418153356676</v>
      </c>
      <c r="BA466" s="1">
        <f t="shared" si="1166"/>
        <v>1.0098375771633743</v>
      </c>
      <c r="BB466" s="1">
        <f t="shared" si="1167"/>
        <v>1.035906654073331</v>
      </c>
      <c r="BC466" s="1">
        <f t="shared" si="1168"/>
        <v>1.0580446056885389</v>
      </c>
      <c r="BD466" s="1">
        <f t="shared" si="1169"/>
        <v>1.0765604678183729</v>
      </c>
      <c r="BE466" s="1">
        <f t="shared" si="1170"/>
        <v>1.0918138759493403</v>
      </c>
      <c r="BF466" s="1">
        <f t="shared" si="1171"/>
        <v>1.1041912348974801</v>
      </c>
      <c r="BG466" s="1">
        <f t="shared" si="1172"/>
        <v>1.1140847062224883</v>
      </c>
      <c r="BH466" s="1">
        <f t="shared" si="1173"/>
        <v>1.1218749283151863</v>
      </c>
      <c r="BI466" s="1">
        <f t="shared" si="1174"/>
        <v>1.1279178987143863</v>
      </c>
      <c r="BJ466" s="1">
        <f t="shared" si="1175"/>
        <v>1.1325360194827074</v>
      </c>
      <c r="BK466" s="1">
        <f t="shared" si="1176"/>
        <v>1.1360129683666593</v>
      </c>
      <c r="BL466" s="1">
        <f t="shared" si="1177"/>
        <v>1.1385918265818675</v>
      </c>
      <c r="BM466" s="1">
        <f t="shared" si="1178"/>
        <v>1.14047576759208</v>
      </c>
      <c r="BN466" s="1">
        <f t="shared" si="1179"/>
        <v>1.1418305768972936</v>
      </c>
      <c r="BO466" s="1">
        <f t="shared" si="1180"/>
        <v>1.1427883096240916</v>
      </c>
      <c r="BP466" s="1">
        <f t="shared" si="1181"/>
        <v>1.1434514766581592</v>
      </c>
      <c r="BQ466" s="1">
        <f t="shared" si="1182"/>
        <v>1.1438972582033924</v>
      </c>
      <c r="BR466" s="1">
        <f t="shared" si="1183"/>
        <v>1.1441813568472641</v>
      </c>
      <c r="BS466" s="1">
        <f t="shared" si="1184"/>
        <v>1.1443412067527003</v>
      </c>
      <c r="BT466" s="1">
        <f t="shared" si="1185"/>
        <v>1.1443983437457099</v>
      </c>
      <c r="BU466" s="1">
        <f t="shared" si="1186"/>
        <v>1.1443598107381043</v>
      </c>
      <c r="BV466" s="1">
        <f t="shared" si="1187"/>
        <v>1.1442185267858218</v>
      </c>
      <c r="BW466" s="1">
        <f t="shared" si="1188"/>
        <v>1.143952592324911</v>
      </c>
      <c r="BX466" s="1">
        <f t="shared" si="1189"/>
        <v>1.1435235460296191</v>
      </c>
      <c r="BY466" s="1">
        <f t="shared" si="1190"/>
        <v>1.1428736391320407</v>
      </c>
      <c r="BZ466" s="1">
        <f t="shared" si="1191"/>
        <v>1.1419222586980311</v>
      </c>
      <c r="CA466" s="1">
        <f t="shared" si="1192"/>
        <v>1.1405617173190046</v>
      </c>
      <c r="CB466" s="1">
        <f t="shared" si="1193"/>
        <v>1.1386527336818233</v>
      </c>
      <c r="CC466" s="1">
        <f t="shared" si="1194"/>
        <v>1.1360200515516283</v>
      </c>
      <c r="CD466" s="1">
        <f t="shared" si="1195"/>
        <v>1.1324487723100496</v>
      </c>
      <c r="CE466" s="1">
        <f t="shared" si="1196"/>
        <v>1.1276820902024141</v>
      </c>
      <c r="CF466" s="1">
        <f t="shared" si="1197"/>
        <v>1.1214211962843494</v>
      </c>
      <c r="CG466" s="1">
        <f t="shared" si="1198"/>
        <v>1.1133281302506246</v>
      </c>
      <c r="CH466" s="1">
        <f t="shared" si="1199"/>
        <v>1.1030322834773623</v>
      </c>
      <c r="CI466" s="1">
        <f t="shared" si="1200"/>
        <v>1.0901410724318292</v>
      </c>
      <c r="CJ466" s="1">
        <f t="shared" si="1201"/>
        <v>1.0742550013891403</v>
      </c>
      <c r="CK466" s="1">
        <f t="shared" si="1202"/>
        <v>1.0549869258406122</v>
      </c>
      <c r="CL466" s="1">
        <f t="shared" si="1203"/>
        <v>1.0319848412440109</v>
      </c>
      <c r="CM466" s="1">
        <f t="shared" si="1204"/>
        <v>1.0049570036087234</v>
      </c>
      <c r="CN466" s="1">
        <f t="shared" si="1205"/>
        <v>0.97369770263258459</v>
      </c>
      <c r="CO466" s="1">
        <f t="shared" si="1206"/>
        <v>0.93811162718206997</v>
      </c>
      <c r="CP466" s="1">
        <f t="shared" si="1207"/>
        <v>0.89823455743189873</v>
      </c>
      <c r="CQ466" s="1">
        <f t="shared" si="1208"/>
        <v>0.85424814448118747</v>
      </c>
      <c r="CR466" s="1">
        <f t="shared" si="1209"/>
        <v>0.80648682748265144</v>
      </c>
      <c r="CS466" s="1">
        <f t="shared" si="1210"/>
        <v>0.75543548638436964</v>
      </c>
      <c r="CT466" s="1">
        <f t="shared" si="1211"/>
        <v>0.70171719300433488</v>
      </c>
      <c r="CU466" s="1">
        <f t="shared" si="1212"/>
        <v>0.64607132624997099</v>
      </c>
      <c r="CV466" s="1">
        <f t="shared" si="1213"/>
        <v>0.58932325417452014</v>
      </c>
      <c r="CW466" s="1">
        <f t="shared" si="1214"/>
        <v>0.53234763957923559</v>
      </c>
      <c r="CX466" s="1">
        <f t="shared" si="1215"/>
        <v>0.47602808608565983</v>
      </c>
      <c r="CY466" s="1">
        <f t="shared" si="1216"/>
        <v>0.42121622036107498</v>
      </c>
      <c r="CZ466" s="1">
        <f t="shared" si="1217"/>
        <v>0.3686933532965958</v>
      </c>
      <c r="DA466" s="1">
        <f t="shared" si="1218"/>
        <v>0.31913757378543262</v>
      </c>
      <c r="DB466" s="1">
        <f t="shared" si="1219"/>
        <v>0.27309854472546952</v>
      </c>
      <c r="DC466" s="1">
        <f t="shared" si="1220"/>
        <v>0.23098147220004342</v>
      </c>
      <c r="DD466" s="1">
        <f t="shared" si="1221"/>
        <v>0.19304081114104926</v>
      </c>
      <c r="DE466" s="1">
        <f t="shared" si="1222"/>
        <v>0.15938336830714928</v>
      </c>
      <c r="DF466" s="1">
        <f t="shared" si="1223"/>
        <v>0.12997967143375316</v>
      </c>
      <c r="DG466" s="1">
        <f t="shared" si="1224"/>
        <v>0.10468187376224918</v>
      </c>
      <c r="DH466" s="1">
        <f t="shared" si="1225"/>
        <v>8.3246104554157763E-2</v>
      </c>
      <c r="DI466" s="1">
        <f t="shared" si="1226"/>
        <v>6.5357070825564967E-2</v>
      </c>
      <c r="DJ466" s="1">
        <f t="shared" si="1227"/>
        <v>5.0652841732448765E-2</v>
      </c>
      <c r="DK466" s="1">
        <f t="shared" si="1228"/>
        <v>3.8748056876097302E-2</v>
      </c>
      <c r="DL466" s="1">
        <f t="shared" si="1229"/>
        <v>2.925422965924495E-2</v>
      </c>
      <c r="DM466" s="1">
        <f t="shared" si="1230"/>
        <v>2.179629871018202E-2</v>
      </c>
      <c r="DN466" s="1">
        <f t="shared" si="1231"/>
        <v>1.6025052018508651E-2</v>
      </c>
      <c r="DO466" s="1">
        <f t="shared" si="1232"/>
        <v>1.1625460637846091E-2</v>
      </c>
      <c r="DP466" s="1">
        <f t="shared" si="1233"/>
        <v>8.3212796247863641E-3</v>
      </c>
      <c r="DQ466" s="1">
        <f t="shared" si="1234"/>
        <v>5.8764891718386027E-3</v>
      </c>
      <c r="DR466" s="1">
        <f t="shared" si="1235"/>
        <v>4.094260307088214E-3</v>
      </c>
      <c r="DS466" s="1">
        <f t="shared" si="1236"/>
        <v>2.8141506153678102E-3</v>
      </c>
      <c r="DT466" s="1">
        <f t="shared" si="1237"/>
        <v>1.9081869440261126E-3</v>
      </c>
      <c r="DU466" s="1">
        <f t="shared" si="1238"/>
        <v>1.2763974381910825E-3</v>
      </c>
      <c r="DV466" s="1">
        <f t="shared" si="1239"/>
        <v>8.422369154818764E-4</v>
      </c>
      <c r="DW466" s="1">
        <f t="shared" si="1240"/>
        <v>5.4822634505460649E-4</v>
      </c>
      <c r="DX466" s="1">
        <f t="shared" si="1241"/>
        <v>3.5201290613371192E-4</v>
      </c>
      <c r="DY466" s="1">
        <f t="shared" si="1242"/>
        <v>2.2296042765760352E-4</v>
      </c>
      <c r="DZ466" s="1">
        <f t="shared" si="1243"/>
        <v>1.3930493862190124E-4</v>
      </c>
      <c r="EA466" s="1">
        <f t="shared" si="1244"/>
        <v>8.5856895481220994E-5</v>
      </c>
      <c r="EB466" s="1">
        <f t="shared" si="1245"/>
        <v>5.2198197808859594E-5</v>
      </c>
      <c r="EC466" s="1">
        <f t="shared" si="1246"/>
        <v>3.1304761942299528E-5</v>
      </c>
      <c r="ED466" s="1">
        <f t="shared" si="1247"/>
        <v>1.8520123147390355E-5</v>
      </c>
      <c r="EE466" s="1">
        <f t="shared" si="1248"/>
        <v>1.080838742928651E-5</v>
      </c>
      <c r="EF466" s="1">
        <f t="shared" si="1249"/>
        <v>6.2225361200896109E-6</v>
      </c>
      <c r="EG466" s="1">
        <f t="shared" si="1250"/>
        <v>3.5340297512502084E-6</v>
      </c>
      <c r="EH466" s="1">
        <f t="shared" si="1251"/>
        <v>1.9800527762475489E-6</v>
      </c>
      <c r="EI466" s="1">
        <f t="shared" si="1252"/>
        <v>1.0944485938541114E-6</v>
      </c>
      <c r="EJ466" s="1">
        <f t="shared" si="1253"/>
        <v>5.9680836773473005E-7</v>
      </c>
      <c r="EK466" s="1">
        <f t="shared" si="1254"/>
        <v>3.2107380024170754E-7</v>
      </c>
      <c r="EL466" s="1">
        <f t="shared" si="1255"/>
        <v>1.7041793639344955E-7</v>
      </c>
      <c r="EM466" s="1">
        <f t="shared" si="1256"/>
        <v>8.9243530894696395E-8</v>
      </c>
      <c r="EN466" s="1">
        <f t="shared" si="1257"/>
        <v>4.6110538357044015E-8</v>
      </c>
      <c r="EO466" s="1">
        <f t="shared" si="1258"/>
        <v>2.350699201429083E-8</v>
      </c>
      <c r="EP466" s="1">
        <f t="shared" si="1259"/>
        <v>1.1824400709762477E-8</v>
      </c>
      <c r="EQ466" s="1">
        <f t="shared" si="1260"/>
        <v>5.8689251203879726E-9</v>
      </c>
      <c r="ER466" s="1">
        <f t="shared" si="1261"/>
        <v>2.8744039497343629E-9</v>
      </c>
      <c r="ES466" s="1">
        <f t="shared" si="1262"/>
        <v>1.3891833587852371E-9</v>
      </c>
      <c r="ET466" s="1">
        <f t="shared" si="1263"/>
        <v>6.6253202589433704E-10</v>
      </c>
      <c r="EU466" s="1">
        <f t="shared" si="1264"/>
        <v>3.1181927081651171E-10</v>
      </c>
      <c r="EV466" s="1">
        <f t="shared" si="1265"/>
        <v>1.4483093674258506E-10</v>
      </c>
      <c r="EW466" s="1">
        <f t="shared" si="1266"/>
        <v>6.6389047252682689E-11</v>
      </c>
      <c r="EX466" s="1">
        <f t="shared" si="1267"/>
        <v>3.0034985325181056E-11</v>
      </c>
      <c r="EY466" s="1">
        <f t="shared" si="1268"/>
        <v>1.3412369367260193E-11</v>
      </c>
      <c r="EZ466" s="1">
        <f t="shared" si="1269"/>
        <v>5.9156370831786546E-12</v>
      </c>
      <c r="FA466" s="1">
        <f t="shared" si="1270"/>
        <v>2.5875665067642873E-12</v>
      </c>
      <c r="FB466" s="1">
        <f t="shared" si="1271"/>
        <v>1.1534120445798748E-12</v>
      </c>
      <c r="FC466" s="1">
        <f t="shared" si="1272"/>
        <v>6.1260108342407769E-13</v>
      </c>
      <c r="FD466" s="75">
        <f t="shared" si="1123"/>
        <v>6.1260108342407769E-13</v>
      </c>
    </row>
    <row r="467" spans="7:160" x14ac:dyDescent="0.35">
      <c r="G467" t="str">
        <f t="shared" si="1119"/>
        <v>Refd, t=2.26</v>
      </c>
      <c r="H467" s="76">
        <f t="shared" si="1120"/>
        <v>2.259999999999974</v>
      </c>
      <c r="I467" s="1">
        <f t="shared" si="1121"/>
        <v>0</v>
      </c>
      <c r="J467" s="22">
        <f t="shared" si="1122"/>
        <v>8.5952370826261648E-6</v>
      </c>
      <c r="K467" s="1">
        <f t="shared" si="1124"/>
        <v>1.6958073545932327E-5</v>
      </c>
      <c r="L467" s="1">
        <f t="shared" si="1125"/>
        <v>3.1434257735657697E-5</v>
      </c>
      <c r="M467" s="1">
        <f t="shared" si="1126"/>
        <v>5.5885369773482204E-5</v>
      </c>
      <c r="N467" s="1">
        <f t="shared" si="1127"/>
        <v>9.6312474720134034E-5</v>
      </c>
      <c r="O467" s="1">
        <f t="shared" si="1128"/>
        <v>1.6186706359214381E-4</v>
      </c>
      <c r="P467" s="1">
        <f t="shared" si="1129"/>
        <v>2.6624059019795518E-4</v>
      </c>
      <c r="Q467" s="1">
        <f t="shared" si="1130"/>
        <v>4.295229607371302E-4</v>
      </c>
      <c r="R467" s="1">
        <f t="shared" si="1131"/>
        <v>6.8061695408853191E-4</v>
      </c>
      <c r="S467" s="1">
        <f t="shared" si="1132"/>
        <v>1.0602777933703474E-3</v>
      </c>
      <c r="T467" s="1">
        <f t="shared" si="1133"/>
        <v>1.6248096313244301E-3</v>
      </c>
      <c r="U467" s="1">
        <f t="shared" si="1134"/>
        <v>2.4503888315329661E-3</v>
      </c>
      <c r="V467" s="1">
        <f t="shared" si="1135"/>
        <v>3.6378947635362421E-3</v>
      </c>
      <c r="W467" s="1">
        <f t="shared" si="1136"/>
        <v>5.3180128998961129E-3</v>
      </c>
      <c r="X467" s="1">
        <f t="shared" si="1137"/>
        <v>7.6562377517564962E-3</v>
      </c>
      <c r="Y467" s="1">
        <f t="shared" si="1138"/>
        <v>1.0857256215219746E-2</v>
      </c>
      <c r="Z467" s="1">
        <f t="shared" si="1139"/>
        <v>1.5168053493338648E-2</v>
      </c>
      <c r="AA467" s="1">
        <f t="shared" si="1140"/>
        <v>2.0878978158711422E-2</v>
      </c>
      <c r="AB467" s="1">
        <f t="shared" si="1141"/>
        <v>2.8321958175593243E-2</v>
      </c>
      <c r="AC467" s="1">
        <f t="shared" si="1142"/>
        <v>3.7865103857067872E-2</v>
      </c>
      <c r="AD467" s="1">
        <f t="shared" si="1143"/>
        <v>4.9903089696621043E-2</v>
      </c>
      <c r="AE467" s="1">
        <f t="shared" si="1144"/>
        <v>6.4842986702501326E-2</v>
      </c>
      <c r="AF467" s="1">
        <f t="shared" si="1145"/>
        <v>8.3085615716181477E-2</v>
      </c>
      <c r="AG467" s="1">
        <f t="shared" si="1146"/>
        <v>0.10500298531283589</v>
      </c>
      <c r="AH467" s="1">
        <f t="shared" si="1147"/>
        <v>0.13091291907518479</v>
      </c>
      <c r="AI467" s="1">
        <f t="shared" si="1148"/>
        <v>0.16105250174636954</v>
      </c>
      <c r="AJ467" s="1">
        <f t="shared" si="1149"/>
        <v>0.195552406174239</v>
      </c>
      <c r="AK467" s="1">
        <f t="shared" si="1150"/>
        <v>0.23441442668051996</v>
      </c>
      <c r="AL467" s="1">
        <f t="shared" si="1151"/>
        <v>0.27749457547284662</v>
      </c>
      <c r="AM467" s="1">
        <f t="shared" si="1152"/>
        <v>0.32449385804880709</v>
      </c>
      <c r="AN467" s="1">
        <f t="shared" si="1153"/>
        <v>0.37495832759136222</v>
      </c>
      <c r="AO467" s="1">
        <f t="shared" si="1154"/>
        <v>0.42828926389042943</v>
      </c>
      <c r="AP467" s="1">
        <f t="shared" si="1155"/>
        <v>0.48376340492744146</v>
      </c>
      <c r="AQ467" s="1">
        <f t="shared" si="1156"/>
        <v>0.54056218465880246</v>
      </c>
      <c r="AR467" s="1">
        <f t="shared" si="1157"/>
        <v>0.5978080199014244</v>
      </c>
      <c r="AS467" s="1">
        <f t="shared" si="1158"/>
        <v>0.65460496080211172</v>
      </c>
      <c r="AT467" s="1">
        <f t="shared" si="1159"/>
        <v>0.71008056973287514</v>
      </c>
      <c r="AU467" s="1">
        <f t="shared" si="1160"/>
        <v>0.76342578188089949</v>
      </c>
      <c r="AV467" s="1">
        <f t="shared" si="1161"/>
        <v>0.81392973978875849</v>
      </c>
      <c r="AW467" s="1">
        <f t="shared" si="1162"/>
        <v>0.8610071477450093</v>
      </c>
      <c r="AX467" s="1">
        <f t="shared" si="1163"/>
        <v>0.90421648244082975</v>
      </c>
      <c r="AY467" s="1">
        <f t="shared" si="1164"/>
        <v>0.94326831727411908</v>
      </c>
      <c r="AZ467" s="1">
        <f t="shared" si="1165"/>
        <v>0.97802395138541998</v>
      </c>
      <c r="BA467" s="1">
        <f t="shared" si="1166"/>
        <v>1.0084853700721603</v>
      </c>
      <c r="BB467" s="1">
        <f t="shared" si="1167"/>
        <v>1.0347782122712268</v>
      </c>
      <c r="BC467" s="1">
        <f t="shared" si="1168"/>
        <v>1.0571298281211627</v>
      </c>
      <c r="BD467" s="1">
        <f t="shared" si="1169"/>
        <v>1.0758446575070042</v>
      </c>
      <c r="BE467" s="1">
        <f t="shared" si="1170"/>
        <v>1.0912790666768755</v>
      </c>
      <c r="BF467" s="1">
        <f t="shared" si="1171"/>
        <v>1.1038174903485698</v>
      </c>
      <c r="BG467" s="1">
        <f t="shared" si="1172"/>
        <v>1.1138513045731731</v>
      </c>
      <c r="BH467" s="1">
        <f t="shared" si="1173"/>
        <v>1.1217613702726932</v>
      </c>
      <c r="BI467" s="1">
        <f t="shared" si="1174"/>
        <v>1.1279047034440515</v>
      </c>
      <c r="BJ467" s="1">
        <f t="shared" si="1175"/>
        <v>1.132605297533855</v>
      </c>
      <c r="BK467" s="1">
        <f t="shared" si="1176"/>
        <v>1.1361487812858657</v>
      </c>
      <c r="BL467" s="1">
        <f t="shared" si="1177"/>
        <v>1.1387803580415572</v>
      </c>
      <c r="BM467" s="1">
        <f t="shared" si="1178"/>
        <v>1.140705340187993</v>
      </c>
      <c r="BN467" s="1">
        <f t="shared" si="1179"/>
        <v>1.1420915526961071</v>
      </c>
      <c r="BO467" s="1">
        <f t="shared" si="1180"/>
        <v>1.1430729120367451</v>
      </c>
      <c r="BP467" s="1">
        <f t="shared" si="1181"/>
        <v>1.1437535675245425</v>
      </c>
      <c r="BQ467" s="1">
        <f t="shared" si="1182"/>
        <v>1.1442120983975415</v>
      </c>
      <c r="BR467" s="1">
        <f t="shared" si="1183"/>
        <v>1.1445053724131935</v>
      </c>
      <c r="BS467" s="1">
        <f t="shared" si="1184"/>
        <v>1.1446717764754484</v>
      </c>
      <c r="BT467" s="1">
        <f t="shared" si="1185"/>
        <v>1.1447336187663353</v>
      </c>
      <c r="BU467" s="1">
        <f t="shared" si="1186"/>
        <v>1.1446985726516843</v>
      </c>
      <c r="BV467" s="1">
        <f t="shared" si="1187"/>
        <v>1.1445600876686273</v>
      </c>
      <c r="BW467" s="1">
        <f t="shared" si="1188"/>
        <v>1.1442967381592268</v>
      </c>
      <c r="BX467" s="1">
        <f t="shared" si="1189"/>
        <v>1.1438705237183873</v>
      </c>
      <c r="BY467" s="1">
        <f t="shared" si="1190"/>
        <v>1.1432241863160657</v>
      </c>
      <c r="BZ467" s="1">
        <f t="shared" si="1191"/>
        <v>1.1422776744707304</v>
      </c>
      <c r="CA467" s="1">
        <f t="shared" si="1192"/>
        <v>1.1409239702725706</v>
      </c>
      <c r="CB467" s="1">
        <f t="shared" si="1193"/>
        <v>1.139024601202631</v>
      </c>
      <c r="CC467" s="1">
        <f t="shared" si="1194"/>
        <v>1.1364052807588407</v>
      </c>
      <c r="CD467" s="1">
        <f t="shared" si="1195"/>
        <v>1.132852248568047</v>
      </c>
      <c r="CE467" s="1">
        <f t="shared" si="1196"/>
        <v>1.1281099940738422</v>
      </c>
      <c r="CF467" s="1">
        <f t="shared" si="1197"/>
        <v>1.1218811247571656</v>
      </c>
      <c r="CG467" s="1">
        <f t="shared" si="1198"/>
        <v>1.1138291539686516</v>
      </c>
      <c r="CH467" s="1">
        <f t="shared" si="1199"/>
        <v>1.1035849096143966</v>
      </c>
      <c r="CI467" s="1">
        <f t="shared" si="1200"/>
        <v>1.0907570838976579</v>
      </c>
      <c r="CJ467" s="1">
        <f t="shared" si="1201"/>
        <v>1.074947148200377</v>
      </c>
      <c r="CK467" s="1">
        <f t="shared" si="1202"/>
        <v>1.0557684542884631</v>
      </c>
      <c r="CL467" s="1">
        <f t="shared" si="1203"/>
        <v>1.032868860877818</v>
      </c>
      <c r="CM467" s="1">
        <f t="shared" si="1204"/>
        <v>1.0059557101716057</v>
      </c>
      <c r="CN467" s="1">
        <f t="shared" si="1205"/>
        <v>0.97482149523685857</v>
      </c>
      <c r="CO467" s="1">
        <f t="shared" si="1206"/>
        <v>0.93936817776406156</v>
      </c>
      <c r="CP467" s="1">
        <f t="shared" si="1207"/>
        <v>0.89962790698013784</v>
      </c>
      <c r="CQ467" s="1">
        <f t="shared" si="1208"/>
        <v>0.85577791074478049</v>
      </c>
      <c r="CR467" s="1">
        <f t="shared" si="1209"/>
        <v>0.80814761035520744</v>
      </c>
      <c r="CS467" s="1">
        <f t="shared" si="1210"/>
        <v>0.75721654840814523</v>
      </c>
      <c r="CT467" s="1">
        <f t="shared" si="1211"/>
        <v>0.70360247330253467</v>
      </c>
      <c r="CU467" s="1">
        <f t="shared" si="1212"/>
        <v>0.64803981809286415</v>
      </c>
      <c r="CV467" s="1">
        <f t="shared" si="1213"/>
        <v>0.59134974223706371</v>
      </c>
      <c r="CW467" s="1">
        <f t="shared" si="1214"/>
        <v>0.53440375682447483</v>
      </c>
      <c r="CX467" s="1">
        <f t="shared" si="1215"/>
        <v>0.47808361674448036</v>
      </c>
      <c r="CY467" s="1">
        <f t="shared" si="1216"/>
        <v>0.42324054915119658</v>
      </c>
      <c r="CZ467" s="1">
        <f t="shared" si="1217"/>
        <v>0.37065694542047611</v>
      </c>
      <c r="DA467" s="1">
        <f t="shared" si="1218"/>
        <v>0.32101336747430048</v>
      </c>
      <c r="DB467" s="1">
        <f t="shared" si="1219"/>
        <v>0.2748631484355033</v>
      </c>
      <c r="DC467" s="1">
        <f t="shared" si="1220"/>
        <v>0.23261608044373844</v>
      </c>
      <c r="DD467" s="1">
        <f t="shared" si="1221"/>
        <v>0.1945317832155353</v>
      </c>
      <c r="DE467" s="1">
        <f t="shared" si="1222"/>
        <v>0.16072244870651625</v>
      </c>
      <c r="DF467" s="1">
        <f t="shared" si="1223"/>
        <v>0.13116386501985744</v>
      </c>
      <c r="DG467" s="1">
        <f t="shared" si="1224"/>
        <v>0.10571301870423162</v>
      </c>
      <c r="DH467" s="1">
        <f t="shared" si="1225"/>
        <v>8.4130208471993859E-2</v>
      </c>
      <c r="DI467" s="1">
        <f t="shared" si="1226"/>
        <v>6.6103488657342654E-2</v>
      </c>
      <c r="DJ467" s="1">
        <f t="shared" si="1227"/>
        <v>5.1273377207053571E-2</v>
      </c>
      <c r="DK467" s="1">
        <f t="shared" si="1228"/>
        <v>3.9256064052280694E-2</v>
      </c>
      <c r="DL467" s="1">
        <f t="shared" si="1229"/>
        <v>2.9663778730062922E-2</v>
      </c>
      <c r="DM467" s="1">
        <f t="shared" si="1230"/>
        <v>2.2121453681470758E-2</v>
      </c>
      <c r="DN467" s="1">
        <f t="shared" si="1231"/>
        <v>1.6279289585686207E-2</v>
      </c>
      <c r="DO467" s="1">
        <f t="shared" si="1232"/>
        <v>1.1821241971468022E-2</v>
      </c>
      <c r="DP467" s="1">
        <f t="shared" si="1233"/>
        <v>8.469771649705915E-3</v>
      </c>
      <c r="DQ467" s="1">
        <f t="shared" si="1234"/>
        <v>5.9874204192075014E-3</v>
      </c>
      <c r="DR467" s="1">
        <f t="shared" si="1235"/>
        <v>4.175888971514395E-3</v>
      </c>
      <c r="DS467" s="1">
        <f t="shared" si="1236"/>
        <v>2.8733189050199758E-3</v>
      </c>
      <c r="DT467" s="1">
        <f t="shared" si="1237"/>
        <v>1.9504355809095582E-3</v>
      </c>
      <c r="DU467" s="1">
        <f t="shared" si="1238"/>
        <v>1.3061164148581385E-3</v>
      </c>
      <c r="DV467" s="1">
        <f t="shared" si="1239"/>
        <v>8.6283243692703135E-4</v>
      </c>
      <c r="DW467" s="1">
        <f t="shared" si="1240"/>
        <v>5.6228844037917939E-4</v>
      </c>
      <c r="DX467" s="1">
        <f t="shared" si="1241"/>
        <v>3.6147279975334661E-4</v>
      </c>
      <c r="DY467" s="1">
        <f t="shared" si="1242"/>
        <v>2.2923092842304645E-4</v>
      </c>
      <c r="DZ467" s="1">
        <f t="shared" si="1243"/>
        <v>1.4340055095473506E-4</v>
      </c>
      <c r="EA467" s="1">
        <f t="shared" si="1244"/>
        <v>8.8492966261314538E-5</v>
      </c>
      <c r="EB467" s="1">
        <f t="shared" si="1245"/>
        <v>5.3870204159691754E-5</v>
      </c>
      <c r="EC467" s="1">
        <f t="shared" si="1246"/>
        <v>3.2349921203135019E-5</v>
      </c>
      <c r="ED467" s="1">
        <f t="shared" si="1247"/>
        <v>1.9164013339569631E-5</v>
      </c>
      <c r="EE467" s="1">
        <f t="shared" si="1248"/>
        <v>1.1199360674588605E-5</v>
      </c>
      <c r="EF467" s="1">
        <f t="shared" si="1249"/>
        <v>6.4565325704251141E-6</v>
      </c>
      <c r="EG467" s="1">
        <f t="shared" si="1250"/>
        <v>3.6720744077513428E-6</v>
      </c>
      <c r="EH467" s="1">
        <f t="shared" si="1251"/>
        <v>2.0603312513616796E-6</v>
      </c>
      <c r="EI467" s="1">
        <f t="shared" si="1252"/>
        <v>1.1404709518509358E-6</v>
      </c>
      <c r="EJ467" s="1">
        <f t="shared" si="1253"/>
        <v>6.2281893808296547E-7</v>
      </c>
      <c r="EK467" s="1">
        <f t="shared" si="1254"/>
        <v>3.3556696125816624E-7</v>
      </c>
      <c r="EL467" s="1">
        <f t="shared" si="1255"/>
        <v>1.7838007102884264E-7</v>
      </c>
      <c r="EM467" s="1">
        <f t="shared" si="1256"/>
        <v>9.3556436392238089E-8</v>
      </c>
      <c r="EN467" s="1">
        <f t="shared" si="1257"/>
        <v>4.8414128417107664E-8</v>
      </c>
      <c r="EO467" s="1">
        <f t="shared" si="1258"/>
        <v>2.4720257968318415E-8</v>
      </c>
      <c r="EP467" s="1">
        <f t="shared" si="1259"/>
        <v>1.2454549408030776E-8</v>
      </c>
      <c r="EQ467" s="1">
        <f t="shared" si="1260"/>
        <v>6.1916904426284285E-9</v>
      </c>
      <c r="ER467" s="1">
        <f t="shared" si="1261"/>
        <v>3.0374491325899047E-9</v>
      </c>
      <c r="ES467" s="1">
        <f t="shared" si="1262"/>
        <v>1.4704152848407334E-9</v>
      </c>
      <c r="ET467" s="1">
        <f t="shared" si="1263"/>
        <v>7.0244954160560824E-10</v>
      </c>
      <c r="EU467" s="1">
        <f t="shared" si="1264"/>
        <v>3.311673766669505E-10</v>
      </c>
      <c r="EV467" s="1">
        <f t="shared" si="1265"/>
        <v>1.5408157825191159E-10</v>
      </c>
      <c r="EW467" s="1">
        <f t="shared" si="1266"/>
        <v>7.0752042447180228E-11</v>
      </c>
      <c r="EX467" s="1">
        <f t="shared" si="1267"/>
        <v>3.2065022200188928E-11</v>
      </c>
      <c r="EY467" s="1">
        <f t="shared" si="1268"/>
        <v>1.4344323885131424E-11</v>
      </c>
      <c r="EZ467" s="1">
        <f t="shared" si="1269"/>
        <v>6.3380864035005367E-12</v>
      </c>
      <c r="FA467" s="1">
        <f t="shared" si="1270"/>
        <v>2.7775006317422452E-12</v>
      </c>
      <c r="FB467" s="1">
        <f t="shared" si="1271"/>
        <v>1.2405491569334183E-12</v>
      </c>
      <c r="FC467" s="1">
        <f t="shared" si="1272"/>
        <v>6.6018694449441054E-13</v>
      </c>
      <c r="FD467" s="75">
        <f t="shared" si="1123"/>
        <v>6.6018694449441054E-13</v>
      </c>
    </row>
    <row r="468" spans="7:160" x14ac:dyDescent="0.35">
      <c r="G468" t="str">
        <f t="shared" si="1119"/>
        <v>Refd, t=2.26</v>
      </c>
      <c r="H468" s="76">
        <f t="shared" si="1120"/>
        <v>2.2649999999999739</v>
      </c>
      <c r="I468" s="1">
        <f t="shared" si="1121"/>
        <v>0</v>
      </c>
      <c r="J468" s="22">
        <f t="shared" si="1122"/>
        <v>8.5014976774281842E-6</v>
      </c>
      <c r="K468" s="1">
        <f t="shared" si="1124"/>
        <v>1.6772655447245112E-5</v>
      </c>
      <c r="L468" s="1">
        <f t="shared" si="1125"/>
        <v>3.1089209209673768E-5</v>
      </c>
      <c r="M468" s="1">
        <f t="shared" si="1126"/>
        <v>5.5269127570971157E-5</v>
      </c>
      <c r="N468" s="1">
        <f t="shared" si="1127"/>
        <v>9.5245538566640856E-5</v>
      </c>
      <c r="O468" s="1">
        <f t="shared" si="1128"/>
        <v>1.6006639738119018E-4</v>
      </c>
      <c r="P468" s="1">
        <f t="shared" si="1129"/>
        <v>2.6326887563834551E-4</v>
      </c>
      <c r="Q468" s="1">
        <f t="shared" si="1130"/>
        <v>4.2471821581470002E-4</v>
      </c>
      <c r="R468" s="1">
        <f t="shared" si="1131"/>
        <v>6.7299769679524731E-4</v>
      </c>
      <c r="S468" s="1">
        <f t="shared" si="1132"/>
        <v>1.0484191161750245E-3</v>
      </c>
      <c r="T468" s="1">
        <f t="shared" si="1133"/>
        <v>1.6066865354865804E-3</v>
      </c>
      <c r="U468" s="1">
        <f t="shared" si="1134"/>
        <v>2.4231852491176011E-3</v>
      </c>
      <c r="V468" s="1">
        <f t="shared" si="1135"/>
        <v>3.5977801273064441E-3</v>
      </c>
      <c r="W468" s="1">
        <f t="shared" si="1136"/>
        <v>5.2598930539143243E-3</v>
      </c>
      <c r="X468" s="1">
        <f t="shared" si="1137"/>
        <v>7.5734933762822429E-3</v>
      </c>
      <c r="Y468" s="1">
        <f t="shared" si="1138"/>
        <v>1.0741489430019577E-2</v>
      </c>
      <c r="Z468" s="1">
        <f t="shared" si="1139"/>
        <v>1.5008871213426396E-2</v>
      </c>
      <c r="AA468" s="1">
        <f t="shared" si="1140"/>
        <v>2.0663848043754401E-2</v>
      </c>
      <c r="AB468" s="1">
        <f t="shared" si="1141"/>
        <v>2.8036178256500434E-2</v>
      </c>
      <c r="AC468" s="1">
        <f t="shared" si="1142"/>
        <v>3.7491928577951306E-2</v>
      </c>
      <c r="AD468" s="1">
        <f t="shared" si="1143"/>
        <v>4.9424051664560376E-2</v>
      </c>
      <c r="AE468" s="1">
        <f t="shared" si="1144"/>
        <v>6.4238443729862926E-2</v>
      </c>
      <c r="AF468" s="1">
        <f t="shared" si="1145"/>
        <v>8.2335536290077838E-2</v>
      </c>
      <c r="AG468" s="1">
        <f t="shared" si="1146"/>
        <v>0.10408796292756811</v>
      </c>
      <c r="AH468" s="1">
        <f t="shared" si="1147"/>
        <v>0.1298153785671696</v>
      </c>
      <c r="AI468" s="1">
        <f t="shared" si="1148"/>
        <v>0.15975803168674224</v>
      </c>
      <c r="AJ468" s="1">
        <f t="shared" si="1149"/>
        <v>0.19405112424465878</v>
      </c>
      <c r="AK468" s="1">
        <f t="shared" si="1150"/>
        <v>0.23270226400042773</v>
      </c>
      <c r="AL468" s="1">
        <f t="shared" si="1151"/>
        <v>0.27557435511126371</v>
      </c>
      <c r="AM468" s="1">
        <f t="shared" si="1152"/>
        <v>0.32237604559214073</v>
      </c>
      <c r="AN468" s="1">
        <f t="shared" si="1153"/>
        <v>0.37266134922164407</v>
      </c>
      <c r="AO468" s="1">
        <f t="shared" si="1154"/>
        <v>0.42583931945931808</v>
      </c>
      <c r="AP468" s="1">
        <f t="shared" si="1155"/>
        <v>0.48119374725806435</v>
      </c>
      <c r="AQ468" s="1">
        <f t="shared" si="1156"/>
        <v>0.53791188702528914</v>
      </c>
      <c r="AR468" s="1">
        <f t="shared" si="1157"/>
        <v>0.59512030517520675</v>
      </c>
      <c r="AS468" s="1">
        <f t="shared" si="1158"/>
        <v>0.65192521146576965</v>
      </c>
      <c r="AT468" s="1">
        <f t="shared" si="1159"/>
        <v>0.7074541717444599</v>
      </c>
      <c r="AU468" s="1">
        <f t="shared" si="1160"/>
        <v>0.76089597266207032</v>
      </c>
      <c r="AV468" s="1">
        <f t="shared" si="1161"/>
        <v>0.811535629135262</v>
      </c>
      <c r="AW468" s="1">
        <f t="shared" si="1162"/>
        <v>0.85878206059365525</v>
      </c>
      <c r="AX468" s="1">
        <f t="shared" si="1163"/>
        <v>0.90218673710308595</v>
      </c>
      <c r="AY468" s="1">
        <f t="shared" si="1164"/>
        <v>0.94145250692233051</v>
      </c>
      <c r="AZ468" s="1">
        <f t="shared" si="1165"/>
        <v>0.9764327463983602</v>
      </c>
      <c r="BA468" s="1">
        <f t="shared" si="1166"/>
        <v>1.0071218106466373</v>
      </c>
      <c r="BB468" s="1">
        <f t="shared" si="1167"/>
        <v>1.0336384200510087</v>
      </c>
      <c r="BC468" s="1">
        <f t="shared" si="1168"/>
        <v>1.0562040365251475</v>
      </c>
      <c r="BD468" s="1">
        <f t="shared" si="1169"/>
        <v>1.0751184450377171</v>
      </c>
      <c r="BE468" s="1">
        <f t="shared" si="1170"/>
        <v>1.0907346758068612</v>
      </c>
      <c r="BF468" s="1">
        <f t="shared" si="1171"/>
        <v>1.1034351248880052</v>
      </c>
      <c r="BG468" s="1">
        <f t="shared" si="1172"/>
        <v>1.1136103177121119</v>
      </c>
      <c r="BH468" s="1">
        <f t="shared" si="1173"/>
        <v>1.1216412801069031</v>
      </c>
      <c r="BI468" s="1">
        <f t="shared" si="1174"/>
        <v>1.1278859990433867</v>
      </c>
      <c r="BJ468" s="1">
        <f t="shared" si="1175"/>
        <v>1.132670023290566</v>
      </c>
      <c r="BK468" s="1">
        <f t="shared" si="1176"/>
        <v>1.1362809080128642</v>
      </c>
      <c r="BL468" s="1">
        <f t="shared" si="1177"/>
        <v>1.1389659646875945</v>
      </c>
      <c r="BM468" s="1">
        <f t="shared" si="1178"/>
        <v>1.1409326396671233</v>
      </c>
      <c r="BN468" s="1">
        <f t="shared" si="1179"/>
        <v>1.142350799560486</v>
      </c>
      <c r="BO468" s="1">
        <f t="shared" si="1180"/>
        <v>1.1433562294823822</v>
      </c>
      <c r="BP468" s="1">
        <f t="shared" si="1181"/>
        <v>1.1440547277357618</v>
      </c>
      <c r="BQ468" s="1">
        <f t="shared" si="1182"/>
        <v>1.1445262847961803</v>
      </c>
      <c r="BR468" s="1">
        <f t="shared" si="1183"/>
        <v>1.1448289461496188</v>
      </c>
      <c r="BS468" s="1">
        <f t="shared" si="1184"/>
        <v>1.1450020634065621</v>
      </c>
      <c r="BT468" s="1">
        <f t="shared" si="1185"/>
        <v>1.1450687278417568</v>
      </c>
      <c r="BU468" s="1">
        <f t="shared" si="1186"/>
        <v>1.1450372524053178</v>
      </c>
      <c r="BV468" s="1">
        <f t="shared" si="1187"/>
        <v>1.14490162445404</v>
      </c>
      <c r="BW468" s="1">
        <f t="shared" si="1188"/>
        <v>1.1446408977239859</v>
      </c>
      <c r="BX468" s="1">
        <f t="shared" si="1189"/>
        <v>1.1442175363800215</v>
      </c>
      <c r="BY468" s="1">
        <f t="shared" si="1190"/>
        <v>1.1435747749822334</v>
      </c>
      <c r="BZ468" s="1">
        <f t="shared" si="1191"/>
        <v>1.142633123606877</v>
      </c>
      <c r="CA468" s="1">
        <f t="shared" si="1192"/>
        <v>1.1412862322582678</v>
      </c>
      <c r="CB468" s="1">
        <f t="shared" si="1193"/>
        <v>1.1393964340205351</v>
      </c>
      <c r="CC468" s="1">
        <f t="shared" si="1194"/>
        <v>1.1367904074719586</v>
      </c>
      <c r="CD468" s="1">
        <f t="shared" si="1195"/>
        <v>1.1332555246245224</v>
      </c>
      <c r="CE468" s="1">
        <f t="shared" si="1196"/>
        <v>1.1285375634644665</v>
      </c>
      <c r="CF468" s="1">
        <f t="shared" si="1197"/>
        <v>1.1223405410592158</v>
      </c>
      <c r="CG468" s="1">
        <f t="shared" si="1198"/>
        <v>1.1143294382268567</v>
      </c>
      <c r="CH468" s="1">
        <f t="shared" si="1199"/>
        <v>1.1041365149077451</v>
      </c>
      <c r="CI468" s="1">
        <f t="shared" si="1200"/>
        <v>1.0913717374321179</v>
      </c>
      <c r="CJ468" s="1">
        <f t="shared" si="1201"/>
        <v>1.0756375468054278</v>
      </c>
      <c r="CK468" s="1">
        <f t="shared" si="1202"/>
        <v>1.0565477988407439</v>
      </c>
      <c r="CL468" s="1">
        <f t="shared" si="1203"/>
        <v>1.0337502293739336</v>
      </c>
      <c r="CM468" s="1">
        <f t="shared" si="1204"/>
        <v>1.0069512870908253</v>
      </c>
      <c r="CN468" s="1">
        <f t="shared" si="1205"/>
        <v>0.97594169480837822</v>
      </c>
      <c r="CO468" s="1">
        <f t="shared" si="1206"/>
        <v>0.94062071838578853</v>
      </c>
      <c r="CP468" s="1">
        <f t="shared" si="1207"/>
        <v>0.9010169104628174</v>
      </c>
      <c r="CQ468" s="1">
        <f t="shared" si="1208"/>
        <v>0.85730311035738815</v>
      </c>
      <c r="CR468" s="1">
        <f t="shared" si="1209"/>
        <v>0.80980375335037924</v>
      </c>
      <c r="CS468" s="1">
        <f t="shared" si="1210"/>
        <v>0.75899307028176077</v>
      </c>
      <c r="CT468" s="1">
        <f t="shared" si="1211"/>
        <v>0.7054835023072159</v>
      </c>
      <c r="CU468" s="1">
        <f t="shared" si="1212"/>
        <v>0.6500045408474634</v>
      </c>
      <c r="CV468" s="1">
        <f t="shared" si="1213"/>
        <v>0.59337312750830828</v>
      </c>
      <c r="CW468" s="1">
        <f t="shared" si="1214"/>
        <v>0.5364575987089214</v>
      </c>
      <c r="CX468" s="1">
        <f t="shared" si="1215"/>
        <v>0.48013782513260866</v>
      </c>
      <c r="CY468" s="1">
        <f t="shared" si="1216"/>
        <v>0.4252645889591376</v>
      </c>
      <c r="CZ468" s="1">
        <f t="shared" si="1217"/>
        <v>0.37262131021883654</v>
      </c>
      <c r="DA468" s="1">
        <f t="shared" si="1218"/>
        <v>0.32289096996679051</v>
      </c>
      <c r="DB468" s="1">
        <f t="shared" si="1219"/>
        <v>0.27663052008127448</v>
      </c>
      <c r="DC468" s="1">
        <f t="shared" si="1220"/>
        <v>0.23425429387702079</v>
      </c>
      <c r="DD468" s="1">
        <f t="shared" si="1221"/>
        <v>0.19602704093343784</v>
      </c>
      <c r="DE468" s="1">
        <f t="shared" si="1222"/>
        <v>0.16206631568002852</v>
      </c>
      <c r="DF468" s="1">
        <f t="shared" si="1223"/>
        <v>0.13235315699213296</v>
      </c>
      <c r="DG468" s="1">
        <f t="shared" si="1224"/>
        <v>0.10674938787471488</v>
      </c>
      <c r="DH468" s="1">
        <f t="shared" si="1225"/>
        <v>8.5019490851659441E-2</v>
      </c>
      <c r="DI468" s="1">
        <f t="shared" si="1226"/>
        <v>6.6854890751276153E-2</v>
      </c>
      <c r="DJ468" s="1">
        <f t="shared" si="1227"/>
        <v>5.1898583401196657E-2</v>
      </c>
      <c r="DK468" s="1">
        <f t="shared" si="1228"/>
        <v>3.9768341033599566E-2</v>
      </c>
      <c r="DL468" s="1">
        <f t="shared" si="1229"/>
        <v>3.007714134304312E-2</v>
      </c>
      <c r="DM468" s="1">
        <f t="shared" si="1230"/>
        <v>2.2449940292749493E-2</v>
      </c>
      <c r="DN468" s="1">
        <f t="shared" si="1231"/>
        <v>1.6536376905543125E-2</v>
      </c>
      <c r="DO468" s="1">
        <f t="shared" si="1232"/>
        <v>1.2019411726733814E-2</v>
      </c>
      <c r="DP468" s="1">
        <f t="shared" si="1233"/>
        <v>8.6202263467728638E-3</v>
      </c>
      <c r="DQ468" s="1">
        <f t="shared" si="1234"/>
        <v>6.0999338319943919E-3</v>
      </c>
      <c r="DR468" s="1">
        <f t="shared" si="1235"/>
        <v>4.2587694031790465E-3</v>
      </c>
      <c r="DS468" s="1">
        <f t="shared" si="1236"/>
        <v>2.9334595743309788E-3</v>
      </c>
      <c r="DT468" s="1">
        <f t="shared" si="1237"/>
        <v>1.993426108476731E-3</v>
      </c>
      <c r="DU468" s="1">
        <f t="shared" si="1238"/>
        <v>1.3363915123213086E-3</v>
      </c>
      <c r="DV468" s="1">
        <f t="shared" si="1239"/>
        <v>8.8383763604772258E-4</v>
      </c>
      <c r="DW468" s="1">
        <f t="shared" si="1240"/>
        <v>5.7664720052177313E-4</v>
      </c>
      <c r="DX468" s="1">
        <f t="shared" si="1241"/>
        <v>3.7114391425327605E-4</v>
      </c>
      <c r="DY468" s="1">
        <f t="shared" si="1242"/>
        <v>2.3564932047681535E-4</v>
      </c>
      <c r="DZ468" s="1">
        <f t="shared" si="1243"/>
        <v>1.4759801395024954E-4</v>
      </c>
      <c r="EA468" s="1">
        <f t="shared" si="1244"/>
        <v>9.119804115374277E-5</v>
      </c>
      <c r="EB468" s="1">
        <f t="shared" si="1245"/>
        <v>5.5588209137282169E-5</v>
      </c>
      <c r="EC468" s="1">
        <f t="shared" si="1246"/>
        <v>3.3425254804728145E-5</v>
      </c>
      <c r="ED468" s="1">
        <f t="shared" si="1247"/>
        <v>1.9827384651583932E-5</v>
      </c>
      <c r="EE468" s="1">
        <f t="shared" si="1248"/>
        <v>1.1602714182093635E-5</v>
      </c>
      <c r="EF468" s="1">
        <f t="shared" si="1249"/>
        <v>6.6982743343529122E-6</v>
      </c>
      <c r="EG468" s="1">
        <f t="shared" si="1250"/>
        <v>3.8148898735466832E-6</v>
      </c>
      <c r="EH468" s="1">
        <f t="shared" si="1251"/>
        <v>2.1435033175661996E-6</v>
      </c>
      <c r="EI468" s="1">
        <f t="shared" si="1252"/>
        <v>1.1882216143302657E-6</v>
      </c>
      <c r="EJ468" s="1">
        <f t="shared" si="1253"/>
        <v>6.4984619082454439E-7</v>
      </c>
      <c r="EK468" s="1">
        <f t="shared" si="1254"/>
        <v>3.5064920251465753E-7</v>
      </c>
      <c r="EL468" s="1">
        <f t="shared" si="1255"/>
        <v>1.8667842930600579E-7</v>
      </c>
      <c r="EM468" s="1">
        <f t="shared" si="1256"/>
        <v>9.8058395833125348E-8</v>
      </c>
      <c r="EN468" s="1">
        <f t="shared" si="1257"/>
        <v>5.0822451743569572E-8</v>
      </c>
      <c r="EO468" s="1">
        <f t="shared" si="1258"/>
        <v>2.5990693035843495E-8</v>
      </c>
      <c r="EP468" s="1">
        <f t="shared" si="1259"/>
        <v>1.311544855984582E-8</v>
      </c>
      <c r="EQ468" s="1">
        <f t="shared" si="1260"/>
        <v>6.530755823596733E-9</v>
      </c>
      <c r="ER468" s="1">
        <f t="shared" si="1261"/>
        <v>3.2090097682030931E-9</v>
      </c>
      <c r="ES468" s="1">
        <f t="shared" si="1262"/>
        <v>1.55603190918333E-9</v>
      </c>
      <c r="ET468" s="1">
        <f t="shared" si="1263"/>
        <v>7.4459250158063056E-10</v>
      </c>
      <c r="EU468" s="1">
        <f t="shared" si="1264"/>
        <v>3.5162892980775805E-10</v>
      </c>
      <c r="EV468" s="1">
        <f t="shared" si="1265"/>
        <v>1.6388141771155306E-10</v>
      </c>
      <c r="EW468" s="1">
        <f t="shared" si="1266"/>
        <v>7.5382107805738757E-11</v>
      </c>
      <c r="EX468" s="1">
        <f t="shared" si="1267"/>
        <v>3.4223114192577638E-11</v>
      </c>
      <c r="EY468" s="1">
        <f t="shared" si="1268"/>
        <v>1.5336830333671525E-11</v>
      </c>
      <c r="EZ468" s="1">
        <f t="shared" si="1269"/>
        <v>6.7887971466980827E-12</v>
      </c>
      <c r="FA468" s="1">
        <f t="shared" si="1270"/>
        <v>2.980519504076712E-12</v>
      </c>
      <c r="FB468" s="1">
        <f t="shared" si="1271"/>
        <v>1.3338764550987511E-12</v>
      </c>
      <c r="FC468" s="1">
        <f t="shared" si="1272"/>
        <v>7.1125374849803778E-13</v>
      </c>
      <c r="FD468" s="75">
        <f t="shared" si="1123"/>
        <v>7.1125374849803778E-13</v>
      </c>
    </row>
    <row r="469" spans="7:160" x14ac:dyDescent="0.35">
      <c r="G469" t="str">
        <f t="shared" si="1119"/>
        <v>Refd, t=2.27</v>
      </c>
      <c r="H469" s="76">
        <f t="shared" si="1120"/>
        <v>2.2699999999999738</v>
      </c>
      <c r="I469" s="1">
        <f t="shared" si="1121"/>
        <v>0</v>
      </c>
      <c r="J469" s="22">
        <f t="shared" si="1122"/>
        <v>8.4087568282420409E-6</v>
      </c>
      <c r="K469" s="1">
        <f t="shared" si="1124"/>
        <v>1.6589223217115059E-5</v>
      </c>
      <c r="L469" s="1">
        <f t="shared" si="1125"/>
        <v>3.0747886906025701E-5</v>
      </c>
      <c r="M469" s="1">
        <f t="shared" si="1126"/>
        <v>5.4659604649143207E-5</v>
      </c>
      <c r="N469" s="1">
        <f t="shared" si="1127"/>
        <v>9.4190351450122955E-5</v>
      </c>
      <c r="O469" s="1">
        <f t="shared" si="1128"/>
        <v>1.5828574461820423E-4</v>
      </c>
      <c r="P469" s="1">
        <f t="shared" si="1129"/>
        <v>2.6033045473918427E-4</v>
      </c>
      <c r="Q469" s="1">
        <f t="shared" si="1130"/>
        <v>4.1996763509343464E-4</v>
      </c>
      <c r="R469" s="1">
        <f t="shared" si="1131"/>
        <v>6.6546467845875396E-4</v>
      </c>
      <c r="S469" s="1">
        <f t="shared" si="1132"/>
        <v>1.0366948767888096E-3</v>
      </c>
      <c r="T469" s="1">
        <f t="shared" si="1133"/>
        <v>1.588768685010965E-3</v>
      </c>
      <c r="U469" s="1">
        <f t="shared" si="1134"/>
        <v>2.396288583760597E-3</v>
      </c>
      <c r="V469" s="1">
        <f t="shared" si="1135"/>
        <v>3.5581150620618823E-3</v>
      </c>
      <c r="W469" s="1">
        <f t="shared" si="1136"/>
        <v>5.2024182969058865E-3</v>
      </c>
      <c r="X469" s="1">
        <f t="shared" si="1137"/>
        <v>7.4916557433194059E-3</v>
      </c>
      <c r="Y469" s="1">
        <f t="shared" si="1138"/>
        <v>1.0626971107508904E-2</v>
      </c>
      <c r="Z469" s="1">
        <f t="shared" si="1139"/>
        <v>1.4851372627329586E-2</v>
      </c>
      <c r="AA469" s="1">
        <f t="shared" si="1140"/>
        <v>2.0450941739960499E-2</v>
      </c>
      <c r="AB469" s="1">
        <f t="shared" si="1141"/>
        <v>2.775327448263841E-2</v>
      </c>
      <c r="AC469" s="1">
        <f t="shared" si="1142"/>
        <v>3.712239503317151E-2</v>
      </c>
      <c r="AD469" s="1">
        <f t="shared" si="1143"/>
        <v>4.8949526648063402E-2</v>
      </c>
      <c r="AE469" s="1">
        <f t="shared" si="1144"/>
        <v>6.3639372504263755E-2</v>
      </c>
      <c r="AF469" s="1">
        <f t="shared" si="1145"/>
        <v>8.1591944378563791E-2</v>
      </c>
      <c r="AG469" s="1">
        <f t="shared" si="1146"/>
        <v>0.10318045773650444</v>
      </c>
      <c r="AH469" s="1">
        <f t="shared" si="1147"/>
        <v>0.1287263437618632</v>
      </c>
      <c r="AI469" s="1">
        <f t="shared" si="1148"/>
        <v>0.15847294989116537</v>
      </c>
      <c r="AJ469" s="1">
        <f t="shared" si="1149"/>
        <v>0.19255993656533654</v>
      </c>
      <c r="AK469" s="1">
        <f t="shared" si="1150"/>
        <v>0.23100065376071141</v>
      </c>
      <c r="AL469" s="1">
        <f t="shared" si="1151"/>
        <v>0.27366483205590625</v>
      </c>
      <c r="AM469" s="1">
        <f t="shared" si="1152"/>
        <v>0.32026870885432163</v>
      </c>
      <c r="AN469" s="1">
        <f t="shared" si="1153"/>
        <v>0.3703742241669869</v>
      </c>
      <c r="AO469" s="1">
        <f t="shared" si="1154"/>
        <v>0.42339819473398821</v>
      </c>
      <c r="AP469" s="1">
        <f t="shared" si="1155"/>
        <v>0.47863148135802269</v>
      </c>
      <c r="AQ469" s="1">
        <f t="shared" si="1156"/>
        <v>0.53526720384891024</v>
      </c>
      <c r="AR469" s="1">
        <f t="shared" si="1157"/>
        <v>0.59243614927538657</v>
      </c>
      <c r="AS469" s="1">
        <f t="shared" si="1158"/>
        <v>0.64924677949471232</v>
      </c>
      <c r="AT469" s="1">
        <f t="shared" si="1159"/>
        <v>0.70482677079180533</v>
      </c>
      <c r="AU469" s="1">
        <f t="shared" si="1160"/>
        <v>0.75836287421358117</v>
      </c>
      <c r="AV469" s="1">
        <f t="shared" si="1161"/>
        <v>0.80913608685079996</v>
      </c>
      <c r="AW469" s="1">
        <f t="shared" si="1162"/>
        <v>0.85654964125996991</v>
      </c>
      <c r="AX469" s="1">
        <f t="shared" si="1163"/>
        <v>0.9001480797425867</v>
      </c>
      <c r="AY469" s="1">
        <f t="shared" si="1164"/>
        <v>0.93962657996117904</v>
      </c>
      <c r="AZ469" s="1">
        <f t="shared" si="1165"/>
        <v>0.97483062306543067</v>
      </c>
      <c r="BA469" s="1">
        <f t="shared" si="1166"/>
        <v>1.0057469346792094</v>
      </c>
      <c r="BB469" s="1">
        <f t="shared" si="1167"/>
        <v>1.0324872928995195</v>
      </c>
      <c r="BC469" s="1">
        <f t="shared" si="1168"/>
        <v>1.0552672276795156</v>
      </c>
      <c r="BD469" s="1">
        <f t="shared" si="1169"/>
        <v>1.0743818110189622</v>
      </c>
      <c r="BE469" s="1">
        <f t="shared" si="1170"/>
        <v>1.0901806709393611</v>
      </c>
      <c r="BF469" s="1">
        <f t="shared" si="1171"/>
        <v>1.1030440965683923</v>
      </c>
      <c r="BG469" s="1">
        <f t="shared" si="1172"/>
        <v>1.1133616976017313</v>
      </c>
      <c r="BH469" s="1">
        <f t="shared" si="1173"/>
        <v>1.1215146068921573</v>
      </c>
      <c r="BI469" s="1">
        <f t="shared" si="1174"/>
        <v>1.1278617344614374</v>
      </c>
      <c r="BJ469" s="1">
        <f t="shared" si="1175"/>
        <v>1.1327301477891485</v>
      </c>
      <c r="BK469" s="1">
        <f t="shared" si="1176"/>
        <v>1.1364093032921592</v>
      </c>
      <c r="BL469" s="1">
        <f t="shared" si="1177"/>
        <v>1.1391486060194032</v>
      </c>
      <c r="BM469" s="1">
        <f t="shared" si="1178"/>
        <v>1.1411576308176288</v>
      </c>
      <c r="BN469" s="1">
        <f t="shared" si="1179"/>
        <v>1.1426082876771155</v>
      </c>
      <c r="BO469" s="1">
        <f t="shared" si="1180"/>
        <v>1.143638237333124</v>
      </c>
      <c r="BP469" s="1">
        <f t="shared" si="1181"/>
        <v>1.1443549374140207</v>
      </c>
      <c r="BQ469" s="1">
        <f t="shared" si="1182"/>
        <v>1.1448398017048105</v>
      </c>
      <c r="BR469" s="1">
        <f t="shared" si="1183"/>
        <v>1.1451520659225147</v>
      </c>
      <c r="BS469" s="1">
        <f t="shared" si="1184"/>
        <v>1.1453320583512283</v>
      </c>
      <c r="BT469" s="1">
        <f t="shared" si="1185"/>
        <v>1.1454036641367888</v>
      </c>
      <c r="BU469" s="1">
        <f t="shared" si="1186"/>
        <v>1.1453758450102771</v>
      </c>
      <c r="BV469" s="1">
        <f t="shared" si="1187"/>
        <v>1.1452431335655637</v>
      </c>
      <c r="BW469" s="1">
        <f t="shared" si="1188"/>
        <v>1.1449850685034877</v>
      </c>
      <c r="BX469" s="1">
        <f t="shared" si="1189"/>
        <v>1.1445645822895294</v>
      </c>
      <c r="BY469" s="1">
        <f t="shared" si="1190"/>
        <v>1.1439254040036406</v>
      </c>
      <c r="BZ469" s="1">
        <f t="shared" si="1191"/>
        <v>1.1429886054583311</v>
      </c>
      <c r="CA469" s="1">
        <f t="shared" si="1192"/>
        <v>1.1416485030574515</v>
      </c>
      <c r="CB469" s="1">
        <f t="shared" si="1193"/>
        <v>1.1397682323652247</v>
      </c>
      <c r="CC469" s="1">
        <f t="shared" si="1194"/>
        <v>1.1371754324546772</v>
      </c>
      <c r="CD469" s="1">
        <f t="shared" si="1195"/>
        <v>1.13365860192767</v>
      </c>
      <c r="CE469" s="1">
        <f t="shared" si="1196"/>
        <v>1.1289648007174486</v>
      </c>
      <c r="CF469" s="1">
        <f t="shared" si="1197"/>
        <v>1.1227994486889306</v>
      </c>
      <c r="CG469" s="1">
        <f t="shared" si="1198"/>
        <v>1.1148289879712268</v>
      </c>
      <c r="CH469" s="1">
        <f t="shared" si="1199"/>
        <v>1.1046871060478569</v>
      </c>
      <c r="CI469" s="1">
        <f t="shared" si="1200"/>
        <v>1.0919850417341563</v>
      </c>
      <c r="CJ469" s="1">
        <f t="shared" si="1201"/>
        <v>1.0763262080964573</v>
      </c>
      <c r="CK469" s="1">
        <f t="shared" si="1202"/>
        <v>1.0573249726361873</v>
      </c>
      <c r="CL469" s="1">
        <f t="shared" si="1203"/>
        <v>1.0346289619875979</v>
      </c>
      <c r="CM469" s="1">
        <f t="shared" si="1204"/>
        <v>1.0079437513801581</v>
      </c>
      <c r="CN469" s="1">
        <f t="shared" si="1205"/>
        <v>0.97705831950522504</v>
      </c>
      <c r="CO469" s="1">
        <f t="shared" si="1206"/>
        <v>0.94186926747534994</v>
      </c>
      <c r="CP469" s="1">
        <f t="shared" si="1207"/>
        <v>0.90240158547103799</v>
      </c>
      <c r="CQ469" s="1">
        <f t="shared" si="1208"/>
        <v>0.8588237587950075</v>
      </c>
      <c r="CR469" s="1">
        <f t="shared" si="1209"/>
        <v>0.8114552684742885</v>
      </c>
      <c r="CS469" s="1">
        <f t="shared" si="1210"/>
        <v>0.76076505923035675</v>
      </c>
      <c r="CT469" s="1">
        <f t="shared" si="1211"/>
        <v>0.70736028132936879</v>
      </c>
      <c r="CU469" s="1">
        <f t="shared" si="1212"/>
        <v>0.65196548908776653</v>
      </c>
      <c r="CV469" s="1">
        <f t="shared" si="1213"/>
        <v>0.59539339742570829</v>
      </c>
      <c r="CW469" s="1">
        <f t="shared" si="1214"/>
        <v>0.53850914563418628</v>
      </c>
      <c r="CX469" s="1">
        <f t="shared" si="1215"/>
        <v>0.48219068524489622</v>
      </c>
      <c r="CY469" s="1">
        <f t="shared" si="1216"/>
        <v>0.4272883085030339</v>
      </c>
      <c r="CZ469" s="1">
        <f t="shared" si="1217"/>
        <v>0.37458641268190312</v>
      </c>
      <c r="DA469" s="1">
        <f t="shared" si="1218"/>
        <v>0.3247703443642867</v>
      </c>
      <c r="DB469" s="1">
        <f t="shared" si="1219"/>
        <v>0.27840062284486961</v>
      </c>
      <c r="DC469" s="1">
        <f t="shared" si="1220"/>
        <v>0.2358960776909301</v>
      </c>
      <c r="DD469" s="1">
        <f t="shared" si="1221"/>
        <v>0.19752655321855772</v>
      </c>
      <c r="DE469" s="1">
        <f t="shared" si="1222"/>
        <v>0.16341494326788122</v>
      </c>
      <c r="DF469" s="1">
        <f t="shared" si="1223"/>
        <v>0.13354752745658088</v>
      </c>
      <c r="DG469" s="1">
        <f t="shared" si="1224"/>
        <v>0.10779096791625889</v>
      </c>
      <c r="DH469" s="1">
        <f t="shared" si="1225"/>
        <v>8.5913944870428208E-2</v>
      </c>
      <c r="DI469" s="1">
        <f t="shared" si="1226"/>
        <v>6.7611276395827549E-2</v>
      </c>
      <c r="DJ469" s="1">
        <f t="shared" si="1227"/>
        <v>5.2528464954395011E-2</v>
      </c>
      <c r="DK469" s="1">
        <f t="shared" si="1228"/>
        <v>4.028489681944801E-2</v>
      </c>
      <c r="DL469" s="1">
        <f t="shared" si="1229"/>
        <v>3.0494329746955501E-2</v>
      </c>
      <c r="DM469" s="1">
        <f t="shared" si="1230"/>
        <v>2.2781772917279342E-2</v>
      </c>
      <c r="DN469" s="1">
        <f t="shared" si="1231"/>
        <v>1.6796329424720743E-2</v>
      </c>
      <c r="DO469" s="1">
        <f t="shared" si="1232"/>
        <v>1.2219985511479924E-2</v>
      </c>
      <c r="DP469" s="1">
        <f t="shared" si="1233"/>
        <v>8.772658751593259E-3</v>
      </c>
      <c r="DQ469" s="1">
        <f t="shared" si="1234"/>
        <v>6.2140433345536962E-3</v>
      </c>
      <c r="DR469" s="1">
        <f t="shared" si="1235"/>
        <v>4.3429140657242123E-3</v>
      </c>
      <c r="DS469" s="1">
        <f t="shared" si="1236"/>
        <v>2.9945834462187706E-3</v>
      </c>
      <c r="DT469" s="1">
        <f t="shared" si="1237"/>
        <v>2.0371676686956816E-3</v>
      </c>
      <c r="DU469" s="1">
        <f t="shared" si="1238"/>
        <v>1.3672302573075807E-3</v>
      </c>
      <c r="DV469" s="1">
        <f t="shared" si="1239"/>
        <v>9.0525856236169306E-4</v>
      </c>
      <c r="DW469" s="1">
        <f t="shared" si="1240"/>
        <v>5.9130737796592647E-4</v>
      </c>
      <c r="DX469" s="1">
        <f t="shared" si="1241"/>
        <v>3.810299025624014E-4</v>
      </c>
      <c r="DY469" s="1">
        <f t="shared" si="1242"/>
        <v>2.4221835324565277E-4</v>
      </c>
      <c r="DZ469" s="1">
        <f t="shared" si="1243"/>
        <v>1.5189935540879673E-4</v>
      </c>
      <c r="EA469" s="1">
        <f t="shared" si="1244"/>
        <v>9.3973586540723776E-5</v>
      </c>
      <c r="EB469" s="1">
        <f t="shared" si="1245"/>
        <v>5.7353252971869463E-5</v>
      </c>
      <c r="EC469" s="1">
        <f t="shared" si="1246"/>
        <v>3.4531486957809191E-5</v>
      </c>
      <c r="ED469" s="1">
        <f t="shared" si="1247"/>
        <v>2.0510732104199328E-5</v>
      </c>
      <c r="EE469" s="1">
        <f t="shared" si="1248"/>
        <v>1.2018780271179917E-5</v>
      </c>
      <c r="EF469" s="1">
        <f t="shared" si="1249"/>
        <v>6.9479805897637273E-6</v>
      </c>
      <c r="EG469" s="1">
        <f t="shared" si="1250"/>
        <v>3.9626182075452246E-6</v>
      </c>
      <c r="EH469" s="1">
        <f t="shared" si="1251"/>
        <v>2.2296594817250851E-6</v>
      </c>
      <c r="EI469" s="1">
        <f t="shared" si="1252"/>
        <v>1.2377572752792546E-6</v>
      </c>
      <c r="EJ469" s="1">
        <f t="shared" si="1253"/>
        <v>6.7792505027327583E-7</v>
      </c>
      <c r="EK469" s="1">
        <f t="shared" si="1254"/>
        <v>3.663416851992463E-7</v>
      </c>
      <c r="EL469" s="1">
        <f t="shared" si="1255"/>
        <v>1.9532562523679002E-7</v>
      </c>
      <c r="EM469" s="1">
        <f t="shared" si="1256"/>
        <v>1.027568076854303E-7</v>
      </c>
      <c r="EN469" s="1">
        <f t="shared" si="1257"/>
        <v>5.3339778803525942E-8</v>
      </c>
      <c r="EO469" s="1">
        <f t="shared" si="1258"/>
        <v>2.7320723376662427E-8</v>
      </c>
      <c r="EP469" s="1">
        <f t="shared" si="1259"/>
        <v>1.3808455026920793E-8</v>
      </c>
      <c r="EQ469" s="1">
        <f t="shared" si="1260"/>
        <v>6.8868683694849624E-9</v>
      </c>
      <c r="ER469" s="1">
        <f t="shared" si="1261"/>
        <v>3.3894909125686553E-9</v>
      </c>
      <c r="ES469" s="1">
        <f t="shared" si="1262"/>
        <v>1.6462494969479052E-9</v>
      </c>
      <c r="ET469" s="1">
        <f t="shared" si="1263"/>
        <v>7.89074628476105E-10</v>
      </c>
      <c r="EU469" s="1">
        <f t="shared" si="1264"/>
        <v>3.7326283422626066E-10</v>
      </c>
      <c r="EV469" s="1">
        <f t="shared" si="1265"/>
        <v>1.7426051076702948E-10</v>
      </c>
      <c r="EW469" s="1">
        <f t="shared" si="1266"/>
        <v>8.0294352387537988E-11</v>
      </c>
      <c r="EX469" s="1">
        <f t="shared" si="1267"/>
        <v>3.6516745295362333E-11</v>
      </c>
      <c r="EY469" s="1">
        <f t="shared" si="1268"/>
        <v>1.6393542347176702E-11</v>
      </c>
      <c r="EZ469" s="1">
        <f t="shared" si="1269"/>
        <v>7.269529105463582E-12</v>
      </c>
      <c r="FA469" s="1">
        <f t="shared" si="1270"/>
        <v>3.1974640504602762E-12</v>
      </c>
      <c r="FB469" s="1">
        <f t="shared" si="1271"/>
        <v>1.433805124912984E-12</v>
      </c>
      <c r="FC469" s="1">
        <f t="shared" si="1272"/>
        <v>7.6604000485613962E-13</v>
      </c>
      <c r="FD469" s="75">
        <f t="shared" si="1123"/>
        <v>7.6604000485613962E-13</v>
      </c>
    </row>
    <row r="470" spans="7:160" x14ac:dyDescent="0.35">
      <c r="G470" t="str">
        <f t="shared" si="1119"/>
        <v>Refd, t=2.27</v>
      </c>
      <c r="H470" s="76">
        <f t="shared" si="1120"/>
        <v>2.2749999999999737</v>
      </c>
      <c r="I470" s="1">
        <f t="shared" si="1121"/>
        <v>0</v>
      </c>
      <c r="J470" s="22">
        <f t="shared" si="1122"/>
        <v>8.3170044349979725E-6</v>
      </c>
      <c r="K470" s="1">
        <f t="shared" si="1124"/>
        <v>1.6407756534814697E-5</v>
      </c>
      <c r="L470" s="1">
        <f t="shared" si="1125"/>
        <v>3.0410252025564292E-5</v>
      </c>
      <c r="M470" s="1">
        <f t="shared" si="1126"/>
        <v>5.4056729639909004E-5</v>
      </c>
      <c r="N470" s="1">
        <f t="shared" si="1127"/>
        <v>9.314678605881093E-5</v>
      </c>
      <c r="O470" s="1">
        <f t="shared" si="1128"/>
        <v>1.5652488438313471E-4</v>
      </c>
      <c r="P470" s="1">
        <f t="shared" si="1129"/>
        <v>2.5742495405849163E-4</v>
      </c>
      <c r="Q470" s="1">
        <f t="shared" si="1130"/>
        <v>4.1527060320467146E-4</v>
      </c>
      <c r="R470" s="1">
        <f t="shared" si="1131"/>
        <v>6.5801691022839318E-4</v>
      </c>
      <c r="S470" s="1">
        <f t="shared" si="1132"/>
        <v>1.0251035253267269E-3</v>
      </c>
      <c r="T470" s="1">
        <f t="shared" si="1133"/>
        <v>1.571053710194783E-3</v>
      </c>
      <c r="U470" s="1">
        <f t="shared" si="1134"/>
        <v>2.3696953008822091E-3</v>
      </c>
      <c r="V470" s="1">
        <f t="shared" si="1135"/>
        <v>3.5188944246784476E-3</v>
      </c>
      <c r="W470" s="1">
        <f t="shared" si="1136"/>
        <v>5.1455813288282084E-3</v>
      </c>
      <c r="X470" s="1">
        <f t="shared" si="1137"/>
        <v>7.4107147473532848E-3</v>
      </c>
      <c r="Y470" s="1">
        <f t="shared" si="1138"/>
        <v>1.0513687607988341E-2</v>
      </c>
      <c r="Z470" s="1">
        <f t="shared" si="1139"/>
        <v>1.4695539792453834E-2</v>
      </c>
      <c r="AA470" s="1">
        <f t="shared" si="1140"/>
        <v>2.024023625686942E-2</v>
      </c>
      <c r="AB470" s="1">
        <f t="shared" si="1141"/>
        <v>2.7473218182789534E-2</v>
      </c>
      <c r="AC470" s="1">
        <f t="shared" si="1142"/>
        <v>3.6756468460281112E-2</v>
      </c>
      <c r="AD470" s="1">
        <f t="shared" si="1143"/>
        <v>4.8479473730521437E-2</v>
      </c>
      <c r="AE470" s="1">
        <f t="shared" si="1144"/>
        <v>6.3045726367180227E-2</v>
      </c>
      <c r="AF470" s="1">
        <f t="shared" si="1145"/>
        <v>8.0854788581871478E-2</v>
      </c>
      <c r="AG470" s="1">
        <f t="shared" si="1146"/>
        <v>0.10228041526649603</v>
      </c>
      <c r="AH470" s="1">
        <f t="shared" si="1147"/>
        <v>0.1276457594713436</v>
      </c>
      <c r="AI470" s="1">
        <f t="shared" si="1148"/>
        <v>0.15719720345663221</v>
      </c>
      <c r="AJ470" s="1">
        <f t="shared" si="1149"/>
        <v>0.19107879602458658</v>
      </c>
      <c r="AK470" s="1">
        <f t="shared" si="1150"/>
        <v>0.22930955843358922</v>
      </c>
      <c r="AL470" s="1">
        <f t="shared" si="1151"/>
        <v>0.27176598214588532</v>
      </c>
      <c r="AM470" s="1">
        <f t="shared" si="1152"/>
        <v>0.31817184046776564</v>
      </c>
      <c r="AN470" s="1">
        <f t="shared" si="1153"/>
        <v>0.36809696456023744</v>
      </c>
      <c r="AO470" s="1">
        <f t="shared" si="1154"/>
        <v>0.42096592300017188</v>
      </c>
      <c r="AP470" s="1">
        <f t="shared" si="1155"/>
        <v>0.47607666200045595</v>
      </c>
      <c r="AQ470" s="1">
        <f t="shared" si="1156"/>
        <v>0.53262821025539608</v>
      </c>
      <c r="AR470" s="1">
        <f t="shared" si="1157"/>
        <v>0.58975564506454947</v>
      </c>
      <c r="AS470" s="1">
        <f t="shared" si="1158"/>
        <v>0.6465697715309453</v>
      </c>
      <c r="AT470" s="1">
        <f t="shared" si="1159"/>
        <v>0.70219848227844661</v>
      </c>
      <c r="AU470" s="1">
        <f t="shared" si="1160"/>
        <v>0.7558266050173339</v>
      </c>
      <c r="AV470" s="1">
        <f t="shared" si="1161"/>
        <v>0.80673122861254554</v>
      </c>
      <c r="AW470" s="1">
        <f t="shared" si="1162"/>
        <v>0.85430999701565946</v>
      </c>
      <c r="AX470" s="1">
        <f t="shared" si="1163"/>
        <v>0.89810060435159123</v>
      </c>
      <c r="AY470" s="1">
        <f t="shared" si="1164"/>
        <v>0.93779061331423585</v>
      </c>
      <c r="AZ470" s="1">
        <f t="shared" si="1165"/>
        <v>0.97321763877303724</v>
      </c>
      <c r="BA470" s="1">
        <f t="shared" si="1166"/>
        <v>1.0043607789672759</v>
      </c>
      <c r="BB470" s="1">
        <f t="shared" si="1167"/>
        <v>1.031324847346174</v>
      </c>
      <c r="BC470" s="1">
        <f t="shared" si="1168"/>
        <v>1.0543193993737994</v>
      </c>
      <c r="BD470" s="1">
        <f t="shared" si="1169"/>
        <v>1.0736347369784298</v>
      </c>
      <c r="BE470" s="1">
        <f t="shared" si="1170"/>
        <v>1.0896170204578186</v>
      </c>
      <c r="BF470" s="1">
        <f t="shared" si="1171"/>
        <v>1.1026443640619605</v>
      </c>
      <c r="BG470" s="1">
        <f t="shared" si="1172"/>
        <v>1.1131053966491391</v>
      </c>
      <c r="BH470" s="1">
        <f t="shared" si="1173"/>
        <v>1.1213812999763253</v>
      </c>
      <c r="BI470" s="1">
        <f t="shared" si="1174"/>
        <v>1.1278318587654019</v>
      </c>
      <c r="BJ470" s="1">
        <f t="shared" si="1175"/>
        <v>1.1327856220527928</v>
      </c>
      <c r="BK470" s="1">
        <f t="shared" si="1176"/>
        <v>1.1365339217525174</v>
      </c>
      <c r="BL470" s="1">
        <f t="shared" si="1177"/>
        <v>1.1393282413477994</v>
      </c>
      <c r="BM470" s="1">
        <f t="shared" si="1178"/>
        <v>1.1413802781942486</v>
      </c>
      <c r="BN470" s="1">
        <f t="shared" si="1179"/>
        <v>1.1428639869788544</v>
      </c>
      <c r="BO470" s="1">
        <f t="shared" si="1180"/>
        <v>1.1439189107064704</v>
      </c>
      <c r="BP470" s="1">
        <f t="shared" si="1181"/>
        <v>1.1446541764405629</v>
      </c>
      <c r="BQ470" s="1">
        <f t="shared" si="1182"/>
        <v>1.145152633211153</v>
      </c>
      <c r="BR470" s="1">
        <f t="shared" si="1183"/>
        <v>1.1454747194084618</v>
      </c>
      <c r="BS470" s="1">
        <f t="shared" si="1184"/>
        <v>1.1456617519553818</v>
      </c>
      <c r="BT470" s="1">
        <f t="shared" si="1185"/>
        <v>1.1457384206863528</v>
      </c>
      <c r="BU470" s="1">
        <f t="shared" si="1186"/>
        <v>1.145714345374846</v>
      </c>
      <c r="BV470" s="1">
        <f t="shared" si="1187"/>
        <v>1.1455846113472232</v>
      </c>
      <c r="BW470" s="1">
        <f t="shared" si="1188"/>
        <v>1.1453292479222956</v>
      </c>
      <c r="BX470" s="1">
        <f t="shared" si="1189"/>
        <v>1.1449116596781661</v>
      </c>
      <c r="BY470" s="1">
        <f t="shared" si="1190"/>
        <v>1.1442760722220888</v>
      </c>
      <c r="BZ470" s="1">
        <f t="shared" si="1191"/>
        <v>1.1433441193548974</v>
      </c>
      <c r="CA470" s="1">
        <f t="shared" si="1192"/>
        <v>1.1420107824357366</v>
      </c>
      <c r="CB470" s="1">
        <f t="shared" si="1193"/>
        <v>1.1401399964542362</v>
      </c>
      <c r="CC470" s="1">
        <f t="shared" si="1194"/>
        <v>1.1375603564594845</v>
      </c>
      <c r="CD470" s="1">
        <f t="shared" si="1195"/>
        <v>1.1340614819127643</v>
      </c>
      <c r="CE470" s="1">
        <f t="shared" si="1196"/>
        <v>1.129391708158594</v>
      </c>
      <c r="CF470" s="1">
        <f t="shared" si="1197"/>
        <v>1.1232578511201985</v>
      </c>
      <c r="CG470" s="1">
        <f t="shared" si="1198"/>
        <v>1.1153278081133966</v>
      </c>
      <c r="CH470" s="1">
        <f t="shared" si="1199"/>
        <v>1.1052366896788071</v>
      </c>
      <c r="CI470" s="1">
        <f t="shared" si="1200"/>
        <v>1.0925970054429144</v>
      </c>
      <c r="CJ470" s="1">
        <f t="shared" si="1201"/>
        <v>1.0770131428922545</v>
      </c>
      <c r="CK470" s="1">
        <f t="shared" si="1202"/>
        <v>1.058099988728191</v>
      </c>
      <c r="CL470" s="1">
        <f t="shared" si="1203"/>
        <v>1.0355050738805034</v>
      </c>
      <c r="CM470" s="1">
        <f t="shared" si="1204"/>
        <v>1.0089331199577016</v>
      </c>
      <c r="CN470" s="1">
        <f t="shared" si="1205"/>
        <v>0.97817138739599185</v>
      </c>
      <c r="CO470" s="1">
        <f t="shared" si="1206"/>
        <v>0.94311384338763682</v>
      </c>
      <c r="CP470" s="1">
        <f t="shared" si="1207"/>
        <v>0.90378194954997848</v>
      </c>
      <c r="CQ470" s="1">
        <f t="shared" si="1208"/>
        <v>0.86033987152571678</v>
      </c>
      <c r="CR470" s="1">
        <f t="shared" si="1209"/>
        <v>0.81310216777214261</v>
      </c>
      <c r="CS470" s="1">
        <f t="shared" si="1210"/>
        <v>0.7625325225709827</v>
      </c>
      <c r="CT470" s="1">
        <f t="shared" si="1211"/>
        <v>0.70923281182607778</v>
      </c>
      <c r="CU470" s="1">
        <f t="shared" si="1212"/>
        <v>0.65392265758410295</v>
      </c>
      <c r="CV470" s="1">
        <f t="shared" si="1213"/>
        <v>0.59741053966379432</v>
      </c>
      <c r="CW470" s="1">
        <f t="shared" si="1214"/>
        <v>0.54055837826515296</v>
      </c>
      <c r="CX470" s="1">
        <f t="shared" si="1215"/>
        <v>0.48424217134727732</v>
      </c>
      <c r="CY470" s="1">
        <f t="shared" si="1216"/>
        <v>0.42931167675950621</v>
      </c>
      <c r="CZ470" s="1">
        <f t="shared" si="1217"/>
        <v>0.37655221802554728</v>
      </c>
      <c r="DA470" s="1">
        <f t="shared" si="1218"/>
        <v>0.32665145394315731</v>
      </c>
      <c r="DB470" s="1">
        <f t="shared" si="1219"/>
        <v>0.28017342001929257</v>
      </c>
      <c r="DC470" s="1">
        <f t="shared" si="1220"/>
        <v>0.23754139711581843</v>
      </c>
      <c r="DD470" s="1">
        <f t="shared" si="1221"/>
        <v>0.19903028896143898</v>
      </c>
      <c r="DE470" s="1">
        <f t="shared" si="1222"/>
        <v>0.16476830540993392</v>
      </c>
      <c r="DF470" s="1">
        <f t="shared" si="1223"/>
        <v>0.1347469563628394</v>
      </c>
      <c r="DG470" s="1">
        <f t="shared" si="1224"/>
        <v>0.10883774527414056</v>
      </c>
      <c r="DH470" s="1">
        <f t="shared" si="1225"/>
        <v>8.6813563484666872E-2</v>
      </c>
      <c r="DI470" s="1">
        <f t="shared" si="1226"/>
        <v>6.8372644652461817E-2</v>
      </c>
      <c r="DJ470" s="1">
        <f t="shared" si="1227"/>
        <v>5.3163026289079797E-2</v>
      </c>
      <c r="DK470" s="1">
        <f t="shared" si="1228"/>
        <v>4.080574021513534E-2</v>
      </c>
      <c r="DL470" s="1">
        <f t="shared" si="1229"/>
        <v>3.0915356028801022E-2</v>
      </c>
      <c r="DM470" s="1">
        <f t="shared" si="1230"/>
        <v>2.3116965804095224E-2</v>
      </c>
      <c r="DN470" s="1">
        <f t="shared" si="1231"/>
        <v>1.705916250450663E-2</v>
      </c>
      <c r="DO470" s="1">
        <f t="shared" si="1232"/>
        <v>1.2422978885075906E-2</v>
      </c>
      <c r="DP470" s="1">
        <f t="shared" si="1233"/>
        <v>8.9270838837224534E-3</v>
      </c>
      <c r="DQ470" s="1">
        <f t="shared" si="1234"/>
        <v>6.3297628615768958E-3</v>
      </c>
      <c r="DR470" s="1">
        <f t="shared" si="1235"/>
        <v>4.4283354528229478E-3</v>
      </c>
      <c r="DS470" s="1">
        <f t="shared" si="1236"/>
        <v>3.0567013867258182E-3</v>
      </c>
      <c r="DT470" s="1">
        <f t="shared" si="1237"/>
        <v>2.0816694538123353E-3</v>
      </c>
      <c r="DU470" s="1">
        <f t="shared" si="1238"/>
        <v>1.3986402290516663E-3</v>
      </c>
      <c r="DV470" s="1">
        <f t="shared" si="1239"/>
        <v>9.2710131637645666E-4</v>
      </c>
      <c r="DW470" s="1">
        <f t="shared" si="1240"/>
        <v>6.0627377209188625E-4</v>
      </c>
      <c r="DX470" s="1">
        <f t="shared" si="1241"/>
        <v>3.9113445889177409E-4</v>
      </c>
      <c r="DY470" s="1">
        <f t="shared" si="1242"/>
        <v>2.4894081116825861E-4</v>
      </c>
      <c r="DZ470" s="1">
        <f t="shared" si="1243"/>
        <v>1.5630663186805098E-4</v>
      </c>
      <c r="EA470" s="1">
        <f t="shared" si="1244"/>
        <v>9.6821091704465731E-5</v>
      </c>
      <c r="EB470" s="1">
        <f t="shared" si="1245"/>
        <v>5.9166393652362534E-5</v>
      </c>
      <c r="EC470" s="1">
        <f t="shared" si="1246"/>
        <v>3.5669355299526115E-5</v>
      </c>
      <c r="ED470" s="1">
        <f t="shared" si="1247"/>
        <v>2.1214560628930446E-5</v>
      </c>
      <c r="EE470" s="1">
        <f t="shared" si="1248"/>
        <v>1.2447898411974716E-5</v>
      </c>
      <c r="EF470" s="1">
        <f t="shared" si="1249"/>
        <v>7.2058755624254841E-6</v>
      </c>
      <c r="EG470" s="1">
        <f t="shared" si="1250"/>
        <v>4.1154049578435073E-6</v>
      </c>
      <c r="EH470" s="1">
        <f t="shared" si="1251"/>
        <v>2.3188926138570531E-6</v>
      </c>
      <c r="EI470" s="1">
        <f t="shared" si="1252"/>
        <v>1.2891361978382373E-6</v>
      </c>
      <c r="EJ470" s="1">
        <f t="shared" si="1253"/>
        <v>7.0709146277399268E-7</v>
      </c>
      <c r="EK470" s="1">
        <f t="shared" si="1254"/>
        <v>3.8266622375386513E-7</v>
      </c>
      <c r="EL470" s="1">
        <f t="shared" si="1255"/>
        <v>2.0433468274525701E-7</v>
      </c>
      <c r="EM470" s="1">
        <f t="shared" si="1256"/>
        <v>1.0765932302361437E-7</v>
      </c>
      <c r="EN470" s="1">
        <f t="shared" si="1257"/>
        <v>5.5970532989913034E-8</v>
      </c>
      <c r="EO470" s="1">
        <f t="shared" si="1258"/>
        <v>2.8712866126414612E-8</v>
      </c>
      <c r="EP470" s="1">
        <f t="shared" si="1259"/>
        <v>1.4534978868883622E-8</v>
      </c>
      <c r="EQ470" s="1">
        <f t="shared" si="1260"/>
        <v>7.2608057702994595E-9</v>
      </c>
      <c r="ER470" s="1">
        <f t="shared" si="1261"/>
        <v>3.5793149124483217E-9</v>
      </c>
      <c r="ES470" s="1">
        <f t="shared" si="1262"/>
        <v>1.7412939283380817E-9</v>
      </c>
      <c r="ET470" s="1">
        <f t="shared" si="1263"/>
        <v>8.3601490499776167E-10</v>
      </c>
      <c r="EU470" s="1">
        <f t="shared" si="1264"/>
        <v>3.9613082533298405E-10</v>
      </c>
      <c r="EV470" s="1">
        <f t="shared" si="1265"/>
        <v>1.8525041299487872E-10</v>
      </c>
      <c r="EW470" s="1">
        <f t="shared" si="1266"/>
        <v>8.5504667349958444E-11</v>
      </c>
      <c r="EX470" s="1">
        <f t="shared" si="1267"/>
        <v>3.8953800974366954E-11</v>
      </c>
      <c r="EY470" s="1">
        <f t="shared" si="1268"/>
        <v>1.7518316517979063E-11</v>
      </c>
      <c r="EZ470" s="1">
        <f t="shared" si="1269"/>
        <v>7.7821432435771599E-12</v>
      </c>
      <c r="FA470" s="1">
        <f t="shared" si="1270"/>
        <v>3.4292252368384401E-12</v>
      </c>
      <c r="FB470" s="1">
        <f t="shared" si="1271"/>
        <v>1.5407717136773974E-12</v>
      </c>
      <c r="FC470" s="1">
        <f t="shared" si="1272"/>
        <v>8.2479942963057883E-13</v>
      </c>
      <c r="FD470" s="75">
        <f t="shared" si="1123"/>
        <v>8.2479942963057883E-13</v>
      </c>
    </row>
    <row r="471" spans="7:160" x14ac:dyDescent="0.35">
      <c r="G471" t="str">
        <f t="shared" si="1119"/>
        <v>Refd, t=2.28</v>
      </c>
      <c r="H471" s="76">
        <f t="shared" si="1120"/>
        <v>2.2799999999999736</v>
      </c>
      <c r="I471" s="1">
        <f t="shared" si="1121"/>
        <v>0</v>
      </c>
      <c r="J471" s="22">
        <f t="shared" si="1122"/>
        <v>8.226230488034402E-6</v>
      </c>
      <c r="K471" s="1">
        <f t="shared" si="1124"/>
        <v>1.6228235266794979E-5</v>
      </c>
      <c r="L471" s="1">
        <f t="shared" si="1125"/>
        <v>3.0076266141480424E-5</v>
      </c>
      <c r="M471" s="1">
        <f t="shared" si="1126"/>
        <v>5.3460431890945953E-5</v>
      </c>
      <c r="N471" s="1">
        <f t="shared" si="1127"/>
        <v>9.2114716412360133E-5</v>
      </c>
      <c r="O471" s="1">
        <f t="shared" si="1128"/>
        <v>1.5478359815299296E-4</v>
      </c>
      <c r="P471" s="1">
        <f t="shared" si="1129"/>
        <v>2.5455200433204027E-4</v>
      </c>
      <c r="Q471" s="1">
        <f t="shared" si="1130"/>
        <v>4.1062651183077111E-4</v>
      </c>
      <c r="R471" s="1">
        <f t="shared" si="1131"/>
        <v>6.506534147825802E-4</v>
      </c>
      <c r="S471" s="1">
        <f t="shared" si="1132"/>
        <v>1.0136435301745957E-3</v>
      </c>
      <c r="T471" s="1">
        <f t="shared" si="1133"/>
        <v>1.553539269408663E-3</v>
      </c>
      <c r="U471" s="1">
        <f t="shared" si="1134"/>
        <v>2.3434019077341363E-3</v>
      </c>
      <c r="V471" s="1">
        <f t="shared" si="1135"/>
        <v>3.4801131324816784E-3</v>
      </c>
      <c r="W471" s="1">
        <f t="shared" si="1136"/>
        <v>5.0893749343386314E-3</v>
      </c>
      <c r="X471" s="1">
        <f t="shared" si="1137"/>
        <v>7.3306603978868165E-3</v>
      </c>
      <c r="Y471" s="1">
        <f t="shared" si="1138"/>
        <v>1.0401625443003302E-2</v>
      </c>
      <c r="Z471" s="1">
        <f t="shared" si="1139"/>
        <v>1.4541354958548122E-2</v>
      </c>
      <c r="AA471" s="1">
        <f t="shared" si="1140"/>
        <v>2.0031708840141015E-2</v>
      </c>
      <c r="AB471" s="1">
        <f t="shared" si="1141"/>
        <v>2.719598096475857E-2</v>
      </c>
      <c r="AC471" s="1">
        <f t="shared" si="1142"/>
        <v>3.6394114412908712E-2</v>
      </c>
      <c r="AD471" s="1">
        <f t="shared" si="1143"/>
        <v>4.8013852336363294E-2</v>
      </c>
      <c r="AE471" s="1">
        <f t="shared" si="1144"/>
        <v>6.2457459006906434E-2</v>
      </c>
      <c r="AF471" s="1">
        <f t="shared" si="1145"/>
        <v>8.0124017826431651E-2</v>
      </c>
      <c r="AG471" s="1">
        <f t="shared" si="1146"/>
        <v>0.10138778131720905</v>
      </c>
      <c r="AH471" s="1">
        <f t="shared" si="1147"/>
        <v>0.12657357068999847</v>
      </c>
      <c r="AI471" s="1">
        <f t="shared" si="1148"/>
        <v>0.15593073953364503</v>
      </c>
      <c r="AJ471" s="1">
        <f t="shared" si="1149"/>
        <v>0.18960765540014057</v>
      </c>
      <c r="AK471" s="1">
        <f t="shared" si="1150"/>
        <v>0.22762894018909194</v>
      </c>
      <c r="AL471" s="1">
        <f t="shared" si="1151"/>
        <v>0.26987778071156232</v>
      </c>
      <c r="AM471" s="1">
        <f t="shared" si="1152"/>
        <v>0.31608543235123898</v>
      </c>
      <c r="AN471" s="1">
        <f t="shared" si="1153"/>
        <v>0.36582958163659213</v>
      </c>
      <c r="AO471" s="1">
        <f t="shared" si="1154"/>
        <v>0.41854253650264039</v>
      </c>
      <c r="AP471" s="1">
        <f t="shared" si="1155"/>
        <v>0.47352934283283515</v>
      </c>
      <c r="AQ471" s="1">
        <f t="shared" si="1156"/>
        <v>0.52999498023227565</v>
      </c>
      <c r="AR471" s="1">
        <f t="shared" si="1157"/>
        <v>0.58707888433385702</v>
      </c>
      <c r="AS471" s="1">
        <f t="shared" si="1158"/>
        <v>0.64389429329046111</v>
      </c>
      <c r="AT471" s="1">
        <f t="shared" si="1159"/>
        <v>0.69956942089708662</v>
      </c>
      <c r="AU471" s="1">
        <f t="shared" si="1160"/>
        <v>0.75328728311301563</v>
      </c>
      <c r="AV471" s="1">
        <f t="shared" si="1161"/>
        <v>0.80432116995546266</v>
      </c>
      <c r="AW471" s="1">
        <f t="shared" si="1162"/>
        <v>0.85206323529639194</v>
      </c>
      <c r="AX471" s="1">
        <f t="shared" si="1163"/>
        <v>0.89604440537321217</v>
      </c>
      <c r="AY471" s="1">
        <f t="shared" si="1164"/>
        <v>0.93594468460078994</v>
      </c>
      <c r="AZ471" s="1">
        <f t="shared" si="1165"/>
        <v>0.97159385178855617</v>
      </c>
      <c r="BA471" s="1">
        <f t="shared" si="1166"/>
        <v>1.0029633813040983</v>
      </c>
      <c r="BB471" s="1">
        <f t="shared" si="1167"/>
        <v>1.0301511009575675</v>
      </c>
      <c r="BC471" s="1">
        <f t="shared" si="1168"/>
        <v>1.0533605504064627</v>
      </c>
      <c r="BD471" s="1">
        <f t="shared" si="1169"/>
        <v>1.0728772053649849</v>
      </c>
      <c r="BE471" s="1">
        <f t="shared" si="1170"/>
        <v>1.0890436935339098</v>
      </c>
      <c r="BF471" s="1">
        <f t="shared" si="1171"/>
        <v>1.1022358866675479</v>
      </c>
      <c r="BG471" s="1">
        <f t="shared" si="1172"/>
        <v>1.1128413677143729</v>
      </c>
      <c r="BH471" s="1">
        <f t="shared" si="1173"/>
        <v>1.1212413089894717</v>
      </c>
      <c r="BI471" s="1">
        <f t="shared" si="1174"/>
        <v>1.1277963211489808</v>
      </c>
      <c r="BJ471" s="1">
        <f t="shared" si="1175"/>
        <v>1.1328363970990361</v>
      </c>
      <c r="BK471" s="1">
        <f t="shared" si="1176"/>
        <v>1.1366547179131721</v>
      </c>
      <c r="BL471" s="1">
        <f t="shared" si="1177"/>
        <v>1.1395048297997501</v>
      </c>
      <c r="BM471" s="1">
        <f t="shared" si="1178"/>
        <v>1.1416005461216017</v>
      </c>
      <c r="BN471" s="1">
        <f t="shared" si="1179"/>
        <v>1.1431178671466842</v>
      </c>
      <c r="BO471" s="1">
        <f t="shared" si="1180"/>
        <v>1.1441982244661071</v>
      </c>
      <c r="BP471" s="1">
        <f t="shared" si="1181"/>
        <v>1.1449524244555809</v>
      </c>
      <c r="BQ471" s="1">
        <f t="shared" si="1182"/>
        <v>1.1454647631844124</v>
      </c>
      <c r="BR471" s="1">
        <f t="shared" si="1183"/>
        <v>1.1457968940935064</v>
      </c>
      <c r="BS471" s="1">
        <f t="shared" si="1184"/>
        <v>1.1459911347043581</v>
      </c>
      <c r="BT471" s="1">
        <f t="shared" si="1185"/>
        <v>1.1460729903940809</v>
      </c>
      <c r="BU471" s="1">
        <f t="shared" si="1186"/>
        <v>1.1460527483029843</v>
      </c>
      <c r="BV471" s="1">
        <f t="shared" si="1187"/>
        <v>1.1459260540623613</v>
      </c>
      <c r="BW471" s="1">
        <f t="shared" si="1188"/>
        <v>1.1456734333441978</v>
      </c>
      <c r="BX471" s="1">
        <f t="shared" si="1189"/>
        <v>1.1452587667325695</v>
      </c>
      <c r="BY471" s="1">
        <f t="shared" si="1190"/>
        <v>1.1446267784473856</v>
      </c>
      <c r="BZ471" s="1">
        <f t="shared" si="1191"/>
        <v>1.1436996646037783</v>
      </c>
      <c r="CA471" s="1">
        <f t="shared" si="1192"/>
        <v>1.1423730701425809</v>
      </c>
      <c r="CB471" s="1">
        <f t="shared" si="1193"/>
        <v>1.1405117264926501</v>
      </c>
      <c r="CC471" s="1">
        <f t="shared" si="1194"/>
        <v>1.1379451802274605</v>
      </c>
      <c r="CD471" s="1">
        <f t="shared" si="1195"/>
        <v>1.134464166002056</v>
      </c>
      <c r="CE471" s="1">
        <f t="shared" si="1196"/>
        <v>1.1298182880963463</v>
      </c>
      <c r="CF471" s="1">
        <f t="shared" si="1197"/>
        <v>1.1237157518024654</v>
      </c>
      <c r="CG471" s="1">
        <f t="shared" si="1198"/>
        <v>1.1158259035308686</v>
      </c>
      <c r="CH471" s="1">
        <f t="shared" si="1199"/>
        <v>1.1057852723986421</v>
      </c>
      <c r="CI471" s="1">
        <f t="shared" si="1200"/>
        <v>1.0932076371381951</v>
      </c>
      <c r="CJ471" s="1">
        <f t="shared" si="1201"/>
        <v>1.0776983619388045</v>
      </c>
      <c r="CK471" s="1">
        <f t="shared" si="1202"/>
        <v>1.0588728600854556</v>
      </c>
      <c r="CL471" s="1">
        <f t="shared" si="1203"/>
        <v>1.0363785801214387</v>
      </c>
      <c r="CM471" s="1">
        <f t="shared" si="1204"/>
        <v>1.0099194096464406</v>
      </c>
      <c r="CN471" s="1">
        <f t="shared" si="1205"/>
        <v>0.97928091646016802</v>
      </c>
      <c r="CO471" s="1">
        <f t="shared" si="1206"/>
        <v>0.94435446440443083</v>
      </c>
      <c r="CP471" s="1">
        <f t="shared" si="1207"/>
        <v>0.90515802019860891</v>
      </c>
      <c r="CQ471" s="1">
        <f t="shared" si="1208"/>
        <v>0.86185146400893409</v>
      </c>
      <c r="CR471" s="1">
        <f t="shared" si="1209"/>
        <v>0.81474446332701311</v>
      </c>
      <c r="CS471" s="1">
        <f t="shared" si="1210"/>
        <v>0.76429546771092838</v>
      </c>
      <c r="CT471" s="1">
        <f t="shared" si="1211"/>
        <v>0.71110109539850319</v>
      </c>
      <c r="CU471" s="1">
        <f t="shared" si="1212"/>
        <v>0.65587604130092547</v>
      </c>
      <c r="CV471" s="1">
        <f t="shared" si="1213"/>
        <v>0.59942454213197971</v>
      </c>
      <c r="CW471" s="1">
        <f t="shared" si="1214"/>
        <v>0.54260527752803112</v>
      </c>
      <c r="CX471" s="1">
        <f t="shared" si="1215"/>
        <v>0.48629225797529313</v>
      </c>
      <c r="CY471" s="1">
        <f t="shared" si="1216"/>
        <v>0.43133466296284273</v>
      </c>
      <c r="CZ471" s="1">
        <f t="shared" si="1217"/>
        <v>0.37851869169124802</v>
      </c>
      <c r="DA471" s="1">
        <f t="shared" si="1218"/>
        <v>0.32853426215553222</v>
      </c>
      <c r="DB471" s="1">
        <f t="shared" si="1219"/>
        <v>0.2819488750100006</v>
      </c>
      <c r="DC471" s="1">
        <f t="shared" si="1220"/>
        <v>0.23919021742350141</v>
      </c>
      <c r="DD471" s="1">
        <f t="shared" si="1221"/>
        <v>0.20053821702192465</v>
      </c>
      <c r="DE471" s="1">
        <f t="shared" si="1222"/>
        <v>0.16612637594842147</v>
      </c>
      <c r="DF471" s="1">
        <f t="shared" si="1223"/>
        <v>0.13595142350679351</v>
      </c>
      <c r="DG471" s="1">
        <f t="shared" si="1224"/>
        <v>0.10988970619863325</v>
      </c>
      <c r="DH471" s="1">
        <f t="shared" si="1225"/>
        <v>8.7718339431607603E-2</v>
      </c>
      <c r="DI471" s="1">
        <f t="shared" si="1226"/>
        <v>6.9138994356804678E-2</v>
      </c>
      <c r="DJ471" s="1">
        <f t="shared" si="1227"/>
        <v>5.3802271611107941E-2</v>
      </c>
      <c r="DK471" s="1">
        <f t="shared" si="1228"/>
        <v>4.1330879831789721E-2</v>
      </c>
      <c r="DL471" s="1">
        <f t="shared" si="1229"/>
        <v>3.1340232113201902E-2</v>
      </c>
      <c r="DM471" s="1">
        <f t="shared" si="1230"/>
        <v>2.3455533077014798E-2</v>
      </c>
      <c r="DN471" s="1">
        <f t="shared" si="1231"/>
        <v>1.7324891419610161E-2</v>
      </c>
      <c r="DO471" s="1">
        <f t="shared" si="1232"/>
        <v>1.2628407357111111E-2</v>
      </c>
      <c r="DP471" s="1">
        <f t="shared" si="1233"/>
        <v>9.0835167453881174E-3</v>
      </c>
      <c r="DQ471" s="1">
        <f t="shared" si="1234"/>
        <v>6.4471063569478924E-3</v>
      </c>
      <c r="DR471" s="1">
        <f t="shared" si="1235"/>
        <v>4.5150460872294598E-3</v>
      </c>
      <c r="DS471" s="1">
        <f t="shared" si="1236"/>
        <v>3.1198243042936794E-3</v>
      </c>
      <c r="DT471" s="1">
        <f t="shared" si="1237"/>
        <v>2.1269407058509869E-3</v>
      </c>
      <c r="DU471" s="1">
        <f t="shared" si="1238"/>
        <v>1.4306290590026247E-3</v>
      </c>
      <c r="DV471" s="1">
        <f t="shared" si="1239"/>
        <v>9.4937204946867121E-4</v>
      </c>
      <c r="DW471" s="1">
        <f t="shared" si="1240"/>
        <v>6.2155122918897468E-4</v>
      </c>
      <c r="DX471" s="1">
        <f t="shared" si="1241"/>
        <v>4.0146131883977146E-4</v>
      </c>
      <c r="DY471" s="1">
        <f t="shared" si="1242"/>
        <v>2.5581951385691694E-4</v>
      </c>
      <c r="DZ471" s="1">
        <f t="shared" si="1243"/>
        <v>1.6082192879108214E-4</v>
      </c>
      <c r="EA471" s="1">
        <f t="shared" si="1244"/>
        <v>9.974206901904373E-5</v>
      </c>
      <c r="EB471" s="1">
        <f t="shared" si="1245"/>
        <v>6.1028707106584453E-5</v>
      </c>
      <c r="EC471" s="1">
        <f t="shared" si="1246"/>
        <v>3.6839611052915289E-5</v>
      </c>
      <c r="ED471" s="1">
        <f t="shared" si="1247"/>
        <v>2.1939385202595862E-5</v>
      </c>
      <c r="EE471" s="1">
        <f t="shared" si="1248"/>
        <v>1.2890415334461576E-5</v>
      </c>
      <c r="EF471" s="1">
        <f t="shared" si="1249"/>
        <v>7.4721886114417612E-6</v>
      </c>
      <c r="EG471" s="1">
        <f t="shared" si="1250"/>
        <v>4.2733992266137287E-6</v>
      </c>
      <c r="EH471" s="1">
        <f t="shared" si="1251"/>
        <v>2.4112979950242753E-6</v>
      </c>
      <c r="EI471" s="1">
        <f t="shared" si="1252"/>
        <v>1.3424182487227296E-6</v>
      </c>
      <c r="EJ471" s="1">
        <f t="shared" si="1253"/>
        <v>7.3738242083838706E-7</v>
      </c>
      <c r="EK471" s="1">
        <f t="shared" si="1254"/>
        <v>3.9964530240405898E-7</v>
      </c>
      <c r="EL471" s="1">
        <f t="shared" si="1255"/>
        <v>2.1371904673652817E-7</v>
      </c>
      <c r="EM471" s="1">
        <f t="shared" si="1256"/>
        <v>1.1277385278209291E-7</v>
      </c>
      <c r="EN471" s="1">
        <f t="shared" si="1257"/>
        <v>5.8719295276678987E-8</v>
      </c>
      <c r="EO471" s="1">
        <f t="shared" si="1258"/>
        <v>3.0169732324321337E-8</v>
      </c>
      <c r="EP471" s="1">
        <f t="shared" si="1259"/>
        <v>1.5296485148713951E-8</v>
      </c>
      <c r="EQ471" s="1">
        <f t="shared" si="1260"/>
        <v>7.6533773920488259E-9</v>
      </c>
      <c r="ER471" s="1">
        <f t="shared" si="1261"/>
        <v>3.7789220538039516E-9</v>
      </c>
      <c r="ES471" s="1">
        <f t="shared" si="1262"/>
        <v>1.8414010765928479E-9</v>
      </c>
      <c r="ET471" s="1">
        <f t="shared" si="1263"/>
        <v>8.8553779027840056E-10</v>
      </c>
      <c r="EU471" s="1">
        <f t="shared" si="1264"/>
        <v>4.2029759165909249E-10</v>
      </c>
      <c r="EV471" s="1">
        <f t="shared" si="1265"/>
        <v>1.9688424716683757E-10</v>
      </c>
      <c r="EW471" s="1">
        <f t="shared" si="1266"/>
        <v>9.1029762494528766E-11</v>
      </c>
      <c r="EX471" s="1">
        <f t="shared" si="1267"/>
        <v>4.1542587692515719E-11</v>
      </c>
      <c r="EY471" s="1">
        <f t="shared" si="1268"/>
        <v>1.8715222657781189E-11</v>
      </c>
      <c r="EZ471" s="1">
        <f t="shared" si="1269"/>
        <v>8.328607009639516E-12</v>
      </c>
      <c r="FA471" s="1">
        <f t="shared" si="1270"/>
        <v>3.6767467987299351E-12</v>
      </c>
      <c r="FB471" s="1">
        <f t="shared" si="1271"/>
        <v>1.6552395697742528E-12</v>
      </c>
      <c r="FC471" s="1">
        <f t="shared" si="1272"/>
        <v>8.8780184015617173E-13</v>
      </c>
      <c r="FD471" s="75">
        <f t="shared" si="1123"/>
        <v>8.8780184015617173E-13</v>
      </c>
    </row>
    <row r="472" spans="7:160" x14ac:dyDescent="0.35">
      <c r="G472" t="str">
        <f t="shared" si="1119"/>
        <v>Refd, t=2.28</v>
      </c>
      <c r="H472" s="76">
        <f t="shared" si="1120"/>
        <v>2.2849999999999735</v>
      </c>
      <c r="I472" s="1">
        <f t="shared" si="1121"/>
        <v>0</v>
      </c>
      <c r="J472" s="22">
        <f t="shared" si="1122"/>
        <v>8.1364250675535904E-6</v>
      </c>
      <c r="K472" s="1">
        <f t="shared" si="1124"/>
        <v>1.6050639465424843E-5</v>
      </c>
      <c r="L472" s="1">
        <f t="shared" si="1125"/>
        <v>2.9745891196430404E-5</v>
      </c>
      <c r="M472" s="1">
        <f t="shared" si="1126"/>
        <v>5.2870641459442841E-5</v>
      </c>
      <c r="N472" s="1">
        <f t="shared" si="1127"/>
        <v>9.1094017848978242E-5</v>
      </c>
      <c r="O472" s="1">
        <f t="shared" si="1128"/>
        <v>1.5306166977678822E-4</v>
      </c>
      <c r="P472" s="1">
        <f t="shared" si="1129"/>
        <v>2.5171124042701603E-4</v>
      </c>
      <c r="Q472" s="1">
        <f t="shared" si="1130"/>
        <v>4.0603475962346623E-4</v>
      </c>
      <c r="R472" s="1">
        <f t="shared" si="1131"/>
        <v>6.4337322619123819E-4</v>
      </c>
      <c r="S472" s="1">
        <f t="shared" si="1132"/>
        <v>1.00231337776686E-3</v>
      </c>
      <c r="T472" s="1">
        <f t="shared" si="1133"/>
        <v>1.5362230487521E-3</v>
      </c>
      <c r="U472" s="1">
        <f t="shared" si="1134"/>
        <v>2.317404952885814E-3</v>
      </c>
      <c r="V472" s="1">
        <f t="shared" si="1135"/>
        <v>3.4417661625102077E-3</v>
      </c>
      <c r="W472" s="1">
        <f t="shared" si="1136"/>
        <v>5.0337919817791503E-3</v>
      </c>
      <c r="X472" s="1">
        <f t="shared" si="1137"/>
        <v>7.2514828180966695E-3</v>
      </c>
      <c r="Y472" s="1">
        <f t="shared" si="1138"/>
        <v>1.029077127363945E-2</v>
      </c>
      <c r="Z472" s="1">
        <f t="shared" si="1139"/>
        <v>1.4388800565640771E-2</v>
      </c>
      <c r="AA472" s="1">
        <f t="shared" si="1140"/>
        <v>1.9825336969183247E-2</v>
      </c>
      <c r="AB472" s="1">
        <f t="shared" si="1141"/>
        <v>2.6921534712811265E-2</v>
      </c>
      <c r="AC472" s="1">
        <f t="shared" si="1142"/>
        <v>3.6035298758206394E-2</v>
      </c>
      <c r="AD472" s="1">
        <f t="shared" si="1143"/>
        <v>4.7552622228793931E-2</v>
      </c>
      <c r="AE472" s="1">
        <f t="shared" si="1144"/>
        <v>6.1874524456941665E-2</v>
      </c>
      <c r="AF472" s="1">
        <f t="shared" si="1145"/>
        <v>7.9399581364318281E-2</v>
      </c>
      <c r="AG472" s="1">
        <f t="shared" si="1146"/>
        <v>0.1005025019620434</v>
      </c>
      <c r="AH472" s="1">
        <f t="shared" si="1147"/>
        <v>0.12550972259728668</v>
      </c>
      <c r="AI472" s="1">
        <f t="shared" si="1148"/>
        <v>0.15467350533107177</v>
      </c>
      <c r="AJ472" s="1">
        <f t="shared" si="1149"/>
        <v>0.18814646736616825</v>
      </c>
      <c r="AK472" s="1">
        <f t="shared" si="1150"/>
        <v>0.22595876090407715</v>
      </c>
      <c r="AL472" s="1">
        <f t="shared" si="1151"/>
        <v>0.26800020258511487</v>
      </c>
      <c r="AM472" s="1">
        <f t="shared" si="1152"/>
        <v>0.31400947572126425</v>
      </c>
      <c r="AN472" s="1">
        <f t="shared" si="1153"/>
        <v>0.36357208574490785</v>
      </c>
      <c r="AO472" s="1">
        <f t="shared" si="1154"/>
        <v>0.41612806645534761</v>
      </c>
      <c r="AP472" s="1">
        <f t="shared" si="1155"/>
        <v>0.47098957638484779</v>
      </c>
      <c r="AQ472" s="1">
        <f t="shared" si="1156"/>
        <v>0.52736758663353112</v>
      </c>
      <c r="AR472" s="1">
        <f t="shared" si="1157"/>
        <v>0.58440595780375371</v>
      </c>
      <c r="AS472" s="1">
        <f t="shared" si="1158"/>
        <v>0.64122044955965096</v>
      </c>
      <c r="AT472" s="1">
        <f t="shared" si="1159"/>
        <v>0.69693970062179755</v>
      </c>
      <c r="AU472" s="1">
        <f t="shared" si="1160"/>
        <v>0.75074502608661997</v>
      </c>
      <c r="AV472" s="1">
        <f t="shared" si="1161"/>
        <v>0.80190602625807295</v>
      </c>
      <c r="AW472" s="1">
        <f t="shared" si="1162"/>
        <v>0.84980946368602495</v>
      </c>
      <c r="AX472" s="1">
        <f t="shared" si="1163"/>
        <v>0.89397957768546332</v>
      </c>
      <c r="AY472" s="1">
        <f t="shared" si="1164"/>
        <v>0.93408887212105751</v>
      </c>
      <c r="AZ472" s="1">
        <f t="shared" si="1165"/>
        <v>0.96995932124787376</v>
      </c>
      <c r="BA472" s="1">
        <f t="shared" si="1166"/>
        <v>1.0015547804695415</v>
      </c>
      <c r="BB472" s="1">
        <f t="shared" si="1167"/>
        <v>1.0289660723319107</v>
      </c>
      <c r="BC472" s="1">
        <f t="shared" si="1168"/>
        <v>1.0523906805831262</v>
      </c>
      <c r="BD472" s="1">
        <f t="shared" si="1169"/>
        <v>1.072109199550408</v>
      </c>
      <c r="BE472" s="1">
        <f t="shared" si="1170"/>
        <v>1.0884606601322233</v>
      </c>
      <c r="BF472" s="1">
        <f t="shared" si="1171"/>
        <v>1.1018186243174457</v>
      </c>
      <c r="BG472" s="1">
        <f t="shared" si="1172"/>
        <v>1.1125695641185487</v>
      </c>
      <c r="BH472" s="1">
        <f t="shared" si="1173"/>
        <v>1.1210945838524664</v>
      </c>
      <c r="BI472" s="1">
        <f t="shared" si="1174"/>
        <v>1.1277550709407129</v>
      </c>
      <c r="BJ472" s="1">
        <f t="shared" si="1175"/>
        <v>1.1328824239472493</v>
      </c>
      <c r="BK472" s="1">
        <f t="shared" si="1176"/>
        <v>1.1367716461900736</v>
      </c>
      <c r="BL472" s="1">
        <f t="shared" si="1177"/>
        <v>1.1396783303231957</v>
      </c>
      <c r="BM472" s="1">
        <f t="shared" si="1178"/>
        <v>1.1418183986975547</v>
      </c>
      <c r="BN472" s="1">
        <f t="shared" si="1179"/>
        <v>1.1433698976117321</v>
      </c>
      <c r="BO472" s="1">
        <f t="shared" si="1180"/>
        <v>1.1444761532227736</v>
      </c>
      <c r="BP472" s="1">
        <f t="shared" si="1181"/>
        <v>1.1452496608581757</v>
      </c>
      <c r="BQ472" s="1">
        <f t="shared" si="1182"/>
        <v>1.1457761752745828</v>
      </c>
      <c r="BR472" s="1">
        <f t="shared" si="1183"/>
        <v>1.1461185772720479</v>
      </c>
      <c r="BS472" s="1">
        <f t="shared" si="1184"/>
        <v>1.1463201969215657</v>
      </c>
      <c r="BT472" s="1">
        <f t="shared" si="1185"/>
        <v>1.1464073660309284</v>
      </c>
      <c r="BU472" s="1">
        <f t="shared" si="1186"/>
        <v>1.1463910484929938</v>
      </c>
      <c r="BV472" s="1">
        <f t="shared" si="1187"/>
        <v>1.1462674578924283</v>
      </c>
      <c r="BW472" s="1">
        <f t="shared" si="1188"/>
        <v>1.1460176220711604</v>
      </c>
      <c r="BX472" s="1">
        <f t="shared" si="1189"/>
        <v>1.145605901593888</v>
      </c>
      <c r="BY472" s="1">
        <f t="shared" si="1190"/>
        <v>1.1449775214566389</v>
      </c>
      <c r="BZ472" s="1">
        <f t="shared" si="1191"/>
        <v>1.1440552404890181</v>
      </c>
      <c r="CA472" s="1">
        <f t="shared" si="1192"/>
        <v>1.1427353659108614</v>
      </c>
      <c r="CB472" s="1">
        <f t="shared" si="1193"/>
        <v>1.1408834226727822</v>
      </c>
      <c r="CC472" s="1">
        <f t="shared" si="1194"/>
        <v>1.1383299044880706</v>
      </c>
      <c r="CD472" s="1">
        <f t="shared" si="1195"/>
        <v>1.1348666556046638</v>
      </c>
      <c r="CE472" s="1">
        <f t="shared" si="1196"/>
        <v>1.1302445428217798</v>
      </c>
      <c r="CF472" s="1">
        <f t="shared" si="1197"/>
        <v>1.1241731541608355</v>
      </c>
      <c r="CG472" s="1">
        <f t="shared" si="1198"/>
        <v>1.1163232790672293</v>
      </c>
      <c r="CH472" s="1">
        <f t="shared" si="1199"/>
        <v>1.1063328607597187</v>
      </c>
      <c r="CI472" s="1">
        <f t="shared" si="1200"/>
        <v>1.093816945340925</v>
      </c>
      <c r="CJ472" s="1">
        <f t="shared" si="1201"/>
        <v>1.0783818759098567</v>
      </c>
      <c r="CK472" s="1">
        <f t="shared" si="1202"/>
        <v>1.0596435995926181</v>
      </c>
      <c r="CL472" s="1">
        <f t="shared" si="1203"/>
        <v>1.0372494956869274</v>
      </c>
      <c r="CM472" s="1">
        <f t="shared" si="1204"/>
        <v>1.010902637174808</v>
      </c>
      <c r="CN472" s="1">
        <f t="shared" si="1205"/>
        <v>0.98038692458852417</v>
      </c>
      <c r="CO472" s="1">
        <f t="shared" si="1206"/>
        <v>0.94559114873450489</v>
      </c>
      <c r="CP472" s="1">
        <f t="shared" si="1207"/>
        <v>0.90652981486941353</v>
      </c>
      <c r="CQ472" s="1">
        <f t="shared" si="1208"/>
        <v>0.86335855169468978</v>
      </c>
      <c r="CR472" s="1">
        <f t="shared" si="1209"/>
        <v>0.81638216725863155</v>
      </c>
      <c r="CS472" s="1">
        <f t="shared" si="1210"/>
        <v>0.76605390214607572</v>
      </c>
      <c r="CT472" s="1">
        <f t="shared" si="1211"/>
        <v>0.71296513378988402</v>
      </c>
      <c r="CU472" s="1">
        <f t="shared" si="1212"/>
        <v>0.65782563539461847</v>
      </c>
      <c r="CV472" s="1">
        <f t="shared" si="1213"/>
        <v>0.60143539297238113</v>
      </c>
      <c r="CW472" s="1">
        <f t="shared" si="1214"/>
        <v>0.54464982460841527</v>
      </c>
      <c r="CX472" s="1">
        <f t="shared" si="1215"/>
        <v>0.48834091993261292</v>
      </c>
      <c r="CY472" s="1">
        <f t="shared" si="1216"/>
        <v>0.43335723660416825</v>
      </c>
      <c r="CZ472" s="1">
        <f t="shared" si="1217"/>
        <v>0.38048579934603161</v>
      </c>
      <c r="DA472" s="1">
        <f t="shared" si="1218"/>
        <v>0.33041873263005145</v>
      </c>
      <c r="DB472" s="1">
        <f t="shared" si="1219"/>
        <v>0.28372695133640785</v>
      </c>
      <c r="DC472" s="1">
        <f t="shared" si="1220"/>
        <v>0.24084250392937778</v>
      </c>
      <c r="DD472" s="1">
        <f t="shared" si="1221"/>
        <v>0.20205030623168477</v>
      </c>
      <c r="DE472" s="1">
        <f t="shared" si="1222"/>
        <v>0.16748912863064402</v>
      </c>
      <c r="DF472" s="1">
        <f t="shared" si="1223"/>
        <v>0.13716090853317359</v>
      </c>
      <c r="DG472" s="1">
        <f t="shared" si="1224"/>
        <v>0.11094683674728506</v>
      </c>
      <c r="DH472" s="1">
        <f t="shared" si="1225"/>
        <v>8.8628265231128558E-2</v>
      </c>
      <c r="DI472" s="1">
        <f t="shared" si="1226"/>
        <v>6.9910324119816625E-2</v>
      </c>
      <c r="DJ472" s="1">
        <f t="shared" si="1227"/>
        <v>5.4446204910294872E-2</v>
      </c>
      <c r="DK472" s="1">
        <f t="shared" si="1228"/>
        <v>4.1860324086285067E-2</v>
      </c>
      <c r="DL472" s="1">
        <f t="shared" si="1229"/>
        <v>3.1768969761814821E-2</v>
      </c>
      <c r="DM472" s="1">
        <f t="shared" si="1230"/>
        <v>2.379748873366749E-2</v>
      </c>
      <c r="DN472" s="1">
        <f t="shared" si="1231"/>
        <v>1.7593531356953789E-2</v>
      </c>
      <c r="DO472" s="1">
        <f t="shared" si="1232"/>
        <v>1.2836286386091701E-2</v>
      </c>
      <c r="DP472" s="1">
        <f t="shared" si="1233"/>
        <v>9.2419723202182922E-3</v>
      </c>
      <c r="DQ472" s="1">
        <f t="shared" si="1234"/>
        <v>6.5660877725986803E-3</v>
      </c>
      <c r="DR472" s="1">
        <f t="shared" si="1235"/>
        <v>4.6030585198258344E-3</v>
      </c>
      <c r="DS472" s="1">
        <f t="shared" si="1236"/>
        <v>3.183963149031637E-3</v>
      </c>
      <c r="DT472" s="1">
        <f t="shared" si="1237"/>
        <v>2.1729907161075162E-3</v>
      </c>
      <c r="DU472" s="1">
        <f t="shared" si="1238"/>
        <v>1.4632044305229229E-3</v>
      </c>
      <c r="DV472" s="1">
        <f t="shared" si="1239"/>
        <v>9.7207696375646233E-4</v>
      </c>
      <c r="DW472" s="1">
        <f t="shared" si="1240"/>
        <v>6.3714464246194819E-4</v>
      </c>
      <c r="DX472" s="1">
        <f t="shared" si="1241"/>
        <v>4.1201425949256816E-4</v>
      </c>
      <c r="DY472" s="1">
        <f t="shared" si="1242"/>
        <v>2.6285731625576731E-4</v>
      </c>
      <c r="DZ472" s="1">
        <f t="shared" si="1243"/>
        <v>1.6544736075231188E-4</v>
      </c>
      <c r="EA472" s="1">
        <f t="shared" si="1244"/>
        <v>1.0273805414119019E-4</v>
      </c>
      <c r="EB472" s="1">
        <f t="shared" si="1245"/>
        <v>6.294128738121528E-5</v>
      </c>
      <c r="EC472" s="1">
        <f t="shared" si="1246"/>
        <v>3.8043019186612661E-5</v>
      </c>
      <c r="ED472" s="1">
        <f t="shared" si="1247"/>
        <v>2.2685730982441607E-5</v>
      </c>
      <c r="EE472" s="1">
        <f t="shared" si="1248"/>
        <v>1.3346685138313104E-5</v>
      </c>
      <c r="EF472" s="1">
        <f t="shared" si="1249"/>
        <v>7.7471543154699234E-6</v>
      </c>
      <c r="EG472" s="1">
        <f t="shared" si="1250"/>
        <v>4.4367537357058317E-6</v>
      </c>
      <c r="EH472" s="1">
        <f t="shared" si="1251"/>
        <v>2.506973365845093E-6</v>
      </c>
      <c r="EI472" s="1">
        <f t="shared" si="1252"/>
        <v>1.3976649331616195E-6</v>
      </c>
      <c r="EJ472" s="1">
        <f t="shared" si="1253"/>
        <v>7.688359876892207E-7</v>
      </c>
      <c r="EK472" s="1">
        <f t="shared" si="1254"/>
        <v>4.1730209199972808E-7</v>
      </c>
      <c r="EL472" s="1">
        <f t="shared" si="1255"/>
        <v>2.234925943946477E-7</v>
      </c>
      <c r="EM472" s="1">
        <f t="shared" si="1256"/>
        <v>1.1810857517239493E-7</v>
      </c>
      <c r="EN472" s="1">
        <f t="shared" si="1257"/>
        <v>6.159080898759558E-8</v>
      </c>
      <c r="EO472" s="1">
        <f t="shared" si="1258"/>
        <v>3.1694029917829978E-8</v>
      </c>
      <c r="EP472" s="1">
        <f t="shared" si="1259"/>
        <v>1.609449578896026E-8</v>
      </c>
      <c r="EQ472" s="1">
        <f t="shared" si="1260"/>
        <v>8.0654254016862223E-9</v>
      </c>
      <c r="ER472" s="1">
        <f t="shared" si="1261"/>
        <v>3.9887712308899532E-9</v>
      </c>
      <c r="ES472" s="1">
        <f t="shared" si="1262"/>
        <v>1.9468171987058702E-9</v>
      </c>
      <c r="ET472" s="1">
        <f t="shared" si="1263"/>
        <v>9.3777344396570608E-10</v>
      </c>
      <c r="EU472" s="1">
        <f t="shared" si="1264"/>
        <v>4.4583090112161796E-10</v>
      </c>
      <c r="EV472" s="1">
        <f t="shared" si="1265"/>
        <v>2.0919677316761414E-10</v>
      </c>
      <c r="EW472" s="1">
        <f t="shared" si="1266"/>
        <v>9.6887204325185937E-11</v>
      </c>
      <c r="EX472" s="1">
        <f t="shared" si="1267"/>
        <v>4.4291853280079219E-11</v>
      </c>
      <c r="EY472" s="1">
        <f t="shared" si="1268"/>
        <v>1.998855452379246E-11</v>
      </c>
      <c r="EZ472" s="1">
        <f t="shared" si="1269"/>
        <v>8.9109999021476551E-12</v>
      </c>
      <c r="FA472" s="1">
        <f t="shared" si="1270"/>
        <v>3.9410281063884519E-12</v>
      </c>
      <c r="FB472" s="1">
        <f t="shared" si="1271"/>
        <v>1.7777003566096259E-12</v>
      </c>
      <c r="FC472" s="1">
        <f t="shared" si="1272"/>
        <v>9.5533409770924333E-13</v>
      </c>
      <c r="FD472" s="75">
        <f t="shared" si="1123"/>
        <v>9.5533409770924333E-13</v>
      </c>
    </row>
    <row r="473" spans="7:160" x14ac:dyDescent="0.35">
      <c r="G473" t="str">
        <f t="shared" si="1119"/>
        <v>Refd, t=2.29</v>
      </c>
      <c r="H473" s="76">
        <f t="shared" si="1120"/>
        <v>2.2899999999999734</v>
      </c>
      <c r="I473" s="1">
        <f t="shared" si="1121"/>
        <v>0</v>
      </c>
      <c r="J473" s="22">
        <f t="shared" si="1122"/>
        <v>8.0475783430738839E-6</v>
      </c>
      <c r="K473" s="1">
        <f t="shared" si="1124"/>
        <v>1.5874949367727896E-5</v>
      </c>
      <c r="L473" s="1">
        <f t="shared" si="1125"/>
        <v>2.9419089499667E-5</v>
      </c>
      <c r="M473" s="1">
        <f t="shared" si="1126"/>
        <v>5.2287289105878149E-5</v>
      </c>
      <c r="N473" s="1">
        <f t="shared" si="1127"/>
        <v>9.0084567012654114E-5</v>
      </c>
      <c r="O473" s="1">
        <f t="shared" si="1128"/>
        <v>1.513588854507046E-4</v>
      </c>
      <c r="P473" s="1">
        <f t="shared" si="1129"/>
        <v>2.4890230129618305E-4</v>
      </c>
      <c r="Q473" s="1">
        <f t="shared" si="1130"/>
        <v>4.0149475212316991E-4</v>
      </c>
      <c r="R473" s="1">
        <f t="shared" si="1131"/>
        <v>6.3617538977993012E-4</v>
      </c>
      <c r="S473" s="1">
        <f t="shared" si="1132"/>
        <v>9.9111157236723871E-4</v>
      </c>
      <c r="T473" s="1">
        <f t="shared" si="1133"/>
        <v>1.5191027617133335E-3</v>
      </c>
      <c r="U473" s="1">
        <f t="shared" si="1134"/>
        <v>2.2917010257173355E-3</v>
      </c>
      <c r="V473" s="1">
        <f t="shared" si="1135"/>
        <v>3.4038485507886232E-3</v>
      </c>
      <c r="W473" s="1">
        <f t="shared" si="1136"/>
        <v>4.9788254221738177E-3</v>
      </c>
      <c r="X473" s="1">
        <f t="shared" si="1137"/>
        <v>7.1731722435055484E-3</v>
      </c>
      <c r="Y473" s="1">
        <f t="shared" si="1138"/>
        <v>1.0181111908837677E-2</v>
      </c>
      <c r="Z473" s="1">
        <f t="shared" si="1139"/>
        <v>1.4237859241997278E-2</v>
      </c>
      <c r="AA473" s="1">
        <f t="shared" si="1140"/>
        <v>1.9621098354802562E-2</v>
      </c>
      <c r="AB473" s="1">
        <f t="shared" si="1141"/>
        <v>2.6649851585132955E-2</v>
      </c>
      <c r="AC473" s="1">
        <f t="shared" si="1142"/>
        <v>3.5679987674310909E-2</v>
      </c>
      <c r="AD473" s="1">
        <f t="shared" si="1143"/>
        <v>4.7095743507535759E-2</v>
      </c>
      <c r="AE473" s="1">
        <f t="shared" si="1144"/>
        <v>6.1296877094364335E-2</v>
      </c>
      <c r="AF473" s="1">
        <f t="shared" si="1145"/>
        <v>7.8681428772658893E-2</v>
      </c>
      <c r="AG473" s="1">
        <f t="shared" si="1146"/>
        <v>9.9624523548993441E-2</v>
      </c>
      <c r="AH473" s="1">
        <f t="shared" si="1147"/>
        <v>0.12445416056041693</v>
      </c>
      <c r="AI473" s="1">
        <f t="shared" si="1148"/>
        <v>0.15342544812089812</v>
      </c>
      <c r="AJ473" s="1">
        <f t="shared" si="1149"/>
        <v>0.18669518450017833</v>
      </c>
      <c r="AK473" s="1">
        <f t="shared" si="1150"/>
        <v>0.22429898217111915</v>
      </c>
      <c r="AL473" s="1">
        <f t="shared" si="1151"/>
        <v>0.26613322211098633</v>
      </c>
      <c r="AM473" s="1">
        <f t="shared" si="1152"/>
        <v>0.31194396110343503</v>
      </c>
      <c r="AN473" s="1">
        <f t="shared" si="1153"/>
        <v>0.36132448635896247</v>
      </c>
      <c r="AO473" s="1">
        <f t="shared" si="1154"/>
        <v>0.41372254305157602</v>
      </c>
      <c r="AP473" s="1">
        <f t="shared" si="1155"/>
        <v>0.468457414076345</v>
      </c>
      <c r="AQ473" s="1">
        <f t="shared" si="1156"/>
        <v>0.52474610118437626</v>
      </c>
      <c r="AR473" s="1">
        <f t="shared" si="1157"/>
        <v>0.5817369551248518</v>
      </c>
      <c r="AS473" s="1">
        <f t="shared" si="1158"/>
        <v>0.63854834419193152</v>
      </c>
      <c r="AT473" s="1">
        <f t="shared" si="1159"/>
        <v>0.69430943470045436</v>
      </c>
      <c r="AU473" s="1">
        <f t="shared" si="1160"/>
        <v>0.74819995105919512</v>
      </c>
      <c r="AV473" s="1">
        <f t="shared" si="1161"/>
        <v>0.79948591272841885</v>
      </c>
      <c r="AW473" s="1">
        <f t="shared" si="1162"/>
        <v>0.84754878990097804</v>
      </c>
      <c r="AX473" s="1">
        <f t="shared" si="1163"/>
        <v>0.89190621658538594</v>
      </c>
      <c r="AY473" s="1">
        <f t="shared" si="1164"/>
        <v>0.93222325484139712</v>
      </c>
      <c r="AZ473" s="1">
        <f t="shared" si="1165"/>
        <v>0.96831410714286048</v>
      </c>
      <c r="BA473" s="1">
        <f t="shared" si="1166"/>
        <v>1.000135016220689</v>
      </c>
      <c r="BB473" s="1">
        <f t="shared" si="1167"/>
        <v>1.0277697810932978</v>
      </c>
      <c r="BC473" s="1">
        <f t="shared" si="1168"/>
        <v>1.0514097907146016</v>
      </c>
      <c r="BD473" s="1">
        <f t="shared" si="1169"/>
        <v>1.071330703830939</v>
      </c>
      <c r="BE473" s="1">
        <f t="shared" si="1170"/>
        <v>1.0878678910147599</v>
      </c>
      <c r="BF473" s="1">
        <f t="shared" si="1171"/>
        <v>1.1013925375840934</v>
      </c>
      <c r="BG473" s="1">
        <f t="shared" si="1172"/>
        <v>1.1122899396519013</v>
      </c>
      <c r="BH473" s="1">
        <f t="shared" si="1173"/>
        <v>1.1209410747855333</v>
      </c>
      <c r="BI473" s="1">
        <f t="shared" si="1174"/>
        <v>1.1277080576122909</v>
      </c>
      <c r="BJ473" s="1">
        <f t="shared" si="1175"/>
        <v>1.1329236536261371</v>
      </c>
      <c r="BK473" s="1">
        <f t="shared" si="1176"/>
        <v>1.1368846609021848</v>
      </c>
      <c r="BL473" s="1">
        <f t="shared" si="1177"/>
        <v>1.1398487016919339</v>
      </c>
      <c r="BM473" s="1">
        <f t="shared" si="1178"/>
        <v>1.142033799796661</v>
      </c>
      <c r="BN473" s="1">
        <f t="shared" si="1179"/>
        <v>1.1436200475573617</v>
      </c>
      <c r="BO473" s="1">
        <f t="shared" si="1180"/>
        <v>1.1447526713351985</v>
      </c>
      <c r="BP473" s="1">
        <f t="shared" si="1181"/>
        <v>1.1455458648063725</v>
      </c>
      <c r="BQ473" s="1">
        <f t="shared" si="1182"/>
        <v>1.146086852911796</v>
      </c>
      <c r="BR473" s="1">
        <f t="shared" si="1183"/>
        <v>1.1464397560457547</v>
      </c>
      <c r="BS473" s="1">
        <f t="shared" si="1184"/>
        <v>1.1466489287671735</v>
      </c>
      <c r="BT473" s="1">
        <f t="shared" si="1185"/>
        <v>1.1467415402337948</v>
      </c>
      <c r="BU473" s="1">
        <f t="shared" si="1186"/>
        <v>1.1467292405361873</v>
      </c>
      <c r="BV473" s="1">
        <f t="shared" si="1187"/>
        <v>1.1466088189357719</v>
      </c>
      <c r="BW473" s="1">
        <f t="shared" si="1188"/>
        <v>1.1463618113422751</v>
      </c>
      <c r="BX473" s="1">
        <f t="shared" si="1189"/>
        <v>1.1459530623568994</v>
      </c>
      <c r="BY473" s="1">
        <f t="shared" si="1190"/>
        <v>1.1453282999935432</v>
      </c>
      <c r="BZ473" s="1">
        <f t="shared" si="1191"/>
        <v>1.1444108462709417</v>
      </c>
      <c r="CA473" s="1">
        <f t="shared" si="1192"/>
        <v>1.1430976694564443</v>
      </c>
      <c r="CB473" s="1">
        <f t="shared" si="1193"/>
        <v>1.1412550851738703</v>
      </c>
      <c r="CC473" s="1">
        <f t="shared" si="1194"/>
        <v>1.1387145299589569</v>
      </c>
      <c r="CD473" s="1">
        <f t="shared" si="1195"/>
        <v>1.1352689521164623</v>
      </c>
      <c r="CE473" s="1">
        <f t="shared" si="1196"/>
        <v>1.1306704746085874</v>
      </c>
      <c r="CF473" s="1">
        <f t="shared" si="1197"/>
        <v>1.1246300615961677</v>
      </c>
      <c r="CG473" s="1">
        <f t="shared" si="1198"/>
        <v>1.1168199395323619</v>
      </c>
      <c r="CH473" s="1">
        <f t="shared" si="1199"/>
        <v>1.1068794612690405</v>
      </c>
      <c r="CI473" s="1">
        <f t="shared" si="1200"/>
        <v>1.0944249385136107</v>
      </c>
      <c r="CJ473" s="1">
        <f t="shared" si="1201"/>
        <v>1.0790636954074824</v>
      </c>
      <c r="CK473" s="1">
        <f t="shared" si="1202"/>
        <v>1.0604122200508799</v>
      </c>
      <c r="CL473" s="1">
        <f t="shared" si="1203"/>
        <v>1.038117835461863</v>
      </c>
      <c r="CM473" s="1">
        <f t="shared" si="1204"/>
        <v>1.0118828191772458</v>
      </c>
      <c r="CN473" s="1">
        <f t="shared" si="1205"/>
        <v>0.98148942958349716</v>
      </c>
      <c r="CO473" s="1">
        <f t="shared" si="1206"/>
        <v>0.94682391451373005</v>
      </c>
      <c r="CP473" s="1">
        <f t="shared" si="1207"/>
        <v>0.90789735096812041</v>
      </c>
      <c r="CQ473" s="1">
        <f t="shared" si="1208"/>
        <v>0.86486115002291208</v>
      </c>
      <c r="CR473" s="1">
        <f t="shared" si="1209"/>
        <v>0.81801529172220377</v>
      </c>
      <c r="CS473" s="1">
        <f t="shared" si="1210"/>
        <v>0.76780783345927051</v>
      </c>
      <c r="CT473" s="1">
        <f t="shared" si="1211"/>
        <v>0.71482492888356031</v>
      </c>
      <c r="CU473" s="1">
        <f t="shared" si="1212"/>
        <v>0.6597714352113272</v>
      </c>
      <c r="CV473" s="1">
        <f t="shared" si="1213"/>
        <v>0.60344308055765239</v>
      </c>
      <c r="CW473" s="1">
        <f t="shared" si="1214"/>
        <v>0.54669200094934967</v>
      </c>
      <c r="CX473" s="1">
        <f t="shared" si="1215"/>
        <v>0.49038813228955086</v>
      </c>
      <c r="CY473" s="1">
        <f t="shared" si="1216"/>
        <v>0.43537936743060007</v>
      </c>
      <c r="CZ473" s="1">
        <f t="shared" si="1217"/>
        <v>0.38245350688238899</v>
      </c>
      <c r="DA473" s="1">
        <f t="shared" si="1218"/>
        <v>0.33230482917258491</v>
      </c>
      <c r="DB473" s="1">
        <f t="shared" si="1219"/>
        <v>0.28550761263335733</v>
      </c>
      <c r="DC473" s="1">
        <f t="shared" si="1220"/>
        <v>0.24249822199451684</v>
      </c>
      <c r="DD473" s="1">
        <f t="shared" si="1221"/>
        <v>0.20356652539671691</v>
      </c>
      <c r="DE473" s="1">
        <f t="shared" si="1222"/>
        <v>0.16885653711163667</v>
      </c>
      <c r="DF473" s="1">
        <f t="shared" si="1223"/>
        <v>0.13837539093814261</v>
      </c>
      <c r="DG473" s="1">
        <f t="shared" si="1224"/>
        <v>0.11200912278719576</v>
      </c>
      <c r="DH473" s="1">
        <f t="shared" si="1225"/>
        <v>8.9543333187542554E-2</v>
      </c>
      <c r="DI473" s="1">
        <f t="shared" si="1226"/>
        <v>7.0686632328982479E-2</v>
      </c>
      <c r="DJ473" s="1">
        <f t="shared" si="1227"/>
        <v>5.5094829960968171E-2</v>
      </c>
      <c r="DK473" s="1">
        <f t="shared" si="1228"/>
        <v>4.2394081201191286E-2</v>
      </c>
      <c r="DL473" s="1">
        <f t="shared" si="1229"/>
        <v>3.2201580572766883E-2</v>
      </c>
      <c r="DM473" s="1">
        <f t="shared" si="1230"/>
        <v>2.4142846644543581E-2</v>
      </c>
      <c r="DN473" s="1">
        <f t="shared" si="1231"/>
        <v>1.7865097414479923E-2</v>
      </c>
      <c r="DO473" s="1">
        <f t="shared" si="1232"/>
        <v>1.3046631378148181E-2</v>
      </c>
      <c r="DP473" s="1">
        <f t="shared" si="1233"/>
        <v>9.402465571974673E-3</v>
      </c>
      <c r="DQ473" s="1">
        <f t="shared" si="1234"/>
        <v>6.6867210673655243E-3</v>
      </c>
      <c r="DR473" s="1">
        <f t="shared" si="1235"/>
        <v>4.6923853286655387E-3</v>
      </c>
      <c r="DS473" s="1">
        <f t="shared" si="1236"/>
        <v>3.2491289119795383E-3</v>
      </c>
      <c r="DT473" s="1">
        <f t="shared" si="1237"/>
        <v>2.2198288246354351E-3</v>
      </c>
      <c r="DU473" s="1">
        <f t="shared" si="1238"/>
        <v>1.4963740785799912E-3</v>
      </c>
      <c r="DV473" s="1">
        <f t="shared" si="1239"/>
        <v>9.9522231196471907E-4</v>
      </c>
      <c r="DW473" s="1">
        <f t="shared" si="1240"/>
        <v>6.5305895203133764E-4</v>
      </c>
      <c r="DX473" s="1">
        <f t="shared" si="1241"/>
        <v>4.227970995198728E-4</v>
      </c>
      <c r="DY473" s="1">
        <f t="shared" si="1242"/>
        <v>2.7005710879568029E-4</v>
      </c>
      <c r="DZ473" s="1">
        <f t="shared" si="1243"/>
        <v>1.7018507162130752E-4</v>
      </c>
      <c r="EA473" s="1">
        <f t="shared" si="1244"/>
        <v>1.0581060619995779E-4</v>
      </c>
      <c r="EB473" s="1">
        <f t="shared" si="1245"/>
        <v>6.4905246821398799E-5</v>
      </c>
      <c r="EC473" s="1">
        <f t="shared" si="1246"/>
        <v>3.928035857477838E-5</v>
      </c>
      <c r="ED473" s="1">
        <f t="shared" si="1247"/>
        <v>2.3454133441813737E-5</v>
      </c>
      <c r="EE473" s="1">
        <f t="shared" si="1248"/>
        <v>1.3817069403437428E-5</v>
      </c>
      <c r="EF473" s="1">
        <f t="shared" si="1249"/>
        <v>8.0310125596928655E-6</v>
      </c>
      <c r="EG473" s="1">
        <f t="shared" si="1250"/>
        <v>4.6056248929617243E-6</v>
      </c>
      <c r="EH473" s="1">
        <f t="shared" si="1251"/>
        <v>2.6060189756316028E-6</v>
      </c>
      <c r="EI473" s="1">
        <f t="shared" si="1252"/>
        <v>1.4549394303539932E-6</v>
      </c>
      <c r="EJ473" s="1">
        <f t="shared" si="1253"/>
        <v>8.0149132221600647E-7</v>
      </c>
      <c r="EK473" s="1">
        <f t="shared" si="1254"/>
        <v>4.3566046717003903E-7</v>
      </c>
      <c r="EL473" s="1">
        <f t="shared" si="1255"/>
        <v>2.3366964671234776E-7</v>
      </c>
      <c r="EM473" s="1">
        <f t="shared" si="1256"/>
        <v>1.236719432663561E-7</v>
      </c>
      <c r="EN473" s="1">
        <f t="shared" si="1257"/>
        <v>6.4589984680654282E-8</v>
      </c>
      <c r="EO473" s="1">
        <f t="shared" si="1258"/>
        <v>3.3288566845644364E-8</v>
      </c>
      <c r="EP473" s="1">
        <f t="shared" si="1259"/>
        <v>1.693059147982149E-8</v>
      </c>
      <c r="EQ473" s="1">
        <f t="shared" si="1260"/>
        <v>8.4978259255730945E-9</v>
      </c>
      <c r="ER473" s="1">
        <f t="shared" si="1261"/>
        <v>4.2093406365310852E-9</v>
      </c>
      <c r="ES473" s="1">
        <f t="shared" si="1262"/>
        <v>2.0577993392481412E-9</v>
      </c>
      <c r="ET473" s="1">
        <f t="shared" si="1263"/>
        <v>9.9285795824741359E-10</v>
      </c>
      <c r="EU473" s="1">
        <f t="shared" si="1264"/>
        <v>4.7280173200053116E-10</v>
      </c>
      <c r="EV473" s="1">
        <f t="shared" si="1265"/>
        <v>2.2222446065529307E-10</v>
      </c>
      <c r="EW473" s="1">
        <f t="shared" si="1266"/>
        <v>1.0309545567265086E-10</v>
      </c>
      <c r="EX473" s="1">
        <f t="shared" si="1267"/>
        <v>4.7210808182687102E-11</v>
      </c>
      <c r="EY473" s="1">
        <f t="shared" si="1268"/>
        <v>2.1342841028095641E-11</v>
      </c>
      <c r="EZ473" s="1">
        <f t="shared" si="1269"/>
        <v>9.531519296400756E-12</v>
      </c>
      <c r="FA473" s="1">
        <f t="shared" si="1270"/>
        <v>4.2231271707233583E-12</v>
      </c>
      <c r="FB473" s="1">
        <f t="shared" si="1271"/>
        <v>1.9086756443157467E-12</v>
      </c>
      <c r="FC473" s="1">
        <f t="shared" si="1272"/>
        <v>1.0277011005311745E-12</v>
      </c>
      <c r="FD473" s="75">
        <f t="shared" si="1123"/>
        <v>1.0277011005311745E-12</v>
      </c>
    </row>
    <row r="474" spans="7:160" x14ac:dyDescent="0.35">
      <c r="G474" t="str">
        <f t="shared" si="1119"/>
        <v>Refd, t=2.29</v>
      </c>
      <c r="H474" s="76">
        <f t="shared" si="1120"/>
        <v>2.2949999999999733</v>
      </c>
      <c r="I474" s="1">
        <f t="shared" si="1121"/>
        <v>0</v>
      </c>
      <c r="J474" s="22">
        <f t="shared" si="1122"/>
        <v>7.9596805728787717E-6</v>
      </c>
      <c r="K474" s="1">
        <f t="shared" si="1124"/>
        <v>1.5701145394116506E-5</v>
      </c>
      <c r="L474" s="1">
        <f t="shared" si="1125"/>
        <v>2.909582372417653E-5</v>
      </c>
      <c r="M474" s="1">
        <f t="shared" si="1126"/>
        <v>5.1710306287832348E-5</v>
      </c>
      <c r="N474" s="1">
        <f t="shared" si="1127"/>
        <v>8.9086241840487679E-5</v>
      </c>
      <c r="O474" s="1">
        <f t="shared" si="1128"/>
        <v>1.4967503369351769E-4</v>
      </c>
      <c r="P474" s="1">
        <f t="shared" si="1129"/>
        <v>2.4612482993254789E-4</v>
      </c>
      <c r="Q474" s="1">
        <f t="shared" si="1130"/>
        <v>3.9700590167923277E-4</v>
      </c>
      <c r="R474" s="1">
        <f t="shared" si="1131"/>
        <v>6.2905896199566677E-4</v>
      </c>
      <c r="S474" s="1">
        <f t="shared" si="1132"/>
        <v>9.8003663585216161E-4</v>
      </c>
      <c r="T474" s="1">
        <f t="shared" si="1133"/>
        <v>1.5021761488336028E-3</v>
      </c>
      <c r="U474" s="1">
        <f t="shared" si="1134"/>
        <v>2.2662867559189097E-3</v>
      </c>
      <c r="V474" s="1">
        <f t="shared" si="1135"/>
        <v>3.3663553916096073E-3</v>
      </c>
      <c r="W474" s="1">
        <f t="shared" si="1136"/>
        <v>4.9244682882386825E-3</v>
      </c>
      <c r="X474" s="1">
        <f t="shared" si="1137"/>
        <v>7.0957190206705099E-3</v>
      </c>
      <c r="Y474" s="1">
        <f t="shared" si="1138"/>
        <v>1.0072634303728355E-2</v>
      </c>
      <c r="Z474" s="1">
        <f t="shared" si="1139"/>
        <v>1.4088513802099824E-2</v>
      </c>
      <c r="AA474" s="1">
        <f t="shared" si="1140"/>
        <v>1.9418970936876487E-2</v>
      </c>
      <c r="AB474" s="1">
        <f t="shared" si="1141"/>
        <v>2.6380904011307101E-2</v>
      </c>
      <c r="AC474" s="1">
        <f t="shared" si="1142"/>
        <v>3.5328147647818692E-2</v>
      </c>
      <c r="AD474" s="1">
        <f t="shared" si="1143"/>
        <v>4.6643176606572891E-2</v>
      </c>
      <c r="AE474" s="1">
        <f t="shared" si="1144"/>
        <v>6.0724471638193105E-2</v>
      </c>
      <c r="AF474" s="1">
        <f t="shared" si="1145"/>
        <v>7.7969509953011745E-2</v>
      </c>
      <c r="AG474" s="1">
        <f t="shared" si="1146"/>
        <v>9.8753792701452001E-2</v>
      </c>
      <c r="AH474" s="1">
        <f t="shared" si="1147"/>
        <v>0.12340683013694546</v>
      </c>
      <c r="AI474" s="1">
        <f t="shared" si="1148"/>
        <v>0.15218651524287644</v>
      </c>
      <c r="AJ474" s="1">
        <f t="shared" si="1149"/>
        <v>0.18525375928980109</v>
      </c>
      <c r="AK474" s="1">
        <f t="shared" si="1150"/>
        <v>0.22264956530727509</v>
      </c>
      <c r="AL474" s="1">
        <f t="shared" si="1151"/>
        <v>0.26427681315622126</v>
      </c>
      <c r="AM474" s="1">
        <f t="shared" si="1152"/>
        <v>0.3098888783436401</v>
      </c>
      <c r="AN474" s="1">
        <f t="shared" si="1153"/>
        <v>0.35908679208866334</v>
      </c>
      <c r="AO474" s="1">
        <f t="shared" si="1154"/>
        <v>0.411325995474082</v>
      </c>
      <c r="AP474" s="1">
        <f t="shared" si="1155"/>
        <v>0.46593290622534855</v>
      </c>
      <c r="AQ474" s="1">
        <f t="shared" si="1156"/>
        <v>0.52213059448615307</v>
      </c>
      <c r="AR474" s="1">
        <f t="shared" si="1157"/>
        <v>0.57907196487898949</v>
      </c>
      <c r="AS474" s="1">
        <f t="shared" si="1158"/>
        <v>0.63587808010458458</v>
      </c>
      <c r="AT474" s="1">
        <f t="shared" si="1159"/>
        <v>0.69167873564740112</v>
      </c>
      <c r="AU474" s="1">
        <f t="shared" si="1160"/>
        <v>0.74565217467581812</v>
      </c>
      <c r="AV474" s="1">
        <f t="shared" si="1161"/>
        <v>0.79706094439022468</v>
      </c>
      <c r="AW474" s="1">
        <f t="shared" si="1162"/>
        <v>0.84528132177475312</v>
      </c>
      <c r="AX474" s="1">
        <f t="shared" si="1163"/>
        <v>0.88982441777325805</v>
      </c>
      <c r="AY474" s="1">
        <f t="shared" si="1164"/>
        <v>0.93034791237953518</v>
      </c>
      <c r="AZ474" s="1">
        <f t="shared" si="1165"/>
        <v>0.96665827030878504</v>
      </c>
      <c r="BA474" s="1">
        <f t="shared" si="1166"/>
        <v>0.99870412928233565</v>
      </c>
      <c r="BB474" s="1">
        <f t="shared" si="1167"/>
        <v>1.026562247885807</v>
      </c>
      <c r="BC474" s="1">
        <f t="shared" si="1168"/>
        <v>1.0504178826147359</v>
      </c>
      <c r="BD474" s="1">
        <f t="shared" si="1169"/>
        <v>1.0705417034286309</v>
      </c>
      <c r="BE474" s="1">
        <f t="shared" si="1170"/>
        <v>1.0872653577452558</v>
      </c>
      <c r="BF474" s="1">
        <f t="shared" si="1171"/>
        <v>1.10095758768663</v>
      </c>
      <c r="BG474" s="1">
        <f t="shared" si="1172"/>
        <v>1.1120024485817201</v>
      </c>
      <c r="BH474" s="1">
        <f t="shared" si="1173"/>
        <v>1.1207807323167343</v>
      </c>
      <c r="BI474" s="1">
        <f t="shared" si="1174"/>
        <v>1.1276552307868564</v>
      </c>
      <c r="BJ474" s="1">
        <f t="shared" si="1175"/>
        <v>1.1329600371812569</v>
      </c>
      <c r="BK474" s="1">
        <f t="shared" si="1176"/>
        <v>1.1369937162778192</v>
      </c>
      <c r="BL474" s="1">
        <f t="shared" si="1177"/>
        <v>1.1400159025105665</v>
      </c>
      <c r="BM474" s="1">
        <f t="shared" si="1178"/>
        <v>1.1422467130736689</v>
      </c>
      <c r="BN474" s="1">
        <f t="shared" si="1179"/>
        <v>1.143868285921334</v>
      </c>
      <c r="BO474" s="1">
        <f t="shared" si="1180"/>
        <v>1.1450277529110955</v>
      </c>
      <c r="BP474" s="1">
        <f t="shared" si="1181"/>
        <v>1.1458410152171887</v>
      </c>
      <c r="BQ474" s="1">
        <f t="shared" si="1182"/>
        <v>1.1463967793057097</v>
      </c>
      <c r="BR474" s="1">
        <f t="shared" si="1183"/>
        <v>1.1467604173225108</v>
      </c>
      <c r="BS474" s="1">
        <f t="shared" si="1184"/>
        <v>1.1469773202368192</v>
      </c>
      <c r="BT474" s="1">
        <f t="shared" si="1185"/>
        <v>1.1470755055041535</v>
      </c>
      <c r="BU474" s="1">
        <f t="shared" si="1186"/>
        <v>1.1470673189155578</v>
      </c>
      <c r="BV474" s="1">
        <f t="shared" si="1187"/>
        <v>1.1469501332064229</v>
      </c>
      <c r="BW474" s="1">
        <f t="shared" si="1188"/>
        <v>1.1467059983327017</v>
      </c>
      <c r="BX474" s="1">
        <f t="shared" si="1189"/>
        <v>1.146300247069123</v>
      </c>
      <c r="BY474" s="1">
        <f t="shared" si="1190"/>
        <v>1.145679112767658</v>
      </c>
      <c r="BZ474" s="1">
        <f t="shared" si="1191"/>
        <v>1.1447664811855836</v>
      </c>
      <c r="CA474" s="1">
        <f t="shared" si="1192"/>
        <v>1.1434599804777501</v>
      </c>
      <c r="CB474" s="1">
        <f t="shared" si="1193"/>
        <v>1.141626714161754</v>
      </c>
      <c r="CC474" s="1">
        <f t="shared" si="1194"/>
        <v>1.1390990573457225</v>
      </c>
      <c r="CD474" s="1">
        <f t="shared" si="1195"/>
        <v>1.1356710569199677</v>
      </c>
      <c r="CE474" s="1">
        <f t="shared" si="1196"/>
        <v>1.1310960857130661</v>
      </c>
      <c r="CF474" s="1">
        <f t="shared" si="1197"/>
        <v>1.1250864774851668</v>
      </c>
      <c r="CG474" s="1">
        <f t="shared" si="1198"/>
        <v>1.1173158897026545</v>
      </c>
      <c r="CH474" s="1">
        <f t="shared" si="1199"/>
        <v>1.1074250803885881</v>
      </c>
      <c r="CI474" s="1">
        <f t="shared" si="1200"/>
        <v>1.0950316250607885</v>
      </c>
      <c r="CJ474" s="1">
        <f t="shared" si="1201"/>
        <v>1.079743830962631</v>
      </c>
      <c r="CK474" s="1">
        <f t="shared" si="1202"/>
        <v>1.0611787341786265</v>
      </c>
      <c r="CL474" s="1">
        <f t="shared" si="1203"/>
        <v>1.0389836142401363</v>
      </c>
      <c r="CM474" s="1">
        <f t="shared" si="1204"/>
        <v>1.0128599721947582</v>
      </c>
      <c r="CN474" s="1">
        <f t="shared" si="1205"/>
        <v>0.98258844915957444</v>
      </c>
      <c r="CO474" s="1">
        <f t="shared" si="1206"/>
        <v>0.94805277980518476</v>
      </c>
      <c r="CP474" s="1">
        <f t="shared" si="1207"/>
        <v>0.90926064585344135</v>
      </c>
      <c r="CQ474" s="1">
        <f t="shared" si="1208"/>
        <v>0.86635927442272598</v>
      </c>
      <c r="CR474" s="1">
        <f t="shared" si="1209"/>
        <v>0.81964384890724129</v>
      </c>
      <c r="CS474" s="1">
        <f t="shared" si="1210"/>
        <v>0.76955726931871482</v>
      </c>
      <c r="CT474" s="1">
        <f t="shared" si="1211"/>
        <v>0.71668048270101814</v>
      </c>
      <c r="CU474" s="1">
        <f t="shared" si="1212"/>
        <v>0.66171343628480361</v>
      </c>
      <c r="CV474" s="1">
        <f t="shared" si="1213"/>
        <v>0.60544759348883082</v>
      </c>
      <c r="CW474" s="1">
        <f t="shared" si="1214"/>
        <v>0.54873178824939917</v>
      </c>
      <c r="CX474" s="1">
        <f t="shared" si="1215"/>
        <v>0.49243387038158049</v>
      </c>
      <c r="CY474" s="1">
        <f t="shared" si="1216"/>
        <v>0.43740102544439119</v>
      </c>
      <c r="CZ474" s="1">
        <f t="shared" si="1217"/>
        <v>0.38442178041817227</v>
      </c>
      <c r="DA474" s="1">
        <f t="shared" si="1218"/>
        <v>0.33419251576692421</v>
      </c>
      <c r="DB474" s="1">
        <f t="shared" si="1219"/>
        <v>0.28729082265256034</v>
      </c>
      <c r="DC474" s="1">
        <f t="shared" si="1220"/>
        <v>0.24415733702771486</v>
      </c>
      <c r="DD474" s="1">
        <f t="shared" si="1221"/>
        <v>0.2050868432998188</v>
      </c>
      <c r="DE474" s="1">
        <f t="shared" si="1222"/>
        <v>0.17022857495681845</v>
      </c>
      <c r="DF474" s="1">
        <f t="shared" si="1223"/>
        <v>0.13959485007187181</v>
      </c>
      <c r="DG474" s="1">
        <f t="shared" si="1224"/>
        <v>0.11307654999729187</v>
      </c>
      <c r="DH474" s="1">
        <f t="shared" si="1225"/>
        <v>9.0463535391393221E-2</v>
      </c>
      <c r="DI474" s="1">
        <f t="shared" si="1226"/>
        <v>7.146791714951628E-2</v>
      </c>
      <c r="DJ474" s="1">
        <f t="shared" si="1227"/>
        <v>5.5748150322541684E-2</v>
      </c>
      <c r="DK474" s="1">
        <f t="shared" si="1228"/>
        <v>4.2932159204747446E-2</v>
      </c>
      <c r="DL474" s="1">
        <f t="shared" si="1229"/>
        <v>3.2638075980114298E-2</v>
      </c>
      <c r="DM474" s="1">
        <f t="shared" si="1230"/>
        <v>2.449162055206331E-2</v>
      </c>
      <c r="DN474" s="1">
        <f t="shared" si="1231"/>
        <v>1.813960459997363E-2</v>
      </c>
      <c r="DO474" s="1">
        <f t="shared" si="1232"/>
        <v>1.3259457685753555E-2</v>
      </c>
      <c r="DP474" s="1">
        <f t="shared" si="1233"/>
        <v>9.5650114432912874E-3</v>
      </c>
      <c r="DQ474" s="1">
        <f t="shared" si="1234"/>
        <v>6.8090202058458385E-3</v>
      </c>
      <c r="DR474" s="1">
        <f t="shared" si="1235"/>
        <v>4.7830391180138489E-3</v>
      </c>
      <c r="DS474" s="1">
        <f t="shared" si="1236"/>
        <v>3.3153326243649753E-3</v>
      </c>
      <c r="DT474" s="1">
        <f t="shared" si="1237"/>
        <v>2.2674644197248645E-3</v>
      </c>
      <c r="DU474" s="1">
        <f t="shared" si="1238"/>
        <v>1.5301457894303381E-3</v>
      </c>
      <c r="DV474" s="1">
        <f t="shared" si="1239"/>
        <v>1.0188143972833827E-3</v>
      </c>
      <c r="DW474" s="1">
        <f t="shared" si="1240"/>
        <v>6.6929914492776189E-4</v>
      </c>
      <c r="DX474" s="1">
        <f t="shared" si="1241"/>
        <v>4.3381369926590052E-4</v>
      </c>
      <c r="DY474" s="1">
        <f t="shared" si="1242"/>
        <v>2.7742181754569599E-4</v>
      </c>
      <c r="DZ474" s="1">
        <f t="shared" si="1243"/>
        <v>1.7503723474437122E-4</v>
      </c>
      <c r="EA474" s="1">
        <f t="shared" si="1244"/>
        <v>1.0896130798521318E-4</v>
      </c>
      <c r="EB474" s="1">
        <f t="shared" si="1245"/>
        <v>6.6921716249977912E-5</v>
      </c>
      <c r="EC474" s="1">
        <f t="shared" si="1246"/>
        <v>4.0552422157207541E-5</v>
      </c>
      <c r="ED474" s="1">
        <f t="shared" si="1247"/>
        <v>2.4245138506360877E-5</v>
      </c>
      <c r="EE474" s="1">
        <f t="shared" si="1248"/>
        <v>1.4301937301226296E-5</v>
      </c>
      <c r="EF474" s="1">
        <f t="shared" si="1249"/>
        <v>8.3240086235381157E-6</v>
      </c>
      <c r="EG474" s="1">
        <f t="shared" si="1250"/>
        <v>4.7801728592395641E-6</v>
      </c>
      <c r="EH474" s="1">
        <f t="shared" si="1251"/>
        <v>2.708537632152865E-6</v>
      </c>
      <c r="EI474" s="1">
        <f t="shared" si="1252"/>
        <v>1.5143066294469247E-6</v>
      </c>
      <c r="EJ474" s="1">
        <f t="shared" si="1253"/>
        <v>8.353887043452073E-7</v>
      </c>
      <c r="EK474" s="1">
        <f t="shared" si="1254"/>
        <v>4.5474502379564633E-7</v>
      </c>
      <c r="EL474" s="1">
        <f t="shared" si="1255"/>
        <v>2.4426498025559813E-7</v>
      </c>
      <c r="EM474" s="1">
        <f t="shared" si="1256"/>
        <v>1.2947269274778986E-7</v>
      </c>
      <c r="EN474" s="1">
        <f t="shared" si="1257"/>
        <v>6.7721905150003621E-8</v>
      </c>
      <c r="EO474" s="1">
        <f t="shared" si="1258"/>
        <v>3.4956254200636271E-8</v>
      </c>
      <c r="EP474" s="1">
        <f t="shared" si="1259"/>
        <v>1.7806413640190943E-8</v>
      </c>
      <c r="EQ474" s="1">
        <f t="shared" si="1260"/>
        <v>8.9514902422430164E-9</v>
      </c>
      <c r="ER474" s="1">
        <f t="shared" si="1261"/>
        <v>4.4411284741209997E-9</v>
      </c>
      <c r="ES474" s="1">
        <f t="shared" si="1262"/>
        <v>2.1746157476516388E-9</v>
      </c>
      <c r="ET474" s="1">
        <f t="shared" si="1263"/>
        <v>1.050933598046487E-9</v>
      </c>
      <c r="EU474" s="1">
        <f t="shared" si="1264"/>
        <v>5.0128440877525131E-10</v>
      </c>
      <c r="EV474" s="1">
        <f t="shared" si="1265"/>
        <v>2.360055645558025E-10</v>
      </c>
      <c r="EW474" s="1">
        <f t="shared" si="1266"/>
        <v>1.0967391694028422E-10</v>
      </c>
      <c r="EX474" s="1">
        <f t="shared" si="1267"/>
        <v>5.0309147619912768E-11</v>
      </c>
      <c r="EY474" s="1">
        <f t="shared" si="1268"/>
        <v>2.2782857949287905E-11</v>
      </c>
      <c r="EZ474" s="1">
        <f t="shared" si="1269"/>
        <v>1.0192486544096939E-11</v>
      </c>
      <c r="FA474" s="1">
        <f t="shared" si="1270"/>
        <v>4.5241637961212731E-12</v>
      </c>
      <c r="FB474" s="1">
        <f t="shared" si="1271"/>
        <v>2.0487185827848158E-12</v>
      </c>
      <c r="FC474" s="1">
        <f t="shared" si="1272"/>
        <v>1.1052268296240516E-12</v>
      </c>
      <c r="FD474" s="75">
        <f t="shared" si="1123"/>
        <v>1.1052268296240516E-12</v>
      </c>
    </row>
    <row r="475" spans="7:160" x14ac:dyDescent="0.35">
      <c r="G475" t="str">
        <f t="shared" si="1119"/>
        <v>Refd, t=2.3</v>
      </c>
      <c r="H475" s="76">
        <f t="shared" si="1120"/>
        <v>2.2999999999999732</v>
      </c>
      <c r="I475" s="1">
        <f t="shared" si="1121"/>
        <v>0</v>
      </c>
      <c r="J475" s="22">
        <f t="shared" si="1122"/>
        <v>7.8727221034629809E-6</v>
      </c>
      <c r="K475" s="1">
        <f t="shared" si="1124"/>
        <v>1.5529208147123794E-5</v>
      </c>
      <c r="L475" s="1">
        <f t="shared" si="1125"/>
        <v>2.8776056903822637E-5</v>
      </c>
      <c r="M475" s="1">
        <f t="shared" si="1126"/>
        <v>5.1139625153834562E-5</v>
      </c>
      <c r="N475" s="1">
        <f t="shared" si="1127"/>
        <v>8.8098921550120606E-5</v>
      </c>
      <c r="O475" s="1">
        <f t="shared" si="1128"/>
        <v>1.4800990532224886E-4</v>
      </c>
      <c r="P475" s="1">
        <f t="shared" si="1129"/>
        <v>2.4337847332451772E-4</v>
      </c>
      <c r="Q475" s="1">
        <f t="shared" si="1130"/>
        <v>3.9256762737113667E-4</v>
      </c>
      <c r="R475" s="1">
        <f t="shared" si="1131"/>
        <v>6.2202301027436846E-4</v>
      </c>
      <c r="S475" s="1">
        <f t="shared" si="1132"/>
        <v>9.6908710749695349E-4</v>
      </c>
      <c r="T475" s="1">
        <f t="shared" si="1133"/>
        <v>1.4854409773757227E-3</v>
      </c>
      <c r="U475" s="1">
        <f t="shared" si="1134"/>
        <v>2.2411588129967706E-3</v>
      </c>
      <c r="V475" s="1">
        <f t="shared" si="1135"/>
        <v>3.3292818368252375E-3</v>
      </c>
      <c r="W475" s="1">
        <f t="shared" si="1136"/>
        <v>4.8707136934040812E-3</v>
      </c>
      <c r="X475" s="1">
        <f t="shared" si="1137"/>
        <v>7.0191136058870901E-3</v>
      </c>
      <c r="Y475" s="1">
        <f t="shared" si="1138"/>
        <v>9.9653255579846538E-3</v>
      </c>
      <c r="Z475" s="1">
        <f t="shared" si="1139"/>
        <v>1.3940747244648199E-2</v>
      </c>
      <c r="AA475" s="1">
        <f t="shared" si="1140"/>
        <v>1.921893288204829E-2</v>
      </c>
      <c r="AB475" s="1">
        <f t="shared" si="1141"/>
        <v>2.6114664689813723E-2</v>
      </c>
      <c r="AC475" s="1">
        <f t="shared" si="1142"/>
        <v>3.497974547127479E-2</v>
      </c>
      <c r="AD475" s="1">
        <f t="shared" si="1143"/>
        <v>4.6194882291898776E-2</v>
      </c>
      <c r="AE475" s="1">
        <f t="shared" si="1144"/>
        <v>6.0157263147735777E-2</v>
      </c>
      <c r="AF475" s="1">
        <f t="shared" si="1145"/>
        <v>7.726377513071063E-2</v>
      </c>
      <c r="AG475" s="1">
        <f t="shared" si="1146"/>
        <v>9.7890256318958577E-2</v>
      </c>
      <c r="AH475" s="1">
        <f t="shared" si="1147"/>
        <v>0.12236767707729383</v>
      </c>
      <c r="AI475" s="1">
        <f t="shared" si="1148"/>
        <v>0.15095665410907338</v>
      </c>
      <c r="AJ475" s="1">
        <f t="shared" si="1149"/>
        <v>0.1838221441394538</v>
      </c>
      <c r="AK475" s="1">
        <f t="shared" si="1150"/>
        <v>0.22101047136272878</v>
      </c>
      <c r="AL475" s="1">
        <f t="shared" si="1151"/>
        <v>0.26243094912068587</v>
      </c>
      <c r="AM475" s="1">
        <f t="shared" si="1152"/>
        <v>0.3078442166191962</v>
      </c>
      <c r="AN475" s="1">
        <f t="shared" si="1153"/>
        <v>0.35685901069120313</v>
      </c>
      <c r="AO475" s="1">
        <f t="shared" si="1154"/>
        <v>0.40893845190523981</v>
      </c>
      <c r="AP475" s="1">
        <f t="shared" si="1155"/>
        <v>0.46341610205611411</v>
      </c>
      <c r="AQ475" s="1">
        <f t="shared" si="1156"/>
        <v>0.51952113602134664</v>
      </c>
      <c r="AR475" s="1">
        <f t="shared" si="1157"/>
        <v>0.5764110745804587</v>
      </c>
      <c r="AS475" s="1">
        <f t="shared" si="1158"/>
        <v>0.6332097592758068</v>
      </c>
      <c r="AT475" s="1">
        <f t="shared" si="1159"/>
        <v>0.68904771523634534</v>
      </c>
      <c r="AU475" s="1">
        <f t="shared" si="1160"/>
        <v>0.74310181309479517</v>
      </c>
      <c r="AV475" s="1">
        <f t="shared" si="1161"/>
        <v>0.79463123606925501</v>
      </c>
      <c r="AW475" s="1">
        <f t="shared" si="1162"/>
        <v>0.84300716724260327</v>
      </c>
      <c r="AX475" s="1">
        <f t="shared" si="1163"/>
        <v>0.88773427733688803</v>
      </c>
      <c r="AY475" s="1">
        <f t="shared" si="1164"/>
        <v>0.92846292498980398</v>
      </c>
      <c r="AZ475" s="1">
        <f t="shared" si="1165"/>
        <v>0.96499187241167139</v>
      </c>
      <c r="BA475" s="1">
        <f t="shared" si="1166"/>
        <v>0.99726216133736567</v>
      </c>
      <c r="BB475" s="1">
        <f t="shared" si="1167"/>
        <v>1.0253434943674404</v>
      </c>
      <c r="BC475" s="1">
        <f t="shared" si="1168"/>
        <v>1.049414959098069</v>
      </c>
      <c r="BD475" s="1">
        <f t="shared" si="1169"/>
        <v>1.0697421844925104</v>
      </c>
      <c r="BE475" s="1">
        <f t="shared" si="1170"/>
        <v>1.0866530326933295</v>
      </c>
      <c r="BF475" s="1">
        <f t="shared" si="1171"/>
        <v>1.1005137364972961</v>
      </c>
      <c r="BG475" s="1">
        <f t="shared" si="1172"/>
        <v>1.111707045660177</v>
      </c>
      <c r="BH475" s="1">
        <f t="shared" si="1173"/>
        <v>1.1206135072903929</v>
      </c>
      <c r="BI475" s="1">
        <f t="shared" si="1174"/>
        <v>1.1275965402472719</v>
      </c>
      <c r="BJ475" s="1">
        <f t="shared" si="1175"/>
        <v>1.1329915256825496</v>
      </c>
      <c r="BK475" s="1">
        <f t="shared" si="1176"/>
        <v>1.137098766461021</v>
      </c>
      <c r="BL475" s="1">
        <f t="shared" si="1177"/>
        <v>1.1401798912195034</v>
      </c>
      <c r="BM475" s="1">
        <f t="shared" si="1178"/>
        <v>1.1424571019670988</v>
      </c>
      <c r="BN475" s="1">
        <f t="shared" si="1179"/>
        <v>1.1441145813980382</v>
      </c>
      <c r="BO475" s="1">
        <f t="shared" si="1180"/>
        <v>1.1453013718082252</v>
      </c>
      <c r="BP475" s="1">
        <f t="shared" si="1181"/>
        <v>1.1461350907667558</v>
      </c>
      <c r="BQ475" s="1">
        <f t="shared" si="1182"/>
        <v>1.1467059374449389</v>
      </c>
      <c r="BR475" s="1">
        <f t="shared" si="1183"/>
        <v>1.1470805478153918</v>
      </c>
      <c r="BS475" s="1">
        <f t="shared" si="1184"/>
        <v>1.147305361160335</v>
      </c>
      <c r="BT475" s="1">
        <f t="shared" si="1185"/>
        <v>1.1474092542066923</v>
      </c>
      <c r="BU475" s="1">
        <f t="shared" si="1186"/>
        <v>1.1474052780044512</v>
      </c>
      <c r="BV475" s="1">
        <f t="shared" si="1187"/>
        <v>1.147291396632877</v>
      </c>
      <c r="BW475" s="1">
        <f t="shared" si="1188"/>
        <v>1.1470501801526036</v>
      </c>
      <c r="BX475" s="1">
        <f t="shared" si="1189"/>
        <v>1.1466474537299252</v>
      </c>
      <c r="BY475" s="1">
        <f t="shared" si="1190"/>
        <v>1.1460299584536788</v>
      </c>
      <c r="BZ475" s="1">
        <f t="shared" si="1191"/>
        <v>1.1451221444441126</v>
      </c>
      <c r="CA475" s="1">
        <f t="shared" si="1192"/>
        <v>1.1438222986553113</v>
      </c>
      <c r="CB475" s="1">
        <f t="shared" si="1193"/>
        <v>1.1419983097885518</v>
      </c>
      <c r="CC475" s="1">
        <f t="shared" si="1194"/>
        <v>1.139483487341713</v>
      </c>
      <c r="CD475" s="1">
        <f t="shared" si="1195"/>
        <v>1.1360729713842179</v>
      </c>
      <c r="CE475" s="1">
        <f t="shared" si="1196"/>
        <v>1.1315213783740989</v>
      </c>
      <c r="CF475" s="1">
        <f t="shared" si="1197"/>
        <v>1.1255424051804728</v>
      </c>
      <c r="CG475" s="1">
        <f t="shared" si="1198"/>
        <v>1.1178111343212047</v>
      </c>
      <c r="CH475" s="1">
        <f t="shared" si="1199"/>
        <v>1.1079697245356457</v>
      </c>
      <c r="CI475" s="1">
        <f t="shared" si="1200"/>
        <v>1.0956370133294724</v>
      </c>
      <c r="CJ475" s="1">
        <f t="shared" si="1201"/>
        <v>1.0804222930356779</v>
      </c>
      <c r="CK475" s="1">
        <f t="shared" si="1202"/>
        <v>1.0619431546120439</v>
      </c>
      <c r="CL475" s="1">
        <f t="shared" si="1203"/>
        <v>1.0398468467252602</v>
      </c>
      <c r="CM475" s="1">
        <f t="shared" si="1204"/>
        <v>1.0138341126754649</v>
      </c>
      <c r="CN475" s="1">
        <f t="shared" si="1205"/>
        <v>0.98368400094367803</v>
      </c>
      <c r="CO475" s="1">
        <f t="shared" si="1206"/>
        <v>0.94927776259926788</v>
      </c>
      <c r="CP475" s="1">
        <f t="shared" si="1207"/>
        <v>0.91061971683681975</v>
      </c>
      <c r="CQ475" s="1">
        <f t="shared" si="1208"/>
        <v>0.86785294031176574</v>
      </c>
      <c r="CR475" s="1">
        <f t="shared" si="1209"/>
        <v>0.82126785103641031</v>
      </c>
      <c r="CS475" s="1">
        <f t="shared" si="1210"/>
        <v>0.77130221747637961</v>
      </c>
      <c r="CT475" s="1">
        <f t="shared" si="1211"/>
        <v>0.71853179739995432</v>
      </c>
      <c r="CU475" s="1">
        <f t="shared" si="1212"/>
        <v>0.66365163433427188</v>
      </c>
      <c r="CV475" s="1">
        <f t="shared" si="1213"/>
        <v>0.60744892059319899</v>
      </c>
      <c r="CW475" s="1">
        <f t="shared" si="1214"/>
        <v>0.55076916846072643</v>
      </c>
      <c r="CX475" s="1">
        <f t="shared" si="1215"/>
        <v>0.49447810980784584</v>
      </c>
      <c r="CY475" s="1">
        <f t="shared" si="1216"/>
        <v>0.43942218090206087</v>
      </c>
      <c r="CZ475" s="1">
        <f t="shared" si="1217"/>
        <v>0.38639058629646938</v>
      </c>
      <c r="DA475" s="1">
        <f t="shared" si="1218"/>
        <v>0.33608175657544631</v>
      </c>
      <c r="DB475" s="1">
        <f t="shared" si="1219"/>
        <v>0.28907654526400556</v>
      </c>
      <c r="DC475" s="1">
        <f t="shared" si="1220"/>
        <v>0.2458198144875198</v>
      </c>
      <c r="DD475" s="1">
        <f t="shared" si="1221"/>
        <v>0.20661122870303367</v>
      </c>
      <c r="DE475" s="1">
        <f t="shared" si="1222"/>
        <v>0.17160521564462045</v>
      </c>
      <c r="DF475" s="1">
        <f t="shared" si="1223"/>
        <v>0.14081926514110443</v>
      </c>
      <c r="DG475" s="1">
        <f t="shared" si="1224"/>
        <v>0.11414910387059977</v>
      </c>
      <c r="DH475" s="1">
        <f t="shared" si="1225"/>
        <v>9.1388863721258401E-2</v>
      </c>
      <c r="DI475" s="1">
        <f t="shared" si="1226"/>
        <v>7.2254176525581068E-2</v>
      </c>
      <c r="DJ475" s="1">
        <f t="shared" si="1227"/>
        <v>5.6406169340109877E-2</v>
      </c>
      <c r="DK475" s="1">
        <f t="shared" si="1228"/>
        <v>4.3474565930857655E-2</v>
      </c>
      <c r="DL475" s="1">
        <f t="shared" si="1229"/>
        <v>3.3078467253323543E-2</v>
      </c>
      <c r="DM475" s="1">
        <f t="shared" si="1230"/>
        <v>2.4843824069665985E-2</v>
      </c>
      <c r="DN475" s="1">
        <f t="shared" si="1231"/>
        <v>1.8417067829901129E-2</v>
      </c>
      <c r="DO475" s="1">
        <f t="shared" si="1232"/>
        <v>1.347478060645225E-2</v>
      </c>
      <c r="DP475" s="1">
        <f t="shared" si="1233"/>
        <v>9.7296248544187589E-3</v>
      </c>
      <c r="DQ475" s="1">
        <f t="shared" si="1234"/>
        <v>6.9329991572559483E-3</v>
      </c>
      <c r="DR475" s="1">
        <f t="shared" si="1235"/>
        <v>4.8750325173854024E-3</v>
      </c>
      <c r="DS475" s="1">
        <f t="shared" si="1236"/>
        <v>3.382585356854961E-3</v>
      </c>
      <c r="DT475" s="1">
        <f t="shared" si="1237"/>
        <v>2.3159069373745412E-3</v>
      </c>
      <c r="DU475" s="1">
        <f t="shared" si="1238"/>
        <v>1.5645274002962796E-3</v>
      </c>
      <c r="DV475" s="1">
        <f t="shared" si="1239"/>
        <v>1.0428595732187534E-3</v>
      </c>
      <c r="DW475" s="1">
        <f t="shared" si="1240"/>
        <v>6.8587025508020933E-4</v>
      </c>
      <c r="DX475" s="1">
        <f t="shared" si="1241"/>
        <v>4.4506796083555419E-4</v>
      </c>
      <c r="DY475" s="1">
        <f t="shared" si="1242"/>
        <v>2.8495440436098645E-4</v>
      </c>
      <c r="DZ475" s="1">
        <f t="shared" si="1243"/>
        <v>1.800060531238798E-4</v>
      </c>
      <c r="EA475" s="1">
        <f t="shared" si="1244"/>
        <v>1.1219176613492084E-4</v>
      </c>
      <c r="EB475" s="1">
        <f t="shared" si="1245"/>
        <v>6.8991845146323846E-5</v>
      </c>
      <c r="EC475" s="1">
        <f t="shared" si="1246"/>
        <v>4.186001709959974E-5</v>
      </c>
      <c r="ED475" s="1">
        <f t="shared" si="1247"/>
        <v>2.5059302690747167E-5</v>
      </c>
      <c r="EE475" s="1">
        <f t="shared" si="1248"/>
        <v>1.4801665706492479E-5</v>
      </c>
      <c r="EF475" s="1">
        <f t="shared" si="1249"/>
        <v>8.6263932691377548E-6</v>
      </c>
      <c r="EG475" s="1">
        <f t="shared" si="1250"/>
        <v>4.9605616161458905E-6</v>
      </c>
      <c r="EH475" s="1">
        <f t="shared" si="1251"/>
        <v>2.8146347520243259E-6</v>
      </c>
      <c r="EI475" s="1">
        <f t="shared" si="1252"/>
        <v>1.5758331660364828E-6</v>
      </c>
      <c r="EJ475" s="1">
        <f t="shared" si="1253"/>
        <v>8.7056956082793943E-7</v>
      </c>
      <c r="EK475" s="1">
        <f t="shared" si="1254"/>
        <v>4.7458109680134247E-7</v>
      </c>
      <c r="EL475" s="1">
        <f t="shared" si="1255"/>
        <v>2.5529383916581592E-7</v>
      </c>
      <c r="EM475" s="1">
        <f t="shared" si="1256"/>
        <v>1.3551984983508753E-7</v>
      </c>
      <c r="EN475" s="1">
        <f t="shared" si="1257"/>
        <v>7.0991830547396548E-8</v>
      </c>
      <c r="EO475" s="1">
        <f t="shared" si="1258"/>
        <v>3.6700109474146832E-8</v>
      </c>
      <c r="EP475" s="1">
        <f t="shared" si="1259"/>
        <v>1.8723666432773672E-8</v>
      </c>
      <c r="EQ475" s="1">
        <f t="shared" si="1260"/>
        <v>9.4273660102559029E-9</v>
      </c>
      <c r="ER475" s="1">
        <f t="shared" si="1261"/>
        <v>4.6846536918861778E-9</v>
      </c>
      <c r="ES475" s="1">
        <f t="shared" si="1262"/>
        <v>2.2975463093187118E-9</v>
      </c>
      <c r="ET475" s="1">
        <f t="shared" si="1263"/>
        <v>1.112149049624111E-9</v>
      </c>
      <c r="EU475" s="1">
        <f t="shared" si="1264"/>
        <v>5.3135674297178642E-10</v>
      </c>
      <c r="EV475" s="1">
        <f t="shared" si="1265"/>
        <v>2.5058020348530554E-10</v>
      </c>
      <c r="EW475" s="1">
        <f t="shared" si="1266"/>
        <v>1.1664296902838186E-10</v>
      </c>
      <c r="EX475" s="1">
        <f t="shared" si="1267"/>
        <v>5.3597074688252241E-11</v>
      </c>
      <c r="EY475" s="1">
        <f t="shared" si="1268"/>
        <v>2.4313640166072104E-11</v>
      </c>
      <c r="EZ475" s="1">
        <f t="shared" si="1269"/>
        <v>1.0896353356865844E-11</v>
      </c>
      <c r="FA475" s="1">
        <f t="shared" si="1270"/>
        <v>4.8453228865416772E-12</v>
      </c>
      <c r="FB475" s="1">
        <f t="shared" si="1271"/>
        <v>2.1984156597494106E-12</v>
      </c>
      <c r="FC475" s="1">
        <f t="shared" si="1272"/>
        <v>1.1882554498374798E-12</v>
      </c>
      <c r="FD475" s="75">
        <f t="shared" si="1123"/>
        <v>1.1882554498374798E-12</v>
      </c>
    </row>
    <row r="476" spans="7:160" x14ac:dyDescent="0.35">
      <c r="G476" t="str">
        <f t="shared" si="1119"/>
        <v>Refd, t=2.3</v>
      </c>
      <c r="H476" s="76">
        <f t="shared" si="1120"/>
        <v>2.3049999999999731</v>
      </c>
      <c r="I476" s="1">
        <f t="shared" si="1121"/>
        <v>0</v>
      </c>
      <c r="J476" s="22">
        <f t="shared" si="1122"/>
        <v>7.7866933689758311E-6</v>
      </c>
      <c r="K476" s="1">
        <f t="shared" si="1124"/>
        <v>1.5359118410133742E-5</v>
      </c>
      <c r="L476" s="1">
        <f t="shared" si="1125"/>
        <v>2.8459752430497025E-5</v>
      </c>
      <c r="M476" s="1">
        <f t="shared" si="1126"/>
        <v>5.0575178537243986E-5</v>
      </c>
      <c r="N476" s="1">
        <f t="shared" si="1127"/>
        <v>8.7122486627267464E-5</v>
      </c>
      <c r="O476" s="1">
        <f t="shared" si="1128"/>
        <v>1.4636329342805602E-4</v>
      </c>
      <c r="P476" s="1">
        <f t="shared" si="1129"/>
        <v>2.4066288241154747E-4</v>
      </c>
      <c r="Q476" s="1">
        <f t="shared" si="1130"/>
        <v>3.8817935493061436E-4</v>
      </c>
      <c r="R476" s="1">
        <f t="shared" si="1131"/>
        <v>6.1506661290995884E-4</v>
      </c>
      <c r="S476" s="1">
        <f t="shared" si="1132"/>
        <v>9.5826154376472549E-4</v>
      </c>
      <c r="T476" s="1">
        <f t="shared" si="1133"/>
        <v>1.4688950409969159E-3</v>
      </c>
      <c r="U476" s="1">
        <f t="shared" si="1134"/>
        <v>2.2163139057854437E-3</v>
      </c>
      <c r="V476" s="1">
        <f t="shared" si="1135"/>
        <v>3.292623095147316E-3</v>
      </c>
      <c r="W476" s="1">
        <f t="shared" si="1136"/>
        <v>4.8175548308491238E-3</v>
      </c>
      <c r="X476" s="1">
        <f t="shared" si="1137"/>
        <v>6.9433465639090379E-3</v>
      </c>
      <c r="Y476" s="1">
        <f t="shared" si="1138"/>
        <v>9.8591729141947054E-3</v>
      </c>
      <c r="Z476" s="1">
        <f t="shared" si="1139"/>
        <v>1.3794542750581971E-2</v>
      </c>
      <c r="AA476" s="1">
        <f t="shared" si="1140"/>
        <v>1.9020962581443503E-2</v>
      </c>
      <c r="AB476" s="1">
        <f t="shared" si="1141"/>
        <v>2.5851106585547651E-2</v>
      </c>
      <c r="AC476" s="1">
        <f t="shared" si="1142"/>
        <v>3.4634748240675695E-2</v>
      </c>
      <c r="AD476" s="1">
        <f t="shared" si="1143"/>
        <v>4.5750821659267325E-2</v>
      </c>
      <c r="AE476" s="1">
        <f t="shared" si="1144"/>
        <v>5.9595207020926473E-2</v>
      </c>
      <c r="AF476" s="1">
        <f t="shared" si="1145"/>
        <v>7.6564174854178282E-2</v>
      </c>
      <c r="AG476" s="1">
        <f t="shared" si="1146"/>
        <v>9.7033861577893232E-2</v>
      </c>
      <c r="AH476" s="1">
        <f t="shared" si="1147"/>
        <v>0.12133664732718831</v>
      </c>
      <c r="AI476" s="1">
        <f t="shared" si="1148"/>
        <v>0.14973581220831703</v>
      </c>
      <c r="AJ476" s="1">
        <f t="shared" si="1149"/>
        <v>0.18240029137689026</v>
      </c>
      <c r="AK476" s="1">
        <f t="shared" si="1150"/>
        <v>0.21938166112931287</v>
      </c>
      <c r="AL476" s="1">
        <f t="shared" si="1151"/>
        <v>0.26059560294717427</v>
      </c>
      <c r="AM476" s="1">
        <f t="shared" si="1152"/>
        <v>0.30580996444988873</v>
      </c>
      <c r="AN476" s="1">
        <f t="shared" si="1153"/>
        <v>0.35464114908216088</v>
      </c>
      <c r="AO476" s="1">
        <f t="shared" si="1154"/>
        <v>0.40655993953718056</v>
      </c>
      <c r="AP476" s="1">
        <f t="shared" si="1155"/>
        <v>0.4609070497072485</v>
      </c>
      <c r="AQ476" s="1">
        <f t="shared" si="1156"/>
        <v>0.51691779415871253</v>
      </c>
      <c r="AR476" s="1">
        <f t="shared" si="1157"/>
        <v>0.57375437067739998</v>
      </c>
      <c r="AS476" s="1">
        <f t="shared" si="1158"/>
        <v>0.63054348274196559</v>
      </c>
      <c r="AT476" s="1">
        <f t="shared" si="1159"/>
        <v>0.68641648449348069</v>
      </c>
      <c r="AU476" s="1">
        <f t="shared" si="1160"/>
        <v>0.74054898197708585</v>
      </c>
      <c r="AV476" s="1">
        <f t="shared" si="1161"/>
        <v>0.79219690237987117</v>
      </c>
      <c r="AW476" s="1">
        <f t="shared" si="1162"/>
        <v>0.84072643432635186</v>
      </c>
      <c r="AX476" s="1">
        <f t="shared" si="1163"/>
        <v>0.88563589173599466</v>
      </c>
      <c r="AY476" s="1">
        <f t="shared" si="1164"/>
        <v>0.92656837354839672</v>
      </c>
      <c r="AZ476" s="1">
        <f t="shared" si="1165"/>
        <v>0.96331497593560267</v>
      </c>
      <c r="BA476" s="1">
        <f t="shared" si="1166"/>
        <v>0.9958091550170135</v>
      </c>
      <c r="BB476" s="1">
        <f t="shared" si="1167"/>
        <v>1.0241135432039041</v>
      </c>
      <c r="BC476" s="1">
        <f t="shared" si="1168"/>
        <v>1.0484010239773047</v>
      </c>
      <c r="BD476" s="1">
        <f t="shared" si="1169"/>
        <v>1.0689321340995481</v>
      </c>
      <c r="BE476" s="1">
        <f t="shared" si="1170"/>
        <v>1.0860308890384502</v>
      </c>
      <c r="BF476" s="1">
        <f t="shared" si="1171"/>
        <v>1.1000609465476887</v>
      </c>
      <c r="BG476" s="1">
        <f t="shared" si="1172"/>
        <v>1.1114036861320427</v>
      </c>
      <c r="BH476" s="1">
        <f t="shared" si="1173"/>
        <v>1.1204393508754471</v>
      </c>
      <c r="BI476" s="1">
        <f t="shared" si="1174"/>
        <v>1.1275319359443687</v>
      </c>
      <c r="BJ476" s="1">
        <f t="shared" si="1175"/>
        <v>1.1330180702318813</v>
      </c>
      <c r="BK476" s="1">
        <f t="shared" si="1176"/>
        <v>1.137199765517984</v>
      </c>
      <c r="BL476" s="1">
        <f t="shared" si="1177"/>
        <v>1.1403406261000273</v>
      </c>
      <c r="BM476" s="1">
        <f t="shared" si="1178"/>
        <v>1.1426649297028881</v>
      </c>
      <c r="BN476" s="1">
        <f t="shared" si="1179"/>
        <v>1.1443589024407907</v>
      </c>
      <c r="BO476" s="1">
        <f t="shared" si="1180"/>
        <v>1.14557350163552</v>
      </c>
      <c r="BP476" s="1">
        <f t="shared" si="1181"/>
        <v>1.1464280698904976</v>
      </c>
      <c r="BQ476" s="1">
        <f t="shared" si="1182"/>
        <v>1.1470143100965309</v>
      </c>
      <c r="BR476" s="1">
        <f t="shared" si="1183"/>
        <v>1.1474001340416744</v>
      </c>
      <c r="BS476" s="1">
        <f t="shared" si="1184"/>
        <v>1.1476330412004947</v>
      </c>
      <c r="BT476" s="1">
        <f t="shared" si="1185"/>
        <v>1.1477427785679628</v>
      </c>
      <c r="BU476" s="1">
        <f t="shared" si="1186"/>
        <v>1.1477431120652422</v>
      </c>
      <c r="BV476" s="1">
        <f t="shared" si="1187"/>
        <v>1.1476326050568766</v>
      </c>
      <c r="BW476" s="1">
        <f t="shared" si="1188"/>
        <v>1.1473943538460782</v>
      </c>
      <c r="BX476" s="1">
        <f t="shared" si="1189"/>
        <v>1.1469946802896156</v>
      </c>
      <c r="BY476" s="1">
        <f t="shared" si="1190"/>
        <v>1.1463808356906997</v>
      </c>
      <c r="BZ476" s="1">
        <f t="shared" si="1191"/>
        <v>1.1454778352322466</v>
      </c>
      <c r="CA476" s="1">
        <f t="shared" si="1192"/>
        <v>1.1441846236513231</v>
      </c>
      <c r="CB476" s="1">
        <f t="shared" si="1193"/>
        <v>1.1423698721923299</v>
      </c>
      <c r="CC476" s="1">
        <f t="shared" si="1194"/>
        <v>1.1398678206277932</v>
      </c>
      <c r="CD476" s="1">
        <f t="shared" si="1195"/>
        <v>1.1364746968646497</v>
      </c>
      <c r="CE476" s="1">
        <f t="shared" si="1196"/>
        <v>1.1319463548131328</v>
      </c>
      <c r="CF476" s="1">
        <f t="shared" si="1197"/>
        <v>1.1259978480107464</v>
      </c>
      <c r="CG476" s="1">
        <f t="shared" si="1198"/>
        <v>1.1183056780980205</v>
      </c>
      <c r="CH476" s="1">
        <f t="shared" si="1199"/>
        <v>1.1085134000831225</v>
      </c>
      <c r="CI476" s="1">
        <f t="shared" si="1200"/>
        <v>1.0962411116095918</v>
      </c>
      <c r="CJ476" s="1">
        <f t="shared" si="1201"/>
        <v>1.0810990920169667</v>
      </c>
      <c r="CK476" s="1">
        <f t="shared" si="1202"/>
        <v>1.0627054939057266</v>
      </c>
      <c r="CL476" s="1">
        <f t="shared" si="1203"/>
        <v>1.0407075475309877</v>
      </c>
      <c r="CM476" s="1">
        <f t="shared" si="1204"/>
        <v>1.0148052569751496</v>
      </c>
      <c r="CN476" s="1">
        <f t="shared" si="1205"/>
        <v>0.98477610247554825</v>
      </c>
      <c r="CO476" s="1">
        <f t="shared" si="1206"/>
        <v>0.95049888081381562</v>
      </c>
      <c r="CP476" s="1">
        <f t="shared" si="1207"/>
        <v>0.91197458118218611</v>
      </c>
      <c r="CQ476" s="1">
        <f t="shared" si="1208"/>
        <v>0.86934216309550083</v>
      </c>
      <c r="CR476" s="1">
        <f t="shared" si="1209"/>
        <v>0.82288731036439822</v>
      </c>
      <c r="CS476" s="1">
        <f t="shared" si="1210"/>
        <v>0.77304268576643742</v>
      </c>
      <c r="CT476" s="1">
        <f t="shared" si="1211"/>
        <v>0.72037887527236133</v>
      </c>
      <c r="CU476" s="1">
        <f t="shared" si="1212"/>
        <v>0.66558602526231225</v>
      </c>
      <c r="CV476" s="1">
        <f t="shared" si="1213"/>
        <v>0.60944705092215856</v>
      </c>
      <c r="CW476" s="1">
        <f t="shared" si="1214"/>
        <v>0.55280412378717447</v>
      </c>
      <c r="CX476" s="1">
        <f t="shared" si="1215"/>
        <v>0.49652082642967038</v>
      </c>
      <c r="CY476" s="1">
        <f t="shared" si="1216"/>
        <v>0.44144280431351374</v>
      </c>
      <c r="CZ476" s="1">
        <f t="shared" si="1217"/>
        <v>0.38835989108545882</v>
      </c>
      <c r="DA476" s="1">
        <f t="shared" si="1218"/>
        <v>0.33797251593975014</v>
      </c>
      <c r="DB476" s="1">
        <f t="shared" si="1219"/>
        <v>0.29086474445733634</v>
      </c>
      <c r="DC476" s="1">
        <f t="shared" si="1220"/>
        <v>0.24748561988422535</v>
      </c>
      <c r="DD476" s="1">
        <f t="shared" si="1221"/>
        <v>0.20813965035006798</v>
      </c>
      <c r="DE476" s="1">
        <f t="shared" si="1222"/>
        <v>0.17298643256909332</v>
      </c>
      <c r="DF476" s="1">
        <f t="shared" si="1223"/>
        <v>0.14204861521170742</v>
      </c>
      <c r="DG476" s="1">
        <f t="shared" si="1224"/>
        <v>0.11522676971651633</v>
      </c>
      <c r="DH476" s="1">
        <f t="shared" si="1225"/>
        <v>9.2319309845560332E-2</v>
      </c>
      <c r="DI476" s="1">
        <f t="shared" si="1226"/>
        <v>7.3045408181523136E-2</v>
      </c>
      <c r="DJ476" s="1">
        <f t="shared" si="1227"/>
        <v>5.7068890145062057E-2</v>
      </c>
      <c r="DK476" s="1">
        <f t="shared" si="1228"/>
        <v>4.4021309019109438E-2</v>
      </c>
      <c r="DL476" s="1">
        <f t="shared" si="1229"/>
        <v>3.3522765496774923E-2</v>
      </c>
      <c r="DM476" s="1">
        <f t="shared" si="1230"/>
        <v>2.5199470680919076E-2</v>
      </c>
      <c r="DN476" s="1">
        <f t="shared" si="1231"/>
        <v>1.8697501928264207E-2</v>
      </c>
      <c r="DO476" s="1">
        <f t="shared" si="1232"/>
        <v>1.3692615381599948E-2</v>
      </c>
      <c r="DP476" s="1">
        <f t="shared" si="1233"/>
        <v>9.8963207019743139E-3</v>
      </c>
      <c r="DQ476" s="1">
        <f t="shared" si="1234"/>
        <v>7.0586718942899206E-3</v>
      </c>
      <c r="DR476" s="1">
        <f t="shared" si="1235"/>
        <v>4.9683781805790394E-3</v>
      </c>
      <c r="DS476" s="1">
        <f t="shared" si="1236"/>
        <v>3.4508982188022393E-3</v>
      </c>
      <c r="DT476" s="1">
        <f t="shared" si="1237"/>
        <v>2.3651658607569716E-3</v>
      </c>
      <c r="DU476" s="1">
        <f t="shared" si="1238"/>
        <v>1.599526799035352E-3</v>
      </c>
      <c r="DV476" s="1">
        <f t="shared" si="1239"/>
        <v>1.0673642434378394E-3</v>
      </c>
      <c r="DW476" s="1">
        <f t="shared" si="1240"/>
        <v>7.0277736329827853E-4</v>
      </c>
      <c r="DX476" s="1">
        <f t="shared" si="1241"/>
        <v>4.5656382817578706E-4</v>
      </c>
      <c r="DY476" s="1">
        <f t="shared" si="1242"/>
        <v>2.9265786702730286E-4</v>
      </c>
      <c r="DZ476" s="1">
        <f t="shared" si="1243"/>
        <v>1.8509375959533322E-4</v>
      </c>
      <c r="EA476" s="1">
        <f t="shared" si="1244"/>
        <v>1.1550361132117601E-4</v>
      </c>
      <c r="EB476" s="1">
        <f t="shared" si="1245"/>
        <v>7.111680182472382E-5</v>
      </c>
      <c r="EC476" s="1">
        <f t="shared" si="1246"/>
        <v>4.320396495395993E-5</v>
      </c>
      <c r="ED476" s="1">
        <f t="shared" si="1247"/>
        <v>2.5897193235856003E-5</v>
      </c>
      <c r="EE476" s="1">
        <f t="shared" si="1248"/>
        <v>1.5316639310083927E-5</v>
      </c>
      <c r="EF476" s="1">
        <f t="shared" si="1249"/>
        <v>8.9384228305224244E-6</v>
      </c>
      <c r="EG476" s="1">
        <f t="shared" si="1250"/>
        <v>5.1469590344731309E-6</v>
      </c>
      <c r="EH476" s="1">
        <f t="shared" si="1251"/>
        <v>2.9244184117239145E-6</v>
      </c>
      <c r="EI476" s="1">
        <f t="shared" si="1252"/>
        <v>1.6395874591940981E-6</v>
      </c>
      <c r="EJ476" s="1">
        <f t="shared" si="1253"/>
        <v>9.070764914481084E-7</v>
      </c>
      <c r="EK476" s="1">
        <f t="shared" si="1254"/>
        <v>4.9519477827222617E-7</v>
      </c>
      <c r="EL476" s="1">
        <f t="shared" si="1255"/>
        <v>2.6677194740260574E-7</v>
      </c>
      <c r="EM476" s="1">
        <f t="shared" si="1256"/>
        <v>1.4182273937720298E-7</v>
      </c>
      <c r="EN476" s="1">
        <f t="shared" si="1257"/>
        <v>7.4405203625128399E-8</v>
      </c>
      <c r="EO476" s="1">
        <f t="shared" si="1258"/>
        <v>3.8523259883200559E-8</v>
      </c>
      <c r="EP476" s="1">
        <f t="shared" si="1259"/>
        <v>1.9684118834401907E-8</v>
      </c>
      <c r="EQ476" s="1">
        <f t="shared" si="1260"/>
        <v>9.9264385319444545E-9</v>
      </c>
      <c r="ER476" s="1">
        <f t="shared" si="1261"/>
        <v>4.9404567399692546E-9</v>
      </c>
      <c r="ES476" s="1">
        <f t="shared" si="1262"/>
        <v>2.4268829909290802E-9</v>
      </c>
      <c r="ET476" s="1">
        <f t="shared" si="1263"/>
        <v>1.1766596778335048E-9</v>
      </c>
      <c r="EU476" s="1">
        <f t="shared" si="1264"/>
        <v>5.63100179175351E-10</v>
      </c>
      <c r="EV476" s="1">
        <f t="shared" si="1265"/>
        <v>2.6599044119685484E-10</v>
      </c>
      <c r="EW476" s="1">
        <f t="shared" si="1266"/>
        <v>1.2402401799549766E-10</v>
      </c>
      <c r="EX476" s="1">
        <f t="shared" si="1267"/>
        <v>5.708532444335975E-11</v>
      </c>
      <c r="EY476" s="1">
        <f t="shared" si="1268"/>
        <v>2.5940494433122393E-11</v>
      </c>
      <c r="EZ476" s="1">
        <f t="shared" si="1269"/>
        <v>1.1645708485377118E-11</v>
      </c>
      <c r="FA476" s="1">
        <f t="shared" si="1270"/>
        <v>5.187857911498248E-12</v>
      </c>
      <c r="FB476" s="1">
        <f t="shared" si="1271"/>
        <v>2.3583885477725674E-12</v>
      </c>
      <c r="FC476" s="1">
        <f t="shared" si="1272"/>
        <v>1.2771524688712117E-12</v>
      </c>
      <c r="FD476" s="75">
        <f t="shared" si="1123"/>
        <v>1.2771524688712117E-12</v>
      </c>
    </row>
    <row r="477" spans="7:160" x14ac:dyDescent="0.35">
      <c r="G477" t="str">
        <f t="shared" si="1119"/>
        <v>Refd, t=2.31</v>
      </c>
      <c r="H477" s="76">
        <f t="shared" si="1120"/>
        <v>2.309999999999973</v>
      </c>
      <c r="I477" s="1">
        <f t="shared" si="1121"/>
        <v>0</v>
      </c>
      <c r="J477" s="22">
        <f t="shared" si="1122"/>
        <v>7.7015848906620428E-6</v>
      </c>
      <c r="K477" s="1">
        <f t="shared" si="1124"/>
        <v>1.5190857146109859E-5</v>
      </c>
      <c r="L477" s="1">
        <f t="shared" si="1125"/>
        <v>2.8146874051277706E-5</v>
      </c>
      <c r="M477" s="1">
        <f t="shared" si="1126"/>
        <v>5.0016899950166218E-5</v>
      </c>
      <c r="N477" s="1">
        <f t="shared" si="1127"/>
        <v>8.6156818813347088E-5</v>
      </c>
      <c r="O477" s="1">
        <f t="shared" si="1128"/>
        <v>1.4473499335235801E-4</v>
      </c>
      <c r="P477" s="1">
        <f t="shared" si="1129"/>
        <v>2.3797771204027036E-4</v>
      </c>
      <c r="Q477" s="1">
        <f t="shared" si="1130"/>
        <v>3.8384051666468362E-4</v>
      </c>
      <c r="R477" s="1">
        <f t="shared" si="1131"/>
        <v>6.0818885892507143E-4</v>
      </c>
      <c r="S477" s="1">
        <f t="shared" si="1132"/>
        <v>9.4755851809794241E-4</v>
      </c>
      <c r="T477" s="1">
        <f t="shared" si="1133"/>
        <v>1.4525361594258498E-3</v>
      </c>
      <c r="U477" s="1">
        <f t="shared" si="1134"/>
        <v>2.191748781966288E-3</v>
      </c>
      <c r="V477" s="1">
        <f t="shared" si="1135"/>
        <v>3.2563744314566146E-3</v>
      </c>
      <c r="W477" s="1">
        <f t="shared" si="1136"/>
        <v>4.7649849725482207E-3</v>
      </c>
      <c r="X477" s="1">
        <f t="shared" si="1137"/>
        <v>6.868408566683473E-3</v>
      </c>
      <c r="Y477" s="1">
        <f t="shared" si="1138"/>
        <v>9.7541637562523764E-3</v>
      </c>
      <c r="Z477" s="1">
        <f t="shared" si="1139"/>
        <v>1.3649883681123649E-2</v>
      </c>
      <c r="AA477" s="1">
        <f t="shared" si="1140"/>
        <v>1.8825038648408152E-2</v>
      </c>
      <c r="AB477" s="1">
        <f t="shared" si="1141"/>
        <v>2.5590202927356455E-2</v>
      </c>
      <c r="AC477" s="1">
        <f t="shared" si="1142"/>
        <v>3.4293123352986274E-2</v>
      </c>
      <c r="AD477" s="1">
        <f t="shared" si="1143"/>
        <v>4.531095613194798E-2</v>
      </c>
      <c r="AE477" s="1">
        <f t="shared" si="1144"/>
        <v>5.903825899265179E-2</v>
      </c>
      <c r="AF477" s="1">
        <f t="shared" si="1145"/>
        <v>7.5870659994209125E-2</v>
      </c>
      <c r="AG477" s="1">
        <f t="shared" si="1146"/>
        <v>9.6184555932116986E-2</v>
      </c>
      <c r="AH477" s="1">
        <f t="shared" si="1147"/>
        <v>0.12031368703002214</v>
      </c>
      <c r="AI477" s="1">
        <f t="shared" si="1148"/>
        <v>0.14852393711054568</v>
      </c>
      <c r="AJ477" s="1">
        <f t="shared" si="1149"/>
        <v>0.18098815325963613</v>
      </c>
      <c r="AK477" s="1">
        <f t="shared" si="1150"/>
        <v>0.21776309514891054</v>
      </c>
      <c r="AL477" s="1">
        <f t="shared" si="1151"/>
        <v>0.25877074713140125</v>
      </c>
      <c r="AM477" s="1">
        <f t="shared" si="1152"/>
        <v>0.30378610970892073</v>
      </c>
      <c r="AN477" s="1">
        <f t="shared" si="1153"/>
        <v>0.35243321334654765</v>
      </c>
      <c r="AO477" s="1">
        <f t="shared" si="1154"/>
        <v>0.40419048458192508</v>
      </c>
      <c r="AP477" s="1">
        <f t="shared" si="1155"/>
        <v>0.45840579623987743</v>
      </c>
      <c r="AQ477" s="1">
        <f t="shared" si="1156"/>
        <v>0.51432063615851353</v>
      </c>
      <c r="AR477" s="1">
        <f t="shared" si="1157"/>
        <v>0.57110193855336011</v>
      </c>
      <c r="AS477" s="1">
        <f t="shared" si="1158"/>
        <v>0.62787935059505884</v>
      </c>
      <c r="AT477" s="1">
        <f t="shared" si="1159"/>
        <v>0.68378515369083448</v>
      </c>
      <c r="AU477" s="1">
        <f t="shared" si="1160"/>
        <v>0.73799379647595142</v>
      </c>
      <c r="AV477" s="1">
        <f t="shared" si="1161"/>
        <v>0.78975805771178542</v>
      </c>
      <c r="AW477" s="1">
        <f t="shared" si="1162"/>
        <v>0.8384392311193638</v>
      </c>
      <c r="AX477" s="1">
        <f t="shared" si="1163"/>
        <v>0.88352935778667907</v>
      </c>
      <c r="AY477" s="1">
        <f t="shared" si="1164"/>
        <v>0.92466433953864313</v>
      </c>
      <c r="AZ477" s="1">
        <f t="shared" si="1165"/>
        <v>0.9616276441699757</v>
      </c>
      <c r="BA477" s="1">
        <f t="shared" si="1166"/>
        <v>0.99434515389101652</v>
      </c>
      <c r="BB477" s="1">
        <f t="shared" si="1167"/>
        <v>1.0228724180622313</v>
      </c>
      <c r="BC477" s="1">
        <f t="shared" si="1168"/>
        <v>1.0473760820606002</v>
      </c>
      <c r="BD477" s="1">
        <f t="shared" si="1169"/>
        <v>1.0681115402554393</v>
      </c>
      <c r="BE477" s="1">
        <f t="shared" si="1170"/>
        <v>1.0853989007737301</v>
      </c>
      <c r="BF477" s="1">
        <f t="shared" si="1171"/>
        <v>1.0995991810348658</v>
      </c>
      <c r="BG477" s="1">
        <f t="shared" si="1172"/>
        <v>1.1110923257422942</v>
      </c>
      <c r="BH477" s="1">
        <f t="shared" si="1173"/>
        <v>1.1202582145737343</v>
      </c>
      <c r="BI477" s="1">
        <f t="shared" si="1174"/>
        <v>1.1274613680051664</v>
      </c>
      <c r="BJ477" s="1">
        <f t="shared" si="1175"/>
        <v>1.1330396219705967</v>
      </c>
      <c r="BK477" s="1">
        <f t="shared" si="1176"/>
        <v>1.1372966674435094</v>
      </c>
      <c r="BL477" s="1">
        <f t="shared" si="1177"/>
        <v>1.1404980652794139</v>
      </c>
      <c r="BM477" s="1">
        <f t="shared" si="1178"/>
        <v>1.1428701592981014</v>
      </c>
      <c r="BN477" s="1">
        <f t="shared" si="1179"/>
        <v>1.1446012172642033</v>
      </c>
      <c r="BO477" s="1">
        <f t="shared" si="1180"/>
        <v>1.1458441157542723</v>
      </c>
      <c r="BP477" s="1">
        <f t="shared" si="1181"/>
        <v>1.1467199307833607</v>
      </c>
      <c r="BQ477" s="1">
        <f t="shared" si="1182"/>
        <v>1.1473218798054832</v>
      </c>
      <c r="BR477" s="1">
        <f t="shared" si="1183"/>
        <v>1.1477191623218717</v>
      </c>
      <c r="BS477" s="1">
        <f t="shared" si="1184"/>
        <v>1.1479603498517787</v>
      </c>
      <c r="BT477" s="1">
        <f t="shared" si="1185"/>
        <v>1.1480760706750426</v>
      </c>
      <c r="BU477" s="1">
        <f t="shared" si="1186"/>
        <v>1.1480808152480118</v>
      </c>
      <c r="BV477" s="1">
        <f t="shared" si="1187"/>
        <v>1.1479737542321884</v>
      </c>
      <c r="BW477" s="1">
        <f t="shared" si="1188"/>
        <v>1.1477385163900822</v>
      </c>
      <c r="BX477" s="1">
        <f t="shared" si="1189"/>
        <v>1.1473419246485392</v>
      </c>
      <c r="BY477" s="1">
        <f t="shared" si="1190"/>
        <v>1.1467317430814694</v>
      </c>
      <c r="BZ477" s="1">
        <f t="shared" si="1191"/>
        <v>1.145833552709661</v>
      </c>
      <c r="CA477" s="1">
        <f t="shared" si="1192"/>
        <v>1.1445469551091885</v>
      </c>
      <c r="CB477" s="1">
        <f t="shared" si="1193"/>
        <v>1.1427414014967683</v>
      </c>
      <c r="CC477" s="1">
        <f t="shared" si="1194"/>
        <v>1.1402520578721191</v>
      </c>
      <c r="CD477" s="1">
        <f t="shared" si="1195"/>
        <v>1.1368762347029731</v>
      </c>
      <c r="CE477" s="1">
        <f t="shared" si="1196"/>
        <v>1.1323710172341535</v>
      </c>
      <c r="CF477" s="1">
        <f t="shared" si="1197"/>
        <v>1.1264528092807511</v>
      </c>
      <c r="CG477" s="1">
        <f t="shared" si="1198"/>
        <v>1.118799525710217</v>
      </c>
      <c r="CH477" s="1">
        <f t="shared" si="1199"/>
        <v>1.1090561133598704</v>
      </c>
      <c r="CI477" s="1">
        <f t="shared" si="1200"/>
        <v>1.0968439281344287</v>
      </c>
      <c r="CJ477" s="1">
        <f t="shared" si="1201"/>
        <v>1.0817742382273465</v>
      </c>
      <c r="CK477" s="1">
        <f t="shared" si="1202"/>
        <v>1.0634657645332828</v>
      </c>
      <c r="CL477" s="1">
        <f t="shared" si="1203"/>
        <v>1.041565731181926</v>
      </c>
      <c r="CM477" s="1">
        <f t="shared" si="1204"/>
        <v>1.0157734213578056</v>
      </c>
      <c r="CN477" s="1">
        <f t="shared" si="1205"/>
        <v>0.98586477120812677</v>
      </c>
      <c r="CO477" s="1">
        <f t="shared" si="1206"/>
        <v>0.9517161522942218</v>
      </c>
      <c r="CP477" s="1">
        <f t="shared" si="1207"/>
        <v>0.91332525610572202</v>
      </c>
      <c r="CQ477" s="1">
        <f t="shared" si="1208"/>
        <v>0.87082695816657341</v>
      </c>
      <c r="CR477" s="1">
        <f t="shared" si="1209"/>
        <v>0.82450223917679621</v>
      </c>
      <c r="CS477" s="1">
        <f t="shared" si="1210"/>
        <v>0.77477868210371414</v>
      </c>
      <c r="CT477" s="1">
        <f t="shared" si="1211"/>
        <v>0.72222171874263297</v>
      </c>
      <c r="CU477" s="1">
        <f t="shared" si="1212"/>
        <v>0.66751660515276245</v>
      </c>
      <c r="CV477" s="1">
        <f t="shared" si="1213"/>
        <v>0.61144197374911824</v>
      </c>
      <c r="CW477" s="1">
        <f t="shared" si="1214"/>
        <v>0.55483663668235761</v>
      </c>
      <c r="CX477" s="1">
        <f t="shared" si="1215"/>
        <v>0.49856199636906295</v>
      </c>
      <c r="CY477" s="1">
        <f t="shared" si="1216"/>
        <v>0.4434628664411463</v>
      </c>
      <c r="CZ477" s="1">
        <f t="shared" si="1217"/>
        <v>0.39032966157824317</v>
      </c>
      <c r="DA477" s="1">
        <f t="shared" si="1218"/>
        <v>0.33986475838126623</v>
      </c>
      <c r="DB477" s="1">
        <f t="shared" si="1219"/>
        <v>0.29265538434319799</v>
      </c>
      <c r="DC477" s="1">
        <f t="shared" si="1220"/>
        <v>0.24915471878183409</v>
      </c>
      <c r="DD477" s="1">
        <f t="shared" si="1221"/>
        <v>0.20967207696868201</v>
      </c>
      <c r="DE477" s="1">
        <f t="shared" si="1222"/>
        <v>0.17437219904249374</v>
      </c>
      <c r="DF477" s="1">
        <f t="shared" si="1223"/>
        <v>0.14328287921121091</v>
      </c>
      <c r="DG477" s="1">
        <f t="shared" si="1224"/>
        <v>0.11630953266307673</v>
      </c>
      <c r="DH477" s="1">
        <f t="shared" si="1225"/>
        <v>9.3254865224382311E-2</v>
      </c>
      <c r="DI477" s="1">
        <f t="shared" si="1226"/>
        <v>7.3841609623120474E-2</v>
      </c>
      <c r="DJ477" s="1">
        <f t="shared" si="1227"/>
        <v>5.7736315655716117E-2</v>
      </c>
      <c r="DK477" s="1">
        <f t="shared" si="1228"/>
        <v>4.4572395914814357E-2</v>
      </c>
      <c r="DL477" s="1">
        <f t="shared" si="1229"/>
        <v>3.3970981649288357E-2</v>
      </c>
      <c r="DM477" s="1">
        <f t="shared" si="1230"/>
        <v>2.5558573738647259E-2</v>
      </c>
      <c r="DN477" s="1">
        <f t="shared" si="1231"/>
        <v>1.8980921625470541E-2</v>
      </c>
      <c r="DO477" s="1">
        <f t="shared" si="1232"/>
        <v>1.3912977195114432E-2</v>
      </c>
      <c r="DP477" s="1">
        <f t="shared" si="1233"/>
        <v>1.0065113857697738E-2</v>
      </c>
      <c r="DQ477" s="1">
        <f t="shared" si="1234"/>
        <v>7.1860523919796589E-3</v>
      </c>
      <c r="DR477" s="1">
        <f t="shared" si="1235"/>
        <v>5.0630887847101106E-3</v>
      </c>
      <c r="DS477" s="1">
        <f t="shared" si="1236"/>
        <v>3.5202823574863738E-3</v>
      </c>
      <c r="DT477" s="1">
        <f t="shared" si="1237"/>
        <v>2.4152507196768254E-3</v>
      </c>
      <c r="DU477" s="1">
        <f t="shared" si="1238"/>
        <v>1.6351519238024703E-3</v>
      </c>
      <c r="DV477" s="1">
        <f t="shared" si="1239"/>
        <v>1.092334861605773E-3</v>
      </c>
      <c r="DW477" s="1">
        <f t="shared" si="1240"/>
        <v>7.2002559724837782E-4</v>
      </c>
      <c r="DX477" s="1">
        <f t="shared" si="1241"/>
        <v>4.6830528715212111E-4</v>
      </c>
      <c r="DY477" s="1">
        <f t="shared" si="1242"/>
        <v>3.0053523940186991E-4</v>
      </c>
      <c r="DZ477" s="1">
        <f t="shared" si="1243"/>
        <v>1.9030261700206922E-4</v>
      </c>
      <c r="EA477" s="1">
        <f t="shared" si="1244"/>
        <v>1.1889849843494601E-4</v>
      </c>
      <c r="EB477" s="1">
        <f t="shared" si="1245"/>
        <v>7.3297773612292119E-5</v>
      </c>
      <c r="EC477" s="1">
        <f t="shared" si="1246"/>
        <v>4.4585101819102622E-5</v>
      </c>
      <c r="ED477" s="1">
        <f t="shared" si="1247"/>
        <v>2.6759388246464626E-5</v>
      </c>
      <c r="EE477" s="1">
        <f t="shared" si="1248"/>
        <v>1.5847250732161866E-5</v>
      </c>
      <c r="EF477" s="1">
        <f t="shared" si="1249"/>
        <v>9.260359303542432E-6</v>
      </c>
      <c r="EG477" s="1">
        <f t="shared" si="1250"/>
        <v>5.3395369433399094E-6</v>
      </c>
      <c r="EH477" s="1">
        <f t="shared" si="1251"/>
        <v>3.0379993992351177E-6</v>
      </c>
      <c r="EI477" s="1">
        <f t="shared" si="1252"/>
        <v>1.7056397490203378E-6</v>
      </c>
      <c r="EJ477" s="1">
        <f t="shared" si="1253"/>
        <v>9.4495329565385463E-7</v>
      </c>
      <c r="EK477" s="1">
        <f t="shared" si="1254"/>
        <v>5.1661293589644924E-7</v>
      </c>
      <c r="EL477" s="1">
        <f t="shared" si="1255"/>
        <v>2.787155212298894E-7</v>
      </c>
      <c r="EM477" s="1">
        <f t="shared" si="1256"/>
        <v>1.4839099312548324E-7</v>
      </c>
      <c r="EN477" s="1">
        <f t="shared" si="1257"/>
        <v>7.7967655102457019E-8</v>
      </c>
      <c r="EO477" s="1">
        <f t="shared" si="1258"/>
        <v>4.0428945782168114E-8</v>
      </c>
      <c r="EP477" s="1">
        <f t="shared" si="1259"/>
        <v>2.0689606762686212E-8</v>
      </c>
      <c r="EQ477" s="1">
        <f t="shared" si="1260"/>
        <v>1.044973205386621E-8</v>
      </c>
      <c r="ER477" s="1">
        <f t="shared" si="1261"/>
        <v>5.2091003508951337E-9</v>
      </c>
      <c r="ES477" s="1">
        <f t="shared" si="1262"/>
        <v>2.562930300323505E-9</v>
      </c>
      <c r="ET477" s="1">
        <f t="shared" si="1263"/>
        <v>1.2446277922728336E-9</v>
      </c>
      <c r="EU477" s="1">
        <f t="shared" si="1264"/>
        <v>5.9659994636701362E-10</v>
      </c>
      <c r="EV477" s="1">
        <f t="shared" si="1265"/>
        <v>2.8228037115016949E-10</v>
      </c>
      <c r="EW477" s="1">
        <f t="shared" si="1266"/>
        <v>1.3183954151704343E-10</v>
      </c>
      <c r="EX477" s="1">
        <f t="shared" si="1267"/>
        <v>6.0785188997467224E-11</v>
      </c>
      <c r="EY477" s="1">
        <f t="shared" si="1268"/>
        <v>2.7669012720212894E-11</v>
      </c>
      <c r="EZ477" s="1">
        <f t="shared" si="1269"/>
        <v>1.2443284706071119E-11</v>
      </c>
      <c r="FA477" s="1">
        <f t="shared" si="1270"/>
        <v>5.5530945387833492E-12</v>
      </c>
      <c r="FB477" s="1">
        <f t="shared" si="1271"/>
        <v>2.5292960441635003E-12</v>
      </c>
      <c r="FC477" s="1">
        <f t="shared" si="1272"/>
        <v>1.3723059569275768E-12</v>
      </c>
      <c r="FD477" s="75">
        <f t="shared" si="1123"/>
        <v>1.3723059569275768E-12</v>
      </c>
    </row>
    <row r="478" spans="7:160" x14ac:dyDescent="0.35">
      <c r="G478" t="str">
        <f t="shared" si="1119"/>
        <v>Refd, t=2.31</v>
      </c>
      <c r="H478" s="76">
        <f t="shared" si="1120"/>
        <v>2.3149999999999729</v>
      </c>
      <c r="I478" s="1">
        <f t="shared" si="1121"/>
        <v>0</v>
      </c>
      <c r="J478" s="22">
        <f t="shared" si="1122"/>
        <v>7.6173872763002267E-6</v>
      </c>
      <c r="K478" s="1">
        <f t="shared" si="1124"/>
        <v>1.5024405496322693E-5</v>
      </c>
      <c r="L478" s="1">
        <f t="shared" si="1125"/>
        <v>2.7837385865595103E-5</v>
      </c>
      <c r="M478" s="1">
        <f t="shared" si="1126"/>
        <v>4.946472357740499E-5</v>
      </c>
      <c r="N478" s="1">
        <f t="shared" si="1127"/>
        <v>8.5201801093213913E-5</v>
      </c>
      <c r="O478" s="1">
        <f t="shared" si="1128"/>
        <v>1.4312480266319151E-4</v>
      </c>
      <c r="P478" s="1">
        <f t="shared" si="1129"/>
        <v>2.3532262092110749E-4</v>
      </c>
      <c r="Q478" s="1">
        <f t="shared" si="1130"/>
        <v>3.7955055137958509E-4</v>
      </c>
      <c r="R478" s="1">
        <f t="shared" si="1131"/>
        <v>6.0138884794334565E-4</v>
      </c>
      <c r="S478" s="1">
        <f t="shared" si="1132"/>
        <v>9.3697662071262654E-4</v>
      </c>
      <c r="T478" s="1">
        <f t="shared" si="1133"/>
        <v>1.4363621781438131E-3</v>
      </c>
      <c r="U478" s="1">
        <f t="shared" si="1134"/>
        <v>2.1674602275922202E-3</v>
      </c>
      <c r="V478" s="1">
        <f t="shared" si="1135"/>
        <v>3.2205311661209074E-3</v>
      </c>
      <c r="W478" s="1">
        <f t="shared" si="1136"/>
        <v>4.7129974683294846E-3</v>
      </c>
      <c r="X478" s="1">
        <f t="shared" si="1137"/>
        <v>6.79429039210126E-3</v>
      </c>
      <c r="Y478" s="1">
        <f t="shared" si="1138"/>
        <v>9.6502856077664567E-3</v>
      </c>
      <c r="Z478" s="1">
        <f t="shared" si="1139"/>
        <v>1.3506753575842637E-2</v>
      </c>
      <c r="AA478" s="1">
        <f t="shared" si="1140"/>
        <v>1.8631139916268528E-2</v>
      </c>
      <c r="AB478" s="1">
        <f t="shared" si="1141"/>
        <v>2.5331927205598046E-2</v>
      </c>
      <c r="AC478" s="1">
        <f t="shared" si="1142"/>
        <v>3.3954838503670905E-2</v>
      </c>
      <c r="AD478" s="1">
        <f t="shared" si="1143"/>
        <v>4.4875247458485062E-2</v>
      </c>
      <c r="AE478" s="1">
        <f t="shared" si="1144"/>
        <v>5.8486375133066384E-2</v>
      </c>
      <c r="AF478" s="1">
        <f t="shared" si="1145"/>
        <v>7.5183181743222402E-2</v>
      </c>
      <c r="AG478" s="1">
        <f t="shared" si="1146"/>
        <v>9.5342287113560242E-2</v>
      </c>
      <c r="AH478" s="1">
        <f t="shared" si="1147"/>
        <v>0.11929874252914219</v>
      </c>
      <c r="AI478" s="1">
        <f t="shared" si="1148"/>
        <v>0.14732097647105918</v>
      </c>
      <c r="AJ478" s="1">
        <f t="shared" si="1149"/>
        <v>0.17958568198131081</v>
      </c>
      <c r="AK478" s="1">
        <f t="shared" si="1150"/>
        <v>0.21615473372173757</v>
      </c>
      <c r="AL478" s="1">
        <f t="shared" si="1151"/>
        <v>0.2569563537318813</v>
      </c>
      <c r="AM478" s="1">
        <f t="shared" si="1152"/>
        <v>0.30177263963376916</v>
      </c>
      <c r="AN478" s="1">
        <f t="shared" si="1153"/>
        <v>0.35023520874979536</v>
      </c>
      <c r="AO478" s="1">
        <f t="shared" si="1154"/>
        <v>0.40183011228150844</v>
      </c>
      <c r="AP478" s="1">
        <f t="shared" si="1155"/>
        <v>0.45591238764586189</v>
      </c>
      <c r="AQ478" s="1">
        <f t="shared" si="1156"/>
        <v>0.51172972817786433</v>
      </c>
      <c r="AR478" s="1">
        <f t="shared" si="1157"/>
        <v>0.56845386252901053</v>
      </c>
      <c r="AS478" s="1">
        <f t="shared" si="1158"/>
        <v>0.62521746198037531</v>
      </c>
      <c r="AT478" s="1">
        <f t="shared" si="1159"/>
        <v>0.68115383233983684</v>
      </c>
      <c r="AU478" s="1">
        <f t="shared" si="1160"/>
        <v>0.73543637122682459</v>
      </c>
      <c r="AV478" s="1">
        <f t="shared" si="1161"/>
        <v>0.78731481621701471</v>
      </c>
      <c r="AW478" s="1">
        <f t="shared" si="1162"/>
        <v>0.83614566577167004</v>
      </c>
      <c r="AX478" s="1">
        <f t="shared" si="1163"/>
        <v>0.881414772645987</v>
      </c>
      <c r="AY478" s="1">
        <f t="shared" si="1164"/>
        <v>0.92275090503630719</v>
      </c>
      <c r="AZ478" s="1">
        <f t="shared" si="1165"/>
        <v>0.95992994119671027</v>
      </c>
      <c r="BA478" s="1">
        <f t="shared" si="1166"/>
        <v>0.99287020245766078</v>
      </c>
      <c r="BB478" s="1">
        <f t="shared" si="1167"/>
        <v>1.021620143604254</v>
      </c>
      <c r="BC478" s="1">
        <f t="shared" si="1168"/>
        <v>1.0463401391486729</v>
      </c>
      <c r="BD478" s="1">
        <f t="shared" si="1169"/>
        <v>1.0672803918951963</v>
      </c>
      <c r="BE478" s="1">
        <f t="shared" si="1170"/>
        <v>1.0847570427095412</v>
      </c>
      <c r="BF478" s="1">
        <f t="shared" si="1171"/>
        <v>1.0991284038273028</v>
      </c>
      <c r="BG478" s="1">
        <f t="shared" si="1172"/>
        <v>1.1107729207436072</v>
      </c>
      <c r="BH478" s="1">
        <f t="shared" si="1173"/>
        <v>1.1200700502282059</v>
      </c>
      <c r="BI478" s="1">
        <f t="shared" si="1174"/>
        <v>1.1273847867410627</v>
      </c>
      <c r="BJ478" s="1">
        <f t="shared" si="1175"/>
        <v>1.1330561320870765</v>
      </c>
      <c r="BK478" s="1">
        <f t="shared" si="1176"/>
        <v>1.1373894261674979</v>
      </c>
      <c r="BL478" s="1">
        <f t="shared" si="1177"/>
        <v>1.1406521667361076</v>
      </c>
      <c r="BM478" s="1">
        <f t="shared" si="1178"/>
        <v>1.1430727535647096</v>
      </c>
      <c r="BN478" s="1">
        <f t="shared" si="1179"/>
        <v>1.14484149384662</v>
      </c>
      <c r="BO478" s="1">
        <f t="shared" si="1180"/>
        <v>1.1461131872793886</v>
      </c>
      <c r="BP478" s="1">
        <f t="shared" si="1181"/>
        <v>1.1470106514001008</v>
      </c>
      <c r="BQ478" s="1">
        <f t="shared" si="1182"/>
        <v>1.1476286288943041</v>
      </c>
      <c r="BR478" s="1">
        <f t="shared" si="1183"/>
        <v>1.1480376187788071</v>
      </c>
      <c r="BS478" s="1">
        <f t="shared" si="1184"/>
        <v>1.1482872764391627</v>
      </c>
      <c r="BT478" s="1">
        <f t="shared" si="1185"/>
        <v>1.1484091224742055</v>
      </c>
      <c r="BU478" s="1">
        <f t="shared" si="1186"/>
        <v>1.148418381589231</v>
      </c>
      <c r="BV478" s="1">
        <f t="shared" si="1187"/>
        <v>1.1483148398233809</v>
      </c>
      <c r="BW478" s="1">
        <f t="shared" si="1188"/>
        <v>1.1480826646933522</v>
      </c>
      <c r="BX478" s="1">
        <f t="shared" si="1189"/>
        <v>1.1476891846561599</v>
      </c>
      <c r="BY478" s="1">
        <f t="shared" si="1190"/>
        <v>1.1470826791916398</v>
      </c>
      <c r="BZ478" s="1">
        <f t="shared" si="1191"/>
        <v>1.146189296009392</v>
      </c>
      <c r="CA478" s="1">
        <f t="shared" si="1192"/>
        <v>1.1449092926530569</v>
      </c>
      <c r="CB478" s="1">
        <f t="shared" si="1193"/>
        <v>1.1431128978108183</v>
      </c>
      <c r="CC478" s="1">
        <f t="shared" si="1194"/>
        <v>1.1406361997299055</v>
      </c>
      <c r="CD478" s="1">
        <f t="shared" si="1195"/>
        <v>1.1372775862270386</v>
      </c>
      <c r="CE478" s="1">
        <f t="shared" si="1196"/>
        <v>1.1327953678236573</v>
      </c>
      <c r="CF478" s="1">
        <f t="shared" si="1197"/>
        <v>1.1269072922714316</v>
      </c>
      <c r="CG478" s="1">
        <f t="shared" si="1198"/>
        <v>1.1192926818022089</v>
      </c>
      <c r="CH478" s="1">
        <f t="shared" si="1199"/>
        <v>1.1095978706509966</v>
      </c>
      <c r="CI478" s="1">
        <f t="shared" si="1200"/>
        <v>1.0974454710810466</v>
      </c>
      <c r="CJ478" s="1">
        <f t="shared" si="1201"/>
        <v>1.0824477419187029</v>
      </c>
      <c r="CK478" s="1">
        <f t="shared" si="1202"/>
        <v>1.0642239788879309</v>
      </c>
      <c r="CL478" s="1">
        <f t="shared" si="1203"/>
        <v>1.0424214121141444</v>
      </c>
      <c r="CM478" s="1">
        <f t="shared" si="1204"/>
        <v>1.0167386219961783</v>
      </c>
      <c r="CN478" s="1">
        <f t="shared" si="1205"/>
        <v>0.98695002450793934</v>
      </c>
      <c r="CO478" s="1">
        <f t="shared" si="1206"/>
        <v>0.95292959481356132</v>
      </c>
      <c r="CP478" s="1">
        <f t="shared" si="1207"/>
        <v>0.914671758775632</v>
      </c>
      <c r="CQ478" s="1">
        <f t="shared" si="1208"/>
        <v>0.87230734090414863</v>
      </c>
      <c r="CR478" s="1">
        <f t="shared" si="1209"/>
        <v>0.8261126497889989</v>
      </c>
      <c r="CS478" s="1">
        <f t="shared" si="1210"/>
        <v>0.77651021448216018</v>
      </c>
      <c r="CT478" s="1">
        <f t="shared" si="1211"/>
        <v>0.72406033036569006</v>
      </c>
      <c r="CU478" s="1">
        <f t="shared" si="1212"/>
        <v>0.66944337026863787</v>
      </c>
      <c r="CV478" s="1">
        <f t="shared" si="1213"/>
        <v>0.61343367856739528</v>
      </c>
      <c r="CW478" s="1">
        <f t="shared" si="1214"/>
        <v>0.55686668984775645</v>
      </c>
      <c r="CX478" s="1">
        <f t="shared" si="1215"/>
        <v>0.50060159600722232</v>
      </c>
      <c r="CY478" s="1">
        <f t="shared" si="1216"/>
        <v>0.44548233829894296</v>
      </c>
      <c r="CZ478" s="1">
        <f t="shared" si="1217"/>
        <v>0.39229986479266332</v>
      </c>
      <c r="DA478" s="1">
        <f t="shared" si="1218"/>
        <v>0.34175844860183957</v>
      </c>
      <c r="DB478" s="1">
        <f t="shared" si="1219"/>
        <v>0.29444842915455421</v>
      </c>
      <c r="DC478" s="1">
        <f t="shared" si="1220"/>
        <v>0.25082707679998989</v>
      </c>
      <c r="DD478" s="1">
        <f t="shared" si="1221"/>
        <v>0.2112084772730527</v>
      </c>
      <c r="DE478" s="1">
        <f t="shared" si="1222"/>
        <v>0.17576248829784991</v>
      </c>
      <c r="DF478" s="1">
        <f t="shared" si="1223"/>
        <v>0.1445220359313352</v>
      </c>
      <c r="DG478" s="1">
        <f t="shared" si="1224"/>
        <v>0.11739737765921943</v>
      </c>
      <c r="DH478" s="1">
        <f t="shared" si="1225"/>
        <v>9.4195521111291397E-2</v>
      </c>
      <c r="DI478" s="1">
        <f t="shared" si="1226"/>
        <v>7.4642778138844984E-2</v>
      </c>
      <c r="DJ478" s="1">
        <f t="shared" si="1227"/>
        <v>5.8408448577971513E-2</v>
      </c>
      <c r="DK478" s="1">
        <f t="shared" si="1228"/>
        <v>4.512783386907062E-2</v>
      </c>
      <c r="DL478" s="1">
        <f t="shared" si="1229"/>
        <v>3.4423126483671289E-2</v>
      </c>
      <c r="DM478" s="1">
        <f t="shared" si="1230"/>
        <v>2.5921146464081283E-2</v>
      </c>
      <c r="DN478" s="1">
        <f t="shared" si="1231"/>
        <v>1.9267341557220031E-2</v>
      </c>
      <c r="DO478" s="1">
        <f t="shared" si="1232"/>
        <v>1.4135881172237606E-2</v>
      </c>
      <c r="DP478" s="1">
        <f t="shared" si="1233"/>
        <v>1.0236019167213398E-2</v>
      </c>
      <c r="DQ478" s="1">
        <f t="shared" si="1234"/>
        <v>7.3151546265564299E-3</v>
      </c>
      <c r="DR478" s="1">
        <f t="shared" si="1235"/>
        <v>5.1591770292404165E-3</v>
      </c>
      <c r="DS478" s="1">
        <f t="shared" si="1236"/>
        <v>3.5907489573497675E-3</v>
      </c>
      <c r="DT478" s="1">
        <f t="shared" si="1237"/>
        <v>2.4661710900226851E-3</v>
      </c>
      <c r="DU478" s="1">
        <f t="shared" si="1238"/>
        <v>1.6714107627049E-3</v>
      </c>
      <c r="DV478" s="1">
        <f t="shared" si="1239"/>
        <v>1.1177779312163266E-3</v>
      </c>
      <c r="DW478" s="1">
        <f t="shared" si="1240"/>
        <v>7.3762013142387702E-4</v>
      </c>
      <c r="DX478" s="1">
        <f t="shared" si="1241"/>
        <v>4.8029636562029664E-4</v>
      </c>
      <c r="DY478" s="1">
        <f t="shared" si="1242"/>
        <v>3.0858959155068963E-4</v>
      </c>
      <c r="DZ478" s="1">
        <f t="shared" si="1243"/>
        <v>1.9563491836760208E-4</v>
      </c>
      <c r="EA478" s="1">
        <f t="shared" si="1244"/>
        <v>1.2237810676947951E-4</v>
      </c>
      <c r="EB478" s="1">
        <f t="shared" si="1245"/>
        <v>7.5535967026369341E-5</v>
      </c>
      <c r="EC478" s="1">
        <f t="shared" si="1246"/>
        <v>4.6004278501231878E-5</v>
      </c>
      <c r="ED478" s="1">
        <f t="shared" si="1247"/>
        <v>2.7646476829369364E-5</v>
      </c>
      <c r="EE478" s="1">
        <f t="shared" si="1248"/>
        <v>1.6393900636129762E-5</v>
      </c>
      <c r="EF478" s="1">
        <f t="shared" si="1249"/>
        <v>9.5924704365087407E-6</v>
      </c>
      <c r="EG478" s="1">
        <f t="shared" si="1250"/>
        <v>5.5384712000312785E-6</v>
      </c>
      <c r="EH478" s="1">
        <f t="shared" si="1251"/>
        <v>3.1554912663172079E-6</v>
      </c>
      <c r="EI478" s="1">
        <f t="shared" si="1252"/>
        <v>1.774062134728043E-6</v>
      </c>
      <c r="EJ478" s="1">
        <f t="shared" si="1253"/>
        <v>9.8424499961511417E-7</v>
      </c>
      <c r="EK478" s="1">
        <f t="shared" si="1254"/>
        <v>5.3886323173757391E-7</v>
      </c>
      <c r="EL478" s="1">
        <f t="shared" si="1255"/>
        <v>2.9114128194827883E-7</v>
      </c>
      <c r="EM478" s="1">
        <f t="shared" si="1256"/>
        <v>1.5523455818380852E-7</v>
      </c>
      <c r="EN478" s="1">
        <f t="shared" si="1257"/>
        <v>8.168500915750751E-8</v>
      </c>
      <c r="EO478" s="1">
        <f t="shared" si="1258"/>
        <v>4.2420524160427167E-8</v>
      </c>
      <c r="EP478" s="1">
        <f t="shared" si="1259"/>
        <v>2.1742035260153343E-8</v>
      </c>
      <c r="EQ478" s="1">
        <f t="shared" si="1260"/>
        <v>1.0998311104786264E-8</v>
      </c>
      <c r="ER478" s="1">
        <f t="shared" si="1261"/>
        <v>5.491170343992719E-9</v>
      </c>
      <c r="ES478" s="1">
        <f t="shared" si="1262"/>
        <v>2.706005761350465E-9</v>
      </c>
      <c r="ET478" s="1">
        <f t="shared" si="1263"/>
        <v>1.3162229225908261E-9</v>
      </c>
      <c r="EU478" s="1">
        <f t="shared" si="1264"/>
        <v>6.3194521474669471E-10</v>
      </c>
      <c r="EV478" s="1">
        <f t="shared" si="1265"/>
        <v>2.9949620430596171E-10</v>
      </c>
      <c r="EW478" s="1">
        <f t="shared" si="1266"/>
        <v>1.4011313720311021E-10</v>
      </c>
      <c r="EX478" s="1">
        <f t="shared" si="1267"/>
        <v>6.4708543669004015E-11</v>
      </c>
      <c r="EY478" s="1">
        <f t="shared" si="1268"/>
        <v>2.9505086136279858E-11</v>
      </c>
      <c r="EZ478" s="1">
        <f t="shared" si="1269"/>
        <v>1.3291966127975745E-11</v>
      </c>
      <c r="FA478" s="1">
        <f t="shared" si="1270"/>
        <v>5.9424344410463902E-12</v>
      </c>
      <c r="FB478" s="1">
        <f t="shared" si="1271"/>
        <v>2.7118361079928533E-12</v>
      </c>
      <c r="FC478" s="1">
        <f t="shared" si="1272"/>
        <v>1.4741278298608837E-12</v>
      </c>
      <c r="FD478" s="75">
        <f t="shared" si="1123"/>
        <v>1.4741278298608837E-12</v>
      </c>
    </row>
    <row r="479" spans="7:160" x14ac:dyDescent="0.35">
      <c r="G479" t="str">
        <f t="shared" si="1119"/>
        <v>Refd, t=2.32</v>
      </c>
      <c r="H479" s="76">
        <f t="shared" si="1120"/>
        <v>2.3199999999999728</v>
      </c>
      <c r="I479" s="1">
        <f t="shared" si="1121"/>
        <v>0</v>
      </c>
      <c r="J479" s="22">
        <f t="shared" si="1122"/>
        <v>7.5340912196392295E-6</v>
      </c>
      <c r="K479" s="1">
        <f t="shared" si="1124"/>
        <v>1.4859744779076525E-5</v>
      </c>
      <c r="L479" s="1">
        <f t="shared" si="1125"/>
        <v>2.7531252322406409E-5</v>
      </c>
      <c r="M479" s="1">
        <f t="shared" si="1126"/>
        <v>4.8918584270449372E-5</v>
      </c>
      <c r="N479" s="1">
        <f t="shared" si="1127"/>
        <v>8.4257317682988751E-5</v>
      </c>
      <c r="O479" s="1">
        <f t="shared" si="1128"/>
        <v>1.4153252113179832E-4</v>
      </c>
      <c r="P479" s="1">
        <f t="shared" si="1129"/>
        <v>2.3269727158535048E-4</v>
      </c>
      <c r="Q479" s="1">
        <f t="shared" si="1130"/>
        <v>3.7530890430561236E-4</v>
      </c>
      <c r="R479" s="1">
        <f t="shared" si="1131"/>
        <v>5.9466569006329402E-4</v>
      </c>
      <c r="S479" s="1">
        <f t="shared" si="1132"/>
        <v>9.2651445839516398E-4</v>
      </c>
      <c r="T479" s="1">
        <f t="shared" si="1133"/>
        <v>1.4203709680699829E-3</v>
      </c>
      <c r="U479" s="1">
        <f t="shared" si="1134"/>
        <v>2.1434450666185491E-3</v>
      </c>
      <c r="V479" s="1">
        <f t="shared" si="1135"/>
        <v>3.1850886743216753E-3</v>
      </c>
      <c r="W479" s="1">
        <f t="shared" si="1136"/>
        <v>4.661585744944856E-3</v>
      </c>
      <c r="X479" s="1">
        <f t="shared" si="1137"/>
        <v>6.7209829227624224E-3</v>
      </c>
      <c r="Y479" s="1">
        <f t="shared" si="1138"/>
        <v>9.547526130488055E-3</v>
      </c>
      <c r="Z479" s="1">
        <f t="shared" si="1139"/>
        <v>1.3365136150739775E-2</v>
      </c>
      <c r="AA479" s="1">
        <f t="shared" si="1140"/>
        <v>1.8439245436112313E-2</v>
      </c>
      <c r="AB479" s="1">
        <f t="shared" si="1141"/>
        <v>2.5076253169717819E-2</v>
      </c>
      <c r="AC479" s="1">
        <f t="shared" si="1142"/>
        <v>3.3619861684238653E-2</v>
      </c>
      <c r="AD479" s="1">
        <f t="shared" si="1143"/>
        <v>4.4443657710461493E-2</v>
      </c>
      <c r="AE479" s="1">
        <f t="shared" si="1144"/>
        <v>5.79395118458986E-2</v>
      </c>
      <c r="AF479" s="1">
        <f t="shared" si="1145"/>
        <v>7.4501691614486276E-2</v>
      </c>
      <c r="AG479" s="1">
        <f t="shared" si="1146"/>
        <v>9.4507003132760017E-2</v>
      </c>
      <c r="AH479" s="1">
        <f t="shared" si="1147"/>
        <v>0.11829176037006105</v>
      </c>
      <c r="AI479" s="1">
        <f t="shared" si="1148"/>
        <v>0.14612687803467436</v>
      </c>
      <c r="AJ479" s="1">
        <f t="shared" si="1149"/>
        <v>0.17819282967783756</v>
      </c>
      <c r="AK479" s="1">
        <f t="shared" si="1150"/>
        <v>0.21455653691450569</v>
      </c>
      <c r="AL479" s="1">
        <f t="shared" si="1151"/>
        <v>0.25515239437969522</v>
      </c>
      <c r="AM479" s="1">
        <f t="shared" si="1152"/>
        <v>0.29976954083694823</v>
      </c>
      <c r="AN479" s="1">
        <f t="shared" si="1153"/>
        <v>0.34804713974868767</v>
      </c>
      <c r="AO479" s="1">
        <f t="shared" si="1154"/>
        <v>0.39947884691809354</v>
      </c>
      <c r="AP479" s="1">
        <f t="shared" si="1155"/>
        <v>0.45342686885605921</v>
      </c>
      <c r="AQ479" s="1">
        <f t="shared" si="1156"/>
        <v>0.50914513527617911</v>
      </c>
      <c r="AR479" s="1">
        <f t="shared" si="1157"/>
        <v>0.56581022586402197</v>
      </c>
      <c r="AS479" s="1">
        <f t="shared" si="1158"/>
        <v>0.6225579150943531</v>
      </c>
      <c r="AT479" s="1">
        <f t="shared" si="1159"/>
        <v>0.67852262918511119</v>
      </c>
      <c r="AU479" s="1">
        <f t="shared" si="1160"/>
        <v>0.73287682033740031</v>
      </c>
      <c r="AV479" s="1">
        <f t="shared" si="1161"/>
        <v>0.78486729179703052</v>
      </c>
      <c r="AW479" s="1">
        <f t="shared" si="1162"/>
        <v>0.83384584647524596</v>
      </c>
      <c r="AX479" s="1">
        <f t="shared" si="1163"/>
        <v>0.87929223379656829</v>
      </c>
      <c r="AY479" s="1">
        <f t="shared" si="1164"/>
        <v>0.92082815269491392</v>
      </c>
      <c r="AZ479" s="1">
        <f t="shared" si="1165"/>
        <v>0.95822193187741611</v>
      </c>
      <c r="BA479" s="1">
        <f t="shared" si="1166"/>
        <v>0.99138434613372384</v>
      </c>
      <c r="BB479" s="1">
        <f t="shared" si="1167"/>
        <v>1.0203567454799234</v>
      </c>
      <c r="BC479" s="1">
        <f t="shared" si="1168"/>
        <v>1.0452932020317334</v>
      </c>
      <c r="BD479" s="1">
        <f t="shared" si="1169"/>
        <v>1.0664386788835567</v>
      </c>
      <c r="BE479" s="1">
        <f t="shared" si="1170"/>
        <v>1.0841052904769533</v>
      </c>
      <c r="BF479" s="1">
        <f t="shared" si="1171"/>
        <v>1.0986485794706955</v>
      </c>
      <c r="BG479" s="1">
        <f t="shared" si="1172"/>
        <v>1.1104454279037361</v>
      </c>
      <c r="BH479" s="1">
        <f t="shared" si="1173"/>
        <v>1.1198748100310694</v>
      </c>
      <c r="BI479" s="1">
        <f t="shared" si="1174"/>
        <v>1.1273021426559939</v>
      </c>
      <c r="BJ479" s="1">
        <f t="shared" si="1175"/>
        <v>1.1330675518243005</v>
      </c>
      <c r="BK479" s="1">
        <f t="shared" si="1176"/>
        <v>1.1374779955614776</v>
      </c>
      <c r="BL479" s="1">
        <f t="shared" si="1177"/>
        <v>1.1408028883049532</v>
      </c>
      <c r="BM479" s="1">
        <f t="shared" si="1178"/>
        <v>1.1432726751134321</v>
      </c>
      <c r="BN479" s="1">
        <f t="shared" si="1179"/>
        <v>1.1450796999326207</v>
      </c>
      <c r="BO479" s="1">
        <f t="shared" si="1180"/>
        <v>1.146380689080704</v>
      </c>
      <c r="BP479" s="1">
        <f t="shared" si="1181"/>
        <v>1.1473002094556266</v>
      </c>
      <c r="BQ479" s="1">
        <f t="shared" si="1182"/>
        <v>1.1479345394626193</v>
      </c>
      <c r="BR479" s="1">
        <f t="shared" si="1183"/>
        <v>1.1483554893367161</v>
      </c>
      <c r="BS479" s="1">
        <f t="shared" si="1184"/>
        <v>1.1486138101169256</v>
      </c>
      <c r="BT479" s="1">
        <f t="shared" si="1185"/>
        <v>1.1487419257696072</v>
      </c>
      <c r="BU479" s="1">
        <f t="shared" si="1186"/>
        <v>1.1487558050104474</v>
      </c>
      <c r="BV479" s="1">
        <f t="shared" si="1187"/>
        <v>1.1486558574046</v>
      </c>
      <c r="BW479" s="1">
        <f t="shared" si="1188"/>
        <v>1.1484267955953176</v>
      </c>
      <c r="BX479" s="1">
        <f t="shared" si="1189"/>
        <v>1.148036458110135</v>
      </c>
      <c r="BY479" s="1">
        <f t="shared" si="1190"/>
        <v>1.1474336425490046</v>
      </c>
      <c r="BZ479" s="1">
        <f t="shared" si="1191"/>
        <v>1.1465450642372284</v>
      </c>
      <c r="CA479" s="1">
        <f t="shared" si="1192"/>
        <v>1.1452716358873563</v>
      </c>
      <c r="CB479" s="1">
        <f t="shared" si="1193"/>
        <v>1.1434843612283569</v>
      </c>
      <c r="CC479" s="1">
        <f t="shared" si="1194"/>
        <v>1.1410202468431889</v>
      </c>
      <c r="CD479" s="1">
        <f t="shared" si="1195"/>
        <v>1.1376787527507053</v>
      </c>
      <c r="CE479" s="1">
        <f t="shared" si="1196"/>
        <v>1.1332194087506182</v>
      </c>
      <c r="CF479" s="1">
        <f t="shared" si="1197"/>
        <v>1.1273613002399883</v>
      </c>
      <c r="CG479" s="1">
        <f t="shared" si="1198"/>
        <v>1.1197851509859009</v>
      </c>
      <c r="CH479" s="1">
        <f t="shared" si="1199"/>
        <v>1.1101386781981708</v>
      </c>
      <c r="CI479" s="1">
        <f t="shared" si="1200"/>
        <v>1.098045748570716</v>
      </c>
      <c r="CJ479" s="1">
        <f t="shared" si="1201"/>
        <v>1.0831196132744836</v>
      </c>
      <c r="CK479" s="1">
        <f t="shared" si="1202"/>
        <v>1.0649801492830928</v>
      </c>
      <c r="CL479" s="1">
        <f t="shared" si="1203"/>
        <v>1.0432746046757781</v>
      </c>
      <c r="CM479" s="1">
        <f t="shared" si="1204"/>
        <v>1.0177008749723029</v>
      </c>
      <c r="CN479" s="1">
        <f t="shared" si="1205"/>
        <v>0.98803187965547867</v>
      </c>
      <c r="CO479" s="1">
        <f t="shared" si="1206"/>
        <v>0.95413922607271762</v>
      </c>
      <c r="CP479" s="1">
        <f t="shared" si="1207"/>
        <v>0.91601410631192337</v>
      </c>
      <c r="CQ479" s="1">
        <f t="shared" si="1208"/>
        <v>0.87378332667327874</v>
      </c>
      <c r="CR479" s="1">
        <f t="shared" si="1209"/>
        <v>0.82771855454512044</v>
      </c>
      <c r="CS479" s="1">
        <f t="shared" si="1210"/>
        <v>0.77823729097334193</v>
      </c>
      <c r="CT479" s="1">
        <f t="shared" si="1211"/>
        <v>0.72589471282512585</v>
      </c>
      <c r="CU479" s="1">
        <f t="shared" si="1212"/>
        <v>0.67136631705006966</v>
      </c>
      <c r="CV479" s="1">
        <f t="shared" si="1213"/>
        <v>0.61542215508813047</v>
      </c>
      <c r="CW479" s="1">
        <f t="shared" si="1214"/>
        <v>0.55889426623082195</v>
      </c>
      <c r="CX479" s="1">
        <f t="shared" si="1215"/>
        <v>0.50263960198303947</v>
      </c>
      <c r="CY479" s="1">
        <f t="shared" si="1216"/>
        <v>0.44750119115156034</v>
      </c>
      <c r="CZ479" s="1">
        <f t="shared" si="1217"/>
        <v>0.39427046797109289</v>
      </c>
      <c r="DA479" s="1">
        <f t="shared" si="1218"/>
        <v>0.34365355148428633</v>
      </c>
      <c r="DB479" s="1">
        <f t="shared" si="1219"/>
        <v>0.29624384324797393</v>
      </c>
      <c r="DC479" s="1">
        <f t="shared" si="1220"/>
        <v>0.2525026596158802</v>
      </c>
      <c r="DD479" s="1">
        <f t="shared" si="1221"/>
        <v>0.21274881996610984</v>
      </c>
      <c r="DE479" s="1">
        <f t="shared" si="1222"/>
        <v>0.17715727349150637</v>
      </c>
      <c r="DF479" s="1">
        <f t="shared" si="1223"/>
        <v>0.14576606403050515</v>
      </c>
      <c r="DG479" s="1">
        <f t="shared" si="1224"/>
        <v>0.11849028947704766</v>
      </c>
      <c r="DH479" s="1">
        <f t="shared" si="1225"/>
        <v>9.5141268555166955E-2</v>
      </c>
      <c r="DI479" s="1">
        <f t="shared" si="1226"/>
        <v>7.544891080113815E-2</v>
      </c>
      <c r="DJ479" s="1">
        <f t="shared" si="1227"/>
        <v>5.9085291405981122E-2</v>
      </c>
      <c r="DK479" s="1">
        <f t="shared" si="1228"/>
        <v>4.5687629938847431E-2</v>
      </c>
      <c r="DL479" s="1">
        <f t="shared" si="1229"/>
        <v>3.4879210606288548E-2</v>
      </c>
      <c r="DM479" s="1">
        <f t="shared" si="1230"/>
        <v>2.6287201946026774E-2</v>
      </c>
      <c r="DN479" s="1">
        <f t="shared" si="1231"/>
        <v>1.9556776263407197E-2</v>
      </c>
      <c r="DO479" s="1">
        <f t="shared" si="1232"/>
        <v>1.4361342378308771E-2</v>
      </c>
      <c r="DP479" s="1">
        <f t="shared" si="1233"/>
        <v>1.0409051448798539E-2</v>
      </c>
      <c r="DQ479" s="1">
        <f t="shared" si="1234"/>
        <v>7.445992574314015E-3</v>
      </c>
      <c r="DR479" s="1">
        <f t="shared" si="1235"/>
        <v>5.2566556350059617E-3</v>
      </c>
      <c r="DS479" s="1">
        <f t="shared" si="1236"/>
        <v>3.6623092392287495E-3</v>
      </c>
      <c r="DT479" s="1">
        <f t="shared" si="1237"/>
        <v>2.5179365932122568E-3</v>
      </c>
      <c r="DU479" s="1">
        <f t="shared" si="1238"/>
        <v>1.7083113534501065E-3</v>
      </c>
      <c r="DV479" s="1">
        <f t="shared" si="1239"/>
        <v>1.1437000054155535E-3</v>
      </c>
      <c r="DW479" s="1">
        <f t="shared" si="1240"/>
        <v>7.555661871092137E-4</v>
      </c>
      <c r="DX479" s="1">
        <f t="shared" si="1241"/>
        <v>4.9254113349303042E-4</v>
      </c>
      <c r="DY479" s="1">
        <f t="shared" si="1242"/>
        <v>3.1682402988221915E-4</v>
      </c>
      <c r="DZ479" s="1">
        <f t="shared" si="1243"/>
        <v>2.0109298706554436E-4</v>
      </c>
      <c r="EA479" s="1">
        <f t="shared" si="1244"/>
        <v>1.2594414020234351E-4</v>
      </c>
      <c r="EB479" s="1">
        <f t="shared" si="1245"/>
        <v>7.7832607951374786E-5</v>
      </c>
      <c r="EC479" s="1">
        <f t="shared" si="1246"/>
        <v>4.7462360674568811E-5</v>
      </c>
      <c r="ED479" s="1">
        <f t="shared" si="1247"/>
        <v>2.8559059231941182E-5</v>
      </c>
      <c r="EE479" s="1">
        <f t="shared" si="1248"/>
        <v>1.6956997843199824E-5</v>
      </c>
      <c r="EF479" s="1">
        <f t="shared" si="1249"/>
        <v>9.9350298215463983E-6</v>
      </c>
      <c r="EG479" s="1">
        <f t="shared" si="1250"/>
        <v>5.7439417605358992E-6</v>
      </c>
      <c r="EH479" s="1">
        <f t="shared" si="1251"/>
        <v>3.2770103814026324E-6</v>
      </c>
      <c r="EI479" s="1">
        <f t="shared" si="1252"/>
        <v>1.8449286132566705E-6</v>
      </c>
      <c r="EJ479" s="1">
        <f t="shared" si="1253"/>
        <v>1.024997883710048E-6</v>
      </c>
      <c r="EK479" s="1">
        <f t="shared" si="1254"/>
        <v>5.6197414133953812E-7</v>
      </c>
      <c r="EL479" s="1">
        <f t="shared" si="1255"/>
        <v>3.0406646887653303E-7</v>
      </c>
      <c r="EM479" s="1">
        <f t="shared" si="1256"/>
        <v>1.6236370563951051E-7</v>
      </c>
      <c r="EN479" s="1">
        <f t="shared" si="1257"/>
        <v>8.5563289046674334E-8</v>
      </c>
      <c r="EO479" s="1">
        <f t="shared" si="1258"/>
        <v>4.4501472227583976E-8</v>
      </c>
      <c r="EP479" s="1">
        <f t="shared" si="1259"/>
        <v>2.2843380737034774E-8</v>
      </c>
      <c r="EQ479" s="1">
        <f t="shared" si="1260"/>
        <v>1.1573281872027183E-8</v>
      </c>
      <c r="ER479" s="1">
        <f t="shared" si="1261"/>
        <v>5.7872764543545769E-9</v>
      </c>
      <c r="ES479" s="1">
        <f t="shared" si="1262"/>
        <v>2.8564404040694927E-9</v>
      </c>
      <c r="ET479" s="1">
        <f t="shared" si="1263"/>
        <v>1.3916221032041011E-9</v>
      </c>
      <c r="EU479" s="1">
        <f t="shared" si="1264"/>
        <v>6.6922925820864545E-10</v>
      </c>
      <c r="EV479" s="1">
        <f t="shared" si="1265"/>
        <v>3.1768636024884776E-10</v>
      </c>
      <c r="EW479" s="1">
        <f t="shared" si="1266"/>
        <v>1.4886957283918663E-10</v>
      </c>
      <c r="EX479" s="1">
        <f t="shared" si="1267"/>
        <v>6.8867874222546731E-11</v>
      </c>
      <c r="EY479" s="1">
        <f t="shared" si="1268"/>
        <v>3.1454919460786584E-11</v>
      </c>
      <c r="EZ479" s="1">
        <f t="shared" si="1269"/>
        <v>1.419479583250247E-11</v>
      </c>
      <c r="FA479" s="1">
        <f t="shared" si="1270"/>
        <v>6.3573592835976744E-12</v>
      </c>
      <c r="FB479" s="1">
        <f t="shared" si="1271"/>
        <v>2.9067479985445038E-12</v>
      </c>
      <c r="FC479" s="1">
        <f t="shared" si="1272"/>
        <v>1.5830551987881093E-12</v>
      </c>
      <c r="FD479" s="75">
        <f t="shared" si="1123"/>
        <v>1.5830551987881093E-12</v>
      </c>
    </row>
    <row r="480" spans="7:160" x14ac:dyDescent="0.35">
      <c r="G480" t="str">
        <f t="shared" si="1119"/>
        <v>Refd, t=2.32</v>
      </c>
      <c r="H480" s="76">
        <f t="shared" si="1120"/>
        <v>2.3249999999999726</v>
      </c>
      <c r="I480" s="1">
        <f t="shared" si="1121"/>
        <v>0</v>
      </c>
      <c r="J480" s="22">
        <f t="shared" si="1122"/>
        <v>7.4516874998325476E-6</v>
      </c>
      <c r="K480" s="1">
        <f t="shared" si="1124"/>
        <v>1.4696856488435555E-5</v>
      </c>
      <c r="L480" s="1">
        <f t="shared" si="1125"/>
        <v>2.7228438217378611E-5</v>
      </c>
      <c r="M480" s="1">
        <f t="shared" si="1126"/>
        <v>4.8378417541496892E-5</v>
      </c>
      <c r="N480" s="1">
        <f t="shared" si="1127"/>
        <v>8.3323254017988923E-5</v>
      </c>
      <c r="O480" s="1">
        <f t="shared" si="1128"/>
        <v>1.3995795070944123E-4</v>
      </c>
      <c r="P480" s="1">
        <f t="shared" si="1129"/>
        <v>2.301013303427129E-4</v>
      </c>
      <c r="Q480" s="1">
        <f t="shared" si="1130"/>
        <v>3.7111502702282477E-4</v>
      </c>
      <c r="R480" s="1">
        <f t="shared" si="1131"/>
        <v>5.8801850573371884E-4</v>
      </c>
      <c r="S480" s="1">
        <f t="shared" si="1132"/>
        <v>9.1617065430167806E-4</v>
      </c>
      <c r="T480" s="1">
        <f t="shared" si="1133"/>
        <v>1.4045604252507196E-3</v>
      </c>
      <c r="U480" s="1">
        <f t="shared" si="1134"/>
        <v>2.1197001604398194E-3</v>
      </c>
      <c r="V480" s="1">
        <f t="shared" si="1135"/>
        <v>3.1500423853893676E-3</v>
      </c>
      <c r="W480" s="1">
        <f t="shared" si="1136"/>
        <v>4.6107433051518001E-3</v>
      </c>
      <c r="X480" s="1">
        <f t="shared" si="1137"/>
        <v>6.6484771447563994E-3</v>
      </c>
      <c r="Y480" s="1">
        <f t="shared" si="1138"/>
        <v>9.4458731227559552E-3</v>
      </c>
      <c r="Z480" s="1">
        <f t="shared" si="1139"/>
        <v>1.3225015296352239E-2</v>
      </c>
      <c r="AA480" s="1">
        <f t="shared" si="1140"/>
        <v>1.8249334474590876E-2</v>
      </c>
      <c r="AB480" s="1">
        <f t="shared" si="1141"/>
        <v>2.4823154825845292E-2</v>
      </c>
      <c r="AC480" s="1">
        <f t="shared" si="1142"/>
        <v>3.3288161179802822E-2</v>
      </c>
      <c r="AD480" s="1">
        <f t="shared" si="1143"/>
        <v>4.4016149280267265E-2</v>
      </c>
      <c r="AE480" s="1">
        <f t="shared" si="1144"/>
        <v>5.7397625866746634E-2</v>
      </c>
      <c r="AF480" s="1">
        <f t="shared" si="1145"/>
        <v>7.3826141441314039E-2</v>
      </c>
      <c r="AG480" s="1">
        <f t="shared" si="1146"/>
        <v>9.3678652279347102E-2</v>
      </c>
      <c r="AH480" s="1">
        <f t="shared" si="1147"/>
        <v>0.1172926873025962</v>
      </c>
      <c r="AI480" s="1">
        <f t="shared" si="1148"/>
        <v>0.14494158963978609</v>
      </c>
      <c r="AJ480" s="1">
        <f t="shared" si="1149"/>
        <v>0.17680954843354318</v>
      </c>
      <c r="AK480" s="1">
        <f t="shared" si="1150"/>
        <v>0.21296846456846832</v>
      </c>
      <c r="AL480" s="1">
        <f t="shared" si="1151"/>
        <v>0.25335884028814376</v>
      </c>
      <c r="AM480" s="1">
        <f t="shared" si="1152"/>
        <v>0.29777679931668027</v>
      </c>
      <c r="AN480" s="1">
        <f t="shared" si="1153"/>
        <v>0.34586901000223175</v>
      </c>
      <c r="AO480" s="1">
        <f t="shared" si="1154"/>
        <v>0.39713671182407251</v>
      </c>
      <c r="AP480" s="1">
        <f t="shared" si="1155"/>
        <v>0.45094928374862758</v>
      </c>
      <c r="AQ480" s="1">
        <f t="shared" si="1156"/>
        <v>0.50656692142071846</v>
      </c>
      <c r="AR480" s="1">
        <f t="shared" si="1157"/>
        <v>0.56317111075909221</v>
      </c>
      <c r="AS480" s="1">
        <f t="shared" si="1158"/>
        <v>0.61990080718263219</v>
      </c>
      <c r="AT480" s="1">
        <f t="shared" si="1159"/>
        <v>0.67589165219848302</v>
      </c>
      <c r="AU480" s="1">
        <f t="shared" si="1160"/>
        <v>0.73031525737794634</v>
      </c>
      <c r="AV480" s="1">
        <f t="shared" si="1161"/>
        <v>0.78241559809010852</v>
      </c>
      <c r="AW480" s="1">
        <f t="shared" si="1162"/>
        <v>0.83153988144944646</v>
      </c>
      <c r="AX480" s="1">
        <f t="shared" si="1163"/>
        <v>0.87716183903143186</v>
      </c>
      <c r="AY480" s="1">
        <f t="shared" si="1164"/>
        <v>0.918896165731104</v>
      </c>
      <c r="AZ480" s="1">
        <f t="shared" si="1165"/>
        <v>0.95650368184052248</v>
      </c>
      <c r="BA480" s="1">
        <f t="shared" si="1166"/>
        <v>0.98988763124431822</v>
      </c>
      <c r="BB480" s="1">
        <f t="shared" si="1167"/>
        <v>1.0190822503204857</v>
      </c>
      <c r="BC480" s="1">
        <f t="shared" si="1168"/>
        <v>1.0442352784862374</v>
      </c>
      <c r="BD480" s="1">
        <f t="shared" si="1169"/>
        <v>1.065586392015202</v>
      </c>
      <c r="BE480" s="1">
        <f t="shared" si="1170"/>
        <v>1.0834436205309983</v>
      </c>
      <c r="BF480" s="1">
        <f t="shared" si="1171"/>
        <v>1.098159673193615</v>
      </c>
      <c r="BG480" s="1">
        <f t="shared" si="1172"/>
        <v>1.1101098045127773</v>
      </c>
      <c r="BH480" s="1">
        <f t="shared" si="1173"/>
        <v>1.1196724465318539</v>
      </c>
      <c r="BI480" s="1">
        <f t="shared" si="1174"/>
        <v>1.1272133864545579</v>
      </c>
      <c r="BJ480" s="1">
        <f t="shared" si="1175"/>
        <v>1.1330738324874161</v>
      </c>
      <c r="BK480" s="1">
        <f t="shared" si="1176"/>
        <v>1.1375623294451631</v>
      </c>
      <c r="BL480" s="1">
        <f t="shared" si="1177"/>
        <v>1.1409501876824786</v>
      </c>
      <c r="BM480" s="1">
        <f t="shared" si="1178"/>
        <v>1.143469886357644</v>
      </c>
      <c r="BN480" s="1">
        <f t="shared" si="1179"/>
        <v>1.1453158030355912</v>
      </c>
      <c r="BO480" s="1">
        <f t="shared" si="1180"/>
        <v>1.1466465937843633</v>
      </c>
      <c r="BP480" s="1">
        <f t="shared" si="1181"/>
        <v>1.1475885824253953</v>
      </c>
      <c r="BQ480" s="1">
        <f t="shared" si="1182"/>
        <v>1.1482395933868224</v>
      </c>
      <c r="BR480" s="1">
        <f t="shared" si="1183"/>
        <v>1.1486727597203827</v>
      </c>
      <c r="BS480" s="1">
        <f t="shared" si="1184"/>
        <v>1.1489399398674807</v>
      </c>
      <c r="BT480" s="1">
        <f t="shared" si="1185"/>
        <v>1.1490744722219808</v>
      </c>
      <c r="BU480" s="1">
        <f t="shared" si="1186"/>
        <v>1.1490930793169754</v>
      </c>
      <c r="BV480" s="1">
        <f t="shared" si="1187"/>
        <v>1.1489968024583437</v>
      </c>
      <c r="BW480" s="1">
        <f t="shared" si="1188"/>
        <v>1.1487709058650144</v>
      </c>
      <c r="BX480" s="1">
        <f t="shared" si="1189"/>
        <v>1.1483837427553891</v>
      </c>
      <c r="BY480" s="1">
        <f t="shared" si="1190"/>
        <v>1.1477846316427354</v>
      </c>
      <c r="BZ480" s="1">
        <f t="shared" si="1191"/>
        <v>1.1469008564711001</v>
      </c>
      <c r="CA480" s="1">
        <f t="shared" si="1192"/>
        <v>1.1456339843963177</v>
      </c>
      <c r="CB480" s="1">
        <f t="shared" si="1193"/>
        <v>1.1438557918278354</v>
      </c>
      <c r="CC480" s="1">
        <f t="shared" si="1194"/>
        <v>1.1414041998405855</v>
      </c>
      <c r="CD480" s="1">
        <f t="shared" si="1195"/>
        <v>1.1380797355736998</v>
      </c>
      <c r="CE480" s="1">
        <f t="shared" si="1196"/>
        <v>1.1336431421664523</v>
      </c>
      <c r="CF480" s="1">
        <f t="shared" si="1197"/>
        <v>1.1278148364199487</v>
      </c>
      <c r="CG480" s="1">
        <f t="shared" si="1198"/>
        <v>1.1202769378408712</v>
      </c>
      <c r="CH480" s="1">
        <f t="shared" si="1199"/>
        <v>1.1106785421999306</v>
      </c>
      <c r="CI480" s="1">
        <f t="shared" si="1200"/>
        <v>1.0986447686693326</v>
      </c>
      <c r="CJ480" s="1">
        <f t="shared" si="1201"/>
        <v>1.083789862410218</v>
      </c>
      <c r="CK480" s="1">
        <f t="shared" si="1202"/>
        <v>1.0657342879529792</v>
      </c>
      <c r="CL480" s="1">
        <f t="shared" si="1203"/>
        <v>1.0441253231276266</v>
      </c>
      <c r="CM480" s="1">
        <f t="shared" si="1204"/>
        <v>1.0186601962780415</v>
      </c>
      <c r="CN480" s="1">
        <f t="shared" si="1205"/>
        <v>0.98911035384558565</v>
      </c>
      <c r="CO480" s="1">
        <f t="shared" si="1206"/>
        <v>0.95534506370051198</v>
      </c>
      <c r="CP480" s="1">
        <f t="shared" si="1207"/>
        <v>0.91735231578619325</v>
      </c>
      <c r="CQ480" s="1">
        <f t="shared" si="1208"/>
        <v>0.87525493082427785</v>
      </c>
      <c r="CR480" s="1">
        <f t="shared" si="1209"/>
        <v>0.82931996581692757</v>
      </c>
      <c r="CS480" s="1">
        <f t="shared" si="1210"/>
        <v>0.77995991972495071</v>
      </c>
      <c r="CT480" s="1">
        <f t="shared" si="1211"/>
        <v>0.72772486893137101</v>
      </c>
      <c r="CU480" s="1">
        <f t="shared" si="1212"/>
        <v>0.67328544211226071</v>
      </c>
      <c r="CV480" s="1">
        <f t="shared" si="1213"/>
        <v>0.61740739323821636</v>
      </c>
      <c r="CW480" s="1">
        <f t="shared" si="1214"/>
        <v>0.56091934902308438</v>
      </c>
      <c r="CX480" s="1">
        <f t="shared" si="1215"/>
        <v>0.50467599119159789</v>
      </c>
      <c r="CY480" s="1">
        <f t="shared" si="1216"/>
        <v>0.44951939651340145</v>
      </c>
      <c r="CZ480" s="1">
        <f t="shared" si="1217"/>
        <v>0.39624143858021371</v>
      </c>
      <c r="DA480" s="1">
        <f t="shared" si="1218"/>
        <v>0.34555003209292479</v>
      </c>
      <c r="DB480" s="1">
        <f t="shared" si="1219"/>
        <v>0.29804159110488815</v>
      </c>
      <c r="DC480" s="1">
        <f t="shared" si="1220"/>
        <v>0.25418143296610818</v>
      </c>
      <c r="DD480" s="1">
        <f t="shared" si="1221"/>
        <v>0.21429307374184475</v>
      </c>
      <c r="DE480" s="1">
        <f t="shared" si="1222"/>
        <v>0.17855652770564726</v>
      </c>
      <c r="DF480" s="1">
        <f t="shared" si="1223"/>
        <v>0.14701494203635168</v>
      </c>
      <c r="DG480" s="1">
        <f t="shared" si="1224"/>
        <v>0.11958825271408741</v>
      </c>
      <c r="DH480" s="1">
        <f t="shared" si="1225"/>
        <v>9.609209840203442E-2</v>
      </c>
      <c r="DI480" s="1">
        <f t="shared" si="1226"/>
        <v>7.6260004467699607E-2</v>
      </c>
      <c r="DJ480" s="1">
        <f t="shared" si="1227"/>
        <v>5.9766846422841705E-2</v>
      </c>
      <c r="DK480" s="1">
        <f t="shared" si="1228"/>
        <v>4.6251790987090806E-2</v>
      </c>
      <c r="DL480" s="1">
        <f t="shared" si="1229"/>
        <v>3.5339244456653943E-2</v>
      </c>
      <c r="DM480" s="1">
        <f t="shared" si="1230"/>
        <v>2.6656753140052763E-2</v>
      </c>
      <c r="DN480" s="1">
        <f t="shared" si="1231"/>
        <v>1.9849240187039655E-2</v>
      </c>
      <c r="DO480" s="1">
        <f t="shared" si="1232"/>
        <v>1.4589375817549301E-2</v>
      </c>
      <c r="DP480" s="1">
        <f t="shared" si="1233"/>
        <v>1.0584225492157992E-2</v>
      </c>
      <c r="DQ480" s="1">
        <f t="shared" si="1234"/>
        <v>7.5785802104736616E-3</v>
      </c>
      <c r="DR480" s="1">
        <f t="shared" si="1235"/>
        <v>5.35553734324269E-3</v>
      </c>
      <c r="DS480" s="1">
        <f t="shared" si="1236"/>
        <v>3.7349744595798805E-3</v>
      </c>
      <c r="DT480" s="1">
        <f t="shared" si="1237"/>
        <v>2.5705568956311481E-3</v>
      </c>
      <c r="DU480" s="1">
        <f t="shared" si="1238"/>
        <v>1.7458617829865519E-3</v>
      </c>
      <c r="DV480" s="1">
        <f t="shared" si="1239"/>
        <v>1.1701076868185843E-3</v>
      </c>
      <c r="DW480" s="1">
        <f t="shared" si="1240"/>
        <v>7.7386903233795192E-4</v>
      </c>
      <c r="DX480" s="1">
        <f t="shared" si="1241"/>
        <v>5.0504370280185843E-4</v>
      </c>
      <c r="DY480" s="1">
        <f t="shared" si="1242"/>
        <v>3.2524169727738621E-4</v>
      </c>
      <c r="DZ480" s="1">
        <f t="shared" si="1243"/>
        <v>2.0667917698707097E-4</v>
      </c>
      <c r="EA480" s="1">
        <f t="shared" si="1244"/>
        <v>1.2959832737604807E-4</v>
      </c>
      <c r="EB480" s="1">
        <f t="shared" si="1245"/>
        <v>8.0188941815076664E-5</v>
      </c>
      <c r="EC480" s="1">
        <f t="shared" si="1246"/>
        <v>4.8960229041998514E-5</v>
      </c>
      <c r="ED480" s="1">
        <f t="shared" si="1247"/>
        <v>2.9497746981090958E-5</v>
      </c>
      <c r="EE480" s="1">
        <f t="shared" si="1248"/>
        <v>1.7536959447583508E-5</v>
      </c>
      <c r="EF480" s="1">
        <f t="shared" si="1249"/>
        <v>1.0288316986652713E-5</v>
      </c>
      <c r="EG480" s="1">
        <f t="shared" si="1250"/>
        <v>5.9561327507769427E-6</v>
      </c>
      <c r="EH480" s="1">
        <f t="shared" si="1251"/>
        <v>3.4026759831214318E-6</v>
      </c>
      <c r="EI480" s="1">
        <f t="shared" si="1252"/>
        <v>1.9183151184195891E-6</v>
      </c>
      <c r="EJ480" s="1">
        <f t="shared" si="1253"/>
        <v>1.0672595104430243E-6</v>
      </c>
      <c r="EK480" s="1">
        <f t="shared" si="1254"/>
        <v>5.8597497316719788E-7</v>
      </c>
      <c r="EL480" s="1">
        <f t="shared" si="1255"/>
        <v>3.175088525849293E-7</v>
      </c>
      <c r="EM480" s="1">
        <f t="shared" si="1256"/>
        <v>1.6978903937753841E-7</v>
      </c>
      <c r="EN480" s="1">
        <f t="shared" si="1257"/>
        <v>8.9608722853543205E-8</v>
      </c>
      <c r="EO480" s="1">
        <f t="shared" si="1258"/>
        <v>4.6675391087830952E-8</v>
      </c>
      <c r="EP480" s="1">
        <f t="shared" si="1259"/>
        <v>2.3995693273882806E-8</v>
      </c>
      <c r="EQ480" s="1">
        <f t="shared" si="1260"/>
        <v>1.2175793617034269E-8</v>
      </c>
      <c r="ER480" s="1">
        <f t="shared" si="1261"/>
        <v>6.0980531869263482E-9</v>
      </c>
      <c r="ES480" s="1">
        <f t="shared" si="1262"/>
        <v>3.014579270712186E-9</v>
      </c>
      <c r="ET480" s="1">
        <f t="shared" si="1263"/>
        <v>1.4710101676906557E-9</v>
      </c>
      <c r="EU480" s="1">
        <f t="shared" si="1264"/>
        <v>7.0854962263942069E-10</v>
      </c>
      <c r="EV480" s="1">
        <f t="shared" si="1265"/>
        <v>3.3690156174553614E-10</v>
      </c>
      <c r="EW480" s="1">
        <f t="shared" si="1266"/>
        <v>1.5813483861521247E-10</v>
      </c>
      <c r="EX480" s="1">
        <f t="shared" si="1267"/>
        <v>7.3276305238368182E-11</v>
      </c>
      <c r="EY480" s="1">
        <f t="shared" si="1268"/>
        <v>3.3525046305476523E-11</v>
      </c>
      <c r="EZ480" s="1">
        <f t="shared" si="1269"/>
        <v>1.5154983859555462E-11</v>
      </c>
      <c r="FA480" s="1">
        <f t="shared" si="1270"/>
        <v>6.7994349010780904E-12</v>
      </c>
      <c r="FB480" s="1">
        <f t="shared" si="1271"/>
        <v>3.1148145197093608E-12</v>
      </c>
      <c r="FC480" s="1">
        <f t="shared" si="1272"/>
        <v>1.6995517892463935E-12</v>
      </c>
      <c r="FD480" s="75">
        <f t="shared" si="1123"/>
        <v>1.6995517892463935E-12</v>
      </c>
    </row>
    <row r="481" spans="7:160" x14ac:dyDescent="0.35">
      <c r="G481" t="str">
        <f t="shared" si="1119"/>
        <v>Refd, t=2.33</v>
      </c>
      <c r="H481" s="76">
        <f t="shared" si="1120"/>
        <v>2.3299999999999725</v>
      </c>
      <c r="I481" s="1">
        <f t="shared" si="1121"/>
        <v>0</v>
      </c>
      <c r="J481" s="22">
        <f t="shared" si="1122"/>
        <v>7.3701669808709848E-6</v>
      </c>
      <c r="K481" s="1">
        <f t="shared" si="1124"/>
        <v>1.4535722292949881E-5</v>
      </c>
      <c r="L481" s="1">
        <f t="shared" si="1125"/>
        <v>2.6928908690080538E-5</v>
      </c>
      <c r="M481" s="1">
        <f t="shared" si="1126"/>
        <v>4.7844159557512688E-5</v>
      </c>
      <c r="N481" s="1">
        <f t="shared" si="1127"/>
        <v>8.2399496740757287E-5</v>
      </c>
      <c r="O481" s="1">
        <f t="shared" si="1128"/>
        <v>1.3840089550444642E-4</v>
      </c>
      <c r="P481" s="1">
        <f t="shared" si="1129"/>
        <v>2.2753446723934546E-4</v>
      </c>
      <c r="Q481" s="1">
        <f t="shared" si="1130"/>
        <v>3.6696837738763114E-4</v>
      </c>
      <c r="R481" s="1">
        <f t="shared" si="1131"/>
        <v>5.8144642563065833E-4</v>
      </c>
      <c r="S481" s="1">
        <f t="shared" si="1132"/>
        <v>9.0594384775993548E-4</v>
      </c>
      <c r="T481" s="1">
        <f t="shared" si="1133"/>
        <v>1.3889284705528408E-3</v>
      </c>
      <c r="U481" s="1">
        <f t="shared" si="1134"/>
        <v>2.096222407432599E-3</v>
      </c>
      <c r="V481" s="1">
        <f t="shared" si="1135"/>
        <v>3.1153877821471021E-3</v>
      </c>
      <c r="W481" s="1">
        <f t="shared" si="1136"/>
        <v>4.5604637268064135E-3</v>
      </c>
      <c r="X481" s="1">
        <f t="shared" si="1137"/>
        <v>6.576764146456966E-3</v>
      </c>
      <c r="Y481" s="1">
        <f t="shared" si="1138"/>
        <v>9.3453145179597762E-3</v>
      </c>
      <c r="Z481" s="1">
        <f t="shared" si="1139"/>
        <v>1.3086375075878625E-2</v>
      </c>
      <c r="AA481" s="1">
        <f t="shared" si="1140"/>
        <v>1.8061386511742623E-2</v>
      </c>
      <c r="AB481" s="1">
        <f t="shared" si="1141"/>
        <v>2.4572606434410105E-2</v>
      </c>
      <c r="AC481" s="1">
        <f t="shared" si="1142"/>
        <v>3.2959705566654833E-2</v>
      </c>
      <c r="AD481" s="1">
        <f t="shared" si="1143"/>
        <v>4.359268487887303E-2</v>
      </c>
      <c r="AE481" s="1">
        <f t="shared" si="1144"/>
        <v>5.6860674261365776E-2</v>
      </c>
      <c r="AF481" s="1">
        <f t="shared" si="1145"/>
        <v>7.3156483376232956E-2</v>
      </c>
      <c r="AG481" s="1">
        <f t="shared" si="1146"/>
        <v>9.2857183122484643E-2</v>
      </c>
      <c r="AH481" s="1">
        <f t="shared" si="1147"/>
        <v>0.11630147028293723</v>
      </c>
      <c r="AI481" s="1">
        <f t="shared" si="1148"/>
        <v>0.14376505922233512</v>
      </c>
      <c r="AJ481" s="1">
        <f t="shared" si="1149"/>
        <v>0.17543579028714834</v>
      </c>
      <c r="AK481" s="1">
        <f t="shared" si="1150"/>
        <v>0.21139047630734994</v>
      </c>
      <c r="AL481" s="1">
        <f t="shared" si="1151"/>
        <v>0.2515756622622895</v>
      </c>
      <c r="AM481" s="1">
        <f t="shared" si="1152"/>
        <v>0.29579440046747296</v>
      </c>
      <c r="AN481" s="1">
        <f t="shared" si="1153"/>
        <v>0.34370082238247029</v>
      </c>
      <c r="AO481" s="1">
        <f t="shared" si="1154"/>
        <v>0.39480372939215441</v>
      </c>
      <c r="AP481" s="1">
        <f t="shared" si="1155"/>
        <v>0.44847967515737036</v>
      </c>
      <c r="AQ481" s="1">
        <f t="shared" si="1156"/>
        <v>0.50399514949223601</v>
      </c>
      <c r="AR481" s="1">
        <f t="shared" si="1157"/>
        <v>0.56053659835812508</v>
      </c>
      <c r="AS481" s="1">
        <f t="shared" si="1158"/>
        <v>0.6172462345382993</v>
      </c>
      <c r="AT481" s="1">
        <f t="shared" si="1159"/>
        <v>0.6732610085732037</v>
      </c>
      <c r="AU481" s="1">
        <f t="shared" si="1160"/>
        <v>0.72775179537183232</v>
      </c>
      <c r="AV481" s="1">
        <f t="shared" si="1161"/>
        <v>0.779959848458876</v>
      </c>
      <c r="AW481" s="1">
        <f t="shared" si="1162"/>
        <v>0.82922787892659744</v>
      </c>
      <c r="AX481" s="1">
        <f t="shared" si="1163"/>
        <v>0.87502368643880135</v>
      </c>
      <c r="AY481" s="1">
        <f t="shared" si="1164"/>
        <v>0.91695502791002259</v>
      </c>
      <c r="AZ481" s="1">
        <f t="shared" si="1165"/>
        <v>0.95477525746837211</v>
      </c>
      <c r="BA481" s="1">
        <f t="shared" si="1166"/>
        <v>0.98838010501263951</v>
      </c>
      <c r="BB481" s="1">
        <f t="shared" si="1167"/>
        <v>1.0177966857315124</v>
      </c>
      <c r="BC481" s="1">
        <f t="shared" si="1168"/>
        <v>1.0431663772714674</v>
      </c>
      <c r="BD481" s="1">
        <f t="shared" si="1169"/>
        <v>1.0647235230147964</v>
      </c>
      <c r="BE481" s="1">
        <f t="shared" si="1170"/>
        <v>1.0827720101537579</v>
      </c>
      <c r="BF481" s="1">
        <f t="shared" si="1171"/>
        <v>1.0976616509130099</v>
      </c>
      <c r="BG481" s="1">
        <f t="shared" si="1172"/>
        <v>1.109766008390316</v>
      </c>
      <c r="BH481" s="1">
        <f t="shared" si="1173"/>
        <v>1.1194629126454021</v>
      </c>
      <c r="BI481" s="1">
        <f t="shared" si="1174"/>
        <v>1.1271184690501046</v>
      </c>
      <c r="BJ481" s="1">
        <f t="shared" si="1175"/>
        <v>1.1330749254513057</v>
      </c>
      <c r="BK481" s="1">
        <f t="shared" si="1176"/>
        <v>1.1376423815930468</v>
      </c>
      <c r="BL481" s="1">
        <f t="shared" si="1177"/>
        <v>1.1410940224322292</v>
      </c>
      <c r="BM481" s="1">
        <f t="shared" si="1178"/>
        <v>1.1436643495173453</v>
      </c>
      <c r="BN481" s="1">
        <f t="shared" si="1179"/>
        <v>1.145549770440363</v>
      </c>
      <c r="BO481" s="1">
        <f t="shared" si="1180"/>
        <v>1.1469108737742644</v>
      </c>
      <c r="BP481" s="1">
        <f t="shared" si="1181"/>
        <v>1.1478757475458665</v>
      </c>
      <c r="BQ481" s="1">
        <f t="shared" si="1182"/>
        <v>1.14854377231977</v>
      </c>
      <c r="BR481" s="1">
        <f t="shared" si="1183"/>
        <v>1.1489894154543101</v>
      </c>
      <c r="BS481" s="1">
        <f t="shared" si="1184"/>
        <v>1.149265654500228</v>
      </c>
      <c r="BT481" s="1">
        <f t="shared" si="1185"/>
        <v>1.1494067533473467</v>
      </c>
      <c r="BU481" s="1">
        <f t="shared" si="1186"/>
        <v>1.1494301981965944</v>
      </c>
      <c r="BV481" s="1">
        <f t="shared" si="1187"/>
        <v>1.1493376703742362</v>
      </c>
      <c r="BW481" s="1">
        <f t="shared" si="1188"/>
        <v>1.1491149921999884</v>
      </c>
      <c r="BX481" s="1">
        <f t="shared" si="1189"/>
        <v>1.1487310362831742</v>
      </c>
      <c r="BY481" s="1">
        <f t="shared" si="1190"/>
        <v>1.1481356449226054</v>
      </c>
      <c r="BZ481" s="1">
        <f t="shared" si="1191"/>
        <v>1.1472566717604573</v>
      </c>
      <c r="CA481" s="1">
        <f t="shared" si="1192"/>
        <v>1.1459963377434954</v>
      </c>
      <c r="CB481" s="1">
        <f t="shared" si="1193"/>
        <v>1.1442271896719209</v>
      </c>
      <c r="CC481" s="1">
        <f t="shared" si="1194"/>
        <v>1.1417880593370442</v>
      </c>
      <c r="CD481" s="1">
        <f t="shared" si="1195"/>
        <v>1.1384805359814751</v>
      </c>
      <c r="CE481" s="1">
        <f t="shared" si="1196"/>
        <v>1.134066570204979</v>
      </c>
      <c r="CF481" s="1">
        <f t="shared" si="1197"/>
        <v>1.1282679040212353</v>
      </c>
      <c r="CG481" s="1">
        <f t="shared" si="1198"/>
        <v>1.1207680469145538</v>
      </c>
      <c r="CH481" s="1">
        <f t="shared" si="1199"/>
        <v>1.1112174688119789</v>
      </c>
      <c r="CI481" s="1">
        <f t="shared" si="1200"/>
        <v>1.0992425393878333</v>
      </c>
      <c r="CJ481" s="1">
        <f t="shared" si="1201"/>
        <v>1.0844584993740318</v>
      </c>
      <c r="CK481" s="1">
        <f t="shared" si="1202"/>
        <v>1.0664864070531712</v>
      </c>
      <c r="CL481" s="1">
        <f t="shared" si="1203"/>
        <v>1.044973581643748</v>
      </c>
      <c r="CM481" s="1">
        <f t="shared" si="1204"/>
        <v>1.019616601815615</v>
      </c>
      <c r="CN481" s="1">
        <f t="shared" si="1205"/>
        <v>0.99018546418783038</v>
      </c>
      <c r="CO481" s="1">
        <f t="shared" si="1206"/>
        <v>0.95654712525383778</v>
      </c>
      <c r="CP481" s="1">
        <f t="shared" si="1207"/>
        <v>0.91868640422142356</v>
      </c>
      <c r="CQ481" s="1">
        <f t="shared" si="1208"/>
        <v>0.87672216869210917</v>
      </c>
      <c r="CR481" s="1">
        <f t="shared" si="1209"/>
        <v>0.83091689600278718</v>
      </c>
      <c r="CS481" s="1">
        <f t="shared" si="1210"/>
        <v>0.7816781089593311</v>
      </c>
      <c r="CT481" s="1">
        <f t="shared" si="1211"/>
        <v>0.7295508016198784</v>
      </c>
      <c r="CU481" s="1">
        <f t="shared" si="1212"/>
        <v>0.67520074224345961</v>
      </c>
      <c r="CV481" s="1">
        <f t="shared" si="1213"/>
        <v>0.61938938315823999</v>
      </c>
      <c r="CW481" s="1">
        <f t="shared" si="1214"/>
        <v>0.56294192165827039</v>
      </c>
      <c r="CX481" s="1">
        <f t="shared" si="1215"/>
        <v>0.50671074078267375</v>
      </c>
      <c r="CY481" s="1">
        <f t="shared" si="1216"/>
        <v>0.45153692614767893</v>
      </c>
      <c r="CZ481" s="1">
        <f t="shared" si="1217"/>
        <v>0.39821274431077219</v>
      </c>
      <c r="DA481" s="1">
        <f t="shared" si="1218"/>
        <v>0.34744785567408104</v>
      </c>
      <c r="DB481" s="1">
        <f t="shared" si="1219"/>
        <v>0.29984163733281766</v>
      </c>
      <c r="DC481" s="1">
        <f t="shared" si="1220"/>
        <v>0.25586336264853471</v>
      </c>
      <c r="DD481" s="1">
        <f t="shared" si="1221"/>
        <v>0.21584120728759221</v>
      </c>
      <c r="DE481" s="1">
        <f t="shared" si="1222"/>
        <v>0.17996022395079894</v>
      </c>
      <c r="DF481" s="1">
        <f t="shared" si="1223"/>
        <v>0.14826864834820017</v>
      </c>
      <c r="DG481" s="1">
        <f t="shared" si="1224"/>
        <v>0.12069125179554133</v>
      </c>
      <c r="DH481" s="1">
        <f t="shared" si="1225"/>
        <v>9.7048001296904232E-2</v>
      </c>
      <c r="DI481" s="1">
        <f t="shared" si="1226"/>
        <v>7.7076055782788588E-2</v>
      </c>
      <c r="DJ481" s="1">
        <f t="shared" si="1227"/>
        <v>6.0453115701302525E-2</v>
      </c>
      <c r="DK481" s="1">
        <f t="shared" si="1228"/>
        <v>4.6820323682850669E-2</v>
      </c>
      <c r="DL481" s="1">
        <f t="shared" si="1229"/>
        <v>3.5803238307043544E-2</v>
      </c>
      <c r="DM481" s="1">
        <f t="shared" si="1230"/>
        <v>2.7029812867699992E-2</v>
      </c>
      <c r="DN481" s="1">
        <f t="shared" si="1231"/>
        <v>2.0144747673172713E-2</v>
      </c>
      <c r="DO481" s="1">
        <f t="shared" si="1232"/>
        <v>1.4819996431858816E-2</v>
      </c>
      <c r="DP481" s="1">
        <f t="shared" si="1233"/>
        <v>1.0761556057205468E-2</v>
      </c>
      <c r="DQ481" s="1">
        <f t="shared" si="1234"/>
        <v>7.7129315080510068E-3</v>
      </c>
      <c r="DR481" s="1">
        <f t="shared" si="1235"/>
        <v>5.4558349146103646E-3</v>
      </c>
      <c r="DS481" s="1">
        <f t="shared" si="1236"/>
        <v>3.8087559097016188E-3</v>
      </c>
      <c r="DT481" s="1">
        <f t="shared" si="1237"/>
        <v>2.6240417080653257E-3</v>
      </c>
      <c r="DU481" s="1">
        <f t="shared" si="1238"/>
        <v>1.7840701871375132E-3</v>
      </c>
      <c r="DV481" s="1">
        <f t="shared" si="1239"/>
        <v>1.197007627319617E-3</v>
      </c>
      <c r="DW481" s="1">
        <f t="shared" si="1240"/>
        <v>7.9253398184479416E-4</v>
      </c>
      <c r="DX481" s="1">
        <f t="shared" si="1241"/>
        <v>5.1780822775404503E-4</v>
      </c>
      <c r="DY481" s="1">
        <f t="shared" si="1242"/>
        <v>3.3384577321590806E-4</v>
      </c>
      <c r="DZ481" s="1">
        <f t="shared" si="1243"/>
        <v>2.123958727058849E-4</v>
      </c>
      <c r="EA481" s="1">
        <f t="shared" si="1244"/>
        <v>1.33342421877219E-4</v>
      </c>
      <c r="EB481" s="1">
        <f t="shared" si="1245"/>
        <v>8.2606233764245064E-5</v>
      </c>
      <c r="EC481" s="1">
        <f t="shared" si="1246"/>
        <v>5.0498779495708158E-5</v>
      </c>
      <c r="ED481" s="1">
        <f t="shared" si="1247"/>
        <v>3.0463163022623602E-5</v>
      </c>
      <c r="EE481" s="1">
        <f t="shared" si="1248"/>
        <v>1.8134210932292208E-5</v>
      </c>
      <c r="EF481" s="1">
        <f t="shared" si="1249"/>
        <v>1.0652617488452281E-5</v>
      </c>
      <c r="EG481" s="1">
        <f t="shared" si="1250"/>
        <v>6.1752325385333155E-6</v>
      </c>
      <c r="EH481" s="1">
        <f t="shared" si="1251"/>
        <v>3.5326102344524159E-6</v>
      </c>
      <c r="EI481" s="1">
        <f t="shared" si="1252"/>
        <v>1.9942995605859657E-6</v>
      </c>
      <c r="EJ481" s="1">
        <f t="shared" si="1253"/>
        <v>1.1110787527967749E-6</v>
      </c>
      <c r="EK481" s="1">
        <f t="shared" si="1254"/>
        <v>6.1089588838537655E-7</v>
      </c>
      <c r="EL481" s="1">
        <f t="shared" si="1255"/>
        <v>3.314867483833684E-7</v>
      </c>
      <c r="EM481" s="1">
        <f t="shared" si="1256"/>
        <v>1.7752150508034512E-7</v>
      </c>
      <c r="EN481" s="1">
        <f t="shared" si="1257"/>
        <v>9.3827749369365142E-8</v>
      </c>
      <c r="EO481" s="1">
        <f t="shared" si="1258"/>
        <v>4.8946009505028022E-8</v>
      </c>
      <c r="EP481" s="1">
        <f t="shared" si="1259"/>
        <v>2.5201098985204059E-8</v>
      </c>
      <c r="EQ481" s="1">
        <f t="shared" si="1260"/>
        <v>1.280704013101585E-8</v>
      </c>
      <c r="ER481" s="1">
        <f t="shared" si="1261"/>
        <v>6.42416069632729E-9</v>
      </c>
      <c r="ES481" s="1">
        <f t="shared" si="1262"/>
        <v>3.1807819378093629E-9</v>
      </c>
      <c r="ET481" s="1">
        <f t="shared" si="1263"/>
        <v>1.5545800531294836E-9</v>
      </c>
      <c r="EU481" s="1">
        <f t="shared" si="1264"/>
        <v>7.5000830021228076E-10</v>
      </c>
      <c r="EV481" s="1">
        <f t="shared" si="1265"/>
        <v>3.5719493284768571E-10</v>
      </c>
      <c r="EW481" s="1">
        <f t="shared" si="1266"/>
        <v>1.6793620141020511E-10</v>
      </c>
      <c r="EX481" s="1">
        <f t="shared" si="1267"/>
        <v>7.7947629652017758E-11</v>
      </c>
      <c r="EY481" s="1">
        <f t="shared" si="1268"/>
        <v>3.5722344930334129E-11</v>
      </c>
      <c r="EZ481" s="1">
        <f t="shared" si="1269"/>
        <v>1.6175915553740677E-11</v>
      </c>
      <c r="FA481" s="1">
        <f t="shared" si="1270"/>
        <v>7.2703156709116768E-12</v>
      </c>
      <c r="FB481" s="1">
        <f t="shared" si="1271"/>
        <v>3.336864375000452E-12</v>
      </c>
      <c r="FC481" s="1">
        <f t="shared" si="1272"/>
        <v>1.8241094331082462E-12</v>
      </c>
      <c r="FD481" s="75">
        <f t="shared" si="1123"/>
        <v>1.8241094331082462E-12</v>
      </c>
    </row>
    <row r="482" spans="7:160" x14ac:dyDescent="0.35">
      <c r="G482" t="str">
        <f t="shared" si="1119"/>
        <v>Refd, t=2.33</v>
      </c>
      <c r="H482" s="76">
        <f t="shared" si="1120"/>
        <v>2.3349999999999724</v>
      </c>
      <c r="I482" s="1">
        <f t="shared" si="1121"/>
        <v>0</v>
      </c>
      <c r="J482" s="22">
        <f t="shared" si="1122"/>
        <v>7.2895206110137429E-6</v>
      </c>
      <c r="K482" s="1">
        <f t="shared" si="1124"/>
        <v>1.4376324034381571E-5</v>
      </c>
      <c r="L482" s="1">
        <f t="shared" si="1125"/>
        <v>2.6632629221184279E-5</v>
      </c>
      <c r="M482" s="1">
        <f t="shared" si="1126"/>
        <v>4.7315747134324931E-5</v>
      </c>
      <c r="N482" s="1">
        <f t="shared" si="1127"/>
        <v>8.1485933689189776E-5</v>
      </c>
      <c r="O482" s="1">
        <f t="shared" si="1128"/>
        <v>1.3686116175947111E-4</v>
      </c>
      <c r="P482" s="1">
        <f t="shared" si="1129"/>
        <v>2.2499635601630976E-4</v>
      </c>
      <c r="Q482" s="1">
        <f t="shared" si="1130"/>
        <v>3.6286841946023469E-4</v>
      </c>
      <c r="R482" s="1">
        <f t="shared" si="1131"/>
        <v>5.7494859053584455E-4</v>
      </c>
      <c r="S482" s="1">
        <f t="shared" si="1132"/>
        <v>8.9583269407375208E-4</v>
      </c>
      <c r="T482" s="1">
        <f t="shared" si="1133"/>
        <v>1.3734730493608158E-3</v>
      </c>
      <c r="U482" s="1">
        <f t="shared" si="1134"/>
        <v>2.0730087425041184E-3</v>
      </c>
      <c r="V482" s="1">
        <f t="shared" si="1135"/>
        <v>3.0811204002626881E-3</v>
      </c>
      <c r="W482" s="1">
        <f t="shared" si="1136"/>
        <v>4.5107406619678105E-3</v>
      </c>
      <c r="X482" s="1">
        <f t="shared" si="1137"/>
        <v>6.5058351173316303E-3</v>
      </c>
      <c r="Y482" s="1">
        <f t="shared" si="1138"/>
        <v>9.2458383830206856E-3</v>
      </c>
      <c r="Z482" s="1">
        <f t="shared" si="1139"/>
        <v>1.2949199723323973E-2</v>
      </c>
      <c r="AA482" s="1">
        <f t="shared" si="1140"/>
        <v>1.7875381238837137E-2</v>
      </c>
      <c r="AB482" s="1">
        <f t="shared" si="1141"/>
        <v>2.4324582507777342E-2</v>
      </c>
      <c r="AC482" s="1">
        <f t="shared" si="1142"/>
        <v>3.2634463709852374E-2</v>
      </c>
      <c r="AD482" s="1">
        <f t="shared" si="1143"/>
        <v>4.3173227533608832E-2</v>
      </c>
      <c r="AE482" s="1">
        <f t="shared" si="1144"/>
        <v>5.6328614423947251E-2</v>
      </c>
      <c r="AF482" s="1">
        <f t="shared" si="1145"/>
        <v>7.2492669890126649E-2</v>
      </c>
      <c r="AG482" s="1">
        <f t="shared" si="1146"/>
        <v>9.2042544511258526E-2</v>
      </c>
      <c r="AH482" s="1">
        <f t="shared" si="1147"/>
        <v>0.1153180564756426</v>
      </c>
      <c r="AI482" s="1">
        <f t="shared" si="1148"/>
        <v>0.14259723481968423</v>
      </c>
      <c r="AJ482" s="1">
        <f t="shared" si="1149"/>
        <v>0.17407150723764969</v>
      </c>
      <c r="AK482" s="1">
        <f t="shared" si="1150"/>
        <v>0.20982253154515951</v>
      </c>
      <c r="AL482" s="1">
        <f t="shared" si="1151"/>
        <v>0.2498028307083873</v>
      </c>
      <c r="AM482" s="1">
        <f t="shared" si="1152"/>
        <v>0.29382232909060291</v>
      </c>
      <c r="AN482" s="1">
        <f t="shared" si="1153"/>
        <v>0.34154257898523205</v>
      </c>
      <c r="AO482" s="1">
        <f t="shared" si="1154"/>
        <v>0.39247992108543567</v>
      </c>
      <c r="AP482" s="1">
        <f t="shared" si="1155"/>
        <v>0.44601808488011774</v>
      </c>
      <c r="AQ482" s="1">
        <f t="shared" si="1156"/>
        <v>0.50142988129071642</v>
      </c>
      <c r="AR482" s="1">
        <f t="shared" si="1157"/>
        <v>0.55790676875055534</v>
      </c>
      <c r="AS482" s="1">
        <f t="shared" si="1158"/>
        <v>0.61459429250032127</v>
      </c>
      <c r="AT482" s="1">
        <f t="shared" si="1159"/>
        <v>0.67063080471838854</v>
      </c>
      <c r="AU482" s="1">
        <f t="shared" si="1160"/>
        <v>0.72518654678627548</v>
      </c>
      <c r="AV482" s="1">
        <f t="shared" si="1161"/>
        <v>0.77750015597805733</v>
      </c>
      <c r="AW482" s="1">
        <f t="shared" si="1162"/>
        <v>0.82690994713774557</v>
      </c>
      <c r="AX482" s="1">
        <f t="shared" si="1163"/>
        <v>0.87287787438707298</v>
      </c>
      <c r="AY482" s="1">
        <f t="shared" si="1164"/>
        <v>0.91500482353074442</v>
      </c>
      <c r="AZ482" s="1">
        <f t="shared" si="1165"/>
        <v>0.95303672588428567</v>
      </c>
      <c r="BA482" s="1">
        <f t="shared" si="1166"/>
        <v>0.9868618155496226</v>
      </c>
      <c r="BB482" s="1">
        <f t="shared" si="1167"/>
        <v>1.0165000802857929</v>
      </c>
      <c r="BC482" s="1">
        <f t="shared" si="1168"/>
        <v>1.0420865081259441</v>
      </c>
      <c r="BD482" s="1">
        <f t="shared" si="1169"/>
        <v>1.0638500645368414</v>
      </c>
      <c r="BE482" s="1">
        <f t="shared" si="1170"/>
        <v>1.0820904374572773</v>
      </c>
      <c r="BF482" s="1">
        <f t="shared" si="1171"/>
        <v>1.0971544792395562</v>
      </c>
      <c r="BG482" s="1">
        <f t="shared" si="1172"/>
        <v>1.1094139978924551</v>
      </c>
      <c r="BH482" s="1">
        <f t="shared" si="1173"/>
        <v>1.1192461616597802</v>
      </c>
      <c r="BI482" s="1">
        <f t="shared" si="1174"/>
        <v>1.1270173415727875</v>
      </c>
      <c r="BJ482" s="1">
        <f t="shared" si="1175"/>
        <v>1.1330707821681523</v>
      </c>
      <c r="BK482" s="1">
        <f t="shared" si="1176"/>
        <v>1.1377181057410166</v>
      </c>
      <c r="BL482" s="1">
        <f t="shared" si="1177"/>
        <v>1.1412343499901541</v>
      </c>
      <c r="BM482" s="1">
        <f t="shared" si="1178"/>
        <v>1.1438560266231941</v>
      </c>
      <c r="BN482" s="1">
        <f t="shared" si="1179"/>
        <v>1.1457815692059166</v>
      </c>
      <c r="BO482" s="1">
        <f t="shared" si="1180"/>
        <v>1.1471735011935653</v>
      </c>
      <c r="BP482" s="1">
        <f t="shared" si="1181"/>
        <v>1.1481616818150111</v>
      </c>
      <c r="BQ482" s="1">
        <f t="shared" si="1182"/>
        <v>1.1488470576905232</v>
      </c>
      <c r="BR482" s="1">
        <f t="shared" si="1183"/>
        <v>1.1493054418619237</v>
      </c>
      <c r="BS482" s="1">
        <f t="shared" si="1184"/>
        <v>1.1495909426504314</v>
      </c>
      <c r="BT482" s="1">
        <f t="shared" si="1185"/>
        <v>1.1497387605157336</v>
      </c>
      <c r="BU482" s="1">
        <f t="shared" si="1186"/>
        <v>1.1497671552182489</v>
      </c>
      <c r="BV482" s="1">
        <f t="shared" si="1187"/>
        <v>1.1496784564478018</v>
      </c>
      <c r="BW482" s="1">
        <f t="shared" si="1188"/>
        <v>1.1494590512251994</v>
      </c>
      <c r="BX482" s="1">
        <f t="shared" si="1189"/>
        <v>1.14907833633013</v>
      </c>
      <c r="BY482" s="1">
        <f t="shared" si="1190"/>
        <v>1.1484866807982095</v>
      </c>
      <c r="BZ482" s="1">
        <f t="shared" si="1191"/>
        <v>1.1476125091256442</v>
      </c>
      <c r="CA482" s="1">
        <f t="shared" si="1192"/>
        <v>1.1463586954712786</v>
      </c>
      <c r="CB482" s="1">
        <f t="shared" si="1193"/>
        <v>1.1445985548071338</v>
      </c>
      <c r="CC482" s="1">
        <f t="shared" si="1194"/>
        <v>1.1421718259335967</v>
      </c>
      <c r="CD482" s="1">
        <f t="shared" si="1195"/>
        <v>1.1388811552450644</v>
      </c>
      <c r="CE482" s="1">
        <f t="shared" si="1196"/>
        <v>1.1344896949823757</v>
      </c>
      <c r="CF482" s="1">
        <f t="shared" si="1197"/>
        <v>1.1287205062302297</v>
      </c>
      <c r="CG482" s="1">
        <f t="shared" si="1198"/>
        <v>1.1212584827224148</v>
      </c>
      <c r="CH482" s="1">
        <f t="shared" si="1199"/>
        <v>1.1117554641474803</v>
      </c>
      <c r="CI482" s="1">
        <f t="shared" si="1200"/>
        <v>1.0998390686826054</v>
      </c>
      <c r="CJ482" s="1">
        <f t="shared" si="1201"/>
        <v>1.0851255341471555</v>
      </c>
      <c r="CK482" s="1">
        <f t="shared" si="1202"/>
        <v>1.0672365186611952</v>
      </c>
      <c r="CL482" s="1">
        <f t="shared" si="1203"/>
        <v>1.0458193943120462</v>
      </c>
      <c r="CM482" s="1">
        <f t="shared" si="1204"/>
        <v>1.0205701073981313</v>
      </c>
      <c r="CN482" s="1">
        <f t="shared" si="1205"/>
        <v>0.9912572277068934</v>
      </c>
      <c r="CO482" s="1">
        <f t="shared" si="1206"/>
        <v>0.95774542821779574</v>
      </c>
      <c r="CP482" s="1">
        <f t="shared" si="1207"/>
        <v>0.92001638859178259</v>
      </c>
      <c r="CQ482" s="1">
        <f t="shared" si="1208"/>
        <v>0.8781850555957843</v>
      </c>
      <c r="CR482" s="1">
        <f t="shared" si="1209"/>
        <v>0.83250935752663124</v>
      </c>
      <c r="CS482" s="1">
        <f t="shared" si="1210"/>
        <v>0.78339186697202867</v>
      </c>
      <c r="CT482" s="1">
        <f t="shared" si="1211"/>
        <v>0.73137251394932723</v>
      </c>
      <c r="CU482" s="1">
        <f t="shared" si="1212"/>
        <v>0.67711221440295211</v>
      </c>
      <c r="CV482" s="1">
        <f t="shared" si="1213"/>
        <v>0.62136811520043811</v>
      </c>
      <c r="CW482" s="1">
        <f t="shared" si="1214"/>
        <v>0.56496196781042685</v>
      </c>
      <c r="CX482" s="1">
        <f t="shared" si="1215"/>
        <v>0.50874382815923302</v>
      </c>
      <c r="CY482" s="1">
        <f t="shared" si="1216"/>
        <v>0.45355375206546877</v>
      </c>
      <c r="CZ482" s="1">
        <f t="shared" si="1217"/>
        <v>0.40018435307731742</v>
      </c>
      <c r="DA482" s="1">
        <f t="shared" si="1218"/>
        <v>0.34934698765656907</v>
      </c>
      <c r="DB482" s="1">
        <f t="shared" si="1219"/>
        <v>0.30164394666657179</v>
      </c>
      <c r="DC482" s="1">
        <f t="shared" si="1220"/>
        <v>0.25754841452409105</v>
      </c>
      <c r="DD482" s="1">
        <f t="shared" si="1221"/>
        <v>0.21739318928628529</v>
      </c>
      <c r="DE482" s="1">
        <f t="shared" si="1222"/>
        <v>0.18136833516831116</v>
      </c>
      <c r="DF482" s="1">
        <f t="shared" si="1223"/>
        <v>0.14952716123954579</v>
      </c>
      <c r="DG482" s="1">
        <f t="shared" si="1224"/>
        <v>0.12179927097653867</v>
      </c>
      <c r="DH482" s="1">
        <f t="shared" si="1225"/>
        <v>9.8008967685615359E-2</v>
      </c>
      <c r="DI482" s="1">
        <f t="shared" si="1226"/>
        <v>7.7897061178537577E-2</v>
      </c>
      <c r="DJ482" s="1">
        <f t="shared" si="1227"/>
        <v>6.1144101104491991E-2</v>
      </c>
      <c r="DK482" s="1">
        <f t="shared" si="1228"/>
        <v>4.7393234501428926E-2</v>
      </c>
      <c r="DL482" s="1">
        <f t="shared" si="1229"/>
        <v>3.6271202262130466E-2</v>
      </c>
      <c r="DM482" s="1">
        <f t="shared" si="1230"/>
        <v>2.7406393815708925E-2</v>
      </c>
      <c r="DN482" s="1">
        <f t="shared" si="1231"/>
        <v>2.0443312967860148E-2</v>
      </c>
      <c r="DO482" s="1">
        <f t="shared" si="1232"/>
        <v>1.5053219099622973E-2</v>
      </c>
      <c r="DP482" s="1">
        <f t="shared" si="1233"/>
        <v>1.0941057872851573E-2</v>
      </c>
      <c r="DQ482" s="1">
        <f t="shared" si="1234"/>
        <v>7.8490604367251575E-3</v>
      </c>
      <c r="DR482" s="1">
        <f t="shared" si="1235"/>
        <v>5.5575611282147755E-3</v>
      </c>
      <c r="DS482" s="1">
        <f t="shared" si="1236"/>
        <v>3.8836649149514928E-3</v>
      </c>
      <c r="DT482" s="1">
        <f t="shared" si="1237"/>
        <v>2.6784007851273612E-3</v>
      </c>
      <c r="DU482" s="1">
        <f t="shared" si="1238"/>
        <v>1.822944750227983E-3</v>
      </c>
      <c r="DV482" s="1">
        <f t="shared" si="1239"/>
        <v>1.2244065278951255E-3</v>
      </c>
      <c r="DW482" s="1">
        <f t="shared" si="1240"/>
        <v>8.1156639701155124E-4</v>
      </c>
      <c r="DX482" s="1">
        <f t="shared" si="1241"/>
        <v>5.3083890478453479E-4</v>
      </c>
      <c r="DY482" s="1">
        <f t="shared" si="1242"/>
        <v>3.4263947389888058E-4</v>
      </c>
      <c r="DZ482" s="1">
        <f t="shared" si="1243"/>
        <v>2.1824548964064522E-4</v>
      </c>
      <c r="EA482" s="1">
        <f t="shared" si="1244"/>
        <v>1.3717820241427903E-4</v>
      </c>
      <c r="EB482" s="1">
        <f t="shared" si="1245"/>
        <v>8.5085768839652699E-5</v>
      </c>
      <c r="EC482" s="1">
        <f t="shared" si="1246"/>
        <v>5.2078923277787826E-5</v>
      </c>
      <c r="ED482" s="1">
        <f t="shared" si="1247"/>
        <v>3.1455941860960036E-5</v>
      </c>
      <c r="EE482" s="1">
        <f t="shared" si="1248"/>
        <v>1.8749186285534063E-5</v>
      </c>
      <c r="EF482" s="1">
        <f t="shared" si="1249"/>
        <v>1.1028223005640728E-5</v>
      </c>
      <c r="EG482" s="1">
        <f t="shared" si="1250"/>
        <v>6.4014338060476069E-6</v>
      </c>
      <c r="EH482" s="1">
        <f t="shared" si="1251"/>
        <v>3.666938277500659E-6</v>
      </c>
      <c r="EI482" s="1">
        <f t="shared" si="1252"/>
        <v>2.0729618668987869E-6</v>
      </c>
      <c r="EJ482" s="1">
        <f t="shared" si="1253"/>
        <v>1.156505823021282E-6</v>
      </c>
      <c r="EK482" s="1">
        <f t="shared" si="1254"/>
        <v>6.3676792097932179E-7</v>
      </c>
      <c r="EL482" s="1">
        <f t="shared" si="1255"/>
        <v>3.4601903006701804E-7</v>
      </c>
      <c r="EM482" s="1">
        <f t="shared" si="1256"/>
        <v>1.855723994159668E-7</v>
      </c>
      <c r="EN482" s="1">
        <f t="shared" si="1257"/>
        <v>9.8227024107123361E-8</v>
      </c>
      <c r="EO482" s="1">
        <f t="shared" si="1258"/>
        <v>5.1317187760108182E-8</v>
      </c>
      <c r="EP482" s="1">
        <f t="shared" si="1259"/>
        <v>2.646180244531287E-8</v>
      </c>
      <c r="EQ482" s="1">
        <f t="shared" si="1260"/>
        <v>1.3468261231529808E-8</v>
      </c>
      <c r="ER482" s="1">
        <f t="shared" si="1261"/>
        <v>6.7662856930128816E-9</v>
      </c>
      <c r="ES482" s="1">
        <f t="shared" si="1262"/>
        <v>3.3554230549003078E-9</v>
      </c>
      <c r="ET482" s="1">
        <f t="shared" si="1263"/>
        <v>1.6425331146618726E-9</v>
      </c>
      <c r="EU482" s="1">
        <f t="shared" si="1264"/>
        <v>7.9371190985594233E-10</v>
      </c>
      <c r="EV482" s="1">
        <f t="shared" si="1265"/>
        <v>3.7862210065157159E-10</v>
      </c>
      <c r="EW482" s="1">
        <f t="shared" si="1266"/>
        <v>1.7830226120153087E-10</v>
      </c>
      <c r="EX482" s="1">
        <f t="shared" si="1267"/>
        <v>8.289633950555633E-11</v>
      </c>
      <c r="EY482" s="1">
        <f t="shared" si="1268"/>
        <v>3.8054054738324737E-11</v>
      </c>
      <c r="EZ482" s="1">
        <f t="shared" si="1269"/>
        <v>1.7261160284926854E-11</v>
      </c>
      <c r="FA482" s="1">
        <f t="shared" si="1270"/>
        <v>7.771749091742971E-12</v>
      </c>
      <c r="FB482" s="1">
        <f t="shared" si="1271"/>
        <v>3.5737746380480563E-12</v>
      </c>
      <c r="FC482" s="1">
        <f t="shared" si="1272"/>
        <v>1.9572496365950302E-12</v>
      </c>
      <c r="FD482" s="75">
        <f t="shared" si="1123"/>
        <v>1.9572496365950302E-12</v>
      </c>
    </row>
    <row r="483" spans="7:160" x14ac:dyDescent="0.35">
      <c r="G483" t="str">
        <f t="shared" si="1119"/>
        <v>Refd, t=2.34</v>
      </c>
      <c r="H483" s="76">
        <f t="shared" si="1120"/>
        <v>2.3399999999999723</v>
      </c>
      <c r="I483" s="1">
        <f t="shared" si="1121"/>
        <v>0</v>
      </c>
      <c r="J483" s="22">
        <f t="shared" si="1122"/>
        <v>7.2097394222181193E-6</v>
      </c>
      <c r="K483" s="1">
        <f t="shared" si="1124"/>
        <v>1.4218643726431106E-5</v>
      </c>
      <c r="L483" s="1">
        <f t="shared" si="1125"/>
        <v>2.6339565629676319E-5</v>
      </c>
      <c r="M483" s="1">
        <f t="shared" si="1126"/>
        <v>4.6793117730756829E-5</v>
      </c>
      <c r="N483" s="1">
        <f t="shared" si="1127"/>
        <v>8.0582453884761097E-5</v>
      </c>
      <c r="O483" s="1">
        <f t="shared" si="1128"/>
        <v>1.3533855782899381E-4</v>
      </c>
      <c r="P483" s="1">
        <f t="shared" si="1129"/>
        <v>2.2248667406850591E-4</v>
      </c>
      <c r="Q483" s="1">
        <f t="shared" si="1130"/>
        <v>3.5881462343292838E-4</v>
      </c>
      <c r="R483" s="1">
        <f t="shared" si="1131"/>
        <v>5.6852415121665036E-4</v>
      </c>
      <c r="S483" s="1">
        <f t="shared" si="1132"/>
        <v>8.8583586432986437E-4</v>
      </c>
      <c r="T483" s="1">
        <f t="shared" si="1133"/>
        <v>1.3581921312778291E-3</v>
      </c>
      <c r="U483" s="1">
        <f t="shared" si="1134"/>
        <v>2.0500561366466868E-3</v>
      </c>
      <c r="V483" s="1">
        <f t="shared" si="1135"/>
        <v>3.0472358276088709E-3</v>
      </c>
      <c r="W483" s="1">
        <f t="shared" si="1136"/>
        <v>4.4615678360136173E-3</v>
      </c>
      <c r="X483" s="1">
        <f t="shared" si="1137"/>
        <v>6.435681346765326E-3</v>
      </c>
      <c r="Y483" s="1">
        <f t="shared" si="1138"/>
        <v>9.1474329168894902E-3</v>
      </c>
      <c r="Z483" s="1">
        <f t="shared" si="1139"/>
        <v>1.2813473641664554E-2</v>
      </c>
      <c r="AA483" s="1">
        <f t="shared" si="1140"/>
        <v>1.7691298556240048E-2</v>
      </c>
      <c r="AB483" s="1">
        <f t="shared" si="1141"/>
        <v>2.4079057807902055E-2</v>
      </c>
      <c r="AC483" s="1">
        <f t="shared" si="1142"/>
        <v>3.2312404760822082E-2</v>
      </c>
      <c r="AD483" s="1">
        <f t="shared" si="1143"/>
        <v>4.2757740585948459E-2</v>
      </c>
      <c r="AE483" s="1">
        <f t="shared" si="1144"/>
        <v>5.5801404075389138E-2</v>
      </c>
      <c r="AF483" s="1">
        <f t="shared" si="1145"/>
        <v>7.1834653771351828E-2</v>
      </c>
      <c r="AG483" s="1">
        <f t="shared" si="1146"/>
        <v>9.123468557502129E-2</v>
      </c>
      <c r="AH483" s="1">
        <f t="shared" si="1147"/>
        <v>0.11434239325556705</v>
      </c>
      <c r="AI483" s="1">
        <f t="shared" si="1148"/>
        <v>0.14143806457440405</v>
      </c>
      <c r="AJ483" s="1">
        <f t="shared" si="1149"/>
        <v>0.17271665125009578</v>
      </c>
      <c r="AK483" s="1">
        <f t="shared" si="1150"/>
        <v>0.20826458949388937</v>
      </c>
      <c r="AL483" s="1">
        <f t="shared" si="1151"/>
        <v>0.24804031564320372</v>
      </c>
      <c r="AM483" s="1">
        <f t="shared" si="1152"/>
        <v>0.29186056940450633</v>
      </c>
      <c r="AN483" s="1">
        <f t="shared" si="1153"/>
        <v>0.33939428114082038</v>
      </c>
      <c r="AO483" s="1">
        <f t="shared" si="1154"/>
        <v>0.39016530744745342</v>
      </c>
      <c r="AP483" s="1">
        <f t="shared" si="1155"/>
        <v>0.44356455368714359</v>
      </c>
      <c r="AQ483" s="1">
        <f t="shared" si="1156"/>
        <v>0.49887117754120736</v>
      </c>
      <c r="AR483" s="1">
        <f t="shared" si="1157"/>
        <v>0.5552817009738179</v>
      </c>
      <c r="AS483" s="1">
        <f t="shared" si="1158"/>
        <v>0.61194507545216426</v>
      </c>
      <c r="AT483" s="1">
        <f t="shared" si="1159"/>
        <v>0.66800114625366536</v>
      </c>
      <c r="AU483" s="1">
        <f t="shared" si="1160"/>
        <v>0.72261962352330278</v>
      </c>
      <c r="AV483" s="1">
        <f t="shared" si="1161"/>
        <v>0.77503663342241658</v>
      </c>
      <c r="AW483" s="1">
        <f t="shared" si="1162"/>
        <v>0.82458619429856772</v>
      </c>
      <c r="AX483" s="1">
        <f t="shared" si="1163"/>
        <v>0.87072450150987624</v>
      </c>
      <c r="AY483" s="1">
        <f t="shared" si="1164"/>
        <v>0.91304563741173772</v>
      </c>
      <c r="AZ483" s="1">
        <f t="shared" si="1165"/>
        <v>0.95128815493959706</v>
      </c>
      <c r="BA483" s="1">
        <f t="shared" si="1166"/>
        <v>0.98533281184350896</v>
      </c>
      <c r="BB483" s="1">
        <f t="shared" si="1167"/>
        <v>1.0151924635160872</v>
      </c>
      <c r="BC483" s="1">
        <f t="shared" si="1168"/>
        <v>1.0409956817636661</v>
      </c>
      <c r="BD483" s="1">
        <f t="shared" si="1169"/>
        <v>1.0629660101653498</v>
      </c>
      <c r="BE483" s="1">
        <f t="shared" si="1170"/>
        <v>1.0813988813863018</v>
      </c>
      <c r="BF483" s="1">
        <f t="shared" si="1171"/>
        <v>1.0966381254828534</v>
      </c>
      <c r="BG483" s="1">
        <f t="shared" si="1172"/>
        <v>1.1090537319187239</v>
      </c>
      <c r="BH483" s="1">
        <f t="shared" si="1173"/>
        <v>1.1190221472441122</v>
      </c>
      <c r="BI483" s="1">
        <f t="shared" si="1174"/>
        <v>1.1269099553775752</v>
      </c>
      <c r="BJ483" s="1">
        <f t="shared" si="1175"/>
        <v>1.1330613541750039</v>
      </c>
      <c r="BK483" s="1">
        <f t="shared" si="1176"/>
        <v>1.137789455593003</v>
      </c>
      <c r="BL483" s="1">
        <f t="shared" si="1177"/>
        <v>1.1413711276700387</v>
      </c>
      <c r="BM483" s="1">
        <f t="shared" si="1178"/>
        <v>1.1440448795206002</v>
      </c>
      <c r="BN483" s="1">
        <f t="shared" si="1179"/>
        <v>1.1460111661681505</v>
      </c>
      <c r="BO483" s="1">
        <f t="shared" si="1180"/>
        <v>1.1474344479462553</v>
      </c>
      <c r="BP483" s="1">
        <f t="shared" si="1181"/>
        <v>1.1484463619928773</v>
      </c>
      <c r="BQ483" s="1">
        <f t="shared" si="1182"/>
        <v>1.149149430704135</v>
      </c>
      <c r="BR483" s="1">
        <f t="shared" si="1183"/>
        <v>1.1496208240648109</v>
      </c>
      <c r="BS483" s="1">
        <f t="shared" si="1184"/>
        <v>1.1499157927781181</v>
      </c>
      <c r="BT483" s="1">
        <f t="shared" si="1185"/>
        <v>1.150070484949917</v>
      </c>
      <c r="BU483" s="1">
        <f t="shared" si="1186"/>
        <v>1.1501039438307576</v>
      </c>
      <c r="BV483" s="1">
        <f t="shared" si="1187"/>
        <v>1.1500191558792383</v>
      </c>
      <c r="BW483" s="1">
        <f t="shared" si="1188"/>
        <v>1.1498030794919183</v>
      </c>
      <c r="BX483" s="1">
        <f t="shared" si="1189"/>
        <v>1.1494256404773335</v>
      </c>
      <c r="BY483" s="1">
        <f t="shared" si="1190"/>
        <v>1.148837737638176</v>
      </c>
      <c r="BZ483" s="1">
        <f t="shared" si="1191"/>
        <v>1.1479683675572629</v>
      </c>
      <c r="CA483" s="1">
        <f t="shared" si="1192"/>
        <v>1.1467210571003967</v>
      </c>
      <c r="CB483" s="1">
        <f t="shared" si="1193"/>
        <v>1.1449698872634784</v>
      </c>
      <c r="CC483" s="1">
        <f t="shared" si="1194"/>
        <v>1.1425555002170997</v>
      </c>
      <c r="CD483" s="1">
        <f t="shared" si="1195"/>
        <v>1.1392815946209294</v>
      </c>
      <c r="CE483" s="1">
        <f t="shared" si="1196"/>
        <v>1.1349125185971336</v>
      </c>
      <c r="CF483" s="1">
        <f t="shared" si="1197"/>
        <v>1.1291726462098324</v>
      </c>
      <c r="CG483" s="1">
        <f t="shared" si="1198"/>
        <v>1.121748249748127</v>
      </c>
      <c r="CH483" s="1">
        <f t="shared" si="1199"/>
        <v>1.1122925342773502</v>
      </c>
      <c r="CI483" s="1">
        <f t="shared" si="1200"/>
        <v>1.1004343644558898</v>
      </c>
      <c r="CJ483" s="1">
        <f t="shared" si="1201"/>
        <v>1.0857909766444278</v>
      </c>
      <c r="CK483" s="1">
        <f t="shared" si="1202"/>
        <v>1.0679846347770934</v>
      </c>
      <c r="CL483" s="1">
        <f t="shared" si="1203"/>
        <v>1.0466627751348565</v>
      </c>
      <c r="CM483" s="1">
        <f t="shared" si="1204"/>
        <v>1.0215207287501131</v>
      </c>
      <c r="CN483" s="1">
        <f t="shared" si="1205"/>
        <v>0.9923256613429452</v>
      </c>
      <c r="CO483" s="1">
        <f t="shared" si="1206"/>
        <v>0.95893999000583408</v>
      </c>
      <c r="CP483" s="1">
        <f t="shared" si="1207"/>
        <v>0.92134228582243483</v>
      </c>
      <c r="CQ483" s="1">
        <f t="shared" si="1208"/>
        <v>0.87964360683777409</v>
      </c>
      <c r="CR483" s="1">
        <f t="shared" si="1209"/>
        <v>0.83409736283693636</v>
      </c>
      <c r="CS483" s="1">
        <f t="shared" si="1210"/>
        <v>0.78510120213035428</v>
      </c>
      <c r="CT483" s="1">
        <f t="shared" si="1211"/>
        <v>0.73319000909984677</v>
      </c>
      <c r="CU483" s="1">
        <f t="shared" si="1212"/>
        <v>0.67901985571907053</v>
      </c>
      <c r="CV483" s="1">
        <f t="shared" si="1213"/>
        <v>0.62334357992666667</v>
      </c>
      <c r="CW483" s="1">
        <f t="shared" si="1214"/>
        <v>0.5669794713920514</v>
      </c>
      <c r="CX483" s="1">
        <f t="shared" si="1215"/>
        <v>0.51077523097592936</v>
      </c>
      <c r="CY483" s="1">
        <f t="shared" si="1216"/>
        <v>0.45556984652475391</v>
      </c>
      <c r="CZ483" s="1">
        <f t="shared" si="1217"/>
        <v>0.40215623301792125</v>
      </c>
      <c r="DA483" s="1">
        <f t="shared" si="1218"/>
        <v>0.35124739365214686</v>
      </c>
      <c r="DB483" s="1">
        <f t="shared" si="1219"/>
        <v>0.30344848396941837</v>
      </c>
      <c r="DC483" s="1">
        <f t="shared" si="1220"/>
        <v>0.25923655451856203</v>
      </c>
      <c r="DD483" s="1">
        <f t="shared" si="1221"/>
        <v>0.2189489884186834</v>
      </c>
      <c r="DE483" s="1">
        <f t="shared" si="1222"/>
        <v>0.18278083423281713</v>
      </c>
      <c r="DF483" s="1">
        <f t="shared" si="1223"/>
        <v>0.15079045886051543</v>
      </c>
      <c r="DG483" s="1">
        <f t="shared" si="1224"/>
        <v>0.12291229434438057</v>
      </c>
      <c r="DH483" s="1">
        <f t="shared" si="1225"/>
        <v>9.8974987816683235E-2</v>
      </c>
      <c r="DI483" s="1">
        <f t="shared" si="1226"/>
        <v>7.8723016876277932E-2</v>
      </c>
      <c r="DJ483" s="1">
        <f t="shared" si="1227"/>
        <v>6.1839804286661852E-2</v>
      </c>
      <c r="DK483" s="1">
        <f t="shared" si="1228"/>
        <v>4.797052972454828E-2</v>
      </c>
      <c r="DL483" s="1">
        <f t="shared" si="1229"/>
        <v>3.6743146258640939E-2</v>
      </c>
      <c r="DM483" s="1">
        <f t="shared" si="1230"/>
        <v>2.7786508535267349E-2</v>
      </c>
      <c r="DN483" s="1">
        <f t="shared" si="1231"/>
        <v>2.0744950217121184E-2</v>
      </c>
      <c r="DO483" s="1">
        <f t="shared" si="1232"/>
        <v>1.5289058634532973E-2</v>
      </c>
      <c r="DP483" s="1">
        <f t="shared" si="1233"/>
        <v>1.1122745635798729E-2</v>
      </c>
      <c r="DQ483" s="1">
        <f t="shared" si="1234"/>
        <v>7.9869809617100825E-3</v>
      </c>
      <c r="DR483" s="1">
        <f t="shared" si="1235"/>
        <v>5.6607287806284311E-3</v>
      </c>
      <c r="DS483" s="1">
        <f t="shared" si="1236"/>
        <v>3.9597128339589269E-3</v>
      </c>
      <c r="DT483" s="1">
        <f t="shared" si="1237"/>
        <v>2.7336439246765784E-3</v>
      </c>
      <c r="DU483" s="1">
        <f t="shared" si="1238"/>
        <v>1.8624937047047342E-3</v>
      </c>
      <c r="DV483" s="1">
        <f t="shared" si="1239"/>
        <v>1.2523111384003314E-3</v>
      </c>
      <c r="DW483" s="1">
        <f t="shared" si="1240"/>
        <v>8.3097168580707217E-4</v>
      </c>
      <c r="DX483" s="1">
        <f t="shared" si="1241"/>
        <v>5.4413997260293202E-4</v>
      </c>
      <c r="DY483" s="1">
        <f t="shared" si="1242"/>
        <v>3.5162605236760327E-4</v>
      </c>
      <c r="DZ483" s="1">
        <f t="shared" si="1243"/>
        <v>2.242304742148182E-4</v>
      </c>
      <c r="EA483" s="1">
        <f t="shared" si="1244"/>
        <v>1.4110747299359808E-4</v>
      </c>
      <c r="EB483" s="1">
        <f t="shared" si="1245"/>
        <v>8.7628852150388171E-5</v>
      </c>
      <c r="EC483" s="1">
        <f t="shared" si="1246"/>
        <v>5.3701587140765504E-5</v>
      </c>
      <c r="ED483" s="1">
        <f t="shared" si="1247"/>
        <v>3.247672969920585E-5</v>
      </c>
      <c r="EE483" s="1">
        <f t="shared" si="1248"/>
        <v>1.9382328117692693E-5</v>
      </c>
      <c r="EF483" s="1">
        <f t="shared" si="1249"/>
        <v>1.1415431433108795E-5</v>
      </c>
      <c r="EG483" s="1">
        <f t="shared" si="1250"/>
        <v>6.6349336233169668E-6</v>
      </c>
      <c r="EH483" s="1">
        <f t="shared" si="1251"/>
        <v>3.8057882889007322E-6</v>
      </c>
      <c r="EI483" s="1">
        <f t="shared" si="1252"/>
        <v>2.1543840220304296E-6</v>
      </c>
      <c r="EJ483" s="1">
        <f t="shared" si="1253"/>
        <v>1.2035923018618801E-6</v>
      </c>
      <c r="EK483" s="1">
        <f t="shared" si="1254"/>
        <v>6.6362299821942799E-7</v>
      </c>
      <c r="EL483" s="1">
        <f t="shared" si="1255"/>
        <v>3.6112514392228692E-7</v>
      </c>
      <c r="EM483" s="1">
        <f t="shared" si="1256"/>
        <v>1.9395337941676879E-7</v>
      </c>
      <c r="EN483" s="1">
        <f t="shared" si="1257"/>
        <v>1.028134254512427E-7</v>
      </c>
      <c r="EO483" s="1">
        <f t="shared" si="1258"/>
        <v>5.3792921602419237E-8</v>
      </c>
      <c r="EP483" s="1">
        <f t="shared" si="1259"/>
        <v>2.7780089177619728E-8</v>
      </c>
      <c r="EQ483" s="1">
        <f t="shared" si="1260"/>
        <v>1.4160744300899014E-8</v>
      </c>
      <c r="ER483" s="1">
        <f t="shared" si="1261"/>
        <v>7.1251423764000706E-9</v>
      </c>
      <c r="ES483" s="1">
        <f t="shared" si="1262"/>
        <v>3.5388929002475851E-9</v>
      </c>
      <c r="ET483" s="1">
        <f t="shared" si="1263"/>
        <v>1.7350794505555498E-9</v>
      </c>
      <c r="EU483" s="1">
        <f t="shared" si="1264"/>
        <v>8.397718840796344E-10</v>
      </c>
      <c r="EV483" s="1">
        <f t="shared" si="1265"/>
        <v>4.0124130082948928E-10</v>
      </c>
      <c r="EW483" s="1">
        <f t="shared" si="1266"/>
        <v>1.8926300966976067E-10</v>
      </c>
      <c r="EX483" s="1">
        <f t="shared" si="1267"/>
        <v>8.8137657953283266E-11</v>
      </c>
      <c r="EY483" s="1">
        <f t="shared" si="1268"/>
        <v>4.0527793474255112E-11</v>
      </c>
      <c r="EZ483" s="1">
        <f t="shared" si="1269"/>
        <v>1.8414480557887788E-11</v>
      </c>
      <c r="FA483" s="1">
        <f t="shared" si="1270"/>
        <v>8.3055805753542423E-12</v>
      </c>
      <c r="FB483" s="1">
        <f t="shared" si="1271"/>
        <v>3.8264733436187582E-12</v>
      </c>
      <c r="FC483" s="1">
        <f t="shared" si="1272"/>
        <v>2.0995252278633666E-12</v>
      </c>
      <c r="FD483" s="75">
        <f t="shared" si="1123"/>
        <v>2.0995252278633666E-12</v>
      </c>
    </row>
    <row r="484" spans="7:160" x14ac:dyDescent="0.35">
      <c r="G484" t="str">
        <f t="shared" si="1119"/>
        <v>Refd, t=2.34</v>
      </c>
      <c r="H484" s="76">
        <f t="shared" si="1120"/>
        <v>2.3449999999999722</v>
      </c>
      <c r="I484" s="1">
        <f t="shared" si="1121"/>
        <v>0</v>
      </c>
      <c r="J484" s="22">
        <f t="shared" si="1122"/>
        <v>7.1308145295679789E-6</v>
      </c>
      <c r="K484" s="1">
        <f t="shared" si="1124"/>
        <v>1.4062663553464474E-5</v>
      </c>
      <c r="L484" s="1">
        <f t="shared" si="1125"/>
        <v>2.6049684070078734E-5</v>
      </c>
      <c r="M484" s="1">
        <f t="shared" si="1126"/>
        <v>4.627620944279531E-5</v>
      </c>
      <c r="N484" s="1">
        <f t="shared" si="1127"/>
        <v>7.9688947520848254E-5</v>
      </c>
      <c r="O484" s="1">
        <f t="shared" si="1128"/>
        <v>1.3383289415702627E-4</v>
      </c>
      <c r="P484" s="1">
        <f t="shared" si="1129"/>
        <v>2.2000510240404947E-4</v>
      </c>
      <c r="Q484" s="1">
        <f t="shared" si="1130"/>
        <v>3.5480646555923102E-4</v>
      </c>
      <c r="R484" s="1">
        <f t="shared" si="1131"/>
        <v>5.6217226830750989E-4</v>
      </c>
      <c r="S484" s="1">
        <f t="shared" si="1132"/>
        <v>8.7595204520723275E-4</v>
      </c>
      <c r="T484" s="1">
        <f t="shared" si="1133"/>
        <v>1.3430837098306599E-3</v>
      </c>
      <c r="U484" s="1">
        <f t="shared" si="1134"/>
        <v>2.0273615964978065E-3</v>
      </c>
      <c r="V484" s="1">
        <f t="shared" si="1135"/>
        <v>3.0137297036316717E-3</v>
      </c>
      <c r="W484" s="1">
        <f t="shared" si="1136"/>
        <v>4.4129390467664521E-3</v>
      </c>
      <c r="X484" s="1">
        <f t="shared" si="1137"/>
        <v>6.3662942228982335E-3</v>
      </c>
      <c r="Y484" s="1">
        <f t="shared" si="1138"/>
        <v>9.0500864490618924E-3</v>
      </c>
      <c r="Z484" s="1">
        <f t="shared" si="1139"/>
        <v>1.2679181401032198E-2</v>
      </c>
      <c r="AA484" s="1">
        <f t="shared" si="1140"/>
        <v>1.750911857129837E-2</v>
      </c>
      <c r="AB484" s="1">
        <f t="shared" si="1141"/>
        <v>2.3836007344002916E-2</v>
      </c>
      <c r="AC484" s="1">
        <f t="shared" si="1142"/>
        <v>3.1993498154976645E-2</v>
      </c>
      <c r="AD484" s="1">
        <f t="shared" si="1143"/>
        <v>4.2346187689299493E-2</v>
      </c>
      <c r="AE484" s="1">
        <f t="shared" si="1144"/>
        <v>5.5279001261559824E-2</v>
      </c>
      <c r="AF484" s="1">
        <f t="shared" si="1145"/>
        <v>7.1182388124830145E-2</v>
      </c>
      <c r="AG484" s="1">
        <f t="shared" si="1146"/>
        <v>9.0433555723690065E-2</v>
      </c>
      <c r="AH484" s="1">
        <f t="shared" si="1147"/>
        <v>0.11337442820972114</v>
      </c>
      <c r="AI484" s="1">
        <f t="shared" si="1148"/>
        <v>0.14028749673796972</v>
      </c>
      <c r="AJ484" s="1">
        <f t="shared" si="1149"/>
        <v>0.17137117426125692</v>
      </c>
      <c r="AK484" s="1">
        <f t="shared" si="1150"/>
        <v>0.20671660917110043</v>
      </c>
      <c r="AL484" s="1">
        <f t="shared" si="1151"/>
        <v>0.24628808670322605</v>
      </c>
      <c r="AM484" s="1">
        <f t="shared" si="1152"/>
        <v>0.28990910505507522</v>
      </c>
      <c r="AN484" s="1">
        <f t="shared" si="1153"/>
        <v>0.337255929424639</v>
      </c>
      <c r="AO484" s="1">
        <f t="shared" si="1154"/>
        <v>0.38785990811221888</v>
      </c>
      <c r="AP484" s="1">
        <f t="shared" si="1155"/>
        <v>0.44111912132961512</v>
      </c>
      <c r="AQ484" s="1">
        <f t="shared" si="1156"/>
        <v>0.49631909789973716</v>
      </c>
      <c r="AR484" s="1">
        <f t="shared" si="1157"/>
        <v>0.5526614730159578</v>
      </c>
      <c r="AS484" s="1">
        <f t="shared" si="1158"/>
        <v>0.60929867682059624</v>
      </c>
      <c r="AT484" s="1">
        <f t="shared" si="1159"/>
        <v>0.66537213800403283</v>
      </c>
      <c r="AU484" s="1">
        <f t="shared" si="1160"/>
        <v>0.72005113691092681</v>
      </c>
      <c r="AV484" s="1">
        <f t="shared" si="1161"/>
        <v>0.77256939325489882</v>
      </c>
      <c r="AW484" s="1">
        <f t="shared" si="1162"/>
        <v>0.82225672859543952</v>
      </c>
      <c r="AX484" s="1">
        <f t="shared" si="1163"/>
        <v>0.86856366669124252</v>
      </c>
      <c r="AY484" s="1">
        <f t="shared" si="1164"/>
        <v>0.91107755487637132</v>
      </c>
      <c r="AZ484" s="1">
        <f t="shared" si="1165"/>
        <v>0.94952961320066576</v>
      </c>
      <c r="BA484" s="1">
        <f t="shared" si="1166"/>
        <v>0.98379314374933002</v>
      </c>
      <c r="BB484" s="1">
        <f t="shared" si="1167"/>
        <v>1.0138738659077475</v>
      </c>
      <c r="BC484" s="1">
        <f t="shared" si="1168"/>
        <v>1.0398939098701885</v>
      </c>
      <c r="BD484" s="1">
        <f t="shared" si="1169"/>
        <v>1.0620713544133409</v>
      </c>
      <c r="BE484" s="1">
        <f t="shared" si="1170"/>
        <v>1.0806973217208433</v>
      </c>
      <c r="BF484" s="1">
        <f t="shared" si="1171"/>
        <v>1.0961125576564699</v>
      </c>
      <c r="BG484" s="1">
        <f t="shared" si="1172"/>
        <v>1.1086851699188673</v>
      </c>
      <c r="BH484" s="1">
        <f t="shared" si="1173"/>
        <v>1.1187908234563271</v>
      </c>
      <c r="BI484" s="1">
        <f t="shared" si="1174"/>
        <v>1.1267962620522201</v>
      </c>
      <c r="BJ484" s="1">
        <f t="shared" si="1175"/>
        <v>1.1330465931013323</v>
      </c>
      <c r="BK484" s="1">
        <f t="shared" si="1176"/>
        <v>1.1378563848276497</v>
      </c>
      <c r="BL484" s="1">
        <f t="shared" si="1177"/>
        <v>1.141504312668985</v>
      </c>
      <c r="BM484" s="1">
        <f t="shared" si="1178"/>
        <v>1.1442308698738786</v>
      </c>
      <c r="BN484" s="1">
        <f t="shared" si="1179"/>
        <v>1.1462385279427179</v>
      </c>
      <c r="BO484" s="1">
        <f t="shared" si="1180"/>
        <v>1.1476936856987874</v>
      </c>
      <c r="BP484" s="1">
        <f t="shared" si="1181"/>
        <v>1.1487297646022099</v>
      </c>
      <c r="BQ484" s="1">
        <f t="shared" si="1182"/>
        <v>1.1494508723414825</v>
      </c>
      <c r="BR484" s="1">
        <f t="shared" si="1183"/>
        <v>1.1499355469819943</v>
      </c>
      <c r="BS484" s="1">
        <f t="shared" si="1184"/>
        <v>1.1502401931670021</v>
      </c>
      <c r="BT484" s="1">
        <f t="shared" si="1185"/>
        <v>1.1504019177241676</v>
      </c>
      <c r="BU484" s="1">
        <f t="shared" si="1186"/>
        <v>1.1504405573615277</v>
      </c>
      <c r="BV484" s="1">
        <f t="shared" si="1187"/>
        <v>1.1503597637721923</v>
      </c>
      <c r="BW484" s="1">
        <f t="shared" si="1188"/>
        <v>1.150147073476621</v>
      </c>
      <c r="BX484" s="1">
        <f t="shared" si="1189"/>
        <v>1.1497729462493451</v>
      </c>
      <c r="BY484" s="1">
        <f t="shared" si="1190"/>
        <v>1.1491888137693702</v>
      </c>
      <c r="BZ484" s="1">
        <f t="shared" si="1191"/>
        <v>1.1483242460155332</v>
      </c>
      <c r="CA484" s="1">
        <f t="shared" si="1192"/>
        <v>1.1470834221294202</v>
      </c>
      <c r="CB484" s="1">
        <f t="shared" si="1193"/>
        <v>1.145341187054068</v>
      </c>
      <c r="CC484" s="1">
        <f t="shared" si="1194"/>
        <v>1.1429390827599752</v>
      </c>
      <c r="CD484" s="1">
        <f t="shared" si="1195"/>
        <v>1.1396818553508052</v>
      </c>
      <c r="CE484" s="1">
        <f t="shared" si="1196"/>
        <v>1.1353350431300056</v>
      </c>
      <c r="CF484" s="1">
        <f t="shared" si="1197"/>
        <v>1.1296243270995199</v>
      </c>
      <c r="CG484" s="1">
        <f t="shared" si="1198"/>
        <v>1.1222373524437392</v>
      </c>
      <c r="CH484" s="1">
        <f t="shared" si="1199"/>
        <v>1.1128286852305411</v>
      </c>
      <c r="CI484" s="1">
        <f t="shared" si="1200"/>
        <v>1.1010284345561823</v>
      </c>
      <c r="CJ484" s="1">
        <f t="shared" si="1201"/>
        <v>1.0864548367147933</v>
      </c>
      <c r="CK484" s="1">
        <f t="shared" si="1202"/>
        <v>1.0687307673239868</v>
      </c>
      <c r="CL484" s="1">
        <f t="shared" si="1203"/>
        <v>1.0475037380295242</v>
      </c>
      <c r="CM484" s="1">
        <f t="shared" si="1204"/>
        <v>1.0224684815080187</v>
      </c>
      <c r="CN484" s="1">
        <f t="shared" si="1205"/>
        <v>0.9933907819520259</v>
      </c>
      <c r="CO484" s="1">
        <f t="shared" si="1206"/>
        <v>0.96013082795989035</v>
      </c>
      <c r="CP484" s="1">
        <f t="shared" si="1207"/>
        <v>0.92266411278935712</v>
      </c>
      <c r="CQ484" s="1">
        <f t="shared" si="1208"/>
        <v>0.88109783770343097</v>
      </c>
      <c r="CR484" s="1">
        <f t="shared" si="1209"/>
        <v>0.83568092440571873</v>
      </c>
      <c r="CS484" s="1">
        <f t="shared" si="1210"/>
        <v>0.78680612287196827</v>
      </c>
      <c r="CT484" s="1">
        <f t="shared" si="1211"/>
        <v>0.73500329037125767</v>
      </c>
      <c r="CU484" s="1">
        <f t="shared" si="1212"/>
        <v>0.68092366348722067</v>
      </c>
      <c r="CV484" s="1">
        <f t="shared" si="1213"/>
        <v>0.62531576810638345</v>
      </c>
      <c r="CW484" s="1">
        <f t="shared" si="1214"/>
        <v>0.56899441655223071</v>
      </c>
      <c r="CX484" s="1">
        <f t="shared" si="1215"/>
        <v>0.5128049271376004</v>
      </c>
      <c r="CY484" s="1">
        <f t="shared" si="1216"/>
        <v>0.45758518202945875</v>
      </c>
      <c r="CZ484" s="1">
        <f t="shared" si="1217"/>
        <v>0.4041283524938809</v>
      </c>
      <c r="DA484" s="1">
        <f t="shared" si="1218"/>
        <v>0.35314903945594767</v>
      </c>
      <c r="DB484" s="1">
        <f t="shared" si="1219"/>
        <v>0.30525521423422525</v>
      </c>
      <c r="DC484" s="1">
        <f t="shared" si="1220"/>
        <v>0.26092774862433971</v>
      </c>
      <c r="DD484" s="1">
        <f t="shared" si="1221"/>
        <v>0.22050857336557397</v>
      </c>
      <c r="DE484" s="1">
        <f t="shared" si="1222"/>
        <v>0.18419769395467253</v>
      </c>
      <c r="DF484" s="1">
        <f t="shared" si="1223"/>
        <v>0.15205851924031608</v>
      </c>
      <c r="DG484" s="1">
        <f t="shared" si="1224"/>
        <v>0.12403030582078063</v>
      </c>
      <c r="DH484" s="1">
        <f t="shared" si="1225"/>
        <v>9.9946051743151645E-2</v>
      </c>
      <c r="DI484" s="1">
        <f t="shared" si="1226"/>
        <v>7.9553918887877328E-2</v>
      </c>
      <c r="DJ484" s="1">
        <f t="shared" si="1227"/>
        <v>6.2540226693948639E-2</v>
      </c>
      <c r="DK484" s="1">
        <f t="shared" si="1228"/>
        <v>4.8552215440541557E-2</v>
      </c>
      <c r="DL484" s="1">
        <f t="shared" si="1229"/>
        <v>3.7219080065031586E-2</v>
      </c>
      <c r="DM484" s="1">
        <f t="shared" si="1230"/>
        <v>2.8170169441277603E-2</v>
      </c>
      <c r="DN484" s="1">
        <f t="shared" si="1231"/>
        <v>2.1049673465923704E-2</v>
      </c>
      <c r="DO484" s="1">
        <f t="shared" si="1232"/>
        <v>1.5527529784416889E-2</v>
      </c>
      <c r="DP484" s="1">
        <f t="shared" si="1233"/>
        <v>1.1306634009343113E-2</v>
      </c>
      <c r="DQ484" s="1">
        <f t="shared" si="1234"/>
        <v>8.1267070426285157E-3</v>
      </c>
      <c r="DR484" s="1">
        <f t="shared" si="1235"/>
        <v>5.7653506849099064E-3</v>
      </c>
      <c r="DS484" s="1">
        <f t="shared" si="1236"/>
        <v>4.036911057833866E-3</v>
      </c>
      <c r="DT484" s="1">
        <f t="shared" si="1237"/>
        <v>2.7897809672332045E-3</v>
      </c>
      <c r="DU484" s="1">
        <f t="shared" si="1238"/>
        <v>1.9027253307496174E-3</v>
      </c>
      <c r="DV484" s="1">
        <f t="shared" si="1239"/>
        <v>1.2807282573589645E-3</v>
      </c>
      <c r="DW484" s="1">
        <f t="shared" si="1240"/>
        <v>8.5075530272114082E-4</v>
      </c>
      <c r="DX484" s="1">
        <f t="shared" si="1241"/>
        <v>5.577157122354879E-4</v>
      </c>
      <c r="DY484" s="1">
        <f t="shared" si="1242"/>
        <v>3.6080879861860967E-4</v>
      </c>
      <c r="DZ484" s="1">
        <f t="shared" si="1243"/>
        <v>2.3035330401391269E-4</v>
      </c>
      <c r="EA484" s="1">
        <f t="shared" si="1244"/>
        <v>1.4513206309407398E-4</v>
      </c>
      <c r="EB484" s="1">
        <f t="shared" si="1245"/>
        <v>9.0236809047446951E-5</v>
      </c>
      <c r="EC484" s="1">
        <f t="shared" si="1246"/>
        <v>5.5367713508047696E-5</v>
      </c>
      <c r="ED484" s="1">
        <f t="shared" si="1247"/>
        <v>3.352618457954514E-5</v>
      </c>
      <c r="EE484" s="1">
        <f t="shared" si="1248"/>
        <v>2.0034087778873246E-5</v>
      </c>
      <c r="EF484" s="1">
        <f t="shared" si="1249"/>
        <v>1.1814546976738194E-5</v>
      </c>
      <c r="EG484" s="1">
        <f t="shared" si="1250"/>
        <v>6.8759335220629243E-6</v>
      </c>
      <c r="EH484" s="1">
        <f t="shared" si="1251"/>
        <v>3.9492915358449399E-6</v>
      </c>
      <c r="EI484" s="1">
        <f t="shared" si="1252"/>
        <v>2.2386501094771172E-6</v>
      </c>
      <c r="EJ484" s="1">
        <f t="shared" si="1253"/>
        <v>1.2523911682289956E-6</v>
      </c>
      <c r="EK484" s="1">
        <f t="shared" si="1254"/>
        <v>6.9149396147304892E-7</v>
      </c>
      <c r="EL484" s="1">
        <f t="shared" si="1255"/>
        <v>3.7682512299590471E-7</v>
      </c>
      <c r="EM484" s="1">
        <f t="shared" si="1256"/>
        <v>2.0267647205133234E-7</v>
      </c>
      <c r="EN484" s="1">
        <f t="shared" si="1257"/>
        <v>1.0759406094499901E-7</v>
      </c>
      <c r="EO484" s="1">
        <f t="shared" si="1258"/>
        <v>5.6377346296625982E-8</v>
      </c>
      <c r="EP484" s="1">
        <f t="shared" si="1259"/>
        <v>2.9158328208582403E-8</v>
      </c>
      <c r="EQ484" s="1">
        <f t="shared" si="1260"/>
        <v>1.4885825867349878E-8</v>
      </c>
      <c r="ER484" s="1">
        <f t="shared" si="1261"/>
        <v>7.5014733955853429E-9</v>
      </c>
      <c r="ES484" s="1">
        <f t="shared" si="1262"/>
        <v>3.7315979539885185E-9</v>
      </c>
      <c r="ET484" s="1">
        <f t="shared" si="1263"/>
        <v>1.832438238058546E-9</v>
      </c>
      <c r="EU484" s="1">
        <f t="shared" si="1264"/>
        <v>8.8830466234050806E-10</v>
      </c>
      <c r="EV484" s="1">
        <f t="shared" si="1265"/>
        <v>4.2511348705066336E-10</v>
      </c>
      <c r="EW484" s="1">
        <f t="shared" si="1266"/>
        <v>2.0084989107195577E-10</v>
      </c>
      <c r="EX484" s="1">
        <f t="shared" si="1267"/>
        <v>9.3687572566035592E-11</v>
      </c>
      <c r="EY484" s="1">
        <f t="shared" si="1268"/>
        <v>4.3151575153884816E-11</v>
      </c>
      <c r="EZ484" s="1">
        <f t="shared" si="1269"/>
        <v>1.9639841526245573E-11</v>
      </c>
      <c r="FA484" s="1">
        <f t="shared" si="1270"/>
        <v>8.8737584608593699E-12</v>
      </c>
      <c r="FB484" s="1">
        <f t="shared" si="1271"/>
        <v>4.0959422043933171E-12</v>
      </c>
      <c r="FC484" s="1">
        <f t="shared" si="1272"/>
        <v>2.2515220877776856E-12</v>
      </c>
      <c r="FD484" s="75">
        <f t="shared" si="1123"/>
        <v>2.2515220877776856E-12</v>
      </c>
    </row>
    <row r="485" spans="7:160" x14ac:dyDescent="0.35">
      <c r="G485" t="str">
        <f t="shared" si="1119"/>
        <v>Refd, t=2.35</v>
      </c>
      <c r="H485" s="76">
        <f t="shared" si="1120"/>
        <v>2.3499999999999721</v>
      </c>
      <c r="I485" s="1">
        <f t="shared" si="1121"/>
        <v>0</v>
      </c>
      <c r="J485" s="22">
        <f t="shared" si="1122"/>
        <v>7.052737130701179E-6</v>
      </c>
      <c r="K485" s="1">
        <f t="shared" si="1124"/>
        <v>1.390836586924118E-5</v>
      </c>
      <c r="L485" s="1">
        <f t="shared" si="1125"/>
        <v>2.5762951029680725E-5</v>
      </c>
      <c r="M485" s="1">
        <f t="shared" si="1126"/>
        <v>4.5764960997796521E-5</v>
      </c>
      <c r="N485" s="1">
        <f t="shared" si="1127"/>
        <v>7.8805305951151555E-5</v>
      </c>
      <c r="O485" s="1">
        <f t="shared" si="1128"/>
        <v>1.3234398325504438E-4</v>
      </c>
      <c r="P485" s="1">
        <f t="shared" si="1129"/>
        <v>2.1755132560409248E-4</v>
      </c>
      <c r="Q485" s="1">
        <f t="shared" si="1130"/>
        <v>3.5084342808385367E-4</v>
      </c>
      <c r="R485" s="1">
        <f t="shared" si="1131"/>
        <v>5.5589211219279021E-4</v>
      </c>
      <c r="S485" s="1">
        <f t="shared" si="1132"/>
        <v>8.6617993878874663E-4</v>
      </c>
      <c r="T485" s="1">
        <f t="shared" si="1133"/>
        <v>1.3281458021783255E-3</v>
      </c>
      <c r="U485" s="1">
        <f t="shared" si="1134"/>
        <v>2.004922163905905E-3</v>
      </c>
      <c r="V485" s="1">
        <f t="shared" si="1135"/>
        <v>2.9805977187267289E-3</v>
      </c>
      <c r="W485" s="1">
        <f t="shared" si="1136"/>
        <v>4.3648481636312346E-3</v>
      </c>
      <c r="X485" s="1">
        <f t="shared" si="1137"/>
        <v>6.2976652314775351E-3</v>
      </c>
      <c r="Y485" s="1">
        <f t="shared" si="1138"/>
        <v>8.9537874381107191E-3</v>
      </c>
      <c r="Z485" s="1">
        <f t="shared" si="1139"/>
        <v>1.254630773691799E-2</v>
      </c>
      <c r="AA485" s="1">
        <f t="shared" si="1140"/>
        <v>1.7328821596246193E-2</v>
      </c>
      <c r="AB485" s="1">
        <f t="shared" si="1141"/>
        <v>2.3595406370254878E-2</v>
      </c>
      <c r="AC485" s="1">
        <f t="shared" si="1142"/>
        <v>3.1677713609346417E-2</v>
      </c>
      <c r="AD485" s="1">
        <f t="shared" si="1143"/>
        <v>4.1938532806799378E-2</v>
      </c>
      <c r="AE485" s="1">
        <f t="shared" si="1144"/>
        <v>5.4761364351554591E-2</v>
      </c>
      <c r="AF485" s="1">
        <f t="shared" si="1145"/>
        <v>7.0535826371115717E-2</v>
      </c>
      <c r="AG485" s="1">
        <f t="shared" si="1146"/>
        <v>8.9639104647999915E-2</v>
      </c>
      <c r="AH485" s="1">
        <f t="shared" si="1147"/>
        <v>0.11241410913906372</v>
      </c>
      <c r="AI485" s="1">
        <f t="shared" si="1148"/>
        <v>0.13914547967436985</v>
      </c>
      <c r="AJ485" s="1">
        <f t="shared" si="1149"/>
        <v>0.17003502818519156</v>
      </c>
      <c r="AK485" s="1">
        <f t="shared" si="1150"/>
        <v>0.20517854940739502</v>
      </c>
      <c r="AL485" s="1">
        <f t="shared" si="1151"/>
        <v>0.24454611315376112</v>
      </c>
      <c r="AM485" s="1">
        <f t="shared" si="1152"/>
        <v>0.28796791912586012</v>
      </c>
      <c r="AN485" s="1">
        <f t="shared" si="1153"/>
        <v>0.33512752366775367</v>
      </c>
      <c r="AO485" s="1">
        <f t="shared" si="1154"/>
        <v>0.38556374181422931</v>
      </c>
      <c r="AP485" s="1">
        <f t="shared" si="1155"/>
        <v>0.43868182654807208</v>
      </c>
      <c r="AQ485" s="1">
        <f t="shared" si="1156"/>
        <v>0.49377370095931949</v>
      </c>
      <c r="AR485" s="1">
        <f t="shared" si="1157"/>
        <v>0.55004616181837729</v>
      </c>
      <c r="AS485" s="1">
        <f t="shared" si="1158"/>
        <v>0.60665518907466898</v>
      </c>
      <c r="AT485" s="1">
        <f t="shared" si="1159"/>
        <v>0.66274388399492457</v>
      </c>
      <c r="AU485" s="1">
        <f t="shared" si="1160"/>
        <v>0.71748119769453422</v>
      </c>
      <c r="AV485" s="1">
        <f t="shared" si="1161"/>
        <v>0.7700985476149681</v>
      </c>
      <c r="AW485" s="1">
        <f t="shared" si="1162"/>
        <v>0.81992165817166585</v>
      </c>
      <c r="AX485" s="1">
        <f t="shared" si="1163"/>
        <v>0.86639546905088138</v>
      </c>
      <c r="AY485" s="1">
        <f t="shared" si="1164"/>
        <v>0.90910066173846638</v>
      </c>
      <c r="AZ485" s="1">
        <f t="shared" si="1165"/>
        <v>0.94776116993586879</v>
      </c>
      <c r="BA485" s="1">
        <f t="shared" si="1166"/>
        <v>0.98224286197830712</v>
      </c>
      <c r="BB485" s="1">
        <f t="shared" si="1167"/>
        <v>1.012544318891208</v>
      </c>
      <c r="BC485" s="1">
        <f t="shared" si="1168"/>
        <v>1.038781205098533</v>
      </c>
      <c r="BD485" s="1">
        <f t="shared" si="1169"/>
        <v>1.0611660927221589</v>
      </c>
      <c r="BE485" s="1">
        <f t="shared" si="1170"/>
        <v>1.0799857390785701</v>
      </c>
      <c r="BF485" s="1">
        <f t="shared" si="1171"/>
        <v>1.0955777444828327</v>
      </c>
      <c r="BG485" s="1">
        <f t="shared" si="1172"/>
        <v>1.1083082718995119</v>
      </c>
      <c r="BH485" s="1">
        <f t="shared" si="1173"/>
        <v>1.1185521447508275</v>
      </c>
      <c r="BI485" s="1">
        <f t="shared" si="1174"/>
        <v>1.1266762134251846</v>
      </c>
      <c r="BJ485" s="1">
        <f t="shared" si="1175"/>
        <v>1.1330264506765833</v>
      </c>
      <c r="BK485" s="1">
        <f t="shared" si="1176"/>
        <v>1.1379188471050088</v>
      </c>
      <c r="BL485" s="1">
        <f t="shared" si="1177"/>
        <v>1.1416338620729387</v>
      </c>
      <c r="BM485" s="1">
        <f t="shared" si="1178"/>
        <v>1.1444139591704632</v>
      </c>
      <c r="BN485" s="1">
        <f t="shared" si="1179"/>
        <v>1.1464636209279244</v>
      </c>
      <c r="BO485" s="1">
        <f t="shared" si="1180"/>
        <v>1.1479511858817746</v>
      </c>
      <c r="BP485" s="1">
        <f t="shared" si="1181"/>
        <v>1.1490118659291302</v>
      </c>
      <c r="BQ485" s="1">
        <f t="shared" si="1182"/>
        <v>1.1497513633591476</v>
      </c>
      <c r="BR485" s="1">
        <f t="shared" si="1183"/>
        <v>1.1502495953292402</v>
      </c>
      <c r="BS485" s="1">
        <f t="shared" si="1184"/>
        <v>1.1505641319234339</v>
      </c>
      <c r="BT485" s="1">
        <f t="shared" si="1185"/>
        <v>1.1507330497630193</v>
      </c>
      <c r="BU485" s="1">
        <f t="shared" si="1186"/>
        <v>1.1507769890152755</v>
      </c>
      <c r="BV485" s="1">
        <f t="shared" si="1187"/>
        <v>1.150700275132533</v>
      </c>
      <c r="BW485" s="1">
        <f t="shared" si="1188"/>
        <v>1.1504910295798811</v>
      </c>
      <c r="BX485" s="1">
        <f t="shared" si="1189"/>
        <v>1.1501202511132478</v>
      </c>
      <c r="BY485" s="1">
        <f t="shared" si="1190"/>
        <v>1.1495399074760937</v>
      </c>
      <c r="BZ485" s="1">
        <f t="shared" si="1191"/>
        <v>1.1486801434296441</v>
      </c>
      <c r="CA485" s="1">
        <f t="shared" si="1192"/>
        <v>1.1474457900342514</v>
      </c>
      <c r="CB485" s="1">
        <f t="shared" si="1193"/>
        <v>1.145712454174745</v>
      </c>
      <c r="CC485" s="1">
        <f t="shared" si="1194"/>
        <v>1.143322574119944</v>
      </c>
      <c r="CD485" s="1">
        <f t="shared" si="1195"/>
        <v>1.1400819386615424</v>
      </c>
      <c r="CE485" s="1">
        <f t="shared" si="1196"/>
        <v>1.135757270643952</v>
      </c>
      <c r="CF485" s="1">
        <f t="shared" si="1197"/>
        <v>1.1300755520153982</v>
      </c>
      <c r="CG485" s="1">
        <f t="shared" si="1198"/>
        <v>1.1227257952298404</v>
      </c>
      <c r="CH485" s="1">
        <f t="shared" si="1199"/>
        <v>1.1133639229943249</v>
      </c>
      <c r="CI485" s="1">
        <f t="shared" si="1200"/>
        <v>1.1016212867786261</v>
      </c>
      <c r="CJ485" s="1">
        <f t="shared" si="1201"/>
        <v>1.0871171241417947</v>
      </c>
      <c r="CK485" s="1">
        <f t="shared" si="1202"/>
        <v>1.0694749281486349</v>
      </c>
      <c r="CL485" s="1">
        <f t="shared" si="1203"/>
        <v>1.0483422968289791</v>
      </c>
      <c r="CM485" s="1">
        <f t="shared" si="1204"/>
        <v>1.023413381220762</v>
      </c>
      <c r="CN485" s="1">
        <f t="shared" si="1205"/>
        <v>0.99445260630642307</v>
      </c>
      <c r="CO485" s="1">
        <f t="shared" si="1206"/>
        <v>0.96131795935053566</v>
      </c>
      <c r="CP485" s="1">
        <f t="shared" si="1207"/>
        <v>0.923981886319162</v>
      </c>
      <c r="CQ485" s="1">
        <f t="shared" si="1208"/>
        <v>0.88254776346042219</v>
      </c>
      <c r="CR485" s="1">
        <f t="shared" si="1209"/>
        <v>0.83726005472754528</v>
      </c>
      <c r="CS485" s="1">
        <f t="shared" si="1210"/>
        <v>0.78850663770348195</v>
      </c>
      <c r="CT485" s="1">
        <f t="shared" si="1211"/>
        <v>0.73681236118133397</v>
      </c>
      <c r="CU485" s="1">
        <f t="shared" si="1212"/>
        <v>0.68282363516792577</v>
      </c>
      <c r="CV485" s="1">
        <f t="shared" si="1213"/>
        <v>0.62728467071464444</v>
      </c>
      <c r="CW485" s="1">
        <f t="shared" si="1214"/>
        <v>0.57100678767478563</v>
      </c>
      <c r="CX485" s="1">
        <f t="shared" si="1215"/>
        <v>0.51483289479776351</v>
      </c>
      <c r="CY485" s="1">
        <f t="shared" si="1216"/>
        <v>0.45959973132847409</v>
      </c>
      <c r="CZ485" s="1">
        <f t="shared" si="1217"/>
        <v>0.40610068008940381</v>
      </c>
      <c r="DA485" s="1">
        <f t="shared" si="1218"/>
        <v>0.35505189104688761</v>
      </c>
      <c r="DB485" s="1">
        <f t="shared" si="1219"/>
        <v>0.30706410258457406</v>
      </c>
      <c r="DC485" s="1">
        <f t="shared" si="1220"/>
        <v>0.26262196290214845</v>
      </c>
      <c r="DD485" s="1">
        <f t="shared" si="1221"/>
        <v>0.22207191280994706</v>
      </c>
      <c r="DE485" s="1">
        <f t="shared" si="1222"/>
        <v>0.18561888708237304</v>
      </c>
      <c r="DF485" s="1">
        <f t="shared" si="1223"/>
        <v>0.15333132028966931</v>
      </c>
      <c r="DG485" s="1">
        <f t="shared" si="1224"/>
        <v>0.12515328916410062</v>
      </c>
      <c r="DH485" s="1">
        <f t="shared" si="1225"/>
        <v>0.10092214932444836</v>
      </c>
      <c r="DI485" s="1">
        <f t="shared" si="1226"/>
        <v>8.0389763017088167E-2</v>
      </c>
      <c r="DJ485" s="1">
        <f t="shared" si="1227"/>
        <v>6.3245369565152185E-2</v>
      </c>
      <c r="DK485" s="1">
        <f t="shared" si="1228"/>
        <v>4.9138297544561234E-2</v>
      </c>
      <c r="DL485" s="1">
        <f t="shared" si="1229"/>
        <v>3.7699013281187639E-2</v>
      </c>
      <c r="DM485" s="1">
        <f t="shared" si="1230"/>
        <v>2.8557388811643242E-2</v>
      </c>
      <c r="DN485" s="1">
        <f t="shared" si="1231"/>
        <v>2.13574966571837E-2</v>
      </c>
      <c r="DO485" s="1">
        <f t="shared" si="1232"/>
        <v>1.5768647230082918E-2</v>
      </c>
      <c r="DP485" s="1">
        <f t="shared" si="1233"/>
        <v>1.1492737622183785E-2</v>
      </c>
      <c r="DQ485" s="1">
        <f t="shared" si="1234"/>
        <v>8.2682526323885099E-3</v>
      </c>
      <c r="DR485" s="1">
        <f t="shared" si="1235"/>
        <v>5.8714396696220124E-3</v>
      </c>
      <c r="DS485" s="1">
        <f t="shared" si="1236"/>
        <v>4.1152710093713372E-3</v>
      </c>
      <c r="DT485" s="1">
        <f t="shared" si="1237"/>
        <v>2.8468217953866544E-3</v>
      </c>
      <c r="DU485" s="1">
        <f t="shared" si="1238"/>
        <v>1.9436479558861651E-3</v>
      </c>
      <c r="DV485" s="1">
        <f t="shared" si="1239"/>
        <v>1.3096647317463615E-3</v>
      </c>
      <c r="DW485" s="1">
        <f t="shared" si="1240"/>
        <v>8.7092274869234531E-4</v>
      </c>
      <c r="DX485" s="1">
        <f t="shared" si="1241"/>
        <v>5.7157044706207907E-4</v>
      </c>
      <c r="DY485" s="1">
        <f t="shared" si="1242"/>
        <v>3.7019103971487117E-4</v>
      </c>
      <c r="DZ485" s="1">
        <f t="shared" si="1243"/>
        <v>2.3661648794006196E-4</v>
      </c>
      <c r="EA485" s="1">
        <f t="shared" si="1244"/>
        <v>1.4925382784010478E-4</v>
      </c>
      <c r="EB485" s="1">
        <f t="shared" si="1245"/>
        <v>9.2910985296565016E-5</v>
      </c>
      <c r="EC485" s="1">
        <f t="shared" si="1246"/>
        <v>5.707826063423684E-5</v>
      </c>
      <c r="ED485" s="1">
        <f t="shared" si="1247"/>
        <v>3.4604976523937941E-5</v>
      </c>
      <c r="EE485" s="1">
        <f t="shared" si="1248"/>
        <v>2.0704925477001113E-5</v>
      </c>
      <c r="EF485" s="1">
        <f t="shared" si="1249"/>
        <v>1.222588024886039E-5</v>
      </c>
      <c r="EG485" s="1">
        <f t="shared" si="1250"/>
        <v>7.1246395703759739E-6</v>
      </c>
      <c r="EH485" s="1">
        <f t="shared" si="1251"/>
        <v>4.0975824327356788E-6</v>
      </c>
      <c r="EI485" s="1">
        <f t="shared" si="1252"/>
        <v>2.3258463533934588E-6</v>
      </c>
      <c r="EJ485" s="1">
        <f t="shared" si="1253"/>
        <v>1.3029568293118678E-6</v>
      </c>
      <c r="EK485" s="1">
        <f t="shared" si="1254"/>
        <v>7.2041458736618589E-7</v>
      </c>
      <c r="EL485" s="1">
        <f t="shared" si="1255"/>
        <v>3.9313960162986907E-7</v>
      </c>
      <c r="EM485" s="1">
        <f t="shared" si="1256"/>
        <v>2.1175408399195252E-7</v>
      </c>
      <c r="EN485" s="1">
        <f t="shared" si="1257"/>
        <v>1.1257627371769366E-7</v>
      </c>
      <c r="EO485" s="1">
        <f t="shared" si="1258"/>
        <v>5.9074740766808182E-8</v>
      </c>
      <c r="EP485" s="1">
        <f t="shared" si="1259"/>
        <v>3.0598974687559725E-8</v>
      </c>
      <c r="EQ485" s="1">
        <f t="shared" si="1260"/>
        <v>1.5644893229779579E-8</v>
      </c>
      <c r="ER485" s="1">
        <f t="shared" si="1261"/>
        <v>7.8960508382954561E-9</v>
      </c>
      <c r="ES485" s="1">
        <f t="shared" si="1262"/>
        <v>3.9339614891620439E-9</v>
      </c>
      <c r="ET485" s="1">
        <f t="shared" si="1263"/>
        <v>1.9348380803353928E-9</v>
      </c>
      <c r="EU485" s="1">
        <f t="shared" si="1264"/>
        <v>9.3943189114359196E-10</v>
      </c>
      <c r="EV485" s="1">
        <f t="shared" si="1265"/>
        <v>4.5030244441230908E-10</v>
      </c>
      <c r="EW485" s="1">
        <f t="shared" si="1266"/>
        <v>2.1309586545816803E-10</v>
      </c>
      <c r="EX485" s="1">
        <f t="shared" si="1267"/>
        <v>9.9562869979406918E-11</v>
      </c>
      <c r="EY485" s="1">
        <f t="shared" si="1268"/>
        <v>4.5933828750226026E-11</v>
      </c>
      <c r="EZ485" s="1">
        <f t="shared" si="1269"/>
        <v>2.0941420926437387E-11</v>
      </c>
      <c r="FA485" s="1">
        <f t="shared" si="1270"/>
        <v>9.4783392602814949E-12</v>
      </c>
      <c r="FB485" s="1">
        <f t="shared" si="1271"/>
        <v>4.3832194589352131E-12</v>
      </c>
      <c r="FC485" s="1">
        <f t="shared" si="1272"/>
        <v>2.4138609676253788E-12</v>
      </c>
      <c r="FD485" s="75">
        <f t="shared" si="1123"/>
        <v>2.4138609676253788E-12</v>
      </c>
    </row>
    <row r="486" spans="7:160" x14ac:dyDescent="0.35">
      <c r="G486" t="str">
        <f t="shared" si="1119"/>
        <v>Refd, t=2.35</v>
      </c>
      <c r="H486" s="76">
        <f t="shared" si="1120"/>
        <v>2.354999999999972</v>
      </c>
      <c r="I486" s="1">
        <f t="shared" si="1121"/>
        <v>0</v>
      </c>
      <c r="J486" s="22">
        <f t="shared" si="1122"/>
        <v>6.9754985052360998E-6</v>
      </c>
      <c r="K486" s="1">
        <f t="shared" si="1124"/>
        <v>1.3755733195643443E-5</v>
      </c>
      <c r="L486" s="1">
        <f t="shared" si="1125"/>
        <v>2.5479333325780854E-5</v>
      </c>
      <c r="M486" s="1">
        <f t="shared" si="1126"/>
        <v>4.5259311748728538E-5</v>
      </c>
      <c r="N486" s="1">
        <f t="shared" si="1127"/>
        <v>7.7931421678212431E-5</v>
      </c>
      <c r="O486" s="1">
        <f t="shared" si="1128"/>
        <v>1.3087163968013716E-4</v>
      </c>
      <c r="P486" s="1">
        <f t="shared" si="1129"/>
        <v>2.1512503178308434E-4</v>
      </c>
      <c r="Q486" s="1">
        <f t="shared" si="1130"/>
        <v>3.4692499917348644E-4</v>
      </c>
      <c r="R486" s="1">
        <f t="shared" si="1131"/>
        <v>5.4968286289109811E-4</v>
      </c>
      <c r="S486" s="1">
        <f t="shared" si="1132"/>
        <v>8.5651826237529598E-4</v>
      </c>
      <c r="T486" s="1">
        <f t="shared" si="1133"/>
        <v>1.3133764488244392E-3</v>
      </c>
      <c r="U486" s="1">
        <f t="shared" si="1134"/>
        <v>1.9827349155016123E-3</v>
      </c>
      <c r="V486" s="1">
        <f t="shared" si="1135"/>
        <v>2.9478356136235229E-3</v>
      </c>
      <c r="W486" s="1">
        <f t="shared" si="1136"/>
        <v>4.3172891267431839E-3</v>
      </c>
      <c r="X486" s="1">
        <f t="shared" si="1137"/>
        <v>6.2297859547229472E-3</v>
      </c>
      <c r="Y486" s="1">
        <f t="shared" si="1138"/>
        <v>8.858524470234927E-3</v>
      </c>
      <c r="Z486" s="1">
        <f t="shared" si="1139"/>
        <v>1.24148375483951E-2</v>
      </c>
      <c r="AA486" s="1">
        <f t="shared" si="1140"/>
        <v>1.715038814613051E-2</v>
      </c>
      <c r="AB486" s="1">
        <f t="shared" si="1141"/>
        <v>2.3357230383500811E-2</v>
      </c>
      <c r="AC486" s="1">
        <f t="shared" si="1142"/>
        <v>3.1365021120225565E-2</v>
      </c>
      <c r="AD486" s="1">
        <f t="shared" si="1143"/>
        <v>4.1534740209117682E-2</v>
      </c>
      <c r="AE486" s="1">
        <f t="shared" si="1144"/>
        <v>5.4248452035945569E-2</v>
      </c>
      <c r="AF486" s="1">
        <f t="shared" si="1145"/>
        <v>6.9894922245439334E-2</v>
      </c>
      <c r="AG486" s="1">
        <f t="shared" si="1146"/>
        <v>8.8851282319713329E-2</v>
      </c>
      <c r="AH486" s="1">
        <f t="shared" si="1147"/>
        <v>0.11146138406022896</v>
      </c>
      <c r="AI486" s="1">
        <f t="shared" si="1148"/>
        <v>0.13801196186362916</v>
      </c>
      <c r="AJ486" s="1">
        <f t="shared" si="1149"/>
        <v>0.16870816491870902</v>
      </c>
      <c r="AK486" s="1">
        <f t="shared" si="1150"/>
        <v>0.2036503688537778</v>
      </c>
      <c r="AL486" s="1">
        <f t="shared" si="1151"/>
        <v>0.24281436389792529</v>
      </c>
      <c r="AM486" s="1">
        <f t="shared" si="1152"/>
        <v>0.28603699414817879</v>
      </c>
      <c r="AN486" s="1">
        <f t="shared" si="1153"/>
        <v>0.33300906296738914</v>
      </c>
      <c r="AO486" s="1">
        <f t="shared" si="1154"/>
        <v>0.383276826398457</v>
      </c>
      <c r="AP486" s="1">
        <f t="shared" si="1155"/>
        <v>0.43625270708093428</v>
      </c>
      <c r="AQ486" s="1">
        <f t="shared" si="1156"/>
        <v>0.49123504425603981</v>
      </c>
      <c r="AR486" s="1">
        <f t="shared" si="1157"/>
        <v>0.54743584327871786</v>
      </c>
      <c r="AS486" s="1">
        <f t="shared" si="1158"/>
        <v>0.60401470372487698</v>
      </c>
      <c r="AT486" s="1">
        <f t="shared" si="1159"/>
        <v>0.66011648744747764</v>
      </c>
      <c r="AU486" s="1">
        <f t="shared" si="1160"/>
        <v>0.71490991602848641</v>
      </c>
      <c r="AV486" s="1">
        <f t="shared" si="1161"/>
        <v>0.76762420830714284</v>
      </c>
      <c r="AW486" s="1">
        <f t="shared" si="1162"/>
        <v>0.81758109111387334</v>
      </c>
      <c r="AX486" s="1">
        <f t="shared" si="1163"/>
        <v>0.8642200079295661</v>
      </c>
      <c r="AY486" s="1">
        <f t="shared" si="1164"/>
        <v>0.90711504428789602</v>
      </c>
      <c r="AZ486" s="1">
        <f t="shared" si="1165"/>
        <v>0.94598289510257461</v>
      </c>
      <c r="BA486" s="1">
        <f t="shared" si="1166"/>
        <v>0.98068201808717625</v>
      </c>
      <c r="BB486" s="1">
        <f t="shared" si="1167"/>
        <v>1.0112038548343472</v>
      </c>
      <c r="BC486" s="1">
        <f t="shared" si="1168"/>
        <v>1.0376575810649407</v>
      </c>
      <c r="BD486" s="1">
        <f t="shared" si="1169"/>
        <v>1.0602502214606131</v>
      </c>
      <c r="BE486" s="1">
        <f t="shared" si="1170"/>
        <v>1.0792641149170248</v>
      </c>
      <c r="BF486" s="1">
        <f t="shared" si="1171"/>
        <v>1.0950336553979658</v>
      </c>
      <c r="BG486" s="1">
        <f t="shared" si="1172"/>
        <v>1.1079229984307102</v>
      </c>
      <c r="BH486" s="1">
        <f t="shared" si="1173"/>
        <v>1.1183060659860695</v>
      </c>
      <c r="BI486" s="1">
        <f t="shared" si="1174"/>
        <v>1.1265497615735227</v>
      </c>
      <c r="BJ486" s="1">
        <f t="shared" si="1175"/>
        <v>1.1330008787377204</v>
      </c>
      <c r="BK486" s="1">
        <f t="shared" si="1176"/>
        <v>1.1379767960732561</v>
      </c>
      <c r="BL486" s="1">
        <f t="shared" si="1177"/>
        <v>1.1417597328622595</v>
      </c>
      <c r="BM486" s="1">
        <f t="shared" si="1178"/>
        <v>1.144594108725177</v>
      </c>
      <c r="BN486" s="1">
        <f t="shared" si="1179"/>
        <v>1.1466864113076927</v>
      </c>
      <c r="BO486" s="1">
        <f t="shared" si="1180"/>
        <v>1.1482069196917508</v>
      </c>
      <c r="BP486" s="1">
        <f t="shared" si="1181"/>
        <v>1.1492926420238685</v>
      </c>
      <c r="BQ486" s="1">
        <f t="shared" si="1182"/>
        <v>1.1500508842893447</v>
      </c>
      <c r="BR486" s="1">
        <f t="shared" si="1183"/>
        <v>1.1505629536184061</v>
      </c>
      <c r="BS486" s="1">
        <f t="shared" si="1184"/>
        <v>1.150887596975374</v>
      </c>
      <c r="BT486" s="1">
        <f t="shared" si="1185"/>
        <v>1.1510638718400485</v>
      </c>
      <c r="BU486" s="1">
        <f t="shared" si="1186"/>
        <v>1.1511132318727542</v>
      </c>
      <c r="BV486" s="1">
        <f t="shared" si="1187"/>
        <v>1.1510406848671291</v>
      </c>
      <c r="BW486" s="1">
        <f t="shared" si="1188"/>
        <v>1.1508349441252572</v>
      </c>
      <c r="BX486" s="1">
        <f t="shared" si="1189"/>
        <v>1.1504675524776806</v>
      </c>
      <c r="BY486" s="1">
        <f t="shared" si="1190"/>
        <v>1.1498910169992735</v>
      </c>
      <c r="BZ486" s="1">
        <f t="shared" si="1191"/>
        <v>1.1490360586970967</v>
      </c>
      <c r="CA486" s="1">
        <f t="shared" si="1192"/>
        <v>1.1478081602676125</v>
      </c>
      <c r="CB486" s="1">
        <f t="shared" si="1193"/>
        <v>1.1460836886036947</v>
      </c>
      <c r="CC486" s="1">
        <f t="shared" si="1194"/>
        <v>1.1437059748397536</v>
      </c>
      <c r="CD486" s="1">
        <f t="shared" si="1195"/>
        <v>1.1404818457649422</v>
      </c>
      <c r="CE486" s="1">
        <f t="shared" si="1196"/>
        <v>1.1361792031840829</v>
      </c>
      <c r="CF486" s="1">
        <f t="shared" si="1197"/>
        <v>1.1305263240502512</v>
      </c>
      <c r="CG486" s="1">
        <f t="shared" si="1198"/>
        <v>1.1232135824957226</v>
      </c>
      <c r="CH486" s="1">
        <f t="shared" si="1199"/>
        <v>1.1138982535145685</v>
      </c>
      <c r="CI486" s="1">
        <f t="shared" si="1200"/>
        <v>1.1022129288654028</v>
      </c>
      <c r="CJ486" s="1">
        <f t="shared" si="1201"/>
        <v>1.0877778486440608</v>
      </c>
      <c r="CK486" s="1">
        <f t="shared" si="1202"/>
        <v>1.0702171290219895</v>
      </c>
      <c r="CL486" s="1">
        <f t="shared" si="1203"/>
        <v>1.0491784652823033</v>
      </c>
      <c r="CM486" s="1">
        <f t="shared" si="1204"/>
        <v>1.0243554433502291</v>
      </c>
      <c r="CN486" s="1">
        <f t="shared" si="1205"/>
        <v>0.99551115109505073</v>
      </c>
      <c r="CO486" s="1">
        <f t="shared" si="1206"/>
        <v>0.96250140137712359</v>
      </c>
      <c r="CP486" s="1">
        <f t="shared" si="1207"/>
        <v>0.92529562318892755</v>
      </c>
      <c r="CQ486" s="1">
        <f t="shared" si="1208"/>
        <v>0.88399339935817478</v>
      </c>
      <c r="CR486" s="1">
        <f t="shared" si="1209"/>
        <v>0.83883476631855869</v>
      </c>
      <c r="CS486" s="1">
        <f t="shared" si="1210"/>
        <v>0.79020275519907601</v>
      </c>
      <c r="CT486" s="1">
        <f t="shared" si="1211"/>
        <v>0.73861722506408278</v>
      </c>
      <c r="CU486" s="1">
        <f t="shared" si="1212"/>
        <v>0.68471976838488857</v>
      </c>
      <c r="CV486" s="1">
        <f t="shared" si="1213"/>
        <v>0.62925027893011343</v>
      </c>
      <c r="CW486" s="1">
        <f t="shared" si="1214"/>
        <v>0.57301656937642453</v>
      </c>
      <c r="CX486" s="1">
        <f t="shared" si="1215"/>
        <v>0.51685911235711135</v>
      </c>
      <c r="CY486" s="1">
        <f t="shared" si="1216"/>
        <v>0.46161346741467352</v>
      </c>
      <c r="CZ486" s="1">
        <f t="shared" si="1217"/>
        <v>0.40807318461127584</v>
      </c>
      <c r="DA486" s="1">
        <f t="shared" si="1218"/>
        <v>0.35695591458804959</v>
      </c>
      <c r="DB486" s="1">
        <f t="shared" si="1219"/>
        <v>0.30887511427584602</v>
      </c>
      <c r="DC486" s="1">
        <f t="shared" si="1220"/>
        <v>0.2643191634827412</v>
      </c>
      <c r="DD486" s="1">
        <f t="shared" si="1221"/>
        <v>0.22363897543914366</v>
      </c>
      <c r="DE486" s="1">
        <f t="shared" si="1222"/>
        <v>0.18704438630495065</v>
      </c>
      <c r="DF486" s="1">
        <f t="shared" si="1223"/>
        <v>0.15460883980323226</v>
      </c>
      <c r="DG486" s="1">
        <f t="shared" si="1224"/>
        <v>0.12628122797158076</v>
      </c>
      <c r="DH486" s="1">
        <f t="shared" si="1225"/>
        <v>0.10190327022824403</v>
      </c>
      <c r="DI486" s="1">
        <f t="shared" si="1226"/>
        <v>8.1230544860907195E-2</v>
      </c>
      <c r="DJ486" s="1">
        <f t="shared" si="1227"/>
        <v>6.3955233932530636E-2</v>
      </c>
      <c r="DK486" s="1">
        <f t="shared" si="1228"/>
        <v>4.9728781738808986E-2</v>
      </c>
      <c r="DL486" s="1">
        <f t="shared" si="1229"/>
        <v>3.8182955338142047E-2</v>
      </c>
      <c r="DM486" s="1">
        <f t="shared" si="1230"/>
        <v>2.8948178786575206E-2</v>
      </c>
      <c r="DN486" s="1">
        <f t="shared" si="1231"/>
        <v>2.1668433630781025E-2</v>
      </c>
      <c r="DO486" s="1">
        <f t="shared" si="1232"/>
        <v>1.6012425584174639E-2</v>
      </c>
      <c r="DP486" s="1">
        <f t="shared" si="1233"/>
        <v>1.1681071067239153E-2</v>
      </c>
      <c r="DQ486" s="1">
        <f t="shared" si="1234"/>
        <v>8.4116316760628126E-3</v>
      </c>
      <c r="DR486" s="1">
        <f t="shared" si="1235"/>
        <v>5.9790085778489545E-3</v>
      </c>
      <c r="DS486" s="1">
        <f t="shared" si="1236"/>
        <v>4.1948041422521015E-3</v>
      </c>
      <c r="DT486" s="1">
        <f t="shared" si="1237"/>
        <v>2.904776333198039E-3</v>
      </c>
      <c r="DU486" s="1">
        <f t="shared" si="1238"/>
        <v>1.9852699545795786E-3</v>
      </c>
      <c r="DV486" s="1">
        <f t="shared" si="1239"/>
        <v>1.3391274567659324E-3</v>
      </c>
      <c r="DW486" s="1">
        <f t="shared" si="1240"/>
        <v>8.914795710299278E-4</v>
      </c>
      <c r="DX486" s="1">
        <f t="shared" si="1241"/>
        <v>5.8570854284816312E-4</v>
      </c>
      <c r="DY486" s="1">
        <f t="shared" si="1242"/>
        <v>3.7977613989314374E-4</v>
      </c>
      <c r="DZ486" s="1">
        <f t="shared" si="1243"/>
        <v>2.4302256636391436E-4</v>
      </c>
      <c r="EA486" s="1">
        <f t="shared" si="1244"/>
        <v>1.5347464817291412E-4</v>
      </c>
      <c r="EB486" s="1">
        <f t="shared" si="1245"/>
        <v>9.5652747250260216E-5</v>
      </c>
      <c r="EC486" s="1">
        <f t="shared" si="1246"/>
        <v>5.883420276529674E-5</v>
      </c>
      <c r="ED486" s="1">
        <f t="shared" si="1247"/>
        <v>3.5713787675099531E-5</v>
      </c>
      <c r="EE486" s="1">
        <f t="shared" si="1248"/>
        <v>2.1395310396458303E-5</v>
      </c>
      <c r="EF486" s="1">
        <f t="shared" si="1249"/>
        <v>1.2649748364369318E-5</v>
      </c>
      <c r="EG486" s="1">
        <f t="shared" si="1250"/>
        <v>7.3812624480305348E-6</v>
      </c>
      <c r="EH486" s="1">
        <f t="shared" si="1251"/>
        <v>4.2507985984608556E-6</v>
      </c>
      <c r="EI486" s="1">
        <f t="shared" si="1252"/>
        <v>2.4160611609681779E-6</v>
      </c>
      <c r="EJ486" s="1">
        <f t="shared" si="1253"/>
        <v>1.3553451511385286E-6</v>
      </c>
      <c r="EK486" s="1">
        <f t="shared" si="1254"/>
        <v>7.504196092977932E-7</v>
      </c>
      <c r="EL486" s="1">
        <f t="shared" si="1255"/>
        <v>4.1008983026500157E-7</v>
      </c>
      <c r="EM486" s="1">
        <f t="shared" si="1256"/>
        <v>2.2119901158021893E-7</v>
      </c>
      <c r="EN486" s="1">
        <f t="shared" si="1257"/>
        <v>1.1776764905366513E-7</v>
      </c>
      <c r="EO486" s="1">
        <f t="shared" si="1258"/>
        <v>6.1889531839401101E-8</v>
      </c>
      <c r="EP486" s="1">
        <f t="shared" si="1259"/>
        <v>3.2104572573820264E-8</v>
      </c>
      <c r="EQ486" s="1">
        <f t="shared" si="1260"/>
        <v>1.643938612706902E-8</v>
      </c>
      <c r="ER486" s="1">
        <f t="shared" si="1261"/>
        <v>8.3096772487203749E-9</v>
      </c>
      <c r="ES486" s="1">
        <f t="shared" si="1262"/>
        <v>4.1464241810573439E-9</v>
      </c>
      <c r="ET486" s="1">
        <f t="shared" si="1263"/>
        <v>2.0425173647840689E-9</v>
      </c>
      <c r="EU486" s="1">
        <f t="shared" si="1264"/>
        <v>9.9328063106868594E-10</v>
      </c>
      <c r="EV486" s="1">
        <f t="shared" si="1265"/>
        <v>4.7687490700442412E-10</v>
      </c>
      <c r="EW486" s="1">
        <f t="shared" si="1266"/>
        <v>2.2603547430791539E-10</v>
      </c>
      <c r="EX486" s="1">
        <f t="shared" si="1267"/>
        <v>1.0578117193252949E-10</v>
      </c>
      <c r="EY486" s="1">
        <f t="shared" si="1268"/>
        <v>4.88834176647959E-11</v>
      </c>
      <c r="EZ486" s="1">
        <f t="shared" si="1269"/>
        <v>2.2323619447944563E-11</v>
      </c>
      <c r="FA486" s="1">
        <f t="shared" si="1270"/>
        <v>1.0121493144940788E-11</v>
      </c>
      <c r="FB486" s="1">
        <f t="shared" si="1271"/>
        <v>4.6894028564848301E-12</v>
      </c>
      <c r="FC486" s="1">
        <f t="shared" si="1272"/>
        <v>2.5871993976789734E-12</v>
      </c>
      <c r="FD486" s="75">
        <f t="shared" si="1123"/>
        <v>2.5871993976789734E-12</v>
      </c>
    </row>
    <row r="487" spans="7:160" x14ac:dyDescent="0.35">
      <c r="G487" t="str">
        <f t="shared" si="1119"/>
        <v>Refd, t=2.36</v>
      </c>
      <c r="H487" s="76">
        <f t="shared" si="1120"/>
        <v>2.3599999999999719</v>
      </c>
      <c r="I487" s="1">
        <f t="shared" si="1121"/>
        <v>0</v>
      </c>
      <c r="J487" s="22">
        <f t="shared" si="1122"/>
        <v>6.8990900141974334E-6</v>
      </c>
      <c r="K487" s="1">
        <f t="shared" si="1124"/>
        <v>1.3604748221406801E-5</v>
      </c>
      <c r="L487" s="1">
        <f t="shared" si="1125"/>
        <v>2.5198798102940224E-5</v>
      </c>
      <c r="M487" s="1">
        <f t="shared" si="1126"/>
        <v>4.475920166845112E-5</v>
      </c>
      <c r="N487" s="1">
        <f t="shared" si="1127"/>
        <v>7.7067188342028035E-5</v>
      </c>
      <c r="O487" s="1">
        <f t="shared" si="1128"/>
        <v>1.2941568001337094E-4</v>
      </c>
      <c r="P487" s="1">
        <f t="shared" si="1129"/>
        <v>2.1272591254946777E-4</v>
      </c>
      <c r="Q487" s="1">
        <f t="shared" si="1130"/>
        <v>3.4305067284839589E-4</v>
      </c>
      <c r="R487" s="1">
        <f t="shared" si="1131"/>
        <v>5.4354370994100286E-4</v>
      </c>
      <c r="S487" s="1">
        <f t="shared" si="1132"/>
        <v>8.4696574830218127E-4</v>
      </c>
      <c r="T487" s="1">
        <f t="shared" si="1133"/>
        <v>1.2987737133332306E-3</v>
      </c>
      <c r="U487" s="1">
        <f t="shared" si="1134"/>
        <v>1.9607969622745056E-3</v>
      </c>
      <c r="V487" s="1">
        <f t="shared" si="1135"/>
        <v>2.9154391787773854E-3</v>
      </c>
      <c r="W487" s="1">
        <f t="shared" si="1136"/>
        <v>4.2702559461263731E-3</v>
      </c>
      <c r="X487" s="1">
        <f t="shared" si="1137"/>
        <v>6.1626480702058478E-3</v>
      </c>
      <c r="Y487" s="1">
        <f t="shared" si="1138"/>
        <v>8.7642862578251757E-3</v>
      </c>
      <c r="Z487" s="1">
        <f t="shared" si="1139"/>
        <v>1.2284755896360579E-2</v>
      </c>
      <c r="AA487" s="1">
        <f t="shared" si="1140"/>
        <v>1.6973798936757094E-2</v>
      </c>
      <c r="AB487" s="1">
        <f t="shared" si="1141"/>
        <v>2.3121455120981932E-2</v>
      </c>
      <c r="AC487" s="1">
        <f t="shared" si="1142"/>
        <v>3.105539096083286E-2</v>
      </c>
      <c r="AD487" s="1">
        <f t="shared" si="1143"/>
        <v>4.1134774472264865E-2</v>
      </c>
      <c r="AE487" s="1">
        <f t="shared" si="1144"/>
        <v>5.3740223325025809E-2</v>
      </c>
      <c r="AF487" s="1">
        <f t="shared" si="1145"/>
        <v>6.9259629796729921E-2</v>
      </c>
      <c r="AG487" s="1">
        <f t="shared" si="1146"/>
        <v>8.8070038991786989E-2</v>
      </c>
      <c r="AH487" s="1">
        <f t="shared" si="1147"/>
        <v>0.11051620120718893</v>
      </c>
      <c r="AI487" s="1">
        <f t="shared" si="1148"/>
        <v>0.13688689190524578</v>
      </c>
      <c r="AJ487" s="1">
        <f t="shared" si="1149"/>
        <v>0.16739053634673112</v>
      </c>
      <c r="AK487" s="1">
        <f t="shared" si="1150"/>
        <v>0.2021320259889062</v>
      </c>
      <c r="AL487" s="1">
        <f t="shared" si="1151"/>
        <v>0.24109280748552514</v>
      </c>
      <c r="AM487" s="1">
        <f t="shared" si="1152"/>
        <v>0.28411631211113092</v>
      </c>
      <c r="AN487" s="1">
        <f t="shared" si="1153"/>
        <v>0.33090054569736049</v>
      </c>
      <c r="AO487" s="1">
        <f t="shared" si="1154"/>
        <v>0.38099917883031326</v>
      </c>
      <c r="AP487" s="1">
        <f t="shared" si="1155"/>
        <v>0.43383179967303398</v>
      </c>
      <c r="AQ487" s="1">
        <f t="shared" si="1156"/>
        <v>0.48870318427522136</v>
      </c>
      <c r="AR487" s="1">
        <f t="shared" si="1157"/>
        <v>0.54483059225387287</v>
      </c>
      <c r="AS487" s="1">
        <f t="shared" si="1158"/>
        <v>0.60137731132249139</v>
      </c>
      <c r="AT487" s="1">
        <f t="shared" si="1159"/>
        <v>0.65749005077400291</v>
      </c>
      <c r="AU487" s="1">
        <f t="shared" si="1160"/>
        <v>0.7123374014679299</v>
      </c>
      <c r="AV487" s="1">
        <f t="shared" si="1161"/>
        <v>0.76514648678972708</v>
      </c>
      <c r="AW487" s="1">
        <f t="shared" si="1162"/>
        <v>0.81523513543856529</v>
      </c>
      <c r="AX487" s="1">
        <f t="shared" si="1163"/>
        <v>0.86203738287463316</v>
      </c>
      <c r="AY487" s="1">
        <f t="shared" si="1164"/>
        <v>0.90512078927623629</v>
      </c>
      <c r="AZ487" s="1">
        <f t="shared" si="1165"/>
        <v>0.94419485933410408</v>
      </c>
      <c r="BA487" s="1">
        <f t="shared" si="1166"/>
        <v>0.97911066446743689</v>
      </c>
      <c r="BB487" s="1">
        <f t="shared" si="1167"/>
        <v>1.009852507034726</v>
      </c>
      <c r="BC487" s="1">
        <f t="shared" si="1168"/>
        <v>1.0365230523444651</v>
      </c>
      <c r="BD487" s="1">
        <f t="shared" si="1169"/>
        <v>1.0593237379239457</v>
      </c>
      <c r="BE487" s="1">
        <f t="shared" si="1170"/>
        <v>1.0785324315356721</v>
      </c>
      <c r="BF487" s="1">
        <f t="shared" si="1171"/>
        <v>1.0944802605560724</v>
      </c>
      <c r="BG487" s="1">
        <f t="shared" si="1172"/>
        <v>1.1075293106523612</v>
      </c>
      <c r="BH487" s="1">
        <f t="shared" si="1173"/>
        <v>1.1180525424320575</v>
      </c>
      <c r="BI487" s="1">
        <f t="shared" si="1174"/>
        <v>1.1264168588307097</v>
      </c>
      <c r="BJ487" s="1">
        <f t="shared" si="1175"/>
        <v>1.1329698292367549</v>
      </c>
      <c r="BK487" s="1">
        <f t="shared" si="1176"/>
        <v>1.1380301853754278</v>
      </c>
      <c r="BL487" s="1">
        <f t="shared" si="1177"/>
        <v>1.1418818819173338</v>
      </c>
      <c r="BM487" s="1">
        <f t="shared" si="1178"/>
        <v>1.1447712796845617</v>
      </c>
      <c r="BN487" s="1">
        <f t="shared" si="1179"/>
        <v>1.1469068650545882</v>
      </c>
      <c r="BO487" s="1">
        <f t="shared" si="1180"/>
        <v>1.1484608580929909</v>
      </c>
      <c r="BP487" s="1">
        <f t="shared" si="1181"/>
        <v>1.1495720687015554</v>
      </c>
      <c r="BQ487" s="1">
        <f t="shared" si="1182"/>
        <v>1.1503494154398932</v>
      </c>
      <c r="BR487" s="1">
        <f t="shared" si="1183"/>
        <v>1.1508756061568211</v>
      </c>
      <c r="BS487" s="1">
        <f t="shared" si="1184"/>
        <v>1.1512105760713915</v>
      </c>
      <c r="BT487" s="1">
        <f t="shared" si="1185"/>
        <v>1.1513943745766722</v>
      </c>
      <c r="BU487" s="1">
        <f t="shared" si="1186"/>
        <v>1.1514492788894921</v>
      </c>
      <c r="BV487" s="1">
        <f t="shared" si="1187"/>
        <v>1.1513809877826273</v>
      </c>
      <c r="BW487" s="1">
        <f t="shared" si="1188"/>
        <v>1.1511788133581775</v>
      </c>
      <c r="BX487" s="1">
        <f t="shared" si="1189"/>
        <v>1.1508148476918678</v>
      </c>
      <c r="BY487" s="1">
        <f t="shared" si="1190"/>
        <v>1.1502421405356491</v>
      </c>
      <c r="BZ487" s="1">
        <f t="shared" si="1191"/>
        <v>1.1493919906830437</v>
      </c>
      <c r="CA487" s="1">
        <f t="shared" si="1192"/>
        <v>1.1481705322585236</v>
      </c>
      <c r="CB487" s="1">
        <f t="shared" si="1193"/>
        <v>1.1464548903010525</v>
      </c>
      <c r="CC487" s="1">
        <f t="shared" si="1194"/>
        <v>1.1440892854469045</v>
      </c>
      <c r="CD487" s="1">
        <f t="shared" si="1195"/>
        <v>1.1408815778575896</v>
      </c>
      <c r="CE487" s="1">
        <f t="shared" si="1196"/>
        <v>1.1366008427775953</v>
      </c>
      <c r="CF487" s="1">
        <f t="shared" si="1197"/>
        <v>1.1309766462735875</v>
      </c>
      <c r="CG487" s="1">
        <f t="shared" si="1198"/>
        <v>1.1237007185995382</v>
      </c>
      <c r="CH487" s="1">
        <f t="shared" si="1199"/>
        <v>1.1144316826960083</v>
      </c>
      <c r="CI487" s="1">
        <f t="shared" si="1200"/>
        <v>1.1028033685061158</v>
      </c>
      <c r="CJ487" s="1">
        <f t="shared" si="1201"/>
        <v>1.0884370198757869</v>
      </c>
      <c r="CK487" s="1">
        <f t="shared" si="1202"/>
        <v>1.0709573816397422</v>
      </c>
      <c r="CL487" s="1">
        <f t="shared" si="1203"/>
        <v>1.0500122570552988</v>
      </c>
      <c r="CM487" s="1">
        <f t="shared" si="1204"/>
        <v>1.02529468327179</v>
      </c>
      <c r="CN487" s="1">
        <f t="shared" si="1205"/>
        <v>0.99656643292382563</v>
      </c>
      <c r="CO487" s="1">
        <f t="shared" si="1206"/>
        <v>0.9636811711679395</v>
      </c>
      <c r="CP487" s="1">
        <f t="shared" si="1207"/>
        <v>0.92660534012603479</v>
      </c>
      <c r="CQ487" s="1">
        <f t="shared" si="1208"/>
        <v>0.88543476062733095</v>
      </c>
      <c r="CR487" s="1">
        <f t="shared" si="1209"/>
        <v>0.84040507171551759</v>
      </c>
      <c r="CS487" s="1">
        <f t="shared" si="1210"/>
        <v>0.79189448399913798</v>
      </c>
      <c r="CT487" s="1">
        <f t="shared" si="1211"/>
        <v>0.74041788566804245</v>
      </c>
      <c r="CU487" s="1">
        <f t="shared" si="1212"/>
        <v>0.68661206092307003</v>
      </c>
      <c r="CV487" s="1">
        <f t="shared" si="1213"/>
        <v>0.6312125841330859</v>
      </c>
      <c r="CW487" s="1">
        <f t="shared" si="1214"/>
        <v>0.57502374650490318</v>
      </c>
      <c r="CX487" s="1">
        <f t="shared" si="1215"/>
        <v>0.51888355846200762</v>
      </c>
      <c r="CY487" s="1">
        <f t="shared" si="1216"/>
        <v>0.46362636352392128</v>
      </c>
      <c r="CZ487" s="1">
        <f t="shared" si="1217"/>
        <v>0.41004583508851272</v>
      </c>
      <c r="DA487" s="1">
        <f t="shared" si="1218"/>
        <v>0.35886107642704401</v>
      </c>
      <c r="DB487" s="1">
        <f t="shared" si="1219"/>
        <v>0.3106882146962805</v>
      </c>
      <c r="DC487" s="1">
        <f t="shared" si="1220"/>
        <v>0.26601931656856709</v>
      </c>
      <c r="DD487" s="1">
        <f t="shared" si="1221"/>
        <v>0.22520972994697785</v>
      </c>
      <c r="DE487" s="1">
        <f t="shared" si="1222"/>
        <v>0.18847416425434893</v>
      </c>
      <c r="DF487" s="1">
        <f t="shared" si="1223"/>
        <v>0.15589105546200435</v>
      </c>
      <c r="DG487" s="1">
        <f t="shared" si="1224"/>
        <v>0.12741410568156447</v>
      </c>
      <c r="DH487" s="1">
        <f t="shared" si="1225"/>
        <v>0.10288940393231429</v>
      </c>
      <c r="DI487" s="1">
        <f t="shared" si="1226"/>
        <v>8.2076259810945656E-2</v>
      </c>
      <c r="DJ487" s="1">
        <f t="shared" si="1227"/>
        <v>6.4669820622611923E-2</v>
      </c>
      <c r="DK487" s="1">
        <f t="shared" si="1228"/>
        <v>5.032367353278494E-2</v>
      </c>
      <c r="DL487" s="1">
        <f t="shared" si="1229"/>
        <v>3.8670915497815254E-2</v>
      </c>
      <c r="DM487" s="1">
        <f t="shared" si="1230"/>
        <v>2.9342551367917309E-2</v>
      </c>
      <c r="DN487" s="1">
        <f t="shared" si="1231"/>
        <v>2.1982498122591423E-2</v>
      </c>
      <c r="DO487" s="1">
        <f t="shared" si="1232"/>
        <v>1.625887939003837E-2</v>
      </c>
      <c r="DP487" s="1">
        <f t="shared" si="1233"/>
        <v>1.1871648900470889E-2</v>
      </c>
      <c r="DQ487" s="1">
        <f t="shared" si="1234"/>
        <v>8.5568581097712568E-3</v>
      </c>
      <c r="DR487" s="1">
        <f t="shared" si="1235"/>
        <v>6.0880702662126319E-3</v>
      </c>
      <c r="DS487" s="1">
        <f t="shared" si="1236"/>
        <v>4.2755219402395373E-3</v>
      </c>
      <c r="DT487" s="1">
        <f t="shared" si="1237"/>
        <v>2.963654545597029E-3</v>
      </c>
      <c r="DU487" s="1">
        <f t="shared" si="1238"/>
        <v>2.0275997478301747E-3</v>
      </c>
      <c r="DV487" s="1">
        <f t="shared" si="1239"/>
        <v>1.3691233756190388E-3</v>
      </c>
      <c r="DW487" s="1">
        <f t="shared" si="1240"/>
        <v>9.1243136332962486E-4</v>
      </c>
      <c r="DX487" s="1">
        <f t="shared" si="1241"/>
        <v>6.001344077716964E-4</v>
      </c>
      <c r="DY487" s="1">
        <f t="shared" si="1242"/>
        <v>3.8956750066742907E-4</v>
      </c>
      <c r="DZ487" s="1">
        <f t="shared" si="1243"/>
        <v>2.4957411127379597E-4</v>
      </c>
      <c r="EA487" s="1">
        <f t="shared" si="1244"/>
        <v>1.5779643102019212E-4</v>
      </c>
      <c r="EB487" s="1">
        <f t="shared" si="1245"/>
        <v>9.8463482019046892E-5</v>
      </c>
      <c r="EC487" s="1">
        <f t="shared" si="1246"/>
        <v>6.0636530298537199E-5</v>
      </c>
      <c r="ED487" s="1">
        <f t="shared" si="1247"/>
        <v>3.68533124377395E-5</v>
      </c>
      <c r="EE487" s="1">
        <f t="shared" si="1248"/>
        <v>2.2105720817242323E-5</v>
      </c>
      <c r="EF487" s="1">
        <f t="shared" si="1249"/>
        <v>1.3086475037478742E-5</v>
      </c>
      <c r="EG487" s="1">
        <f t="shared" si="1250"/>
        <v>7.6460175224657334E-6</v>
      </c>
      <c r="EH487" s="1">
        <f t="shared" si="1251"/>
        <v>4.4090809142912039E-6</v>
      </c>
      <c r="EI487" s="1">
        <f t="shared" si="1252"/>
        <v>2.5093851653420187E-6</v>
      </c>
      <c r="EJ487" s="1">
        <f t="shared" si="1253"/>
        <v>1.4096134895842462E-6</v>
      </c>
      <c r="EK487" s="1">
        <f t="shared" si="1254"/>
        <v>7.8154473930940412E-7</v>
      </c>
      <c r="EL487" s="1">
        <f t="shared" si="1255"/>
        <v>4.2769769051583834E-7</v>
      </c>
      <c r="EM487" s="1">
        <f t="shared" si="1256"/>
        <v>2.3102445099314625E-7</v>
      </c>
      <c r="EN487" s="1">
        <f t="shared" si="1257"/>
        <v>1.2317602110521638E-7</v>
      </c>
      <c r="EO487" s="1">
        <f t="shared" si="1258"/>
        <v>6.4826298586636222E-8</v>
      </c>
      <c r="EP487" s="1">
        <f t="shared" si="1259"/>
        <v>3.3677757391970152E-8</v>
      </c>
      <c r="EQ487" s="1">
        <f t="shared" si="1260"/>
        <v>1.7270798452869786E-8</v>
      </c>
      <c r="ER487" s="1">
        <f t="shared" si="1261"/>
        <v>8.7431866748875999E-9</v>
      </c>
      <c r="ES487" s="1">
        <f t="shared" si="1262"/>
        <v>4.3694447353384176E-9</v>
      </c>
      <c r="ET487" s="1">
        <f t="shared" si="1263"/>
        <v>2.1557246330379757E-9</v>
      </c>
      <c r="EU487" s="1">
        <f t="shared" si="1264"/>
        <v>1.0499835709228363E-9</v>
      </c>
      <c r="EV487" s="1">
        <f t="shared" si="1265"/>
        <v>5.0490067973485999E-10</v>
      </c>
      <c r="EW487" s="1">
        <f t="shared" si="1266"/>
        <v>2.3970490866540598E-10</v>
      </c>
      <c r="EX487" s="1">
        <f t="shared" si="1267"/>
        <v>1.1236097274538348E-10</v>
      </c>
      <c r="EY487" s="1">
        <f t="shared" si="1268"/>
        <v>5.2009660012431214E-11</v>
      </c>
      <c r="EZ487" s="1">
        <f t="shared" si="1269"/>
        <v>2.3791071556552129E-11</v>
      </c>
      <c r="FA487" s="1">
        <f t="shared" si="1270"/>
        <v>1.0805509682406932E-11</v>
      </c>
      <c r="FB487" s="1">
        <f t="shared" si="1271"/>
        <v>5.0156527844236046E-12</v>
      </c>
      <c r="FC487" s="1">
        <f t="shared" si="1272"/>
        <v>2.7722336906626103E-12</v>
      </c>
      <c r="FD487" s="75">
        <f t="shared" si="1123"/>
        <v>2.7722336906626103E-12</v>
      </c>
    </row>
    <row r="488" spans="7:160" x14ac:dyDescent="0.35">
      <c r="G488" t="str">
        <f t="shared" si="1119"/>
        <v>Refd, t=2.36</v>
      </c>
      <c r="H488" s="76">
        <f t="shared" si="1120"/>
        <v>2.3649999999999718</v>
      </c>
      <c r="I488" s="1">
        <f t="shared" si="1121"/>
        <v>0</v>
      </c>
      <c r="J488" s="22">
        <f t="shared" si="1122"/>
        <v>6.8235030994413968E-6</v>
      </c>
      <c r="K488" s="1">
        <f t="shared" si="1124"/>
        <v>1.3455393800852403E-5</v>
      </c>
      <c r="L488" s="1">
        <f t="shared" si="1125"/>
        <v>2.4921312830246913E-5</v>
      </c>
      <c r="M488" s="1">
        <f t="shared" si="1126"/>
        <v>4.4264571344032938E-5</v>
      </c>
      <c r="N488" s="1">
        <f t="shared" si="1127"/>
        <v>7.621250070876199E-5</v>
      </c>
      <c r="O488" s="1">
        <f t="shared" si="1128"/>
        <v>1.2797592283836807E-4</v>
      </c>
      <c r="P488" s="1">
        <f t="shared" si="1129"/>
        <v>2.1035366296680476E-4</v>
      </c>
      <c r="Q488" s="1">
        <f t="shared" si="1130"/>
        <v>3.3921994891482365E-4</v>
      </c>
      <c r="R488" s="1">
        <f t="shared" si="1131"/>
        <v>5.3747385228815607E-4</v>
      </c>
      <c r="S488" s="1">
        <f t="shared" si="1132"/>
        <v>8.3752114375782892E-4</v>
      </c>
      <c r="T488" s="1">
        <f t="shared" si="1133"/>
        <v>1.2843356820491786E-3</v>
      </c>
      <c r="U488" s="1">
        <f t="shared" si="1134"/>
        <v>1.9391054491552499E-3</v>
      </c>
      <c r="V488" s="1">
        <f t="shared" si="1135"/>
        <v>2.8834042537691867E-3</v>
      </c>
      <c r="W488" s="1">
        <f t="shared" si="1136"/>
        <v>4.2237427008626934E-3</v>
      </c>
      <c r="X488" s="1">
        <f t="shared" si="1137"/>
        <v>6.0962433497418434E-3</v>
      </c>
      <c r="Y488" s="1">
        <f t="shared" si="1138"/>
        <v>8.6710616380457958E-3</v>
      </c>
      <c r="Z488" s="1">
        <f t="shared" si="1139"/>
        <v>1.2156048001795915E-2</v>
      </c>
      <c r="AA488" s="1">
        <f t="shared" si="1140"/>
        <v>1.6799034882656164E-2</v>
      </c>
      <c r="AB488" s="1">
        <f t="shared" si="1141"/>
        <v>2.2888056558087025E-2</v>
      </c>
      <c r="AC488" s="1">
        <f t="shared" si="1142"/>
        <v>3.0748793678986978E-2</v>
      </c>
      <c r="AD488" s="1">
        <f t="shared" si="1143"/>
        <v>4.0738600475407567E-2</v>
      </c>
      <c r="AE488" s="1">
        <f t="shared" si="1144"/>
        <v>5.3236637547047633E-2</v>
      </c>
      <c r="AF488" s="1">
        <f t="shared" si="1145"/>
        <v>6.8629903386613914E-2</v>
      </c>
      <c r="AG488" s="1">
        <f t="shared" si="1146"/>
        <v>8.7295325198496726E-2</v>
      </c>
      <c r="AH488" s="1">
        <f t="shared" si="1147"/>
        <v>0.10957850903285288</v>
      </c>
      <c r="AI488" s="1">
        <f t="shared" si="1148"/>
        <v>0.13577021852154486</v>
      </c>
      <c r="AJ488" s="1">
        <f t="shared" si="1149"/>
        <v>0.16608209434755311</v>
      </c>
      <c r="AK488" s="1">
        <f t="shared" si="1150"/>
        <v>0.20062347912623116</v>
      </c>
      <c r="AL488" s="1">
        <f t="shared" si="1151"/>
        <v>0.23938141212183017</v>
      </c>
      <c r="AM488" s="1">
        <f t="shared" si="1152"/>
        <v>0.28220585447151852</v>
      </c>
      <c r="AN488" s="1">
        <f t="shared" si="1153"/>
        <v>0.32880196951843832</v>
      </c>
      <c r="AO488" s="1">
        <f t="shared" si="1154"/>
        <v>0.37873081520558682</v>
      </c>
      <c r="AP488" s="1">
        <f t="shared" si="1155"/>
        <v>0.43141914008417187</v>
      </c>
      <c r="AQ488" s="1">
        <f t="shared" si="1156"/>
        <v>0.48617817645766781</v>
      </c>
      <c r="AR488" s="1">
        <f t="shared" si="1157"/>
        <v>0.54223048256312967</v>
      </c>
      <c r="AS488" s="1">
        <f t="shared" si="1158"/>
        <v>0.59874310145906418</v>
      </c>
      <c r="AT488" s="1">
        <f t="shared" si="1159"/>
        <v>0.65486467557365458</v>
      </c>
      <c r="AU488" s="1">
        <f t="shared" si="1160"/>
        <v>0.70976376296081378</v>
      </c>
      <c r="AV488" s="1">
        <f t="shared" si="1161"/>
        <v>0.76266549416373819</v>
      </c>
      <c r="AW488" s="1">
        <f t="shared" si="1162"/>
        <v>0.81288389907884018</v>
      </c>
      <c r="AX488" s="1">
        <f t="shared" si="1163"/>
        <v>0.85984769362559454</v>
      </c>
      <c r="AY488" s="1">
        <f t="shared" si="1164"/>
        <v>0.90311798390247056</v>
      </c>
      <c r="AZ488" s="1">
        <f t="shared" si="1165"/>
        <v>0.94239713392668001</v>
      </c>
      <c r="BA488" s="1">
        <f t="shared" si="1166"/>
        <v>0.97752885433452907</v>
      </c>
      <c r="BB488" s="1">
        <f t="shared" si="1167"/>
        <v>1.0084903097117064</v>
      </c>
      <c r="BC488" s="1">
        <f t="shared" si="1168"/>
        <v>1.0353776344664105</v>
      </c>
      <c r="BD488" s="1">
        <f t="shared" si="1169"/>
        <v>1.0583866403326276</v>
      </c>
      <c r="BE488" s="1">
        <f t="shared" si="1170"/>
        <v>1.0777906720777726</v>
      </c>
      <c r="BF488" s="1">
        <f t="shared" si="1171"/>
        <v>1.0939175308339641</v>
      </c>
      <c r="BG488" s="1">
        <f t="shared" si="1172"/>
        <v>1.1071271702805054</v>
      </c>
      <c r="BH488" s="1">
        <f t="shared" si="1173"/>
        <v>1.1177915297777503</v>
      </c>
      <c r="BI488" s="1">
        <f t="shared" si="1174"/>
        <v>1.1262774577944261</v>
      </c>
      <c r="BJ488" s="1">
        <f t="shared" si="1175"/>
        <v>1.1329332542482642</v>
      </c>
      <c r="BK488" s="1">
        <f t="shared" si="1176"/>
        <v>1.1380789686561736</v>
      </c>
      <c r="BL488" s="1">
        <f t="shared" si="1177"/>
        <v>1.1420002660242297</v>
      </c>
      <c r="BM488" s="1">
        <f t="shared" si="1178"/>
        <v>1.1449454330312612</v>
      </c>
      <c r="BN488" s="1">
        <f t="shared" si="1179"/>
        <v>1.1471249479329084</v>
      </c>
      <c r="BO488" s="1">
        <f t="shared" si="1180"/>
        <v>1.1487129718193956</v>
      </c>
      <c r="BP488" s="1">
        <f t="shared" si="1181"/>
        <v>1.1498501215430692</v>
      </c>
      <c r="BQ488" s="1">
        <f t="shared" si="1182"/>
        <v>1.1506469368942409</v>
      </c>
      <c r="BR488" s="1">
        <f t="shared" si="1183"/>
        <v>1.1511875370467053</v>
      </c>
      <c r="BS488" s="1">
        <f t="shared" si="1184"/>
        <v>1.1515330567796915</v>
      </c>
      <c r="BT488" s="1">
        <f t="shared" si="1185"/>
        <v>1.1517245484409604</v>
      </c>
      <c r="BU488" s="1">
        <f t="shared" si="1186"/>
        <v>1.1517851228945357</v>
      </c>
      <c r="BV488" s="1">
        <f t="shared" si="1187"/>
        <v>1.1517211785842305</v>
      </c>
      <c r="BW488" s="1">
        <f t="shared" si="1188"/>
        <v>1.1515226334448241</v>
      </c>
      <c r="BX488" s="1">
        <f t="shared" si="1189"/>
        <v>1.1511621340446418</v>
      </c>
      <c r="BY488" s="1">
        <f t="shared" si="1190"/>
        <v>1.1505932762369471</v>
      </c>
      <c r="BZ488" s="1">
        <f t="shared" si="1191"/>
        <v>1.1497479382196187</v>
      </c>
      <c r="CA488" s="1">
        <f t="shared" si="1192"/>
        <v>1.1485329054117774</v>
      </c>
      <c r="CB488" s="1">
        <f t="shared" si="1193"/>
        <v>1.1468260592085071</v>
      </c>
      <c r="CC488" s="1">
        <f t="shared" si="1194"/>
        <v>1.1444725064533678</v>
      </c>
      <c r="CD488" s="1">
        <f t="shared" si="1195"/>
        <v>1.1412811361206812</v>
      </c>
      <c r="CE488" s="1">
        <f t="shared" si="1196"/>
        <v>1.1370221914337071</v>
      </c>
      <c r="CF488" s="1">
        <f t="shared" si="1197"/>
        <v>1.1314265217316803</v>
      </c>
      <c r="CG488" s="1">
        <f t="shared" si="1198"/>
        <v>1.1241872078684536</v>
      </c>
      <c r="CH488" s="1">
        <f t="shared" si="1199"/>
        <v>1.1149642164025173</v>
      </c>
      <c r="CI488" s="1">
        <f t="shared" si="1200"/>
        <v>1.1033926133381711</v>
      </c>
      <c r="CJ488" s="1">
        <f t="shared" si="1201"/>
        <v>1.0890946474272116</v>
      </c>
      <c r="CK488" s="1">
        <f t="shared" si="1202"/>
        <v>1.0716956976228666</v>
      </c>
      <c r="CL488" s="1">
        <f t="shared" si="1203"/>
        <v>1.0508436857310457</v>
      </c>
      <c r="CM488" s="1">
        <f t="shared" si="1204"/>
        <v>1.0262311162748095</v>
      </c>
      <c r="CN488" s="1">
        <f t="shared" si="1205"/>
        <v>0.99761846831604373</v>
      </c>
      <c r="CO488" s="1">
        <f t="shared" si="1206"/>
        <v>0.96485728578035346</v>
      </c>
      <c r="CP488" s="1">
        <f t="shared" si="1207"/>
        <v>0.92791105380801042</v>
      </c>
      <c r="CQ488" s="1">
        <f t="shared" si="1208"/>
        <v>0.88687186247921501</v>
      </c>
      <c r="CR488" s="1">
        <f t="shared" si="1209"/>
        <v>0.84197098347485166</v>
      </c>
      <c r="CS488" s="1">
        <f t="shared" si="1210"/>
        <v>0.79358183280891548</v>
      </c>
      <c r="CT488" s="1">
        <f t="shared" si="1211"/>
        <v>0.74221434675459896</v>
      </c>
      <c r="CU488" s="1">
        <f t="shared" si="1212"/>
        <v>0.68850051072678453</v>
      </c>
      <c r="CV488" s="1">
        <f t="shared" si="1213"/>
        <v>0.63317157790352541</v>
      </c>
      <c r="CW488" s="1">
        <f t="shared" si="1214"/>
        <v>0.5770283041371933</v>
      </c>
      <c r="CX488" s="1">
        <f t="shared" si="1215"/>
        <v>0.52090621200298215</v>
      </c>
      <c r="CY488" s="1">
        <f t="shared" si="1216"/>
        <v>0.46563839313407202</v>
      </c>
      <c r="CZ488" s="1">
        <f t="shared" si="1217"/>
        <v>0.41201860077199559</v>
      </c>
      <c r="DA488" s="1">
        <f t="shared" si="1218"/>
        <v>0.36076734309634662</v>
      </c>
      <c r="DB488" s="1">
        <f t="shared" si="1219"/>
        <v>0.31250336936800643</v>
      </c>
      <c r="DC488" s="1">
        <f t="shared" si="1220"/>
        <v>0.26772238843541113</v>
      </c>
      <c r="DD488" s="1">
        <f t="shared" si="1221"/>
        <v>0.22678414503583244</v>
      </c>
      <c r="DE488" s="1">
        <f t="shared" si="1222"/>
        <v>0.18990819350777649</v>
      </c>
      <c r="DF488" s="1">
        <f t="shared" si="1223"/>
        <v>0.15717794483572003</v>
      </c>
      <c r="DG488" s="1">
        <f t="shared" si="1224"/>
        <v>0.12855190557571763</v>
      </c>
      <c r="DH488" s="1">
        <f t="shared" si="1225"/>
        <v>0.10388053972640439</v>
      </c>
      <c r="DI488" s="1">
        <f t="shared" si="1226"/>
        <v>8.2926903054809653E-2</v>
      </c>
      <c r="DJ488" s="1">
        <f t="shared" si="1227"/>
        <v>6.5389130257021283E-2</v>
      </c>
      <c r="DK488" s="1">
        <f t="shared" si="1228"/>
        <v>5.0922978243556474E-2</v>
      </c>
      <c r="DL488" s="1">
        <f t="shared" si="1229"/>
        <v>3.9162902852775489E-2</v>
      </c>
      <c r="DM488" s="1">
        <f t="shared" si="1230"/>
        <v>2.9740518418491024E-2</v>
      </c>
      <c r="DN488" s="1">
        <f t="shared" si="1231"/>
        <v>2.2299703763534875E-2</v>
      </c>
      <c r="DO488" s="1">
        <f t="shared" si="1232"/>
        <v>1.650802312060274E-2</v>
      </c>
      <c r="DP488" s="1">
        <f t="shared" si="1233"/>
        <v>1.2064485639715457E-2</v>
      </c>
      <c r="DQ488" s="1">
        <f t="shared" si="1234"/>
        <v>8.7039458595662839E-3</v>
      </c>
      <c r="DR488" s="1">
        <f t="shared" si="1235"/>
        <v>6.1986376038882605E-3</v>
      </c>
      <c r="DS488" s="1">
        <f t="shared" si="1236"/>
        <v>4.3574359163728923E-3</v>
      </c>
      <c r="DT488" s="1">
        <f t="shared" si="1237"/>
        <v>3.023466437773176E-3</v>
      </c>
      <c r="DU488" s="1">
        <f t="shared" si="1238"/>
        <v>2.0706458027603689E-3</v>
      </c>
      <c r="DV488" s="1">
        <f t="shared" si="1239"/>
        <v>1.3996594792683257E-3</v>
      </c>
      <c r="DW488" s="1">
        <f t="shared" si="1240"/>
        <v>9.337837653835083E-4</v>
      </c>
      <c r="DX488" s="1">
        <f t="shared" si="1241"/>
        <v>6.1485249244500018E-4</v>
      </c>
      <c r="DY488" s="1">
        <f t="shared" si="1242"/>
        <v>3.9956856092852048E-4</v>
      </c>
      <c r="DZ488" s="1">
        <f t="shared" si="1243"/>
        <v>2.5627372642210921E-4</v>
      </c>
      <c r="EA488" s="1">
        <f t="shared" si="1244"/>
        <v>1.6222110946401345E-4</v>
      </c>
      <c r="EB488" s="1">
        <f t="shared" si="1245"/>
        <v>1.0134459764178874E-4</v>
      </c>
      <c r="EC488" s="1">
        <f t="shared" si="1246"/>
        <v>6.248624994238871E-5</v>
      </c>
      <c r="ED488" s="1">
        <f t="shared" si="1247"/>
        <v>3.8024257620038556E-5</v>
      </c>
      <c r="EE488" s="1">
        <f t="shared" si="1248"/>
        <v>2.2836644234632153E-5</v>
      </c>
      <c r="EF488" s="1">
        <f t="shared" si="1249"/>
        <v>1.3536390679114799E-5</v>
      </c>
      <c r="EG488" s="1">
        <f t="shared" si="1250"/>
        <v>7.919124925427228E-6</v>
      </c>
      <c r="EH488" s="1">
        <f t="shared" si="1251"/>
        <v>4.5725735823981116E-6</v>
      </c>
      <c r="EI488" s="1">
        <f t="shared" si="1252"/>
        <v>2.6059112690686995E-6</v>
      </c>
      <c r="EJ488" s="1">
        <f t="shared" si="1253"/>
        <v>1.4658207218305572E-6</v>
      </c>
      <c r="EK488" s="1">
        <f t="shared" si="1254"/>
        <v>8.13826690312738E-7</v>
      </c>
      <c r="EL488" s="1">
        <f t="shared" si="1255"/>
        <v>4.4598571051956042E-7</v>
      </c>
      <c r="EM488" s="1">
        <f t="shared" si="1256"/>
        <v>2.4124400861231873E-7</v>
      </c>
      <c r="EN488" s="1">
        <f t="shared" si="1257"/>
        <v>1.2880947975154257E-7</v>
      </c>
      <c r="EO488" s="1">
        <f t="shared" si="1258"/>
        <v>6.7889776772150287E-8</v>
      </c>
      <c r="EP488" s="1">
        <f t="shared" si="1259"/>
        <v>3.5321259057076285E-8</v>
      </c>
      <c r="EQ488" s="1">
        <f t="shared" si="1260"/>
        <v>1.8140680016804837E-8</v>
      </c>
      <c r="ER488" s="1">
        <f t="shared" si="1261"/>
        <v>9.1974457462468154E-9</v>
      </c>
      <c r="ES488" s="1">
        <f t="shared" si="1262"/>
        <v>4.6035005354064965E-9</v>
      </c>
      <c r="ET488" s="1">
        <f t="shared" si="1263"/>
        <v>2.2747189629631344E-9</v>
      </c>
      <c r="EU488" s="1">
        <f t="shared" si="1264"/>
        <v>1.1096792492213406E-9</v>
      </c>
      <c r="EV488" s="1">
        <f t="shared" si="1265"/>
        <v>5.3445276454424143E-10</v>
      </c>
      <c r="EW488" s="1">
        <f t="shared" si="1266"/>
        <v>2.5414207985433212E-10</v>
      </c>
      <c r="EX488" s="1">
        <f t="shared" si="1267"/>
        <v>1.1932167828394777E-10</v>
      </c>
      <c r="EY488" s="1">
        <f t="shared" si="1268"/>
        <v>5.5322349749140272E-11</v>
      </c>
      <c r="EZ488" s="1">
        <f t="shared" si="1269"/>
        <v>2.534865678794988E-11</v>
      </c>
      <c r="FA488" s="1">
        <f t="shared" si="1270"/>
        <v>1.1532803834108327E-11</v>
      </c>
      <c r="FB488" s="1">
        <f t="shared" si="1271"/>
        <v>5.363195544468259E-12</v>
      </c>
      <c r="FC488" s="1">
        <f t="shared" si="1272"/>
        <v>2.96970104433796E-12</v>
      </c>
      <c r="FD488" s="75">
        <f t="shared" si="1123"/>
        <v>2.96970104433796E-12</v>
      </c>
    </row>
    <row r="489" spans="7:160" x14ac:dyDescent="0.35">
      <c r="G489" t="str">
        <f t="shared" si="1119"/>
        <v>Refd, t=2.37</v>
      </c>
      <c r="H489" s="76">
        <f t="shared" si="1120"/>
        <v>2.3699999999999717</v>
      </c>
      <c r="I489" s="1">
        <f t="shared" si="1121"/>
        <v>0</v>
      </c>
      <c r="J489" s="22">
        <f t="shared" si="1122"/>
        <v>6.748729283080507E-6</v>
      </c>
      <c r="K489" s="1">
        <f t="shared" si="1124"/>
        <v>1.3307652952621205E-5</v>
      </c>
      <c r="L489" s="1">
        <f t="shared" si="1125"/>
        <v>2.4646845298591917E-5</v>
      </c>
      <c r="M489" s="1">
        <f t="shared" si="1126"/>
        <v>4.3775361971106179E-5</v>
      </c>
      <c r="N489" s="1">
        <f t="shared" si="1127"/>
        <v>7.536725465955077E-5</v>
      </c>
      <c r="O489" s="1">
        <f t="shared" si="1128"/>
        <v>1.2655218872009754E-4</v>
      </c>
      <c r="P489" s="1">
        <f t="shared" si="1129"/>
        <v>2.0800798151532872E-4</v>
      </c>
      <c r="Q489" s="1">
        <f t="shared" si="1130"/>
        <v>3.3543233289817608E-4</v>
      </c>
      <c r="R489" s="1">
        <f t="shared" si="1131"/>
        <v>5.3147249817379167E-4</v>
      </c>
      <c r="S489" s="1">
        <f t="shared" si="1132"/>
        <v>8.2818321060478082E-4</v>
      </c>
      <c r="T489" s="1">
        <f t="shared" si="1133"/>
        <v>1.2700604638202105E-3</v>
      </c>
      <c r="U489" s="1">
        <f t="shared" si="1134"/>
        <v>1.9176575546030554E-3</v>
      </c>
      <c r="V489" s="1">
        <f t="shared" si="1135"/>
        <v>2.851726726712597E-3</v>
      </c>
      <c r="W489" s="1">
        <f t="shared" si="1136"/>
        <v>4.1777435382711024E-3</v>
      </c>
      <c r="X489" s="1">
        <f t="shared" si="1137"/>
        <v>6.0305636582965874E-3</v>
      </c>
      <c r="Y489" s="1">
        <f t="shared" si="1138"/>
        <v>8.5788395714329647E-3</v>
      </c>
      <c r="Z489" s="1">
        <f t="shared" si="1139"/>
        <v>1.2028699244046148E-2</v>
      </c>
      <c r="AA489" s="1">
        <f t="shared" si="1140"/>
        <v>1.6626077095067734E-2</v>
      </c>
      <c r="AB489" s="1">
        <f t="shared" si="1141"/>
        <v>2.2657010906120285E-2</v>
      </c>
      <c r="AC489" s="1">
        <f t="shared" si="1142"/>
        <v>3.0445200094796537E-2</v>
      </c>
      <c r="AD489" s="1">
        <f t="shared" si="1143"/>
        <v>4.0346183398690852E-2</v>
      </c>
      <c r="AE489" s="1">
        <f t="shared" si="1144"/>
        <v>5.2737654346455887E-2</v>
      </c>
      <c r="AF489" s="1">
        <f t="shared" si="1145"/>
        <v>6.8005697688393305E-2</v>
      </c>
      <c r="AG489" s="1">
        <f t="shared" si="1146"/>
        <v>8.6527091755521646E-2</v>
      </c>
      <c r="AH489" s="1">
        <f t="shared" si="1147"/>
        <v>0.10864825621060444</v>
      </c>
      <c r="AI489" s="1">
        <f t="shared" si="1148"/>
        <v>0.13466189056094963</v>
      </c>
      <c r="AJ489" s="1">
        <f t="shared" si="1149"/>
        <v>0.16478279079800542</v>
      </c>
      <c r="AK489" s="1">
        <f t="shared" si="1150"/>
        <v>0.19912468642102957</v>
      </c>
      <c r="AL489" s="1">
        <f t="shared" si="1151"/>
        <v>0.23768014567623791</v>
      </c>
      <c r="AM489" s="1">
        <f t="shared" si="1152"/>
        <v>0.28030560216367256</v>
      </c>
      <c r="AN489" s="1">
        <f t="shared" si="1153"/>
        <v>0.32671333138864644</v>
      </c>
      <c r="AO489" s="1">
        <f t="shared" si="1154"/>
        <v>0.37647175076035388</v>
      </c>
      <c r="AP489" s="1">
        <f t="shared" si="1155"/>
        <v>0.42901476309769354</v>
      </c>
      <c r="AQ489" s="1">
        <f t="shared" si="1156"/>
        <v>0.48366007520598031</v>
      </c>
      <c r="AR489" s="1">
        <f t="shared" si="1157"/>
        <v>0.53963558699143599</v>
      </c>
      <c r="AS489" s="1">
        <f t="shared" si="1158"/>
        <v>0.59611216276610113</v>
      </c>
      <c r="AT489" s="1">
        <f t="shared" si="1159"/>
        <v>0.65224046262829716</v>
      </c>
      <c r="AU489" s="1">
        <f t="shared" si="1160"/>
        <v>0.70718910884011621</v>
      </c>
      <c r="AV489" s="1">
        <f t="shared" si="1161"/>
        <v>0.76018134116203073</v>
      </c>
      <c r="AW489" s="1">
        <f t="shared" si="1162"/>
        <v>0.81052748987127421</v>
      </c>
      <c r="AX489" s="1">
        <f t="shared" si="1163"/>
        <v>0.85765104009986648</v>
      </c>
      <c r="AY489" s="1">
        <f t="shared" si="1164"/>
        <v>0.90110671579875068</v>
      </c>
      <c r="AZ489" s="1">
        <f t="shared" si="1165"/>
        <v>0.94058979082637051</v>
      </c>
      <c r="BA489" s="1">
        <f t="shared" si="1166"/>
        <v>0.97593664171694494</v>
      </c>
      <c r="BB489" s="1">
        <f t="shared" si="1167"/>
        <v>1.0071172979984493</v>
      </c>
      <c r="BC489" s="1">
        <f t="shared" si="1168"/>
        <v>1.0342213439096148</v>
      </c>
      <c r="BD489" s="1">
        <f t="shared" si="1169"/>
        <v>1.057438927830981</v>
      </c>
      <c r="BE489" s="1">
        <f t="shared" si="1170"/>
        <v>1.0770388205320875</v>
      </c>
      <c r="BF489" s="1">
        <f t="shared" si="1171"/>
        <v>1.0933454378353369</v>
      </c>
      <c r="BG489" s="1">
        <f t="shared" si="1172"/>
        <v>1.1067165396134937</v>
      </c>
      <c r="BH489" s="1">
        <f t="shared" si="1173"/>
        <v>1.1175229841383774</v>
      </c>
      <c r="BI489" s="1">
        <f t="shared" si="1174"/>
        <v>1.1261315113342896</v>
      </c>
      <c r="BJ489" s="1">
        <f t="shared" si="1175"/>
        <v>1.1328911059768947</v>
      </c>
      <c r="BK489" s="1">
        <f t="shared" si="1176"/>
        <v>1.1381230995685274</v>
      </c>
      <c r="BL489" s="1">
        <f t="shared" si="1177"/>
        <v>1.1421148418803917</v>
      </c>
      <c r="BM489" s="1">
        <f t="shared" si="1178"/>
        <v>1.1451165295884616</v>
      </c>
      <c r="BN489" s="1">
        <f t="shared" si="1179"/>
        <v>1.1473406255018348</v>
      </c>
      <c r="BO489" s="1">
        <f t="shared" si="1180"/>
        <v>1.1489632313764369</v>
      </c>
      <c r="BP489" s="1">
        <f t="shared" si="1181"/>
        <v>1.1501267758959406</v>
      </c>
      <c r="BQ489" s="1">
        <f t="shared" si="1182"/>
        <v>1.1509434285115336</v>
      </c>
      <c r="BR489" s="1">
        <f t="shared" si="1183"/>
        <v>1.1514987301846265</v>
      </c>
      <c r="BS489" s="1">
        <f t="shared" si="1184"/>
        <v>1.151855026487167</v>
      </c>
      <c r="BT489" s="1">
        <f t="shared" si="1185"/>
        <v>1.1520543837464678</v>
      </c>
      <c r="BU489" s="1">
        <f t="shared" si="1186"/>
        <v>1.1521207565892029</v>
      </c>
      <c r="BV489" s="1">
        <f t="shared" si="1187"/>
        <v>1.1520612518744808</v>
      </c>
      <c r="BW489" s="1">
        <f t="shared" si="1188"/>
        <v>1.1518664004710122</v>
      </c>
      <c r="BX489" s="1">
        <f t="shared" si="1189"/>
        <v>1.1515094087634614</v>
      </c>
      <c r="BY489" s="1">
        <f t="shared" si="1190"/>
        <v>1.1509444222090544</v>
      </c>
      <c r="BZ489" s="1">
        <f t="shared" si="1191"/>
        <v>1.1501039001052609</v>
      </c>
      <c r="CA489" s="1">
        <f t="shared" si="1192"/>
        <v>1.1488952791074047</v>
      </c>
      <c r="CB489" s="1">
        <f t="shared" si="1193"/>
        <v>1.147197195248896</v>
      </c>
      <c r="CC489" s="1">
        <f t="shared" si="1194"/>
        <v>1.1448556383552997</v>
      </c>
      <c r="CD489" s="1">
        <f t="shared" si="1195"/>
        <v>1.1416805217198487</v>
      </c>
      <c r="CE489" s="1">
        <f t="shared" si="1196"/>
        <v>1.1374432511435881</v>
      </c>
      <c r="CF489" s="1">
        <f t="shared" si="1197"/>
        <v>1.1318759534476075</v>
      </c>
      <c r="CG489" s="1">
        <f t="shared" si="1198"/>
        <v>1.1246730545987993</v>
      </c>
      <c r="CH489" s="1">
        <f t="shared" si="1199"/>
        <v>1.115495860457369</v>
      </c>
      <c r="CI489" s="1">
        <f t="shared" si="1200"/>
        <v>1.1039806709471511</v>
      </c>
      <c r="CJ489" s="1">
        <f t="shared" si="1201"/>
        <v>1.0897507408250882</v>
      </c>
      <c r="CK489" s="1">
        <f t="shared" si="1202"/>
        <v>1.0724320885181571</v>
      </c>
      <c r="CL489" s="1">
        <f t="shared" si="1203"/>
        <v>1.0516727648104585</v>
      </c>
      <c r="CM489" s="1">
        <f t="shared" si="1204"/>
        <v>1.0271647575631533</v>
      </c>
      <c r="CN489" s="1">
        <f t="shared" si="1205"/>
        <v>0.9986672737127561</v>
      </c>
      <c r="CO489" s="1">
        <f t="shared" si="1206"/>
        <v>0.96602976220097547</v>
      </c>
      <c r="CP489" s="1">
        <f t="shared" si="1207"/>
        <v>0.92921278086237713</v>
      </c>
      <c r="CQ489" s="1">
        <f t="shared" si="1208"/>
        <v>0.8883047201053097</v>
      </c>
      <c r="CR489" s="1">
        <f t="shared" si="1209"/>
        <v>0.84353251417173047</v>
      </c>
      <c r="CS489" s="1">
        <f t="shared" si="1210"/>
        <v>0.79526481039718788</v>
      </c>
      <c r="CT489" s="1">
        <f t="shared" si="1211"/>
        <v>0.74400661219632125</v>
      </c>
      <c r="CU489" s="1">
        <f t="shared" si="1212"/>
        <v>0.69038511589781393</v>
      </c>
      <c r="CV489" s="1">
        <f t="shared" si="1213"/>
        <v>0.63512725201911402</v>
      </c>
      <c r="CW489" s="1">
        <f t="shared" si="1214"/>
        <v>0.57903022757765787</v>
      </c>
      <c r="CX489" s="1">
        <f t="shared" si="1215"/>
        <v>0.52292705211322732</v>
      </c>
      <c r="CY489" s="1">
        <f t="shared" si="1216"/>
        <v>0.46764952996396192</v>
      </c>
      <c r="CZ489" s="1">
        <f t="shared" si="1217"/>
        <v>0.41399145113408986</v>
      </c>
      <c r="DA489" s="1">
        <f t="shared" si="1218"/>
        <v>0.36267468131361374</v>
      </c>
      <c r="DB489" s="1">
        <f t="shared" si="1219"/>
        <v>0.31432054394804709</v>
      </c>
      <c r="DC489" s="1">
        <f t="shared" si="1220"/>
        <v>0.26942834543400523</v>
      </c>
      <c r="DD489" s="1">
        <f t="shared" si="1221"/>
        <v>0.2283621894187286</v>
      </c>
      <c r="DE489" s="1">
        <f t="shared" si="1222"/>
        <v>0.19134644659003969</v>
      </c>
      <c r="DF489" s="1">
        <f t="shared" si="1223"/>
        <v>0.15846948538522693</v>
      </c>
      <c r="DG489" s="1">
        <f t="shared" si="1224"/>
        <v>0.12969461078124142</v>
      </c>
      <c r="DH489" s="1">
        <f t="shared" si="1225"/>
        <v>0.1048766667140964</v>
      </c>
      <c r="DI489" s="1">
        <f t="shared" si="1226"/>
        <v>8.3782469577490457E-2</v>
      </c>
      <c r="DJ489" s="1">
        <f t="shared" si="1227"/>
        <v>6.6113163253324295E-2</v>
      </c>
      <c r="DK489" s="1">
        <f t="shared" si="1228"/>
        <v>5.1526700996046129E-2</v>
      </c>
      <c r="DL489" s="1">
        <f t="shared" si="1229"/>
        <v>3.965892632601932E-2</v>
      </c>
      <c r="DM489" s="1">
        <f t="shared" si="1230"/>
        <v>3.0142091661459501E-2</v>
      </c>
      <c r="DN489" s="1">
        <f t="shared" si="1231"/>
        <v>2.2620064078640277E-2</v>
      </c>
      <c r="DO489" s="1">
        <f t="shared" si="1232"/>
        <v>1.6759871177270513E-2</v>
      </c>
      <c r="DP489" s="1">
        <f t="shared" si="1233"/>
        <v>1.2259595763523388E-2</v>
      </c>
      <c r="DQ489" s="1">
        <f t="shared" si="1234"/>
        <v>8.8529088403217857E-3</v>
      </c>
      <c r="DR489" s="1">
        <f t="shared" si="1235"/>
        <v>6.3107234716194638E-3</v>
      </c>
      <c r="DS489" s="1">
        <f t="shared" si="1236"/>
        <v>4.4405576121570684E-3</v>
      </c>
      <c r="DT489" s="1">
        <f t="shared" si="1237"/>
        <v>3.0842220545618101E-3</v>
      </c>
      <c r="DU489" s="1">
        <f t="shared" si="1238"/>
        <v>2.1144166321952714E-3</v>
      </c>
      <c r="DV489" s="1">
        <f t="shared" si="1239"/>
        <v>1.43074280619455E-3</v>
      </c>
      <c r="DW489" s="1">
        <f t="shared" si="1240"/>
        <v>9.5554246308383764E-4</v>
      </c>
      <c r="DX489" s="1">
        <f t="shared" si="1241"/>
        <v>6.2986728993156475E-4</v>
      </c>
      <c r="DY489" s="1">
        <f t="shared" si="1242"/>
        <v>4.0978279703960671E-4</v>
      </c>
      <c r="DZ489" s="1">
        <f t="shared" si="1243"/>
        <v>2.631240474689314E-4</v>
      </c>
      <c r="EA489" s="1">
        <f t="shared" si="1244"/>
        <v>1.667506429069958E-4</v>
      </c>
      <c r="EB489" s="1">
        <f t="shared" si="1245"/>
        <v>1.0429752325515534E-4</v>
      </c>
      <c r="EC489" s="1">
        <f t="shared" si="1246"/>
        <v>6.4384384875938288E-5</v>
      </c>
      <c r="ED489" s="1">
        <f t="shared" si="1247"/>
        <v>3.9227342575340676E-5</v>
      </c>
      <c r="EE489" s="1">
        <f t="shared" si="1248"/>
        <v>2.358857747934573E-5</v>
      </c>
      <c r="EF489" s="1">
        <f t="shared" si="1249"/>
        <v>1.3999832494934038E-5</v>
      </c>
      <c r="EG489" s="1">
        <f t="shared" si="1250"/>
        <v>8.2008096302651263E-6</v>
      </c>
      <c r="EH489" s="1">
        <f t="shared" si="1251"/>
        <v>4.7414241849904802E-6</v>
      </c>
      <c r="EI489" s="1">
        <f t="shared" si="1252"/>
        <v>2.7057346881196801E-6</v>
      </c>
      <c r="EJ489" s="1">
        <f t="shared" si="1253"/>
        <v>1.5240272782769423E-6</v>
      </c>
      <c r="EK489" s="1">
        <f t="shared" si="1254"/>
        <v>8.473031986779031E-7</v>
      </c>
      <c r="EL489" s="1">
        <f t="shared" si="1255"/>
        <v>4.6497708056164936E-7</v>
      </c>
      <c r="EM489" s="1">
        <f t="shared" si="1256"/>
        <v>2.5187171159850914E-7</v>
      </c>
      <c r="EN489" s="1">
        <f t="shared" si="1257"/>
        <v>1.346763776057495E-7</v>
      </c>
      <c r="EO489" s="1">
        <f t="shared" si="1258"/>
        <v>7.1084863400441189E-8</v>
      </c>
      <c r="EP489" s="1">
        <f t="shared" si="1259"/>
        <v>3.7037904770772883E-8</v>
      </c>
      <c r="EQ489" s="1">
        <f t="shared" si="1260"/>
        <v>1.9050638353033704E-8</v>
      </c>
      <c r="ER489" s="1">
        <f t="shared" si="1261"/>
        <v>9.673354782143484E-9</v>
      </c>
      <c r="ES489" s="1">
        <f t="shared" si="1262"/>
        <v>4.8490883094700543E-9</v>
      </c>
      <c r="ET489" s="1">
        <f t="shared" si="1263"/>
        <v>2.3997703629667538E-9</v>
      </c>
      <c r="EU489" s="1">
        <f t="shared" si="1264"/>
        <v>1.1725122832045882E-9</v>
      </c>
      <c r="EV489" s="1">
        <f t="shared" si="1265"/>
        <v>5.6560749114336933E-10</v>
      </c>
      <c r="EW489" s="1">
        <f t="shared" si="1266"/>
        <v>2.6938669285514032E-10</v>
      </c>
      <c r="EX489" s="1">
        <f t="shared" si="1267"/>
        <v>1.2668364646388247E-10</v>
      </c>
      <c r="EY489" s="1">
        <f t="shared" si="1268"/>
        <v>5.8831778673352184E-11</v>
      </c>
      <c r="EZ489" s="1">
        <f t="shared" si="1269"/>
        <v>2.7001511529542853E-11</v>
      </c>
      <c r="FA489" s="1">
        <f t="shared" si="1270"/>
        <v>1.230592222403691E-11</v>
      </c>
      <c r="FB489" s="1">
        <f t="shared" si="1271"/>
        <v>5.73332678387757E-12</v>
      </c>
      <c r="FC489" s="1">
        <f t="shared" si="1272"/>
        <v>3.1803817475876821E-12</v>
      </c>
      <c r="FD489" s="75">
        <f t="shared" si="1123"/>
        <v>3.1803817475876821E-12</v>
      </c>
    </row>
    <row r="490" spans="7:160" x14ac:dyDescent="0.35">
      <c r="G490" t="str">
        <f t="shared" si="1119"/>
        <v>Refd, t=2.37</v>
      </c>
      <c r="H490" s="76">
        <f t="shared" si="1120"/>
        <v>2.3749999999999716</v>
      </c>
      <c r="I490" s="1">
        <f t="shared" si="1121"/>
        <v>0</v>
      </c>
      <c r="J490" s="22">
        <f t="shared" si="1122"/>
        <v>6.6747601669080673E-6</v>
      </c>
      <c r="K490" s="1">
        <f t="shared" si="1124"/>
        <v>1.3161508858410271E-5</v>
      </c>
      <c r="L490" s="1">
        <f t="shared" si="1125"/>
        <v>2.437536361795685E-5</v>
      </c>
      <c r="M490" s="1">
        <f t="shared" si="1126"/>
        <v>4.3291515348258875E-5</v>
      </c>
      <c r="N490" s="1">
        <f t="shared" si="1127"/>
        <v>7.453134717940554E-5</v>
      </c>
      <c r="O490" s="1">
        <f t="shared" si="1128"/>
        <v>1.2514430018387609E-4</v>
      </c>
      <c r="P490" s="1">
        <f t="shared" si="1129"/>
        <v>2.0568857005391796E-4</v>
      </c>
      <c r="Q490" s="1">
        <f t="shared" si="1130"/>
        <v>3.3168733597699579E-4</v>
      </c>
      <c r="R490" s="1">
        <f t="shared" si="1131"/>
        <v>5.2553886502458807E-4</v>
      </c>
      <c r="S490" s="1">
        <f t="shared" si="1132"/>
        <v>8.1895072520292986E-4</v>
      </c>
      <c r="T490" s="1">
        <f t="shared" si="1133"/>
        <v>1.2559461897244163E-3</v>
      </c>
      <c r="U490" s="1">
        <f t="shared" si="1134"/>
        <v>1.8964504901983893E-3</v>
      </c>
      <c r="V490" s="1">
        <f t="shared" si="1135"/>
        <v>2.8204025336688223E-3</v>
      </c>
      <c r="W490" s="1">
        <f t="shared" si="1136"/>
        <v>4.1322526730970151E-3</v>
      </c>
      <c r="X490" s="1">
        <f t="shared" si="1137"/>
        <v>5.9656009529047019E-3</v>
      </c>
      <c r="Y490" s="1">
        <f t="shared" si="1138"/>
        <v>8.4876091405088824E-3</v>
      </c>
      <c r="Z490" s="1">
        <f t="shared" si="1139"/>
        <v>1.1902695159117368E-2</v>
      </c>
      <c r="AA490" s="1">
        <f t="shared" si="1140"/>
        <v>1.6454906879946454E-2</v>
      </c>
      <c r="AB490" s="1">
        <f t="shared" si="1141"/>
        <v>2.2428294610087721E-2</v>
      </c>
      <c r="AC490" s="1">
        <f t="shared" si="1142"/>
        <v>3.0144581298364715E-2</v>
      </c>
      <c r="AD490" s="1">
        <f t="shared" si="1143"/>
        <v>3.9957488721067483E-2</v>
      </c>
      <c r="AE490" s="1">
        <f t="shared" si="1144"/>
        <v>5.2243233682116391E-2</v>
      </c>
      <c r="AF490" s="1">
        <f t="shared" si="1145"/>
        <v>6.7386967686003107E-2</v>
      </c>
      <c r="AG490" s="1">
        <f t="shared" si="1146"/>
        <v>8.576528975998822E-2</v>
      </c>
      <c r="AH490" s="1">
        <f t="shared" si="1147"/>
        <v>0.10772539163577786</v>
      </c>
      <c r="AI490" s="1">
        <f t="shared" si="1148"/>
        <v>0.13356185700117104</v>
      </c>
      <c r="AJ490" s="1">
        <f t="shared" si="1149"/>
        <v>0.16349257757851765</v>
      </c>
      <c r="AK490" s="1">
        <f t="shared" si="1150"/>
        <v>0.19763560587732873</v>
      </c>
      <c r="AL490" s="1">
        <f t="shared" si="1151"/>
        <v>0.2359889756908318</v>
      </c>
      <c r="AM490" s="1">
        <f t="shared" si="1152"/>
        <v>0.27841553560918525</v>
      </c>
      <c r="AN490" s="1">
        <f t="shared" si="1153"/>
        <v>0.3246346275734921</v>
      </c>
      <c r="AO490" s="1">
        <f t="shared" si="1154"/>
        <v>0.37422199988085886</v>
      </c>
      <c r="AP490" s="1">
        <f t="shared" si="1155"/>
        <v>0.42661870252908513</v>
      </c>
      <c r="AQ490" s="1">
        <f t="shared" si="1156"/>
        <v>0.48114893389094515</v>
      </c>
      <c r="AR490" s="1">
        <f t="shared" si="1157"/>
        <v>0.53704597729278936</v>
      </c>
      <c r="AS490" s="1">
        <f t="shared" si="1158"/>
        <v>0.59348458291490047</v>
      </c>
      <c r="AT490" s="1">
        <f t="shared" si="1159"/>
        <v>0.64961751189856642</v>
      </c>
      <c r="AU490" s="1">
        <f t="shared" si="1160"/>
        <v>0.70461354681627442</v>
      </c>
      <c r="AV490" s="1">
        <f t="shared" si="1161"/>
        <v>0.75769413813861497</v>
      </c>
      <c r="AW490" s="1">
        <f t="shared" si="1162"/>
        <v>0.80816601554296918</v>
      </c>
      <c r="AX490" s="1">
        <f t="shared" si="1163"/>
        <v>0.85544752237861521</v>
      </c>
      <c r="AY490" s="1">
        <f t="shared" si="1164"/>
        <v>0.89908707301621604</v>
      </c>
      <c r="AZ490" s="1">
        <f t="shared" si="1165"/>
        <v>0.93877290261602708</v>
      </c>
      <c r="BA490" s="1">
        <f t="shared" si="1166"/>
        <v>0.97433408144527411</v>
      </c>
      <c r="BB490" s="1">
        <f t="shared" si="1167"/>
        <v>1.0057335079337999</v>
      </c>
      <c r="BC490" s="1">
        <f t="shared" si="1168"/>
        <v>1.0330541980975856</v>
      </c>
      <c r="BD490" s="1">
        <f t="shared" si="1169"/>
        <v>1.0564806004856357</v>
      </c>
      <c r="BE490" s="1">
        <f t="shared" si="1170"/>
        <v>1.0762768617344145</v>
      </c>
      <c r="BF490" s="1">
        <f t="shared" si="1171"/>
        <v>1.0927639538948908</v>
      </c>
      <c r="BG490" s="1">
        <f t="shared" si="1172"/>
        <v>1.1062973815380306</v>
      </c>
      <c r="BH490" s="1">
        <f t="shared" si="1173"/>
        <v>1.1172468620626625</v>
      </c>
      <c r="BI490" s="1">
        <f t="shared" si="1174"/>
        <v>1.1259789725995308</v>
      </c>
      <c r="BJ490" s="1">
        <f t="shared" si="1175"/>
        <v>1.1328433367648489</v>
      </c>
      <c r="BK490" s="1">
        <f t="shared" si="1176"/>
        <v>1.1381625317806914</v>
      </c>
      <c r="BL490" s="1">
        <f t="shared" si="1177"/>
        <v>1.142225566100372</v>
      </c>
      <c r="BM490" s="1">
        <f t="shared" si="1178"/>
        <v>1.145284530024383</v>
      </c>
      <c r="BN490" s="1">
        <f t="shared" si="1179"/>
        <v>1.1475538631186446</v>
      </c>
      <c r="BO490" s="1">
        <f t="shared" si="1180"/>
        <v>1.1492116070431664</v>
      </c>
      <c r="BP490" s="1">
        <f t="shared" si="1181"/>
        <v>1.1504020068753114</v>
      </c>
      <c r="BQ490" s="1">
        <f t="shared" si="1182"/>
        <v>1.1512388699267324</v>
      </c>
      <c r="BR490" s="1">
        <f t="shared" si="1183"/>
        <v>1.1518091692609949</v>
      </c>
      <c r="BS490" s="1">
        <f t="shared" si="1184"/>
        <v>1.1521764723984786</v>
      </c>
      <c r="BT490" s="1">
        <f t="shared" si="1185"/>
        <v>1.1523838706510807</v>
      </c>
      <c r="BU490" s="1">
        <f t="shared" si="1186"/>
        <v>1.1524561725458449</v>
      </c>
      <c r="BV490" s="1">
        <f t="shared" si="1187"/>
        <v>1.152401202152044</v>
      </c>
      <c r="BW490" s="1">
        <f t="shared" si="1188"/>
        <v>1.1522101104410689</v>
      </c>
      <c r="BX490" s="1">
        <f t="shared" si="1189"/>
        <v>1.151856669013424</v>
      </c>
      <c r="BY490" s="1">
        <f t="shared" si="1190"/>
        <v>1.1512955765111814</v>
      </c>
      <c r="BZ490" s="1">
        <f t="shared" si="1191"/>
        <v>1.1504598751040302</v>
      </c>
      <c r="CA490" s="1">
        <f t="shared" si="1192"/>
        <v>1.1492576527001335</v>
      </c>
      <c r="CB490" s="1">
        <f t="shared" si="1193"/>
        <v>1.1475682983257958</v>
      </c>
      <c r="CC490" s="1">
        <f t="shared" si="1194"/>
        <v>1.1452386816327496</v>
      </c>
      <c r="CD490" s="1">
        <f t="shared" si="1195"/>
        <v>1.1420797358049781</v>
      </c>
      <c r="CE490" s="1">
        <f t="shared" si="1196"/>
        <v>1.1378640238802855</v>
      </c>
      <c r="CF490" s="1">
        <f t="shared" si="1197"/>
        <v>1.1323249444212848</v>
      </c>
      <c r="CG490" s="1">
        <f t="shared" si="1198"/>
        <v>1.1251582630562147</v>
      </c>
      <c r="CH490" s="1">
        <f t="shared" si="1199"/>
        <v>1.1160266206434974</v>
      </c>
      <c r="CI490" s="1">
        <f t="shared" si="1200"/>
        <v>1.1045675488671851</v>
      </c>
      <c r="CJ490" s="1">
        <f t="shared" si="1201"/>
        <v>1.0904053095331507</v>
      </c>
      <c r="CK490" s="1">
        <f t="shared" si="1202"/>
        <v>1.0731665657987604</v>
      </c>
      <c r="CL490" s="1">
        <f t="shared" si="1203"/>
        <v>1.0524995077128361</v>
      </c>
      <c r="CM490" s="1">
        <f t="shared" si="1204"/>
        <v>1.0280956222556914</v>
      </c>
      <c r="CN490" s="1">
        <f t="shared" si="1205"/>
        <v>0.99971286547314298</v>
      </c>
      <c r="CO490" s="1">
        <f t="shared" si="1206"/>
        <v>0.96719861734581369</v>
      </c>
      <c r="CP490" s="1">
        <f t="shared" si="1207"/>
        <v>0.93051053786650928</v>
      </c>
      <c r="CQ490" s="1">
        <f t="shared" si="1208"/>
        <v>0.88973334867674403</v>
      </c>
      <c r="CR490" s="1">
        <f t="shared" si="1209"/>
        <v>0.84508967639914767</v>
      </c>
      <c r="CS490" s="1">
        <f t="shared" si="1210"/>
        <v>0.79694342559495424</v>
      </c>
      <c r="CT490" s="1">
        <f t="shared" si="1211"/>
        <v>0.74579468597531362</v>
      </c>
      <c r="CU490" s="1">
        <f t="shared" si="1212"/>
        <v>0.69226587469353662</v>
      </c>
      <c r="CV490" s="1">
        <f t="shared" si="1213"/>
        <v>0.63707959845331563</v>
      </c>
      <c r="CW490" s="1">
        <f t="shared" si="1214"/>
        <v>0.58102950235623485</v>
      </c>
      <c r="CX490" s="1">
        <f t="shared" si="1215"/>
        <v>0.52494605816709394</v>
      </c>
      <c r="CY490" s="1">
        <f t="shared" si="1216"/>
        <v>0.46965974797239329</v>
      </c>
      <c r="CZ490" s="1">
        <f t="shared" si="1217"/>
        <v>0.4159643558682492</v>
      </c>
      <c r="DA490" s="1">
        <f t="shared" si="1218"/>
        <v>0.36458305798197593</v>
      </c>
      <c r="DB490" s="1">
        <f t="shared" si="1219"/>
        <v>0.31613970422929827</v>
      </c>
      <c r="DC490" s="1">
        <f t="shared" si="1220"/>
        <v>0.27113715399161237</v>
      </c>
      <c r="DD490" s="1">
        <f t="shared" si="1221"/>
        <v>0.2299438318213696</v>
      </c>
      <c r="DE490" s="1">
        <f t="shared" si="1222"/>
        <v>0.19278889597585361</v>
      </c>
      <c r="DF490" s="1">
        <f t="shared" si="1223"/>
        <v>0.15976565446485003</v>
      </c>
      <c r="DG490" s="1">
        <f t="shared" si="1224"/>
        <v>0.13084220427307924</v>
      </c>
      <c r="DH490" s="1">
        <f t="shared" si="1225"/>
        <v>0.1058777738146784</v>
      </c>
      <c r="DI490" s="1">
        <f t="shared" si="1226"/>
        <v>8.4642954162764489E-2</v>
      </c>
      <c r="DJ490" s="1">
        <f t="shared" si="1227"/>
        <v>6.6841919825885526E-2</v>
      </c>
      <c r="DK490" s="1">
        <f t="shared" si="1228"/>
        <v>5.2134846723338638E-2</v>
      </c>
      <c r="DL490" s="1">
        <f t="shared" si="1229"/>
        <v>4.0158994670772469E-2</v>
      </c>
      <c r="DM490" s="1">
        <f t="shared" si="1230"/>
        <v>3.0547282679710703E-2</v>
      </c>
      <c r="DN490" s="1">
        <f t="shared" si="1231"/>
        <v>2.294359248612643E-2</v>
      </c>
      <c r="DO490" s="1">
        <f t="shared" si="1232"/>
        <v>1.701443788882279E-2</v>
      </c>
      <c r="DP490" s="1">
        <f t="shared" si="1233"/>
        <v>1.2456993710006414E-2</v>
      </c>
      <c r="DQ490" s="1">
        <f t="shared" si="1234"/>
        <v>9.0037609546254373E-3</v>
      </c>
      <c r="DR490" s="1">
        <f t="shared" si="1235"/>
        <v>6.424340760732998E-3</v>
      </c>
      <c r="DS490" s="1">
        <f t="shared" si="1236"/>
        <v>4.5248985967490489E-3</v>
      </c>
      <c r="DT490" s="1">
        <f t="shared" si="1237"/>
        <v>3.1459314798246282E-3</v>
      </c>
      <c r="DU490" s="1">
        <f t="shared" si="1238"/>
        <v>2.1589207942369778E-3</v>
      </c>
      <c r="DV490" s="1">
        <f t="shared" si="1239"/>
        <v>1.4623804421469465E-3</v>
      </c>
      <c r="DW490" s="1">
        <f t="shared" si="1240"/>
        <v>9.777131883209392E-4</v>
      </c>
      <c r="DX490" s="1">
        <f t="shared" si="1241"/>
        <v>6.4518333575777956E-4</v>
      </c>
      <c r="DY490" s="1">
        <f t="shared" si="1242"/>
        <v>4.2021372292790662E-4</v>
      </c>
      <c r="DZ490" s="1">
        <f t="shared" si="1243"/>
        <v>2.7012774212277827E-4</v>
      </c>
      <c r="EA490" s="1">
        <f t="shared" si="1244"/>
        <v>1.7138701723666097E-4</v>
      </c>
      <c r="EB490" s="1">
        <f t="shared" si="1245"/>
        <v>1.0732370926214827E-4</v>
      </c>
      <c r="EC490" s="1">
        <f t="shared" si="1246"/>
        <v>6.633197490819741E-5</v>
      </c>
      <c r="ED490" s="1">
        <f t="shared" si="1247"/>
        <v>4.0463299344038254E-5</v>
      </c>
      <c r="EE490" s="1">
        <f t="shared" si="1248"/>
        <v>2.4362026838173104E-5</v>
      </c>
      <c r="EF490" s="1">
        <f t="shared" si="1249"/>
        <v>1.4477144583957036E-5</v>
      </c>
      <c r="EG490" s="1">
        <f t="shared" si="1250"/>
        <v>8.4913015298828365E-6</v>
      </c>
      <c r="EH490" s="1">
        <f t="shared" si="1251"/>
        <v>4.9157837440689255E-6</v>
      </c>
      <c r="EI490" s="1">
        <f t="shared" si="1252"/>
        <v>2.8089529964333839E-6</v>
      </c>
      <c r="EJ490" s="1">
        <f t="shared" si="1253"/>
        <v>1.5842951749071199E-6</v>
      </c>
      <c r="EK490" s="1">
        <f t="shared" si="1254"/>
        <v>8.8201304718476519E-7</v>
      </c>
      <c r="EL490" s="1">
        <f t="shared" si="1255"/>
        <v>4.8469566898093218E-7</v>
      </c>
      <c r="EM490" s="1">
        <f t="shared" si="1256"/>
        <v>2.6292201867422699E-7</v>
      </c>
      <c r="EN490" s="1">
        <f t="shared" si="1257"/>
        <v>1.4078533717205741E-7</v>
      </c>
      <c r="EO490" s="1">
        <f t="shared" si="1258"/>
        <v>7.4416621371859096E-8</v>
      </c>
      <c r="EP490" s="1">
        <f t="shared" si="1259"/>
        <v>3.8830621989650889E-8</v>
      </c>
      <c r="EQ490" s="1">
        <f t="shared" si="1260"/>
        <v>2.0002340577144446E-8</v>
      </c>
      <c r="ER490" s="1">
        <f t="shared" si="1261"/>
        <v>1.017184893186971E-8</v>
      </c>
      <c r="ES490" s="1">
        <f t="shared" si="1262"/>
        <v>5.1067248177999968E-9</v>
      </c>
      <c r="ET490" s="1">
        <f t="shared" si="1263"/>
        <v>2.5311601789393594E-9</v>
      </c>
      <c r="EU490" s="1">
        <f t="shared" si="1264"/>
        <v>1.2386336056024531E-9</v>
      </c>
      <c r="EV490" s="1">
        <f t="shared" si="1265"/>
        <v>5.9844465240884847E-10</v>
      </c>
      <c r="EW490" s="1">
        <f t="shared" si="1266"/>
        <v>2.8548032242980542E-10</v>
      </c>
      <c r="EX490" s="1">
        <f t="shared" si="1267"/>
        <v>1.3446822934483827E-10</v>
      </c>
      <c r="EY490" s="1">
        <f t="shared" si="1268"/>
        <v>6.2548759331828589E-11</v>
      </c>
      <c r="EZ490" s="1">
        <f t="shared" si="1269"/>
        <v>2.8755041308909617E-11</v>
      </c>
      <c r="FA490" s="1">
        <f t="shared" si="1270"/>
        <v>1.3127549689343863E-11</v>
      </c>
      <c r="FB490" s="1">
        <f t="shared" si="1271"/>
        <v>6.1274150881831504E-12</v>
      </c>
      <c r="FC490" s="1">
        <f t="shared" si="1272"/>
        <v>3.4051014945427669E-12</v>
      </c>
      <c r="FD490" s="75">
        <f t="shared" si="1123"/>
        <v>3.4051014945427669E-12</v>
      </c>
    </row>
    <row r="491" spans="7:160" x14ac:dyDescent="0.35">
      <c r="G491" t="str">
        <f t="shared" si="1119"/>
        <v>Refd, t=2.38</v>
      </c>
      <c r="H491" s="76">
        <f t="shared" si="1120"/>
        <v>2.3799999999999715</v>
      </c>
      <c r="I491" s="1">
        <f t="shared" si="1121"/>
        <v>0</v>
      </c>
      <c r="J491" s="22">
        <f t="shared" si="1122"/>
        <v>6.6015874318224913E-6</v>
      </c>
      <c r="K491" s="1">
        <f t="shared" si="1124"/>
        <v>1.3016944861711472E-5</v>
      </c>
      <c r="L491" s="1">
        <f t="shared" si="1125"/>
        <v>2.4106836214713714E-5</v>
      </c>
      <c r="M491" s="1">
        <f t="shared" si="1126"/>
        <v>4.281297387146479E-5</v>
      </c>
      <c r="N491" s="1">
        <f t="shared" si="1127"/>
        <v>7.37046763462088E-5</v>
      </c>
      <c r="O491" s="1">
        <f t="shared" si="1128"/>
        <v>1.2375208169457797E-4</v>
      </c>
      <c r="P491" s="1">
        <f t="shared" si="1129"/>
        <v>2.0339513378248567E-4</v>
      </c>
      <c r="Q491" s="1">
        <f t="shared" si="1130"/>
        <v>3.2798447491770626E-4</v>
      </c>
      <c r="R491" s="1">
        <f t="shared" si="1131"/>
        <v>5.1967217934387525E-4</v>
      </c>
      <c r="S491" s="1">
        <f t="shared" si="1132"/>
        <v>8.0982247823497048E-4</v>
      </c>
      <c r="T491" s="1">
        <f t="shared" si="1133"/>
        <v>1.2419910128002329E-3</v>
      </c>
      <c r="U491" s="1">
        <f t="shared" si="1134"/>
        <v>1.8754815002408622E-3</v>
      </c>
      <c r="V491" s="1">
        <f t="shared" si="1135"/>
        <v>2.7894276580687168E-3</v>
      </c>
      <c r="W491" s="1">
        <f t="shared" si="1136"/>
        <v>4.087264386711708E-3</v>
      </c>
      <c r="X491" s="1">
        <f t="shared" si="1137"/>
        <v>5.9013472816016425E-3</v>
      </c>
      <c r="Y491" s="1">
        <f t="shared" si="1138"/>
        <v>8.3973595484117709E-3</v>
      </c>
      <c r="Z491" s="1">
        <f t="shared" si="1139"/>
        <v>1.1778021437992401E-2</v>
      </c>
      <c r="AA491" s="1">
        <f t="shared" si="1140"/>
        <v>1.6285505735985799E-2</v>
      </c>
      <c r="AB491" s="1">
        <f t="shared" si="1141"/>
        <v>2.2201884346502027E-2</v>
      </c>
      <c r="AC491" s="1">
        <f t="shared" si="1142"/>
        <v>2.984690864750859E-2</v>
      </c>
      <c r="AD491" s="1">
        <f t="shared" si="1143"/>
        <v>3.9572482218134357E-2</v>
      </c>
      <c r="AE491" s="1">
        <f t="shared" si="1144"/>
        <v>5.1753335825540113E-2</v>
      </c>
      <c r="AF491" s="1">
        <f t="shared" si="1145"/>
        <v>6.6773668672948691E-2</v>
      </c>
      <c r="AG491" s="1">
        <f t="shared" si="1146"/>
        <v>8.500987059047542E-2</v>
      </c>
      <c r="AH491" s="1">
        <f t="shared" si="1147"/>
        <v>0.10680986442707446</v>
      </c>
      <c r="AI491" s="1">
        <f t="shared" si="1148"/>
        <v>0.13247006695231731</v>
      </c>
      <c r="AJ491" s="1">
        <f t="shared" si="1149"/>
        <v>0.16221140657808547</v>
      </c>
      <c r="AK491" s="1">
        <f t="shared" si="1150"/>
        <v>0.19615619535472475</v>
      </c>
      <c r="AL491" s="1">
        <f t="shared" si="1151"/>
        <v>0.23430786938883294</v>
      </c>
      <c r="AM491" s="1">
        <f t="shared" si="1152"/>
        <v>0.27653563472654868</v>
      </c>
      <c r="AN491" s="1">
        <f t="shared" si="1153"/>
        <v>0.32256585365612739</v>
      </c>
      <c r="AO491" s="1">
        <f t="shared" si="1154"/>
        <v>0.37198157611336485</v>
      </c>
      <c r="AP491" s="1">
        <f t="shared" si="1155"/>
        <v>0.42423099123458469</v>
      </c>
      <c r="AQ491" s="1">
        <f t="shared" si="1156"/>
        <v>0.47864480485799066</v>
      </c>
      <c r="AR491" s="1">
        <f t="shared" si="1157"/>
        <v>0.53446172419374538</v>
      </c>
      <c r="AS491" s="1">
        <f t="shared" si="1158"/>
        <v>0.59086044861655385</v>
      </c>
      <c r="AT491" s="1">
        <f t="shared" si="1159"/>
        <v>0.64699592252012328</v>
      </c>
      <c r="AU491" s="1">
        <f t="shared" si="1160"/>
        <v>0.70203718396981907</v>
      </c>
      <c r="AV491" s="1">
        <f t="shared" si="1161"/>
        <v>0.7552039950581696</v>
      </c>
      <c r="AW491" s="1">
        <f t="shared" si="1162"/>
        <v>0.80579958369876492</v>
      </c>
      <c r="AX491" s="1">
        <f t="shared" si="1163"/>
        <v>0.853237240692723</v>
      </c>
      <c r="AY491" s="1">
        <f t="shared" si="1164"/>
        <v>0.8970591440108755</v>
      </c>
      <c r="AZ491" s="1">
        <f t="shared" si="1165"/>
        <v>0.93694654250222253</v>
      </c>
      <c r="BA491" s="1">
        <f t="shared" si="1166"/>
        <v>0.97272122914118975</v>
      </c>
      <c r="BB491" s="1">
        <f t="shared" si="1167"/>
        <v>1.0043389764540613</v>
      </c>
      <c r="BC491" s="1">
        <f t="shared" si="1168"/>
        <v>1.0318762153934842</v>
      </c>
      <c r="BD491" s="1">
        <f t="shared" si="1169"/>
        <v>1.0555116592838163</v>
      </c>
      <c r="BE491" s="1">
        <f t="shared" si="1170"/>
        <v>1.0755047813689522</v>
      </c>
      <c r="BF491" s="1">
        <f t="shared" si="1171"/>
        <v>1.0921730520822963</v>
      </c>
      <c r="BG491" s="1">
        <f t="shared" si="1172"/>
        <v>1.1058696595350901</v>
      </c>
      <c r="BH491" s="1">
        <f t="shared" si="1173"/>
        <v>1.1169631205399571</v>
      </c>
      <c r="BI491" s="1">
        <f t="shared" si="1174"/>
        <v>1.1258197950266176</v>
      </c>
      <c r="BJ491" s="1">
        <f t="shared" si="1175"/>
        <v>1.132789899099351</v>
      </c>
      <c r="BK491" s="1">
        <f t="shared" si="1176"/>
        <v>1.1381972189828322</v>
      </c>
      <c r="BL491" s="1">
        <f t="shared" si="1177"/>
        <v>1.1423323952216002</v>
      </c>
      <c r="BM491" s="1">
        <f t="shared" si="1178"/>
        <v>1.145449394856827</v>
      </c>
      <c r="BN491" s="1">
        <f t="shared" si="1179"/>
        <v>1.147764625941984</v>
      </c>
      <c r="BO491" s="1">
        <f t="shared" si="1180"/>
        <v>1.1494580688742835</v>
      </c>
      <c r="BP491" s="1">
        <f t="shared" si="1181"/>
        <v>1.150675789364954</v>
      </c>
      <c r="BQ491" s="1">
        <f t="shared" si="1182"/>
        <v>1.1515332405507808</v>
      </c>
      <c r="BR491" s="1">
        <f t="shared" si="1183"/>
        <v>1.1521188377595948</v>
      </c>
      <c r="BS491" s="1">
        <f t="shared" si="1184"/>
        <v>1.1524973815351625</v>
      </c>
      <c r="BT491" s="1">
        <f t="shared" si="1185"/>
        <v>1.1527129991558829</v>
      </c>
      <c r="BU491" s="1">
        <f t="shared" si="1186"/>
        <v>1.1527913632066196</v>
      </c>
      <c r="BV491" s="1">
        <f t="shared" si="1187"/>
        <v>1.1527410238104965</v>
      </c>
      <c r="BW491" s="1">
        <f t="shared" si="1188"/>
        <v>1.1525537592767103</v>
      </c>
      <c r="BX491" s="1">
        <f t="shared" si="1189"/>
        <v>1.1522039118962757</v>
      </c>
      <c r="BY491" s="1">
        <f t="shared" si="1190"/>
        <v>1.1516467371550234</v>
      </c>
      <c r="BZ491" s="1">
        <f t="shared" si="1191"/>
        <v>1.1508158619449202</v>
      </c>
      <c r="CA491" s="1">
        <f t="shared" si="1192"/>
        <v>1.1496200255188445</v>
      </c>
      <c r="CB491" s="1">
        <f t="shared" si="1193"/>
        <v>1.1479393683231069</v>
      </c>
      <c r="CC491" s="1">
        <f t="shared" si="1194"/>
        <v>1.1456216367493648</v>
      </c>
      <c r="CD491" s="1">
        <f t="shared" si="1195"/>
        <v>1.1424787795100244</v>
      </c>
      <c r="CE491" s="1">
        <f t="shared" si="1196"/>
        <v>1.1382845115986453</v>
      </c>
      <c r="CF491" s="1">
        <f t="shared" si="1197"/>
        <v>1.1327734976294956</v>
      </c>
      <c r="CG491" s="1">
        <f t="shared" si="1198"/>
        <v>1.1256428374757916</v>
      </c>
      <c r="CH491" s="1">
        <f t="shared" si="1199"/>
        <v>1.1165565027037525</v>
      </c>
      <c r="CI491" s="1">
        <f t="shared" si="1200"/>
        <v>1.1051532545813132</v>
      </c>
      <c r="CJ491" s="1">
        <f t="shared" si="1201"/>
        <v>1.0910583629525741</v>
      </c>
      <c r="CK491" s="1">
        <f t="shared" si="1202"/>
        <v>1.073899140864703</v>
      </c>
      <c r="CL491" s="1">
        <f t="shared" si="1203"/>
        <v>1.053323927776409</v>
      </c>
      <c r="CM491" s="1">
        <f t="shared" si="1204"/>
        <v>1.0290237253867971</v>
      </c>
      <c r="CN491" s="1">
        <f t="shared" si="1205"/>
        <v>1.0007552598748883</v>
      </c>
      <c r="CO491" s="1">
        <f t="shared" si="1206"/>
        <v>0.96836386806043395</v>
      </c>
      <c r="CP491" s="1">
        <f t="shared" si="1207"/>
        <v>0.93180434134749568</v>
      </c>
      <c r="CQ491" s="1">
        <f t="shared" si="1208"/>
        <v>0.89115776334379093</v>
      </c>
      <c r="CR491" s="1">
        <f t="shared" si="1209"/>
        <v>0.8466424827670177</v>
      </c>
      <c r="CS491" s="1">
        <f t="shared" si="1210"/>
        <v>0.79861768729413807</v>
      </c>
      <c r="CT491" s="1">
        <f t="shared" si="1211"/>
        <v>0.74757857218158685</v>
      </c>
      <c r="CU491" s="1">
        <f t="shared" si="1212"/>
        <v>0.69414278552507447</v>
      </c>
      <c r="CV491" s="1">
        <f t="shared" si="1213"/>
        <v>0.63902860937345374</v>
      </c>
      <c r="CW491" s="1">
        <f t="shared" si="1214"/>
        <v>0.58302611422662831</v>
      </c>
      <c r="CX491" s="1">
        <f t="shared" si="1215"/>
        <v>0.52696320977858846</v>
      </c>
      <c r="CY491" s="1">
        <f t="shared" si="1216"/>
        <v>0.47166902135711031</v>
      </c>
      <c r="CZ491" s="1">
        <f t="shared" si="1217"/>
        <v>0.41793728488860399</v>
      </c>
      <c r="DA491" s="1">
        <f t="shared" si="1218"/>
        <v>0.36649244019030874</v>
      </c>
      <c r="DB491" s="1">
        <f t="shared" si="1219"/>
        <v>0.31796081614148042</v>
      </c>
      <c r="DC491" s="1">
        <f t="shared" si="1220"/>
        <v>0.27284878061358231</v>
      </c>
      <c r="DD491" s="1">
        <f t="shared" si="1221"/>
        <v>0.23152904098415839</v>
      </c>
      <c r="DE491" s="1">
        <f t="shared" si="1222"/>
        <v>0.19423551409213197</v>
      </c>
      <c r="DF491" s="1">
        <f t="shared" si="1223"/>
        <v>0.16106642932474097</v>
      </c>
      <c r="DG491" s="1">
        <f t="shared" si="1224"/>
        <v>0.13199466887611708</v>
      </c>
      <c r="DH491" s="1">
        <f t="shared" si="1225"/>
        <v>0.1068838497650156</v>
      </c>
      <c r="DI491" s="1">
        <f t="shared" si="1226"/>
        <v>8.5508351394602514E-2</v>
      </c>
      <c r="DJ491" s="1">
        <f t="shared" si="1227"/>
        <v>6.757539998674221E-2</v>
      </c>
      <c r="DK491" s="1">
        <f t="shared" si="1228"/>
        <v>5.2747420167006571E-2</v>
      </c>
      <c r="DL491" s="1">
        <f t="shared" si="1229"/>
        <v>4.0663116470310547E-2</v>
      </c>
      <c r="DM491" s="1">
        <f t="shared" si="1230"/>
        <v>3.0956102915259593E-2</v>
      </c>
      <c r="DN491" s="1">
        <f t="shared" si="1231"/>
        <v>2.3270302296499377E-2</v>
      </c>
      <c r="DO491" s="1">
        <f t="shared" si="1232"/>
        <v>1.7271737510335634E-2</v>
      </c>
      <c r="DP491" s="1">
        <f t="shared" si="1233"/>
        <v>1.2656693875692605E-2</v>
      </c>
      <c r="DQ491" s="1">
        <f t="shared" si="1234"/>
        <v>9.1565160916746244E-3</v>
      </c>
      <c r="DR491" s="1">
        <f t="shared" si="1235"/>
        <v>6.5395023721532674E-3</v>
      </c>
      <c r="DS491" s="1">
        <f t="shared" si="1236"/>
        <v>4.6104704661411502E-3</v>
      </c>
      <c r="DT491" s="1">
        <f t="shared" si="1237"/>
        <v>3.2086048358250848E-3</v>
      </c>
      <c r="DU491" s="1">
        <f t="shared" si="1238"/>
        <v>2.2041668918326351E-3</v>
      </c>
      <c r="DV491" s="1">
        <f t="shared" si="1239"/>
        <v>1.4945795198871804E-3</v>
      </c>
      <c r="DW491" s="1">
        <f t="shared" si="1240"/>
        <v>1.0003017188751238E-3</v>
      </c>
      <c r="DX491" s="1">
        <f t="shared" si="1241"/>
        <v>6.6080520791957965E-4</v>
      </c>
      <c r="DY491" s="1">
        <f t="shared" si="1242"/>
        <v>4.3086489017230906E-4</v>
      </c>
      <c r="DZ491" s="1">
        <f t="shared" si="1243"/>
        <v>2.7728751027849798E-4</v>
      </c>
      <c r="EA491" s="1">
        <f t="shared" si="1244"/>
        <v>1.7613224498796263E-4</v>
      </c>
      <c r="EB491" s="1">
        <f t="shared" si="1245"/>
        <v>1.104246274996618E-4</v>
      </c>
      <c r="EC491" s="1">
        <f t="shared" si="1246"/>
        <v>6.8330076637072751E-5</v>
      </c>
      <c r="ED491" s="1">
        <f t="shared" si="1247"/>
        <v>4.1732872795627383E-5</v>
      </c>
      <c r="EE491" s="1">
        <f t="shared" si="1248"/>
        <v>2.5157508175069262E-5</v>
      </c>
      <c r="EF491" s="1">
        <f t="shared" si="1249"/>
        <v>1.4968678037807483E-5</v>
      </c>
      <c r="EG491" s="1">
        <f t="shared" si="1250"/>
        <v>8.7908355153315278E-6</v>
      </c>
      <c r="EH491" s="1">
        <f t="shared" si="1251"/>
        <v>5.0958067817955244E-6</v>
      </c>
      <c r="EI491" s="1">
        <f t="shared" si="1252"/>
        <v>2.9156661710094005E-6</v>
      </c>
      <c r="EJ491" s="1">
        <f t="shared" si="1253"/>
        <v>1.6466880461118569E-6</v>
      </c>
      <c r="EK491" s="1">
        <f t="shared" si="1254"/>
        <v>9.1799608834000775E-7</v>
      </c>
      <c r="EL491" s="1">
        <f t="shared" si="1255"/>
        <v>5.0516603835665825E-7</v>
      </c>
      <c r="EM491" s="1">
        <f t="shared" si="1256"/>
        <v>2.7440983111664602E-7</v>
      </c>
      <c r="EN491" s="1">
        <f t="shared" si="1257"/>
        <v>1.4714525815529014E-7</v>
      </c>
      <c r="EO491" s="1">
        <f t="shared" si="1258"/>
        <v>7.7890284244830985E-8</v>
      </c>
      <c r="EP491" s="1">
        <f t="shared" si="1259"/>
        <v>4.0702441467241308E-8</v>
      </c>
      <c r="EQ491" s="1">
        <f t="shared" si="1260"/>
        <v>2.0997515292345366E-8</v>
      </c>
      <c r="ER491" s="1">
        <f t="shared" si="1261"/>
        <v>1.0693899346990467E-8</v>
      </c>
      <c r="ES491" s="1">
        <f t="shared" si="1262"/>
        <v>5.3769475606555469E-9</v>
      </c>
      <c r="ET491" s="1">
        <f t="shared" si="1263"/>
        <v>2.6691815141587171E-9</v>
      </c>
      <c r="EU491" s="1">
        <f t="shared" si="1264"/>
        <v>1.3082007093624139E-9</v>
      </c>
      <c r="EV491" s="1">
        <f t="shared" si="1265"/>
        <v>6.3304764457584117E-10</v>
      </c>
      <c r="EW491" s="1">
        <f t="shared" si="1266"/>
        <v>3.0246649208129496E-10</v>
      </c>
      <c r="EX491" s="1">
        <f t="shared" si="1267"/>
        <v>1.4269781686891936E-10</v>
      </c>
      <c r="EY491" s="1">
        <f t="shared" si="1268"/>
        <v>6.6484648862428362E-11</v>
      </c>
      <c r="EZ491" s="1">
        <f t="shared" si="1269"/>
        <v>3.0614933607931734E-11</v>
      </c>
      <c r="FA491" s="1">
        <f t="shared" si="1270"/>
        <v>1.400051612398767E-11</v>
      </c>
      <c r="FB491" s="1">
        <f t="shared" si="1271"/>
        <v>6.5469057421916339E-12</v>
      </c>
      <c r="FC491" s="1">
        <f t="shared" si="1272"/>
        <v>3.6447338114737089E-12</v>
      </c>
      <c r="FD491" s="75">
        <f t="shared" si="1123"/>
        <v>3.6447338114737089E-12</v>
      </c>
    </row>
    <row r="492" spans="7:160" x14ac:dyDescent="0.35">
      <c r="G492" t="str">
        <f t="shared" si="1119"/>
        <v>Refd, t=2.38</v>
      </c>
      <c r="H492" s="76">
        <f t="shared" si="1120"/>
        <v>2.3849999999999714</v>
      </c>
      <c r="I492" s="1">
        <f t="shared" si="1121"/>
        <v>0</v>
      </c>
      <c r="J492" s="22">
        <f t="shared" si="1122"/>
        <v>6.5292028372516214E-6</v>
      </c>
      <c r="K492" s="1">
        <f t="shared" si="1124"/>
        <v>1.2873944466552694E-5</v>
      </c>
      <c r="L492" s="1">
        <f t="shared" si="1125"/>
        <v>2.3841231828936874E-5</v>
      </c>
      <c r="M492" s="1">
        <f t="shared" si="1126"/>
        <v>4.2339680528551191E-5</v>
      </c>
      <c r="N492" s="1">
        <f t="shared" si="1127"/>
        <v>7.2887141319805408E-5</v>
      </c>
      <c r="O492" s="1">
        <f t="shared" si="1128"/>
        <v>1.223753596360515E-4</v>
      </c>
      <c r="P492" s="1">
        <f t="shared" si="1129"/>
        <v>2.0112738120478269E-4</v>
      </c>
      <c r="Q492" s="1">
        <f t="shared" si="1130"/>
        <v>3.2432327201011913E-4</v>
      </c>
      <c r="R492" s="1">
        <f t="shared" si="1131"/>
        <v>5.1387167660416912E-4</v>
      </c>
      <c r="S492" s="1">
        <f t="shared" si="1132"/>
        <v>8.0079727453403451E-4</v>
      </c>
      <c r="T492" s="1">
        <f t="shared" si="1133"/>
        <v>1.2281931077800505E-3</v>
      </c>
      <c r="U492" s="1">
        <f t="shared" si="1134"/>
        <v>1.8547478613522253E-3</v>
      </c>
      <c r="V492" s="1">
        <f t="shared" si="1135"/>
        <v>2.7587981301421672E-3</v>
      </c>
      <c r="W492" s="1">
        <f t="shared" si="1136"/>
        <v>4.0427730263216111E-3</v>
      </c>
      <c r="X492" s="1">
        <f t="shared" si="1137"/>
        <v>5.8377947823683284E-3</v>
      </c>
      <c r="Y492" s="1">
        <f t="shared" si="1138"/>
        <v>8.3080801175415293E-3</v>
      </c>
      <c r="Z492" s="1">
        <f t="shared" si="1139"/>
        <v>1.1654663924964474E-2</v>
      </c>
      <c r="AA492" s="1">
        <f t="shared" si="1140"/>
        <v>1.6117855352661411E-2</v>
      </c>
      <c r="AB492" s="1">
        <f t="shared" si="1141"/>
        <v>2.1977757021205784E-2</v>
      </c>
      <c r="AC492" s="1">
        <f t="shared" si="1142"/>
        <v>2.9552153765493156E-2</v>
      </c>
      <c r="AD492" s="1">
        <f t="shared" si="1143"/>
        <v>3.9191129959976451E-2</v>
      </c>
      <c r="AE492" s="1">
        <f t="shared" si="1144"/>
        <v>5.1267921359103345E-2</v>
      </c>
      <c r="AF492" s="1">
        <f t="shared" si="1145"/>
        <v>6.6165756251223895E-2</v>
      </c>
      <c r="AG492" s="1">
        <f t="shared" si="1146"/>
        <v>8.4260785906981814E-2</v>
      </c>
      <c r="AH492" s="1">
        <f t="shared" si="1147"/>
        <v>0.10590162392792025</v>
      </c>
      <c r="AI492" s="1">
        <f t="shared" si="1148"/>
        <v>0.13138646965992484</v>
      </c>
      <c r="AJ492" s="1">
        <f t="shared" si="1149"/>
        <v>0.16093922969914226</v>
      </c>
      <c r="AK492" s="1">
        <f t="shared" si="1150"/>
        <v>0.19468641257509492</v>
      </c>
      <c r="AL492" s="1">
        <f t="shared" si="1151"/>
        <v>0.23263679368294579</v>
      </c>
      <c r="AM492" s="1">
        <f t="shared" si="1152"/>
        <v>0.27466587894069899</v>
      </c>
      <c r="AN492" s="1">
        <f t="shared" si="1153"/>
        <v>0.32050700454744174</v>
      </c>
      <c r="AO492" s="1">
        <f t="shared" si="1154"/>
        <v>0.36975049217397177</v>
      </c>
      <c r="AP492" s="1">
        <f t="shared" si="1155"/>
        <v>0.42185166111980893</v>
      </c>
      <c r="AQ492" s="1">
        <f t="shared" si="1156"/>
        <v>0.4761477394337093</v>
      </c>
      <c r="AR492" s="1">
        <f t="shared" si="1157"/>
        <v>0.53188289739704309</v>
      </c>
      <c r="AS492" s="1">
        <f t="shared" si="1158"/>
        <v>0.58823984562210729</v>
      </c>
      <c r="AT492" s="1">
        <f t="shared" si="1159"/>
        <v>0.64437579280009649</v>
      </c>
      <c r="AU492" s="1">
        <f t="shared" si="1160"/>
        <v>0.69946012674421043</v>
      </c>
      <c r="AV492" s="1">
        <f t="shared" si="1161"/>
        <v>0.75271102148574931</v>
      </c>
      <c r="AW492" s="1">
        <f t="shared" si="1162"/>
        <v>0.80342830180861824</v>
      </c>
      <c r="AX492" s="1">
        <f t="shared" si="1163"/>
        <v>0.85102029540887347</v>
      </c>
      <c r="AY492" s="1">
        <f t="shared" si="1164"/>
        <v>0.8950230176295515</v>
      </c>
      <c r="AZ492" s="1">
        <f t="shared" si="1165"/>
        <v>0.93511078430219019</v>
      </c>
      <c r="BA492" s="1">
        <f t="shared" si="1166"/>
        <v>0.97109814120637561</v>
      </c>
      <c r="BB492" s="1">
        <f t="shared" si="1167"/>
        <v>1.0029337413846589</v>
      </c>
      <c r="BC492" s="1">
        <f t="shared" si="1168"/>
        <v>1.0306874150949668</v>
      </c>
      <c r="BD492" s="1">
        <f t="shared" si="1169"/>
        <v>1.0545321061314652</v>
      </c>
      <c r="BE492" s="1">
        <f t="shared" si="1170"/>
        <v>1.0747225659695017</v>
      </c>
      <c r="BF492" s="1">
        <f t="shared" si="1171"/>
        <v>1.091572706206007</v>
      </c>
      <c r="BG492" s="1">
        <f t="shared" si="1172"/>
        <v>1.1054333376857011</v>
      </c>
      <c r="BH492" s="1">
        <f t="shared" si="1173"/>
        <v>1.1166717170072762</v>
      </c>
      <c r="BI492" s="1">
        <f t="shared" si="1174"/>
        <v>1.1256539323468198</v>
      </c>
      <c r="BJ492" s="1">
        <f t="shared" si="1175"/>
        <v>1.1327307456200952</v>
      </c>
      <c r="BK492" s="1">
        <f t="shared" si="1176"/>
        <v>1.1382271148938903</v>
      </c>
      <c r="BL492" s="1">
        <f t="shared" si="1177"/>
        <v>1.1424352857101883</v>
      </c>
      <c r="BM492" s="1">
        <f t="shared" si="1178"/>
        <v>1.1456110844577729</v>
      </c>
      <c r="BN492" s="1">
        <f t="shared" si="1179"/>
        <v>1.1479728789352006</v>
      </c>
      <c r="BO492" s="1">
        <f t="shared" si="1180"/>
        <v>1.1497025867022663</v>
      </c>
      <c r="BP492" s="1">
        <f t="shared" si="1181"/>
        <v>1.1509480980183442</v>
      </c>
      <c r="BQ492" s="1">
        <f t="shared" si="1182"/>
        <v>1.1518265195708197</v>
      </c>
      <c r="BR492" s="1">
        <f t="shared" si="1183"/>
        <v>1.1524277189571575</v>
      </c>
      <c r="BS492" s="1">
        <f t="shared" si="1184"/>
        <v>1.1528177407347657</v>
      </c>
      <c r="BT492" s="1">
        <f t="shared" si="1185"/>
        <v>1.1530417591040394</v>
      </c>
      <c r="BU492" s="1">
        <f t="shared" si="1186"/>
        <v>1.1531263208822711</v>
      </c>
      <c r="BV492" s="1">
        <f t="shared" si="1187"/>
        <v>1.1530807111371166</v>
      </c>
      <c r="BW492" s="1">
        <f t="shared" si="1188"/>
        <v>1.1528973428159173</v>
      </c>
      <c r="BX492" s="1">
        <f t="shared" si="1189"/>
        <v>1.1525511344494137</v>
      </c>
      <c r="BY492" s="1">
        <f t="shared" si="1190"/>
        <v>1.15199790210391</v>
      </c>
      <c r="BZ492" s="1">
        <f t="shared" si="1191"/>
        <v>1.1511718593211582</v>
      </c>
      <c r="CA492" s="1">
        <f t="shared" si="1192"/>
        <v>1.1499823968660163</v>
      </c>
      <c r="CB492" s="1">
        <f t="shared" si="1193"/>
        <v>1.1483104051046322</v>
      </c>
      <c r="CC492" s="1">
        <f t="shared" si="1194"/>
        <v>1.146004504152089</v>
      </c>
      <c r="CD492" s="1">
        <f t="shared" si="1195"/>
        <v>1.1428776539528214</v>
      </c>
      <c r="CE492" s="1">
        <f t="shared" si="1196"/>
        <v>1.138704716235232</v>
      </c>
      <c r="CF492" s="1">
        <f t="shared" si="1197"/>
        <v>1.1332216160259192</v>
      </c>
      <c r="CG492" s="1">
        <f t="shared" si="1198"/>
        <v>1.1261267820622094</v>
      </c>
      <c r="CH492" s="1">
        <f t="shared" si="1199"/>
        <v>1.1170855123411503</v>
      </c>
      <c r="CI492" s="1">
        <f t="shared" si="1200"/>
        <v>1.1057377955218484</v>
      </c>
      <c r="CJ492" s="1">
        <f t="shared" si="1201"/>
        <v>1.0917099104224299</v>
      </c>
      <c r="CK492" s="1">
        <f t="shared" si="1202"/>
        <v>1.0746298250434128</v>
      </c>
      <c r="CL492" s="1">
        <f t="shared" si="1203"/>
        <v>1.0541460382588803</v>
      </c>
      <c r="CM492" s="1">
        <f t="shared" si="1204"/>
        <v>1.0299490819068446</v>
      </c>
      <c r="CN492" s="1">
        <f t="shared" si="1205"/>
        <v>1.0017944731145514</v>
      </c>
      <c r="CO492" s="1">
        <f t="shared" si="1206"/>
        <v>0.96952553112012219</v>
      </c>
      <c r="CP492" s="1">
        <f t="shared" si="1207"/>
        <v>0.93309420778200769</v>
      </c>
      <c r="CQ492" s="1">
        <f t="shared" si="1208"/>
        <v>0.89257797923537519</v>
      </c>
      <c r="CR492" s="1">
        <f t="shared" si="1209"/>
        <v>0.8481909459012873</v>
      </c>
      <c r="CS492" s="1">
        <f t="shared" si="1210"/>
        <v>0.80028760444630875</v>
      </c>
      <c r="CT492" s="1">
        <f t="shared" si="1211"/>
        <v>0.74935827501144614</v>
      </c>
      <c r="CU492" s="1">
        <f t="shared" si="1212"/>
        <v>0.69601584695545604</v>
      </c>
      <c r="CV492" s="1">
        <f t="shared" si="1213"/>
        <v>0.64097427713880173</v>
      </c>
      <c r="CW492" s="1">
        <f t="shared" si="1214"/>
        <v>0.585020049164508</v>
      </c>
      <c r="CX492" s="1">
        <f t="shared" si="1215"/>
        <v>0.52897848679986992</v>
      </c>
      <c r="CY492" s="1">
        <f t="shared" si="1216"/>
        <v>0.4736773245537691</v>
      </c>
      <c r="CZ492" s="1">
        <f t="shared" si="1217"/>
        <v>0.41991020832953485</v>
      </c>
      <c r="DA492" s="1">
        <f t="shared" si="1218"/>
        <v>0.36840279521348307</v>
      </c>
      <c r="DB492" s="1">
        <f t="shared" si="1219"/>
        <v>0.31978384575206503</v>
      </c>
      <c r="DC492" s="1">
        <f t="shared" si="1220"/>
        <v>0.27456319188488054</v>
      </c>
      <c r="DD492" s="1">
        <f t="shared" si="1221"/>
        <v>0.23311778566418984</v>
      </c>
      <c r="DE492" s="1">
        <f t="shared" si="1222"/>
        <v>0.19568627332025551</v>
      </c>
      <c r="DF492" s="1">
        <f t="shared" si="1223"/>
        <v>0.16237178711321268</v>
      </c>
      <c r="DG492" s="1">
        <f t="shared" si="1224"/>
        <v>0.13315198726737695</v>
      </c>
      <c r="DH492" s="1">
        <f t="shared" si="1225"/>
        <v>0.10789488312142288</v>
      </c>
      <c r="DI492" s="1">
        <f t="shared" si="1226"/>
        <v>8.6378655658587808E-2</v>
      </c>
      <c r="DJ492" s="1">
        <f t="shared" si="1227"/>
        <v>6.8313603546492643E-2</v>
      </c>
      <c r="DK492" s="1">
        <f t="shared" si="1228"/>
        <v>5.3364425877454484E-2</v>
      </c>
      <c r="DL492" s="1">
        <f t="shared" si="1229"/>
        <v>4.1171300137799627E-2</v>
      </c>
      <c r="DM492" s="1">
        <f t="shared" si="1230"/>
        <v>3.1368563668669282E-2</v>
      </c>
      <c r="DN492" s="1">
        <f t="shared" si="1231"/>
        <v>2.3600206711666068E-2</v>
      </c>
      <c r="DO492" s="1">
        <f t="shared" si="1232"/>
        <v>1.7531784222109204E-2</v>
      </c>
      <c r="DP492" s="1">
        <f t="shared" si="1233"/>
        <v>1.2858710614389637E-2</v>
      </c>
      <c r="DQ492" s="1">
        <f t="shared" si="1234"/>
        <v>9.3111881261761786E-3</v>
      </c>
      <c r="DR492" s="1">
        <f t="shared" si="1235"/>
        <v>6.6562212154167933E-3</v>
      </c>
      <c r="DS492" s="1">
        <f t="shared" si="1236"/>
        <v>4.6972848423412119E-3</v>
      </c>
      <c r="DT492" s="1">
        <f t="shared" si="1237"/>
        <v>3.2722522825987029E-3</v>
      </c>
      <c r="DU492" s="1">
        <f t="shared" si="1238"/>
        <v>2.2501635723363614E-3</v>
      </c>
      <c r="DV492" s="1">
        <f t="shared" si="1239"/>
        <v>1.5273472189269311E-3</v>
      </c>
      <c r="DW492" s="1">
        <f t="shared" si="1240"/>
        <v>1.0233138783026607E-3</v>
      </c>
      <c r="DX492" s="1">
        <f t="shared" si="1241"/>
        <v>6.7673752688399993E-4</v>
      </c>
      <c r="DY492" s="1">
        <f t="shared" si="1242"/>
        <v>4.4173988808699258E-4</v>
      </c>
      <c r="DZ492" s="1">
        <f t="shared" si="1243"/>
        <v>2.8460608415226216E-4</v>
      </c>
      <c r="EA492" s="1">
        <f t="shared" si="1244"/>
        <v>1.8098836550394374E-4</v>
      </c>
      <c r="EB492" s="1">
        <f t="shared" si="1245"/>
        <v>1.1360177140504466E-4</v>
      </c>
      <c r="EC492" s="1">
        <f t="shared" si="1246"/>
        <v>7.0379763608010751E-5</v>
      </c>
      <c r="ED492" s="1">
        <f t="shared" si="1247"/>
        <v>4.303682077091081E-5</v>
      </c>
      <c r="EE492" s="1">
        <f t="shared" si="1248"/>
        <v>2.5975547052690373E-5</v>
      </c>
      <c r="EF492" s="1">
        <f t="shared" si="1249"/>
        <v>1.5474791040546408E-5</v>
      </c>
      <c r="EG492" s="1">
        <f t="shared" si="1250"/>
        <v>9.0996515550446234E-6</v>
      </c>
      <c r="EH492" s="1">
        <f t="shared" si="1251"/>
        <v>5.2816513814771145E-6</v>
      </c>
      <c r="EI492" s="1">
        <f t="shared" si="1252"/>
        <v>3.025976637548086E-6</v>
      </c>
      <c r="EJ492" s="1">
        <f t="shared" si="1253"/>
        <v>1.7112711779701089E-6</v>
      </c>
      <c r="EK492" s="1">
        <f t="shared" si="1254"/>
        <v>9.5529326806235869E-7</v>
      </c>
      <c r="EL492" s="1">
        <f t="shared" si="1255"/>
        <v>5.2641346198022451E-7</v>
      </c>
      <c r="EM492" s="1">
        <f t="shared" si="1256"/>
        <v>2.8635050396335306E-7</v>
      </c>
      <c r="EN492" s="1">
        <f t="shared" si="1257"/>
        <v>1.5376532492475286E-7</v>
      </c>
      <c r="EO492" s="1">
        <f t="shared" si="1258"/>
        <v>8.1511261107025817E-8</v>
      </c>
      <c r="EP492" s="1">
        <f t="shared" si="1259"/>
        <v>4.2656500370914605E-8</v>
      </c>
      <c r="EQ492" s="1">
        <f t="shared" si="1260"/>
        <v>2.2037954545940919E-8</v>
      </c>
      <c r="ER492" s="1">
        <f t="shared" si="1261"/>
        <v>1.1240514386652928E-8</v>
      </c>
      <c r="ES492" s="1">
        <f t="shared" si="1262"/>
        <v>5.660315507374227E-9</v>
      </c>
      <c r="ET492" s="1">
        <f t="shared" si="1263"/>
        <v>2.8141396624899254E-9</v>
      </c>
      <c r="EU492" s="1">
        <f t="shared" si="1264"/>
        <v>1.3813779005620916E-9</v>
      </c>
      <c r="EV492" s="1">
        <f t="shared" si="1265"/>
        <v>6.6950361237004758E-10</v>
      </c>
      <c r="EW492" s="1">
        <f t="shared" si="1266"/>
        <v>3.2039075593710534E-10</v>
      </c>
      <c r="EX492" s="1">
        <f t="shared" si="1267"/>
        <v>1.5139588229828831E-10</v>
      </c>
      <c r="EY492" s="1">
        <f t="shared" si="1268"/>
        <v>7.0651373806861613E-11</v>
      </c>
      <c r="EZ492" s="1">
        <f t="shared" si="1269"/>
        <v>3.2587171222217098E-11</v>
      </c>
      <c r="FA492" s="1">
        <f t="shared" si="1270"/>
        <v>1.4927803626972071E-11</v>
      </c>
      <c r="FB492" s="1">
        <f t="shared" si="1271"/>
        <v>6.9933246662485412E-12</v>
      </c>
      <c r="FC492" s="1">
        <f t="shared" si="1272"/>
        <v>3.900202601344577E-12</v>
      </c>
      <c r="FD492" s="75">
        <f t="shared" si="1123"/>
        <v>3.900202601344577E-12</v>
      </c>
    </row>
    <row r="493" spans="7:160" x14ac:dyDescent="0.35">
      <c r="G493" t="str">
        <f t="shared" si="1119"/>
        <v>Refd, t=2.39</v>
      </c>
      <c r="H493" s="76">
        <f t="shared" si="1120"/>
        <v>2.3899999999999713</v>
      </c>
      <c r="I493" s="1">
        <f t="shared" si="1121"/>
        <v>0</v>
      </c>
      <c r="J493" s="22">
        <f t="shared" si="1122"/>
        <v>6.4575982205771485E-6</v>
      </c>
      <c r="K493" s="1">
        <f t="shared" si="1124"/>
        <v>1.2732491336241862E-5</v>
      </c>
      <c r="L493" s="1">
        <f t="shared" si="1125"/>
        <v>2.3578519511727555E-5</v>
      </c>
      <c r="M493" s="1">
        <f t="shared" si="1126"/>
        <v>4.187157889370447E-5</v>
      </c>
      <c r="N493" s="1">
        <f t="shared" si="1127"/>
        <v>7.2078642331187625E-5</v>
      </c>
      <c r="O493" s="1">
        <f t="shared" si="1128"/>
        <v>1.2101396229074084E-4</v>
      </c>
      <c r="P493" s="1">
        <f t="shared" si="1129"/>
        <v>1.9888502409160799E-4</v>
      </c>
      <c r="Q493" s="1">
        <f t="shared" si="1130"/>
        <v>3.2070325500369615E-4</v>
      </c>
      <c r="R493" s="1">
        <f t="shared" si="1131"/>
        <v>5.0813660114101638E-4</v>
      </c>
      <c r="S493" s="1">
        <f t="shared" si="1132"/>
        <v>7.9187393291348476E-4</v>
      </c>
      <c r="T493" s="1">
        <f t="shared" si="1133"/>
        <v>1.2145506708271946E-3</v>
      </c>
      <c r="U493" s="1">
        <f t="shared" si="1134"/>
        <v>1.8342468820844047E-3</v>
      </c>
      <c r="V493" s="1">
        <f t="shared" si="1135"/>
        <v>2.7285100263546602E-3</v>
      </c>
      <c r="W493" s="1">
        <f t="shared" si="1136"/>
        <v>3.9987730041873525E-3</v>
      </c>
      <c r="X493" s="1">
        <f t="shared" si="1137"/>
        <v>5.7749356820883981E-3</v>
      </c>
      <c r="Y493" s="1">
        <f t="shared" si="1138"/>
        <v>8.2197602882208426E-3</v>
      </c>
      <c r="Z493" s="1">
        <f t="shared" si="1139"/>
        <v>1.1532608615988729E-2</v>
      </c>
      <c r="AA493" s="1">
        <f t="shared" si="1140"/>
        <v>1.595193760829346E-2</v>
      </c>
      <c r="AB493" s="1">
        <f t="shared" si="1141"/>
        <v>2.1755889767212922E-2</v>
      </c>
      <c r="AC493" s="1">
        <f t="shared" si="1142"/>
        <v>2.9260288538780023E-2</v>
      </c>
      <c r="AD493" s="1">
        <f t="shared" si="1143"/>
        <v>3.8813398309018317E-2</v>
      </c>
      <c r="AE493" s="1">
        <f t="shared" si="1144"/>
        <v>5.0786951174264391E-2</v>
      </c>
      <c r="AF493" s="1">
        <f t="shared" si="1145"/>
        <v>6.5563186330210271E-2</v>
      </c>
      <c r="AG493" s="1">
        <f t="shared" si="1146"/>
        <v>8.3517987650855205E-2</v>
      </c>
      <c r="AH493" s="1">
        <f t="shared" si="1147"/>
        <v>0.10500061970776604</v>
      </c>
      <c r="AI493" s="1">
        <f t="shared" si="1148"/>
        <v>0.13031101450791116</v>
      </c>
      <c r="AJ493" s="1">
        <f t="shared" si="1149"/>
        <v>0.1596759988623363</v>
      </c>
      <c r="AK493" s="1">
        <f t="shared" si="1150"/>
        <v>0.19322621512920579</v>
      </c>
      <c r="AL493" s="1">
        <f t="shared" si="1151"/>
        <v>0.23097571518359894</v>
      </c>
      <c r="AM493" s="1">
        <f t="shared" si="1152"/>
        <v>0.27280624719246704</v>
      </c>
      <c r="AN493" s="1">
        <f t="shared" si="1153"/>
        <v>0.31845807449608443</v>
      </c>
      <c r="AO493" s="1">
        <f t="shared" si="1154"/>
        <v>0.3675287599584009</v>
      </c>
      <c r="AP493" s="1">
        <f t="shared" si="1155"/>
        <v>0.41948074314839162</v>
      </c>
      <c r="AQ493" s="1">
        <f t="shared" si="1156"/>
        <v>0.47365778793244379</v>
      </c>
      <c r="AR493" s="1">
        <f t="shared" si="1157"/>
        <v>0.52930956558534326</v>
      </c>
      <c r="AS493" s="1">
        <f t="shared" si="1158"/>
        <v>0.585622858722879</v>
      </c>
      <c r="AT493" s="1">
        <f t="shared" si="1159"/>
        <v>0.6417572202137144</v>
      </c>
      <c r="AU493" s="1">
        <f t="shared" si="1160"/>
        <v>0.69688248093887462</v>
      </c>
      <c r="AV493" s="1">
        <f t="shared" si="1161"/>
        <v>0.75021532657668477</v>
      </c>
      <c r="AW493" s="1">
        <f t="shared" si="1162"/>
        <v>0.80105227719514838</v>
      </c>
      <c r="AX493" s="1">
        <f t="shared" si="1163"/>
        <v>0.84879678701576067</v>
      </c>
      <c r="AY493" s="1">
        <f t="shared" si="1164"/>
        <v>0.89297878309589251</v>
      </c>
      <c r="AZ493" s="1">
        <f t="shared" si="1165"/>
        <v>0.93326570243076945</v>
      </c>
      <c r="BA493" s="1">
        <f t="shared" si="1166"/>
        <v>0.96946487481139987</v>
      </c>
      <c r="BB493" s="1">
        <f t="shared" si="1167"/>
        <v>1.0015178414316996</v>
      </c>
      <c r="BC493" s="1">
        <f t="shared" si="1168"/>
        <v>1.0294878174288826</v>
      </c>
      <c r="BD493" s="1">
        <f t="shared" si="1169"/>
        <v>1.0535419438512015</v>
      </c>
      <c r="BE493" s="1">
        <f t="shared" si="1170"/>
        <v>1.0739302029204949</v>
      </c>
      <c r="BF493" s="1">
        <f t="shared" si="1171"/>
        <v>1.0909628908169164</v>
      </c>
      <c r="BG493" s="1">
        <f t="shared" si="1172"/>
        <v>1.1049883806766068</v>
      </c>
      <c r="BH493" s="1">
        <f t="shared" si="1173"/>
        <v>1.1163726093562416</v>
      </c>
      <c r="BI493" s="1">
        <f t="shared" si="1174"/>
        <v>1.1254813385937168</v>
      </c>
      <c r="BJ493" s="1">
        <f t="shared" si="1175"/>
        <v>1.1326658291266691</v>
      </c>
      <c r="BK493" s="1">
        <f t="shared" si="1176"/>
        <v>1.1382521732683948</v>
      </c>
      <c r="BL493" s="1">
        <f t="shared" si="1177"/>
        <v>1.1425341939667675</v>
      </c>
      <c r="BM493" s="1">
        <f t="shared" si="1178"/>
        <v>1.1457695590580252</v>
      </c>
      <c r="BN493" s="1">
        <f t="shared" si="1179"/>
        <v>1.1481785868697363</v>
      </c>
      <c r="BO493" s="1">
        <f t="shared" si="1180"/>
        <v>1.1499451301395622</v>
      </c>
      <c r="BP493" s="1">
        <f t="shared" si="1181"/>
        <v>1.151218907259794</v>
      </c>
      <c r="BQ493" s="1">
        <f t="shared" si="1182"/>
        <v>1.152118685950452</v>
      </c>
      <c r="BR493" s="1">
        <f t="shared" si="1183"/>
        <v>1.1527357959229698</v>
      </c>
      <c r="BS493" s="1">
        <f t="shared" si="1184"/>
        <v>1.1531375366500123</v>
      </c>
      <c r="BT493" s="1">
        <f t="shared" si="1185"/>
        <v>1.1533701401797005</v>
      </c>
      <c r="BU493" s="1">
        <f t="shared" si="1186"/>
        <v>1.1534610377509233</v>
      </c>
      <c r="BV493" s="1">
        <f t="shared" si="1187"/>
        <v>1.1534202583116797</v>
      </c>
      <c r="BW493" s="1">
        <f t="shared" si="1188"/>
        <v>1.1532408568118089</v>
      </c>
      <c r="BX493" s="1">
        <f t="shared" si="1189"/>
        <v>1.1528983336448881</v>
      </c>
      <c r="BY493" s="1">
        <f t="shared" si="1190"/>
        <v>1.1523490692719525</v>
      </c>
      <c r="BZ493" s="1">
        <f t="shared" si="1191"/>
        <v>1.1515278658895054</v>
      </c>
      <c r="CA493" s="1">
        <f t="shared" si="1192"/>
        <v>1.1503447660171675</v>
      </c>
      <c r="CB493" s="1">
        <f t="shared" si="1193"/>
        <v>1.1486814085136496</v>
      </c>
      <c r="CC493" s="1">
        <f t="shared" si="1194"/>
        <v>1.1463872842708542</v>
      </c>
      <c r="CD493" s="1">
        <f t="shared" si="1195"/>
        <v>1.1432763602348874</v>
      </c>
      <c r="CE493" s="1">
        <f t="shared" si="1196"/>
        <v>1.1391246397082406</v>
      </c>
      <c r="CF493" s="1">
        <f t="shared" si="1197"/>
        <v>1.1336693025411506</v>
      </c>
      <c r="CG493" s="1">
        <f t="shared" si="1198"/>
        <v>1.1266101009898712</v>
      </c>
      <c r="CH493" s="1">
        <f t="shared" si="1199"/>
        <v>1.1176136552191209</v>
      </c>
      <c r="CI493" s="1">
        <f t="shared" si="1200"/>
        <v>1.1063211790707312</v>
      </c>
      <c r="CJ493" s="1">
        <f t="shared" si="1201"/>
        <v>1.0923599612201373</v>
      </c>
      <c r="CK493" s="1">
        <f t="shared" si="1202"/>
        <v>1.0753586295902351</v>
      </c>
      <c r="CL493" s="1">
        <f t="shared" si="1203"/>
        <v>1.054965852337963</v>
      </c>
      <c r="CM493" s="1">
        <f t="shared" si="1204"/>
        <v>1.0308717066827036</v>
      </c>
      <c r="CN493" s="1">
        <f t="shared" si="1205"/>
        <v>1.0028305213079407</v>
      </c>
      <c r="CO493" s="1">
        <f t="shared" si="1206"/>
        <v>0.97068362323004875</v>
      </c>
      <c r="CP493" s="1">
        <f t="shared" si="1207"/>
        <v>0.93438015359617344</v>
      </c>
      <c r="CQ493" s="1">
        <f t="shared" si="1208"/>
        <v>0.8939940114585917</v>
      </c>
      <c r="CR493" s="1">
        <f t="shared" si="1209"/>
        <v>0.84973507844306118</v>
      </c>
      <c r="CS493" s="1">
        <f t="shared" si="1210"/>
        <v>0.80195318606141952</v>
      </c>
      <c r="CT493" s="1">
        <f t="shared" si="1211"/>
        <v>0.75113379876589736</v>
      </c>
      <c r="CU493" s="1">
        <f t="shared" si="1212"/>
        <v>0.69788505769779674</v>
      </c>
      <c r="CV493" s="1">
        <f t="shared" si="1213"/>
        <v>0.64291659429868675</v>
      </c>
      <c r="CW493" s="1">
        <f t="shared" si="1214"/>
        <v>0.58701129336571667</v>
      </c>
      <c r="CX493" s="1">
        <f t="shared" si="1215"/>
        <v>0.53099186931974995</v>
      </c>
      <c r="CY493" s="1">
        <f t="shared" si="1216"/>
        <v>0.47568463223489976</v>
      </c>
      <c r="CZ493" s="1">
        <f t="shared" si="1217"/>
        <v>0.42188309654523143</v>
      </c>
      <c r="DA493" s="1">
        <f t="shared" si="1218"/>
        <v>0.37031409051259373</v>
      </c>
      <c r="DB493" s="1">
        <f t="shared" si="1219"/>
        <v>0.32160875926717541</v>
      </c>
      <c r="DC493" s="1">
        <f t="shared" si="1220"/>
        <v>0.27628035447159005</v>
      </c>
      <c r="DD493" s="1">
        <f t="shared" si="1221"/>
        <v>0.23471003463721679</v>
      </c>
      <c r="DE493" s="1">
        <f t="shared" si="1222"/>
        <v>0.19714114599831917</v>
      </c>
      <c r="DF493" s="1">
        <f t="shared" si="1223"/>
        <v>0.1636817048790595</v>
      </c>
      <c r="DG493" s="1">
        <f t="shared" si="1224"/>
        <v>0.13431414197820388</v>
      </c>
      <c r="DH493" s="1">
        <f t="shared" si="1225"/>
        <v>0.10891086226153861</v>
      </c>
      <c r="DI493" s="1">
        <f t="shared" si="1226"/>
        <v>8.7253861143343006E-2</v>
      </c>
      <c r="DJ493" s="1">
        <f t="shared" si="1227"/>
        <v>6.9056530115199119E-2</v>
      </c>
      <c r="DK493" s="1">
        <f t="shared" si="1228"/>
        <v>5.3985868214281314E-2</v>
      </c>
      <c r="DL493" s="1">
        <f t="shared" si="1229"/>
        <v>4.1683553916156427E-2</v>
      </c>
      <c r="DM493" s="1">
        <f t="shared" si="1230"/>
        <v>3.1784676098491067E-2</v>
      </c>
      <c r="DN493" s="1">
        <f t="shared" si="1231"/>
        <v>2.3933318824064371E-2</v>
      </c>
      <c r="DO493" s="1">
        <f t="shared" si="1232"/>
        <v>1.7794592128609486E-2</v>
      </c>
      <c r="DP493" s="1">
        <f t="shared" si="1233"/>
        <v>1.3063058236056305E-2</v>
      </c>
      <c r="DQ493" s="1">
        <f t="shared" si="1234"/>
        <v>9.4677909172500296E-3</v>
      </c>
      <c r="DR493" s="1">
        <f t="shared" si="1235"/>
        <v>6.7745102076867828E-3</v>
      </c>
      <c r="DS493" s="1">
        <f t="shared" si="1236"/>
        <v>4.7853533725498755E-3</v>
      </c>
      <c r="DT493" s="1">
        <f t="shared" si="1237"/>
        <v>3.3368840173184193E-3</v>
      </c>
      <c r="DU493" s="1">
        <f t="shared" si="1238"/>
        <v>2.2969195270650987E-3</v>
      </c>
      <c r="DV493" s="1">
        <f t="shared" si="1239"/>
        <v>1.5606907652591531E-3</v>
      </c>
      <c r="DW493" s="1">
        <f t="shared" si="1240"/>
        <v>1.0467555358158222E-3</v>
      </c>
      <c r="DX493" s="1">
        <f t="shared" si="1241"/>
        <v>6.9298495558563059E-4</v>
      </c>
      <c r="DY493" s="1">
        <f t="shared" si="1242"/>
        <v>4.5284234380100119E-4</v>
      </c>
      <c r="DZ493" s="1">
        <f t="shared" si="1243"/>
        <v>2.920862284136201E-4</v>
      </c>
      <c r="EA493" s="1">
        <f t="shared" si="1244"/>
        <v>1.8595744509448814E-4</v>
      </c>
      <c r="EB493" s="1">
        <f t="shared" si="1245"/>
        <v>1.1685665618162826E-4</v>
      </c>
      <c r="EC493" s="1">
        <f t="shared" si="1246"/>
        <v>7.2482126472286543E-5</v>
      </c>
      <c r="ED493" s="1">
        <f t="shared" si="1247"/>
        <v>4.4375914224325361E-5</v>
      </c>
      <c r="EE493" s="1">
        <f t="shared" si="1248"/>
        <v>2.6816678854357075E-5</v>
      </c>
      <c r="EF493" s="1">
        <f t="shared" si="1249"/>
        <v>1.5995848969090993E-5</v>
      </c>
      <c r="EG493" s="1">
        <f t="shared" si="1250"/>
        <v>9.4179947747066527E-6</v>
      </c>
      <c r="EH493" s="1">
        <f t="shared" si="1251"/>
        <v>5.4734792491600094E-6</v>
      </c>
      <c r="EI493" s="1">
        <f t="shared" si="1252"/>
        <v>3.1399893166358475E-6</v>
      </c>
      <c r="EJ493" s="1">
        <f t="shared" si="1253"/>
        <v>1.7781115419902319E-6</v>
      </c>
      <c r="EK493" s="1">
        <f t="shared" si="1254"/>
        <v>9.9394664973840949E-7</v>
      </c>
      <c r="EL493" s="1">
        <f t="shared" si="1255"/>
        <v>5.4846394061414693E-7</v>
      </c>
      <c r="EM493" s="1">
        <f t="shared" si="1256"/>
        <v>2.9875985743335542E-7</v>
      </c>
      <c r="EN493" s="1">
        <f t="shared" si="1257"/>
        <v>1.6065501413460513E-7</v>
      </c>
      <c r="EO493" s="1">
        <f t="shared" si="1258"/>
        <v>8.5285141557176692E-8</v>
      </c>
      <c r="EP493" s="1">
        <f t="shared" si="1259"/>
        <v>4.4696045475029553E-8</v>
      </c>
      <c r="EQ493" s="1">
        <f t="shared" si="1260"/>
        <v>2.3125515837086933E-8</v>
      </c>
      <c r="ER493" s="1">
        <f t="shared" si="1261"/>
        <v>1.1812740856596445E-8</v>
      </c>
      <c r="ES493" s="1">
        <f t="shared" si="1262"/>
        <v>5.9574098471273498E-9</v>
      </c>
      <c r="ET493" s="1">
        <f t="shared" si="1263"/>
        <v>2.9663525552222098E-9</v>
      </c>
      <c r="EU493" s="1">
        <f t="shared" si="1264"/>
        <v>1.4583365597314553E-9</v>
      </c>
      <c r="EV493" s="1">
        <f t="shared" si="1265"/>
        <v>7.0790359922425918E-10</v>
      </c>
      <c r="EW493" s="1">
        <f t="shared" si="1266"/>
        <v>3.3930078364848422E-10</v>
      </c>
      <c r="EX493" s="1">
        <f t="shared" si="1267"/>
        <v>1.6058702940838935E-10</v>
      </c>
      <c r="EY493" s="1">
        <f t="shared" si="1268"/>
        <v>7.5061455927536133E-11</v>
      </c>
      <c r="EZ493" s="1">
        <f t="shared" si="1269"/>
        <v>3.4678046186053541E-11</v>
      </c>
      <c r="FA493" s="1">
        <f t="shared" si="1270"/>
        <v>1.5912553967097722E-11</v>
      </c>
      <c r="FB493" s="1">
        <f t="shared" si="1271"/>
        <v>7.4682825350041412E-12</v>
      </c>
      <c r="FC493" s="1">
        <f t="shared" si="1272"/>
        <v>4.1724848111138129E-12</v>
      </c>
      <c r="FD493" s="75">
        <f t="shared" si="1123"/>
        <v>4.1724848111138129E-12</v>
      </c>
    </row>
    <row r="494" spans="7:160" x14ac:dyDescent="0.35">
      <c r="G494" t="str">
        <f t="shared" si="1119"/>
        <v>Refd, t=2.39</v>
      </c>
      <c r="H494" s="76">
        <f t="shared" si="1120"/>
        <v>2.3949999999999712</v>
      </c>
      <c r="I494" s="1">
        <f t="shared" si="1121"/>
        <v>0</v>
      </c>
      <c r="J494" s="22">
        <f t="shared" si="1122"/>
        <v>6.3867654965592778E-6</v>
      </c>
      <c r="K494" s="1">
        <f t="shared" si="1124"/>
        <v>1.2592569292113897E-5</v>
      </c>
      <c r="L494" s="1">
        <f t="shared" si="1125"/>
        <v>2.3318668622551029E-5</v>
      </c>
      <c r="M494" s="1">
        <f t="shared" si="1126"/>
        <v>4.140861312201365E-5</v>
      </c>
      <c r="N494" s="1">
        <f t="shared" si="1127"/>
        <v>7.127908067177367E-5</v>
      </c>
      <c r="O494" s="1">
        <f t="shared" si="1128"/>
        <v>1.1966771981951101E-4</v>
      </c>
      <c r="P494" s="1">
        <f t="shared" si="1129"/>
        <v>1.9666777744442297E-4</v>
      </c>
      <c r="Q494" s="1">
        <f t="shared" si="1130"/>
        <v>3.1712395704455606E-4</v>
      </c>
      <c r="R494" s="1">
        <f t="shared" si="1131"/>
        <v>5.0246620604813452E-4</v>
      </c>
      <c r="S494" s="1">
        <f t="shared" si="1132"/>
        <v>7.8305128599883626E-4</v>
      </c>
      <c r="T494" s="1">
        <f t="shared" si="1133"/>
        <v>1.2010619192762402E-3</v>
      </c>
      <c r="U494" s="1">
        <f t="shared" si="1134"/>
        <v>1.8139759025325105E-3</v>
      </c>
      <c r="V494" s="1">
        <f t="shared" si="1135"/>
        <v>2.6985594688509339E-3</v>
      </c>
      <c r="W494" s="1">
        <f t="shared" si="1136"/>
        <v>3.9552587968524318E-3</v>
      </c>
      <c r="X494" s="1">
        <f t="shared" si="1137"/>
        <v>5.7127622955179223E-3</v>
      </c>
      <c r="Y494" s="1">
        <f t="shared" si="1138"/>
        <v>8.1323896173715743E-3</v>
      </c>
      <c r="Z494" s="1">
        <f t="shared" si="1139"/>
        <v>1.1411841657051313E-2</v>
      </c>
      <c r="AA494" s="1">
        <f t="shared" si="1140"/>
        <v>1.5787734568127858E-2</v>
      </c>
      <c r="AB494" s="1">
        <f t="shared" si="1141"/>
        <v>2.1536259942568352E-2</v>
      </c>
      <c r="AC494" s="1">
        <f t="shared" si="1142"/>
        <v>2.8971285114790874E-2</v>
      </c>
      <c r="AD494" s="1">
        <f t="shared" si="1143"/>
        <v>3.8439253917883352E-2</v>
      </c>
      <c r="AE494" s="1">
        <f t="shared" si="1144"/>
        <v>5.0310386469777049E-2</v>
      </c>
      <c r="AF494" s="1">
        <f t="shared" si="1145"/>
        <v>6.4965915125558382E-2</v>
      </c>
      <c r="AG494" s="1">
        <f t="shared" si="1146"/>
        <v>8.2781428044686162E-2</v>
      </c>
      <c r="AH494" s="1">
        <f t="shared" si="1147"/>
        <v>0.10410680156333085</v>
      </c>
      <c r="AI494" s="1">
        <f t="shared" si="1148"/>
        <v>0.12924365102145161</v>
      </c>
      <c r="AJ494" s="1">
        <f t="shared" si="1149"/>
        <v>0.15842166601121477</v>
      </c>
      <c r="AK494" s="1">
        <f t="shared" si="1150"/>
        <v>0.19177556048321784</v>
      </c>
      <c r="AL494" s="1">
        <f t="shared" si="1151"/>
        <v>0.22932460020708123</v>
      </c>
      <c r="AM494" s="1">
        <f t="shared" si="1152"/>
        <v>0.27095671794793502</v>
      </c>
      <c r="AN494" s="1">
        <f t="shared" si="1153"/>
        <v>0.31641905709841722</v>
      </c>
      <c r="AO494" s="1">
        <f t="shared" si="1154"/>
        <v>0.36531639055174486</v>
      </c>
      <c r="AP494" s="1">
        <f t="shared" si="1155"/>
        <v>0.41711826735063279</v>
      </c>
      <c r="AQ494" s="1">
        <f t="shared" si="1156"/>
        <v>0.47117499966293364</v>
      </c>
      <c r="AR494" s="1">
        <f t="shared" si="1157"/>
        <v>0.52674179642507857</v>
      </c>
      <c r="AS494" s="1">
        <f t="shared" si="1158"/>
        <v>0.58300957175093127</v>
      </c>
      <c r="AT494" s="1">
        <f t="shared" si="1159"/>
        <v>0.63914030140111977</v>
      </c>
      <c r="AU494" s="1">
        <f t="shared" si="1160"/>
        <v>0.69430435170243932</v>
      </c>
      <c r="AV494" s="1">
        <f t="shared" si="1161"/>
        <v>0.74771701906667531</v>
      </c>
      <c r="AW494" s="1">
        <f t="shared" si="1162"/>
        <v>0.79867161702134815</v>
      </c>
      <c r="AX494" s="1">
        <f t="shared" si="1163"/>
        <v>0.84656681611042095</v>
      </c>
      <c r="AY494" s="1">
        <f t="shared" si="1164"/>
        <v>0.89092652999645316</v>
      </c>
      <c r="AZ494" s="1">
        <f t="shared" si="1165"/>
        <v>0.93141137188735856</v>
      </c>
      <c r="BA494" s="1">
        <f t="shared" si="1166"/>
        <v>0.96782148788453803</v>
      </c>
      <c r="BB494" s="1">
        <f t="shared" si="1167"/>
        <v>1.0000913161734304</v>
      </c>
      <c r="BC494" s="1">
        <f t="shared" si="1168"/>
        <v>1.0282774435458319</v>
      </c>
      <c r="BD494" s="1">
        <f t="shared" si="1169"/>
        <v>1.0525411761801189</v>
      </c>
      <c r="BE494" s="1">
        <f t="shared" si="1170"/>
        <v>1.0731276804578627</v>
      </c>
      <c r="BF494" s="1">
        <f t="shared" si="1171"/>
        <v>1.0903435812118627</v>
      </c>
      <c r="BG494" s="1">
        <f t="shared" si="1172"/>
        <v>1.1045347538057915</v>
      </c>
      <c r="BH494" s="1">
        <f t="shared" si="1173"/>
        <v>1.1160657559399263</v>
      </c>
      <c r="BI494" s="1">
        <f t="shared" si="1174"/>
        <v>1.1253019681106438</v>
      </c>
      <c r="BJ494" s="1">
        <f t="shared" si="1175"/>
        <v>1.1325951025859522</v>
      </c>
      <c r="BK494" s="1">
        <f t="shared" si="1176"/>
        <v>1.1382723479032877</v>
      </c>
      <c r="BL494" s="1">
        <f t="shared" si="1177"/>
        <v>1.142629076332359</v>
      </c>
      <c r="BM494" s="1">
        <f t="shared" si="1178"/>
        <v>1.1459247787519111</v>
      </c>
      <c r="BN494" s="1">
        <f t="shared" si="1179"/>
        <v>1.1483817143285757</v>
      </c>
      <c r="BO494" s="1">
        <f t="shared" si="1180"/>
        <v>1.150185668580838</v>
      </c>
      <c r="BP494" s="1">
        <f t="shared" si="1181"/>
        <v>1.1514881912856376</v>
      </c>
      <c r="BQ494" s="1">
        <f t="shared" si="1182"/>
        <v>1.1524097184300555</v>
      </c>
      <c r="BR494" s="1">
        <f t="shared" si="1183"/>
        <v>1.153043051518527</v>
      </c>
      <c r="BS494" s="1">
        <f t="shared" si="1184"/>
        <v>1.1534567557479958</v>
      </c>
      <c r="BT494" s="1">
        <f t="shared" si="1185"/>
        <v>1.1536981319069242</v>
      </c>
      <c r="BU494" s="1">
        <f t="shared" si="1186"/>
        <v>1.1537955058568832</v>
      </c>
      <c r="BV494" s="1">
        <f t="shared" si="1187"/>
        <v>1.1537596594052559</v>
      </c>
      <c r="BW494" s="1">
        <f t="shared" si="1188"/>
        <v>1.153584296931516</v>
      </c>
      <c r="BX494" s="1">
        <f t="shared" si="1189"/>
        <v>1.1532455063883955</v>
      </c>
      <c r="BY494" s="1">
        <f t="shared" si="1190"/>
        <v>1.1527002365231855</v>
      </c>
      <c r="BZ494" s="1">
        <f t="shared" si="1191"/>
        <v>1.1518838802695448</v>
      </c>
      <c r="CA494" s="1">
        <f t="shared" si="1192"/>
        <v>1.1507071322202884</v>
      </c>
      <c r="CB494" s="1">
        <f t="shared" si="1193"/>
        <v>1.1490523783724784</v>
      </c>
      <c r="CC494" s="1">
        <f t="shared" si="1194"/>
        <v>1.1467699775182705</v>
      </c>
      <c r="CD494" s="1">
        <f t="shared" si="1195"/>
        <v>1.1436748994412267</v>
      </c>
      <c r="CE494" s="1">
        <f t="shared" si="1196"/>
        <v>1.1395442839174084</v>
      </c>
      <c r="CF494" s="1">
        <f t="shared" si="1197"/>
        <v>1.1341165600827225</v>
      </c>
      <c r="CG494" s="1">
        <f t="shared" si="1198"/>
        <v>1.127092798403033</v>
      </c>
      <c r="CH494" s="1">
        <f t="shared" si="1199"/>
        <v>1.1181409369617494</v>
      </c>
      <c r="CI494" s="1">
        <f t="shared" si="1200"/>
        <v>1.1069034125598798</v>
      </c>
      <c r="CJ494" s="1">
        <f t="shared" si="1201"/>
        <v>1.0930085245619072</v>
      </c>
      <c r="CK494" s="1">
        <f t="shared" si="1202"/>
        <v>1.0760855656889463</v>
      </c>
      <c r="CL494" s="1">
        <f t="shared" si="1203"/>
        <v>1.0557833831119128</v>
      </c>
      <c r="CM494" s="1">
        <f t="shared" si="1204"/>
        <v>1.0317916144982278</v>
      </c>
      <c r="CN494" s="1">
        <f t="shared" si="1205"/>
        <v>1.003863420490483</v>
      </c>
      <c r="CO494" s="1">
        <f t="shared" si="1206"/>
        <v>0.97183816102543541</v>
      </c>
      <c r="CP494" s="1">
        <f t="shared" si="1207"/>
        <v>0.93566219516545845</v>
      </c>
      <c r="CQ494" s="1">
        <f t="shared" si="1208"/>
        <v>0.89540587509823222</v>
      </c>
      <c r="CR494" s="1">
        <f t="shared" si="1209"/>
        <v>0.85127489304773951</v>
      </c>
      <c r="CS494" s="1">
        <f t="shared" si="1210"/>
        <v>0.80361444120656111</v>
      </c>
      <c r="CT494" s="1">
        <f t="shared" si="1211"/>
        <v>0.75290514784906948</v>
      </c>
      <c r="CU494" s="1">
        <f t="shared" si="1212"/>
        <v>0.69975041661349457</v>
      </c>
      <c r="CV494" s="1">
        <f t="shared" si="1213"/>
        <v>0.64485555359060687</v>
      </c>
      <c r="CW494" s="1">
        <f t="shared" si="1214"/>
        <v>0.58899983324448524</v>
      </c>
      <c r="CX494" s="1">
        <f t="shared" si="1215"/>
        <v>0.53300333766219166</v>
      </c>
      <c r="CY494" s="1">
        <f t="shared" si="1216"/>
        <v>0.47769091930886237</v>
      </c>
      <c r="CZ494" s="1">
        <f t="shared" si="1217"/>
        <v>0.42385592010923723</v>
      </c>
      <c r="DA494" s="1">
        <f t="shared" si="1218"/>
        <v>0.37222629373516763</v>
      </c>
      <c r="DB494" s="1">
        <f t="shared" si="1219"/>
        <v>0.32343552303246254</v>
      </c>
      <c r="DC494" s="1">
        <f t="shared" si="1220"/>
        <v>0.2780002351223862</v>
      </c>
      <c r="DD494" s="1">
        <f t="shared" si="1221"/>
        <v>0.23630575669959117</v>
      </c>
      <c r="DE494" s="1">
        <f t="shared" si="1222"/>
        <v>0.1986001044233579</v>
      </c>
      <c r="DF494" s="1">
        <f t="shared" si="1223"/>
        <v>0.16499615957386216</v>
      </c>
      <c r="DG494" s="1">
        <f t="shared" si="1224"/>
        <v>0.13548111539644525</v>
      </c>
      <c r="DH494" s="1">
        <f t="shared" si="1225"/>
        <v>0.10993177538619936</v>
      </c>
      <c r="DI494" s="1">
        <f t="shared" si="1226"/>
        <v>8.8133961841965175E-2</v>
      </c>
      <c r="DJ494" s="1">
        <f t="shared" si="1227"/>
        <v>6.9804179103305122E-2</v>
      </c>
      <c r="DK494" s="1">
        <f t="shared" si="1228"/>
        <v>5.4611751346660672E-2</v>
      </c>
      <c r="DL494" s="1">
        <f t="shared" si="1229"/>
        <v>4.2199885877928028E-2</v>
      </c>
      <c r="DM494" s="1">
        <f t="shared" si="1230"/>
        <v>3.2204451220723219E-2</v>
      </c>
      <c r="DN494" s="1">
        <f t="shared" si="1231"/>
        <v>2.4269651615809386E-2</v>
      </c>
      <c r="DO494" s="1">
        <f t="shared" si="1232"/>
        <v>1.8060175257422633E-2</v>
      </c>
      <c r="DP494" s="1">
        <f t="shared" si="1233"/>
        <v>1.3269751005682407E-2</v>
      </c>
      <c r="DQ494" s="1">
        <f t="shared" si="1234"/>
        <v>9.6263383073369457E-3</v>
      </c>
      <c r="DR494" s="1">
        <f t="shared" si="1235"/>
        <v>6.8943822727679672E-3</v>
      </c>
      <c r="DS494" s="1">
        <f t="shared" si="1236"/>
        <v>4.8746877283350996E-3</v>
      </c>
      <c r="DT494" s="1">
        <f t="shared" si="1237"/>
        <v>3.4025102736550809E-3</v>
      </c>
      <c r="DU494" s="1">
        <f t="shared" si="1238"/>
        <v>2.3444434908484932E-3</v>
      </c>
      <c r="DV494" s="1">
        <f t="shared" si="1239"/>
        <v>1.5946174310830642E-3</v>
      </c>
      <c r="DW494" s="1">
        <f t="shared" si="1240"/>
        <v>1.0706326061570189E-3</v>
      </c>
      <c r="DX494" s="1">
        <f t="shared" si="1241"/>
        <v>7.0955219941796588E-4</v>
      </c>
      <c r="DY494" s="1">
        <f t="shared" si="1242"/>
        <v>4.6417592233375315E-4</v>
      </c>
      <c r="DZ494" s="1">
        <f t="shared" si="1243"/>
        <v>2.9973074031458438E-4</v>
      </c>
      <c r="EA494" s="1">
        <f t="shared" si="1244"/>
        <v>1.9104157719313042E-4</v>
      </c>
      <c r="EB494" s="1">
        <f t="shared" si="1245"/>
        <v>1.2019081896318755E-4</v>
      </c>
      <c r="EC494" s="1">
        <f t="shared" si="1246"/>
        <v>7.4638273144908316E-5</v>
      </c>
      <c r="ED494" s="1">
        <f t="shared" si="1247"/>
        <v>4.5750937366370986E-5</v>
      </c>
      <c r="EE494" s="1">
        <f t="shared" si="1248"/>
        <v>2.7681448906428151E-5</v>
      </c>
      <c r="EF494" s="1">
        <f t="shared" si="1249"/>
        <v>1.6532224494207221E-5</v>
      </c>
      <c r="EG494" s="1">
        <f t="shared" si="1250"/>
        <v>9.7461155377504937E-6</v>
      </c>
      <c r="EH494" s="1">
        <f t="shared" si="1251"/>
        <v>5.6714557758338421E-6</v>
      </c>
      <c r="EI494" s="1">
        <f t="shared" si="1252"/>
        <v>3.2578116704762834E-6</v>
      </c>
      <c r="EJ494" s="1">
        <f t="shared" si="1253"/>
        <v>1.8472778293129175E-6</v>
      </c>
      <c r="EK494" s="1">
        <f t="shared" si="1254"/>
        <v>1.0339994386514097E-6</v>
      </c>
      <c r="EL494" s="1">
        <f t="shared" si="1255"/>
        <v>5.7134421954084317E-7</v>
      </c>
      <c r="EM494" s="1">
        <f t="shared" si="1256"/>
        <v>3.1165418856577329E-7</v>
      </c>
      <c r="EN494" s="1">
        <f t="shared" si="1257"/>
        <v>1.6782410250283881E-7</v>
      </c>
      <c r="EO494" s="1">
        <f t="shared" si="1258"/>
        <v>8.9217700799284888E-8</v>
      </c>
      <c r="EP494" s="1">
        <f t="shared" si="1259"/>
        <v>4.6824436431675594E-8</v>
      </c>
      <c r="EQ494" s="1">
        <f t="shared" si="1260"/>
        <v>2.4262124176831348E-8</v>
      </c>
      <c r="ER494" s="1">
        <f t="shared" si="1261"/>
        <v>1.2411665282590338E-8</v>
      </c>
      <c r="ES494" s="1">
        <f t="shared" si="1262"/>
        <v>6.2688347618503938E-9</v>
      </c>
      <c r="ET494" s="1">
        <f t="shared" si="1263"/>
        <v>3.1261512218891668E-9</v>
      </c>
      <c r="EU494" s="1">
        <f t="shared" si="1264"/>
        <v>1.5392554118145652E-9</v>
      </c>
      <c r="EV494" s="1">
        <f t="shared" si="1265"/>
        <v>7.4834270272812568E-10</v>
      </c>
      <c r="EW494" s="1">
        <f t="shared" si="1266"/>
        <v>3.5924644839922284E-10</v>
      </c>
      <c r="EX494" s="1">
        <f t="shared" si="1267"/>
        <v>1.7029704149478502E-10</v>
      </c>
      <c r="EY494" s="1">
        <f t="shared" si="1268"/>
        <v>7.9728039063587097E-11</v>
      </c>
      <c r="EZ494" s="1">
        <f t="shared" si="1269"/>
        <v>3.6894174283758203E-11</v>
      </c>
      <c r="FA494" s="1">
        <f t="shared" si="1270"/>
        <v>1.6958076376547859E-11</v>
      </c>
      <c r="FB494" s="1">
        <f t="shared" si="1271"/>
        <v>7.9734790861789941E-12</v>
      </c>
      <c r="FC494" s="1">
        <f t="shared" si="1272"/>
        <v>4.4626132270561339E-12</v>
      </c>
      <c r="FD494" s="75">
        <f t="shared" si="1123"/>
        <v>4.4626132270561339E-12</v>
      </c>
    </row>
    <row r="495" spans="7:160" x14ac:dyDescent="0.35">
      <c r="G495" t="str">
        <f t="shared" si="1119"/>
        <v>Refd, t=2.4</v>
      </c>
      <c r="H495" s="76">
        <f t="shared" si="1120"/>
        <v>2.399999999999971</v>
      </c>
      <c r="I495" s="1">
        <f t="shared" si="1121"/>
        <v>0</v>
      </c>
      <c r="J495" s="22">
        <f t="shared" si="1122"/>
        <v>6.3166966567617526E-6</v>
      </c>
      <c r="K495" s="1">
        <f t="shared" si="1124"/>
        <v>1.2454162312280844E-5</v>
      </c>
      <c r="L495" s="1">
        <f t="shared" si="1125"/>
        <v>2.3061648826586732E-5</v>
      </c>
      <c r="M495" s="1">
        <f t="shared" si="1126"/>
        <v>4.095072794405198E-5</v>
      </c>
      <c r="N495" s="1">
        <f t="shared" si="1127"/>
        <v>7.0488358682779136E-5</v>
      </c>
      <c r="O495" s="1">
        <f t="shared" si="1128"/>
        <v>1.1833646424167458E-4</v>
      </c>
      <c r="P495" s="1">
        <f t="shared" si="1129"/>
        <v>1.9447535945936521E-4</v>
      </c>
      <c r="Q495" s="1">
        <f t="shared" si="1130"/>
        <v>3.1358491661321816E-4</v>
      </c>
      <c r="R495" s="1">
        <f t="shared" si="1131"/>
        <v>4.9685975307382823E-4</v>
      </c>
      <c r="S495" s="1">
        <f t="shared" si="1132"/>
        <v>7.7432818006177844E-4</v>
      </c>
      <c r="T495" s="1">
        <f t="shared" si="1133"/>
        <v>1.1877250913766113E-3</v>
      </c>
      <c r="U495" s="1">
        <f t="shared" si="1134"/>
        <v>1.7939322939527476E-3</v>
      </c>
      <c r="V495" s="1">
        <f t="shared" si="1135"/>
        <v>2.6689426249056139E-3</v>
      </c>
      <c r="W495" s="1">
        <f t="shared" si="1136"/>
        <v>3.9122249443813975E-3</v>
      </c>
      <c r="X495" s="1">
        <f t="shared" si="1137"/>
        <v>5.6512670242674246E-3</v>
      </c>
      <c r="Y495" s="1">
        <f t="shared" si="1138"/>
        <v>8.0459577772062727E-3</v>
      </c>
      <c r="Z495" s="1">
        <f t="shared" si="1139"/>
        <v>1.1292349342555961E-2</v>
      </c>
      <c r="AA495" s="1">
        <f t="shared" si="1140"/>
        <v>1.5625228482436134E-2</v>
      </c>
      <c r="AB495" s="1">
        <f t="shared" si="1141"/>
        <v>2.1318845128225617E-2</v>
      </c>
      <c r="AC495" s="1">
        <f t="shared" si="1142"/>
        <v>2.868511589968557E-2</v>
      </c>
      <c r="AD495" s="1">
        <f t="shared" si="1143"/>
        <v>3.8068663727260969E-2</v>
      </c>
      <c r="AE495" s="1">
        <f t="shared" si="1144"/>
        <v>4.9838188749901285E-2</v>
      </c>
      <c r="AF495" s="1">
        <f t="shared" si="1145"/>
        <v>6.437389915805157E-2</v>
      </c>
      <c r="AG495" s="1">
        <f t="shared" si="1146"/>
        <v>8.2051059592165868E-2</v>
      </c>
      <c r="AH495" s="1">
        <f t="shared" si="1147"/>
        <v>0.10322011951979004</v>
      </c>
      <c r="AI495" s="1">
        <f t="shared" si="1148"/>
        <v>0.12818432886978096</v>
      </c>
      <c r="AJ495" s="1">
        <f t="shared" si="1149"/>
        <v>0.15717618311681603</v>
      </c>
      <c r="AK495" s="1">
        <f t="shared" si="1150"/>
        <v>0.19033440598508747</v>
      </c>
      <c r="AL495" s="1">
        <f t="shared" si="1151"/>
        <v>0.22768341478357401</v>
      </c>
      <c r="AM495" s="1">
        <f t="shared" si="1152"/>
        <v>0.26911726920769952</v>
      </c>
      <c r="AN495" s="1">
        <f t="shared" si="1153"/>
        <v>0.31438994530839531</v>
      </c>
      <c r="AO495" s="1">
        <f t="shared" si="1154"/>
        <v>0.3631133942381814</v>
      </c>
      <c r="AP495" s="1">
        <f t="shared" si="1155"/>
        <v>0.41476426283215595</v>
      </c>
      <c r="AQ495" s="1">
        <f t="shared" si="1156"/>
        <v>0.46869942293501948</v>
      </c>
      <c r="AR495" s="1">
        <f t="shared" si="1157"/>
        <v>0.52417965657041032</v>
      </c>
      <c r="AS495" s="1">
        <f t="shared" si="1158"/>
        <v>0.58040006757969387</v>
      </c>
      <c r="AT495" s="1">
        <f t="shared" si="1159"/>
        <v>0.63652513216436879</v>
      </c>
      <c r="AU495" s="1">
        <f t="shared" si="1160"/>
        <v>0.69172584352616517</v>
      </c>
      <c r="AV495" s="1">
        <f t="shared" si="1161"/>
        <v>0.74521620726207394</v>
      </c>
      <c r="AW495" s="1">
        <f t="shared" si="1162"/>
        <v>0.79628642827846352</v>
      </c>
      <c r="AX495" s="1">
        <f t="shared" si="1163"/>
        <v>0.84433048338469119</v>
      </c>
      <c r="AY495" s="1">
        <f t="shared" si="1164"/>
        <v>0.88886634826684563</v>
      </c>
      <c r="AZ495" s="1">
        <f t="shared" si="1165"/>
        <v>0.92954786824287872</v>
      </c>
      <c r="BA495" s="1">
        <f t="shared" si="1166"/>
        <v>0.96616803910054683</v>
      </c>
      <c r="BB495" s="1">
        <f t="shared" si="1167"/>
        <v>0.99865420605159483</v>
      </c>
      <c r="BC495" s="1">
        <f t="shared" si="1168"/>
        <v>1.0270563155145862</v>
      </c>
      <c r="BD495" s="1">
        <f t="shared" si="1169"/>
        <v>1.0515298077674231</v>
      </c>
      <c r="BE495" s="1">
        <f t="shared" si="1170"/>
        <v>1.0723149876697349</v>
      </c>
      <c r="BF495" s="1">
        <f t="shared" si="1171"/>
        <v>1.0897147534369767</v>
      </c>
      <c r="BG495" s="1">
        <f t="shared" si="1172"/>
        <v>1.1040724229878791</v>
      </c>
      <c r="BH495" s="1">
        <f t="shared" si="1173"/>
        <v>1.1157511155796014</v>
      </c>
      <c r="BI495" s="1">
        <f t="shared" si="1174"/>
        <v>1.1251157755580767</v>
      </c>
      <c r="BJ495" s="1">
        <f t="shared" si="1175"/>
        <v>1.1325185191394909</v>
      </c>
      <c r="BK495" s="1">
        <f t="shared" si="1176"/>
        <v>1.1382875926447535</v>
      </c>
      <c r="BL495" s="1">
        <f t="shared" si="1177"/>
        <v>1.1427198890942754</v>
      </c>
      <c r="BM495" s="1">
        <f t="shared" si="1178"/>
        <v>1.1460767035020247</v>
      </c>
      <c r="BN495" s="1">
        <f t="shared" si="1179"/>
        <v>1.1485822257097551</v>
      </c>
      <c r="BO495" s="1">
        <f t="shared" si="1180"/>
        <v>1.1504241712052921</v>
      </c>
      <c r="BP495" s="1">
        <f t="shared" si="1181"/>
        <v>1.1517559240654762</v>
      </c>
      <c r="BQ495" s="1">
        <f t="shared" si="1182"/>
        <v>1.1526995955271464</v>
      </c>
      <c r="BR495" s="1">
        <f t="shared" si="1183"/>
        <v>1.1533494683972201</v>
      </c>
      <c r="BS495" s="1">
        <f t="shared" si="1184"/>
        <v>1.1537753843094025</v>
      </c>
      <c r="BT495" s="1">
        <f t="shared" si="1185"/>
        <v>1.1540257236486171</v>
      </c>
      <c r="BU495" s="1">
        <f t="shared" si="1186"/>
        <v>1.1541297171094549</v>
      </c>
      <c r="BV495" s="1">
        <f t="shared" si="1187"/>
        <v>1.154098908379015</v>
      </c>
      <c r="BW495" s="1">
        <f t="shared" si="1188"/>
        <v>1.1539276587550549</v>
      </c>
      <c r="BX495" s="1">
        <f t="shared" si="1189"/>
        <v>1.1535926495182722</v>
      </c>
      <c r="BY495" s="1">
        <f t="shared" si="1190"/>
        <v>1.153051401670701</v>
      </c>
      <c r="BZ495" s="1">
        <f t="shared" si="1191"/>
        <v>1.1522399010429665</v>
      </c>
      <c r="CA495" s="1">
        <f t="shared" si="1192"/>
        <v>1.1510694946952704</v>
      </c>
      <c r="CB495" s="1">
        <f t="shared" si="1193"/>
        <v>1.1494233144820396</v>
      </c>
      <c r="CC495" s="1">
        <f t="shared" si="1194"/>
        <v>1.1471525842893073</v>
      </c>
      <c r="CD495" s="1">
        <f t="shared" si="1195"/>
        <v>1.144073272640125</v>
      </c>
      <c r="CE495" s="1">
        <f t="shared" si="1196"/>
        <v>1.1399636507439184</v>
      </c>
      <c r="CF495" s="1">
        <f t="shared" si="1197"/>
        <v>1.134563391535117</v>
      </c>
      <c r="CG495" s="1">
        <f t="shared" si="1198"/>
        <v>1.1275748784159285</v>
      </c>
      <c r="CH495" s="1">
        <f t="shared" si="1199"/>
        <v>1.1186673631540136</v>
      </c>
      <c r="CI495" s="1">
        <f t="shared" si="1200"/>
        <v>1.1074845032715368</v>
      </c>
      <c r="CJ495" s="1">
        <f t="shared" si="1201"/>
        <v>1.0936556096031838</v>
      </c>
      <c r="CK495" s="1">
        <f t="shared" si="1202"/>
        <v>1.076810644452258</v>
      </c>
      <c r="CL495" s="1">
        <f t="shared" si="1203"/>
        <v>1.0565986436000552</v>
      </c>
      <c r="CM495" s="1">
        <f t="shared" si="1204"/>
        <v>1.0327088200547436</v>
      </c>
      <c r="CN495" s="1">
        <f t="shared" si="1205"/>
        <v>1.0048931866175945</v>
      </c>
      <c r="CO495" s="1">
        <f t="shared" si="1206"/>
        <v>0.97298916107172384</v>
      </c>
      <c r="CP495" s="1">
        <f t="shared" si="1207"/>
        <v>0.93694034881455135</v>
      </c>
      <c r="CQ495" s="1">
        <f t="shared" si="1208"/>
        <v>0.89681358521632348</v>
      </c>
      <c r="CR495" s="1">
        <f t="shared" si="1209"/>
        <v>0.85281040238417039</v>
      </c>
      <c r="CS495" s="1">
        <f t="shared" si="1210"/>
        <v>0.80527137900473178</v>
      </c>
      <c r="CT495" s="1">
        <f t="shared" si="1211"/>
        <v>0.75467232676665574</v>
      </c>
      <c r="CU495" s="1">
        <f t="shared" si="1212"/>
        <v>0.70161192271044359</v>
      </c>
      <c r="CV495" s="1">
        <f t="shared" si="1213"/>
        <v>0.64679114793836201</v>
      </c>
      <c r="CW495" s="1">
        <f t="shared" si="1214"/>
        <v>0.59098565543165704</v>
      </c>
      <c r="CX495" s="1">
        <f t="shared" si="1215"/>
        <v>0.53501287238481154</v>
      </c>
      <c r="CY495" s="1">
        <f t="shared" si="1216"/>
        <v>0.4796961609187963</v>
      </c>
      <c r="CZ495" s="1">
        <f t="shared" si="1217"/>
        <v>0.42582864981398005</v>
      </c>
      <c r="DA495" s="1">
        <f t="shared" si="1218"/>
        <v>0.37413937271535114</v>
      </c>
      <c r="DB495" s="1">
        <f t="shared" si="1219"/>
        <v>0.32526410353395546</v>
      </c>
      <c r="DC495" s="1">
        <f t="shared" si="1220"/>
        <v>0.27972280066998484</v>
      </c>
      <c r="DD495" s="1">
        <f t="shared" si="1221"/>
        <v>0.23790492067017971</v>
      </c>
      <c r="DE495" s="1">
        <f t="shared" si="1222"/>
        <v>0.20006312085355127</v>
      </c>
      <c r="DF495" s="1">
        <f t="shared" si="1223"/>
        <v>0.16631512805427773</v>
      </c>
      <c r="DG495" s="1">
        <f t="shared" si="1224"/>
        <v>0.13665288976862311</v>
      </c>
      <c r="DH495" s="1">
        <f t="shared" si="1225"/>
        <v>0.11095761052131538</v>
      </c>
      <c r="DI495" s="1">
        <f t="shared" si="1226"/>
        <v>8.9018951553469006E-2</v>
      </c>
      <c r="DJ495" s="1">
        <f t="shared" si="1227"/>
        <v>7.0556549722566239E-2</v>
      </c>
      <c r="DK495" s="1">
        <f t="shared" si="1228"/>
        <v>5.5242079253738932E-2</v>
      </c>
      <c r="DL495" s="1">
        <f t="shared" si="1229"/>
        <v>4.2720303925190772E-2</v>
      </c>
      <c r="DM495" s="1">
        <f t="shared" si="1230"/>
        <v>3.262789990828853E-2</v>
      </c>
      <c r="DN495" s="1">
        <f t="shared" si="1231"/>
        <v>2.4609217957856085E-2</v>
      </c>
      <c r="DO495" s="1">
        <f t="shared" si="1232"/>
        <v>1.8328547558222056E-2</v>
      </c>
      <c r="DP495" s="1">
        <f t="shared" si="1233"/>
        <v>1.3478803142177097E-2</v>
      </c>
      <c r="DQ495" s="1">
        <f t="shared" si="1234"/>
        <v>9.7868441211104874E-3</v>
      </c>
      <c r="DR495" s="1">
        <f t="shared" si="1235"/>
        <v>7.0158503401218453E-3</v>
      </c>
      <c r="DS495" s="1">
        <f t="shared" si="1236"/>
        <v>4.9652996048040491E-3</v>
      </c>
      <c r="DT495" s="1">
        <f t="shared" si="1237"/>
        <v>3.4691413211332079E-3</v>
      </c>
      <c r="DU495" s="1">
        <f t="shared" si="1238"/>
        <v>2.3927442415728685E-3</v>
      </c>
      <c r="DV495" s="1">
        <f t="shared" si="1239"/>
        <v>1.6291345345229135E-3</v>
      </c>
      <c r="DW495" s="1">
        <f t="shared" si="1240"/>
        <v>1.0949510494670451E-3</v>
      </c>
      <c r="DX495" s="1">
        <f t="shared" si="1241"/>
        <v>7.2644400621964202E-4</v>
      </c>
      <c r="DY495" s="1">
        <f t="shared" si="1242"/>
        <v>4.7574432666646E-4</v>
      </c>
      <c r="DZ495" s="1">
        <f t="shared" si="1243"/>
        <v>3.0754244981571517E-4</v>
      </c>
      <c r="EA495" s="1">
        <f t="shared" si="1244"/>
        <v>1.9624288251188883E-4</v>
      </c>
      <c r="EB495" s="1">
        <f t="shared" si="1245"/>
        <v>1.2360581897730104E-4</v>
      </c>
      <c r="EC495" s="1">
        <f t="shared" si="1246"/>
        <v>7.6849328962107577E-5</v>
      </c>
      <c r="ED495" s="1">
        <f t="shared" si="1247"/>
        <v>4.7162687806118138E-5</v>
      </c>
      <c r="EE495" s="1">
        <f t="shared" si="1248"/>
        <v>2.857041260106784E-5</v>
      </c>
      <c r="EF495" s="1">
        <f t="shared" si="1249"/>
        <v>1.7084297682065475E-5</v>
      </c>
      <c r="EG495" s="1">
        <f t="shared" si="1250"/>
        <v>1.0084269526476926E-5</v>
      </c>
      <c r="EH495" s="1">
        <f t="shared" si="1251"/>
        <v>5.8757501002420773E-6</v>
      </c>
      <c r="EI495" s="1">
        <f t="shared" si="1252"/>
        <v>3.3795537501672352E-6</v>
      </c>
      <c r="EJ495" s="1">
        <f t="shared" si="1253"/>
        <v>1.9188404853774217E-6</v>
      </c>
      <c r="EK495" s="1">
        <f t="shared" si="1254"/>
        <v>1.0754960067853548E-6</v>
      </c>
      <c r="EL495" s="1">
        <f t="shared" si="1255"/>
        <v>5.9508180590377239E-7</v>
      </c>
      <c r="EM495" s="1">
        <f t="shared" si="1256"/>
        <v>3.2505028307863635E-7</v>
      </c>
      <c r="EN495" s="1">
        <f t="shared" si="1257"/>
        <v>1.752826747509728E-7</v>
      </c>
      <c r="EO495" s="1">
        <f t="shared" si="1258"/>
        <v>9.3314904850938955E-8</v>
      </c>
      <c r="EP495" s="1">
        <f t="shared" si="1259"/>
        <v>4.9045149120363625E-8</v>
      </c>
      <c r="EQ495" s="1">
        <f t="shared" si="1260"/>
        <v>2.5449774201457377E-8</v>
      </c>
      <c r="ER495" s="1">
        <f t="shared" si="1261"/>
        <v>1.3038415219036413E-8</v>
      </c>
      <c r="ES495" s="1">
        <f t="shared" si="1262"/>
        <v>6.5952182218656672E-9</v>
      </c>
      <c r="ET495" s="1">
        <f t="shared" si="1263"/>
        <v>3.2938802654254745E-9</v>
      </c>
      <c r="EU495" s="1">
        <f t="shared" si="1264"/>
        <v>1.6243208050053748E-9</v>
      </c>
      <c r="EV495" s="1">
        <f t="shared" si="1265"/>
        <v>7.9092023546311124E-10</v>
      </c>
      <c r="EW495" s="1">
        <f t="shared" si="1266"/>
        <v>3.8027991812020917E-10</v>
      </c>
      <c r="EX495" s="1">
        <f t="shared" si="1267"/>
        <v>1.8055293225314728E-10</v>
      </c>
      <c r="EY495" s="1">
        <f t="shared" si="1268"/>
        <v>8.4664917062189684E-11</v>
      </c>
      <c r="EZ495" s="1">
        <f t="shared" si="1269"/>
        <v>3.9242510168931749E-11</v>
      </c>
      <c r="FA495" s="1">
        <f t="shared" si="1270"/>
        <v>1.8067855686035341E-11</v>
      </c>
      <c r="FB495" s="1">
        <f t="shared" si="1271"/>
        <v>8.5107076270916963E-12</v>
      </c>
      <c r="FC495" s="1">
        <f t="shared" si="1272"/>
        <v>4.7716794035763689E-12</v>
      </c>
      <c r="FD495" s="75">
        <f t="shared" si="1123"/>
        <v>4.7716794035763689E-12</v>
      </c>
    </row>
    <row r="496" spans="7:160" x14ac:dyDescent="0.35">
      <c r="G496" t="str">
        <f t="shared" si="1119"/>
        <v>Refd, t=2.4</v>
      </c>
      <c r="H496" s="76">
        <f t="shared" si="1120"/>
        <v>2.4049999999999709</v>
      </c>
      <c r="I496" s="1">
        <f t="shared" si="1121"/>
        <v>0</v>
      </c>
      <c r="J496" s="22">
        <f t="shared" si="1122"/>
        <v>6.2473837689773584E-6</v>
      </c>
      <c r="K496" s="1">
        <f t="shared" si="1124"/>
        <v>1.2317254530385342E-5</v>
      </c>
      <c r="L496" s="1">
        <f t="shared" si="1125"/>
        <v>2.2807430092091472E-5</v>
      </c>
      <c r="M496" s="1">
        <f t="shared" si="1126"/>
        <v>4.0497868660496468E-5</v>
      </c>
      <c r="N496" s="1">
        <f t="shared" si="1127"/>
        <v>6.9706379744681148E-5</v>
      </c>
      <c r="O496" s="1">
        <f t="shared" si="1128"/>
        <v>1.170200294152182E-4</v>
      </c>
      <c r="P496" s="1">
        <f t="shared" si="1129"/>
        <v>1.923074914916572E-4</v>
      </c>
      <c r="Q496" s="1">
        <f t="shared" si="1130"/>
        <v>3.1008567746307304E-4</v>
      </c>
      <c r="R496" s="1">
        <f t="shared" si="1131"/>
        <v>4.9131651251866715E-4</v>
      </c>
      <c r="S496" s="1">
        <f t="shared" si="1132"/>
        <v>7.6570347485627004E-4</v>
      </c>
      <c r="T496" s="1">
        <f t="shared" si="1133"/>
        <v>1.1745384460394223E-3</v>
      </c>
      <c r="U496" s="1">
        <f t="shared" si="1134"/>
        <v>1.7741134583851676E-3</v>
      </c>
      <c r="V496" s="1">
        <f t="shared" si="1135"/>
        <v>2.6396557063807528E-3</v>
      </c>
      <c r="W496" s="1">
        <f t="shared" si="1136"/>
        <v>3.8696660496074162E-3</v>
      </c>
      <c r="X496" s="1">
        <f t="shared" si="1137"/>
        <v>5.5904423557960577E-3</v>
      </c>
      <c r="Y496" s="1">
        <f t="shared" si="1138"/>
        <v>7.9604545539345966E-3</v>
      </c>
      <c r="Z496" s="1">
        <f t="shared" si="1139"/>
        <v>1.1174118113727805E-2</v>
      </c>
      <c r="AA496" s="1">
        <f t="shared" si="1140"/>
        <v>1.5464401784633848E-2</v>
      </c>
      <c r="AB496" s="1">
        <f t="shared" si="1141"/>
        <v>2.1103623125942533E-2</v>
      </c>
      <c r="AC496" s="1">
        <f t="shared" si="1142"/>
        <v>2.840175355615504E-2</v>
      </c>
      <c r="AD496" s="1">
        <f t="shared" si="1143"/>
        <v>3.7701594963781913E-2</v>
      </c>
      <c r="AE496" s="1">
        <f t="shared" si="1144"/>
        <v>4.9370319822611551E-2</v>
      </c>
      <c r="AF496" s="1">
        <f t="shared" si="1145"/>
        <v>6.3787095252452755E-2</v>
      </c>
      <c r="AG496" s="1">
        <f t="shared" si="1146"/>
        <v>8.1326835077909276E-2</v>
      </c>
      <c r="AH496" s="1">
        <f t="shared" si="1147"/>
        <v>0.10234052383190877</v>
      </c>
      <c r="AI496" s="1">
        <f t="shared" si="1148"/>
        <v>0.12713299786892054</v>
      </c>
      <c r="AJ496" s="1">
        <f t="shared" si="1149"/>
        <v>0.1559395021821707</v>
      </c>
      <c r="AK496" s="1">
        <f t="shared" si="1150"/>
        <v>0.18890270887086763</v>
      </c>
      <c r="AL496" s="1">
        <f t="shared" si="1151"/>
        <v>0.22605212466508046</v>
      </c>
      <c r="AM496" s="1">
        <f t="shared" si="1152"/>
        <v>0.26728787851604086</v>
      </c>
      <c r="AN496" s="1">
        <f t="shared" si="1153"/>
        <v>0.31237073144737726</v>
      </c>
      <c r="AO496" s="1">
        <f t="shared" si="1154"/>
        <v>0.36091978051064971</v>
      </c>
      <c r="AP496" s="1">
        <f t="shared" si="1155"/>
        <v>0.41241875778257181</v>
      </c>
      <c r="AQ496" s="1">
        <f t="shared" si="1156"/>
        <v>0.46623110506640419</v>
      </c>
      <c r="AR496" s="1">
        <f t="shared" si="1157"/>
        <v>0.52162321166729186</v>
      </c>
      <c r="AS496" s="1">
        <f t="shared" si="1158"/>
        <v>0.57779442812473636</v>
      </c>
      <c r="AT496" s="1">
        <f t="shared" si="1159"/>
        <v>0.63391180746460885</v>
      </c>
      <c r="AU496" s="1">
        <f t="shared" si="1160"/>
        <v>0.68914706023757355</v>
      </c>
      <c r="AV496" s="1">
        <f t="shared" si="1161"/>
        <v>0.74271299903036259</v>
      </c>
      <c r="AW496" s="1">
        <f t="shared" si="1162"/>
        <v>0.79389681777403875</v>
      </c>
      <c r="AX496" s="1">
        <f t="shared" si="1163"/>
        <v>0.84208788961179182</v>
      </c>
      <c r="AY496" s="1">
        <f t="shared" si="1164"/>
        <v>0.88679832817796456</v>
      </c>
      <c r="AZ496" s="1">
        <f t="shared" si="1165"/>
        <v>0.92767526762675234</v>
      </c>
      <c r="BA496" s="1">
        <f t="shared" si="1166"/>
        <v>0.96450458786939486</v>
      </c>
      <c r="BB496" s="1">
        <f t="shared" si="1167"/>
        <v>0.99720655236269684</v>
      </c>
      <c r="BC496" s="1">
        <f t="shared" si="1168"/>
        <v>1.025824456316373</v>
      </c>
      <c r="BD496" s="1">
        <f t="shared" si="1169"/>
        <v>1.0505078441719127</v>
      </c>
      <c r="BE496" s="1">
        <f t="shared" si="1170"/>
        <v>1.0714921144969789</v>
      </c>
      <c r="BF496" s="1">
        <f t="shared" si="1171"/>
        <v>1.0890763842908797</v>
      </c>
      <c r="BG496" s="1">
        <f t="shared" si="1172"/>
        <v>1.1036013547593992</v>
      </c>
      <c r="BH496" s="1">
        <f t="shared" si="1173"/>
        <v>1.1154286475713828</v>
      </c>
      <c r="BI496" s="1">
        <f t="shared" si="1174"/>
        <v>1.1249227159209529</v>
      </c>
      <c r="BJ496" s="1">
        <f t="shared" si="1175"/>
        <v>1.1324360321108422</v>
      </c>
      <c r="BK496" s="1">
        <f t="shared" si="1176"/>
        <v>1.1382978613950523</v>
      </c>
      <c r="BL496" s="1">
        <f t="shared" si="1177"/>
        <v>1.1428065884920486</v>
      </c>
      <c r="BM496" s="1">
        <f t="shared" si="1178"/>
        <v>1.1462252931440182</v>
      </c>
      <c r="BN496" s="1">
        <f t="shared" si="1179"/>
        <v>1.1487800852299264</v>
      </c>
      <c r="BO496" s="1">
        <f t="shared" si="1180"/>
        <v>1.1506606069790242</v>
      </c>
      <c r="BP496" s="1">
        <f t="shared" si="1181"/>
        <v>1.1520220793434786</v>
      </c>
      <c r="BQ496" s="1">
        <f t="shared" si="1182"/>
        <v>1.1529882955367909</v>
      </c>
      <c r="BR496" s="1">
        <f t="shared" si="1183"/>
        <v>1.1536550290040675</v>
      </c>
      <c r="BS496" s="1">
        <f t="shared" si="1184"/>
        <v>1.1540934084277674</v>
      </c>
      <c r="BT496" s="1">
        <f t="shared" si="1185"/>
        <v>1.1543529046054997</v>
      </c>
      <c r="BU496" s="1">
        <f t="shared" si="1186"/>
        <v>1.154463663281766</v>
      </c>
      <c r="BV496" s="1">
        <f t="shared" si="1187"/>
        <v>1.1544379990830331</v>
      </c>
      <c r="BW496" s="1">
        <f t="shared" si="1188"/>
        <v>1.1542709377742002</v>
      </c>
      <c r="BX496" s="1">
        <f t="shared" si="1189"/>
        <v>1.1539397598044829</v>
      </c>
      <c r="BY496" s="1">
        <f t="shared" si="1190"/>
        <v>1.1534025624757775</v>
      </c>
      <c r="BZ496" s="1">
        <f t="shared" si="1191"/>
        <v>1.1525959267528441</v>
      </c>
      <c r="CA496" s="1">
        <f t="shared" si="1192"/>
        <v>1.1514318526333263</v>
      </c>
      <c r="CB496" s="1">
        <f t="shared" si="1193"/>
        <v>1.1497942166214115</v>
      </c>
      <c r="CC496" s="1">
        <f t="shared" si="1194"/>
        <v>1.1475351049609721</v>
      </c>
      <c r="CD496" s="1">
        <f t="shared" si="1195"/>
        <v>1.1444714808829421</v>
      </c>
      <c r="CE496" s="1">
        <f t="shared" si="1196"/>
        <v>1.140382742050303</v>
      </c>
      <c r="CF496" s="1">
        <f t="shared" si="1197"/>
        <v>1.1350097997597779</v>
      </c>
      <c r="CG496" s="1">
        <f t="shared" si="1198"/>
        <v>1.1280563451128918</v>
      </c>
      <c r="CH496" s="1">
        <f t="shared" si="1199"/>
        <v>1.1191929393420184</v>
      </c>
      <c r="CI496" s="1">
        <f t="shared" si="1200"/>
        <v>1.1080644584386108</v>
      </c>
      <c r="CJ496" s="1">
        <f t="shared" si="1201"/>
        <v>1.0943012254390792</v>
      </c>
      <c r="CK496" s="1">
        <f t="shared" si="1202"/>
        <v>1.0775338769223206</v>
      </c>
      <c r="CL496" s="1">
        <f t="shared" si="1203"/>
        <v>1.0574116467433099</v>
      </c>
      <c r="CM496" s="1">
        <f t="shared" si="1204"/>
        <v>1.0336233379715343</v>
      </c>
      <c r="CN496" s="1">
        <f t="shared" si="1205"/>
        <v>1.0059198355650494</v>
      </c>
      <c r="CO496" s="1">
        <f t="shared" si="1206"/>
        <v>0.97413663986474608</v>
      </c>
      <c r="CP496" s="1">
        <f t="shared" si="1207"/>
        <v>0.93821463081725553</v>
      </c>
      <c r="CQ496" s="1">
        <f t="shared" si="1208"/>
        <v>0.89821715685167358</v>
      </c>
      <c r="CR496" s="1">
        <f t="shared" si="1209"/>
        <v>0.85434161913381412</v>
      </c>
      <c r="CS496" s="1">
        <f t="shared" si="1210"/>
        <v>0.80692400863362346</v>
      </c>
      <c r="CT496" s="1">
        <f t="shared" si="1211"/>
        <v>0.75643534012437041</v>
      </c>
      <c r="CU496" s="1">
        <f t="shared" si="1212"/>
        <v>0.70346957514126229</v>
      </c>
      <c r="CV496" s="1">
        <f t="shared" si="1213"/>
        <v>0.64872337045019757</v>
      </c>
      <c r="CW496" s="1">
        <f t="shared" si="1214"/>
        <v>0.59296874677291878</v>
      </c>
      <c r="CX496" s="1">
        <f t="shared" si="1215"/>
        <v>0.53702045427738176</v>
      </c>
      <c r="CY496" s="1">
        <f t="shared" si="1216"/>
        <v>0.48170033244156396</v>
      </c>
      <c r="CZ496" s="1">
        <f t="shared" si="1217"/>
        <v>0.42780125667028918</v>
      </c>
      <c r="DA496" s="1">
        <f t="shared" si="1218"/>
        <v>0.37605329547407756</v>
      </c>
      <c r="DB496" s="1">
        <f t="shared" si="1219"/>
        <v>0.32709446739888776</v>
      </c>
      <c r="DC496" s="1">
        <f t="shared" si="1220"/>
        <v>0.28144801803256442</v>
      </c>
      <c r="DD496" s="1">
        <f t="shared" si="1221"/>
        <v>0.23950749539225383</v>
      </c>
      <c r="DE496" s="1">
        <f t="shared" si="1222"/>
        <v>0.20153016751040673</v>
      </c>
      <c r="DF496" s="1">
        <f t="shared" si="1223"/>
        <v>0.16763858708431459</v>
      </c>
      <c r="DG496" s="1">
        <f t="shared" si="1224"/>
        <v>0.13782944720209889</v>
      </c>
      <c r="DH496" s="1">
        <f t="shared" si="1225"/>
        <v>0.11198835551974627</v>
      </c>
      <c r="DI496" s="1">
        <f t="shared" si="1226"/>
        <v>8.9908823884237724E-2</v>
      </c>
      <c r="DJ496" s="1">
        <f t="shared" si="1227"/>
        <v>7.1313640986994845E-2</v>
      </c>
      <c r="DK496" s="1">
        <f t="shared" si="1228"/>
        <v>5.5876855725050703E-2</v>
      </c>
      <c r="DL496" s="1">
        <f t="shared" si="1229"/>
        <v>4.3244815789468316E-2</v>
      </c>
      <c r="DM496" s="1">
        <f t="shared" si="1230"/>
        <v>3.3055032890530356E-2</v>
      </c>
      <c r="DN496" s="1">
        <f t="shared" si="1231"/>
        <v>2.4952030609178288E-2</v>
      </c>
      <c r="DO496" s="1">
        <f t="shared" si="1232"/>
        <v>1.8599722901748258E-2</v>
      </c>
      <c r="DP496" s="1">
        <f t="shared" si="1233"/>
        <v>1.3690228817265865E-2</v>
      </c>
      <c r="DQ496" s="1">
        <f t="shared" si="1234"/>
        <v>9.9493221643933479E-3</v>
      </c>
      <c r="DR496" s="1">
        <f t="shared" si="1235"/>
        <v>7.1389273438824969E-3</v>
      </c>
      <c r="DS496" s="1">
        <f t="shared" si="1236"/>
        <v>5.0572007197724972E-3</v>
      </c>
      <c r="DT496" s="1">
        <f t="shared" si="1237"/>
        <v>3.5367874644821364E-3</v>
      </c>
      <c r="DU496" s="1">
        <f t="shared" si="1238"/>
        <v>2.4418305997193951E-3</v>
      </c>
      <c r="DV496" s="1">
        <f t="shared" si="1239"/>
        <v>1.6642494393405724E-3</v>
      </c>
      <c r="DW496" s="1">
        <f t="shared" si="1240"/>
        <v>1.1197168711474513E-3</v>
      </c>
      <c r="DX496" s="1">
        <f t="shared" si="1241"/>
        <v>7.4366516625555979E-4</v>
      </c>
      <c r="DY496" s="1">
        <f t="shared" si="1242"/>
        <v>4.8755129780943501E-4</v>
      </c>
      <c r="DZ496" s="1">
        <f t="shared" si="1243"/>
        <v>3.1552421970917265E-4</v>
      </c>
      <c r="EA496" s="1">
        <f t="shared" si="1244"/>
        <v>2.0156350919408651E-4</v>
      </c>
      <c r="EB496" s="1">
        <f t="shared" si="1245"/>
        <v>1.2710323770757595E-4</v>
      </c>
      <c r="EC496" s="1">
        <f t="shared" si="1246"/>
        <v>7.9116436838386298E-5</v>
      </c>
      <c r="ED496" s="1">
        <f t="shared" si="1247"/>
        <v>4.8611976693770198E-5</v>
      </c>
      <c r="EE496" s="1">
        <f t="shared" si="1248"/>
        <v>2.9484135519389738E-5</v>
      </c>
      <c r="EF496" s="1">
        <f t="shared" si="1249"/>
        <v>1.7652456096347823E-5</v>
      </c>
      <c r="EG496" s="1">
        <f t="shared" si="1250"/>
        <v>1.0432717823790195E-5</v>
      </c>
      <c r="EH496" s="1">
        <f t="shared" si="1251"/>
        <v>6.0865351722965837E-6</v>
      </c>
      <c r="EI496" s="1">
        <f t="shared" si="1252"/>
        <v>3.5053282435236779E-6</v>
      </c>
      <c r="EJ496" s="1">
        <f t="shared" si="1253"/>
        <v>1.9928717450525757E-6</v>
      </c>
      <c r="EK496" s="1">
        <f t="shared" si="1254"/>
        <v>1.118481918006649E-6</v>
      </c>
      <c r="EL496" s="1">
        <f t="shared" si="1255"/>
        <v>6.1970498634344397E-7</v>
      </c>
      <c r="EM496" s="1">
        <f t="shared" si="1256"/>
        <v>3.3896542745019421E-7</v>
      </c>
      <c r="EN496" s="1">
        <f t="shared" si="1257"/>
        <v>1.8304113170657766E-7</v>
      </c>
      <c r="EO496" s="1">
        <f t="shared" si="1258"/>
        <v>9.7582915867489776E-8</v>
      </c>
      <c r="EP496" s="1">
        <f t="shared" si="1259"/>
        <v>5.1361779078030441E-8</v>
      </c>
      <c r="EQ496" s="1">
        <f t="shared" si="1260"/>
        <v>2.6690532340156815E-8</v>
      </c>
      <c r="ER496" s="1">
        <f t="shared" si="1261"/>
        <v>1.3694160593482768E-8</v>
      </c>
      <c r="ES496" s="1">
        <f t="shared" si="1262"/>
        <v>6.937212804722745E-9</v>
      </c>
      <c r="ET496" s="1">
        <f t="shared" si="1263"/>
        <v>3.4698983520193891E-9</v>
      </c>
      <c r="EU496" s="1">
        <f t="shared" si="1264"/>
        <v>1.7137269986968389E-9</v>
      </c>
      <c r="EV496" s="1">
        <f t="shared" si="1265"/>
        <v>8.3573989137799861E-10</v>
      </c>
      <c r="EW496" s="1">
        <f t="shared" si="1266"/>
        <v>4.0245575000827756E-10</v>
      </c>
      <c r="EX496" s="1">
        <f t="shared" si="1267"/>
        <v>1.9138299859352026E-10</v>
      </c>
      <c r="EY496" s="1">
        <f t="shared" si="1268"/>
        <v>8.9886562822285117E-11</v>
      </c>
      <c r="EZ496" s="1">
        <f t="shared" si="1269"/>
        <v>4.1730363113785767E-11</v>
      </c>
      <c r="FA496" s="1">
        <f t="shared" si="1270"/>
        <v>1.9245560814656158E-11</v>
      </c>
      <c r="FB496" s="1">
        <f t="shared" si="1271"/>
        <v>9.0818597469837409E-12</v>
      </c>
      <c r="FC496" s="1">
        <f t="shared" si="1272"/>
        <v>5.1008367311885603E-12</v>
      </c>
      <c r="FD496" s="75">
        <f t="shared" si="1123"/>
        <v>5.1008367311885603E-12</v>
      </c>
    </row>
    <row r="497" spans="7:160" x14ac:dyDescent="0.35">
      <c r="G497" t="str">
        <f t="shared" si="1119"/>
        <v>Refd, t=2.41</v>
      </c>
      <c r="H497" s="76">
        <f t="shared" si="1120"/>
        <v>2.4099999999999708</v>
      </c>
      <c r="I497" s="1">
        <f t="shared" si="1121"/>
        <v>0</v>
      </c>
      <c r="J497" s="22">
        <f t="shared" si="1122"/>
        <v>6.1788189766540198E-6</v>
      </c>
      <c r="K497" s="1">
        <f t="shared" si="1124"/>
        <v>1.2181830234357609E-5</v>
      </c>
      <c r="L497" s="1">
        <f t="shared" si="1125"/>
        <v>2.255598268777597E-5</v>
      </c>
      <c r="M497" s="1">
        <f t="shared" si="1126"/>
        <v>4.0049981136785595E-5</v>
      </c>
      <c r="N497" s="1">
        <f t="shared" si="1127"/>
        <v>6.8933048266774501E-5</v>
      </c>
      <c r="O497" s="1">
        <f t="shared" si="1128"/>
        <v>1.1571825101722734E-4</v>
      </c>
      <c r="P497" s="1">
        <f t="shared" si="1129"/>
        <v>1.9016389802040598E-4</v>
      </c>
      <c r="Q497" s="1">
        <f t="shared" si="1130"/>
        <v>3.0662578855957261E-4</v>
      </c>
      <c r="R497" s="1">
        <f t="shared" si="1131"/>
        <v>4.8583576313441005E-4</v>
      </c>
      <c r="S497" s="1">
        <f t="shared" si="1132"/>
        <v>7.5717604345667882E-4</v>
      </c>
      <c r="T497" s="1">
        <f t="shared" si="1133"/>
        <v>1.1615002625875201E-3</v>
      </c>
      <c r="U497" s="1">
        <f t="shared" si="1134"/>
        <v>1.754516828281193E-3</v>
      </c>
      <c r="V497" s="1">
        <f t="shared" si="1135"/>
        <v>2.6106949691901702E-3</v>
      </c>
      <c r="W497" s="1">
        <f t="shared" si="1136"/>
        <v>3.8275767773890859E-3</v>
      </c>
      <c r="X497" s="1">
        <f t="shared" si="1137"/>
        <v>5.5302808624177816E-3</v>
      </c>
      <c r="Y497" s="1">
        <f t="shared" si="1138"/>
        <v>7.875869846484515E-3</v>
      </c>
      <c r="Z497" s="1">
        <f t="shared" si="1139"/>
        <v>1.1057134557034288E-2</v>
      </c>
      <c r="AA497" s="1">
        <f t="shared" si="1140"/>
        <v>1.5305237089417353E-2</v>
      </c>
      <c r="AB497" s="1">
        <f t="shared" si="1141"/>
        <v>2.089057195619462E-2</v>
      </c>
      <c r="AC497" s="1">
        <f t="shared" si="1142"/>
        <v>2.812117100122884E-2</v>
      </c>
      <c r="AD497" s="1">
        <f t="shared" si="1143"/>
        <v>3.7338015137901776E-2</v>
      </c>
      <c r="AE497" s="1">
        <f t="shared" si="1144"/>
        <v>4.8906741797802925E-2</v>
      </c>
      <c r="AF497" s="1">
        <f t="shared" si="1145"/>
        <v>6.3205460536335079E-2</v>
      </c>
      <c r="AG497" s="1">
        <f t="shared" si="1146"/>
        <v>8.0608707567244628E-2</v>
      </c>
      <c r="AH497" s="1">
        <f t="shared" si="1147"/>
        <v>0.10146796498512219</v>
      </c>
      <c r="AI497" s="1">
        <f t="shared" si="1148"/>
        <v>0.12608960798433289</v>
      </c>
      <c r="AJ497" s="1">
        <f t="shared" si="1149"/>
        <v>0.15471157524671356</v>
      </c>
      <c r="AK497" s="1">
        <f t="shared" si="1150"/>
        <v>0.18748042627090777</v>
      </c>
      <c r="AL497" s="1">
        <f t="shared" si="1151"/>
        <v>0.22443069533325197</v>
      </c>
      <c r="AM497" s="1">
        <f t="shared" si="1152"/>
        <v>0.26546852296999957</v>
      </c>
      <c r="AN497" s="1">
        <f t="shared" si="1153"/>
        <v>0.31036140721386335</v>
      </c>
      <c r="AO497" s="1">
        <f t="shared" si="1154"/>
        <v>0.35873555808048851</v>
      </c>
      <c r="AP497" s="1">
        <f t="shared" si="1155"/>
        <v>0.41008177948414698</v>
      </c>
      <c r="AQ497" s="1">
        <f t="shared" si="1156"/>
        <v>0.46377009238946643</v>
      </c>
      <c r="AR497" s="1">
        <f t="shared" si="1157"/>
        <v>0.51907252635763279</v>
      </c>
      <c r="AS497" s="1">
        <f t="shared" si="1158"/>
        <v>0.57519273434468543</v>
      </c>
      <c r="AT497" s="1">
        <f t="shared" si="1159"/>
        <v>0.63130042141943576</v>
      </c>
      <c r="AU497" s="1">
        <f t="shared" si="1160"/>
        <v>0.68656810499426713</v>
      </c>
      <c r="AV497" s="1">
        <f t="shared" si="1161"/>
        <v>0.74020750179081807</v>
      </c>
      <c r="AW497" s="1">
        <f t="shared" si="1162"/>
        <v>0.79150289212013125</v>
      </c>
      <c r="AX497" s="1">
        <f t="shared" si="1163"/>
        <v>0.83983913563303969</v>
      </c>
      <c r="AY497" s="1">
        <f t="shared" si="1164"/>
        <v>0.88472256032228769</v>
      </c>
      <c r="AZ497" s="1">
        <f t="shared" si="1165"/>
        <v>0.9257936467138983</v>
      </c>
      <c r="BA497" s="1">
        <f t="shared" si="1166"/>
        <v>0.96283119432495079</v>
      </c>
      <c r="BB497" s="1">
        <f t="shared" si="1167"/>
        <v>0.9957483972491693</v>
      </c>
      <c r="BC497" s="1">
        <f t="shared" si="1168"/>
        <v>1.0245818898390311</v>
      </c>
      <c r="BD497" s="1">
        <f t="shared" si="1169"/>
        <v>1.0494752918593033</v>
      </c>
      <c r="BE497" s="1">
        <f t="shared" si="1170"/>
        <v>1.0706590517335737</v>
      </c>
      <c r="BF497" s="1">
        <f t="shared" si="1171"/>
        <v>1.0884284513277236</v>
      </c>
      <c r="BG497" s="1">
        <f t="shared" si="1172"/>
        <v>1.1031215162839227</v>
      </c>
      <c r="BH497" s="1">
        <f t="shared" si="1173"/>
        <v>1.1150983116927786</v>
      </c>
      <c r="BI497" s="1">
        <f t="shared" si="1174"/>
        <v>1.1247227445159265</v>
      </c>
      <c r="BJ497" s="1">
        <f t="shared" si="1175"/>
        <v>1.1323475950128887</v>
      </c>
      <c r="BK497" s="1">
        <f t="shared" si="1176"/>
        <v>1.1383031081193529</v>
      </c>
      <c r="BL497" s="1">
        <f t="shared" si="1177"/>
        <v>1.1428891307233897</v>
      </c>
      <c r="BM497" s="1">
        <f t="shared" si="1178"/>
        <v>1.1463705073914405</v>
      </c>
      <c r="BN497" s="1">
        <f t="shared" si="1179"/>
        <v>1.148975256927977</v>
      </c>
      <c r="BO497" s="1">
        <f t="shared" si="1180"/>
        <v>1.1508949446574654</v>
      </c>
      <c r="BP497" s="1">
        <f t="shared" si="1181"/>
        <v>1.1522866306397386</v>
      </c>
      <c r="BQ497" s="1">
        <f t="shared" si="1182"/>
        <v>1.1532757965320679</v>
      </c>
      <c r="BR497" s="1">
        <f t="shared" si="1183"/>
        <v>1.1539597155754857</v>
      </c>
      <c r="BS497" s="1">
        <f t="shared" si="1184"/>
        <v>1.1544108140087552</v>
      </c>
      <c r="BT497" s="1">
        <f t="shared" si="1185"/>
        <v>1.154679663815088</v>
      </c>
      <c r="BU497" s="1">
        <f t="shared" si="1186"/>
        <v>1.1547973360096075</v>
      </c>
      <c r="BV497" s="1">
        <f t="shared" si="1187"/>
        <v>1.1547769252551079</v>
      </c>
      <c r="BW497" s="1">
        <f t="shared" si="1188"/>
        <v>1.1546141293913568</v>
      </c>
      <c r="BX497" s="1">
        <f t="shared" si="1189"/>
        <v>1.154286833947604</v>
      </c>
      <c r="BY497" s="1">
        <f t="shared" si="1190"/>
        <v>1.1537537166470035</v>
      </c>
      <c r="BZ497" s="1">
        <f t="shared" si="1191"/>
        <v>1.1529519559029058</v>
      </c>
      <c r="CA497" s="1">
        <f t="shared" si="1192"/>
        <v>1.1517942051964054</v>
      </c>
      <c r="CB497" s="1">
        <f t="shared" si="1193"/>
        <v>1.1501650845473779</v>
      </c>
      <c r="CC497" s="1">
        <f t="shared" si="1194"/>
        <v>1.1479175398919808</v>
      </c>
      <c r="CD497" s="1">
        <f t="shared" si="1195"/>
        <v>1.1448695252038981</v>
      </c>
      <c r="CE497" s="1">
        <f t="shared" si="1196"/>
        <v>1.14080155968034</v>
      </c>
      <c r="CF497" s="1">
        <f t="shared" si="1197"/>
        <v>1.135455787595117</v>
      </c>
      <c r="CG497" s="1">
        <f t="shared" si="1198"/>
        <v>1.1285372025484739</v>
      </c>
      <c r="CH497" s="1">
        <f t="shared" si="1199"/>
        <v>1.1197176710332244</v>
      </c>
      <c r="CI497" s="1">
        <f t="shared" si="1200"/>
        <v>1.1086432852450119</v>
      </c>
      <c r="CJ497" s="1">
        <f t="shared" si="1201"/>
        <v>1.0949453811048033</v>
      </c>
      <c r="CK497" s="1">
        <f t="shared" si="1202"/>
        <v>1.0782552740712186</v>
      </c>
      <c r="CL497" s="1">
        <f t="shared" si="1203"/>
        <v>1.05822240540471</v>
      </c>
      <c r="CM497" s="1">
        <f t="shared" si="1204"/>
        <v>1.0345351827863198</v>
      </c>
      <c r="CN497" s="1">
        <f t="shared" si="1205"/>
        <v>1.0069433831293486</v>
      </c>
      <c r="CO497" s="1">
        <f t="shared" si="1206"/>
        <v>0.97528061383089726</v>
      </c>
      <c r="CP497" s="1">
        <f t="shared" si="1207"/>
        <v>0.9394850573963861</v>
      </c>
      <c r="CQ497" s="1">
        <f t="shared" si="1208"/>
        <v>0.89961660501942864</v>
      </c>
      <c r="CR497" s="1">
        <f t="shared" si="1209"/>
        <v>0.85586855598992151</v>
      </c>
      <c r="CS497" s="1">
        <f t="shared" si="1210"/>
        <v>0.8085723393244223</v>
      </c>
      <c r="CT497" s="1">
        <f t="shared" si="1211"/>
        <v>0.75819419262642351</v>
      </c>
      <c r="CU497" s="1">
        <f t="shared" si="1212"/>
        <v>0.70532337320153959</v>
      </c>
      <c r="CV497" s="1">
        <f t="shared" si="1213"/>
        <v>0.65065221441696164</v>
      </c>
      <c r="CW497" s="1">
        <f t="shared" si="1214"/>
        <v>0.59494909432704113</v>
      </c>
      <c r="CX497" s="1">
        <f t="shared" si="1215"/>
        <v>0.53902606436033507</v>
      </c>
      <c r="CY497" s="1">
        <f t="shared" si="1216"/>
        <v>0.483703409486688</v>
      </c>
      <c r="CZ497" s="1">
        <f t="shared" si="1217"/>
        <v>0.42977371190689889</v>
      </c>
      <c r="DA497" s="1">
        <f t="shared" si="1218"/>
        <v>0.37796803021921482</v>
      </c>
      <c r="DB497" s="1">
        <f t="shared" si="1219"/>
        <v>0.32892658139649938</v>
      </c>
      <c r="DC497" s="1">
        <f t="shared" si="1220"/>
        <v>0.28317585421516167</v>
      </c>
      <c r="DD497" s="1">
        <f t="shared" si="1221"/>
        <v>0.24111344973535528</v>
      </c>
      <c r="DE497" s="1">
        <f t="shared" si="1222"/>
        <v>0.2030012165809216</v>
      </c>
      <c r="DF497" s="1">
        <f t="shared" si="1223"/>
        <v>0.16896651333759227</v>
      </c>
      <c r="DG497" s="1">
        <f t="shared" si="1224"/>
        <v>0.13901076966723006</v>
      </c>
      <c r="DH497" s="1">
        <f t="shared" si="1225"/>
        <v>0.11302399806317694</v>
      </c>
      <c r="DI497" s="1">
        <f t="shared" si="1226"/>
        <v>9.0803572249481185E-2</v>
      </c>
      <c r="DJ497" s="1">
        <f t="shared" si="1227"/>
        <v>7.2075451713817851E-2</v>
      </c>
      <c r="DK497" s="1">
        <f t="shared" si="1228"/>
        <v>5.6516084360951568E-2</v>
      </c>
      <c r="DL497" s="1">
        <f t="shared" si="1229"/>
        <v>4.3773429031668608E-2</v>
      </c>
      <c r="DM497" s="1">
        <f t="shared" si="1230"/>
        <v>3.3485860752727234E-2</v>
      </c>
      <c r="DN497" s="1">
        <f t="shared" si="1231"/>
        <v>2.5298102215963882E-2</v>
      </c>
      <c r="DO497" s="1">
        <f t="shared" si="1232"/>
        <v>1.8873715078801527E-2</v>
      </c>
      <c r="DP497" s="1">
        <f t="shared" si="1233"/>
        <v>1.3904042154396194E-2</v>
      </c>
      <c r="DQ497" s="1">
        <f t="shared" si="1234"/>
        <v>1.0113786223078191E-2</v>
      </c>
      <c r="DR497" s="1">
        <f t="shared" si="1235"/>
        <v>7.263626221873108E-3</v>
      </c>
      <c r="DS497" s="1">
        <f t="shared" si="1236"/>
        <v>5.1504028129318816E-3</v>
      </c>
      <c r="DT497" s="1">
        <f t="shared" si="1237"/>
        <v>3.6054590429826609E-3</v>
      </c>
      <c r="DU497" s="1">
        <f t="shared" si="1238"/>
        <v>2.4917114278965222E-3</v>
      </c>
      <c r="DV497" s="1">
        <f t="shared" si="1239"/>
        <v>1.6999695546420083E-3</v>
      </c>
      <c r="DW497" s="1">
        <f t="shared" si="1240"/>
        <v>1.1449361217170683E-3</v>
      </c>
      <c r="DX497" s="1">
        <f t="shared" si="1241"/>
        <v>7.6122051219288853E-4</v>
      </c>
      <c r="DY497" s="1">
        <f t="shared" si="1242"/>
        <v>4.9960061486527035E-4</v>
      </c>
      <c r="DZ497" s="1">
        <f t="shared" si="1243"/>
        <v>3.2367894573870641E-4</v>
      </c>
      <c r="EA497" s="1">
        <f t="shared" si="1244"/>
        <v>2.070056329651267E-4</v>
      </c>
      <c r="EB497" s="1">
        <f t="shared" si="1245"/>
        <v>1.306846790547052E-4</v>
      </c>
      <c r="EC497" s="1">
        <f t="shared" si="1246"/>
        <v>8.1440757423091457E-5</v>
      </c>
      <c r="ED497" s="1">
        <f t="shared" si="1247"/>
        <v>5.0099628863257579E-5</v>
      </c>
      <c r="EE497" s="1">
        <f t="shared" si="1248"/>
        <v>3.0423193554960186E-5</v>
      </c>
      <c r="EF497" s="1">
        <f t="shared" si="1249"/>
        <v>1.8237094900895741E-5</v>
      </c>
      <c r="EG497" s="1">
        <f t="shared" si="1250"/>
        <v>1.079172699554309E-5</v>
      </c>
      <c r="EH497" s="1">
        <f t="shared" si="1251"/>
        <v>6.3039878170934924E-6</v>
      </c>
      <c r="EI497" s="1">
        <f t="shared" si="1252"/>
        <v>3.6352505234462571E-6</v>
      </c>
      <c r="EJ497" s="1">
        <f t="shared" si="1253"/>
        <v>2.0694456682339773E-6</v>
      </c>
      <c r="EK497" s="1">
        <f t="shared" si="1254"/>
        <v>1.1630039536255588E-6</v>
      </c>
      <c r="EL497" s="1">
        <f t="shared" si="1255"/>
        <v>6.4524284493078531E-7</v>
      </c>
      <c r="EM497" s="1">
        <f t="shared" si="1256"/>
        <v>3.5341742122513883E-7</v>
      </c>
      <c r="EN497" s="1">
        <f t="shared" si="1257"/>
        <v>1.9111019857074483E-7</v>
      </c>
      <c r="EO497" s="1">
        <f t="shared" si="1258"/>
        <v>1.0202809758383022E-7</v>
      </c>
      <c r="EP497" s="1">
        <f t="shared" si="1259"/>
        <v>5.3778045010732422E-8</v>
      </c>
      <c r="EQ497" s="1">
        <f t="shared" si="1260"/>
        <v>2.7986539038071801E-8</v>
      </c>
      <c r="ER497" s="1">
        <f t="shared" si="1261"/>
        <v>1.4380115087805158E-8</v>
      </c>
      <c r="ES497" s="1">
        <f t="shared" si="1262"/>
        <v>7.2954965377901793E-9</v>
      </c>
      <c r="ET497" s="1">
        <f t="shared" si="1263"/>
        <v>3.6545787160266943E-9</v>
      </c>
      <c r="EU497" s="1">
        <f t="shared" si="1264"/>
        <v>1.807676460787323E-9</v>
      </c>
      <c r="EV497" s="1">
        <f t="shared" si="1265"/>
        <v>8.8290991786372651E-10</v>
      </c>
      <c r="EW497" s="1">
        <f t="shared" si="1266"/>
        <v>4.2583098845027219E-10</v>
      </c>
      <c r="EX497" s="1">
        <f t="shared" si="1267"/>
        <v>2.0281687545157676E-10</v>
      </c>
      <c r="EY497" s="1">
        <f t="shared" si="1268"/>
        <v>9.5408158488902212E-11</v>
      </c>
      <c r="EZ497" s="1">
        <f t="shared" si="1269"/>
        <v>4.4365413411386406E-11</v>
      </c>
      <c r="FA497" s="1">
        <f t="shared" si="1270"/>
        <v>2.0495053628023052E-11</v>
      </c>
      <c r="FB497" s="1">
        <f t="shared" si="1271"/>
        <v>9.6889302434566933E-12</v>
      </c>
      <c r="FC497" s="1">
        <f t="shared" si="1272"/>
        <v>5.451303649542364E-12</v>
      </c>
      <c r="FD497" s="75">
        <f t="shared" si="1123"/>
        <v>5.451303649542364E-12</v>
      </c>
    </row>
    <row r="498" spans="7:160" x14ac:dyDescent="0.35">
      <c r="G498" t="str">
        <f t="shared" si="1119"/>
        <v>Refd, t=2.41</v>
      </c>
      <c r="H498" s="76">
        <f t="shared" si="1120"/>
        <v>2.4149999999999707</v>
      </c>
      <c r="I498" s="1">
        <f t="shared" si="1121"/>
        <v>0</v>
      </c>
      <c r="J498" s="22">
        <f t="shared" si="1122"/>
        <v>6.1109944983216097E-6</v>
      </c>
      <c r="K498" s="1">
        <f t="shared" si="1124"/>
        <v>1.2047873865176122E-5</v>
      </c>
      <c r="L498" s="1">
        <f t="shared" si="1125"/>
        <v>2.2307277180194844E-5</v>
      </c>
      <c r="M498" s="1">
        <f t="shared" si="1126"/>
        <v>3.9607011797815067E-5</v>
      </c>
      <c r="N498" s="1">
        <f t="shared" si="1127"/>
        <v>6.8168269676819221E-5</v>
      </c>
      <c r="O498" s="1">
        <f t="shared" si="1128"/>
        <v>1.1443096652450733E-4</v>
      </c>
      <c r="P498" s="1">
        <f t="shared" si="1129"/>
        <v>1.8804430661378975E-4</v>
      </c>
      <c r="Q498" s="1">
        <f t="shared" si="1130"/>
        <v>3.0320480402012994E-4</v>
      </c>
      <c r="R498" s="1">
        <f t="shared" si="1131"/>
        <v>4.8041679202415655E-4</v>
      </c>
      <c r="S498" s="1">
        <f t="shared" si="1132"/>
        <v>7.487447720979397E-4</v>
      </c>
      <c r="T498" s="1">
        <f t="shared" si="1133"/>
        <v>1.1486088405086782E-3</v>
      </c>
      <c r="U498" s="1">
        <f t="shared" si="1134"/>
        <v>1.7351398661358531E-3</v>
      </c>
      <c r="V498" s="1">
        <f t="shared" si="1135"/>
        <v>2.5820567127705098E-3</v>
      </c>
      <c r="W498" s="1">
        <f t="shared" si="1136"/>
        <v>3.7859518538764046E-3</v>
      </c>
      <c r="X498" s="1">
        <f t="shared" si="1137"/>
        <v>5.4707752003193971E-3</v>
      </c>
      <c r="Y498" s="1">
        <f t="shared" si="1138"/>
        <v>7.7921936652380784E-3</v>
      </c>
      <c r="Z498" s="1">
        <f t="shared" si="1139"/>
        <v>1.0941385402622971E-2</v>
      </c>
      <c r="AA498" s="1">
        <f t="shared" si="1140"/>
        <v>1.5147717190918779E-2</v>
      </c>
      <c r="AB498" s="1">
        <f t="shared" si="1141"/>
        <v>2.067966985610634E-2</v>
      </c>
      <c r="AC498" s="1">
        <f t="shared" si="1142"/>
        <v>2.7843341404097458E-2</v>
      </c>
      <c r="AD498" s="1">
        <f t="shared" si="1143"/>
        <v>3.697789204179288E-2</v>
      </c>
      <c r="AE498" s="1">
        <f t="shared" si="1144"/>
        <v>4.8447417085495582E-2</v>
      </c>
      <c r="AF498" s="1">
        <f t="shared" si="1145"/>
        <v>6.2628952438896698E-2</v>
      </c>
      <c r="AG498" s="1">
        <f t="shared" si="1146"/>
        <v>7.9896630405969615E-2</v>
      </c>
      <c r="AH498" s="1">
        <f t="shared" si="1147"/>
        <v>0.10060239369656312</v>
      </c>
      <c r="AI498" s="1">
        <f t="shared" si="1148"/>
        <v>0.12505410933350436</v>
      </c>
      <c r="AJ498" s="1">
        <f t="shared" si="1149"/>
        <v>0.15349235439060666</v>
      </c>
      <c r="AK498" s="1">
        <f t="shared" si="1150"/>
        <v>0.18606751521595472</v>
      </c>
      <c r="AL498" s="1">
        <f t="shared" si="1151"/>
        <v>0.22281909200711314</v>
      </c>
      <c r="AM498" s="1">
        <f t="shared" si="1152"/>
        <v>0.26365917922835874</v>
      </c>
      <c r="AN498" s="1">
        <f t="shared" si="1153"/>
        <v>0.30836196369316093</v>
      </c>
      <c r="AO498" s="1">
        <f t="shared" si="1154"/>
        <v>0.35656073488703421</v>
      </c>
      <c r="AP498" s="1">
        <f t="shared" si="1155"/>
        <v>0.4077533543204746</v>
      </c>
      <c r="AQ498" s="1">
        <f t="shared" si="1156"/>
        <v>0.46131643025812541</v>
      </c>
      <c r="AR498" s="1">
        <f t="shared" si="1157"/>
        <v>0.51652766428356411</v>
      </c>
      <c r="AS498" s="1">
        <f t="shared" si="1158"/>
        <v>0.57259506624228629</v>
      </c>
      <c r="AT498" s="1">
        <f t="shared" si="1159"/>
        <v>0.62869106730042468</v>
      </c>
      <c r="AU498" s="1">
        <f t="shared" si="1160"/>
        <v>0.68398908027794214</v>
      </c>
      <c r="AV498" s="1">
        <f t="shared" si="1161"/>
        <v>0.73769982250536714</v>
      </c>
      <c r="AW498" s="1">
        <f t="shared" si="1162"/>
        <v>0.7891047577216922</v>
      </c>
      <c r="AX498" s="1">
        <f t="shared" si="1163"/>
        <v>0.83758432234468838</v>
      </c>
      <c r="AY498" s="1">
        <f t="shared" si="1164"/>
        <v>0.88263913560025353</v>
      </c>
      <c r="AZ498" s="1">
        <f t="shared" si="1165"/>
        <v>0.92390308271174637</v>
      </c>
      <c r="BA498" s="1">
        <f t="shared" si="1166"/>
        <v>0.96114791931363464</v>
      </c>
      <c r="BB498" s="1">
        <f t="shared" si="1167"/>
        <v>0.99427978369045455</v>
      </c>
      <c r="BC498" s="1">
        <f t="shared" si="1168"/>
        <v>1.0233286408710331</v>
      </c>
      <c r="BD498" s="1">
        <f t="shared" si="1169"/>
        <v>1.0484321581993983</v>
      </c>
      <c r="BE498" s="1">
        <f t="shared" si="1170"/>
        <v>1.0698157910268229</v>
      </c>
      <c r="BF498" s="1">
        <f t="shared" si="1171"/>
        <v>1.0877709328600815</v>
      </c>
      <c r="BG498" s="1">
        <f t="shared" si="1172"/>
        <v>1.1026328753570633</v>
      </c>
      <c r="BH498" s="1">
        <f t="shared" si="1173"/>
        <v>1.1147600682091332</v>
      </c>
      <c r="BI498" s="1">
        <f t="shared" si="1174"/>
        <v>1.1245158169985565</v>
      </c>
      <c r="BJ498" s="1">
        <f t="shared" si="1175"/>
        <v>1.1322531615551226</v>
      </c>
      <c r="BK498" s="1">
        <f t="shared" si="1176"/>
        <v>1.1383032868525684</v>
      </c>
      <c r="BL498" s="1">
        <f t="shared" si="1177"/>
        <v>1.1429674719501692</v>
      </c>
      <c r="BM498" s="1">
        <f t="shared" si="1178"/>
        <v>1.1465123058406177</v>
      </c>
      <c r="BN498" s="1">
        <f t="shared" si="1179"/>
        <v>1.149167704668705</v>
      </c>
      <c r="BO498" s="1">
        <f t="shared" si="1180"/>
        <v>1.1511271527878657</v>
      </c>
      <c r="BP498" s="1">
        <f t="shared" si="1181"/>
        <v>1.1525495512516899</v>
      </c>
      <c r="BQ498" s="1">
        <f t="shared" si="1182"/>
        <v>1.15356207636458</v>
      </c>
      <c r="BR498" s="1">
        <f t="shared" si="1183"/>
        <v>1.154263510139101</v>
      </c>
      <c r="BS498" s="1">
        <f t="shared" si="1184"/>
        <v>1.1547275867694782</v>
      </c>
      <c r="BT498" s="1">
        <f t="shared" si="1185"/>
        <v>1.155005990150699</v>
      </c>
      <c r="BU498" s="1">
        <f t="shared" si="1186"/>
        <v>1.1551307267902833</v>
      </c>
      <c r="BV498" s="1">
        <f t="shared" si="1187"/>
        <v>1.155115680519577</v>
      </c>
      <c r="BW498" s="1">
        <f t="shared" si="1188"/>
        <v>1.1549572289184342</v>
      </c>
      <c r="BX498" s="1">
        <f t="shared" si="1189"/>
        <v>1.154633868577807</v>
      </c>
      <c r="BY498" s="1">
        <f t="shared" si="1190"/>
        <v>1.1541048618393983</v>
      </c>
      <c r="BZ498" s="1">
        <f t="shared" si="1191"/>
        <v>1.1533079869568004</v>
      </c>
      <c r="CA498" s="1">
        <f t="shared" si="1192"/>
        <v>1.1521565515166008</v>
      </c>
      <c r="CB498" s="1">
        <f t="shared" si="1193"/>
        <v>1.1505359179939707</v>
      </c>
      <c r="CC498" s="1">
        <f t="shared" si="1194"/>
        <v>1.1482998894224268</v>
      </c>
      <c r="CD498" s="1">
        <f t="shared" si="1195"/>
        <v>1.1452674066198563</v>
      </c>
      <c r="CE498" s="1">
        <f t="shared" si="1196"/>
        <v>1.1412201054589455</v>
      </c>
      <c r="CF498" s="1">
        <f t="shared" si="1197"/>
        <v>1.1359013578565171</v>
      </c>
      <c r="CG498" s="1">
        <f t="shared" si="1198"/>
        <v>1.129017454747558</v>
      </c>
      <c r="CH498" s="1">
        <f t="shared" si="1199"/>
        <v>1.1202415636966736</v>
      </c>
      <c r="CI498" s="1">
        <f t="shared" si="1200"/>
        <v>1.109220990825984</v>
      </c>
      <c r="CJ498" s="1">
        <f t="shared" si="1201"/>
        <v>1.09558808557609</v>
      </c>
      <c r="CK498" s="1">
        <f t="shared" si="1202"/>
        <v>1.0789748468014628</v>
      </c>
      <c r="CL498" s="1">
        <f t="shared" si="1203"/>
        <v>1.0590309323699165</v>
      </c>
      <c r="CM498" s="1">
        <f t="shared" si="1204"/>
        <v>1.035444368955736</v>
      </c>
      <c r="CN498" s="1">
        <f t="shared" si="1205"/>
        <v>1.0079638450280852</v>
      </c>
      <c r="CO498" s="1">
        <f t="shared" si="1206"/>
        <v>0.97642109932730992</v>
      </c>
      <c r="CP498" s="1">
        <f t="shared" si="1207"/>
        <v>0.94075164472367223</v>
      </c>
      <c r="CQ498" s="1">
        <f t="shared" si="1208"/>
        <v>0.90101194471063761</v>
      </c>
      <c r="CR498" s="1">
        <f t="shared" si="1209"/>
        <v>0.85739122565672399</v>
      </c>
      <c r="CS498" s="1">
        <f t="shared" si="1210"/>
        <v>0.81021638036062615</v>
      </c>
      <c r="CT498" s="1">
        <f t="shared" si="1211"/>
        <v>0.75994888907401137</v>
      </c>
      <c r="CU498" s="1">
        <f t="shared" si="1212"/>
        <v>0.70717331632809455</v>
      </c>
      <c r="CV498" s="1">
        <f t="shared" si="1213"/>
        <v>0.65257767331027516</v>
      </c>
      <c r="CW498" s="1">
        <f t="shared" si="1214"/>
        <v>0.59692668536412719</v>
      </c>
      <c r="CX498" s="1">
        <f t="shared" si="1215"/>
        <v>0.54102968388327055</v>
      </c>
      <c r="CY498" s="1">
        <f t="shared" si="1216"/>
        <v>0.48570536789528335</v>
      </c>
      <c r="CZ498" s="1">
        <f t="shared" si="1217"/>
        <v>0.43174598696993904</v>
      </c>
      <c r="DA498" s="1">
        <f t="shared" si="1218"/>
        <v>0.37988354534569346</v>
      </c>
      <c r="DB498" s="1">
        <f t="shared" si="1219"/>
        <v>0.33076041243881454</v>
      </c>
      <c r="DC498" s="1">
        <f t="shared" si="1220"/>
        <v>0.28490627631104143</v>
      </c>
      <c r="DD498" s="1">
        <f t="shared" si="1221"/>
        <v>0.24272275259713641</v>
      </c>
      <c r="DE498" s="1">
        <f t="shared" si="1222"/>
        <v>0.20447624021972385</v>
      </c>
      <c r="DF498" s="1">
        <f t="shared" si="1223"/>
        <v>0.17029888339958574</v>
      </c>
      <c r="DG498" s="1">
        <f t="shared" si="1224"/>
        <v>0.1401968389995194</v>
      </c>
      <c r="DH498" s="1">
        <f t="shared" si="1225"/>
        <v>0.11406452566399333</v>
      </c>
      <c r="DI498" s="1">
        <f t="shared" si="1226"/>
        <v>9.1703189874701455E-2</v>
      </c>
      <c r="DJ498" s="1">
        <f t="shared" si="1227"/>
        <v>7.2841980524447666E-2</v>
      </c>
      <c r="DK498" s="1">
        <f t="shared" si="1228"/>
        <v>5.7159768573067753E-2</v>
      </c>
      <c r="DL498" s="1">
        <f t="shared" si="1229"/>
        <v>4.4306151042039554E-2</v>
      </c>
      <c r="DM498" s="1">
        <f t="shared" si="1230"/>
        <v>3.3920393935625862E-2</v>
      </c>
      <c r="DN498" s="1">
        <f t="shared" si="1231"/>
        <v>2.5647445310826349E-2</v>
      </c>
      <c r="DO498" s="1">
        <f t="shared" si="1232"/>
        <v>1.9150537799247466E-2</v>
      </c>
      <c r="DP498" s="1">
        <f t="shared" si="1233"/>
        <v>1.4120257227652068E-2</v>
      </c>
      <c r="DQ498" s="1">
        <f t="shared" si="1234"/>
        <v>1.0280250062053149E-2</v>
      </c>
      <c r="DR498" s="1">
        <f t="shared" si="1235"/>
        <v>7.3899599146233681E-3</v>
      </c>
      <c r="DS498" s="1">
        <f t="shared" si="1236"/>
        <v>5.2449176450141488E-3</v>
      </c>
      <c r="DT498" s="1">
        <f t="shared" si="1237"/>
        <v>3.6751664298092955E-3</v>
      </c>
      <c r="DU498" s="1">
        <f t="shared" si="1238"/>
        <v>2.5423956303667764E-3</v>
      </c>
      <c r="DV498" s="1">
        <f t="shared" si="1239"/>
        <v>1.736302334577689E-3</v>
      </c>
      <c r="DW498" s="1">
        <f t="shared" si="1240"/>
        <v>1.1706148966627074E-3</v>
      </c>
      <c r="DX498" s="1">
        <f t="shared" si="1241"/>
        <v>7.7911491907194932E-4</v>
      </c>
      <c r="DY498" s="1">
        <f t="shared" si="1242"/>
        <v>5.1189609508786355E-4</v>
      </c>
      <c r="DZ498" s="1">
        <f t="shared" si="1243"/>
        <v>3.3200955671655244E-4</v>
      </c>
      <c r="EA498" s="1">
        <f t="shared" si="1244"/>
        <v>2.1257145728118771E-4</v>
      </c>
      <c r="EB498" s="1">
        <f t="shared" si="1245"/>
        <v>1.343517694963233E-4</v>
      </c>
      <c r="EC498" s="1">
        <f t="shared" si="1246"/>
        <v>8.3823469256487997E-5</v>
      </c>
      <c r="ED498" s="1">
        <f t="shared" si="1247"/>
        <v>5.1626482974839928E-5</v>
      </c>
      <c r="EE498" s="1">
        <f t="shared" si="1248"/>
        <v>3.1388173037643775E-5</v>
      </c>
      <c r="EF498" s="1">
        <f t="shared" si="1249"/>
        <v>1.8838616962886678E-5</v>
      </c>
      <c r="EG498" s="1">
        <f t="shared" si="1250"/>
        <v>1.1161569173484864E-5</v>
      </c>
      <c r="EH498" s="1">
        <f t="shared" si="1251"/>
        <v>6.5282887995274088E-6</v>
      </c>
      <c r="EI498" s="1">
        <f t="shared" si="1252"/>
        <v>3.7694386968351593E-6</v>
      </c>
      <c r="EJ498" s="1">
        <f t="shared" si="1253"/>
        <v>2.1486381759086823E-6</v>
      </c>
      <c r="EK498" s="1">
        <f t="shared" si="1254"/>
        <v>1.2091101383396218E-6</v>
      </c>
      <c r="EL498" s="1">
        <f t="shared" si="1255"/>
        <v>6.717252814003232E-7</v>
      </c>
      <c r="EM498" s="1">
        <f t="shared" si="1256"/>
        <v>3.6842458954812676E-7</v>
      </c>
      <c r="EN498" s="1">
        <f t="shared" si="1257"/>
        <v>1.9950093335261532E-7</v>
      </c>
      <c r="EO498" s="1">
        <f t="shared" si="1258"/>
        <v>1.0665702087553487E-7</v>
      </c>
      <c r="EP498" s="1">
        <f t="shared" si="1259"/>
        <v>5.6297792388413991E-8</v>
      </c>
      <c r="EQ498" s="1">
        <f t="shared" si="1260"/>
        <v>2.934001103575386E-8</v>
      </c>
      <c r="ER498" s="1">
        <f t="shared" si="1261"/>
        <v>1.509753755682175E-8</v>
      </c>
      <c r="ES498" s="1">
        <f t="shared" si="1262"/>
        <v>7.6707737651401443E-9</v>
      </c>
      <c r="ET498" s="1">
        <f t="shared" si="1263"/>
        <v>3.8483096803181714E-9</v>
      </c>
      <c r="EU498" s="1">
        <f t="shared" si="1264"/>
        <v>1.9063801745931246E-9</v>
      </c>
      <c r="EV498" s="1">
        <f t="shared" si="1265"/>
        <v>9.3254329368981711E-10</v>
      </c>
      <c r="EW498" s="1">
        <f t="shared" si="1266"/>
        <v>4.5046526645566205E-10</v>
      </c>
      <c r="EX498" s="1">
        <f t="shared" si="1267"/>
        <v>2.14885592661225E-10</v>
      </c>
      <c r="EY498" s="1">
        <f t="shared" si="1268"/>
        <v>1.0124562683733151E-10</v>
      </c>
      <c r="EZ498" s="1">
        <f t="shared" si="1269"/>
        <v>4.7155729454347639E-11</v>
      </c>
      <c r="FA498" s="1">
        <f t="shared" si="1270"/>
        <v>2.1820398178692573E-11</v>
      </c>
      <c r="FB498" s="1">
        <f t="shared" si="1271"/>
        <v>1.0334022271624957E-11</v>
      </c>
      <c r="FC498" s="1">
        <f t="shared" si="1272"/>
        <v>5.8243670115938172E-12</v>
      </c>
      <c r="FD498" s="75">
        <f t="shared" si="1123"/>
        <v>5.8243670115938172E-12</v>
      </c>
    </row>
    <row r="499" spans="7:160" x14ac:dyDescent="0.35">
      <c r="G499" t="str">
        <f t="shared" si="1119"/>
        <v>Refd, t=2.42</v>
      </c>
      <c r="H499" s="76">
        <f t="shared" si="1120"/>
        <v>2.4199999999999706</v>
      </c>
      <c r="I499" s="1">
        <f t="shared" si="1121"/>
        <v>0</v>
      </c>
      <c r="J499" s="22">
        <f t="shared" si="1122"/>
        <v>6.0439026270195632E-6</v>
      </c>
      <c r="K499" s="1">
        <f t="shared" si="1124"/>
        <v>1.1915370015632148E-5</v>
      </c>
      <c r="L499" s="1">
        <f t="shared" si="1125"/>
        <v>2.2061284431150292E-5</v>
      </c>
      <c r="M499" s="1">
        <f t="shared" si="1126"/>
        <v>3.916890762267173E-5</v>
      </c>
      <c r="N499" s="1">
        <f t="shared" si="1127"/>
        <v>6.7411950410779383E-5</v>
      </c>
      <c r="O499" s="1">
        <f t="shared" si="1128"/>
        <v>1.1315801519439924E-4</v>
      </c>
      <c r="P499" s="1">
        <f t="shared" si="1129"/>
        <v>1.8594844789462684E-4</v>
      </c>
      <c r="Q499" s="1">
        <f t="shared" si="1130"/>
        <v>2.9982228305472136E-4</v>
      </c>
      <c r="R499" s="1">
        <f t="shared" si="1131"/>
        <v>4.7505889454371448E-4</v>
      </c>
      <c r="S499" s="1">
        <f t="shared" si="1132"/>
        <v>7.4040856001770562E-4</v>
      </c>
      <c r="T499" s="1">
        <f t="shared" si="1133"/>
        <v>1.1358624992119093E-3</v>
      </c>
      <c r="U499" s="1">
        <f t="shared" si="1134"/>
        <v>1.7159800641246643E-3</v>
      </c>
      <c r="V499" s="1">
        <f t="shared" si="1135"/>
        <v>2.5537372795589228E-3</v>
      </c>
      <c r="W499" s="1">
        <f t="shared" si="1136"/>
        <v>3.7447860657857557E-3</v>
      </c>
      <c r="X499" s="1">
        <f t="shared" si="1137"/>
        <v>5.4119181085902938E-3</v>
      </c>
      <c r="Y499" s="1">
        <f t="shared" si="1138"/>
        <v>7.7094161307816305E-3</v>
      </c>
      <c r="Z499" s="1">
        <f t="shared" si="1139"/>
        <v>1.0826857522776089E-2</v>
      </c>
      <c r="AA499" s="1">
        <f t="shared" si="1140"/>
        <v>1.4991825060879056E-2</v>
      </c>
      <c r="AB499" s="1">
        <f t="shared" si="1141"/>
        <v>2.047089527739988E-2</v>
      </c>
      <c r="AC499" s="1">
        <f t="shared" si="1142"/>
        <v>2.7568238183949295E-2</v>
      </c>
      <c r="AD499" s="1">
        <f t="shared" si="1143"/>
        <v>3.6621193747244811E-2</v>
      </c>
      <c r="AE499" s="1">
        <f t="shared" si="1144"/>
        <v>4.7992308394037876E-2</v>
      </c>
      <c r="AF499" s="1">
        <f t="shared" si="1145"/>
        <v>6.2057528689760513E-2</v>
      </c>
      <c r="AG499" s="1">
        <f t="shared" si="1146"/>
        <v>7.9190557220075605E-2</v>
      </c>
      <c r="AH499" s="1">
        <f t="shared" si="1147"/>
        <v>9.9743760916038537E-2</v>
      </c>
      <c r="AI499" s="1">
        <f t="shared" si="1148"/>
        <v>0.12402645218845722</v>
      </c>
      <c r="AJ499" s="1">
        <f t="shared" si="1149"/>
        <v>0.15228179173897535</v>
      </c>
      <c r="AK499" s="1">
        <f t="shared" si="1150"/>
        <v>0.18466393264315467</v>
      </c>
      <c r="AL499" s="1">
        <f t="shared" si="1151"/>
        <v>0.22121727965068541</v>
      </c>
      <c r="AM499" s="1">
        <f t="shared" si="1152"/>
        <v>0.26185982352053433</v>
      </c>
      <c r="AN499" s="1">
        <f t="shared" si="1153"/>
        <v>0.30637239136697747</v>
      </c>
      <c r="AO499" s="1">
        <f t="shared" si="1154"/>
        <v>0.35439531810717834</v>
      </c>
      <c r="AP499" s="1">
        <f t="shared" si="1155"/>
        <v>0.4054335077851467</v>
      </c>
      <c r="AQ499" s="1">
        <f t="shared" si="1156"/>
        <v>0.45887016305475425</v>
      </c>
      <c r="AR499" s="1">
        <f t="shared" si="1157"/>
        <v>0.51398868809179998</v>
      </c>
      <c r="AS499" s="1">
        <f t="shared" si="1158"/>
        <v>0.5700015028656038</v>
      </c>
      <c r="AT499" s="1">
        <f t="shared" si="1159"/>
        <v>0.62608383753083463</v>
      </c>
      <c r="AU499" s="1">
        <f t="shared" si="1160"/>
        <v>0.68141008788859148</v>
      </c>
      <c r="AV499" s="1">
        <f t="shared" si="1161"/>
        <v>0.73519006766963024</v>
      </c>
      <c r="AW499" s="1">
        <f t="shared" si="1162"/>
        <v>0.78670252076511626</v>
      </c>
      <c r="AX499" s="1">
        <f t="shared" si="1163"/>
        <v>0.83532355068490016</v>
      </c>
      <c r="AY499" s="1">
        <f t="shared" si="1164"/>
        <v>0.8805481452067202</v>
      </c>
      <c r="AZ499" s="1">
        <f t="shared" si="1165"/>
        <v>0.92200365334727463</v>
      </c>
      <c r="BA499" s="1">
        <f t="shared" si="1166"/>
        <v>0.9594548243830312</v>
      </c>
      <c r="BB499" s="1">
        <f t="shared" si="1167"/>
        <v>0.99280075549399627</v>
      </c>
      <c r="BC499" s="1">
        <f t="shared" si="1168"/>
        <v>1.0220647350953838</v>
      </c>
      <c r="BD499" s="1">
        <f t="shared" si="1169"/>
        <v>1.0473784514631082</v>
      </c>
      <c r="BE499" s="1">
        <f t="shared" si="1170"/>
        <v>1.0689623248774098</v>
      </c>
      <c r="BF499" s="1">
        <f t="shared" si="1171"/>
        <v>1.0871038079616826</v>
      </c>
      <c r="BG499" s="1">
        <f t="shared" si="1172"/>
        <v>1.1021354004113493</v>
      </c>
      <c r="BH499" s="1">
        <f t="shared" si="1173"/>
        <v>1.114413877879969</v>
      </c>
      <c r="BI499" s="1">
        <f t="shared" si="1174"/>
        <v>1.1243018893704282</v>
      </c>
      <c r="BJ499" s="1">
        <f t="shared" si="1175"/>
        <v>1.1321526856508952</v>
      </c>
      <c r="BK499" s="1">
        <f t="shared" si="1176"/>
        <v>1.1382983517061906</v>
      </c>
      <c r="BL499" s="1">
        <f t="shared" si="1177"/>
        <v>1.1430415683044275</v>
      </c>
      <c r="BM499" s="1">
        <f t="shared" si="1178"/>
        <v>1.1466506479755771</v>
      </c>
      <c r="BN499" s="1">
        <f t="shared" si="1179"/>
        <v>1.149357392146549</v>
      </c>
      <c r="BO499" s="1">
        <f t="shared" si="1180"/>
        <v>1.1513571997118397</v>
      </c>
      <c r="BP499" s="1">
        <f t="shared" si="1181"/>
        <v>1.1528108142555735</v>
      </c>
      <c r="BQ499" s="1">
        <f t="shared" si="1182"/>
        <v>1.1538471126650169</v>
      </c>
      <c r="BR499" s="1">
        <f t="shared" si="1183"/>
        <v>1.1545663945136029</v>
      </c>
      <c r="BS499" s="1">
        <f t="shared" si="1184"/>
        <v>1.1550437122378421</v>
      </c>
      <c r="BT499" s="1">
        <f t="shared" si="1185"/>
        <v>1.1553318723204786</v>
      </c>
      <c r="BU499" s="1">
        <f t="shared" si="1186"/>
        <v>1.1554638269814761</v>
      </c>
      <c r="BV499" s="1">
        <f t="shared" si="1187"/>
        <v>1.1554542583861436</v>
      </c>
      <c r="BW499" s="1">
        <f t="shared" si="1188"/>
        <v>1.1553002315757208</v>
      </c>
      <c r="BX499" s="1">
        <f t="shared" si="1189"/>
        <v>1.1549808602538356</v>
      </c>
      <c r="BY499" s="1">
        <f t="shared" si="1190"/>
        <v>1.1544559956535219</v>
      </c>
      <c r="BZ499" s="1">
        <f t="shared" si="1191"/>
        <v>1.1536640183373548</v>
      </c>
      <c r="CA499" s="1">
        <f t="shared" si="1192"/>
        <v>1.1525188906955526</v>
      </c>
      <c r="CB499" s="1">
        <f t="shared" si="1193"/>
        <v>1.1509067166720064</v>
      </c>
      <c r="CC499" s="1">
        <f t="shared" si="1194"/>
        <v>1.1486821538734402</v>
      </c>
      <c r="CD499" s="1">
        <f t="shared" si="1195"/>
        <v>1.1456651261300999</v>
      </c>
      <c r="CE499" s="1">
        <f t="shared" si="1196"/>
        <v>1.1416383811920632</v>
      </c>
      <c r="CF499" s="1">
        <f t="shared" si="1197"/>
        <v>1.1363465133363306</v>
      </c>
      <c r="CG499" s="1">
        <f t="shared" si="1198"/>
        <v>1.1294971057054677</v>
      </c>
      <c r="CH499" s="1">
        <f t="shared" si="1199"/>
        <v>1.1207646227632089</v>
      </c>
      <c r="CI499" s="1">
        <f t="shared" si="1200"/>
        <v>1.1097975822684327</v>
      </c>
      <c r="CJ499" s="1">
        <f t="shared" si="1201"/>
        <v>1.0962293477696168</v>
      </c>
      <c r="CK499" s="1">
        <f t="shared" si="1202"/>
        <v>1.0796926059464771</v>
      </c>
      <c r="CL499" s="1">
        <f t="shared" si="1203"/>
        <v>1.0598372403477276</v>
      </c>
      <c r="CM499" s="1">
        <f t="shared" si="1204"/>
        <v>1.0363509108558078</v>
      </c>
      <c r="CN499" s="1">
        <f t="shared" si="1205"/>
        <v>1.0089812369003117</v>
      </c>
      <c r="CO499" s="1">
        <f t="shared" si="1206"/>
        <v>0.97755811264203096</v>
      </c>
      <c r="CP499" s="1">
        <f t="shared" si="1207"/>
        <v>0.9420144089196657</v>
      </c>
      <c r="CQ499" s="1">
        <f t="shared" si="1208"/>
        <v>0.9024031908918273</v>
      </c>
      <c r="CR499" s="1">
        <f t="shared" si="1209"/>
        <v>0.85890964084863697</v>
      </c>
      <c r="CS499" s="1">
        <f t="shared" si="1210"/>
        <v>0.81185614107687698</v>
      </c>
      <c r="CT499" s="1">
        <f t="shared" si="1211"/>
        <v>0.76169943436382415</v>
      </c>
      <c r="CU499" s="1">
        <f t="shared" si="1212"/>
        <v>0.70901940409725417</v>
      </c>
      <c r="CV499" s="1">
        <f t="shared" si="1213"/>
        <v>0.65449974078071538</v>
      </c>
      <c r="CW499" s="1">
        <f t="shared" si="1214"/>
        <v>0.59890150736386905</v>
      </c>
      <c r="CX499" s="1">
        <f t="shared" si="1215"/>
        <v>0.5430312943234622</v>
      </c>
      <c r="CY499" s="1">
        <f t="shared" si="1216"/>
        <v>0.4877061837389835</v>
      </c>
      <c r="CZ499" s="1">
        <f t="shared" si="1217"/>
        <v>0.43371805352241277</v>
      </c>
      <c r="DA499" s="1">
        <f t="shared" si="1218"/>
        <v>0.3817998094356157</v>
      </c>
      <c r="DB499" s="1">
        <f t="shared" si="1219"/>
        <v>0.33259592758139606</v>
      </c>
      <c r="DC499" s="1">
        <f t="shared" si="1220"/>
        <v>0.28663925150304104</v>
      </c>
      <c r="DD499" s="1">
        <f t="shared" si="1221"/>
        <v>0.24433537290517551</v>
      </c>
      <c r="DE499" s="1">
        <f t="shared" si="1222"/>
        <v>0.20595521055119159</v>
      </c>
      <c r="DF499" s="1">
        <f t="shared" si="1223"/>
        <v>0.17163567376985442</v>
      </c>
      <c r="DG499" s="1">
        <f t="shared" si="1224"/>
        <v>0.14138763690175571</v>
      </c>
      <c r="DH499" s="1">
        <f t="shared" si="1225"/>
        <v>0.11510992566715769</v>
      </c>
      <c r="DI499" s="1">
        <f t="shared" si="1226"/>
        <v>9.2607669797164754E-2</v>
      </c>
      <c r="DJ499" s="1">
        <f t="shared" si="1227"/>
        <v>7.361322584546573E-2</v>
      </c>
      <c r="DK499" s="1">
        <f t="shared" si="1228"/>
        <v>5.7807911584762464E-2</v>
      </c>
      <c r="DL499" s="1">
        <f t="shared" si="1229"/>
        <v>4.4842989040143284E-2</v>
      </c>
      <c r="DM499" s="1">
        <f t="shared" si="1230"/>
        <v>3.4358642734992381E-2</v>
      </c>
      <c r="DN499" s="1">
        <f t="shared" si="1231"/>
        <v>2.6000072312032534E-2</v>
      </c>
      <c r="DO499" s="1">
        <f t="shared" si="1232"/>
        <v>1.9430204691035506E-2</v>
      </c>
      <c r="DP499" s="1">
        <f t="shared" si="1233"/>
        <v>1.4338888060677365E-2</v>
      </c>
      <c r="DQ499" s="1">
        <f t="shared" si="1234"/>
        <v>1.0448727424132116E-2</v>
      </c>
      <c r="DR499" s="1">
        <f t="shared" si="1235"/>
        <v>7.5179413643878734E-3</v>
      </c>
      <c r="DS499" s="1">
        <f t="shared" si="1236"/>
        <v>5.3407569969545453E-3</v>
      </c>
      <c r="DT499" s="1">
        <f t="shared" si="1237"/>
        <v>3.7459200313682598E-3</v>
      </c>
      <c r="DU499" s="1">
        <f t="shared" si="1238"/>
        <v>2.5938921525679955E-3</v>
      </c>
      <c r="DV499" s="1">
        <f t="shared" si="1239"/>
        <v>1.7732552780369746E-3</v>
      </c>
      <c r="DW499" s="1">
        <f t="shared" si="1240"/>
        <v>1.196759336284052E-3</v>
      </c>
      <c r="DX499" s="1">
        <f t="shared" si="1241"/>
        <v>7.9735330427197762E-4</v>
      </c>
      <c r="DY499" s="1">
        <f t="shared" si="1242"/>
        <v>5.2444159393727431E-4</v>
      </c>
      <c r="DZ499" s="1">
        <f t="shared" si="1243"/>
        <v>3.4051901463720791E-4</v>
      </c>
      <c r="EA499" s="1">
        <f t="shared" si="1244"/>
        <v>2.1826321347580407E-4</v>
      </c>
      <c r="EB499" s="1">
        <f t="shared" si="1245"/>
        <v>1.3810615824562755E-4</v>
      </c>
      <c r="EC499" s="1">
        <f t="shared" si="1246"/>
        <v>8.6265768925300807E-5</v>
      </c>
      <c r="ED499" s="1">
        <f t="shared" si="1247"/>
        <v>5.3193391657692779E-5</v>
      </c>
      <c r="EE499" s="1">
        <f t="shared" si="1248"/>
        <v>3.2379670857773449E-5</v>
      </c>
      <c r="EF499" s="1">
        <f t="shared" si="1249"/>
        <v>1.9457432956527723E-5</v>
      </c>
      <c r="EG499" s="1">
        <f t="shared" si="1250"/>
        <v>1.1542522138805148E-5</v>
      </c>
      <c r="EH499" s="1">
        <f t="shared" si="1251"/>
        <v>6.7596228895008963E-6</v>
      </c>
      <c r="EI499" s="1">
        <f t="shared" si="1252"/>
        <v>3.9080136540488716E-6</v>
      </c>
      <c r="EJ499" s="1">
        <f t="shared" si="1253"/>
        <v>2.2305270866886156E-6</v>
      </c>
      <c r="EK499" s="1">
        <f t="shared" si="1254"/>
        <v>1.2568497665611251E-6</v>
      </c>
      <c r="EL499" s="1">
        <f t="shared" si="1255"/>
        <v>6.9918302968560686E-7</v>
      </c>
      <c r="EM499" s="1">
        <f t="shared" si="1256"/>
        <v>3.8400579592697608E-7</v>
      </c>
      <c r="EN499" s="1">
        <f t="shared" si="1257"/>
        <v>2.0822473547308266E-7</v>
      </c>
      <c r="EO499" s="1">
        <f t="shared" si="1258"/>
        <v>1.1147646944112219E-7</v>
      </c>
      <c r="EP499" s="1">
        <f t="shared" si="1259"/>
        <v>5.8924997124146372E-8</v>
      </c>
      <c r="EQ499" s="1">
        <f t="shared" si="1260"/>
        <v>3.0753243706099535E-8</v>
      </c>
      <c r="ER499" s="1">
        <f t="shared" si="1261"/>
        <v>1.5847733485116791E-8</v>
      </c>
      <c r="ES499" s="1">
        <f t="shared" si="1262"/>
        <v>8.0637760392757415E-9</v>
      </c>
      <c r="ET499" s="1">
        <f t="shared" si="1263"/>
        <v>4.0514951924390853E-9</v>
      </c>
      <c r="EU499" s="1">
        <f t="shared" si="1264"/>
        <v>2.0100579556207669E-9</v>
      </c>
      <c r="EV499" s="1">
        <f t="shared" si="1265"/>
        <v>9.8475791296816704E-10</v>
      </c>
      <c r="EW499" s="1">
        <f t="shared" si="1266"/>
        <v>4.7642091070350151E-10</v>
      </c>
      <c r="EX499" s="1">
        <f t="shared" si="1267"/>
        <v>2.2762163395458723E-10</v>
      </c>
      <c r="EY499" s="1">
        <f t="shared" si="1268"/>
        <v>1.0741566388750477E-10</v>
      </c>
      <c r="EZ499" s="1">
        <f t="shared" si="1269"/>
        <v>5.0109785514213875E-11</v>
      </c>
      <c r="FA499" s="1">
        <f t="shared" si="1270"/>
        <v>2.3225870343349761E-11</v>
      </c>
      <c r="FB499" s="1">
        <f t="shared" si="1271"/>
        <v>1.1019352724883728E-11</v>
      </c>
      <c r="FC499" s="1">
        <f t="shared" si="1272"/>
        <v>6.2213856052390242E-12</v>
      </c>
      <c r="FD499" s="75">
        <f t="shared" si="1123"/>
        <v>6.2213856052390242E-12</v>
      </c>
    </row>
    <row r="500" spans="7:160" x14ac:dyDescent="0.35">
      <c r="G500" t="str">
        <f t="shared" si="1119"/>
        <v>Refd, t=2.42</v>
      </c>
      <c r="H500" s="76">
        <f t="shared" si="1120"/>
        <v>2.4249999999999705</v>
      </c>
      <c r="I500" s="1">
        <f t="shared" si="1121"/>
        <v>0</v>
      </c>
      <c r="J500" s="22">
        <f t="shared" si="1122"/>
        <v>5.9775357297254162E-6</v>
      </c>
      <c r="K500" s="1">
        <f t="shared" si="1124"/>
        <v>1.1784303429098307E-5</v>
      </c>
      <c r="L500" s="1">
        <f t="shared" si="1125"/>
        <v>2.1817975595109552E-5</v>
      </c>
      <c r="M500" s="1">
        <f t="shared" si="1126"/>
        <v>3.8735616139405597E-5</v>
      </c>
      <c r="N500" s="1">
        <f t="shared" si="1127"/>
        <v>6.6663997902652352E-5</v>
      </c>
      <c r="O500" s="1">
        <f t="shared" si="1128"/>
        <v>1.1189923804578868E-4</v>
      </c>
      <c r="P500" s="1">
        <f t="shared" si="1129"/>
        <v>1.8387605550632322E-4</v>
      </c>
      <c r="Q500" s="1">
        <f t="shared" si="1130"/>
        <v>2.9647778990718194E-4</v>
      </c>
      <c r="R500" s="1">
        <f t="shared" si="1131"/>
        <v>4.6976137420416458E-4</v>
      </c>
      <c r="S500" s="1">
        <f t="shared" si="1132"/>
        <v>7.3216631930046337E-4</v>
      </c>
      <c r="T500" s="1">
        <f t="shared" si="1133"/>
        <v>1.1232595777868454E-3</v>
      </c>
      <c r="U500" s="1">
        <f t="shared" si="1134"/>
        <v>1.6970349437450993E-3</v>
      </c>
      <c r="V500" s="1">
        <f t="shared" si="1135"/>
        <v>2.5257330544772882E-3</v>
      </c>
      <c r="W500" s="1">
        <f t="shared" si="1136"/>
        <v>3.7040742596837987E-3</v>
      </c>
      <c r="X500" s="1">
        <f t="shared" si="1137"/>
        <v>5.353702408263758E-3</v>
      </c>
      <c r="Y500" s="1">
        <f t="shared" si="1138"/>
        <v>7.6275274726702574E-3</v>
      </c>
      <c r="Z500" s="1">
        <f t="shared" si="1139"/>
        <v>1.0713537930381628E-2</v>
      </c>
      <c r="AA500" s="1">
        <f t="shared" si="1140"/>
        <v>1.4837543846838804E-2</v>
      </c>
      <c r="AB500" s="1">
        <f t="shared" si="1141"/>
        <v>2.0264226884361553E-2</v>
      </c>
      <c r="AC500" s="1">
        <f t="shared" si="1142"/>
        <v>2.7295835007822372E-2</v>
      </c>
      <c r="AD500" s="1">
        <f t="shared" si="1143"/>
        <v>3.6267888603573412E-2</v>
      </c>
      <c r="AE500" s="1">
        <f t="shared" si="1144"/>
        <v>4.7541378728308263E-2</v>
      </c>
      <c r="AF500" s="1">
        <f t="shared" si="1145"/>
        <v>6.1491147317759176E-2</v>
      </c>
      <c r="AG500" s="1">
        <f t="shared" si="1146"/>
        <v>7.8490441915440162E-2</v>
      </c>
      <c r="AH500" s="1">
        <f t="shared" si="1147"/>
        <v>9.8892017826955406E-2</v>
      </c>
      <c r="AI500" s="1">
        <f t="shared" si="1148"/>
        <v>0.1230065869781922</v>
      </c>
      <c r="AJ500" s="1">
        <f t="shared" si="1149"/>
        <v>0.15107983946605796</v>
      </c>
      <c r="AK500" s="1">
        <f t="shared" si="1150"/>
        <v>0.18326963540195798</v>
      </c>
      <c r="AL500" s="1">
        <f t="shared" si="1151"/>
        <v>0.21962522298051018</v>
      </c>
      <c r="AM500" s="1">
        <f t="shared" si="1152"/>
        <v>0.26007043165537203</v>
      </c>
      <c r="AN500" s="1">
        <f t="shared" si="1153"/>
        <v>0.30439268012293974</v>
      </c>
      <c r="AO500" s="1">
        <f t="shared" si="1154"/>
        <v>0.35223931416488297</v>
      </c>
      <c r="AP500" s="1">
        <f t="shared" si="1155"/>
        <v>0.40312226449042493</v>
      </c>
      <c r="AQ500" s="1">
        <f t="shared" si="1156"/>
        <v>0.4564313341971396</v>
      </c>
      <c r="AR500" s="1">
        <f t="shared" si="1157"/>
        <v>0.51145565943809412</v>
      </c>
      <c r="AS500" s="1">
        <f t="shared" si="1158"/>
        <v>0.56741212230936133</v>
      </c>
      <c r="AT500" s="1">
        <f t="shared" si="1159"/>
        <v>0.62347882368348406</v>
      </c>
      <c r="AU500" s="1">
        <f t="shared" si="1160"/>
        <v>0.67883122893889425</v>
      </c>
      <c r="AV500" s="1">
        <f t="shared" si="1161"/>
        <v>0.73267834330415171</v>
      </c>
      <c r="AW500" s="1">
        <f t="shared" si="1162"/>
        <v>0.78429628720695888</v>
      </c>
      <c r="AX500" s="1">
        <f t="shared" si="1163"/>
        <v>0.83305692162084832</v>
      </c>
      <c r="AY500" s="1">
        <f t="shared" si="1164"/>
        <v>0.87844968061750439</v>
      </c>
      <c r="AZ500" s="1">
        <f t="shared" si="1165"/>
        <v>0.92009543685407169</v>
      </c>
      <c r="BA500" s="1">
        <f t="shared" si="1166"/>
        <v>0.95775197177047411</v>
      </c>
      <c r="BB500" s="1">
        <f t="shared" si="1167"/>
        <v>0.9913113572861495</v>
      </c>
      <c r="BC500" s="1">
        <f t="shared" si="1168"/>
        <v>1.0207901990833927</v>
      </c>
      <c r="BD500" s="1">
        <f t="shared" si="1169"/>
        <v>1.0463141808193206</v>
      </c>
      <c r="BE500" s="1">
        <f t="shared" si="1170"/>
        <v>1.0680986466392908</v>
      </c>
      <c r="BF500" s="1">
        <f t="shared" si="1171"/>
        <v>1.0864270564699963</v>
      </c>
      <c r="BG500" s="1">
        <f t="shared" si="1172"/>
        <v>1.10162906052096</v>
      </c>
      <c r="BH500" s="1">
        <f t="shared" si="1173"/>
        <v>1.1140597019652245</v>
      </c>
      <c r="BI500" s="1">
        <f t="shared" si="1174"/>
        <v>1.1240809179862017</v>
      </c>
      <c r="BJ500" s="1">
        <f t="shared" si="1175"/>
        <v>1.1320461214246311</v>
      </c>
      <c r="BK500" s="1">
        <f t="shared" si="1176"/>
        <v>1.1382882568751174</v>
      </c>
      <c r="BL500" s="1">
        <f t="shared" si="1177"/>
        <v>1.1431113758944029</v>
      </c>
      <c r="BM500" s="1">
        <f t="shared" si="1178"/>
        <v>1.146785493173015</v>
      </c>
      <c r="BN500" s="1">
        <f t="shared" si="1179"/>
        <v>1.1495442828893698</v>
      </c>
      <c r="BO500" s="1">
        <f t="shared" si="1180"/>
        <v>1.1515850535679717</v>
      </c>
      <c r="BP500" s="1">
        <f t="shared" si="1181"/>
        <v>1.1530703925079657</v>
      </c>
      <c r="BQ500" s="1">
        <f t="shared" si="1182"/>
        <v>1.1541308828437677</v>
      </c>
      <c r="BR500" s="1">
        <f t="shared" si="1183"/>
        <v>1.1548683503086383</v>
      </c>
      <c r="BS500" s="1">
        <f t="shared" si="1184"/>
        <v>1.1553591757519242</v>
      </c>
      <c r="BT500" s="1">
        <f t="shared" si="1185"/>
        <v>1.1556572988664497</v>
      </c>
      <c r="BU500" s="1">
        <f t="shared" si="1186"/>
        <v>1.1557966278001253</v>
      </c>
      <c r="BV500" s="1">
        <f t="shared" si="1187"/>
        <v>1.1557926522487079</v>
      </c>
      <c r="BW500" s="1">
        <f t="shared" si="1188"/>
        <v>1.1556431324907575</v>
      </c>
      <c r="BX500" s="1">
        <f t="shared" si="1189"/>
        <v>1.1553278054619835</v>
      </c>
      <c r="BY500" s="1">
        <f t="shared" si="1190"/>
        <v>1.1548071156345858</v>
      </c>
      <c r="BZ500" s="1">
        <f t="shared" si="1191"/>
        <v>1.1540200484258265</v>
      </c>
      <c r="CA500" s="1">
        <f t="shared" si="1192"/>
        <v>1.1528812218038422</v>
      </c>
      <c r="CB500" s="1">
        <f t="shared" si="1193"/>
        <v>1.1512774802686179</v>
      </c>
      <c r="CC500" s="1">
        <f t="shared" si="1194"/>
        <v>1.1490643335468447</v>
      </c>
      <c r="CD500" s="1">
        <f t="shared" si="1195"/>
        <v>1.1460626847161048</v>
      </c>
      <c r="CE500" s="1">
        <f t="shared" si="1196"/>
        <v>1.1420563886665482</v>
      </c>
      <c r="CF500" s="1">
        <f t="shared" si="1197"/>
        <v>1.1367912568038734</v>
      </c>
      <c r="CG500" s="1">
        <f t="shared" si="1198"/>
        <v>1.1299761593880724</v>
      </c>
      <c r="CH500" s="1">
        <f t="shared" si="1199"/>
        <v>1.1212868536256912</v>
      </c>
      <c r="CI500" s="1">
        <f t="shared" si="1200"/>
        <v>1.110373066611247</v>
      </c>
      <c r="CJ500" s="1">
        <f t="shared" si="1201"/>
        <v>1.09686917654342</v>
      </c>
      <c r="CK500" s="1">
        <f t="shared" si="1202"/>
        <v>1.0804085622710797</v>
      </c>
      <c r="CL500" s="1">
        <f t="shared" si="1203"/>
        <v>1.0606413419705867</v>
      </c>
      <c r="CM500" s="1">
        <f t="shared" si="1204"/>
        <v>1.0372548227824216</v>
      </c>
      <c r="CN500" s="1">
        <f t="shared" si="1205"/>
        <v>1.009995574306904</v>
      </c>
      <c r="CO500" s="1">
        <f t="shared" si="1206"/>
        <v>0.97869166999419888</v>
      </c>
      <c r="CP500" s="1">
        <f t="shared" si="1207"/>
        <v>0.94327336605365319</v>
      </c>
      <c r="CQ500" s="1">
        <f t="shared" si="1208"/>
        <v>0.90379035850458544</v>
      </c>
      <c r="CR500" s="1">
        <f t="shared" si="1209"/>
        <v>0.86042381428947601</v>
      </c>
      <c r="CS500" s="1">
        <f t="shared" si="1210"/>
        <v>0.81349163085780718</v>
      </c>
      <c r="CT500" s="1">
        <f t="shared" si="1211"/>
        <v>0.76344583348656958</v>
      </c>
      <c r="CU500" s="1">
        <f t="shared" si="1212"/>
        <v>0.71086163622314713</v>
      </c>
      <c r="CV500" s="1">
        <f t="shared" si="1213"/>
        <v>0.65641841065601325</v>
      </c>
      <c r="CW500" s="1">
        <f t="shared" si="1214"/>
        <v>0.60087354801381332</v>
      </c>
      <c r="CX500" s="1">
        <f t="shared" si="1215"/>
        <v>0.54503087738436895</v>
      </c>
      <c r="CY500" s="1">
        <f t="shared" si="1216"/>
        <v>0.48970583331886219</v>
      </c>
      <c r="CZ500" s="1">
        <f t="shared" si="1217"/>
        <v>0.43568988344366189</v>
      </c>
      <c r="DA500" s="1">
        <f t="shared" si="1218"/>
        <v>0.38371679125834546</v>
      </c>
      <c r="DB500" s="1">
        <f t="shared" si="1219"/>
        <v>0.33443309402407606</v>
      </c>
      <c r="DC500" s="1">
        <f t="shared" si="1220"/>
        <v>0.28837474706488908</v>
      </c>
      <c r="DD500" s="1">
        <f t="shared" si="1221"/>
        <v>0.24595127961876778</v>
      </c>
      <c r="DE500" s="1">
        <f t="shared" si="1222"/>
        <v>0.20743809967155161</v>
      </c>
      <c r="DF500" s="1">
        <f t="shared" si="1223"/>
        <v>0.17297686086425579</v>
      </c>
      <c r="DG500" s="1">
        <f t="shared" si="1224"/>
        <v>0.14258314494614616</v>
      </c>
      <c r="DH500" s="1">
        <f t="shared" si="1225"/>
        <v>0.11616018525208323</v>
      </c>
      <c r="DI500" s="1">
        <f t="shared" si="1226"/>
        <v>9.351700486738028E-2</v>
      </c>
      <c r="DJ500" s="1">
        <f t="shared" si="1227"/>
        <v>7.4389185909618516E-2</v>
      </c>
      <c r="DK500" s="1">
        <f t="shared" si="1228"/>
        <v>5.8460516431618766E-2</v>
      </c>
      <c r="DL500" s="1">
        <f t="shared" si="1229"/>
        <v>4.5383950074848772E-2</v>
      </c>
      <c r="DM500" s="1">
        <f t="shared" si="1230"/>
        <v>3.4800617301181863E-2</v>
      </c>
      <c r="DN500" s="1">
        <f t="shared" si="1231"/>
        <v>2.6355995522746624E-2</v>
      </c>
      <c r="DO500" s="1">
        <f t="shared" si="1232"/>
        <v>1.9712729299230371E-2</v>
      </c>
      <c r="DP500" s="1">
        <f t="shared" si="1233"/>
        <v>1.4559948625608315E-2</v>
      </c>
      <c r="DQ500" s="1">
        <f t="shared" si="1234"/>
        <v>1.061923202898994E-2</v>
      </c>
      <c r="DR500" s="1">
        <f t="shared" si="1235"/>
        <v>7.6475835141656921E-3</v>
      </c>
      <c r="DS500" s="1">
        <f t="shared" si="1236"/>
        <v>5.4379326690524631E-3</v>
      </c>
      <c r="DT500" s="1">
        <f t="shared" si="1237"/>
        <v>3.8177302866313186E-3</v>
      </c>
      <c r="DU500" s="1">
        <f t="shared" si="1238"/>
        <v>2.6462099806290997E-3</v>
      </c>
      <c r="DV500" s="1">
        <f t="shared" si="1239"/>
        <v>1.8108359283365483E-3</v>
      </c>
      <c r="DW500" s="1">
        <f t="shared" si="1240"/>
        <v>1.2233756255327773E-3</v>
      </c>
      <c r="DX500" s="1">
        <f t="shared" si="1241"/>
        <v>8.1594062747176403E-4</v>
      </c>
      <c r="DY500" s="1">
        <f t="shared" si="1242"/>
        <v>5.3724100513039376E-4</v>
      </c>
      <c r="DZ500" s="1">
        <f t="shared" si="1243"/>
        <v>3.4921031478805546E-4</v>
      </c>
      <c r="EA500" s="1">
        <f t="shared" si="1244"/>
        <v>2.2408316090430066E-4</v>
      </c>
      <c r="EB500" s="1">
        <f t="shared" si="1245"/>
        <v>1.4194951740873206E-4</v>
      </c>
      <c r="EC500" s="1">
        <f t="shared" si="1246"/>
        <v>8.8768871217696402E-5</v>
      </c>
      <c r="ED500" s="1">
        <f t="shared" si="1247"/>
        <v>5.4801221652455009E-5</v>
      </c>
      <c r="EE500" s="1">
        <f t="shared" si="1248"/>
        <v>3.3398294590627589E-5</v>
      </c>
      <c r="EF500" s="1">
        <f t="shared" si="1249"/>
        <v>2.0093961467254424E-5</v>
      </c>
      <c r="EG500" s="1">
        <f t="shared" si="1250"/>
        <v>1.1934869406266804E-5</v>
      </c>
      <c r="EH500" s="1">
        <f t="shared" si="1251"/>
        <v>6.9981789277259738E-6</v>
      </c>
      <c r="EI500" s="1">
        <f t="shared" si="1252"/>
        <v>4.0510991189072744E-6</v>
      </c>
      <c r="EJ500" s="1">
        <f t="shared" si="1253"/>
        <v>2.3151921538138459E-6</v>
      </c>
      <c r="EK500" s="1">
        <f t="shared" si="1254"/>
        <v>1.306273429130701E-6</v>
      </c>
      <c r="EL500" s="1">
        <f t="shared" si="1255"/>
        <v>7.2764767675926802E-7</v>
      </c>
      <c r="EM500" s="1">
        <f t="shared" si="1256"/>
        <v>4.0018045522790097E-7</v>
      </c>
      <c r="EN500" s="1">
        <f t="shared" si="1257"/>
        <v>2.172933545397844E-7</v>
      </c>
      <c r="EO500" s="1">
        <f t="shared" si="1258"/>
        <v>1.1649344560720789E-7</v>
      </c>
      <c r="EP500" s="1">
        <f t="shared" si="1259"/>
        <v>6.1663769339241445E-8</v>
      </c>
      <c r="EQ500" s="1">
        <f t="shared" si="1260"/>
        <v>3.2228613449832175E-8</v>
      </c>
      <c r="ER500" s="1">
        <f t="shared" si="1261"/>
        <v>1.6632056482858246E-8</v>
      </c>
      <c r="ES500" s="1">
        <f t="shared" si="1262"/>
        <v>8.4752630382588512E-9</v>
      </c>
      <c r="ET500" s="1">
        <f t="shared" si="1263"/>
        <v>4.2645553769656564E-9</v>
      </c>
      <c r="EU500" s="1">
        <f t="shared" si="1264"/>
        <v>2.1189387784576304E-9</v>
      </c>
      <c r="EV500" s="1">
        <f t="shared" si="1265"/>
        <v>1.0396767753135326E-9</v>
      </c>
      <c r="EW500" s="1">
        <f t="shared" si="1266"/>
        <v>5.0376305031202655E-10</v>
      </c>
      <c r="EX500" s="1">
        <f t="shared" si="1267"/>
        <v>2.4105899815706443E-10</v>
      </c>
      <c r="EY500" s="1">
        <f t="shared" si="1268"/>
        <v>1.1393577279005143E-10</v>
      </c>
      <c r="EZ500" s="1">
        <f t="shared" si="1269"/>
        <v>5.3236480246494309E-11</v>
      </c>
      <c r="FA500" s="1">
        <f t="shared" si="1270"/>
        <v>2.4715967871677014E-11</v>
      </c>
      <c r="FB500" s="1">
        <f t="shared" si="1271"/>
        <v>1.1747257856496216E-11</v>
      </c>
      <c r="FC500" s="1">
        <f t="shared" si="1272"/>
        <v>6.643793838957454E-12</v>
      </c>
      <c r="FD500" s="75">
        <f t="shared" si="1123"/>
        <v>6.643793838957454E-12</v>
      </c>
    </row>
    <row r="501" spans="7:160" x14ac:dyDescent="0.35">
      <c r="G501" t="str">
        <f t="shared" si="1119"/>
        <v>Refd, t=2.43</v>
      </c>
      <c r="H501" s="76">
        <f t="shared" si="1120"/>
        <v>2.4299999999999704</v>
      </c>
      <c r="I501" s="1">
        <f t="shared" si="1121"/>
        <v>0</v>
      </c>
      <c r="J501" s="22">
        <f t="shared" si="1122"/>
        <v>5.9118862467843588E-6</v>
      </c>
      <c r="K501" s="1">
        <f t="shared" si="1124"/>
        <v>1.1654658998301292E-5</v>
      </c>
      <c r="L501" s="1">
        <f t="shared" si="1125"/>
        <v>2.1577322116636384E-5</v>
      </c>
      <c r="M501" s="1">
        <f t="shared" si="1126"/>
        <v>3.8307085419840076E-5</v>
      </c>
      <c r="N501" s="1">
        <f t="shared" si="1127"/>
        <v>6.5924320574388122E-5</v>
      </c>
      <c r="O501" s="1">
        <f t="shared" si="1128"/>
        <v>1.1065447784030599E-4</v>
      </c>
      <c r="P501" s="1">
        <f t="shared" si="1129"/>
        <v>1.8182686607919464E-4</v>
      </c>
      <c r="Q501" s="1">
        <f t="shared" si="1130"/>
        <v>2.9317089379718604E-4</v>
      </c>
      <c r="R501" s="1">
        <f t="shared" si="1131"/>
        <v>4.6452354257560901E-4</v>
      </c>
      <c r="S501" s="1">
        <f t="shared" si="1132"/>
        <v>7.2401697472358935E-4</v>
      </c>
      <c r="T501" s="1">
        <f t="shared" si="1133"/>
        <v>1.1107984347661528E-3</v>
      </c>
      <c r="U501" s="1">
        <f t="shared" si="1134"/>
        <v>1.6783020554625736E-3</v>
      </c>
      <c r="V501" s="1">
        <f t="shared" si="1135"/>
        <v>2.4980404644228868E-3</v>
      </c>
      <c r="W501" s="1">
        <f t="shared" si="1136"/>
        <v>3.6638113412801564E-3</v>
      </c>
      <c r="X501" s="1">
        <f t="shared" si="1137"/>
        <v>5.2961210013696995E-3</v>
      </c>
      <c r="Y501" s="1">
        <f t="shared" si="1138"/>
        <v>7.5465180282063334E-3</v>
      </c>
      <c r="Z501" s="1">
        <f t="shared" si="1139"/>
        <v>1.0601413777420826E-2</v>
      </c>
      <c r="AA501" s="1">
        <f t="shared" si="1140"/>
        <v>1.468485687034698E-2</v>
      </c>
      <c r="AB501" s="1">
        <f t="shared" si="1141"/>
        <v>2.0059643551825577E-2</v>
      </c>
      <c r="AC501" s="1">
        <f t="shared" si="1142"/>
        <v>2.70261057884707E-2</v>
      </c>
      <c r="AD501" s="1">
        <f t="shared" si="1143"/>
        <v>3.5917945235538776E-2</v>
      </c>
      <c r="AE501" s="1">
        <f t="shared" si="1144"/>
        <v>4.7094591387916572E-2</v>
      </c>
      <c r="AF501" s="1">
        <f t="shared" si="1145"/>
        <v>6.0929766649706146E-2</v>
      </c>
      <c r="AG501" s="1">
        <f t="shared" si="1146"/>
        <v>7.7796238677489096E-2</v>
      </c>
      <c r="AH501" s="1">
        <f t="shared" si="1147"/>
        <v>9.8047115847197247E-2</v>
      </c>
      <c r="AI501" s="1">
        <f t="shared" si="1148"/>
        <v>0.12199446429106273</v>
      </c>
      <c r="AJ501" s="1">
        <f t="shared" si="1149"/>
        <v>0.14988644979927063</v>
      </c>
      <c r="AK501" s="1">
        <f t="shared" si="1150"/>
        <v>0.18188458025992749</v>
      </c>
      <c r="AL501" s="1">
        <f t="shared" si="1151"/>
        <v>0.21804288647307227</v>
      </c>
      <c r="AM501" s="1">
        <f t="shared" si="1152"/>
        <v>0.25829097902985193</v>
      </c>
      <c r="AN501" s="1">
        <f t="shared" si="1153"/>
        <v>0.30242281926404041</v>
      </c>
      <c r="AO501" s="1">
        <f t="shared" si="1154"/>
        <v>0.35009272874065339</v>
      </c>
      <c r="AP501" s="1">
        <f t="shared" si="1155"/>
        <v>0.40081964817590904</v>
      </c>
      <c r="AQ501" s="1">
        <f t="shared" si="1156"/>
        <v>0.45399998614548498</v>
      </c>
      <c r="AR501" s="1">
        <f t="shared" si="1157"/>
        <v>0.50892863899178697</v>
      </c>
      <c r="AS501" s="1">
        <f t="shared" si="1158"/>
        <v>0.56482700171641542</v>
      </c>
      <c r="AT501" s="1">
        <f t="shared" si="1159"/>
        <v>0.62087611647879393</v>
      </c>
      <c r="AU501" s="1">
        <f t="shared" si="1160"/>
        <v>0.67625260384879315</v>
      </c>
      <c r="AV501" s="1">
        <f t="shared" si="1161"/>
        <v>0.73016475494581834</v>
      </c>
      <c r="AW501" s="1">
        <f t="shared" si="1162"/>
        <v>0.7818861627628213</v>
      </c>
      <c r="AX501" s="1">
        <f t="shared" si="1163"/>
        <v>0.83078453613595227</v>
      </c>
      <c r="AY501" s="1">
        <f t="shared" si="1164"/>
        <v>0.87634383357600565</v>
      </c>
      <c r="AZ501" s="1">
        <f t="shared" si="1165"/>
        <v>0.91817851195942679</v>
      </c>
      <c r="BA501" s="1">
        <f t="shared" si="1166"/>
        <v>0.95603942439159895</v>
      </c>
      <c r="BB501" s="1">
        <f t="shared" si="1167"/>
        <v>0.98981163450300802</v>
      </c>
      <c r="BC501" s="1">
        <f t="shared" si="1168"/>
        <v>1.0195050602883269</v>
      </c>
      <c r="BD501" s="1">
        <f t="shared" si="1169"/>
        <v>1.0452393563316216</v>
      </c>
      <c r="BE501" s="1">
        <f t="shared" si="1170"/>
        <v>1.067224750519433</v>
      </c>
      <c r="BF501" s="1">
        <f t="shared" si="1171"/>
        <v>1.0857406589886636</v>
      </c>
      <c r="BG501" s="1">
        <f t="shared" si="1172"/>
        <v>1.1011138254063302</v>
      </c>
      <c r="BH501" s="1">
        <f t="shared" si="1173"/>
        <v>1.1136975022313864</v>
      </c>
      <c r="BI501" s="1">
        <f t="shared" si="1174"/>
        <v>1.1238528595605919</v>
      </c>
      <c r="BJ501" s="1">
        <f t="shared" si="1175"/>
        <v>1.1319334232190066</v>
      </c>
      <c r="BK501" s="1">
        <f t="shared" si="1176"/>
        <v>1.1382729566444783</v>
      </c>
      <c r="BL501" s="1">
        <f t="shared" si="1177"/>
        <v>1.1431768508105851</v>
      </c>
      <c r="BM501" s="1">
        <f t="shared" si="1178"/>
        <v>1.1469168007073034</v>
      </c>
      <c r="BN501" s="1">
        <f t="shared" si="1179"/>
        <v>1.1497283402622871</v>
      </c>
      <c r="BO501" s="1">
        <f t="shared" si="1180"/>
        <v>1.1518106822944756</v>
      </c>
      <c r="BP501" s="1">
        <f t="shared" si="1181"/>
        <v>1.1533282586473588</v>
      </c>
      <c r="BQ501" s="1">
        <f t="shared" si="1182"/>
        <v>1.1544133640915819</v>
      </c>
      <c r="BR501" s="1">
        <f t="shared" si="1183"/>
        <v>1.1551693589247494</v>
      </c>
      <c r="BS501" s="1">
        <f t="shared" si="1184"/>
        <v>1.1556739624593857</v>
      </c>
      <c r="BT501" s="1">
        <f t="shared" si="1185"/>
        <v>1.1559822581635841</v>
      </c>
      <c r="BU501" s="1">
        <f t="shared" si="1186"/>
        <v>1.1561291203213198</v>
      </c>
      <c r="BV501" s="1">
        <f t="shared" si="1187"/>
        <v>1.1561308553842069</v>
      </c>
      <c r="BW501" s="1">
        <f t="shared" si="1188"/>
        <v>1.1559859266972157</v>
      </c>
      <c r="BX501" s="1">
        <f t="shared" si="1189"/>
        <v>1.1556747006150672</v>
      </c>
      <c r="BY501" s="1">
        <f t="shared" si="1190"/>
        <v>1.1551582192715573</v>
      </c>
      <c r="BZ501" s="1">
        <f t="shared" si="1191"/>
        <v>1.1543760755611518</v>
      </c>
      <c r="CA501" s="1">
        <f t="shared" si="1192"/>
        <v>1.153243543880383</v>
      </c>
      <c r="CB501" s="1">
        <f t="shared" si="1193"/>
        <v>1.1516482084467774</v>
      </c>
      <c r="CC501" s="1">
        <f t="shared" si="1194"/>
        <v>1.1494464287248078</v>
      </c>
      <c r="CD501" s="1">
        <f t="shared" si="1195"/>
        <v>1.1464600833413086</v>
      </c>
      <c r="CE501" s="1">
        <f t="shared" si="1196"/>
        <v>1.1424741296500474</v>
      </c>
      <c r="CF501" s="1">
        <f t="shared" si="1197"/>
        <v>1.1372355910054153</v>
      </c>
      <c r="CG501" s="1">
        <f t="shared" si="1198"/>
        <v>1.1304546197318888</v>
      </c>
      <c r="CH501" s="1">
        <f t="shared" si="1199"/>
        <v>1.1218082616392104</v>
      </c>
      <c r="CI501" s="1">
        <f t="shared" si="1200"/>
        <v>1.1109474508456176</v>
      </c>
      <c r="CJ501" s="1">
        <f t="shared" si="1201"/>
        <v>1.0975075806973063</v>
      </c>
      <c r="CK501" s="1">
        <f t="shared" si="1202"/>
        <v>1.0811227264719607</v>
      </c>
      <c r="CL501" s="1">
        <f t="shared" si="1203"/>
        <v>1.0614432497950816</v>
      </c>
      <c r="CM501" s="1">
        <f t="shared" si="1204"/>
        <v>1.0381561189517934</v>
      </c>
      <c r="CN501" s="1">
        <f t="shared" si="1205"/>
        <v>1.0110068727309256</v>
      </c>
      <c r="CO501" s="1">
        <f t="shared" si="1206"/>
        <v>0.97982178753422344</v>
      </c>
      <c r="CP501" s="1">
        <f t="shared" si="1207"/>
        <v>0.94452853214357446</v>
      </c>
      <c r="CQ501" s="1">
        <f t="shared" si="1208"/>
        <v>0.90517346246515329</v>
      </c>
      <c r="CR501" s="1">
        <f t="shared" si="1209"/>
        <v>0.86193375871168321</v>
      </c>
      <c r="CS501" s="1">
        <f t="shared" si="1210"/>
        <v>0.81512285913690252</v>
      </c>
      <c r="CT501" s="1">
        <f t="shared" si="1211"/>
        <v>0.76518809152551348</v>
      </c>
      <c r="CU501" s="1">
        <f t="shared" si="1212"/>
        <v>0.71270001255601079</v>
      </c>
      <c r="CV501" s="1">
        <f t="shared" si="1213"/>
        <v>0.65833367693926259</v>
      </c>
      <c r="CW501" s="1">
        <f t="shared" si="1214"/>
        <v>0.60284279520763495</v>
      </c>
      <c r="CX501" s="1">
        <f t="shared" si="1215"/>
        <v>0.54702841499414767</v>
      </c>
      <c r="CY501" s="1">
        <f t="shared" si="1216"/>
        <v>0.49170429316434944</v>
      </c>
      <c r="CZ501" s="1">
        <f t="shared" si="1217"/>
        <v>0.43766144882882008</v>
      </c>
      <c r="DA501" s="1">
        <f t="shared" si="1218"/>
        <v>0.38563445977058003</v>
      </c>
      <c r="DB501" s="1">
        <f t="shared" si="1219"/>
        <v>0.33627187911166395</v>
      </c>
      <c r="DC501" s="1">
        <f t="shared" si="1220"/>
        <v>0.29011273036249891</v>
      </c>
      <c r="DD501" s="1">
        <f t="shared" si="1221"/>
        <v>0.24757044173069181</v>
      </c>
      <c r="DE501" s="1">
        <f t="shared" si="1222"/>
        <v>0.20892487965095646</v>
      </c>
      <c r="DF501" s="1">
        <f t="shared" si="1223"/>
        <v>0.17432242101714335</v>
      </c>
      <c r="DG501" s="1">
        <f t="shared" si="1224"/>
        <v>0.1437833445764404</v>
      </c>
      <c r="DH501" s="1">
        <f t="shared" si="1225"/>
        <v>0.11721529143450782</v>
      </c>
      <c r="DI501" s="1">
        <f t="shared" si="1226"/>
        <v>9.4431187750584997E-2</v>
      </c>
      <c r="DJ501" s="1">
        <f t="shared" si="1227"/>
        <v>7.5169858756825622E-2</v>
      </c>
      <c r="DK501" s="1">
        <f t="shared" si="1228"/>
        <v>5.9117585961938585E-2</v>
      </c>
      <c r="DL501" s="1">
        <f t="shared" si="1229"/>
        <v>4.5929041024342587E-2</v>
      </c>
      <c r="DM501" s="1">
        <f t="shared" si="1230"/>
        <v>3.5246327638725816E-2</v>
      </c>
      <c r="DN501" s="1">
        <f t="shared" si="1231"/>
        <v>2.671522713029037E-2</v>
      </c>
      <c r="DO501" s="1">
        <f t="shared" si="1232"/>
        <v>1.9998125085056571E-2</v>
      </c>
      <c r="DP501" s="1">
        <f t="shared" si="1233"/>
        <v>1.4783452842015045E-2</v>
      </c>
      <c r="DQ501" s="1">
        <f t="shared" si="1234"/>
        <v>1.0791777572102703E-2</v>
      </c>
      <c r="DR501" s="1">
        <f t="shared" si="1235"/>
        <v>7.7788993067212315E-3</v>
      </c>
      <c r="DS501" s="1">
        <f t="shared" si="1236"/>
        <v>5.536456480130506E-3</v>
      </c>
      <c r="DT501" s="1">
        <f t="shared" si="1237"/>
        <v>3.8906076664655832E-3</v>
      </c>
      <c r="DU501" s="1">
        <f t="shared" si="1238"/>
        <v>2.6993581408804768E-3</v>
      </c>
      <c r="DV501" s="1">
        <f t="shared" si="1239"/>
        <v>1.849051872902945E-3</v>
      </c>
      <c r="DW501" s="1">
        <f t="shared" si="1240"/>
        <v>1.250469993845915E-3</v>
      </c>
      <c r="DX501" s="1">
        <f t="shared" si="1241"/>
        <v>8.348818906051751E-4</v>
      </c>
      <c r="DY501" s="1">
        <f t="shared" si="1242"/>
        <v>5.5029826068741107E-4</v>
      </c>
      <c r="DZ501" s="1">
        <f t="shared" si="1243"/>
        <v>3.5808648585680908E-4</v>
      </c>
      <c r="EA501" s="1">
        <f t="shared" si="1244"/>
        <v>2.3003358708604749E-4</v>
      </c>
      <c r="EB501" s="1">
        <f t="shared" si="1245"/>
        <v>1.4588354214072191E-4</v>
      </c>
      <c r="EC501" s="1">
        <f t="shared" si="1246"/>
        <v>9.133400927767546E-5</v>
      </c>
      <c r="ED501" s="1">
        <f t="shared" si="1247"/>
        <v>5.6450853953713172E-5</v>
      </c>
      <c r="EE501" s="1">
        <f t="shared" si="1248"/>
        <v>3.4444662621196117E-5</v>
      </c>
      <c r="EF501" s="1">
        <f t="shared" si="1249"/>
        <v>2.0748629096422699E-5</v>
      </c>
      <c r="EG501" s="1">
        <f t="shared" si="1250"/>
        <v>1.2338900308920481E-5</v>
      </c>
      <c r="EH501" s="1">
        <f t="shared" si="1251"/>
        <v>7.2441498921142215E-6</v>
      </c>
      <c r="EI501" s="1">
        <f t="shared" si="1252"/>
        <v>4.1988216992383682E-6</v>
      </c>
      <c r="EJ501" s="1">
        <f t="shared" si="1253"/>
        <v>2.402715102626764E-6</v>
      </c>
      <c r="EK501" s="1">
        <f t="shared" si="1254"/>
        <v>1.3574330404190364E-6</v>
      </c>
      <c r="EL501" s="1">
        <f t="shared" si="1255"/>
        <v>7.5715168178007985E-7</v>
      </c>
      <c r="EM501" s="1">
        <f t="shared" si="1256"/>
        <v>4.1696854690513197E-7</v>
      </c>
      <c r="EN501" s="1">
        <f t="shared" si="1257"/>
        <v>2.2671889929549452E-7</v>
      </c>
      <c r="EO501" s="1">
        <f t="shared" si="1258"/>
        <v>1.2171517625832396E-7</v>
      </c>
      <c r="EP501" s="1">
        <f t="shared" si="1259"/>
        <v>6.4518357215655191E-8</v>
      </c>
      <c r="EQ501" s="1">
        <f t="shared" si="1260"/>
        <v>3.3768580150609732E-8</v>
      </c>
      <c r="ER501" s="1">
        <f t="shared" si="1261"/>
        <v>1.7451909821404007E-8</v>
      </c>
      <c r="ES501" s="1">
        <f t="shared" si="1262"/>
        <v>8.9060235088045465E-9</v>
      </c>
      <c r="ET501" s="1">
        <f t="shared" si="1263"/>
        <v>4.4879271044499936E-9</v>
      </c>
      <c r="EU501" s="1">
        <f t="shared" si="1264"/>
        <v>2.2332611140444313E-9</v>
      </c>
      <c r="EV501" s="1">
        <f t="shared" si="1265"/>
        <v>1.0974281823736506E-9</v>
      </c>
      <c r="EW501" s="1">
        <f t="shared" si="1266"/>
        <v>5.325597294417082E-10</v>
      </c>
      <c r="EX501" s="1">
        <f t="shared" si="1267"/>
        <v>2.5523326264692704E-10</v>
      </c>
      <c r="EY501" s="1">
        <f t="shared" si="1268"/>
        <v>1.2082429902664559E-10</v>
      </c>
      <c r="EZ501" s="1">
        <f t="shared" si="1269"/>
        <v>5.6545155947050052E-11</v>
      </c>
      <c r="FA501" s="1">
        <f t="shared" si="1270"/>
        <v>2.629542086230764E-11</v>
      </c>
      <c r="FB501" s="1">
        <f t="shared" si="1271"/>
        <v>1.2520199151517108E-11</v>
      </c>
      <c r="FC501" s="1">
        <f t="shared" si="1272"/>
        <v>7.0931055982464136E-12</v>
      </c>
      <c r="FD501" s="75">
        <f t="shared" si="1123"/>
        <v>7.0931055982464136E-12</v>
      </c>
    </row>
    <row r="502" spans="7:160" x14ac:dyDescent="0.35">
      <c r="G502" t="str">
        <f t="shared" si="1119"/>
        <v>Refd, t=2.43</v>
      </c>
      <c r="H502" s="76">
        <f t="shared" si="1120"/>
        <v>2.4349999999999703</v>
      </c>
      <c r="I502" s="1">
        <f t="shared" si="1121"/>
        <v>0</v>
      </c>
      <c r="J502" s="22">
        <f t="shared" si="1122"/>
        <v>5.8469466913399066E-6</v>
      </c>
      <c r="K502" s="1">
        <f t="shared" si="1124"/>
        <v>1.1526421764098904E-5</v>
      </c>
      <c r="L502" s="1">
        <f t="shared" si="1125"/>
        <v>2.1339295727836642E-5</v>
      </c>
      <c r="M502" s="1">
        <f t="shared" si="1126"/>
        <v>3.7883264074420198E-5</v>
      </c>
      <c r="N502" s="1">
        <f t="shared" si="1127"/>
        <v>6.5192827825898226E-5</v>
      </c>
      <c r="O502" s="1">
        <f t="shared" si="1128"/>
        <v>1.0942357906371599E-4</v>
      </c>
      <c r="P502" s="1">
        <f t="shared" si="1129"/>
        <v>1.7980061919715913E-4</v>
      </c>
      <c r="Q502" s="1">
        <f t="shared" si="1130"/>
        <v>2.8990116886290528E-4</v>
      </c>
      <c r="R502" s="1">
        <f t="shared" si="1131"/>
        <v>4.5934471919208808E-4</v>
      </c>
      <c r="S502" s="1">
        <f t="shared" si="1132"/>
        <v>7.1595946360532032E-4</v>
      </c>
      <c r="T502" s="1">
        <f t="shared" si="1133"/>
        <v>1.0984774478909349E-3</v>
      </c>
      <c r="U502" s="1">
        <f t="shared" si="1134"/>
        <v>1.6597789783608994E-3</v>
      </c>
      <c r="V502" s="1">
        <f t="shared" si="1135"/>
        <v>2.4706559777654433E-3</v>
      </c>
      <c r="W502" s="1">
        <f t="shared" si="1136"/>
        <v>3.6239922747287778E-3</v>
      </c>
      <c r="X502" s="1">
        <f t="shared" si="1137"/>
        <v>5.2391668699986625E-3</v>
      </c>
      <c r="Y502" s="1">
        <f t="shared" si="1138"/>
        <v>7.4663782412319867E-3</v>
      </c>
      <c r="Z502" s="1">
        <f t="shared" si="1139"/>
        <v>1.0490472353471843E-2</v>
      </c>
      <c r="AA502" s="1">
        <f t="shared" si="1140"/>
        <v>1.4533747625187091E-2</v>
      </c>
      <c r="AB502" s="1">
        <f t="shared" si="1141"/>
        <v>1.9857124363175167E-2</v>
      </c>
      <c r="AC502" s="1">
        <f t="shared" si="1142"/>
        <v>2.6759024682245322E-2</v>
      </c>
      <c r="AD502" s="1">
        <f t="shared" si="1143"/>
        <v>3.5571332541272031E-2</v>
      </c>
      <c r="AE502" s="1">
        <f t="shared" si="1144"/>
        <v>4.6651909965404761E-2</v>
      </c>
      <c r="AF502" s="1">
        <f t="shared" si="1145"/>
        <v>6.0373345309153108E-2</v>
      </c>
      <c r="AG502" s="1">
        <f t="shared" si="1146"/>
        <v>7.7107901970828424E-2</v>
      </c>
      <c r="AH502" s="1">
        <f t="shared" si="1147"/>
        <v>9.7209006629952216E-2</v>
      </c>
      <c r="AI502" s="1">
        <f t="shared" si="1148"/>
        <v>0.12099003487708174</v>
      </c>
      <c r="AJ502" s="1">
        <f t="shared" si="1149"/>
        <v>0.14870157502318804</v>
      </c>
      <c r="AK502" s="1">
        <f t="shared" si="1150"/>
        <v>0.1805087239084513</v>
      </c>
      <c r="AL502" s="1">
        <f t="shared" si="1151"/>
        <v>0.21647023437212443</v>
      </c>
      <c r="AM502" s="1">
        <f t="shared" si="1152"/>
        <v>0.25652144063770038</v>
      </c>
      <c r="AN502" s="1">
        <f t="shared" si="1153"/>
        <v>0.30046279751800964</v>
      </c>
      <c r="AO502" s="1">
        <f t="shared" si="1154"/>
        <v>0.34795556678096645</v>
      </c>
      <c r="AP502" s="1">
        <f t="shared" si="1155"/>
        <v>0.3985256817172011</v>
      </c>
      <c r="AQ502" s="1">
        <f t="shared" si="1156"/>
        <v>0.45157616040945586</v>
      </c>
      <c r="AR502" s="1">
        <f t="shared" si="1157"/>
        <v>0.50640768644044321</v>
      </c>
      <c r="AS502" s="1">
        <f t="shared" si="1158"/>
        <v>0.5622462172793613</v>
      </c>
      <c r="AT502" s="1">
        <f t="shared" si="1159"/>
        <v>0.61827580578299612</v>
      </c>
      <c r="AU502" s="1">
        <f t="shared" si="1160"/>
        <v>0.67367431234025565</v>
      </c>
      <c r="AV502" s="1">
        <f t="shared" si="1161"/>
        <v>0.72764940763946195</v>
      </c>
      <c r="AW502" s="1">
        <f t="shared" si="1162"/>
        <v>0.77947225289640465</v>
      </c>
      <c r="AX502" s="1">
        <f t="shared" si="1163"/>
        <v>0.82850649521724651</v>
      </c>
      <c r="AY502" s="1">
        <f t="shared" si="1164"/>
        <v>0.87423069607991566</v>
      </c>
      <c r="AZ502" s="1">
        <f t="shared" si="1165"/>
        <v>0.91625295787145</v>
      </c>
      <c r="BA502" s="1">
        <f t="shared" si="1166"/>
        <v>0.95431724582887067</v>
      </c>
      <c r="BB502" s="1">
        <f t="shared" si="1167"/>
        <v>0.98830163338115606</v>
      </c>
      <c r="BC502" s="1">
        <f t="shared" si="1168"/>
        <v>1.0182093470389428</v>
      </c>
      <c r="BD502" s="1">
        <f t="shared" si="1169"/>
        <v>1.0441539889548721</v>
      </c>
      <c r="BE502" s="1">
        <f t="shared" si="1170"/>
        <v>1.0663406315773938</v>
      </c>
      <c r="BF502" s="1">
        <f t="shared" si="1171"/>
        <v>1.0850445968897764</v>
      </c>
      <c r="BG502" s="1">
        <f t="shared" si="1172"/>
        <v>1.1005896654386194</v>
      </c>
      <c r="BH502" s="1">
        <f t="shared" si="1173"/>
        <v>1.1133272409575163</v>
      </c>
      <c r="BI502" s="1">
        <f t="shared" si="1174"/>
        <v>1.1236176711752721</v>
      </c>
      <c r="BJ502" s="1">
        <f t="shared" si="1175"/>
        <v>1.1318145456020883</v>
      </c>
      <c r="BK502" s="1">
        <f t="shared" si="1176"/>
        <v>1.1382524053964531</v>
      </c>
      <c r="BL502" s="1">
        <f t="shared" si="1177"/>
        <v>1.1432379491317859</v>
      </c>
      <c r="BM502" s="1">
        <f t="shared" si="1178"/>
        <v>1.1470445297555354</v>
      </c>
      <c r="BN502" s="1">
        <f t="shared" si="1179"/>
        <v>1.1499095274715641</v>
      </c>
      <c r="BO502" s="1">
        <f t="shared" si="1180"/>
        <v>1.1520340536319125</v>
      </c>
      <c r="BP502" s="1">
        <f t="shared" si="1181"/>
        <v>1.1535843850957983</v>
      </c>
      <c r="BQ502" s="1">
        <f t="shared" si="1182"/>
        <v>1.1546945333802829</v>
      </c>
      <c r="BR502" s="1">
        <f t="shared" si="1183"/>
        <v>1.1554694015533507</v>
      </c>
      <c r="BS502" s="1">
        <f t="shared" si="1184"/>
        <v>1.1559880573169143</v>
      </c>
      <c r="BT502" s="1">
        <f t="shared" si="1185"/>
        <v>1.1563067384188979</v>
      </c>
      <c r="BU502" s="1">
        <f t="shared" si="1186"/>
        <v>1.156461295477204</v>
      </c>
      <c r="BV502" s="1">
        <f t="shared" si="1187"/>
        <v>1.1564688609514606</v>
      </c>
      <c r="BW502" s="1">
        <f t="shared" si="1188"/>
        <v>1.1563286091337752</v>
      </c>
      <c r="BX502" s="1">
        <f t="shared" si="1189"/>
        <v>1.1560215420513968</v>
      </c>
      <c r="BY502" s="1">
        <f t="shared" si="1190"/>
        <v>1.1555093039962561</v>
      </c>
      <c r="BZ502" s="1">
        <f t="shared" si="1191"/>
        <v>1.1547320980391842</v>
      </c>
      <c r="CA502" s="1">
        <f t="shared" si="1192"/>
        <v>1.1536058559318023</v>
      </c>
      <c r="CB502" s="1">
        <f t="shared" si="1193"/>
        <v>1.1520189008448176</v>
      </c>
      <c r="CC502" s="1">
        <f t="shared" si="1194"/>
        <v>1.149828439669486</v>
      </c>
      <c r="CD502" s="1">
        <f t="shared" si="1195"/>
        <v>1.1468573229508716</v>
      </c>
      <c r="CE502" s="1">
        <f t="shared" si="1196"/>
        <v>1.1428916058908749</v>
      </c>
      <c r="CF502" s="1">
        <f t="shared" si="1197"/>
        <v>1.1376795186641673</v>
      </c>
      <c r="CG502" s="1">
        <f t="shared" si="1198"/>
        <v>1.1309324906441784</v>
      </c>
      <c r="CH502" s="1">
        <f t="shared" si="1199"/>
        <v>1.1223288521212949</v>
      </c>
      <c r="CI502" s="1">
        <f t="shared" si="1200"/>
        <v>1.1115207419153499</v>
      </c>
      <c r="CJ502" s="1">
        <f t="shared" si="1201"/>
        <v>1.098144568973257</v>
      </c>
      <c r="CK502" s="1">
        <f t="shared" si="1202"/>
        <v>1.0818351091781535</v>
      </c>
      <c r="CL502" s="1">
        <f t="shared" si="1203"/>
        <v>1.0622429763024439</v>
      </c>
      <c r="CM502" s="1">
        <f t="shared" si="1204"/>
        <v>1.0390548135009345</v>
      </c>
      <c r="CN502" s="1">
        <f t="shared" si="1205"/>
        <v>1.0120151475779895</v>
      </c>
      <c r="CO502" s="1">
        <f t="shared" si="1206"/>
        <v>0.98094848134396739</v>
      </c>
      <c r="CP502" s="1">
        <f t="shared" si="1207"/>
        <v>0.94577992315594583</v>
      </c>
      <c r="CQ502" s="1">
        <f t="shared" si="1208"/>
        <v>0.90655251766402589</v>
      </c>
      <c r="CR502" s="1">
        <f t="shared" si="1209"/>
        <v>0.86343948685556871</v>
      </c>
      <c r="CS502" s="1">
        <f t="shared" si="1210"/>
        <v>0.81674983539537871</v>
      </c>
      <c r="CT502" s="1">
        <f t="shared" si="1211"/>
        <v>0.76692621365503555</v>
      </c>
      <c r="CU502" s="1">
        <f t="shared" si="1212"/>
        <v>0.71453453308051651</v>
      </c>
      <c r="CV502" s="1">
        <f t="shared" si="1213"/>
        <v>0.66024553380714246</v>
      </c>
      <c r="CW502" s="1">
        <f t="shared" si="1214"/>
        <v>0.60480923704341916</v>
      </c>
      <c r="CX502" s="1">
        <f t="shared" si="1215"/>
        <v>0.5490238893041679</v>
      </c>
      <c r="CY502" s="1">
        <f t="shared" si="1216"/>
        <v>0.49370154003214339</v>
      </c>
      <c r="CZ502" s="1">
        <f t="shared" si="1217"/>
        <v>0.43963272198825409</v>
      </c>
      <c r="DA502" s="1">
        <f t="shared" si="1218"/>
        <v>0.38755278411640354</v>
      </c>
      <c r="DB502" s="1">
        <f t="shared" si="1219"/>
        <v>0.33811225033463121</v>
      </c>
      <c r="DC502" s="1">
        <f t="shared" si="1220"/>
        <v>0.29185316885523749</v>
      </c>
      <c r="DD502" s="1">
        <f t="shared" si="1221"/>
        <v>0.24919282826895142</v>
      </c>
      <c r="DE502" s="1">
        <f t="shared" si="1222"/>
        <v>0.21041552253554072</v>
      </c>
      <c r="DF502" s="1">
        <f t="shared" si="1223"/>
        <v>0.17567233048354891</v>
      </c>
      <c r="DG502" s="1">
        <f t="shared" si="1224"/>
        <v>0.14498821711004581</v>
      </c>
      <c r="DH502" s="1">
        <f t="shared" si="1225"/>
        <v>0.11827523106836643</v>
      </c>
      <c r="DI502" s="1">
        <f t="shared" si="1226"/>
        <v>9.5350210928234452E-2</v>
      </c>
      <c r="DJ502" s="1">
        <f t="shared" si="1227"/>
        <v>7.5955242235199727E-2</v>
      </c>
      <c r="DK502" s="1">
        <f t="shared" si="1228"/>
        <v>5.9779122837257691E-2</v>
      </c>
      <c r="DL502" s="1">
        <f t="shared" si="1229"/>
        <v>4.6478268596157682E-2</v>
      </c>
      <c r="DM502" s="1">
        <f t="shared" si="1230"/>
        <v>3.5695783605937698E-2</v>
      </c>
      <c r="DN502" s="1">
        <f t="shared" si="1231"/>
        <v>2.7077779205419442E-2</v>
      </c>
      <c r="DO502" s="1">
        <f t="shared" si="1232"/>
        <v>2.0286405424955974E-2</v>
      </c>
      <c r="DP502" s="1">
        <f t="shared" si="1233"/>
        <v>1.5009414575852375E-2</v>
      </c>
      <c r="DQ502" s="1">
        <f t="shared" si="1234"/>
        <v>1.0966377723693169E-2</v>
      </c>
      <c r="DR502" s="1">
        <f t="shared" si="1235"/>
        <v>7.9119016836065523E-3</v>
      </c>
      <c r="DS502" s="1">
        <f t="shared" si="1236"/>
        <v>5.6363402666918961E-3</v>
      </c>
      <c r="DT502" s="1">
        <f t="shared" si="1237"/>
        <v>3.9645626729593961E-3</v>
      </c>
      <c r="DU502" s="1">
        <f t="shared" si="1238"/>
        <v>2.753345699359074E-3</v>
      </c>
      <c r="DV502" s="1">
        <f t="shared" si="1239"/>
        <v>1.887910742949233E-3</v>
      </c>
      <c r="DW502" s="1">
        <f t="shared" si="1240"/>
        <v>1.2780487149734933E-3</v>
      </c>
      <c r="DX502" s="1">
        <f t="shared" si="1241"/>
        <v>8.5418213781155664E-4</v>
      </c>
      <c r="DY502" s="1">
        <f t="shared" si="1242"/>
        <v>5.6361733097405836E-4</v>
      </c>
      <c r="DZ502" s="1">
        <f t="shared" si="1243"/>
        <v>3.6715059003575404E-4</v>
      </c>
      <c r="EA502" s="1">
        <f t="shared" si="1244"/>
        <v>2.3611680784450201E-4</v>
      </c>
      <c r="EB502" s="1">
        <f t="shared" si="1245"/>
        <v>1.4990995080037495E-4</v>
      </c>
      <c r="EC502" s="1">
        <f t="shared" si="1246"/>
        <v>9.3962434758846836E-5</v>
      </c>
      <c r="ED502" s="1">
        <f t="shared" si="1247"/>
        <v>5.8143183952398895E-5</v>
      </c>
      <c r="EE502" s="1">
        <f t="shared" si="1248"/>
        <v>3.5519404269217762E-5</v>
      </c>
      <c r="EF502" s="1">
        <f t="shared" si="1249"/>
        <v>2.1421870566481459E-5</v>
      </c>
      <c r="EG502" s="1">
        <f t="shared" si="1250"/>
        <v>1.275491008339349E-5</v>
      </c>
      <c r="EH502" s="1">
        <f t="shared" si="1251"/>
        <v>7.497732964751923E-6</v>
      </c>
      <c r="EI502" s="1">
        <f t="shared" si="1252"/>
        <v>4.3513109379678295E-6</v>
      </c>
      <c r="EJ502" s="1">
        <f t="shared" si="1253"/>
        <v>2.4931796685181335E-6</v>
      </c>
      <c r="EK502" s="1">
        <f t="shared" si="1254"/>
        <v>1.4103818658186309E-6</v>
      </c>
      <c r="EL502" s="1">
        <f t="shared" si="1255"/>
        <v>7.877283955493451E-7</v>
      </c>
      <c r="EM502" s="1">
        <f t="shared" si="1256"/>
        <v>4.3439062846725701E-7</v>
      </c>
      <c r="EN502" s="1">
        <f t="shared" si="1257"/>
        <v>2.3651384674202833E-7</v>
      </c>
      <c r="EO502" s="1">
        <f t="shared" si="1258"/>
        <v>1.2714911889318359E-7</v>
      </c>
      <c r="EP502" s="1">
        <f t="shared" si="1259"/>
        <v>6.7493150937104058E-8</v>
      </c>
      <c r="EQ502" s="1">
        <f t="shared" si="1260"/>
        <v>3.5375689690848385E-8</v>
      </c>
      <c r="ER502" s="1">
        <f t="shared" si="1261"/>
        <v>1.8308748009500826E-8</v>
      </c>
      <c r="ES502" s="1">
        <f t="shared" si="1262"/>
        <v>9.3568762359162559E-9</v>
      </c>
      <c r="ET502" s="1">
        <f t="shared" si="1263"/>
        <v>4.7220645773515276E-9</v>
      </c>
      <c r="EU502" s="1">
        <f t="shared" si="1264"/>
        <v>2.3532732775980522E-9</v>
      </c>
      <c r="EV502" s="1">
        <f t="shared" si="1265"/>
        <v>1.1581459409055736E-9</v>
      </c>
      <c r="EW502" s="1">
        <f t="shared" si="1266"/>
        <v>5.6288202384515789E-10</v>
      </c>
      <c r="EX502" s="1">
        <f t="shared" si="1267"/>
        <v>2.7018164915062458E-10</v>
      </c>
      <c r="EY502" s="1">
        <f t="shared" si="1268"/>
        <v>1.2810046696842046E-10</v>
      </c>
      <c r="EZ502" s="1">
        <f t="shared" si="1269"/>
        <v>6.0045618586290851E-11</v>
      </c>
      <c r="FA502" s="1">
        <f t="shared" si="1270"/>
        <v>2.796920268175035E-11</v>
      </c>
      <c r="FB502" s="1">
        <f t="shared" si="1271"/>
        <v>1.3340769458890837E-11</v>
      </c>
      <c r="FC502" s="1">
        <f t="shared" si="1272"/>
        <v>7.5709182798700634E-12</v>
      </c>
      <c r="FD502" s="75">
        <f t="shared" si="1123"/>
        <v>7.5709182798700634E-12</v>
      </c>
    </row>
    <row r="503" spans="7:160" x14ac:dyDescent="0.35">
      <c r="G503" t="str">
        <f t="shared" si="1119"/>
        <v>Refd, t=2.44</v>
      </c>
      <c r="H503" s="76">
        <f t="shared" si="1120"/>
        <v>2.4399999999999702</v>
      </c>
      <c r="I503" s="1">
        <f t="shared" si="1121"/>
        <v>0</v>
      </c>
      <c r="J503" s="22">
        <f t="shared" si="1122"/>
        <v>5.7827096487657779E-6</v>
      </c>
      <c r="K503" s="1">
        <f t="shared" si="1124"/>
        <v>1.1399576914261565E-5</v>
      </c>
      <c r="L503" s="1">
        <f t="shared" si="1125"/>
        <v>2.1103868445818105E-5</v>
      </c>
      <c r="M503" s="1">
        <f t="shared" si="1126"/>
        <v>3.7464101247099083E-5</v>
      </c>
      <c r="N503" s="1">
        <f t="shared" si="1127"/>
        <v>6.4469430025153543E-5</v>
      </c>
      <c r="O503" s="1">
        <f t="shared" si="1128"/>
        <v>1.0820638790749576E-4</v>
      </c>
      <c r="P503" s="1">
        <f t="shared" si="1129"/>
        <v>1.7779705736479598E-4</v>
      </c>
      <c r="Q503" s="1">
        <f t="shared" si="1130"/>
        <v>2.8666819410433527E-4</v>
      </c>
      <c r="R503" s="1">
        <f t="shared" si="1131"/>
        <v>4.5422423145765012E-4</v>
      </c>
      <c r="S503" s="1">
        <f t="shared" si="1132"/>
        <v>7.0799273565461335E-4</v>
      </c>
      <c r="T503" s="1">
        <f t="shared" si="1133"/>
        <v>1.0862950138790868E-3</v>
      </c>
      <c r="U503" s="1">
        <f t="shared" si="1134"/>
        <v>1.6414633197971424E-3</v>
      </c>
      <c r="V503" s="1">
        <f t="shared" si="1135"/>
        <v>2.4435761038504467E-3</v>
      </c>
      <c r="W503" s="1">
        <f t="shared" si="1136"/>
        <v>3.5846120819378693E-3</v>
      </c>
      <c r="X503" s="1">
        <f t="shared" si="1137"/>
        <v>5.182833075376982E-3</v>
      </c>
      <c r="Y503" s="1">
        <f t="shared" si="1138"/>
        <v>7.3870986609353342E-3</v>
      </c>
      <c r="Z503" s="1">
        <f t="shared" si="1139"/>
        <v>1.0380701084229511E-2</v>
      </c>
      <c r="AA503" s="1">
        <f t="shared" si="1140"/>
        <v>1.4384199775620814E-2</v>
      </c>
      <c r="AB503" s="1">
        <f t="shared" si="1141"/>
        <v>1.9656648608360857E-2</v>
      </c>
      <c r="AC503" s="1">
        <f t="shared" si="1142"/>
        <v>2.6494566086990044E-2</v>
      </c>
      <c r="AD503" s="1">
        <f t="shared" si="1143"/>
        <v>3.5228019690211214E-2</v>
      </c>
      <c r="AE503" s="1">
        <f t="shared" si="1144"/>
        <v>4.6213298344447588E-2</v>
      </c>
      <c r="AF503" s="1">
        <f t="shared" si="1145"/>
        <v>5.9821842215134452E-2</v>
      </c>
      <c r="AG503" s="1">
        <f t="shared" si="1146"/>
        <v>7.6425386538847187E-2</v>
      </c>
      <c r="AH503" s="1">
        <f t="shared" si="1147"/>
        <v>9.6377642064493632E-2</v>
      </c>
      <c r="AI503" s="1">
        <f t="shared" si="1148"/>
        <v>0.11999324965016248</v>
      </c>
      <c r="AJ503" s="1">
        <f t="shared" si="1149"/>
        <v>0.14752516748344158</v>
      </c>
      <c r="AK503" s="1">
        <f t="shared" si="1150"/>
        <v>0.17914202296836126</v>
      </c>
      <c r="AL503" s="1">
        <f t="shared" si="1151"/>
        <v>0.21490723069591347</v>
      </c>
      <c r="AM503" s="1">
        <f t="shared" si="1152"/>
        <v>0.25476179107791047</v>
      </c>
      <c r="AN503" s="1">
        <f t="shared" si="1153"/>
        <v>0.29851260304661303</v>
      </c>
      <c r="AO503" s="1">
        <f t="shared" si="1154"/>
        <v>0.34582783250765392</v>
      </c>
      <c r="AP503" s="1">
        <f t="shared" si="1155"/>
        <v>0.39624038713456378</v>
      </c>
      <c r="AQ503" s="1">
        <f t="shared" si="1156"/>
        <v>0.4491598975552647</v>
      </c>
      <c r="AR503" s="1">
        <f t="shared" si="1157"/>
        <v>0.50389286049457493</v>
      </c>
      <c r="AS503" s="1">
        <f t="shared" si="1158"/>
        <v>0.55966984424226984</v>
      </c>
      <c r="AT503" s="1">
        <f t="shared" si="1159"/>
        <v>0.61567798060650658</v>
      </c>
      <c r="AU503" s="1">
        <f t="shared" si="1160"/>
        <v>0.6710964534322178</v>
      </c>
      <c r="AV503" s="1">
        <f t="shared" si="1161"/>
        <v>0.72513240592964689</v>
      </c>
      <c r="AW503" s="1">
        <f t="shared" si="1162"/>
        <v>0.77705466280873015</v>
      </c>
      <c r="AX503" s="1">
        <f t="shared" si="1163"/>
        <v>0.826222899842883</v>
      </c>
      <c r="AY503" s="1">
        <f t="shared" si="1164"/>
        <v>0.87211036036801481</v>
      </c>
      <c r="AZ503" s="1">
        <f t="shared" si="1165"/>
        <v>0.91431885426622572</v>
      </c>
      <c r="BA503" s="1">
        <f t="shared" si="1166"/>
        <v>0.95258550032008782</v>
      </c>
      <c r="BB503" s="1">
        <f t="shared" si="1167"/>
        <v>0.98678140094834355</v>
      </c>
      <c r="BC503" s="1">
        <f t="shared" si="1168"/>
        <v>1.0169030885329042</v>
      </c>
      <c r="BD503" s="1">
        <f t="shared" si="1169"/>
        <v>1.0430580905316409</v>
      </c>
      <c r="BE503" s="1">
        <f t="shared" si="1170"/>
        <v>1.0654462857247466</v>
      </c>
      <c r="BF503" s="1">
        <f t="shared" si="1171"/>
        <v>1.0843388523160067</v>
      </c>
      <c r="BG503" s="1">
        <f t="shared" si="1172"/>
        <v>1.1000565516440488</v>
      </c>
      <c r="BH503" s="1">
        <f t="shared" si="1173"/>
        <v>1.1129488809411703</v>
      </c>
      <c r="BI503" s="1">
        <f t="shared" si="1174"/>
        <v>1.1233753102857074</v>
      </c>
      <c r="BJ503" s="1">
        <f t="shared" si="1175"/>
        <v>1.1316894433744316</v>
      </c>
      <c r="BK503" s="1">
        <f t="shared" si="1176"/>
        <v>1.13822655761708</v>
      </c>
      <c r="BL503" s="1">
        <f t="shared" si="1177"/>
        <v>1.1432946269312285</v>
      </c>
      <c r="BM503" s="1">
        <f t="shared" si="1178"/>
        <v>1.1471686394026115</v>
      </c>
      <c r="BN503" s="1">
        <f t="shared" si="1179"/>
        <v>1.1500878075685452</v>
      </c>
      <c r="BO503" s="1">
        <f t="shared" si="1180"/>
        <v>1.1522551351259647</v>
      </c>
      <c r="BP503" s="1">
        <f t="shared" si="1181"/>
        <v>1.1538387440605773</v>
      </c>
      <c r="BQ503" s="1">
        <f t="shared" si="1182"/>
        <v>1.1549743674635324</v>
      </c>
      <c r="BR503" s="1">
        <f t="shared" si="1183"/>
        <v>1.1557684591767516</v>
      </c>
      <c r="BS503" s="1">
        <f t="shared" si="1184"/>
        <v>1.1563014450897018</v>
      </c>
      <c r="BT503" s="1">
        <f t="shared" si="1185"/>
        <v>1.1566307276705701</v>
      </c>
      <c r="BU503" s="1">
        <f t="shared" si="1186"/>
        <v>1.1567931440559001</v>
      </c>
      <c r="BV503" s="1">
        <f t="shared" si="1187"/>
        <v>1.1568066619900239</v>
      </c>
      <c r="BW503" s="1">
        <f t="shared" si="1188"/>
        <v>1.1566711746430038</v>
      </c>
      <c r="BX503" s="1">
        <f t="shared" si="1189"/>
        <v>1.156368326033747</v>
      </c>
      <c r="BY503" s="1">
        <f t="shared" si="1190"/>
        <v>1.1558603671824503</v>
      </c>
      <c r="BZ503" s="1">
        <f t="shared" si="1191"/>
        <v>1.1550881141119311</v>
      </c>
      <c r="CA503" s="1">
        <f t="shared" si="1192"/>
        <v>1.1539681569318199</v>
      </c>
      <c r="CB503" s="1">
        <f t="shared" si="1193"/>
        <v>1.1523895570759422</v>
      </c>
      <c r="CC503" s="1">
        <f t="shared" si="1194"/>
        <v>1.1502103666226642</v>
      </c>
      <c r="CD503" s="1">
        <f t="shared" si="1195"/>
        <v>1.1472544044714366</v>
      </c>
      <c r="CE503" s="1">
        <f t="shared" si="1196"/>
        <v>1.1433088191178831</v>
      </c>
      <c r="CF503" s="1">
        <f t="shared" si="1197"/>
        <v>1.1381230424802635</v>
      </c>
      <c r="CG503" s="1">
        <f t="shared" si="1198"/>
        <v>1.1314097760030406</v>
      </c>
      <c r="CH503" s="1">
        <f t="shared" si="1199"/>
        <v>1.1228486303521117</v>
      </c>
      <c r="CI503" s="1">
        <f t="shared" si="1200"/>
        <v>1.1120929467171727</v>
      </c>
      <c r="CJ503" s="1">
        <f t="shared" si="1201"/>
        <v>1.0987801500558296</v>
      </c>
      <c r="CK503" s="1">
        <f t="shared" si="1202"/>
        <v>1.0825457209515024</v>
      </c>
      <c r="CL503" s="1">
        <f t="shared" si="1203"/>
        <v>1.0630405338990403</v>
      </c>
      <c r="CM503" s="1">
        <f t="shared" si="1204"/>
        <v>1.039950920488113</v>
      </c>
      <c r="CN503" s="1">
        <f t="shared" si="1205"/>
        <v>1.0130204141766201</v>
      </c>
      <c r="CO503" s="1">
        <f t="shared" si="1206"/>
        <v>0.98207176743692925</v>
      </c>
      <c r="CP503" s="1">
        <f t="shared" si="1207"/>
        <v>0.94702755500578795</v>
      </c>
      <c r="CQ503" s="1">
        <f t="shared" si="1208"/>
        <v>0.90792753896556233</v>
      </c>
      <c r="CR503" s="1">
        <f t="shared" si="1209"/>
        <v>0.86494101146856162</v>
      </c>
      <c r="CS503" s="1">
        <f t="shared" si="1210"/>
        <v>0.81837256916107304</v>
      </c>
      <c r="CT503" s="1">
        <f t="shared" si="1211"/>
        <v>0.76866020513920141</v>
      </c>
      <c r="CU503" s="1">
        <f t="shared" si="1212"/>
        <v>0.71636519791410869</v>
      </c>
      <c r="CV503" s="1">
        <f t="shared" si="1213"/>
        <v>0.66215397560815414</v>
      </c>
      <c r="CW503" s="1">
        <f t="shared" si="1214"/>
        <v>0.60677286182195267</v>
      </c>
      <c r="CX503" s="1">
        <f t="shared" si="1215"/>
        <v>0.55101728268752925</v>
      </c>
      <c r="CY503" s="1">
        <f t="shared" si="1216"/>
        <v>0.49569755090511769</v>
      </c>
      <c r="CZ503" s="1">
        <f t="shared" si="1217"/>
        <v>0.44160367544699314</v>
      </c>
      <c r="DA503" s="1">
        <f t="shared" si="1218"/>
        <v>0.38947173362732201</v>
      </c>
      <c r="DB503" s="1">
        <f t="shared" si="1219"/>
        <v>0.33995417532977423</v>
      </c>
      <c r="DC503" s="1">
        <f t="shared" si="1220"/>
        <v>0.2935960300971695</v>
      </c>
      <c r="DD503" s="1">
        <f t="shared" si="1221"/>
        <v>0.2508184082984935</v>
      </c>
      <c r="DE503" s="1">
        <f t="shared" si="1222"/>
        <v>0.21191000034945592</v>
      </c>
      <c r="DF503" s="1">
        <f t="shared" si="1223"/>
        <v>0.17702656544134945</v>
      </c>
      <c r="DG503" s="1">
        <f t="shared" si="1224"/>
        <v>0.14619774374013392</v>
      </c>
      <c r="DH503" s="1">
        <f t="shared" si="1225"/>
        <v>0.11933999084766234</v>
      </c>
      <c r="DI503" s="1">
        <f t="shared" si="1226"/>
        <v>9.6274066699499325E-2</v>
      </c>
      <c r="DJ503" s="1">
        <f t="shared" si="1227"/>
        <v>7.6745334002078086E-2</v>
      </c>
      <c r="DK503" s="1">
        <f t="shared" si="1228"/>
        <v>6.0445129532876417E-2</v>
      </c>
      <c r="DL503" s="1">
        <f t="shared" si="1229"/>
        <v>4.7031639327220008E-2</v>
      </c>
      <c r="DM503" s="1">
        <f t="shared" si="1230"/>
        <v>3.6148994914536332E-2</v>
      </c>
      <c r="DN503" s="1">
        <f t="shared" si="1231"/>
        <v>2.7443663701615929E-2</v>
      </c>
      <c r="DO503" s="1">
        <f t="shared" si="1232"/>
        <v>2.0577583609658476E-2</v>
      </c>
      <c r="DP503" s="1">
        <f t="shared" si="1233"/>
        <v>1.5237847638419904E-2</v>
      </c>
      <c r="DQ503" s="1">
        <f t="shared" si="1234"/>
        <v>1.1143046127681553E-2</v>
      </c>
      <c r="DR503" s="1">
        <f t="shared" si="1235"/>
        <v>8.0466035841852725E-3</v>
      </c>
      <c r="DS503" s="1">
        <f t="shared" si="1236"/>
        <v>5.7375958820763623E-3</v>
      </c>
      <c r="DT503" s="1">
        <f t="shared" si="1237"/>
        <v>4.0396058387444115E-3</v>
      </c>
      <c r="DU503" s="1">
        <f t="shared" si="1238"/>
        <v>2.8081817613082884E-3</v>
      </c>
      <c r="DV503" s="1">
        <f t="shared" si="1239"/>
        <v>1.9274202131459076E-3</v>
      </c>
      <c r="DW503" s="1">
        <f t="shared" si="1240"/>
        <v>1.3061181068004793E-3</v>
      </c>
      <c r="DX503" s="1">
        <f t="shared" si="1241"/>
        <v>8.7384645538102267E-4</v>
      </c>
      <c r="DY503" s="1">
        <f t="shared" si="1242"/>
        <v>5.7720222473962141E-4</v>
      </c>
      <c r="DZ503" s="1">
        <f t="shared" si="1243"/>
        <v>3.7640572312275488E-4</v>
      </c>
      <c r="EA503" s="1">
        <f t="shared" si="1244"/>
        <v>2.4233516744500799E-4</v>
      </c>
      <c r="EB503" s="1">
        <f t="shared" si="1245"/>
        <v>1.5403048510351892E-4</v>
      </c>
      <c r="EC503" s="1">
        <f t="shared" si="1246"/>
        <v>9.6655417977554059E-5</v>
      </c>
      <c r="ED503" s="1">
        <f t="shared" si="1247"/>
        <v>5.9879121578075258E-5</v>
      </c>
      <c r="EE503" s="1">
        <f t="shared" si="1248"/>
        <v>3.6623159914470282E-5</v>
      </c>
      <c r="EF503" s="1">
        <f t="shared" si="1249"/>
        <v>2.2114128826613455E-5</v>
      </c>
      <c r="EG503" s="1">
        <f t="shared" si="1250"/>
        <v>1.3183199955745364E-5</v>
      </c>
      <c r="EH503" s="1">
        <f t="shared" si="1251"/>
        <v>7.7591295994565256E-6</v>
      </c>
      <c r="EI503" s="1">
        <f t="shared" si="1252"/>
        <v>4.5086993647504436E-6</v>
      </c>
      <c r="EJ503" s="1">
        <f t="shared" si="1253"/>
        <v>2.5866716353458663E-6</v>
      </c>
      <c r="EK503" s="1">
        <f t="shared" si="1254"/>
        <v>1.4651745496274806E-6</v>
      </c>
      <c r="EL503" s="1">
        <f t="shared" si="1255"/>
        <v>8.1941208027890744E-7</v>
      </c>
      <c r="EM503" s="1">
        <f t="shared" si="1256"/>
        <v>4.5246784918260067E-7</v>
      </c>
      <c r="EN503" s="1">
        <f t="shared" si="1257"/>
        <v>2.4669105144176765E-7</v>
      </c>
      <c r="EO503" s="1">
        <f t="shared" si="1258"/>
        <v>1.3280296780917734E-7</v>
      </c>
      <c r="EP503" s="1">
        <f t="shared" si="1259"/>
        <v>7.0592686720326561E-8</v>
      </c>
      <c r="EQ503" s="1">
        <f t="shared" si="1260"/>
        <v>3.7052576529361941E-8</v>
      </c>
      <c r="ER503" s="1">
        <f t="shared" si="1261"/>
        <v>1.9204078410889548E-8</v>
      </c>
      <c r="ES503" s="1">
        <f t="shared" si="1262"/>
        <v>9.8286710396439999E-9</v>
      </c>
      <c r="ET503" s="1">
        <f t="shared" si="1263"/>
        <v>4.9674399333595335E-9</v>
      </c>
      <c r="EU503" s="1">
        <f t="shared" si="1264"/>
        <v>2.4792337874582539E-9</v>
      </c>
      <c r="EV503" s="1">
        <f t="shared" si="1265"/>
        <v>1.2219695725785013E-9</v>
      </c>
      <c r="EW503" s="1">
        <f t="shared" si="1266"/>
        <v>5.9480416147988255E-10</v>
      </c>
      <c r="EX503" s="1">
        <f t="shared" si="1267"/>
        <v>2.8594309194679336E-10</v>
      </c>
      <c r="EY503" s="1">
        <f t="shared" si="1268"/>
        <v>1.3578441783741538E-10</v>
      </c>
      <c r="EZ503" s="1">
        <f t="shared" si="1269"/>
        <v>6.3748158648410205E-11</v>
      </c>
      <c r="FA503" s="1">
        <f t="shared" si="1270"/>
        <v>2.9742541342668757E-11</v>
      </c>
      <c r="FB503" s="1">
        <f t="shared" si="1271"/>
        <v>1.4211699393893416E-11</v>
      </c>
      <c r="FC503" s="1">
        <f t="shared" si="1272"/>
        <v>8.0789170111951944E-12</v>
      </c>
      <c r="FD503" s="75">
        <f t="shared" si="1123"/>
        <v>8.0789170111951944E-12</v>
      </c>
    </row>
    <row r="504" spans="7:160" x14ac:dyDescent="0.35">
      <c r="G504" t="str">
        <f t="shared" si="1119"/>
        <v>Refd, t=2.44</v>
      </c>
      <c r="H504" s="76">
        <f t="shared" si="1120"/>
        <v>2.4449999999999701</v>
      </c>
      <c r="I504" s="1">
        <f t="shared" si="1121"/>
        <v>0</v>
      </c>
      <c r="J504" s="22">
        <f t="shared" si="1122"/>
        <v>5.7191677760990751E-6</v>
      </c>
      <c r="K504" s="1">
        <f t="shared" si="1124"/>
        <v>1.1274109782258426E-5</v>
      </c>
      <c r="L504" s="1">
        <f t="shared" si="1125"/>
        <v>2.0871012570164724E-5</v>
      </c>
      <c r="M504" s="1">
        <f t="shared" si="1126"/>
        <v>3.7049546610262435E-5</v>
      </c>
      <c r="N504" s="1">
        <f t="shared" si="1127"/>
        <v>6.3754038498370792E-5</v>
      </c>
      <c r="O504" s="1">
        <f t="shared" si="1128"/>
        <v>1.070027522505987E-4</v>
      </c>
      <c r="P504" s="1">
        <f t="shared" si="1129"/>
        <v>1.7581592597476744E-4</v>
      </c>
      <c r="Q504" s="1">
        <f t="shared" si="1130"/>
        <v>2.834715533272835E-4</v>
      </c>
      <c r="R504" s="1">
        <f t="shared" si="1131"/>
        <v>4.4916141455356081E-4</v>
      </c>
      <c r="S504" s="1">
        <f t="shared" si="1132"/>
        <v>7.0011575282286998E-4</v>
      </c>
      <c r="T504" s="1">
        <f t="shared" si="1133"/>
        <v>1.0742495481965628E-3</v>
      </c>
      <c r="U504" s="1">
        <f t="shared" si="1134"/>
        <v>1.6233527150608213E-3</v>
      </c>
      <c r="V504" s="1">
        <f t="shared" si="1135"/>
        <v>2.4167973925086762E-3</v>
      </c>
      <c r="W504" s="1">
        <f t="shared" si="1136"/>
        <v>3.5456658418882825E-3</v>
      </c>
      <c r="X504" s="1">
        <f t="shared" si="1137"/>
        <v>5.1271127569529392E-3</v>
      </c>
      <c r="Y504" s="1">
        <f t="shared" si="1138"/>
        <v>7.3086699406703171E-3</v>
      </c>
      <c r="Z504" s="1">
        <f t="shared" si="1139"/>
        <v>1.0272087530040939E-2</v>
      </c>
      <c r="AA504" s="1">
        <f t="shared" si="1140"/>
        <v>1.4236197154648904E-2</v>
      </c>
      <c r="AB504" s="1">
        <f t="shared" si="1141"/>
        <v>1.9458195781935909E-2</v>
      </c>
      <c r="AC504" s="1">
        <f t="shared" si="1142"/>
        <v>2.6232704639951743E-2</v>
      </c>
      <c r="AD504" s="1">
        <f t="shared" si="1143"/>
        <v>3.4887976121046271E-2</v>
      </c>
      <c r="AE504" s="1">
        <f t="shared" si="1144"/>
        <v>4.5778720698053374E-2</v>
      </c>
      <c r="AF504" s="1">
        <f t="shared" si="1145"/>
        <v>5.9275216580899147E-2</v>
      </c>
      <c r="AG504" s="1">
        <f t="shared" si="1146"/>
        <v>7.5748647403291888E-2</v>
      </c>
      <c r="AH504" s="1">
        <f t="shared" si="1147"/>
        <v>9.5552974276913907E-2</v>
      </c>
      <c r="AI504" s="1">
        <f t="shared" si="1148"/>
        <v>0.11900405969029396</v>
      </c>
      <c r="AJ504" s="1">
        <f t="shared" si="1149"/>
        <v>0.14635717959053562</v>
      </c>
      <c r="AK504" s="1">
        <f t="shared" si="1150"/>
        <v>0.17778443399545787</v>
      </c>
      <c r="AL504" s="1">
        <f t="shared" si="1151"/>
        <v>0.21335383924430876</v>
      </c>
      <c r="AM504" s="1">
        <f t="shared" si="1152"/>
        <v>0.25301200456317013</v>
      </c>
      <c r="AN504" s="1">
        <f t="shared" si="1153"/>
        <v>0.29657222345487477</v>
      </c>
      <c r="AO504" s="1">
        <f t="shared" si="1154"/>
        <v>0.3437095294272402</v>
      </c>
      <c r="AP504" s="1">
        <f t="shared" si="1155"/>
        <v>0.39396378560157075</v>
      </c>
      <c r="AQ504" s="1">
        <f t="shared" si="1156"/>
        <v>0.44675123721279264</v>
      </c>
      <c r="AR504" s="1">
        <f t="shared" si="1157"/>
        <v>0.50138421889244988</v>
      </c>
      <c r="AS504" s="1">
        <f t="shared" si="1158"/>
        <v>0.55709795690255026</v>
      </c>
      <c r="AT504" s="1">
        <f t="shared" si="1159"/>
        <v>0.61308272910245765</v>
      </c>
      <c r="AU504" s="1">
        <f t="shared" si="1160"/>
        <v>0.66851912543570868</v>
      </c>
      <c r="AV504" s="1">
        <f t="shared" si="1161"/>
        <v>0.72261385385264065</v>
      </c>
      <c r="AW504" s="1">
        <f t="shared" si="1162"/>
        <v>0.77463349742752874</v>
      </c>
      <c r="AX504" s="1">
        <f t="shared" si="1163"/>
        <v>0.82393385096977001</v>
      </c>
      <c r="AY504" s="1">
        <f t="shared" si="1164"/>
        <v>0.86998291890705948</v>
      </c>
      <c r="AZ504" s="1">
        <f t="shared" si="1165"/>
        <v>0.91237628127500159</v>
      </c>
      <c r="BA504" s="1">
        <f t="shared" si="1166"/>
        <v>0.95084425274686568</v>
      </c>
      <c r="BB504" s="1">
        <f t="shared" si="1167"/>
        <v>0.98525098501409025</v>
      </c>
      <c r="BC504" s="1">
        <f t="shared" si="1168"/>
        <v>1.0155863148300865</v>
      </c>
      <c r="BD504" s="1">
        <f t="shared" si="1169"/>
        <v>1.0419516737884975</v>
      </c>
      <c r="BE504" s="1">
        <f t="shared" si="1170"/>
        <v>1.0645417097243539</v>
      </c>
      <c r="BF504" s="1">
        <f t="shared" si="1171"/>
        <v>1.0836234081825831</v>
      </c>
      <c r="BG504" s="1">
        <f t="shared" si="1172"/>
        <v>1.0995144557081029</v>
      </c>
      <c r="BH504" s="1">
        <f t="shared" si="1173"/>
        <v>1.1125623855042104</v>
      </c>
      <c r="BI504" s="1">
        <f t="shared" si="1174"/>
        <v>1.123125734727908</v>
      </c>
      <c r="BJ504" s="1">
        <f t="shared" si="1175"/>
        <v>1.131558071576138</v>
      </c>
      <c r="BK504" s="1">
        <f t="shared" si="1176"/>
        <v>1.1381953679030548</v>
      </c>
      <c r="BL504" s="1">
        <f t="shared" si="1177"/>
        <v>1.1433468402826543</v>
      </c>
      <c r="BM504" s="1">
        <f t="shared" si="1178"/>
        <v>1.1472890886463596</v>
      </c>
      <c r="BN504" s="1">
        <f t="shared" si="1179"/>
        <v>1.1502631434536437</v>
      </c>
      <c r="BO504" s="1">
        <f t="shared" si="1180"/>
        <v>1.1524738941302639</v>
      </c>
      <c r="BP504" s="1">
        <f t="shared" si="1181"/>
        <v>1.1540913075359831</v>
      </c>
      <c r="BQ504" s="1">
        <f t="shared" si="1182"/>
        <v>1.1552528428776425</v>
      </c>
      <c r="BR504" s="1">
        <f t="shared" si="1183"/>
        <v>1.1560665125682204</v>
      </c>
      <c r="BS504" s="1">
        <f t="shared" si="1184"/>
        <v>1.1566141103509531</v>
      </c>
      <c r="BT504" s="1">
        <f t="shared" si="1185"/>
        <v>1.1569542137870856</v>
      </c>
      <c r="BU504" s="1">
        <f t="shared" si="1186"/>
        <v>1.1571246567004456</v>
      </c>
      <c r="BV504" s="1">
        <f t="shared" si="1187"/>
        <v>1.1571442514190502</v>
      </c>
      <c r="BW504" s="1">
        <f t="shared" si="1188"/>
        <v>1.1570136179702408</v>
      </c>
      <c r="BX504" s="1">
        <f t="shared" si="1189"/>
        <v>1.1567150487483233</v>
      </c>
      <c r="BY504" s="1">
        <f t="shared" si="1190"/>
        <v>1.1562114061449469</v>
      </c>
      <c r="BZ504" s="1">
        <f t="shared" si="1191"/>
        <v>1.1554441219867826</v>
      </c>
      <c r="CA504" s="1">
        <f t="shared" si="1192"/>
        <v>1.1543304458206172</v>
      </c>
      <c r="CB504" s="1">
        <f t="shared" si="1193"/>
        <v>1.1527601767277336</v>
      </c>
      <c r="CC504" s="1">
        <f t="shared" si="1194"/>
        <v>1.1505922098053896</v>
      </c>
      <c r="CD504" s="1">
        <f t="shared" si="1195"/>
        <v>1.1476513288108807</v>
      </c>
      <c r="CE504" s="1">
        <f t="shared" si="1196"/>
        <v>1.1437257710403295</v>
      </c>
      <c r="CF504" s="1">
        <f t="shared" si="1197"/>
        <v>1.1385661651307384</v>
      </c>
      <c r="CG504" s="1">
        <f t="shared" si="1198"/>
        <v>1.1318864796575003</v>
      </c>
      <c r="CH504" s="1">
        <f t="shared" si="1199"/>
        <v>1.1233676015746683</v>
      </c>
      <c r="CI504" s="1">
        <f t="shared" si="1200"/>
        <v>1.1126640721010426</v>
      </c>
      <c r="CJ504" s="1">
        <f t="shared" si="1201"/>
        <v>1.0994143325725538</v>
      </c>
      <c r="CK504" s="1">
        <f t="shared" si="1202"/>
        <v>1.083254572287125</v>
      </c>
      <c r="CL504" s="1">
        <f t="shared" si="1203"/>
        <v>1.063835934916862</v>
      </c>
      <c r="CM504" s="1">
        <f t="shared" si="1204"/>
        <v>1.0408444538933124</v>
      </c>
      <c r="CN504" s="1">
        <f t="shared" si="1205"/>
        <v>1.0140226877786123</v>
      </c>
      <c r="CO504" s="1">
        <f t="shared" si="1206"/>
        <v>0.98319166175842776</v>
      </c>
      <c r="CP504" s="1">
        <f t="shared" si="1207"/>
        <v>0.94827144355655857</v>
      </c>
      <c r="CQ504" s="1">
        <f t="shared" si="1208"/>
        <v>0.90929854120760256</v>
      </c>
      <c r="CR504" s="1">
        <f t="shared" si="1209"/>
        <v>0.86643834530447372</v>
      </c>
      <c r="CS504" s="1">
        <f t="shared" si="1210"/>
        <v>0.81999107000735005</v>
      </c>
      <c r="CT504" s="1">
        <f t="shared" si="1211"/>
        <v>0.77039007133035076</v>
      </c>
      <c r="CU504" s="1">
        <f t="shared" si="1212"/>
        <v>0.71819200730535993</v>
      </c>
      <c r="CV504" s="1">
        <f t="shared" si="1213"/>
        <v>0.66405899686086933</v>
      </c>
      <c r="CW504" s="1">
        <f t="shared" si="1214"/>
        <v>0.60873365804502355</v>
      </c>
      <c r="CX504" s="1">
        <f t="shared" si="1215"/>
        <v>0.55300857773758183</v>
      </c>
      <c r="CY504" s="1">
        <f t="shared" si="1216"/>
        <v>0.49769230299122413</v>
      </c>
      <c r="CZ504" s="1">
        <f t="shared" si="1217"/>
        <v>0.44357428194414755</v>
      </c>
      <c r="DA504" s="1">
        <f t="shared" si="1218"/>
        <v>0.39139127782228161</v>
      </c>
      <c r="DB504" s="1">
        <f t="shared" si="1219"/>
        <v>0.34179762188085411</v>
      </c>
      <c r="DC504" s="1">
        <f t="shared" si="1220"/>
        <v>0.29534128173827645</v>
      </c>
      <c r="DD504" s="1">
        <f t="shared" si="1221"/>
        <v>0.25244715092290182</v>
      </c>
      <c r="DE504" s="1">
        <f t="shared" si="1222"/>
        <v>0.21340828509688478</v>
      </c>
      <c r="DF504" s="1">
        <f t="shared" si="1223"/>
        <v>0.17838510199341778</v>
      </c>
      <c r="DG504" s="1">
        <f t="shared" si="1224"/>
        <v>0.14741190553773786</v>
      </c>
      <c r="DH504" s="1">
        <f t="shared" si="1225"/>
        <v>0.12040955730833641</v>
      </c>
      <c r="DI504" s="1">
        <f t="shared" si="1226"/>
        <v>9.7202747182767141E-2</v>
      </c>
      <c r="DJ504" s="1">
        <f t="shared" si="1227"/>
        <v>7.7540131525065267E-2</v>
      </c>
      <c r="DK504" s="1">
        <f t="shared" si="1228"/>
        <v>6.1115608338405777E-2</v>
      </c>
      <c r="DL504" s="1">
        <f t="shared" si="1229"/>
        <v>4.7589159583912681E-2</v>
      </c>
      <c r="DM504" s="1">
        <f t="shared" si="1230"/>
        <v>3.6605971129286985E-2</v>
      </c>
      <c r="DN504" s="1">
        <f t="shared" si="1231"/>
        <v>2.781289245439697E-2</v>
      </c>
      <c r="DO504" s="1">
        <f t="shared" si="1232"/>
        <v>2.0871672843265826E-2</v>
      </c>
      <c r="DP504" s="1">
        <f t="shared" si="1233"/>
        <v>1.5468765785331526E-2</v>
      </c>
      <c r="DQ504" s="1">
        <f t="shared" si="1234"/>
        <v>1.1321796400641732E-2</v>
      </c>
      <c r="DR504" s="1">
        <f t="shared" si="1235"/>
        <v>8.1830179446581892E-3</v>
      </c>
      <c r="DS504" s="1">
        <f t="shared" si="1236"/>
        <v>5.8402351956146461E-3</v>
      </c>
      <c r="DT504" s="1">
        <f t="shared" si="1237"/>
        <v>4.1157477263139937E-3</v>
      </c>
      <c r="DU504" s="1">
        <f t="shared" si="1238"/>
        <v>2.8638754706727366E-3</v>
      </c>
      <c r="DV504" s="1">
        <f t="shared" si="1239"/>
        <v>1.9675880012860543E-3</v>
      </c>
      <c r="DW504" s="1">
        <f t="shared" si="1240"/>
        <v>1.3346845311630572E-3</v>
      </c>
      <c r="DX504" s="1">
        <f t="shared" si="1241"/>
        <v>8.938799716946337E-4</v>
      </c>
      <c r="DY504" s="1">
        <f t="shared" si="1242"/>
        <v>5.9105698915070141E-4</v>
      </c>
      <c r="DZ504" s="1">
        <f t="shared" si="1243"/>
        <v>3.8585501461900501E-4</v>
      </c>
      <c r="EA504" s="1">
        <f t="shared" si="1244"/>
        <v>2.4869103873031881E-4</v>
      </c>
      <c r="EB504" s="1">
        <f t="shared" si="1245"/>
        <v>1.5824691027499223E-4</v>
      </c>
      <c r="EC504" s="1">
        <f t="shared" si="1246"/>
        <v>9.9414248065325165E-5</v>
      </c>
      <c r="ED504" s="1">
        <f t="shared" si="1247"/>
        <v>6.1659591441088189E-5</v>
      </c>
      <c r="EE504" s="1">
        <f t="shared" si="1248"/>
        <v>3.7756581122295245E-5</v>
      </c>
      <c r="EF504" s="1">
        <f t="shared" si="1249"/>
        <v>2.2825855158831754E-5</v>
      </c>
      <c r="EG504" s="1">
        <f t="shared" si="1250"/>
        <v>1.3624077227882352E-5</v>
      </c>
      <c r="EH504" s="1">
        <f t="shared" si="1251"/>
        <v>8.0285455899105218E-6</v>
      </c>
      <c r="EI504" s="1">
        <f t="shared" si="1252"/>
        <v>4.6711225481423567E-6</v>
      </c>
      <c r="EJ504" s="1">
        <f t="shared" si="1253"/>
        <v>2.6832788743272986E-6</v>
      </c>
      <c r="EK504" s="1">
        <f t="shared" si="1254"/>
        <v>1.5218671433264945E-6</v>
      </c>
      <c r="EL504" s="1">
        <f t="shared" si="1255"/>
        <v>8.5223792967304583E-7</v>
      </c>
      <c r="EM504" s="1">
        <f t="shared" si="1256"/>
        <v>4.7122196402594545E-7</v>
      </c>
      <c r="EN504" s="1">
        <f t="shared" si="1257"/>
        <v>2.5726375499891159E-7</v>
      </c>
      <c r="EO504" s="1">
        <f t="shared" si="1258"/>
        <v>1.3868466041688996E-7</v>
      </c>
      <c r="EP504" s="1">
        <f t="shared" si="1259"/>
        <v>7.3821650937931135E-8</v>
      </c>
      <c r="EQ504" s="1">
        <f t="shared" si="1260"/>
        <v>3.8801966341926543E-8</v>
      </c>
      <c r="ER504" s="1">
        <f t="shared" si="1261"/>
        <v>2.0139462904139651E-8</v>
      </c>
      <c r="ES504" s="1">
        <f t="shared" si="1262"/>
        <v>1.0322289799556237E-8</v>
      </c>
      <c r="ET504" s="1">
        <f t="shared" si="1263"/>
        <v>5.2245438665179827E-9</v>
      </c>
      <c r="EU504" s="1">
        <f t="shared" si="1264"/>
        <v>2.6114117351368936E-9</v>
      </c>
      <c r="EV504" s="1">
        <f t="shared" si="1265"/>
        <v>1.2890445306871125E-9</v>
      </c>
      <c r="EW504" s="1">
        <f t="shared" si="1266"/>
        <v>6.2840364730253998E-10</v>
      </c>
      <c r="EX504" s="1">
        <f t="shared" si="1267"/>
        <v>3.0255830855375458E-10</v>
      </c>
      <c r="EY504" s="1">
        <f t="shared" si="1268"/>
        <v>1.4389724911722974E-10</v>
      </c>
      <c r="EZ504" s="1">
        <f t="shared" si="1269"/>
        <v>6.7663572803677409E-11</v>
      </c>
      <c r="FA504" s="1">
        <f t="shared" si="1270"/>
        <v>3.1620931358409938E-11</v>
      </c>
      <c r="FB504" s="1">
        <f t="shared" si="1271"/>
        <v>1.5135864021425845E-11</v>
      </c>
      <c r="FC504" s="1">
        <f t="shared" si="1272"/>
        <v>8.6188790621420509E-12</v>
      </c>
      <c r="FD504" s="75">
        <f t="shared" si="1123"/>
        <v>8.6188790621420509E-12</v>
      </c>
    </row>
    <row r="505" spans="7:160" x14ac:dyDescent="0.35">
      <c r="G505" t="str">
        <f t="shared" si="1119"/>
        <v>Refd, t=2.45</v>
      </c>
      <c r="H505" s="76">
        <f t="shared" si="1120"/>
        <v>2.44999999999997</v>
      </c>
      <c r="I505" s="1">
        <f t="shared" si="1121"/>
        <v>0</v>
      </c>
      <c r="J505" s="22">
        <f t="shared" si="1122"/>
        <v>5.6563138014748525E-6</v>
      </c>
      <c r="K505" s="1">
        <f t="shared" si="1124"/>
        <v>1.1150005846048185E-5</v>
      </c>
      <c r="L505" s="1">
        <f t="shared" si="1125"/>
        <v>2.0640700680425382E-5</v>
      </c>
      <c r="M505" s="1">
        <f t="shared" si="1126"/>
        <v>3.6639550359691088E-5</v>
      </c>
      <c r="N505" s="1">
        <f t="shared" si="1127"/>
        <v>6.3046565520286828E-5</v>
      </c>
      <c r="O505" s="1">
        <f t="shared" si="1128"/>
        <v>1.0581252164140316E-4</v>
      </c>
      <c r="P505" s="1">
        <f t="shared" si="1129"/>
        <v>1.7385697327559901E-4</v>
      </c>
      <c r="Q505" s="1">
        <f t="shared" si="1130"/>
        <v>2.8031083508801049E-4</v>
      </c>
      <c r="R505" s="1">
        <f t="shared" si="1131"/>
        <v>4.4415561134663689E-4</v>
      </c>
      <c r="S505" s="1">
        <f t="shared" si="1132"/>
        <v>6.9232748915750157E-4</v>
      </c>
      <c r="T505" s="1">
        <f t="shared" si="1133"/>
        <v>1.062339484831515E-3</v>
      </c>
      <c r="U505" s="1">
        <f t="shared" si="1134"/>
        <v>1.605444827037396E-3</v>
      </c>
      <c r="V505" s="1">
        <f t="shared" si="1135"/>
        <v>2.3903164335718416E-3</v>
      </c>
      <c r="W505" s="1">
        <f t="shared" si="1136"/>
        <v>3.5071486899602516E-3</v>
      </c>
      <c r="X505" s="1">
        <f t="shared" si="1137"/>
        <v>5.0719991314937827E-3</v>
      </c>
      <c r="Y505" s="1">
        <f t="shared" si="1138"/>
        <v>7.2310828367899921E-3</v>
      </c>
      <c r="Z505" s="1">
        <f t="shared" si="1139"/>
        <v>1.016461938445682E-2</v>
      </c>
      <c r="AA505" s="1">
        <f t="shared" si="1140"/>
        <v>1.4089723762289199E-2</v>
      </c>
      <c r="AB505" s="1">
        <f t="shared" si="1141"/>
        <v>1.9261745581108727E-2</v>
      </c>
      <c r="AC505" s="1">
        <f t="shared" si="1142"/>
        <v>2.5973415215705339E-2</v>
      </c>
      <c r="AD505" s="1">
        <f t="shared" si="1143"/>
        <v>3.4551171539673402E-2</v>
      </c>
      <c r="AE505" s="1">
        <f t="shared" si="1144"/>
        <v>4.5348141486765262E-2</v>
      </c>
      <c r="AF505" s="1">
        <f t="shared" si="1145"/>
        <v>5.8733427912630663E-2</v>
      </c>
      <c r="AG505" s="1">
        <f t="shared" si="1146"/>
        <v>7.5077639863813078E-2</v>
      </c>
      <c r="AH505" s="1">
        <f t="shared" si="1147"/>
        <v>9.4734955630812787E-2</v>
      </c>
      <c r="AI505" s="1">
        <f t="shared" si="1148"/>
        <v>0.11802241624565246</v>
      </c>
      <c r="AJ505" s="1">
        <f t="shared" si="1149"/>
        <v>0.14519756382358323</v>
      </c>
      <c r="AK505" s="1">
        <f t="shared" si="1150"/>
        <v>0.17643591348594273</v>
      </c>
      <c r="AL505" s="1">
        <f t="shared" si="1151"/>
        <v>0.21181002360583373</v>
      </c>
      <c r="AM505" s="1">
        <f t="shared" si="1152"/>
        <v>0.25127205492819926</v>
      </c>
      <c r="AN505" s="1">
        <f t="shared" si="1153"/>
        <v>0.29464164580022612</v>
      </c>
      <c r="AO505" s="1">
        <f t="shared" si="1154"/>
        <v>0.34160066034023301</v>
      </c>
      <c r="AP505" s="1">
        <f t="shared" si="1155"/>
        <v>0.39169589745374828</v>
      </c>
      <c r="AQ505" s="1">
        <f t="shared" si="1156"/>
        <v>0.44435021808274677</v>
      </c>
      <c r="AR505" s="1">
        <f t="shared" si="1157"/>
        <v>0.49888181840497964</v>
      </c>
      <c r="AS505" s="1">
        <f t="shared" si="1158"/>
        <v>0.55453062861293789</v>
      </c>
      <c r="AT505" s="1">
        <f t="shared" si="1159"/>
        <v>0.61049013856539014</v>
      </c>
      <c r="AU505" s="1">
        <f t="shared" si="1160"/>
        <v>0.66594242594915443</v>
      </c>
      <c r="AV505" s="1">
        <f t="shared" si="1161"/>
        <v>0.72009385492856792</v>
      </c>
      <c r="AW505" s="1">
        <f t="shared" si="1162"/>
        <v>0.77220886139679801</v>
      </c>
      <c r="AX505" s="1">
        <f t="shared" si="1163"/>
        <v>0.8216394495213466</v>
      </c>
      <c r="AY505" s="1">
        <f t="shared" si="1164"/>
        <v>0.86784846437875918</v>
      </c>
      <c r="AZ505" s="1">
        <f t="shared" si="1165"/>
        <v>0.91042531947141514</v>
      </c>
      <c r="BA505" s="1">
        <f t="shared" si="1166"/>
        <v>0.94909356862310312</v>
      </c>
      <c r="BB505" s="1">
        <f t="shared" si="1167"/>
        <v>0.9837104341602213</v>
      </c>
      <c r="BC505" s="1">
        <f t="shared" si="1168"/>
        <v>1.0142590568457674</v>
      </c>
      <c r="BD505" s="1">
        <f t="shared" si="1169"/>
        <v>1.0408347523321626</v>
      </c>
      <c r="BE505" s="1">
        <f t="shared" si="1170"/>
        <v>1.0636269011894852</v>
      </c>
      <c r="BF505" s="1">
        <f t="shared" si="1171"/>
        <v>1.0828982481791203</v>
      </c>
      <c r="BG505" s="1">
        <f t="shared" si="1172"/>
        <v>1.0989633499795972</v>
      </c>
      <c r="BH505" s="1">
        <f t="shared" si="1173"/>
        <v>1.1121677184985068</v>
      </c>
      <c r="BI505" s="1">
        <f t="shared" si="1174"/>
        <v>1.1228689027251084</v>
      </c>
      <c r="BJ505" s="1">
        <f t="shared" si="1175"/>
        <v>1.1314203854938665</v>
      </c>
      <c r="BK505" s="1">
        <f t="shared" si="1176"/>
        <v>1.1381587909685185</v>
      </c>
      <c r="BL505" s="1">
        <f t="shared" si="1177"/>
        <v>1.1433945452664438</v>
      </c>
      <c r="BM505" s="1">
        <f t="shared" si="1178"/>
        <v>1.1474058364026918</v>
      </c>
      <c r="BN505" s="1">
        <f t="shared" si="1179"/>
        <v>1.1504354978803759</v>
      </c>
      <c r="BO505" s="1">
        <f t="shared" si="1180"/>
        <v>1.1526902978092755</v>
      </c>
      <c r="BP505" s="1">
        <f t="shared" si="1181"/>
        <v>1.1543420473051011</v>
      </c>
      <c r="BQ505" s="1">
        <f t="shared" si="1182"/>
        <v>1.1555299359424411</v>
      </c>
      <c r="BR505" s="1">
        <f t="shared" si="1183"/>
        <v>1.156363542292091</v>
      </c>
      <c r="BS505" s="1">
        <f t="shared" si="1184"/>
        <v>1.1569260374814325</v>
      </c>
      <c r="BT505" s="1">
        <f t="shared" si="1185"/>
        <v>1.1572771844664025</v>
      </c>
      <c r="BU505" s="1">
        <f t="shared" si="1186"/>
        <v>1.1574558239077462</v>
      </c>
      <c r="BV505" s="1">
        <f t="shared" si="1187"/>
        <v>1.1574816220361615</v>
      </c>
      <c r="BW505" s="1">
        <f t="shared" si="1188"/>
        <v>1.1573559337624821</v>
      </c>
      <c r="BX505" s="1">
        <f t="shared" si="1189"/>
        <v>1.157061706303729</v>
      </c>
      <c r="BY505" s="1">
        <f t="shared" si="1190"/>
        <v>1.1565624181386764</v>
      </c>
      <c r="BZ505" s="1">
        <f t="shared" si="1191"/>
        <v>1.1558001198257353</v>
      </c>
      <c r="CA505" s="1">
        <f t="shared" si="1192"/>
        <v>1.1546927215042024</v>
      </c>
      <c r="CB505" s="1">
        <f t="shared" si="1193"/>
        <v>1.1531307593616538</v>
      </c>
      <c r="CC505" s="1">
        <f t="shared" si="1194"/>
        <v>1.1509739694175998</v>
      </c>
      <c r="CD505" s="1">
        <f t="shared" si="1195"/>
        <v>1.148048096858064</v>
      </c>
      <c r="CE505" s="1">
        <f t="shared" si="1196"/>
        <v>1.1441424633477384</v>
      </c>
      <c r="CF505" s="1">
        <f t="shared" si="1197"/>
        <v>1.1390088892695003</v>
      </c>
      <c r="CG505" s="1">
        <f t="shared" si="1198"/>
        <v>1.1323626054275939</v>
      </c>
      <c r="CH505" s="1">
        <f t="shared" si="1199"/>
        <v>1.1238857709950063</v>
      </c>
      <c r="CI505" s="1">
        <f t="shared" si="1200"/>
        <v>1.1132341248704436</v>
      </c>
      <c r="CJ505" s="1">
        <f t="shared" si="1201"/>
        <v>1.1000471250943222</v>
      </c>
      <c r="CK505" s="1">
        <f t="shared" si="1202"/>
        <v>1.0839616736138697</v>
      </c>
      <c r="CL505" s="1">
        <f t="shared" si="1203"/>
        <v>1.0646291916140092</v>
      </c>
      <c r="CM505" s="1">
        <f t="shared" si="1204"/>
        <v>1.041735427618689</v>
      </c>
      <c r="CN505" s="1">
        <f t="shared" si="1205"/>
        <v>1.0150219835593914</v>
      </c>
      <c r="CO505" s="1">
        <f t="shared" si="1206"/>
        <v>0.98430818018578725</v>
      </c>
      <c r="CP505" s="1">
        <f t="shared" si="1207"/>
        <v>0.94951160462009065</v>
      </c>
      <c r="CQ505" s="1">
        <f t="shared" si="1208"/>
        <v>0.91066553920109417</v>
      </c>
      <c r="CR505" s="1">
        <f t="shared" si="1209"/>
        <v>0.86793150112277528</v>
      </c>
      <c r="CS505" s="1">
        <f t="shared" si="1210"/>
        <v>0.82160534755202197</v>
      </c>
      <c r="CT505" s="1">
        <f t="shared" si="1211"/>
        <v>0.77211581766770021</v>
      </c>
      <c r="CU505" s="1">
        <f t="shared" si="1212"/>
        <v>0.72001496163234169</v>
      </c>
      <c r="CV505" s="1">
        <f t="shared" si="1213"/>
        <v>0.6659605922521924</v>
      </c>
      <c r="CW505" s="1">
        <f t="shared" si="1214"/>
        <v>0.6106916144137291</v>
      </c>
      <c r="CX505" s="1">
        <f t="shared" si="1215"/>
        <v>0.5549977572664494</v>
      </c>
      <c r="CY505" s="1">
        <f t="shared" si="1216"/>
        <v>0.49968577372239154</v>
      </c>
      <c r="CZ505" s="1">
        <f t="shared" si="1217"/>
        <v>0.44554451443231552</v>
      </c>
      <c r="DA505" s="1">
        <f t="shared" si="1218"/>
        <v>0.39331138640766905</v>
      </c>
      <c r="DB505" s="1">
        <f t="shared" si="1219"/>
        <v>0.34364255791921544</v>
      </c>
      <c r="DC505" s="1">
        <f t="shared" si="1220"/>
        <v>0.29708889152565221</v>
      </c>
      <c r="DD505" s="1">
        <f t="shared" si="1221"/>
        <v>0.25407902528606668</v>
      </c>
      <c r="DE505" s="1">
        <f t="shared" si="1222"/>
        <v>0.21491034876403398</v>
      </c>
      <c r="DF505" s="1">
        <f t="shared" si="1223"/>
        <v>0.1797479161697576</v>
      </c>
      <c r="DG505" s="1">
        <f t="shared" si="1224"/>
        <v>0.14863068345384051</v>
      </c>
      <c r="DH505" s="1">
        <f t="shared" si="1225"/>
        <v>0.12148391683013472</v>
      </c>
      <c r="DI505" s="1">
        <f t="shared" si="1226"/>
        <v>9.8136244317149304E-2</v>
      </c>
      <c r="DJ505" s="1">
        <f t="shared" si="1227"/>
        <v>7.8339632083086974E-2</v>
      </c>
      <c r="DK505" s="1">
        <f t="shared" si="1228"/>
        <v>6.179056135832886E-2</v>
      </c>
      <c r="DL505" s="1">
        <f t="shared" si="1229"/>
        <v>4.8150835562157629E-2</v>
      </c>
      <c r="DM505" s="1">
        <f t="shared" si="1230"/>
        <v>3.7066721667660132E-2</v>
      </c>
      <c r="DN505" s="1">
        <f t="shared" si="1231"/>
        <v>2.8185477180639421E-2</v>
      </c>
      <c r="DO505" s="1">
        <f t="shared" si="1232"/>
        <v>2.1168686242348606E-2</v>
      </c>
      <c r="DP505" s="1">
        <f t="shared" si="1233"/>
        <v>1.5702182715494409E-2</v>
      </c>
      <c r="DQ505" s="1">
        <f t="shared" si="1234"/>
        <v>1.1502642130763015E-2</v>
      </c>
      <c r="DR505" s="1">
        <f t="shared" si="1235"/>
        <v>8.321157697090787E-3</v>
      </c>
      <c r="DS505" s="1">
        <f t="shared" si="1236"/>
        <v>5.944270091781759E-3</v>
      </c>
      <c r="DT505" s="1">
        <f t="shared" si="1237"/>
        <v>4.1929989273380439E-3</v>
      </c>
      <c r="DU505" s="1">
        <f t="shared" si="1238"/>
        <v>2.9204360095880029E-3</v>
      </c>
      <c r="DV505" s="1">
        <f t="shared" si="1239"/>
        <v>2.0084218679448382E-3</v>
      </c>
      <c r="DW505" s="1">
        <f t="shared" si="1240"/>
        <v>1.3637543936592649E-3</v>
      </c>
      <c r="DX505" s="1">
        <f t="shared" si="1241"/>
        <v>9.1428785715947172E-4</v>
      </c>
      <c r="DY505" s="1">
        <f t="shared" si="1242"/>
        <v>6.0518570982071463E-4</v>
      </c>
      <c r="DZ505" s="1">
        <f t="shared" si="1243"/>
        <v>3.9550162782349283E-4</v>
      </c>
      <c r="EA505" s="1">
        <f t="shared" si="1244"/>
        <v>2.5518682325381491E-4</v>
      </c>
      <c r="EB505" s="1">
        <f t="shared" si="1245"/>
        <v>1.6256101519917645E-4</v>
      </c>
      <c r="EC505" s="1">
        <f t="shared" si="1246"/>
        <v>1.0224023312061714E-4</v>
      </c>
      <c r="ED505" s="1">
        <f t="shared" si="1247"/>
        <v>6.348553297455878E-5</v>
      </c>
      <c r="EE505" s="1">
        <f t="shared" si="1248"/>
        <v>3.8920330769339158E-5</v>
      </c>
      <c r="EF505" s="1">
        <f t="shared" si="1249"/>
        <v>2.3557509284518872E-5</v>
      </c>
      <c r="EG505" s="1">
        <f t="shared" si="1250"/>
        <v>1.4077855364522914E-5</v>
      </c>
      <c r="EH505" s="1">
        <f t="shared" si="1251"/>
        <v>8.3061911383687143E-6</v>
      </c>
      <c r="EI505" s="1">
        <f t="shared" si="1252"/>
        <v>4.8387191483129367E-6</v>
      </c>
      <c r="EJ505" s="1">
        <f t="shared" si="1253"/>
        <v>2.7830913834056537E-6</v>
      </c>
      <c r="EK505" s="1">
        <f t="shared" si="1254"/>
        <v>1.5805171342524042E-6</v>
      </c>
      <c r="EL505" s="1">
        <f t="shared" si="1255"/>
        <v>8.8624208932647422E-7</v>
      </c>
      <c r="EM505" s="1">
        <f t="shared" si="1256"/>
        <v>4.9067534786887957E-7</v>
      </c>
      <c r="EN505" s="1">
        <f t="shared" si="1257"/>
        <v>2.6824559572255462E-7</v>
      </c>
      <c r="EO505" s="1">
        <f t="shared" si="1258"/>
        <v>1.4480238368643274E-7</v>
      </c>
      <c r="EP505" s="1">
        <f t="shared" si="1259"/>
        <v>7.7184884334279106E-8</v>
      </c>
      <c r="EQ505" s="1">
        <f t="shared" si="1260"/>
        <v>4.0626678725890196E-8</v>
      </c>
      <c r="ER505" s="1">
        <f t="shared" si="1261"/>
        <v>2.1116519585545527E-8</v>
      </c>
      <c r="ES505" s="1">
        <f t="shared" si="1262"/>
        <v>1.0838647507523997E-8</v>
      </c>
      <c r="ET505" s="1">
        <f t="shared" si="1263"/>
        <v>5.4938862665705787E-9</v>
      </c>
      <c r="EU505" s="1">
        <f t="shared" si="1264"/>
        <v>2.7500871668533751E-9</v>
      </c>
      <c r="EV505" s="1">
        <f t="shared" si="1265"/>
        <v>1.3595224239631866E-9</v>
      </c>
      <c r="EW505" s="1">
        <f t="shared" si="1266"/>
        <v>6.637613923660216E-10</v>
      </c>
      <c r="EX505" s="1">
        <f t="shared" si="1267"/>
        <v>3.2006987297714266E-10</v>
      </c>
      <c r="EY505" s="1">
        <f t="shared" si="1268"/>
        <v>1.5246105546029383E-10</v>
      </c>
      <c r="EZ505" s="1">
        <f t="shared" si="1269"/>
        <v>7.1803186442610947E-11</v>
      </c>
      <c r="FA505" s="1">
        <f t="shared" si="1270"/>
        <v>3.3610146091198486E-11</v>
      </c>
      <c r="FB505" s="1">
        <f t="shared" si="1271"/>
        <v>1.6116289831015294E-11</v>
      </c>
      <c r="FC505" s="1">
        <f t="shared" si="1272"/>
        <v>9.1926784575419173E-12</v>
      </c>
      <c r="FD505" s="75">
        <f t="shared" si="1123"/>
        <v>9.1926784575419173E-12</v>
      </c>
    </row>
    <row r="506" spans="7:160" x14ac:dyDescent="0.35">
      <c r="G506" t="str">
        <f t="shared" si="1119"/>
        <v>Refd, t=2.45</v>
      </c>
      <c r="H506" s="76">
        <f t="shared" si="1120"/>
        <v>2.4549999999999699</v>
      </c>
      <c r="I506" s="1">
        <f t="shared" si="1121"/>
        <v>0</v>
      </c>
      <c r="J506" s="22">
        <f t="shared" si="1122"/>
        <v>5.5941405235621564E-6</v>
      </c>
      <c r="K506" s="1">
        <f t="shared" si="1124"/>
        <v>1.1027250726874792E-5</v>
      </c>
      <c r="L506" s="1">
        <f t="shared" si="1125"/>
        <v>2.0412905633617287E-5</v>
      </c>
      <c r="M506" s="1">
        <f t="shared" si="1126"/>
        <v>3.6234063209561573E-5</v>
      </c>
      <c r="N506" s="1">
        <f t="shared" si="1127"/>
        <v>6.2346924304520389E-5</v>
      </c>
      <c r="O506" s="1">
        <f t="shared" si="1128"/>
        <v>1.046355472798442E-4</v>
      </c>
      <c r="P506" s="1">
        <f t="shared" si="1129"/>
        <v>1.7191995033981455E-4</v>
      </c>
      <c r="Q506" s="1">
        <f t="shared" si="1130"/>
        <v>2.7718563263851633E-4</v>
      </c>
      <c r="R506" s="1">
        <f t="shared" si="1131"/>
        <v>4.3920617229869022E-4</v>
      </c>
      <c r="S506" s="1">
        <f t="shared" si="1132"/>
        <v>6.8462693065731003E-4</v>
      </c>
      <c r="T506" s="1">
        <f t="shared" si="1133"/>
        <v>1.0505632760712679E-3</v>
      </c>
      <c r="U506" s="1">
        <f t="shared" si="1134"/>
        <v>1.5877373458759842E-3</v>
      </c>
      <c r="V506" s="1">
        <f t="shared" si="1135"/>
        <v>2.3641298563942641E-3</v>
      </c>
      <c r="W506" s="1">
        <f t="shared" si="1136"/>
        <v>3.4690558172683688E-3</v>
      </c>
      <c r="X506" s="1">
        <f t="shared" si="1137"/>
        <v>5.0174854921934894E-3</v>
      </c>
      <c r="Y506" s="1">
        <f t="shared" si="1138"/>
        <v>7.1543282074931049E-3</v>
      </c>
      <c r="Z506" s="1">
        <f t="shared" si="1139"/>
        <v>1.0058284472798299E-2</v>
      </c>
      <c r="AA506" s="1">
        <f t="shared" si="1140"/>
        <v>1.3944763763871586E-2</v>
      </c>
      <c r="AB506" s="1">
        <f t="shared" si="1141"/>
        <v>1.9067277903812151E-2</v>
      </c>
      <c r="AC506" s="1">
        <f t="shared" si="1142"/>
        <v>2.5716672924093329E-2</v>
      </c>
      <c r="AD506" s="1">
        <f t="shared" si="1143"/>
        <v>3.4217575917158655E-2</v>
      </c>
      <c r="AE506" s="1">
        <f t="shared" si="1144"/>
        <v>4.4921525456863155E-2</v>
      </c>
      <c r="AF506" s="1">
        <f t="shared" si="1145"/>
        <v>5.8196436008155314E-2</v>
      </c>
      <c r="AG506" s="1">
        <f t="shared" si="1146"/>
        <v>7.4412319497484933E-2</v>
      </c>
      <c r="AH506" s="1">
        <f t="shared" si="1147"/>
        <v>9.3923538727940889E-2</v>
      </c>
      <c r="AI506" s="1">
        <f t="shared" si="1148"/>
        <v>0.11704827073464991</v>
      </c>
      <c r="AJ506" s="1">
        <f t="shared" si="1149"/>
        <v>0.14404627273396237</v>
      </c>
      <c r="AK506" s="1">
        <f t="shared" si="1150"/>
        <v>0.17509641788175961</v>
      </c>
      <c r="AL506" s="1">
        <f t="shared" si="1151"/>
        <v>0.21027574716460157</v>
      </c>
      <c r="AM506" s="1">
        <f t="shared" si="1152"/>
        <v>0.24954191563799527</v>
      </c>
      <c r="AN506" s="1">
        <f t="shared" si="1153"/>
        <v>0.29272085660157871</v>
      </c>
      <c r="AO506" s="1">
        <f t="shared" si="1154"/>
        <v>0.33950122735036597</v>
      </c>
      <c r="AP506" s="1">
        <f t="shared" si="1155"/>
        <v>0.38943674219720609</v>
      </c>
      <c r="AQ506" s="1">
        <f t="shared" si="1156"/>
        <v>0.44195687794385036</v>
      </c>
      <c r="AR506" s="1">
        <f t="shared" si="1157"/>
        <v>0.49638571484068861</v>
      </c>
      <c r="AS506" s="1">
        <f t="shared" si="1158"/>
        <v>0.55196793178360393</v>
      </c>
      <c r="AT506" s="1">
        <f t="shared" si="1159"/>
        <v>0.60790029543010138</v>
      </c>
      <c r="AU506" s="1">
        <f t="shared" si="1160"/>
        <v>0.66336645185385834</v>
      </c>
      <c r="AV506" s="1">
        <f t="shared" si="1161"/>
        <v>0.71757251215374429</v>
      </c>
      <c r="AW506" s="1">
        <f t="shared" si="1162"/>
        <v>0.7697808590665256</v>
      </c>
      <c r="AX506" s="1">
        <f t="shared" si="1163"/>
        <v>0.8193397963754937</v>
      </c>
      <c r="AY506" s="1">
        <f t="shared" si="1164"/>
        <v>0.86570708966684706</v>
      </c>
      <c r="AZ506" s="1">
        <f t="shared" si="1165"/>
        <v>0.90846604985876089</v>
      </c>
      <c r="BA506" s="1">
        <f t="shared" si="1166"/>
        <v>0.94733351408343358</v>
      </c>
      <c r="BB506" s="1">
        <f t="shared" si="1167"/>
        <v>0.9821597977313361</v>
      </c>
      <c r="BC506" s="1">
        <f t="shared" si="1168"/>
        <v>1.0129213463437143</v>
      </c>
      <c r="BD506" s="1">
        <f t="shared" si="1169"/>
        <v>1.0397073406455251</v>
      </c>
      <c r="BE506" s="1">
        <f t="shared" si="1170"/>
        <v>1.0627018585827877</v>
      </c>
      <c r="BF506" s="1">
        <f t="shared" si="1171"/>
        <v>1.0821633567712969</v>
      </c>
      <c r="BG506" s="1">
        <f t="shared" si="1172"/>
        <v>1.0984032074746095</v>
      </c>
      <c r="BH506" s="1">
        <f t="shared" si="1173"/>
        <v>1.1117648443115318</v>
      </c>
      <c r="BI506" s="1">
        <f t="shared" si="1174"/>
        <v>1.1226047728943676</v>
      </c>
      <c r="BJ506" s="1">
        <f t="shared" si="1175"/>
        <v>1.1312763406678037</v>
      </c>
      <c r="BK506" s="1">
        <f t="shared" si="1176"/>
        <v>1.1381167816518301</v>
      </c>
      <c r="BL506" s="1">
        <f t="shared" si="1177"/>
        <v>1.1434376979757515</v>
      </c>
      <c r="BM506" s="1">
        <f t="shared" si="1178"/>
        <v>1.1475188415107962</v>
      </c>
      <c r="BN506" s="1">
        <f t="shared" si="1179"/>
        <v>1.1506048334594443</v>
      </c>
      <c r="BO506" s="1">
        <f t="shared" si="1180"/>
        <v>1.1529043131412364</v>
      </c>
      <c r="BP506" s="1">
        <f t="shared" si="1181"/>
        <v>1.154590934941673</v>
      </c>
      <c r="BQ506" s="1">
        <f t="shared" si="1182"/>
        <v>1.1558056227621862</v>
      </c>
      <c r="BR506" s="1">
        <f t="shared" si="1183"/>
        <v>1.1566595287039134</v>
      </c>
      <c r="BS506" s="1">
        <f t="shared" si="1184"/>
        <v>1.1572372106690405</v>
      </c>
      <c r="BT506" s="1">
        <f t="shared" si="1185"/>
        <v>1.1575996272351436</v>
      </c>
      <c r="BU506" s="1">
        <f t="shared" si="1186"/>
        <v>1.1577866360275451</v>
      </c>
      <c r="BV506" s="1">
        <f t="shared" si="1187"/>
        <v>1.1578187665163271</v>
      </c>
      <c r="BW506" s="1">
        <f t="shared" si="1188"/>
        <v>1.1576981165672677</v>
      </c>
      <c r="BX506" s="1">
        <f t="shared" si="1189"/>
        <v>1.1574082947299298</v>
      </c>
      <c r="BY506" s="1">
        <f t="shared" si="1190"/>
        <v>1.1569134003577761</v>
      </c>
      <c r="BZ506" s="1">
        <f t="shared" si="1191"/>
        <v>1.1561561057446101</v>
      </c>
      <c r="CA506" s="1">
        <f t="shared" si="1192"/>
        <v>1.1550549828537702</v>
      </c>
      <c r="CB506" s="1">
        <f t="shared" si="1193"/>
        <v>1.1535013045125388</v>
      </c>
      <c r="CC506" s="1">
        <f t="shared" si="1194"/>
        <v>1.1513556456377472</v>
      </c>
      <c r="CD506" s="1">
        <f t="shared" si="1195"/>
        <v>1.1484447094825729</v>
      </c>
      <c r="CE506" s="1">
        <f t="shared" si="1196"/>
        <v>1.1445588977097598</v>
      </c>
      <c r="CF506" s="1">
        <f t="shared" si="1197"/>
        <v>1.1394512175273022</v>
      </c>
      <c r="CG506" s="1">
        <f t="shared" si="1198"/>
        <v>1.1328381571044497</v>
      </c>
      <c r="CH506" s="1">
        <f t="shared" si="1199"/>
        <v>1.1244031437823911</v>
      </c>
      <c r="CI506" s="1">
        <f t="shared" si="1200"/>
        <v>1.1138031117826812</v>
      </c>
      <c r="CJ506" s="1">
        <f t="shared" si="1201"/>
        <v>1.1006785361357772</v>
      </c>
      <c r="CK506" s="1">
        <f t="shared" si="1202"/>
        <v>1.0846670352947689</v>
      </c>
      <c r="CL506" s="1">
        <f t="shared" si="1203"/>
        <v>1.0654203161751705</v>
      </c>
      <c r="CM506" s="1">
        <f t="shared" si="1204"/>
        <v>1.0426238554890226</v>
      </c>
      <c r="CN506" s="1">
        <f t="shared" si="1205"/>
        <v>1.0160183166183709</v>
      </c>
      <c r="CO506" s="1">
        <f t="shared" si="1206"/>
        <v>0.98542133852852543</v>
      </c>
      <c r="CP506" s="1">
        <f t="shared" si="1207"/>
        <v>0.9507480539565335</v>
      </c>
      <c r="CQ506" s="1">
        <f t="shared" si="1208"/>
        <v>0.91202854772972564</v>
      </c>
      <c r="CR506" s="1">
        <f t="shared" si="1209"/>
        <v>0.86942049168788094</v>
      </c>
      <c r="CS506" s="1">
        <f t="shared" si="1210"/>
        <v>0.82321541145628307</v>
      </c>
      <c r="CT506" s="1">
        <f t="shared" si="1211"/>
        <v>0.77383744967596291</v>
      </c>
      <c r="CU506" s="1">
        <f t="shared" si="1212"/>
        <v>0.72183406140100925</v>
      </c>
      <c r="CV506" s="1">
        <f t="shared" si="1213"/>
        <v>0.66785875663563421</v>
      </c>
      <c r="CW506" s="1">
        <f t="shared" si="1214"/>
        <v>0.61264671982679264</v>
      </c>
      <c r="CX506" s="1">
        <f t="shared" si="1215"/>
        <v>0.55698480430355513</v>
      </c>
      <c r="CY506" s="1">
        <f t="shared" si="1216"/>
        <v>0.50167794075342109</v>
      </c>
      <c r="CZ506" s="1">
        <f t="shared" si="1217"/>
        <v>0.44751434607697993</v>
      </c>
      <c r="DA506" s="1">
        <f t="shared" si="1218"/>
        <v>0.39523202927729484</v>
      </c>
      <c r="DB506" s="1">
        <f t="shared" si="1219"/>
        <v>0.34548895152438286</v>
      </c>
      <c r="DC506" s="1">
        <f t="shared" si="1220"/>
        <v>0.29883882730467431</v>
      </c>
      <c r="DD506" s="1">
        <f t="shared" si="1221"/>
        <v>0.2557140005738312</v>
      </c>
      <c r="DE506" s="1">
        <f t="shared" si="1222"/>
        <v>0.21641616332110664</v>
      </c>
      <c r="DF506" s="1">
        <f t="shared" si="1223"/>
        <v>0.18111498392962283</v>
      </c>
      <c r="DG506" s="1">
        <f t="shared" si="1224"/>
        <v>0.1498540583214534</v>
      </c>
      <c r="DH506" s="1">
        <f t="shared" si="1225"/>
        <v>0.12256305563847381</v>
      </c>
      <c r="DI506" s="1">
        <f t="shared" si="1226"/>
        <v>9.9074549863992736E-2</v>
      </c>
      <c r="DJ506" s="1">
        <f t="shared" si="1227"/>
        <v>7.9143832767454528E-2</v>
      </c>
      <c r="DK506" s="1">
        <f t="shared" si="1228"/>
        <v>6.2469990512577123E-2</v>
      </c>
      <c r="DL506" s="1">
        <f t="shared" si="1229"/>
        <v>4.8716673287514424E-2</v>
      </c>
      <c r="DM506" s="1">
        <f t="shared" si="1230"/>
        <v>3.7531255799507696E-2</v>
      </c>
      <c r="DN506" s="1">
        <f t="shared" si="1231"/>
        <v>2.8561429477920557E-2</v>
      </c>
      <c r="DO506" s="1">
        <f t="shared" si="1232"/>
        <v>2.146863683505644E-2</v>
      </c>
      <c r="DP506" s="1">
        <f t="shared" si="1233"/>
        <v>1.5938112070097578E-2</v>
      </c>
      <c r="DQ506" s="1">
        <f t="shared" si="1234"/>
        <v>1.1685596876817615E-2</v>
      </c>
      <c r="DR506" s="1">
        <f t="shared" si="1235"/>
        <v>8.4610357684427248E-3</v>
      </c>
      <c r="DS506" s="1">
        <f t="shared" si="1236"/>
        <v>6.0497124693491252E-3</v>
      </c>
      <c r="DT506" s="1">
        <f t="shared" si="1237"/>
        <v>4.2713700619743753E-3</v>
      </c>
      <c r="DU506" s="1">
        <f t="shared" si="1238"/>
        <v>2.9778725978654463E-3</v>
      </c>
      <c r="DV506" s="1">
        <f t="shared" si="1239"/>
        <v>2.049929616133388E-3</v>
      </c>
      <c r="DW506" s="1">
        <f t="shared" si="1240"/>
        <v>1.3933341434540279E-3</v>
      </c>
      <c r="DX506" s="1">
        <f t="shared" si="1241"/>
        <v>9.3507532413861574E-4</v>
      </c>
      <c r="DY506" s="1">
        <f t="shared" si="1242"/>
        <v>6.1959251083511615E-4</v>
      </c>
      <c r="DZ506" s="1">
        <f t="shared" si="1243"/>
        <v>4.053487599241608E-4</v>
      </c>
      <c r="EA506" s="1">
        <f t="shared" si="1244"/>
        <v>2.618249514103842E-4</v>
      </c>
      <c r="EB506" s="1">
        <f t="shared" si="1245"/>
        <v>1.6697461256906914E-4</v>
      </c>
      <c r="EC506" s="1">
        <f t="shared" si="1246"/>
        <v>1.0513470035982582E-4</v>
      </c>
      <c r="ED506" s="1">
        <f t="shared" si="1247"/>
        <v>6.5357900576192034E-5</v>
      </c>
      <c r="EE506" s="1">
        <f t="shared" si="1248"/>
        <v>4.0115083169492131E-5</v>
      </c>
      <c r="EF506" s="1">
        <f t="shared" si="1249"/>
        <v>2.4309559471395637E-5</v>
      </c>
      <c r="EG506" s="1">
        <f t="shared" si="1250"/>
        <v>1.4544854080706032E-5</v>
      </c>
      <c r="EH506" s="1">
        <f t="shared" si="1251"/>
        <v>8.5922809249346565E-6</v>
      </c>
      <c r="EI506" s="1">
        <f t="shared" si="1252"/>
        <v>5.0116309702949309E-6</v>
      </c>
      <c r="EJ506" s="1">
        <f t="shared" si="1253"/>
        <v>2.8862013270912604E-6</v>
      </c>
      <c r="EK506" s="1">
        <f t="shared" si="1254"/>
        <v>1.6411834746678457E-6</v>
      </c>
      <c r="EL506" s="1">
        <f t="shared" si="1255"/>
        <v>9.2146167744063225E-7</v>
      </c>
      <c r="EM506" s="1">
        <f t="shared" si="1256"/>
        <v>5.1085100991603924E-7</v>
      </c>
      <c r="EN506" s="1">
        <f t="shared" si="1257"/>
        <v>2.7965061847368847E-7</v>
      </c>
      <c r="EO506" s="1">
        <f t="shared" si="1258"/>
        <v>1.5116458072738899E-7</v>
      </c>
      <c r="EP506" s="1">
        <f t="shared" si="1259"/>
        <v>8.0687386335860512E-8</v>
      </c>
      <c r="EQ506" s="1">
        <f t="shared" si="1260"/>
        <v>4.2529629969955978E-8</v>
      </c>
      <c r="ER506" s="1">
        <f t="shared" si="1261"/>
        <v>2.2136924515926144E-8</v>
      </c>
      <c r="ES506" s="1">
        <f t="shared" si="1262"/>
        <v>1.1378693349424179E-8</v>
      </c>
      <c r="ET506" s="1">
        <f t="shared" si="1263"/>
        <v>5.7759968769505251E-9</v>
      </c>
      <c r="EU506" s="1">
        <f t="shared" si="1264"/>
        <v>2.8955514768452344E-9</v>
      </c>
      <c r="EV506" s="1">
        <f t="shared" si="1265"/>
        <v>1.4335612476771178E-9</v>
      </c>
      <c r="EW506" s="1">
        <f t="shared" si="1266"/>
        <v>7.0096184734341661E-10</v>
      </c>
      <c r="EX506" s="1">
        <f t="shared" si="1267"/>
        <v>3.3852229159617879E-10</v>
      </c>
      <c r="EY506" s="1">
        <f t="shared" si="1268"/>
        <v>1.6149897114042241E-10</v>
      </c>
      <c r="EZ506" s="1">
        <f t="shared" si="1269"/>
        <v>7.6178877101682321E-11</v>
      </c>
      <c r="FA506" s="1">
        <f t="shared" si="1270"/>
        <v>3.5716250611947345E-11</v>
      </c>
      <c r="FB506" s="1">
        <f t="shared" si="1271"/>
        <v>1.7156162014737886E-11</v>
      </c>
      <c r="FC506" s="1">
        <f t="shared" si="1272"/>
        <v>9.8022907979641198E-12</v>
      </c>
      <c r="FD506" s="75">
        <f t="shared" si="1123"/>
        <v>9.8022907979641198E-12</v>
      </c>
    </row>
    <row r="507" spans="7:160" x14ac:dyDescent="0.35">
      <c r="G507" t="str">
        <f t="shared" si="1119"/>
        <v>Refd, t=2.46</v>
      </c>
      <c r="H507" s="76">
        <f t="shared" si="1120"/>
        <v>2.4599999999999698</v>
      </c>
      <c r="I507" s="1">
        <f t="shared" si="1121"/>
        <v>0</v>
      </c>
      <c r="J507" s="22">
        <f t="shared" si="1122"/>
        <v>5.5326408110016239E-6</v>
      </c>
      <c r="K507" s="1">
        <f t="shared" si="1124"/>
        <v>1.0905830188068108E-5</v>
      </c>
      <c r="L507" s="1">
        <f t="shared" si="1125"/>
        <v>2.0187600561744109E-5</v>
      </c>
      <c r="M507" s="1">
        <f t="shared" si="1126"/>
        <v>3.583303638748466E-5</v>
      </c>
      <c r="N507" s="1">
        <f t="shared" si="1127"/>
        <v>6.1655028994020934E-5</v>
      </c>
      <c r="O507" s="1">
        <f t="shared" si="1128"/>
        <v>1.0347168199972651E-4</v>
      </c>
      <c r="P507" s="1">
        <f t="shared" si="1129"/>
        <v>1.7000461103242246E-4</v>
      </c>
      <c r="Q507" s="1">
        <f t="shared" si="1130"/>
        <v>2.7409554387246526E-4</v>
      </c>
      <c r="R507" s="1">
        <f t="shared" si="1131"/>
        <v>4.3431245537706804E-4</v>
      </c>
      <c r="S507" s="1">
        <f t="shared" si="1132"/>
        <v>6.77013075129662E-4</v>
      </c>
      <c r="T507" s="1">
        <f t="shared" si="1133"/>
        <v>1.0389193922820885E-3</v>
      </c>
      <c r="U507" s="1">
        <f t="shared" si="1134"/>
        <v>1.5702279886612527E-3</v>
      </c>
      <c r="V507" s="1">
        <f t="shared" si="1135"/>
        <v>2.3382343293805144E-3</v>
      </c>
      <c r="W507" s="1">
        <f t="shared" si="1136"/>
        <v>3.4313824700047011E-3</v>
      </c>
      <c r="X507" s="1">
        <f t="shared" si="1137"/>
        <v>4.963565207791132E-3</v>
      </c>
      <c r="Y507" s="1">
        <f t="shared" si="1138"/>
        <v>7.0783970116838112E-3</v>
      </c>
      <c r="Z507" s="1">
        <f t="shared" si="1139"/>
        <v>9.9530707507392013E-3</v>
      </c>
      <c r="AA507" s="1">
        <f t="shared" si="1140"/>
        <v>1.380130148834979E-2</v>
      </c>
      <c r="AB507" s="1">
        <f t="shared" si="1141"/>
        <v>1.8874772846789529E-2</v>
      </c>
      <c r="AC507" s="1">
        <f t="shared" si="1142"/>
        <v>2.5462453108179888E-2</v>
      </c>
      <c r="AD507" s="1">
        <f t="shared" si="1143"/>
        <v>3.3887159487711108E-2</v>
      </c>
      <c r="AE507" s="1">
        <f t="shared" si="1144"/>
        <v>4.4498837638566664E-2</v>
      </c>
      <c r="AF507" s="1">
        <f t="shared" si="1145"/>
        <v>5.7664200955639559E-2</v>
      </c>
      <c r="AG507" s="1">
        <f t="shared" si="1146"/>
        <v>7.3752642158298534E-2</v>
      </c>
      <c r="AH507" s="1">
        <f t="shared" si="1147"/>
        <v>9.3118676408799367E-2</v>
      </c>
      <c r="AI507" s="1">
        <f t="shared" si="1148"/>
        <v>0.11608157474792043</v>
      </c>
      <c r="AJ507" s="1">
        <f t="shared" si="1149"/>
        <v>0.14290325894889397</v>
      </c>
      <c r="AK507" s="1">
        <f t="shared" si="1150"/>
        <v>0.17376590357584507</v>
      </c>
      <c r="AL507" s="1">
        <f t="shared" si="1151"/>
        <v>0.20875097310715521</v>
      </c>
      <c r="AM507" s="1">
        <f t="shared" si="1152"/>
        <v>0.24782155979598791</v>
      </c>
      <c r="AN507" s="1">
        <f t="shared" si="1153"/>
        <v>0.29080984184832231</v>
      </c>
      <c r="AO507" s="1">
        <f t="shared" si="1154"/>
        <v>0.33741123187379313</v>
      </c>
      <c r="AP507" s="1">
        <f t="shared" si="1155"/>
        <v>0.38718633851725576</v>
      </c>
      <c r="AQ507" s="1">
        <f t="shared" si="1156"/>
        <v>0.43957125366006433</v>
      </c>
      <c r="AR507" s="1">
        <f t="shared" si="1157"/>
        <v>0.49389596305075856</v>
      </c>
      <c r="AS507" s="1">
        <f t="shared" si="1158"/>
        <v>0.54940993788438452</v>
      </c>
      <c r="AT507" s="1">
        <f t="shared" si="1159"/>
        <v>0.60531328527064643</v>
      </c>
      <c r="AU507" s="1">
        <f t="shared" si="1160"/>
        <v>0.66079129930965663</v>
      </c>
      <c r="AV507" s="1">
        <f t="shared" si="1161"/>
        <v>0.71504992799319111</v>
      </c>
      <c r="AW507" s="1">
        <f t="shared" si="1162"/>
        <v>0.76734959448258155</v>
      </c>
      <c r="AX507" s="1">
        <f t="shared" si="1163"/>
        <v>0.81703499235258314</v>
      </c>
      <c r="AY507" s="1">
        <f t="shared" si="1164"/>
        <v>0.86355888784424484</v>
      </c>
      <c r="AZ507" s="1">
        <f t="shared" si="1165"/>
        <v>0.90649855385729994</v>
      </c>
      <c r="BA507" s="1">
        <f t="shared" si="1166"/>
        <v>0.94556415587166498</v>
      </c>
      <c r="BB507" s="1">
        <f t="shared" si="1167"/>
        <v>0.9805991258252148</v>
      </c>
      <c r="BC507" s="1">
        <f t="shared" si="1168"/>
        <v>1.0115732159291626</v>
      </c>
      <c r="BD507" s="1">
        <f t="shared" si="1169"/>
        <v>1.0385694540835231</v>
      </c>
      <c r="BE507" s="1">
        <f t="shared" si="1170"/>
        <v>1.0617665812151043</v>
      </c>
      <c r="BF507" s="1">
        <f t="shared" si="1171"/>
        <v>1.0814187192023847</v>
      </c>
      <c r="BG507" s="1">
        <f t="shared" si="1172"/>
        <v>1.0978340018802801</v>
      </c>
      <c r="BH507" s="1">
        <f t="shared" si="1173"/>
        <v>1.1113537278718413</v>
      </c>
      <c r="BI507" s="1">
        <f t="shared" si="1174"/>
        <v>1.1223333042530872</v>
      </c>
      <c r="BJ507" s="1">
        <f t="shared" si="1175"/>
        <v>1.1311258928985832</v>
      </c>
      <c r="BK507" s="1">
        <f t="shared" si="1176"/>
        <v>1.1380692949223254</v>
      </c>
      <c r="BL507" s="1">
        <f t="shared" si="1177"/>
        <v>1.1434762545226527</v>
      </c>
      <c r="BM507" s="1">
        <f t="shared" si="1178"/>
        <v>1.1476280627383597</v>
      </c>
      <c r="BN507" s="1">
        <f t="shared" si="1179"/>
        <v>1.1507711126628686</v>
      </c>
      <c r="BO507" s="1">
        <f t="shared" si="1180"/>
        <v>1.1531159069211467</v>
      </c>
      <c r="BP507" s="1">
        <f t="shared" si="1181"/>
        <v>1.1548379418120085</v>
      </c>
      <c r="BQ507" s="1">
        <f t="shared" si="1182"/>
        <v>1.1560798792265319</v>
      </c>
      <c r="BR507" s="1">
        <f t="shared" si="1183"/>
        <v>1.1569544519506476</v>
      </c>
      <c r="BS507" s="1">
        <f t="shared" si="1184"/>
        <v>1.1575476139084282</v>
      </c>
      <c r="BT507" s="1">
        <f t="shared" si="1185"/>
        <v>1.1579215294478158</v>
      </c>
      <c r="BU507" s="1">
        <f t="shared" si="1186"/>
        <v>1.1581170832614087</v>
      </c>
      <c r="BV507" s="1">
        <f t="shared" si="1187"/>
        <v>1.158155677410752</v>
      </c>
      <c r="BW507" s="1">
        <f t="shared" si="1188"/>
        <v>1.1580401608315747</v>
      </c>
      <c r="BX507" s="1">
        <f t="shared" si="1189"/>
        <v>1.1577548099772186</v>
      </c>
      <c r="BY507" s="1">
        <f t="shared" si="1190"/>
        <v>1.1572643499346675</v>
      </c>
      <c r="BZ507" s="1">
        <f t="shared" si="1191"/>
        <v>1.1565120778122653</v>
      </c>
      <c r="CA507" s="1">
        <f t="shared" si="1192"/>
        <v>1.1554172287050539</v>
      </c>
      <c r="CB507" s="1">
        <f t="shared" si="1193"/>
        <v>1.1538718116880891</v>
      </c>
      <c r="CC507" s="1">
        <f t="shared" si="1194"/>
        <v>1.1517372386224147</v>
      </c>
      <c r="CD507" s="1">
        <f t="shared" si="1195"/>
        <v>1.1488411675344581</v>
      </c>
      <c r="CE507" s="1">
        <f t="shared" si="1196"/>
        <v>1.1449750757760218</v>
      </c>
      <c r="CF507" s="1">
        <f t="shared" si="1197"/>
        <v>1.139893152511706</v>
      </c>
      <c r="CG507" s="1">
        <f t="shared" si="1198"/>
        <v>1.1333131384503634</v>
      </c>
      <c r="CH507" s="1">
        <f t="shared" si="1199"/>
        <v>1.1249197250694987</v>
      </c>
      <c r="CI507" s="1">
        <f t="shared" si="1200"/>
        <v>1.1143710395491735</v>
      </c>
      <c r="CJ507" s="1">
        <f t="shared" si="1201"/>
        <v>1.1013085741556923</v>
      </c>
      <c r="CK507" s="1">
        <f t="shared" si="1202"/>
        <v>1.085370667627487</v>
      </c>
      <c r="CL507" s="1">
        <f t="shared" si="1203"/>
        <v>1.0662093207120995</v>
      </c>
      <c r="CM507" s="1">
        <f t="shared" si="1204"/>
        <v>1.0435097512521672</v>
      </c>
      <c r="CN507" s="1">
        <f t="shared" si="1205"/>
        <v>1.0170117019793081</v>
      </c>
      <c r="CO507" s="1">
        <f t="shared" si="1206"/>
        <v>0.98653115252854173</v>
      </c>
      <c r="CP507" s="1">
        <f t="shared" si="1207"/>
        <v>0.95198080727430023</v>
      </c>
      <c r="CQ507" s="1">
        <f t="shared" si="1208"/>
        <v>0.91338758154956956</v>
      </c>
      <c r="CR507" s="1">
        <f t="shared" si="1209"/>
        <v>0.87090532976844826</v>
      </c>
      <c r="CS507" s="1">
        <f t="shared" si="1210"/>
        <v>0.82482127142365713</v>
      </c>
      <c r="CT507" s="1">
        <f t="shared" si="1211"/>
        <v>0.77555497296398246</v>
      </c>
      <c r="CU507" s="1">
        <f t="shared" si="1212"/>
        <v>0.72364930724360244</v>
      </c>
      <c r="CV507" s="1">
        <f t="shared" si="1213"/>
        <v>0.66975348502960075</v>
      </c>
      <c r="CW507" s="1">
        <f t="shared" si="1214"/>
        <v>0.61459896337888997</v>
      </c>
      <c r="CX507" s="1">
        <f t="shared" si="1215"/>
        <v>0.55896970209415064</v>
      </c>
      <c r="CY507" s="1">
        <f t="shared" si="1216"/>
        <v>0.50366878196087761</v>
      </c>
      <c r="CZ507" s="1">
        <f t="shared" si="1217"/>
        <v>0.44948375025589393</v>
      </c>
      <c r="DA507" s="1">
        <f t="shared" si="1218"/>
        <v>0.39715317651236037</v>
      </c>
      <c r="DB507" s="1">
        <f t="shared" si="1219"/>
        <v>0.34733677092463638</v>
      </c>
      <c r="DC507" s="1">
        <f t="shared" si="1220"/>
        <v>0.30059105702015138</v>
      </c>
      <c r="DD507" s="1">
        <f t="shared" si="1221"/>
        <v>0.25735204601561351</v>
      </c>
      <c r="DE507" s="1">
        <f t="shared" si="1222"/>
        <v>0.21792570072425327</v>
      </c>
      <c r="DF507" s="1">
        <f t="shared" si="1223"/>
        <v>0.18248628116362045</v>
      </c>
      <c r="DG507" s="1">
        <f t="shared" si="1224"/>
        <v>0.15108201085768613</v>
      </c>
      <c r="DH507" s="1">
        <f t="shared" si="1225"/>
        <v>0.12364695980630373</v>
      </c>
      <c r="DI507" s="1">
        <f t="shared" si="1226"/>
        <v>0.1000176554083962</v>
      </c>
      <c r="DJ507" s="1">
        <f t="shared" si="1227"/>
        <v>7.9952730482939785E-2</v>
      </c>
      <c r="DK507" s="1">
        <f t="shared" si="1228"/>
        <v>6.3153897537121473E-2</v>
      </c>
      <c r="DL507" s="1">
        <f t="shared" si="1229"/>
        <v>4.9286678615296231E-2</v>
      </c>
      <c r="DM507" s="1">
        <f t="shared" si="1230"/>
        <v>3.7999582646756708E-2</v>
      </c>
      <c r="DN507" s="1">
        <f t="shared" si="1231"/>
        <v>2.894076082387477E-2</v>
      </c>
      <c r="DO507" s="1">
        <f t="shared" si="1232"/>
        <v>2.1771537560241416E-2</v>
      </c>
      <c r="DP507" s="1">
        <f t="shared" si="1233"/>
        <v>1.6176567431610153E-2</v>
      </c>
      <c r="DQ507" s="1">
        <f t="shared" si="1234"/>
        <v>1.18706741671339E-2</v>
      </c>
      <c r="DR507" s="1">
        <f t="shared" si="1235"/>
        <v>8.6026650795994804E-3</v>
      </c>
      <c r="DS507" s="1">
        <f t="shared" si="1236"/>
        <v>6.156574240535743E-3</v>
      </c>
      <c r="DT507" s="1">
        <f t="shared" si="1237"/>
        <v>4.3508717781767558E-3</v>
      </c>
      <c r="DU507" s="1">
        <f t="shared" si="1238"/>
        <v>3.0361944924721684E-3</v>
      </c>
      <c r="DV507" s="1">
        <f t="shared" si="1239"/>
        <v>2.0921190909471256E-3</v>
      </c>
      <c r="DW507" s="1">
        <f t="shared" si="1240"/>
        <v>1.4234302730786175E-3</v>
      </c>
      <c r="DX507" s="1">
        <f t="shared" si="1241"/>
        <v>9.5624762687602745E-4</v>
      </c>
      <c r="DY507" s="1">
        <f t="shared" si="1242"/>
        <v>6.3428155477233917E-4</v>
      </c>
      <c r="DZ507" s="1">
        <f t="shared" si="1243"/>
        <v>4.1539964208573208E-4</v>
      </c>
      <c r="EA507" s="1">
        <f t="shared" si="1244"/>
        <v>2.6860788256493587E-4</v>
      </c>
      <c r="EB507" s="1">
        <f t="shared" si="1245"/>
        <v>1.7148953903386576E-4</v>
      </c>
      <c r="EC507" s="1">
        <f t="shared" si="1246"/>
        <v>1.0809899626753271E-4</v>
      </c>
      <c r="ED507" s="1">
        <f t="shared" si="1247"/>
        <v>6.7277663749878397E-5</v>
      </c>
      <c r="EE507" s="1">
        <f t="shared" si="1248"/>
        <v>4.1341524200005502E-5</v>
      </c>
      <c r="EF507" s="1">
        <f t="shared" si="1249"/>
        <v>2.5082482640906527E-5</v>
      </c>
      <c r="EG507" s="1">
        <f t="shared" si="1250"/>
        <v>1.5025399429834085E-5</v>
      </c>
      <c r="EH507" s="1">
        <f t="shared" si="1251"/>
        <v>8.8870341774019125E-6</v>
      </c>
      <c r="EI507" s="1">
        <f t="shared" si="1252"/>
        <v>5.1900030177714553E-6</v>
      </c>
      <c r="EJ507" s="1">
        <f t="shared" si="1253"/>
        <v>2.9927030767780293E-6</v>
      </c>
      <c r="EK507" s="1">
        <f t="shared" si="1254"/>
        <v>1.703926611230242E-6</v>
      </c>
      <c r="EL507" s="1">
        <f t="shared" si="1255"/>
        <v>9.5793480586041365E-7</v>
      </c>
      <c r="EM507" s="1">
        <f t="shared" si="1256"/>
        <v>5.3177260838949485E-7</v>
      </c>
      <c r="EN507" s="1">
        <f t="shared" si="1257"/>
        <v>2.9149328469822035E-7</v>
      </c>
      <c r="EO507" s="1">
        <f t="shared" si="1258"/>
        <v>1.5777995750417397E-7</v>
      </c>
      <c r="EP507" s="1">
        <f t="shared" si="1259"/>
        <v>8.4334319457627667E-8</v>
      </c>
      <c r="EQ507" s="1">
        <f t="shared" si="1260"/>
        <v>4.451383589027721E-8</v>
      </c>
      <c r="ER507" s="1">
        <f t="shared" si="1261"/>
        <v>2.3202413512179119E-8</v>
      </c>
      <c r="ES507" s="1">
        <f t="shared" si="1262"/>
        <v>1.1943411816377025E-8</v>
      </c>
      <c r="ET507" s="1">
        <f t="shared" si="1263"/>
        <v>6.0714259718462746E-9</v>
      </c>
      <c r="EU507" s="1">
        <f t="shared" si="1264"/>
        <v>3.0481078127479561E-9</v>
      </c>
      <c r="EV507" s="1">
        <f t="shared" si="1265"/>
        <v>1.5113256222247899E-9</v>
      </c>
      <c r="EW507" s="1">
        <f t="shared" si="1266"/>
        <v>7.4009314060566661E-10</v>
      </c>
      <c r="EX507" s="1">
        <f t="shared" si="1267"/>
        <v>3.5796208176901299E-10</v>
      </c>
      <c r="EY507" s="1">
        <f t="shared" si="1268"/>
        <v>1.7103521410059961E-10</v>
      </c>
      <c r="EZ507" s="1">
        <f t="shared" si="1269"/>
        <v>8.0803098811040406E-11</v>
      </c>
      <c r="FA507" s="1">
        <f t="shared" si="1270"/>
        <v>3.7945615090184598E-11</v>
      </c>
      <c r="FB507" s="1">
        <f t="shared" si="1271"/>
        <v>1.8258832059643714E-11</v>
      </c>
      <c r="FC507" s="1">
        <f t="shared" si="1272"/>
        <v>1.044979829735373E-11</v>
      </c>
      <c r="FD507" s="75">
        <f t="shared" si="1123"/>
        <v>1.044979829735373E-11</v>
      </c>
    </row>
    <row r="508" spans="7:160" x14ac:dyDescent="0.35">
      <c r="G508" t="str">
        <f t="shared" si="1119"/>
        <v>Refd, t=2.46</v>
      </c>
      <c r="H508" s="76">
        <f t="shared" si="1120"/>
        <v>2.4649999999999697</v>
      </c>
      <c r="I508" s="1">
        <f t="shared" si="1121"/>
        <v>0</v>
      </c>
      <c r="J508" s="22">
        <f t="shared" si="1122"/>
        <v>5.471807601844711E-6</v>
      </c>
      <c r="K508" s="1">
        <f t="shared" si="1124"/>
        <v>1.0785730133849677E-5</v>
      </c>
      <c r="L508" s="1">
        <f t="shared" si="1125"/>
        <v>1.9964758869328986E-5</v>
      </c>
      <c r="M508" s="1">
        <f t="shared" si="1126"/>
        <v>3.5436421629581764E-5</v>
      </c>
      <c r="N508" s="1">
        <f t="shared" si="1127"/>
        <v>6.0970794651603628E-5</v>
      </c>
      <c r="O508" s="1">
        <f t="shared" si="1128"/>
        <v>1.0232078025121731E-4</v>
      </c>
      <c r="P508" s="1">
        <f t="shared" si="1129"/>
        <v>1.6811071197974923E-4</v>
      </c>
      <c r="Q508" s="1">
        <f t="shared" si="1130"/>
        <v>2.7104017127174002E-4</v>
      </c>
      <c r="R508" s="1">
        <f t="shared" si="1131"/>
        <v>4.294738259662761E-4</v>
      </c>
      <c r="S508" s="1">
        <f t="shared" si="1132"/>
        <v>6.6948493204943159E-4</v>
      </c>
      <c r="T508" s="1">
        <f t="shared" si="1133"/>
        <v>1.0274063216917186E-3</v>
      </c>
      <c r="U508" s="1">
        <f t="shared" si="1134"/>
        <v>1.5529144990894263E-3</v>
      </c>
      <c r="V508" s="1">
        <f t="shared" si="1135"/>
        <v>2.3126265595189311E-3</v>
      </c>
      <c r="W508" s="1">
        <f t="shared" si="1136"/>
        <v>3.3941239487899327E-3</v>
      </c>
      <c r="X508" s="1">
        <f t="shared" si="1137"/>
        <v>4.9102317216997062E-3</v>
      </c>
      <c r="Y508" s="1">
        <f t="shared" si="1138"/>
        <v>7.0032803078443834E-3</v>
      </c>
      <c r="Z508" s="1">
        <f t="shared" si="1139"/>
        <v>9.8489663029034998E-3</v>
      </c>
      <c r="AA508" s="1">
        <f t="shared" si="1140"/>
        <v>1.3659321426629812E-2</v>
      </c>
      <c r="AB508" s="1">
        <f t="shared" si="1141"/>
        <v>1.8684210703697461E-2</v>
      </c>
      <c r="AC508" s="1">
        <f t="shared" si="1142"/>
        <v>2.5210731342219524E-2</v>
      </c>
      <c r="AD508" s="1">
        <f t="shared" si="1143"/>
        <v>3.3559892746665557E-2</v>
      </c>
      <c r="AE508" s="1">
        <f t="shared" si="1144"/>
        <v>4.408004334423931E-2</v>
      </c>
      <c r="AF508" s="1">
        <f t="shared" si="1145"/>
        <v>5.7136683132276697E-2</v>
      </c>
      <c r="AG508" s="1">
        <f t="shared" si="1146"/>
        <v>7.309856397662956E-2</v>
      </c>
      <c r="AH508" s="1">
        <f t="shared" si="1147"/>
        <v>9.2320321753196474E-2</v>
      </c>
      <c r="AI508" s="1">
        <f t="shared" si="1148"/>
        <v>0.11512228005024568</v>
      </c>
      <c r="AJ508" s="1">
        <f t="shared" si="1149"/>
        <v>0.14176847517494204</v>
      </c>
      <c r="AK508" s="1">
        <f t="shared" si="1150"/>
        <v>0.17244432691728936</v>
      </c>
      <c r="AL508" s="1">
        <f t="shared" si="1151"/>
        <v>0.20723566442921282</v>
      </c>
      <c r="AM508" s="1">
        <f t="shared" si="1152"/>
        <v>0.24611096015210376</v>
      </c>
      <c r="AN508" s="1">
        <f t="shared" si="1153"/>
        <v>0.28890858700924754</v>
      </c>
      <c r="AO508" s="1">
        <f t="shared" si="1154"/>
        <v>0.33533067464823368</v>
      </c>
      <c r="AP508" s="1">
        <f t="shared" si="1155"/>
        <v>0.38494470428701599</v>
      </c>
      <c r="AQ508" s="1">
        <f t="shared" si="1156"/>
        <v>0.43719338118783752</v>
      </c>
      <c r="AR508" s="1">
        <f t="shared" si="1157"/>
        <v>0.49141261693414773</v>
      </c>
      <c r="AS508" s="1">
        <f t="shared" si="1158"/>
        <v>0.54685671744712649</v>
      </c>
      <c r="AT508" s="1">
        <f t="shared" si="1159"/>
        <v>0.60272919279949155</v>
      </c>
      <c r="AU508" s="1">
        <f t="shared" si="1160"/>
        <v>0.65821706375074773</v>
      </c>
      <c r="AV508" s="1">
        <f t="shared" si="1161"/>
        <v>0.71252620437332881</v>
      </c>
      <c r="AW508" s="1">
        <f t="shared" si="1162"/>
        <v>0.76491517137677634</v>
      </c>
      <c r="AX508" s="1">
        <f t="shared" si="1163"/>
        <v>0.81472513820366554</v>
      </c>
      <c r="AY508" s="1">
        <f t="shared" si="1164"/>
        <v>0.86140395216032417</v>
      </c>
      <c r="AZ508" s="1">
        <f t="shared" si="1165"/>
        <v>0.90452291329161416</v>
      </c>
      <c r="BA508" s="1">
        <f t="shared" si="1166"/>
        <v>0.94378556132920988</v>
      </c>
      <c r="BB508" s="1">
        <f t="shared" si="1167"/>
        <v>0.97902846928316445</v>
      </c>
      <c r="BC508" s="1">
        <f t="shared" si="1168"/>
        <v>1.0102146990416918</v>
      </c>
      <c r="BD508" s="1">
        <f t="shared" si="1169"/>
        <v>1.0374211088688905</v>
      </c>
      <c r="BE508" s="1">
        <f t="shared" si="1170"/>
        <v>1.0608210692441451</v>
      </c>
      <c r="BF508" s="1">
        <f t="shared" si="1171"/>
        <v>1.0806643214946303</v>
      </c>
      <c r="BG508" s="1">
        <f t="shared" si="1172"/>
        <v>1.0972557075584732</v>
      </c>
      <c r="BH508" s="1">
        <f t="shared" si="1173"/>
        <v>1.1109343346544467</v>
      </c>
      <c r="BI508" s="1">
        <f t="shared" si="1174"/>
        <v>1.1220544562254522</v>
      </c>
      <c r="BJ508" s="1">
        <f t="shared" si="1175"/>
        <v>1.1309689982541589</v>
      </c>
      <c r="BK508" s="1">
        <f t="shared" si="1176"/>
        <v>1.1380162858870584</v>
      </c>
      <c r="BL508" s="1">
        <f t="shared" si="1177"/>
        <v>1.1435101710443012</v>
      </c>
      <c r="BM508" s="1">
        <f t="shared" si="1178"/>
        <v>1.1477334587868244</v>
      </c>
      <c r="BN508" s="1">
        <f t="shared" si="1179"/>
        <v>1.1509342978281594</v>
      </c>
      <c r="BO508" s="1">
        <f t="shared" si="1180"/>
        <v>1.1533250457638144</v>
      </c>
      <c r="BP508" s="1">
        <f t="shared" si="1181"/>
        <v>1.1550830390769524</v>
      </c>
      <c r="BQ508" s="1">
        <f t="shared" si="1182"/>
        <v>1.1563526810115439</v>
      </c>
      <c r="BR508" s="1">
        <f t="shared" si="1183"/>
        <v>1.1572482919709</v>
      </c>
      <c r="BS508" s="1">
        <f t="shared" si="1184"/>
        <v>1.1578572310006441</v>
      </c>
      <c r="BT508" s="1">
        <f t="shared" si="1185"/>
        <v>1.1582428782860519</v>
      </c>
      <c r="BU508" s="1">
        <f t="shared" si="1186"/>
        <v>1.1584471556617311</v>
      </c>
      <c r="BV508" s="1">
        <f t="shared" si="1187"/>
        <v>1.1584923471457751</v>
      </c>
      <c r="BW508" s="1">
        <f t="shared" si="1188"/>
        <v>1.1583820609007105</v>
      </c>
      <c r="BX508" s="1">
        <f t="shared" si="1189"/>
        <v>1.1581012479151775</v>
      </c>
      <c r="BY508" s="1">
        <f t="shared" si="1190"/>
        <v>1.1576152639391322</v>
      </c>
      <c r="BZ508" s="1">
        <f t="shared" si="1191"/>
        <v>1.1568680340498043</v>
      </c>
      <c r="CA508" s="1">
        <f t="shared" si="1192"/>
        <v>1.1557794578576726</v>
      </c>
      <c r="CB508" s="1">
        <f t="shared" si="1193"/>
        <v>1.1542422803683505</v>
      </c>
      <c r="CC508" s="1">
        <f t="shared" si="1194"/>
        <v>1.1521187485059283</v>
      </c>
      <c r="CD508" s="1">
        <f t="shared" si="1195"/>
        <v>1.1492374718439671</v>
      </c>
      <c r="CE508" s="1">
        <f t="shared" si="1196"/>
        <v>1.1453909991759781</v>
      </c>
      <c r="CF508" s="1">
        <f t="shared" si="1197"/>
        <v>1.1403346968070431</v>
      </c>
      <c r="CG508" s="1">
        <f t="shared" si="1198"/>
        <v>1.133787553198871</v>
      </c>
      <c r="CH508" s="1">
        <f t="shared" si="1199"/>
        <v>1.1254355199525967</v>
      </c>
      <c r="CI508" s="1">
        <f t="shared" si="1200"/>
        <v>1.1149379148357366</v>
      </c>
      <c r="CJ508" s="1">
        <f t="shared" si="1201"/>
        <v>1.1019372475573486</v>
      </c>
      <c r="CK508" s="1">
        <f t="shared" si="1202"/>
        <v>1.0860725808447647</v>
      </c>
      <c r="CL508" s="1">
        <f t="shared" si="1203"/>
        <v>1.0669962172640863</v>
      </c>
      <c r="CM508" s="1">
        <f t="shared" si="1204"/>
        <v>1.0443931285794981</v>
      </c>
      <c r="CN508" s="1">
        <f t="shared" si="1205"/>
        <v>1.0180021545906601</v>
      </c>
      <c r="CO508" s="1">
        <f t="shared" si="1206"/>
        <v>0.987637637860307</v>
      </c>
      <c r="CP508" s="1">
        <f t="shared" si="1207"/>
        <v>0.95320988023001885</v>
      </c>
      <c r="CQ508" s="1">
        <f t="shared" si="1208"/>
        <v>0.91474265538873201</v>
      </c>
      <c r="CR508" s="1">
        <f t="shared" si="1209"/>
        <v>0.87238602813668653</v>
      </c>
      <c r="CS508" s="1">
        <f t="shared" si="1210"/>
        <v>0.82642293719896032</v>
      </c>
      <c r="CT508" s="1">
        <f t="shared" si="1211"/>
        <v>0.77726839322338215</v>
      </c>
      <c r="CU508" s="1">
        <f t="shared" si="1212"/>
        <v>0.7254606999170613</v>
      </c>
      <c r="CV508" s="1">
        <f t="shared" si="1213"/>
        <v>0.67164477261569311</v>
      </c>
      <c r="CW508" s="1">
        <f t="shared" si="1214"/>
        <v>0.61654833435898326</v>
      </c>
      <c r="CX508" s="1">
        <f t="shared" si="1215"/>
        <v>0.56095243409784801</v>
      </c>
      <c r="CY508" s="1">
        <f t="shared" si="1216"/>
        <v>0.50565827544197728</v>
      </c>
      <c r="CZ508" s="1">
        <f t="shared" si="1217"/>
        <v>0.45145270055845665</v>
      </c>
      <c r="DA508" s="1">
        <f t="shared" si="1218"/>
        <v>0.39907479838140797</v>
      </c>
      <c r="DB508" s="1">
        <f t="shared" si="1219"/>
        <v>0.34918598449756572</v>
      </c>
      <c r="DC508" s="1">
        <f t="shared" si="1220"/>
        <v>0.3023455487174469</v>
      </c>
      <c r="DD508" s="1">
        <f t="shared" si="1221"/>
        <v>0.25899313088600601</v>
      </c>
      <c r="DE508" s="1">
        <f t="shared" si="1222"/>
        <v>0.21943893291750233</v>
      </c>
      <c r="DF508" s="1">
        <f t="shared" si="1223"/>
        <v>0.18386178369579803</v>
      </c>
      <c r="DG508" s="1">
        <f t="shared" si="1224"/>
        <v>0.15231452166580606</v>
      </c>
      <c r="DH508" s="1">
        <f t="shared" si="1225"/>
        <v>0.12473561525596849</v>
      </c>
      <c r="DI508" s="1">
        <f t="shared" si="1226"/>
        <v>0.10096555236073093</v>
      </c>
      <c r="DJ508" s="1">
        <f t="shared" si="1227"/>
        <v>8.0766321948860215E-2</v>
      </c>
      <c r="DK508" s="1">
        <f t="shared" si="1228"/>
        <v>6.3842283984577711E-2</v>
      </c>
      <c r="DL508" s="1">
        <f t="shared" si="1229"/>
        <v>4.9860857230702535E-2</v>
      </c>
      <c r="DM508" s="1">
        <f t="shared" si="1230"/>
        <v>3.8471711183120233E-2</v>
      </c>
      <c r="DN508" s="1">
        <f t="shared" si="1231"/>
        <v>2.9323482575566186E-2</v>
      </c>
      <c r="DO508" s="1">
        <f t="shared" si="1232"/>
        <v>2.2077401266594774E-2</v>
      </c>
      <c r="DP508" s="1">
        <f t="shared" si="1233"/>
        <v>1.6417562322789316E-2</v>
      </c>
      <c r="DQ508" s="1">
        <f t="shared" si="1234"/>
        <v>1.2057887498575599E-2</v>
      </c>
      <c r="DR508" s="1">
        <f t="shared" si="1235"/>
        <v>8.746058544406252E-3</v>
      </c>
      <c r="DS508" s="1">
        <f t="shared" si="1236"/>
        <v>6.2648673301584964E-3</v>
      </c>
      <c r="DT508" s="1">
        <f t="shared" si="1237"/>
        <v>4.4315147509997252E-3</v>
      </c>
      <c r="DU508" s="1">
        <f t="shared" si="1238"/>
        <v>3.0954109870062227E-3</v>
      </c>
      <c r="DV508" s="1">
        <f t="shared" si="1239"/>
        <v>2.134998179208611E-3</v>
      </c>
      <c r="DW508" s="1">
        <f t="shared" si="1240"/>
        <v>1.4540493182245695E-3</v>
      </c>
      <c r="DX508" s="1">
        <f t="shared" si="1241"/>
        <v>9.7781006141635417E-4</v>
      </c>
      <c r="DY508" s="1">
        <f t="shared" si="1242"/>
        <v>6.4925704272043644E-4</v>
      </c>
      <c r="DZ508" s="1">
        <f t="shared" si="1243"/>
        <v>4.2565753953418336E-4</v>
      </c>
      <c r="EA508" s="1">
        <f t="shared" si="1244"/>
        <v>2.7553810517851838E-4</v>
      </c>
      <c r="EB508" s="1">
        <f t="shared" si="1245"/>
        <v>1.7610765534501954E-4</v>
      </c>
      <c r="EC508" s="1">
        <f t="shared" si="1246"/>
        <v>1.1113448674595967E-4</v>
      </c>
      <c r="ED508" s="1">
        <f t="shared" si="1247"/>
        <v>6.9245807247063186E-5</v>
      </c>
      <c r="EE508" s="1">
        <f t="shared" si="1248"/>
        <v>4.2600351427769486E-5</v>
      </c>
      <c r="EF508" s="1">
        <f t="shared" si="1249"/>
        <v>2.587676447600816E-5</v>
      </c>
      <c r="EG508" s="1">
        <f t="shared" si="1250"/>
        <v>1.5519823892241769E-5</v>
      </c>
      <c r="EH508" s="1">
        <f t="shared" si="1251"/>
        <v>9.1906747416555998E-6</v>
      </c>
      <c r="EI508" s="1">
        <f t="shared" si="1252"/>
        <v>5.3739835473982447E-6</v>
      </c>
      <c r="EJ508" s="1">
        <f t="shared" si="1253"/>
        <v>3.1026932515355647E-6</v>
      </c>
      <c r="EK508" s="1">
        <f t="shared" si="1254"/>
        <v>1.7688085148610398E-6</v>
      </c>
      <c r="EL508" s="1">
        <f t="shared" si="1255"/>
        <v>9.9570060143343969E-7</v>
      </c>
      <c r="EM508" s="1">
        <f t="shared" si="1256"/>
        <v>5.5346446546350959E-7</v>
      </c>
      <c r="EN508" s="1">
        <f t="shared" si="1257"/>
        <v>3.0378848264809365E-7</v>
      </c>
      <c r="EO508" s="1">
        <f t="shared" si="1258"/>
        <v>1.6465748968861401E-7</v>
      </c>
      <c r="EP508" s="1">
        <f t="shared" si="1259"/>
        <v>8.813101380675893E-8</v>
      </c>
      <c r="EQ508" s="1">
        <f t="shared" si="1260"/>
        <v>4.6582414734012249E-8</v>
      </c>
      <c r="ER508" s="1">
        <f t="shared" si="1261"/>
        <v>2.4314783984449356E-8</v>
      </c>
      <c r="ES508" s="1">
        <f t="shared" si="1262"/>
        <v>1.2533823846141011E-8</v>
      </c>
      <c r="ET508" s="1">
        <f t="shared" si="1263"/>
        <v>6.3807450527812194E-9</v>
      </c>
      <c r="EU508" s="1">
        <f t="shared" si="1264"/>
        <v>3.2080714933433642E-9</v>
      </c>
      <c r="EV508" s="1">
        <f t="shared" si="1265"/>
        <v>1.5929870393991759E-9</v>
      </c>
      <c r="EW508" s="1">
        <f t="shared" si="1266"/>
        <v>7.8124722098251726E-10</v>
      </c>
      <c r="EX508" s="1">
        <f t="shared" si="1267"/>
        <v>3.7843785323949521E-10</v>
      </c>
      <c r="EY508" s="1">
        <f t="shared" si="1268"/>
        <v>1.8109513164724793E-10</v>
      </c>
      <c r="EZ508" s="1">
        <f t="shared" si="1269"/>
        <v>8.5688907395606223E-11</v>
      </c>
      <c r="FA508" s="1">
        <f t="shared" si="1270"/>
        <v>4.0304928733155865E-11</v>
      </c>
      <c r="FB508" s="1">
        <f t="shared" si="1271"/>
        <v>1.9427825666641415E-11</v>
      </c>
      <c r="FC508" s="1">
        <f t="shared" si="1272"/>
        <v>1.1137395046107653E-11</v>
      </c>
      <c r="FD508" s="75">
        <f t="shared" si="1123"/>
        <v>1.1137395046107653E-11</v>
      </c>
    </row>
    <row r="509" spans="7:160" x14ac:dyDescent="0.35">
      <c r="G509" t="str">
        <f t="shared" si="1119"/>
        <v>Refd, t=2.47</v>
      </c>
      <c r="H509" s="76">
        <f t="shared" si="1120"/>
        <v>2.4699999999999696</v>
      </c>
      <c r="I509" s="1">
        <f t="shared" si="1121"/>
        <v>0</v>
      </c>
      <c r="J509" s="22">
        <f t="shared" si="1122"/>
        <v>5.4116339029946313E-6</v>
      </c>
      <c r="K509" s="1">
        <f t="shared" si="1124"/>
        <v>1.0666936608143696E-5</v>
      </c>
      <c r="L509" s="1">
        <f t="shared" si="1125"/>
        <v>1.9744354230962457E-5</v>
      </c>
      <c r="M509" s="1">
        <f t="shared" si="1126"/>
        <v>3.5044171175599254E-5</v>
      </c>
      <c r="N509" s="1">
        <f t="shared" si="1127"/>
        <v>6.0294137250570307E-5</v>
      </c>
      <c r="O509" s="1">
        <f t="shared" si="1128"/>
        <v>1.0118269808351716E-4</v>
      </c>
      <c r="P509" s="1">
        <f t="shared" si="1129"/>
        <v>1.6623801253861644E-4</v>
      </c>
      <c r="Q509" s="1">
        <f t="shared" si="1130"/>
        <v>2.6801912185361941E-4</v>
      </c>
      <c r="R509" s="1">
        <f t="shared" si="1131"/>
        <v>4.2468965678067055E-4</v>
      </c>
      <c r="S509" s="1">
        <f t="shared" si="1132"/>
        <v>6.6204152241968936E-4</v>
      </c>
      <c r="T509" s="1">
        <f t="shared" si="1133"/>
        <v>1.0160225701746298E-3</v>
      </c>
      <c r="U509" s="1">
        <f t="shared" si="1134"/>
        <v>1.5357946471483599E-3</v>
      </c>
      <c r="V509" s="1">
        <f t="shared" si="1135"/>
        <v>2.2873032919209432E-3</v>
      </c>
      <c r="W509" s="1">
        <f t="shared" si="1136"/>
        <v>3.3572756080324376E-3</v>
      </c>
      <c r="X509" s="1">
        <f t="shared" si="1137"/>
        <v>4.857478551145311E-3</v>
      </c>
      <c r="Y509" s="1">
        <f t="shared" si="1138"/>
        <v>6.9289692529207461E-3</v>
      </c>
      <c r="Z509" s="1">
        <f t="shared" si="1139"/>
        <v>9.7459593414778271E-3</v>
      </c>
      <c r="AA509" s="1">
        <f t="shared" si="1140"/>
        <v>1.3518808229914874E-2</v>
      </c>
      <c r="AB509" s="1">
        <f t="shared" si="1141"/>
        <v>1.8495571963225099E-2</v>
      </c>
      <c r="AC509" s="1">
        <f t="shared" si="1142"/>
        <v>2.4961483429640188E-2</v>
      </c>
      <c r="AD509" s="1">
        <f t="shared" si="1143"/>
        <v>3.3235746448474872E-2</v>
      </c>
      <c r="AE509" s="1">
        <f t="shared" si="1144"/>
        <v>4.3665108166594212E-2</v>
      </c>
      <c r="AF509" s="1">
        <f t="shared" si="1145"/>
        <v>5.6613843202963449E-2</v>
      </c>
      <c r="AG509" s="1">
        <f t="shared" si="1146"/>
        <v>7.2450041358680745E-2</v>
      </c>
      <c r="AH509" s="1">
        <f t="shared" si="1147"/>
        <v>9.15284280807621E-2</v>
      </c>
      <c r="AI509" s="1">
        <f t="shared" si="1148"/>
        <v>0.1141703385824204</v>
      </c>
      <c r="AJ509" s="1">
        <f t="shared" si="1149"/>
        <v>0.14064187420143812</v>
      </c>
      <c r="AK509" s="1">
        <f t="shared" si="1150"/>
        <v>0.17113164421640908</v>
      </c>
      <c r="AL509" s="1">
        <f t="shared" si="1151"/>
        <v>0.20572978394231919</v>
      </c>
      <c r="AM509" s="1">
        <f t="shared" si="1152"/>
        <v>0.2444100891107403</v>
      </c>
      <c r="AN509" s="1">
        <f t="shared" si="1153"/>
        <v>0.28701707704139223</v>
      </c>
      <c r="AO509" s="1">
        <f t="shared" si="1154"/>
        <v>0.33325955574206617</v>
      </c>
      <c r="AP509" s="1">
        <f t="shared" si="1155"/>
        <v>0.38271185657600232</v>
      </c>
      <c r="AQ509" s="1">
        <f t="shared" si="1156"/>
        <v>0.43482329558338428</v>
      </c>
      <c r="AR509" s="1">
        <f t="shared" si="1157"/>
        <v>0.48893572944278213</v>
      </c>
      <c r="AS509" s="1">
        <f t="shared" si="1158"/>
        <v>0.54430834006814721</v>
      </c>
      <c r="AT509" s="1">
        <f t="shared" si="1159"/>
        <v>0.60014810186681633</v>
      </c>
      <c r="AU509" s="1">
        <f t="shared" si="1160"/>
        <v>0.65564383988169206</v>
      </c>
      <c r="AV509" s="1">
        <f t="shared" si="1161"/>
        <v>0.7100014426748481</v>
      </c>
      <c r="AW509" s="1">
        <f t="shared" si="1162"/>
        <v>0.76247769315708602</v>
      </c>
      <c r="AX509" s="1">
        <f t="shared" si="1163"/>
        <v>0.81241033459879652</v>
      </c>
      <c r="AY509" s="1">
        <f t="shared" si="1164"/>
        <v>0.85924237602826492</v>
      </c>
      <c r="AZ509" s="1">
        <f t="shared" si="1165"/>
        <v>0.9025392103780091</v>
      </c>
      <c r="BA509" s="1">
        <f t="shared" si="1166"/>
        <v>0.94199779838350939</v>
      </c>
      <c r="BB509" s="1">
        <f t="shared" si="1167"/>
        <v>0.97744787968030689</v>
      </c>
      <c r="BC509" s="1">
        <f t="shared" si="1168"/>
        <v>1.0088458299480039</v>
      </c>
      <c r="BD509" s="1">
        <f t="shared" si="1169"/>
        <v>1.0362623220877751</v>
      </c>
      <c r="BE509" s="1">
        <f t="shared" si="1170"/>
        <v>1.0598653236730136</v>
      </c>
      <c r="BF509" s="1">
        <f t="shared" si="1171"/>
        <v>1.0799001504504901</v>
      </c>
      <c r="BG509" s="1">
        <f t="shared" si="1172"/>
        <v>1.0966682995493058</v>
      </c>
      <c r="BH509" s="1">
        <f t="shared" si="1173"/>
        <v>1.1105066306860742</v>
      </c>
      <c r="BI509" s="1">
        <f t="shared" si="1174"/>
        <v>1.1217681886487867</v>
      </c>
      <c r="BJ509" s="1">
        <f t="shared" si="1175"/>
        <v>1.130805613076628</v>
      </c>
      <c r="BK509" s="1">
        <f t="shared" si="1176"/>
        <v>1.1379577097975229</v>
      </c>
      <c r="BL509" s="1">
        <f t="shared" si="1177"/>
        <v>1.1435394037090933</v>
      </c>
      <c r="BM509" s="1">
        <f t="shared" si="1178"/>
        <v>1.1478349882966727</v>
      </c>
      <c r="BN509" s="1">
        <f t="shared" si="1179"/>
        <v>1.1510943511625407</v>
      </c>
      <c r="BO509" s="1">
        <f t="shared" si="1180"/>
        <v>1.1535316961069526</v>
      </c>
      <c r="BP509" s="1">
        <f t="shared" si="1181"/>
        <v>1.1553261976939055</v>
      </c>
      <c r="BQ509" s="1">
        <f t="shared" si="1182"/>
        <v>1.1566240035807656</v>
      </c>
      <c r="BR509" s="1">
        <f t="shared" si="1183"/>
        <v>1.1575410284952059</v>
      </c>
      <c r="BS509" s="1">
        <f t="shared" si="1184"/>
        <v>1.1581660455528193</v>
      </c>
      <c r="BT509" s="1">
        <f t="shared" si="1185"/>
        <v>1.1585636607578811</v>
      </c>
      <c r="BU509" s="1">
        <f t="shared" si="1186"/>
        <v>1.1587768431307541</v>
      </c>
      <c r="BV509" s="1">
        <f t="shared" si="1187"/>
        <v>1.1588287680217784</v>
      </c>
      <c r="BW509" s="1">
        <f t="shared" si="1188"/>
        <v>1.1587238110172153</v>
      </c>
      <c r="BX509" s="1">
        <f t="shared" si="1189"/>
        <v>1.1584476043316423</v>
      </c>
      <c r="BY509" s="1">
        <f t="shared" si="1190"/>
        <v>1.1579661393773821</v>
      </c>
      <c r="BZ509" s="1">
        <f t="shared" si="1191"/>
        <v>1.157223972429779</v>
      </c>
      <c r="CA509" s="1">
        <f t="shared" si="1192"/>
        <v>1.1561416690744717</v>
      </c>
      <c r="CB509" s="1">
        <f t="shared" si="1193"/>
        <v>1.1546127100051926</v>
      </c>
      <c r="CC509" s="1">
        <f t="shared" si="1194"/>
        <v>1.1525001753999642</v>
      </c>
      <c r="CD509" s="1">
        <f t="shared" si="1195"/>
        <v>1.1496336232212727</v>
      </c>
      <c r="CE509" s="1">
        <f t="shared" si="1196"/>
        <v>1.1458066695187532</v>
      </c>
      <c r="CF509" s="1">
        <f t="shared" si="1197"/>
        <v>1.1407758529743721</v>
      </c>
      <c r="CG509" s="1">
        <f t="shared" si="1198"/>
        <v>1.1342614050548163</v>
      </c>
      <c r="CH509" s="1">
        <f t="shared" si="1199"/>
        <v>1.1259505334917224</v>
      </c>
      <c r="CI509" s="1">
        <f t="shared" si="1200"/>
        <v>1.1155037442628657</v>
      </c>
      <c r="CJ509" s="1">
        <f t="shared" si="1201"/>
        <v>1.1025645646889077</v>
      </c>
      <c r="CK509" s="1">
        <f t="shared" si="1202"/>
        <v>1.0867727851148561</v>
      </c>
      <c r="CL509" s="1">
        <f t="shared" si="1203"/>
        <v>1.0677810177984246</v>
      </c>
      <c r="CM509" s="1">
        <f t="shared" si="1204"/>
        <v>1.0452740010663544</v>
      </c>
      <c r="CN509" s="1">
        <f t="shared" si="1205"/>
        <v>1.0189896893259363</v>
      </c>
      <c r="CO509" s="1">
        <f t="shared" si="1206"/>
        <v>0.98874081013105508</v>
      </c>
      <c r="CP509" s="1">
        <f t="shared" si="1207"/>
        <v>0.95443528842848713</v>
      </c>
      <c r="CQ509" s="1">
        <f t="shared" si="1208"/>
        <v>0.91609378394701002</v>
      </c>
      <c r="CR509" s="1">
        <f t="shared" si="1209"/>
        <v>0.87386259956767753</v>
      </c>
      <c r="CS509" s="1">
        <f t="shared" si="1210"/>
        <v>0.82802041856727615</v>
      </c>
      <c r="CT509" s="1">
        <f t="shared" si="1211"/>
        <v>0.77897771622722978</v>
      </c>
      <c r="CU509" s="1">
        <f t="shared" si="1212"/>
        <v>0.72726824030145543</v>
      </c>
      <c r="CV509" s="1">
        <f t="shared" si="1213"/>
        <v>0.6735326147370202</v>
      </c>
      <c r="CW509" s="1">
        <f t="shared" si="1214"/>
        <v>0.61849482224866448</v>
      </c>
      <c r="CX509" s="1">
        <f t="shared" si="1215"/>
        <v>0.56293298398715563</v>
      </c>
      <c r="CY509" s="1">
        <f t="shared" si="1216"/>
        <v>0.50764639951347257</v>
      </c>
      <c r="CZ509" s="1">
        <f t="shared" si="1217"/>
        <v>0.45342117078507843</v>
      </c>
      <c r="DA509" s="1">
        <f t="shared" si="1218"/>
        <v>0.40099686534025536</v>
      </c>
      <c r="DB509" s="1">
        <f t="shared" si="1219"/>
        <v>0.35103656077060358</v>
      </c>
      <c r="DC509" s="1">
        <f t="shared" si="1220"/>
        <v>0.30410227054358024</v>
      </c>
      <c r="DD509" s="1">
        <f t="shared" si="1221"/>
        <v>0.26063722450635068</v>
      </c>
      <c r="DE509" s="1">
        <f t="shared" si="1222"/>
        <v>0.22095583183466994</v>
      </c>
      <c r="DF509" s="1">
        <f t="shared" si="1223"/>
        <v>0.18524146728571469</v>
      </c>
      <c r="DG509" s="1">
        <f t="shared" si="1224"/>
        <v>0.15355157123728813</v>
      </c>
      <c r="DH509" s="1">
        <f t="shared" si="1225"/>
        <v>0.12582900776106362</v>
      </c>
      <c r="DI509" s="1">
        <f t="shared" si="1226"/>
        <v>0.10191823195816514</v>
      </c>
      <c r="DJ509" s="1">
        <f t="shared" si="1227"/>
        <v>8.1584603700173897E-2</v>
      </c>
      <c r="DK509" s="1">
        <f t="shared" si="1228"/>
        <v>6.4535151224826337E-2</v>
      </c>
      <c r="DL509" s="1">
        <f t="shared" si="1229"/>
        <v>5.043921464896859E-2</v>
      </c>
      <c r="DM509" s="1">
        <f t="shared" si="1230"/>
        <v>3.8947650233825445E-2</v>
      </c>
      <c r="DN509" s="1">
        <f t="shared" si="1231"/>
        <v>2.9709605968877173E-2</v>
      </c>
      <c r="DO509" s="1">
        <f t="shared" si="1232"/>
        <v>2.2386240711796863E-2</v>
      </c>
      <c r="DP509" s="1">
        <f t="shared" si="1233"/>
        <v>1.6661110205698122E-2</v>
      </c>
      <c r="DQ509" s="1">
        <f t="shared" si="1234"/>
        <v>1.224725033552701E-2</v>
      </c>
      <c r="DR509" s="1">
        <f t="shared" si="1235"/>
        <v>8.8912290687042685E-3</v>
      </c>
      <c r="DS509" s="1">
        <f t="shared" si="1236"/>
        <v>6.3746036747817448E-3</v>
      </c>
      <c r="DT509" s="1">
        <f t="shared" si="1237"/>
        <v>4.5133096819003123E-3</v>
      </c>
      <c r="DU509" s="1">
        <f t="shared" si="1238"/>
        <v>3.1555314111671629E-3</v>
      </c>
      <c r="DV509" s="1">
        <f t="shared" si="1239"/>
        <v>2.1785748091049605E-3</v>
      </c>
      <c r="DW509" s="1">
        <f t="shared" si="1240"/>
        <v>1.4851978575320954E-3</v>
      </c>
      <c r="DX509" s="1">
        <f t="shared" si="1241"/>
        <v>9.9976796551965938E-4</v>
      </c>
      <c r="DY509" s="1">
        <f t="shared" si="1242"/>
        <v>6.6452321428941616E-4</v>
      </c>
      <c r="DZ509" s="1">
        <f t="shared" si="1243"/>
        <v>4.3612575163784039E-4</v>
      </c>
      <c r="EA509" s="1">
        <f t="shared" si="1244"/>
        <v>2.8261813693201184E-4</v>
      </c>
      <c r="EB509" s="1">
        <f t="shared" si="1245"/>
        <v>1.8083084650074923E-4</v>
      </c>
      <c r="EC509" s="1">
        <f t="shared" si="1246"/>
        <v>1.1424255726360307E-4</v>
      </c>
      <c r="ED509" s="1">
        <f t="shared" si="1247"/>
        <v>7.1263331207859992E-5</v>
      </c>
      <c r="EE509" s="1">
        <f t="shared" si="1248"/>
        <v>4.3892274235732016E-5</v>
      </c>
      <c r="EF509" s="1">
        <f t="shared" si="1249"/>
        <v>2.6692899529347349E-5</v>
      </c>
      <c r="EG509" s="1">
        <f t="shared" si="1250"/>
        <v>1.6028466464282429E-5</v>
      </c>
      <c r="EH509" s="1">
        <f t="shared" si="1251"/>
        <v>9.5034311526295749E-6</v>
      </c>
      <c r="EI509" s="1">
        <f t="shared" si="1252"/>
        <v>5.5637241236594373E-6</v>
      </c>
      <c r="EJ509" s="1">
        <f t="shared" si="1253"/>
        <v>3.2162707593772172E-6</v>
      </c>
      <c r="EK509" s="1">
        <f t="shared" si="1254"/>
        <v>1.8358927110167948E-6</v>
      </c>
      <c r="EL509" s="1">
        <f t="shared" si="1255"/>
        <v>1.0347992276939426E-6</v>
      </c>
      <c r="EM509" s="1">
        <f t="shared" si="1256"/>
        <v>5.7595158245188021E-7</v>
      </c>
      <c r="EN509" s="1">
        <f t="shared" si="1257"/>
        <v>3.1655153779259052E-7</v>
      </c>
      <c r="EO509" s="1">
        <f t="shared" si="1258"/>
        <v>1.7180642965155129E-7</v>
      </c>
      <c r="EP509" s="1">
        <f t="shared" si="1259"/>
        <v>9.2082971685332894E-8</v>
      </c>
      <c r="EQ509" s="1">
        <f t="shared" si="1260"/>
        <v>4.8738590151495547E-8</v>
      </c>
      <c r="ER509" s="1">
        <f t="shared" si="1261"/>
        <v>2.5475896819781508E-8</v>
      </c>
      <c r="ES509" s="1">
        <f t="shared" si="1262"/>
        <v>1.3150987995296495E-8</v>
      </c>
      <c r="ET509" s="1">
        <f t="shared" si="1263"/>
        <v>6.7045475651520728E-9</v>
      </c>
      <c r="EU509" s="1">
        <f t="shared" si="1264"/>
        <v>3.3757704389811998E-9</v>
      </c>
      <c r="EV509" s="1">
        <f t="shared" si="1265"/>
        <v>1.6787241165499748E-9</v>
      </c>
      <c r="EW509" s="1">
        <f t="shared" si="1266"/>
        <v>8.245200053392068E-10</v>
      </c>
      <c r="EX509" s="1">
        <f t="shared" si="1267"/>
        <v>4.0000039242970646E-10</v>
      </c>
      <c r="EY509" s="1">
        <f t="shared" si="1268"/>
        <v>1.9170524784356489E-10</v>
      </c>
      <c r="EZ509" s="1">
        <f t="shared" si="1269"/>
        <v>9.0849986761764979E-11</v>
      </c>
      <c r="FA509" s="1">
        <f t="shared" si="1270"/>
        <v>4.2801214293735978E-11</v>
      </c>
      <c r="FB509" s="1">
        <f t="shared" si="1271"/>
        <v>2.0666851008185756E-11</v>
      </c>
      <c r="FC509" s="1">
        <f t="shared" si="1272"/>
        <v>1.1867392508511269E-11</v>
      </c>
      <c r="FD509" s="75">
        <f t="shared" si="1123"/>
        <v>1.1867392508511269E-11</v>
      </c>
    </row>
    <row r="510" spans="7:160" x14ac:dyDescent="0.35">
      <c r="G510" t="str">
        <f t="shared" si="1119"/>
        <v>Refd, t=2.47</v>
      </c>
      <c r="H510" s="76">
        <f t="shared" si="1120"/>
        <v>2.4749999999999694</v>
      </c>
      <c r="I510" s="1">
        <f t="shared" si="1121"/>
        <v>0</v>
      </c>
      <c r="J510" s="22">
        <f t="shared" si="1122"/>
        <v>5.3521127896490776E-6</v>
      </c>
      <c r="K510" s="1">
        <f t="shared" si="1124"/>
        <v>1.0549435793393297E-5</v>
      </c>
      <c r="L510" s="1">
        <f t="shared" si="1125"/>
        <v>1.9526360588865454E-5</v>
      </c>
      <c r="M510" s="1">
        <f t="shared" si="1126"/>
        <v>3.4656237764060517E-5</v>
      </c>
      <c r="N510" s="1">
        <f t="shared" si="1127"/>
        <v>5.9624973665415699E-5</v>
      </c>
      <c r="O510" s="1">
        <f t="shared" si="1128"/>
        <v>1.0005729312770734E-4</v>
      </c>
      <c r="P510" s="1">
        <f t="shared" si="1129"/>
        <v>1.6438627476585759E-4</v>
      </c>
      <c r="Q510" s="1">
        <f t="shared" si="1130"/>
        <v>2.6503200711857093E-4</v>
      </c>
      <c r="R510" s="1">
        <f t="shared" si="1131"/>
        <v>4.1995932777820515E-4</v>
      </c>
      <c r="S510" s="1">
        <f t="shared" si="1132"/>
        <v>6.5468187863411539E-4</v>
      </c>
      <c r="T510" s="1">
        <f t="shared" si="1133"/>
        <v>1.0047666610399643E-3</v>
      </c>
      <c r="U510" s="1">
        <f t="shared" si="1134"/>
        <v>1.5188662288016207E-3</v>
      </c>
      <c r="V510" s="1">
        <f t="shared" si="1135"/>
        <v>2.262261309366118E-3</v>
      </c>
      <c r="W510" s="1">
        <f t="shared" si="1136"/>
        <v>3.3208328552951812E-3</v>
      </c>
      <c r="X510" s="1">
        <f t="shared" si="1137"/>
        <v>4.8052992863165424E-3</v>
      </c>
      <c r="Y510" s="1">
        <f t="shared" si="1138"/>
        <v>6.8554551012207105E-3</v>
      </c>
      <c r="Z510" s="1">
        <f t="shared" si="1139"/>
        <v>9.6440382048388947E-3</v>
      </c>
      <c r="AA510" s="1">
        <f t="shared" si="1140"/>
        <v>1.3379746708066737E-2</v>
      </c>
      <c r="AB510" s="1">
        <f t="shared" si="1141"/>
        <v>1.8308837307229917E-2</v>
      </c>
      <c r="AC510" s="1">
        <f t="shared" si="1142"/>
        <v>2.4714685401040944E-2</v>
      </c>
      <c r="AD510" s="1">
        <f t="shared" si="1143"/>
        <v>3.2914691604712144E-2</v>
      </c>
      <c r="AE510" s="1">
        <f t="shared" si="1144"/>
        <v>4.3253997976901611E-2</v>
      </c>
      <c r="AF510" s="1">
        <f t="shared" si="1145"/>
        <v>5.6095642118966831E-2</v>
      </c>
      <c r="AG510" s="1">
        <f t="shared" si="1146"/>
        <v>7.180703098590023E-2</v>
      </c>
      <c r="AH510" s="1">
        <f t="shared" si="1147"/>
        <v>9.0742948951421015E-2</v>
      </c>
      <c r="AI510" s="1">
        <f t="shared" si="1148"/>
        <v>0.11322570246305899</v>
      </c>
      <c r="AJ510" s="1">
        <f t="shared" si="1149"/>
        <v>0.13952340890382997</v>
      </c>
      <c r="AK510" s="1">
        <f t="shared" si="1150"/>
        <v>0.16982781174973216</v>
      </c>
      <c r="AL510" s="1">
        <f t="shared" si="1151"/>
        <v>0.20423329428040429</v>
      </c>
      <c r="AM510" s="1">
        <f t="shared" si="1152"/>
        <v>0.24271891873865034</v>
      </c>
      <c r="AN510" s="1">
        <f t="shared" si="1153"/>
        <v>0.28513529639881274</v>
      </c>
      <c r="AO510" s="1">
        <f t="shared" si="1154"/>
        <v>0.33119787456337246</v>
      </c>
      <c r="AP510" s="1">
        <f t="shared" si="1155"/>
        <v>0.3804878116587006</v>
      </c>
      <c r="AQ510" s="1">
        <f t="shared" si="1156"/>
        <v>0.43246103100998667</v>
      </c>
      <c r="AR510" s="1">
        <f t="shared" si="1157"/>
        <v>0.48646535258681556</v>
      </c>
      <c r="AS510" s="1">
        <f t="shared" si="1158"/>
        <v>0.5417648744108069</v>
      </c>
      <c r="AT510" s="1">
        <f t="shared" si="1159"/>
        <v>0.59757009545996198</v>
      </c>
      <c r="AU510" s="1">
        <f t="shared" si="1160"/>
        <v>0.65307172167358163</v>
      </c>
      <c r="AV510" s="1">
        <f t="shared" si="1161"/>
        <v>0.70747574372575739</v>
      </c>
      <c r="AW510" s="1">
        <f t="shared" si="1162"/>
        <v>0.76003726289804385</v>
      </c>
      <c r="AX510" s="1">
        <f t="shared" si="1163"/>
        <v>0.81009068211550295</v>
      </c>
      <c r="AY510" s="1">
        <f t="shared" si="1164"/>
        <v>0.85707425301251361</v>
      </c>
      <c r="AZ510" s="1">
        <f t="shared" si="1165"/>
        <v>0.90054752771196445</v>
      </c>
      <c r="BA510" s="1">
        <f t="shared" si="1166"/>
        <v>0.94020093553645367</v>
      </c>
      <c r="BB510" s="1">
        <f t="shared" si="1167"/>
        <v>0.97585740931581388</v>
      </c>
      <c r="BC510" s="1">
        <f t="shared" si="1168"/>
        <v>1.0074666437346016</v>
      </c>
      <c r="BD510" s="1">
        <f t="shared" si="1169"/>
        <v>1.0350931116852291</v>
      </c>
      <c r="BE510" s="1">
        <f t="shared" si="1170"/>
        <v>1.058899346348587</v>
      </c>
      <c r="BF510" s="1">
        <f t="shared" si="1171"/>
        <v>1.0791261936537178</v>
      </c>
      <c r="BG510" s="1">
        <f t="shared" si="1172"/>
        <v>1.0960717535745415</v>
      </c>
      <c r="BH510" s="1">
        <f t="shared" si="1173"/>
        <v>1.1100705825503117</v>
      </c>
      <c r="BI510" s="1">
        <f t="shared" si="1174"/>
        <v>1.1214744617798269</v>
      </c>
      <c r="BJ510" s="1">
        <f t="shared" si="1175"/>
        <v>1.1306356939890014</v>
      </c>
      <c r="BK510" s="1">
        <f t="shared" si="1176"/>
        <v>1.1378935220563571</v>
      </c>
      <c r="BL510" s="1">
        <f t="shared" si="1177"/>
        <v>1.1435639087228435</v>
      </c>
      <c r="BM510" s="1">
        <f t="shared" si="1178"/>
        <v>1.1479326098527423</v>
      </c>
      <c r="BN510" s="1">
        <f t="shared" si="1179"/>
        <v>1.1512512347472124</v>
      </c>
      <c r="BO510" s="1">
        <f t="shared" si="1180"/>
        <v>1.1537358242143281</v>
      </c>
      <c r="BP510" s="1">
        <f t="shared" si="1181"/>
        <v>1.1555673884188973</v>
      </c>
      <c r="BQ510" s="1">
        <f t="shared" si="1182"/>
        <v>1.1568938221863359</v>
      </c>
      <c r="BR510" s="1">
        <f t="shared" si="1183"/>
        <v>1.1578326410463537</v>
      </c>
      <c r="BS510" s="1">
        <f t="shared" si="1184"/>
        <v>1.1584740409778849</v>
      </c>
      <c r="BT510" s="1">
        <f t="shared" si="1185"/>
        <v>1.1588838636970258</v>
      </c>
      <c r="BU510" s="1">
        <f t="shared" si="1186"/>
        <v>1.1591061354196062</v>
      </c>
      <c r="BV510" s="1">
        <f t="shared" si="1187"/>
        <v>1.1591649322121034</v>
      </c>
      <c r="BW510" s="1">
        <f t="shared" si="1188"/>
        <v>1.159065405319762</v>
      </c>
      <c r="BX510" s="1">
        <f t="shared" si="1189"/>
        <v>1.1587938749316644</v>
      </c>
      <c r="BY510" s="1">
        <f t="shared" si="1190"/>
        <v>1.158316973191128</v>
      </c>
      <c r="BZ510" s="1">
        <f t="shared" si="1191"/>
        <v>1.1575798908753863</v>
      </c>
      <c r="CA510" s="1">
        <f t="shared" si="1192"/>
        <v>1.1565038610808591</v>
      </c>
      <c r="CB510" s="1">
        <f t="shared" si="1193"/>
        <v>1.1549831000217803</v>
      </c>
      <c r="CC510" s="1">
        <f t="shared" si="1194"/>
        <v>1.1528815193931494</v>
      </c>
      <c r="CD510" s="1">
        <f t="shared" si="1195"/>
        <v>1.1500296224561968</v>
      </c>
      <c r="CE510" s="1">
        <f t="shared" si="1196"/>
        <v>1.1462220883929817</v>
      </c>
      <c r="CF510" s="1">
        <f t="shared" si="1197"/>
        <v>1.1412166235514312</v>
      </c>
      <c r="CG510" s="1">
        <f t="shared" si="1198"/>
        <v>1.134734697694415</v>
      </c>
      <c r="CH510" s="1">
        <f t="shared" si="1199"/>
        <v>1.1264647707108548</v>
      </c>
      <c r="CI510" s="1">
        <f t="shared" si="1200"/>
        <v>1.1160685344060124</v>
      </c>
      <c r="CJ510" s="1">
        <f t="shared" si="1201"/>
        <v>1.1031905338437793</v>
      </c>
      <c r="CK510" s="1">
        <f t="shared" si="1202"/>
        <v>1.087471290541965</v>
      </c>
      <c r="CL510" s="1">
        <f t="shared" si="1203"/>
        <v>1.0685637342108762</v>
      </c>
      <c r="CM510" s="1">
        <f t="shared" si="1204"/>
        <v>1.0461523822324794</v>
      </c>
      <c r="CN510" s="1">
        <f t="shared" si="1205"/>
        <v>1.0199743209840526</v>
      </c>
      <c r="CO510" s="1">
        <f t="shared" si="1206"/>
        <v>0.98984068488097432</v>
      </c>
      <c r="CP510" s="1">
        <f t="shared" si="1207"/>
        <v>0.95565704742263302</v>
      </c>
      <c r="CQ510" s="1">
        <f t="shared" si="1208"/>
        <v>0.91744098189555767</v>
      </c>
      <c r="CR510" s="1">
        <f t="shared" si="1209"/>
        <v>0.87533505683870583</v>
      </c>
      <c r="CS510" s="1">
        <f t="shared" si="1210"/>
        <v>0.82961372535294431</v>
      </c>
      <c r="CT510" s="1">
        <f t="shared" si="1211"/>
        <v>0.78068294782871661</v>
      </c>
      <c r="CU510" s="1">
        <f t="shared" si="1212"/>
        <v>0.72907192939843035</v>
      </c>
      <c r="CV510" s="1">
        <f t="shared" si="1213"/>
        <v>0.67541700689652551</v>
      </c>
      <c r="CW510" s="1">
        <f t="shared" si="1214"/>
        <v>0.62043841672050792</v>
      </c>
      <c r="CX510" s="1">
        <f t="shared" si="1215"/>
        <v>0.56491133564601692</v>
      </c>
      <c r="CY510" s="1">
        <f t="shared" si="1216"/>
        <v>0.50963313271053379</v>
      </c>
      <c r="CZ510" s="1">
        <f t="shared" si="1217"/>
        <v>0.45538913494653704</v>
      </c>
      <c r="DA510" s="1">
        <f t="shared" si="1218"/>
        <v>0.4029193480319137</v>
      </c>
      <c r="DB510" s="1">
        <f t="shared" si="1219"/>
        <v>0.35288846842153909</v>
      </c>
      <c r="DC510" s="1">
        <f t="shared" si="1220"/>
        <v>0.30586119074830392</v>
      </c>
      <c r="DD510" s="1">
        <f t="shared" si="1221"/>
        <v>0.26228429624629207</v>
      </c>
      <c r="DE510" s="1">
        <f t="shared" si="1222"/>
        <v>0.22247636940124865</v>
      </c>
      <c r="DF510" s="1">
        <f t="shared" si="1223"/>
        <v>0.18662530763049617</v>
      </c>
      <c r="DG510" s="1">
        <f t="shared" si="1224"/>
        <v>0.15479313995385507</v>
      </c>
      <c r="DH510" s="1">
        <f t="shared" si="1225"/>
        <v>0.12692712294829067</v>
      </c>
      <c r="DI510" s="1">
        <f t="shared" si="1226"/>
        <v>0.10287568526619242</v>
      </c>
      <c r="DJ510" s="1">
        <f t="shared" si="1227"/>
        <v>8.2407572088584236E-2</v>
      </c>
      <c r="DK510" s="1">
        <f t="shared" si="1228"/>
        <v>6.5232500445646255E-2</v>
      </c>
      <c r="DL510" s="1">
        <f t="shared" si="1229"/>
        <v>5.1021756215531296E-2</v>
      </c>
      <c r="DM510" s="1">
        <f t="shared" si="1230"/>
        <v>3.9427408475358715E-2</v>
      </c>
      <c r="DN510" s="1">
        <f t="shared" si="1231"/>
        <v>3.0099142117912703E-2</v>
      </c>
      <c r="DO510" s="1">
        <f t="shared" si="1232"/>
        <v>2.2698068561680402E-2</v>
      </c>
      <c r="DP510" s="1">
        <f t="shared" si="1233"/>
        <v>1.6907224480733157E-2</v>
      </c>
      <c r="DQ510" s="1">
        <f t="shared" si="1234"/>
        <v>1.2438776108884383E-2</v>
      </c>
      <c r="DR510" s="1">
        <f t="shared" si="1235"/>
        <v>9.0381895493696473E-3</v>
      </c>
      <c r="DS510" s="1">
        <f t="shared" si="1236"/>
        <v>6.4857952218663265E-3</v>
      </c>
      <c r="DT510" s="1">
        <f t="shared" si="1237"/>
        <v>4.596267298036763E-3</v>
      </c>
      <c r="DU510" s="1">
        <f t="shared" si="1238"/>
        <v>3.2165651302220205E-3</v>
      </c>
      <c r="DV510" s="1">
        <f t="shared" si="1239"/>
        <v>2.2228569498199051E-3</v>
      </c>
      <c r="DW510" s="1">
        <f t="shared" si="1240"/>
        <v>1.5168825123730244E-3</v>
      </c>
      <c r="DX510" s="1">
        <f t="shared" si="1241"/>
        <v>1.0221267185710912E-3</v>
      </c>
      <c r="DY510" s="1">
        <f t="shared" si="1242"/>
        <v>6.8008434761926266E-4</v>
      </c>
      <c r="DZ510" s="1">
        <f t="shared" si="1243"/>
        <v>4.4680761198507451E-4</v>
      </c>
      <c r="EA510" s="1">
        <f t="shared" si="1244"/>
        <v>2.898505248473666E-4</v>
      </c>
      <c r="EB510" s="1">
        <f t="shared" si="1245"/>
        <v>1.8566102188896357E-4</v>
      </c>
      <c r="EC510" s="1">
        <f t="shared" si="1246"/>
        <v>1.174246130030189E-4</v>
      </c>
      <c r="ED510" s="1">
        <f t="shared" si="1247"/>
        <v>7.3331251301883484E-5</v>
      </c>
      <c r="EE510" s="1">
        <f t="shared" si="1248"/>
        <v>4.5218013949439504E-5</v>
      </c>
      <c r="EF510" s="1">
        <f t="shared" si="1249"/>
        <v>2.7531391331815065E-5</v>
      </c>
      <c r="EG510" s="1">
        <f t="shared" si="1250"/>
        <v>1.655167274792299E-5</v>
      </c>
      <c r="EH510" s="1">
        <f t="shared" si="1251"/>
        <v>9.8255367058143636E-6</v>
      </c>
      <c r="EI510" s="1">
        <f t="shared" si="1252"/>
        <v>5.7593796742550645E-6</v>
      </c>
      <c r="EJ510" s="1">
        <f t="shared" si="1253"/>
        <v>3.333536839004268E-6</v>
      </c>
      <c r="EK510" s="1">
        <f t="shared" si="1254"/>
        <v>1.905244310363529E-6</v>
      </c>
      <c r="EL510" s="1">
        <f t="shared" si="1255"/>
        <v>1.0752719068732895E-6</v>
      </c>
      <c r="EM510" s="1">
        <f t="shared" si="1256"/>
        <v>5.992596552500473E-7</v>
      </c>
      <c r="EN510" s="1">
        <f t="shared" si="1257"/>
        <v>3.2979822342189045E-7</v>
      </c>
      <c r="EO510" s="1">
        <f t="shared" si="1258"/>
        <v>1.7923631359528327E-7</v>
      </c>
      <c r="EP510" s="1">
        <f t="shared" si="1259"/>
        <v>9.6195872293399424E-8</v>
      </c>
      <c r="EQ510" s="1">
        <f t="shared" si="1260"/>
        <v>5.0985694238190561E-8</v>
      </c>
      <c r="ER510" s="1">
        <f t="shared" si="1261"/>
        <v>2.668767831313474E-8</v>
      </c>
      <c r="ES510" s="1">
        <f t="shared" si="1262"/>
        <v>1.3796001642857667E-8</v>
      </c>
      <c r="ET510" s="1">
        <f t="shared" si="1263"/>
        <v>7.0434496351774139E-9</v>
      </c>
      <c r="EU510" s="1">
        <f t="shared" si="1264"/>
        <v>3.5515456149838301E-9</v>
      </c>
      <c r="EV510" s="1">
        <f t="shared" si="1265"/>
        <v>1.7687228588385799E-9</v>
      </c>
      <c r="EW510" s="1">
        <f t="shared" si="1266"/>
        <v>8.7001153110420182E-10</v>
      </c>
      <c r="EX510" s="1">
        <f t="shared" si="1267"/>
        <v>4.2270274970457947E-10</v>
      </c>
      <c r="EY510" s="1">
        <f t="shared" si="1268"/>
        <v>2.0289331265586355E-10</v>
      </c>
      <c r="EZ510" s="1">
        <f t="shared" si="1269"/>
        <v>9.6300676202778592E-11</v>
      </c>
      <c r="FA510" s="1">
        <f t="shared" si="1270"/>
        <v>4.5441843167370521E-11</v>
      </c>
      <c r="FB510" s="1">
        <f t="shared" si="1271"/>
        <v>2.1979807337508069E-11</v>
      </c>
      <c r="FC510" s="1">
        <f t="shared" si="1272"/>
        <v>1.264222526376029E-11</v>
      </c>
      <c r="FD510" s="75">
        <f t="shared" si="1123"/>
        <v>1.264222526376029E-11</v>
      </c>
    </row>
    <row r="511" spans="7:160" x14ac:dyDescent="0.35">
      <c r="G511" t="str">
        <f t="shared" si="1119"/>
        <v>Refd, t=2.48</v>
      </c>
      <c r="H511" s="76">
        <f t="shared" si="1120"/>
        <v>2.4799999999999693</v>
      </c>
      <c r="I511" s="1">
        <f t="shared" si="1121"/>
        <v>0</v>
      </c>
      <c r="J511" s="22">
        <f t="shared" si="1122"/>
        <v>5.2932374047448005E-6</v>
      </c>
      <c r="K511" s="1">
        <f t="shared" si="1124"/>
        <v>1.0433214009382262E-5</v>
      </c>
      <c r="L511" s="1">
        <f t="shared" si="1125"/>
        <v>1.9310752150467407E-5</v>
      </c>
      <c r="M511" s="1">
        <f t="shared" si="1126"/>
        <v>3.4272574627455685E-5</v>
      </c>
      <c r="N511" s="1">
        <f t="shared" si="1127"/>
        <v>5.8963221662618366E-5</v>
      </c>
      <c r="O511" s="1">
        <f t="shared" si="1128"/>
        <v>9.8944424579772145E-5</v>
      </c>
      <c r="P511" s="1">
        <f t="shared" si="1129"/>
        <v>1.6255526338817118E-4</v>
      </c>
      <c r="Q511" s="1">
        <f t="shared" si="1130"/>
        <v>2.620784429986516E-4</v>
      </c>
      <c r="R511" s="1">
        <f t="shared" si="1131"/>
        <v>4.1528222607522137E-4</v>
      </c>
      <c r="S511" s="1">
        <f t="shared" si="1132"/>
        <v>6.4740504434111226E-4</v>
      </c>
      <c r="T511" s="1">
        <f t="shared" si="1133"/>
        <v>9.9363713482213123E-4</v>
      </c>
      <c r="U511" s="1">
        <f t="shared" si="1134"/>
        <v>1.5021270656765267E-3</v>
      </c>
      <c r="V511" s="1">
        <f t="shared" si="1135"/>
        <v>2.237497431852864E-3</v>
      </c>
      <c r="W511" s="1">
        <f t="shared" si="1136"/>
        <v>3.2847911506703477E-3</v>
      </c>
      <c r="X511" s="1">
        <f t="shared" si="1137"/>
        <v>4.7536875895239751E-3</v>
      </c>
      <c r="Y511" s="1">
        <f t="shared" si="1138"/>
        <v>6.7827292033247446E-3</v>
      </c>
      <c r="Z511" s="1">
        <f t="shared" si="1139"/>
        <v>9.5431913561956523E-3</v>
      </c>
      <c r="AA511" s="1">
        <f t="shared" si="1140"/>
        <v>1.3242121827983224E-2</v>
      </c>
      <c r="AB511" s="1">
        <f t="shared" si="1141"/>
        <v>1.812398760888979E-2</v>
      </c>
      <c r="AC511" s="1">
        <f t="shared" si="1142"/>
        <v>2.4470313512203978E-2</v>
      </c>
      <c r="AD511" s="1">
        <f t="shared" si="1143"/>
        <v>3.2596699482082617E-2</v>
      </c>
      <c r="AE511" s="1">
        <f t="shared" si="1144"/>
        <v>4.2846678923198316E-2</v>
      </c>
      <c r="AF511" s="1">
        <f t="shared" si="1145"/>
        <v>5.5582041116581757E-2</v>
      </c>
      <c r="AG511" s="1">
        <f t="shared" si="1146"/>
        <v>7.1169489814376166E-2</v>
      </c>
      <c r="AH511" s="1">
        <f t="shared" si="1147"/>
        <v>8.9963838165825566E-2</v>
      </c>
      <c r="AI511" s="1">
        <f t="shared" si="1148"/>
        <v>0.11228832399034394</v>
      </c>
      <c r="AJ511" s="1">
        <f t="shared" si="1149"/>
        <v>0.13841303224695634</v>
      </c>
      <c r="AK511" s="1">
        <f t="shared" si="1150"/>
        <v>0.16853278576489619</v>
      </c>
      <c r="AL511" s="1">
        <f t="shared" si="1151"/>
        <v>0.20274615790624897</v>
      </c>
      <c r="AM511" s="1">
        <f t="shared" si="1152"/>
        <v>0.24103742077273707</v>
      </c>
      <c r="AN511" s="1">
        <f t="shared" si="1153"/>
        <v>0.28326322904127843</v>
      </c>
      <c r="AO511" s="1">
        <f t="shared" si="1154"/>
        <v>0.32914562986892909</v>
      </c>
      <c r="AP511" s="1">
        <f t="shared" si="1155"/>
        <v>0.37827258502312289</v>
      </c>
      <c r="AQ511" s="1">
        <f t="shared" si="1156"/>
        <v>0.43010662074532041</v>
      </c>
      <c r="AR511" s="1">
        <f t="shared" si="1157"/>
        <v>0.48400153743995777</v>
      </c>
      <c r="AS511" s="1">
        <f t="shared" si="1158"/>
        <v>0.53922638820819013</v>
      </c>
      <c r="AT511" s="1">
        <f t="shared" si="1159"/>
        <v>0.59499525570302503</v>
      </c>
      <c r="AU511" s="1">
        <f t="shared" si="1160"/>
        <v>0.65050080236037733</v>
      </c>
      <c r="AV511" s="1">
        <f t="shared" si="1161"/>
        <v>0.70494920779460535</v>
      </c>
      <c r="AW511" s="1">
        <f t="shared" si="1162"/>
        <v>0.75759398333129724</v>
      </c>
      <c r="AX511" s="1">
        <f t="shared" si="1163"/>
        <v>0.80776628122738892</v>
      </c>
      <c r="AY511" s="1">
        <f t="shared" si="1164"/>
        <v>0.85489967681634194</v>
      </c>
      <c r="AZ511" s="1">
        <f t="shared" si="1165"/>
        <v>0.89854794825563744</v>
      </c>
      <c r="BA511" s="1">
        <f t="shared" si="1166"/>
        <v>0.93839504185280054</v>
      </c>
      <c r="BB511" s="1">
        <f t="shared" si="1167"/>
        <v>0.974257111203089</v>
      </c>
      <c r="BC511" s="1">
        <f t="shared" si="1168"/>
        <v>1.0060771763003726</v>
      </c>
      <c r="BD511" s="1">
        <f t="shared" si="1169"/>
        <v>1.0339134964605696</v>
      </c>
      <c r="BE511" s="1">
        <f t="shared" si="1170"/>
        <v>1.0579231399597524</v>
      </c>
      <c r="BF511" s="1">
        <f t="shared" si="1171"/>
        <v>1.0783424394703056</v>
      </c>
      <c r="BG511" s="1">
        <f t="shared" si="1172"/>
        <v>1.0954660460408483</v>
      </c>
      <c r="BH511" s="1">
        <f t="shared" si="1173"/>
        <v>1.109626157392642</v>
      </c>
      <c r="BI511" s="1">
        <f t="shared" si="1174"/>
        <v>1.1211732363009101</v>
      </c>
      <c r="BJ511" s="1">
        <f t="shared" si="1175"/>
        <v>1.1304591979019236</v>
      </c>
      <c r="BK511" s="1">
        <f t="shared" si="1176"/>
        <v>1.1378236782240232</v>
      </c>
      <c r="BL511" s="1">
        <f t="shared" si="1177"/>
        <v>1.1435836423349623</v>
      </c>
      <c r="BM511" s="1">
        <f t="shared" si="1178"/>
        <v>1.1480262819895681</v>
      </c>
      <c r="BN511" s="1">
        <f t="shared" si="1179"/>
        <v>1.1514049105416579</v>
      </c>
      <c r="BO511" s="1">
        <f t="shared" si="1180"/>
        <v>1.1539373961789618</v>
      </c>
      <c r="BP511" s="1">
        <f t="shared" si="1181"/>
        <v>1.1558065818087138</v>
      </c>
      <c r="BQ511" s="1">
        <f t="shared" si="1182"/>
        <v>1.1571621118701565</v>
      </c>
      <c r="BR511" s="1">
        <f t="shared" si="1183"/>
        <v>1.1581231089397559</v>
      </c>
      <c r="BS511" s="1">
        <f t="shared" si="1184"/>
        <v>1.1587812004943283</v>
      </c>
      <c r="BT511" s="1">
        <f t="shared" si="1185"/>
        <v>1.1592034737622245</v>
      </c>
      <c r="BU511" s="1">
        <f t="shared" si="1186"/>
        <v>1.1594350221273593</v>
      </c>
      <c r="BV511" s="1">
        <f t="shared" si="1187"/>
        <v>1.1595008317619828</v>
      </c>
      <c r="BW511" s="1">
        <f t="shared" si="1188"/>
        <v>1.1594068378420681</v>
      </c>
      <c r="BX511" s="1">
        <f t="shared" si="1189"/>
        <v>1.1591400553364732</v>
      </c>
      <c r="BY511" s="1">
        <f t="shared" si="1190"/>
        <v>1.1586677622566441</v>
      </c>
      <c r="BZ511" s="1">
        <f t="shared" si="1191"/>
        <v>1.1579357872596603</v>
      </c>
      <c r="CA511" s="1">
        <f t="shared" si="1192"/>
        <v>1.1568660325641338</v>
      </c>
      <c r="CB511" s="1">
        <f t="shared" si="1193"/>
        <v>1.1553534498120386</v>
      </c>
      <c r="CC511" s="1">
        <f t="shared" si="1194"/>
        <v>1.153262780550655</v>
      </c>
      <c r="CD511" s="1">
        <f t="shared" si="1195"/>
        <v>1.1504254703179264</v>
      </c>
      <c r="CE511" s="1">
        <f t="shared" si="1196"/>
        <v>1.1466372573666423</v>
      </c>
      <c r="CF511" s="1">
        <f t="shared" si="1197"/>
        <v>1.1416570110525839</v>
      </c>
      <c r="CG511" s="1">
        <f t="shared" si="1198"/>
        <v>1.1352074347653132</v>
      </c>
      <c r="CH511" s="1">
        <f t="shared" si="1199"/>
        <v>1.1269782365980843</v>
      </c>
      <c r="CI511" s="1">
        <f t="shared" si="1200"/>
        <v>1.1166322917958562</v>
      </c>
      <c r="CJ511" s="1">
        <f t="shared" si="1201"/>
        <v>1.1038151632609825</v>
      </c>
      <c r="CK511" s="1">
        <f t="shared" si="1202"/>
        <v>1.0881681071666731</v>
      </c>
      <c r="CL511" s="1">
        <f t="shared" si="1203"/>
        <v>1.0693443783261287</v>
      </c>
      <c r="CM511" s="1">
        <f t="shared" si="1204"/>
        <v>1.047028285522458</v>
      </c>
      <c r="CN511" s="1">
        <f t="shared" si="1205"/>
        <v>1.0209560642896816</v>
      </c>
      <c r="CO511" s="1">
        <f t="shared" si="1206"/>
        <v>0.99093727758340167</v>
      </c>
      <c r="CP511" s="1">
        <f t="shared" si="1207"/>
        <v>0.95687517271347822</v>
      </c>
      <c r="CQ511" s="1">
        <f t="shared" si="1208"/>
        <v>0.91878426387655854</v>
      </c>
      <c r="CR511" s="1">
        <f t="shared" si="1209"/>
        <v>0.87680341272860052</v>
      </c>
      <c r="CS511" s="1">
        <f t="shared" si="1210"/>
        <v>0.83120286741856364</v>
      </c>
      <c r="CT511" s="1">
        <f t="shared" si="1211"/>
        <v>0.78238409395985187</v>
      </c>
      <c r="CU511" s="1">
        <f t="shared" si="1212"/>
        <v>0.73087176832966605</v>
      </c>
      <c r="CV511" s="1">
        <f t="shared" si="1213"/>
        <v>0.67729794475532479</v>
      </c>
      <c r="CW511" s="1">
        <f t="shared" si="1214"/>
        <v>0.62237910763643078</v>
      </c>
      <c r="CX511" s="1">
        <f t="shared" si="1215"/>
        <v>0.56688747316835264</v>
      </c>
      <c r="CY511" s="1">
        <f t="shared" si="1216"/>
        <v>0.51161845378562787</v>
      </c>
      <c r="CZ511" s="1">
        <f t="shared" si="1217"/>
        <v>0.4573565672633238</v>
      </c>
      <c r="DA511" s="1">
        <f t="shared" si="1218"/>
        <v>0.40484221728649034</v>
      </c>
      <c r="DB511" s="1">
        <f t="shared" si="1219"/>
        <v>0.3547416762790101</v>
      </c>
      <c r="DC511" s="1">
        <f t="shared" si="1220"/>
        <v>0.30762227768515854</v>
      </c>
      <c r="DD511" s="1">
        <f t="shared" si="1221"/>
        <v>0.26393431552530661</v>
      </c>
      <c r="DE511" s="1">
        <f t="shared" si="1222"/>
        <v>0.22400051753627598</v>
      </c>
      <c r="DF511" s="1">
        <f t="shared" si="1223"/>
        <v>0.18801328036687365</v>
      </c>
      <c r="DG511" s="1">
        <f t="shared" si="1224"/>
        <v>0.1560392080895073</v>
      </c>
      <c r="DH511" s="1">
        <f t="shared" si="1225"/>
        <v>0.12802994629930881</v>
      </c>
      <c r="DI511" s="1">
        <f t="shared" si="1226"/>
        <v>0.10383790318016356</v>
      </c>
      <c r="DJ511" s="1">
        <f t="shared" si="1227"/>
        <v>8.3235223283653847E-2</v>
      </c>
      <c r="DK511" s="1">
        <f t="shared" si="1228"/>
        <v>6.5934332653362265E-2</v>
      </c>
      <c r="DL511" s="1">
        <f t="shared" si="1229"/>
        <v>5.1608487106211375E-2</v>
      </c>
      <c r="DM511" s="1">
        <f t="shared" si="1230"/>
        <v>3.9910994435227609E-2</v>
      </c>
      <c r="DN511" s="1">
        <f t="shared" si="1231"/>
        <v>3.04921020144205E-2</v>
      </c>
      <c r="DO511" s="1">
        <f t="shared" si="1232"/>
        <v>2.301289738940707E-2</v>
      </c>
      <c r="DP511" s="1">
        <f t="shared" si="1233"/>
        <v>1.7155918485662225E-2</v>
      </c>
      <c r="DQ511" s="1">
        <f t="shared" si="1234"/>
        <v>1.2632478215053545E-2</v>
      </c>
      <c r="DR511" s="1">
        <f t="shared" si="1235"/>
        <v>9.1869528733548849E-3</v>
      </c>
      <c r="DS511" s="1">
        <f t="shared" si="1236"/>
        <v>6.5984539289181063E-3</v>
      </c>
      <c r="DT511" s="1">
        <f t="shared" si="1237"/>
        <v>4.6803983515643979E-3</v>
      </c>
      <c r="DU511" s="1">
        <f t="shared" si="1238"/>
        <v>3.2785215444668019E-3</v>
      </c>
      <c r="DV511" s="1">
        <f t="shared" si="1239"/>
        <v>2.2678526111605496E-3</v>
      </c>
      <c r="DW511" s="1">
        <f t="shared" si="1240"/>
        <v>1.5491099466283093E-3</v>
      </c>
      <c r="DX511" s="1">
        <f t="shared" si="1241"/>
        <v>1.0448917414854994E-3</v>
      </c>
      <c r="DY511" s="1">
        <f t="shared" si="1242"/>
        <v>6.9594475938363474E-4</v>
      </c>
      <c r="DZ511" s="1">
        <f t="shared" si="1243"/>
        <v>4.5770648845858055E-4</v>
      </c>
      <c r="EA511" s="1">
        <f t="shared" si="1244"/>
        <v>2.9723784540636037E-4</v>
      </c>
      <c r="EB511" s="1">
        <f t="shared" si="1245"/>
        <v>1.9060011542857287E-4</v>
      </c>
      <c r="EC511" s="1">
        <f t="shared" si="1246"/>
        <v>1.2068207900773013E-4</v>
      </c>
      <c r="ED511" s="1">
        <f t="shared" si="1247"/>
        <v>7.54505988687773E-5</v>
      </c>
      <c r="EE511" s="1">
        <f t="shared" si="1248"/>
        <v>4.657830396368052E-5</v>
      </c>
      <c r="EF511" s="1">
        <f t="shared" si="1249"/>
        <v>2.8392752501462447E-5</v>
      </c>
      <c r="EG511" s="1">
        <f t="shared" si="1250"/>
        <v>1.7089795040838433E-5</v>
      </c>
      <c r="EH511" s="1">
        <f t="shared" si="1251"/>
        <v>1.0157229529310934E-5</v>
      </c>
      <c r="EI511" s="1">
        <f t="shared" si="1252"/>
        <v>5.9611085460182619E-6</v>
      </c>
      <c r="EJ511" s="1">
        <f t="shared" si="1253"/>
        <v>3.4545951020263391E-6</v>
      </c>
      <c r="EK511" s="1">
        <f t="shared" si="1254"/>
        <v>1.9769300398557098E-6</v>
      </c>
      <c r="EL511" s="1">
        <f t="shared" si="1255"/>
        <v>1.1171609422391253E-6</v>
      </c>
      <c r="EM511" s="1">
        <f t="shared" si="1256"/>
        <v>6.2341509003414139E-7</v>
      </c>
      <c r="EN511" s="1">
        <f t="shared" si="1257"/>
        <v>3.4354477144494912E-7</v>
      </c>
      <c r="EO511" s="1">
        <f t="shared" si="1258"/>
        <v>1.8695696882864721E-7</v>
      </c>
      <c r="EP511" s="1">
        <f t="shared" si="1259"/>
        <v>1.0047557653394125E-7</v>
      </c>
      <c r="EQ511" s="1">
        <f t="shared" si="1260"/>
        <v>5.3327170647599006E-8</v>
      </c>
      <c r="ER511" s="1">
        <f t="shared" si="1261"/>
        <v>2.7952122146647033E-8</v>
      </c>
      <c r="ES511" s="1">
        <f t="shared" si="1262"/>
        <v>1.4470002225960427E-8</v>
      </c>
      <c r="ET511" s="1">
        <f t="shared" si="1263"/>
        <v>7.3980908277147355E-9</v>
      </c>
      <c r="EU511" s="1">
        <f t="shared" si="1264"/>
        <v>3.7357514883493684E-9</v>
      </c>
      <c r="EV511" s="1">
        <f t="shared" si="1265"/>
        <v>1.863176929799694E-9</v>
      </c>
      <c r="EW511" s="1">
        <f t="shared" si="1266"/>
        <v>9.1782611388619922E-10</v>
      </c>
      <c r="EX511" s="1">
        <f t="shared" si="1267"/>
        <v>4.4660032969697211E-10</v>
      </c>
      <c r="EY511" s="1">
        <f t="shared" si="1268"/>
        <v>2.1468835290823267E-10</v>
      </c>
      <c r="EZ511" s="1">
        <f t="shared" si="1269"/>
        <v>1.0205599875695504E-10</v>
      </c>
      <c r="FA511" s="1">
        <f t="shared" si="1270"/>
        <v>4.8234551098868796E-11</v>
      </c>
      <c r="FB511" s="1">
        <f t="shared" si="1271"/>
        <v>2.3370793962535593E-11</v>
      </c>
      <c r="FC511" s="1">
        <f t="shared" si="1272"/>
        <v>1.3464457000103411E-11</v>
      </c>
      <c r="FD511" s="75">
        <f t="shared" si="1123"/>
        <v>1.3464457000103411E-11</v>
      </c>
    </row>
    <row r="512" spans="7:160" x14ac:dyDescent="0.35">
      <c r="G512" t="str">
        <f t="shared" si="1119"/>
        <v>Refd, t=2.48</v>
      </c>
      <c r="H512" s="76">
        <f t="shared" si="1120"/>
        <v>2.4849999999999692</v>
      </c>
      <c r="I512" s="1">
        <f t="shared" si="1121"/>
        <v>0</v>
      </c>
      <c r="J512" s="22">
        <f t="shared" si="1122"/>
        <v>5.2350009584041043E-6</v>
      </c>
      <c r="K512" s="1">
        <f t="shared" si="1124"/>
        <v>1.0318257712062233E-5</v>
      </c>
      <c r="L512" s="1">
        <f t="shared" si="1125"/>
        <v>1.9097503385999565E-5</v>
      </c>
      <c r="M512" s="1">
        <f t="shared" si="1126"/>
        <v>3.3893135487469086E-5</v>
      </c>
      <c r="N512" s="1">
        <f t="shared" si="1127"/>
        <v>5.8308799891515903E-5</v>
      </c>
      <c r="O512" s="1">
        <f t="shared" si="1128"/>
        <v>9.784395318379454E-5</v>
      </c>
      <c r="P512" s="1">
        <f t="shared" si="1129"/>
        <v>1.6074474577230634E-4</v>
      </c>
      <c r="Q512" s="1">
        <f t="shared" si="1130"/>
        <v>2.5915804980650972E-4</v>
      </c>
      <c r="R512" s="1">
        <f t="shared" si="1131"/>
        <v>4.1065774586226662E-4</v>
      </c>
      <c r="S512" s="1">
        <f t="shared" si="1132"/>
        <v>6.4021007430959808E-4</v>
      </c>
      <c r="T512" s="1">
        <f t="shared" si="1133"/>
        <v>9.8263254907401693E-4</v>
      </c>
      <c r="U512" s="1">
        <f t="shared" si="1134"/>
        <v>1.4855750047560903E-3</v>
      </c>
      <c r="V512" s="1">
        <f t="shared" si="1135"/>
        <v>2.2130085161547082E-3</v>
      </c>
      <c r="W512" s="1">
        <f t="shared" si="1136"/>
        <v>3.2491460061615939E-3</v>
      </c>
      <c r="X512" s="1">
        <f t="shared" si="1137"/>
        <v>4.7026371943696159E-3</v>
      </c>
      <c r="Y512" s="1">
        <f t="shared" si="1138"/>
        <v>6.7107830050091447E-3</v>
      </c>
      <c r="Z512" s="1">
        <f t="shared" si="1139"/>
        <v>9.4434073822460361E-3</v>
      </c>
      <c r="AA512" s="1">
        <f t="shared" si="1140"/>
        <v>1.3105918711991819E-2</v>
      </c>
      <c r="AB512" s="1">
        <f t="shared" si="1141"/>
        <v>1.7941003930871339E-2</v>
      </c>
      <c r="AC512" s="1">
        <f t="shared" si="1142"/>
        <v>2.4228344242121093E-2</v>
      </c>
      <c r="AD512" s="1">
        <f t="shared" si="1143"/>
        <v>3.2281741600445522E-2</v>
      </c>
      <c r="AE512" s="1">
        <f t="shared" si="1144"/>
        <v>4.2443117428499398E-2</v>
      </c>
      <c r="AF512" s="1">
        <f t="shared" si="1145"/>
        <v>5.5073001715779835E-2</v>
      </c>
      <c r="AG512" s="1">
        <f t="shared" si="1146"/>
        <v>7.0537375074208167E-2</v>
      </c>
      <c r="AH512" s="1">
        <f t="shared" si="1147"/>
        <v>8.9191049765748959E-2</v>
      </c>
      <c r="AI512" s="1">
        <f t="shared" si="1148"/>
        <v>0.11135815564371739</v>
      </c>
      <c r="AJ512" s="1">
        <f t="shared" si="1149"/>
        <v>0.13731069728824849</v>
      </c>
      <c r="AK512" s="1">
        <f t="shared" si="1150"/>
        <v>0.16724652248546126</v>
      </c>
      <c r="AL512" s="1">
        <f t="shared" si="1151"/>
        <v>0.20126833711785935</v>
      </c>
      <c r="AM512" s="1">
        <f t="shared" si="1152"/>
        <v>0.23936556662775993</v>
      </c>
      <c r="AN512" s="1">
        <f t="shared" si="1153"/>
        <v>0.28140085844289087</v>
      </c>
      <c r="AO512" s="1">
        <f t="shared" si="1154"/>
        <v>0.32710281977314659</v>
      </c>
      <c r="AP512" s="1">
        <f t="shared" si="1155"/>
        <v>0.3760661913793435</v>
      </c>
      <c r="AQ512" s="1">
        <f t="shared" si="1156"/>
        <v>0.4277600971888017</v>
      </c>
      <c r="AR512" s="1">
        <f t="shared" si="1157"/>
        <v>0.48154433414486714</v>
      </c>
      <c r="AS512" s="1">
        <f t="shared" si="1158"/>
        <v>0.5366929482658942</v>
      </c>
      <c r="AT512" s="1">
        <f t="shared" si="1159"/>
        <v>0.59242366385659218</v>
      </c>
      <c r="AU512" s="1">
        <f t="shared" si="1160"/>
        <v>0.64793117443541159</v>
      </c>
      <c r="AV512" s="1">
        <f t="shared" si="1161"/>
        <v>0.70242193458387803</v>
      </c>
      <c r="AW512" s="1">
        <f t="shared" si="1162"/>
        <v>0.75514795683633129</v>
      </c>
      <c r="AX512" s="1">
        <f t="shared" si="1163"/>
        <v>0.80543723229288333</v>
      </c>
      <c r="AY512" s="1">
        <f t="shared" si="1164"/>
        <v>0.85271874126950653</v>
      </c>
      <c r="AZ512" s="1">
        <f t="shared" si="1165"/>
        <v>0.8965405553254191</v>
      </c>
      <c r="BA512" s="1">
        <f t="shared" si="1166"/>
        <v>0.93658018694859646</v>
      </c>
      <c r="BB512" s="1">
        <f t="shared" si="1167"/>
        <v>0.97264703905990091</v>
      </c>
      <c r="BC512" s="1">
        <f t="shared" si="1168"/>
        <v>1.0046774643490837</v>
      </c>
      <c r="BD512" s="1">
        <f t="shared" si="1169"/>
        <v>1.0327234960626199</v>
      </c>
      <c r="BE512" s="1">
        <f t="shared" si="1170"/>
        <v>1.0569367080355032</v>
      </c>
      <c r="BF512" s="1">
        <f t="shared" si="1171"/>
        <v>1.0775488770492825</v>
      </c>
      <c r="BG512" s="1">
        <f t="shared" si="1172"/>
        <v>1.0948511540429224</v>
      </c>
      <c r="BH512" s="1">
        <f t="shared" si="1173"/>
        <v>1.1091733229253624</v>
      </c>
      <c r="BI512" s="1">
        <f t="shared" si="1174"/>
        <v>1.120864473326078</v>
      </c>
      <c r="BJ512" s="1">
        <f t="shared" si="1175"/>
        <v>1.1302760820203366</v>
      </c>
      <c r="BK512" s="1">
        <f t="shared" si="1176"/>
        <v>1.1377481340254658</v>
      </c>
      <c r="BL512" s="1">
        <f t="shared" si="1177"/>
        <v>1.1435985608446388</v>
      </c>
      <c r="BM512" s="1">
        <f t="shared" si="1178"/>
        <v>1.148115963196751</v>
      </c>
      <c r="BN512" s="1">
        <f t="shared" si="1179"/>
        <v>1.1515553403879921</v>
      </c>
      <c r="BO512" s="1">
        <f t="shared" si="1180"/>
        <v>1.1541363779263774</v>
      </c>
      <c r="BP512" s="1">
        <f t="shared" si="1181"/>
        <v>1.1560437482230783</v>
      </c>
      <c r="BQ512" s="1">
        <f t="shared" si="1182"/>
        <v>1.1574288474651089</v>
      </c>
      <c r="BR512" s="1">
        <f t="shared" si="1183"/>
        <v>1.1584124112838612</v>
      </c>
      <c r="BS512" s="1">
        <f t="shared" si="1184"/>
        <v>1.1590875071259843</v>
      </c>
      <c r="BT512" s="1">
        <f t="shared" si="1185"/>
        <v>1.1595224774365833</v>
      </c>
      <c r="BU512" s="1">
        <f t="shared" si="1186"/>
        <v>1.1597634927001066</v>
      </c>
      <c r="BV512" s="1">
        <f t="shared" si="1187"/>
        <v>1.1598364585874803</v>
      </c>
      <c r="BW512" s="1">
        <f t="shared" si="1188"/>
        <v>1.159748102511807</v>
      </c>
      <c r="BX512" s="1">
        <f t="shared" si="1189"/>
        <v>1.1594861410824406</v>
      </c>
      <c r="BY512" s="1">
        <f t="shared" si="1190"/>
        <v>1.1590185033838316</v>
      </c>
      <c r="BZ512" s="1">
        <f t="shared" si="1191"/>
        <v>1.1582916594046619</v>
      </c>
      <c r="CA512" s="1">
        <f t="shared" si="1192"/>
        <v>1.1572281821728105</v>
      </c>
      <c r="CB512" s="1">
        <f t="shared" si="1193"/>
        <v>1.1557237587401126</v>
      </c>
      <c r="CC512" s="1">
        <f t="shared" si="1194"/>
        <v>1.1536439589137888</v>
      </c>
      <c r="CD512" s="1">
        <f t="shared" si="1195"/>
        <v>1.1508211675547277</v>
      </c>
      <c r="CE512" s="1">
        <f t="shared" si="1196"/>
        <v>1.1470521779868883</v>
      </c>
      <c r="CF512" s="1">
        <f t="shared" si="1197"/>
        <v>1.1420970179687648</v>
      </c>
      <c r="CG512" s="1">
        <f t="shared" si="1198"/>
        <v>1.135679619886643</v>
      </c>
      <c r="CH512" s="1">
        <f t="shared" si="1199"/>
        <v>1.1274909361057752</v>
      </c>
      <c r="CI512" s="1">
        <f t="shared" si="1200"/>
        <v>1.1171950229185725</v>
      </c>
      <c r="CJ512" s="1">
        <f t="shared" si="1201"/>
        <v>1.1044384611255056</v>
      </c>
      <c r="CK512" s="1">
        <f t="shared" si="1202"/>
        <v>1.0888632449663658</v>
      </c>
      <c r="CL512" s="1">
        <f t="shared" si="1203"/>
        <v>1.0701229618982517</v>
      </c>
      <c r="CM512" s="1">
        <f t="shared" si="1204"/>
        <v>1.0479017243061519</v>
      </c>
      <c r="CN512" s="1">
        <f t="shared" si="1205"/>
        <v>1.0219349338936035</v>
      </c>
      <c r="CO512" s="1">
        <f t="shared" si="1206"/>
        <v>0.99203060364501716</v>
      </c>
      <c r="CP512" s="1">
        <f t="shared" si="1207"/>
        <v>0.95808967975010606</v>
      </c>
      <c r="CQ512" s="1">
        <f t="shared" si="1208"/>
        <v>0.92012364450290529</v>
      </c>
      <c r="CR512" s="1">
        <f t="shared" si="1209"/>
        <v>0.87826768001708799</v>
      </c>
      <c r="CS512" s="1">
        <f t="shared" si="1210"/>
        <v>0.83278785466400673</v>
      </c>
      <c r="CT512" s="1">
        <f t="shared" si="1211"/>
        <v>0.78408116063017086</v>
      </c>
      <c r="CU512" s="1">
        <f t="shared" si="1212"/>
        <v>0.73266775833535169</v>
      </c>
      <c r="CV512" s="1">
        <f t="shared" si="1213"/>
        <v>0.67917542413105769</v>
      </c>
      <c r="CW512" s="1">
        <f t="shared" si="1214"/>
        <v>0.62431688504606386</v>
      </c>
      <c r="CX512" s="1">
        <f t="shared" si="1215"/>
        <v>0.56886138085660698</v>
      </c>
      <c r="CY512" s="1">
        <f t="shared" si="1216"/>
        <v>0.51360234170739449</v>
      </c>
      <c r="CZ512" s="1">
        <f t="shared" si="1217"/>
        <v>0.45932344216498017</v>
      </c>
      <c r="DA512" s="1">
        <f t="shared" si="1218"/>
        <v>0.40676544412107635</v>
      </c>
      <c r="DB512" s="1">
        <f t="shared" si="1219"/>
        <v>0.35659615332297584</v>
      </c>
      <c r="DC512" s="1">
        <f t="shared" si="1220"/>
        <v>0.30938549981250479</v>
      </c>
      <c r="DD512" s="1">
        <f t="shared" si="1221"/>
        <v>0.2655872518142095</v>
      </c>
      <c r="DE512" s="1">
        <f t="shared" si="1222"/>
        <v>0.22552824815418199</v>
      </c>
      <c r="DF512" s="1">
        <f t="shared" si="1223"/>
        <v>0.18940536107320652</v>
      </c>
      <c r="DG512" s="1">
        <f t="shared" si="1224"/>
        <v>0.15728975581254237</v>
      </c>
      <c r="DH512" s="1">
        <f t="shared" si="1225"/>
        <v>0.12913746315258232</v>
      </c>
      <c r="DI512" s="1">
        <f t="shared" si="1226"/>
        <v>0.10480487642682175</v>
      </c>
      <c r="DJ512" s="1">
        <f t="shared" si="1227"/>
        <v>8.4067553273927786E-2</v>
      </c>
      <c r="DK512" s="1">
        <f t="shared" si="1228"/>
        <v>6.6640648673506012E-2</v>
      </c>
      <c r="DL512" s="1">
        <f t="shared" si="1229"/>
        <v>5.2199412327411661E-2</v>
      </c>
      <c r="DM512" s="1">
        <f t="shared" si="1230"/>
        <v>4.0398416491739669E-2</v>
      </c>
      <c r="DN512" s="1">
        <f t="shared" si="1231"/>
        <v>3.0888496527226892E-2</v>
      </c>
      <c r="DO512" s="1">
        <f t="shared" si="1232"/>
        <v>2.3330739674657368E-2</v>
      </c>
      <c r="DP512" s="1">
        <f t="shared" si="1233"/>
        <v>1.7407205494671996E-2</v>
      </c>
      <c r="DQ512" s="1">
        <f t="shared" si="1234"/>
        <v>1.2828370014953912E-2</v>
      </c>
      <c r="DR512" s="1">
        <f t="shared" si="1235"/>
        <v>9.3375319167331647E-3</v>
      </c>
      <c r="DS512" s="1">
        <f t="shared" si="1236"/>
        <v>6.7125917626361898E-3</v>
      </c>
      <c r="DT512" s="1">
        <f t="shared" si="1237"/>
        <v>4.7657136189287134E-3</v>
      </c>
      <c r="DU512" s="1">
        <f t="shared" si="1238"/>
        <v>3.3414100886836025E-3</v>
      </c>
      <c r="DV512" s="1">
        <f t="shared" si="1239"/>
        <v>2.3135698431789036E-3</v>
      </c>
      <c r="DW512" s="1">
        <f t="shared" si="1240"/>
        <v>1.5818868664601352E-3</v>
      </c>
      <c r="DX512" s="1">
        <f t="shared" si="1241"/>
        <v>1.068068496607015E-3</v>
      </c>
      <c r="DY512" s="1">
        <f t="shared" si="1242"/>
        <v>7.121088047892329E-4</v>
      </c>
      <c r="DZ512" s="1">
        <f t="shared" si="1243"/>
        <v>4.6882578330621435E-4</v>
      </c>
      <c r="EA512" s="1">
        <f t="shared" si="1244"/>
        <v>3.0478270466684584E-4</v>
      </c>
      <c r="EB512" s="1">
        <f t="shared" si="1245"/>
        <v>1.9565008570915786E-4</v>
      </c>
      <c r="EC512" s="1">
        <f t="shared" si="1246"/>
        <v>1.2401640032822845E-4</v>
      </c>
      <c r="ED512" s="1">
        <f t="shared" si="1247"/>
        <v>7.762242105841281E-5</v>
      </c>
      <c r="EE512" s="1">
        <f t="shared" si="1248"/>
        <v>4.7973889869212879E-5</v>
      </c>
      <c r="EF512" s="1">
        <f t="shared" si="1249"/>
        <v>2.9277504852764863E-5</v>
      </c>
      <c r="EG512" s="1">
        <f t="shared" si="1250"/>
        <v>1.7643192426996734E-5</v>
      </c>
      <c r="EH512" s="1">
        <f t="shared" si="1251"/>
        <v>1.0498752656425076E-5</v>
      </c>
      <c r="EI512" s="1">
        <f t="shared" si="1252"/>
        <v>6.1690725613601091E-6</v>
      </c>
      <c r="EJ512" s="1">
        <f t="shared" si="1253"/>
        <v>3.5795515756580313E-6</v>
      </c>
      <c r="EK512" s="1">
        <f t="shared" si="1254"/>
        <v>2.051018274221145E-6</v>
      </c>
      <c r="EL512" s="1">
        <f t="shared" si="1255"/>
        <v>1.1605097407650744E-6</v>
      </c>
      <c r="EM512" s="1">
        <f t="shared" si="1256"/>
        <v>6.4844501921910799E-7</v>
      </c>
      <c r="EN512" s="1">
        <f t="shared" si="1257"/>
        <v>3.5780788338375579E-7</v>
      </c>
      <c r="EO512" s="1">
        <f t="shared" si="1258"/>
        <v>1.949785211865616E-7</v>
      </c>
      <c r="EP512" s="1">
        <f t="shared" si="1259"/>
        <v>1.0492813192122563E-7</v>
      </c>
      <c r="EQ512" s="1">
        <f t="shared" si="1260"/>
        <v>5.5766577776309296E-8</v>
      </c>
      <c r="ER512" s="1">
        <f t="shared" si="1261"/>
        <v>2.927129141804539E-8</v>
      </c>
      <c r="ES512" s="1">
        <f t="shared" si="1262"/>
        <v>1.517416850828198E-8</v>
      </c>
      <c r="ET512" s="1">
        <f t="shared" si="1263"/>
        <v>7.7691349254110711E-9</v>
      </c>
      <c r="EU512" s="1">
        <f t="shared" si="1264"/>
        <v>3.9287564980738943E-9</v>
      </c>
      <c r="EV512" s="1">
        <f t="shared" si="1265"/>
        <v>1.9622879304249706E-9</v>
      </c>
      <c r="EW512" s="1">
        <f t="shared" si="1266"/>
        <v>9.6807251032155629E-10</v>
      </c>
      <c r="EX512" s="1">
        <f t="shared" si="1267"/>
        <v>4.7175098478361689E-10</v>
      </c>
      <c r="EY512" s="1">
        <f t="shared" si="1268"/>
        <v>2.2712072510223452E-10</v>
      </c>
      <c r="EZ512" s="1">
        <f t="shared" si="1269"/>
        <v>1.0813169065354457E-10</v>
      </c>
      <c r="FA512" s="1">
        <f t="shared" si="1270"/>
        <v>5.1187454520483881E-11</v>
      </c>
      <c r="FB512" s="1">
        <f t="shared" si="1271"/>
        <v>2.4844119598062438E-11</v>
      </c>
      <c r="FC512" s="1">
        <f t="shared" si="1272"/>
        <v>1.4336786771960623E-11</v>
      </c>
      <c r="FD512" s="75">
        <f t="shared" si="1123"/>
        <v>1.4336786771960623E-11</v>
      </c>
    </row>
    <row r="513" spans="7:160" x14ac:dyDescent="0.35">
      <c r="G513" t="str">
        <f t="shared" si="1119"/>
        <v>Refd, t=2.49</v>
      </c>
      <c r="H513" s="76">
        <f t="shared" si="1120"/>
        <v>2.4899999999999691</v>
      </c>
      <c r="I513" s="1">
        <f t="shared" si="1121"/>
        <v>0</v>
      </c>
      <c r="J513" s="22">
        <f t="shared" si="1122"/>
        <v>5.1773967273833344E-6</v>
      </c>
      <c r="K513" s="1">
        <f t="shared" si="1124"/>
        <v>1.0204553492385557E-5</v>
      </c>
      <c r="L513" s="1">
        <f t="shared" si="1125"/>
        <v>1.8886589026103573E-5</v>
      </c>
      <c r="M513" s="1">
        <f t="shared" si="1126"/>
        <v>3.3517874550244111E-5</v>
      </c>
      <c r="N513" s="1">
        <f t="shared" si="1127"/>
        <v>5.7661627875263774E-5</v>
      </c>
      <c r="O513" s="1">
        <f t="shared" si="1128"/>
        <v>9.6755741215323498E-5</v>
      </c>
      <c r="P513" s="1">
        <f t="shared" si="1129"/>
        <v>1.5895449189557749E-4</v>
      </c>
      <c r="Q513" s="1">
        <f t="shared" si="1130"/>
        <v>2.5627045218497996E-4</v>
      </c>
      <c r="R513" s="1">
        <f t="shared" si="1131"/>
        <v>4.060852883209294E-4</v>
      </c>
      <c r="S513" s="1">
        <f t="shared" si="1132"/>
        <v>6.3309603429645596E-4</v>
      </c>
      <c r="T513" s="1">
        <f t="shared" si="1133"/>
        <v>9.7175147816277866E-4</v>
      </c>
      <c r="U513" s="1">
        <f t="shared" si="1134"/>
        <v>1.4692079180748129E-3</v>
      </c>
      <c r="V513" s="1">
        <f t="shared" si="1135"/>
        <v>2.1887914553820817E-3</v>
      </c>
      <c r="W513" s="1">
        <f t="shared" si="1136"/>
        <v>3.2138929850738362E-3</v>
      </c>
      <c r="X513" s="1">
        <f t="shared" si="1137"/>
        <v>4.6521419049261967E-3</v>
      </c>
      <c r="Y513" s="1">
        <f t="shared" si="1138"/>
        <v>6.639608046181451E-3</v>
      </c>
      <c r="Z513" s="1">
        <f t="shared" si="1139"/>
        <v>9.3446749918481616E-3</v>
      </c>
      <c r="AA513" s="1">
        <f t="shared" si="1140"/>
        <v>1.2971122636259184E-2</v>
      </c>
      <c r="AB513" s="1">
        <f t="shared" si="1141"/>
        <v>1.7759867523514376E-2</v>
      </c>
      <c r="AC513" s="1">
        <f t="shared" si="1142"/>
        <v>2.3988754291034513E-2</v>
      </c>
      <c r="AD513" s="1">
        <f t="shared" si="1143"/>
        <v>3.1969789730846007E-2</v>
      </c>
      <c r="AE513" s="1">
        <f t="shared" si="1144"/>
        <v>4.204328018901244E-2</v>
      </c>
      <c r="AF513" s="1">
        <f t="shared" si="1145"/>
        <v>5.4568485718849737E-2</v>
      </c>
      <c r="AG513" s="1">
        <f t="shared" si="1146"/>
        <v>6.9910644268856487E-2</v>
      </c>
      <c r="AH513" s="1">
        <f t="shared" si="1147"/>
        <v>8.8424538034439559E-2</v>
      </c>
      <c r="AI513" s="1">
        <f t="shared" si="1148"/>
        <v>0.11043515008551659</v>
      </c>
      <c r="AJ513" s="1">
        <f t="shared" si="1149"/>
        <v>0.13621635718085959</v>
      </c>
      <c r="AK513" s="1">
        <f t="shared" si="1150"/>
        <v>0.16596897811563821</v>
      </c>
      <c r="AL513" s="1">
        <f t="shared" si="1151"/>
        <v>0.1997997940547501</v>
      </c>
      <c r="AM513" s="1">
        <f t="shared" si="1152"/>
        <v>0.23770332740395189</v>
      </c>
      <c r="AN513" s="1">
        <f t="shared" si="1153"/>
        <v>0.2795481676006259</v>
      </c>
      <c r="AO513" s="1">
        <f t="shared" si="1154"/>
        <v>0.32506944175695568</v>
      </c>
      <c r="AP513" s="1">
        <f t="shared" si="1155"/>
        <v>0.37386864466801512</v>
      </c>
      <c r="AQ513" s="1">
        <f t="shared" si="1156"/>
        <v>0.42542149186895395</v>
      </c>
      <c r="AR513" s="1">
        <f t="shared" si="1157"/>
        <v>0.47909379191860607</v>
      </c>
      <c r="AS513" s="1">
        <f t="shared" si="1158"/>
        <v>0.53416462046492108</v>
      </c>
      <c r="AT513" s="1">
        <f t="shared" si="1159"/>
        <v>0.58985540031761552</v>
      </c>
      <c r="AU513" s="1">
        <f t="shared" si="1160"/>
        <v>0.64536292964805397</v>
      </c>
      <c r="AV513" s="1">
        <f t="shared" si="1161"/>
        <v>0.69989402322356753</v>
      </c>
      <c r="AW513" s="1">
        <f t="shared" si="1162"/>
        <v>0.75269928543135611</v>
      </c>
      <c r="AX513" s="1">
        <f t="shared" si="1163"/>
        <v>0.80310363554412723</v>
      </c>
      <c r="AY513" s="1">
        <f t="shared" si="1164"/>
        <v>0.85053154031601297</v>
      </c>
      <c r="AZ513" s="1">
        <f t="shared" si="1165"/>
        <v>0.89452543257954698</v>
      </c>
      <c r="BA513" s="1">
        <f t="shared" si="1166"/>
        <v>0.93475644097960098</v>
      </c>
      <c r="BB513" s="1">
        <f t="shared" si="1167"/>
        <v>0.97102724729847123</v>
      </c>
      <c r="BC513" s="1">
        <f t="shared" si="1168"/>
        <v>1.0032675453817805</v>
      </c>
      <c r="BD513" s="1">
        <f t="shared" si="1169"/>
        <v>1.0315231309848261</v>
      </c>
      <c r="BE513" s="1">
        <f t="shared" si="1170"/>
        <v>1.0559400549428939</v>
      </c>
      <c r="BF513" s="1">
        <f t="shared" si="1171"/>
        <v>1.076745496323366</v>
      </c>
      <c r="BG513" s="1">
        <f t="shared" si="1172"/>
        <v>1.0942270553664784</v>
      </c>
      <c r="BH513" s="1">
        <f t="shared" si="1173"/>
        <v>1.1087120474323913</v>
      </c>
      <c r="BI513" s="1">
        <f t="shared" si="1174"/>
        <v>1.1205481344070907</v>
      </c>
      <c r="BJ513" s="1">
        <f t="shared" si="1175"/>
        <v>1.1300863038500868</v>
      </c>
      <c r="BK513" s="1">
        <f t="shared" si="1176"/>
        <v>1.137666845356744</v>
      </c>
      <c r="BL513" s="1">
        <f t="shared" si="1177"/>
        <v>1.1436086206070291</v>
      </c>
      <c r="BM513" s="1">
        <f t="shared" si="1178"/>
        <v>1.148201611924351</v>
      </c>
      <c r="BN513" s="1">
        <f t="shared" si="1179"/>
        <v>1.1517024860153509</v>
      </c>
      <c r="BO513" s="1">
        <f t="shared" si="1180"/>
        <v>1.1543327352179025</v>
      </c>
      <c r="BP513" s="1">
        <f t="shared" si="1181"/>
        <v>1.156278857826883</v>
      </c>
      <c r="BQ513" s="1">
        <f t="shared" si="1182"/>
        <v>1.1576940035963237</v>
      </c>
      <c r="BR513" s="1">
        <f t="shared" si="1183"/>
        <v>1.1587005269806141</v>
      </c>
      <c r="BS513" s="1">
        <f t="shared" si="1184"/>
        <v>1.1593929437018624</v>
      </c>
      <c r="BT513" s="1">
        <f t="shared" si="1185"/>
        <v>1.1598408610269533</v>
      </c>
      <c r="BU513" s="1">
        <f t="shared" si="1186"/>
        <v>1.1600915364300568</v>
      </c>
      <c r="BV513" s="1">
        <f t="shared" si="1187"/>
        <v>1.1601718044744429</v>
      </c>
      <c r="BW513" s="1">
        <f t="shared" si="1188"/>
        <v>1.1600891931495279</v>
      </c>
      <c r="BX513" s="1">
        <f t="shared" si="1189"/>
        <v>1.1598321276200434</v>
      </c>
      <c r="BY513" s="1">
        <f t="shared" si="1190"/>
        <v>1.1593691933152765</v>
      </c>
      <c r="BZ513" s="1">
        <f t="shared" si="1191"/>
        <v>1.1586475050806622</v>
      </c>
      <c r="CA513" s="1">
        <f t="shared" si="1192"/>
        <v>1.1575903085159382</v>
      </c>
      <c r="CB513" s="1">
        <f t="shared" si="1193"/>
        <v>1.1560940261398218</v>
      </c>
      <c r="CC513" s="1">
        <f t="shared" si="1194"/>
        <v>1.1540250544995774</v>
      </c>
      <c r="CD513" s="1">
        <f t="shared" si="1195"/>
        <v>1.1512167148936532</v>
      </c>
      <c r="CE513" s="1">
        <f t="shared" si="1196"/>
        <v>1.1474668517798714</v>
      </c>
      <c r="CF513" s="1">
        <f t="shared" si="1197"/>
        <v>1.1425366467674178</v>
      </c>
      <c r="CG513" s="1">
        <f t="shared" si="1198"/>
        <v>1.1361512566490732</v>
      </c>
      <c r="CH513" s="1">
        <f t="shared" si="1199"/>
        <v>1.1280028741507284</v>
      </c>
      <c r="CI513" s="1">
        <f t="shared" si="1200"/>
        <v>1.1177567342160959</v>
      </c>
      <c r="CJ513" s="1">
        <f t="shared" si="1201"/>
        <v>1.1050604355686588</v>
      </c>
      <c r="CK513" s="1">
        <f t="shared" si="1202"/>
        <v>1.0895567138556521</v>
      </c>
      <c r="CL513" s="1">
        <f t="shared" si="1203"/>
        <v>1.0708994966111476</v>
      </c>
      <c r="CM513" s="1">
        <f t="shared" si="1204"/>
        <v>1.048772711879129</v>
      </c>
      <c r="CN513" s="1">
        <f t="shared" si="1205"/>
        <v>1.0229109443730533</v>
      </c>
      <c r="CO513" s="1">
        <f t="shared" si="1206"/>
        <v>0.99312067840603868</v>
      </c>
      <c r="CP513" s="1">
        <f t="shared" si="1207"/>
        <v>0.95930058392963358</v>
      </c>
      <c r="CQ513" s="1">
        <f t="shared" si="1208"/>
        <v>0.92145913835788851</v>
      </c>
      <c r="CR513" s="1">
        <f t="shared" si="1209"/>
        <v>0.87972787148415421</v>
      </c>
      <c r="CS513" s="1">
        <f t="shared" si="1210"/>
        <v>0.83436869702544869</v>
      </c>
      <c r="CT513" s="1">
        <f t="shared" si="1211"/>
        <v>0.78577415392545835</v>
      </c>
      <c r="CU513" s="1">
        <f t="shared" si="1212"/>
        <v>0.73445990077267387</v>
      </c>
      <c r="CV513" s="1">
        <f t="shared" si="1213"/>
        <v>0.68104944099625142</v>
      </c>
      <c r="CW513" s="1">
        <f t="shared" si="1214"/>
        <v>0.62625173918512944</v>
      </c>
      <c r="CX513" s="1">
        <f t="shared" si="1215"/>
        <v>0.5708330432202976</v>
      </c>
      <c r="CY513" s="1">
        <f t="shared" si="1216"/>
        <v>0.51558477565951988</v>
      </c>
      <c r="CZ513" s="1">
        <f t="shared" si="1217"/>
        <v>0.46128973428942638</v>
      </c>
      <c r="DA513" s="1">
        <f t="shared" si="1218"/>
        <v>0.40868899973961875</v>
      </c>
      <c r="DB513" s="1">
        <f t="shared" si="1219"/>
        <v>0.35845186868517026</v>
      </c>
      <c r="DC513" s="1">
        <f t="shared" si="1220"/>
        <v>0.31115082569453328</v>
      </c>
      <c r="DD513" s="1">
        <f t="shared" si="1221"/>
        <v>0.26724307463663854</v>
      </c>
      <c r="DE513" s="1">
        <f t="shared" si="1222"/>
        <v>0.22705953316661645</v>
      </c>
      <c r="DF513" s="1">
        <f t="shared" si="1223"/>
        <v>0.19080152527148886</v>
      </c>
      <c r="DG513" s="1">
        <f t="shared" si="1224"/>
        <v>0.15854476318756475</v>
      </c>
      <c r="DH513" s="1">
        <f t="shared" si="1225"/>
        <v>0.13024965870522526</v>
      </c>
      <c r="DI513" s="1">
        <f t="shared" si="1226"/>
        <v>0.10577659556584063</v>
      </c>
      <c r="DJ513" s="1">
        <f t="shared" si="1227"/>
        <v>8.4904557868065417E-2</v>
      </c>
      <c r="DK513" s="1">
        <f t="shared" si="1228"/>
        <v>6.7351449151490189E-2</v>
      </c>
      <c r="DL513" s="1">
        <f t="shared" si="1229"/>
        <v>5.2794536716331227E-2</v>
      </c>
      <c r="DM513" s="1">
        <f t="shared" si="1230"/>
        <v>4.0889682873797829E-2</v>
      </c>
      <c r="DN513" s="1">
        <f t="shared" si="1231"/>
        <v>3.1288336401688377E-2</v>
      </c>
      <c r="DO513" s="1">
        <f t="shared" si="1232"/>
        <v>2.365160780283387E-2</v>
      </c>
      <c r="DP513" s="1">
        <f t="shared" si="1233"/>
        <v>1.766109871742582E-2</v>
      </c>
      <c r="DQ513" s="1">
        <f t="shared" si="1234"/>
        <v>1.3026464833028936E-2</v>
      </c>
      <c r="DR513" s="1">
        <f t="shared" si="1235"/>
        <v>9.4899395437455653E-3</v>
      </c>
      <c r="DS513" s="1">
        <f t="shared" si="1236"/>
        <v>6.8282206980609323E-3</v>
      </c>
      <c r="DT513" s="1">
        <f t="shared" si="1237"/>
        <v>4.8522239001558328E-3</v>
      </c>
      <c r="DU513" s="1">
        <f t="shared" si="1238"/>
        <v>3.4052402315934245E-3</v>
      </c>
      <c r="DV513" s="1">
        <f t="shared" si="1239"/>
        <v>2.3600167357882397E-3</v>
      </c>
      <c r="DW513" s="1">
        <f t="shared" si="1240"/>
        <v>1.6152200200786669E-3</v>
      </c>
      <c r="DX513" s="1">
        <f t="shared" si="1241"/>
        <v>1.0916624876036035E-3</v>
      </c>
      <c r="DY513" s="1">
        <f t="shared" si="1242"/>
        <v>7.28580877570833E-4</v>
      </c>
      <c r="DZ513" s="1">
        <f t="shared" si="1243"/>
        <v>4.8016893320837093E-4</v>
      </c>
      <c r="EA513" s="1">
        <f t="shared" si="1244"/>
        <v>3.1248773837646183E-4</v>
      </c>
      <c r="EB513" s="1">
        <f t="shared" si="1245"/>
        <v>2.0081291612896596E-4</v>
      </c>
      <c r="EC513" s="1">
        <f t="shared" si="1246"/>
        <v>1.2742904216704164E-4</v>
      </c>
      <c r="ED513" s="1">
        <f t="shared" si="1247"/>
        <v>7.9847780970733988E-5</v>
      </c>
      <c r="EE513" s="1">
        <f t="shared" si="1248"/>
        <v>4.940552957955487E-5</v>
      </c>
      <c r="EF513" s="1">
        <f t="shared" si="1249"/>
        <v>3.018617950621982E-5</v>
      </c>
      <c r="EG513" s="1">
        <f t="shared" si="1250"/>
        <v>1.8212230867724885E-5</v>
      </c>
      <c r="EH513" s="1">
        <f t="shared" si="1251"/>
        <v>1.0850354098797153E-5</v>
      </c>
      <c r="EI513" s="1">
        <f t="shared" si="1252"/>
        <v>6.3834370752398616E-6</v>
      </c>
      <c r="EJ513" s="1">
        <f t="shared" si="1253"/>
        <v>3.7085147458916878E-6</v>
      </c>
      <c r="EK513" s="1">
        <f t="shared" si="1254"/>
        <v>2.127579067853E-6</v>
      </c>
      <c r="EL513" s="1">
        <f t="shared" si="1255"/>
        <v>1.2053628361329012E-6</v>
      </c>
      <c r="EM513" s="1">
        <f t="shared" si="1256"/>
        <v>6.743773176780298E-7</v>
      </c>
      <c r="EN513" s="1">
        <f t="shared" si="1257"/>
        <v>3.726047415660162E-7</v>
      </c>
      <c r="EO513" s="1">
        <f t="shared" si="1258"/>
        <v>2.0331140259583608E-7</v>
      </c>
      <c r="EP513" s="1">
        <f t="shared" si="1259"/>
        <v>1.0955977759405226E-7</v>
      </c>
      <c r="EQ513" s="1">
        <f t="shared" si="1260"/>
        <v>5.8307592022375696E-8</v>
      </c>
      <c r="ER513" s="1">
        <f t="shared" si="1261"/>
        <v>3.0647320719107036E-8</v>
      </c>
      <c r="ES513" s="1">
        <f t="shared" si="1262"/>
        <v>1.5909721881856039E-8</v>
      </c>
      <c r="ET513" s="1">
        <f t="shared" si="1263"/>
        <v>8.1572707296591648E-9</v>
      </c>
      <c r="EU513" s="1">
        <f t="shared" si="1264"/>
        <v>4.1309435394188554E-9</v>
      </c>
      <c r="EV513" s="1">
        <f t="shared" si="1265"/>
        <v>2.0662656869881686E-9</v>
      </c>
      <c r="EW513" s="1">
        <f t="shared" si="1266"/>
        <v>1.0208640862962936E-9</v>
      </c>
      <c r="EX513" s="1">
        <f t="shared" si="1267"/>
        <v>4.9821511180446658E-10</v>
      </c>
      <c r="EY513" s="1">
        <f t="shared" si="1268"/>
        <v>2.4022217015978635E-10</v>
      </c>
      <c r="EZ513" s="1">
        <f t="shared" si="1269"/>
        <v>1.1454423188228319E-10</v>
      </c>
      <c r="FA513" s="1">
        <f t="shared" si="1270"/>
        <v>5.4309067543343882E-11</v>
      </c>
      <c r="FB513" s="1">
        <f t="shared" si="1271"/>
        <v>2.6404312110161993E-11</v>
      </c>
      <c r="FC513" s="1">
        <f t="shared" si="1272"/>
        <v>1.5262055530200033E-11</v>
      </c>
      <c r="FD513" s="75">
        <f t="shared" si="1123"/>
        <v>1.5262055530200033E-11</v>
      </c>
    </row>
    <row r="514" spans="7:160" x14ac:dyDescent="0.35">
      <c r="G514" t="str">
        <f t="shared" si="1119"/>
        <v>Refd, t=2.49</v>
      </c>
      <c r="H514" s="76">
        <f t="shared" si="1120"/>
        <v>2.494999999999969</v>
      </c>
      <c r="I514" s="1">
        <f t="shared" si="1121"/>
        <v>0</v>
      </c>
      <c r="J514" s="22">
        <f t="shared" si="1122"/>
        <v>5.1204180545234111E-6</v>
      </c>
      <c r="K514" s="1">
        <f t="shared" si="1124"/>
        <v>1.0092088075143794E-5</v>
      </c>
      <c r="L514" s="1">
        <f t="shared" si="1125"/>
        <v>1.8677984059455427E-5</v>
      </c>
      <c r="M514" s="1">
        <f t="shared" si="1126"/>
        <v>3.3146746501685578E-5</v>
      </c>
      <c r="N514" s="1">
        <f t="shared" si="1127"/>
        <v>5.7021626001877229E-5</v>
      </c>
      <c r="O514" s="1">
        <f t="shared" si="1128"/>
        <v>9.5679652464911502E-5</v>
      </c>
      <c r="P514" s="1">
        <f t="shared" si="1129"/>
        <v>1.5718427431670446E-4</v>
      </c>
      <c r="Q514" s="1">
        <f t="shared" si="1130"/>
        <v>2.5341527905726568E-4</v>
      </c>
      <c r="R514" s="1">
        <f t="shared" si="1131"/>
        <v>4.0156426154167767E-4</v>
      </c>
      <c r="S514" s="1">
        <f t="shared" si="1132"/>
        <v>6.260620009156194E-4</v>
      </c>
      <c r="T514" s="1">
        <f t="shared" si="1133"/>
        <v>9.6099251306818812E-4</v>
      </c>
      <c r="U514" s="1">
        <f t="shared" si="1134"/>
        <v>1.4530237024182832E-3</v>
      </c>
      <c r="V514" s="1">
        <f t="shared" si="1135"/>
        <v>2.1648431785495368E-3</v>
      </c>
      <c r="W514" s="1">
        <f t="shared" si="1136"/>
        <v>3.1790277014104719E-3</v>
      </c>
      <c r="X514" s="1">
        <f t="shared" si="1137"/>
        <v>4.6021955949261924E-3</v>
      </c>
      <c r="Y514" s="1">
        <f t="shared" si="1138"/>
        <v>6.569195959827987E-3</v>
      </c>
      <c r="Z514" s="1">
        <f t="shared" si="1139"/>
        <v>9.2469830147057785E-3</v>
      </c>
      <c r="AA514" s="1">
        <f t="shared" si="1140"/>
        <v>1.2837719029216446E-2</v>
      </c>
      <c r="AB514" s="1">
        <f t="shared" si="1141"/>
        <v>1.7580559823032384E-2</v>
      </c>
      <c r="AC514" s="1">
        <f t="shared" si="1142"/>
        <v>2.3751520578492051E-2</v>
      </c>
      <c r="AD514" s="1">
        <f t="shared" si="1143"/>
        <v>3.1660815893556973E-2</v>
      </c>
      <c r="AE514" s="1">
        <f t="shared" si="1144"/>
        <v>4.1647134172354397E-2</v>
      </c>
      <c r="AF514" s="1">
        <f t="shared" si="1145"/>
        <v>5.4068455209029621E-2</v>
      </c>
      <c r="AG514" s="1">
        <f t="shared" si="1146"/>
        <v>6.9289255174469183E-2</v>
      </c>
      <c r="AH514" s="1">
        <f t="shared" si="1147"/>
        <v>8.7664257496937251E-2</v>
      </c>
      <c r="AI514" s="1">
        <f t="shared" si="1148"/>
        <v>0.1095192601625543</v>
      </c>
      <c r="AJ514" s="1">
        <f t="shared" si="1149"/>
        <v>0.13512996517672274</v>
      </c>
      <c r="AK514" s="1">
        <f t="shared" si="1150"/>
        <v>0.16470010884493297</v>
      </c>
      <c r="AL514" s="1">
        <f t="shared" si="1151"/>
        <v>0.19834049070413759</v>
      </c>
      <c r="AM514" s="1">
        <f t="shared" si="1152"/>
        <v>0.23605067389454865</v>
      </c>
      <c r="AN514" s="1">
        <f t="shared" si="1153"/>
        <v>0.27770513904280042</v>
      </c>
      <c r="AO514" s="1">
        <f t="shared" si="1154"/>
        <v>0.32304549267663946</v>
      </c>
      <c r="AP514" s="1">
        <f t="shared" si="1155"/>
        <v>0.37167995806886373</v>
      </c>
      <c r="AQ514" s="1">
        <f t="shared" si="1156"/>
        <v>0.42309083545079185</v>
      </c>
      <c r="AR514" s="1">
        <f t="shared" si="1157"/>
        <v>0.47664995905815699</v>
      </c>
      <c r="AS514" s="1">
        <f t="shared" si="1158"/>
        <v>0.53164146976467341</v>
      </c>
      <c r="AT514" s="1">
        <f t="shared" si="1159"/>
        <v>0.58729054461942487</v>
      </c>
      <c r="AU514" s="1">
        <f t="shared" si="1160"/>
        <v>0.64279615900054021</v>
      </c>
      <c r="AV514" s="1">
        <f t="shared" si="1161"/>
        <v>0.69736557226491358</v>
      </c>
      <c r="AW514" s="1">
        <f t="shared" si="1162"/>
        <v>0.75024807076435951</v>
      </c>
      <c r="AX514" s="1">
        <f t="shared" si="1163"/>
        <v>0.80076559107600365</v>
      </c>
      <c r="AY514" s="1">
        <f t="shared" si="1164"/>
        <v>0.84833816800198436</v>
      </c>
      <c r="AZ514" s="1">
        <f t="shared" si="1165"/>
        <v>0.89250266400577549</v>
      </c>
      <c r="BA514" s="1">
        <f t="shared" si="1166"/>
        <v>0.93292387462971738</v>
      </c>
      <c r="BB514" s="1">
        <f t="shared" si="1167"/>
        <v>0.96939779101551737</v>
      </c>
      <c r="BC514" s="1">
        <f t="shared" si="1168"/>
        <v>1.0018474576891063</v>
      </c>
      <c r="BD514" s="1">
        <f t="shared" si="1169"/>
        <v>1.0303124225602551</v>
      </c>
      <c r="BE514" s="1">
        <f t="shared" si="1170"/>
        <v>1.0549331858848567</v>
      </c>
      <c r="BF514" s="1">
        <f t="shared" si="1171"/>
        <v>1.0759322880094728</v>
      </c>
      <c r="BG514" s="1">
        <f t="shared" si="1172"/>
        <v>1.093593728491103</v>
      </c>
      <c r="BH514" s="1">
        <f t="shared" si="1173"/>
        <v>1.1082422997739565</v>
      </c>
      <c r="BI514" s="1">
        <f t="shared" si="1174"/>
        <v>1.1202241815393574</v>
      </c>
      <c r="BJ514" s="1">
        <f t="shared" si="1175"/>
        <v>1.1298898212044786</v>
      </c>
      <c r="BK514" s="1">
        <f t="shared" si="1176"/>
        <v>1.1375797682916382</v>
      </c>
      <c r="BL514" s="1">
        <f t="shared" si="1177"/>
        <v>1.1436137780394411</v>
      </c>
      <c r="BM514" s="1">
        <f t="shared" si="1178"/>
        <v>1.1482831865883052</v>
      </c>
      <c r="BN514" s="1">
        <f t="shared" si="1179"/>
        <v>1.1518463090443192</v>
      </c>
      <c r="BO514" s="1">
        <f t="shared" si="1180"/>
        <v>1.1545264336540164</v>
      </c>
      <c r="BP514" s="1">
        <f t="shared" si="1181"/>
        <v>1.156511880592473</v>
      </c>
      <c r="BQ514" s="1">
        <f t="shared" si="1182"/>
        <v>1.1579575546824969</v>
      </c>
      <c r="BR514" s="1">
        <f t="shared" si="1183"/>
        <v>1.1589874347259568</v>
      </c>
      <c r="BS514" s="1">
        <f t="shared" si="1184"/>
        <v>1.1596974928560131</v>
      </c>
      <c r="BT514" s="1">
        <f t="shared" si="1185"/>
        <v>1.1601586106633393</v>
      </c>
      <c r="BU514" s="1">
        <f t="shared" si="1186"/>
        <v>1.1604191424546491</v>
      </c>
      <c r="BV514" s="1">
        <f t="shared" si="1187"/>
        <v>1.1605068610774651</v>
      </c>
      <c r="BW514" s="1">
        <f t="shared" si="1188"/>
        <v>1.1604301034675792</v>
      </c>
      <c r="BX514" s="1">
        <f t="shared" si="1189"/>
        <v>1.1601780103128296</v>
      </c>
      <c r="BY514" s="1">
        <f t="shared" si="1190"/>
        <v>1.159719828725309</v>
      </c>
      <c r="BZ514" s="1">
        <f t="shared" si="1191"/>
        <v>1.15900332200532</v>
      </c>
      <c r="CA514" s="1">
        <f t="shared" si="1192"/>
        <v>1.1579524101624128</v>
      </c>
      <c r="CB514" s="1">
        <f t="shared" si="1193"/>
        <v>1.1564642513141068</v>
      </c>
      <c r="CC514" s="1">
        <f t="shared" si="1194"/>
        <v>1.1544060673003453</v>
      </c>
      <c r="CD514" s="1">
        <f t="shared" si="1195"/>
        <v>1.1516121130402439</v>
      </c>
      <c r="CE514" s="1">
        <f t="shared" si="1196"/>
        <v>1.1478812802505647</v>
      </c>
      <c r="CF514" s="1">
        <f t="shared" si="1197"/>
        <v>1.1429758998924311</v>
      </c>
      <c r="CG514" s="1">
        <f t="shared" si="1198"/>
        <v>1.1366223486148561</v>
      </c>
      <c r="CH514" s="1">
        <f t="shared" si="1199"/>
        <v>1.1285140556143338</v>
      </c>
      <c r="CI514" s="1">
        <f t="shared" si="1200"/>
        <v>1.1183174320863785</v>
      </c>
      <c r="CJ514" s="1">
        <f t="shared" si="1201"/>
        <v>1.105681094668423</v>
      </c>
      <c r="CK514" s="1">
        <f t="shared" si="1202"/>
        <v>1.0902485236867812</v>
      </c>
      <c r="CL514" s="1">
        <f t="shared" si="1203"/>
        <v>1.0716739940789974</v>
      </c>
      <c r="CM514" s="1">
        <f t="shared" si="1204"/>
        <v>1.0496412614630923</v>
      </c>
      <c r="CN514" s="1">
        <f t="shared" si="1205"/>
        <v>1.0238841102320688</v>
      </c>
      <c r="CO514" s="1">
        <f t="shared" si="1206"/>
        <v>0.99420751714041988</v>
      </c>
      <c r="CP514" s="1">
        <f t="shared" si="1207"/>
        <v>0.96050790059718727</v>
      </c>
      <c r="CQ514" s="1">
        <f t="shared" si="1208"/>
        <v>0.92279075999489013</v>
      </c>
      <c r="CR514" s="1">
        <f t="shared" si="1209"/>
        <v>0.88118399990941765</v>
      </c>
      <c r="CS514" s="1">
        <f t="shared" si="1210"/>
        <v>0.83594540447440846</v>
      </c>
      <c r="CT514" s="1">
        <f t="shared" si="1211"/>
        <v>0.78746308000648624</v>
      </c>
      <c r="CU514" s="1">
        <f t="shared" si="1212"/>
        <v>0.73624819711431955</v>
      </c>
      <c r="CV514" s="1">
        <f t="shared" si="1213"/>
        <v>0.68291999147669724</v>
      </c>
      <c r="CW514" s="1">
        <f t="shared" si="1214"/>
        <v>0.62818366047383034</v>
      </c>
      <c r="CX514" s="1">
        <f t="shared" si="1215"/>
        <v>0.57280244497456889</v>
      </c>
      <c r="CY514" s="1">
        <f t="shared" si="1216"/>
        <v>0.51756573503960746</v>
      </c>
      <c r="CZ514" s="1">
        <f t="shared" si="1217"/>
        <v>0.46325541848228002</v>
      </c>
      <c r="DA514" s="1">
        <f t="shared" si="1218"/>
        <v>0.41061285553277815</v>
      </c>
      <c r="DB514" s="1">
        <f t="shared" si="1219"/>
        <v>0.36030879164953544</v>
      </c>
      <c r="DC514" s="1">
        <f t="shared" si="1220"/>
        <v>0.31291822400225211</v>
      </c>
      <c r="DD514" s="1">
        <f t="shared" si="1221"/>
        <v>0.26890175357051599</v>
      </c>
      <c r="DE514" s="1">
        <f t="shared" si="1222"/>
        <v>0.22859434448425572</v>
      </c>
      <c r="DF514" s="1">
        <f t="shared" si="1223"/>
        <v>0.19220174842933976</v>
      </c>
      <c r="DG514" s="1">
        <f t="shared" si="1224"/>
        <v>0.15980421017748442</v>
      </c>
      <c r="DH514" s="1">
        <f t="shared" si="1225"/>
        <v>0.13136651801484164</v>
      </c>
      <c r="DI514" s="1">
        <f t="shared" si="1226"/>
        <v>0.10675305099136513</v>
      </c>
      <c r="DJ514" s="1">
        <f t="shared" si="1227"/>
        <v>8.5746232695981001E-2</v>
      </c>
      <c r="DK514" s="1">
        <f t="shared" si="1228"/>
        <v>6.8066734553295871E-2</v>
      </c>
      <c r="DL514" s="1">
        <f t="shared" si="1229"/>
        <v>5.3393864941195253E-2</v>
      </c>
      <c r="DM514" s="1">
        <f t="shared" si="1230"/>
        <v>4.1384801660712331E-2</v>
      </c>
      <c r="DN514" s="1">
        <f t="shared" si="1231"/>
        <v>3.1691632259158754E-2</v>
      </c>
      <c r="DO514" s="1">
        <f t="shared" si="1232"/>
        <v>2.3975514064277809E-2</v>
      </c>
      <c r="DP514" s="1">
        <f t="shared" si="1233"/>
        <v>1.7917611298131648E-2</v>
      </c>
      <c r="DQ514" s="1">
        <f t="shared" si="1234"/>
        <v>1.3226775956263164E-2</v>
      </c>
      <c r="DR514" s="1">
        <f t="shared" si="1235"/>
        <v>9.6441886058513115E-3</v>
      </c>
      <c r="DS514" s="1">
        <f t="shared" si="1236"/>
        <v>6.9453527177218734E-3</v>
      </c>
      <c r="DT514" s="1">
        <f t="shared" si="1237"/>
        <v>4.9399400181404408E-3</v>
      </c>
      <c r="DU514" s="1">
        <f t="shared" si="1238"/>
        <v>3.4700214753047962E-3</v>
      </c>
      <c r="DV514" s="1">
        <f t="shared" si="1239"/>
        <v>2.4072014183743546E-3</v>
      </c>
      <c r="DW514" s="1">
        <f t="shared" si="1240"/>
        <v>1.6491161975034786E-3</v>
      </c>
      <c r="DX514" s="1">
        <f t="shared" si="1241"/>
        <v>1.1156792593566094E-3</v>
      </c>
      <c r="DY514" s="1">
        <f t="shared" si="1242"/>
        <v>7.4536540998197654E-4</v>
      </c>
      <c r="DZ514" s="1">
        <f t="shared" si="1243"/>
        <v>4.917394093418853E-4</v>
      </c>
      <c r="EA514" s="1">
        <f t="shared" si="1244"/>
        <v>3.2035561208378169E-4</v>
      </c>
      <c r="EB514" s="1">
        <f t="shared" si="1245"/>
        <v>2.060906150312063E-4</v>
      </c>
      <c r="EC514" s="1">
        <f t="shared" si="1246"/>
        <v>1.3092149002283924E-4</v>
      </c>
      <c r="ED514" s="1">
        <f t="shared" si="1247"/>
        <v>8.2127757795224162E-5</v>
      </c>
      <c r="EE514" s="1">
        <f t="shared" si="1248"/>
        <v>5.0873993457821046E-5</v>
      </c>
      <c r="EF514" s="1">
        <f t="shared" si="1249"/>
        <v>3.1119316998264435E-5</v>
      </c>
      <c r="EG514" s="1">
        <f t="shared" si="1250"/>
        <v>1.8797283293246517E-5</v>
      </c>
      <c r="EH514" s="1">
        <f t="shared" si="1251"/>
        <v>1.1212286920061732E-5</v>
      </c>
      <c r="EI514" s="1">
        <f t="shared" si="1252"/>
        <v>6.6043710326582045E-6</v>
      </c>
      <c r="EJ514" s="1">
        <f t="shared" si="1253"/>
        <v>3.8415956011460711E-6</v>
      </c>
      <c r="EK514" s="1">
        <f t="shared" si="1254"/>
        <v>2.2066841871100883E-6</v>
      </c>
      <c r="EL514" s="1">
        <f t="shared" si="1255"/>
        <v>1.2517659120689756E-6</v>
      </c>
      <c r="EM514" s="1">
        <f t="shared" si="1256"/>
        <v>7.0124061922474221E-7</v>
      </c>
      <c r="EN514" s="1">
        <f t="shared" si="1257"/>
        <v>3.8795302051830092E-7</v>
      </c>
      <c r="EO514" s="1">
        <f t="shared" si="1258"/>
        <v>2.1196635878906292E-7</v>
      </c>
      <c r="EP514" s="1">
        <f t="shared" si="1259"/>
        <v>1.1437694943540853E-7</v>
      </c>
      <c r="EQ514" s="1">
        <f t="shared" si="1260"/>
        <v>6.0954011118227778E-8</v>
      </c>
      <c r="ER514" s="1">
        <f t="shared" si="1261"/>
        <v>3.2082418265085423E-8</v>
      </c>
      <c r="ES514" s="1">
        <f t="shared" si="1262"/>
        <v>1.6677927702955547E-8</v>
      </c>
      <c r="ET514" s="1">
        <f t="shared" si="1263"/>
        <v>8.5632128838379864E-9</v>
      </c>
      <c r="EU514" s="1">
        <f t="shared" si="1264"/>
        <v>4.342710462455224E-9</v>
      </c>
      <c r="EV514" s="1">
        <f t="shared" si="1265"/>
        <v>2.1753285478354322E-9</v>
      </c>
      <c r="EW514" s="1">
        <f t="shared" si="1266"/>
        <v>1.0763189906898332E-9</v>
      </c>
      <c r="EX514" s="1">
        <f t="shared" si="1267"/>
        <v>5.2605575212007966E-10</v>
      </c>
      <c r="EY514" s="1">
        <f t="shared" si="1268"/>
        <v>2.5402587014882484E-10</v>
      </c>
      <c r="EZ514" s="1">
        <f t="shared" si="1269"/>
        <v>1.2131087792347532E-10</v>
      </c>
      <c r="FA514" s="1">
        <f t="shared" si="1270"/>
        <v>5.760831962494086E-11</v>
      </c>
      <c r="FB514" s="1">
        <f t="shared" si="1271"/>
        <v>2.8056128667268162E-11</v>
      </c>
      <c r="FC514" s="1">
        <f t="shared" si="1272"/>
        <v>1.6243252936092757E-11</v>
      </c>
      <c r="FD514" s="75">
        <f t="shared" si="1123"/>
        <v>1.6243252936092757E-11</v>
      </c>
    </row>
    <row r="515" spans="7:160" x14ac:dyDescent="0.35">
      <c r="G515" t="str">
        <f t="shared" si="1119"/>
        <v>Refd, t=2.5</v>
      </c>
      <c r="H515" s="76">
        <f t="shared" si="1120"/>
        <v>2.4999999999999689</v>
      </c>
      <c r="I515" s="1">
        <f t="shared" si="1121"/>
        <v>0</v>
      </c>
      <c r="J515" s="22">
        <f t="shared" si="1122"/>
        <v>5.0640583482024761E-6</v>
      </c>
      <c r="K515" s="1">
        <f t="shared" si="1124"/>
        <v>9.9808483178120649E-6</v>
      </c>
      <c r="L515" s="1">
        <f t="shared" si="1125"/>
        <v>1.8471663730404784E-5</v>
      </c>
      <c r="M515" s="1">
        <f t="shared" si="1126"/>
        <v>3.2779706502799479E-5</v>
      </c>
      <c r="N515" s="1">
        <f t="shared" si="1127"/>
        <v>5.638871551535581E-5</v>
      </c>
      <c r="O515" s="1">
        <f t="shared" si="1128"/>
        <v>9.4615552221820749E-5</v>
      </c>
      <c r="P515" s="1">
        <f t="shared" si="1129"/>
        <v>1.5543386814697452E-4</v>
      </c>
      <c r="Q515" s="1">
        <f t="shared" si="1130"/>
        <v>2.5059216357770059E-4</v>
      </c>
      <c r="R515" s="1">
        <f t="shared" si="1131"/>
        <v>3.9709408044268806E-4</v>
      </c>
      <c r="S515" s="1">
        <f t="shared" si="1132"/>
        <v>6.1910706150877272E-4</v>
      </c>
      <c r="T515" s="1">
        <f t="shared" si="1133"/>
        <v>9.5035426118348732E-4</v>
      </c>
      <c r="U515" s="1">
        <f t="shared" si="1134"/>
        <v>1.4370202790265248E-3</v>
      </c>
      <c r="V515" s="1">
        <f t="shared" si="1135"/>
        <v>2.1411606501483258E-3</v>
      </c>
      <c r="W515" s="1">
        <f t="shared" si="1136"/>
        <v>3.1445458192779397E-3</v>
      </c>
      <c r="X515" s="1">
        <f t="shared" si="1137"/>
        <v>4.5527922069604427E-3</v>
      </c>
      <c r="Y515" s="1">
        <f t="shared" si="1138"/>
        <v>6.4995384709733636E-3</v>
      </c>
      <c r="Z515" s="1">
        <f t="shared" si="1139"/>
        <v>9.1503204000678746E-3</v>
      </c>
      <c r="AA515" s="1">
        <f t="shared" si="1140"/>
        <v>1.270569347000014E-2</v>
      </c>
      <c r="AB515" s="1">
        <f t="shared" si="1141"/>
        <v>1.7403062449728886E-2</v>
      </c>
      <c r="AC515" s="1">
        <f t="shared" si="1142"/>
        <v>2.3516620241416535E-2</v>
      </c>
      <c r="AD515" s="1">
        <f t="shared" si="1143"/>
        <v>3.1354792356131173E-2</v>
      </c>
      <c r="AE515" s="1">
        <f t="shared" si="1144"/>
        <v>4.1254646615771384E-2</v>
      </c>
      <c r="AF515" s="1">
        <f t="shared" si="1145"/>
        <v>5.3572872549131824E-2</v>
      </c>
      <c r="AG515" s="1">
        <f t="shared" si="1146"/>
        <v>6.8673165839188241E-2</v>
      </c>
      <c r="AH515" s="1">
        <f t="shared" si="1147"/>
        <v>8.691016292035264E-2</v>
      </c>
      <c r="AI515" s="1">
        <f t="shared" si="1148"/>
        <v>0.10861043890764492</v>
      </c>
      <c r="AJ515" s="1">
        <f t="shared" si="1149"/>
        <v>0.13405147462953926</v>
      </c>
      <c r="AK515" s="1">
        <f t="shared" si="1150"/>
        <v>0.16343987085270847</v>
      </c>
      <c r="AL515" s="1">
        <f t="shared" si="1151"/>
        <v>0.1968903889070438</v>
      </c>
      <c r="AM515" s="1">
        <f t="shared" si="1152"/>
        <v>0.23440757659322978</v>
      </c>
      <c r="AN515" s="1">
        <f t="shared" si="1153"/>
        <v>0.27587175483746196</v>
      </c>
      <c r="AO515" s="1">
        <f t="shared" si="1154"/>
        <v>0.32103096877261139</v>
      </c>
      <c r="AP515" s="1">
        <f t="shared" si="1155"/>
        <v>0.36950014400915931</v>
      </c>
      <c r="AQ515" s="1">
        <f t="shared" si="1156"/>
        <v>0.42076815774322135</v>
      </c>
      <c r="AR515" s="1">
        <f t="shared" si="1157"/>
        <v>0.47421288294599689</v>
      </c>
      <c r="AS515" s="1">
        <f t="shared" si="1158"/>
        <v>0.52912356020604845</v>
      </c>
      <c r="AT515" s="1">
        <f t="shared" si="1159"/>
        <v>0.58472917543187464</v>
      </c>
      <c r="AU515" s="1">
        <f t="shared" si="1160"/>
        <v>0.64023095274495856</v>
      </c>
      <c r="AV515" s="1">
        <f t="shared" si="1161"/>
        <v>0.69483667967431306</v>
      </c>
      <c r="AW515" s="1">
        <f t="shared" si="1162"/>
        <v>0.74779441410432357</v>
      </c>
      <c r="AX515" s="1">
        <f t="shared" si="1163"/>
        <v>0.79842319883530932</v>
      </c>
      <c r="AY515" s="1">
        <f t="shared" si="1164"/>
        <v>0.84613871846363542</v>
      </c>
      <c r="AZ515" s="1">
        <f t="shared" si="1165"/>
        <v>0.89047233390910563</v>
      </c>
      <c r="BA515" s="1">
        <f t="shared" si="1166"/>
        <v>0.93108255909943338</v>
      </c>
      <c r="BB515" s="1">
        <f t="shared" si="1167"/>
        <v>0.96775872598225654</v>
      </c>
      <c r="BC515" s="1">
        <f t="shared" si="1168"/>
        <v>1.0004172403435332</v>
      </c>
      <c r="BD515" s="1">
        <f t="shared" si="1169"/>
        <v>1.0290913929564762</v>
      </c>
      <c r="BE515" s="1">
        <f t="shared" si="1170"/>
        <v>1.0539161068978826</v>
      </c>
      <c r="BF515" s="1">
        <f t="shared" si="1171"/>
        <v>1.0751092436090868</v>
      </c>
      <c r="BG515" s="1">
        <f t="shared" si="1172"/>
        <v>1.0929511525929752</v>
      </c>
      <c r="BH515" s="1">
        <f t="shared" si="1173"/>
        <v>1.1077640493911713</v>
      </c>
      <c r="BI515" s="1">
        <f t="shared" si="1174"/>
        <v>1.1198925771677744</v>
      </c>
      <c r="BJ515" s="1">
        <f t="shared" si="1175"/>
        <v>1.1296865922107655</v>
      </c>
      <c r="BK515" s="1">
        <f t="shared" si="1176"/>
        <v>1.1374868590882286</v>
      </c>
      <c r="BL515" s="1">
        <f t="shared" si="1177"/>
        <v>1.1436139896275233</v>
      </c>
      <c r="BM515" s="1">
        <f t="shared" si="1178"/>
        <v>1.1483606455758659</v>
      </c>
      <c r="BN515" s="1">
        <f t="shared" si="1179"/>
        <v>1.1519867709913993</v>
      </c>
      <c r="BO515" s="1">
        <f t="shared" si="1180"/>
        <v>1.1547174386777463</v>
      </c>
      <c r="BP515" s="1">
        <f t="shared" si="1181"/>
        <v>1.156742786301983</v>
      </c>
      <c r="BQ515" s="1">
        <f t="shared" si="1182"/>
        <v>1.1582194749372599</v>
      </c>
      <c r="BR515" s="1">
        <f t="shared" si="1183"/>
        <v>1.1592731130103782</v>
      </c>
      <c r="BS515" s="1">
        <f t="shared" si="1184"/>
        <v>1.1600011370274281</v>
      </c>
      <c r="BT515" s="1">
        <f t="shared" si="1185"/>
        <v>1.1604757122983338</v>
      </c>
      <c r="BU515" s="1">
        <f t="shared" si="1186"/>
        <v>1.1607462997556892</v>
      </c>
      <c r="BV515" s="1">
        <f t="shared" si="1187"/>
        <v>1.1608416199188669</v>
      </c>
      <c r="BW515" s="1">
        <f t="shared" si="1188"/>
        <v>1.1607708270690411</v>
      </c>
      <c r="BX515" s="1">
        <f t="shared" si="1189"/>
        <v>1.1605237844363832</v>
      </c>
      <c r="BY515" s="1">
        <f t="shared" si="1190"/>
        <v>1.1600704062190559</v>
      </c>
      <c r="BZ515" s="1">
        <f t="shared" si="1191"/>
        <v>1.1593591078428571</v>
      </c>
      <c r="CA515" s="1">
        <f t="shared" si="1192"/>
        <v>1.1583144856402847</v>
      </c>
      <c r="CB515" s="1">
        <f t="shared" si="1193"/>
        <v>1.1568344335344729</v>
      </c>
      <c r="CC515" s="1">
        <f t="shared" si="1194"/>
        <v>1.1547869972832883</v>
      </c>
      <c r="CD515" s="1">
        <f t="shared" si="1195"/>
        <v>1.152007362678227</v>
      </c>
      <c r="CE515" s="1">
        <f t="shared" si="1196"/>
        <v>1.1482954648825756</v>
      </c>
      <c r="CF515" s="1">
        <f t="shared" si="1197"/>
        <v>1.143414779764067</v>
      </c>
      <c r="CG515" s="1">
        <f t="shared" si="1198"/>
        <v>1.1370928993178691</v>
      </c>
      <c r="CH515" s="1">
        <f t="shared" si="1199"/>
        <v>1.1290244853427238</v>
      </c>
      <c r="CI515" s="1">
        <f t="shared" si="1200"/>
        <v>1.1188771228836436</v>
      </c>
      <c r="CJ515" s="1">
        <f t="shared" si="1201"/>
        <v>1.1063004464497941</v>
      </c>
      <c r="CK515" s="1">
        <f t="shared" si="1202"/>
        <v>1.090938684250053</v>
      </c>
      <c r="CL515" s="1">
        <f t="shared" si="1203"/>
        <v>1.0724464658467054</v>
      </c>
      <c r="CM515" s="1">
        <f t="shared" si="1204"/>
        <v>1.0505073862063046</v>
      </c>
      <c r="CN515" s="1">
        <f t="shared" si="1205"/>
        <v>1.0248544459018361</v>
      </c>
      <c r="CO515" s="1">
        <f t="shared" si="1206"/>
        <v>0.99529113505604605</v>
      </c>
      <c r="CP515" s="1">
        <f t="shared" si="1207"/>
        <v>0.96171164504588325</v>
      </c>
      <c r="CQ515" s="1">
        <f t="shared" si="1208"/>
        <v>0.92411852393708571</v>
      </c>
      <c r="CR515" s="1">
        <f t="shared" si="1209"/>
        <v>0.88263607807151245</v>
      </c>
      <c r="CS515" s="1">
        <f t="shared" si="1210"/>
        <v>0.83751798701680225</v>
      </c>
      <c r="CT515" s="1">
        <f t="shared" si="1211"/>
        <v>0.78914794510776431</v>
      </c>
      <c r="CU515" s="1">
        <f t="shared" si="1212"/>
        <v>0.73803264894699272</v>
      </c>
      <c r="CV515" s="1">
        <f t="shared" si="1213"/>
        <v>0.68478707184983834</v>
      </c>
      <c r="CW515" s="1">
        <f t="shared" si="1214"/>
        <v>0.63011263951524576</v>
      </c>
      <c r="CX515" s="1">
        <f t="shared" si="1215"/>
        <v>0.57476957103874948</v>
      </c>
      <c r="CY515" s="1">
        <f t="shared" si="1216"/>
        <v>0.51954519945804767</v>
      </c>
      <c r="CZ515" s="1">
        <f t="shared" si="1217"/>
        <v>0.46522046979616694</v>
      </c>
      <c r="DA515" s="1">
        <f t="shared" si="1218"/>
        <v>0.41253698307777198</v>
      </c>
      <c r="DB515" s="1">
        <f t="shared" si="1219"/>
        <v>0.36216689165263616</v>
      </c>
      <c r="DC515" s="1">
        <f t="shared" si="1220"/>
        <v>0.31468766351445265</v>
      </c>
      <c r="DD515" s="1">
        <f t="shared" si="1221"/>
        <v>0.27056325824948757</v>
      </c>
      <c r="DE515" s="1">
        <f t="shared" si="1222"/>
        <v>0.23013265401858915</v>
      </c>
      <c r="DF515" s="1">
        <f t="shared" si="1223"/>
        <v>0.19360600596197722</v>
      </c>
      <c r="DG515" s="1">
        <f t="shared" si="1224"/>
        <v>0.16106807664550557</v>
      </c>
      <c r="DH515" s="1">
        <f t="shared" si="1225"/>
        <v>0.13248802600136181</v>
      </c>
      <c r="DI515" s="1">
        <f t="shared" si="1226"/>
        <v>0.10773423293355504</v>
      </c>
      <c r="DJ515" s="1">
        <f t="shared" si="1227"/>
        <v>8.6592573209992516E-2</v>
      </c>
      <c r="DK515" s="1">
        <f t="shared" si="1228"/>
        <v>6.8786505166172518E-2</v>
      </c>
      <c r="DL515" s="1">
        <f t="shared" si="1229"/>
        <v>5.3997401501500376E-2</v>
      </c>
      <c r="DM515" s="1">
        <f t="shared" si="1230"/>
        <v>4.1883780782029069E-2</v>
      </c>
      <c r="DN515" s="1">
        <f t="shared" si="1231"/>
        <v>3.2098394596471874E-2</v>
      </c>
      <c r="DO515" s="1">
        <f t="shared" si="1232"/>
        <v>2.4302470653498973E-2</v>
      </c>
      <c r="DP515" s="1">
        <f t="shared" si="1233"/>
        <v>1.8176756314620218E-2</v>
      </c>
      <c r="DQ515" s="1">
        <f t="shared" si="1234"/>
        <v>1.3429316633205955E-2</v>
      </c>
      <c r="DR515" s="1">
        <f t="shared" si="1235"/>
        <v>9.8002919407811865E-3</v>
      </c>
      <c r="DS515" s="1">
        <f t="shared" si="1236"/>
        <v>7.0639998107857194E-3</v>
      </c>
      <c r="DT515" s="1">
        <f t="shared" si="1237"/>
        <v>5.028872817931301E-3</v>
      </c>
      <c r="DU515" s="1">
        <f t="shared" si="1238"/>
        <v>3.5357633547582817E-3</v>
      </c>
      <c r="DV515" s="1">
        <f t="shared" si="1239"/>
        <v>2.4551320594017978E-3</v>
      </c>
      <c r="DW515" s="1">
        <f t="shared" si="1240"/>
        <v>1.6835822303196992E-3</v>
      </c>
      <c r="DX515" s="1">
        <f t="shared" si="1241"/>
        <v>1.1401243978453035E-3</v>
      </c>
      <c r="DY515" s="1">
        <f t="shared" si="1242"/>
        <v>7.6246687278131743E-4</v>
      </c>
      <c r="DZ515" s="1">
        <f t="shared" si="1243"/>
        <v>5.0354071744043651E-4</v>
      </c>
      <c r="EA515" s="1">
        <f t="shared" si="1244"/>
        <v>3.2838902124687275E-4</v>
      </c>
      <c r="EB515" s="1">
        <f t="shared" si="1245"/>
        <v>2.114852158386141E-4</v>
      </c>
      <c r="EC515" s="1">
        <f t="shared" si="1246"/>
        <v>1.3449524983354772E-4</v>
      </c>
      <c r="ED515" s="1">
        <f t="shared" si="1247"/>
        <v>8.4463446949970287E-5</v>
      </c>
      <c r="EE515" s="1">
        <f t="shared" si="1248"/>
        <v>5.2380064443582974E-5</v>
      </c>
      <c r="EF515" s="1">
        <f t="shared" si="1249"/>
        <v>3.2077467391498034E-5</v>
      </c>
      <c r="EG515" s="1">
        <f t="shared" si="1250"/>
        <v>1.9398729694681482E-5</v>
      </c>
      <c r="EH515" s="1">
        <f t="shared" si="1251"/>
        <v>1.1584809310031495E-5</v>
      </c>
      <c r="EI515" s="1">
        <f t="shared" si="1252"/>
        <v>6.8320470266710391E-6</v>
      </c>
      <c r="EJ515" s="1">
        <f t="shared" si="1253"/>
        <v>3.9789076763906563E-6</v>
      </c>
      <c r="EK515" s="1">
        <f t="shared" si="1254"/>
        <v>2.288407143026503E-6</v>
      </c>
      <c r="EL515" s="1">
        <f t="shared" si="1255"/>
        <v>1.2997658260168506E-6</v>
      </c>
      <c r="EM515" s="1">
        <f t="shared" si="1256"/>
        <v>7.2906433336181122E-7</v>
      </c>
      <c r="EN515" s="1">
        <f t="shared" si="1257"/>
        <v>4.038708985616865E-7</v>
      </c>
      <c r="EO515" s="1">
        <f t="shared" si="1258"/>
        <v>2.2095445716840145E-7</v>
      </c>
      <c r="EP515" s="1">
        <f t="shared" si="1259"/>
        <v>1.1938628530004947E-7</v>
      </c>
      <c r="EQ515" s="1">
        <f t="shared" si="1260"/>
        <v>6.3709757539317919E-8</v>
      </c>
      <c r="ER515" s="1">
        <f t="shared" si="1261"/>
        <v>3.3578868076023659E-8</v>
      </c>
      <c r="ES515" s="1">
        <f t="shared" si="1262"/>
        <v>1.7480096662722964E-8</v>
      </c>
      <c r="ET515" s="1">
        <f t="shared" si="1263"/>
        <v>8.9877027193232174E-9</v>
      </c>
      <c r="EU515" s="1">
        <f t="shared" si="1264"/>
        <v>4.5644705852214281E-9</v>
      </c>
      <c r="EV515" s="1">
        <f t="shared" si="1265"/>
        <v>2.2897036893685053E-9</v>
      </c>
      <c r="EW515" s="1">
        <f t="shared" si="1266"/>
        <v>1.1345603347906886E-9</v>
      </c>
      <c r="EX515" s="1">
        <f t="shared" si="1267"/>
        <v>5.553386951038443E-10</v>
      </c>
      <c r="EY515" s="1">
        <f t="shared" si="1268"/>
        <v>2.6856650705283013E-10</v>
      </c>
      <c r="EZ515" s="1">
        <f t="shared" si="1269"/>
        <v>1.2844969267649626E-10</v>
      </c>
      <c r="FA515" s="1">
        <f t="shared" si="1270"/>
        <v>6.1094573936040479E-11</v>
      </c>
      <c r="FB515" s="1">
        <f t="shared" si="1271"/>
        <v>2.9804566312801466E-11</v>
      </c>
      <c r="FC515" s="1">
        <f t="shared" si="1272"/>
        <v>1.7283524469811109E-11</v>
      </c>
      <c r="FD515" s="75">
        <f t="shared" si="1123"/>
        <v>1.7283524469811109E-11</v>
      </c>
    </row>
    <row r="516" spans="7:160" x14ac:dyDescent="0.35">
      <c r="G516" t="str">
        <f t="shared" si="1119"/>
        <v>Refd, t=2.5</v>
      </c>
      <c r="H516" s="76">
        <f t="shared" si="1120"/>
        <v>2.5049999999999688</v>
      </c>
      <c r="I516" s="1">
        <f t="shared" si="1121"/>
        <v>0</v>
      </c>
      <c r="J516" s="22">
        <f t="shared" si="1122"/>
        <v>5.0083110817907093E-6</v>
      </c>
      <c r="K516" s="1">
        <f t="shared" si="1124"/>
        <v>9.8708212093992106E-6</v>
      </c>
      <c r="L516" s="1">
        <f t="shared" si="1125"/>
        <v>1.8267603536629798E-5</v>
      </c>
      <c r="M516" s="1">
        <f t="shared" si="1126"/>
        <v>3.2416710185069833E-5</v>
      </c>
      <c r="N516" s="1">
        <f t="shared" si="1127"/>
        <v>5.5762818506889849E-5</v>
      </c>
      <c r="O516" s="1">
        <f t="shared" si="1128"/>
        <v>9.356330725789633E-5</v>
      </c>
      <c r="P516" s="1">
        <f t="shared" si="1129"/>
        <v>1.5370305102172289E-4</v>
      </c>
      <c r="Q516" s="1">
        <f t="shared" si="1130"/>
        <v>2.4780074308308373E-4</v>
      </c>
      <c r="R516" s="1">
        <f t="shared" si="1131"/>
        <v>3.9267416668965365E-4</v>
      </c>
      <c r="S516" s="1">
        <f t="shared" si="1132"/>
        <v>6.1223031401764312E-4</v>
      </c>
      <c r="T516" s="1">
        <f t="shared" si="1133"/>
        <v>9.3983534611872871E-4</v>
      </c>
      <c r="U516" s="1">
        <f t="shared" si="1134"/>
        <v>1.4211955933010488E-3</v>
      </c>
      <c r="V516" s="1">
        <f t="shared" si="1135"/>
        <v>2.1177408697242747E-3</v>
      </c>
      <c r="W516" s="1">
        <f t="shared" si="1136"/>
        <v>3.1104430522975266E-3</v>
      </c>
      <c r="X516" s="1">
        <f t="shared" si="1137"/>
        <v>4.5039257516862625E-3</v>
      </c>
      <c r="Y516" s="1">
        <f t="shared" si="1138"/>
        <v>6.4306273956518155E-3</v>
      </c>
      <c r="Z516" s="1">
        <f t="shared" si="1139"/>
        <v>9.0546762154422658E-3</v>
      </c>
      <c r="AA516" s="1">
        <f t="shared" si="1140"/>
        <v>1.2575031686908622E-2</v>
      </c>
      <c r="AB516" s="1">
        <f t="shared" si="1141"/>
        <v>1.7227357206229605E-2</v>
      </c>
      <c r="AC516" s="1">
        <f t="shared" si="1142"/>
        <v>2.3284030632189503E-2</v>
      </c>
      <c r="AD516" s="1">
        <f t="shared" si="1143"/>
        <v>3.1051691631463423E-2</v>
      </c>
      <c r="AE516" s="1">
        <f t="shared" si="1144"/>
        <v>4.0865785024361667E-2</v>
      </c>
      <c r="AF516" s="1">
        <f t="shared" si="1145"/>
        <v>5.3081700380160524E-2</v>
      </c>
      <c r="AG516" s="1">
        <f t="shared" si="1146"/>
        <v>6.8062334582434894E-2</v>
      </c>
      <c r="AH516" s="1">
        <f t="shared" si="1147"/>
        <v>8.6162209314109811E-2</v>
      </c>
      <c r="AI516" s="1">
        <f t="shared" si="1148"/>
        <v>0.10770863954107751</v>
      </c>
      <c r="AJ516" s="1">
        <f t="shared" si="1149"/>
        <v>0.13298083899769741</v>
      </c>
      <c r="AK516" s="1">
        <f t="shared" si="1150"/>
        <v>0.16218822031266447</v>
      </c>
      <c r="AL516" s="1">
        <f t="shared" si="1151"/>
        <v>0.19544945036431147</v>
      </c>
      <c r="AM516" s="1">
        <f t="shared" si="1152"/>
        <v>0.23277400570147286</v>
      </c>
      <c r="AN516" s="1">
        <f t="shared" si="1153"/>
        <v>0.27404799660070261</v>
      </c>
      <c r="AO516" s="1">
        <f t="shared" si="1154"/>
        <v>0.31902586567813795</v>
      </c>
      <c r="AP516" s="1">
        <f t="shared" si="1155"/>
        <v>0.36732921417216396</v>
      </c>
      <c r="AQ516" s="1">
        <f t="shared" si="1156"/>
        <v>0.41845348770645402</v>
      </c>
      <c r="AR516" s="1">
        <f t="shared" si="1157"/>
        <v>0.47178261005572736</v>
      </c>
      <c r="AS516" s="1">
        <f t="shared" si="1158"/>
        <v>0.52661095491463061</v>
      </c>
      <c r="AT516" s="1">
        <f t="shared" si="1159"/>
        <v>0.58217137056162471</v>
      </c>
      <c r="AU516" s="1">
        <f t="shared" si="1160"/>
        <v>0.63766740038039549</v>
      </c>
      <c r="AV516" s="1">
        <f t="shared" si="1161"/>
        <v>0.69230744282739975</v>
      </c>
      <c r="AW516" s="1">
        <f t="shared" si="1162"/>
        <v>0.74533841633260445</v>
      </c>
      <c r="AX516" s="1">
        <f t="shared" si="1163"/>
        <v>0.79607655861006787</v>
      </c>
      <c r="AY516" s="1">
        <f t="shared" si="1164"/>
        <v>0.84393328591535277</v>
      </c>
      <c r="AZ516" s="1">
        <f t="shared" si="1165"/>
        <v>0.88843452689957714</v>
      </c>
      <c r="BA516" s="1">
        <f t="shared" si="1166"/>
        <v>0.92923256609427263</v>
      </c>
      <c r="BB516" s="1">
        <f t="shared" si="1167"/>
        <v>0.96611010863436975</v>
      </c>
      <c r="BC516" s="1">
        <f t="shared" si="1168"/>
        <v>0.99897693319151104</v>
      </c>
      <c r="BD516" s="1">
        <f t="shared" si="1169"/>
        <v>1.0278600651703262</v>
      </c>
      <c r="BE516" s="1">
        <f t="shared" si="1170"/>
        <v>1.0528888248495654</v>
      </c>
      <c r="BF516" s="1">
        <f t="shared" si="1171"/>
        <v>1.0742763554084835</v>
      </c>
      <c r="BG516" s="1">
        <f t="shared" si="1172"/>
        <v>1.0922993075474532</v>
      </c>
      <c r="BH516" s="1">
        <f t="shared" si="1173"/>
        <v>1.1072772663104948</v>
      </c>
      <c r="BI516" s="1">
        <f t="shared" si="1174"/>
        <v>1.1195532841924742</v>
      </c>
      <c r="BJ516" s="1">
        <f t="shared" si="1175"/>
        <v>1.1294765753165843</v>
      </c>
      <c r="BK516" s="1">
        <f t="shared" si="1176"/>
        <v>1.1373880741954432</v>
      </c>
      <c r="BL516" s="1">
        <f t="shared" si="1177"/>
        <v>1.1436092119314485</v>
      </c>
      <c r="BM516" s="1">
        <f t="shared" si="1178"/>
        <v>1.1484339472510621</v>
      </c>
      <c r="BN516" s="1">
        <f t="shared" si="1179"/>
        <v>1.1521238332735144</v>
      </c>
      <c r="BO516" s="1">
        <f t="shared" si="1180"/>
        <v>1.1549057155781124</v>
      </c>
      <c r="BP516" s="1">
        <f t="shared" si="1181"/>
        <v>1.1569715445497244</v>
      </c>
      <c r="BQ516" s="1">
        <f t="shared" si="1182"/>
        <v>1.1584797383705967</v>
      </c>
      <c r="BR516" s="1">
        <f t="shared" si="1183"/>
        <v>1.1595575401195048</v>
      </c>
      <c r="BS516" s="1">
        <f t="shared" si="1184"/>
        <v>1.1603038584599819</v>
      </c>
      <c r="BT516" s="1">
        <f t="shared" si="1185"/>
        <v>1.1607921517065831</v>
      </c>
      <c r="BU516" s="1">
        <f t="shared" si="1186"/>
        <v>1.1610729971585041</v>
      </c>
      <c r="BV516" s="1">
        <f t="shared" si="1187"/>
        <v>1.1611760723876825</v>
      </c>
      <c r="BW516" s="1">
        <f t="shared" si="1188"/>
        <v>1.1611113574466605</v>
      </c>
      <c r="BX516" s="1">
        <f t="shared" si="1189"/>
        <v>1.1608694451772927</v>
      </c>
      <c r="BY516" s="1">
        <f t="shared" si="1190"/>
        <v>1.1604209223314965</v>
      </c>
      <c r="BZ516" s="1">
        <f t="shared" si="1191"/>
        <v>1.1597148602032294</v>
      </c>
      <c r="CA516" s="1">
        <f t="shared" si="1192"/>
        <v>1.1586765334360614</v>
      </c>
      <c r="CB516" s="1">
        <f t="shared" si="1193"/>
        <v>1.1572045720404271</v>
      </c>
      <c r="CC516" s="1">
        <f t="shared" si="1194"/>
        <v>1.1551678443900406</v>
      </c>
      <c r="CD516" s="1">
        <f t="shared" si="1195"/>
        <v>1.1524024644692077</v>
      </c>
      <c r="CE516" s="1">
        <f t="shared" si="1196"/>
        <v>1.1487094071379587</v>
      </c>
      <c r="CF516" s="1">
        <f t="shared" si="1197"/>
        <v>1.143853288778887</v>
      </c>
      <c r="CG516" s="1">
        <f t="shared" si="1198"/>
        <v>1.1375629122636524</v>
      </c>
      <c r="CH516" s="1">
        <f t="shared" si="1199"/>
        <v>1.1295341681469193</v>
      </c>
      <c r="CI516" s="1">
        <f t="shared" si="1200"/>
        <v>1.1194358129186366</v>
      </c>
      <c r="CJ516" s="1">
        <f t="shared" si="1201"/>
        <v>1.1069184988851224</v>
      </c>
      <c r="CK516" s="1">
        <f t="shared" si="1202"/>
        <v>1.0916272052742251</v>
      </c>
      <c r="CL516" s="1">
        <f t="shared" si="1203"/>
        <v>1.0732169233903366</v>
      </c>
      <c r="CM516" s="1">
        <f t="shared" si="1204"/>
        <v>1.0513710991840113</v>
      </c>
      <c r="CN516" s="1">
        <f t="shared" si="1205"/>
        <v>1.0258219657410337</v>
      </c>
      <c r="CO516" s="1">
        <f t="shared" si="1206"/>
        <v>0.99637154729493349</v>
      </c>
      <c r="CP516" s="1">
        <f t="shared" si="1207"/>
        <v>0.9629118325168099</v>
      </c>
      <c r="CQ516" s="1">
        <f t="shared" si="1208"/>
        <v>0.92544244467715286</v>
      </c>
      <c r="CR516" s="1">
        <f t="shared" si="1209"/>
        <v>0.8840841187474815</v>
      </c>
      <c r="CS516" s="1">
        <f t="shared" si="1210"/>
        <v>0.83908645469201026</v>
      </c>
      <c r="CT516" s="1">
        <f t="shared" si="1211"/>
        <v>0.79082875553630672</v>
      </c>
      <c r="CU516" s="1">
        <f t="shared" si="1212"/>
        <v>0.73981325796994613</v>
      </c>
      <c r="CV516" s="1">
        <f t="shared" si="1213"/>
        <v>0.68665067854317197</v>
      </c>
      <c r="CW516" s="1">
        <f t="shared" si="1214"/>
        <v>0.6320386670937379</v>
      </c>
      <c r="CX516" s="1">
        <f t="shared" si="1215"/>
        <v>0.57673440653491415</v>
      </c>
      <c r="CY516" s="1">
        <f t="shared" si="1216"/>
        <v>0.52152314873688499</v>
      </c>
      <c r="CZ516" s="1">
        <f t="shared" si="1217"/>
        <v>0.46718486349002325</v>
      </c>
      <c r="DA516" s="1">
        <f t="shared" si="1218"/>
        <v>0.41446135413820284</v>
      </c>
      <c r="DB516" s="1">
        <f t="shared" si="1219"/>
        <v>0.36402613828405511</v>
      </c>
      <c r="DC516" s="1">
        <f t="shared" si="1220"/>
        <v>0.31645911311865338</v>
      </c>
      <c r="DD516" s="1">
        <f t="shared" si="1221"/>
        <v>0.27222755836433982</v>
      </c>
      <c r="DE516" s="1">
        <f t="shared" si="1222"/>
        <v>0.23167443368368493</v>
      </c>
      <c r="DF516" s="1">
        <f t="shared" si="1223"/>
        <v>0.19501427323417581</v>
      </c>
      <c r="DG516" s="1">
        <f t="shared" si="1224"/>
        <v>0.16233634235710398</v>
      </c>
      <c r="DH516" s="1">
        <f t="shared" si="1225"/>
        <v>0.13361416744887469</v>
      </c>
      <c r="DI516" s="1">
        <f t="shared" si="1226"/>
        <v>0.10872013146013053</v>
      </c>
      <c r="DJ516" s="1">
        <f t="shared" si="1227"/>
        <v>8.7443574685978659E-2</v>
      </c>
      <c r="DK516" s="1">
        <f t="shared" si="1228"/>
        <v>6.9510761099350518E-2</v>
      </c>
      <c r="DL516" s="1">
        <f t="shared" si="1229"/>
        <v>5.460515072827539E-2</v>
      </c>
      <c r="DM516" s="1">
        <f t="shared" si="1230"/>
        <v>4.2386628017374119E-2</v>
      </c>
      <c r="DN516" s="1">
        <f t="shared" si="1231"/>
        <v>3.2508633785439826E-2</v>
      </c>
      <c r="DO516" s="1">
        <f t="shared" si="1232"/>
        <v>2.4632489668418998E-2</v>
      </c>
      <c r="DP516" s="1">
        <f t="shared" si="1233"/>
        <v>1.8438546777433507E-2</v>
      </c>
      <c r="DQ516" s="1">
        <f t="shared" si="1234"/>
        <v>1.3634100073001965E-2</v>
      </c>
      <c r="DR516" s="1">
        <f t="shared" si="1235"/>
        <v>9.9582623715942144E-3</v>
      </c>
      <c r="DS516" s="1">
        <f t="shared" si="1236"/>
        <v>7.1841739722045021E-3</v>
      </c>
      <c r="DT516" s="1">
        <f t="shared" si="1237"/>
        <v>5.1190331660144707E-3</v>
      </c>
      <c r="DU516" s="1">
        <f t="shared" si="1238"/>
        <v>3.6024754371669801E-3</v>
      </c>
      <c r="DV516" s="1">
        <f t="shared" si="1239"/>
        <v>2.5038168660151332E-3</v>
      </c>
      <c r="DW516" s="1">
        <f t="shared" si="1240"/>
        <v>1.7186249914289181E-3</v>
      </c>
      <c r="DX516" s="1">
        <f t="shared" si="1241"/>
        <v>1.1650035300264522E-3</v>
      </c>
      <c r="DY516" s="1">
        <f t="shared" si="1242"/>
        <v>7.7988977521461827E-4</v>
      </c>
      <c r="DZ516" s="1">
        <f t="shared" si="1243"/>
        <v>5.1557639785143833E-4</v>
      </c>
      <c r="EA516" s="1">
        <f t="shared" si="1244"/>
        <v>3.3659069133924161E-4</v>
      </c>
      <c r="EB516" s="1">
        <f t="shared" si="1245"/>
        <v>2.169987771862562E-4</v>
      </c>
      <c r="EC516" s="1">
        <f t="shared" si="1246"/>
        <v>1.3815184811844818E-4</v>
      </c>
      <c r="ED516" s="1">
        <f t="shared" si="1247"/>
        <v>8.6855960220300117E-5</v>
      </c>
      <c r="EE516" s="1">
        <f t="shared" si="1248"/>
        <v>5.3924538179735234E-5</v>
      </c>
      <c r="EF516" s="1">
        <f t="shared" si="1249"/>
        <v>3.306119038519524E-5</v>
      </c>
      <c r="EG516" s="1">
        <f t="shared" si="1250"/>
        <v>2.0016957216497573E-5</v>
      </c>
      <c r="EH516" s="1">
        <f t="shared" si="1251"/>
        <v>1.1968184659399677E-5</v>
      </c>
      <c r="EI516" s="1">
        <f t="shared" si="1252"/>
        <v>7.0666413569211787E-6</v>
      </c>
      <c r="EJ516" s="1">
        <f t="shared" si="1253"/>
        <v>4.1205670977451336E-6</v>
      </c>
      <c r="EK516" s="1">
        <f t="shared" si="1254"/>
        <v>2.3728232244315882E-6</v>
      </c>
      <c r="EL516" s="1">
        <f t="shared" si="1255"/>
        <v>1.3494106331477061E-6</v>
      </c>
      <c r="EM516" s="1">
        <f t="shared" si="1256"/>
        <v>7.5787866229591718E-7</v>
      </c>
      <c r="EN516" s="1">
        <f t="shared" si="1257"/>
        <v>4.2037706961190795E-7</v>
      </c>
      <c r="EO516" s="1">
        <f t="shared" si="1258"/>
        <v>2.3028709482106734E-7</v>
      </c>
      <c r="EP516" s="1">
        <f t="shared" si="1259"/>
        <v>1.2459463035152422E-7</v>
      </c>
      <c r="EQ516" s="1">
        <f t="shared" si="1260"/>
        <v>6.6578881989722247E-8</v>
      </c>
      <c r="ER516" s="1">
        <f t="shared" si="1261"/>
        <v>3.5139032210886287E-8</v>
      </c>
      <c r="ES516" s="1">
        <f t="shared" si="1262"/>
        <v>1.8317586193236153E-8</v>
      </c>
      <c r="ET516" s="1">
        <f t="shared" si="1263"/>
        <v>9.4315091247602508E-9</v>
      </c>
      <c r="EU516" s="1">
        <f t="shared" si="1264"/>
        <v>4.7966532218376254E-9</v>
      </c>
      <c r="EV516" s="1">
        <f t="shared" si="1265"/>
        <v>2.4096274314528853E-9</v>
      </c>
      <c r="EW516" s="1">
        <f t="shared" si="1266"/>
        <v>1.1957163775374133E-9</v>
      </c>
      <c r="EX516" s="1">
        <f t="shared" si="1267"/>
        <v>5.8613258516803229E-10</v>
      </c>
      <c r="EY516" s="1">
        <f t="shared" si="1268"/>
        <v>2.838803236467895E-10</v>
      </c>
      <c r="EZ516" s="1">
        <f t="shared" si="1269"/>
        <v>1.3597958262560441E-10</v>
      </c>
      <c r="FA516" s="1">
        <f t="shared" si="1270"/>
        <v>6.4777646451046524E-11</v>
      </c>
      <c r="FB516" s="1">
        <f t="shared" si="1271"/>
        <v>3.1654872974675339E-11</v>
      </c>
      <c r="FC516" s="1">
        <f t="shared" si="1272"/>
        <v>1.8386178844690156E-11</v>
      </c>
      <c r="FD516" s="75">
        <f t="shared" si="1123"/>
        <v>1.8386178844690156E-11</v>
      </c>
    </row>
    <row r="517" spans="7:160" x14ac:dyDescent="0.35">
      <c r="G517" t="str">
        <f t="shared" si="1119"/>
        <v>Refd, t=2.51</v>
      </c>
      <c r="H517" s="76">
        <f t="shared" si="1120"/>
        <v>2.5099999999999687</v>
      </c>
      <c r="I517" s="1">
        <f t="shared" si="1121"/>
        <v>0</v>
      </c>
      <c r="J517" s="22">
        <f t="shared" si="1122"/>
        <v>4.9531697931073702E-6</v>
      </c>
      <c r="K517" s="1">
        <f t="shared" si="1124"/>
        <v>9.7619938693039336E-6</v>
      </c>
      <c r="L517" s="1">
        <f t="shared" si="1125"/>
        <v>1.8065779226807392E-5</v>
      </c>
      <c r="M517" s="1">
        <f t="shared" si="1126"/>
        <v>3.2057713645872833E-5</v>
      </c>
      <c r="N517" s="1">
        <f t="shared" si="1127"/>
        <v>5.5143857906148388E-5</v>
      </c>
      <c r="O517" s="1">
        <f t="shared" si="1128"/>
        <v>9.2522785811605015E-5</v>
      </c>
      <c r="P517" s="1">
        <f t="shared" si="1129"/>
        <v>1.519916030721284E-4</v>
      </c>
      <c r="Q517" s="1">
        <f t="shared" si="1130"/>
        <v>2.4504065904457979E-4</v>
      </c>
      <c r="R517" s="1">
        <f t="shared" si="1131"/>
        <v>3.8830394861655803E-4</v>
      </c>
      <c r="S517" s="1">
        <f t="shared" si="1132"/>
        <v>6.0543086685786826E-4</v>
      </c>
      <c r="T517" s="1">
        <f t="shared" si="1133"/>
        <v>9.2943440750656336E-4</v>
      </c>
      <c r="U517" s="1">
        <f t="shared" si="1134"/>
        <v>1.4055476145155578E-3</v>
      </c>
      <c r="V517" s="1">
        <f t="shared" si="1135"/>
        <v>2.0945808714608791E-3</v>
      </c>
      <c r="W517" s="1">
        <f t="shared" si="1136"/>
        <v>3.0767151630243291E-3</v>
      </c>
      <c r="X517" s="1">
        <f t="shared" si="1137"/>
        <v>4.4555903070449231E-3</v>
      </c>
      <c r="Y517" s="1">
        <f t="shared" si="1138"/>
        <v>6.3624546398902415E-3</v>
      </c>
      <c r="Z517" s="1">
        <f t="shared" si="1139"/>
        <v>8.9600396453230011E-3</v>
      </c>
      <c r="AA517" s="1">
        <f t="shared" si="1140"/>
        <v>1.244571955587385E-2</v>
      </c>
      <c r="AB517" s="1">
        <f t="shared" si="1141"/>
        <v>1.7053426075730311E-2</v>
      </c>
      <c r="AC517" s="1">
        <f t="shared" si="1142"/>
        <v>2.3053729316749073E-2</v>
      </c>
      <c r="AD517" s="1">
        <f t="shared" si="1143"/>
        <v>3.0751486475863093E-2</v>
      </c>
      <c r="AE517" s="1">
        <f t="shared" si="1144"/>
        <v>4.0480517169301872E-2</v>
      </c>
      <c r="AF517" s="1">
        <f t="shared" si="1145"/>
        <v>5.2594901619922398E-2</v>
      </c>
      <c r="AG517" s="1">
        <f t="shared" si="1146"/>
        <v>6.745671999417506E-2</v>
      </c>
      <c r="AH517" s="1">
        <f t="shared" si="1147"/>
        <v>8.5420351930153349E-2</v>
      </c>
      <c r="AI517" s="1">
        <f t="shared" si="1148"/>
        <v>0.10681381547203635</v>
      </c>
      <c r="AJ517" s="1">
        <f t="shared" si="1149"/>
        <v>0.13191801184712332</v>
      </c>
      <c r="AK517" s="1">
        <f t="shared" si="1150"/>
        <v>0.16094511339723677</v>
      </c>
      <c r="AL517" s="1">
        <f t="shared" si="1151"/>
        <v>0.19401763664253122</v>
      </c>
      <c r="AM517" s="1">
        <f t="shared" si="1152"/>
        <v>0.23114993113582022</v>
      </c>
      <c r="AN517" s="1">
        <f t="shared" si="1153"/>
        <v>0.27223384550489593</v>
      </c>
      <c r="AO517" s="1">
        <f t="shared" si="1154"/>
        <v>0.31703017842800624</v>
      </c>
      <c r="AP517" s="1">
        <f t="shared" si="1155"/>
        <v>0.36516717950555333</v>
      </c>
      <c r="AQ517" s="1">
        <f t="shared" si="1156"/>
        <v>0.41614685345943375</v>
      </c>
      <c r="AR517" s="1">
        <f t="shared" si="1157"/>
        <v>0.46935918595775972</v>
      </c>
      <c r="AS517" s="1">
        <f t="shared" si="1158"/>
        <v>0.52410371610397843</v>
      </c>
      <c r="AT517" s="1">
        <f t="shared" si="1159"/>
        <v>0.57961720695255037</v>
      </c>
      <c r="AU517" s="1">
        <f t="shared" si="1160"/>
        <v>0.63510559065023731</v>
      </c>
      <c r="AV517" s="1">
        <f t="shared" si="1161"/>
        <v>0.68977795850329116</v>
      </c>
      <c r="AW517" s="1">
        <f t="shared" si="1162"/>
        <v>0.74288017793447503</v>
      </c>
      <c r="AX517" s="1">
        <f t="shared" si="1163"/>
        <v>0.79372577001898659</v>
      </c>
      <c r="AY517" s="1">
        <f t="shared" si="1164"/>
        <v>0.8417219646378854</v>
      </c>
      <c r="AZ517" s="1">
        <f t="shared" si="1165"/>
        <v>0.88638932788012359</v>
      </c>
      <c r="BA517" s="1">
        <f t="shared" si="1166"/>
        <v>0.92737396781325976</v>
      </c>
      <c r="BB517" s="1">
        <f t="shared" si="1167"/>
        <v>0.96445199606193188</v>
      </c>
      <c r="BC517" s="1">
        <f t="shared" si="1168"/>
        <v>0.99752657684553836</v>
      </c>
      <c r="BD517" s="1">
        <f t="shared" si="1169"/>
        <v>1.0266184630225621</v>
      </c>
      <c r="BE517" s="1">
        <f t="shared" si="1170"/>
        <v>1.0518513474360127</v>
      </c>
      <c r="BF517" s="1">
        <f t="shared" si="1171"/>
        <v>1.0734336164788192</v>
      </c>
      <c r="BG517" s="1">
        <f t="shared" si="1172"/>
        <v>1.0916381739315271</v>
      </c>
      <c r="BH517" s="1">
        <f t="shared" si="1173"/>
        <v>1.1067819211480725</v>
      </c>
      <c r="BI517" s="1">
        <f t="shared" si="1174"/>
        <v>1.1192062659744848</v>
      </c>
      <c r="BJ517" s="1">
        <f t="shared" si="1175"/>
        <v>1.1292597292963251</v>
      </c>
      <c r="BK517" s="1">
        <f t="shared" si="1176"/>
        <v>1.1372833702595764</v>
      </c>
      <c r="BL517" s="1">
        <f t="shared" si="1177"/>
        <v>1.1435994015920965</v>
      </c>
      <c r="BM517" s="1">
        <f t="shared" si="1178"/>
        <v>1.148503049960178</v>
      </c>
      <c r="BN517" s="1">
        <f t="shared" si="1179"/>
        <v>1.1522574572125497</v>
      </c>
      <c r="BO517" s="1">
        <f t="shared" si="1180"/>
        <v>1.155091229493618</v>
      </c>
      <c r="BP517" s="1">
        <f t="shared" si="1181"/>
        <v>1.1571981247446235</v>
      </c>
      <c r="BQ517" s="1">
        <f t="shared" si="1182"/>
        <v>1.1587383187903122</v>
      </c>
      <c r="BR517" s="1">
        <f t="shared" si="1183"/>
        <v>1.1598406941347401</v>
      </c>
      <c r="BS517" s="1">
        <f t="shared" si="1184"/>
        <v>1.1606056392024062</v>
      </c>
      <c r="BT517" s="1">
        <f t="shared" si="1185"/>
        <v>1.1611079144842791</v>
      </c>
      <c r="BU517" s="1">
        <f t="shared" si="1186"/>
        <v>1.1613992233311201</v>
      </c>
      <c r="BV517" s="1">
        <f t="shared" si="1187"/>
        <v>1.1615102097386634</v>
      </c>
      <c r="BW517" s="1">
        <f t="shared" si="1188"/>
        <v>1.1614516879817969</v>
      </c>
      <c r="BX517" s="1">
        <f t="shared" si="1189"/>
        <v>1.1612149876321196</v>
      </c>
      <c r="BY517" s="1">
        <f t="shared" si="1190"/>
        <v>1.1607713735265117</v>
      </c>
      <c r="BZ517" s="1">
        <f t="shared" si="1191"/>
        <v>1.1600705766412931</v>
      </c>
      <c r="CA517" s="1">
        <f t="shared" si="1192"/>
        <v>1.1590385519940047</v>
      </c>
      <c r="CB517" s="1">
        <f t="shared" si="1193"/>
        <v>1.157574666038909</v>
      </c>
      <c r="CC517" s="1">
        <f t="shared" si="1194"/>
        <v>1.155548608536237</v>
      </c>
      <c r="CD517" s="1">
        <f t="shared" si="1195"/>
        <v>1.1527974190523553</v>
      </c>
      <c r="CE517" s="1">
        <f t="shared" si="1196"/>
        <v>1.149123108457021</v>
      </c>
      <c r="CF517" s="1">
        <f t="shared" si="1197"/>
        <v>1.1442914293096746</v>
      </c>
      <c r="CG517" s="1">
        <f t="shared" si="1198"/>
        <v>1.1380323909294434</v>
      </c>
      <c r="CH517" s="1">
        <f t="shared" si="1199"/>
        <v>1.1300431088029725</v>
      </c>
      <c r="CI517" s="1">
        <f t="shared" si="1200"/>
        <v>1.1199935084588688</v>
      </c>
      <c r="CJ517" s="1">
        <f t="shared" si="1201"/>
        <v>1.1075352598944483</v>
      </c>
      <c r="CK517" s="1">
        <f t="shared" si="1202"/>
        <v>1.0923140964269158</v>
      </c>
      <c r="CL517" s="1">
        <f t="shared" si="1203"/>
        <v>1.0739853781175517</v>
      </c>
      <c r="CM517" s="1">
        <f t="shared" si="1204"/>
        <v>1.0522324133988579</v>
      </c>
      <c r="CN517" s="1">
        <f t="shared" si="1205"/>
        <v>1.0267866840361761</v>
      </c>
      <c r="CO517" s="1">
        <f t="shared" si="1206"/>
        <v>0.99744876893342849</v>
      </c>
      <c r="CP517" s="1">
        <f t="shared" si="1207"/>
        <v>0.96410847819901568</v>
      </c>
      <c r="CQ517" s="1">
        <f t="shared" si="1208"/>
        <v>0.92676253667698638</v>
      </c>
      <c r="CR517" s="1">
        <f t="shared" si="1209"/>
        <v>0.88552813471217939</v>
      </c>
      <c r="CS517" s="1">
        <f t="shared" si="1210"/>
        <v>0.84065081757195548</v>
      </c>
      <c r="CT517" s="1">
        <f t="shared" si="1211"/>
        <v>0.79250551767041066</v>
      </c>
      <c r="CU517" s="1">
        <f t="shared" si="1212"/>
        <v>0.74159002599352564</v>
      </c>
      <c r="CV517" s="1">
        <f t="shared" si="1213"/>
        <v>0.68851080813266219</v>
      </c>
      <c r="CW517" s="1">
        <f t="shared" si="1214"/>
        <v>0.6339617341733661</v>
      </c>
      <c r="CX517" s="1">
        <f t="shared" si="1215"/>
        <v>0.5786969367864494</v>
      </c>
      <c r="CY517" s="1">
        <f t="shared" si="1216"/>
        <v>0.52349956290868294</v>
      </c>
      <c r="CZ517" s="1">
        <f t="shared" si="1217"/>
        <v>0.4691485750283898</v>
      </c>
      <c r="DA517" s="1">
        <f t="shared" si="1218"/>
        <v>0.41638594066387402</v>
      </c>
      <c r="DB517" s="1">
        <f t="shared" si="1219"/>
        <v>0.36588650128677014</v>
      </c>
      <c r="DC517" s="1">
        <f t="shared" si="1220"/>
        <v>0.31823254181202248</v>
      </c>
      <c r="DD517" s="1">
        <f t="shared" si="1221"/>
        <v>0.27389462366439477</v>
      </c>
      <c r="DE517" s="1">
        <f t="shared" si="1222"/>
        <v>0.23321965539793624</v>
      </c>
      <c r="DF517" s="1">
        <f t="shared" si="1223"/>
        <v>0.19642652556220819</v>
      </c>
      <c r="DG517" s="1">
        <f t="shared" si="1224"/>
        <v>0.16360898698199403</v>
      </c>
      <c r="DH517" s="1">
        <f t="shared" si="1225"/>
        <v>0.13474492700745536</v>
      </c>
      <c r="DI517" s="1">
        <f t="shared" si="1226"/>
        <v>0.10971073647791996</v>
      </c>
      <c r="DJ517" s="1">
        <f t="shared" si="1227"/>
        <v>8.8299232224543583E-2</v>
      </c>
      <c r="DK517" s="1">
        <f t="shared" si="1228"/>
        <v>7.0239502284766164E-2</v>
      </c>
      <c r="DL517" s="1">
        <f t="shared" si="1229"/>
        <v>5.5217116784357013E-2</v>
      </c>
      <c r="DM517" s="1">
        <f t="shared" si="1230"/>
        <v>4.2893350996314465E-2</v>
      </c>
      <c r="DN517" s="1">
        <f t="shared" si="1231"/>
        <v>3.2922360072366562E-2</v>
      </c>
      <c r="DO517" s="1">
        <f t="shared" si="1232"/>
        <v>2.4965583109627987E-2</v>
      </c>
      <c r="DP517" s="1">
        <f t="shared" si="1233"/>
        <v>1.8702995628923517E-2</v>
      </c>
      <c r="DQ517" s="1">
        <f t="shared" si="1234"/>
        <v>1.3841139444428512E-2</v>
      </c>
      <c r="DR517" s="1">
        <f t="shared" si="1235"/>
        <v>1.0118112705737753E-2</v>
      </c>
      <c r="DS517" s="1">
        <f t="shared" si="1236"/>
        <v>7.3058872018640243E-3</v>
      </c>
      <c r="DT517" s="1">
        <f t="shared" si="1237"/>
        <v>5.2104319495943343E-3</v>
      </c>
      <c r="DU517" s="1">
        <f t="shared" si="1238"/>
        <v>3.6701673214531005E-3</v>
      </c>
      <c r="DV517" s="1">
        <f t="shared" si="1239"/>
        <v>2.5532640836353E-3</v>
      </c>
      <c r="DW517" s="1">
        <f t="shared" si="1240"/>
        <v>1.7542513947948954E-3</v>
      </c>
      <c r="DX517" s="1">
        <f t="shared" si="1241"/>
        <v>1.1903223237089246E-3</v>
      </c>
      <c r="DY517" s="1">
        <f t="shared" si="1242"/>
        <v>7.976386649923968E-4</v>
      </c>
      <c r="DZ517" s="1">
        <f t="shared" si="1243"/>
        <v>5.2785002558940013E-4</v>
      </c>
      <c r="EA517" s="1">
        <f t="shared" si="1244"/>
        <v>3.449633779531397E-4</v>
      </c>
      <c r="EB517" s="1">
        <f t="shared" si="1245"/>
        <v>2.2263338305254939E-4</v>
      </c>
      <c r="EC517" s="1">
        <f t="shared" si="1246"/>
        <v>1.4189283211922857E-4</v>
      </c>
      <c r="ED517" s="1">
        <f t="shared" si="1247"/>
        <v>8.9306425896968099E-5</v>
      </c>
      <c r="EE517" s="1">
        <f t="shared" si="1248"/>
        <v>5.5508223139346896E-5</v>
      </c>
      <c r="EF517" s="1">
        <f t="shared" si="1249"/>
        <v>3.4071055426094811E-5</v>
      </c>
      <c r="EG517" s="1">
        <f t="shared" si="1250"/>
        <v>2.0652360249404399E-5</v>
      </c>
      <c r="EH517" s="1">
        <f t="shared" si="1251"/>
        <v>1.2362681634955102E-5</v>
      </c>
      <c r="EI517" s="1">
        <f t="shared" si="1252"/>
        <v>7.3083340886851954E-6</v>
      </c>
      <c r="EJ517" s="1">
        <f t="shared" si="1253"/>
        <v>4.266692627553601E-6</v>
      </c>
      <c r="EK517" s="1">
        <f t="shared" si="1254"/>
        <v>2.4600095314811813E-6</v>
      </c>
      <c r="EL517" s="1">
        <f t="shared" si="1255"/>
        <v>1.4007496107103739E-6</v>
      </c>
      <c r="EM517" s="1">
        <f t="shared" si="1256"/>
        <v>7.8771461822266048E-7</v>
      </c>
      <c r="EN517" s="1">
        <f t="shared" si="1257"/>
        <v>4.3749075518602741E-7</v>
      </c>
      <c r="EO517" s="1">
        <f t="shared" si="1258"/>
        <v>2.3997600668833579E-7</v>
      </c>
      <c r="EP517" s="1">
        <f t="shared" si="1259"/>
        <v>1.300090425101756E-7</v>
      </c>
      <c r="EQ517" s="1">
        <f t="shared" si="1260"/>
        <v>6.9565566965918643E-8</v>
      </c>
      <c r="ER517" s="1">
        <f t="shared" si="1261"/>
        <v>3.6765353055449088E-8</v>
      </c>
      <c r="ES517" s="1">
        <f t="shared" si="1262"/>
        <v>1.9191801909705842E-8</v>
      </c>
      <c r="ET517" s="1">
        <f t="shared" si="1263"/>
        <v>9.8954294390990887E-9</v>
      </c>
      <c r="EU517" s="1">
        <f t="shared" si="1264"/>
        <v>5.0397042259244194E-9</v>
      </c>
      <c r="EV517" s="1">
        <f t="shared" si="1265"/>
        <v>2.5353455624871874E-9</v>
      </c>
      <c r="EW517" s="1">
        <f t="shared" si="1266"/>
        <v>1.2599207167412418E-9</v>
      </c>
      <c r="EX517" s="1">
        <f t="shared" si="1267"/>
        <v>6.1850903242488678E-10</v>
      </c>
      <c r="EY517" s="1">
        <f t="shared" si="1268"/>
        <v>3.0000518654370998E-10</v>
      </c>
      <c r="EZ517" s="1">
        <f t="shared" si="1269"/>
        <v>1.4392033228298161E-10</v>
      </c>
      <c r="FA517" s="1">
        <f t="shared" si="1270"/>
        <v>6.8667825786540207E-11</v>
      </c>
      <c r="FB517" s="1">
        <f t="shared" si="1271"/>
        <v>3.3612558927488699E-11</v>
      </c>
      <c r="FC517" s="1">
        <f t="shared" si="1272"/>
        <v>1.9554695738836766E-11</v>
      </c>
      <c r="FD517" s="75">
        <f t="shared" si="1123"/>
        <v>1.9554695738836766E-11</v>
      </c>
    </row>
    <row r="518" spans="7:160" x14ac:dyDescent="0.35">
      <c r="G518" t="str">
        <f t="shared" si="1119"/>
        <v>Refd, t=2.51</v>
      </c>
      <c r="H518" s="76">
        <f t="shared" si="1120"/>
        <v>2.5149999999999686</v>
      </c>
      <c r="I518" s="1">
        <f t="shared" si="1121"/>
        <v>0</v>
      </c>
      <c r="J518" s="22">
        <f t="shared" si="1122"/>
        <v>4.8986280838801184E-6</v>
      </c>
      <c r="K518" s="1">
        <f t="shared" si="1124"/>
        <v>9.6543535461769546E-6</v>
      </c>
      <c r="L518" s="1">
        <f t="shared" si="1125"/>
        <v>1.7866166798299156E-5</v>
      </c>
      <c r="M518" s="1">
        <f t="shared" si="1126"/>
        <v>3.1702673443927925E-5</v>
      </c>
      <c r="N518" s="1">
        <f t="shared" si="1127"/>
        <v>5.4531757472648011E-5</v>
      </c>
      <c r="O518" s="1">
        <f t="shared" si="1128"/>
        <v>9.1493857572238008E-5</v>
      </c>
      <c r="P518" s="1">
        <f t="shared" si="1129"/>
        <v>1.5029930689732058E-4</v>
      </c>
      <c r="Q518" s="1">
        <f t="shared" si="1130"/>
        <v>2.4231155702017986E-4</v>
      </c>
      <c r="R518" s="1">
        <f t="shared" si="1131"/>
        <v>3.8398286114740306E-4</v>
      </c>
      <c r="S518" s="1">
        <f t="shared" si="1132"/>
        <v>5.9870783879441508E-4</v>
      </c>
      <c r="T518" s="1">
        <f t="shared" si="1133"/>
        <v>9.1915010081044645E-4</v>
      </c>
      <c r="U518" s="1">
        <f t="shared" si="1134"/>
        <v>1.390074335530256E-3</v>
      </c>
      <c r="V518" s="1">
        <f t="shared" si="1135"/>
        <v>2.0716777237675546E-3</v>
      </c>
      <c r="W518" s="1">
        <f t="shared" si="1136"/>
        <v>3.0433579623732783E-3</v>
      </c>
      <c r="X518" s="1">
        <f t="shared" si="1137"/>
        <v>4.4077800174883823E-3</v>
      </c>
      <c r="Y518" s="1">
        <f t="shared" si="1138"/>
        <v>6.2950121987028025E-3</v>
      </c>
      <c r="Z518" s="1">
        <f t="shared" si="1139"/>
        <v>8.8663999899314793E-3</v>
      </c>
      <c r="AA518" s="1">
        <f t="shared" si="1140"/>
        <v>1.2317743098948359E-2</v>
      </c>
      <c r="AB518" s="1">
        <f t="shared" si="1141"/>
        <v>1.6881251220260275E-2</v>
      </c>
      <c r="AC518" s="1">
        <f t="shared" si="1142"/>
        <v>2.282569407270198E-2</v>
      </c>
      <c r="AD518" s="1">
        <f t="shared" si="1143"/>
        <v>3.0454149887136923E-2</v>
      </c>
      <c r="AE518" s="1">
        <f t="shared" si="1144"/>
        <v>4.0098811086076804E-2</v>
      </c>
      <c r="AF518" s="1">
        <f t="shared" si="1145"/>
        <v>5.2112439461630966E-2</v>
      </c>
      <c r="AG518" s="1">
        <f t="shared" si="1146"/>
        <v>6.6856280934165124E-2</v>
      </c>
      <c r="AH518" s="1">
        <f t="shared" si="1147"/>
        <v>8.4684546263120525E-2</v>
      </c>
      <c r="AI518" s="1">
        <f t="shared" si="1148"/>
        <v>0.10592592029997008</v>
      </c>
      <c r="AJ518" s="1">
        <f t="shared" si="1149"/>
        <v>0.13086294685406438</v>
      </c>
      <c r="AK518" s="1">
        <f t="shared" si="1150"/>
        <v>0.15971050628191638</v>
      </c>
      <c r="AL518" s="1">
        <f t="shared" si="1151"/>
        <v>0.19259490917988209</v>
      </c>
      <c r="AM518" s="1">
        <f t="shared" si="1152"/>
        <v>0.22953532253505962</v>
      </c>
      <c r="AN518" s="1">
        <f t="shared" si="1153"/>
        <v>0.27042928228685786</v>
      </c>
      <c r="AO518" s="1">
        <f t="shared" si="1154"/>
        <v>0.31504390146713451</v>
      </c>
      <c r="AP518" s="1">
        <f t="shared" si="1155"/>
        <v>0.36301405022981276</v>
      </c>
      <c r="AQ518" s="1">
        <f t="shared" si="1156"/>
        <v>0.41384828228727422</v>
      </c>
      <c r="AR518" s="1">
        <f t="shared" si="1157"/>
        <v>0.46694265532505125</v>
      </c>
      <c r="AS518" s="1">
        <f t="shared" si="1158"/>
        <v>0.52160190507900417</v>
      </c>
      <c r="AT518" s="1">
        <f t="shared" si="1159"/>
        <v>0.57706676068628204</v>
      </c>
      <c r="AU518" s="1">
        <f t="shared" si="1160"/>
        <v>0.63254561153962408</v>
      </c>
      <c r="AV518" s="1">
        <f t="shared" si="1161"/>
        <v>0.68724832287900028</v>
      </c>
      <c r="AW518" s="1">
        <f t="shared" si="1162"/>
        <v>0.74041979899083032</v>
      </c>
      <c r="AX518" s="1">
        <f t="shared" si="1163"/>
        <v>0.79137093250105428</v>
      </c>
      <c r="AY518" s="1">
        <f t="shared" si="1164"/>
        <v>0.83950484896664213</v>
      </c>
      <c r="AZ518" s="1">
        <f t="shared" si="1165"/>
        <v>0.88433682203449304</v>
      </c>
      <c r="BA518" s="1">
        <f t="shared" si="1166"/>
        <v>0.92550683693740232</v>
      </c>
      <c r="BB518" s="1">
        <f t="shared" si="1167"/>
        <v>0.96278444599930735</v>
      </c>
      <c r="BC518" s="1">
        <f t="shared" si="1168"/>
        <v>0.99606621267615725</v>
      </c>
      <c r="BD518" s="1">
        <f t="shared" si="1169"/>
        <v>1.0253666111524049</v>
      </c>
      <c r="BE518" s="1">
        <f t="shared" si="1170"/>
        <v>1.0508036831791274</v>
      </c>
      <c r="BF518" s="1">
        <f t="shared" si="1171"/>
        <v>1.0725810206760751</v>
      </c>
      <c r="BG518" s="1">
        <f t="shared" si="1172"/>
        <v>1.0909677330261374</v>
      </c>
      <c r="BH518" s="1">
        <f t="shared" si="1173"/>
        <v>1.1062779851139637</v>
      </c>
      <c r="BI518" s="1">
        <f t="shared" si="1174"/>
        <v>1.1188514863412962</v>
      </c>
      <c r="BJ518" s="1">
        <f t="shared" si="1175"/>
        <v>1.1290360132574422</v>
      </c>
      <c r="BK518" s="1">
        <f t="shared" si="1176"/>
        <v>1.137172704130774</v>
      </c>
      <c r="BL518" s="1">
        <f t="shared" si="1177"/>
        <v>1.1435845153372308</v>
      </c>
      <c r="BM518" s="1">
        <f t="shared" si="1178"/>
        <v>1.1485679120372521</v>
      </c>
      <c r="BN518" s="1">
        <f t="shared" si="1179"/>
        <v>1.152387604039929</v>
      </c>
      <c r="BO518" s="1">
        <f t="shared" si="1180"/>
        <v>1.1552739454157857</v>
      </c>
      <c r="BP518" s="1">
        <f t="shared" si="1181"/>
        <v>1.1574224961127086</v>
      </c>
      <c r="BQ518" s="1">
        <f t="shared" si="1182"/>
        <v>1.1589951898035491</v>
      </c>
      <c r="BR518" s="1">
        <f t="shared" si="1183"/>
        <v>1.1601225529339458</v>
      </c>
      <c r="BS518" s="1">
        <f t="shared" si="1184"/>
        <v>1.160906461108308</v>
      </c>
      <c r="BT518" s="1">
        <f t="shared" si="1185"/>
        <v>1.1614229860486844</v>
      </c>
      <c r="BU518" s="1">
        <f t="shared" si="1186"/>
        <v>1.1617249667834593</v>
      </c>
      <c r="BV518" s="1">
        <f t="shared" si="1187"/>
        <v>1.1618440230912948</v>
      </c>
      <c r="BW518" s="1">
        <f t="shared" si="1188"/>
        <v>1.1617918119433717</v>
      </c>
      <c r="BX518" s="1">
        <f t="shared" si="1189"/>
        <v>1.1615604068063701</v>
      </c>
      <c r="BY518" s="1">
        <f t="shared" si="1190"/>
        <v>1.1611217561959348</v>
      </c>
      <c r="BZ518" s="1">
        <f t="shared" si="1191"/>
        <v>1.1604262546559663</v>
      </c>
      <c r="CA518" s="1">
        <f t="shared" si="1192"/>
        <v>1.1594005397154219</v>
      </c>
      <c r="CB518" s="1">
        <f t="shared" si="1193"/>
        <v>1.1579447147037156</v>
      </c>
      <c r="CC518" s="1">
        <f t="shared" si="1194"/>
        <v>1.1559292896110682</v>
      </c>
      <c r="CD518" s="1">
        <f t="shared" si="1195"/>
        <v>1.1531922270440864</v>
      </c>
      <c r="CE518" s="1">
        <f t="shared" si="1196"/>
        <v>1.1495365702581231</v>
      </c>
      <c r="CF518" s="1">
        <f t="shared" si="1197"/>
        <v>1.1447292037053509</v>
      </c>
      <c r="CG518" s="1">
        <f t="shared" si="1198"/>
        <v>1.1385013387642049</v>
      </c>
      <c r="CH518" s="1">
        <f t="shared" si="1199"/>
        <v>1.1305513120521038</v>
      </c>
      <c r="CI518" s="1">
        <f t="shared" si="1200"/>
        <v>1.1205502157288587</v>
      </c>
      <c r="CJ518" s="1">
        <f t="shared" si="1201"/>
        <v>1.1081507373458324</v>
      </c>
      <c r="CK518" s="1">
        <f t="shared" si="1202"/>
        <v>1.0929993673150018</v>
      </c>
      <c r="CL518" s="1">
        <f t="shared" si="1203"/>
        <v>1.0747518413680375</v>
      </c>
      <c r="CM518" s="1">
        <f t="shared" si="1204"/>
        <v>1.0530913417813066</v>
      </c>
      <c r="CN518" s="1">
        <f t="shared" si="1205"/>
        <v>1.0277486150019544</v>
      </c>
      <c r="CO518" s="1">
        <f t="shared" si="1206"/>
        <v>0.99852281498240736</v>
      </c>
      <c r="CP518" s="1">
        <f t="shared" si="1207"/>
        <v>0.96530159722949982</v>
      </c>
      <c r="CQ518" s="1">
        <f t="shared" si="1208"/>
        <v>0.92807881436742046</v>
      </c>
      <c r="CR518" s="1">
        <f t="shared" si="1209"/>
        <v>0.88696813873768465</v>
      </c>
      <c r="CS518" s="1">
        <f t="shared" si="1210"/>
        <v>0.8422110857601941</v>
      </c>
      <c r="CT518" s="1">
        <f t="shared" si="1211"/>
        <v>0.79417823795845066</v>
      </c>
      <c r="CU518" s="1">
        <f t="shared" si="1212"/>
        <v>0.74336295493772975</v>
      </c>
      <c r="CV518" s="1">
        <f t="shared" si="1213"/>
        <v>0.69036745734116611</v>
      </c>
      <c r="CW518" s="1">
        <f t="shared" si="1214"/>
        <v>0.63588183189631098</v>
      </c>
      <c r="CX518" s="1">
        <f t="shared" si="1215"/>
        <v>0.58065714731662355</v>
      </c>
      <c r="CY518" s="1">
        <f t="shared" si="1216"/>
        <v>0.52547442221538809</v>
      </c>
      <c r="CZ518" s="1">
        <f t="shared" si="1217"/>
        <v>0.47111158008069826</v>
      </c>
      <c r="DA518" s="1">
        <f t="shared" si="1218"/>
        <v>0.41831071479059001</v>
      </c>
      <c r="DB518" s="1">
        <f t="shared" si="1219"/>
        <v>0.3677479505575123</v>
      </c>
      <c r="DC518" s="1">
        <f t="shared" si="1220"/>
        <v>0.32000791870227924</v>
      </c>
      <c r="DD518" s="1">
        <f t="shared" si="1221"/>
        <v>0.2755644239588832</v>
      </c>
      <c r="DE518" s="1">
        <f t="shared" si="1222"/>
        <v>0.23476829108578678</v>
      </c>
      <c r="DF518" s="1">
        <f t="shared" si="1223"/>
        <v>0.19784273821577003</v>
      </c>
      <c r="DG518" s="1">
        <f t="shared" si="1224"/>
        <v>0.16488599009608457</v>
      </c>
      <c r="DH518" s="1">
        <f t="shared" si="1225"/>
        <v>0.13588028919498829</v>
      </c>
      <c r="DI518" s="1">
        <f t="shared" si="1226"/>
        <v>0.11070603773440942</v>
      </c>
      <c r="DJ518" s="1">
        <f t="shared" si="1227"/>
        <v>8.9159540752189306E-2</v>
      </c>
      <c r="DK518" s="1">
        <f t="shared" si="1228"/>
        <v>7.0972728477798647E-2</v>
      </c>
      <c r="DL518" s="1">
        <f t="shared" si="1229"/>
        <v>5.583330366468061E-2</v>
      </c>
      <c r="DM518" s="1">
        <f t="shared" si="1230"/>
        <v>4.3403957198234602E-2</v>
      </c>
      <c r="DN518" s="1">
        <f t="shared" si="1231"/>
        <v>3.3339583577576881E-2</v>
      </c>
      <c r="DO518" s="1">
        <f t="shared" si="1232"/>
        <v>2.5301762879654494E-2</v>
      </c>
      <c r="DP518" s="1">
        <f t="shared" si="1233"/>
        <v>1.897011574236147E-2</v>
      </c>
      <c r="DQ518" s="1">
        <f t="shared" si="1234"/>
        <v>1.4050447874939908E-2</v>
      </c>
      <c r="DR518" s="1">
        <f t="shared" si="1235"/>
        <v>1.0279855734111106E-2</v>
      </c>
      <c r="DS518" s="1">
        <f t="shared" si="1236"/>
        <v>7.429151503732738E-3</v>
      </c>
      <c r="DT518" s="1">
        <f t="shared" si="1237"/>
        <v>5.3030800758725695E-3</v>
      </c>
      <c r="DU518" s="1">
        <f t="shared" si="1238"/>
        <v>3.7388486376807159E-3</v>
      </c>
      <c r="DV518" s="1">
        <f t="shared" si="1239"/>
        <v>2.6034819955511497E-3</v>
      </c>
      <c r="DW518" s="1">
        <f t="shared" si="1240"/>
        <v>1.7904683951841091E-3</v>
      </c>
      <c r="DX518" s="1">
        <f t="shared" si="1241"/>
        <v>1.2160864874233559E-3</v>
      </c>
      <c r="DY518" s="1">
        <f t="shared" si="1242"/>
        <v>8.1571812826321873E-4</v>
      </c>
      <c r="DZ518" s="1">
        <f t="shared" si="1243"/>
        <v>5.4036521038574139E-4</v>
      </c>
      <c r="EA518" s="1">
        <f t="shared" si="1244"/>
        <v>3.5350986690020587E-4</v>
      </c>
      <c r="EB518" s="1">
        <f t="shared" si="1245"/>
        <v>2.283911428884635E-4</v>
      </c>
      <c r="EC518" s="1">
        <f t="shared" si="1246"/>
        <v>1.4571976993996277E-4</v>
      </c>
      <c r="ED518" s="1">
        <f t="shared" si="1247"/>
        <v>9.1815988913865334E-5</v>
      </c>
      <c r="EE518" s="1">
        <f t="shared" si="1248"/>
        <v>5.7131940752478561E-5</v>
      </c>
      <c r="EF518" s="1">
        <f t="shared" si="1249"/>
        <v>3.5107641819449429E-5</v>
      </c>
      <c r="EG518" s="1">
        <f t="shared" si="1250"/>
        <v>2.1305340523679323E-5</v>
      </c>
      <c r="EH518" s="1">
        <f t="shared" si="1251"/>
        <v>1.2768574255303766E-5</v>
      </c>
      <c r="EI518" s="1">
        <f t="shared" si="1252"/>
        <v>7.5573091124325218E-6</v>
      </c>
      <c r="EJ518" s="1">
        <f t="shared" si="1253"/>
        <v>4.417405709932832E-6</v>
      </c>
      <c r="EK518" s="1">
        <f t="shared" si="1254"/>
        <v>2.5500450096009663E-6</v>
      </c>
      <c r="EL518" s="1">
        <f t="shared" si="1255"/>
        <v>1.4538332827225983E-6</v>
      </c>
      <c r="EM518" s="1">
        <f t="shared" si="1256"/>
        <v>8.1860404088277787E-7</v>
      </c>
      <c r="EN518" s="1">
        <f t="shared" si="1257"/>
        <v>4.5523171661761371E-7</v>
      </c>
      <c r="EO518" s="1">
        <f t="shared" si="1258"/>
        <v>2.500332738898676E-7</v>
      </c>
      <c r="EP518" s="1">
        <f t="shared" si="1259"/>
        <v>1.3563679801364445E-7</v>
      </c>
      <c r="EQ518" s="1">
        <f t="shared" si="1260"/>
        <v>7.267413039997199E-8</v>
      </c>
      <c r="ER518" s="1">
        <f t="shared" si="1261"/>
        <v>3.8460355664894744E-8</v>
      </c>
      <c r="ES518" s="1">
        <f t="shared" si="1262"/>
        <v>2.0104199089508684E-8</v>
      </c>
      <c r="ET518" s="1">
        <f t="shared" si="1263"/>
        <v>1.0380290368897441E-8</v>
      </c>
      <c r="EU518" s="1">
        <f t="shared" si="1264"/>
        <v>5.2940865496796904E-9</v>
      </c>
      <c r="EV518" s="1">
        <f t="shared" si="1265"/>
        <v>2.6671136743742683E-9</v>
      </c>
      <c r="EW518" s="1">
        <f t="shared" si="1266"/>
        <v>1.3273124864500166E-9</v>
      </c>
      <c r="EX518" s="1">
        <f t="shared" si="1267"/>
        <v>6.5254272708620559E-10</v>
      </c>
      <c r="EY518" s="1">
        <f t="shared" si="1268"/>
        <v>3.1698065147734057E-10</v>
      </c>
      <c r="EZ518" s="1">
        <f t="shared" si="1269"/>
        <v>1.5229264094996805E-10</v>
      </c>
      <c r="FA518" s="1">
        <f t="shared" si="1270"/>
        <v>7.2775893813414667E-11</v>
      </c>
      <c r="FB518" s="1">
        <f t="shared" si="1271"/>
        <v>3.5683408723692695E-11</v>
      </c>
      <c r="FC518" s="1">
        <f t="shared" si="1272"/>
        <v>2.0792733856043756E-11</v>
      </c>
      <c r="FD518" s="75">
        <f t="shared" si="1123"/>
        <v>2.0792733856043756E-11</v>
      </c>
    </row>
    <row r="519" spans="7:160" x14ac:dyDescent="0.35">
      <c r="G519" t="str">
        <f t="shared" si="1119"/>
        <v>Refd, t=2.52</v>
      </c>
      <c r="H519" s="76">
        <f t="shared" si="1120"/>
        <v>2.5199999999999685</v>
      </c>
      <c r="I519" s="1">
        <f t="shared" si="1121"/>
        <v>0</v>
      </c>
      <c r="J519" s="22">
        <f t="shared" si="1122"/>
        <v>4.8446796192066627E-6</v>
      </c>
      <c r="K519" s="1">
        <f t="shared" si="1124"/>
        <v>9.5478876167892463E-6</v>
      </c>
      <c r="L519" s="1">
        <f t="shared" si="1125"/>
        <v>1.7668742494852813E-5</v>
      </c>
      <c r="M519" s="1">
        <f t="shared" si="1126"/>
        <v>3.1351546594785708E-5</v>
      </c>
      <c r="N519" s="1">
        <f t="shared" si="1127"/>
        <v>5.3926441787202021E-5</v>
      </c>
      <c r="O519" s="1">
        <f t="shared" si="1128"/>
        <v>9.0476393664276164E-5</v>
      </c>
      <c r="P519" s="1">
        <f t="shared" si="1129"/>
        <v>1.4862594753679522E-4</v>
      </c>
      <c r="Q519" s="1">
        <f t="shared" si="1130"/>
        <v>2.3961308660771423E-4</v>
      </c>
      <c r="R519" s="1">
        <f t="shared" si="1131"/>
        <v>3.7971034571887948E-4</v>
      </c>
      <c r="S519" s="1">
        <f t="shared" si="1132"/>
        <v>5.9206035881853125E-4</v>
      </c>
      <c r="T519" s="1">
        <f t="shared" si="1133"/>
        <v>9.0898109713522836E-4</v>
      </c>
      <c r="U519" s="1">
        <f t="shared" si="1134"/>
        <v>1.3747737725097156E-3</v>
      </c>
      <c r="V519" s="1">
        <f t="shared" si="1135"/>
        <v>2.0490285288729767E-3</v>
      </c>
      <c r="W519" s="1">
        <f t="shared" si="1136"/>
        <v>3.0103673090521384E-3</v>
      </c>
      <c r="X519" s="1">
        <f t="shared" si="1137"/>
        <v>4.3604890932151634E-3</v>
      </c>
      <c r="Y519" s="1">
        <f t="shared" si="1138"/>
        <v>6.2282921550969421E-3</v>
      </c>
      <c r="Z519" s="1">
        <f t="shared" si="1139"/>
        <v>8.7737466639710923E-3</v>
      </c>
      <c r="AA519" s="1">
        <f t="shared" si="1140"/>
        <v>1.2191088482807318E-2</v>
      </c>
      <c r="AB519" s="1">
        <f t="shared" si="1141"/>
        <v>1.6710814978961125E-2</v>
      </c>
      <c r="AC519" s="1">
        <f t="shared" si="1142"/>
        <v>2.2599902887449716E-2</v>
      </c>
      <c r="AD519" s="1">
        <f t="shared" si="1143"/>
        <v>3.0159655102682179E-2</v>
      </c>
      <c r="AE519" s="1">
        <f t="shared" si="1144"/>
        <v>3.972063507271293E-2</v>
      </c>
      <c r="AF519" s="1">
        <f t="shared" si="1145"/>
        <v>5.1634277372504769E-2</v>
      </c>
      <c r="AG519" s="1">
        <f t="shared" si="1146"/>
        <v>6.6260976531178878E-2</v>
      </c>
      <c r="AH519" s="1">
        <f t="shared" si="1147"/>
        <v>8.3954748050479269E-2</v>
      </c>
      <c r="AI519" s="1">
        <f t="shared" si="1148"/>
        <v>0.10504490781591048</v>
      </c>
      <c r="AJ519" s="1">
        <f t="shared" si="1149"/>
        <v>0.1298155978078066</v>
      </c>
      <c r="AK519" s="1">
        <f t="shared" si="1150"/>
        <v>0.1584843551494898</v>
      </c>
      <c r="AL519" s="1">
        <f t="shared" si="1151"/>
        <v>0.19118122929188516</v>
      </c>
      <c r="AM519" s="1">
        <f t="shared" si="1152"/>
        <v>0.22793014926731861</v>
      </c>
      <c r="AN519" s="1">
        <f t="shared" si="1153"/>
        <v>0.26863428725593136</v>
      </c>
      <c r="AO519" s="1">
        <f t="shared" si="1154"/>
        <v>0.31306702865912722</v>
      </c>
      <c r="AP519" s="1">
        <f t="shared" si="1155"/>
        <v>0.36086983584660542</v>
      </c>
      <c r="AQ519" s="1">
        <f t="shared" si="1156"/>
        <v>0.41155780064870556</v>
      </c>
      <c r="AR519" s="1">
        <f t="shared" si="1157"/>
        <v>0.46453306193889182</v>
      </c>
      <c r="AS519" s="1">
        <f t="shared" si="1158"/>
        <v>0.51910558223944447</v>
      </c>
      <c r="AT519" s="1">
        <f t="shared" si="1159"/>
        <v>0.57452010698286982</v>
      </c>
      <c r="AU519" s="1">
        <f t="shared" si="1160"/>
        <v>0.62998755027305764</v>
      </c>
      <c r="AV519" s="1">
        <f t="shared" si="1161"/>
        <v>0.68471863152401269</v>
      </c>
      <c r="AW519" s="1">
        <f t="shared" si="1162"/>
        <v>0.73795737917005311</v>
      </c>
      <c r="AX519" s="1">
        <f t="shared" si="1163"/>
        <v>0.78901214530528407</v>
      </c>
      <c r="AY519" s="1">
        <f t="shared" si="1164"/>
        <v>0.83728203328010087</v>
      </c>
      <c r="AZ519" s="1">
        <f t="shared" si="1165"/>
        <v>0.88227709481523653</v>
      </c>
      <c r="BA519" s="1">
        <f t="shared" si="1166"/>
        <v>0.92363124661819118</v>
      </c>
      <c r="BB519" s="1">
        <f t="shared" si="1167"/>
        <v>0.96110751681501749</v>
      </c>
      <c r="BC519" s="1">
        <f t="shared" si="1168"/>
        <v>0.9945958828038739</v>
      </c>
      <c r="BD519" s="1">
        <f t="shared" si="1169"/>
        <v>1.024104535011974</v>
      </c>
      <c r="BE519" s="1">
        <f t="shared" si="1170"/>
        <v>1.0497458414237555</v>
      </c>
      <c r="BF519" s="1">
        <f t="shared" si="1171"/>
        <v>1.0717185626408678</v>
      </c>
      <c r="BG519" s="1">
        <f t="shared" si="1172"/>
        <v>1.0902879668183614</v>
      </c>
      <c r="BH519" s="1">
        <f t="shared" si="1173"/>
        <v>1.1057654300162514</v>
      </c>
      <c r="BI519" s="1">
        <f t="shared" si="1174"/>
        <v>1.1184889095923343</v>
      </c>
      <c r="BJ519" s="1">
        <f t="shared" si="1175"/>
        <v>1.1288053866466987</v>
      </c>
      <c r="BK519" s="1">
        <f t="shared" si="1176"/>
        <v>1.1370560328694848</v>
      </c>
      <c r="BL519" s="1">
        <f t="shared" si="1177"/>
        <v>1.1435645099876703</v>
      </c>
      <c r="BM519" s="1">
        <f t="shared" si="1178"/>
        <v>1.1486284918095926</v>
      </c>
      <c r="BN519" s="1">
        <f t="shared" si="1179"/>
        <v>1.1525142349012256</v>
      </c>
      <c r="BO519" s="1">
        <f t="shared" si="1180"/>
        <v>1.1554538281927393</v>
      </c>
      <c r="BP519" s="1">
        <f t="shared" si="1181"/>
        <v>1.1576446276996502</v>
      </c>
      <c r="BQ519" s="1">
        <f t="shared" si="1182"/>
        <v>1.159250324818355</v>
      </c>
      <c r="BR519" s="1">
        <f t="shared" si="1183"/>
        <v>1.1604030941921695</v>
      </c>
      <c r="BS519" s="1">
        <f t="shared" si="1184"/>
        <v>1.1612063058362205</v>
      </c>
      <c r="BT519" s="1">
        <f t="shared" si="1185"/>
        <v>1.1617373516376857</v>
      </c>
      <c r="BU519" s="1">
        <f t="shared" si="1186"/>
        <v>1.1620502158665595</v>
      </c>
      <c r="BV519" s="1">
        <f t="shared" si="1187"/>
        <v>1.1621775034288269</v>
      </c>
      <c r="BW519" s="1">
        <f t="shared" si="1188"/>
        <v>1.1621317224868275</v>
      </c>
      <c r="BX519" s="1">
        <f t="shared" si="1189"/>
        <v>1.1619056976134692</v>
      </c>
      <c r="BY519" s="1">
        <f t="shared" si="1190"/>
        <v>1.1614720666586007</v>
      </c>
      <c r="BZ519" s="1">
        <f t="shared" si="1191"/>
        <v>1.1607818916893902</v>
      </c>
      <c r="CA519" s="1">
        <f t="shared" si="1192"/>
        <v>1.1597624949579537</v>
      </c>
      <c r="CB519" s="1">
        <f t="shared" si="1193"/>
        <v>1.1583147171749226</v>
      </c>
      <c r="CC519" s="1">
        <f t="shared" si="1194"/>
        <v>1.1563098874768336</v>
      </c>
      <c r="CD519" s="1">
        <f t="shared" si="1195"/>
        <v>1.1535868890377399</v>
      </c>
      <c r="CE519" s="1">
        <f t="shared" si="1196"/>
        <v>1.1499497939374759</v>
      </c>
      <c r="CF519" s="1">
        <f t="shared" si="1197"/>
        <v>1.1451666142908865</v>
      </c>
      <c r="CG519" s="1">
        <f t="shared" si="1198"/>
        <v>1.1389697591886494</v>
      </c>
      <c r="CH519" s="1">
        <f t="shared" si="1199"/>
        <v>1.1310587826008369</v>
      </c>
      <c r="CI519" s="1">
        <f t="shared" si="1200"/>
        <v>1.1211059409103683</v>
      </c>
      <c r="CJ519" s="1">
        <f t="shared" si="1201"/>
        <v>1.1087649390556809</v>
      </c>
      <c r="CK519" s="1">
        <f t="shared" si="1202"/>
        <v>1.0936830274850107</v>
      </c>
      <c r="CL519" s="1">
        <f t="shared" si="1203"/>
        <v>1.075516324413935</v>
      </c>
      <c r="CM519" s="1">
        <f t="shared" si="1204"/>
        <v>1.0539478971900489</v>
      </c>
      <c r="CN519" s="1">
        <f t="shared" si="1205"/>
        <v>1.028707772781577</v>
      </c>
      <c r="CO519" s="1">
        <f t="shared" si="1206"/>
        <v>0.99959370038747686</v>
      </c>
      <c r="CP519" s="1">
        <f t="shared" si="1207"/>
        <v>0.96649120469320648</v>
      </c>
      <c r="CQ519" s="1">
        <f t="shared" si="1208"/>
        <v>0.92939129214795746</v>
      </c>
      <c r="CR519" s="1">
        <f t="shared" si="1209"/>
        <v>0.88840414359272246</v>
      </c>
      <c r="CS519" s="1">
        <f t="shared" si="1210"/>
        <v>0.84376726939101965</v>
      </c>
      <c r="CT519" s="1">
        <f t="shared" si="1211"/>
        <v>0.79584692291768433</v>
      </c>
      <c r="CU519" s="1">
        <f t="shared" si="1212"/>
        <v>0.74513204683078205</v>
      </c>
      <c r="CV519" s="1">
        <f t="shared" si="1213"/>
        <v>0.69222062303687182</v>
      </c>
      <c r="CW519" s="1">
        <f t="shared" si="1214"/>
        <v>0.6377989515813075</v>
      </c>
      <c r="CX519" s="1">
        <f t="shared" si="1215"/>
        <v>0.58261502384716035</v>
      </c>
      <c r="CY519" s="1">
        <f t="shared" si="1216"/>
        <v>0.5274477071071928</v>
      </c>
      <c r="CZ519" s="1">
        <f t="shared" si="1217"/>
        <v>0.47307385452054979</v>
      </c>
      <c r="DA519" s="1">
        <f t="shared" si="1218"/>
        <v>0.4202356488399448</v>
      </c>
      <c r="DB519" s="1">
        <f t="shared" si="1219"/>
        <v>0.36961045614710647</v>
      </c>
      <c r="DC519" s="1">
        <f t="shared" si="1220"/>
        <v>0.32178521300857421</v>
      </c>
      <c r="DD519" s="1">
        <f t="shared" si="1221"/>
        <v>0.27723692911829617</v>
      </c>
      <c r="DE519" s="1">
        <f t="shared" si="1222"/>
        <v>0.23632031267943657</v>
      </c>
      <c r="DF519" s="1">
        <f t="shared" si="1223"/>
        <v>0.19926288641988887</v>
      </c>
      <c r="DG519" s="1">
        <f t="shared" si="1224"/>
        <v>0.16616733118342397</v>
      </c>
      <c r="DH519" s="1">
        <f t="shared" si="1225"/>
        <v>0.13702023839898569</v>
      </c>
      <c r="DI519" s="1">
        <f t="shared" si="1226"/>
        <v>0.11170602481929383</v>
      </c>
      <c r="DJ519" s="1">
        <f t="shared" si="1227"/>
        <v>9.0024495022495363E-2</v>
      </c>
      <c r="DK519" s="1">
        <f t="shared" si="1228"/>
        <v>7.1710439258018829E-2</v>
      </c>
      <c r="DL519" s="1">
        <f t="shared" si="1229"/>
        <v>5.6453715196585666E-2</v>
      </c>
      <c r="DM519" s="1">
        <f t="shared" si="1230"/>
        <v>4.3918453952229132E-2</v>
      </c>
      <c r="DN519" s="1">
        <f t="shared" si="1231"/>
        <v>3.3760314294960694E-2</v>
      </c>
      <c r="DO519" s="1">
        <f t="shared" si="1232"/>
        <v>2.5641040782248836E-2</v>
      </c>
      <c r="DP519" s="1">
        <f t="shared" si="1233"/>
        <v>1.9239919921057429E-2</v>
      </c>
      <c r="DQ519" s="1">
        <f t="shared" si="1234"/>
        <v>1.4262038449718826E-2</v>
      </c>
      <c r="DR519" s="1">
        <f t="shared" si="1235"/>
        <v>1.0443504230132751E-2</v>
      </c>
      <c r="DS519" s="1">
        <f t="shared" si="1236"/>
        <v>7.553978885011148E-3</v>
      </c>
      <c r="DT519" s="1">
        <f t="shared" si="1237"/>
        <v>5.3969884713251388E-3</v>
      </c>
      <c r="DU519" s="1">
        <f t="shared" si="1238"/>
        <v>3.8085290464847819E-3</v>
      </c>
      <c r="DV519" s="1">
        <f t="shared" si="1239"/>
        <v>2.6544789225062195E-3</v>
      </c>
      <c r="DW519" s="1">
        <f t="shared" si="1240"/>
        <v>1.8272829879011942E-3</v>
      </c>
      <c r="DX519" s="1">
        <f t="shared" si="1241"/>
        <v>1.2423017702868852E-3</v>
      </c>
      <c r="DY519" s="1">
        <f t="shared" si="1242"/>
        <v>8.3413278958263594E-4</v>
      </c>
      <c r="DZ519" s="1">
        <f t="shared" si="1243"/>
        <v>5.5312559673504572E-4</v>
      </c>
      <c r="EA519" s="1">
        <f t="shared" si="1244"/>
        <v>3.6223297430942034E-4</v>
      </c>
      <c r="EB519" s="1">
        <f t="shared" si="1245"/>
        <v>2.3427419174488194E-4</v>
      </c>
      <c r="EC519" s="1">
        <f t="shared" si="1246"/>
        <v>1.4963425068598971E-4</v>
      </c>
      <c r="ED519" s="1">
        <f t="shared" si="1247"/>
        <v>9.438581098522945E-5</v>
      </c>
      <c r="EE519" s="1">
        <f t="shared" si="1248"/>
        <v>5.8796525532945142E-5</v>
      </c>
      <c r="EF519" s="1">
        <f t="shared" si="1249"/>
        <v>3.6171538840321297E-5</v>
      </c>
      <c r="EG519" s="1">
        <f t="shared" si="1250"/>
        <v>2.1976307202915129E-5</v>
      </c>
      <c r="EH519" s="1">
        <f t="shared" si="1251"/>
        <v>1.3186141967090736E-5</v>
      </c>
      <c r="EI519" s="1">
        <f t="shared" si="1252"/>
        <v>7.8137542038938006E-6</v>
      </c>
      <c r="EJ519" s="1">
        <f t="shared" si="1253"/>
        <v>4.5728305167939196E-6</v>
      </c>
      <c r="EK519" s="1">
        <f t="shared" si="1254"/>
        <v>2.6430104838427202E-6</v>
      </c>
      <c r="EL519" s="1">
        <f t="shared" si="1255"/>
        <v>1.5087134450051485E-6</v>
      </c>
      <c r="EM519" s="1">
        <f t="shared" si="1256"/>
        <v>8.5057961539173052E-7</v>
      </c>
      <c r="EN519" s="1">
        <f t="shared" si="1257"/>
        <v>4.736202674824131E-7</v>
      </c>
      <c r="EO519" s="1">
        <f t="shared" si="1258"/>
        <v>2.6047133220516368E-7</v>
      </c>
      <c r="EP519" s="1">
        <f t="shared" si="1259"/>
        <v>1.4148539709141353E-7</v>
      </c>
      <c r="EQ519" s="1">
        <f t="shared" si="1260"/>
        <v>7.5909029383365002E-8</v>
      </c>
      <c r="ER519" s="1">
        <f t="shared" si="1261"/>
        <v>4.0226650162070504E-8</v>
      </c>
      <c r="ES519" s="1">
        <f t="shared" si="1262"/>
        <v>2.1056284188767802E-8</v>
      </c>
      <c r="ET519" s="1">
        <f t="shared" si="1263"/>
        <v>1.0886948930405166E-8</v>
      </c>
      <c r="EU519" s="1">
        <f t="shared" si="1264"/>
        <v>5.5602808189728159E-9</v>
      </c>
      <c r="EV519" s="1">
        <f t="shared" si="1265"/>
        <v>2.8051975076389838E-9</v>
      </c>
      <c r="EW519" s="1">
        <f t="shared" si="1266"/>
        <v>1.3980365606161954E-9</v>
      </c>
      <c r="EX519" s="1">
        <f t="shared" si="1267"/>
        <v>6.8831155770715625E-10</v>
      </c>
      <c r="EY519" s="1">
        <f t="shared" si="1268"/>
        <v>3.3484803088834798E-10</v>
      </c>
      <c r="EZ519" s="1">
        <f t="shared" si="1269"/>
        <v>1.6111816083852587E-10</v>
      </c>
      <c r="FA519" s="1">
        <f t="shared" si="1270"/>
        <v>7.7113147068740641E-11</v>
      </c>
      <c r="FB519" s="1">
        <f t="shared" si="1271"/>
        <v>3.7873493610512989E-11</v>
      </c>
      <c r="FC519" s="1">
        <f t="shared" si="1272"/>
        <v>2.2104139328349998E-11</v>
      </c>
      <c r="FD519" s="75">
        <f t="shared" si="1123"/>
        <v>2.2104139328349998E-11</v>
      </c>
    </row>
    <row r="520" spans="7:160" x14ac:dyDescent="0.35">
      <c r="G520" t="str">
        <f t="shared" si="1119"/>
        <v>Refd, t=2.52</v>
      </c>
      <c r="H520" s="76">
        <f t="shared" si="1120"/>
        <v>2.5249999999999684</v>
      </c>
      <c r="I520" s="1">
        <f t="shared" si="1121"/>
        <v>0</v>
      </c>
      <c r="J520" s="22">
        <f t="shared" si="1122"/>
        <v>4.7913181270187918E-6</v>
      </c>
      <c r="K520" s="1">
        <f t="shared" si="1124"/>
        <v>9.4425835849064334E-6</v>
      </c>
      <c r="L520" s="1">
        <f t="shared" si="1125"/>
        <v>1.7473482804319311E-5</v>
      </c>
      <c r="M520" s="1">
        <f t="shared" si="1126"/>
        <v>3.1004290566352768E-5</v>
      </c>
      <c r="N520" s="1">
        <f t="shared" si="1127"/>
        <v>5.3327836243449351E-5</v>
      </c>
      <c r="O520" s="1">
        <f t="shared" si="1128"/>
        <v>8.947026663191633E-5</v>
      </c>
      <c r="P520" s="1">
        <f t="shared" si="1129"/>
        <v>1.4697131244313484E-4</v>
      </c>
      <c r="Q520" s="1">
        <f t="shared" si="1130"/>
        <v>2.3694490139841156E-4</v>
      </c>
      <c r="R520" s="1">
        <f t="shared" si="1131"/>
        <v>3.754858502039675E-4</v>
      </c>
      <c r="S520" s="1">
        <f t="shared" si="1132"/>
        <v>5.8548756602620961E-4</v>
      </c>
      <c r="T520" s="1">
        <f t="shared" si="1133"/>
        <v>8.9892608304009962E-4</v>
      </c>
      <c r="U520" s="1">
        <f t="shared" si="1134"/>
        <v>1.3596439646442597E-3</v>
      </c>
      <c r="V520" s="1">
        <f t="shared" si="1135"/>
        <v>2.0266304224234415E-3</v>
      </c>
      <c r="W520" s="1">
        <f t="shared" si="1136"/>
        <v>2.9777391090013892E-3</v>
      </c>
      <c r="X520" s="1">
        <f t="shared" si="1137"/>
        <v>4.3137118094152601E-3</v>
      </c>
      <c r="Y520" s="1">
        <f t="shared" si="1138"/>
        <v>6.1622866790907154E-3</v>
      </c>
      <c r="Z520" s="1">
        <f t="shared" si="1139"/>
        <v>8.68206919539527E-3</v>
      </c>
      <c r="AA520" s="1">
        <f t="shared" si="1140"/>
        <v>1.2065742017265514E-2</v>
      </c>
      <c r="AB520" s="1">
        <f t="shared" si="1141"/>
        <v>1.6542099866381131E-2</v>
      </c>
      <c r="AC520" s="1">
        <f t="shared" si="1142"/>
        <v>2.2376333956328719E-2</v>
      </c>
      <c r="AD520" s="1">
        <f t="shared" si="1143"/>
        <v>2.9867975597590246E-2</v>
      </c>
      <c r="AE520" s="1">
        <f t="shared" si="1144"/>
        <v>3.9345957688015867E-2</v>
      </c>
      <c r="AF520" s="1">
        <f t="shared" si="1145"/>
        <v>5.1160379092359869E-2</v>
      </c>
      <c r="AG520" s="1">
        <f t="shared" si="1146"/>
        <v>6.5670766182215998E-2</v>
      </c>
      <c r="AH520" s="1">
        <f t="shared" si="1147"/>
        <v>8.3230913272632767E-2</v>
      </c>
      <c r="AI520" s="1">
        <f t="shared" si="1148"/>
        <v>0.10417073200374138</v>
      </c>
      <c r="AJ520" s="1">
        <f t="shared" si="1149"/>
        <v>0.12877591861332674</v>
      </c>
      <c r="AK520" s="1">
        <f t="shared" si="1150"/>
        <v>0.15726661619420115</v>
      </c>
      <c r="AL520" s="1">
        <f t="shared" si="1151"/>
        <v>0.18977655817707209</v>
      </c>
      <c r="AM520" s="1">
        <f t="shared" si="1152"/>
        <v>0.22633438043707363</v>
      </c>
      <c r="AN520" s="1">
        <f t="shared" si="1153"/>
        <v>0.26684884030199418</v>
      </c>
      <c r="AO520" s="1">
        <f t="shared" si="1154"/>
        <v>0.31109955329477212</v>
      </c>
      <c r="AP520" s="1">
        <f t="shared" si="1155"/>
        <v>0.35873454514711212</v>
      </c>
      <c r="AQ520" s="1">
        <f t="shared" si="1156"/>
        <v>0.40927543418352885</v>
      </c>
      <c r="AR520" s="1">
        <f t="shared" si="1157"/>
        <v>0.46213044869473846</v>
      </c>
      <c r="AS520" s="1">
        <f t="shared" si="1158"/>
        <v>0.51661480708341923</v>
      </c>
      <c r="AT520" s="1">
        <f t="shared" si="1159"/>
        <v>0.57197732020157233</v>
      </c>
      <c r="AU520" s="1">
        <f t="shared" si="1160"/>
        <v>0.62743149331215764</v>
      </c>
      <c r="AV520" s="1">
        <f t="shared" si="1161"/>
        <v>0.68218897939502665</v>
      </c>
      <c r="AW520" s="1">
        <f t="shared" si="1162"/>
        <v>0.73549301772004205</v>
      </c>
      <c r="AX520" s="1">
        <f t="shared" si="1163"/>
        <v>0.7866495074805977</v>
      </c>
      <c r="AY520" s="1">
        <f t="shared" si="1164"/>
        <v>0.83505361198832839</v>
      </c>
      <c r="AZ520" s="1">
        <f t="shared" si="1165"/>
        <v>0.8802102319317644</v>
      </c>
      <c r="BA520" s="1">
        <f t="shared" si="1166"/>
        <v>0.92174727046612115</v>
      </c>
      <c r="BB520" s="1">
        <f t="shared" si="1167"/>
        <v>0.95942126750157786</v>
      </c>
      <c r="BC520" s="1">
        <f t="shared" si="1168"/>
        <v>0.99311563009100645</v>
      </c>
      <c r="BD520" s="1">
        <f t="shared" si="1169"/>
        <v>1.0228322608606146</v>
      </c>
      <c r="BE520" s="1">
        <f t="shared" si="1170"/>
        <v>1.0486778323347086</v>
      </c>
      <c r="BF520" s="1">
        <f t="shared" si="1171"/>
        <v>1.0708462377981203</v>
      </c>
      <c r="BG520" s="1">
        <f t="shared" si="1172"/>
        <v>1.0895988580034657</v>
      </c>
      <c r="BH520" s="1">
        <f t="shared" si="1173"/>
        <v>1.1052442282650337</v>
      </c>
      <c r="BI520" s="1">
        <f t="shared" si="1174"/>
        <v>1.1181185005043421</v>
      </c>
      <c r="BJ520" s="1">
        <f t="shared" si="1175"/>
        <v>1.1285678092563471</v>
      </c>
      <c r="BK520" s="1">
        <f t="shared" si="1176"/>
        <v>1.1369333137528768</v>
      </c>
      <c r="BL520" s="1">
        <f t="shared" si="1177"/>
        <v>1.1435393424634506</v>
      </c>
      <c r="BM520" s="1">
        <f t="shared" si="1178"/>
        <v>1.1486847476033062</v>
      </c>
      <c r="BN520" s="1">
        <f t="shared" si="1179"/>
        <v>1.1526373108608043</v>
      </c>
      <c r="BO520" s="1">
        <f t="shared" si="1180"/>
        <v>1.155630842532829</v>
      </c>
      <c r="BP520" s="1">
        <f t="shared" si="1181"/>
        <v>1.1578644883733458</v>
      </c>
      <c r="BQ520" s="1">
        <f t="shared" si="1182"/>
        <v>1.1595036970452985</v>
      </c>
      <c r="BR520" s="1">
        <f t="shared" si="1183"/>
        <v>1.1606822953824174</v>
      </c>
      <c r="BS520" s="1">
        <f t="shared" si="1184"/>
        <v>1.1615051548496957</v>
      </c>
      <c r="BT520" s="1">
        <f t="shared" si="1185"/>
        <v>1.1620509963093759</v>
      </c>
      <c r="BU520" s="1">
        <f t="shared" si="1186"/>
        <v>1.1623749587718175</v>
      </c>
      <c r="BV520" s="1">
        <f t="shared" si="1187"/>
        <v>1.1625106415973194</v>
      </c>
      <c r="BW520" s="1">
        <f t="shared" si="1188"/>
        <v>1.1624714126530948</v>
      </c>
      <c r="BX520" s="1">
        <f t="shared" si="1189"/>
        <v>1.1622508548737367</v>
      </c>
      <c r="BY520" s="1">
        <f t="shared" si="1190"/>
        <v>1.1618223011593907</v>
      </c>
      <c r="BZ520" s="1">
        <f t="shared" si="1191"/>
        <v>1.1611374851260818</v>
      </c>
      <c r="CA520" s="1">
        <f t="shared" si="1192"/>
        <v>1.1601244160348552</v>
      </c>
      <c r="CB520" s="1">
        <f t="shared" si="1193"/>
        <v>1.1586846725582975</v>
      </c>
      <c r="CC520" s="1">
        <f t="shared" si="1194"/>
        <v>1.1566904019684849</v>
      </c>
      <c r="CD520" s="1">
        <f t="shared" si="1195"/>
        <v>1.1539814056032482</v>
      </c>
      <c r="CE520" s="1">
        <f t="shared" si="1196"/>
        <v>1.1503627808689316</v>
      </c>
      <c r="CF520" s="1">
        <f t="shared" si="1197"/>
        <v>1.1456036633672093</v>
      </c>
      <c r="CG520" s="1">
        <f t="shared" si="1198"/>
        <v>1.1394376555952601</v>
      </c>
      <c r="CH520" s="1">
        <f t="shared" si="1199"/>
        <v>1.1315655251211272</v>
      </c>
      <c r="CI520" s="1">
        <f t="shared" si="1200"/>
        <v>1.1216606901426338</v>
      </c>
      <c r="CJ520" s="1">
        <f t="shared" si="1201"/>
        <v>1.1093778727890675</v>
      </c>
      <c r="CK520" s="1">
        <f t="shared" si="1202"/>
        <v>1.0943650864235108</v>
      </c>
      <c r="CL520" s="1">
        <f t="shared" si="1203"/>
        <v>1.07627883846026</v>
      </c>
      <c r="CM520" s="1">
        <f t="shared" si="1204"/>
        <v>1.0548020924124155</v>
      </c>
      <c r="CN520" s="1">
        <f t="shared" si="1205"/>
        <v>1.0296641714471078</v>
      </c>
      <c r="CO520" s="1">
        <f t="shared" si="1206"/>
        <v>1.0006614400291762</v>
      </c>
      <c r="CP520" s="1">
        <f t="shared" si="1207"/>
        <v>0.96767731562302195</v>
      </c>
      <c r="CQ520" s="1">
        <f t="shared" si="1208"/>
        <v>0.93069998438650292</v>
      </c>
      <c r="CR520" s="1">
        <f t="shared" si="1209"/>
        <v>0.88983616204209615</v>
      </c>
      <c r="CS520" s="1">
        <f t="shared" si="1210"/>
        <v>0.8453193786285772</v>
      </c>
      <c r="CT520" s="1">
        <f t="shared" si="1211"/>
        <v>0.79751157913307325</v>
      </c>
      <c r="CU520" s="1">
        <f t="shared" si="1212"/>
        <v>0.74689730380771713</v>
      </c>
      <c r="CV520" s="1">
        <f t="shared" si="1213"/>
        <v>0.69407030223174859</v>
      </c>
      <c r="CW520" s="1">
        <f t="shared" si="1214"/>
        <v>0.63971308472208688</v>
      </c>
      <c r="CX520" s="1">
        <f t="shared" si="1215"/>
        <v>0.58457055229681854</v>
      </c>
      <c r="CY520" s="1">
        <f t="shared" si="1216"/>
        <v>0.52941939824139495</v>
      </c>
      <c r="CZ520" s="1">
        <f t="shared" si="1217"/>
        <v>0.47503537442498617</v>
      </c>
      <c r="DA520" s="1">
        <f t="shared" si="1218"/>
        <v>0.42216071531909588</v>
      </c>
      <c r="DB520" s="1">
        <f t="shared" si="1219"/>
        <v>0.37147398826079364</v>
      </c>
      <c r="DC520" s="1">
        <f t="shared" si="1220"/>
        <v>0.32356439406234871</v>
      </c>
      <c r="DD520" s="1">
        <f t="shared" si="1221"/>
        <v>0.27891210907571512</v>
      </c>
      <c r="DE520" s="1">
        <f t="shared" si="1222"/>
        <v>0.23787569212052731</v>
      </c>
      <c r="DF520" s="1">
        <f t="shared" si="1223"/>
        <v>0.20068694535681619</v>
      </c>
      <c r="DG520" s="1">
        <f t="shared" si="1224"/>
        <v>0.16745298963813385</v>
      </c>
      <c r="DH520" s="1">
        <f t="shared" si="1225"/>
        <v>0.13816475887840082</v>
      </c>
      <c r="DI520" s="1">
        <f t="shared" si="1226"/>
        <v>0.11271068716602951</v>
      </c>
      <c r="DJ520" s="1">
        <f t="shared" si="1227"/>
        <v>9.0894089617305551E-2</v>
      </c>
      <c r="DK520" s="1">
        <f t="shared" si="1228"/>
        <v>7.2452634029949711E-2</v>
      </c>
      <c r="DL520" s="1">
        <f t="shared" si="1229"/>
        <v>5.7078355040135753E-2</v>
      </c>
      <c r="DM520" s="1">
        <f t="shared" si="1230"/>
        <v>4.4436848437010922E-2</v>
      </c>
      <c r="DN520" s="1">
        <f t="shared" si="1231"/>
        <v>3.4184562091532526E-2</v>
      </c>
      <c r="DO520" s="1">
        <f t="shared" si="1232"/>
        <v>2.5983428521679747E-2</v>
      </c>
      <c r="DP520" s="1">
        <f t="shared" si="1233"/>
        <v>1.9512420897490425E-2</v>
      </c>
      <c r="DQ520" s="1">
        <f t="shared" si="1234"/>
        <v>1.4475924210734851E-2</v>
      </c>
      <c r="DR520" s="1">
        <f t="shared" si="1235"/>
        <v>1.0609070948811321E-2</v>
      </c>
      <c r="DS520" s="1">
        <f t="shared" si="1236"/>
        <v>7.6803813552818855E-3</v>
      </c>
      <c r="DT520" s="1">
        <f t="shared" si="1237"/>
        <v>5.4921680809774526E-3</v>
      </c>
      <c r="DU520" s="1">
        <f t="shared" si="1238"/>
        <v>3.8792182384965153E-3</v>
      </c>
      <c r="DV520" s="1">
        <f t="shared" si="1239"/>
        <v>2.7062632222808166E-3</v>
      </c>
      <c r="DW520" s="1">
        <f t="shared" si="1240"/>
        <v>1.8647022085193105E-3</v>
      </c>
      <c r="DX520" s="1">
        <f t="shared" si="1241"/>
        <v>1.2689739618629886E-3</v>
      </c>
      <c r="DY520" s="1">
        <f t="shared" si="1242"/>
        <v>8.5288731187777109E-4</v>
      </c>
      <c r="DZ520" s="1">
        <f t="shared" si="1243"/>
        <v>5.6613486393773801E-4</v>
      </c>
      <c r="EA520" s="1">
        <f t="shared" si="1244"/>
        <v>3.7113554672234885E-4</v>
      </c>
      <c r="EB520" s="1">
        <f t="shared" si="1245"/>
        <v>2.4028469039809241E-4</v>
      </c>
      <c r="EC520" s="1">
        <f t="shared" si="1246"/>
        <v>1.5363788460166493E-4</v>
      </c>
      <c r="ED520" s="1">
        <f t="shared" si="1247"/>
        <v>9.7017070742329959E-5</v>
      </c>
      <c r="EE520" s="1">
        <f t="shared" si="1248"/>
        <v>6.0502825205004187E-5</v>
      </c>
      <c r="EF520" s="1">
        <f t="shared" si="1249"/>
        <v>3.7263345845108532E-5</v>
      </c>
      <c r="EG520" s="1">
        <f t="shared" si="1250"/>
        <v>2.2665676978179045E-5</v>
      </c>
      <c r="EH520" s="1">
        <f t="shared" si="1251"/>
        <v>1.3615669721716011E-5</v>
      </c>
      <c r="EI520" s="1">
        <f t="shared" si="1252"/>
        <v>8.0778610846353281E-6</v>
      </c>
      <c r="EJ520" s="1">
        <f t="shared" si="1253"/>
        <v>4.7330939943364454E-6</v>
      </c>
      <c r="EK520" s="1">
        <f t="shared" si="1254"/>
        <v>2.7389886936541516E-6</v>
      </c>
      <c r="EL520" s="1">
        <f t="shared" si="1255"/>
        <v>1.5654431905603403E-6</v>
      </c>
      <c r="EM520" s="1">
        <f t="shared" si="1256"/>
        <v>8.836748903445932E-7</v>
      </c>
      <c r="EN520" s="1">
        <f t="shared" si="1257"/>
        <v>4.9267728623647862E-7</v>
      </c>
      <c r="EO520" s="1">
        <f t="shared" si="1258"/>
        <v>2.7130298071395032E-7</v>
      </c>
      <c r="EP520" s="1">
        <f t="shared" si="1259"/>
        <v>1.4756256975493014E-7</v>
      </c>
      <c r="EQ520" s="1">
        <f t="shared" si="1260"/>
        <v>7.9274863972719421E-8</v>
      </c>
      <c r="ER520" s="1">
        <f t="shared" si="1261"/>
        <v>4.2066934192372228E-8</v>
      </c>
      <c r="ES520" s="1">
        <f t="shared" si="1262"/>
        <v>2.2049616397200618E-8</v>
      </c>
      <c r="ET520" s="1">
        <f t="shared" si="1263"/>
        <v>1.141629341695015E-8</v>
      </c>
      <c r="EU520" s="1">
        <f t="shared" si="1264"/>
        <v>5.8387859248211695E-9</v>
      </c>
      <c r="EV520" s="1">
        <f t="shared" si="1265"/>
        <v>2.9498733069418082E-9</v>
      </c>
      <c r="EW520" s="1">
        <f t="shared" si="1266"/>
        <v>1.4722437632349608E-9</v>
      </c>
      <c r="EX520" s="1">
        <f t="shared" si="1267"/>
        <v>7.2589673338237788E-10</v>
      </c>
      <c r="EY520" s="1">
        <f t="shared" si="1268"/>
        <v>3.536504638827921E-10</v>
      </c>
      <c r="EZ520" s="1">
        <f t="shared" si="1269"/>
        <v>1.7041953659605374E-10</v>
      </c>
      <c r="FA520" s="1">
        <f t="shared" si="1270"/>
        <v>8.1691418994229823E-11</v>
      </c>
      <c r="FB520" s="1">
        <f t="shared" si="1271"/>
        <v>4.0189184449914036E-11</v>
      </c>
      <c r="FC520" s="1">
        <f t="shared" si="1272"/>
        <v>2.3492954472980091E-11</v>
      </c>
      <c r="FD520" s="75">
        <f t="shared" si="1123"/>
        <v>2.3492954472980091E-11</v>
      </c>
    </row>
    <row r="521" spans="7:160" x14ac:dyDescent="0.35">
      <c r="G521" t="str">
        <f t="shared" si="1119"/>
        <v>Refd, t=2.53</v>
      </c>
      <c r="H521" s="76">
        <f t="shared" si="1120"/>
        <v>2.5299999999999683</v>
      </c>
      <c r="I521" s="1">
        <f t="shared" si="1121"/>
        <v>0</v>
      </c>
      <c r="J521" s="22">
        <f t="shared" si="1122"/>
        <v>4.7385373975488355E-6</v>
      </c>
      <c r="K521" s="1">
        <f t="shared" si="1124"/>
        <v>9.3384290801694149E-6</v>
      </c>
      <c r="L521" s="1">
        <f t="shared" si="1125"/>
        <v>1.7280364456385604E-5</v>
      </c>
      <c r="M521" s="1">
        <f t="shared" si="1126"/>
        <v>3.0660863274452995E-5</v>
      </c>
      <c r="N521" s="1">
        <f t="shared" si="1127"/>
        <v>5.273586703946271E-5</v>
      </c>
      <c r="O521" s="1">
        <f t="shared" si="1128"/>
        <v>8.8475350423756916E-5</v>
      </c>
      <c r="P521" s="1">
        <f t="shared" si="1129"/>
        <v>1.4533519145503072E-4</v>
      </c>
      <c r="Q521" s="1">
        <f t="shared" si="1130"/>
        <v>2.3430665893099816E-4</v>
      </c>
      <c r="R521" s="1">
        <f t="shared" si="1131"/>
        <v>3.7130882883645638E-4</v>
      </c>
      <c r="S521" s="1">
        <f t="shared" si="1132"/>
        <v>5.7898860949814619E-4</v>
      </c>
      <c r="T521" s="1">
        <f t="shared" si="1133"/>
        <v>8.8898376035385939E-4</v>
      </c>
      <c r="U521" s="1">
        <f t="shared" si="1134"/>
        <v>1.3446829738748038E-3</v>
      </c>
      <c r="V521" s="1">
        <f t="shared" si="1135"/>
        <v>2.0044805730861856E-3</v>
      </c>
      <c r="W521" s="1">
        <f t="shared" si="1136"/>
        <v>2.9454693148409051E-3</v>
      </c>
      <c r="X521" s="1">
        <f t="shared" si="1137"/>
        <v>4.2674425055239697E-3</v>
      </c>
      <c r="Y521" s="1">
        <f t="shared" si="1138"/>
        <v>6.09698802674127E-3</v>
      </c>
      <c r="Z521" s="1">
        <f t="shared" si="1139"/>
        <v>8.5913572241888003E-3</v>
      </c>
      <c r="AA521" s="1">
        <f t="shared" si="1140"/>
        <v>1.194169015380913E-2</v>
      </c>
      <c r="AB521" s="1">
        <f t="shared" si="1141"/>
        <v>1.6375088570784672E-2</v>
      </c>
      <c r="AC521" s="1">
        <f t="shared" si="1142"/>
        <v>2.2154965680764596E-2</v>
      </c>
      <c r="AD521" s="1">
        <f t="shared" si="1143"/>
        <v>2.9579085082760661E-2</v>
      </c>
      <c r="AE521" s="1">
        <f t="shared" si="1144"/>
        <v>3.8974747749811835E-2</v>
      </c>
      <c r="AF521" s="1">
        <f t="shared" si="1145"/>
        <v>5.0690708632196879E-2</v>
      </c>
      <c r="AG521" s="1">
        <f t="shared" si="1146"/>
        <v>6.5085609551692833E-2</v>
      </c>
      <c r="AH521" s="1">
        <f t="shared" si="1147"/>
        <v>8.2512998152991318E-2</v>
      </c>
      <c r="AI521" s="1">
        <f t="shared" si="1148"/>
        <v>0.10330334704141887</v>
      </c>
      <c r="AJ521" s="1">
        <f t="shared" si="1149"/>
        <v>0.12774386329387996</v>
      </c>
      <c r="AK521" s="1">
        <f t="shared" si="1150"/>
        <v>0.15605724562583737</v>
      </c>
      <c r="AL521" s="1">
        <f t="shared" si="1151"/>
        <v>0.18838085692256853</v>
      </c>
      <c r="AM521" s="1">
        <f t="shared" si="1152"/>
        <v>0.22474798489207373</v>
      </c>
      <c r="AN521" s="1">
        <f t="shared" si="1153"/>
        <v>0.26507292090339096</v>
      </c>
      <c r="AO521" s="1">
        <f t="shared" si="1154"/>
        <v>0.3091414681004796</v>
      </c>
      <c r="AP521" s="1">
        <f t="shared" si="1155"/>
        <v>0.35660818622034118</v>
      </c>
      <c r="AQ521" s="1">
        <f t="shared" si="1156"/>
        <v>0.40700120772007597</v>
      </c>
      <c r="AR521" s="1">
        <f t="shared" si="1157"/>
        <v>0.45973485760809557</v>
      </c>
      <c r="AS521" s="1">
        <f t="shared" si="1158"/>
        <v>0.5141296382110756</v>
      </c>
      <c r="AT521" s="1">
        <f t="shared" si="1159"/>
        <v>0.56943847384176705</v>
      </c>
      <c r="AU521" s="1">
        <f t="shared" si="1160"/>
        <v>0.62487752635356641</v>
      </c>
      <c r="AV521" s="1">
        <f t="shared" si="1161"/>
        <v>0.67965946083085393</v>
      </c>
      <c r="AW521" s="1">
        <f t="shared" si="1162"/>
        <v>0.73302681346039877</v>
      </c>
      <c r="AX521" s="1">
        <f t="shared" si="1163"/>
        <v>0.78428311786585314</v>
      </c>
      <c r="AY521" s="1">
        <f t="shared" si="1164"/>
        <v>0.83281967952161251</v>
      </c>
      <c r="AZ521" s="1">
        <f t="shared" si="1165"/>
        <v>0.87813631933847403</v>
      </c>
      <c r="BA521" s="1">
        <f t="shared" si="1166"/>
        <v>0.91985498253923526</v>
      </c>
      <c r="BB521" s="1">
        <f t="shared" si="1167"/>
        <v>0.95772575766531221</v>
      </c>
      <c r="BC521" s="1">
        <f t="shared" si="1168"/>
        <v>0.9916254981334659</v>
      </c>
      <c r="BD521" s="1">
        <f t="shared" si="1169"/>
        <v>1.0215498157591232</v>
      </c>
      <c r="BE521" s="1">
        <f t="shared" si="1170"/>
        <v>1.047599666893658</v>
      </c>
      <c r="BF521" s="1">
        <f t="shared" si="1171"/>
        <v>1.0699640423565977</v>
      </c>
      <c r="BG521" s="1">
        <f t="shared" si="1172"/>
        <v>1.0889003899868281</v>
      </c>
      <c r="BH521" s="1">
        <f t="shared" si="1173"/>
        <v>1.1047143528762986</v>
      </c>
      <c r="BI521" s="1">
        <f t="shared" si="1174"/>
        <v>1.1177402243366661</v>
      </c>
      <c r="BJ521" s="1">
        <f t="shared" si="1175"/>
        <v>1.1283232412302431</v>
      </c>
      <c r="BK521" s="1">
        <f t="shared" si="1176"/>
        <v>1.136804504281216</v>
      </c>
      <c r="BL521" s="1">
        <f t="shared" si="1177"/>
        <v>1.1435089697899787</v>
      </c>
      <c r="BM521" s="1">
        <f t="shared" si="1178"/>
        <v>1.1487366377488448</v>
      </c>
      <c r="BN521" s="1">
        <f t="shared" si="1179"/>
        <v>1.1527567929064979</v>
      </c>
      <c r="BO521" s="1">
        <f t="shared" si="1180"/>
        <v>1.1558049530083003</v>
      </c>
      <c r="BP521" s="1">
        <f t="shared" si="1181"/>
        <v>1.1580820468265578</v>
      </c>
      <c r="BQ521" s="1">
        <f t="shared" si="1182"/>
        <v>1.1597552794991339</v>
      </c>
      <c r="BR521" s="1">
        <f t="shared" si="1183"/>
        <v>1.1609601337764728</v>
      </c>
      <c r="BS521" s="1">
        <f t="shared" si="1184"/>
        <v>1.1618029894174347</v>
      </c>
      <c r="BT521" s="1">
        <f t="shared" si="1185"/>
        <v>1.162363904941671</v>
      </c>
      <c r="BU521" s="1">
        <f t="shared" si="1186"/>
        <v>1.1626991835302505</v>
      </c>
      <c r="BV521" s="1">
        <f t="shared" si="1187"/>
        <v>1.1628434283047009</v>
      </c>
      <c r="BW521" s="1">
        <f t="shared" si="1188"/>
        <v>1.1628108753675657</v>
      </c>
      <c r="BX521" s="1">
        <f t="shared" si="1189"/>
        <v>1.1625958733133661</v>
      </c>
      <c r="BY521" s="1">
        <f t="shared" si="1190"/>
        <v>1.1621724558682822</v>
      </c>
      <c r="BZ521" s="1">
        <f t="shared" si="1191"/>
        <v>1.1614930322920882</v>
      </c>
      <c r="CA521" s="1">
        <f t="shared" si="1192"/>
        <v>1.1604863012142743</v>
      </c>
      <c r="CB521" s="1">
        <f t="shared" si="1193"/>
        <v>1.1590545799247103</v>
      </c>
      <c r="CC521" s="1">
        <f t="shared" si="1194"/>
        <v>1.1570708328931669</v>
      </c>
      <c r="CD521" s="1">
        <f t="shared" si="1195"/>
        <v>1.154375777286804</v>
      </c>
      <c r="CE521" s="1">
        <f t="shared" si="1196"/>
        <v>1.150775532403771</v>
      </c>
      <c r="CF521" s="1">
        <f t="shared" si="1197"/>
        <v>1.1460403532111076</v>
      </c>
      <c r="CG521" s="1">
        <f t="shared" si="1198"/>
        <v>1.1399050313483068</v>
      </c>
      <c r="CH521" s="1">
        <f t="shared" si="1199"/>
        <v>1.1320715442504867</v>
      </c>
      <c r="CI521" s="1">
        <f t="shared" si="1200"/>
        <v>1.1222144695225942</v>
      </c>
      <c r="CJ521" s="1">
        <f t="shared" si="1201"/>
        <v>1.10998954626005</v>
      </c>
      <c r="CK521" s="1">
        <f t="shared" si="1202"/>
        <v>1.0950455535574957</v>
      </c>
      <c r="CL521" s="1">
        <f t="shared" si="1203"/>
        <v>1.0770393946453232</v>
      </c>
      <c r="CM521" s="1">
        <f t="shared" si="1204"/>
        <v>1.055653940164782</v>
      </c>
      <c r="CN521" s="1">
        <f t="shared" si="1205"/>
        <v>1.0306178249998024</v>
      </c>
      <c r="CO521" s="1">
        <f t="shared" si="1206"/>
        <v>1.0017260487231789</v>
      </c>
      <c r="CP521" s="1">
        <f t="shared" si="1207"/>
        <v>0.96885994499977679</v>
      </c>
      <c r="CQ521" s="1">
        <f t="shared" si="1208"/>
        <v>0.93200490541910719</v>
      </c>
      <c r="CR521" s="1">
        <f t="shared" si="1209"/>
        <v>0.89126420684612839</v>
      </c>
      <c r="CS521" s="1">
        <f t="shared" si="1210"/>
        <v>0.84686742366599055</v>
      </c>
      <c r="CT521" s="1">
        <f t="shared" si="1211"/>
        <v>0.79917221325611665</v>
      </c>
      <c r="CU521" s="1">
        <f t="shared" si="1212"/>
        <v>0.74865872810898104</v>
      </c>
      <c r="CV521" s="1">
        <f t="shared" si="1213"/>
        <v>0.69591649208000916</v>
      </c>
      <c r="CW521" s="1">
        <f t="shared" si="1214"/>
        <v>0.64162422298582733</v>
      </c>
      <c r="CX521" s="1">
        <f t="shared" si="1215"/>
        <v>0.586523718779974</v>
      </c>
      <c r="CY521" s="1">
        <f t="shared" si="1216"/>
        <v>0.53138947648125912</v>
      </c>
      <c r="CZ521" s="1">
        <f t="shared" si="1217"/>
        <v>0.47699611607375381</v>
      </c>
      <c r="DA521" s="1">
        <f t="shared" si="1218"/>
        <v>0.42408588692052596</v>
      </c>
      <c r="DB521" s="1">
        <f t="shared" si="1219"/>
        <v>0.37333851725853601</v>
      </c>
      <c r="DC521" s="1">
        <f t="shared" si="1220"/>
        <v>0.32534543130817378</v>
      </c>
      <c r="DD521" s="1">
        <f t="shared" si="1221"/>
        <v>0.28058993382812009</v>
      </c>
      <c r="DE521" s="1">
        <f t="shared" si="1222"/>
        <v>0.23943440136180838</v>
      </c>
      <c r="DF521" s="1">
        <f t="shared" si="1223"/>
        <v>0.20211489016790365</v>
      </c>
      <c r="DG521" s="1">
        <f t="shared" si="1224"/>
        <v>0.16874294476633175</v>
      </c>
      <c r="DH521" s="1">
        <f t="shared" si="1225"/>
        <v>0.13931383476543638</v>
      </c>
      <c r="DI521" s="1">
        <f t="shared" si="1226"/>
        <v>0.11372001405338773</v>
      </c>
      <c r="DJ521" s="1">
        <f t="shared" si="1227"/>
        <v>9.1768318947921632E-2</v>
      </c>
      <c r="DK521" s="1">
        <f t="shared" si="1228"/>
        <v>7.3199312023838239E-2</v>
      </c>
      <c r="DL521" s="1">
        <f t="shared" si="1229"/>
        <v>5.7707226688452899E-2</v>
      </c>
      <c r="DM521" s="1">
        <f t="shared" si="1230"/>
        <v>4.4959147680834935E-2</v>
      </c>
      <c r="DN521" s="1">
        <f t="shared" si="1231"/>
        <v>3.4612336707006135E-2</v>
      </c>
      <c r="DO521" s="1">
        <f t="shared" si="1232"/>
        <v>2.6328937702044371E-2</v>
      </c>
      <c r="DP521" s="1">
        <f t="shared" si="1233"/>
        <v>1.9787631332449113E-2</v>
      </c>
      <c r="DQ521" s="1">
        <f t="shared" si="1234"/>
        <v>1.4692118155810212E-2</v>
      </c>
      <c r="DR521" s="1">
        <f t="shared" si="1235"/>
        <v>1.0776568625820443E-2</v>
      </c>
      <c r="DS521" s="1">
        <f t="shared" si="1236"/>
        <v>7.8083709256605563E-3</v>
      </c>
      <c r="DT521" s="1">
        <f t="shared" si="1237"/>
        <v>5.5886298676777833E-3</v>
      </c>
      <c r="DU521" s="1">
        <f t="shared" si="1238"/>
        <v>3.9509259337652336E-3</v>
      </c>
      <c r="DV521" s="1">
        <f t="shared" si="1239"/>
        <v>2.7588432892694851E-3</v>
      </c>
      <c r="DW521" s="1">
        <f t="shared" si="1240"/>
        <v>1.9027331326054847E-3</v>
      </c>
      <c r="DX521" s="1">
        <f t="shared" si="1241"/>
        <v>1.2961088920164291E-3</v>
      </c>
      <c r="DY521" s="1">
        <f t="shared" si="1242"/>
        <v>8.7198639640754996E-4</v>
      </c>
      <c r="DZ521" s="1">
        <f t="shared" si="1243"/>
        <v>5.7939672613917367E-4</v>
      </c>
      <c r="EA521" s="1">
        <f t="shared" si="1244"/>
        <v>3.8022046118565235E-4</v>
      </c>
      <c r="EB521" s="1">
        <f t="shared" si="1245"/>
        <v>2.4642482547338065E-4</v>
      </c>
      <c r="EC521" s="1">
        <f t="shared" si="1246"/>
        <v>1.57732303206958E-4</v>
      </c>
      <c r="ED521" s="1">
        <f t="shared" si="1247"/>
        <v>9.9710963869604729E-5</v>
      </c>
      <c r="EE521" s="1">
        <f t="shared" si="1248"/>
        <v>6.2251700829949857E-5</v>
      </c>
      <c r="EF521" s="1">
        <f t="shared" si="1249"/>
        <v>3.8383672383287084E-5</v>
      </c>
      <c r="EG521" s="1">
        <f t="shared" si="1250"/>
        <v>2.3373874162572489E-5</v>
      </c>
      <c r="EH521" s="1">
        <f t="shared" si="1251"/>
        <v>1.4057448052537825E-5</v>
      </c>
      <c r="EI521" s="1">
        <f t="shared" si="1252"/>
        <v>8.3498254831363116E-6</v>
      </c>
      <c r="EJ521" s="1">
        <f t="shared" si="1253"/>
        <v>4.8983259100142729E-6</v>
      </c>
      <c r="EK521" s="1">
        <f t="shared" si="1254"/>
        <v>2.8380643280629449E-6</v>
      </c>
      <c r="EL521" s="1">
        <f t="shared" si="1255"/>
        <v>1.6240769352964788E-6</v>
      </c>
      <c r="EM521" s="1">
        <f t="shared" si="1256"/>
        <v>9.1792429619814565E-7</v>
      </c>
      <c r="EN521" s="1">
        <f t="shared" si="1257"/>
        <v>5.1242422906871149E-7</v>
      </c>
      <c r="EO521" s="1">
        <f t="shared" si="1258"/>
        <v>2.825413905972964E-7</v>
      </c>
      <c r="EP521" s="1">
        <f t="shared" si="1259"/>
        <v>1.5387628170484985E-7</v>
      </c>
      <c r="EQ521" s="1">
        <f t="shared" si="1260"/>
        <v>8.2776381078659442E-8</v>
      </c>
      <c r="ER521" s="1">
        <f t="shared" si="1261"/>
        <v>4.3983995436227044E-8</v>
      </c>
      <c r="ES521" s="1">
        <f t="shared" si="1262"/>
        <v>2.3085809231961545E-8</v>
      </c>
      <c r="ET521" s="1">
        <f t="shared" si="1263"/>
        <v>1.196924439215255E-8</v>
      </c>
      <c r="EU521" s="1">
        <f t="shared" si="1264"/>
        <v>6.1301196316194771E-9</v>
      </c>
      <c r="EV521" s="1">
        <f t="shared" si="1265"/>
        <v>3.1014281872419355E-9</v>
      </c>
      <c r="EW521" s="1">
        <f t="shared" si="1266"/>
        <v>1.5500910851217276E-9</v>
      </c>
      <c r="EX521" s="1">
        <f t="shared" si="1267"/>
        <v>7.6538291000476563E-10</v>
      </c>
      <c r="EY521" s="1">
        <f t="shared" si="1268"/>
        <v>3.7343298863337888E-10</v>
      </c>
      <c r="EZ521" s="1">
        <f t="shared" si="1269"/>
        <v>1.8022044627778277E-10</v>
      </c>
      <c r="FA521" s="1">
        <f t="shared" si="1270"/>
        <v>8.6523103028908906E-11</v>
      </c>
      <c r="FB521" s="1">
        <f t="shared" si="1271"/>
        <v>4.2637165159408767E-11</v>
      </c>
      <c r="FC521" s="1">
        <f t="shared" si="1272"/>
        <v>2.4963426916800246E-11</v>
      </c>
      <c r="FD521" s="75">
        <f t="shared" si="1123"/>
        <v>2.4963426916800246E-11</v>
      </c>
    </row>
    <row r="522" spans="7:160" x14ac:dyDescent="0.35">
      <c r="G522" t="str">
        <f t="shared" si="1119"/>
        <v>Refd, t=2.53</v>
      </c>
      <c r="H522" s="76">
        <f t="shared" si="1120"/>
        <v>2.5349999999999682</v>
      </c>
      <c r="I522" s="1">
        <f t="shared" si="1121"/>
        <v>0</v>
      </c>
      <c r="J522" s="22">
        <f t="shared" si="1122"/>
        <v>4.6863312827985921E-6</v>
      </c>
      <c r="K522" s="1">
        <f t="shared" si="1124"/>
        <v>9.2354118569812711E-6</v>
      </c>
      <c r="L522" s="1">
        <f t="shared" si="1125"/>
        <v>1.7089364420323099E-5</v>
      </c>
      <c r="M522" s="1">
        <f t="shared" si="1126"/>
        <v>3.0321223078425544E-5</v>
      </c>
      <c r="N522" s="1">
        <f t="shared" si="1127"/>
        <v>5.2150461169435417E-5</v>
      </c>
      <c r="O522" s="1">
        <f t="shared" si="1128"/>
        <v>8.7491520377641754E-5</v>
      </c>
      <c r="P522" s="1">
        <f t="shared" si="1129"/>
        <v>1.437173767706034E-4</v>
      </c>
      <c r="Q522" s="1">
        <f t="shared" si="1130"/>
        <v>2.3169802064633031E-4</v>
      </c>
      <c r="R522" s="1">
        <f t="shared" si="1131"/>
        <v>3.671787421363712E-4</v>
      </c>
      <c r="S522" s="1">
        <f t="shared" si="1132"/>
        <v>5.7256264818117235E-4</v>
      </c>
      <c r="T522" s="1">
        <f t="shared" si="1133"/>
        <v>8.7915284599247748E-4</v>
      </c>
      <c r="U522" s="1">
        <f t="shared" si="1134"/>
        <v>1.3298888846211216E-3</v>
      </c>
      <c r="V522" s="1">
        <f t="shared" si="1135"/>
        <v>1.9825761821575974E-3</v>
      </c>
      <c r="W522" s="1">
        <f t="shared" si="1136"/>
        <v>2.9135539253233472E-3</v>
      </c>
      <c r="X522" s="1">
        <f t="shared" si="1137"/>
        <v>4.2216755844845287E-3</v>
      </c>
      <c r="Y522" s="1">
        <f t="shared" si="1138"/>
        <v>6.0323885391843782E-3</v>
      </c>
      <c r="Z522" s="1">
        <f t="shared" si="1139"/>
        <v>8.5016005011622504E-3</v>
      </c>
      <c r="AA522" s="1">
        <f t="shared" si="1140"/>
        <v>1.181891948414218E-2</v>
      </c>
      <c r="AB522" s="1">
        <f t="shared" si="1141"/>
        <v>1.6209763952476867E-2</v>
      </c>
      <c r="AC522" s="1">
        <f t="shared" si="1142"/>
        <v>2.1935776666440268E-2</v>
      </c>
      <c r="AD522" s="1">
        <f t="shared" si="1143"/>
        <v>2.9292957503025678E-2</v>
      </c>
      <c r="AE522" s="1">
        <f t="shared" si="1144"/>
        <v>3.8606974333193482E-2</v>
      </c>
      <c r="AF522" s="1">
        <f t="shared" si="1145"/>
        <v>5.0225230272783104E-2</v>
      </c>
      <c r="AG522" s="1">
        <f t="shared" si="1146"/>
        <v>6.4505466570615663E-2</v>
      </c>
      <c r="AH522" s="1">
        <f t="shared" si="1147"/>
        <v>8.1800959158012054E-2</v>
      </c>
      <c r="AI522" s="1">
        <f t="shared" si="1148"/>
        <v>0.10244270730214354</v>
      </c>
      <c r="AJ522" s="1">
        <f t="shared" si="1149"/>
        <v>0.12671938599352428</v>
      </c>
      <c r="AK522" s="1">
        <f t="shared" si="1150"/>
        <v>0.15485619967373707</v>
      </c>
      <c r="AL522" s="1">
        <f t="shared" si="1151"/>
        <v>0.18699408650959379</v>
      </c>
      <c r="AM522" s="1">
        <f t="shared" si="1152"/>
        <v>0.22317093123017992</v>
      </c>
      <c r="AN522" s="1">
        <f t="shared" si="1153"/>
        <v>0.2633065081347889</v>
      </c>
      <c r="AO522" s="1">
        <f t="shared" si="1154"/>
        <v>0.30719276524666483</v>
      </c>
      <c r="AP522" s="1">
        <f t="shared" si="1155"/>
        <v>0.3544907664614082</v>
      </c>
      <c r="AQ522" s="1">
        <f t="shared" si="1156"/>
        <v>0.40473514528267474</v>
      </c>
      <c r="AR522" s="1">
        <f t="shared" si="1157"/>
        <v>0.45734632982043938</v>
      </c>
      <c r="AS522" s="1">
        <f t="shared" si="1158"/>
        <v>0.5116501333283171</v>
      </c>
      <c r="AT522" s="1">
        <f t="shared" si="1159"/>
        <v>0.56690364054397979</v>
      </c>
      <c r="AU522" s="1">
        <f t="shared" si="1160"/>
        <v>0.622325734327</v>
      </c>
      <c r="AV522" s="1">
        <f t="shared" si="1161"/>
        <v>0.67713016954748217</v>
      </c>
      <c r="AW522" s="1">
        <f t="shared" si="1162"/>
        <v>0.73055886477477527</v>
      </c>
      <c r="AX522" s="1">
        <f t="shared" si="1163"/>
        <v>0.78191307508001651</v>
      </c>
      <c r="AY522" s="1">
        <f t="shared" si="1164"/>
        <v>0.83058033031920764</v>
      </c>
      <c r="AZ522" s="1">
        <f t="shared" si="1165"/>
        <v>0.87605544322295004</v>
      </c>
      <c r="BA522" s="1">
        <f t="shared" si="1166"/>
        <v>0.91795445733169412</v>
      </c>
      <c r="BB522" s="1">
        <f t="shared" si="1167"/>
        <v>0.95602104751614314</v>
      </c>
      <c r="BC522" s="1">
        <f t="shared" si="1168"/>
        <v>0.99012553125246894</v>
      </c>
      <c r="BD522" s="1">
        <f t="shared" si="1169"/>
        <v>1.020257227563871</v>
      </c>
      <c r="BE522" s="1">
        <f t="shared" si="1170"/>
        <v>1.0465113568959061</v>
      </c>
      <c r="BF522" s="1">
        <f t="shared" si="1171"/>
        <v>1.0690719733083083</v>
      </c>
      <c r="BG522" s="1">
        <f t="shared" si="1172"/>
        <v>1.0881925468857254</v>
      </c>
      <c r="BH522" s="1">
        <f t="shared" si="1173"/>
        <v>1.1041757774756809</v>
      </c>
      <c r="BI522" s="1">
        <f t="shared" si="1174"/>
        <v>1.1173540468364473</v>
      </c>
      <c r="BJ522" s="1">
        <f t="shared" si="1175"/>
        <v>1.1280716430698923</v>
      </c>
      <c r="BK522" s="1">
        <f t="shared" si="1176"/>
        <v>1.1366695621842076</v>
      </c>
      <c r="BL522" s="1">
        <f t="shared" si="1177"/>
        <v>1.1434733491041766</v>
      </c>
      <c r="BM522" s="1">
        <f t="shared" si="1178"/>
        <v>1.1487841205865617</v>
      </c>
      <c r="BN522" s="1">
        <f t="shared" si="1179"/>
        <v>1.1528726419543127</v>
      </c>
      <c r="BO522" s="1">
        <f t="shared" si="1180"/>
        <v>1.1559761240590065</v>
      </c>
      <c r="BP522" s="1">
        <f t="shared" si="1181"/>
        <v>1.1582972715795974</v>
      </c>
      <c r="BQ522" s="1">
        <f t="shared" si="1182"/>
        <v>1.1600050450005155</v>
      </c>
      <c r="BR522" s="1">
        <f t="shared" si="1183"/>
        <v>1.1612365864457572</v>
      </c>
      <c r="BS522" s="1">
        <f t="shared" si="1184"/>
        <v>1.162099790613456</v>
      </c>
      <c r="BT522" s="1">
        <f t="shared" si="1185"/>
        <v>1.1626760622319539</v>
      </c>
      <c r="BU522" s="1">
        <f t="shared" si="1186"/>
        <v>1.1630228780117853</v>
      </c>
      <c r="BV522" s="1">
        <f t="shared" si="1187"/>
        <v>1.1631758541198438</v>
      </c>
      <c r="BW522" s="1">
        <f t="shared" si="1188"/>
        <v>1.1631501034390772</v>
      </c>
      <c r="BX522" s="1">
        <f t="shared" si="1189"/>
        <v>1.1629407475634084</v>
      </c>
      <c r="BY522" s="1">
        <f t="shared" si="1190"/>
        <v>1.1625225268793922</v>
      </c>
      <c r="BZ522" s="1">
        <f t="shared" si="1191"/>
        <v>1.1618485304541342</v>
      </c>
      <c r="CA522" s="1">
        <f t="shared" si="1192"/>
        <v>1.160848148718524</v>
      </c>
      <c r="CB522" s="1">
        <f t="shared" si="1193"/>
        <v>1.159424438309536</v>
      </c>
      <c r="CC522" s="1">
        <f t="shared" si="1194"/>
        <v>1.157451180029752</v>
      </c>
      <c r="CD522" s="1">
        <f t="shared" si="1195"/>
        <v>1.1547700046105203</v>
      </c>
      <c r="CE522" s="1">
        <f t="shared" si="1196"/>
        <v>1.1511880498704847</v>
      </c>
      <c r="CF522" s="1">
        <f t="shared" si="1197"/>
        <v>1.1464766860751288</v>
      </c>
      <c r="CG522" s="1">
        <f t="shared" si="1198"/>
        <v>1.1403718897838564</v>
      </c>
      <c r="CH522" s="1">
        <f t="shared" si="1199"/>
        <v>1.1325768445921049</v>
      </c>
      <c r="CI522" s="1">
        <f t="shared" si="1200"/>
        <v>1.1227672851051131</v>
      </c>
      <c r="CJ522" s="1">
        <f t="shared" si="1201"/>
        <v>1.1105999671319833</v>
      </c>
      <c r="CK522" s="1">
        <f t="shared" si="1202"/>
        <v>1.095724438254764</v>
      </c>
      <c r="CL522" s="1">
        <f t="shared" si="1203"/>
        <v>1.0777980040411439</v>
      </c>
      <c r="CM522" s="1">
        <f t="shared" si="1204"/>
        <v>1.056503453092974</v>
      </c>
      <c r="CN522" s="1">
        <f t="shared" si="1205"/>
        <v>1.0315687473704456</v>
      </c>
      <c r="CO522" s="1">
        <f t="shared" si="1206"/>
        <v>1.0027875412204954</v>
      </c>
      <c r="CP522" s="1">
        <f t="shared" si="1207"/>
        <v>0.97003910775224911</v>
      </c>
      <c r="CQ522" s="1">
        <f t="shared" si="1208"/>
        <v>0.93330606954971274</v>
      </c>
      <c r="CR522" s="1">
        <f t="shared" si="1209"/>
        <v>0.8926882907601108</v>
      </c>
      <c r="CS522" s="1">
        <f t="shared" si="1210"/>
        <v>0.84841141472450066</v>
      </c>
      <c r="CT522" s="1">
        <f t="shared" si="1211"/>
        <v>0.80082883200369814</v>
      </c>
      <c r="CU522" s="1">
        <f t="shared" si="1212"/>
        <v>0.75041632207904474</v>
      </c>
      <c r="CV522" s="1">
        <f t="shared" si="1213"/>
        <v>0.69775918987658425</v>
      </c>
      <c r="CW522" s="1">
        <f t="shared" si="1214"/>
        <v>0.64353235821161414</v>
      </c>
      <c r="CX522" s="1">
        <f t="shared" si="1215"/>
        <v>0.58847450960520831</v>
      </c>
      <c r="CY522" s="1">
        <f t="shared" si="1216"/>
        <v>0.53335792289487394</v>
      </c>
      <c r="CZ522" s="1">
        <f t="shared" si="1217"/>
        <v>0.47895605594856083</v>
      </c>
      <c r="DA522" s="1">
        <f t="shared" si="1218"/>
        <v>0.42601113652179157</v>
      </c>
      <c r="DB522" s="1">
        <f t="shared" si="1219"/>
        <v>0.37520401365530393</v>
      </c>
      <c r="DC522" s="1">
        <f t="shared" si="1220"/>
        <v>0.3271282943045688</v>
      </c>
      <c r="DD522" s="1">
        <f t="shared" si="1221"/>
        <v>0.28227037343767736</v>
      </c>
      <c r="DE522" s="1">
        <f t="shared" si="1222"/>
        <v>0.24099641236878266</v>
      </c>
      <c r="DF522" s="1">
        <f t="shared" si="1223"/>
        <v>0.20354669595546257</v>
      </c>
      <c r="DG522" s="1">
        <f t="shared" si="1224"/>
        <v>0.17003717578804231</v>
      </c>
      <c r="DH522" s="1">
        <f t="shared" si="1225"/>
        <v>0.1404674500673472</v>
      </c>
      <c r="DI522" s="1">
        <f t="shared" si="1226"/>
        <v>0.11473399460700937</v>
      </c>
      <c r="DJ522" s="1">
        <f t="shared" si="1227"/>
        <v>9.2647177256303531E-2</v>
      </c>
      <c r="DK522" s="1">
        <f t="shared" si="1228"/>
        <v>7.3950472296438363E-2</v>
      </c>
      <c r="DL522" s="1">
        <f t="shared" si="1229"/>
        <v>5.8340333468066032E-2</v>
      </c>
      <c r="DM522" s="1">
        <f t="shared" si="1230"/>
        <v>4.5485358561437428E-2</v>
      </c>
      <c r="DN522" s="1">
        <f t="shared" si="1231"/>
        <v>3.5043647753384172E-2</v>
      </c>
      <c r="DO522" s="1">
        <f t="shared" si="1232"/>
        <v>2.6677579826591569E-2</v>
      </c>
      <c r="DP522" s="1">
        <f t="shared" si="1233"/>
        <v>2.0065563814183021E-2</v>
      </c>
      <c r="DQ522" s="1">
        <f t="shared" si="1234"/>
        <v>1.4910633237692881E-2</v>
      </c>
      <c r="DR522" s="1">
        <f t="shared" si="1235"/>
        <v>1.0946009976577532E-2</v>
      </c>
      <c r="DS522" s="1">
        <f t="shared" si="1236"/>
        <v>7.9379596079474889E-3</v>
      </c>
      <c r="DT522" s="1">
        <f t="shared" si="1237"/>
        <v>5.6863848113690666E-3</v>
      </c>
      <c r="DU522" s="1">
        <f t="shared" si="1238"/>
        <v>4.0236618811767388E-3</v>
      </c>
      <c r="DV522" s="1">
        <f t="shared" si="1239"/>
        <v>2.8122275540539191E-3</v>
      </c>
      <c r="DW522" s="1">
        <f t="shared" si="1240"/>
        <v>1.9413828754409742E-3</v>
      </c>
      <c r="DX522" s="1">
        <f t="shared" si="1241"/>
        <v>1.3237124307633411E-3</v>
      </c>
      <c r="DY522" s="1">
        <f t="shared" si="1242"/>
        <v>8.914347827185809E-4</v>
      </c>
      <c r="DZ522" s="1">
        <f t="shared" si="1243"/>
        <v>5.9291493236512352E-4</v>
      </c>
      <c r="EA522" s="1">
        <f t="shared" si="1244"/>
        <v>3.8949062534084078E-4</v>
      </c>
      <c r="EB522" s="1">
        <f t="shared" si="1245"/>
        <v>2.5269680956670134E-4</v>
      </c>
      <c r="EC522" s="1">
        <f t="shared" si="1246"/>
        <v>1.6191915943286863E-4</v>
      </c>
      <c r="ED522" s="1">
        <f t="shared" si="1247"/>
        <v>1.0246870324022343E-4</v>
      </c>
      <c r="EE522" s="1">
        <f t="shared" si="1248"/>
        <v>6.4044026932592291E-5</v>
      </c>
      <c r="EF522" s="1">
        <f t="shared" si="1249"/>
        <v>3.9533138309352709E-5</v>
      </c>
      <c r="EG522" s="1">
        <f t="shared" si="1250"/>
        <v>2.4101330786180855E-5</v>
      </c>
      <c r="EH522" s="1">
        <f t="shared" si="1251"/>
        <v>1.4511773152556738E-5</v>
      </c>
      <c r="EI522" s="1">
        <f t="shared" si="1252"/>
        <v>8.6298471963655172E-6</v>
      </c>
      <c r="EJ522" s="1">
        <f t="shared" si="1253"/>
        <v>5.0686588999719122E-6</v>
      </c>
      <c r="EK522" s="1">
        <f t="shared" si="1254"/>
        <v>2.9403240612755669E-6</v>
      </c>
      <c r="EL522" s="1">
        <f t="shared" si="1255"/>
        <v>1.6846704440996745E-6</v>
      </c>
      <c r="EM522" s="1">
        <f t="shared" si="1256"/>
        <v>9.5336316393203667E-7</v>
      </c>
      <c r="EN522" s="1">
        <f t="shared" si="1257"/>
        <v>5.3288314296975135E-7</v>
      </c>
      <c r="EO522" s="1">
        <f t="shared" si="1258"/>
        <v>2.9420011410125682E-7</v>
      </c>
      <c r="EP522" s="1">
        <f t="shared" si="1259"/>
        <v>1.6043474035694678E-7</v>
      </c>
      <c r="EQ522" s="1">
        <f t="shared" si="1260"/>
        <v>8.6418478439075794E-8</v>
      </c>
      <c r="ER522" s="1">
        <f t="shared" si="1261"/>
        <v>4.5980714180154916E-8</v>
      </c>
      <c r="ES522" s="1">
        <f t="shared" si="1262"/>
        <v>2.4166532171214965E-8</v>
      </c>
      <c r="ET522" s="1">
        <f t="shared" si="1263"/>
        <v>1.2546755709501269E-8</v>
      </c>
      <c r="EU522" s="1">
        <f t="shared" si="1264"/>
        <v>6.4348192024982075E-9</v>
      </c>
      <c r="EV522" s="1">
        <f t="shared" si="1265"/>
        <v>3.2601605108679069E-9</v>
      </c>
      <c r="EW522" s="1">
        <f t="shared" si="1266"/>
        <v>1.631741907501634E-9</v>
      </c>
      <c r="EX522" s="1">
        <f t="shared" si="1267"/>
        <v>8.068583206997095E-10</v>
      </c>
      <c r="EY522" s="1">
        <f t="shared" si="1268"/>
        <v>3.9424261729562647E-10</v>
      </c>
      <c r="EZ522" s="1">
        <f t="shared" si="1269"/>
        <v>1.9054564381211274E-10</v>
      </c>
      <c r="FA522" s="1">
        <f t="shared" si="1270"/>
        <v>9.1621176584378129E-11</v>
      </c>
      <c r="FB522" s="1">
        <f t="shared" si="1271"/>
        <v>4.5224446692045972E-11</v>
      </c>
      <c r="FC522" s="1">
        <f t="shared" si="1272"/>
        <v>2.6520019101839922E-11</v>
      </c>
      <c r="FD522" s="75">
        <f t="shared" si="1123"/>
        <v>2.6520019101839922E-11</v>
      </c>
    </row>
    <row r="523" spans="7:160" x14ac:dyDescent="0.35">
      <c r="G523" t="str">
        <f t="shared" si="1119"/>
        <v>Refd, t=2.54</v>
      </c>
      <c r="H523" s="76">
        <f t="shared" si="1120"/>
        <v>2.5399999999999681</v>
      </c>
      <c r="I523" s="1">
        <f t="shared" si="1121"/>
        <v>0</v>
      </c>
      <c r="J523" s="22">
        <f t="shared" si="1122"/>
        <v>4.6346936960107775E-6</v>
      </c>
      <c r="K523" s="1">
        <f t="shared" si="1124"/>
        <v>9.1335197934004916E-6</v>
      </c>
      <c r="L523" s="1">
        <f t="shared" si="1125"/>
        <v>1.6900459902751865E-5</v>
      </c>
      <c r="M523" s="1">
        <f t="shared" si="1126"/>
        <v>2.9985328776759054E-5</v>
      </c>
      <c r="N523" s="1">
        <f t="shared" si="1127"/>
        <v>5.1571546415446233E-5</v>
      </c>
      <c r="O523" s="1">
        <f t="shared" si="1128"/>
        <v>8.6518653205660244E-5</v>
      </c>
      <c r="P523" s="1">
        <f t="shared" si="1129"/>
        <v>1.421176629210183E-4</v>
      </c>
      <c r="Q523" s="1">
        <f t="shared" si="1130"/>
        <v>2.2911865184255386E-4</v>
      </c>
      <c r="R523" s="1">
        <f t="shared" si="1131"/>
        <v>3.6309505683629621E-4</v>
      </c>
      <c r="S523" s="1">
        <f t="shared" si="1132"/>
        <v>5.6620885077114137E-4</v>
      </c>
      <c r="T523" s="1">
        <f t="shared" si="1133"/>
        <v>8.6943207177891805E-4</v>
      </c>
      <c r="U523" s="1">
        <f t="shared" si="1134"/>
        <v>1.3152598035134839E-3</v>
      </c>
      <c r="V523" s="1">
        <f t="shared" si="1135"/>
        <v>1.9609144831762588E-3</v>
      </c>
      <c r="W523" s="1">
        <f t="shared" si="1136"/>
        <v>2.8819889847941822E-3</v>
      </c>
      <c r="X523" s="1">
        <f t="shared" si="1137"/>
        <v>4.1764055120194496E-3</v>
      </c>
      <c r="Y523" s="1">
        <f t="shared" si="1138"/>
        <v>5.9684806416848649E-3</v>
      </c>
      <c r="Z523" s="1">
        <f t="shared" si="1139"/>
        <v>8.4127888867593752E-3</v>
      </c>
      <c r="AA523" s="1">
        <f t="shared" si="1140"/>
        <v>1.1697416738747466E-2</v>
      </c>
      <c r="AB523" s="1">
        <f t="shared" si="1141"/>
        <v>1.6046109042143267E-2</v>
      </c>
      <c r="AC523" s="1">
        <f t="shared" si="1142"/>
        <v>2.1718745721478049E-2</v>
      </c>
      <c r="AD523" s="1">
        <f t="shared" si="1143"/>
        <v>2.9009567035285365E-2</v>
      </c>
      <c r="AE523" s="1">
        <f t="shared" si="1144"/>
        <v>3.8242606768770136E-2</v>
      </c>
      <c r="AF523" s="1">
        <f t="shared" si="1145"/>
        <v>4.9763908563229882E-2</v>
      </c>
      <c r="AG523" s="1">
        <f t="shared" si="1146"/>
        <v>6.3930297435737235E-2</v>
      </c>
      <c r="AH523" s="1">
        <f t="shared" si="1147"/>
        <v>8.1094752997207545E-2</v>
      </c>
      <c r="AI523" s="1">
        <f t="shared" si="1148"/>
        <v>0.10158876735548564</v>
      </c>
      <c r="AJ523" s="1">
        <f t="shared" si="1149"/>
        <v>0.12570244097958236</v>
      </c>
      <c r="AK523" s="1">
        <f t="shared" si="1150"/>
        <v>0.1536634345907241</v>
      </c>
      <c r="AL523" s="1">
        <f t="shared" si="1151"/>
        <v>0.18561620781887689</v>
      </c>
      <c r="AM523" s="1">
        <f t="shared" si="1152"/>
        <v>0.22160318780612026</v>
      </c>
      <c r="AN523" s="1">
        <f t="shared" si="1153"/>
        <v>0.26154958067495715</v>
      </c>
      <c r="AO523" s="1">
        <f t="shared" si="1154"/>
        <v>0.30525343635607061</v>
      </c>
      <c r="AP523" s="1">
        <f t="shared" si="1155"/>
        <v>0.35238229257978421</v>
      </c>
      <c r="AQ523" s="1">
        <f t="shared" si="1156"/>
        <v>0.40247727009911632</v>
      </c>
      <c r="AR523" s="1">
        <f t="shared" si="1157"/>
        <v>0.45496490560518421</v>
      </c>
      <c r="AS523" s="1">
        <f t="shared" si="1158"/>
        <v>0.50917634925061317</v>
      </c>
      <c r="AT523" s="1">
        <f t="shared" si="1159"/>
        <v>0.56437289209103136</v>
      </c>
      <c r="AU523" s="1">
        <f t="shared" si="1160"/>
        <v>0.61977620139344247</v>
      </c>
      <c r="AV523" s="1">
        <f t="shared" si="1161"/>
        <v>0.67460119863329437</v>
      </c>
      <c r="AW523" s="1">
        <f t="shared" si="1162"/>
        <v>0.72808926960337872</v>
      </c>
      <c r="AX523" s="1">
        <f t="shared" si="1163"/>
        <v>0.7795394775124761</v>
      </c>
      <c r="AY523" s="1">
        <f t="shared" si="1164"/>
        <v>0.82833565881819415</v>
      </c>
      <c r="AZ523" s="1">
        <f t="shared" si="1165"/>
        <v>0.87396768999423746</v>
      </c>
      <c r="BA523" s="1">
        <f t="shared" si="1166"/>
        <v>0.91604576976237295</v>
      </c>
      <c r="BB523" s="1">
        <f t="shared" si="1167"/>
        <v>0.9543071978573624</v>
      </c>
      <c r="BC523" s="1">
        <f t="shared" si="1168"/>
        <v>0.98861577448618787</v>
      </c>
      <c r="BD523" s="1">
        <f t="shared" si="1169"/>
        <v>1.0189545249208272</v>
      </c>
      <c r="BE523" s="1">
        <f t="shared" si="1170"/>
        <v>1.0454129149470313</v>
      </c>
      <c r="BF523" s="1">
        <f t="shared" si="1171"/>
        <v>1.0681700284277706</v>
      </c>
      <c r="BG523" s="1">
        <f t="shared" si="1172"/>
        <v>1.0874753135309918</v>
      </c>
      <c r="BH523" s="1">
        <f t="shared" si="1173"/>
        <v>1.1036284763021011</v>
      </c>
      <c r="BI523" s="1">
        <f t="shared" si="1174"/>
        <v>1.1169599342437169</v>
      </c>
      <c r="BJ523" s="1">
        <f t="shared" si="1175"/>
        <v>1.1278129756404296</v>
      </c>
      <c r="BK523" s="1">
        <f t="shared" si="1176"/>
        <v>1.136528445427297</v>
      </c>
      <c r="BL523" s="1">
        <f t="shared" si="1177"/>
        <v>1.143432437660612</v>
      </c>
      <c r="BM523" s="1">
        <f t="shared" si="1178"/>
        <v>1.1488271544722817</v>
      </c>
      <c r="BN523" s="1">
        <f t="shared" si="1179"/>
        <v>1.1529848188531653</v>
      </c>
      <c r="BO523" s="1">
        <f t="shared" si="1180"/>
        <v>1.1561443199961614</v>
      </c>
      <c r="BP523" s="1">
        <f t="shared" si="1181"/>
        <v>1.1585101309830563</v>
      </c>
      <c r="BQ523" s="1">
        <f t="shared" si="1182"/>
        <v>1.160252966177759</v>
      </c>
      <c r="BR523" s="1">
        <f t="shared" si="1183"/>
        <v>1.1615116302622408</v>
      </c>
      <c r="BS523" s="1">
        <f t="shared" si="1184"/>
        <v>1.1623955393173044</v>
      </c>
      <c r="BT523" s="1">
        <f t="shared" si="1185"/>
        <v>1.1629874526967516</v>
      </c>
      <c r="BU523" s="1">
        <f t="shared" si="1186"/>
        <v>1.163346029924567</v>
      </c>
      <c r="BV523" s="1">
        <f t="shared" si="1187"/>
        <v>1.1635079094716549</v>
      </c>
      <c r="BW523" s="1">
        <f t="shared" si="1188"/>
        <v>1.163489089558903</v>
      </c>
      <c r="BX523" s="1">
        <f t="shared" si="1189"/>
        <v>1.1632854721587564</v>
      </c>
      <c r="BY523" s="1">
        <f t="shared" si="1190"/>
        <v>1.1628725102100228</v>
      </c>
      <c r="BZ523" s="1">
        <f t="shared" si="1191"/>
        <v>1.1622039768187671</v>
      </c>
      <c r="CA523" s="1">
        <f t="shared" si="1192"/>
        <v>1.1612099567233494</v>
      </c>
      <c r="CB523" s="1">
        <f t="shared" si="1193"/>
        <v>1.1597942467120543</v>
      </c>
      <c r="CC523" s="1">
        <f t="shared" si="1194"/>
        <v>1.1578314431283681</v>
      </c>
      <c r="CD523" s="1">
        <f t="shared" si="1195"/>
        <v>1.1551640880720861</v>
      </c>
      <c r="CE523" s="1">
        <f t="shared" si="1196"/>
        <v>1.1516003345745502</v>
      </c>
      <c r="CF523" s="1">
        <f t="shared" si="1197"/>
        <v>1.1469126641874716</v>
      </c>
      <c r="CG523" s="1">
        <f t="shared" si="1198"/>
        <v>1.1408382342097811</v>
      </c>
      <c r="CH523" s="1">
        <f t="shared" si="1199"/>
        <v>1.133081430714965</v>
      </c>
      <c r="CI523" s="1">
        <f t="shared" si="1200"/>
        <v>1.123319142903197</v>
      </c>
      <c r="CJ523" s="1">
        <f t="shared" si="1201"/>
        <v>1.1112091430178255</v>
      </c>
      <c r="CK523" s="1">
        <f t="shared" si="1202"/>
        <v>1.0964017498242948</v>
      </c>
      <c r="CL523" s="1">
        <f t="shared" si="1203"/>
        <v>1.0785546776538621</v>
      </c>
      <c r="CM523" s="1">
        <f t="shared" si="1204"/>
        <v>1.0573506437726667</v>
      </c>
      <c r="CN523" s="1">
        <f t="shared" si="1205"/>
        <v>1.0325169524196833</v>
      </c>
      <c r="CO523" s="1">
        <f t="shared" si="1206"/>
        <v>1.0038459322076769</v>
      </c>
      <c r="CP523" s="1">
        <f t="shared" si="1207"/>
        <v>0.97121481875717286</v>
      </c>
      <c r="CQ523" s="1">
        <f t="shared" si="1208"/>
        <v>0.93460349104990836</v>
      </c>
      <c r="CR523" s="1">
        <f t="shared" si="1209"/>
        <v>0.89410842653376388</v>
      </c>
      <c r="CS523" s="1">
        <f t="shared" si="1210"/>
        <v>0.84995136205261568</v>
      </c>
      <c r="CT523" s="1">
        <f t="shared" si="1211"/>
        <v>0.80248144215694617</v>
      </c>
      <c r="CU523" s="1">
        <f t="shared" si="1212"/>
        <v>0.75217008816502995</v>
      </c>
      <c r="CV523" s="1">
        <f t="shared" si="1213"/>
        <v>0.69959839305560934</v>
      </c>
      <c r="CW523" s="1">
        <f t="shared" si="1214"/>
        <v>0.64543748240890886</v>
      </c>
      <c r="CX523" s="1">
        <f t="shared" si="1215"/>
        <v>0.59042291127390023</v>
      </c>
      <c r="CY523" s="1">
        <f t="shared" si="1216"/>
        <v>0.53532471875401133</v>
      </c>
      <c r="CZ523" s="1">
        <f t="shared" si="1217"/>
        <v>0.48091517073232687</v>
      </c>
      <c r="DA523" s="1">
        <f t="shared" si="1218"/>
        <v>0.42793643718525942</v>
      </c>
      <c r="DB523" s="1">
        <f t="shared" si="1219"/>
        <v>0.37707044812134677</v>
      </c>
      <c r="DC523" s="1">
        <f t="shared" si="1220"/>
        <v>0.32891295272479998</v>
      </c>
      <c r="DD523" s="1">
        <f t="shared" si="1221"/>
        <v>0.28395339803300562</v>
      </c>
      <c r="DE523" s="1">
        <f t="shared" si="1222"/>
        <v>0.2425616971213328</v>
      </c>
      <c r="DF523" s="1">
        <f t="shared" si="1223"/>
        <v>0.2049823377846072</v>
      </c>
      <c r="DG523" s="1">
        <f t="shared" si="1224"/>
        <v>0.17133566183909715</v>
      </c>
      <c r="DH523" s="1">
        <f t="shared" si="1225"/>
        <v>0.1416255886682381</v>
      </c>
      <c r="DI523" s="1">
        <f t="shared" si="1226"/>
        <v>0.11575261780096011</v>
      </c>
      <c r="DJ523" s="1">
        <f t="shared" si="1227"/>
        <v>9.3530658616275908E-2</v>
      </c>
      <c r="DK523" s="1">
        <f t="shared" si="1228"/>
        <v>7.4706113731804843E-2</v>
      </c>
      <c r="DL523" s="1">
        <f t="shared" si="1229"/>
        <v>5.8977678539273472E-2</v>
      </c>
      <c r="DM523" s="1">
        <f t="shared" si="1230"/>
        <v>4.6015487805990497E-2</v>
      </c>
      <c r="DN523" s="1">
        <f t="shared" si="1231"/>
        <v>3.5478504714562896E-2</v>
      </c>
      <c r="DO523" s="1">
        <f t="shared" si="1232"/>
        <v>2.7029366297058505E-2</v>
      </c>
      <c r="DP523" s="1">
        <f t="shared" si="1233"/>
        <v>2.0346230857564401E-2</v>
      </c>
      <c r="DQ523" s="1">
        <f t="shared" si="1234"/>
        <v>1.5131482363137038E-2</v>
      </c>
      <c r="DR523" s="1">
        <f t="shared" si="1235"/>
        <v>1.1117407695326674E-2</v>
      </c>
      <c r="DS523" s="1">
        <f t="shared" si="1236"/>
        <v>8.0691594137804849E-3</v>
      </c>
      <c r="DT523" s="1">
        <f t="shared" si="1237"/>
        <v>5.7854439083591782E-3</v>
      </c>
      <c r="DU523" s="1">
        <f t="shared" si="1238"/>
        <v>4.0974358578683527E-3</v>
      </c>
      <c r="DV523" s="1">
        <f t="shared" si="1239"/>
        <v>2.866424482971404E-3</v>
      </c>
      <c r="DW523" s="1">
        <f t="shared" si="1240"/>
        <v>1.9806585917366976E-3</v>
      </c>
      <c r="DX523" s="1">
        <f t="shared" si="1241"/>
        <v>1.3517904881164787E-3</v>
      </c>
      <c r="DY523" s="1">
        <f t="shared" si="1242"/>
        <v>9.1123724859668606E-4</v>
      </c>
      <c r="DZ523" s="1">
        <f t="shared" si="1243"/>
        <v>6.0669326655364629E-4</v>
      </c>
      <c r="EA523" s="1">
        <f t="shared" si="1244"/>
        <v>3.9894897751124967E-4</v>
      </c>
      <c r="EB523" s="1">
        <f t="shared" si="1245"/>
        <v>2.5910288136439904E-4</v>
      </c>
      <c r="EC523" s="1">
        <f t="shared" si="1246"/>
        <v>1.6620012775563542E-4</v>
      </c>
      <c r="ED523" s="1">
        <f t="shared" si="1247"/>
        <v>1.0529151905105362E-4</v>
      </c>
      <c r="EE523" s="1">
        <f t="shared" si="1248"/>
        <v>6.5880691627602194E-5</v>
      </c>
      <c r="EF523" s="1">
        <f t="shared" si="1249"/>
        <v>4.0712373894947622E-5</v>
      </c>
      <c r="EG523" s="1">
        <f t="shared" si="1250"/>
        <v>2.4848486691402403E-5</v>
      </c>
      <c r="EH523" s="1">
        <f t="shared" si="1251"/>
        <v>1.4978946952573714E-5</v>
      </c>
      <c r="EI523" s="1">
        <f t="shared" si="1252"/>
        <v>8.9181301518538058E-6</v>
      </c>
      <c r="EJ523" s="1">
        <f t="shared" si="1253"/>
        <v>5.2442285169503238E-6</v>
      </c>
      <c r="EK523" s="1">
        <f t="shared" si="1254"/>
        <v>3.0458565886912869E-6</v>
      </c>
      <c r="EL523" s="1">
        <f t="shared" si="1255"/>
        <v>1.7472808572544435E-6</v>
      </c>
      <c r="EM523" s="1">
        <f t="shared" si="1256"/>
        <v>9.9002774399085575E-7</v>
      </c>
      <c r="EN523" s="1">
        <f t="shared" si="1257"/>
        <v>5.5407667901914E-7</v>
      </c>
      <c r="EO523" s="1">
        <f t="shared" si="1258"/>
        <v>3.0629309366483518E-7</v>
      </c>
      <c r="EP523" s="1">
        <f t="shared" si="1259"/>
        <v>1.6724640098823825E-7</v>
      </c>
      <c r="EQ523" s="1">
        <f t="shared" si="1260"/>
        <v>9.0206208678055374E-8</v>
      </c>
      <c r="ER523" s="1">
        <f t="shared" si="1261"/>
        <v>4.8060065947397205E-8</v>
      </c>
      <c r="ES523" s="1">
        <f t="shared" si="1262"/>
        <v>2.5293512328181656E-8</v>
      </c>
      <c r="ET523" s="1">
        <f t="shared" si="1263"/>
        <v>1.3149815558833369E-8</v>
      </c>
      <c r="EU523" s="1">
        <f t="shared" si="1264"/>
        <v>6.7534420421929391E-9</v>
      </c>
      <c r="EV523" s="1">
        <f t="shared" si="1265"/>
        <v>3.426380275758255E-9</v>
      </c>
      <c r="EW523" s="1">
        <f t="shared" si="1266"/>
        <v>1.7173662325869499E-9</v>
      </c>
      <c r="EX523" s="1">
        <f t="shared" si="1267"/>
        <v>8.5041491054996656E-10</v>
      </c>
      <c r="EY523" s="1">
        <f t="shared" si="1268"/>
        <v>4.1612841351276081E-10</v>
      </c>
      <c r="EZ523" s="1">
        <f t="shared" si="1269"/>
        <v>2.0142100300539565E-10</v>
      </c>
      <c r="FA523" s="1">
        <f t="shared" si="1270"/>
        <v>9.6999225931806306E-11</v>
      </c>
      <c r="FB523" s="1">
        <f t="shared" si="1271"/>
        <v>4.7958381574448938E-11</v>
      </c>
      <c r="FC523" s="1">
        <f t="shared" si="1272"/>
        <v>2.8167418185852036E-11</v>
      </c>
      <c r="FD523" s="75">
        <f t="shared" si="1123"/>
        <v>2.8167418185852036E-11</v>
      </c>
    </row>
    <row r="524" spans="7:160" x14ac:dyDescent="0.35">
      <c r="G524" t="str">
        <f t="shared" si="1119"/>
        <v>Refd, t=2.54</v>
      </c>
      <c r="H524" s="76">
        <f t="shared" si="1120"/>
        <v>2.544999999999968</v>
      </c>
      <c r="I524" s="1">
        <f t="shared" si="1121"/>
        <v>0</v>
      </c>
      <c r="J524" s="22">
        <f t="shared" si="1122"/>
        <v>4.5836186111430286E-6</v>
      </c>
      <c r="K524" s="1">
        <f t="shared" si="1124"/>
        <v>9.0327408900406269E-6</v>
      </c>
      <c r="L524" s="1">
        <f t="shared" si="1125"/>
        <v>1.6713628345420505E-5</v>
      </c>
      <c r="M524" s="1">
        <f t="shared" si="1126"/>
        <v>2.9653139602762166E-5</v>
      </c>
      <c r="N524" s="1">
        <f t="shared" si="1127"/>
        <v>5.0999051339301846E-5</v>
      </c>
      <c r="O524" s="1">
        <f t="shared" si="1128"/>
        <v>8.5556626979302778E-5</v>
      </c>
      <c r="P524" s="1">
        <f t="shared" si="1129"/>
        <v>1.4053584674439347E-4</v>
      </c>
      <c r="Q524" s="1">
        <f t="shared" si="1130"/>
        <v>2.2656822163078495E-4</v>
      </c>
      <c r="R524" s="1">
        <f t="shared" si="1131"/>
        <v>3.5905724580858218E-4</v>
      </c>
      <c r="S524" s="1">
        <f t="shared" si="1132"/>
        <v>5.599263955972522E-4</v>
      </c>
      <c r="T524" s="1">
        <f t="shared" si="1133"/>
        <v>8.5982018426519822E-4</v>
      </c>
      <c r="U524" s="1">
        <f t="shared" si="1134"/>
        <v>1.3007938591276295E-3</v>
      </c>
      <c r="V524" s="1">
        <f t="shared" si="1135"/>
        <v>1.9394927415407506E-3</v>
      </c>
      <c r="W524" s="1">
        <f t="shared" si="1136"/>
        <v>2.8507705826582405E-3</v>
      </c>
      <c r="X524" s="1">
        <f t="shared" si="1137"/>
        <v>4.131626815910467E-3</v>
      </c>
      <c r="Y524" s="1">
        <f t="shared" si="1138"/>
        <v>5.9052568426978249E-3</v>
      </c>
      <c r="Z524" s="1">
        <f t="shared" si="1139"/>
        <v>8.32491234987736E-3</v>
      </c>
      <c r="AA524" s="1">
        <f t="shared" si="1140"/>
        <v>1.1577168785461929E-2</v>
      </c>
      <c r="AB524" s="1">
        <f t="shared" si="1141"/>
        <v>1.5884107039204388E-2</v>
      </c>
      <c r="AC524" s="1">
        <f t="shared" si="1142"/>
        <v>2.1503851854635558E-2</v>
      </c>
      <c r="AD524" s="1">
        <f t="shared" si="1143"/>
        <v>2.8728888086653283E-2</v>
      </c>
      <c r="AE524" s="1">
        <f t="shared" si="1144"/>
        <v>3.7881614640922621E-2</v>
      </c>
      <c r="AF524" s="1">
        <f t="shared" si="1145"/>
        <v>4.9306708319565518E-2</v>
      </c>
      <c r="AG524" s="1">
        <f t="shared" si="1146"/>
        <v>6.3360062608697101E-2</v>
      </c>
      <c r="AH524" s="1">
        <f t="shared" si="1147"/>
        <v>8.0394336623123716E-2</v>
      </c>
      <c r="AI524" s="1">
        <f t="shared" si="1148"/>
        <v>0.10074148196846407</v>
      </c>
      <c r="AJ524" s="1">
        <f t="shared" si="1149"/>
        <v>0.12469298264504178</v>
      </c>
      <c r="AK524" s="1">
        <f t="shared" si="1150"/>
        <v>0.1524789066569667</v>
      </c>
      <c r="AL524" s="1">
        <f t="shared" si="1151"/>
        <v>0.18424718163599066</v>
      </c>
      <c r="AM524" s="1">
        <f t="shared" si="1152"/>
        <v>0.22004472273816145</v>
      </c>
      <c r="AN524" s="1">
        <f t="shared" si="1153"/>
        <v>0.25980211681447019</v>
      </c>
      <c r="AO524" s="1">
        <f t="shared" si="1154"/>
        <v>0.30332347251203162</v>
      </c>
      <c r="AP524" s="1">
        <f t="shared" si="1155"/>
        <v>0.35028277060751078</v>
      </c>
      <c r="AQ524" s="1">
        <f t="shared" si="1156"/>
        <v>0.40022760460812451</v>
      </c>
      <c r="AR524" s="1">
        <f t="shared" si="1157"/>
        <v>0.45259062437368919</v>
      </c>
      <c r="AS524" s="1">
        <f t="shared" si="1158"/>
        <v>0.50670834190688885</v>
      </c>
      <c r="AT524" s="1">
        <f t="shared" si="1159"/>
        <v>0.56184629940929987</v>
      </c>
      <c r="AU524" s="1">
        <f t="shared" si="1160"/>
        <v>0.61722901094348348</v>
      </c>
      <c r="AV524" s="1">
        <f t="shared" si="1161"/>
        <v>0.67207264054444693</v>
      </c>
      <c r="AW524" s="1">
        <f t="shared" si="1162"/>
        <v>0.72561812543563486</v>
      </c>
      <c r="AX524" s="1">
        <f t="shared" si="1163"/>
        <v>0.77716242331349972</v>
      </c>
      <c r="AY524" s="1">
        <f t="shared" si="1164"/>
        <v>0.82608575944245199</v>
      </c>
      <c r="AZ524" s="1">
        <f t="shared" si="1165"/>
        <v>0.87187314627119128</v>
      </c>
      <c r="BA524" s="1">
        <f t="shared" si="1166"/>
        <v>0.91412899516348767</v>
      </c>
      <c r="BB524" s="1">
        <f t="shared" si="1167"/>
        <v>0.95258427007538349</v>
      </c>
      <c r="BC524" s="1">
        <f t="shared" si="1168"/>
        <v>0.98709627358133845</v>
      </c>
      <c r="BD524" s="1">
        <f t="shared" si="1169"/>
        <v>1.017641737259487</v>
      </c>
      <c r="BE524" s="1">
        <f t="shared" si="1170"/>
        <v>1.0443043544594159</v>
      </c>
      <c r="BF524" s="1">
        <f t="shared" si="1171"/>
        <v>1.0672582062711489</v>
      </c>
      <c r="BG524" s="1">
        <f t="shared" si="1172"/>
        <v>1.0867486754685443</v>
      </c>
      <c r="BH524" s="1">
        <f t="shared" si="1173"/>
        <v>1.103072424211287</v>
      </c>
      <c r="BI524" s="1">
        <f t="shared" si="1174"/>
        <v>1.1165578532963953</v>
      </c>
      <c r="BJ524" s="1">
        <f t="shared" si="1175"/>
        <v>1.1275472001765265</v>
      </c>
      <c r="BK524" s="1">
        <f t="shared" si="1176"/>
        <v>1.136381112217931</v>
      </c>
      <c r="BL524" s="1">
        <f t="shared" si="1177"/>
        <v>1.1433861928376152</v>
      </c>
      <c r="BM524" s="1">
        <f t="shared" si="1178"/>
        <v>1.1488656977828795</v>
      </c>
      <c r="BN524" s="1">
        <f t="shared" si="1179"/>
        <v>1.153093284389646</v>
      </c>
      <c r="BO524" s="1">
        <f t="shared" si="1180"/>
        <v>1.1563095050061341</v>
      </c>
      <c r="BP524" s="1">
        <f t="shared" si="1181"/>
        <v>1.1587205932205871</v>
      </c>
      <c r="BQ524" s="1">
        <f t="shared" si="1182"/>
        <v>1.1604990154686525</v>
      </c>
      <c r="BR524" s="1">
        <f t="shared" si="1183"/>
        <v>1.1617852418993939</v>
      </c>
      <c r="BS524" s="1">
        <f t="shared" si="1184"/>
        <v>1.1626902162142976</v>
      </c>
      <c r="BT524" s="1">
        <f t="shared" si="1185"/>
        <v>1.1632980606714438</v>
      </c>
      <c r="BU524" s="1">
        <f t="shared" si="1186"/>
        <v>1.1636686268142939</v>
      </c>
      <c r="BV524" s="1">
        <f t="shared" si="1187"/>
        <v>1.1638395846481819</v>
      </c>
      <c r="BW524" s="1">
        <f t="shared" si="1188"/>
        <v>1.163827826299755</v>
      </c>
      <c r="BX524" s="1">
        <f t="shared" si="1189"/>
        <v>1.1636300415371372</v>
      </c>
      <c r="BY524" s="1">
        <f t="shared" si="1190"/>
        <v>1.1632224017997081</v>
      </c>
      <c r="BZ524" s="1">
        <f t="shared" si="1191"/>
        <v>1.1625593685315017</v>
      </c>
      <c r="CA524" s="1">
        <f t="shared" si="1192"/>
        <v>1.1615717233571912</v>
      </c>
      <c r="CB524" s="1">
        <f t="shared" si="1193"/>
        <v>1.1601640040948413</v>
      </c>
      <c r="CC524" s="1">
        <f t="shared" si="1194"/>
        <v>1.1582116219099239</v>
      </c>
      <c r="CD524" s="1">
        <f t="shared" si="1195"/>
        <v>1.155558028144416</v>
      </c>
      <c r="CE524" s="1">
        <f t="shared" si="1196"/>
        <v>1.1520123877982029</v>
      </c>
      <c r="CF524" s="1">
        <f t="shared" si="1197"/>
        <v>1.1473482897518761</v>
      </c>
      <c r="CG524" s="1">
        <f t="shared" si="1198"/>
        <v>1.1413040679057591</v>
      </c>
      <c r="CH524" s="1">
        <f t="shared" si="1199"/>
        <v>1.1335853071539541</v>
      </c>
      <c r="CI524" s="1">
        <f t="shared" si="1200"/>
        <v>1.1238700488882092</v>
      </c>
      <c r="CJ524" s="1">
        <f t="shared" si="1201"/>
        <v>1.1118170814804429</v>
      </c>
      <c r="CK524" s="1">
        <f t="shared" si="1202"/>
        <v>1.0970774975166202</v>
      </c>
      <c r="CL524" s="1">
        <f t="shared" si="1203"/>
        <v>1.0793094264241443</v>
      </c>
      <c r="CM524" s="1">
        <f t="shared" si="1204"/>
        <v>1.0581955247097825</v>
      </c>
      <c r="CN524" s="1">
        <f t="shared" si="1205"/>
        <v>1.0334624539383557</v>
      </c>
      <c r="CO524" s="1">
        <f t="shared" si="1206"/>
        <v>1.0049012363070189</v>
      </c>
      <c r="CP524" s="1">
        <f t="shared" si="1207"/>
        <v>0.97238709283924829</v>
      </c>
      <c r="CQ524" s="1">
        <f t="shared" si="1208"/>
        <v>0.93589718415868939</v>
      </c>
      <c r="CR524" s="1">
        <f t="shared" si="1209"/>
        <v>0.89552462691070533</v>
      </c>
      <c r="CS524" s="1">
        <f t="shared" si="1210"/>
        <v>0.85148727592527251</v>
      </c>
      <c r="CT524" s="1">
        <f t="shared" si="1211"/>
        <v>0.80413005056010622</v>
      </c>
      <c r="CU524" s="1">
        <f t="shared" si="1212"/>
        <v>0.75392002891535004</v>
      </c>
      <c r="CV524" s="1">
        <f t="shared" si="1213"/>
        <v>0.70143409918892263</v>
      </c>
      <c r="CW524" s="1">
        <f t="shared" si="1214"/>
        <v>0.64733958775602762</v>
      </c>
      <c r="CX524" s="1">
        <f t="shared" si="1215"/>
        <v>0.59236891047882334</v>
      </c>
      <c r="CY524" s="1">
        <f t="shared" si="1216"/>
        <v>0.53728984553298298</v>
      </c>
      <c r="CZ524" s="1">
        <f t="shared" si="1217"/>
        <v>0.48287343730842697</v>
      </c>
      <c r="DA524" s="1">
        <f t="shared" si="1218"/>
        <v>0.42986176215783073</v>
      </c>
      <c r="DB524" s="1">
        <f t="shared" si="1219"/>
        <v>0.37893779148244611</v>
      </c>
      <c r="DC524" s="1">
        <f t="shared" si="1220"/>
        <v>0.33069937635765867</v>
      </c>
      <c r="DD524" s="1">
        <f t="shared" si="1221"/>
        <v>0.28563897781042158</v>
      </c>
      <c r="DE524" s="1">
        <f t="shared" si="1222"/>
        <v>0.24413022761532768</v>
      </c>
      <c r="DF524" s="1">
        <f t="shared" si="1223"/>
        <v>0.20642179068508151</v>
      </c>
      <c r="DG524" s="1">
        <f t="shared" si="1224"/>
        <v>0.17263838197302339</v>
      </c>
      <c r="DH524" s="1">
        <f t="shared" si="1225"/>
        <v>0.14278823433085558</v>
      </c>
      <c r="DI524" s="1">
        <f t="shared" si="1226"/>
        <v>0.11677587245928625</v>
      </c>
      <c r="DJ524" s="1">
        <f t="shared" si="1227"/>
        <v>9.4418756934740999E-2</v>
      </c>
      <c r="DK524" s="1">
        <f t="shared" si="1228"/>
        <v>7.5466235042097957E-2</v>
      </c>
      <c r="DL524" s="1">
        <f t="shared" si="1229"/>
        <v>5.9619264896519114E-2</v>
      </c>
      <c r="DM524" s="1">
        <f t="shared" si="1230"/>
        <v>4.6549541991071725E-2</v>
      </c>
      <c r="DN524" s="1">
        <f t="shared" si="1231"/>
        <v>3.5916916945951755E-2</v>
      </c>
      <c r="DO524" s="1">
        <f t="shared" si="1232"/>
        <v>2.7384308413020551E-2</v>
      </c>
      <c r="DP524" s="1">
        <f t="shared" si="1233"/>
        <v>2.0629644903260788E-2</v>
      </c>
      <c r="DQ524" s="1">
        <f t="shared" si="1234"/>
        <v>1.535467839199104E-2</v>
      </c>
      <c r="DR524" s="1">
        <f t="shared" si="1235"/>
        <v>1.1290774454225681E-2</v>
      </c>
      <c r="DS524" s="1">
        <f t="shared" si="1236"/>
        <v>8.2019823537887223E-3</v>
      </c>
      <c r="DT524" s="1">
        <f t="shared" si="1237"/>
        <v>5.8858181705898167E-3</v>
      </c>
      <c r="DU524" s="1">
        <f t="shared" si="1238"/>
        <v>4.1722576686406831E-3</v>
      </c>
      <c r="DV524" s="1">
        <f t="shared" si="1239"/>
        <v>2.9214425776788486E-3</v>
      </c>
      <c r="DW524" s="1">
        <f t="shared" si="1240"/>
        <v>2.0205674753437783E-3</v>
      </c>
      <c r="DX524" s="1">
        <f t="shared" si="1241"/>
        <v>1.380349013925642E-3</v>
      </c>
      <c r="DY524" s="1">
        <f t="shared" si="1242"/>
        <v>9.3139861001408726E-4</v>
      </c>
      <c r="DZ524" s="1">
        <f t="shared" si="1243"/>
        <v>6.2073554758333271E-4</v>
      </c>
      <c r="EA524" s="1">
        <f t="shared" si="1244"/>
        <v>4.0859848678621722E-4</v>
      </c>
      <c r="EB524" s="1">
        <f t="shared" si="1245"/>
        <v>2.6564530576095465E-4</v>
      </c>
      <c r="EC524" s="1">
        <f t="shared" si="1246"/>
        <v>1.705769043297101E-4</v>
      </c>
      <c r="ED524" s="1">
        <f t="shared" si="1247"/>
        <v>1.0818065895700543E-4</v>
      </c>
      <c r="EE524" s="1">
        <f t="shared" si="1248"/>
        <v>6.7762596745700508E-5</v>
      </c>
      <c r="EF524" s="1">
        <f t="shared" si="1249"/>
        <v>4.1922019941156137E-5</v>
      </c>
      <c r="EG524" s="1">
        <f t="shared" si="1250"/>
        <v>2.5615789628645315E-5</v>
      </c>
      <c r="EH524" s="1">
        <f t="shared" si="1251"/>
        <v>1.5459277199815201E-5</v>
      </c>
      <c r="EI524" s="1">
        <f t="shared" si="1252"/>
        <v>9.2148824702588293E-6</v>
      </c>
      <c r="EJ524" s="1">
        <f t="shared" si="1253"/>
        <v>5.4251732786609322E-6</v>
      </c>
      <c r="EK524" s="1">
        <f t="shared" si="1254"/>
        <v>3.1547526633318067E-6</v>
      </c>
      <c r="EL524" s="1">
        <f t="shared" si="1255"/>
        <v>1.8119667172144351E-6</v>
      </c>
      <c r="EM524" s="1">
        <f t="shared" si="1256"/>
        <v>1.0279552255089218E-6</v>
      </c>
      <c r="EN524" s="1">
        <f t="shared" si="1257"/>
        <v>5.760281058926631E-7</v>
      </c>
      <c r="EO524" s="1">
        <f t="shared" si="1258"/>
        <v>3.1883467121405106E-7</v>
      </c>
      <c r="EP524" s="1">
        <f t="shared" si="1259"/>
        <v>1.7431997300487441E-7</v>
      </c>
      <c r="EQ524" s="1">
        <f t="shared" si="1260"/>
        <v>9.414478345174711E-8</v>
      </c>
      <c r="ER524" s="1">
        <f t="shared" si="1261"/>
        <v>5.0225124189107776E-8</v>
      </c>
      <c r="ES524" s="1">
        <f t="shared" si="1262"/>
        <v>2.6468536166409447E-8</v>
      </c>
      <c r="ET524" s="1">
        <f t="shared" si="1263"/>
        <v>1.3779447540264051E-8</v>
      </c>
      <c r="EU524" s="1">
        <f t="shared" si="1264"/>
        <v>7.0865663578123064E-9</v>
      </c>
      <c r="EV524" s="1">
        <f t="shared" si="1265"/>
        <v>3.6004095151391487E-9</v>
      </c>
      <c r="EW524" s="1">
        <f t="shared" si="1266"/>
        <v>1.8071409213216969E-9</v>
      </c>
      <c r="EX524" s="1">
        <f t="shared" si="1267"/>
        <v>8.9614847572878136E-10</v>
      </c>
      <c r="EY524" s="1">
        <f t="shared" si="1268"/>
        <v>4.3914157258486849E-10</v>
      </c>
      <c r="EZ524" s="1">
        <f t="shared" si="1269"/>
        <v>2.1287356313384403E-10</v>
      </c>
      <c r="FA524" s="1">
        <f t="shared" si="1270"/>
        <v>1.0267147203060682E-10</v>
      </c>
      <c r="FB524" s="1">
        <f t="shared" si="1271"/>
        <v>5.0846679022332267E-11</v>
      </c>
      <c r="FC524" s="1">
        <f t="shared" si="1272"/>
        <v>2.9910546352318313E-11</v>
      </c>
      <c r="FD524" s="75">
        <f t="shared" si="1123"/>
        <v>2.9910546352318313E-11</v>
      </c>
    </row>
    <row r="525" spans="7:160" x14ac:dyDescent="0.35">
      <c r="G525" t="str">
        <f t="shared" si="1119"/>
        <v>Refd, t=2.55</v>
      </c>
      <c r="H525" s="76">
        <f t="shared" si="1120"/>
        <v>2.5499999999999678</v>
      </c>
      <c r="I525" s="1">
        <f t="shared" si="1121"/>
        <v>0</v>
      </c>
      <c r="J525" s="22">
        <f t="shared" si="1122"/>
        <v>4.5331000623445047E-6</v>
      </c>
      <c r="K525" s="1">
        <f t="shared" si="1124"/>
        <v>8.9330632689763455E-6</v>
      </c>
      <c r="L525" s="1">
        <f t="shared" si="1125"/>
        <v>1.6528847423001845E-5</v>
      </c>
      <c r="M525" s="1">
        <f t="shared" si="1126"/>
        <v>2.9324615220270123E-5</v>
      </c>
      <c r="N525" s="1">
        <f t="shared" si="1127"/>
        <v>5.0432905274456236E-5</v>
      </c>
      <c r="O525" s="1">
        <f t="shared" si="1128"/>
        <v>8.4605321114769588E-5</v>
      </c>
      <c r="P525" s="1">
        <f t="shared" si="1129"/>
        <v>1.3897172735999569E-4</v>
      </c>
      <c r="Q525" s="1">
        <f t="shared" si="1130"/>
        <v>2.2404640289130508E-4</v>
      </c>
      <c r="R525" s="1">
        <f t="shared" si="1131"/>
        <v>3.5506478799342869E-4</v>
      </c>
      <c r="S525" s="1">
        <f t="shared" si="1132"/>
        <v>5.5371447050779176E-4</v>
      </c>
      <c r="T525" s="1">
        <f t="shared" si="1133"/>
        <v>8.5031594455665016E-4</v>
      </c>
      <c r="U525" s="1">
        <f t="shared" si="1134"/>
        <v>1.2864892017230233E-3</v>
      </c>
      <c r="V525" s="1">
        <f t="shared" si="1135"/>
        <v>1.9183082541321668E-3</v>
      </c>
      <c r="W525" s="1">
        <f t="shared" si="1136"/>
        <v>2.8198948528527341E-3</v>
      </c>
      <c r="X525" s="1">
        <f t="shared" si="1137"/>
        <v>4.0873340852869647E-3</v>
      </c>
      <c r="Y525" s="1">
        <f t="shared" si="1138"/>
        <v>5.842709732940504E-3</v>
      </c>
      <c r="Z525" s="1">
        <f t="shared" si="1139"/>
        <v>8.2379609666997748E-3</v>
      </c>
      <c r="AA525" s="1">
        <f t="shared" si="1140"/>
        <v>1.1458162628066232E-2</v>
      </c>
      <c r="AB525" s="1">
        <f t="shared" si="1141"/>
        <v>1.572374131018512E-2</v>
      </c>
      <c r="AC525" s="1">
        <f t="shared" si="1142"/>
        <v>2.129107427351544E-2</v>
      </c>
      <c r="AD525" s="1">
        <f t="shared" si="1143"/>
        <v>2.8450895292612799E-2</v>
      </c>
      <c r="AE525" s="1">
        <f t="shared" si="1144"/>
        <v>3.752396778606288E-2</v>
      </c>
      <c r="AF525" s="1">
        <f t="shared" si="1145"/>
        <v>4.8853594623304269E-2</v>
      </c>
      <c r="AG525" s="1">
        <f t="shared" si="1146"/>
        <v>6.2794722815146017E-2</v>
      </c>
      <c r="AH525" s="1">
        <f t="shared" si="1147"/>
        <v>7.9699667231287699E-2</v>
      </c>
      <c r="AI525" s="1">
        <f t="shared" si="1148"/>
        <v>9.9900806106579726E-2</v>
      </c>
      <c r="AJ525" s="1">
        <f t="shared" si="1149"/>
        <v>0.12369096551089494</v>
      </c>
      <c r="AK525" s="1">
        <f t="shared" si="1150"/>
        <v>0.15130257218376345</v>
      </c>
      <c r="AL525" s="1">
        <f t="shared" si="1151"/>
        <v>0.1828869686566037</v>
      </c>
      <c r="AM525" s="1">
        <f t="shared" si="1152"/>
        <v>0.21849550391469738</v>
      </c>
      <c r="AN525" s="1">
        <f t="shared" si="1153"/>
        <v>0.25806409446333567</v>
      </c>
      <c r="AO525" s="1">
        <f t="shared" si="1154"/>
        <v>0.30140286426667934</v>
      </c>
      <c r="AP525" s="1">
        <f t="shared" si="1155"/>
        <v>0.34819220590738242</v>
      </c>
      <c r="AQ525" s="1">
        <f t="shared" si="1156"/>
        <v>0.39798617046682516</v>
      </c>
      <c r="AR525" s="1">
        <f t="shared" si="1157"/>
        <v>0.45022352468130289</v>
      </c>
      <c r="AS525" s="1">
        <f t="shared" si="1158"/>
        <v>0.50424616634349173</v>
      </c>
      <c r="AT525" s="1">
        <f t="shared" si="1159"/>
        <v>0.55932393257009438</v>
      </c>
      <c r="AU525" s="1">
        <f t="shared" si="1160"/>
        <v>0.6146842455957946</v>
      </c>
      <c r="AV525" s="1">
        <f t="shared" si="1161"/>
        <v>0.66954458710040254</v>
      </c>
      <c r="AW525" s="1">
        <f t="shared" si="1162"/>
        <v>0.72314552930300868</v>
      </c>
      <c r="AX525" s="1">
        <f t="shared" si="1163"/>
        <v>0.77478201038483652</v>
      </c>
      <c r="AY525" s="1">
        <f t="shared" si="1164"/>
        <v>0.82383072659175116</v>
      </c>
      <c r="AZ525" s="1">
        <f t="shared" si="1165"/>
        <v>0.86977189887090267</v>
      </c>
      <c r="BA525" s="1">
        <f t="shared" si="1166"/>
        <v>0.91220420926925272</v>
      </c>
      <c r="BB525" s="1">
        <f t="shared" si="1167"/>
        <v>0.9508523261294789</v>
      </c>
      <c r="BC525" s="1">
        <f t="shared" si="1168"/>
        <v>0.98556707498470975</v>
      </c>
      <c r="BD525" s="1">
        <f t="shared" si="1169"/>
        <v>1.0163188947867037</v>
      </c>
      <c r="BE525" s="1">
        <f t="shared" si="1170"/>
        <v>1.043185689648652</v>
      </c>
      <c r="BF525" s="1">
        <f t="shared" si="1171"/>
        <v>1.0663365061752546</v>
      </c>
      <c r="BG525" s="1">
        <f t="shared" si="1172"/>
        <v>1.0860126189607799</v>
      </c>
      <c r="BH525" s="1">
        <f t="shared" si="1173"/>
        <v>1.1025075966791757</v>
      </c>
      <c r="BI525" s="1">
        <f t="shared" si="1174"/>
        <v>1.1161477712351948</v>
      </c>
      <c r="BJ525" s="1">
        <f t="shared" si="1175"/>
        <v>1.1272742782882292</v>
      </c>
      <c r="BK525" s="1">
        <f t="shared" si="1176"/>
        <v>1.1362275210117747</v>
      </c>
      <c r="BL525" s="1">
        <f t="shared" si="1177"/>
        <v>1.1433345721433825</v>
      </c>
      <c r="BM525" s="1">
        <f t="shared" si="1178"/>
        <v>1.1488997089218689</v>
      </c>
      <c r="BN525" s="1">
        <f t="shared" si="1179"/>
        <v>1.1531979992928107</v>
      </c>
      <c r="BO525" s="1">
        <f t="shared" si="1180"/>
        <v>1.1564716431542814</v>
      </c>
      <c r="BP525" s="1">
        <f t="shared" si="1181"/>
        <v>1.1589286263117275</v>
      </c>
      <c r="BQ525" s="1">
        <f t="shared" si="1182"/>
        <v>1.160743165122315</v>
      </c>
      <c r="BR525" s="1">
        <f t="shared" si="1183"/>
        <v>1.1620573978331854</v>
      </c>
      <c r="BS525" s="1">
        <f t="shared" si="1184"/>
        <v>1.1629838017958125</v>
      </c>
      <c r="BT525" s="1">
        <f t="shared" si="1185"/>
        <v>1.1636078703100028</v>
      </c>
      <c r="BU525" s="1">
        <f t="shared" si="1186"/>
        <v>1.1639906560635742</v>
      </c>
      <c r="BV525" s="1">
        <f t="shared" si="1187"/>
        <v>1.1641708697957354</v>
      </c>
      <c r="BW525" s="1">
        <f t="shared" si="1188"/>
        <v>1.164166306114794</v>
      </c>
      <c r="BX525" s="1">
        <f t="shared" si="1189"/>
        <v>1.1639744500381037</v>
      </c>
      <c r="BY525" s="1">
        <f t="shared" si="1190"/>
        <v>1.1635721975092581</v>
      </c>
      <c r="BZ525" s="1">
        <f t="shared" si="1191"/>
        <v>1.1629147026759583</v>
      </c>
      <c r="CA525" s="1">
        <f t="shared" si="1192"/>
        <v>1.1619334467004463</v>
      </c>
      <c r="CB525" s="1">
        <f t="shared" si="1193"/>
        <v>1.1605337093831585</v>
      </c>
      <c r="CC525" s="1">
        <f t="shared" si="1194"/>
        <v>1.1585917160656256</v>
      </c>
      <c r="CD525" s="1">
        <f t="shared" si="1195"/>
        <v>1.1559518252752961</v>
      </c>
      <c r="CE525" s="1">
        <f t="shared" si="1196"/>
        <v>1.1524242108002041</v>
      </c>
      <c r="CF525" s="1">
        <f t="shared" si="1197"/>
        <v>1.1477835649475085</v>
      </c>
      <c r="CG525" s="1">
        <f t="shared" si="1198"/>
        <v>1.1417693941232741</v>
      </c>
      <c r="CH525" s="1">
        <f t="shared" si="1199"/>
        <v>1.1340884784099716</v>
      </c>
      <c r="CI525" s="1">
        <f t="shared" si="1200"/>
        <v>1.1244200089900791</v>
      </c>
      <c r="CJ525" s="1">
        <f t="shared" si="1201"/>
        <v>1.1124237900329081</v>
      </c>
      <c r="CK525" s="1">
        <f t="shared" si="1202"/>
        <v>1.0977516905241909</v>
      </c>
      <c r="CL525" s="1">
        <f t="shared" si="1203"/>
        <v>1.0800622612275863</v>
      </c>
      <c r="CM525" s="1">
        <f t="shared" si="1204"/>
        <v>1.0590381083408857</v>
      </c>
      <c r="CN525" s="1">
        <f t="shared" si="1205"/>
        <v>1.0344052656478284</v>
      </c>
      <c r="CO525" s="1">
        <f t="shared" si="1206"/>
        <v>1.0059534680767654</v>
      </c>
      <c r="CP525" s="1">
        <f t="shared" si="1207"/>
        <v>0.97355594477115581</v>
      </c>
      <c r="CQ525" s="1">
        <f t="shared" si="1208"/>
        <v>0.93718716308222316</v>
      </c>
      <c r="CR525" s="1">
        <f t="shared" si="1209"/>
        <v>0.8969369046279263</v>
      </c>
      <c r="CS525" s="1">
        <f t="shared" si="1210"/>
        <v>0.85301916664300925</v>
      </c>
      <c r="CT525" s="1">
        <f t="shared" si="1211"/>
        <v>0.805774664119427</v>
      </c>
      <c r="CU525" s="1">
        <f t="shared" si="1212"/>
        <v>0.7556661469783621</v>
      </c>
      <c r="CV525" s="1">
        <f t="shared" si="1213"/>
        <v>0.70326630598457573</v>
      </c>
      <c r="CW525" s="1">
        <f t="shared" si="1214"/>
        <v>0.64923866659862828</v>
      </c>
      <c r="CX525" s="1">
        <f t="shared" si="1215"/>
        <v>0.59431249410274756</v>
      </c>
      <c r="CY525" s="1">
        <f t="shared" si="1216"/>
        <v>0.5392532849074968</v>
      </c>
      <c r="CZ525" s="1">
        <f t="shared" si="1217"/>
        <v>0.48483083275992861</v>
      </c>
      <c r="DA525" s="1">
        <f t="shared" si="1218"/>
        <v>0.43178708487065287</v>
      </c>
      <c r="DB525" s="1">
        <f t="shared" si="1219"/>
        <v>0.38080601472015257</v>
      </c>
      <c r="DC525" s="1">
        <f t="shared" si="1220"/>
        <v>0.33248753510822071</v>
      </c>
      <c r="DD525" s="1">
        <f t="shared" si="1221"/>
        <v>0.28732708303516452</v>
      </c>
      <c r="DE525" s="1">
        <f t="shared" si="1222"/>
        <v>0.24570197586420947</v>
      </c>
      <c r="DF525" s="1">
        <f t="shared" si="1223"/>
        <v>0.20786502965306983</v>
      </c>
      <c r="DG525" s="1">
        <f t="shared" si="1224"/>
        <v>0.17394531516292047</v>
      </c>
      <c r="DH525" s="1">
        <f t="shared" si="1225"/>
        <v>0.14395537069837394</v>
      </c>
      <c r="DI525" s="1">
        <f t="shared" si="1226"/>
        <v>0.11780374725757074</v>
      </c>
      <c r="DJ525" s="1">
        <f t="shared" si="1227"/>
        <v>9.5311465952897217E-2</v>
      </c>
      <c r="DK525" s="1">
        <f t="shared" si="1228"/>
        <v>7.6230834768398537E-2</v>
      </c>
      <c r="DL525" s="1">
        <f t="shared" si="1229"/>
        <v>6.0265095368782239E-2</v>
      </c>
      <c r="DM525" s="1">
        <f t="shared" si="1230"/>
        <v>4.7087527542648881E-2</v>
      </c>
      <c r="DN525" s="1">
        <f t="shared" si="1231"/>
        <v>3.6358893674107808E-2</v>
      </c>
      <c r="DO525" s="1">
        <f t="shared" si="1232"/>
        <v>2.7742417371254439E-2</v>
      </c>
      <c r="DP525" s="1">
        <f t="shared" si="1233"/>
        <v>2.0915818316918175E-2</v>
      </c>
      <c r="DQ525" s="1">
        <f t="shared" si="1234"/>
        <v>1.5580234136292942E-2</v>
      </c>
      <c r="DR525" s="1">
        <f t="shared" si="1235"/>
        <v>1.1466122902437424E-2</v>
      </c>
      <c r="DS525" s="1">
        <f t="shared" si="1236"/>
        <v>8.336440436747871E-3</v>
      </c>
      <c r="DT525" s="1">
        <f t="shared" si="1237"/>
        <v>5.9875186249040927E-3</v>
      </c>
      <c r="DU525" s="1">
        <f t="shared" si="1238"/>
        <v>4.2481371453662294E-3</v>
      </c>
      <c r="DV525" s="1">
        <f t="shared" si="1239"/>
        <v>2.9772903747124842E-3</v>
      </c>
      <c r="DW525" s="1">
        <f t="shared" si="1240"/>
        <v>2.0611167589592509E-3</v>
      </c>
      <c r="DX525" s="1">
        <f t="shared" si="1241"/>
        <v>1.4093939977133146E-3</v>
      </c>
      <c r="DY525" s="1">
        <f t="shared" si="1242"/>
        <v>9.5192372107225001E-4</v>
      </c>
      <c r="DZ525" s="1">
        <f t="shared" si="1243"/>
        <v>6.3504562929791379E-4</v>
      </c>
      <c r="EA525" s="1">
        <f t="shared" si="1244"/>
        <v>4.1844215310244271E-4</v>
      </c>
      <c r="EB525" s="1">
        <f t="shared" si="1245"/>
        <v>2.7232637397473083E-4</v>
      </c>
      <c r="EC525" s="1">
        <f t="shared" si="1246"/>
        <v>1.7505120711947187E-4</v>
      </c>
      <c r="ED525" s="1">
        <f t="shared" si="1247"/>
        <v>1.1113738820473052E-4</v>
      </c>
      <c r="EE525" s="1">
        <f t="shared" si="1248"/>
        <v>6.9690657959672699E-5</v>
      </c>
      <c r="EF525" s="1">
        <f t="shared" si="1249"/>
        <v>4.3162727890953598E-5</v>
      </c>
      <c r="EG525" s="1">
        <f t="shared" si="1250"/>
        <v>2.6403695352381721E-5</v>
      </c>
      <c r="EH525" s="1">
        <f t="shared" si="1251"/>
        <v>1.5953077537018186E-5</v>
      </c>
      <c r="EI525" s="1">
        <f t="shared" si="1252"/>
        <v>9.5203165284181378E-6</v>
      </c>
      <c r="EJ525" s="1">
        <f t="shared" si="1253"/>
        <v>5.6116347166264663E-6</v>
      </c>
      <c r="EK525" s="1">
        <f t="shared" si="1254"/>
        <v>3.2671051326868002E-6</v>
      </c>
      <c r="EL525" s="1">
        <f t="shared" si="1255"/>
        <v>1.8787879957245857E-6</v>
      </c>
      <c r="EM525" s="1">
        <f t="shared" si="1256"/>
        <v>1.0671837558195562E-6</v>
      </c>
      <c r="EN525" s="1">
        <f t="shared" si="1257"/>
        <v>5.9876132359176006E-7</v>
      </c>
      <c r="EO525" s="1">
        <f t="shared" si="1258"/>
        <v>3.3183959762389467E-7</v>
      </c>
      <c r="EP525" s="1">
        <f t="shared" si="1259"/>
        <v>1.8166442633334499E-7</v>
      </c>
      <c r="EQ525" s="1">
        <f t="shared" si="1260"/>
        <v>9.8239577682441263E-8</v>
      </c>
      <c r="ER525" s="1">
        <f t="shared" si="1261"/>
        <v>5.2479063037110029E-8</v>
      </c>
      <c r="ES525" s="1">
        <f t="shared" si="1262"/>
        <v>2.7693451257026599E-8</v>
      </c>
      <c r="ET525" s="1">
        <f t="shared" si="1263"/>
        <v>1.4436711766121631E-8</v>
      </c>
      <c r="EU525" s="1">
        <f t="shared" si="1264"/>
        <v>7.4347918378978918E-9</v>
      </c>
      <c r="EV525" s="1">
        <f t="shared" si="1265"/>
        <v>3.7825827089105426E-9</v>
      </c>
      <c r="EW525" s="1">
        <f t="shared" si="1266"/>
        <v>1.9012499384761761E-9</v>
      </c>
      <c r="EX525" s="1">
        <f t="shared" si="1267"/>
        <v>9.4415880716133787E-10</v>
      </c>
      <c r="EY525" s="1">
        <f t="shared" si="1268"/>
        <v>4.6333550437956554E-10</v>
      </c>
      <c r="EZ525" s="1">
        <f t="shared" si="1269"/>
        <v>2.2493157617143119E-10</v>
      </c>
      <c r="FA525" s="1">
        <f t="shared" si="1270"/>
        <v>1.0865279732954828E-10</v>
      </c>
      <c r="FB525" s="1">
        <f t="shared" si="1271"/>
        <v>5.3897420653489957E-11</v>
      </c>
      <c r="FC525" s="1">
        <f t="shared" si="1272"/>
        <v>3.1754571544750729E-11</v>
      </c>
      <c r="FD525" s="75">
        <f t="shared" si="1123"/>
        <v>3.1754571544750729E-11</v>
      </c>
    </row>
    <row r="526" spans="7:160" x14ac:dyDescent="0.35">
      <c r="G526" t="str">
        <f t="shared" si="1119"/>
        <v>Refd, t=2.55</v>
      </c>
      <c r="H526" s="76">
        <f t="shared" si="1120"/>
        <v>2.5549999999999677</v>
      </c>
      <c r="I526" s="1">
        <f t="shared" si="1121"/>
        <v>0</v>
      </c>
      <c r="J526" s="22">
        <f t="shared" si="1122"/>
        <v>4.4831321434351239E-6</v>
      </c>
      <c r="K526" s="1">
        <f t="shared" si="1124"/>
        <v>8.8344751726560126E-6</v>
      </c>
      <c r="L526" s="1">
        <f t="shared" si="1125"/>
        <v>1.6346095040904331E-5</v>
      </c>
      <c r="M526" s="1">
        <f t="shared" si="1126"/>
        <v>2.8999715719387285E-5</v>
      </c>
      <c r="N526" s="1">
        <f t="shared" si="1127"/>
        <v>4.9873038318006518E-5</v>
      </c>
      <c r="O526" s="1">
        <f t="shared" si="1128"/>
        <v>8.3664616358431799E-5</v>
      </c>
      <c r="P526" s="1">
        <f t="shared" si="1129"/>
        <v>1.3742510614272286E-4</v>
      </c>
      <c r="Q526" s="1">
        <f t="shared" si="1130"/>
        <v>2.2155287223026503E-4</v>
      </c>
      <c r="R526" s="1">
        <f t="shared" si="1131"/>
        <v>3.511171683278282E-4</v>
      </c>
      <c r="S526" s="1">
        <f t="shared" si="1132"/>
        <v>5.4757227275727474E-4</v>
      </c>
      <c r="T526" s="1">
        <f t="shared" si="1133"/>
        <v>8.4091812813835926E-4</v>
      </c>
      <c r="U526" s="1">
        <f t="shared" si="1134"/>
        <v>1.2723440029843572E-3</v>
      </c>
      <c r="V526" s="1">
        <f t="shared" si="1135"/>
        <v>1.8973583489412707E-3</v>
      </c>
      <c r="W526" s="1">
        <f t="shared" si="1136"/>
        <v>2.7893579733266559E-3</v>
      </c>
      <c r="X526" s="1">
        <f t="shared" si="1137"/>
        <v>4.0435219699227953E-3</v>
      </c>
      <c r="Y526" s="1">
        <f t="shared" si="1138"/>
        <v>5.7808319844747042E-3</v>
      </c>
      <c r="Z526" s="1">
        <f t="shared" si="1139"/>
        <v>8.1519249195420949E-3</v>
      </c>
      <c r="AA526" s="1">
        <f t="shared" si="1140"/>
        <v>1.1340385404888492E-2</v>
      </c>
      <c r="AB526" s="1">
        <f t="shared" si="1141"/>
        <v>1.5564995387098825E-2</v>
      </c>
      <c r="AC526" s="1">
        <f t="shared" si="1142"/>
        <v>2.1080392382788811E-2</v>
      </c>
      <c r="AD526" s="1">
        <f t="shared" si="1143"/>
        <v>2.8175563515184035E-2</v>
      </c>
      <c r="AE526" s="1">
        <f t="shared" si="1144"/>
        <v>3.716963629089852E-2</v>
      </c>
      <c r="AF526" s="1">
        <f t="shared" si="1145"/>
        <v>4.8404532820011552E-2</v>
      </c>
      <c r="AG526" s="1">
        <f t="shared" si="1146"/>
        <v>6.2234239043855014E-2</v>
      </c>
      <c r="AH526" s="1">
        <f t="shared" si="1147"/>
        <v>7.9010702260126561E-2</v>
      </c>
      <c r="AI526" s="1">
        <f t="shared" si="1148"/>
        <v>9.9066694934804508E-2</v>
      </c>
      <c r="AJ526" s="1">
        <f t="shared" si="1149"/>
        <v>0.12269634422841889</v>
      </c>
      <c r="AK526" s="1">
        <f t="shared" si="1150"/>
        <v>0.15013438751725611</v>
      </c>
      <c r="AL526" s="1">
        <f t="shared" si="1151"/>
        <v>0.18153552949165158</v>
      </c>
      <c r="AM526" s="1">
        <f t="shared" si="1152"/>
        <v>0.21695549900075498</v>
      </c>
      <c r="AN526" s="1">
        <f t="shared" si="1153"/>
        <v>0.25633549115854609</v>
      </c>
      <c r="AO526" s="1">
        <f t="shared" si="1154"/>
        <v>0.29949160164908761</v>
      </c>
      <c r="AP526" s="1">
        <f t="shared" si="1155"/>
        <v>0.34611060318109399</v>
      </c>
      <c r="AQ526" s="1">
        <f t="shared" si="1156"/>
        <v>0.3957529885582135</v>
      </c>
      <c r="AR526" s="1">
        <f t="shared" si="1157"/>
        <v>0.44786364423344455</v>
      </c>
      <c r="AS526" s="1">
        <f t="shared" si="1158"/>
        <v>0.50178987672823439</v>
      </c>
      <c r="AT526" s="1">
        <f t="shared" si="1159"/>
        <v>0.55680586079114036</v>
      </c>
      <c r="AU526" s="1">
        <f t="shared" si="1160"/>
        <v>0.61214198719574553</v>
      </c>
      <c r="AV526" s="1">
        <f t="shared" si="1161"/>
        <v>0.66701712947961755</v>
      </c>
      <c r="AW526" s="1">
        <f t="shared" si="1162"/>
        <v>0.72067157777198054</v>
      </c>
      <c r="AX526" s="1">
        <f t="shared" si="1163"/>
        <v>0.77239833637046029</v>
      </c>
      <c r="AY526" s="1">
        <f t="shared" si="1164"/>
        <v>0.82157065463095691</v>
      </c>
      <c r="AZ526" s="1">
        <f t="shared" si="1165"/>
        <v>0.86766403479720278</v>
      </c>
      <c r="BA526" s="1">
        <f t="shared" si="1166"/>
        <v>0.91027148820457315</v>
      </c>
      <c r="BB526" s="1">
        <f t="shared" si="1167"/>
        <v>0.94911142854150476</v>
      </c>
      <c r="BC526" s="1">
        <f t="shared" si="1168"/>
        <v>0.98402822583463589</v>
      </c>
      <c r="BD526" s="1">
        <f t="shared" si="1169"/>
        <v>1.0149860284804284</v>
      </c>
      <c r="BE526" s="1">
        <f t="shared" si="1170"/>
        <v>1.0420569355298308</v>
      </c>
      <c r="BF526" s="1">
        <f t="shared" si="1171"/>
        <v>1.0654049282564222</v>
      </c>
      <c r="BG526" s="1">
        <f t="shared" si="1172"/>
        <v>1.0852671309878417</v>
      </c>
      <c r="BH526" s="1">
        <f t="shared" si="1173"/>
        <v>1.1019339698051984</v>
      </c>
      <c r="BI526" s="1">
        <f t="shared" si="1174"/>
        <v>1.1157296558084224</v>
      </c>
      <c r="BJ526" s="1">
        <f t="shared" si="1175"/>
        <v>1.1269941719667251</v>
      </c>
      <c r="BK526" s="1">
        <f t="shared" si="1176"/>
        <v>1.136067630518887</v>
      </c>
      <c r="BL526" s="1">
        <f t="shared" si="1177"/>
        <v>1.1432775332220617</v>
      </c>
      <c r="BM526" s="1">
        <f t="shared" si="1178"/>
        <v>1.1489291463249975</v>
      </c>
      <c r="BN526" s="1">
        <f t="shared" si="1179"/>
        <v>1.1532989242389999</v>
      </c>
      <c r="BO526" s="1">
        <f t="shared" si="1180"/>
        <v>1.1566306983888233</v>
      </c>
      <c r="BP526" s="1">
        <f t="shared" si="1181"/>
        <v>1.1591341981147747</v>
      </c>
      <c r="BQ526" s="1">
        <f t="shared" si="1182"/>
        <v>1.160985387201102</v>
      </c>
      <c r="BR526" s="1">
        <f t="shared" si="1183"/>
        <v>1.1623280743431268</v>
      </c>
      <c r="BS526" s="1">
        <f t="shared" si="1184"/>
        <v>1.1632762763596118</v>
      </c>
      <c r="BT526" s="1">
        <f t="shared" si="1185"/>
        <v>1.1639168655847667</v>
      </c>
      <c r="BU526" s="1">
        <f t="shared" si="1186"/>
        <v>1.1643121048913085</v>
      </c>
      <c r="BV526" s="1">
        <f t="shared" si="1187"/>
        <v>1.1645017549180288</v>
      </c>
      <c r="BW526" s="1">
        <f t="shared" si="1188"/>
        <v>1.1645045213366492</v>
      </c>
      <c r="BX526" s="1">
        <f t="shared" si="1189"/>
        <v>1.1643186919020345</v>
      </c>
      <c r="BY526" s="1">
        <f t="shared" si="1190"/>
        <v>1.1639218931198043</v>
      </c>
      <c r="BZ526" s="1">
        <f t="shared" si="1191"/>
        <v>1.1632699762730023</v>
      </c>
      <c r="CA526" s="1">
        <f t="shared" si="1192"/>
        <v>1.1622951247847202</v>
      </c>
      <c r="CB526" s="1">
        <f t="shared" si="1193"/>
        <v>1.1609033614643354</v>
      </c>
      <c r="CC526" s="1">
        <f t="shared" si="1194"/>
        <v>1.1589717252564902</v>
      </c>
      <c r="CD526" s="1">
        <f t="shared" si="1195"/>
        <v>1.1563454798870225</v>
      </c>
      <c r="CE526" s="1">
        <f t="shared" si="1196"/>
        <v>1.1528358048156024</v>
      </c>
      <c r="CF526" s="1">
        <f t="shared" si="1197"/>
        <v>1.1482184919288401</v>
      </c>
      <c r="CG526" s="1">
        <f t="shared" si="1198"/>
        <v>1.1422342160856076</v>
      </c>
      <c r="CH526" s="1">
        <f t="shared" si="1199"/>
        <v>1.1345909489500321</v>
      </c>
      <c r="CI526" s="1">
        <f t="shared" si="1200"/>
        <v>1.1249690290975072</v>
      </c>
      <c r="CJ526" s="1">
        <f t="shared" si="1201"/>
        <v>1.1130292761387937</v>
      </c>
      <c r="CK526" s="1">
        <f t="shared" si="1202"/>
        <v>1.0984243379817393</v>
      </c>
      <c r="CL526" s="1">
        <f t="shared" si="1203"/>
        <v>1.0808131928751135</v>
      </c>
      <c r="CM526" s="1">
        <f t="shared" si="1204"/>
        <v>1.0598784070335743</v>
      </c>
      <c r="CN526" s="1">
        <f t="shared" si="1205"/>
        <v>1.0353454012003216</v>
      </c>
      <c r="CO526" s="1">
        <f t="shared" si="1206"/>
        <v>1.0070026420113147</v>
      </c>
      <c r="CP526" s="1">
        <f t="shared" si="1207"/>
        <v>0.97472138927357299</v>
      </c>
      <c r="CQ526" s="1">
        <f t="shared" si="1208"/>
        <v>0.93847344199362126</v>
      </c>
      <c r="CR526" s="1">
        <f t="shared" si="1209"/>
        <v>0.89834527241527795</v>
      </c>
      <c r="CS526" s="1">
        <f t="shared" si="1210"/>
        <v>0.85454704453114949</v>
      </c>
      <c r="CT526" s="1">
        <f t="shared" si="1211"/>
        <v>0.80741528980205912</v>
      </c>
      <c r="CU526" s="1">
        <f t="shared" si="1212"/>
        <v>0.75740844510103411</v>
      </c>
      <c r="CV526" s="1">
        <f t="shared" si="1213"/>
        <v>0.70509501128535601</v>
      </c>
      <c r="CW526" s="1">
        <f t="shared" si="1214"/>
        <v>0.65113471144820678</v>
      </c>
      <c r="CX526" s="1">
        <f t="shared" si="1215"/>
        <v>0.59625364921704582</v>
      </c>
      <c r="CY526" s="1">
        <f t="shared" si="1216"/>
        <v>0.54121501875351385</v>
      </c>
      <c r="CZ526" s="1">
        <f t="shared" si="1217"/>
        <v>0.48678733436882238</v>
      </c>
      <c r="DA526" s="1">
        <f t="shared" si="1218"/>
        <v>0.43371237893881998</v>
      </c>
      <c r="DB526" s="1">
        <f t="shared" si="1219"/>
        <v>0.38267508897200625</v>
      </c>
      <c r="DC526" s="1">
        <f t="shared" si="1220"/>
        <v>0.33427739899858533</v>
      </c>
      <c r="DD526" s="1">
        <f t="shared" si="1221"/>
        <v>0.28901768404260092</v>
      </c>
      <c r="DE526" s="1">
        <f t="shared" si="1222"/>
        <v>0.24727691390056103</v>
      </c>
      <c r="DF526" s="1">
        <f t="shared" si="1223"/>
        <v>0.20931202965299076</v>
      </c>
      <c r="DG526" s="1">
        <f t="shared" si="1224"/>
        <v>0.1752564403033251</v>
      </c>
      <c r="DH526" s="1">
        <f t="shared" si="1225"/>
        <v>0.14512698129617543</v>
      </c>
      <c r="DI526" s="1">
        <f t="shared" si="1226"/>
        <v>0.11883623072448937</v>
      </c>
      <c r="DJ526" s="1">
        <f t="shared" si="1227"/>
        <v>9.6208779247463475E-2</v>
      </c>
      <c r="DK526" s="1">
        <f t="shared" si="1228"/>
        <v>7.6999911281533343E-2</v>
      </c>
      <c r="DL526" s="1">
        <f t="shared" si="1229"/>
        <v>6.0915172619980654E-2</v>
      </c>
      <c r="DM526" s="1">
        <f t="shared" si="1230"/>
        <v>4.7629450736079486E-2</v>
      </c>
      <c r="DN526" s="1">
        <f t="shared" si="1231"/>
        <v>3.680444399638487E-2</v>
      </c>
      <c r="DO526" s="1">
        <f t="shared" si="1232"/>
        <v>2.8103704265114667E-2</v>
      </c>
      <c r="DP526" s="1">
        <f t="shared" si="1233"/>
        <v>2.1204763388355016E-2</v>
      </c>
      <c r="DQ526" s="1">
        <f t="shared" si="1234"/>
        <v>1.5808162359373646E-2</v>
      </c>
      <c r="DR526" s="1">
        <f t="shared" si="1235"/>
        <v>1.1643465665225575E-2</v>
      </c>
      <c r="DS526" s="1">
        <f t="shared" si="1236"/>
        <v>8.4725456687365901E-3</v>
      </c>
      <c r="DT526" s="1">
        <f t="shared" si="1237"/>
        <v>6.0905563123129286E-3</v>
      </c>
      <c r="DU526" s="1">
        <f t="shared" si="1238"/>
        <v>4.3250841463949143E-3</v>
      </c>
      <c r="DV526" s="1">
        <f t="shared" si="1239"/>
        <v>3.0339764450433037E-3</v>
      </c>
      <c r="DW526" s="1">
        <f t="shared" si="1240"/>
        <v>2.1023137138269751E-3</v>
      </c>
      <c r="DX526" s="1">
        <f t="shared" si="1241"/>
        <v>1.4389314685055322E-3</v>
      </c>
      <c r="DY526" s="1">
        <f t="shared" si="1242"/>
        <v>9.728174739403909E-4</v>
      </c>
      <c r="DZ526" s="1">
        <f t="shared" si="1243"/>
        <v>6.4962740052722072E-4</v>
      </c>
      <c r="EA526" s="1">
        <f t="shared" si="1244"/>
        <v>4.2848300732250476E-4</v>
      </c>
      <c r="EB526" s="1">
        <f t="shared" si="1245"/>
        <v>2.7914840366169191E-4</v>
      </c>
      <c r="EC526" s="1">
        <f t="shared" si="1246"/>
        <v>1.7962477602965541E-4</v>
      </c>
      <c r="ED526" s="1">
        <f t="shared" si="1247"/>
        <v>1.1416298976565157E-4</v>
      </c>
      <c r="EE526" s="1">
        <f t="shared" si="1248"/>
        <v>7.1665804910187397E-5</v>
      </c>
      <c r="EF526" s="1">
        <f t="shared" si="1249"/>
        <v>4.4435159941792806E-5</v>
      </c>
      <c r="EG526" s="1">
        <f t="shared" si="1250"/>
        <v>2.7212667717547387E-5</v>
      </c>
      <c r="EH526" s="1">
        <f t="shared" si="1251"/>
        <v>1.6460667581967884E-5</v>
      </c>
      <c r="EI526" s="1">
        <f t="shared" si="1252"/>
        <v>9.8346490228867351E-6</v>
      </c>
      <c r="EJ526" s="1">
        <f t="shared" si="1253"/>
        <v>5.8037574254872035E-6</v>
      </c>
      <c r="EK526" s="1">
        <f t="shared" si="1254"/>
        <v>3.3830089759755923E-6</v>
      </c>
      <c r="EL526" s="1">
        <f t="shared" si="1255"/>
        <v>1.9478061212959379E-6</v>
      </c>
      <c r="EM526" s="1">
        <f t="shared" si="1256"/>
        <v>1.1077524602505817E-6</v>
      </c>
      <c r="EN526" s="1">
        <f t="shared" si="1257"/>
        <v>6.2230087739687386E-7</v>
      </c>
      <c r="EO526" s="1">
        <f t="shared" si="1258"/>
        <v>3.4532304234994303E-7</v>
      </c>
      <c r="EP526" s="1">
        <f t="shared" si="1259"/>
        <v>1.8928899793655696E-7</v>
      </c>
      <c r="EQ526" s="1">
        <f t="shared" si="1260"/>
        <v>1.0249613388214441E-7</v>
      </c>
      <c r="ER526" s="1">
        <f t="shared" si="1261"/>
        <v>5.4825160119230324E-8</v>
      </c>
      <c r="ES526" s="1">
        <f t="shared" si="1262"/>
        <v>2.897016807874389E-8</v>
      </c>
      <c r="ET526" s="1">
        <f t="shared" si="1263"/>
        <v>1.5122705991448893E-8</v>
      </c>
      <c r="EU526" s="1">
        <f t="shared" si="1264"/>
        <v>7.7987403501751423E-9</v>
      </c>
      <c r="EV526" s="1">
        <f t="shared" si="1265"/>
        <v>3.9732472070168586E-9</v>
      </c>
      <c r="EW526" s="1">
        <f t="shared" si="1266"/>
        <v>1.9998846052775394E-9</v>
      </c>
      <c r="EX526" s="1">
        <f t="shared" si="1267"/>
        <v>9.9454983883712587E-10</v>
      </c>
      <c r="EY526" s="1">
        <f t="shared" si="1268"/>
        <v>4.8876591906320605E-10</v>
      </c>
      <c r="EZ526" s="1">
        <f t="shared" si="1269"/>
        <v>2.3762455570386156E-10</v>
      </c>
      <c r="FA526" s="1">
        <f t="shared" si="1270"/>
        <v>1.1495877357187934E-10</v>
      </c>
      <c r="FB526" s="1">
        <f t="shared" si="1271"/>
        <v>5.711907681882664E-11</v>
      </c>
      <c r="FC526" s="1">
        <f t="shared" si="1272"/>
        <v>3.3704918640595148E-11</v>
      </c>
      <c r="FD526" s="75">
        <f t="shared" si="1123"/>
        <v>3.3704918640595148E-11</v>
      </c>
    </row>
    <row r="527" spans="7:160" x14ac:dyDescent="0.35">
      <c r="G527" t="str">
        <f t="shared" ref="G527:G590" si="1273">$G$14&amp;", t="&amp;ROUND(H527,2)</f>
        <v>Refd, t=2.56</v>
      </c>
      <c r="H527" s="76">
        <f t="shared" si="1120"/>
        <v>2.5599999999999676</v>
      </c>
      <c r="I527" s="1">
        <f t="shared" si="1121"/>
        <v>0</v>
      </c>
      <c r="J527" s="22">
        <f t="shared" si="1122"/>
        <v>4.433709007387475E-6</v>
      </c>
      <c r="K527" s="1">
        <f t="shared" si="1124"/>
        <v>8.7369649628207852E-6</v>
      </c>
      <c r="L527" s="1">
        <f t="shared" si="1125"/>
        <v>1.6165349333099227E-5</v>
      </c>
      <c r="M527" s="1">
        <f t="shared" si="1126"/>
        <v>2.8678401612265425E-5</v>
      </c>
      <c r="N527" s="1">
        <f t="shared" si="1127"/>
        <v>4.9319381322764556E-5</v>
      </c>
      <c r="O527" s="1">
        <f t="shared" si="1128"/>
        <v>8.2734394772443276E-5</v>
      </c>
      <c r="P527" s="1">
        <f t="shared" si="1129"/>
        <v>1.3589578669786855E-4</v>
      </c>
      <c r="Q527" s="1">
        <f t="shared" si="1130"/>
        <v>2.1908730993689163E-4</v>
      </c>
      <c r="R527" s="1">
        <f t="shared" si="1131"/>
        <v>3.4721387767536378E-4</v>
      </c>
      <c r="S527" s="1">
        <f t="shared" si="1132"/>
        <v>5.414990088949685E-4</v>
      </c>
      <c r="T527" s="1">
        <f t="shared" si="1133"/>
        <v>8.3162552470374899E-4</v>
      </c>
      <c r="U527" s="1">
        <f t="shared" si="1134"/>
        <v>1.2583564557662567E-3</v>
      </c>
      <c r="V527" s="1">
        <f t="shared" si="1135"/>
        <v>1.8766403847002358E-3</v>
      </c>
      <c r="W527" s="1">
        <f t="shared" si="1136"/>
        <v>2.7591561655264723E-3</v>
      </c>
      <c r="X527" s="1">
        <f t="shared" si="1137"/>
        <v>4.000185179541386E-3</v>
      </c>
      <c r="Y527" s="1">
        <f t="shared" si="1138"/>
        <v>5.7196163497996097E-3</v>
      </c>
      <c r="Z527" s="1">
        <f t="shared" si="1139"/>
        <v>8.0667944957096577E-3</v>
      </c>
      <c r="AA527" s="1">
        <f t="shared" si="1140"/>
        <v>1.1223824387421973E-2</v>
      </c>
      <c r="AB527" s="1">
        <f t="shared" si="1141"/>
        <v>1.5407852965846002E-2</v>
      </c>
      <c r="AC527" s="1">
        <f t="shared" si="1142"/>
        <v>2.0871785782432414E-2</v>
      </c>
      <c r="AD527" s="1">
        <f t="shared" si="1143"/>
        <v>2.7902867841101527E-2</v>
      </c>
      <c r="AE527" s="1">
        <f t="shared" si="1144"/>
        <v>3.6818590490702414E-2</v>
      </c>
      <c r="AF527" s="1">
        <f t="shared" si="1145"/>
        <v>4.795948851786562E-2</v>
      </c>
      <c r="AG527" s="1">
        <f t="shared" si="1146"/>
        <v>6.1678572545809801E-2</v>
      </c>
      <c r="AH527" s="1">
        <f t="shared" si="1147"/>
        <v>7.8327399390857255E-2</v>
      </c>
      <c r="AI527" s="1">
        <f t="shared" si="1148"/>
        <v>9.8239103818526227E-2</v>
      </c>
      <c r="AJ527" s="1">
        <f t="shared" si="1149"/>
        <v>0.12170907358139658</v>
      </c>
      <c r="AK527" s="1">
        <f t="shared" si="1150"/>
        <v>0.14897430904207123</v>
      </c>
      <c r="AL527" s="1">
        <f t="shared" si="1151"/>
        <v>0.18019282467242781</v>
      </c>
      <c r="AM527" s="1">
        <f t="shared" si="1152"/>
        <v>0.21542467544441807</v>
      </c>
      <c r="AN527" s="1">
        <f t="shared" si="1153"/>
        <v>0.25461628407155479</v>
      </c>
      <c r="AO527" s="1">
        <f t="shared" si="1154"/>
        <v>0.29758967417335774</v>
      </c>
      <c r="AP527" s="1">
        <f t="shared" si="1155"/>
        <v>0.34403796647735396</v>
      </c>
      <c r="AQ527" s="1">
        <f t="shared" si="1156"/>
        <v>0.3935280789986198</v>
      </c>
      <c r="AR527" s="1">
        <f t="shared" si="1157"/>
        <v>0.44551101989171998</v>
      </c>
      <c r="AS527" s="1">
        <f t="shared" si="1158"/>
        <v>0.49933952635450862</v>
      </c>
      <c r="AT527" s="1">
        <f t="shared" si="1159"/>
        <v>0.55429215243817354</v>
      </c>
      <c r="AU527" s="1">
        <f t="shared" si="1160"/>
        <v>0.609602316814155</v>
      </c>
      <c r="AV527" s="1">
        <f t="shared" si="1161"/>
        <v>0.66449035821538205</v>
      </c>
      <c r="AW527" s="1">
        <f t="shared" si="1162"/>
        <v>0.71819636693717748</v>
      </c>
      <c r="AX527" s="1">
        <f t="shared" si="1163"/>
        <v>0.77001149864745655</v>
      </c>
      <c r="AY527" s="1">
        <f t="shared" si="1164"/>
        <v>0.8193056378793534</v>
      </c>
      <c r="AZ527" s="1">
        <f t="shared" si="1165"/>
        <v>0.86554964122924827</v>
      </c>
      <c r="BA527" s="1">
        <f t="shared" si="1166"/>
        <v>0.90833090847377151</v>
      </c>
      <c r="BB527" s="1">
        <f t="shared" si="1167"/>
        <v>0.94736164038561366</v>
      </c>
      <c r="BC527" s="1">
        <f t="shared" si="1168"/>
        <v>0.98247977395241604</v>
      </c>
      <c r="BD527" s="1">
        <f t="shared" si="1169"/>
        <v>1.0136431700833599</v>
      </c>
      <c r="BE527" s="1">
        <f t="shared" si="1170"/>
        <v>1.0409181079137146</v>
      </c>
      <c r="BF527" s="1">
        <f t="shared" si="1171"/>
        <v>1.0644634734092522</v>
      </c>
      <c r="BG527" s="1">
        <f t="shared" si="1172"/>
        <v>1.0845121992487556</v>
      </c>
      <c r="BH527" s="1">
        <f t="shared" si="1173"/>
        <v>1.1013515203154467</v>
      </c>
      <c r="BI527" s="1">
        <f t="shared" si="1174"/>
        <v>1.1153034752766848</v>
      </c>
      <c r="BJ527" s="1">
        <f t="shared" si="1175"/>
        <v>1.1267068435900343</v>
      </c>
      <c r="BK527" s="1">
        <f t="shared" si="1176"/>
        <v>1.135901399709849</v>
      </c>
      <c r="BL527" s="1">
        <f t="shared" si="1177"/>
        <v>1.1432150338598208</v>
      </c>
      <c r="BM527" s="1">
        <f t="shared" si="1178"/>
        <v>1.1489539684658492</v>
      </c>
      <c r="BN527" s="1">
        <f t="shared" si="1179"/>
        <v>1.1533960198566813</v>
      </c>
      <c r="BO527" s="1">
        <f t="shared" si="1180"/>
        <v>1.1567866345447537</v>
      </c>
      <c r="BP527" s="1">
        <f t="shared" si="1181"/>
        <v>1.1593372763297007</v>
      </c>
      <c r="BQ527" s="1">
        <f t="shared" si="1182"/>
        <v>1.1612256535825598</v>
      </c>
      <c r="BR527" s="1">
        <f t="shared" si="1183"/>
        <v>1.1625972475133604</v>
      </c>
      <c r="BS527" s="1">
        <f t="shared" si="1184"/>
        <v>1.163567620010209</v>
      </c>
      <c r="BT527" s="1">
        <f t="shared" si="1185"/>
        <v>1.1642250302862429</v>
      </c>
      <c r="BU527" s="1">
        <f t="shared" si="1186"/>
        <v>1.1646329603520955</v>
      </c>
      <c r="BV527" s="1">
        <f t="shared" si="1187"/>
        <v>1.164832229875334</v>
      </c>
      <c r="BW527" s="1">
        <f t="shared" si="1188"/>
        <v>1.1648424641764501</v>
      </c>
      <c r="BX527" s="1">
        <f t="shared" si="1189"/>
        <v>1.1646627612691369</v>
      </c>
      <c r="BY527" s="1">
        <f t="shared" si="1190"/>
        <v>1.1642714843318467</v>
      </c>
      <c r="BZ527" s="1">
        <f t="shared" si="1191"/>
        <v>1.1636251862798772</v>
      </c>
      <c r="CA527" s="1">
        <f t="shared" si="1192"/>
        <v>1.1626567555920799</v>
      </c>
      <c r="CB527" s="1">
        <f t="shared" si="1193"/>
        <v>1.1612729591871471</v>
      </c>
      <c r="CC527" s="1">
        <f t="shared" si="1194"/>
        <v>1.159351649112853</v>
      </c>
      <c r="CD527" s="1">
        <f t="shared" si="1195"/>
        <v>1.1567389923760367</v>
      </c>
      <c r="CE527" s="1">
        <f t="shared" si="1196"/>
        <v>1.1532471710554901</v>
      </c>
      <c r="CF527" s="1">
        <f t="shared" si="1197"/>
        <v>1.1486530728255215</v>
      </c>
      <c r="CG527" s="1">
        <f t="shared" si="1198"/>
        <v>1.142698536987828</v>
      </c>
      <c r="CH527" s="1">
        <f t="shared" si="1199"/>
        <v>1.135092723207362</v>
      </c>
      <c r="CI527" s="1">
        <f t="shared" si="1200"/>
        <v>1.1255171150581649</v>
      </c>
      <c r="CJ527" s="1">
        <f t="shared" si="1201"/>
        <v>1.1136335472124628</v>
      </c>
      <c r="CK527" s="1">
        <f t="shared" si="1202"/>
        <v>1.099095448966638</v>
      </c>
      <c r="CL527" s="1">
        <f t="shared" si="1203"/>
        <v>1.0815622321133735</v>
      </c>
      <c r="CM527" s="1">
        <f t="shared" si="1204"/>
        <v>1.0607164330868672</v>
      </c>
      <c r="CN527" s="1">
        <f t="shared" si="1205"/>
        <v>1.0362828741792371</v>
      </c>
      <c r="CO527" s="1">
        <f t="shared" si="1206"/>
        <v>1.0080487725414231</v>
      </c>
      <c r="CP527" s="1">
        <f t="shared" si="1207"/>
        <v>0.9758834410151942</v>
      </c>
      <c r="CQ527" s="1">
        <f t="shared" si="1208"/>
        <v>0.93975603503271687</v>
      </c>
      <c r="CR527" s="1">
        <f t="shared" si="1209"/>
        <v>0.89974974299496535</v>
      </c>
      <c r="CS527" s="1">
        <f t="shared" si="1210"/>
        <v>0.85607091993899653</v>
      </c>
      <c r="CT527" s="1">
        <f t="shared" si="1211"/>
        <v>0.80905193463496561</v>
      </c>
      <c r="CU527" s="1">
        <f t="shared" si="1212"/>
        <v>0.75914692612762291</v>
      </c>
      <c r="CV527" s="1">
        <f t="shared" si="1213"/>
        <v>0.70692021306732</v>
      </c>
      <c r="CW527" s="1">
        <f t="shared" si="1214"/>
        <v>0.65302771498060252</v>
      </c>
      <c r="CX527" s="1">
        <f t="shared" si="1215"/>
        <v>0.59819236308030566</v>
      </c>
      <c r="CY527" s="1">
        <f t="shared" si="1216"/>
        <v>0.54317502914610338</v>
      </c>
      <c r="CZ527" s="1">
        <f t="shared" si="1217"/>
        <v>0.48874291961524735</v>
      </c>
      <c r="DA527" s="1">
        <f t="shared" si="1218"/>
        <v>0.43563761816106156</v>
      </c>
      <c r="DB527" s="1">
        <f t="shared" si="1219"/>
        <v>0.38454498553174088</v>
      </c>
      <c r="DC527" s="1">
        <f t="shared" si="1220"/>
        <v>0.33606893816859573</v>
      </c>
      <c r="DD527" s="1">
        <f t="shared" si="1221"/>
        <v>0.29071075123940776</v>
      </c>
      <c r="DE527" s="1">
        <f t="shared" si="1222"/>
        <v>0.24885501377765423</v>
      </c>
      <c r="DF527" s="1">
        <f t="shared" si="1223"/>
        <v>0.21076276561927509</v>
      </c>
      <c r="DG527" s="1">
        <f t="shared" si="1224"/>
        <v>0.17657173621206498</v>
      </c>
      <c r="DH527" s="1">
        <f t="shared" si="1225"/>
        <v>0.1463030495336245</v>
      </c>
      <c r="DI527" s="1">
        <f t="shared" si="1226"/>
        <v>0.11987331124336673</v>
      </c>
      <c r="DJ527" s="1">
        <f t="shared" si="1227"/>
        <v>9.7110690231909047E-2</v>
      </c>
      <c r="DK527" s="1">
        <f t="shared" si="1228"/>
        <v>7.7773462782910391E-2</v>
      </c>
      <c r="DL527" s="1">
        <f t="shared" si="1229"/>
        <v>6.1569499149387086E-2</v>
      </c>
      <c r="DM527" s="1">
        <f t="shared" si="1230"/>
        <v>4.8175317696125042E-2</v>
      </c>
      <c r="DN527" s="1">
        <f t="shared" si="1231"/>
        <v>3.7253576880597362E-2</v>
      </c>
      <c r="DO527" s="1">
        <f t="shared" si="1232"/>
        <v>2.8468180083923135E-2</v>
      </c>
      <c r="DP527" s="1">
        <f t="shared" si="1233"/>
        <v>2.1496492330766941E-2</v>
      </c>
      <c r="DQ527" s="1">
        <f t="shared" si="1234"/>
        <v>1.6038475774967781E-2</v>
      </c>
      <c r="DR527" s="1">
        <f t="shared" si="1235"/>
        <v>1.1822815343054807E-2</v>
      </c>
      <c r="DS527" s="1">
        <f t="shared" si="1236"/>
        <v>8.6103100522944842E-3</v>
      </c>
      <c r="DT527" s="1">
        <f t="shared" si="1237"/>
        <v>6.1949422872603936E-3</v>
      </c>
      <c r="DU527" s="1">
        <f t="shared" si="1238"/>
        <v>4.4031085559566299E-3</v>
      </c>
      <c r="DV527" s="1">
        <f t="shared" si="1239"/>
        <v>3.0915093936283128E-3</v>
      </c>
      <c r="DW527" s="1">
        <f t="shared" si="1240"/>
        <v>2.1441656494338109E-3</v>
      </c>
      <c r="DX527" s="1">
        <f t="shared" si="1241"/>
        <v>1.4689674946580082E-3</v>
      </c>
      <c r="DY527" s="1">
        <f t="shared" si="1242"/>
        <v>9.9408479878965519E-4</v>
      </c>
      <c r="DZ527" s="1">
        <f t="shared" si="1243"/>
        <v>6.6448478510448903E-4</v>
      </c>
      <c r="EA527" s="1">
        <f t="shared" si="1244"/>
        <v>4.3872411131052111E-4</v>
      </c>
      <c r="EB527" s="1">
        <f t="shared" si="1245"/>
        <v>2.8611373902707408E-4</v>
      </c>
      <c r="EC527" s="1">
        <f t="shared" si="1246"/>
        <v>1.8429937303446659E-4</v>
      </c>
      <c r="ED527" s="1">
        <f t="shared" si="1247"/>
        <v>1.1725876446829805E-4</v>
      </c>
      <c r="EE527" s="1">
        <f t="shared" si="1248"/>
        <v>7.3688981331399174E-5</v>
      </c>
      <c r="EF527" s="1">
        <f t="shared" si="1249"/>
        <v>4.5739989158311944E-5</v>
      </c>
      <c r="EG527" s="1">
        <f t="shared" si="1250"/>
        <v>2.8043178776275673E-5</v>
      </c>
      <c r="EH527" s="1">
        <f t="shared" si="1251"/>
        <v>1.6982373007480813E-5</v>
      </c>
      <c r="EI527" s="1">
        <f t="shared" si="1252"/>
        <v>1.015810103395504E-5</v>
      </c>
      <c r="EJ527" s="1">
        <f t="shared" si="1253"/>
        <v>6.0016891127710236E-6</v>
      </c>
      <c r="EK527" s="1">
        <f t="shared" si="1254"/>
        <v>3.5025613418251189E-6</v>
      </c>
      <c r="EL527" s="1">
        <f t="shared" si="1255"/>
        <v>2.0190840070343086E-6</v>
      </c>
      <c r="EM527" s="1">
        <f t="shared" si="1256"/>
        <v>1.1497014622077463E-6</v>
      </c>
      <c r="EN527" s="1">
        <f t="shared" si="1257"/>
        <v>6.466719720465944E-7</v>
      </c>
      <c r="EO527" s="1">
        <f t="shared" si="1258"/>
        <v>3.5930060323140767E-7</v>
      </c>
      <c r="EP527" s="1">
        <f t="shared" si="1259"/>
        <v>1.972031984563385E-7</v>
      </c>
      <c r="EQ527" s="1">
        <f t="shared" si="1260"/>
        <v>1.0692016656693822E-7</v>
      </c>
      <c r="ER527" s="1">
        <f t="shared" si="1261"/>
        <v>5.7266799438225854E-8</v>
      </c>
      <c r="ES527" s="1">
        <f t="shared" si="1262"/>
        <v>3.0300661861378935E-8</v>
      </c>
      <c r="ET527" s="1">
        <f t="shared" si="1263"/>
        <v>1.5838566773638956E-8</v>
      </c>
      <c r="EU527" s="1">
        <f t="shared" si="1264"/>
        <v>8.1790566584001819E-9</v>
      </c>
      <c r="EV527" s="1">
        <f t="shared" si="1265"/>
        <v>4.172763665082829E-9</v>
      </c>
      <c r="EW527" s="1">
        <f t="shared" si="1266"/>
        <v>2.103243859766006E-9</v>
      </c>
      <c r="EX527" s="1">
        <f t="shared" si="1267"/>
        <v>1.0474298008983307E-9</v>
      </c>
      <c r="EY527" s="1">
        <f t="shared" si="1268"/>
        <v>5.1549091573343663E-10</v>
      </c>
      <c r="EZ527" s="1">
        <f t="shared" si="1269"/>
        <v>2.5098332757992165E-10</v>
      </c>
      <c r="FA527" s="1">
        <f t="shared" si="1270"/>
        <v>1.2160569063688832E-10</v>
      </c>
      <c r="FB527" s="1">
        <f t="shared" si="1271"/>
        <v>6.0520523572595267E-11</v>
      </c>
      <c r="FC527" s="1">
        <f t="shared" si="1272"/>
        <v>3.5767281080509318E-11</v>
      </c>
      <c r="FD527" s="75">
        <f t="shared" si="1123"/>
        <v>3.5767281080509318E-11</v>
      </c>
    </row>
    <row r="528" spans="7:160" x14ac:dyDescent="0.35">
      <c r="G528" t="str">
        <f t="shared" si="1273"/>
        <v>Refd, t=2.56</v>
      </c>
      <c r="H528" s="76">
        <f t="shared" ref="H528:H591" si="1274">H527+$B$7</f>
        <v>2.5649999999999675</v>
      </c>
      <c r="I528" s="1">
        <f t="shared" ref="I528:I591" si="1275">$B$18</f>
        <v>0</v>
      </c>
      <c r="J528" s="22">
        <f t="shared" ref="J528:J591" si="1276">J527+2*I$9*(I527-J527)-J$9*(K527-J527)+$B$31+J$10*($B$17-J527)-J$11*J527+IF($A$18="Cinf: Mass flux",$B$29*(K527-J527),$B$29*(K527-3*J527+2*I527))</f>
        <v>4.3848248658114226E-6</v>
      </c>
      <c r="K528" s="1">
        <f t="shared" si="1124"/>
        <v>8.6405211194302874E-6</v>
      </c>
      <c r="L528" s="1">
        <f t="shared" si="1125"/>
        <v>1.5986588659963547E-5</v>
      </c>
      <c r="M528" s="1">
        <f t="shared" si="1126"/>
        <v>2.8360633828917705E-5</v>
      </c>
      <c r="N528" s="1">
        <f t="shared" si="1127"/>
        <v>4.8771865889403972E-5</v>
      </c>
      <c r="O528" s="1">
        <f t="shared" si="1128"/>
        <v>8.1814539720501757E-5</v>
      </c>
      <c r="P528" s="1">
        <f t="shared" si="1129"/>
        <v>1.3438357483616618E-4</v>
      </c>
      <c r="Q528" s="1">
        <f t="shared" si="1130"/>
        <v>2.1664939994119092E-4</v>
      </c>
      <c r="R528" s="1">
        <f t="shared" si="1131"/>
        <v>3.4335441275684734E-4</v>
      </c>
      <c r="S528" s="1">
        <f t="shared" si="1132"/>
        <v>5.3549389465477914E-4</v>
      </c>
      <c r="T528" s="1">
        <f t="shared" si="1133"/>
        <v>8.2243693798528597E-4</v>
      </c>
      <c r="U528" s="1">
        <f t="shared" si="1134"/>
        <v>1.244524773841144E-3</v>
      </c>
      <c r="V528" s="1">
        <f t="shared" si="1135"/>
        <v>1.8561517505189121E-3</v>
      </c>
      <c r="W528" s="1">
        <f t="shared" si="1136"/>
        <v>2.7292856938880327E-3</v>
      </c>
      <c r="X528" s="1">
        <f t="shared" si="1137"/>
        <v>3.957318483129032E-3</v>
      </c>
      <c r="Y528" s="1">
        <f t="shared" si="1138"/>
        <v>5.659055660954912E-3</v>
      </c>
      <c r="Z528" s="1">
        <f t="shared" si="1139"/>
        <v>7.9825600863679316E-3</v>
      </c>
      <c r="AA528" s="1">
        <f t="shared" si="1140"/>
        <v>1.1108466978956658E-2</v>
      </c>
      <c r="AB528" s="1">
        <f t="shared" si="1141"/>
        <v>1.5252297904627451E-2</v>
      </c>
      <c r="AC528" s="1">
        <f t="shared" si="1142"/>
        <v>2.0665234265979375E-2</v>
      </c>
      <c r="AD528" s="1">
        <f t="shared" si="1143"/>
        <v>2.763278358000255E-2</v>
      </c>
      <c r="AE528" s="1">
        <f t="shared" si="1144"/>
        <v>3.6470800967587577E-2</v>
      </c>
      <c r="AF528" s="1">
        <f t="shared" si="1145"/>
        <v>4.7518427586216286E-2</v>
      </c>
      <c r="AG528" s="1">
        <f t="shared" si="1146"/>
        <v>6.1127684833290639E-2</v>
      </c>
      <c r="AH528" s="1">
        <f t="shared" si="1147"/>
        <v>7.7649716547348674E-2</v>
      </c>
      <c r="AI528" s="1">
        <f t="shared" si="1148"/>
        <v>9.7417988324450672E-2</v>
      </c>
      <c r="AJ528" s="1">
        <f t="shared" si="1149"/>
        <v>0.12072910848827992</v>
      </c>
      <c r="AK528" s="1">
        <f t="shared" si="1150"/>
        <v>0.14782229318489071</v>
      </c>
      <c r="AL528" s="1">
        <f t="shared" si="1151"/>
        <v>0.1788588146555955</v>
      </c>
      <c r="AM528" s="1">
        <f t="shared" si="1152"/>
        <v>0.21390300048316957</v>
      </c>
      <c r="AN528" s="1">
        <f t="shared" si="1153"/>
        <v>0.25290645001567685</v>
      </c>
      <c r="AO528" s="1">
        <f t="shared" si="1154"/>
        <v>0.29569707084664382</v>
      </c>
      <c r="AP528" s="1">
        <f t="shared" si="1155"/>
        <v>0.34197429919996031</v>
      </c>
      <c r="AQ528" s="1">
        <f t="shared" si="1156"/>
        <v>0.39131146114517018</v>
      </c>
      <c r="AR528" s="1">
        <f t="shared" si="1157"/>
        <v>0.44316568768007036</v>
      </c>
      <c r="AS528" s="1">
        <f t="shared" si="1158"/>
        <v>0.49689516764547287</v>
      </c>
      <c r="AT528" s="1">
        <f t="shared" si="1159"/>
        <v>0.55178287502663947</v>
      </c>
      <c r="AU528" s="1">
        <f t="shared" si="1160"/>
        <v>0.60706531474617631</v>
      </c>
      <c r="AV528" s="1">
        <f t="shared" si="1161"/>
        <v>0.66196436319181096</v>
      </c>
      <c r="AW528" s="1">
        <f t="shared" si="1162"/>
        <v>0.71571999241465922</v>
      </c>
      <c r="AX528" s="1">
        <f t="shared" si="1163"/>
        <v>0.7676215943170529</v>
      </c>
      <c r="AY528" s="1">
        <f t="shared" si="1164"/>
        <v>0.81703577060008392</v>
      </c>
      <c r="AZ528" s="1">
        <f t="shared" si="1165"/>
        <v>0.8634288055101863</v>
      </c>
      <c r="BA528" s="1">
        <f t="shared" si="1166"/>
        <v>0.90638254694935361</v>
      </c>
      <c r="BB528" s="1">
        <f t="shared" si="1167"/>
        <v>0.94560302527796092</v>
      </c>
      <c r="BC528" s="1">
        <f t="shared" si="1168"/>
        <v>0.98092176783368012</v>
      </c>
      <c r="BD528" s="1">
        <f t="shared" si="1169"/>
        <v>1.0122903520965065</v>
      </c>
      <c r="BE528" s="1">
        <f t="shared" si="1170"/>
        <v>1.0397692234027984</v>
      </c>
      <c r="BF528" s="1">
        <f t="shared" si="1171"/>
        <v>1.0635121433052293</v>
      </c>
      <c r="BG528" s="1">
        <f t="shared" si="1172"/>
        <v>1.08374781216244</v>
      </c>
      <c r="BH528" s="1">
        <f t="shared" si="1173"/>
        <v>1.100760225565721</v>
      </c>
      <c r="BI528" s="1">
        <f t="shared" si="1174"/>
        <v>1.1148691984174968</v>
      </c>
      <c r="BJ528" s="1">
        <f t="shared" si="1175"/>
        <v>1.12641225592863</v>
      </c>
      <c r="BK528" s="1">
        <f t="shared" si="1176"/>
        <v>1.1357287878218481</v>
      </c>
      <c r="BL528" s="1">
        <f t="shared" si="1177"/>
        <v>1.1431470319908978</v>
      </c>
      <c r="BM528" s="1">
        <f t="shared" si="1178"/>
        <v>1.1489741338614503</v>
      </c>
      <c r="BN528" s="1">
        <f t="shared" si="1179"/>
        <v>1.1534892467313163</v>
      </c>
      <c r="BO528" s="1">
        <f t="shared" si="1180"/>
        <v>1.1569394153477885</v>
      </c>
      <c r="BP528" s="1">
        <f t="shared" si="1181"/>
        <v>1.1595378285011153</v>
      </c>
      <c r="BQ528" s="1">
        <f t="shared" si="1182"/>
        <v>1.1614639359614252</v>
      </c>
      <c r="BR528" s="1">
        <f t="shared" si="1183"/>
        <v>1.1628648932337922</v>
      </c>
      <c r="BS528" s="1">
        <f t="shared" si="1184"/>
        <v>1.163857812659274</v>
      </c>
      <c r="BT528" s="1">
        <f t="shared" si="1185"/>
        <v>1.1645323480229473</v>
      </c>
      <c r="BU528" s="1">
        <f t="shared" si="1186"/>
        <v>1.1649532093356649</v>
      </c>
      <c r="BV528" s="1">
        <f t="shared" si="1187"/>
        <v>1.1651622843836551</v>
      </c>
      <c r="BW528" s="1">
        <f t="shared" si="1188"/>
        <v>1.1651801267228681</v>
      </c>
      <c r="BX528" s="1">
        <f t="shared" si="1189"/>
        <v>1.1650066521784554</v>
      </c>
      <c r="BY528" s="1">
        <f t="shared" si="1190"/>
        <v>1.1646209667642997</v>
      </c>
      <c r="BZ528" s="1">
        <f t="shared" si="1191"/>
        <v>1.1639803295893392</v>
      </c>
      <c r="CA528" s="1">
        <f t="shared" si="1192"/>
        <v>1.1630183370542979</v>
      </c>
      <c r="CB528" s="1">
        <f t="shared" si="1193"/>
        <v>1.1616425013611882</v>
      </c>
      <c r="CC528" s="1">
        <f t="shared" si="1194"/>
        <v>1.1597314872338695</v>
      </c>
      <c r="CD528" s="1">
        <f t="shared" si="1195"/>
        <v>1.1571323631125543</v>
      </c>
      <c r="CE528" s="1">
        <f t="shared" si="1196"/>
        <v>1.1536583107067557</v>
      </c>
      <c r="CF528" s="1">
        <f t="shared" si="1197"/>
        <v>1.1490873097422543</v>
      </c>
      <c r="CG528" s="1">
        <f t="shared" si="1198"/>
        <v>1.1431623599967762</v>
      </c>
      <c r="CH528" s="1">
        <f t="shared" si="1199"/>
        <v>1.1355938055814951</v>
      </c>
      <c r="CI528" s="1">
        <f t="shared" si="1200"/>
        <v>1.1260642726788912</v>
      </c>
      <c r="CJ528" s="1">
        <f t="shared" si="1201"/>
        <v>1.1142366106193549</v>
      </c>
      <c r="CK528" s="1">
        <f t="shared" si="1202"/>
        <v>1.0997650324992532</v>
      </c>
      <c r="CL528" s="1">
        <f t="shared" si="1203"/>
        <v>1.0823093896251299</v>
      </c>
      <c r="CM528" s="1">
        <f t="shared" si="1204"/>
        <v>1.0615521987315917</v>
      </c>
      <c r="CN528" s="1">
        <f t="shared" si="1205"/>
        <v>1.0372176980994849</v>
      </c>
      <c r="CO528" s="1">
        <f t="shared" si="1206"/>
        <v>1.0090918740344124</v>
      </c>
      <c r="CP528" s="1">
        <f t="shared" si="1207"/>
        <v>0.97704211461275303</v>
      </c>
      <c r="CQ528" s="1">
        <f t="shared" si="1208"/>
        <v>0.9410349563058481</v>
      </c>
      <c r="CR528" s="1">
        <f t="shared" si="1209"/>
        <v>0.90115032908105064</v>
      </c>
      <c r="CS528" s="1">
        <f t="shared" si="1210"/>
        <v>0.85759080323903969</v>
      </c>
      <c r="CT528" s="1">
        <f t="shared" si="1211"/>
        <v>0.81068460570384615</v>
      </c>
      <c r="CU528" s="1">
        <f t="shared" si="1212"/>
        <v>0.76088159299836666</v>
      </c>
      <c r="CV528" s="1">
        <f t="shared" si="1213"/>
        <v>0.70874190943833981</v>
      </c>
      <c r="CW528" s="1">
        <f t="shared" si="1214"/>
        <v>0.65491767003451307</v>
      </c>
      <c r="CX528" s="1">
        <f t="shared" si="1215"/>
        <v>0.60012862313694604</v>
      </c>
      <c r="CY528" s="1">
        <f t="shared" si="1216"/>
        <v>0.54513329835829949</v>
      </c>
      <c r="CZ528" s="1">
        <f t="shared" si="1217"/>
        <v>0.49069756617670962</v>
      </c>
      <c r="DA528" s="1">
        <f t="shared" si="1218"/>
        <v>0.43756277651941988</v>
      </c>
      <c r="DB528" s="1">
        <f t="shared" si="1219"/>
        <v>0.38641567584947245</v>
      </c>
      <c r="DC528" s="1">
        <f t="shared" si="1220"/>
        <v>0.33786212287654005</v>
      </c>
      <c r="DD528" s="1">
        <f t="shared" si="1221"/>
        <v>0.2924062551047365</v>
      </c>
      <c r="DE528" s="1">
        <f t="shared" si="1222"/>
        <v>0.25043624757097871</v>
      </c>
      <c r="DF528" s="1">
        <f t="shared" si="1223"/>
        <v>0.21221721245812719</v>
      </c>
      <c r="DG528" s="1">
        <f t="shared" si="1224"/>
        <v>0.17789118163210033</v>
      </c>
      <c r="DH528" s="1">
        <f t="shared" si="1225"/>
        <v>0.14748355870583554</v>
      </c>
      <c r="DI528" s="1">
        <f t="shared" si="1226"/>
        <v>0.12091497705373198</v>
      </c>
      <c r="DJ528" s="1">
        <f t="shared" si="1227"/>
        <v>9.801719215768856E-2</v>
      </c>
      <c r="DK528" s="1">
        <f t="shared" si="1228"/>
        <v>7.8551487305364195E-2</v>
      </c>
      <c r="DL528" s="1">
        <f t="shared" si="1229"/>
        <v>6.2228077292058481E-2</v>
      </c>
      <c r="DM528" s="1">
        <f t="shared" si="1230"/>
        <v>4.8725134396979911E-2</v>
      </c>
      <c r="DN528" s="1">
        <f t="shared" si="1231"/>
        <v>3.7706301164698704E-2</v>
      </c>
      <c r="DO528" s="1">
        <f t="shared" si="1232"/>
        <v>2.8835855712371967E-2</v>
      </c>
      <c r="DP528" s="1">
        <f t="shared" si="1233"/>
        <v>2.179101727994226E-2</v>
      </c>
      <c r="DQ528" s="1">
        <f t="shared" si="1234"/>
        <v>1.6271187046332337E-2</v>
      </c>
      <c r="DR528" s="1">
        <f t="shared" si="1235"/>
        <v>1.2004184510695608E-2</v>
      </c>
      <c r="DS528" s="1">
        <f t="shared" si="1236"/>
        <v>8.7497455855816333E-3</v>
      </c>
      <c r="DT528" s="1">
        <f t="shared" si="1237"/>
        <v>6.3006876168880607E-3</v>
      </c>
      <c r="DU528" s="1">
        <f t="shared" si="1238"/>
        <v>4.4822202835609112E-3</v>
      </c>
      <c r="DV528" s="1">
        <f t="shared" si="1239"/>
        <v>3.1498978589576654E-3</v>
      </c>
      <c r="DW528" s="1">
        <f t="shared" si="1240"/>
        <v>2.1866799132011011E-3</v>
      </c>
      <c r="DX528" s="1">
        <f t="shared" si="1241"/>
        <v>1.4995081836775446E-3</v>
      </c>
      <c r="DY528" s="1">
        <f t="shared" si="1242"/>
        <v>1.0157306637229697E-3</v>
      </c>
      <c r="DZ528" s="1">
        <f t="shared" si="1243"/>
        <v>6.7962174187999672E-4</v>
      </c>
      <c r="EA528" s="1">
        <f t="shared" si="1244"/>
        <v>4.4916855800493073E-4</v>
      </c>
      <c r="EB528" s="1">
        <f t="shared" si="1245"/>
        <v>2.9322475093498029E-4</v>
      </c>
      <c r="EC528" s="1">
        <f t="shared" si="1246"/>
        <v>1.8907678230536097E-4</v>
      </c>
      <c r="ED528" s="1">
        <f t="shared" si="1247"/>
        <v>1.2042603112992454E-4</v>
      </c>
      <c r="EE528" s="1">
        <f t="shared" si="1248"/>
        <v>7.5761145176314894E-5</v>
      </c>
      <c r="EF528" s="1">
        <f t="shared" si="1249"/>
        <v>4.7077899585148076E-5</v>
      </c>
      <c r="EG528" s="1">
        <f t="shared" si="1250"/>
        <v>2.8895708874954149E-5</v>
      </c>
      <c r="EH528" s="1">
        <f t="shared" si="1251"/>
        <v>1.7518525621825616E-5</v>
      </c>
      <c r="EI528" s="1">
        <f t="shared" si="1252"/>
        <v>1.0490898090143048E-5</v>
      </c>
      <c r="EJ528" s="1">
        <f t="shared" si="1253"/>
        <v>6.2055806491256259E-6</v>
      </c>
      <c r="EK528" s="1">
        <f t="shared" si="1254"/>
        <v>3.6258615863642302E-6</v>
      </c>
      <c r="EL528" s="1">
        <f t="shared" si="1255"/>
        <v>2.0926860788239322E-6</v>
      </c>
      <c r="EM528" s="1">
        <f t="shared" si="1256"/>
        <v>1.1930719035477439E-6</v>
      </c>
      <c r="EN528" s="1">
        <f t="shared" si="1257"/>
        <v>6.7190048614442901E-7</v>
      </c>
      <c r="EO528" s="1">
        <f t="shared" si="1258"/>
        <v>3.7378831646737525E-7</v>
      </c>
      <c r="EP528" s="1">
        <f t="shared" si="1259"/>
        <v>2.054168189839244E-7</v>
      </c>
      <c r="EQ528" s="1">
        <f t="shared" si="1260"/>
        <v>1.115175667634152E-7</v>
      </c>
      <c r="ER528" s="1">
        <f t="shared" si="1261"/>
        <v>5.9807474315331731E-8</v>
      </c>
      <c r="ES528" s="1">
        <f t="shared" si="1262"/>
        <v>3.168697447368371E-8</v>
      </c>
      <c r="ET528" s="1">
        <f t="shared" si="1263"/>
        <v>1.6585470661780668E-8</v>
      </c>
      <c r="EU528" s="1">
        <f t="shared" si="1264"/>
        <v>8.5764091587131408E-9</v>
      </c>
      <c r="EV528" s="1">
        <f t="shared" si="1265"/>
        <v>4.3815064925997161E-9</v>
      </c>
      <c r="EW528" s="1">
        <f t="shared" si="1266"/>
        <v>2.2115345250698148E-9</v>
      </c>
      <c r="EX528" s="1">
        <f t="shared" si="1267"/>
        <v>1.1029113776319215E-9</v>
      </c>
      <c r="EY528" s="1">
        <f t="shared" si="1268"/>
        <v>5.4357107403572087E-10</v>
      </c>
      <c r="EZ528" s="1">
        <f t="shared" si="1269"/>
        <v>2.6504008235277478E-10</v>
      </c>
      <c r="FA528" s="1">
        <f t="shared" si="1270"/>
        <v>1.2861058645117718E-10</v>
      </c>
      <c r="FB528" s="1">
        <f t="shared" si="1271"/>
        <v>6.4111060303609564E-11</v>
      </c>
      <c r="FC528" s="1">
        <f t="shared" si="1272"/>
        <v>3.7947632969264805E-11</v>
      </c>
      <c r="FD528" s="75">
        <f t="shared" ref="FD528:FD591" si="1277">IF($A$19="Cout: Mass flux",FC528,2*$B$19-FC528)</f>
        <v>3.7947632969264805E-11</v>
      </c>
    </row>
    <row r="529" spans="7:160" x14ac:dyDescent="0.35">
      <c r="G529" t="str">
        <f t="shared" si="1273"/>
        <v>Refd, t=2.57</v>
      </c>
      <c r="H529" s="76">
        <f t="shared" si="1274"/>
        <v>2.5699999999999674</v>
      </c>
      <c r="I529" s="1">
        <f t="shared" si="1275"/>
        <v>0</v>
      </c>
      <c r="J529" s="22">
        <f t="shared" si="1276"/>
        <v>4.3364739884414668E-6</v>
      </c>
      <c r="K529" s="1">
        <f t="shared" ref="K529:K592" si="1278">K528+$B$29*(L528-2*K528+J528)-J$9*(K528-J528)-K$9*(L528-K528)+$B$31+K$10*($B$17-K528)-K$11*K528</f>
        <v>8.5451322395949088E-6</v>
      </c>
      <c r="L529" s="1">
        <f t="shared" ref="L529:L592" si="1279">L528+$B$29*(M528-2*L528+K528)-K$9*(L528-K528)-L$9*(M528-L528)+$B$31+L$10*($B$17-L528)-L$11*L528</f>
        <v>1.5809791606138774E-5</v>
      </c>
      <c r="M529" s="1">
        <f t="shared" ref="M529:M592" si="1280">M528+$B$29*(N528-2*M528+L528)-L$9*(M528-L528)-M$9*(N528-M528)+$B$31+M$10*($B$17-M528)-M$11*M528</f>
        <v>2.8046373713068055E-5</v>
      </c>
      <c r="N529" s="1">
        <f t="shared" ref="N529:N592" si="1281">N528+$B$29*(O528-2*N528+M528)-M$9*(N528-M528)-N$9*(O528-N528)+$B$31+N$10*($B$17-N528)-N$11*N528</f>
        <v>4.8230424358681811E-5</v>
      </c>
      <c r="O529" s="1">
        <f t="shared" ref="O529:O592" si="1282">O528+$B$29*(P528-2*O528+N528)-N$9*(O528-N528)-O$9*(P528-O528)+$B$31+O$10*($B$17-O528)-O$11*O528</f>
        <v>8.090493585375778E-5</v>
      </c>
      <c r="P529" s="1">
        <f t="shared" ref="P529:P592" si="1283">P528+$B$29*(Q528-2*P528+O528)-O$9*(P528-O528)-P$9*(Q528-P528)+$B$31+P$10*($B$17-P528)-P$11*P528</f>
        <v>1.3288827854910956E-4</v>
      </c>
      <c r="Q529" s="1">
        <f t="shared" ref="Q529:Q592" si="1284">Q528+$B$29*(R528-2*Q528+P528)-P$9*(Q528-P528)-Q$9*(R528-Q528)+$B$31+Q$10*($B$17-Q528)-Q$11*Q528</f>
        <v>2.1423882977214244E-4</v>
      </c>
      <c r="R529" s="1">
        <f t="shared" ref="R529:R592" si="1285">R528+$B$29*(S528-2*R528+Q528)-Q$9*(R528-Q528)-R$9*(S528-R528)+$B$31+R$10*($B$17-R528)-R$11*R528</f>
        <v>3.3953827608178982E-4</v>
      </c>
      <c r="S529" s="1">
        <f t="shared" ref="S529:S592" si="1286">S528+$B$29*(T528-2*S528+R528)-R$9*(S528-R528)-S$9*(T528-S528)+$B$31+S$10*($B$17-S528)-S$11*S528</f>
        <v>5.2955615484648647E-4</v>
      </c>
      <c r="T529" s="1">
        <f t="shared" ref="T529:T592" si="1287">T528+$B$29*(U528-2*T528+S528)-S$9*(T528-S528)-T$9*(U528-T528)+$B$31+T$10*($B$17-T528)-T$11*T528</f>
        <v>8.1335118558727669E-4</v>
      </c>
      <c r="U529" s="1">
        <f t="shared" ref="U529:U592" si="1288">U528+$B$29*(V528-2*U528+T528)-T$9*(U528-T528)-U$9*(V528-U528)+$B$31+U$10*($B$17-U528)-U$11*U528</f>
        <v>1.2308471916502226E-3</v>
      </c>
      <c r="V529" s="1">
        <f t="shared" ref="V529:V592" si="1289">V528+$B$29*(W528-2*V528+U528)-U$9*(V528-U528)-V$9*(W528-V528)+$B$31+V$10*($B$17-V528)-V$11*V528</f>
        <v>1.835889865525559E-3</v>
      </c>
      <c r="W529" s="1">
        <f t="shared" ref="W529:W592" si="1290">W528+$B$29*(X528-2*W528+V528)-V$9*(W528-V528)-W$9*(X528-W528)+$B$31+W$10*($B$17-W528)-W$11*W528</f>
        <v>2.6997428653346214E-3</v>
      </c>
      <c r="X529" s="1">
        <f t="shared" ref="X529:X592" si="1291">X528+$B$29*(Y528-2*X528+W528)-W$9*(X528-W528)-X$9*(Y528-X528)+$B$31+X$10*($B$17-X528)-X$11*X528</f>
        <v>3.9149167082562688E-3</v>
      </c>
      <c r="Y529" s="1">
        <f t="shared" ref="Y529:Y592" si="1292">Y528+$B$29*(Z528-2*Y528+X528)-X$9*(Y528-X528)-Y$9*(Z528-Y528)+$B$31+Y$10*($B$17-Y528)-Y$11*Y528</f>
        <v>5.599142828634102E-3</v>
      </c>
      <c r="Z529" s="1">
        <f t="shared" ref="Z529:Z592" si="1293">Z528+$B$29*(AA528-2*Z528+Y528)-Y$9*(Z528-Y528)-Z$9*(AA528-Z528)+$B$31+Z$10*($B$17-Z528)-Z$11*Z528</f>
        <v>7.8992121854249368E-3</v>
      </c>
      <c r="AA529" s="1">
        <f t="shared" ref="AA529:AA592" si="1294">AA528+$B$29*(AB528-2*AA528+Z528)-Z$9*(AA528-Z528)-AA$9*(AB528-AA528)+$B$31+AA$10*($B$17-AA528)-AA$11*AA528</f>
        <v>1.0994300713224537E-2</v>
      </c>
      <c r="AB529" s="1">
        <f t="shared" ref="AB529:AB592" si="1295">AB528+$B$29*(AC528-2*AB528+AA528)-AA$9*(AB528-AA528)-AB$9*(AC528-AB528)+$B$31+AB$10*($B$17-AB528)-AB$11*AB528</f>
        <v>1.5098314222371814E-2</v>
      </c>
      <c r="AC529" s="1">
        <f t="shared" ref="AC529:AC592" si="1296">AC528+$B$29*(AD528-2*AC528+AB528)-AB$9*(AC528-AB528)-AC$9*(AD528-AC528)+$B$31+AC$10*($B$17-AC528)-AC$11*AC528</f>
        <v>2.0460717818783537E-2</v>
      </c>
      <c r="AD529" s="1">
        <f t="shared" ref="AD529:AD592" si="1297">AD528+$B$29*(AE528-2*AD528+AC528)-AC$9*(AD528-AC528)-AD$9*(AE528-AD528)+$B$31+AD$10*($B$17-AD528)-AD$11*AD528</f>
        <v>2.7365286262626215E-2</v>
      </c>
      <c r="AE529" s="1">
        <f t="shared" ref="AE529:AE592" si="1298">AE528+$B$29*(AF528-2*AE528+AD528)-AD$9*(AE528-AD528)-AE$9*(AF528-AE528)+$B$31+AE$10*($B$17-AE528)-AE$11*AE528</f>
        <v>3.6126238548787305E-2</v>
      </c>
      <c r="AF529" s="1">
        <f t="shared" ref="AF529:AF592" si="1299">AF528+$B$29*(AG528-2*AF528+AE528)-AE$9*(AF528-AE528)-AF$9*(AG528-AF528)+$B$31+AF$10*($B$17-AF528)-AF$11*AF528</f>
        <v>4.7081316154140587E-2</v>
      </c>
      <c r="AG529" s="1">
        <f t="shared" ref="AG529:AG592" si="1300">AG528+$B$29*(AH528-2*AG528+AF528)-AF$9*(AG528-AF528)-AG$9*(AH528-AG528)+$B$31+AG$10*($B$17-AG528)-AG$11*AG528</f>
        <v>6.0581537678938355E-2</v>
      </c>
      <c r="AH529" s="1">
        <f t="shared" ref="AH529:AH592" si="1301">AH528+$B$29*(AI528-2*AH528+AG528)-AG$9*(AH528-AG528)-AH$9*(AI528-AH528)+$B$31+AH$10*($B$17-AH528)-AH$11*AH528</f>
        <v>7.6977611895956338E-2</v>
      </c>
      <c r="AI529" s="1">
        <f t="shared" ref="AI529:AI592" si="1302">AI528+$B$29*(AJ528-2*AI528+AH528)-AH$9*(AI528-AH528)-AI$9*(AJ528-AI528)+$B$31+AI$10*($B$17-AI528)-AI$11*AI528</f>
        <v>9.6603304221461322E-2</v>
      </c>
      <c r="AJ529" s="1">
        <f t="shared" ref="AJ529:AJ592" si="1303">AJ528+$B$29*(AK528-2*AJ528+AI528)-AI$9*(AJ528-AI528)-AJ$9*(AK528-AJ528)+$B$31+AJ$10*($B$17-AJ528)-AJ$11*AJ528</f>
        <v>0.11975640400429594</v>
      </c>
      <c r="AK529" s="1">
        <f t="shared" ref="AK529:AK592" si="1304">AK528+$B$29*(AL528-2*AK528+AJ528)-AJ$9*(AK528-AJ528)-AK$9*(AL528-AK528)+$B$31+AK$10*($B$17-AK528)-AK$11*AK528</f>
        <v>0.14667829641795246</v>
      </c>
      <c r="AL529" s="1">
        <f t="shared" ref="AL529:AL592" si="1305">AL528+$B$29*(AM528-2*AL528+AK528)-AK$9*(AL528-AK528)-AL$9*(AM528-AL528)+$B$31+AL$10*($B$17-AL528)-AL$11*AL528</f>
        <v>0.17753345982812024</v>
      </c>
      <c r="AM529" s="1">
        <f t="shared" ref="AM529:AM592" si="1306">AM528+$B$29*(AN528-2*AM528+AL528)-AL$9*(AM528-AL528)-AM$9*(AN528-AM528)+$B$31+AM$10*($B$17-AM528)-AM$11*AM528</f>
        <v>0.21239044115015296</v>
      </c>
      <c r="AN529" s="1">
        <f t="shared" ref="AN529:AN592" si="1307">AN528+$B$29*(AO528-2*AN528+AM528)-AM$9*(AN528-AM528)-AN$9*(AO528-AN528)+$B$31+AN$10*($B$17-AN528)-AN$11*AN528</f>
        <v>0.25120596545341434</v>
      </c>
      <c r="AO529" s="1">
        <f t="shared" ref="AO529:AO592" si="1308">AO528+$B$29*(AP528-2*AO528+AN528)-AN$9*(AO528-AN528)-AO$9*(AP528-AO528)+$B$31+AO$10*($B$17-AO528)-AO$11*AO528</f>
        <v>0.29381378017711712</v>
      </c>
      <c r="AP529" s="1">
        <f t="shared" ref="AP529:AP592" si="1309">AP528+$B$29*(AQ528-2*AP528+AO528)-AO$9*(AP528-AO528)-AP$9*(AQ528-AP528)+$B$31+AP$10*($B$17-AP528)-AP$11*AP528</f>
        <v>0.33991960411584066</v>
      </c>
      <c r="AQ529" s="1">
        <f t="shared" ref="AQ529:AQ592" si="1310">AQ528+$B$29*(AR528-2*AQ528+AP528)-AP$9*(AQ528-AP528)-AQ$9*(AR528-AQ528)+$B$31+AQ$10*($B$17-AQ528)-AQ$11*AQ528</f>
        <v>0.38910315360324244</v>
      </c>
      <c r="AR529" s="1">
        <f t="shared" ref="AR529:AR592" si="1311">AR528+$B$29*(AS528-2*AR528+AQ528)-AQ$9*(AR528-AQ528)-AR$9*(AS528-AR528)+$B$31+AR$10*($B$17-AR528)-AR$11*AR528</f>
        <v>0.4408276827909518</v>
      </c>
      <c r="AS529" s="1">
        <f t="shared" ref="AS529:AS592" si="1312">AS528+$B$29*(AT528-2*AS528+AR528)-AR$9*(AS528-AR528)-AS$9*(AT528-AS528)+$B$31+AS$10*($B$17-AS528)-AS$11*AS528</f>
        <v>0.4944568521583072</v>
      </c>
      <c r="AT529" s="1">
        <f t="shared" ref="AT529:AT592" si="1313">AT528+$B$29*(AU528-2*AT528+AS528)-AS$9*(AT528-AS528)-AT$9*(AU528-AT528)+$B$31+AT$10*($B$17-AT528)-AT$11*AT528</f>
        <v>0.54927809522349769</v>
      </c>
      <c r="AU529" s="1">
        <f t="shared" ref="AU529:AU592" si="1314">AU528+$B$29*(AV528-2*AU528+AT528)-AT$9*(AU528-AT528)-AU$9*(AV528-AU528)+$B$31+AU$10*($B$17-AU528)-AU$11*AU528</f>
        <v>0.60453106051031635</v>
      </c>
      <c r="AV529" s="1">
        <f t="shared" ref="AV529:AV592" si="1315">AV528+$B$29*(AW528-2*AV528+AU528)-AU$9*(AV528-AU528)-AV$9*(AW528-AV528)+$B$31+AV$10*($B$17-AV528)-AV$11*AV528</f>
        <v>0.65943923363998491</v>
      </c>
      <c r="AW529" s="1">
        <f t="shared" ref="AW529:AW592" si="1316">AW528+$B$29*(AX528-2*AW528+AV528)-AV$9*(AW528-AV528)-AW$9*(AX528-AW528)+$B$31+AW$10*($B$17-AW528)-AW$11*AW528</f>
        <v>0.71324254933535813</v>
      </c>
      <c r="AX529" s="1">
        <f t="shared" ref="AX529:AX592" si="1317">AX528+$B$29*(AY528-2*AX528+AW528)-AW$9*(AX528-AW528)-AX$9*(AY528-AX528)+$B$31+AX$10*($B$17-AX528)-AX$11*AX528</f>
        <v>0.76522872019579136</v>
      </c>
      <c r="AY529" s="1">
        <f t="shared" ref="AY529:AY592" si="1318">AY528+$B$29*(AZ528-2*AY528+AX528)-AX$9*(AY528-AX528)-AY$9*(AZ528-AY528)+$B$31+AY$10*($B$17-AY528)-AY$11*AY528</f>
        <v>0.81476114698971003</v>
      </c>
      <c r="AZ529" s="1">
        <f t="shared" ref="AZ529:AZ592" si="1319">AZ528+$B$29*(BA528-2*AZ528+AY528)-AY$9*(AZ528-AY528)-AZ$9*(BA528-AZ528)+$B$31+AZ$10*($B$17-AZ528)-AZ$11*AZ528</f>
        <v>0.86130161513590286</v>
      </c>
      <c r="BA529" s="1">
        <f t="shared" ref="BA529:BA592" si="1320">BA528+$B$29*(BB528-2*BA528+AZ528)-AZ$9*(BA528-AZ528)-BA$9*(BB528-BA528)+$B$31+BA$10*($B$17-BA528)-BA$11*BA528</f>
        <v>0.9044264808608119</v>
      </c>
      <c r="BB529" s="1">
        <f t="shared" ref="BB529:BB592" si="1321">BB528+$B$29*(BC528-2*BB528+BA528)-BA$9*(BB528-BA528)-BB$9*(BC528-BB528)+$B$31+BB$10*($B$17-BB528)-BB$11*BB528</f>
        <v>0.94383564736640335</v>
      </c>
      <c r="BC529" s="1">
        <f t="shared" ref="BC529:BC592" si="1322">BC528+$B$29*(BD528-2*BC528+BB528)-BB$9*(BC528-BB528)-BC$9*(BD528-BC528)+$B$31+BC$10*($B$17-BC528)-BC$11*BC528</f>
        <v>0.97935425663970699</v>
      </c>
      <c r="BD529" s="1">
        <f t="shared" ref="BD529:BD592" si="1323">BD528+$B$29*(BE528-2*BD528+BC528)-BC$9*(BD528-BC528)-BD$9*(BE528-BD528)+$B$31+BD$10*($B$17-BD528)-BD$11*BD528</f>
        <v>1.0109276077726621</v>
      </c>
      <c r="BE529" s="1">
        <f t="shared" ref="BE529:BE592" si="1324">BE528+$B$29*(BF528-2*BE528+BD528)-BD$9*(BE528-BD528)-BE$9*(BF528-BE528)+$B$31+BE$10*($B$17-BE528)-BE$11*BE528</f>
        <v>1.0386102993872555</v>
      </c>
      <c r="BF529" s="1">
        <f t="shared" ref="BF529:BF592" si="1325">BF528+$B$29*(BG528-2*BF528+BE528)-BE$9*(BF528-BE528)-BF$9*(BG528-BF528)+$B$31+BF$10*($B$17-BF528)-BF$11*BF528</f>
        <v>1.0625509403912119</v>
      </c>
      <c r="BG529" s="1">
        <f t="shared" ref="BG529:BG592" si="1326">BG528+$B$29*(BH528-2*BG528+BF528)-BF$9*(BG528-BF528)-BG$9*(BH528-BG528)+$B$31+BG$10*($B$17-BG528)-BG$11*BG528</f>
        <v>1.0829739588685847</v>
      </c>
      <c r="BH529" s="1">
        <f t="shared" ref="BH529:BH592" si="1327">BH528+$B$29*(BI528-2*BH528+BG528)-BG$9*(BH528-BG528)-BH$9*(BI528-BH528)+$B$31+BH$10*($B$17-BH528)-BH$11*BH528</f>
        <v>1.1001600635444593</v>
      </c>
      <c r="BI529" s="1">
        <f t="shared" ref="BI529:BI592" si="1328">BI528+$B$29*(BJ528-2*BI528+BH528)-BH$9*(BI528-BH528)-BI$9*(BJ528-BI528)+$B$31+BI$10*($B$17-BI528)-BI$11*BI528</f>
        <v>1.1144267945297861</v>
      </c>
      <c r="BJ529" s="1">
        <f t="shared" ref="BJ529:BJ592" si="1329">BJ528+$B$29*(BK528-2*BJ528+BI528)-BI$9*(BJ528-BI528)-BJ$9*(BK528-BJ528)+$B$31+BJ$10*($B$17-BJ528)-BJ$11*BJ528</f>
        <v>1.1261103721509829</v>
      </c>
      <c r="BK529" s="1">
        <f t="shared" ref="BK529:BK592" si="1330">BK528+$B$29*(BL528-2*BK528+BJ528)-BJ$9*(BK528-BJ528)-BK$9*(BL528-BK528)+$B$31+BK$10*($B$17-BK528)-BK$11*BK528</f>
        <v>1.1355497543647137</v>
      </c>
      <c r="BL529" s="1">
        <f t="shared" ref="BL529:BL592" si="1331">BL528+$B$29*(BM528-2*BL528+BK528)-BK$9*(BL528-BK528)-BL$9*(BM528-BL528)+$B$31+BL$10*($B$17-BL528)-BL$11*BL528</f>
        <v>1.1430734857036287</v>
      </c>
      <c r="BM529" s="1">
        <f t="shared" ref="BM529:BM592" si="1332">BM528+$B$29*(BN528-2*BM528+BL528)-BL$9*(BM528-BL528)-BM$9*(BN528-BM528)+$B$31+BM$10*($B$17-BM528)-BM$11*BM528</f>
        <v>1.1489896010778802</v>
      </c>
      <c r="BN529" s="1">
        <f t="shared" ref="BN529:BN592" si="1333">BN528+$B$29*(BO528-2*BN528+BM528)-BM$9*(BN528-BM528)-BN$9*(BO528-BN528)+$B$31+BN$10*($B$17-BN528)-BN$11*BN528</f>
        <v>1.1535785654102517</v>
      </c>
      <c r="BO529" s="1">
        <f t="shared" ref="BO529:BO592" si="1334">BO528+$B$29*(BP528-2*BO528+BN528)-BN$9*(BO528-BN528)-BO$9*(BP528-BO528)+$B$31+BO$10*($B$17-BO528)-BO$11*BO528</f>
        <v>1.1570890044183519</v>
      </c>
      <c r="BP529" s="1">
        <f t="shared" ref="BP529:BP592" si="1335">BP528+$B$29*(BQ528-2*BP528+BO528)-BO$9*(BP528-BO528)-BP$9*(BQ528-BP528)+$B$31+BP$10*($B$17-BP528)-BP$11*BP528</f>
        <v>1.159735822021273</v>
      </c>
      <c r="BQ529" s="1">
        <f t="shared" ref="BQ529:BQ592" si="1336">BQ528+$B$29*(BR528-2*BQ528+BP528)-BP$9*(BQ528-BP528)-BQ$9*(BR528-BQ528)+$B$31+BQ$10*($B$17-BQ528)-BQ$11*BQ528</f>
        <v>1.1617002058516728</v>
      </c>
      <c r="BR529" s="1">
        <f t="shared" ref="BR529:BR592" si="1337">BR528+$B$29*(BS528-2*BR528+BQ528)-BQ$9*(BR528-BQ528)-BR$9*(BS528-BR528)+$B$31+BR$10*($B$17-BR528)-BR$11*BR528</f>
        <v>1.1631309872012703</v>
      </c>
      <c r="BS529" s="1">
        <f t="shared" ref="BS529:BS592" si="1338">BS528+$B$29*(BT528-2*BS528+BR528)-BR$9*(BS528-BR528)-BS$9*(BT528-BS528)+$B$31+BS$10*($B$17-BS528)-BS$11*BS528</f>
        <v>1.1641468340260777</v>
      </c>
      <c r="BT529" s="1">
        <f t="shared" ref="BT529:BT592" si="1339">BT528+$B$29*(BU528-2*BT528+BS528)-BS$9*(BT528-BS528)-BT$9*(BU528-BT528)+$B$31+BT$10*($B$17-BT528)-BT$11*BT528</f>
        <v>1.1648388022212732</v>
      </c>
      <c r="BU529" s="1">
        <f t="shared" ref="BU529:BU592" si="1340">BU528+$B$29*(BV528-2*BU528+BT528)-BT$9*(BU528-BT528)-BU$9*(BV528-BU528)+$B$31+BU$10*($B$17-BU528)-BU$11*BU528</f>
        <v>1.1652728385663318</v>
      </c>
      <c r="BV529" s="1">
        <f t="shared" ref="BV529:BV592" si="1341">BV528+$B$29*(BW528-2*BV528+BU528)-BU$9*(BV528-BU528)-BV$9*(BW528-BV528)+$B$31+BV$10*($B$17-BV528)-BV$11*BV528</f>
        <v>1.1654919080139199</v>
      </c>
      <c r="BW529" s="1">
        <f t="shared" ref="BW529:BW592" si="1342">BW528+$B$29*(BX528-2*BW528+BV528)-BV$9*(BW528-BV528)-BW$9*(BX528-BW528)+$B$31+BW$10*($B$17-BW528)-BW$11*BW528</f>
        <v>1.1655175009411687</v>
      </c>
      <c r="BX529" s="1">
        <f t="shared" ref="BX529:BX592" si="1343">BX528+$B$29*(BY528-2*BX528+BW528)-BW$9*(BX528-BW528)-BX$9*(BY528-BX528)+$B$31+BX$10*($B$17-BX528)-BX$11*BX528</f>
        <v>1.1653503585668847</v>
      </c>
      <c r="BY529" s="1">
        <f t="shared" ref="BY529:BY592" si="1344">BY528+$B$29*(BZ528-2*BY528+BX528)-BX$9*(BY528-BX528)-BY$9*(BZ528-BY528)+$B$31+BY$10*($B$17-BY528)-BY$11*BY528</f>
        <v>1.164970335953541</v>
      </c>
      <c r="BZ529" s="1">
        <f t="shared" ref="BZ529:BZ592" si="1345">BZ528+$B$29*(CA528-2*BZ528+BY528)-BY$9*(BZ528-BY528)-BZ$9*(CA528-BZ528)+$B$31+BZ$10*($B$17-BZ528)-BZ$11*BZ528</f>
        <v>1.1643354030287874</v>
      </c>
      <c r="CA529" s="1">
        <f t="shared" ref="CA529:CA592" si="1346">CA528+$B$29*(CB528-2*CA528+BZ528)-BZ$9*(CA528-BZ528)-CA$9*(CB528-CA528)+$B$31+CA$10*($B$17-CA528)-CA$11*CA528</f>
        <v>1.1633798670520981</v>
      </c>
      <c r="CB529" s="1">
        <f t="shared" ref="CB529:CB592" si="1347">CB528+$B$29*(CC528-2*CB528+CA528)-CA$9*(CB528-CA528)-CB$9*(CC528-CB528)+$B$31+CB$10*($B$17-CB528)-CB$11*CB528</f>
        <v>1.1620119867562391</v>
      </c>
      <c r="CC529" s="1">
        <f t="shared" ref="CC529:CC592" si="1348">CC528+$B$29*(CD528-2*CC528+CB528)-CB$9*(CC528-CB528)-CC$9*(CD528-CC528)+$B$31+CC$10*($B$17-CC528)-CC$11*CC528</f>
        <v>1.160111239187013</v>
      </c>
      <c r="CD529" s="1">
        <f t="shared" ref="CD529:CD592" si="1349">CD528+$B$29*(CE528-2*CD528+CC528)-CC$9*(CD528-CC528)-CD$9*(CE528-CD528)+$B$31+CD$10*($B$17-CD528)-CD$11*CD528</f>
        <v>1.1575255924401893</v>
      </c>
      <c r="CE529" s="1">
        <f t="shared" ref="CE529:CE592" si="1350">CE528+$B$29*(CF528-2*CE528+CD528)-CD$9*(CE528-CD528)-CE$9*(CF528-CE528)+$B$31+CE$10*($B$17-CE528)-CE$11*CE528</f>
        <v>1.154069224931831</v>
      </c>
      <c r="CF529" s="1">
        <f t="shared" ref="CF529:CF592" si="1351">CF528+$B$29*(CG528-2*CF528+CE528)-CE$9*(CF528-CE528)-CF$9*(CG528-CF528)+$B$31+CF$10*($B$17-CF528)-CF$11*CF528</f>
        <v>1.1495212047586554</v>
      </c>
      <c r="CG529" s="1">
        <f t="shared" ref="CG529:CG592" si="1352">CG528+$B$29*(CH528-2*CG528+CF528)-CF$9*(CG528-CF528)-CG$9*(CH528-CG528)+$B$31+CG$10*($B$17-CG528)-CG$11*CG528</f>
        <v>1.1436256882510429</v>
      </c>
      <c r="CH529" s="1">
        <f t="shared" ref="CH529:CH592" si="1353">CH528+$B$29*(CI528-2*CH528+CG528)-CG$9*(CH528-CG528)-CH$9*(CI528-CH528)+$B$31+CH$10*($B$17-CH528)-CH$11*CH528</f>
        <v>1.136094200438361</v>
      </c>
      <c r="CI529" s="1">
        <f t="shared" ref="CI529:CI592" si="1354">CI528+$B$29*(CJ528-2*CI528+CH528)-CH$9*(CI528-CH528)-CI$9*(CJ528-CI528)+$B$31+CI$10*($B$17-CI528)-CI$11*CI528</f>
        <v>1.1266105077258828</v>
      </c>
      <c r="CJ529" s="1">
        <f t="shared" ref="CJ529:CJ592" si="1355">CJ528+$B$29*(CK528-2*CJ528+CI528)-CI$9*(CJ528-CI528)-CJ$9*(CK528-CJ528)+$B$31+CJ$10*($B$17-CJ528)-CJ$11*CJ528</f>
        <v>1.1148384736762647</v>
      </c>
      <c r="CK529" s="1">
        <f t="shared" ref="CK529:CK592" si="1356">CK528+$B$29*(CL528-2*CK528+CJ528)-CJ$9*(CK528-CJ528)-CK$9*(CL528-CK528)+$B$31+CK$10*($B$17-CK528)-CK$11*CK528</f>
        <v>1.1004330975432952</v>
      </c>
      <c r="CL529" s="1">
        <f t="shared" ref="CL529:CL592" si="1357">CL528+$B$29*(CM528-2*CL528+CK528)-CK$9*(CL528-CK528)-CL$9*(CM528-CL528)+$B$31+CL$10*($B$17-CL528)-CL$11*CL528</f>
        <v>1.083054676029648</v>
      </c>
      <c r="CM529" s="1">
        <f t="shared" ref="CM529:CM592" si="1358">CM528+$B$29*(CN528-2*CM528+CL528)-CL$9*(CM528-CL528)-CM$9*(CN528-CM528)+$B$31+CM$10*($B$17-CM528)-CM$11*CM528</f>
        <v>1.0623857161307637</v>
      </c>
      <c r="CN529" s="1">
        <f t="shared" ref="CN529:CN592" si="1359">CN528+$B$29*(CO528-2*CN528+CM528)-CM$9*(CN528-CM528)-CN$9*(CO528-CN528)+$B$31+CN$10*($B$17-CN528)-CN$11*CN528</f>
        <v>1.0381498864078078</v>
      </c>
      <c r="CO529" s="1">
        <f t="shared" ref="CO529:CO592" si="1360">CO528+$B$29*(CP528-2*CO528+CN528)-CN$9*(CO528-CN528)-CO$9*(CP528-CO528)+$B$31+CO$10*($B$17-CO528)-CO$11*CO528</f>
        <v>1.0101319607943746</v>
      </c>
      <c r="CP529" s="1">
        <f t="shared" ref="CP529:CP592" si="1361">CP528+$B$29*(CQ528-2*CP528+CO528)-CO$9*(CP528-CO528)-CP$9*(CQ528-CP528)+$B$31+CP$10*($B$17-CP528)-CP$11*CP528</f>
        <v>0.9781974246310482</v>
      </c>
      <c r="CQ529" s="1">
        <f t="shared" ref="CQ529:CQ592" si="1362">CQ528+$B$29*(CR528-2*CQ528+CP528)-CP$9*(CQ528-CP528)-CQ$9*(CR528-CQ528)+$B$31+CQ$10*($B$17-CQ528)-CQ$11*CQ528</f>
        <v>0.94231021988564656</v>
      </c>
      <c r="CR529" s="1">
        <f t="shared" ref="CR529:CR592" si="1363">CR528+$B$29*(CS528-2*CR528+CQ528)-CQ$9*(CR528-CQ528)-CR$9*(CS528-CR528)+$B$31+CR$10*($B$17-CR528)-CR$11*CR528</f>
        <v>0.90254704337896396</v>
      </c>
      <c r="CS529" s="1">
        <f t="shared" ref="CS529:CS592" si="1364">CS528+$B$29*(CT528-2*CS528+CR528)-CR$9*(CS528-CR528)-CS$9*(CT528-CS528)+$B$31+CS$10*($B$17-CS528)-CS$11*CS528</f>
        <v>0.85910670482617002</v>
      </c>
      <c r="CT529" s="1">
        <f t="shared" ref="CT529:CT592" si="1365">CT528+$B$29*(CU528-2*CT528+CS528)-CS$9*(CT528-CS528)-CT$9*(CU528-CT528)+$B$31+CT$10*($B$17-CT528)-CT$11*CT528</f>
        <v>0.81231331015207187</v>
      </c>
      <c r="CU529" s="1">
        <f t="shared" ref="CU529:CU592" si="1366">CU528+$B$29*(CV528-2*CU528+CT528)-CT$9*(CU528-CT528)-CU$9*(CV528-CU528)+$B$31+CU$10*($B$17-CU528)-CU$11*CU528</f>
        <v>0.76261244874818901</v>
      </c>
      <c r="CV529" s="1">
        <f t="shared" ref="CV529:CV592" si="1367">CV528+$B$29*(CW528-2*CV528+CU528)-CU$9*(CV528-CU528)-CV$9*(CW528-CV528)+$B$31+CV$10*($B$17-CV528)-CV$11*CV528</f>
        <v>0.71056009863666025</v>
      </c>
      <c r="CW529" s="1">
        <f t="shared" ref="CW529:CW592" si="1368">CW528+$B$29*(CX528-2*CW528+CV528)-CV$9*(CW528-CV528)-CW$9*(CX528-CW528)+$B$31+CW$10*($B$17-CW528)-CW$11*CW528</f>
        <v>0.65680456961001721</v>
      </c>
      <c r="CX529" s="1">
        <f t="shared" ref="CX529:CX592" si="1369">CX528+$B$29*(CY528-2*CX528+CW528)-CW$9*(CX528-CW528)-CX$9*(CY528-CX528)+$B$31+CX$10*($B$17-CX528)-CX$11*CX528</f>
        <v>0.60206241701583851</v>
      </c>
      <c r="CY529" s="1">
        <f t="shared" ref="CY529:CY592" si="1370">CY528+$B$29*(CZ528-2*CY528+CX528)-CX$9*(CY528-CX528)-CY$9*(CZ528-CY528)+$B$31+CY$10*($B$17-CY528)-CY$11*CY528</f>
        <v>0.54708980885995595</v>
      </c>
      <c r="CZ529" s="1">
        <f t="shared" ref="CZ529:CZ592" si="1371">CZ528+$B$29*(DA528-2*CZ528+CY528)-CY$9*(CZ528-CY528)-CZ$9*(DA528-CZ528)+$B$31+CZ$10*($B$17-CZ528)-CZ$11*CZ528</f>
        <v>0.49265125192729625</v>
      </c>
      <c r="DA529" s="1">
        <f t="shared" ref="DA529:DA592" si="1372">DA528+$B$29*(DB528-2*DA528+CZ528)-CZ$9*(DA528-CZ528)-DA$9*(DB528-DA528)+$B$31+DA$10*($B$17-DA528)-DA$11*DA528</f>
        <v>0.43948782817891657</v>
      </c>
      <c r="DB529" s="1">
        <f t="shared" ref="DB529:DB592" si="1373">DB528+$B$29*(DC528-2*DB528+DA528)-DA$9*(DB528-DA528)-DB$9*(DC528-DB528)+$B$31+DB$10*($B$17-DB528)-DB$11*DB528</f>
        <v>0.38828713153187144</v>
      </c>
      <c r="DC529" s="1">
        <f t="shared" ref="DC529:DC592" si="1374">DC528+$B$29*(DD528-2*DC528+DB528)-DB$9*(DC528-DB528)-DC$9*(DD528-DC528)+$B$31+DC$10*($B$17-DC528)-DC$11*DC528</f>
        <v>0.33965692349983367</v>
      </c>
      <c r="DD529" s="1">
        <f t="shared" ref="DD529:DD592" si="1375">DD528+$B$29*(DE528-2*DD528+DC528)-DC$9*(DD528-DC528)-DD$9*(DE528-DD528)+$B$31+DD$10*($B$17-DD528)-DD$11*DD528</f>
        <v>0.2941041661913566</v>
      </c>
      <c r="DE529" s="1">
        <f t="shared" ref="DE529:DE592" si="1376">DE528+$B$29*(DF528-2*DE528+DD528)-DD$9*(DE528-DD528)-DE$9*(DF528-DE528)+$B$31+DE$10*($B$17-DE528)-DE$11*DE528</f>
        <v>0.25202058737975175</v>
      </c>
      <c r="DF529" s="1">
        <f t="shared" ref="DF529:DF592" si="1377">DF528+$B$29*(DG528-2*DF528+DE528)-DE$9*(DF528-DE528)-DF$9*(DG528-DF528)+$B$31+DF$10*($B$17-DF528)-DF$11*DF528</f>
        <v>0.21367534504926988</v>
      </c>
      <c r="DG529" s="1">
        <f t="shared" ref="DG529:DG592" si="1378">DG528+$B$29*(DH528-2*DG528+DF528)-DF$9*(DG528-DF528)-DG$9*(DH528-DG528)+$B$31+DG$10*($B$17-DG528)-DG$11*DG528</f>
        <v>0.17921475523335353</v>
      </c>
      <c r="DH529" s="1">
        <f t="shared" ref="DH529:DH592" si="1379">DH528+$B$29*(DI528-2*DH528+DG528)-DG$9*(DH528-DG528)-DH$9*(DI528-DH528)+$B$31+DH$10*($B$17-DH528)-DH$11*DH528</f>
        <v>0.14866849199543439</v>
      </c>
      <c r="DI529" s="1">
        <f t="shared" ref="DI529:DI592" si="1380">DI528+$B$29*(DJ528-2*DI528+DH528)-DH$9*(DI528-DH528)-DI$9*(DJ528-DI528)+$B$31+DI$10*($B$17-DI528)-DI$11*DI528</f>
        <v>0.12196121625287404</v>
      </c>
      <c r="DJ529" s="1">
        <f t="shared" ref="DJ529:DJ592" si="1381">DJ528+$B$29*(DK528-2*DJ528+DI528)-DI$9*(DJ528-DI528)-DJ$9*(DK528-DJ528)+$B$31+DJ$10*($B$17-DJ528)-DJ$11*DJ528</f>
        <v>9.8928278115482035E-2</v>
      </c>
      <c r="DK529" s="1">
        <f t="shared" ref="DK529:DK592" si="1382">DK528+$B$29*(DL528-2*DK528+DJ528)-DJ$9*(DK528-DJ528)-DK$9*(DL528-DK528)+$B$31+DK$10*($B$17-DK528)-DK$11*DK528</f>
        <v>7.9333982714010529E-2</v>
      </c>
      <c r="DL529" s="1">
        <f t="shared" ref="DL529:DL592" si="1383">DL528+$B$29*(DM528-2*DL528+DK528)-DK$9*(DL528-DK528)-DL$9*(DM528-DL528)+$B$31+DL$10*($B$17-DL528)-DL$11*DL528</f>
        <v>6.2890909219278229E-2</v>
      </c>
      <c r="DM529" s="1">
        <f t="shared" ref="DM529:DM592" si="1384">DM528+$B$29*(DN528-2*DM528+DL528)-DL$9*(DM528-DL528)-DM$9*(DN528-DM528)+$B$31+DM$10*($B$17-DM528)-DM$11*DM528</f>
        <v>4.9278906662314617E-2</v>
      </c>
      <c r="DN529" s="1">
        <f t="shared" ref="DN529:DN592" si="1385">DN528+$B$29*(DO528-2*DN528+DM528)-DM$9*(DN528-DM528)-DN$9*(DO528-DN528)+$B$31+DN$10*($B$17-DN528)-DN$11*DN528</f>
        <v>3.8162625556474213E-2</v>
      </c>
      <c r="DO529" s="1">
        <f t="shared" ref="DO529:DO592" si="1386">DO528+$B$29*(DP528-2*DO528+DN528)-DN$9*(DO528-DN528)-DO$9*(DP528-DO528)+$B$31+DO$10*($B$17-DO528)-DO$11*DO528</f>
        <v>2.9206741929939502E-2</v>
      </c>
      <c r="DP529" s="1">
        <f t="shared" ref="DP529:DP592" si="1387">DP528+$B$29*(DQ528-2*DP528+DO528)-DO$9*(DP528-DO528)-DP$9*(DQ528-DP528)+$B$31+DP$10*($B$17-DP528)-DP$11*DP528</f>
        <v>2.208835029348832E-2</v>
      </c>
      <c r="DQ529" s="1">
        <f t="shared" ref="DQ529:DQ592" si="1388">DQ528+$B$29*(DR528-2*DQ528+DP528)-DP$9*(DQ528-DP528)-DQ$9*(DR528-DQ528)+$B$31+DQ$10*($B$17-DQ528)-DQ$11*DQ528</f>
        <v>1.6506308785373191E-2</v>
      </c>
      <c r="DR529" s="1">
        <f t="shared" ref="DR529:DR592" si="1389">DR528+$B$29*(DS528-2*DR528+DQ528)-DQ$9*(DR528-DQ528)-DR$9*(DS528-DR528)+$B$31+DR$10*($B$17-DR528)-DR$11*DR528</f>
        <v>1.218758571633378E-2</v>
      </c>
      <c r="DS529" s="1">
        <f t="shared" ref="DS529:DS592" si="1390">DS528+$B$29*(DT528-2*DS528+DR528)-DR$9*(DS528-DR528)-DS$9*(DT528-DS528)+$B$31+DS$10*($B$17-DS528)-DS$11*DS528</f>
        <v>8.8908642615398228E-3</v>
      </c>
      <c r="DT529" s="1">
        <f t="shared" ref="DT529:DT592" si="1391">DT528+$B$29*(DU528-2*DT528+DS528)-DS$9*(DT528-DS528)-DT$9*(DU528-DT528)+$B$31+DT$10*($B$17-DT528)-DT$11*DT528</f>
        <v>6.4078033802985098E-3</v>
      </c>
      <c r="DU529" s="1">
        <f t="shared" ref="DU529:DU592" si="1392">DU528+$B$29*(DV528-2*DU528+DT528)-DT$9*(DU528-DT528)-DU$9*(DV528-DU528)+$B$31+DU$10*($B$17-DU528)-DU$11*DU528</f>
        <v>4.5624292633938144E-3</v>
      </c>
      <c r="DV529" s="1">
        <f t="shared" ref="DV529:DV592" si="1393">DV528+$B$29*(DW528-2*DV528+DU528)-DU$9*(DV528-DU528)-DV$9*(DW528-DV528)+$B$31+DV$10*($B$17-DV528)-DV$11*DV528</f>
        <v>3.2091505125977572E-3</v>
      </c>
      <c r="DW529" s="1">
        <f t="shared" ref="DW529:DW592" si="1394">DW528+$B$29*(DX528-2*DW528+DV528)-DV$9*(DW528-DV528)-DW$9*(DX528-DW528)+$B$31+DW$10*($B$17-DW528)-DW$11*DW528</f>
        <v>2.2298638901715111E-3</v>
      </c>
      <c r="DX529" s="1">
        <f t="shared" ref="DX529:DX592" si="1395">DX528+$B$29*(DY528-2*DX528+DW528)-DW$9*(DX528-DW528)-DX$9*(DY528-DX528)+$B$31+DX$10*($B$17-DX528)-DX$11*DX528</f>
        <v>1.5305596820387542E-3</v>
      </c>
      <c r="DY529" s="1">
        <f t="shared" ref="DY529:DY592" si="1396">DY528+$B$29*(DZ528-2*DY528+DX528)-DX$9*(DY528-DX528)-DY$9*(DZ528-DY528)+$B$31+DY$10*($B$17-DY528)-DY$11*DY528</f>
        <v>1.0377600747005784E-3</v>
      </c>
      <c r="DZ529" s="1">
        <f t="shared" ref="DZ529:DZ592" si="1397">DZ528+$B$29*(EA528-2*DZ528+DY528)-DY$9*(DZ528-DY528)-DZ$9*(EA528-DZ528)+$B$31+DZ$10*($B$17-DZ528)-DZ$11*DZ528</f>
        <v>6.9504226473102854E-4</v>
      </c>
      <c r="EA529" s="1">
        <f t="shared" ref="EA529:EA592" si="1398">EA528+$B$29*(EB528-2*EA528+DZ528)-DZ$9*(EA528-DZ528)-EA$9*(EB528-EA528)+$B$31+EA$10*($B$17-EA528)-EA$11*EA528</f>
        <v>4.5981947148837935E-4</v>
      </c>
      <c r="EB529" s="1">
        <f t="shared" ref="EB529:EB592" si="1399">EB528+$B$29*(EC528-2*EB528+EA528)-EA$9*(EB528-EA528)-EB$9*(EC528-EB528)+$B$31+EB$10*($B$17-EB528)-EB$11*EB528</f>
        <v>3.0048383701587777E-4</v>
      </c>
      <c r="EC529" s="1">
        <f t="shared" ref="EC529:EC592" si="1400">EC528+$B$29*(ED528-2*EC528+EB528)-EB$9*(EC528-EB528)-EC$9*(ED528-EC528)+$B$31+EC$10*($B$17-EC528)-EC$11*EC528</f>
        <v>1.9395881033745926E-4</v>
      </c>
      <c r="ED529" s="1">
        <f t="shared" ref="ED529:ED592" si="1401">ED528+$B$29*(EE528-2*ED528+EC528)-EC$9*(ED528-EC528)-ED$9*(EE528-ED528)+$B$31+ED$10*($B$17-ED528)-ED$11*ED528</f>
        <v>1.2366612668738774E-4</v>
      </c>
      <c r="EE529" s="1">
        <f t="shared" ref="EE529:EE592" si="1402">EE528+$B$29*(EF528-2*EE528+ED528)-ED$9*(EE528-ED528)-EE$9*(EF528-EE528)+$B$31+EE$10*($B$17-EE528)-EE$11*EE528</f>
        <v>7.7883268741903269E-5</v>
      </c>
      <c r="EF529" s="1">
        <f t="shared" ref="EF529:EF592" si="1403">EF528+$B$29*(EG528-2*EF528+EE528)-EE$9*(EF528-EE528)-EF$9*(EG528-EF528)+$B$31+EF$10*($B$17-EF528)-EF$11*EF528</f>
        <v>4.8449586359840033E-5</v>
      </c>
      <c r="EG529" s="1">
        <f t="shared" ref="EG529:EG592" si="1404">EG528+$B$29*(EH528-2*EG528+EF528)-EF$9*(EG528-EF528)-EG$9*(EH528-EG528)+$B$31+EG$10*($B$17-EG528)-EG$11*EG528</f>
        <v>2.9770746751592279E-5</v>
      </c>
      <c r="EH529" s="1">
        <f t="shared" ref="EH529:EH592" si="1405">EH528+$B$29*(EI528-2*EH528+EG528)-EG$9*(EH528-EG528)-EH$9*(EI528-EH528)+$B$31+EH$10*($B$17-EH528)-EH$11*EH528</f>
        <v>1.8069463449574049E-5</v>
      </c>
      <c r="EI529" s="1">
        <f t="shared" ref="EI529:EI592" si="1406">EI528+$B$29*(EJ528-2*EI528+EH528)-EH$9*(EI528-EH528)-EI$9*(EJ528-EI528)+$B$31+EI$10*($B$17-EI528)-EI$11*EI528</f>
        <v>1.0833270233166405E-5</v>
      </c>
      <c r="EJ529" s="1">
        <f t="shared" ref="EJ529:EJ592" si="1407">EJ528+$B$29*(EK528-2*EJ528+EI528)-EI$9*(EJ528-EI528)-EJ$9*(EK528-EJ528)+$B$31+EJ$10*($B$17-EJ528)-EJ$11*EJ528</f>
        <v>6.415586119011109E-6</v>
      </c>
      <c r="EK529" s="1">
        <f t="shared" ref="EK529:EK592" si="1408">EK528+$B$29*(EL528-2*EK528+EJ528)-EJ$9*(EK528-EJ528)-EK$9*(EL528-EK528)+$B$31+EK$10*($B$17-EK528)-EK$11*EK528</f>
        <v>3.7530113117343186E-6</v>
      </c>
      <c r="EL529" s="1">
        <f t="shared" ref="EL529:EL592" si="1409">EL528+$B$29*(EM528-2*EL528+EK528)-EK$9*(EL528-EK528)-EL$9*(EM528-EL528)+$B$31+EL$10*($B$17-EL528)-EL$11*EL528</f>
        <v>2.1686783038671447E-6</v>
      </c>
      <c r="EM529" s="1">
        <f t="shared" ref="EM529:EM592" si="1410">EM528+$B$29*(EN528-2*EM528+EL528)-EL$9*(EM528-EL528)-EM$9*(EN528-EM528)+$B$31+EM$10*($B$17-EM528)-EM$11*EM528</f>
        <v>1.2379059652424566E-6</v>
      </c>
      <c r="EN529" s="1">
        <f t="shared" ref="EN529:EN592" si="1411">EN528+$B$29*(EO528-2*EN528+EM528)-EM$9*(EN528-EM528)-EN$9*(EO528-EN528)+$B$31+EN$10*($B$17-EN528)-EN$11*EN528</f>
        <v>6.980129867950172E-7</v>
      </c>
      <c r="EO529" s="1">
        <f t="shared" ref="EO529:EO592" si="1412">EO528+$B$29*(EP528-2*EO528+EN528)-EN$9*(EO528-EN528)-EO$9*(EP528-EO528)+$B$31+EO$10*($B$17-EO528)-EO$11*EO528</f>
        <v>3.8880266676799606E-7</v>
      </c>
      <c r="EP529" s="1">
        <f t="shared" ref="EP529:EP592" si="1413">EP528+$B$29*(EQ528-2*EP528+EO528)-EO$9*(EP528-EO528)-EP$9*(EQ528-EP528)+$B$31+EP$10*($B$17-EP528)-EP$11*EP528</f>
        <v>2.1393993795997987E-7</v>
      </c>
      <c r="EQ529" s="1">
        <f t="shared" ref="EQ529:EQ592" si="1414">EQ528+$B$29*(ER528-2*EQ528+EP528)-EP$9*(EQ528-EP528)-EQ$9*(ER528-EQ528)+$B$31+EQ$10*($B$17-EQ528)-EQ$11*EQ528</f>
        <v>1.1629440660848926E-7</v>
      </c>
      <c r="ER529" s="1">
        <f t="shared" ref="ER529:ER592" si="1415">ER528+$B$29*(ES528-2*ER528+EQ528)-EQ$9*(ER528-EQ528)-ER$9*(ES528-ER528)+$B$31+ER$10*($B$17-ER528)-ER$11*ER528</f>
        <v>6.2450790399459415E-8</v>
      </c>
      <c r="ES529" s="1">
        <f t="shared" ref="ES529:ES592" si="1416">ES528+$B$29*(ET528-2*ES528+ER528)-ER$9*(ES528-ER528)-ES$9*(ET528-ES528)+$B$31+ES$10*($B$17-ES528)-ES$11*ES528</f>
        <v>3.3131216356263623E-8</v>
      </c>
      <c r="ET529" s="1">
        <f t="shared" ref="ET529:ET592" si="1417">ET528+$B$29*(EU528-2*ET528+ES528)-ES$9*(ET528-ES528)-ET$9*(EU528-ET528)+$B$31+ET$10*($B$17-ET528)-ET$11*ET528</f>
        <v>1.7364635416295319E-8</v>
      </c>
      <c r="EU529" s="1">
        <f t="shared" ref="EU529:EU592" si="1418">EU528+$B$29*(EV528-2*EU528+ET528)-ET$9*(EU528-ET528)-EU$9*(EV528-EU528)+$B$31+EU$10*($B$17-EU528)-EU$11*EU528</f>
        <v>8.9914906359144171E-9</v>
      </c>
      <c r="EV529" s="1">
        <f t="shared" ref="EV529:EV592" si="1419">EV528+$B$29*(EW528-2*EV528+EU528)-EU$9*(EV528-EU528)-EV$9*(EW528-EV528)+$B$31+EV$10*($B$17-EV528)-EV$11*EV528</f>
        <v>4.5998643139517456E-9</v>
      </c>
      <c r="EW529" s="1">
        <f t="shared" ref="EW529:EW592" si="1420">EW528+$B$29*(EX528-2*EW528+EV528)-EV$9*(EW528-EV528)-EW$9*(EX528-EW528)+$B$31+EW$10*($B$17-EW528)-EW$11*EW528</f>
        <v>2.3249715857955554E-9</v>
      </c>
      <c r="EX529" s="1">
        <f t="shared" ref="EX529:EX592" si="1421">EX528+$B$29*(EY528-2*EX528+EW528)-EW$9*(EX528-EW528)-EX$9*(EY528-EX528)+$B$31+EX$10*($B$17-EX528)-EX$11*EX528</f>
        <v>1.1611118704956934E-9</v>
      </c>
      <c r="EY529" s="1">
        <f t="shared" ref="EY529:EY592" si="1422">EY528+$B$29*(EZ528-2*EY528+EX528)-EX$9*(EY528-EX528)-EY$9*(EZ528-EY528)+$B$31+EY$10*($B$17-EY528)-EY$11*EY528</f>
        <v>5.7306954884829247E-10</v>
      </c>
      <c r="EZ529" s="1">
        <f t="shared" ref="EZ529:EZ592" si="1423">EZ528+$B$29*(FA528-2*EZ528+EY528)-EY$9*(EZ528-EY528)-EZ$9*(FA528-EZ528)+$B$31+EZ$10*($B$17-EZ528)-EZ$11*EZ528</f>
        <v>2.7982842956503803E-10</v>
      </c>
      <c r="FA529" s="1">
        <f t="shared" ref="FA529:FA592" si="1424">FA528+$B$29*(FB528-2*FA528+EZ528)-EZ$9*(FA528-EZ528)-FA$9*(FB528-FA528)+$B$31+FA$10*($B$17-FA528)-FA$11*FA528</f>
        <v>1.3599127800380365E-10</v>
      </c>
      <c r="FB529" s="1">
        <f t="shared" ref="FB529:FB592" si="1425">FB528+$B$29*(FC528-2*FB528+FA528)-FA$9*(FB528-FA528)-FB$9*(FC528-FB528)+$B$31+FB$10*($B$17-FB528)-FB$11*FB528</f>
        <v>6.7900428049817244E-11</v>
      </c>
      <c r="FC529" s="1">
        <f t="shared" ref="FC529:FC592" si="1426">FC528+$B$29*(FD528-2*FC528+FB528)-FB$9*(FC528-FB528)-FC$9*(FD528-FC528)+$B$31+FC$10*($B$17-FC528)-FC$11*FC528</f>
        <v>4.0252241665010895E-11</v>
      </c>
      <c r="FD529" s="75">
        <f t="shared" si="1277"/>
        <v>4.0252241665010895E-11</v>
      </c>
    </row>
    <row r="530" spans="7:160" x14ac:dyDescent="0.35">
      <c r="G530" t="str">
        <f t="shared" si="1273"/>
        <v>Refd, t=2.57</v>
      </c>
      <c r="H530" s="76">
        <f t="shared" si="1274"/>
        <v>2.5749999999999673</v>
      </c>
      <c r="I530" s="1">
        <f t="shared" si="1275"/>
        <v>0</v>
      </c>
      <c r="J530" s="22">
        <f t="shared" si="1276"/>
        <v>4.2886507026268571E-6</v>
      </c>
      <c r="K530" s="1">
        <f t="shared" si="1278"/>
        <v>8.4507870365147381E-6</v>
      </c>
      <c r="L530" s="1">
        <f t="shared" si="1279"/>
        <v>1.5634936978405335E-5</v>
      </c>
      <c r="M530" s="1">
        <f t="shared" si="1280"/>
        <v>2.773558301803593E-5</v>
      </c>
      <c r="N530" s="1">
        <f t="shared" si="1281"/>
        <v>4.7694989803734378E-5</v>
      </c>
      <c r="O530" s="1">
        <f t="shared" si="1282"/>
        <v>8.0005469096870266E-5</v>
      </c>
      <c r="P530" s="1">
        <f t="shared" si="1283"/>
        <v>1.3140970798454724E-4</v>
      </c>
      <c r="Q530" s="1">
        <f t="shared" si="1284"/>
        <v>2.1185529051637858E-4</v>
      </c>
      <c r="R530" s="1">
        <f t="shared" si="1285"/>
        <v>3.3576497588069191E-4</v>
      </c>
      <c r="S530" s="1">
        <f t="shared" si="1286"/>
        <v>5.236850232483069E-4</v>
      </c>
      <c r="T530" s="1">
        <f t="shared" si="1287"/>
        <v>8.0436709882072824E-4</v>
      </c>
      <c r="U530" s="1">
        <f t="shared" si="1288"/>
        <v>1.2173219640575399E-3</v>
      </c>
      <c r="V530" s="1">
        <f t="shared" si="1289"/>
        <v>1.8158521785119862E-3</v>
      </c>
      <c r="W530" s="1">
        <f t="shared" si="1290"/>
        <v>2.6705240287810705E-3</v>
      </c>
      <c r="X530" s="1">
        <f t="shared" si="1291"/>
        <v>3.8729747404072415E-3</v>
      </c>
      <c r="Y530" s="1">
        <f t="shared" si="1292"/>
        <v>5.53987084130782E-3</v>
      </c>
      <c r="Z530" s="1">
        <f t="shared" si="1293"/>
        <v>7.8167413884257398E-3</v>
      </c>
      <c r="AA530" s="1">
        <f t="shared" si="1294"/>
        <v>1.08813132530585E-2</v>
      </c>
      <c r="AB530" s="1">
        <f t="shared" si="1295"/>
        <v>1.4945886097177383E-2</v>
      </c>
      <c r="AC530" s="1">
        <f t="shared" si="1296"/>
        <v>2.0258216616297321E-2</v>
      </c>
      <c r="AD530" s="1">
        <f t="shared" si="1297"/>
        <v>2.7100351639023301E-2</v>
      </c>
      <c r="AE530" s="1">
        <f t="shared" si="1298"/>
        <v>3.5784874304940963E-2</v>
      </c>
      <c r="AF530" s="1">
        <f t="shared" si="1299"/>
        <v>4.6648120608996077E-2</v>
      </c>
      <c r="AG530" s="1">
        <f t="shared" si="1300"/>
        <v>6.0040093114806993E-2</v>
      </c>
      <c r="AH530" s="1">
        <f t="shared" si="1301"/>
        <v>7.6311043845330301E-2</v>
      </c>
      <c r="AI530" s="1">
        <f t="shared" si="1302"/>
        <v>9.5795007481437627E-2</v>
      </c>
      <c r="AJ530" s="1">
        <f t="shared" si="1303"/>
        <v>0.1187909153234966</v>
      </c>
      <c r="AK530" s="1">
        <f t="shared" si="1304"/>
        <v>0.14554227526248203</v>
      </c>
      <c r="AL530" s="1">
        <f t="shared" si="1305"/>
        <v>0.17621672051212542</v>
      </c>
      <c r="AM530" s="1">
        <f t="shared" si="1306"/>
        <v>0.210886964280353</v>
      </c>
      <c r="AN530" s="1">
        <f t="shared" si="1307"/>
        <v>0.24951480650370664</v>
      </c>
      <c r="AO530" s="1">
        <f t="shared" si="1308"/>
        <v>0.29193979018187016</v>
      </c>
      <c r="AP530" s="1">
        <f t="shared" si="1309"/>
        <v>0.33787388336305435</v>
      </c>
      <c r="AQ530" s="1">
        <f t="shared" si="1310"/>
        <v>0.38690317423391463</v>
      </c>
      <c r="AR530" s="1">
        <f t="shared" si="1311"/>
        <v>0.43849703959154473</v>
      </c>
      <c r="AS530" s="1">
        <f t="shared" si="1312"/>
        <v>0.49202463058853579</v>
      </c>
      <c r="AT530" s="1">
        <f t="shared" si="1313"/>
        <v>0.54677787884912854</v>
      </c>
      <c r="AU530" s="1">
        <f t="shared" si="1314"/>
        <v>0.60199963284758373</v>
      </c>
      <c r="AV530" s="1">
        <f t="shared" si="1315"/>
        <v>0.65691505813423912</v>
      </c>
      <c r="AW530" s="1">
        <f t="shared" si="1316"/>
        <v>0.71076413233866997</v>
      </c>
      <c r="AX530" s="1">
        <f t="shared" si="1317"/>
        <v>0.76283297280684359</v>
      </c>
      <c r="AY530" s="1">
        <f t="shared" si="1318"/>
        <v>0.81248186116788912</v>
      </c>
      <c r="AZ530" s="1">
        <f t="shared" si="1319"/>
        <v>0.85916815774385458</v>
      </c>
      <c r="BA530" s="1">
        <f t="shared" si="1320"/>
        <v>0.90246278778347222</v>
      </c>
      <c r="BB530" s="1">
        <f t="shared" si="1321"/>
        <v>0.94205957132019502</v>
      </c>
      <c r="BC530" s="1">
        <f t="shared" si="1322"/>
        <v>0.97777729018869541</v>
      </c>
      <c r="BD530" s="1">
        <f t="shared" si="1323"/>
        <v>1.0095549711097986</v>
      </c>
      <c r="BE530" s="1">
        <f t="shared" si="1324"/>
        <v>1.0374413540407756</v>
      </c>
      <c r="BF530" s="1">
        <f t="shared" si="1325"/>
        <v>1.0615798678877999</v>
      </c>
      <c r="BG530" s="1">
        <f t="shared" si="1326"/>
        <v>1.0821906292284058</v>
      </c>
      <c r="BH530" s="1">
        <f t="shared" si="1327"/>
        <v>1.0995510128755497</v>
      </c>
      <c r="BI530" s="1">
        <f t="shared" si="1328"/>
        <v>1.1139762334383021</v>
      </c>
      <c r="BJ530" s="1">
        <f t="shared" si="1329"/>
        <v>1.1258011558290275</v>
      </c>
      <c r="BK530" s="1">
        <f t="shared" si="1330"/>
        <v>1.1353642591269029</v>
      </c>
      <c r="BL530" s="1">
        <f t="shared" si="1331"/>
        <v>1.1429943532464546</v>
      </c>
      <c r="BM530" s="1">
        <f t="shared" si="1332"/>
        <v>1.1490003287358841</v>
      </c>
      <c r="BN530" s="1">
        <f t="shared" si="1333"/>
        <v>1.1536639364076302</v>
      </c>
      <c r="BO530" s="1">
        <f t="shared" si="1334"/>
        <v>1.1572353652755973</v>
      </c>
      <c r="BP530" s="1">
        <f t="shared" si="1335"/>
        <v>1.1599312241331223</v>
      </c>
      <c r="BQ530" s="1">
        <f t="shared" si="1336"/>
        <v>1.1619344345886096</v>
      </c>
      <c r="BR530" s="1">
        <f t="shared" si="1337"/>
        <v>1.1633955049208087</v>
      </c>
      <c r="BS530" s="1">
        <f t="shared" si="1338"/>
        <v>1.1644346636379785</v>
      </c>
      <c r="BT530" s="1">
        <f t="shared" si="1339"/>
        <v>1.1651443761253972</v>
      </c>
      <c r="BU530" s="1">
        <f t="shared" si="1340"/>
        <v>1.1655918346024823</v>
      </c>
      <c r="BV530" s="1">
        <f t="shared" si="1341"/>
        <v>1.1658210901911892</v>
      </c>
      <c r="BW530" s="1">
        <f t="shared" si="1342"/>
        <v>1.1658545786722747</v>
      </c>
      <c r="BX530" s="1">
        <f t="shared" si="1343"/>
        <v>1.1656938742681893</v>
      </c>
      <c r="BY530" s="1">
        <f t="shared" si="1344"/>
        <v>1.1653195873524607</v>
      </c>
      <c r="BZ530" s="1">
        <f t="shared" si="1345"/>
        <v>1.1646904033593932</v>
      </c>
      <c r="CA530" s="1">
        <f t="shared" si="1346"/>
        <v>1.1637413434143913</v>
      </c>
      <c r="CB530" s="1">
        <f t="shared" si="1347"/>
        <v>1.1623814141016304</v>
      </c>
      <c r="CC530" s="1">
        <f t="shared" si="1348"/>
        <v>1.1604909045075649</v>
      </c>
      <c r="CD530" s="1">
        <f t="shared" si="1349"/>
        <v>1.1579186806755719</v>
      </c>
      <c r="CE530" s="1">
        <f t="shared" si="1350"/>
        <v>1.1544799148684324</v>
      </c>
      <c r="CF530" s="1">
        <f t="shared" si="1351"/>
        <v>1.1499547599291189</v>
      </c>
      <c r="CG530" s="1">
        <f t="shared" si="1352"/>
        <v>1.1440885248609463</v>
      </c>
      <c r="CH530" s="1">
        <f t="shared" si="1353"/>
        <v>1.1365939121103699</v>
      </c>
      <c r="CI530" s="1">
        <f t="shared" si="1354"/>
        <v>1.1271558259248826</v>
      </c>
      <c r="CJ530" s="1">
        <f t="shared" si="1355"/>
        <v>1.1154391436516207</v>
      </c>
      <c r="CK530" s="1">
        <f t="shared" si="1356"/>
        <v>1.1010996530061632</v>
      </c>
      <c r="CL530" s="1">
        <f t="shared" si="1357"/>
        <v>1.0837981018830789</v>
      </c>
      <c r="CM530" s="1">
        <f t="shared" si="1358"/>
        <v>1.0632169973799688</v>
      </c>
      <c r="CN530" s="1">
        <f t="shared" si="1359"/>
        <v>1.039079452483104</v>
      </c>
      <c r="CO530" s="1">
        <f t="shared" si="1360"/>
        <v>1.0111690470623793</v>
      </c>
      <c r="CP530" s="1">
        <f t="shared" si="1361"/>
        <v>0.97934938558297158</v>
      </c>
      <c r="CQ530" s="1">
        <f t="shared" si="1362"/>
        <v>0.94358183981083221</v>
      </c>
      <c r="CR530" s="1">
        <f t="shared" si="1363"/>
        <v>0.90393989858502288</v>
      </c>
      <c r="CS530" s="1">
        <f t="shared" si="1364"/>
        <v>0.86061863511690828</v>
      </c>
      <c r="CT530" s="1">
        <f t="shared" si="1365"/>
        <v>0.81393805517963425</v>
      </c>
      <c r="CU530" s="1">
        <f t="shared" si="1366"/>
        <v>0.76433949650541666</v>
      </c>
      <c r="CV530" s="1">
        <f t="shared" si="1367"/>
        <v>0.71237477902946789</v>
      </c>
      <c r="CW530" s="1">
        <f t="shared" si="1368"/>
        <v>0.65868840686710872</v>
      </c>
      <c r="CX530" s="1">
        <f t="shared" si="1369"/>
        <v>0.60399373252893462</v>
      </c>
      <c r="CY530" s="1">
        <f t="shared" si="1370"/>
        <v>0.54904454331660302</v>
      </c>
      <c r="CZ530" s="1">
        <f t="shared" si="1371"/>
        <v>0.49460395493688308</v>
      </c>
      <c r="DA530" s="1">
        <f t="shared" si="1372"/>
        <v>0.44141274748720788</v>
      </c>
      <c r="DB530" s="1">
        <f t="shared" si="1373"/>
        <v>0.39015932434232048</v>
      </c>
      <c r="DC530" s="1">
        <f t="shared" si="1374"/>
        <v>0.34145331053568317</v>
      </c>
      <c r="DD530" s="1">
        <f t="shared" si="1375"/>
        <v>0.29580445512677933</v>
      </c>
      <c r="DE530" s="1">
        <f t="shared" si="1376"/>
        <v>0.25360800532840855</v>
      </c>
      <c r="DF530" s="1">
        <f t="shared" si="1377"/>
        <v>0.2151371382476735</v>
      </c>
      <c r="DG530" s="1">
        <f t="shared" si="1378"/>
        <v>0.1805424356145271</v>
      </c>
      <c r="DH530" s="1">
        <f t="shared" si="1379"/>
        <v>0.14985783247431339</v>
      </c>
      <c r="DI530" s="1">
        <f t="shared" si="1380"/>
        <v>0.12301201679739607</v>
      </c>
      <c r="DJ530" s="1">
        <f t="shared" si="1381"/>
        <v>9.9843941036439732E-2</v>
      </c>
      <c r="DK530" s="1">
        <f t="shared" si="1382"/>
        <v>8.0120946707110549E-2</v>
      </c>
      <c r="DL530" s="1">
        <f t="shared" si="1383"/>
        <v>6.3557996939010875E-2</v>
      </c>
      <c r="DM530" s="1">
        <f t="shared" si="1384"/>
        <v>4.9836640165333408E-2</v>
      </c>
      <c r="DN530" s="1">
        <f t="shared" si="1385"/>
        <v>3.8622558633248406E-2</v>
      </c>
      <c r="DO530" s="1">
        <f t="shared" si="1386"/>
        <v>2.9580849410319458E-2</v>
      </c>
      <c r="DP530" s="1">
        <f t="shared" si="1387"/>
        <v>2.2388503350068679E-2</v>
      </c>
      <c r="DQ530" s="1">
        <f t="shared" si="1388"/>
        <v>1.6743853551779517E-2</v>
      </c>
      <c r="DR530" s="1">
        <f t="shared" si="1389"/>
        <v>1.2373031480684698E-2</v>
      </c>
      <c r="DS530" s="1">
        <f t="shared" si="1390"/>
        <v>9.0336780670555693E-3</v>
      </c>
      <c r="DT530" s="1">
        <f t="shared" si="1391"/>
        <v>6.5163006678180778E-3</v>
      </c>
      <c r="DU530" s="1">
        <f t="shared" si="1392"/>
        <v>4.6437454537120882E-3</v>
      </c>
      <c r="DV530" s="1">
        <f t="shared" si="1393"/>
        <v>3.2692760587303585E-3</v>
      </c>
      <c r="DW530" s="1">
        <f t="shared" si="1394"/>
        <v>2.2737250026912815E-3</v>
      </c>
      <c r="DX530" s="1">
        <f t="shared" si="1395"/>
        <v>1.562128174996124E-3</v>
      </c>
      <c r="DY530" s="1">
        <f t="shared" si="1396"/>
        <v>1.0601780754612724E-3</v>
      </c>
      <c r="DZ530" s="1">
        <f t="shared" si="1397"/>
        <v>7.1075038256816E-4</v>
      </c>
      <c r="EA530" s="1">
        <f t="shared" si="1398"/>
        <v>4.7068000705469126E-4</v>
      </c>
      <c r="EB530" s="1">
        <f t="shared" si="1399"/>
        <v>3.0789342177197314E-4</v>
      </c>
      <c r="EC530" s="1">
        <f t="shared" si="1400"/>
        <v>1.9894728607457483E-4</v>
      </c>
      <c r="ED530" s="1">
        <f t="shared" si="1401"/>
        <v>1.2698040632725844E-4</v>
      </c>
      <c r="EE530" s="1">
        <f t="shared" si="1402"/>
        <v>8.0056338793927151E-5</v>
      </c>
      <c r="EF530" s="1">
        <f t="shared" si="1403"/>
        <v>4.985575582580444E-5</v>
      </c>
      <c r="EG530" s="1">
        <f t="shared" si="1404"/>
        <v>3.0668789633488227E-5</v>
      </c>
      <c r="EH530" s="1">
        <f t="shared" si="1405"/>
        <v>1.8635530812874308E-5</v>
      </c>
      <c r="EI530" s="1">
        <f t="shared" si="1406"/>
        <v>1.1185452083369916E-5</v>
      </c>
      <c r="EJ530" s="1">
        <f t="shared" si="1407"/>
        <v>6.6318628718510382E-6</v>
      </c>
      <c r="EK530" s="1">
        <f t="shared" si="1408"/>
        <v>3.8841144050161684E-6</v>
      </c>
      <c r="EL530" s="1">
        <f t="shared" si="1409"/>
        <v>2.2471282195811269E-6</v>
      </c>
      <c r="EM530" s="1">
        <f t="shared" si="1410"/>
        <v>1.2842468883360171E-6</v>
      </c>
      <c r="EN530" s="1">
        <f t="shared" si="1411"/>
        <v>7.2503674447158224E-7</v>
      </c>
      <c r="EO530" s="1">
        <f t="shared" si="1412"/>
        <v>4.0436059768236725E-7</v>
      </c>
      <c r="EP530" s="1">
        <f t="shared" si="1413"/>
        <v>2.2278292820571844E-7</v>
      </c>
      <c r="EQ530" s="1">
        <f t="shared" si="1414"/>
        <v>1.2125694404388421E-7</v>
      </c>
      <c r="ER530" s="1">
        <f t="shared" si="1415"/>
        <v>6.5200468743085175E-8</v>
      </c>
      <c r="ES530" s="1">
        <f t="shared" si="1416"/>
        <v>3.4635568500383656E-8</v>
      </c>
      <c r="ET530" s="1">
        <f t="shared" si="1417"/>
        <v>1.8177321259453287E-8</v>
      </c>
      <c r="EU530" s="1">
        <f t="shared" si="1418"/>
        <v>9.4250190400860967E-9</v>
      </c>
      <c r="EV530" s="1">
        <f t="shared" si="1419"/>
        <v>4.82824044257726E-9</v>
      </c>
      <c r="EW530" s="1">
        <f t="shared" si="1420"/>
        <v>2.4437784727340549E-9</v>
      </c>
      <c r="EX530" s="1">
        <f t="shared" si="1421"/>
        <v>1.2221533663111489E-9</v>
      </c>
      <c r="EY530" s="1">
        <f t="shared" si="1422"/>
        <v>6.0405216812186393E-10</v>
      </c>
      <c r="EZ530" s="1">
        <f t="shared" si="1423"/>
        <v>2.9538345393277535E-10</v>
      </c>
      <c r="FA530" s="1">
        <f t="shared" si="1424"/>
        <v>1.437663935003375E-10</v>
      </c>
      <c r="FB530" s="1">
        <f t="shared" si="1425"/>
        <v>7.189882851925145E-11</v>
      </c>
      <c r="FC530" s="1">
        <f t="shared" si="1426"/>
        <v>4.2687680874138675E-11</v>
      </c>
      <c r="FD530" s="75">
        <f t="shared" si="1277"/>
        <v>4.2687680874138675E-11</v>
      </c>
    </row>
    <row r="531" spans="7:160" x14ac:dyDescent="0.35">
      <c r="G531" t="str">
        <f t="shared" si="1273"/>
        <v>Refd, t=2.58</v>
      </c>
      <c r="H531" s="76">
        <f t="shared" si="1274"/>
        <v>2.5799999999999672</v>
      </c>
      <c r="I531" s="1">
        <f t="shared" si="1275"/>
        <v>0</v>
      </c>
      <c r="J531" s="22">
        <f t="shared" si="1276"/>
        <v>4.2413493928245112E-6</v>
      </c>
      <c r="K531" s="1">
        <f t="shared" si="1278"/>
        <v>8.3574743384252054E-6</v>
      </c>
      <c r="L531" s="1">
        <f t="shared" si="1279"/>
        <v>1.5462003803572822E-5</v>
      </c>
      <c r="M531" s="1">
        <f t="shared" si="1280"/>
        <v>2.7428223902656146E-5</v>
      </c>
      <c r="N531" s="1">
        <f t="shared" si="1281"/>
        <v>4.7165496022446736E-5</v>
      </c>
      <c r="O531" s="1">
        <f t="shared" si="1282"/>
        <v>7.9116026634206985E-5</v>
      </c>
      <c r="P531" s="1">
        <f t="shared" si="1283"/>
        <v>1.2994767542254704E-4</v>
      </c>
      <c r="Q531" s="1">
        <f t="shared" si="1284"/>
        <v>2.0949847677734332E-4</v>
      </c>
      <c r="R531" s="1">
        <f t="shared" si="1285"/>
        <v>3.3203402603814585E-4</v>
      </c>
      <c r="S531" s="1">
        <f t="shared" si="1286"/>
        <v>5.178797425007698E-4</v>
      </c>
      <c r="T531" s="1">
        <f t="shared" si="1287"/>
        <v>7.954835225402482E-4</v>
      </c>
      <c r="U531" s="1">
        <f t="shared" si="1288"/>
        <v>1.203947366107089E-3</v>
      </c>
      <c r="V531" s="1">
        <f t="shared" si="1289"/>
        <v>1.7960361675830475E-3</v>
      </c>
      <c r="W531" s="1">
        <f t="shared" si="1290"/>
        <v>2.6416255746438541E-3</v>
      </c>
      <c r="X531" s="1">
        <f t="shared" si="1291"/>
        <v>3.8314875223169546E-3</v>
      </c>
      <c r="Y531" s="1">
        <f t="shared" si="1292"/>
        <v>5.481232764357153E-3</v>
      </c>
      <c r="Z531" s="1">
        <f t="shared" si="1293"/>
        <v>7.7351383914588314E-3</v>
      </c>
      <c r="AA531" s="1">
        <f t="shared" si="1294"/>
        <v>1.0769492389064692E-2</v>
      </c>
      <c r="AB531" s="1">
        <f t="shared" si="1295"/>
        <v>1.4794997864768069E-2</v>
      </c>
      <c r="AC531" s="1">
        <f t="shared" si="1296"/>
        <v>2.0057711022362985E-2</v>
      </c>
      <c r="AD531" s="1">
        <f t="shared" si="1297"/>
        <v>2.683795567677685E-2</v>
      </c>
      <c r="AE531" s="1">
        <f t="shared" si="1298"/>
        <v>3.5446679548385276E-2</v>
      </c>
      <c r="AF531" s="1">
        <f t="shared" si="1299"/>
        <v>4.6218807594971691E-2</v>
      </c>
      <c r="AG531" s="1">
        <f t="shared" si="1300"/>
        <v>5.9503313431403339E-2</v>
      </c>
      <c r="AH531" s="1">
        <f t="shared" si="1301"/>
        <v>7.5649971046196987E-2</v>
      </c>
      <c r="AI531" s="1">
        <f t="shared" si="1302"/>
        <v>9.4993054280032616E-2</v>
      </c>
      <c r="AJ531" s="1">
        <f t="shared" si="1303"/>
        <v>0.11783259778075335</v>
      </c>
      <c r="AK531" s="1">
        <f t="shared" si="1304"/>
        <v>0.14441418629205593</v>
      </c>
      <c r="AL531" s="1">
        <f t="shared" si="1305"/>
        <v>0.17490855696966998</v>
      </c>
      <c r="AM531" s="1">
        <f t="shared" si="1306"/>
        <v>0.20939253651669665</v>
      </c>
      <c r="AN531" s="1">
        <f t="shared" si="1307"/>
        <v>0.24783294894910557</v>
      </c>
      <c r="AO531" s="1">
        <f t="shared" si="1308"/>
        <v>0.29007508839475904</v>
      </c>
      <c r="AP531" s="1">
        <f t="shared" si="1309"/>
        <v>0.3358371384587564</v>
      </c>
      <c r="AQ531" s="1">
        <f t="shared" si="1310"/>
        <v>0.38471154016140635</v>
      </c>
      <c r="AR531" s="1">
        <f t="shared" si="1311"/>
        <v>0.43617379162999054</v>
      </c>
      <c r="AS531" s="1">
        <f t="shared" si="1312"/>
        <v>0.48959855277441439</v>
      </c>
      <c r="AT531" s="1">
        <f t="shared" si="1313"/>
        <v>0.54428229087933944</v>
      </c>
      <c r="AU531" s="1">
        <f t="shared" si="1314"/>
        <v>0.59947110972076612</v>
      </c>
      <c r="AV531" s="1">
        <f t="shared" si="1315"/>
        <v>0.65439192458859863</v>
      </c>
      <c r="AW531" s="1">
        <f t="shared" si="1316"/>
        <v>0.70828483556619781</v>
      </c>
      <c r="AX531" s="1">
        <f t="shared" si="1317"/>
        <v>0.76043444837146823</v>
      </c>
      <c r="AY531" s="1">
        <f t="shared" si="1318"/>
        <v>0.81019800716717183</v>
      </c>
      <c r="AZ531" s="1">
        <f t="shared" si="1319"/>
        <v>0.85702852110198646</v>
      </c>
      <c r="BA531" s="1">
        <f t="shared" si="1320"/>
        <v>0.90049154562738332</v>
      </c>
      <c r="BB531" s="1">
        <f t="shared" si="1321"/>
        <v>0.94027486231968138</v>
      </c>
      <c r="BC531" s="1">
        <f t="shared" si="1322"/>
        <v>0.97619091894699006</v>
      </c>
      <c r="BD531" s="1">
        <f t="shared" si="1323"/>
        <v>1.0081724768443781</v>
      </c>
      <c r="BE531" s="1">
        <f t="shared" si="1324"/>
        <v>1.0362624063162935</v>
      </c>
      <c r="BF531" s="1">
        <f t="shared" si="1325"/>
        <v>1.0605989297875758</v>
      </c>
      <c r="BG531" s="1">
        <f t="shared" si="1326"/>
        <v>1.081397813825272</v>
      </c>
      <c r="BH531" s="1">
        <f t="shared" si="1327"/>
        <v>1.0989330528210228</v>
      </c>
      <c r="BI531" s="1">
        <f t="shared" si="1328"/>
        <v>1.11351748549792</v>
      </c>
      <c r="BJ531" s="1">
        <f t="shared" si="1329"/>
        <v>1.1254845709435559</v>
      </c>
      <c r="BK531" s="1">
        <f t="shared" si="1330"/>
        <v>1.1351722621814389</v>
      </c>
      <c r="BL531" s="1">
        <f t="shared" si="1331"/>
        <v>1.1429095930339055</v>
      </c>
      <c r="BM531" s="1">
        <f t="shared" si="1332"/>
        <v>1.1490062755164854</v>
      </c>
      <c r="BN531" s="1">
        <f t="shared" si="1333"/>
        <v>1.1537453202093224</v>
      </c>
      <c r="BO531" s="1">
        <f t="shared" si="1334"/>
        <v>1.1573784613414615</v>
      </c>
      <c r="BP531" s="1">
        <f t="shared" si="1335"/>
        <v>1.1601240019334003</v>
      </c>
      <c r="BQ531" s="1">
        <f t="shared" si="1336"/>
        <v>1.1621665933310132</v>
      </c>
      <c r="BR531" s="1">
        <f t="shared" si="1337"/>
        <v>1.1636584217068535</v>
      </c>
      <c r="BS531" s="1">
        <f t="shared" si="1338"/>
        <v>1.1647212808309473</v>
      </c>
      <c r="BT531" s="1">
        <f t="shared" si="1339"/>
        <v>1.1654490527972146</v>
      </c>
      <c r="BU531" s="1">
        <f t="shared" si="1340"/>
        <v>1.1659101838360793</v>
      </c>
      <c r="BV531" s="1">
        <f t="shared" si="1341"/>
        <v>1.1661498201938854</v>
      </c>
      <c r="BW531" s="1">
        <f t="shared" si="1342"/>
        <v>1.166191351631843</v>
      </c>
      <c r="BX531" s="1">
        <f t="shared" si="1343"/>
        <v>1.1660371930120292</v>
      </c>
      <c r="BY531" s="1">
        <f t="shared" si="1344"/>
        <v>1.1656687163295105</v>
      </c>
      <c r="BZ531" s="1">
        <f t="shared" si="1345"/>
        <v>1.1650453272752281</v>
      </c>
      <c r="CA531" s="1">
        <f t="shared" si="1346"/>
        <v>1.164102763917513</v>
      </c>
      <c r="CB531" s="1">
        <f t="shared" si="1347"/>
        <v>1.1627507820856005</v>
      </c>
      <c r="CC531" s="1">
        <f t="shared" si="1348"/>
        <v>1.1608704826981024</v>
      </c>
      <c r="CD531" s="1">
        <f t="shared" si="1349"/>
        <v>1.1583116281079633</v>
      </c>
      <c r="CE531" s="1">
        <f t="shared" si="1350"/>
        <v>1.1548903816292979</v>
      </c>
      <c r="CF531" s="1">
        <f t="shared" si="1351"/>
        <v>1.1503879772826702</v>
      </c>
      <c r="CG531" s="1">
        <f t="shared" si="1352"/>
        <v>1.1445508729085014</v>
      </c>
      <c r="CH531" s="1">
        <f t="shared" si="1353"/>
        <v>1.1370929448964933</v>
      </c>
      <c r="CI531" s="1">
        <f t="shared" si="1354"/>
        <v>1.1277002329613612</v>
      </c>
      <c r="CJ531" s="1">
        <f t="shared" si="1355"/>
        <v>1.1160386277657561</v>
      </c>
      <c r="CK531" s="1">
        <f t="shared" si="1356"/>
        <v>1.1017647077392854</v>
      </c>
      <c r="CL531" s="1">
        <f t="shared" si="1357"/>
        <v>1.0845396776788379</v>
      </c>
      <c r="CM531" s="1">
        <f t="shared" si="1358"/>
        <v>1.0640460545077375</v>
      </c>
      <c r="CN531" s="1">
        <f t="shared" si="1359"/>
        <v>1.0400064096367483</v>
      </c>
      <c r="CO531" s="1">
        <f t="shared" si="1360"/>
        <v>1.012203147016679</v>
      </c>
      <c r="CP531" s="1">
        <f t="shared" si="1361"/>
        <v>0.980498011929539</v>
      </c>
      <c r="CQ531" s="1">
        <f t="shared" si="1362"/>
        <v>0.94484983008601264</v>
      </c>
      <c r="CR531" s="1">
        <f t="shared" si="1363"/>
        <v>0.90532890738595984</v>
      </c>
      <c r="CS531" s="1">
        <f t="shared" si="1364"/>
        <v>0.86212660454864132</v>
      </c>
      <c r="CT531" s="1">
        <f t="shared" si="1365"/>
        <v>0.81555884804210466</v>
      </c>
      <c r="CU531" s="1">
        <f t="shared" si="1366"/>
        <v>0.76606273949050874</v>
      </c>
      <c r="CV531" s="1">
        <f t="shared" si="1367"/>
        <v>0.71418594911147149</v>
      </c>
      <c r="CW531" s="1">
        <f t="shared" si="1368"/>
        <v>0.66056917512423663</v>
      </c>
      <c r="CX531" s="1">
        <f t="shared" si="1369"/>
        <v>0.605922557669897</v>
      </c>
      <c r="CY531" s="1">
        <f t="shared" si="1370"/>
        <v>0.55099748458830233</v>
      </c>
      <c r="CZ531" s="1">
        <f t="shared" si="1371"/>
        <v>0.4965556534703377</v>
      </c>
      <c r="DA531" s="1">
        <f t="shared" si="1372"/>
        <v>0.44333750897422969</v>
      </c>
      <c r="DB531" s="1">
        <f t="shared" si="1373"/>
        <v>0.39203222620105599</v>
      </c>
      <c r="DC531" s="1">
        <f t="shared" si="1374"/>
        <v>0.34325125460173134</v>
      </c>
      <c r="DD531" s="1">
        <f t="shared" si="1375"/>
        <v>0.29750709261436153</v>
      </c>
      <c r="DE531" s="1">
        <f t="shared" si="1376"/>
        <v>0.25519847356807424</v>
      </c>
      <c r="DF531" s="1">
        <f t="shared" si="1377"/>
        <v>0.21660256688526816</v>
      </c>
      <c r="DG531" s="1">
        <f t="shared" si="1378"/>
        <v>0.18187420130490944</v>
      </c>
      <c r="DH531" s="1">
        <f t="shared" si="1379"/>
        <v>0.15105156310537968</v>
      </c>
      <c r="DI531" s="1">
        <f t="shared" si="1380"/>
        <v>0.12406736650476907</v>
      </c>
      <c r="DJ531" s="1">
        <f t="shared" si="1381"/>
        <v>0.10076417369343153</v>
      </c>
      <c r="DK531" s="1">
        <f t="shared" si="1382"/>
        <v>8.0912376816944187E-2</v>
      </c>
      <c r="DL531" s="1">
        <f t="shared" si="1383"/>
        <v>6.4229342296369368E-2</v>
      </c>
      <c r="DM531" s="1">
        <f t="shared" si="1384"/>
        <v>5.0398340428845986E-2</v>
      </c>
      <c r="DN531" s="1">
        <f t="shared" si="1385"/>
        <v>3.9086108841606612E-2</v>
      </c>
      <c r="DO531" s="1">
        <f t="shared" si="1386"/>
        <v>2.9958188720863171E-2</v>
      </c>
      <c r="DP531" s="1">
        <f t="shared" si="1387"/>
        <v>2.2691488348651173E-2</v>
      </c>
      <c r="DQ531" s="1">
        <f t="shared" si="1388"/>
        <v>1.6983833852166209E-2</v>
      </c>
      <c r="DR531" s="1">
        <f t="shared" si="1389"/>
        <v>1.2560534296112471E-2</v>
      </c>
      <c r="DS531" s="1">
        <f t="shared" si="1390"/>
        <v>9.1781989821250413E-3</v>
      </c>
      <c r="DT531" s="1">
        <f t="shared" si="1391"/>
        <v>6.6261905802589586E-3</v>
      </c>
      <c r="DU531" s="1">
        <f t="shared" si="1392"/>
        <v>4.7261788362347639E-3</v>
      </c>
      <c r="DV531" s="1">
        <f t="shared" si="1393"/>
        <v>3.3302832336878463E-3</v>
      </c>
      <c r="DW531" s="1">
        <f t="shared" si="1394"/>
        <v>2.3182707100879397E-3</v>
      </c>
      <c r="DX531" s="1">
        <f t="shared" si="1395"/>
        <v>1.5942198863914459E-3</v>
      </c>
      <c r="DY531" s="1">
        <f t="shared" si="1396"/>
        <v>1.0829897474393154E-3</v>
      </c>
      <c r="DZ531" s="1">
        <f t="shared" si="1397"/>
        <v>7.2675015933785397E-4</v>
      </c>
      <c r="EA531" s="1">
        <f t="shared" si="1398"/>
        <v>4.8175335127291014E-4</v>
      </c>
      <c r="EB531" s="1">
        <f t="shared" si="1399"/>
        <v>3.1545595668044306E-4</v>
      </c>
      <c r="EC531" s="1">
        <f t="shared" si="1400"/>
        <v>2.0404406103282811E-4</v>
      </c>
      <c r="ED531" s="1">
        <f t="shared" si="1401"/>
        <v>1.3037024361514484E-4</v>
      </c>
      <c r="EE531" s="1">
        <f t="shared" si="1402"/>
        <v>8.228135669147816E-5</v>
      </c>
      <c r="EF531" s="1">
        <f t="shared" si="1403"/>
        <v>5.1297125645368723E-5</v>
      </c>
      <c r="EG531" s="1">
        <f t="shared" si="1404"/>
        <v>3.1590343335182951E-5</v>
      </c>
      <c r="EH531" s="1">
        <f t="shared" si="1405"/>
        <v>1.9217078413138784E-5</v>
      </c>
      <c r="EI531" s="1">
        <f t="shared" si="1406"/>
        <v>1.1547682905623936E-5</v>
      </c>
      <c r="EJ531" s="1">
        <f t="shared" si="1407"/>
        <v>6.8545715736400025E-6</v>
      </c>
      <c r="EK531" s="1">
        <f t="shared" si="1408"/>
        <v>4.0192770775728378E-6</v>
      </c>
      <c r="EL531" s="1">
        <f t="shared" si="1409"/>
        <v>2.3281049628526464E-6</v>
      </c>
      <c r="EM531" s="1">
        <f t="shared" si="1410"/>
        <v>1.3321389951962432E-6</v>
      </c>
      <c r="EN531" s="1">
        <f t="shared" si="1411"/>
        <v>7.5299974811639405E-7</v>
      </c>
      <c r="EO531" s="1">
        <f t="shared" si="1412"/>
        <v>4.2047952210484794E-7</v>
      </c>
      <c r="EP531" s="1">
        <f t="shared" si="1413"/>
        <v>2.3195646408667048E-7</v>
      </c>
      <c r="EQ531" s="1">
        <f t="shared" si="1414"/>
        <v>1.2641162760660696E-7</v>
      </c>
      <c r="ER531" s="1">
        <f t="shared" si="1415"/>
        <v>6.8060348945874049E-8</v>
      </c>
      <c r="ES531" s="1">
        <f t="shared" si="1416"/>
        <v>3.6202284473464557E-8</v>
      </c>
      <c r="ET531" s="1">
        <f t="shared" si="1417"/>
        <v>1.9024832157365949E-8</v>
      </c>
      <c r="EU531" s="1">
        <f t="shared" si="1418"/>
        <v>9.8777382839865164E-9</v>
      </c>
      <c r="EV531" s="1">
        <f t="shared" si="1419"/>
        <v>5.0670533685637706E-9</v>
      </c>
      <c r="EW531" s="1">
        <f t="shared" si="1420"/>
        <v>2.5681873560856108E-9</v>
      </c>
      <c r="EX531" s="1">
        <f t="shared" si="1421"/>
        <v>1.2861629107587457E-9</v>
      </c>
      <c r="EY531" s="1">
        <f t="shared" si="1422"/>
        <v>6.3658753396230932E-10</v>
      </c>
      <c r="EZ531" s="1">
        <f t="shared" si="1423"/>
        <v>3.1174177348485679E-10</v>
      </c>
      <c r="FA531" s="1">
        <f t="shared" si="1424"/>
        <v>1.5195540569178608E-10</v>
      </c>
      <c r="FB531" s="1">
        <f t="shared" si="1425"/>
        <v>7.6116943841022683E-11</v>
      </c>
      <c r="FC531" s="1">
        <f t="shared" si="1426"/>
        <v>4.5260844269495053E-11</v>
      </c>
      <c r="FD531" s="75">
        <f t="shared" si="1277"/>
        <v>4.5260844269495053E-11</v>
      </c>
    </row>
    <row r="532" spans="7:160" x14ac:dyDescent="0.35">
      <c r="G532" t="str">
        <f t="shared" si="1273"/>
        <v>Refd, t=2.58</v>
      </c>
      <c r="H532" s="76">
        <f t="shared" si="1274"/>
        <v>2.5849999999999671</v>
      </c>
      <c r="I532" s="1">
        <f t="shared" si="1275"/>
        <v>0</v>
      </c>
      <c r="J532" s="22">
        <f t="shared" si="1276"/>
        <v>4.1945645000947627E-6</v>
      </c>
      <c r="K532" s="1">
        <f t="shared" si="1278"/>
        <v>8.2651830875494239E-6</v>
      </c>
      <c r="L532" s="1">
        <f t="shared" si="1279"/>
        <v>1.5290971326385952E-5</v>
      </c>
      <c r="M532" s="1">
        <f t="shared" si="1280"/>
        <v>2.7124258927233769E-5</v>
      </c>
      <c r="N532" s="1">
        <f t="shared" si="1281"/>
        <v>4.6641877529895215E-5</v>
      </c>
      <c r="O532" s="1">
        <f t="shared" si="1282"/>
        <v>7.823649689618895E-5</v>
      </c>
      <c r="P532" s="1">
        <f t="shared" si="1283"/>
        <v>1.2850199525152827E-4</v>
      </c>
      <c r="Q532" s="1">
        <f t="shared" si="1284"/>
        <v>2.0716808663492455E-4</v>
      </c>
      <c r="R532" s="1">
        <f t="shared" si="1285"/>
        <v>3.2834494602673774E-4</v>
      </c>
      <c r="S532" s="1">
        <f t="shared" si="1286"/>
        <v>5.1213956400188913E-4</v>
      </c>
      <c r="T532" s="1">
        <f t="shared" si="1287"/>
        <v>7.8669931498295419E-4</v>
      </c>
      <c r="U532" s="1">
        <f t="shared" si="1288"/>
        <v>1.1907216927829088E-3</v>
      </c>
      <c r="V532" s="1">
        <f t="shared" si="1289"/>
        <v>1.7764393398104327E-3</v>
      </c>
      <c r="W532" s="1">
        <f t="shared" si="1290"/>
        <v>2.6130439343570958E-3</v>
      </c>
      <c r="X532" s="1">
        <f t="shared" si="1291"/>
        <v>3.7904500533163226E-3</v>
      </c>
      <c r="Y532" s="1">
        <f t="shared" si="1292"/>
        <v>5.4232217392167579E-3</v>
      </c>
      <c r="Z532" s="1">
        <f t="shared" si="1293"/>
        <v>7.6543939900743175E-3</v>
      </c>
      <c r="AA532" s="1">
        <f t="shared" si="1294"/>
        <v>1.065882603830823E-2</v>
      </c>
      <c r="AB532" s="1">
        <f t="shared" si="1295"/>
        <v>1.464563401696342E-2</v>
      </c>
      <c r="AC532" s="1">
        <f t="shared" si="1296"/>
        <v>1.9859181587517333E-2</v>
      </c>
      <c r="AD532" s="1">
        <f t="shared" si="1297"/>
        <v>2.6578074559233587E-2</v>
      </c>
      <c r="AE532" s="1">
        <f t="shared" si="1298"/>
        <v>3.5111625831451491E-2</v>
      </c>
      <c r="AF532" s="1">
        <f t="shared" si="1299"/>
        <v>4.5793344011636677E-2</v>
      </c>
      <c r="AG532" s="1">
        <f t="shared" si="1300"/>
        <v>5.8971161176713909E-2</v>
      </c>
      <c r="AH532" s="1">
        <f t="shared" si="1301"/>
        <v>7.4994352391115474E-2</v>
      </c>
      <c r="AI532" s="1">
        <f t="shared" si="1302"/>
        <v>9.4197400997410446E-2</v>
      </c>
      <c r="AJ532" s="1">
        <f t="shared" si="1303"/>
        <v>0.11688140685369702</v>
      </c>
      <c r="AK532" s="1">
        <f t="shared" si="1304"/>
        <v>0.14329398613589775</v>
      </c>
      <c r="AL532" s="1">
        <f t="shared" si="1305"/>
        <v>0.17360892940745021</v>
      </c>
      <c r="AM532" s="1">
        <f t="shared" si="1306"/>
        <v>0.20790712431607458</v>
      </c>
      <c r="AN532" s="1">
        <f t="shared" si="1307"/>
        <v>0.24616036824287615</v>
      </c>
      <c r="AO532" s="1">
        <f t="shared" si="1308"/>
        <v>0.28821966187418491</v>
      </c>
      <c r="AP532" s="1">
        <f t="shared" si="1309"/>
        <v>0.3338093703071221</v>
      </c>
      <c r="AQ532" s="1">
        <f t="shared" si="1310"/>
        <v>0.38252826778051041</v>
      </c>
      <c r="AR532" s="1">
        <f t="shared" si="1311"/>
        <v>0.43385797164165446</v>
      </c>
      <c r="AS532" s="1">
        <f t="shared" si="1312"/>
        <v>0.48717866770138113</v>
      </c>
      <c r="AT532" s="1">
        <f t="shared" si="1313"/>
        <v>0.54179139544746935</v>
      </c>
      <c r="AU532" s="1">
        <f t="shared" si="1314"/>
        <v>0.59694556831383361</v>
      </c>
      <c r="AV532" s="1">
        <f t="shared" si="1315"/>
        <v>0.65186992025335921</v>
      </c>
      <c r="AW532" s="1">
        <f t="shared" si="1316"/>
        <v>0.70580475265564591</v>
      </c>
      <c r="AX532" s="1">
        <f t="shared" si="1317"/>
        <v>0.75803324280061035</v>
      </c>
      <c r="AY532" s="1">
        <f t="shared" si="1318"/>
        <v>0.80790967892291832</v>
      </c>
      <c r="AZ532" s="1">
        <f t="shared" si="1319"/>
        <v>0.85488279309773552</v>
      </c>
      <c r="BA532" s="1">
        <f t="shared" si="1320"/>
        <v>0.89851283262625081</v>
      </c>
      <c r="BB532" s="1">
        <f t="shared" si="1321"/>
        <v>0.93848158604599341</v>
      </c>
      <c r="BC532" s="1">
        <f t="shared" si="1322"/>
        <v>0.97459519402026595</v>
      </c>
      <c r="BD532" s="1">
        <f t="shared" si="1323"/>
        <v>1.0067801604445834</v>
      </c>
      <c r="BE532" s="1">
        <f t="shared" si="1324"/>
        <v>1.035073475941612</v>
      </c>
      <c r="BF532" s="1">
        <f t="shared" si="1325"/>
        <v>1.0596081308532259</v>
      </c>
      <c r="BG532" s="1">
        <f t="shared" si="1326"/>
        <v>1.0805955039652058</v>
      </c>
      <c r="BH532" s="1">
        <f t="shared" si="1327"/>
        <v>1.0983061632836277</v>
      </c>
      <c r="BI532" s="1">
        <f t="shared" si="1328"/>
        <v>1.1130505215978466</v>
      </c>
      <c r="BJ532" s="1">
        <f t="shared" si="1329"/>
        <v>1.1251605818895303</v>
      </c>
      <c r="BK532" s="1">
        <f t="shared" si="1330"/>
        <v>1.1349737238917954</v>
      </c>
      <c r="BL532" s="1">
        <f t="shared" si="1331"/>
        <v>1.1428191636525598</v>
      </c>
      <c r="BM532" s="1">
        <f t="shared" si="1332"/>
        <v>1.1490074001665997</v>
      </c>
      <c r="BN532" s="1">
        <f t="shared" si="1333"/>
        <v>1.1538226772778799</v>
      </c>
      <c r="BO532" s="1">
        <f t="shared" si="1334"/>
        <v>1.157518255944755</v>
      </c>
      <c r="BP532" s="1">
        <f t="shared" si="1335"/>
        <v>1.1603141223757663</v>
      </c>
      <c r="BQ532" s="1">
        <f t="shared" si="1336"/>
        <v>1.1623966530633185</v>
      </c>
      <c r="BR532" s="1">
        <f t="shared" si="1337"/>
        <v>1.1639197126845959</v>
      </c>
      <c r="BS532" s="1">
        <f t="shared" si="1338"/>
        <v>1.1650066647501314</v>
      </c>
      <c r="BT532" s="1">
        <f t="shared" si="1339"/>
        <v>1.1657528151163112</v>
      </c>
      <c r="BU532" s="1">
        <f t="shared" si="1340"/>
        <v>1.1662278724921975</v>
      </c>
      <c r="BV532" s="1">
        <f t="shared" si="1341"/>
        <v>1.1664780871530378</v>
      </c>
      <c r="BW532" s="1">
        <f t="shared" si="1342"/>
        <v>1.1665278114093505</v>
      </c>
      <c r="BX532" s="1">
        <f t="shared" si="1343"/>
        <v>1.1663803084229909</v>
      </c>
      <c r="BY532" s="1">
        <f t="shared" si="1344"/>
        <v>1.1660177181677593</v>
      </c>
      <c r="BZ532" s="1">
        <f t="shared" si="1345"/>
        <v>1.1654001714023901</v>
      </c>
      <c r="CA532" s="1">
        <f t="shared" si="1346"/>
        <v>1.1644641262844537</v>
      </c>
      <c r="CB532" s="1">
        <f t="shared" si="1347"/>
        <v>1.1631200893546498</v>
      </c>
      <c r="CC532" s="1">
        <f t="shared" si="1348"/>
        <v>1.1612499732279793</v>
      </c>
      <c r="CD532" s="1">
        <f t="shared" si="1349"/>
        <v>1.1587044349988629</v>
      </c>
      <c r="CE532" s="1">
        <f t="shared" si="1350"/>
        <v>1.1553006263019194</v>
      </c>
      <c r="CF532" s="1">
        <f t="shared" si="1351"/>
        <v>1.1508208588228186</v>
      </c>
      <c r="CG532" s="1">
        <f t="shared" si="1352"/>
        <v>1.1450127354473858</v>
      </c>
      <c r="CH532" s="1">
        <f t="shared" si="1353"/>
        <v>1.1375913030623388</v>
      </c>
      <c r="CI532" s="1">
        <f t="shared" si="1354"/>
        <v>1.1282437344806944</v>
      </c>
      <c r="CJ532" s="1">
        <f t="shared" si="1355"/>
        <v>1.1166369331911765</v>
      </c>
      <c r="CK532" s="1">
        <f t="shared" si="1356"/>
        <v>1.1024282705384574</v>
      </c>
      <c r="CL532" s="1">
        <f t="shared" si="1357"/>
        <v>1.0852794138479815</v>
      </c>
      <c r="CM532" s="1">
        <f t="shared" si="1358"/>
        <v>1.0648728994759196</v>
      </c>
      <c r="CN532" s="1">
        <f t="shared" si="1359"/>
        <v>1.0409307711129117</v>
      </c>
      <c r="CO532" s="1">
        <f t="shared" si="1360"/>
        <v>1.0132342747729168</v>
      </c>
      <c r="CP532" s="1">
        <f t="shared" si="1361"/>
        <v>0.98164331807992389</v>
      </c>
      <c r="CQ532" s="1">
        <f t="shared" si="1362"/>
        <v>0.94611420468148799</v>
      </c>
      <c r="CR532" s="1">
        <f t="shared" si="1363"/>
        <v>0.90671408245845786</v>
      </c>
      <c r="CS532" s="1">
        <f t="shared" si="1364"/>
        <v>0.86363062357887088</v>
      </c>
      <c r="CT532" s="1">
        <f t="shared" si="1365"/>
        <v>0.81717569604960649</v>
      </c>
      <c r="CU532" s="1">
        <f t="shared" si="1366"/>
        <v>0.76778218101479878</v>
      </c>
      <c r="CV532" s="1">
        <f t="shared" si="1367"/>
        <v>0.7159936075034945</v>
      </c>
      <c r="CW532" s="1">
        <f t="shared" si="1368"/>
        <v>0.66244686785685714</v>
      </c>
      <c r="CX532" s="1">
        <f t="shared" si="1369"/>
        <v>0.60784888061273745</v>
      </c>
      <c r="CY532" s="1">
        <f t="shared" si="1370"/>
        <v>0.55294861572850429</v>
      </c>
      <c r="CZ532" s="1">
        <f t="shared" si="1371"/>
        <v>0.49850632598671663</v>
      </c>
      <c r="DA532" s="1">
        <f t="shared" si="1372"/>
        <v>0.44526208735183193</v>
      </c>
      <c r="DB532" s="1">
        <f t="shared" si="1373"/>
        <v>0.39390580918529533</v>
      </c>
      <c r="DC532" s="1">
        <f t="shared" si="1374"/>
        <v>0.34505072643668455</v>
      </c>
      <c r="DD532" s="1">
        <f t="shared" si="1375"/>
        <v>0.29921204943439045</v>
      </c>
      <c r="DE532" s="1">
        <f t="shared" si="1376"/>
        <v>0.25679196427801648</v>
      </c>
      <c r="DF532" s="1">
        <f t="shared" si="1377"/>
        <v>0.21807160577263993</v>
      </c>
      <c r="DG532" s="1">
        <f t="shared" si="1378"/>
        <v>0.18321003076616862</v>
      </c>
      <c r="DH532" s="1">
        <f t="shared" si="1379"/>
        <v>0.15224966674429677</v>
      </c>
      <c r="DI532" s="1">
        <f t="shared" si="1380"/>
        <v>0.12512725305488448</v>
      </c>
      <c r="DJ532" s="1">
        <f t="shared" si="1381"/>
        <v>0.10168896870230079</v>
      </c>
      <c r="DK532" s="1">
        <f t="shared" si="1382"/>
        <v>8.1708270410692327E-2</v>
      </c>
      <c r="DL532" s="1">
        <f t="shared" si="1383"/>
        <v>6.4904946974094449E-2</v>
      </c>
      <c r="DM532" s="1">
        <f t="shared" si="1384"/>
        <v>5.0964012825353205E-2</v>
      </c>
      <c r="DN532" s="1">
        <f t="shared" si="1385"/>
        <v>3.9553284497130817E-2</v>
      </c>
      <c r="DO532" s="1">
        <f t="shared" si="1386"/>
        <v>3.0338770322034959E-2</v>
      </c>
      <c r="DP532" s="1">
        <f t="shared" si="1387"/>
        <v>2.2997317107766865E-2</v>
      </c>
      <c r="DQ532" s="1">
        <f t="shared" si="1388"/>
        <v>1.7226262139224336E-2</v>
      </c>
      <c r="DR532" s="1">
        <f t="shared" si="1389"/>
        <v>1.2750106625754055E-2</v>
      </c>
      <c r="DS532" s="1">
        <f t="shared" si="1390"/>
        <v>9.3244389790209936E-3</v>
      </c>
      <c r="DT532" s="1">
        <f t="shared" si="1391"/>
        <v>6.7374842281807679E-3</v>
      </c>
      <c r="DU532" s="1">
        <f t="shared" si="1392"/>
        <v>4.8097394155322158E-3</v>
      </c>
      <c r="DV532" s="1">
        <f t="shared" si="1393"/>
        <v>3.3921808054846233E-3</v>
      </c>
      <c r="DW532" s="1">
        <f t="shared" si="1394"/>
        <v>2.3635085083435242E-3</v>
      </c>
      <c r="DX532" s="1">
        <f t="shared" si="1395"/>
        <v>1.6268410784566476E-3</v>
      </c>
      <c r="DY532" s="1">
        <f t="shared" si="1396"/>
        <v>1.1062002096770866E-3</v>
      </c>
      <c r="DZ532" s="1">
        <f t="shared" si="1397"/>
        <v>7.4304569402136383E-4</v>
      </c>
      <c r="EA532" s="1">
        <f t="shared" si="1398"/>
        <v>4.9304272204839152E-4</v>
      </c>
      <c r="EB532" s="1">
        <f t="shared" si="1399"/>
        <v>3.2317392029449713E-4</v>
      </c>
      <c r="EC532" s="1">
        <f t="shared" si="1400"/>
        <v>2.0925100942282405E-4</v>
      </c>
      <c r="ED532" s="1">
        <f t="shared" si="1401"/>
        <v>1.3383703062420352E-4</v>
      </c>
      <c r="EE532" s="1">
        <f t="shared" si="1402"/>
        <v>8.4559338511193239E-5</v>
      </c>
      <c r="EF532" s="1">
        <f t="shared" si="1403"/>
        <v>5.2774424912844575E-5</v>
      </c>
      <c r="EG532" s="1">
        <f t="shared" si="1404"/>
        <v>3.2535922356689445E-5</v>
      </c>
      <c r="EH532" s="1">
        <f t="shared" si="1405"/>
        <v>1.9814463413138182E-5</v>
      </c>
      <c r="EI532" s="1">
        <f t="shared" si="1406"/>
        <v>1.1920206675678959E-5</v>
      </c>
      <c r="EJ532" s="1">
        <f t="shared" si="1407"/>
        <v>7.0838762590055629E-6</v>
      </c>
      <c r="EK532" s="1">
        <f t="shared" si="1408"/>
        <v>4.1586079048083085E-6</v>
      </c>
      <c r="EL532" s="1">
        <f t="shared" si="1409"/>
        <v>2.4116792996516984E-6</v>
      </c>
      <c r="EM532" s="1">
        <f t="shared" si="1410"/>
        <v>1.3816277110619637E-6</v>
      </c>
      <c r="EN532" s="1">
        <f t="shared" si="1411"/>
        <v>7.8193072047599623E-7</v>
      </c>
      <c r="EO532" s="1">
        <f t="shared" si="1412"/>
        <v>4.3717733296153593E-7</v>
      </c>
      <c r="EP532" s="1">
        <f t="shared" si="1413"/>
        <v>2.4147152881065668E-7</v>
      </c>
      <c r="EQ532" s="1">
        <f t="shared" si="1414"/>
        <v>1.3176510131671683E-7</v>
      </c>
      <c r="ER532" s="1">
        <f t="shared" si="1415"/>
        <v>7.1034392367091048E-8</v>
      </c>
      <c r="ES532" s="1">
        <f t="shared" si="1416"/>
        <v>3.7833692492078901E-8</v>
      </c>
      <c r="ET532" s="1">
        <f t="shared" si="1417"/>
        <v>1.9908517134054989E-8</v>
      </c>
      <c r="EU532" s="1">
        <f t="shared" si="1418"/>
        <v>1.0350419061651832E-8</v>
      </c>
      <c r="EV532" s="1">
        <f t="shared" si="1419"/>
        <v>5.3167372599807732E-9</v>
      </c>
      <c r="EW532" s="1">
        <f t="shared" si="1420"/>
        <v>2.6984394474119738E-9</v>
      </c>
      <c r="EX532" s="1">
        <f t="shared" si="1421"/>
        <v>1.3532726873137237E-9</v>
      </c>
      <c r="EY532" s="1">
        <f t="shared" si="1422"/>
        <v>6.7074712704645455E-10</v>
      </c>
      <c r="EZ532" s="1">
        <f t="shared" si="1423"/>
        <v>3.2894159971547509E-10</v>
      </c>
      <c r="FA532" s="1">
        <f t="shared" si="1424"/>
        <v>1.6057866641526904E-10</v>
      </c>
      <c r="FB532" s="1">
        <f t="shared" si="1425"/>
        <v>8.0565957070671996E-11</v>
      </c>
      <c r="FC532" s="1">
        <f t="shared" si="1426"/>
        <v>4.7978959650220293E-11</v>
      </c>
      <c r="FD532" s="75">
        <f t="shared" si="1277"/>
        <v>4.7978959650220293E-11</v>
      </c>
    </row>
    <row r="533" spans="7:160" x14ac:dyDescent="0.35">
      <c r="G533" t="str">
        <f t="shared" si="1273"/>
        <v>Refd, t=2.59</v>
      </c>
      <c r="H533" s="76">
        <f t="shared" si="1274"/>
        <v>2.589999999999967</v>
      </c>
      <c r="I533" s="1">
        <f t="shared" si="1275"/>
        <v>0</v>
      </c>
      <c r="J533" s="22">
        <f t="shared" si="1276"/>
        <v>4.1482905215999555E-6</v>
      </c>
      <c r="K533" s="1">
        <f t="shared" si="1278"/>
        <v>8.173902339057272E-6</v>
      </c>
      <c r="L533" s="1">
        <f t="shared" si="1279"/>
        <v>1.5121819007446275E-5</v>
      </c>
      <c r="M533" s="1">
        <f t="shared" si="1280"/>
        <v>2.6823651049533729E-5</v>
      </c>
      <c r="N533" s="1">
        <f t="shared" si="1281"/>
        <v>4.6124069550862432E-5</v>
      </c>
      <c r="O533" s="1">
        <f t="shared" si="1282"/>
        <v>7.7366769545776987E-5</v>
      </c>
      <c r="P533" s="1">
        <f t="shared" si="1283"/>
        <v>1.2707248394465856E-4</v>
      </c>
      <c r="Q533" s="1">
        <f t="shared" si="1284"/>
        <v>2.0486382160555484E-4</v>
      </c>
      <c r="R533" s="1">
        <f t="shared" si="1285"/>
        <v>3.246972608417405E-4</v>
      </c>
      <c r="S533" s="1">
        <f t="shared" si="1286"/>
        <v>5.0646374780361446E-4</v>
      </c>
      <c r="T533" s="1">
        <f t="shared" si="1287"/>
        <v>7.7801334760937123E-4</v>
      </c>
      <c r="U533" s="1">
        <f t="shared" si="1288"/>
        <v>1.1776432587721445E-3</v>
      </c>
      <c r="V533" s="1">
        <f t="shared" si="1289"/>
        <v>1.7570592308906968E-3</v>
      </c>
      <c r="W533" s="1">
        <f t="shared" si="1290"/>
        <v>2.5847755798944117E-3</v>
      </c>
      <c r="X533" s="1">
        <f t="shared" si="1291"/>
        <v>3.7498573886849147E-3</v>
      </c>
      <c r="Y533" s="1">
        <f t="shared" si="1292"/>
        <v>5.3658309825276862E-3</v>
      </c>
      <c r="Z533" s="1">
        <f t="shared" si="1293"/>
        <v>7.5744990782137577E-3</v>
      </c>
      <c r="AA533" s="1">
        <f t="shared" si="1294"/>
        <v>1.0549302243012116E-2</v>
      </c>
      <c r="AB533" s="1">
        <f t="shared" si="1295"/>
        <v>1.4497779200162582E-2</v>
      </c>
      <c r="AC533" s="1">
        <f t="shared" si="1296"/>
        <v>1.9662609047309702E-2</v>
      </c>
      <c r="AD533" s="1">
        <f t="shared" si="1297"/>
        <v>2.6320684683746102E-2</v>
      </c>
      <c r="AE533" s="1">
        <f t="shared" si="1298"/>
        <v>3.4779684944768317E-2</v>
      </c>
      <c r="AF533" s="1">
        <f t="shared" si="1299"/>
        <v>4.5371697012487791E-2</v>
      </c>
      <c r="AG533" s="1">
        <f t="shared" si="1300"/>
        <v>5.8443599155219871E-2</v>
      </c>
      <c r="AH533" s="1">
        <f t="shared" si="1301"/>
        <v>7.4344147014208842E-2</v>
      </c>
      <c r="AI533" s="1">
        <f t="shared" si="1302"/>
        <v>9.3408004218944671E-2</v>
      </c>
      <c r="AJ533" s="1">
        <f t="shared" si="1303"/>
        <v>0.11593729816460407</v>
      </c>
      <c r="AK533" s="1">
        <f t="shared" si="1304"/>
        <v>0.1421816314821075</v>
      </c>
      <c r="AL533" s="1">
        <f t="shared" si="1305"/>
        <v>0.17231779798142594</v>
      </c>
      <c r="AM533" s="1">
        <f t="shared" si="1306"/>
        <v>0.20643069395528393</v>
      </c>
      <c r="AN533" s="1">
        <f t="shared" si="1307"/>
        <v>0.24449703951602247</v>
      </c>
      <c r="AO533" s="1">
        <f t="shared" si="1308"/>
        <v>0.28637349721081379</v>
      </c>
      <c r="AP533" s="1">
        <f t="shared" si="1309"/>
        <v>0.33179057920723193</v>
      </c>
      <c r="AQ533" s="1">
        <f t="shared" si="1310"/>
        <v>0.38035337276401415</v>
      </c>
      <c r="AR533" s="1">
        <f t="shared" si="1311"/>
        <v>0.43154961155541283</v>
      </c>
      <c r="AS533" s="1">
        <f t="shared" si="1312"/>
        <v>0.48476502350656847</v>
      </c>
      <c r="AT533" s="1">
        <f t="shared" si="1313"/>
        <v>0.53930525584658928</v>
      </c>
      <c r="AU533" s="1">
        <f t="shared" si="1314"/>
        <v>0.59442308503146746</v>
      </c>
      <c r="AV533" s="1">
        <f t="shared" si="1315"/>
        <v>0.6493491317118103</v>
      </c>
      <c r="AW533" s="1">
        <f t="shared" si="1316"/>
        <v>0.70332397673486247</v>
      </c>
      <c r="AX533" s="1">
        <f t="shared" si="1317"/>
        <v>0.75562945168664186</v>
      </c>
      <c r="AY533" s="1">
        <f t="shared" si="1318"/>
        <v>0.80561697026333579</v>
      </c>
      <c r="AZ533" s="1">
        <f t="shared" si="1319"/>
        <v>0.85273106172712099</v>
      </c>
      <c r="BA533" s="1">
        <f t="shared" si="1320"/>
        <v>0.89652672732641847</v>
      </c>
      <c r="BB533" s="1">
        <f t="shared" si="1321"/>
        <v>0.93667980867074585</v>
      </c>
      <c r="BC533" s="1">
        <f t="shared" si="1322"/>
        <v>0.97299016714467201</v>
      </c>
      <c r="BD533" s="1">
        <f t="shared" si="1323"/>
        <v>1.005378058103475</v>
      </c>
      <c r="BE533" s="1">
        <f t="shared" si="1324"/>
        <v>1.0338745834149199</v>
      </c>
      <c r="BF533" s="1">
        <f t="shared" si="1325"/>
        <v>1.0586074766155402</v>
      </c>
      <c r="BG533" s="1">
        <f t="shared" si="1326"/>
        <v>1.0797836916772601</v>
      </c>
      <c r="BH533" s="1">
        <f t="shared" si="1327"/>
        <v>1.0976703248092892</v>
      </c>
      <c r="BI533" s="1">
        <f t="shared" si="1328"/>
        <v>1.1125753131657248</v>
      </c>
      <c r="BJ533" s="1">
        <f t="shared" si="1329"/>
        <v>1.1248291534813184</v>
      </c>
      <c r="BK533" s="1">
        <f t="shared" si="1330"/>
        <v>1.1347686049177321</v>
      </c>
      <c r="BL533" s="1">
        <f t="shared" si="1331"/>
        <v>1.1427230238669763</v>
      </c>
      <c r="BM533" s="1">
        <f t="shared" si="1332"/>
        <v>1.1490036615046451</v>
      </c>
      <c r="BN533" s="1">
        <f t="shared" si="1333"/>
        <v>1.1538959680575029</v>
      </c>
      <c r="BO533" s="1">
        <f t="shared" si="1334"/>
        <v>1.1576547123252843</v>
      </c>
      <c r="BP533" s="1">
        <f t="shared" si="1335"/>
        <v>1.1605015522739797</v>
      </c>
      <c r="BQ533" s="1">
        <f t="shared" si="1336"/>
        <v>1.1626245845978469</v>
      </c>
      <c r="BR533" s="1">
        <f t="shared" si="1337"/>
        <v>1.1641793527913287</v>
      </c>
      <c r="BS533" s="1">
        <f t="shared" si="1338"/>
        <v>1.1652907943504616</v>
      </c>
      <c r="BT533" s="1">
        <f t="shared" si="1339"/>
        <v>1.166055645779968</v>
      </c>
      <c r="BU533" s="1">
        <f t="shared" si="1340"/>
        <v>1.1665448866285857</v>
      </c>
      <c r="BV533" s="1">
        <f t="shared" si="1341"/>
        <v>1.1668058800515497</v>
      </c>
      <c r="BW533" s="1">
        <f t="shared" si="1342"/>
        <v>1.1668639494671951</v>
      </c>
      <c r="BX533" s="1">
        <f t="shared" si="1343"/>
        <v>1.1667232140196258</v>
      </c>
      <c r="BY533" s="1">
        <f t="shared" si="1344"/>
        <v>1.1663665880639449</v>
      </c>
      <c r="BZ533" s="1">
        <f t="shared" si="1345"/>
        <v>1.1657549322981273</v>
      </c>
      <c r="CA533" s="1">
        <f t="shared" si="1346"/>
        <v>1.1648254281840882</v>
      </c>
      <c r="CB533" s="1">
        <f t="shared" si="1347"/>
        <v>1.1634893345128892</v>
      </c>
      <c r="CC533" s="1">
        <f t="shared" si="1348"/>
        <v>1.1616293755328022</v>
      </c>
      <c r="CD533" s="1">
        <f t="shared" si="1349"/>
        <v>1.1590971015816123</v>
      </c>
      <c r="CE533" s="1">
        <f t="shared" si="1350"/>
        <v>1.1557106499482692</v>
      </c>
      <c r="CF533" s="1">
        <f t="shared" si="1351"/>
        <v>1.1512534065274032</v>
      </c>
      <c r="CG533" s="1">
        <f t="shared" si="1352"/>
        <v>1.1454741155029022</v>
      </c>
      <c r="CH533" s="1">
        <f t="shared" si="1353"/>
        <v>1.138088990840223</v>
      </c>
      <c r="CI533" s="1">
        <f t="shared" si="1354"/>
        <v>1.1287863360883383</v>
      </c>
      <c r="CJ533" s="1">
        <f t="shared" si="1355"/>
        <v>1.1172340670528227</v>
      </c>
      <c r="CK533" s="1">
        <f t="shared" si="1356"/>
        <v>1.1030903501441738</v>
      </c>
      <c r="CL533" s="1">
        <f t="shared" si="1357"/>
        <v>1.0860173207595791</v>
      </c>
      <c r="CM533" s="1">
        <f t="shared" si="1358"/>
        <v>1.0656975441800534</v>
      </c>
      <c r="CN533" s="1">
        <f t="shared" si="1359"/>
        <v>1.0418525500888789</v>
      </c>
      <c r="CO533" s="1">
        <f t="shared" si="1360"/>
        <v>1.014262444384334</v>
      </c>
      <c r="CP533" s="1">
        <f t="shared" si="1361"/>
        <v>0.98278531839149352</v>
      </c>
      <c r="CQ533" s="1">
        <f t="shared" si="1362"/>
        <v>0.94737497753306177</v>
      </c>
      <c r="CR533" s="1">
        <f t="shared" si="1363"/>
        <v>0.90809543646869362</v>
      </c>
      <c r="CS533" s="1">
        <f t="shared" si="1364"/>
        <v>0.8651307026844709</v>
      </c>
      <c r="CT533" s="1">
        <f t="shared" si="1365"/>
        <v>0.8187886065657991</v>
      </c>
      <c r="CU533" s="1">
        <f t="shared" si="1366"/>
        <v>0.76949782447924953</v>
      </c>
      <c r="CV533" s="1">
        <f t="shared" si="1367"/>
        <v>0.71779775295107784</v>
      </c>
      <c r="CW533" s="1">
        <f t="shared" si="1368"/>
        <v>0.66432147869599301</v>
      </c>
      <c r="CX533" s="1">
        <f t="shared" si="1369"/>
        <v>0.60977268971045895</v>
      </c>
      <c r="CY533" s="1">
        <f t="shared" si="1370"/>
        <v>0.55489791998290483</v>
      </c>
      <c r="CZ533" s="1">
        <f t="shared" si="1371"/>
        <v>0.50045595113845864</v>
      </c>
      <c r="DA533" s="1">
        <f t="shared" si="1372"/>
        <v>0.44718645751340275</v>
      </c>
      <c r="DB533" s="1">
        <f t="shared" si="1373"/>
        <v>0.39578004552934892</v>
      </c>
      <c r="DC533" s="1">
        <f t="shared" si="1374"/>
        <v>0.34685169690092199</v>
      </c>
      <c r="DD533" s="1">
        <f t="shared" si="1375"/>
        <v>0.30091929644514853</v>
      </c>
      <c r="DE533" s="1">
        <f t="shared" si="1376"/>
        <v>0.25838844966707941</v>
      </c>
      <c r="DF533" s="1">
        <f t="shared" si="1377"/>
        <v>0.21954422970071091</v>
      </c>
      <c r="DG533" s="1">
        <f t="shared" si="1378"/>
        <v>0.18454990239413407</v>
      </c>
      <c r="DH533" s="1">
        <f t="shared" si="1379"/>
        <v>0.15345212614121931</v>
      </c>
      <c r="DI533" s="1">
        <f t="shared" si="1380"/>
        <v>0.12619166399160539</v>
      </c>
      <c r="DJ533" s="1">
        <f t="shared" si="1381"/>
        <v>0.10261831852312212</v>
      </c>
      <c r="DK533" s="1">
        <f t="shared" si="1382"/>
        <v>8.2508624691327817E-2</v>
      </c>
      <c r="DL533" s="1">
        <f t="shared" si="1383"/>
        <v>6.558481249304618E-2</v>
      </c>
      <c r="DM533" s="1">
        <f t="shared" si="1384"/>
        <v>5.1533662577146734E-2</v>
      </c>
      <c r="DN533" s="1">
        <f t="shared" si="1385"/>
        <v>4.002409378414961E-2</v>
      </c>
      <c r="DO533" s="1">
        <f t="shared" si="1386"/>
        <v>3.0722604566880467E-2</v>
      </c>
      <c r="DP533" s="1">
        <f t="shared" si="1387"/>
        <v>2.3306001364779901E-2</v>
      </c>
      <c r="DQ533" s="1">
        <f t="shared" si="1388"/>
        <v>1.7471150810879733E-2</v>
      </c>
      <c r="DR533" s="1">
        <f t="shared" si="1389"/>
        <v>1.2941760902648432E-2</v>
      </c>
      <c r="DS533" s="1">
        <f t="shared" si="1390"/>
        <v>9.4724100214618311E-3</v>
      </c>
      <c r="DT533" s="1">
        <f t="shared" si="1391"/>
        <v>6.8501927311516641E-3</v>
      </c>
      <c r="DU533" s="1">
        <f t="shared" si="1392"/>
        <v>4.8944372184128206E-3</v>
      </c>
      <c r="DV533" s="1">
        <f t="shared" si="1393"/>
        <v>3.4549775733447945E-3</v>
      </c>
      <c r="DW533" s="1">
        <f t="shared" si="1394"/>
        <v>2.4094459297633805E-3</v>
      </c>
      <c r="DX533" s="1">
        <f t="shared" si="1395"/>
        <v>1.6599980516120503E-3</v>
      </c>
      <c r="DY533" s="1">
        <f t="shared" si="1396"/>
        <v>1.1298146187334371E-3</v>
      </c>
      <c r="DZ533" s="1">
        <f t="shared" si="1397"/>
        <v>7.5964112062993868E-4</v>
      </c>
      <c r="EA533" s="1">
        <f t="shared" si="1398"/>
        <v>5.0455136868093246E-4</v>
      </c>
      <c r="EB533" s="1">
        <f t="shared" si="1399"/>
        <v>3.3104981834225153E-4</v>
      </c>
      <c r="EC533" s="1">
        <f t="shared" si="1400"/>
        <v>2.1457002827036719E-4</v>
      </c>
      <c r="ED533" s="1">
        <f t="shared" si="1401"/>
        <v>1.3738217806281522E-4</v>
      </c>
      <c r="EE533" s="1">
        <f t="shared" si="1402"/>
        <v>8.6891315171132565E-5</v>
      </c>
      <c r="EF533" s="1">
        <f t="shared" si="1403"/>
        <v>5.4288394267625478E-5</v>
      </c>
      <c r="EG533" s="1">
        <f t="shared" si="1404"/>
        <v>3.3506049981985009E-5</v>
      </c>
      <c r="EH533" s="1">
        <f t="shared" si="1405"/>
        <v>2.0428049519493779E-5</v>
      </c>
      <c r="EI533" s="1">
        <f t="shared" si="1406"/>
        <v>1.230327214697354E-5</v>
      </c>
      <c r="EJ533" s="1">
        <f t="shared" si="1407"/>
        <v>7.3199443837223672E-6</v>
      </c>
      <c r="EK533" s="1">
        <f t="shared" si="1408"/>
        <v>4.3022178663415409E-6</v>
      </c>
      <c r="EL533" s="1">
        <f t="shared" si="1409"/>
        <v>2.4979236550048685E-6</v>
      </c>
      <c r="EM533" s="1">
        <f t="shared" si="1410"/>
        <v>1.4327595858877116E-6</v>
      </c>
      <c r="EN533" s="1">
        <f t="shared" si="1411"/>
        <v>8.1185913367292659E-7</v>
      </c>
      <c r="EO533" s="1">
        <f t="shared" si="1412"/>
        <v>4.5447241407862524E-7</v>
      </c>
      <c r="EP533" s="1">
        <f t="shared" si="1413"/>
        <v>2.5133942186152117E-7</v>
      </c>
      <c r="EQ533" s="1">
        <f t="shared" si="1414"/>
        <v>1.3732420966370623E-7</v>
      </c>
      <c r="ER533" s="1">
        <f t="shared" si="1415"/>
        <v>7.4126685407858138E-8</v>
      </c>
      <c r="ES533" s="1">
        <f t="shared" si="1416"/>
        <v>3.9532197543264161E-8</v>
      </c>
      <c r="ET533" s="1">
        <f t="shared" si="1417"/>
        <v>2.0829771618207849E-8</v>
      </c>
      <c r="EU533" s="1">
        <f t="shared" si="1418"/>
        <v>1.0843859688644201E-8</v>
      </c>
      <c r="EV533" s="1">
        <f t="shared" si="1419"/>
        <v>5.5777424782589491E-9</v>
      </c>
      <c r="EW533" s="1">
        <f t="shared" si="1420"/>
        <v>2.8347853105261298E-9</v>
      </c>
      <c r="EX533" s="1">
        <f t="shared" si="1421"/>
        <v>1.4236202017634264E-9</v>
      </c>
      <c r="EY533" s="1">
        <f t="shared" si="1422"/>
        <v>7.0660541446305757E-10</v>
      </c>
      <c r="EZ533" s="1">
        <f t="shared" si="1423"/>
        <v>3.4702279980896917E-10</v>
      </c>
      <c r="FA533" s="1">
        <f t="shared" si="1424"/>
        <v>1.6965744238426683E-10</v>
      </c>
      <c r="FB533" s="1">
        <f t="shared" si="1425"/>
        <v>8.5257573474879142E-11</v>
      </c>
      <c r="FC533" s="1">
        <f t="shared" si="1426"/>
        <v>5.0849603662017952E-11</v>
      </c>
      <c r="FD533" s="75">
        <f t="shared" si="1277"/>
        <v>5.0849603662017952E-11</v>
      </c>
    </row>
    <row r="534" spans="7:160" x14ac:dyDescent="0.35">
      <c r="G534" t="str">
        <f t="shared" si="1273"/>
        <v>Refd, t=2.59</v>
      </c>
      <c r="H534" s="76">
        <f t="shared" si="1274"/>
        <v>2.5949999999999669</v>
      </c>
      <c r="I534" s="1">
        <f t="shared" si="1275"/>
        <v>0</v>
      </c>
      <c r="J534" s="22">
        <f t="shared" si="1276"/>
        <v>4.1025220101059224E-6</v>
      </c>
      <c r="K534" s="1">
        <f t="shared" si="1278"/>
        <v>8.0836212600312704E-6</v>
      </c>
      <c r="L534" s="1">
        <f t="shared" si="1279"/>
        <v>1.4954526521149547E-5</v>
      </c>
      <c r="M534" s="1">
        <f t="shared" si="1280"/>
        <v>2.6526363620805141E-5</v>
      </c>
      <c r="N534" s="1">
        <f t="shared" si="1281"/>
        <v>4.561200801242425E-5</v>
      </c>
      <c r="O534" s="1">
        <f t="shared" si="1282"/>
        <v>7.6506735465099387E-5</v>
      </c>
      <c r="P534" s="1">
        <f t="shared" si="1283"/>
        <v>1.2565896003651275E-4</v>
      </c>
      <c r="Q534" s="1">
        <f t="shared" si="1284"/>
        <v>2.0258538660277456E-4</v>
      </c>
      <c r="R534" s="1">
        <f t="shared" si="1285"/>
        <v>3.2109050093658828E-4</v>
      </c>
      <c r="S534" s="1">
        <f t="shared" si="1286"/>
        <v>5.0085156250954455E-4</v>
      </c>
      <c r="T534" s="1">
        <f t="shared" si="1287"/>
        <v>7.6942450494628671E-4</v>
      </c>
      <c r="U534" s="1">
        <f t="shared" si="1288"/>
        <v>1.1647103982310306E-3</v>
      </c>
      <c r="V534" s="1">
        <f t="shared" si="1289"/>
        <v>1.7378934048074795E-3</v>
      </c>
      <c r="W534" s="1">
        <f t="shared" si="1290"/>
        <v>2.5568170232965139E-3</v>
      </c>
      <c r="X534" s="1">
        <f t="shared" si="1291"/>
        <v>3.7097046390113099E-3</v>
      </c>
      <c r="Y534" s="1">
        <f t="shared" si="1292"/>
        <v>5.3090537852998375E-3</v>
      </c>
      <c r="Z534" s="1">
        <f t="shared" si="1293"/>
        <v>7.495444647151555E-3</v>
      </c>
      <c r="AA534" s="1">
        <f t="shared" si="1294"/>
        <v>1.0440909169269265E-2</v>
      </c>
      <c r="AB534" s="1">
        <f t="shared" si="1295"/>
        <v>1.435141821384211E-2</v>
      </c>
      <c r="AC534" s="1">
        <f t="shared" si="1296"/>
        <v>1.9467974320633213E-2</v>
      </c>
      <c r="AD534" s="1">
        <f t="shared" si="1297"/>
        <v>2.6065762659925863E-2</v>
      </c>
      <c r="AE534" s="1">
        <f t="shared" si="1298"/>
        <v>3.4450828915570976E-2</v>
      </c>
      <c r="AF534" s="1">
        <f t="shared" si="1299"/>
        <v>4.4953834003494904E-2</v>
      </c>
      <c r="AG534" s="1">
        <f t="shared" si="1300"/>
        <v>5.7920590426900141E-2</v>
      </c>
      <c r="AH534" s="1">
        <f t="shared" si="1301"/>
        <v>7.3699314290871232E-2</v>
      </c>
      <c r="AI534" s="1">
        <f t="shared" si="1302"/>
        <v>9.2624820735878216E-2</v>
      </c>
      <c r="AJ534" s="1">
        <f t="shared" si="1303"/>
        <v>0.11500022748223006</v>
      </c>
      <c r="AK534" s="1">
        <f t="shared" si="1304"/>
        <v>0.1410770790808257</v>
      </c>
      <c r="AL534" s="1">
        <f t="shared" si="1305"/>
        <v>0.17103512280137165</v>
      </c>
      <c r="AM534" s="1">
        <f t="shared" si="1306"/>
        <v>0.20496321153689268</v>
      </c>
      <c r="AN534" s="1">
        <f t="shared" si="1307"/>
        <v>0.24284293758423969</v>
      </c>
      <c r="AO534" s="1">
        <f t="shared" si="1308"/>
        <v>0.28453658053523445</v>
      </c>
      <c r="AP534" s="1">
        <f t="shared" si="1309"/>
        <v>0.32978076486091606</v>
      </c>
      <c r="AQ534" s="1">
        <f t="shared" si="1310"/>
        <v>0.37818687007010943</v>
      </c>
      <c r="AR534" s="1">
        <f t="shared" si="1311"/>
        <v>0.42924874249996303</v>
      </c>
      <c r="AS534" s="1">
        <f t="shared" si="1312"/>
        <v>0.482357667483374</v>
      </c>
      <c r="AT534" s="1">
        <f t="shared" si="1313"/>
        <v>0.53682393453179711</v>
      </c>
      <c r="AU534" s="1">
        <f t="shared" si="1314"/>
        <v>0.59190373549871145</v>
      </c>
      <c r="AV534" s="1">
        <f t="shared" si="1315"/>
        <v>0.64682964487710148</v>
      </c>
      <c r="AW534" s="1">
        <f t="shared" si="1316"/>
        <v>0.70084260041603175</v>
      </c>
      <c r="AX534" s="1">
        <f t="shared" si="1317"/>
        <v>0.75322317029524422</v>
      </c>
      <c r="AY534" s="1">
        <f t="shared" si="1318"/>
        <v>0.80331997489963614</v>
      </c>
      <c r="AZ534" s="1">
        <f t="shared" si="1319"/>
        <v>0.85057341508392492</v>
      </c>
      <c r="BA534" s="1">
        <f t="shared" si="1320"/>
        <v>0.89453330857589808</v>
      </c>
      <c r="BB534" s="1">
        <f t="shared" si="1321"/>
        <v>0.934869596845739</v>
      </c>
      <c r="BC534" s="1">
        <f t="shared" si="1322"/>
        <v>0.9713758906779385</v>
      </c>
      <c r="BD534" s="1">
        <f t="shared" si="1323"/>
        <v>1.0039662067320714</v>
      </c>
      <c r="BE534" s="1">
        <f t="shared" si="1324"/>
        <v>1.0326657500002066</v>
      </c>
      <c r="BF534" s="1">
        <f t="shared" si="1325"/>
        <v>1.0575969733712909</v>
      </c>
      <c r="BG534" s="1">
        <f t="shared" si="1326"/>
        <v>1.0789623697137696</v>
      </c>
      <c r="BH534" s="1">
        <f t="shared" si="1327"/>
        <v>1.0970255185894475</v>
      </c>
      <c r="BI534" s="1">
        <f t="shared" si="1328"/>
        <v>1.1120918321716347</v>
      </c>
      <c r="BJ534" s="1">
        <f t="shared" si="1329"/>
        <v>1.1244902509578494</v>
      </c>
      <c r="BK534" s="1">
        <f t="shared" si="1330"/>
        <v>1.1345568662210725</v>
      </c>
      <c r="BL534" s="1">
        <f t="shared" si="1331"/>
        <v>1.1426211326256026</v>
      </c>
      <c r="BM534" s="1">
        <f t="shared" si="1332"/>
        <v>1.1489950184261506</v>
      </c>
      <c r="BN534" s="1">
        <f t="shared" si="1333"/>
        <v>1.1539651529790282</v>
      </c>
      <c r="BO534" s="1">
        <f t="shared" si="1334"/>
        <v>1.1577877936380039</v>
      </c>
      <c r="BP534" s="1">
        <f t="shared" si="1335"/>
        <v>1.1606862583051187</v>
      </c>
      <c r="BQ534" s="1">
        <f t="shared" si="1336"/>
        <v>1.1628503585770826</v>
      </c>
      <c r="BR534" s="1">
        <f t="shared" si="1337"/>
        <v>1.164437316777847</v>
      </c>
      <c r="BS534" s="1">
        <f t="shared" si="1338"/>
        <v>1.165573648397298</v>
      </c>
      <c r="BT534" s="1">
        <f t="shared" si="1339"/>
        <v>1.166357527303201</v>
      </c>
      <c r="BU534" s="1">
        <f t="shared" si="1340"/>
        <v>1.1668612121352542</v>
      </c>
      <c r="BV534" s="1">
        <f t="shared" si="1341"/>
        <v>1.1671331877234843</v>
      </c>
      <c r="BW534" s="1">
        <f t="shared" si="1342"/>
        <v>1.1671997571398076</v>
      </c>
      <c r="BX534" s="1">
        <f t="shared" si="1343"/>
        <v>1.1670659032134947</v>
      </c>
      <c r="BY534" s="1">
        <f t="shared" si="1344"/>
        <v>1.1667153211275321</v>
      </c>
      <c r="BZ534" s="1">
        <f t="shared" si="1345"/>
        <v>1.166109606449963</v>
      </c>
      <c r="CA534" s="1">
        <f t="shared" si="1346"/>
        <v>1.1651866672303999</v>
      </c>
      <c r="CB534" s="1">
        <f t="shared" si="1347"/>
        <v>1.1638585161213852</v>
      </c>
      <c r="CC534" s="1">
        <f t="shared" si="1348"/>
        <v>1.1620086890139014</v>
      </c>
      <c r="CD534" s="1">
        <f t="shared" si="1349"/>
        <v>1.1594896280609925</v>
      </c>
      <c r="CE534" s="1">
        <f t="shared" si="1350"/>
        <v>1.1561204536045215</v>
      </c>
      <c r="CF534" s="1">
        <f t="shared" si="1351"/>
        <v>1.1516856223484344</v>
      </c>
      <c r="CG534" s="1">
        <f t="shared" si="1352"/>
        <v>1.1459350160719339</v>
      </c>
      <c r="CH534" s="1">
        <f t="shared" si="1353"/>
        <v>1.1385860124292368</v>
      </c>
      <c r="CI534" s="1">
        <f t="shared" si="1354"/>
        <v>1.1293280433499966</v>
      </c>
      <c r="CJ534" s="1">
        <f t="shared" si="1355"/>
        <v>1.1178300364283298</v>
      </c>
      <c r="CK534" s="1">
        <f t="shared" si="1356"/>
        <v>1.1037509552419562</v>
      </c>
      <c r="CL534" s="1">
        <f t="shared" si="1357"/>
        <v>1.0867534087210797</v>
      </c>
      <c r="CM534" s="1">
        <f t="shared" si="1358"/>
        <v>1.0665200004497339</v>
      </c>
      <c r="CN534" s="1">
        <f t="shared" si="1359"/>
        <v>1.0427717596753645</v>
      </c>
      <c r="CO534" s="1">
        <f t="shared" si="1360"/>
        <v>1.0152876698419759</v>
      </c>
      <c r="CP534" s="1">
        <f t="shared" si="1361"/>
        <v>0.98392402716984706</v>
      </c>
      <c r="CQ534" s="1">
        <f t="shared" si="1362"/>
        <v>0.94863216254185545</v>
      </c>
      <c r="CR534" s="1">
        <f t="shared" si="1363"/>
        <v>0.90947298207188909</v>
      </c>
      <c r="CS534" s="1">
        <f t="shared" si="1364"/>
        <v>0.8666268523609566</v>
      </c>
      <c r="CT534" s="1">
        <f t="shared" si="1365"/>
        <v>0.82039758700687326</v>
      </c>
      <c r="CU534" s="1">
        <f t="shared" si="1366"/>
        <v>0.77120967337321933</v>
      </c>
      <c r="CV534" s="1">
        <f t="shared" si="1367"/>
        <v>0.71959838432309553</v>
      </c>
      <c r="CW534" s="1">
        <f t="shared" si="1368"/>
        <v>0.66619300142680216</v>
      </c>
      <c r="CX534" s="1">
        <f t="shared" si="1369"/>
        <v>0.61169397349370325</v>
      </c>
      <c r="CY534" s="1">
        <f t="shared" si="1370"/>
        <v>0.55684538078830215</v>
      </c>
      <c r="CZ534" s="1">
        <f t="shared" si="1371"/>
        <v>0.50240450777057288</v>
      </c>
      <c r="DA534" s="1">
        <f t="shared" si="1372"/>
        <v>0.44911059453348279</v>
      </c>
      <c r="DB534" s="1">
        <f t="shared" si="1373"/>
        <v>0.39765490762471833</v>
      </c>
      <c r="DC534" s="1">
        <f t="shared" si="1374"/>
        <v>0.34865413697708708</v>
      </c>
      <c r="DD534" s="1">
        <f t="shared" si="1375"/>
        <v>0.30262880458395952</v>
      </c>
      <c r="DE534" s="1">
        <f t="shared" si="1376"/>
        <v>0.25998790197509886</v>
      </c>
      <c r="DF534" s="1">
        <f t="shared" si="1377"/>
        <v>0.22102041344240267</v>
      </c>
      <c r="DG534" s="1">
        <f t="shared" si="1378"/>
        <v>0.18589379452056579</v>
      </c>
      <c r="DH534" s="1">
        <f t="shared" si="1379"/>
        <v>0.15465892394252048</v>
      </c>
      <c r="DI534" s="1">
        <f t="shared" si="1380"/>
        <v>0.12726058672431637</v>
      </c>
      <c r="DJ534" s="1">
        <f t="shared" si="1381"/>
        <v>0.1035522154614634</v>
      </c>
      <c r="DK534" s="1">
        <f t="shared" si="1382"/>
        <v>8.3313436698515084E-2</v>
      </c>
      <c r="DL534" s="1">
        <f t="shared" si="1383"/>
        <v>6.6268940212707239E-2</v>
      </c>
      <c r="DM534" s="1">
        <f t="shared" si="1384"/>
        <v>5.2107294756422222E-2</v>
      </c>
      <c r="DN534" s="1">
        <f t="shared" si="1385"/>
        <v>4.0498544755502186E-2</v>
      </c>
      <c r="DO534" s="1">
        <f t="shared" si="1386"/>
        <v>3.1109701700508096E-2</v>
      </c>
      <c r="DP534" s="1">
        <f t="shared" si="1387"/>
        <v>2.3617552775168291E-2</v>
      </c>
      <c r="DQ534" s="1">
        <f t="shared" si="1388"/>
        <v>1.771851220945973E-2</v>
      </c>
      <c r="DR534" s="1">
        <f t="shared" si="1389"/>
        <v>1.313550952887094E-2</v>
      </c>
      <c r="DS534" s="1">
        <f t="shared" si="1390"/>
        <v>9.6221240637828706E-3</v>
      </c>
      <c r="DT534" s="1">
        <f t="shared" si="1391"/>
        <v>6.9643272170091374E-3</v>
      </c>
      <c r="DU534" s="1">
        <f t="shared" si="1392"/>
        <v>4.9802822933072881E-3</v>
      </c>
      <c r="DV534" s="1">
        <f t="shared" si="1393"/>
        <v>3.5186823672261726E-3</v>
      </c>
      <c r="DW534" s="1">
        <f t="shared" si="1394"/>
        <v>2.4560905426405663E-3</v>
      </c>
      <c r="DX534" s="1">
        <f t="shared" si="1395"/>
        <v>1.6936971442600879E-3</v>
      </c>
      <c r="DY534" s="1">
        <f t="shared" si="1396"/>
        <v>1.1538381685877834E-3</v>
      </c>
      <c r="DZ534" s="1">
        <f t="shared" si="1397"/>
        <v>7.7654060819632473E-4</v>
      </c>
      <c r="EA534" s="1">
        <f t="shared" si="1398"/>
        <v>5.162825719199211E-4</v>
      </c>
      <c r="EB534" s="1">
        <f t="shared" si="1399"/>
        <v>3.3908618382339075E-4</v>
      </c>
      <c r="EC534" s="1">
        <f t="shared" si="1400"/>
        <v>2.2000303753569124E-4</v>
      </c>
      <c r="ED534" s="1">
        <f t="shared" si="1401"/>
        <v>1.4100711540140115E-4</v>
      </c>
      <c r="EE534" s="1">
        <f t="shared" si="1402"/>
        <v>8.9278332554298303E-5</v>
      </c>
      <c r="EF534" s="1">
        <f t="shared" si="1403"/>
        <v>5.5839786007291783E-5</v>
      </c>
      <c r="EG534" s="1">
        <f t="shared" si="1404"/>
        <v>3.450125837775421E-5</v>
      </c>
      <c r="EH534" s="1">
        <f t="shared" si="1405"/>
        <v>2.1058207065559554E-5</v>
      </c>
      <c r="EI534" s="1">
        <f t="shared" si="1406"/>
        <v>1.2697132917890635E-5</v>
      </c>
      <c r="EJ534" s="1">
        <f t="shared" si="1407"/>
        <v>7.5629468776761404E-6</v>
      </c>
      <c r="EK534" s="1">
        <f t="shared" si="1408"/>
        <v>4.4502203865955017E-6</v>
      </c>
      <c r="EL534" s="1">
        <f t="shared" si="1409"/>
        <v>2.5869121433291924E-6</v>
      </c>
      <c r="EM534" s="1">
        <f t="shared" si="1410"/>
        <v>1.4855823164872214E-6</v>
      </c>
      <c r="EN534" s="1">
        <f t="shared" si="1411"/>
        <v>8.4281522501563788E-7</v>
      </c>
      <c r="EO534" s="1">
        <f t="shared" si="1412"/>
        <v>4.7238365123435322E-7</v>
      </c>
      <c r="EP534" s="1">
        <f t="shared" si="1413"/>
        <v>2.6157176657017629E-7</v>
      </c>
      <c r="EQ534" s="1">
        <f t="shared" si="1414"/>
        <v>1.4309600269281142E-7</v>
      </c>
      <c r="ER534" s="1">
        <f t="shared" si="1415"/>
        <v>7.734144286432124E-8</v>
      </c>
      <c r="ES534" s="1">
        <f t="shared" si="1416"/>
        <v>4.1300283554976689E-8</v>
      </c>
      <c r="ET534" s="1">
        <f t="shared" si="1417"/>
        <v>2.1790038823234869E-8</v>
      </c>
      <c r="EU534" s="1">
        <f t="shared" si="1418"/>
        <v>1.1358886964392056E-8</v>
      </c>
      <c r="EV534" s="1">
        <f t="shared" si="1419"/>
        <v>5.8505361079290894E-9</v>
      </c>
      <c r="EW534" s="1">
        <f t="shared" si="1420"/>
        <v>2.9774851815346192E-9</v>
      </c>
      <c r="EX534" s="1">
        <f t="shared" si="1421"/>
        <v>1.4973484724497769E-9</v>
      </c>
      <c r="EY534" s="1">
        <f t="shared" si="1422"/>
        <v>7.4423996107302503E-10</v>
      </c>
      <c r="EZ534" s="1">
        <f t="shared" si="1423"/>
        <v>3.6602696099748715E-10</v>
      </c>
      <c r="FA534" s="1">
        <f t="shared" si="1424"/>
        <v>1.7921395226722688E-10</v>
      </c>
      <c r="FB534" s="1">
        <f t="shared" si="1425"/>
        <v>9.0204042621205328E-11</v>
      </c>
      <c r="FC534" s="1">
        <f t="shared" si="1426"/>
        <v>5.3880717097213845E-11</v>
      </c>
      <c r="FD534" s="75">
        <f t="shared" si="1277"/>
        <v>5.3880717097213845E-11</v>
      </c>
    </row>
    <row r="535" spans="7:160" x14ac:dyDescent="0.35">
      <c r="G535" t="str">
        <f t="shared" si="1273"/>
        <v>Refd, t=2.6</v>
      </c>
      <c r="H535" s="76">
        <f t="shared" si="1274"/>
        <v>2.5999999999999668</v>
      </c>
      <c r="I535" s="1">
        <f t="shared" si="1275"/>
        <v>0</v>
      </c>
      <c r="J535" s="22">
        <f t="shared" si="1276"/>
        <v>4.0572535734863554E-6</v>
      </c>
      <c r="K535" s="1">
        <f t="shared" si="1278"/>
        <v>7.9943291284392294E-6</v>
      </c>
      <c r="L535" s="1">
        <f t="shared" si="1279"/>
        <v>1.4789073753638844E-5</v>
      </c>
      <c r="M535" s="1">
        <f t="shared" si="1280"/>
        <v>2.6232360381840037E-5</v>
      </c>
      <c r="N535" s="1">
        <f t="shared" si="1281"/>
        <v>4.5105629536608115E-5</v>
      </c>
      <c r="O535" s="1">
        <f t="shared" si="1282"/>
        <v>7.5656286742219103E-5</v>
      </c>
      <c r="P535" s="1">
        <f t="shared" si="1283"/>
        <v>1.2426124409999016E-4</v>
      </c>
      <c r="Q535" s="1">
        <f t="shared" si="1284"/>
        <v>2.0033248989825242E-4</v>
      </c>
      <c r="R535" s="1">
        <f t="shared" si="1285"/>
        <v>3.175242021591216E-4</v>
      </c>
      <c r="S535" s="1">
        <f t="shared" si="1286"/>
        <v>4.9530228517388807E-4</v>
      </c>
      <c r="T535" s="1">
        <f t="shared" si="1287"/>
        <v>7.6093168443154113E-4</v>
      </c>
      <c r="U535" s="1">
        <f t="shared" si="1288"/>
        <v>1.1519214645537581E-3</v>
      </c>
      <c r="V535" s="1">
        <f t="shared" si="1289"/>
        <v>1.7189394534978552E-3</v>
      </c>
      <c r="W535" s="1">
        <f t="shared" si="1290"/>
        <v>2.5291648162045037E-3</v>
      </c>
      <c r="X535" s="1">
        <f t="shared" si="1291"/>
        <v>3.6699869695609624E-3</v>
      </c>
      <c r="Y535" s="1">
        <f t="shared" si="1292"/>
        <v>5.2528835120838691E-3</v>
      </c>
      <c r="Z535" s="1">
        <f t="shared" si="1293"/>
        <v>7.417221784447741E-3</v>
      </c>
      <c r="AA535" s="1">
        <f t="shared" si="1294"/>
        <v>1.0333635105767488E-2</v>
      </c>
      <c r="AB535" s="1">
        <f t="shared" si="1295"/>
        <v>1.4206536009067508E-2</v>
      </c>
      <c r="AC535" s="1">
        <f t="shared" si="1296"/>
        <v>1.9275258508069246E-2</v>
      </c>
      <c r="AD535" s="1">
        <f t="shared" si="1297"/>
        <v>2.5813285307907066E-2</v>
      </c>
      <c r="AE535" s="1">
        <f t="shared" si="1298"/>
        <v>3.4125030006016313E-2</v>
      </c>
      <c r="AF535" s="1">
        <f t="shared" si="1299"/>
        <v>4.4539722641645477E-2</v>
      </c>
      <c r="AG535" s="1">
        <f t="shared" si="1300"/>
        <v>5.7402098306223233E-2</v>
      </c>
      <c r="AH535" s="1">
        <f t="shared" si="1301"/>
        <v>7.305981383745111E-2</v>
      </c>
      <c r="AI535" s="1">
        <f t="shared" si="1302"/>
        <v>9.1847807545945362E-2</v>
      </c>
      <c r="AJ535" s="1">
        <f t="shared" si="1303"/>
        <v>0.11407015072359089</v>
      </c>
      <c r="AK535" s="1">
        <f t="shared" si="1304"/>
        <v>0.13998028574733232</v>
      </c>
      <c r="AL535" s="1">
        <f t="shared" si="1305"/>
        <v>0.16976086393535386</v>
      </c>
      <c r="AM535" s="1">
        <f t="shared" si="1306"/>
        <v>0.20350464299502632</v>
      </c>
      <c r="AN535" s="1">
        <f t="shared" si="1307"/>
        <v>0.24119803695479169</v>
      </c>
      <c r="AO535" s="1">
        <f t="shared" si="1308"/>
        <v>0.28270889752555506</v>
      </c>
      <c r="AP535" s="1">
        <f t="shared" si="1309"/>
        <v>0.32777992638055781</v>
      </c>
      <c r="AQ535" s="1">
        <f t="shared" si="1310"/>
        <v>0.37602877394978956</v>
      </c>
      <c r="AR535" s="1">
        <f t="shared" si="1311"/>
        <v>0.42695539481015488</v>
      </c>
      <c r="AS535" s="1">
        <f t="shared" si="1312"/>
        <v>0.4799566460860894</v>
      </c>
      <c r="AT535" s="1">
        <f t="shared" si="1313"/>
        <v>0.53434749312260366</v>
      </c>
      <c r="AU535" s="1">
        <f t="shared" si="1314"/>
        <v>0.58938759456074319</v>
      </c>
      <c r="AV535" s="1">
        <f t="shared" si="1315"/>
        <v>0.6443115449892477</v>
      </c>
      <c r="AW535" s="1">
        <f t="shared" si="1316"/>
        <v>0.6983607157900128</v>
      </c>
      <c r="AX535" s="1">
        <f t="shared" si="1317"/>
        <v>0.75081449355743135</v>
      </c>
      <c r="AY535" s="1">
        <f t="shared" si="1318"/>
        <v>0.80101878641631541</v>
      </c>
      <c r="AZ535" s="1">
        <f t="shared" si="1319"/>
        <v>0.84840994134896131</v>
      </c>
      <c r="BA535" s="1">
        <f t="shared" si="1320"/>
        <v>0.89253265551345007</v>
      </c>
      <c r="BB535" s="1">
        <f t="shared" si="1321"/>
        <v>0.93305101769266852</v>
      </c>
      <c r="BC535" s="1">
        <f t="shared" si="1322"/>
        <v>0.96975241759044739</v>
      </c>
      <c r="BD535" s="1">
        <f t="shared" si="1323"/>
        <v>1.0025446439523571</v>
      </c>
      <c r="BE535" s="1">
        <f t="shared" si="1324"/>
        <v>1.0314469977225782</v>
      </c>
      <c r="BF535" s="1">
        <f t="shared" si="1325"/>
        <v>1.0565766281809958</v>
      </c>
      <c r="BG535" s="1">
        <f t="shared" si="1326"/>
        <v>1.0781315315504796</v>
      </c>
      <c r="BH535" s="1">
        <f t="shared" si="1327"/>
        <v>1.0963717264632806</v>
      </c>
      <c r="BI535" s="1">
        <f t="shared" si="1328"/>
        <v>1.1116000511319926</v>
      </c>
      <c r="BJ535" s="1">
        <f t="shared" si="1329"/>
        <v>1.1241438399876893</v>
      </c>
      <c r="BK535" s="1">
        <f t="shared" si="1330"/>
        <v>1.13433846907143</v>
      </c>
      <c r="BL535" s="1">
        <f t="shared" si="1331"/>
        <v>1.1425134490666504</v>
      </c>
      <c r="BM535" s="1">
        <f t="shared" si="1332"/>
        <v>1.1489814299093608</v>
      </c>
      <c r="BN535" s="1">
        <f t="shared" si="1333"/>
        <v>1.1540301924649325</v>
      </c>
      <c r="BO535" s="1">
        <f t="shared" si="1334"/>
        <v>1.157917462957202</v>
      </c>
      <c r="BP535" s="1">
        <f t="shared" si="1335"/>
        <v>1.1608682070128369</v>
      </c>
      <c r="BQ535" s="1">
        <f t="shared" si="1336"/>
        <v>1.1630739454759917</v>
      </c>
      <c r="BR535" s="1">
        <f t="shared" si="1337"/>
        <v>1.1646935792098936</v>
      </c>
      <c r="BS535" s="1">
        <f t="shared" si="1338"/>
        <v>1.1658552054671154</v>
      </c>
      <c r="BT535" s="1">
        <f t="shared" si="1339"/>
        <v>1.1666584420188331</v>
      </c>
      <c r="BU535" s="1">
        <f t="shared" si="1340"/>
        <v>1.1671768347340905</v>
      </c>
      <c r="BV535" s="1">
        <f t="shared" si="1341"/>
        <v>1.1674599988533683</v>
      </c>
      <c r="BW535" s="1">
        <f t="shared" si="1342"/>
        <v>1.1675352256327771</v>
      </c>
      <c r="BX535" s="1">
        <f t="shared" si="1343"/>
        <v>1.1674083693082207</v>
      </c>
      <c r="BY535" s="1">
        <f t="shared" si="1344"/>
        <v>1.1670639123797726</v>
      </c>
      <c r="BZ535" s="1">
        <f t="shared" si="1345"/>
        <v>1.1664641902748187</v>
      </c>
      <c r="CA535" s="1">
        <f t="shared" si="1346"/>
        <v>1.1655478409817031</v>
      </c>
      <c r="CB535" s="1">
        <f t="shared" si="1347"/>
        <v>1.1642276326974998</v>
      </c>
      <c r="CC535" s="1">
        <f t="shared" si="1348"/>
        <v>1.1623879130377974</v>
      </c>
      <c r="CD535" s="1">
        <f t="shared" si="1349"/>
        <v>1.1598820146128177</v>
      </c>
      <c r="CE535" s="1">
        <f t="shared" si="1350"/>
        <v>1.1565300382807697</v>
      </c>
      <c r="CF535" s="1">
        <f t="shared" si="1351"/>
        <v>1.1521175082119304</v>
      </c>
      <c r="CG535" s="1">
        <f t="shared" si="1352"/>
        <v>1.1463954401228984</v>
      </c>
      <c r="CH535" s="1">
        <f t="shared" si="1353"/>
        <v>1.1390823719953083</v>
      </c>
      <c r="CI535" s="1">
        <f t="shared" si="1354"/>
        <v>1.1298688617917858</v>
      </c>
      <c r="CJ535" s="1">
        <f t="shared" si="1355"/>
        <v>1.118424848348281</v>
      </c>
      <c r="CK535" s="1">
        <f t="shared" si="1356"/>
        <v>1.1044100944626769</v>
      </c>
      <c r="CL535" s="1">
        <f t="shared" si="1357"/>
        <v>1.0874876879786777</v>
      </c>
      <c r="CM535" s="1">
        <f t="shared" si="1358"/>
        <v>1.0673402800489769</v>
      </c>
      <c r="CN535" s="1">
        <f t="shared" si="1359"/>
        <v>1.0436884129168278</v>
      </c>
      <c r="CO535" s="1">
        <f t="shared" si="1360"/>
        <v>1.0163099650749003</v>
      </c>
      <c r="CP535" s="1">
        <f t="shared" si="1361"/>
        <v>0.98505945866885691</v>
      </c>
      <c r="CQ535" s="1">
        <f t="shared" si="1362"/>
        <v>0.94988577357412918</v>
      </c>
      <c r="CR535" s="1">
        <f t="shared" si="1363"/>
        <v>0.91084673191186993</v>
      </c>
      <c r="CS535" s="1">
        <f t="shared" si="1364"/>
        <v>0.86811908312176167</v>
      </c>
      <c r="CT535" s="1">
        <f t="shared" si="1365"/>
        <v>0.82200264484055863</v>
      </c>
      <c r="CU535" s="1">
        <f t="shared" si="1366"/>
        <v>0.77291773127324104</v>
      </c>
      <c r="CV535" s="1">
        <f t="shared" si="1367"/>
        <v>0.72139550061038027</v>
      </c>
      <c r="CW535" s="1">
        <f t="shared" si="1368"/>
        <v>0.66806142998715634</v>
      </c>
      <c r="CX535" s="1">
        <f t="shared" si="1369"/>
        <v>0.61361272066940509</v>
      </c>
      <c r="CY535" s="1">
        <f t="shared" si="1370"/>
        <v>0.55879098177145603</v>
      </c>
      <c r="CZ535" s="1">
        <f t="shared" si="1371"/>
        <v>0.50435197491982131</v>
      </c>
      <c r="DA535" s="1">
        <f t="shared" si="1372"/>
        <v>0.45103447366736971</v>
      </c>
      <c r="DB535" s="1">
        <f t="shared" si="1373"/>
        <v>0.39953036802017905</v>
      </c>
      <c r="DC535" s="1">
        <f t="shared" si="1374"/>
        <v>0.35045801777066127</v>
      </c>
      <c r="DD535" s="1">
        <f t="shared" si="1375"/>
        <v>0.30434054486821516</v>
      </c>
      <c r="DE535" s="1">
        <f t="shared" si="1376"/>
        <v>0.26159029347429918</v>
      </c>
      <c r="DF535" s="1">
        <f t="shared" si="1377"/>
        <v>0.22250013175428388</v>
      </c>
      <c r="DG535" s="1">
        <f t="shared" si="1378"/>
        <v>0.18724168541491182</v>
      </c>
      <c r="DH535" s="1">
        <f t="shared" si="1379"/>
        <v>0.15587004269251267</v>
      </c>
      <c r="DI535" s="1">
        <f t="shared" si="1380"/>
        <v>0.12833400852947172</v>
      </c>
      <c r="DJ535" s="1">
        <f t="shared" si="1381"/>
        <v>0.10449065166965132</v>
      </c>
      <c r="DK535" s="1">
        <f t="shared" si="1382"/>
        <v>8.4122703309517793E-2</v>
      </c>
      <c r="DL535" s="1">
        <f t="shared" si="1383"/>
        <v>6.6957331331697942E-2</v>
      </c>
      <c r="DM535" s="1">
        <f t="shared" si="1384"/>
        <v>5.2684914285406226E-2</v>
      </c>
      <c r="DN535" s="1">
        <f t="shared" si="1385"/>
        <v>4.0976645332316271E-2</v>
      </c>
      <c r="DO535" s="1">
        <f t="shared" si="1386"/>
        <v>3.1500071859583346E-2</v>
      </c>
      <c r="DP535" s="1">
        <f t="shared" si="1387"/>
        <v>2.3931982911815638E-2</v>
      </c>
      <c r="DQ535" s="1">
        <f t="shared" si="1388"/>
        <v>1.7968358620868128E-2</v>
      </c>
      <c r="DR535" s="1">
        <f t="shared" si="1389"/>
        <v>1.3331364874672831E-2</v>
      </c>
      <c r="DS535" s="1">
        <f t="shared" si="1390"/>
        <v>9.7735930501099324E-3</v>
      </c>
      <c r="DT535" s="1">
        <f t="shared" si="1391"/>
        <v>7.0798988211205702E-3</v>
      </c>
      <c r="DU535" s="1">
        <f t="shared" si="1392"/>
        <v>5.0672847096507592E-3</v>
      </c>
      <c r="DV535" s="1">
        <f t="shared" si="1393"/>
        <v>3.5833040473406941E-3</v>
      </c>
      <c r="DW535" s="1">
        <f t="shared" si="1394"/>
        <v>2.5034499509159393E-3</v>
      </c>
      <c r="DX535" s="1">
        <f t="shared" si="1395"/>
        <v>1.7279447325745183E-3</v>
      </c>
      <c r="DY535" s="1">
        <f t="shared" si="1396"/>
        <v>1.1782760905399436E-3</v>
      </c>
      <c r="DZ535" s="1">
        <f t="shared" si="1397"/>
        <v>7.9374836076256082E-4</v>
      </c>
      <c r="EA535" s="1">
        <f t="shared" si="1398"/>
        <v>5.2823964401649162E-4</v>
      </c>
      <c r="EB535" s="1">
        <f t="shared" si="1399"/>
        <v>3.4728557710359654E-4</v>
      </c>
      <c r="EC535" s="1">
        <f t="shared" si="1400"/>
        <v>2.2555198023117853E-4</v>
      </c>
      <c r="ED535" s="1">
        <f t="shared" si="1401"/>
        <v>1.4471329099835739E-4</v>
      </c>
      <c r="EE535" s="1">
        <f t="shared" si="1402"/>
        <v>9.1721451631773983E-5</v>
      </c>
      <c r="EF535" s="1">
        <f t="shared" si="1403"/>
        <v>5.7429364200706691E-5</v>
      </c>
      <c r="EG535" s="1">
        <f t="shared" si="1404"/>
        <v>3.5522088692370109E-5</v>
      </c>
      <c r="EH535" s="1">
        <f t="shared" si="1405"/>
        <v>2.1705313094685655E-5</v>
      </c>
      <c r="EI535" s="1">
        <f t="shared" si="1406"/>
        <v>1.3102047499457281E-5</v>
      </c>
      <c r="EJ535" s="1">
        <f t="shared" si="1407"/>
        <v>7.8130581982750883E-6</v>
      </c>
      <c r="EK535" s="1">
        <f t="shared" si="1408"/>
        <v>4.6027313758006274E-6</v>
      </c>
      <c r="EL535" s="1">
        <f t="shared" si="1409"/>
        <v>2.678720599127216E-6</v>
      </c>
      <c r="EM535" s="1">
        <f t="shared" si="1410"/>
        <v>1.540144768977129E-6</v>
      </c>
      <c r="EN535" s="1">
        <f t="shared" si="1411"/>
        <v>8.7483001304830269E-7</v>
      </c>
      <c r="EO535" s="1">
        <f t="shared" si="1412"/>
        <v>4.909304433962358E-7</v>
      </c>
      <c r="EP535" s="1">
        <f t="shared" si="1413"/>
        <v>2.7218051782450951E-7</v>
      </c>
      <c r="EQ535" s="1">
        <f t="shared" si="1414"/>
        <v>1.4908774119257527E-7</v>
      </c>
      <c r="ER535" s="1">
        <f t="shared" si="1415"/>
        <v>8.0683011352797635E-8</v>
      </c>
      <c r="ES535" s="1">
        <f t="shared" si="1416"/>
        <v>4.3140515616517573E-8</v>
      </c>
      <c r="ET535" s="1">
        <f t="shared" si="1417"/>
        <v>2.2790811161250196E-8</v>
      </c>
      <c r="EU535" s="1">
        <f t="shared" si="1418"/>
        <v>1.1896357057073749E-8</v>
      </c>
      <c r="EV535" s="1">
        <f t="shared" si="1419"/>
        <v>6.135602501038848E-9</v>
      </c>
      <c r="EW535" s="1">
        <f t="shared" si="1420"/>
        <v>3.1268092982508353E-9</v>
      </c>
      <c r="EX535" s="1">
        <f t="shared" si="1421"/>
        <v>1.5746062263833297E-9</v>
      </c>
      <c r="EY535" s="1">
        <f t="shared" si="1422"/>
        <v>7.8373154448491411E-10</v>
      </c>
      <c r="EZ535" s="1">
        <f t="shared" si="1423"/>
        <v>3.8599745711342604E-10</v>
      </c>
      <c r="FA535" s="1">
        <f t="shared" si="1424"/>
        <v>1.8927140509429067E-10</v>
      </c>
      <c r="FB535" s="1">
        <f t="shared" si="1425"/>
        <v>9.5418181299251594E-11</v>
      </c>
      <c r="FC535" s="1">
        <f t="shared" si="1426"/>
        <v>5.7080620794520867E-11</v>
      </c>
      <c r="FD535" s="75">
        <f t="shared" si="1277"/>
        <v>5.7080620794520867E-11</v>
      </c>
    </row>
    <row r="536" spans="7:160" x14ac:dyDescent="0.35">
      <c r="G536" t="str">
        <f t="shared" si="1273"/>
        <v>Refd, t=2.6</v>
      </c>
      <c r="H536" s="76">
        <f t="shared" si="1274"/>
        <v>2.6049999999999667</v>
      </c>
      <c r="I536" s="1">
        <f t="shared" si="1275"/>
        <v>0</v>
      </c>
      <c r="J536" s="22">
        <f t="shared" si="1276"/>
        <v>4.0124798742301064E-6</v>
      </c>
      <c r="K536" s="1">
        <f t="shared" si="1278"/>
        <v>7.9060153321137289E-6</v>
      </c>
      <c r="L536" s="1">
        <f t="shared" si="1279"/>
        <v>1.462544080077329E-5</v>
      </c>
      <c r="M536" s="1">
        <f t="shared" si="1280"/>
        <v>2.5941605459066415E-5</v>
      </c>
      <c r="N536" s="1">
        <f t="shared" si="1281"/>
        <v>4.4604871433122225E-5</v>
      </c>
      <c r="O536" s="1">
        <f t="shared" si="1282"/>
        <v>7.4815316658039302E-5</v>
      </c>
      <c r="P536" s="1">
        <f t="shared" si="1283"/>
        <v>1.2287915872348864E-4</v>
      </c>
      <c r="Q536" s="1">
        <f t="shared" si="1284"/>
        <v>1.9810484308325775E-4</v>
      </c>
      <c r="R536" s="1">
        <f t="shared" si="1285"/>
        <v>3.1399790568859497E-4</v>
      </c>
      <c r="S536" s="1">
        <f t="shared" si="1286"/>
        <v>4.8981520120165494E-4</v>
      </c>
      <c r="T536" s="1">
        <f t="shared" si="1287"/>
        <v>7.5253379626072782E-4</v>
      </c>
      <c r="U536" s="1">
        <f t="shared" si="1288"/>
        <v>1.1392748301441863E-3</v>
      </c>
      <c r="V536" s="1">
        <f t="shared" si="1289"/>
        <v>1.7001949965227635E-3</v>
      </c>
      <c r="W536" s="1">
        <f t="shared" si="1290"/>
        <v>2.5018155493987831E-3</v>
      </c>
      <c r="X536" s="1">
        <f t="shared" si="1291"/>
        <v>3.6306995996514902E-3</v>
      </c>
      <c r="Y536" s="1">
        <f t="shared" si="1292"/>
        <v>5.1973136001525174E-3</v>
      </c>
      <c r="Z536" s="1">
        <f t="shared" si="1293"/>
        <v>7.3398216729120749E-3</v>
      </c>
      <c r="AA536" s="1">
        <f t="shared" si="1294"/>
        <v>1.0227468462527322E-2</v>
      </c>
      <c r="AB536" s="1">
        <f t="shared" si="1295"/>
        <v>1.4063117687018378E-2</v>
      </c>
      <c r="AC536" s="1">
        <f t="shared" si="1296"/>
        <v>1.9084442890245037E-2</v>
      </c>
      <c r="AD536" s="1">
        <f t="shared" si="1297"/>
        <v>2.5563229656621299E-2</v>
      </c>
      <c r="AE536" s="1">
        <f t="shared" si="1298"/>
        <v>3.3802260711504176E-2</v>
      </c>
      <c r="AF536" s="1">
        <f t="shared" si="1299"/>
        <v>4.4129330833488023E-2</v>
      </c>
      <c r="AG536" s="1">
        <f t="shared" si="1300"/>
        <v>5.688808636112816E-2</v>
      </c>
      <c r="AH536" s="1">
        <f t="shared" si="1301"/>
        <v>7.2425605510911276E-2</v>
      </c>
      <c r="AI536" s="1">
        <f t="shared" si="1302"/>
        <v>9.107692185395673E-2</v>
      </c>
      <c r="AJ536" s="1">
        <f t="shared" si="1303"/>
        <v>0.11314702395569301</v>
      </c>
      <c r="AK536" s="1">
        <f t="shared" si="1304"/>
        <v>0.1388912083650819</v>
      </c>
      <c r="AL536" s="1">
        <f t="shared" si="1305"/>
        <v>0.16849498141413496</v>
      </c>
      <c r="AM536" s="1">
        <f t="shared" si="1306"/>
        <v>0.20205495410107763</v>
      </c>
      <c r="AN536" s="1">
        <f t="shared" si="1307"/>
        <v>0.23956231183331511</v>
      </c>
      <c r="AO536" s="1">
        <f t="shared" si="1308"/>
        <v>0.28089043341493697</v>
      </c>
      <c r="AP536" s="1">
        <f t="shared" si="1309"/>
        <v>0.32578806229685492</v>
      </c>
      <c r="AQ536" s="1">
        <f t="shared" si="1310"/>
        <v>0.3738790979542328</v>
      </c>
      <c r="AR536" s="1">
        <f t="shared" si="1311"/>
        <v>0.42466959803334098</v>
      </c>
      <c r="AS536" s="1">
        <f t="shared" si="1312"/>
        <v>0.47756200493458406</v>
      </c>
      <c r="AT536" s="1">
        <f t="shared" si="1313"/>
        <v>0.53187599240540973</v>
      </c>
      <c r="AU536" s="1">
        <f t="shared" si="1314"/>
        <v>0.58687473628276543</v>
      </c>
      <c r="AV536" s="1">
        <f t="shared" si="1315"/>
        <v>0.64179491661227417</v>
      </c>
      <c r="AW536" s="1">
        <f t="shared" si="1316"/>
        <v>0.69587841442082554</v>
      </c>
      <c r="AX536" s="1">
        <f t="shared" si="1317"/>
        <v>0.7484035160617134</v>
      </c>
      <c r="AY536" s="1">
        <f t="shared" si="1318"/>
        <v>0.79871349826155313</v>
      </c>
      <c r="AZ536" s="1">
        <f t="shared" si="1319"/>
        <v>0.84624072877943601</v>
      </c>
      <c r="BA536" s="1">
        <f t="shared" si="1320"/>
        <v>0.8905248475577151</v>
      </c>
      <c r="BB536" s="1">
        <f t="shared" si="1321"/>
        <v>0.93122413879284405</v>
      </c>
      <c r="BC536" s="1">
        <f t="shared" si="1322"/>
        <v>0.96811980145627141</v>
      </c>
      <c r="BD536" s="1">
        <f t="shared" si="1323"/>
        <v>1.0011134080902209</v>
      </c>
      <c r="BE536" s="1">
        <f t="shared" si="1324"/>
        <v>1.030218349363472</v>
      </c>
      <c r="BF536" s="1">
        <f t="shared" si="1325"/>
        <v>1.0555464488665645</v>
      </c>
      <c r="BG536" s="1">
        <f t="shared" si="1326"/>
        <v>1.0772911713865532</v>
      </c>
      <c r="BH536" s="1">
        <f t="shared" si="1327"/>
        <v>1.0957089309198089</v>
      </c>
      <c r="BI536" s="1">
        <f t="shared" si="1328"/>
        <v>1.1110999431133486</v>
      </c>
      <c r="BJ536" s="1">
        <f t="shared" si="1329"/>
        <v>1.1237898866740361</v>
      </c>
      <c r="BK536" s="1">
        <f t="shared" si="1330"/>
        <v>1.1341133750518781</v>
      </c>
      <c r="BL536" s="1">
        <f t="shared" si="1331"/>
        <v>1.1423999325239456</v>
      </c>
      <c r="BM536" s="1">
        <f t="shared" si="1332"/>
        <v>1.1489628550208335</v>
      </c>
      <c r="BN536" s="1">
        <f t="shared" si="1333"/>
        <v>1.1540910469343484</v>
      </c>
      <c r="BO536" s="1">
        <f t="shared" si="1334"/>
        <v>1.1580436832807142</v>
      </c>
      <c r="BP536" s="1">
        <f t="shared" si="1335"/>
        <v>1.1610473648106614</v>
      </c>
      <c r="BQ536" s="1">
        <f t="shared" si="1336"/>
        <v>1.1632953156043866</v>
      </c>
      <c r="BR536" s="1">
        <f t="shared" si="1337"/>
        <v>1.164948114469647</v>
      </c>
      <c r="BS536" s="1">
        <f t="shared" si="1338"/>
        <v>1.1661354439482314</v>
      </c>
      <c r="BT536" s="1">
        <f t="shared" si="1339"/>
        <v>1.1669583720776027</v>
      </c>
      <c r="BU536" s="1">
        <f t="shared" si="1340"/>
        <v>1.1674917399785005</v>
      </c>
      <c r="BV536" s="1">
        <f t="shared" si="1341"/>
        <v>1.1677863019755186</v>
      </c>
      <c r="BW536" s="1">
        <f t="shared" si="1342"/>
        <v>1.1678703460219906</v>
      </c>
      <c r="BX536" s="1">
        <f t="shared" si="1343"/>
        <v>1.167750605498548</v>
      </c>
      <c r="BY536" s="1">
        <f t="shared" si="1344"/>
        <v>1.1674123567527666</v>
      </c>
      <c r="BZ536" s="1">
        <f t="shared" si="1345"/>
        <v>1.1668186801181359</v>
      </c>
      <c r="CA536" s="1">
        <f t="shared" si="1346"/>
        <v>1.165908946939862</v>
      </c>
      <c r="CB536" s="1">
        <f t="shared" si="1347"/>
        <v>1.1645966827142262</v>
      </c>
      <c r="CC536" s="1">
        <f t="shared" si="1348"/>
        <v>1.1627670469356615</v>
      </c>
      <c r="CD536" s="1">
        <f t="shared" si="1349"/>
        <v>1.1602742613835211</v>
      </c>
      <c r="CE536" s="1">
        <f t="shared" si="1350"/>
        <v>1.1569394049607371</v>
      </c>
      <c r="CF536" s="1">
        <f t="shared" si="1351"/>
        <v>1.1525490660177491</v>
      </c>
      <c r="CG536" s="1">
        <f t="shared" si="1352"/>
        <v>1.1468553905956931</v>
      </c>
      <c r="CH536" s="1">
        <f t="shared" si="1353"/>
        <v>1.1395780736712604</v>
      </c>
      <c r="CI536" s="1">
        <f t="shared" si="1354"/>
        <v>1.1304087969003958</v>
      </c>
      <c r="CJ536" s="1">
        <f t="shared" si="1355"/>
        <v>1.1190185097964576</v>
      </c>
      <c r="CK536" s="1">
        <f t="shared" si="1356"/>
        <v>1.10506777638288</v>
      </c>
      <c r="CL536" s="1">
        <f t="shared" si="1357"/>
        <v>1.0882201687176725</v>
      </c>
      <c r="CM536" s="1">
        <f t="shared" si="1358"/>
        <v>1.06815839467658</v>
      </c>
      <c r="CN536" s="1">
        <f t="shared" si="1359"/>
        <v>1.0446025227917852</v>
      </c>
      <c r="CO536" s="1">
        <f t="shared" si="1360"/>
        <v>1.0173293439503843</v>
      </c>
      <c r="CP536" s="1">
        <f t="shared" si="1361"/>
        <v>0.98619162709071195</v>
      </c>
      <c r="CQ536" s="1">
        <f t="shared" si="1362"/>
        <v>0.95113582446110756</v>
      </c>
      <c r="CR536" s="1">
        <f t="shared" si="1363"/>
        <v>0.91221669862063248</v>
      </c>
      <c r="CS536" s="1">
        <f t="shared" si="1364"/>
        <v>0.86960740549752713</v>
      </c>
      <c r="CT536" s="1">
        <f t="shared" si="1365"/>
        <v>0.82360378758514163</v>
      </c>
      <c r="CU536" s="1">
        <f t="shared" si="1366"/>
        <v>0.77462200184181251</v>
      </c>
      <c r="CV536" s="1">
        <f t="shared" si="1367"/>
        <v>0.72318910092436117</v>
      </c>
      <c r="CW536" s="1">
        <f t="shared" si="1368"/>
        <v>0.66992675846622751</v>
      </c>
      <c r="CX536" s="1">
        <f t="shared" si="1369"/>
        <v>0.61552892011944982</v>
      </c>
      <c r="CY536" s="1">
        <f t="shared" si="1370"/>
        <v>0.56073470674794568</v>
      </c>
      <c r="CZ536" s="1">
        <f t="shared" si="1371"/>
        <v>0.50629833181389894</v>
      </c>
      <c r="DA536" s="1">
        <f t="shared" si="1372"/>
        <v>0.45295807035071312</v>
      </c>
      <c r="DB536" s="1">
        <f t="shared" si="1373"/>
        <v>0.40140639942185019</v>
      </c>
      <c r="DC536" s="1">
        <f t="shared" si="1374"/>
        <v>0.35226331051052068</v>
      </c>
      <c r="DD536" s="1">
        <f t="shared" si="1375"/>
        <v>0.30605448839638333</v>
      </c>
      <c r="DE536" s="1">
        <f t="shared" si="1376"/>
        <v>0.26319559647067164</v>
      </c>
      <c r="DF536" s="1">
        <f t="shared" si="1377"/>
        <v>0.22398335937820152</v>
      </c>
      <c r="DG536" s="1">
        <f t="shared" si="1378"/>
        <v>0.18859355328605307</v>
      </c>
      <c r="DH536" s="1">
        <f t="shared" si="1379"/>
        <v>0.15708546483516062</v>
      </c>
      <c r="DI536" s="1">
        <f t="shared" si="1380"/>
        <v>0.12941191655214188</v>
      </c>
      <c r="DJ536" s="1">
        <f t="shared" si="1381"/>
        <v>0.10543361914804049</v>
      </c>
      <c r="DK536" s="1">
        <f t="shared" si="1382"/>
        <v>8.4936421240114898E-2</v>
      </c>
      <c r="DL536" s="1">
        <f t="shared" si="1383"/>
        <v>6.7649986888302732E-2</v>
      </c>
      <c r="DM536" s="1">
        <f t="shared" si="1384"/>
        <v>5.3266525936496389E-2</v>
      </c>
      <c r="DN536" s="1">
        <f t="shared" si="1385"/>
        <v>4.1458403303799969E-2</v>
      </c>
      <c r="DO536" s="1">
        <f t="shared" si="1386"/>
        <v>3.1893725071836111E-2</v>
      </c>
      <c r="DP536" s="1">
        <f t="shared" si="1387"/>
        <v>2.424930326431381E-2</v>
      </c>
      <c r="DQ536" s="1">
        <f t="shared" si="1388"/>
        <v>1.8220702273768492E-2</v>
      </c>
      <c r="DR536" s="1">
        <f t="shared" si="1389"/>
        <v>1.3529339277626149E-2</v>
      </c>
      <c r="DS536" s="1">
        <f t="shared" si="1390"/>
        <v>9.9268289135353554E-3</v>
      </c>
      <c r="DT536" s="1">
        <f t="shared" si="1391"/>
        <v>7.196918685643673E-3</v>
      </c>
      <c r="DU536" s="1">
        <f t="shared" si="1392"/>
        <v>5.1554545572627813E-3</v>
      </c>
      <c r="DV536" s="1">
        <f t="shared" si="1393"/>
        <v>3.6488515036713159E-3</v>
      </c>
      <c r="DW536" s="1">
        <f t="shared" si="1394"/>
        <v>2.5515317938339687E-3</v>
      </c>
      <c r="DX536" s="1">
        <f t="shared" si="1395"/>
        <v>1.762747230285158E-3</v>
      </c>
      <c r="DY536" s="1">
        <f t="shared" si="1396"/>
        <v>1.2031336531057298E-3</v>
      </c>
      <c r="DZ536" s="1">
        <f t="shared" si="1397"/>
        <v>8.1126861736406414E-4</v>
      </c>
      <c r="EA536" s="1">
        <f t="shared" si="1398"/>
        <v>5.4042592877267235E-4</v>
      </c>
      <c r="EB536" s="1">
        <f t="shared" si="1399"/>
        <v>3.5565058600672307E-4</v>
      </c>
      <c r="EC536" s="1">
        <f t="shared" si="1400"/>
        <v>2.3121882253754621E-4</v>
      </c>
      <c r="ED536" s="1">
        <f t="shared" si="1401"/>
        <v>1.4850217222508414E-4</v>
      </c>
      <c r="EE536" s="1">
        <f t="shared" si="1402"/>
        <v>9.4221748585463722E-5</v>
      </c>
      <c r="EF536" s="1">
        <f t="shared" si="1403"/>
        <v>5.9057904801086492E-5</v>
      </c>
      <c r="EG536" s="1">
        <f t="shared" si="1404"/>
        <v>3.6569091155101271E-5</v>
      </c>
      <c r="EH536" s="1">
        <f t="shared" si="1405"/>
        <v>2.236975144385472E-5</v>
      </c>
      <c r="EI536" s="1">
        <f t="shared" si="1406"/>
        <v>1.3518279383482408E-5</v>
      </c>
      <c r="EJ536" s="1">
        <f t="shared" si="1407"/>
        <v>8.0704563843062137E-6</v>
      </c>
      <c r="EK536" s="1">
        <f t="shared" si="1408"/>
        <v>4.7598692714121306E-6</v>
      </c>
      <c r="EL536" s="1">
        <f t="shared" si="1409"/>
        <v>2.7734266080438974E-6</v>
      </c>
      <c r="EM536" s="1">
        <f t="shared" si="1410"/>
        <v>1.5964970015222266E-6</v>
      </c>
      <c r="EN536" s="1">
        <f t="shared" si="1411"/>
        <v>9.0793531384216093E-7</v>
      </c>
      <c r="EO536" s="1">
        <f t="shared" si="1412"/>
        <v>5.1013271414527809E-7</v>
      </c>
      <c r="EP536" s="1">
        <f t="shared" si="1413"/>
        <v>2.8317796991970056E-7</v>
      </c>
      <c r="EQ536" s="1">
        <f t="shared" si="1414"/>
        <v>1.5530690198498728E-7</v>
      </c>
      <c r="ER536" s="1">
        <f t="shared" si="1415"/>
        <v>8.4155872807980177E-8</v>
      </c>
      <c r="ES536" s="1">
        <f t="shared" si="1416"/>
        <v>4.505554224976791E-8</v>
      </c>
      <c r="ET536" s="1">
        <f t="shared" si="1417"/>
        <v>2.3833631691605212E-8</v>
      </c>
      <c r="EU536" s="1">
        <f t="shared" si="1418"/>
        <v>1.2457156411501661E-8</v>
      </c>
      <c r="EV536" s="1">
        <f t="shared" si="1419"/>
        <v>6.4334438365702517E-9</v>
      </c>
      <c r="EW536" s="1">
        <f t="shared" si="1420"/>
        <v>3.2830382392014757E-9</v>
      </c>
      <c r="EX536" s="1">
        <f t="shared" si="1421"/>
        <v>1.6555481013781209E-9</v>
      </c>
      <c r="EY536" s="1">
        <f t="shared" si="1422"/>
        <v>8.2516427374378468E-10</v>
      </c>
      <c r="EZ536" s="1">
        <f t="shared" si="1423"/>
        <v>4.0697951740000947E-10</v>
      </c>
      <c r="FA536" s="1">
        <f t="shared" si="1424"/>
        <v>1.9985404003290009E-10</v>
      </c>
      <c r="FB536" s="1">
        <f t="shared" si="1425"/>
        <v>1.0091339730032852E-10</v>
      </c>
      <c r="FC536" s="1">
        <f t="shared" si="1426"/>
        <v>6.0458032158998866E-11</v>
      </c>
      <c r="FD536" s="75">
        <f t="shared" si="1277"/>
        <v>6.0458032158998866E-11</v>
      </c>
    </row>
    <row r="537" spans="7:160" x14ac:dyDescent="0.35">
      <c r="G537" t="str">
        <f t="shared" si="1273"/>
        <v>Refd, t=2.61</v>
      </c>
      <c r="H537" s="76">
        <f t="shared" si="1274"/>
        <v>2.6099999999999666</v>
      </c>
      <c r="I537" s="1">
        <f t="shared" si="1275"/>
        <v>0</v>
      </c>
      <c r="J537" s="22">
        <f t="shared" si="1276"/>
        <v>3.9681956289514325E-6</v>
      </c>
      <c r="K537" s="1">
        <f t="shared" si="1278"/>
        <v>7.8186693677384244E-6</v>
      </c>
      <c r="L537" s="1">
        <f t="shared" si="1279"/>
        <v>1.4463607966112457E-5</v>
      </c>
      <c r="M537" s="1">
        <f t="shared" si="1280"/>
        <v>2.5654063360675351E-5</v>
      </c>
      <c r="N537" s="1">
        <f t="shared" si="1281"/>
        <v>4.4109671692154995E-5</v>
      </c>
      <c r="O537" s="1">
        <f t="shared" si="1282"/>
        <v>7.3983719673345887E-5</v>
      </c>
      <c r="P537" s="1">
        <f t="shared" si="1283"/>
        <v>1.2151252848833138E-4</v>
      </c>
      <c r="Q537" s="1">
        <f t="shared" si="1284"/>
        <v>1.9590216103057914E-4</v>
      </c>
      <c r="R537" s="1">
        <f t="shared" si="1285"/>
        <v>3.1051115797343644E-4</v>
      </c>
      <c r="S537" s="1">
        <f t="shared" si="1286"/>
        <v>4.8438960425006378E-4</v>
      </c>
      <c r="T537" s="1">
        <f t="shared" si="1287"/>
        <v>7.4422976323577732E-4</v>
      </c>
      <c r="U537" s="1">
        <f t="shared" si="1288"/>
        <v>1.1267688861903672E-3</v>
      </c>
      <c r="V537" s="1">
        <f t="shared" si="1289"/>
        <v>1.6816576807414673E-3</v>
      </c>
      <c r="W537" s="1">
        <f t="shared" si="1290"/>
        <v>2.4747658523435151E-3</v>
      </c>
      <c r="X537" s="1">
        <f t="shared" si="1291"/>
        <v>3.5918378020352972E-3</v>
      </c>
      <c r="Y537" s="1">
        <f t="shared" si="1292"/>
        <v>5.1423375586911787E-3</v>
      </c>
      <c r="Z537" s="1">
        <f t="shared" si="1293"/>
        <v>7.263235589579301E-3</v>
      </c>
      <c r="AA537" s="1">
        <f t="shared" si="1294"/>
        <v>1.01223977696526E-2</v>
      </c>
      <c r="AB537" s="1">
        <f t="shared" si="1295"/>
        <v>1.3921148497527121E-2</v>
      </c>
      <c r="AC537" s="1">
        <f t="shared" si="1296"/>
        <v>1.8895508926204316E-2</v>
      </c>
      <c r="AD537" s="1">
        <f t="shared" si="1297"/>
        <v>2.5315572942083048E-2</v>
      </c>
      <c r="AE537" s="1">
        <f t="shared" si="1298"/>
        <v>3.3482493759005125E-2</v>
      </c>
      <c r="AF537" s="1">
        <f t="shared" si="1299"/>
        <v>4.372262673367476E-2</v>
      </c>
      <c r="AG537" s="1">
        <f t="shared" si="1300"/>
        <v>5.6378518411994816E-2</v>
      </c>
      <c r="AH537" s="1">
        <f t="shared" si="1301"/>
        <v>7.179664940846632E-2</v>
      </c>
      <c r="AI537" s="1">
        <f t="shared" si="1302"/>
        <v>9.0312121072347915E-2</v>
      </c>
      <c r="AJ537" s="1">
        <f t="shared" si="1303"/>
        <v>0.11223080339721297</v>
      </c>
      <c r="AK537" s="1">
        <f t="shared" si="1304"/>
        <v>0.13780980388867534</v>
      </c>
      <c r="AL537" s="1">
        <f t="shared" si="1305"/>
        <v>0.16723743523550472</v>
      </c>
      <c r="AM537" s="1">
        <f t="shared" si="1306"/>
        <v>0.20061411046933939</v>
      </c>
      <c r="AN537" s="1">
        <f t="shared" si="1307"/>
        <v>0.23793573613054966</v>
      </c>
      <c r="AO537" s="1">
        <f t="shared" si="1308"/>
        <v>0.27908117299906671</v>
      </c>
      <c r="AP537" s="1">
        <f t="shared" si="1309"/>
        <v>0.32380517056653912</v>
      </c>
      <c r="AQ537" s="1">
        <f t="shared" si="1310"/>
        <v>0.37173785494217038</v>
      </c>
      <c r="AR537" s="1">
        <f t="shared" si="1311"/>
        <v>0.42239138093574619</v>
      </c>
      <c r="AS537" s="1">
        <f t="shared" si="1312"/>
        <v>0.47517378881904299</v>
      </c>
      <c r="AT537" s="1">
        <f t="shared" si="1313"/>
        <v>0.52940949233607015</v>
      </c>
      <c r="AU537" s="1">
        <f t="shared" si="1314"/>
        <v>0.58436523395001416</v>
      </c>
      <c r="AV537" s="1">
        <f t="shared" si="1315"/>
        <v>0.63927984363149759</v>
      </c>
      <c r="AW537" s="1">
        <f t="shared" si="1316"/>
        <v>0.69339578734028073</v>
      </c>
      <c r="AX537" s="1">
        <f t="shared" si="1317"/>
        <v>0.74599033204640053</v>
      </c>
      <c r="AY537" s="1">
        <f t="shared" si="1318"/>
        <v>0.79640420373773502</v>
      </c>
      <c r="AZ537" s="1">
        <f t="shared" si="1319"/>
        <v>0.84406586569839925</v>
      </c>
      <c r="BA537" s="1">
        <f t="shared" si="1320"/>
        <v>0.88850996439639995</v>
      </c>
      <c r="BB537" s="1">
        <f t="shared" si="1321"/>
        <v>0.92938902817691915</v>
      </c>
      <c r="BC537" s="1">
        <f t="shared" si="1322"/>
        <v>0.96647809644418103</v>
      </c>
      <c r="BD537" s="1">
        <f t="shared" si="1323"/>
        <v>0.99967253816832669</v>
      </c>
      <c r="BE537" s="1">
        <f t="shared" si="1324"/>
        <v>1.0289798284557767</v>
      </c>
      <c r="BF537" s="1">
        <f t="shared" si="1325"/>
        <v>1.0545064440088279</v>
      </c>
      <c r="BG537" s="1">
        <f t="shared" si="1326"/>
        <v>1.0764412841444546</v>
      </c>
      <c r="BH537" s="1">
        <f t="shared" si="1327"/>
        <v>1.0950371150998837</v>
      </c>
      <c r="BI537" s="1">
        <f t="shared" si="1328"/>
        <v>1.1105914817360816</v>
      </c>
      <c r="BJ537" s="1">
        <f t="shared" si="1329"/>
        <v>1.123428357559632</v>
      </c>
      <c r="BK537" s="1">
        <f t="shared" si="1330"/>
        <v>1.1338815460645622</v>
      </c>
      <c r="BL537" s="1">
        <f t="shared" si="1331"/>
        <v>1.1422805425327429</v>
      </c>
      <c r="BM537" s="1">
        <f t="shared" si="1332"/>
        <v>1.1489392529210307</v>
      </c>
      <c r="BN537" s="1">
        <f t="shared" si="1333"/>
        <v>1.1541476768080954</v>
      </c>
      <c r="BO537" s="1">
        <f t="shared" si="1334"/>
        <v>1.1581664175341675</v>
      </c>
      <c r="BP537" s="1">
        <f t="shared" si="1335"/>
        <v>1.1612236979853316</v>
      </c>
      <c r="BQ537" s="1">
        <f t="shared" si="1336"/>
        <v>1.1635144391093328</v>
      </c>
      <c r="BR537" s="1">
        <f t="shared" si="1337"/>
        <v>1.1652008967572547</v>
      </c>
      <c r="BS537" s="1">
        <f t="shared" si="1338"/>
        <v>1.1664143420415725</v>
      </c>
      <c r="BT537" s="1">
        <f t="shared" si="1339"/>
        <v>1.1672572994483066</v>
      </c>
      <c r="BU537" s="1">
        <f t="shared" si="1340"/>
        <v>1.1678059132530811</v>
      </c>
      <c r="BV537" s="1">
        <f t="shared" si="1341"/>
        <v>1.1681120854733873</v>
      </c>
      <c r="BW537" s="1">
        <f t="shared" si="1342"/>
        <v>1.1682051092527843</v>
      </c>
      <c r="BX537" s="1">
        <f t="shared" si="1343"/>
        <v>1.16809260486941</v>
      </c>
      <c r="BY537" s="1">
        <f t="shared" si="1344"/>
        <v>1.1677606490885286</v>
      </c>
      <c r="BZ537" s="1">
        <f t="shared" si="1345"/>
        <v>1.1671730722529989</v>
      </c>
      <c r="CA537" s="1">
        <f t="shared" si="1346"/>
        <v>1.1662699825495082</v>
      </c>
      <c r="CB537" s="1">
        <f t="shared" si="1347"/>
        <v>1.1649656645995212</v>
      </c>
      <c r="CC537" s="1">
        <f t="shared" si="1348"/>
        <v>1.1631460900027724</v>
      </c>
      <c r="CD537" s="1">
        <f t="shared" si="1349"/>
        <v>1.1606663684897398</v>
      </c>
      <c r="CE537" s="1">
        <f t="shared" si="1350"/>
        <v>1.1573485546014854</v>
      </c>
      <c r="CF537" s="1">
        <f t="shared" si="1351"/>
        <v>1.1529802976394148</v>
      </c>
      <c r="CG537" s="1">
        <f t="shared" si="1352"/>
        <v>1.1473148704016396</v>
      </c>
      <c r="CH537" s="1">
        <f t="shared" si="1353"/>
        <v>1.1400731215568642</v>
      </c>
      <c r="CI537" s="1">
        <f t="shared" si="1354"/>
        <v>1.1309478541232445</v>
      </c>
      <c r="CJ537" s="1">
        <f t="shared" si="1355"/>
        <v>1.1196110277100837</v>
      </c>
      <c r="CK537" s="1">
        <f t="shared" si="1356"/>
        <v>1.1057240095250946</v>
      </c>
      <c r="CL537" s="1">
        <f t="shared" si="1357"/>
        <v>1.0889508610628242</v>
      </c>
      <c r="CM537" s="1">
        <f t="shared" si="1358"/>
        <v>1.068974355966481</v>
      </c>
      <c r="CN537" s="1">
        <f t="shared" si="1359"/>
        <v>1.045514102213122</v>
      </c>
      <c r="CO537" s="1">
        <f t="shared" si="1360"/>
        <v>1.0183458202741325</v>
      </c>
      <c r="CP537" s="1">
        <f t="shared" si="1361"/>
        <v>0.98732054658596347</v>
      </c>
      <c r="CQ537" s="1">
        <f t="shared" si="1362"/>
        <v>0.95238232899880904</v>
      </c>
      <c r="CR537" s="1">
        <f t="shared" si="1363"/>
        <v>0.91358289481791699</v>
      </c>
      <c r="CS537" s="1">
        <f t="shared" si="1364"/>
        <v>0.8710918300353987</v>
      </c>
      <c r="CT537" s="1">
        <f t="shared" si="1365"/>
        <v>0.82520102280849617</v>
      </c>
      <c r="CU537" s="1">
        <f t="shared" si="1366"/>
        <v>0.7763224888261997</v>
      </c>
      <c r="CV537" s="1">
        <f t="shared" si="1367"/>
        <v>0.72497918449571241</v>
      </c>
      <c r="CW537" s="1">
        <f t="shared" si="1368"/>
        <v>0.67178898110308416</v>
      </c>
      <c r="CX537" s="1">
        <f t="shared" si="1369"/>
        <v>0.61744256089933791</v>
      </c>
      <c r="CY537" s="1">
        <f t="shared" si="1370"/>
        <v>0.5626765397210306</v>
      </c>
      <c r="CZ537" s="1">
        <f t="shared" si="1371"/>
        <v>0.50824355787060849</v>
      </c>
      <c r="DA537" s="1">
        <f t="shared" si="1372"/>
        <v>0.45488136019909958</v>
      </c>
      <c r="DB537" s="1">
        <f t="shared" si="1373"/>
        <v>0.40328297469324975</v>
      </c>
      <c r="DC537" s="1">
        <f t="shared" si="1374"/>
        <v>0.35406998654947558</v>
      </c>
      <c r="DD537" s="1">
        <f t="shared" si="1375"/>
        <v>0.30777060634899717</v>
      </c>
      <c r="DE537" s="1">
        <f t="shared" si="1376"/>
        <v>0.26480378330533377</v>
      </c>
      <c r="DF537" s="1">
        <f t="shared" si="1377"/>
        <v>0.22547007104289615</v>
      </c>
      <c r="DG537" s="1">
        <f t="shared" si="1378"/>
        <v>0.18994937628403591</v>
      </c>
      <c r="DH537" s="1">
        <f t="shared" si="1379"/>
        <v>0.15830517271578712</v>
      </c>
      <c r="DI537" s="1">
        <f t="shared" si="1380"/>
        <v>0.13049429780755789</v>
      </c>
      <c r="DJ537" s="1">
        <f t="shared" si="1381"/>
        <v>0.10638110974628597</v>
      </c>
      <c r="DK537" s="1">
        <f t="shared" si="1382"/>
        <v>8.5754587045524494E-2</v>
      </c>
      <c r="DL537" s="1">
        <f t="shared" si="1383"/>
        <v>6.834690776100795E-2</v>
      </c>
      <c r="DM537" s="1">
        <f t="shared" si="1384"/>
        <v>5.385213433241505E-2</v>
      </c>
      <c r="DN537" s="1">
        <f t="shared" si="1385"/>
        <v>4.194382632704724E-2</v>
      </c>
      <c r="DO537" s="1">
        <f t="shared" si="1386"/>
        <v>3.2290671255580841E-2</v>
      </c>
      <c r="DP537" s="1">
        <f t="shared" si="1387"/>
        <v>2.4569525238276595E-2</v>
      </c>
      <c r="DQ537" s="1">
        <f t="shared" si="1388"/>
        <v>1.847555533877572E-2</v>
      </c>
      <c r="DR537" s="1">
        <f t="shared" si="1389"/>
        <v>1.3729445041774025E-2</v>
      </c>
      <c r="DS537" s="1">
        <f t="shared" si="1390"/>
        <v>1.0081843575296533E-2</v>
      </c>
      <c r="DT537" s="1">
        <f t="shared" si="1391"/>
        <v>7.3153979587868888E-3</v>
      </c>
      <c r="DU537" s="1">
        <f t="shared" si="1392"/>
        <v>5.2448019457252224E-3</v>
      </c>
      <c r="DV537" s="1">
        <f t="shared" si="1393"/>
        <v>3.715333655485474E-3</v>
      </c>
      <c r="DW537" s="1">
        <f t="shared" si="1394"/>
        <v>2.6003437455943273E-3</v>
      </c>
      <c r="DX537" s="1">
        <f t="shared" si="1395"/>
        <v>1.7981110884581746E-3</v>
      </c>
      <c r="DY537" s="1">
        <f t="shared" si="1396"/>
        <v>1.2284161619083125E-3</v>
      </c>
      <c r="DZ537" s="1">
        <f t="shared" si="1397"/>
        <v>8.2910565201000318E-4</v>
      </c>
      <c r="EA537" s="1">
        <f t="shared" si="1398"/>
        <v>5.5284480158750919E-4</v>
      </c>
      <c r="EB537" s="1">
        <f t="shared" si="1399"/>
        <v>3.6418382590469746E-4</v>
      </c>
      <c r="EC537" s="1">
        <f t="shared" si="1400"/>
        <v>2.3700555391847572E-4</v>
      </c>
      <c r="ED537" s="1">
        <f t="shared" si="1401"/>
        <v>1.5237524559008679E-4</v>
      </c>
      <c r="EE537" s="1">
        <f t="shared" si="1402"/>
        <v>9.6780314930411127E-5</v>
      </c>
      <c r="EF537" s="1">
        <f t="shared" si="1403"/>
        <v>6.0726195759028305E-5</v>
      </c>
      <c r="EG537" s="1">
        <f t="shared" si="1404"/>
        <v>3.7642825175531898E-5</v>
      </c>
      <c r="EH537" s="1">
        <f t="shared" si="1405"/>
        <v>2.3051912827682247E-5</v>
      </c>
      <c r="EI537" s="1">
        <f t="shared" si="1406"/>
        <v>1.3946097111127457E-5</v>
      </c>
      <c r="EJ537" s="1">
        <f t="shared" si="1407"/>
        <v>8.3353231102338783E-6</v>
      </c>
      <c r="EK537" s="1">
        <f t="shared" si="1408"/>
        <v>4.9217550799404321E-6</v>
      </c>
      <c r="EL537" s="1">
        <f t="shared" si="1409"/>
        <v>2.8711095382859342E-6</v>
      </c>
      <c r="EM537" s="1">
        <f t="shared" si="1410"/>
        <v>1.6546902873835872E-6</v>
      </c>
      <c r="EN537" s="1">
        <f t="shared" si="1411"/>
        <v>9.4216375753004546E-7</v>
      </c>
      <c r="EO537" s="1">
        <f t="shared" si="1412"/>
        <v>5.3001092328883626E-7</v>
      </c>
      <c r="EP537" s="1">
        <f t="shared" si="1413"/>
        <v>2.9457676455049417E-7</v>
      </c>
      <c r="EQ537" s="1">
        <f t="shared" si="1414"/>
        <v>1.6176118331952848E-7</v>
      </c>
      <c r="ER537" s="1">
        <f t="shared" si="1415"/>
        <v>8.7764648055279963E-8</v>
      </c>
      <c r="ES537" s="1">
        <f t="shared" si="1416"/>
        <v>4.704809773207791E-8</v>
      </c>
      <c r="ET537" s="1">
        <f t="shared" si="1417"/>
        <v>2.4920095604609806E-8</v>
      </c>
      <c r="EU537" s="1">
        <f t="shared" si="1418"/>
        <v>1.3042202680469702E-8</v>
      </c>
      <c r="EV537" s="1">
        <f t="shared" si="1419"/>
        <v>6.744580695185639E-9</v>
      </c>
      <c r="EW537" s="1">
        <f t="shared" si="1420"/>
        <v>3.4464632724520888E-9</v>
      </c>
      <c r="EX537" s="1">
        <f t="shared" si="1421"/>
        <v>1.7403348543593554E-9</v>
      </c>
      <c r="EY537" s="1">
        <f t="shared" si="1422"/>
        <v>8.6862571183352053E-10</v>
      </c>
      <c r="EZ537" s="1">
        <f t="shared" si="1423"/>
        <v>4.2902029764481582E-10</v>
      </c>
      <c r="FA537" s="1">
        <f t="shared" si="1424"/>
        <v>2.1098716757405558E-10</v>
      </c>
      <c r="FB537" s="1">
        <f t="shared" si="1425"/>
        <v>1.067037140834632E-10</v>
      </c>
      <c r="FC537" s="1">
        <f t="shared" si="1426"/>
        <v>6.4022082323284106E-11</v>
      </c>
      <c r="FD537" s="75">
        <f t="shared" si="1277"/>
        <v>6.4022082323284106E-11</v>
      </c>
    </row>
    <row r="538" spans="7:160" x14ac:dyDescent="0.35">
      <c r="G538" t="str">
        <f t="shared" si="1273"/>
        <v>Refd, t=2.61</v>
      </c>
      <c r="H538" s="76">
        <f t="shared" si="1274"/>
        <v>2.6149999999999665</v>
      </c>
      <c r="I538" s="1">
        <f t="shared" si="1275"/>
        <v>0</v>
      </c>
      <c r="J538" s="22">
        <f t="shared" si="1276"/>
        <v>3.9243956079031996E-6</v>
      </c>
      <c r="K538" s="1">
        <f t="shared" si="1278"/>
        <v>7.7322808398412097E-6</v>
      </c>
      <c r="L538" s="1">
        <f t="shared" si="1279"/>
        <v>1.4303555758916357E-5</v>
      </c>
      <c r="M538" s="1">
        <f t="shared" si="1280"/>
        <v>2.5369698972782059E-5</v>
      </c>
      <c r="N538" s="1">
        <f t="shared" si="1281"/>
        <v>4.361996897724421E-5</v>
      </c>
      <c r="O538" s="1">
        <f t="shared" si="1282"/>
        <v>7.3161391415985547E-5</v>
      </c>
      <c r="P538" s="1">
        <f t="shared" si="1283"/>
        <v>1.201611799464447E-4</v>
      </c>
      <c r="Q538" s="1">
        <f t="shared" si="1284"/>
        <v>1.9372416185688471E-4</v>
      </c>
      <c r="R538" s="1">
        <f t="shared" si="1285"/>
        <v>3.0706351066975041E-4</v>
      </c>
      <c r="S538" s="1">
        <f t="shared" si="1286"/>
        <v>4.7902479613114748E-4</v>
      </c>
      <c r="T538" s="1">
        <f t="shared" si="1287"/>
        <v>7.3601852061540263E-4</v>
      </c>
      <c r="U538" s="1">
        <f t="shared" si="1288"/>
        <v>1.1144020424418415E-3</v>
      </c>
      <c r="V538" s="1">
        <f t="shared" si="1289"/>
        <v>1.6633251799899871E-3</v>
      </c>
      <c r="W538" s="1">
        <f t="shared" si="1290"/>
        <v>2.4480123927365588E-3</v>
      </c>
      <c r="X538" s="1">
        <f t="shared" si="1291"/>
        <v>3.553396902289434E-3</v>
      </c>
      <c r="Y538" s="1">
        <f t="shared" si="1292"/>
        <v>5.0879489679976526E-3</v>
      </c>
      <c r="Z538" s="1">
        <f t="shared" si="1293"/>
        <v>7.1874549046954646E-3</v>
      </c>
      <c r="AA538" s="1">
        <f t="shared" si="1294"/>
        <v>1.0018411676093608E-2</v>
      </c>
      <c r="AB538" s="1">
        <f t="shared" si="1295"/>
        <v>1.3780613837631033E-2</v>
      </c>
      <c r="AC538" s="1">
        <f t="shared" si="1296"/>
        <v>1.8708438251790988E-2</v>
      </c>
      <c r="AD538" s="1">
        <f t="shared" si="1297"/>
        <v>2.5070292605686061E-2</v>
      </c>
      <c r="AE538" s="1">
        <f t="shared" si="1298"/>
        <v>3.3165702105394587E-2</v>
      </c>
      <c r="AF538" s="1">
        <f t="shared" si="1299"/>
        <v>4.3319578743503818E-2</v>
      </c>
      <c r="AG538" s="1">
        <f t="shared" si="1300"/>
        <v>5.5873358530604295E-2</v>
      </c>
      <c r="AH538" s="1">
        <f t="shared" si="1301"/>
        <v>7.1172905867197933E-2</v>
      </c>
      <c r="AI538" s="1">
        <f t="shared" si="1302"/>
        <v>8.9553362821692448E-2</v>
      </c>
      <c r="AJ538" s="1">
        <f t="shared" si="1303"/>
        <v>0.11132144542012751</v>
      </c>
      <c r="AK538" s="1">
        <f t="shared" si="1304"/>
        <v>0.13673602934676965</v>
      </c>
      <c r="AL538" s="1">
        <f t="shared" si="1305"/>
        <v>0.16598818536853976</v>
      </c>
      <c r="AM538" s="1">
        <f t="shared" si="1306"/>
        <v>0.19918207756256151</v>
      </c>
      <c r="AN538" s="1">
        <f t="shared" si="1307"/>
        <v>0.23631828346899564</v>
      </c>
      <c r="AO538" s="1">
        <f t="shared" si="1308"/>
        <v>0.27728110064356565</v>
      </c>
      <c r="AP538" s="1">
        <f t="shared" si="1309"/>
        <v>0.32183124858005191</v>
      </c>
      <c r="AQ538" s="1">
        <f t="shared" si="1310"/>
        <v>0.36960505708723895</v>
      </c>
      <c r="AR538" s="1">
        <f t="shared" si="1311"/>
        <v>0.42012077150885296</v>
      </c>
      <c r="AS538" s="1">
        <f t="shared" si="1312"/>
        <v>0.47279204170475669</v>
      </c>
      <c r="AT538" s="1">
        <f t="shared" si="1313"/>
        <v>0.52694805204254458</v>
      </c>
      <c r="AU538" s="1">
        <f t="shared" si="1314"/>
        <v>0.5818591600678813</v>
      </c>
      <c r="AV538" s="1">
        <f t="shared" si="1315"/>
        <v>0.63676640925094397</v>
      </c>
      <c r="AW538" s="1">
        <f t="shared" si="1316"/>
        <v>0.69091292504275581</v>
      </c>
      <c r="AX538" s="1">
        <f t="shared" si="1317"/>
        <v>0.74357503539204639</v>
      </c>
      <c r="AY538" s="1">
        <f t="shared" si="1318"/>
        <v>0.79409099599209665</v>
      </c>
      <c r="AZ538" s="1">
        <f t="shared" si="1319"/>
        <v>0.84188544048428993</v>
      </c>
      <c r="BA538" s="1">
        <f t="shared" si="1320"/>
        <v>0.8864880859755182</v>
      </c>
      <c r="BB538" s="1">
        <f t="shared" si="1321"/>
        <v>0.9275457543146336</v>
      </c>
      <c r="BC538" s="1">
        <f t="shared" si="1322"/>
        <v>0.96482735730862346</v>
      </c>
      <c r="BD538" s="1">
        <f t="shared" si="1323"/>
        <v>0.99822207389891671</v>
      </c>
      <c r="BE538" s="1">
        <f t="shared" si="1324"/>
        <v>1.0277314592788551</v>
      </c>
      <c r="BF538" s="1">
        <f t="shared" si="1325"/>
        <v>1.0534566229449549</v>
      </c>
      <c r="BG538" s="1">
        <f t="shared" si="1326"/>
        <v>1.0755818654697131</v>
      </c>
      <c r="BH538" s="1">
        <f t="shared" si="1327"/>
        <v>1.094356262798059</v>
      </c>
      <c r="BI538" s="1">
        <f t="shared" si="1328"/>
        <v>1.1100746411779887</v>
      </c>
      <c r="BJ538" s="1">
        <f t="shared" si="1329"/>
        <v>1.1230592196315938</v>
      </c>
      <c r="BK538" s="1">
        <f t="shared" si="1330"/>
        <v>1.1336429443362548</v>
      </c>
      <c r="BL538" s="1">
        <f t="shared" si="1331"/>
        <v>1.142155238835513</v>
      </c>
      <c r="BM538" s="1">
        <f t="shared" si="1332"/>
        <v>1.1489105828699033</v>
      </c>
      <c r="BN538" s="1">
        <f t="shared" si="1333"/>
        <v>1.1542000425137233</v>
      </c>
      <c r="BO538" s="1">
        <f t="shared" si="1334"/>
        <v>1.158285628575251</v>
      </c>
      <c r="BP538" s="1">
        <f t="shared" si="1335"/>
        <v>1.161397172700172</v>
      </c>
      <c r="BQ538" s="1">
        <f t="shared" si="1336"/>
        <v>1.1637312859776003</v>
      </c>
      <c r="BR538" s="1">
        <f t="shared" si="1337"/>
        <v>1.1654519000924088</v>
      </c>
      <c r="BS538" s="1">
        <f t="shared" si="1338"/>
        <v>1.1666918777614808</v>
      </c>
      <c r="BT538" s="1">
        <f t="shared" si="1339"/>
        <v>1.1675552059179768</v>
      </c>
      <c r="BU538" s="1">
        <f t="shared" si="1340"/>
        <v>1.1681193397733169</v>
      </c>
      <c r="BV538" s="1">
        <f t="shared" si="1341"/>
        <v>1.1684373375789294</v>
      </c>
      <c r="BW538" s="1">
        <f t="shared" si="1342"/>
        <v>1.1685395061391115</v>
      </c>
      <c r="BX538" s="1">
        <f t="shared" si="1343"/>
        <v>1.1684343603950047</v>
      </c>
      <c r="BY538" s="1">
        <f t="shared" si="1344"/>
        <v>1.1681087841380553</v>
      </c>
      <c r="BZ538" s="1">
        <f t="shared" si="1345"/>
        <v>1.1675273628792551</v>
      </c>
      <c r="CA538" s="1">
        <f t="shared" si="1346"/>
        <v>1.1666309451972516</v>
      </c>
      <c r="CB538" s="1">
        <f t="shared" si="1347"/>
        <v>1.1653345767356318</v>
      </c>
      <c r="CC538" s="1">
        <f t="shared" si="1348"/>
        <v>1.1635250414979676</v>
      </c>
      <c r="CD538" s="1">
        <f t="shared" si="1349"/>
        <v>1.1610583360178905</v>
      </c>
      <c r="CE538" s="1">
        <f t="shared" si="1350"/>
        <v>1.1577574881331147</v>
      </c>
      <c r="CF538" s="1">
        <f t="shared" si="1351"/>
        <v>1.1534112049239416</v>
      </c>
      <c r="CG538" s="1">
        <f t="shared" si="1352"/>
        <v>1.1477738824234212</v>
      </c>
      <c r="CH538" s="1">
        <f t="shared" si="1353"/>
        <v>1.1405675197188869</v>
      </c>
      <c r="CI538" s="1">
        <f t="shared" si="1354"/>
        <v>1.1314860388686292</v>
      </c>
      <c r="CJ538" s="1">
        <f t="shared" si="1355"/>
        <v>1.1202024089800691</v>
      </c>
      <c r="CK538" s="1">
        <f t="shared" si="1356"/>
        <v>1.106378802358148</v>
      </c>
      <c r="CL538" s="1">
        <f t="shared" si="1357"/>
        <v>1.0896797750787077</v>
      </c>
      <c r="CM538" s="1">
        <f t="shared" si="1358"/>
        <v>1.069788175488114</v>
      </c>
      <c r="CN538" s="1">
        <f t="shared" si="1359"/>
        <v>1.0464231640283992</v>
      </c>
      <c r="CO538" s="1">
        <f t="shared" si="1360"/>
        <v>1.0193594077904837</v>
      </c>
      <c r="CP538" s="1">
        <f t="shared" si="1361"/>
        <v>0.98844623125357289</v>
      </c>
      <c r="CQ538" s="1">
        <f t="shared" si="1362"/>
        <v>0.95362530094788123</v>
      </c>
      <c r="CR538" s="1">
        <f t="shared" si="1363"/>
        <v>0.91494533311078907</v>
      </c>
      <c r="CS538" s="1">
        <f t="shared" si="1364"/>
        <v>0.87257236729833421</v>
      </c>
      <c r="CT538" s="1">
        <f t="shared" si="1365"/>
        <v>0.82679435812712454</v>
      </c>
      <c r="CU538" s="1">
        <f t="shared" si="1366"/>
        <v>0.77801919605725056</v>
      </c>
      <c r="CV538" s="1">
        <f t="shared" si="1367"/>
        <v>0.72676575067301241</v>
      </c>
      <c r="CW538" s="1">
        <f t="shared" si="1368"/>
        <v>0.67364809228529576</v>
      </c>
      <c r="CX538" s="1">
        <f t="shared" si="1369"/>
        <v>0.61935363223685536</v>
      </c>
      <c r="CY538" s="1">
        <f t="shared" si="1370"/>
        <v>0.56461646488051132</v>
      </c>
      <c r="CZ538" s="1">
        <f t="shared" si="1371"/>
        <v>0.51018763269703082</v>
      </c>
      <c r="DA538" s="1">
        <f t="shared" si="1372"/>
        <v>0.45680431900762958</v>
      </c>
      <c r="DB538" s="1">
        <f t="shared" si="1373"/>
        <v>0.40516006685533634</v>
      </c>
      <c r="DC538" s="1">
        <f t="shared" si="1374"/>
        <v>0.35587801736479274</v>
      </c>
      <c r="DD538" s="1">
        <f t="shared" si="1375"/>
        <v>0.30948886998962588</v>
      </c>
      <c r="DE538" s="1">
        <f t="shared" si="1376"/>
        <v>0.26641482635587149</v>
      </c>
      <c r="DF538" s="1">
        <f t="shared" si="1377"/>
        <v>0.22696024146560084</v>
      </c>
      <c r="DG538" s="1">
        <f t="shared" si="1378"/>
        <v>0.19130913250179235</v>
      </c>
      <c r="DH538" s="1">
        <f t="shared" si="1379"/>
        <v>0.15952914858277142</v>
      </c>
      <c r="DI538" s="1">
        <f t="shared" si="1380"/>
        <v>0.13158113918265377</v>
      </c>
      <c r="DJ538" s="1">
        <f t="shared" si="1381"/>
        <v>0.10733311516461885</v>
      </c>
      <c r="DK538" s="1">
        <f t="shared" si="1382"/>
        <v>8.6577197121335284E-2</v>
      </c>
      <c r="DL538" s="1">
        <f t="shared" si="1383"/>
        <v>6.9048094669050708E-2</v>
      </c>
      <c r="DM538" s="1">
        <f t="shared" si="1384"/>
        <v>5.4441743946375729E-2</v>
      </c>
      <c r="DN538" s="1">
        <f t="shared" si="1385"/>
        <v>4.2432921926857055E-2</v>
      </c>
      <c r="DO538" s="1">
        <f t="shared" si="1386"/>
        <v>3.269092021924961E-2</v>
      </c>
      <c r="DP538" s="1">
        <f t="shared" si="1387"/>
        <v>2.4892660154664292E-2</v>
      </c>
      <c r="DQ538" s="1">
        <f t="shared" si="1388"/>
        <v>1.8732929927656045E-2</v>
      </c>
      <c r="DR538" s="1">
        <f t="shared" si="1389"/>
        <v>1.3931694436786447E-2</v>
      </c>
      <c r="DS538" s="1">
        <f t="shared" si="1390"/>
        <v>1.0238648943957054E-2</v>
      </c>
      <c r="DT538" s="1">
        <f t="shared" si="1391"/>
        <v>7.4353477940698742E-3</v>
      </c>
      <c r="DU538" s="1">
        <f t="shared" si="1392"/>
        <v>5.3353370037582505E-3</v>
      </c>
      <c r="DV538" s="1">
        <f t="shared" si="1393"/>
        <v>3.7827594508451729E-3</v>
      </c>
      <c r="DW538" s="1">
        <f t="shared" si="1394"/>
        <v>2.6498935149993244E-3</v>
      </c>
      <c r="DX538" s="1">
        <f t="shared" si="1395"/>
        <v>1.834042795271971E-3</v>
      </c>
      <c r="DY538" s="1">
        <f t="shared" si="1396"/>
        <v>1.2541289595653698E-3</v>
      </c>
      <c r="DZ538" s="1">
        <f t="shared" si="1397"/>
        <v>8.4726377365995761E-4</v>
      </c>
      <c r="EA538" s="1">
        <f t="shared" si="1398"/>
        <v>5.6549966950015542E-4</v>
      </c>
      <c r="EB538" s="1">
        <f t="shared" si="1399"/>
        <v>3.7288793980512589E-4</v>
      </c>
      <c r="EC538" s="1">
        <f t="shared" si="1400"/>
        <v>2.4291418723366238E-4</v>
      </c>
      <c r="ED538" s="1">
        <f t="shared" si="1401"/>
        <v>1.5633401686212587E-4</v>
      </c>
      <c r="EE538" s="1">
        <f t="shared" si="1402"/>
        <v>9.9398257636677372E-5</v>
      </c>
      <c r="EF538" s="1">
        <f t="shared" si="1403"/>
        <v>6.2435037135478552E-5</v>
      </c>
      <c r="EG538" s="1">
        <f t="shared" si="1404"/>
        <v>3.8743859443182357E-5</v>
      </c>
      <c r="EH538" s="1">
        <f t="shared" si="1405"/>
        <v>2.3752194922772221E-5</v>
      </c>
      <c r="EI538" s="1">
        <f t="shared" si="1406"/>
        <v>1.4385774341904383E-5</v>
      </c>
      <c r="EJ538" s="1">
        <f t="shared" si="1407"/>
        <v>8.6078437409378779E-6</v>
      </c>
      <c r="EK538" s="1">
        <f t="shared" si="1408"/>
        <v>5.0885124191939425E-6</v>
      </c>
      <c r="EL538" s="1">
        <f t="shared" si="1409"/>
        <v>2.9718505724040366E-6</v>
      </c>
      <c r="EM538" s="1">
        <f t="shared" si="1410"/>
        <v>1.7147771382708252E-6</v>
      </c>
      <c r="EN538" s="1">
        <f t="shared" si="1411"/>
        <v>9.775488050856927E-7</v>
      </c>
      <c r="EO538" s="1">
        <f t="shared" si="1412"/>
        <v>5.5058607866379206E-7</v>
      </c>
      <c r="EP538" s="1">
        <f t="shared" si="1413"/>
        <v>3.0638989894697016E-7</v>
      </c>
      <c r="EQ538" s="1">
        <f t="shared" si="1414"/>
        <v>1.6845851037245183E-7</v>
      </c>
      <c r="ER538" s="1">
        <f t="shared" si="1415"/>
        <v>9.151410045839508E-8</v>
      </c>
      <c r="ES538" s="1">
        <f t="shared" si="1416"/>
        <v>4.9121004471660762E-8</v>
      </c>
      <c r="ET538" s="1">
        <f t="shared" si="1417"/>
        <v>2.6051851741083283E-8</v>
      </c>
      <c r="EU538" s="1">
        <f t="shared" si="1418"/>
        <v>1.3652445680032936E-8</v>
      </c>
      <c r="EV538" s="1">
        <f t="shared" si="1419"/>
        <v>7.0695526496345784E-9</v>
      </c>
      <c r="EW538" s="1">
        <f t="shared" si="1420"/>
        <v>3.6173867144814405E-9</v>
      </c>
      <c r="EX538" s="1">
        <f t="shared" si="1421"/>
        <v>1.8291335759988321E-9</v>
      </c>
      <c r="EY538" s="1">
        <f t="shared" si="1422"/>
        <v>9.1420700209480757E-10</v>
      </c>
      <c r="EZ538" s="1">
        <f t="shared" si="1423"/>
        <v>4.5216895370253593E-10</v>
      </c>
      <c r="FA538" s="1">
        <f t="shared" si="1424"/>
        <v>2.2269721217203036E-10</v>
      </c>
      <c r="FB538" s="1">
        <f t="shared" si="1425"/>
        <v>1.1280379635631328E-10</v>
      </c>
      <c r="FC538" s="1">
        <f t="shared" si="1426"/>
        <v>6.7782333971760778E-11</v>
      </c>
      <c r="FD538" s="75">
        <f t="shared" si="1277"/>
        <v>6.7782333971760778E-11</v>
      </c>
    </row>
    <row r="539" spans="7:160" x14ac:dyDescent="0.35">
      <c r="G539" t="str">
        <f t="shared" si="1273"/>
        <v>Refd, t=2.62</v>
      </c>
      <c r="H539" s="76">
        <f t="shared" si="1274"/>
        <v>2.6199999999999664</v>
      </c>
      <c r="I539" s="1">
        <f t="shared" si="1275"/>
        <v>0</v>
      </c>
      <c r="J539" s="22">
        <f t="shared" si="1276"/>
        <v>3.8810746344930698E-6</v>
      </c>
      <c r="K539" s="1">
        <f t="shared" si="1278"/>
        <v>7.6468394597942538E-6</v>
      </c>
      <c r="L539" s="1">
        <f t="shared" si="1279"/>
        <v>1.4145264892161014E-5</v>
      </c>
      <c r="M539" s="1">
        <f t="shared" si="1280"/>
        <v>2.508847755562069E-5</v>
      </c>
      <c r="N539" s="1">
        <f t="shared" si="1281"/>
        <v>4.3135702618215345E-5</v>
      </c>
      <c r="O539" s="1">
        <f t="shared" si="1282"/>
        <v>7.234822866817823E-5</v>
      </c>
      <c r="P539" s="1">
        <f t="shared" si="1283"/>
        <v>1.1882494159828351E-4</v>
      </c>
      <c r="Q539" s="1">
        <f t="shared" si="1284"/>
        <v>1.9157056688551808E-4</v>
      </c>
      <c r="R539" s="1">
        <f t="shared" si="1285"/>
        <v>3.0365452058055429E-4</v>
      </c>
      <c r="S539" s="1">
        <f t="shared" si="1286"/>
        <v>4.7372008671554518E-4</v>
      </c>
      <c r="T539" s="1">
        <f t="shared" si="1287"/>
        <v>7.2789901596738112E-4</v>
      </c>
      <c r="U539" s="1">
        <f t="shared" si="1288"/>
        <v>1.1021727269896733E-3</v>
      </c>
      <c r="V539" s="1">
        <f t="shared" si="1289"/>
        <v>1.645195194763459E-3</v>
      </c>
      <c r="W539" s="1">
        <f t="shared" si="1290"/>
        <v>2.421551876064818E-3</v>
      </c>
      <c r="X539" s="1">
        <f t="shared" si="1291"/>
        <v>3.5153722782126206E-3</v>
      </c>
      <c r="Y539" s="1">
        <f t="shared" si="1292"/>
        <v>5.0341414786909565E-3</v>
      </c>
      <c r="Z539" s="1">
        <f t="shared" si="1293"/>
        <v>7.1124710807151607E-3</v>
      </c>
      <c r="AA539" s="1">
        <f t="shared" si="1294"/>
        <v>9.9154989484227275E-3</v>
      </c>
      <c r="AB539" s="1">
        <f t="shared" si="1295"/>
        <v>1.3641499250137711E-2</v>
      </c>
      <c r="AC539" s="1">
        <f t="shared" si="1296"/>
        <v>1.8523212678045724E-2</v>
      </c>
      <c r="AD539" s="1">
        <f t="shared" si="1297"/>
        <v>2.4827366292510502E-2</v>
      </c>
      <c r="AE539" s="1">
        <f t="shared" si="1298"/>
        <v>3.2851858935793572E-2</v>
      </c>
      <c r="AF539" s="1">
        <f t="shared" si="1299"/>
        <v>4.2920155509461135E-2</v>
      </c>
      <c r="AG539" s="1">
        <f t="shared" si="1300"/>
        <v>5.5372571039089338E-2</v>
      </c>
      <c r="AH539" s="1">
        <f t="shared" si="1301"/>
        <v>7.0554335463648601E-2</v>
      </c>
      <c r="AI539" s="1">
        <f t="shared" si="1302"/>
        <v>8.8800604931179555E-2</v>
      </c>
      <c r="AJ539" s="1">
        <f t="shared" si="1303"/>
        <v>0.1104189065512946</v>
      </c>
      <c r="AK539" s="1">
        <f t="shared" si="1304"/>
        <v>0.13566984184492586</v>
      </c>
      <c r="AL539" s="1">
        <f t="shared" si="1305"/>
        <v>0.16474719175779212</v>
      </c>
      <c r="AM539" s="1">
        <f t="shared" si="1306"/>
        <v>0.19775882069743253</v>
      </c>
      <c r="AN539" s="1">
        <f t="shared" si="1307"/>
        <v>0.23470992718949779</v>
      </c>
      <c r="AO539" s="1">
        <f t="shared" si="1308"/>
        <v>0.2754902002913372</v>
      </c>
      <c r="AP539" s="1">
        <f t="shared" si="1309"/>
        <v>0.31986629316917753</v>
      </c>
      <c r="AQ539" s="1">
        <f t="shared" si="1310"/>
        <v>0.36748071588531606</v>
      </c>
      <c r="AR539" s="1">
        <f t="shared" si="1311"/>
        <v>0.417857796975802</v>
      </c>
      <c r="AS539" s="1">
        <f t="shared" si="1312"/>
        <v>0.47041680673696062</v>
      </c>
      <c r="AT539" s="1">
        <f t="shared" si="1313"/>
        <v>0.52449172982763215</v>
      </c>
      <c r="AU539" s="1">
        <f t="shared" si="1314"/>
        <v>0.57935658636215182</v>
      </c>
      <c r="AV539" s="1">
        <f t="shared" si="1315"/>
        <v>0.63425469599089856</v>
      </c>
      <c r="AW539" s="1">
        <f t="shared" si="1316"/>
        <v>0.68842991748011173</v>
      </c>
      <c r="AX539" s="1">
        <f t="shared" si="1317"/>
        <v>0.74115771961403054</v>
      </c>
      <c r="AY539" s="1">
        <f t="shared" si="1318"/>
        <v>0.79177396800748956</v>
      </c>
      <c r="AZ539" s="1">
        <f t="shared" si="1319"/>
        <v>0.83969954156057458</v>
      </c>
      <c r="BA539" s="1">
        <f t="shared" si="1320"/>
        <v>0.88445929248868815</v>
      </c>
      <c r="BB539" s="1">
        <f t="shared" si="1321"/>
        <v>0.92569438610457244</v>
      </c>
      <c r="BC539" s="1">
        <f t="shared" si="1322"/>
        <v>0.96316763938067429</v>
      </c>
      <c r="BD539" s="1">
        <f t="shared" si="1323"/>
        <v>0.99676205567655263</v>
      </c>
      <c r="BE539" s="1">
        <f t="shared" si="1324"/>
        <v>1.0264732668534753</v>
      </c>
      <c r="BF539" s="1">
        <f t="shared" si="1325"/>
        <v>1.0523969957657582</v>
      </c>
      <c r="BG539" s="1">
        <f t="shared" si="1326"/>
        <v>1.0747129117305676</v>
      </c>
      <c r="BH539" s="1">
        <f t="shared" si="1327"/>
        <v>1.0936663584643458</v>
      </c>
      <c r="BI539" s="1">
        <f t="shared" si="1328"/>
        <v>1.1095493961777747</v>
      </c>
      <c r="BJ539" s="1">
        <f t="shared" si="1329"/>
        <v>1.1226824403261599</v>
      </c>
      <c r="BK539" s="1">
        <f t="shared" si="1330"/>
        <v>1.1333975324238519</v>
      </c>
      <c r="BL539" s="1">
        <f t="shared" si="1331"/>
        <v>1.1420239813876925</v>
      </c>
      <c r="BM539" s="1">
        <f t="shared" si="1332"/>
        <v>1.1488768042324642</v>
      </c>
      <c r="BN539" s="1">
        <f t="shared" si="1333"/>
        <v>1.1542481044905679</v>
      </c>
      <c r="BO539" s="1">
        <f t="shared" si="1334"/>
        <v>1.1584012791980143</v>
      </c>
      <c r="BP539" s="1">
        <f t="shared" si="1335"/>
        <v>1.161567754998504</v>
      </c>
      <c r="BQ539" s="1">
        <f t="shared" si="1336"/>
        <v>1.1639458260381554</v>
      </c>
      <c r="BR539" s="1">
        <f t="shared" si="1337"/>
        <v>1.1657010983159664</v>
      </c>
      <c r="BS539" s="1">
        <f t="shared" si="1338"/>
        <v>1.1669680289365634</v>
      </c>
      <c r="BT539" s="1">
        <f t="shared" si="1339"/>
        <v>1.1678520730920929</v>
      </c>
      <c r="BU539" s="1">
        <f t="shared" si="1340"/>
        <v>1.1684320045853089</v>
      </c>
      <c r="BV539" s="1">
        <f t="shared" si="1341"/>
        <v>1.1687620463719903</v>
      </c>
      <c r="BW539" s="1">
        <f t="shared" si="1342"/>
        <v>1.1688735273627229</v>
      </c>
      <c r="BX539" s="1">
        <f t="shared" si="1343"/>
        <v>1.1687758649378786</v>
      </c>
      <c r="BY539" s="1">
        <f t="shared" si="1344"/>
        <v>1.1684567565603992</v>
      </c>
      <c r="BZ539" s="1">
        <f t="shared" si="1345"/>
        <v>1.1678815481226381</v>
      </c>
      <c r="CA539" s="1">
        <f t="shared" si="1346"/>
        <v>1.1669918322108943</v>
      </c>
      <c r="CB539" s="1">
        <f t="shared" si="1347"/>
        <v>1.1657034174584193</v>
      </c>
      <c r="CC539" s="1">
        <f t="shared" si="1348"/>
        <v>1.1639039006430902</v>
      </c>
      <c r="CD539" s="1">
        <f t="shared" si="1349"/>
        <v>1.1614501640237425</v>
      </c>
      <c r="CE539" s="1">
        <f t="shared" si="1350"/>
        <v>1.1581662064584612</v>
      </c>
      <c r="CF539" s="1">
        <f t="shared" si="1351"/>
        <v>1.1538417896916489</v>
      </c>
      <c r="CG539" s="1">
        <f t="shared" si="1352"/>
        <v>1.1482324295150161</v>
      </c>
      <c r="CH539" s="1">
        <f t="shared" si="1353"/>
        <v>1.1410612721911364</v>
      </c>
      <c r="CI539" s="1">
        <f t="shared" si="1354"/>
        <v>1.1320233565058735</v>
      </c>
      <c r="CJ539" s="1">
        <f t="shared" si="1355"/>
        <v>1.1207926604512428</v>
      </c>
      <c r="CK539" s="1">
        <f t="shared" si="1356"/>
        <v>1.1070321632974716</v>
      </c>
      <c r="CL539" s="1">
        <f t="shared" si="1357"/>
        <v>1.0904069207700609</v>
      </c>
      <c r="CM539" s="1">
        <f t="shared" si="1358"/>
        <v>1.0705998647467598</v>
      </c>
      <c r="CN539" s="1">
        <f t="shared" si="1359"/>
        <v>1.0473297210201642</v>
      </c>
      <c r="CO539" s="1">
        <f t="shared" si="1360"/>
        <v>1.020370120182619</v>
      </c>
      <c r="CP539" s="1">
        <f t="shared" si="1361"/>
        <v>0.98956869514096202</v>
      </c>
      <c r="CQ539" s="1">
        <f t="shared" si="1362"/>
        <v>0.95486475403344107</v>
      </c>
      <c r="CR539" s="1">
        <f t="shared" si="1363"/>
        <v>0.91630402609322859</v>
      </c>
      <c r="CS539" s="1">
        <f t="shared" si="1364"/>
        <v>0.87404902786442062</v>
      </c>
      <c r="CT539" s="1">
        <f t="shared" si="1365"/>
        <v>0.82838380120520916</v>
      </c>
      <c r="CU539" s="1">
        <f t="shared" si="1366"/>
        <v>0.77971212744822194</v>
      </c>
      <c r="CV539" s="1">
        <f t="shared" si="1367"/>
        <v>0.72854879892141511</v>
      </c>
      <c r="CW539" s="1">
        <f t="shared" si="1368"/>
        <v>0.67550408654754734</v>
      </c>
      <c r="CX539" s="1">
        <f t="shared" si="1369"/>
        <v>0.62126212353074817</v>
      </c>
      <c r="CY539" s="1">
        <f t="shared" si="1370"/>
        <v>0.56655446660159126</v>
      </c>
      <c r="CZ539" s="1">
        <f t="shared" si="1371"/>
        <v>0.51213053608869175</v>
      </c>
      <c r="DA539" s="1">
        <f t="shared" si="1372"/>
        <v>0.45872692275048438</v>
      </c>
      <c r="DB539" s="1">
        <f t="shared" si="1373"/>
        <v>0.40703764908653756</v>
      </c>
      <c r="DC539" s="1">
        <f t="shared" si="1374"/>
        <v>0.35768737455870131</v>
      </c>
      <c r="DD539" s="1">
        <f t="shared" si="1375"/>
        <v>0.31120925066582722</v>
      </c>
      <c r="DE539" s="1">
        <f t="shared" si="1376"/>
        <v>0.26802869803766244</v>
      </c>
      <c r="DF539" s="1">
        <f t="shared" si="1377"/>
        <v>0.22845384535362415</v>
      </c>
      <c r="DG539" s="1">
        <f t="shared" si="1378"/>
        <v>0.19267279997684805</v>
      </c>
      <c r="DH539" s="1">
        <f t="shared" si="1379"/>
        <v>0.16075737458923986</v>
      </c>
      <c r="DI539" s="1">
        <f t="shared" si="1380"/>
        <v>0.1326724274376066</v>
      </c>
      <c r="DJ539" s="1">
        <f t="shared" si="1381"/>
        <v>0.10828962695512483</v>
      </c>
      <c r="DK539" s="1">
        <f t="shared" si="1382"/>
        <v>8.7404247704445603E-2</v>
      </c>
      <c r="DL539" s="1">
        <f t="shared" si="1383"/>
        <v>6.9753548172978713E-2</v>
      </c>
      <c r="DM539" s="1">
        <f t="shared" si="1384"/>
        <v>5.5035359102262815E-2</v>
      </c>
      <c r="DN539" s="1">
        <f t="shared" si="1385"/>
        <v>4.2925697495566212E-2</v>
      </c>
      <c r="DO539" s="1">
        <f t="shared" si="1386"/>
        <v>3.3094481660937904E-2</v>
      </c>
      <c r="DP539" s="1">
        <f t="shared" si="1387"/>
        <v>2.5218719249119319E-2</v>
      </c>
      <c r="DQ539" s="1">
        <f t="shared" si="1388"/>
        <v>1.8992838092535474E-2</v>
      </c>
      <c r="DR539" s="1">
        <f t="shared" si="1389"/>
        <v>1.4136099697121601E-2</v>
      </c>
      <c r="DS539" s="1">
        <f t="shared" si="1390"/>
        <v>1.0397256914590586E-2</v>
      </c>
      <c r="DT539" s="1">
        <f t="shared" si="1391"/>
        <v>7.5567793495841572E-3</v>
      </c>
      <c r="DU539" s="1">
        <f t="shared" si="1392"/>
        <v>5.427069878594439E-3</v>
      </c>
      <c r="DV539" s="1">
        <f t="shared" si="1393"/>
        <v>3.8511378661137911E-3</v>
      </c>
      <c r="DW539" s="1">
        <f t="shared" si="1394"/>
        <v>2.7001888450972314E-3</v>
      </c>
      <c r="DX539" s="1">
        <f t="shared" si="1395"/>
        <v>1.8705488757886945E-3</v>
      </c>
      <c r="DY539" s="1">
        <f t="shared" si="1396"/>
        <v>1.2802774255720347E-3</v>
      </c>
      <c r="DZ539" s="1">
        <f t="shared" si="1397"/>
        <v>8.6574732619686297E-4</v>
      </c>
      <c r="EA539" s="1">
        <f t="shared" si="1398"/>
        <v>5.7839397122991286E-4</v>
      </c>
      <c r="EB539" s="1">
        <f t="shared" si="1399"/>
        <v>3.8176559843658496E-4</v>
      </c>
      <c r="EC539" s="1">
        <f t="shared" si="1400"/>
        <v>2.4894675885026263E-4</v>
      </c>
      <c r="ED539" s="1">
        <f t="shared" si="1401"/>
        <v>1.6038001119239332E-4</v>
      </c>
      <c r="EE539" s="1">
        <f t="shared" si="1402"/>
        <v>1.0207669925075795E-4</v>
      </c>
      <c r="EF539" s="1">
        <f t="shared" si="1403"/>
        <v>6.4185241214625351E-5</v>
      </c>
      <c r="EG539" s="1">
        <f t="shared" si="1404"/>
        <v>3.9872772027317272E-5</v>
      </c>
      <c r="EH539" s="1">
        <f t="shared" si="1405"/>
        <v>2.4471002452419107E-5</v>
      </c>
      <c r="EI539" s="1">
        <f t="shared" si="1406"/>
        <v>1.4837589923095452E-5</v>
      </c>
      <c r="EJ539" s="1">
        <f t="shared" si="1407"/>
        <v>8.8882073868881617E-6</v>
      </c>
      <c r="EK539" s="1">
        <f t="shared" si="1408"/>
        <v>5.260267560933329E-6</v>
      </c>
      <c r="EL539" s="1">
        <f t="shared" si="1409"/>
        <v>3.0757327394385893E-6</v>
      </c>
      <c r="EM539" s="1">
        <f t="shared" si="1410"/>
        <v>1.7768113279997244E-6</v>
      </c>
      <c r="EN539" s="1">
        <f t="shared" si="1411"/>
        <v>1.0141247653494234E-6</v>
      </c>
      <c r="EO539" s="1">
        <f t="shared" si="1412"/>
        <v>5.7187974813169255E-7</v>
      </c>
      <c r="EP539" s="1">
        <f t="shared" si="1413"/>
        <v>3.1863073415534918E-7</v>
      </c>
      <c r="EQ539" s="1">
        <f t="shared" si="1414"/>
        <v>1.7540704085263042E-7</v>
      </c>
      <c r="ER539" s="1">
        <f t="shared" si="1415"/>
        <v>9.5409139643197743E-8</v>
      </c>
      <c r="ES539" s="1">
        <f t="shared" si="1416"/>
        <v>5.1277175436348622E-8</v>
      </c>
      <c r="ET539" s="1">
        <f t="shared" si="1417"/>
        <v>2.7230604148383272E-8</v>
      </c>
      <c r="EU539" s="1">
        <f t="shared" si="1418"/>
        <v>1.4288868369193866E-8</v>
      </c>
      <c r="EV539" s="1">
        <f t="shared" si="1419"/>
        <v>7.4089188711591106E-9</v>
      </c>
      <c r="EW539" s="1">
        <f t="shared" si="1420"/>
        <v>3.7961222993382404E-9</v>
      </c>
      <c r="EX539" s="1">
        <f t="shared" si="1421"/>
        <v>1.9221179118358802E-9</v>
      </c>
      <c r="EY539" s="1">
        <f t="shared" si="1422"/>
        <v>9.620029986630618E-10</v>
      </c>
      <c r="EZ539" s="1">
        <f t="shared" si="1423"/>
        <v>4.7647671747473294E-10</v>
      </c>
      <c r="FA539" s="1">
        <f t="shared" si="1424"/>
        <v>2.3501175638139515E-10</v>
      </c>
      <c r="FB539" s="1">
        <f t="shared" si="1425"/>
        <v>1.1922897660031776E-10</v>
      </c>
      <c r="FC539" s="1">
        <f t="shared" si="1426"/>
        <v>7.1748799849958332E-11</v>
      </c>
      <c r="FD539" s="75">
        <f t="shared" si="1277"/>
        <v>7.1748799849958332E-11</v>
      </c>
    </row>
    <row r="540" spans="7:160" x14ac:dyDescent="0.35">
      <c r="G540" t="str">
        <f t="shared" si="1273"/>
        <v>Refd, t=2.62</v>
      </c>
      <c r="H540" s="76">
        <f t="shared" si="1274"/>
        <v>2.6249999999999662</v>
      </c>
      <c r="I540" s="1">
        <f t="shared" si="1275"/>
        <v>0</v>
      </c>
      <c r="J540" s="22">
        <f t="shared" si="1276"/>
        <v>3.8382275848026874E-6</v>
      </c>
      <c r="K540" s="1">
        <f t="shared" si="1278"/>
        <v>7.5623350448209054E-6</v>
      </c>
      <c r="L540" s="1">
        <f t="shared" si="1279"/>
        <v>1.3988716280569571E-5</v>
      </c>
      <c r="M540" s="1">
        <f t="shared" si="1280"/>
        <v>2.4810364739772657E-5</v>
      </c>
      <c r="N540" s="1">
        <f t="shared" si="1281"/>
        <v>4.2656812604188575E-5</v>
      </c>
      <c r="O540" s="1">
        <f t="shared" si="1282"/>
        <v>7.1544129353962605E-5</v>
      </c>
      <c r="P540" s="1">
        <f t="shared" si="1283"/>
        <v>1.1750364387100183E-4</v>
      </c>
      <c r="Q540" s="1">
        <f t="shared" si="1284"/>
        <v>1.894411006097254E-4</v>
      </c>
      <c r="R540" s="1">
        <f t="shared" si="1285"/>
        <v>3.0028374959574034E-4</v>
      </c>
      <c r="S540" s="1">
        <f t="shared" si="1286"/>
        <v>4.6847479383746264E-4</v>
      </c>
      <c r="T540" s="1">
        <f t="shared" si="1287"/>
        <v>7.1987020902264842E-4</v>
      </c>
      <c r="U540" s="1">
        <f t="shared" si="1288"/>
        <v>1.0900793860491868E-3</v>
      </c>
      <c r="V540" s="1">
        <f t="shared" si="1289"/>
        <v>1.62726545190237E-3</v>
      </c>
      <c r="W540" s="1">
        <f t="shared" si="1290"/>
        <v>2.3953810451649263E-3</v>
      </c>
      <c r="X540" s="1">
        <f t="shared" si="1291"/>
        <v>3.4777593592293298E-3</v>
      </c>
      <c r="Y540" s="1">
        <f t="shared" si="1292"/>
        <v>4.9809088109290913E-3</v>
      </c>
      <c r="Z540" s="1">
        <f t="shared" si="1293"/>
        <v>7.0382756713096035E-3</v>
      </c>
      <c r="AA540" s="1">
        <f t="shared" si="1294"/>
        <v>9.813648469622455E-3</v>
      </c>
      <c r="AB540" s="1">
        <f t="shared" si="1295"/>
        <v>1.3503790422203671E-2</v>
      </c>
      <c r="AC540" s="1">
        <f t="shared" si="1296"/>
        <v>1.8339814189615423E-2</v>
      </c>
      <c r="AD540" s="1">
        <f t="shared" si="1297"/>
        <v>2.4586771849641018E-2</v>
      </c>
      <c r="AE540" s="1">
        <f t="shared" si="1298"/>
        <v>3.2540937661915993E-2</v>
      </c>
      <c r="AF540" s="1">
        <f t="shared" si="1299"/>
        <v>4.2524325921762265E-2</v>
      </c>
      <c r="AG540" s="1">
        <f t="shared" si="1300"/>
        <v>5.487612050887556E-2</v>
      </c>
      <c r="AH540" s="1">
        <f t="shared" si="1301"/>
        <v>6.9940899013394384E-2</v>
      </c>
      <c r="AI540" s="1">
        <f t="shared" si="1302"/>
        <v>8.8053805439057956E-2</v>
      </c>
      <c r="AJ540" s="1">
        <f t="shared" si="1303"/>
        <v>0.10952314347398656</v>
      </c>
      <c r="AK540" s="1">
        <f t="shared" si="1304"/>
        <v>0.13461119856839648</v>
      </c>
      <c r="AL540" s="1">
        <f t="shared" si="1305"/>
        <v>0.16351441432740768</v>
      </c>
      <c r="AM540" s="1">
        <f t="shared" si="1306"/>
        <v>0.19634430504998629</v>
      </c>
      <c r="AN540" s="1">
        <f t="shared" si="1307"/>
        <v>0.23311064035775728</v>
      </c>
      <c r="AO540" s="1">
        <f t="shared" si="1308"/>
        <v>0.27370845546985151</v>
      </c>
      <c r="AP540" s="1">
        <f t="shared" si="1309"/>
        <v>0.31791030061463127</v>
      </c>
      <c r="AQ540" s="1">
        <f t="shared" si="1310"/>
        <v>0.36536484216183701</v>
      </c>
      <c r="AR540" s="1">
        <f t="shared" si="1311"/>
        <v>0.41560248379780679</v>
      </c>
      <c r="AS540" s="1">
        <f t="shared" si="1312"/>
        <v>0.46804812624572351</v>
      </c>
      <c r="AT540" s="1">
        <f t="shared" si="1313"/>
        <v>0.5220405831717887</v>
      </c>
      <c r="AU540" s="1">
        <f t="shared" si="1314"/>
        <v>0.57685758377935104</v>
      </c>
      <c r="AV540" s="1">
        <f t="shared" si="1315"/>
        <v>0.63174478568559023</v>
      </c>
      <c r="AW540" s="1">
        <f t="shared" si="1316"/>
        <v>0.68594685405675371</v>
      </c>
      <c r="AX540" s="1">
        <f t="shared" si="1317"/>
        <v>0.73873847785528002</v>
      </c>
      <c r="AY540" s="1">
        <f t="shared" si="1318"/>
        <v>0.78945321259326984</v>
      </c>
      <c r="AZ540" s="1">
        <f t="shared" si="1319"/>
        <v>0.83750825738547985</v>
      </c>
      <c r="BA540" s="1">
        <f t="shared" si="1320"/>
        <v>0.88242366436648778</v>
      </c>
      <c r="BB540" s="1">
        <f t="shared" si="1321"/>
        <v>0.92383499286394033</v>
      </c>
      <c r="BC540" s="1">
        <f t="shared" si="1322"/>
        <v>0.96149899855896659</v>
      </c>
      <c r="BD540" s="1">
        <f t="shared" si="1323"/>
        <v>0.99529252457079398</v>
      </c>
      <c r="BE540" s="1">
        <f t="shared" si="1324"/>
        <v>1.0252052769366498</v>
      </c>
      <c r="BF540" s="1">
        <f t="shared" si="1325"/>
        <v>1.0513275733128871</v>
      </c>
      <c r="BG540" s="1">
        <f t="shared" si="1326"/>
        <v>1.0738344200174914</v>
      </c>
      <c r="BH540" s="1">
        <f t="shared" si="1327"/>
        <v>1.0929673872058518</v>
      </c>
      <c r="BI540" s="1">
        <f t="shared" si="1328"/>
        <v>1.1090157220384353</v>
      </c>
      <c r="BJ540" s="1">
        <f t="shared" si="1329"/>
        <v>1.1222979875333539</v>
      </c>
      <c r="BK540" s="1">
        <f t="shared" si="1330"/>
        <v>1.1331452732198086</v>
      </c>
      <c r="BL540" s="1">
        <f t="shared" si="1331"/>
        <v>1.1418867303634013</v>
      </c>
      <c r="BM540" s="1">
        <f t="shared" si="1332"/>
        <v>1.1488378764843516</v>
      </c>
      <c r="BN540" s="1">
        <f t="shared" si="1333"/>
        <v>1.1542918231948129</v>
      </c>
      <c r="BO540" s="1">
        <f t="shared" si="1334"/>
        <v>1.1585133321371921</v>
      </c>
      <c r="BP540" s="1">
        <f t="shared" si="1335"/>
        <v>1.1617354108070974</v>
      </c>
      <c r="BQ540" s="1">
        <f t="shared" si="1336"/>
        <v>1.1641580289646969</v>
      </c>
      <c r="BR540" s="1">
        <f t="shared" si="1337"/>
        <v>1.1659484650916103</v>
      </c>
      <c r="BS540" s="1">
        <f t="shared" si="1338"/>
        <v>1.1672427732105801</v>
      </c>
      <c r="BT540" s="1">
        <f t="shared" si="1339"/>
        <v>1.1681478823948304</v>
      </c>
      <c r="BU540" s="1">
        <f t="shared" si="1340"/>
        <v>1.1687438925655278</v>
      </c>
      <c r="BV540" s="1">
        <f t="shared" si="1341"/>
        <v>1.1690861997797155</v>
      </c>
      <c r="BW540" s="1">
        <f t="shared" si="1342"/>
        <v>1.1692071634723624</v>
      </c>
      <c r="BX540" s="1">
        <f t="shared" si="1343"/>
        <v>1.1691171112480192</v>
      </c>
      <c r="BY540" s="1">
        <f t="shared" si="1344"/>
        <v>1.1688045609217432</v>
      </c>
      <c r="BZ540" s="1">
        <f t="shared" si="1345"/>
        <v>1.1682356240338896</v>
      </c>
      <c r="CA540" s="1">
        <f t="shared" si="1346"/>
        <v>1.1673526408586381</v>
      </c>
      <c r="CB540" s="1">
        <f t="shared" si="1347"/>
        <v>1.1660721850566784</v>
      </c>
      <c r="CC540" s="1">
        <f t="shared" si="1348"/>
        <v>1.1642826666224297</v>
      </c>
      <c r="CD540" s="1">
        <f t="shared" si="1349"/>
        <v>1.1618418525319851</v>
      </c>
      <c r="CE540" s="1">
        <f t="shared" si="1350"/>
        <v>1.1585747104527877</v>
      </c>
      <c r="CF540" s="1">
        <f t="shared" si="1351"/>
        <v>1.1542720537359754</v>
      </c>
      <c r="CG540" s="1">
        <f t="shared" si="1352"/>
        <v>1.1486905145016271</v>
      </c>
      <c r="CH540" s="1">
        <f t="shared" si="1353"/>
        <v>1.1415543829745005</v>
      </c>
      <c r="CI540" s="1">
        <f t="shared" si="1354"/>
        <v>1.1325598123654685</v>
      </c>
      <c r="CJ540" s="1">
        <f t="shared" si="1355"/>
        <v>1.1213817889225874</v>
      </c>
      <c r="CK540" s="1">
        <f t="shared" si="1356"/>
        <v>1.1076841007054039</v>
      </c>
      <c r="CL540" s="1">
        <f t="shared" si="1357"/>
        <v>1.09113230808213</v>
      </c>
      <c r="CM540" s="1">
        <f t="shared" si="1358"/>
        <v>1.0714094351838968</v>
      </c>
      <c r="CN540" s="1">
        <f t="shared" si="1359"/>
        <v>1.0482337859062538</v>
      </c>
      <c r="CO540" s="1">
        <f t="shared" si="1360"/>
        <v>1.0213779710727686</v>
      </c>
      <c r="CP540" s="1">
        <f t="shared" si="1361"/>
        <v>0.99068795224406481</v>
      </c>
      <c r="CQ540" s="1">
        <f t="shared" si="1362"/>
        <v>0.95610070194491825</v>
      </c>
      <c r="CR540" s="1">
        <f t="shared" si="1363"/>
        <v>0.91765898634572485</v>
      </c>
      <c r="CS540" s="1">
        <f t="shared" si="1364"/>
        <v>0.87552182232620068</v>
      </c>
      <c r="CT540" s="1">
        <f t="shared" si="1365"/>
        <v>0.82996935975367736</v>
      </c>
      <c r="CU540" s="1">
        <f t="shared" si="1366"/>
        <v>0.78140128699361699</v>
      </c>
      <c r="CV540" s="1">
        <f t="shared" si="1367"/>
        <v>0.7303283288213317</v>
      </c>
      <c r="CW540" s="1">
        <f t="shared" si="1368"/>
        <v>0.67735695857026201</v>
      </c>
      <c r="CX540" s="1">
        <f t="shared" si="1369"/>
        <v>0.62316802434940388</v>
      </c>
      <c r="CY540" s="1">
        <f t="shared" si="1370"/>
        <v>0.56849052944374034</v>
      </c>
      <c r="CZ540" s="1">
        <f t="shared" si="1371"/>
        <v>0.51407224802872553</v>
      </c>
      <c r="DA540" s="1">
        <f t="shared" si="1372"/>
        <v>0.46064914758048475</v>
      </c>
      <c r="DB540" s="1">
        <f t="shared" si="1373"/>
        <v>0.40891569472276496</v>
      </c>
      <c r="DC540" s="1">
        <f t="shared" si="1374"/>
        <v>0.35949802985888191</v>
      </c>
      <c r="DD540" s="1">
        <f t="shared" si="1375"/>
        <v>0.31293171981008133</v>
      </c>
      <c r="DE540" s="1">
        <f t="shared" si="1376"/>
        <v>0.26964537080518114</v>
      </c>
      <c r="DF540" s="1">
        <f t="shared" si="1377"/>
        <v>0.22995085740591689</v>
      </c>
      <c r="DG540" s="1">
        <f t="shared" si="1378"/>
        <v>0.19404035669301747</v>
      </c>
      <c r="DH540" s="1">
        <f t="shared" si="1379"/>
        <v>0.16198983279474871</v>
      </c>
      <c r="DI540" s="1">
        <f t="shared" si="1380"/>
        <v>0.13376814920737398</v>
      </c>
      <c r="DJ540" s="1">
        <f t="shared" si="1381"/>
        <v>0.10925063652302548</v>
      </c>
      <c r="DK540" s="1">
        <f t="shared" si="1382"/>
        <v>8.8235734874009791E-2</v>
      </c>
      <c r="DL540" s="1">
        <f t="shared" si="1383"/>
        <v>7.0463268675220861E-2</v>
      </c>
      <c r="DM540" s="1">
        <f t="shared" si="1384"/>
        <v>5.5632983974823934E-2</v>
      </c>
      <c r="DN540" s="1">
        <f t="shared" si="1385"/>
        <v>4.3422160292895431E-2</v>
      </c>
      <c r="DO540" s="1">
        <f t="shared" si="1386"/>
        <v>3.350136516796319E-2</v>
      </c>
      <c r="DP540" s="1">
        <f t="shared" si="1387"/>
        <v>2.5547713671312776E-2</v>
      </c>
      <c r="DQ540" s="1">
        <f t="shared" si="1388"/>
        <v>1.9255291825116688E-2</v>
      </c>
      <c r="DR540" s="1">
        <f t="shared" si="1389"/>
        <v>1.434267302119286E-2</v>
      </c>
      <c r="DS540" s="1">
        <f t="shared" si="1390"/>
        <v>1.0557679367967542E-2</v>
      </c>
      <c r="DT540" s="1">
        <f t="shared" si="1391"/>
        <v>7.6797037872540714E-3</v>
      </c>
      <c r="DU540" s="1">
        <f t="shared" si="1392"/>
        <v>5.5200107353511191E-3</v>
      </c>
      <c r="DV540" s="1">
        <f t="shared" si="1393"/>
        <v>3.9204779054596642E-3</v>
      </c>
      <c r="DW540" s="1">
        <f t="shared" si="1394"/>
        <v>2.7512375128215536E-3</v>
      </c>
      <c r="DX540" s="1">
        <f t="shared" si="1395"/>
        <v>1.9076358917214085E-3</v>
      </c>
      <c r="DY540" s="1">
        <f t="shared" si="1396"/>
        <v>1.30686697617966E-3</v>
      </c>
      <c r="DZ540" s="1">
        <f t="shared" si="1397"/>
        <v>8.8456068839624013E-4</v>
      </c>
      <c r="EA540" s="1">
        <f t="shared" si="1398"/>
        <v>5.9153117721321194E-4</v>
      </c>
      <c r="EB540" s="1">
        <f t="shared" si="1399"/>
        <v>3.908195003315803E-4</v>
      </c>
      <c r="EC540" s="1">
        <f t="shared" si="1400"/>
        <v>2.5510532875271563E-4</v>
      </c>
      <c r="ED540" s="1">
        <f t="shared" si="1401"/>
        <v>1.6451477323569286E-4</v>
      </c>
      <c r="EE540" s="1">
        <f t="shared" si="1402"/>
        <v>1.0481677801651788E-4</v>
      </c>
      <c r="EF540" s="1">
        <f t="shared" si="1403"/>
        <v>6.5977632616697805E-5</v>
      </c>
      <c r="EG540" s="1">
        <f t="shared" si="1404"/>
        <v>4.1030150476928178E-5</v>
      </c>
      <c r="EH540" s="1">
        <f t="shared" si="1405"/>
        <v>2.520874727164699E-5</v>
      </c>
      <c r="EI540" s="1">
        <f t="shared" si="1406"/>
        <v>1.5301827959589166E-5</v>
      </c>
      <c r="EJ540" s="1">
        <f t="shared" si="1407"/>
        <v>9.1766069597532332E-6</v>
      </c>
      <c r="EK540" s="1">
        <f t="shared" si="1408"/>
        <v>5.4371494739362952E-6</v>
      </c>
      <c r="EL540" s="1">
        <f t="shared" si="1409"/>
        <v>3.1828409474290978E-6</v>
      </c>
      <c r="EM540" s="1">
        <f t="shared" si="1410"/>
        <v>1.840847916456408E-6</v>
      </c>
      <c r="EN540" s="1">
        <f t="shared" si="1411"/>
        <v>1.0519268123017448E-6</v>
      </c>
      <c r="EO540" s="1">
        <f t="shared" si="1412"/>
        <v>5.9391407176748877E-7</v>
      </c>
      <c r="EP540" s="1">
        <f t="shared" si="1413"/>
        <v>3.3131300346536933E-7</v>
      </c>
      <c r="EQ540" s="1">
        <f t="shared" si="1414"/>
        <v>1.826151707153075E-7</v>
      </c>
      <c r="ER540" s="1">
        <f t="shared" si="1415"/>
        <v>9.9454825299037782E-8</v>
      </c>
      <c r="ES540" s="1">
        <f t="shared" si="1416"/>
        <v>5.3519616636574584E-8</v>
      </c>
      <c r="ET540" s="1">
        <f t="shared" si="1417"/>
        <v>2.8458113673567375E-8</v>
      </c>
      <c r="EU540" s="1">
        <f t="shared" si="1418"/>
        <v>1.4952487854475723E-8</v>
      </c>
      <c r="EV540" s="1">
        <f t="shared" si="1419"/>
        <v>7.7632587522395389E-9</v>
      </c>
      <c r="EW540" s="1">
        <f t="shared" si="1420"/>
        <v>3.9829955583176107E-9</v>
      </c>
      <c r="EX540" s="1">
        <f t="shared" si="1421"/>
        <v>2.0194682900444898E-9</v>
      </c>
      <c r="EY540" s="1">
        <f t="shared" si="1422"/>
        <v>1.012112401032721E-9</v>
      </c>
      <c r="EZ540" s="1">
        <f t="shared" si="1423"/>
        <v>5.0199697541589213E-10</v>
      </c>
      <c r="FA540" s="1">
        <f t="shared" si="1424"/>
        <v>2.4795958653627489E-10</v>
      </c>
      <c r="FB540" s="1">
        <f t="shared" si="1425"/>
        <v>1.2599528257018793E-10</v>
      </c>
      <c r="FC540" s="1">
        <f t="shared" si="1426"/>
        <v>7.5931961982082336E-11</v>
      </c>
      <c r="FD540" s="75">
        <f t="shared" si="1277"/>
        <v>7.5931961982082336E-11</v>
      </c>
    </row>
    <row r="541" spans="7:160" x14ac:dyDescent="0.35">
      <c r="G541" t="str">
        <f t="shared" si="1273"/>
        <v>Refd, t=2.63</v>
      </c>
      <c r="H541" s="76">
        <f t="shared" si="1274"/>
        <v>2.6299999999999661</v>
      </c>
      <c r="I541" s="1">
        <f t="shared" si="1275"/>
        <v>0</v>
      </c>
      <c r="J541" s="22">
        <f t="shared" si="1276"/>
        <v>3.7958493871098808E-6</v>
      </c>
      <c r="K541" s="1">
        <f t="shared" si="1278"/>
        <v>7.4787575170095099E-6</v>
      </c>
      <c r="L541" s="1">
        <f t="shared" si="1279"/>
        <v>1.3833891038658909E-5</v>
      </c>
      <c r="M541" s="1">
        <f t="shared" si="1280"/>
        <v>2.4535326522428336E-5</v>
      </c>
      <c r="N541" s="1">
        <f t="shared" si="1281"/>
        <v>4.2183239576653762E-5</v>
      </c>
      <c r="O541" s="1">
        <f t="shared" si="1282"/>
        <v>7.0748992526773288E-5</v>
      </c>
      <c r="P541" s="1">
        <f t="shared" si="1283"/>
        <v>1.1619711909686599E-4</v>
      </c>
      <c r="Q541" s="1">
        <f t="shared" si="1284"/>
        <v>1.8733549065630837E-4</v>
      </c>
      <c r="R541" s="1">
        <f t="shared" si="1285"/>
        <v>2.9695076463275309E-4</v>
      </c>
      <c r="S541" s="1">
        <f t="shared" si="1286"/>
        <v>4.6328824320078781E-4</v>
      </c>
      <c r="T541" s="1">
        <f t="shared" si="1287"/>
        <v>7.1193107153118328E-4</v>
      </c>
      <c r="U541" s="1">
        <f t="shared" si="1288"/>
        <v>1.0781204837453709E-3</v>
      </c>
      <c r="V541" s="1">
        <f t="shared" si="1289"/>
        <v>1.609533704282616E-3</v>
      </c>
      <c r="W541" s="1">
        <f t="shared" si="1290"/>
        <v>2.3694966797892123E-3</v>
      </c>
      <c r="X541" s="1">
        <f t="shared" si="1291"/>
        <v>3.4405536258008624E-3</v>
      </c>
      <c r="Y541" s="1">
        <f t="shared" si="1292"/>
        <v>4.9282447536356608E-3</v>
      </c>
      <c r="Z541" s="1">
        <f t="shared" si="1293"/>
        <v>6.9648603203853934E-3</v>
      </c>
      <c r="AA541" s="1">
        <f t="shared" si="1294"/>
        <v>9.7128492378856564E-3</v>
      </c>
      <c r="AB541" s="1">
        <f t="shared" si="1295"/>
        <v>1.3367473183926079E-2</v>
      </c>
      <c r="AC541" s="1">
        <f t="shared" si="1296"/>
        <v>1.8158224943175497E-2</v>
      </c>
      <c r="AD541" s="1">
        <f t="shared" si="1297"/>
        <v>2.4348487324495589E-2</v>
      </c>
      <c r="AE541" s="1">
        <f t="shared" si="1298"/>
        <v>3.2232911920422803E-2</v>
      </c>
      <c r="AF541" s="1">
        <f t="shared" si="1299"/>
        <v>4.2132059112894409E-2</v>
      </c>
      <c r="AG541" s="1">
        <f t="shared" si="1300"/>
        <v>5.4383971759613514E-2</v>
      </c>
      <c r="AH541" s="1">
        <f t="shared" si="1301"/>
        <v>6.9332557570597017E-2</v>
      </c>
      <c r="AI541" s="1">
        <f t="shared" si="1302"/>
        <v>8.7312922593045572E-2</v>
      </c>
      <c r="AJ541" s="1">
        <f t="shared" si="1303"/>
        <v>0.10863411302937569</v>
      </c>
      <c r="AK541" s="1">
        <f t="shared" si="1304"/>
        <v>0.13356005678485267</v>
      </c>
      <c r="AL541" s="1">
        <f t="shared" si="1305"/>
        <v>0.16228981298517464</v>
      </c>
      <c r="AM541" s="1">
        <f t="shared" si="1306"/>
        <v>0.19493849566093438</v>
      </c>
      <c r="AN541" s="1">
        <f t="shared" si="1307"/>
        <v>0.23152039577077071</v>
      </c>
      <c r="AO541" s="1">
        <f t="shared" si="1308"/>
        <v>0.27193584929836728</v>
      </c>
      <c r="AP541" s="1">
        <f t="shared" si="1309"/>
        <v>0.3159632666536038</v>
      </c>
      <c r="AQ541" s="1">
        <f t="shared" si="1310"/>
        <v>0.36325744607909355</v>
      </c>
      <c r="AR541" s="1">
        <f t="shared" si="1311"/>
        <v>0.41335485768058028</v>
      </c>
      <c r="AS541" s="1">
        <f t="shared" si="1312"/>
        <v>0.46568604175088191</v>
      </c>
      <c r="AT541" s="1">
        <f t="shared" si="1313"/>
        <v>0.51959466873602389</v>
      </c>
      <c r="AU541" s="1">
        <f t="shared" si="1314"/>
        <v>0.57436222248720248</v>
      </c>
      <c r="AV541" s="1">
        <f t="shared" si="1315"/>
        <v>0.62923675948100455</v>
      </c>
      <c r="AW541" s="1">
        <f t="shared" si="1316"/>
        <v>0.68346382362483149</v>
      </c>
      <c r="AX541" s="1">
        <f t="shared" si="1317"/>
        <v>0.73631740287912795</v>
      </c>
      <c r="AY541" s="1">
        <f t="shared" si="1318"/>
        <v>0.78712882237630899</v>
      </c>
      <c r="AZ541" s="1">
        <f t="shared" si="1319"/>
        <v>0.83531167644182125</v>
      </c>
      <c r="BA541" s="1">
        <f t="shared" si="1320"/>
        <v>0.88038128226587009</v>
      </c>
      <c r="BB541" s="1">
        <f t="shared" si="1321"/>
        <v>0.92196764431835565</v>
      </c>
      <c r="BC541" s="1">
        <f t="shared" si="1322"/>
        <v>0.9598214913005958</v>
      </c>
      <c r="BD541" s="1">
        <f t="shared" si="1323"/>
        <v>0.99381352231881792</v>
      </c>
      <c r="BE541" s="1">
        <f t="shared" si="1324"/>
        <v>1.0239275160163865</v>
      </c>
      <c r="BF541" s="1">
        <f t="shared" si="1325"/>
        <v>1.0502483671759129</v>
      </c>
      <c r="BG541" s="1">
        <f t="shared" si="1326"/>
        <v>1.0729463881425998</v>
      </c>
      <c r="BH541" s="1">
        <f t="shared" si="1327"/>
        <v>1.0922593347883052</v>
      </c>
      <c r="BI541" s="1">
        <f t="shared" si="1328"/>
        <v>1.1084735946305382</v>
      </c>
      <c r="BJ541" s="1">
        <f t="shared" si="1329"/>
        <v>1.1219058296015632</v>
      </c>
      <c r="BK541" s="1">
        <f t="shared" si="1330"/>
        <v>1.1328861299575146</v>
      </c>
      <c r="BL541" s="1">
        <f t="shared" si="1331"/>
        <v>1.1417434461611236</v>
      </c>
      <c r="BM541" s="1">
        <f t="shared" si="1332"/>
        <v>1.1487937592173814</v>
      </c>
      <c r="BN541" s="1">
        <f t="shared" si="1333"/>
        <v>1.1543311591045649</v>
      </c>
      <c r="BO541" s="1">
        <f t="shared" si="1334"/>
        <v>1.1586217500725522</v>
      </c>
      <c r="BP541" s="1">
        <f t="shared" si="1335"/>
        <v>1.161900105939653</v>
      </c>
      <c r="BQ541" s="1">
        <f t="shared" si="1336"/>
        <v>1.1643678642782331</v>
      </c>
      <c r="BR541" s="1">
        <f t="shared" si="1337"/>
        <v>1.1661939739075566</v>
      </c>
      <c r="BS541" s="1">
        <f t="shared" si="1338"/>
        <v>1.1675160880433713</v>
      </c>
      <c r="BT541" s="1">
        <f t="shared" si="1339"/>
        <v>1.1684426150693425</v>
      </c>
      <c r="BU541" s="1">
        <f t="shared" si="1340"/>
        <v>1.1690549884205994</v>
      </c>
      <c r="BV541" s="1">
        <f t="shared" si="1341"/>
        <v>1.1694097855759806</v>
      </c>
      <c r="BW541" s="1">
        <f t="shared" si="1342"/>
        <v>1.1695404048829781</v>
      </c>
      <c r="BX541" s="1">
        <f t="shared" si="1343"/>
        <v>1.1694580919619575</v>
      </c>
      <c r="BY541" s="1">
        <f t="shared" si="1344"/>
        <v>1.169152191694482</v>
      </c>
      <c r="BZ541" s="1">
        <f t="shared" si="1345"/>
        <v>1.168589586587881</v>
      </c>
      <c r="CA541" s="1">
        <f t="shared" si="1346"/>
        <v>1.1677133683482908</v>
      </c>
      <c r="CB541" s="1">
        <f t="shared" si="1347"/>
        <v>1.1664408777714532</v>
      </c>
      <c r="CC541" s="1">
        <f t="shared" si="1348"/>
        <v>1.16466133858216</v>
      </c>
      <c r="CD541" s="1">
        <f t="shared" si="1349"/>
        <v>1.1622334015357898</v>
      </c>
      <c r="CE541" s="1">
        <f t="shared" si="1350"/>
        <v>1.158983000963471</v>
      </c>
      <c r="CF541" s="1">
        <f t="shared" si="1351"/>
        <v>1.1547019988232852</v>
      </c>
      <c r="CG541" s="1">
        <f t="shared" si="1352"/>
        <v>1.1491481401796038</v>
      </c>
      <c r="CH541" s="1">
        <f t="shared" si="1353"/>
        <v>1.1420468560369816</v>
      </c>
      <c r="CI541" s="1">
        <f t="shared" si="1354"/>
        <v>1.1330954117392116</v>
      </c>
      <c r="CJ541" s="1">
        <f t="shared" si="1355"/>
        <v>1.1219698011474666</v>
      </c>
      <c r="CK541" s="1">
        <f t="shared" si="1356"/>
        <v>1.108334622891489</v>
      </c>
      <c r="CL541" s="1">
        <f t="shared" si="1357"/>
        <v>1.0918559469010103</v>
      </c>
      <c r="CM541" s="1">
        <f t="shared" si="1358"/>
        <v>1.0722168981775471</v>
      </c>
      <c r="CN541" s="1">
        <f t="shared" si="1359"/>
        <v>1.0491353713401002</v>
      </c>
      <c r="CO541" s="1">
        <f t="shared" si="1360"/>
        <v>1.02238297402242</v>
      </c>
      <c r="CP541" s="1">
        <f t="shared" si="1361"/>
        <v>0.99180401650738237</v>
      </c>
      <c r="CQ541" s="1">
        <f t="shared" si="1362"/>
        <v>0.95733315833590449</v>
      </c>
      <c r="CR541" s="1">
        <f t="shared" si="1363"/>
        <v>0.91901022643487928</v>
      </c>
      <c r="CS541" s="1">
        <f t="shared" si="1364"/>
        <v>0.87699076129000797</v>
      </c>
      <c r="CT541" s="1">
        <f t="shared" si="1365"/>
        <v>0.83155104152927384</v>
      </c>
      <c r="CU541" s="1">
        <f t="shared" si="1366"/>
        <v>0.78308667876803495</v>
      </c>
      <c r="CV541" s="1">
        <f t="shared" si="1367"/>
        <v>0.73210434006712322</v>
      </c>
      <c r="CW541" s="1">
        <f t="shared" si="1368"/>
        <v>0.67920670317823295</v>
      </c>
      <c r="CX541" s="1">
        <f t="shared" si="1369"/>
        <v>0.62507132442953817</v>
      </c>
      <c r="CY541" s="1">
        <f t="shared" si="1370"/>
        <v>0.57042463814956001</v>
      </c>
      <c r="CZ541" s="1">
        <f t="shared" si="1371"/>
        <v>0.51601274868703462</v>
      </c>
      <c r="DA541" s="1">
        <f t="shared" si="1372"/>
        <v>0.46257096982864071</v>
      </c>
      <c r="DB541" s="1">
        <f t="shared" si="1373"/>
        <v>0.41079417725741613</v>
      </c>
      <c r="DC541" s="1">
        <f t="shared" si="1374"/>
        <v>0.36130995511893976</v>
      </c>
      <c r="DD541" s="1">
        <f t="shared" si="1375"/>
        <v>0.31465624894070726</v>
      </c>
      <c r="DE541" s="1">
        <f t="shared" si="1376"/>
        <v>0.27126481715328676</v>
      </c>
      <c r="DF541" s="1">
        <f t="shared" si="1377"/>
        <v>0.23145125231462338</v>
      </c>
      <c r="DG541" s="1">
        <f t="shared" si="1378"/>
        <v>0.19541178058208694</v>
      </c>
      <c r="DH541" s="1">
        <f t="shared" si="1379"/>
        <v>0.1632265051669595</v>
      </c>
      <c r="DI541" s="1">
        <f t="shared" si="1380"/>
        <v>0.1348682910032292</v>
      </c>
      <c r="DJ541" s="1">
        <f t="shared" si="1381"/>
        <v>0.11021613512796209</v>
      </c>
      <c r="DK541" s="1">
        <f t="shared" si="1382"/>
        <v>8.9071654552391522E-2</v>
      </c>
      <c r="DL541" s="1">
        <f t="shared" si="1383"/>
        <v>7.1177256420668245E-2</v>
      </c>
      <c r="DM541" s="1">
        <f t="shared" si="1384"/>
        <v>5.6234622589875008E-2</v>
      </c>
      <c r="DN541" s="1">
        <f t="shared" si="1385"/>
        <v>4.3922317445808941E-2</v>
      </c>
      <c r="DO541" s="1">
        <f t="shared" si="1386"/>
        <v>3.3911580216436234E-2</v>
      </c>
      <c r="DP541" s="1">
        <f t="shared" si="1387"/>
        <v>2.5879654484302017E-2</v>
      </c>
      <c r="DQ541" s="1">
        <f t="shared" si="1388"/>
        <v>1.9520303055904516E-2</v>
      </c>
      <c r="DR541" s="1">
        <f t="shared" si="1389"/>
        <v>1.4551426570541483E-2</v>
      </c>
      <c r="DS541" s="1">
        <f t="shared" si="1390"/>
        <v>1.0719928169744673E-2</v>
      </c>
      <c r="DT541" s="1">
        <f t="shared" si="1391"/>
        <v>7.8041322720980551E-3</v>
      </c>
      <c r="DU541" s="1">
        <f t="shared" si="1392"/>
        <v>5.6141697564010386E-3</v>
      </c>
      <c r="DV541" s="1">
        <f t="shared" si="1393"/>
        <v>3.990788600356546E-3</v>
      </c>
      <c r="DW541" s="1">
        <f t="shared" si="1394"/>
        <v>2.8030473286263136E-3</v>
      </c>
      <c r="DX541" s="1">
        <f t="shared" si="1395"/>
        <v>1.9453104411969607E-3</v>
      </c>
      <c r="DY541" s="1">
        <f t="shared" si="1396"/>
        <v>1.3339030642704134E-3</v>
      </c>
      <c r="DZ541" s="1">
        <f t="shared" si="1397"/>
        <v>9.0370827389171012E-4</v>
      </c>
      <c r="EA541" s="1">
        <f t="shared" si="1398"/>
        <v>6.0491478963752162E-4</v>
      </c>
      <c r="EB541" s="1">
        <f t="shared" si="1399"/>
        <v>4.0005237190715213E-4</v>
      </c>
      <c r="EC541" s="1">
        <f t="shared" si="1400"/>
        <v>2.6139198065091874E-4</v>
      </c>
      <c r="ED541" s="1">
        <f t="shared" si="1401"/>
        <v>1.6873986727060114E-4</v>
      </c>
      <c r="EE541" s="1">
        <f t="shared" si="1402"/>
        <v>1.0761964799562495E-4</v>
      </c>
      <c r="EF541" s="1">
        <f t="shared" si="1403"/>
        <v>6.7813048410655323E-5</v>
      </c>
      <c r="EG541" s="1">
        <f t="shared" si="1404"/>
        <v>4.2216591920877842E-5</v>
      </c>
      <c r="EH541" s="1">
        <f t="shared" si="1405"/>
        <v>2.5965848452576808E-5</v>
      </c>
      <c r="EI541" s="1">
        <f t="shared" si="1406"/>
        <v>1.5778777884126488E-5</v>
      </c>
      <c r="EJ541" s="1">
        <f t="shared" si="1407"/>
        <v>9.473239228439161E-6</v>
      </c>
      <c r="EK541" s="1">
        <f t="shared" si="1408"/>
        <v>5.6192898674718333E-6</v>
      </c>
      <c r="EL541" s="1">
        <f t="shared" si="1409"/>
        <v>3.2932620162877364E-6</v>
      </c>
      <c r="EM541" s="1">
        <f t="shared" si="1410"/>
        <v>1.9069432738691937E-6</v>
      </c>
      <c r="EN541" s="1">
        <f t="shared" si="1411"/>
        <v>1.0909910025864081E-6</v>
      </c>
      <c r="EO541" s="1">
        <f t="shared" si="1412"/>
        <v>6.1671177424349931E-7</v>
      </c>
      <c r="EP541" s="1">
        <f t="shared" si="1413"/>
        <v>3.4445082098576196E-7</v>
      </c>
      <c r="EQ541" s="1">
        <f t="shared" si="1414"/>
        <v>1.9009153998508484E-7</v>
      </c>
      <c r="ER541" s="1">
        <f t="shared" si="1415"/>
        <v>1.0365637105856486E-7</v>
      </c>
      <c r="ES541" s="1">
        <f t="shared" si="1416"/>
        <v>5.5851429663450642E-8</v>
      </c>
      <c r="ET541" s="1">
        <f t="shared" si="1417"/>
        <v>2.9736199594348715E-8</v>
      </c>
      <c r="EU541" s="1">
        <f t="shared" si="1418"/>
        <v>1.564435641986892E-8</v>
      </c>
      <c r="EV541" s="1">
        <f t="shared" si="1419"/>
        <v>8.1331725460278393E-9</v>
      </c>
      <c r="EW541" s="1">
        <f t="shared" si="1420"/>
        <v>4.1783442103985371E-9</v>
      </c>
      <c r="EX541" s="1">
        <f t="shared" si="1421"/>
        <v>2.1213721560102525E-9</v>
      </c>
      <c r="EY541" s="1">
        <f t="shared" si="1422"/>
        <v>1.0646378928564694E-9</v>
      </c>
      <c r="EZ541" s="1">
        <f t="shared" si="1423"/>
        <v>5.2878534963658312E-10</v>
      </c>
      <c r="FA541" s="1">
        <f t="shared" si="1424"/>
        <v>2.6157074001784657E-10</v>
      </c>
      <c r="FB541" s="1">
        <f t="shared" si="1425"/>
        <v>1.3311946579863197E-10</v>
      </c>
      <c r="FC541" s="1">
        <f t="shared" si="1426"/>
        <v>8.0342791620224411E-11</v>
      </c>
      <c r="FD541" s="75">
        <f t="shared" si="1277"/>
        <v>8.0342791620224411E-11</v>
      </c>
    </row>
    <row r="542" spans="7:160" x14ac:dyDescent="0.35">
      <c r="G542" t="str">
        <f t="shared" si="1273"/>
        <v>Refd, t=2.63</v>
      </c>
      <c r="H542" s="76">
        <f t="shared" si="1274"/>
        <v>2.634999999999966</v>
      </c>
      <c r="I542" s="1">
        <f t="shared" si="1275"/>
        <v>0</v>
      </c>
      <c r="J542" s="22">
        <f t="shared" si="1276"/>
        <v>3.7539350214138866E-6</v>
      </c>
      <c r="K542" s="1">
        <f t="shared" si="1278"/>
        <v>7.396096902334103E-6</v>
      </c>
      <c r="L542" s="1">
        <f t="shared" si="1279"/>
        <v>1.3680770478801736E-5</v>
      </c>
      <c r="M542" s="1">
        <f t="shared" si="1280"/>
        <v>2.4263329263681934E-5</v>
      </c>
      <c r="N542" s="1">
        <f t="shared" si="1281"/>
        <v>4.1714924822613064E-5</v>
      </c>
      <c r="O542" s="1">
        <f t="shared" si="1282"/>
        <v>6.9962718357148484E-5</v>
      </c>
      <c r="P542" s="1">
        <f t="shared" si="1283"/>
        <v>1.1490520149190747E-4</v>
      </c>
      <c r="Q542" s="1">
        <f t="shared" si="1284"/>
        <v>1.8525346774969797E-4</v>
      </c>
      <c r="R542" s="1">
        <f t="shared" si="1285"/>
        <v>2.9365513757797433E-4</v>
      </c>
      <c r="S542" s="1">
        <f t="shared" si="1286"/>
        <v>4.5815976828634646E-4</v>
      </c>
      <c r="T542" s="1">
        <f t="shared" si="1287"/>
        <v>7.0408058711965763E-4</v>
      </c>
      <c r="U542" s="1">
        <f t="shared" si="1288"/>
        <v>1.0662945019009168E-3</v>
      </c>
      <c r="V542" s="1">
        <f t="shared" si="1289"/>
        <v>1.5919977305093385E-3</v>
      </c>
      <c r="W542" s="1">
        <f t="shared" si="1290"/>
        <v>2.3438955961768686E-3</v>
      </c>
      <c r="X542" s="1">
        <f t="shared" si="1291"/>
        <v>3.403750608843314E-3</v>
      </c>
      <c r="Y542" s="1">
        <f t="shared" si="1292"/>
        <v>4.8761431637352384E-3</v>
      </c>
      <c r="Z542" s="1">
        <f t="shared" si="1293"/>
        <v>6.8922167611138764E-3</v>
      </c>
      <c r="AA542" s="1">
        <f t="shared" si="1294"/>
        <v>9.6130903654279495E-3</v>
      </c>
      <c r="AB542" s="1">
        <f t="shared" si="1295"/>
        <v>1.3232533506947452E-2</v>
      </c>
      <c r="AC542" s="1">
        <f t="shared" si="1296"/>
        <v>1.7978427265864842E-2</v>
      </c>
      <c r="AD542" s="1">
        <f t="shared" si="1297"/>
        <v>2.4112490963165218E-2</v>
      </c>
      <c r="AE542" s="1">
        <f t="shared" si="1298"/>
        <v>3.1927755571282843E-2</v>
      </c>
      <c r="AF542" s="1">
        <f t="shared" si="1299"/>
        <v>4.1743324456158686E-2</v>
      </c>
      <c r="AG542" s="1">
        <f t="shared" si="1300"/>
        <v>5.3896089858102195E-2</v>
      </c>
      <c r="AH542" s="1">
        <f t="shared" si="1301"/>
        <v>6.8729272427536153E-2</v>
      </c>
      <c r="AI542" s="1">
        <f t="shared" si="1302"/>
        <v>8.6577914850706511E-2</v>
      </c>
      <c r="AJ542" s="1">
        <f t="shared" si="1303"/>
        <v>0.1077517722179734</v>
      </c>
      <c r="AK542" s="1">
        <f t="shared" si="1304"/>
        <v>0.13251637384705278</v>
      </c>
      <c r="AL542" s="1">
        <f t="shared" si="1305"/>
        <v>0.16107334762650366</v>
      </c>
      <c r="AM542" s="1">
        <f t="shared" si="1306"/>
        <v>0.19354135744092474</v>
      </c>
      <c r="AN542" s="1">
        <f t="shared" si="1307"/>
        <v>0.22993916596319738</v>
      </c>
      <c r="AO542" s="1">
        <f t="shared" si="1308"/>
        <v>0.27017236449509147</v>
      </c>
      <c r="AP542" s="1">
        <f t="shared" si="1309"/>
        <v>0.31402518648725969</v>
      </c>
      <c r="AQ542" s="1">
        <f t="shared" si="1310"/>
        <v>0.36115853714351154</v>
      </c>
      <c r="AR542" s="1">
        <f t="shared" si="1311"/>
        <v>0.41111494358077261</v>
      </c>
      <c r="AS542" s="1">
        <f t="shared" si="1312"/>
        <v>0.46333059396701992</v>
      </c>
      <c r="AT542" s="1">
        <f t="shared" si="1313"/>
        <v>0.51715404236487683</v>
      </c>
      <c r="AU542" s="1">
        <f t="shared" si="1314"/>
        <v>0.57187057187519275</v>
      </c>
      <c r="AV542" s="1">
        <f t="shared" si="1315"/>
        <v>0.62673069783282809</v>
      </c>
      <c r="AW542" s="1">
        <f t="shared" si="1316"/>
        <v>0.68098091447957998</v>
      </c>
      <c r="AX542" s="1">
        <f t="shared" si="1317"/>
        <v>0.73389458706231159</v>
      </c>
      <c r="AY542" s="1">
        <f t="shared" si="1318"/>
        <v>0.78480088979212803</v>
      </c>
      <c r="AZ542" s="1">
        <f t="shared" si="1319"/>
        <v>0.83310988722692769</v>
      </c>
      <c r="BA542" s="1">
        <f t="shared" si="1320"/>
        <v>0.87833222705964031</v>
      </c>
      <c r="BB542" s="1">
        <f t="shared" si="1321"/>
        <v>0.92009241059166624</v>
      </c>
      <c r="BC542" s="1">
        <f t="shared" si="1322"/>
        <v>0.95813517461200648</v>
      </c>
      <c r="BD542" s="1">
        <f t="shared" si="1323"/>
        <v>0.99232509131798108</v>
      </c>
      <c r="BE542" s="1">
        <f t="shared" si="1324"/>
        <v>1.0226400113063518</v>
      </c>
      <c r="BF542" s="1">
        <f t="shared" si="1325"/>
        <v>1.0491593896893057</v>
      </c>
      <c r="BG542" s="1">
        <f t="shared" si="1326"/>
        <v>1.07204881463894</v>
      </c>
      <c r="BH542" s="1">
        <f t="shared" si="1327"/>
        <v>1.0915421876374616</v>
      </c>
      <c r="BI542" s="1">
        <f t="shared" si="1328"/>
        <v>1.1079229903953998</v>
      </c>
      <c r="BJ542" s="1">
        <f t="shared" si="1329"/>
        <v>1.1215059353420322</v>
      </c>
      <c r="BK542" s="1">
        <f t="shared" si="1330"/>
        <v>1.1326200662166068</v>
      </c>
      <c r="BL542" s="1">
        <f t="shared" si="1331"/>
        <v>1.1415940894093513</v>
      </c>
      <c r="BM542" s="1">
        <f t="shared" si="1332"/>
        <v>1.1487444121450838</v>
      </c>
      <c r="BN542" s="1">
        <f t="shared" si="1333"/>
        <v>1.1543660727249341</v>
      </c>
      <c r="BO542" s="1">
        <f t="shared" si="1334"/>
        <v>1.1587264956332706</v>
      </c>
      <c r="BP542" s="1">
        <f t="shared" si="1335"/>
        <v>1.1620618061003229</v>
      </c>
      <c r="BQ542" s="1">
        <f t="shared" si="1336"/>
        <v>1.1645753013496993</v>
      </c>
      <c r="BR542" s="1">
        <f t="shared" si="1337"/>
        <v>1.1664375980783008</v>
      </c>
      <c r="BS542" s="1">
        <f t="shared" si="1338"/>
        <v>1.1677879507118274</v>
      </c>
      <c r="BT542" s="1">
        <f t="shared" si="1339"/>
        <v>1.1687362521780804</v>
      </c>
      <c r="BU542" s="1">
        <f t="shared" si="1340"/>
        <v>1.1693652766871174</v>
      </c>
      <c r="BV542" s="1">
        <f t="shared" si="1341"/>
        <v>1.1697327913808462</v>
      </c>
      <c r="BW542" s="1">
        <f t="shared" si="1342"/>
        <v>1.1698732418749473</v>
      </c>
      <c r="BX542" s="1">
        <f t="shared" si="1343"/>
        <v>1.1697987996018786</v>
      </c>
      <c r="BY542" s="1">
        <f t="shared" si="1344"/>
        <v>1.1694996432563072</v>
      </c>
      <c r="BZ542" s="1">
        <f t="shared" si="1345"/>
        <v>1.1689434316827367</v>
      </c>
      <c r="CA542" s="1">
        <f t="shared" si="1346"/>
        <v>1.1680740118264719</v>
      </c>
      <c r="CB542" s="1">
        <f t="shared" si="1347"/>
        <v>1.1668094937953493</v>
      </c>
      <c r="CC542" s="1">
        <f t="shared" si="1348"/>
        <v>1.1650399156297713</v>
      </c>
      <c r="CD542" s="1">
        <f t="shared" si="1349"/>
        <v>1.1626248109963675</v>
      </c>
      <c r="CE542" s="1">
        <f t="shared" si="1350"/>
        <v>1.1593910788096828</v>
      </c>
      <c r="CF542" s="1">
        <f t="shared" si="1351"/>
        <v>1.155131626692671</v>
      </c>
      <c r="CG542" s="1">
        <f t="shared" si="1352"/>
        <v>1.1496053093163641</v>
      </c>
      <c r="CH542" s="1">
        <f t="shared" si="1353"/>
        <v>1.1425386953137273</v>
      </c>
      <c r="CI542" s="1">
        <f t="shared" si="1354"/>
        <v>1.133630159880338</v>
      </c>
      <c r="CJ542" s="1">
        <f t="shared" si="1355"/>
        <v>1.1225567038338471</v>
      </c>
      <c r="CK542" s="1">
        <f t="shared" si="1356"/>
        <v>1.108983738112771</v>
      </c>
      <c r="CL542" s="1">
        <f t="shared" si="1357"/>
        <v>1.0925778470539842</v>
      </c>
      <c r="CM542" s="1">
        <f t="shared" si="1358"/>
        <v>1.0730222650426184</v>
      </c>
      <c r="CN542" s="1">
        <f t="shared" si="1359"/>
        <v>1.0500344899110319</v>
      </c>
      <c r="CO542" s="1">
        <f t="shared" si="1360"/>
        <v>1.0233851425325251</v>
      </c>
      <c r="CP542" s="1">
        <f t="shared" si="1361"/>
        <v>0.99291690182403902</v>
      </c>
      <c r="CQ542" s="1">
        <f t="shared" si="1362"/>
        <v>0.95856213682400704</v>
      </c>
      <c r="CR542" s="1">
        <f t="shared" si="1363"/>
        <v>0.92035775891301519</v>
      </c>
      <c r="CS542" s="1">
        <f t="shared" si="1364"/>
        <v>0.8784558553753119</v>
      </c>
      <c r="CT542" s="1">
        <f t="shared" si="1365"/>
        <v>0.83312885433364714</v>
      </c>
      <c r="CU542" s="1">
        <f t="shared" si="1366"/>
        <v>0.78476830692503119</v>
      </c>
      <c r="CV542" s="1">
        <f t="shared" si="1367"/>
        <v>0.7338768324658036</v>
      </c>
      <c r="CW542" s="1">
        <f t="shared" si="1368"/>
        <v>0.68105331533926439</v>
      </c>
      <c r="CX542" s="1">
        <f t="shared" si="1369"/>
        <v>0.62697201367488686</v>
      </c>
      <c r="CY542" s="1">
        <f t="shared" si="1370"/>
        <v>0.5723567776436489</v>
      </c>
      <c r="CZ542" s="1">
        <f t="shared" si="1371"/>
        <v>0.51795201841944505</v>
      </c>
      <c r="DA542" s="1">
        <f t="shared" si="1372"/>
        <v>0.46449236600369365</v>
      </c>
      <c r="DB542" s="1">
        <f t="shared" si="1373"/>
        <v>0.4126730703413638</v>
      </c>
      <c r="DC542" s="1">
        <f t="shared" si="1374"/>
        <v>0.3631231223188614</v>
      </c>
      <c r="DD542" s="1">
        <f t="shared" si="1375"/>
        <v>0.31638280966276078</v>
      </c>
      <c r="DE542" s="1">
        <f t="shared" si="1376"/>
        <v>0.27288700961849266</v>
      </c>
      <c r="DF542" s="1">
        <f t="shared" si="1377"/>
        <v>0.23295500476661604</v>
      </c>
      <c r="DG542" s="1">
        <f t="shared" si="1378"/>
        <v>0.19678704952548481</v>
      </c>
      <c r="DH542" s="1">
        <f t="shared" si="1379"/>
        <v>0.16446737358330601</v>
      </c>
      <c r="DI542" s="1">
        <f t="shared" si="1380"/>
        <v>0.13597283921429335</v>
      </c>
      <c r="DJ542" s="1">
        <f t="shared" si="1381"/>
        <v>0.11118611388528193</v>
      </c>
      <c r="DK542" s="1">
        <f t="shared" si="1382"/>
        <v>8.9912002506124217E-2</v>
      </c>
      <c r="DL542" s="1">
        <f t="shared" si="1383"/>
        <v>7.189551149726571E-2</v>
      </c>
      <c r="DM542" s="1">
        <f t="shared" si="1384"/>
        <v>5.6840278824517816E-2</v>
      </c>
      <c r="DN542" s="1">
        <f t="shared" si="1385"/>
        <v>4.44261759483872E-2</v>
      </c>
      <c r="DO542" s="1">
        <f t="shared" si="1386"/>
        <v>3.432513617084499E-2</v>
      </c>
      <c r="DP542" s="1">
        <f t="shared" si="1387"/>
        <v>2.6214552663899163E-2</v>
      </c>
      <c r="DQ542" s="1">
        <f t="shared" si="1388"/>
        <v>1.9787883653439944E-2</v>
      </c>
      <c r="DR542" s="1">
        <f t="shared" si="1389"/>
        <v>1.4762372469015135E-2</v>
      </c>
      <c r="DS542" s="1">
        <f t="shared" si="1390"/>
        <v>1.0884015169657653E-2</v>
      </c>
      <c r="DT542" s="1">
        <f t="shared" si="1391"/>
        <v>7.9300759714904315E-3</v>
      </c>
      <c r="DU542" s="1">
        <f t="shared" si="1392"/>
        <v>5.7095571407414572E-3</v>
      </c>
      <c r="DV542" s="1">
        <f t="shared" si="1393"/>
        <v>4.0620790090809952E-3</v>
      </c>
      <c r="DW542" s="1">
        <f t="shared" si="1394"/>
        <v>2.8556261361173938E-3</v>
      </c>
      <c r="DX542" s="1">
        <f t="shared" si="1395"/>
        <v>1.9835791585145822E-3</v>
      </c>
      <c r="DY542" s="1">
        <f t="shared" si="1396"/>
        <v>1.361391179227724E-3</v>
      </c>
      <c r="DZ542" s="1">
        <f t="shared" si="1397"/>
        <v>9.2319453113679536E-4</v>
      </c>
      <c r="EA542" s="1">
        <f t="shared" si="1398"/>
        <v>6.1854834247217585E-4</v>
      </c>
      <c r="EB542" s="1">
        <f t="shared" si="1399"/>
        <v>4.0946696754311002E-4</v>
      </c>
      <c r="EC542" s="1">
        <f t="shared" si="1400"/>
        <v>2.6780882208673237E-4</v>
      </c>
      <c r="ED542" s="1">
        <f t="shared" si="1401"/>
        <v>1.7305687731858873E-4</v>
      </c>
      <c r="EE542" s="1">
        <f t="shared" si="1402"/>
        <v>1.104864791874608E-4</v>
      </c>
      <c r="EF542" s="1">
        <f t="shared" si="1403"/>
        <v>6.9692338226750111E-5</v>
      </c>
      <c r="EG542" s="1">
        <f t="shared" si="1404"/>
        <v>4.3432703168192937E-5</v>
      </c>
      <c r="EH542" s="1">
        <f t="shared" si="1405"/>
        <v>2.6742732370112284E-5</v>
      </c>
      <c r="EI542" s="1">
        <f t="shared" si="1406"/>
        <v>1.6268734527951474E-5</v>
      </c>
      <c r="EJ542" s="1">
        <f t="shared" si="1407"/>
        <v>9.7783048755560213E-6</v>
      </c>
      <c r="EK542" s="1">
        <f t="shared" si="1408"/>
        <v>5.8068232351828225E-6</v>
      </c>
      <c r="EL542" s="1">
        <f t="shared" si="1409"/>
        <v>3.4070847110372513E-6</v>
      </c>
      <c r="EM542" s="1">
        <f t="shared" si="1410"/>
        <v>1.9751551053892212E-6</v>
      </c>
      <c r="EN542" s="1">
        <f t="shared" si="1411"/>
        <v>1.1313542932844169E-6</v>
      </c>
      <c r="EO542" s="1">
        <f t="shared" si="1412"/>
        <v>6.402961774102038E-7</v>
      </c>
      <c r="EP542" s="1">
        <f t="shared" si="1413"/>
        <v>3.5805869036935314E-7</v>
      </c>
      <c r="EQ542" s="1">
        <f t="shared" si="1414"/>
        <v>1.9784503868948595E-7</v>
      </c>
      <c r="ER542" s="1">
        <f t="shared" si="1415"/>
        <v>1.0801914845717683E-7</v>
      </c>
      <c r="ES542" s="1">
        <f t="shared" si="1416"/>
        <v>5.8275814282817874E-8</v>
      </c>
      <c r="ET542" s="1">
        <f t="shared" si="1417"/>
        <v>3.1066741288512858E-8</v>
      </c>
      <c r="EU542" s="1">
        <f t="shared" si="1418"/>
        <v>1.6365562582642543E-8</v>
      </c>
      <c r="EV542" s="1">
        <f t="shared" si="1419"/>
        <v>8.5192820228206382E-9</v>
      </c>
      <c r="EW542" s="1">
        <f t="shared" si="1420"/>
        <v>4.3825185636874302E-9</v>
      </c>
      <c r="EX542" s="1">
        <f t="shared" si="1421"/>
        <v>2.2280242138836956E-9</v>
      </c>
      <c r="EY542" s="1">
        <f t="shared" si="1422"/>
        <v>1.1196862850901379E-9</v>
      </c>
      <c r="EZ542" s="1">
        <f t="shared" si="1423"/>
        <v>5.5689978167611604E-10</v>
      </c>
      <c r="FA542" s="1">
        <f t="shared" si="1424"/>
        <v>2.7587655415719254E-10</v>
      </c>
      <c r="FB542" s="1">
        <f t="shared" si="1425"/>
        <v>1.4061903113801079E-10</v>
      </c>
      <c r="FC542" s="1">
        <f t="shared" si="1426"/>
        <v>8.4992769949447896E-11</v>
      </c>
      <c r="FD542" s="75">
        <f t="shared" si="1277"/>
        <v>8.4992769949447896E-11</v>
      </c>
    </row>
    <row r="543" spans="7:160" x14ac:dyDescent="0.35">
      <c r="G543" t="str">
        <f t="shared" si="1273"/>
        <v>Refd, t=2.64</v>
      </c>
      <c r="H543" s="76">
        <f t="shared" si="1274"/>
        <v>2.6399999999999659</v>
      </c>
      <c r="I543" s="1">
        <f t="shared" si="1275"/>
        <v>0</v>
      </c>
      <c r="J543" s="22">
        <f t="shared" si="1276"/>
        <v>3.7124795189636267E-6</v>
      </c>
      <c r="K543" s="1">
        <f t="shared" si="1278"/>
        <v>7.3143433296820389E-6</v>
      </c>
      <c r="L543" s="1">
        <f t="shared" si="1279"/>
        <v>1.3529336109304082E-5</v>
      </c>
      <c r="M543" s="1">
        <f t="shared" si="1280"/>
        <v>2.3994339682859329E-5</v>
      </c>
      <c r="N543" s="1">
        <f t="shared" si="1281"/>
        <v>4.1251810267790446E-5</v>
      </c>
      <c r="O543" s="1">
        <f t="shared" si="1282"/>
        <v>6.9185208120566851E-5</v>
      </c>
      <c r="P543" s="1">
        <f t="shared" si="1283"/>
        <v>1.1362772713481303E-4</v>
      </c>
      <c r="Q543" s="1">
        <f t="shared" si="1284"/>
        <v>1.8319476567644436E-4</v>
      </c>
      <c r="R543" s="1">
        <f t="shared" si="1285"/>
        <v>2.9039644522880614E-4</v>
      </c>
      <c r="S543" s="1">
        <f t="shared" si="1286"/>
        <v>4.5308871026028319E-4</v>
      </c>
      <c r="T543" s="1">
        <f t="shared" si="1287"/>
        <v>6.9631775115083143E-4</v>
      </c>
      <c r="U543" s="1">
        <f t="shared" si="1288"/>
        <v>1.054599939826854E-3</v>
      </c>
      <c r="V543" s="1">
        <f t="shared" si="1289"/>
        <v>1.5746553346144881E-3</v>
      </c>
      <c r="W543" s="1">
        <f t="shared" si="1290"/>
        <v>2.3185746466302666E-3</v>
      </c>
      <c r="X543" s="1">
        <f t="shared" si="1291"/>
        <v>3.3673458891523606E-3</v>
      </c>
      <c r="Y543" s="1">
        <f t="shared" si="1292"/>
        <v>4.8245979653973948E-3</v>
      </c>
      <c r="Z543" s="1">
        <f t="shared" si="1293"/>
        <v>6.8203368149709733E-3</v>
      </c>
      <c r="AA543" s="1">
        <f t="shared" si="1294"/>
        <v>9.5143610773121071E-3</v>
      </c>
      <c r="AB543" s="1">
        <f t="shared" si="1295"/>
        <v>1.3098957503073277E-2</v>
      </c>
      <c r="AC543" s="1">
        <f t="shared" si="1296"/>
        <v>1.7800403653733525E-2</v>
      </c>
      <c r="AD543" s="1">
        <f t="shared" si="1297"/>
        <v>2.3878761208764476E-2</v>
      </c>
      <c r="AE543" s="1">
        <f t="shared" si="1298"/>
        <v>3.1625442696140746E-2</v>
      </c>
      <c r="AF543" s="1">
        <f t="shared" si="1299"/>
        <v>4.1358091564213162E-2</v>
      </c>
      <c r="AG543" s="1">
        <f t="shared" si="1300"/>
        <v>5.3412440117204203E-2</v>
      </c>
      <c r="AH543" s="1">
        <f t="shared" si="1301"/>
        <v>6.8131005114122054E-2</v>
      </c>
      <c r="AI543" s="1">
        <f t="shared" si="1302"/>
        <v>8.5848740879795563E-2</v>
      </c>
      <c r="AJ543" s="1">
        <f t="shared" si="1303"/>
        <v>0.1068760782010235</v>
      </c>
      <c r="AK543" s="1">
        <f t="shared" si="1304"/>
        <v>0.13148010719545219</v>
      </c>
      <c r="AL543" s="1">
        <f t="shared" si="1305"/>
        <v>0.15986497813833953</v>
      </c>
      <c r="AM543" s="1">
        <f t="shared" si="1306"/>
        <v>0.19215285517572731</v>
      </c>
      <c r="AN543" s="1">
        <f t="shared" si="1307"/>
        <v>0.22836692321365457</v>
      </c>
      <c r="AO543" s="1">
        <f t="shared" si="1308"/>
        <v>0.26841798338427575</v>
      </c>
      <c r="AP543" s="1">
        <f t="shared" si="1309"/>
        <v>0.3120960547881908</v>
      </c>
      <c r="AQ543" s="1">
        <f t="shared" si="1310"/>
        <v>0.3590681242129084</v>
      </c>
      <c r="AR543" s="1">
        <f t="shared" si="1311"/>
        <v>0.40888276571241827</v>
      </c>
      <c r="AS543" s="1">
        <f t="shared" si="1312"/>
        <v>0.46098182280849187</v>
      </c>
      <c r="AT543" s="1">
        <f t="shared" si="1313"/>
        <v>0.51471875908946862</v>
      </c>
      <c r="AU543" s="1">
        <f t="shared" si="1314"/>
        <v>0.56938270055524309</v>
      </c>
      <c r="AV543" s="1">
        <f t="shared" si="1315"/>
        <v>0.62422668050451768</v>
      </c>
      <c r="AW543" s="1">
        <f t="shared" si="1316"/>
        <v>0.67849821435479762</v>
      </c>
      <c r="AX543" s="1">
        <f t="shared" si="1317"/>
        <v>0.73147012238810549</v>
      </c>
      <c r="AY543" s="1">
        <f t="shared" si="1318"/>
        <v>0.78246950707615348</v>
      </c>
      <c r="AZ543" s="1">
        <f t="shared" si="1319"/>
        <v>0.83090297824266357</v>
      </c>
      <c r="BA543" s="1">
        <f t="shared" si="1320"/>
        <v>0.8762765798259935</v>
      </c>
      <c r="BB543" s="1">
        <f t="shared" si="1321"/>
        <v>0.91820936219578653</v>
      </c>
      <c r="BC543" s="1">
        <f t="shared" si="1322"/>
        <v>0.95644010603985985</v>
      </c>
      <c r="BD543" s="1">
        <f t="shared" si="1323"/>
        <v>0.99082727461832698</v>
      </c>
      <c r="BE543" s="1">
        <f t="shared" si="1324"/>
        <v>1.021342790740446</v>
      </c>
      <c r="BF543" s="1">
        <f t="shared" si="1325"/>
        <v>1.0480606539293063</v>
      </c>
      <c r="BG543" s="1">
        <f t="shared" si="1326"/>
        <v>1.0711416987596665</v>
      </c>
      <c r="BH543" s="1">
        <f t="shared" si="1327"/>
        <v>1.0908159328403995</v>
      </c>
      <c r="BI543" s="1">
        <f t="shared" si="1328"/>
        <v>1.1073638863481585</v>
      </c>
      <c r="BJ543" s="1">
        <f t="shared" si="1329"/>
        <v>1.1210982740332707</v>
      </c>
      <c r="BK543" s="1">
        <f t="shared" si="1330"/>
        <v>1.1323470459282201</v>
      </c>
      <c r="BL543" s="1">
        <f t="shared" si="1331"/>
        <v>1.1414386209721898</v>
      </c>
      <c r="BM543" s="1">
        <f t="shared" si="1332"/>
        <v>1.1486897951082295</v>
      </c>
      <c r="BN543" s="1">
        <f t="shared" si="1333"/>
        <v>1.1543965245931218</v>
      </c>
      <c r="BO543" s="1">
        <f t="shared" si="1334"/>
        <v>1.1588275314023258</v>
      </c>
      <c r="BP543" s="1">
        <f t="shared" si="1335"/>
        <v>1.1622204768872664</v>
      </c>
      <c r="BQ543" s="1">
        <f t="shared" si="1336"/>
        <v>1.1647803094026172</v>
      </c>
      <c r="BR543" s="1">
        <f t="shared" si="1337"/>
        <v>1.1666793107464086</v>
      </c>
      <c r="BS543" s="1">
        <f t="shared" si="1338"/>
        <v>1.1680583383108987</v>
      </c>
      <c r="BT543" s="1">
        <f t="shared" si="1339"/>
        <v>1.1690287746031442</v>
      </c>
      <c r="BU543" s="1">
        <f t="shared" si="1340"/>
        <v>1.1696747417314859</v>
      </c>
      <c r="BV543" s="1">
        <f t="shared" si="1341"/>
        <v>1.1700552046600325</v>
      </c>
      <c r="BW543" s="1">
        <f t="shared" si="1342"/>
        <v>1.1702056645933194</v>
      </c>
      <c r="BX543" s="1">
        <f t="shared" si="1343"/>
        <v>1.1701392265747417</v>
      </c>
      <c r="BY543" s="1">
        <f t="shared" si="1344"/>
        <v>1.169846909889295</v>
      </c>
      <c r="BZ543" s="1">
        <f t="shared" si="1345"/>
        <v>1.1692971551389582</v>
      </c>
      <c r="CA543" s="1">
        <f t="shared" si="1346"/>
        <v>1.1684345683778137</v>
      </c>
      <c r="CB543" s="1">
        <f t="shared" si="1347"/>
        <v>1.1671780312718421</v>
      </c>
      <c r="CC543" s="1">
        <f t="shared" si="1348"/>
        <v>1.1654183968334995</v>
      </c>
      <c r="CD543" s="1">
        <f t="shared" si="1349"/>
        <v>1.1630160808425216</v>
      </c>
      <c r="CE543" s="1">
        <f t="shared" si="1350"/>
        <v>1.1597989447820674</v>
      </c>
      <c r="CF543" s="1">
        <f t="shared" si="1351"/>
        <v>1.1555609390557526</v>
      </c>
      <c r="CG543" s="1">
        <f t="shared" si="1352"/>
        <v>1.1500620246503075</v>
      </c>
      <c r="CH543" s="1">
        <f t="shared" si="1353"/>
        <v>1.143029904707056</v>
      </c>
      <c r="CI543" s="1">
        <f t="shared" si="1354"/>
        <v>1.1341640620036508</v>
      </c>
      <c r="CJ543" s="1">
        <f t="shared" si="1355"/>
        <v>1.1231425036445188</v>
      </c>
      <c r="CK543" s="1">
        <f t="shared" si="1356"/>
        <v>1.1096314545740835</v>
      </c>
      <c r="CL543" s="1">
        <f t="shared" si="1357"/>
        <v>1.0932980183098553</v>
      </c>
      <c r="CM543" s="1">
        <f t="shared" si="1358"/>
        <v>1.0738255470312454</v>
      </c>
      <c r="CN543" s="1">
        <f t="shared" si="1359"/>
        <v>1.0509311541445734</v>
      </c>
      <c r="CO543" s="1">
        <f t="shared" si="1360"/>
        <v>1.0243844900437071</v>
      </c>
      <c r="CP543" s="1">
        <f t="shared" si="1361"/>
        <v>0.9940266220358408</v>
      </c>
      <c r="CQ543" s="1">
        <f t="shared" si="1362"/>
        <v>0.95978765099070595</v>
      </c>
      <c r="CR543" s="1">
        <f t="shared" si="1363"/>
        <v>0.92170159631779425</v>
      </c>
      <c r="CS543" s="1">
        <f t="shared" si="1364"/>
        <v>0.87991711521407168</v>
      </c>
      <c r="CT543" s="1">
        <f t="shared" si="1365"/>
        <v>0.83470280601244462</v>
      </c>
      <c r="CU543" s="1">
        <f t="shared" si="1366"/>
        <v>0.78644617569599051</v>
      </c>
      <c r="CV543" s="1">
        <f t="shared" si="1367"/>
        <v>0.73564580593575457</v>
      </c>
      <c r="CW543" s="1">
        <f t="shared" si="1368"/>
        <v>0.68289679016282101</v>
      </c>
      <c r="CX543" s="1">
        <f t="shared" si="1369"/>
        <v>0.62887008215490481</v>
      </c>
      <c r="CY543" s="1">
        <f t="shared" si="1370"/>
        <v>0.57428693303147094</v>
      </c>
      <c r="CZ543" s="1">
        <f t="shared" si="1371"/>
        <v>0.51989003776686005</v>
      </c>
      <c r="DA543" s="1">
        <f t="shared" si="1372"/>
        <v>0.46641331279164888</v>
      </c>
      <c r="DB543" s="1">
        <f t="shared" si="1373"/>
        <v>0.41455234778293237</v>
      </c>
      <c r="DC543" s="1">
        <f t="shared" si="1374"/>
        <v>0.36493750356545523</v>
      </c>
      <c r="DD543" s="1">
        <f t="shared" si="1375"/>
        <v>0.31811137366891518</v>
      </c>
      <c r="DE543" s="1">
        <f t="shared" si="1376"/>
        <v>0.27451192078021835</v>
      </c>
      <c r="DF543" s="1">
        <f t="shared" si="1377"/>
        <v>0.23446208944501457</v>
      </c>
      <c r="DG543" s="1">
        <f t="shared" si="1378"/>
        <v>0.19816614135593946</v>
      </c>
      <c r="DH543" s="1">
        <f t="shared" si="1379"/>
        <v>0.16571241983265347</v>
      </c>
      <c r="DI543" s="1">
        <f t="shared" si="1380"/>
        <v>0.13708178010906463</v>
      </c>
      <c r="DJ543" s="1">
        <f t="shared" si="1381"/>
        <v>0.11216056376732657</v>
      </c>
      <c r="DK543" s="1">
        <f t="shared" si="1382"/>
        <v>9.0756774346877886E-2</v>
      </c>
      <c r="DL543" s="1">
        <f t="shared" si="1383"/>
        <v>7.2618033836613485E-2</v>
      </c>
      <c r="DM543" s="1">
        <f t="shared" si="1384"/>
        <v>5.7449956407369995E-2</v>
      </c>
      <c r="DN543" s="1">
        <f t="shared" si="1385"/>
        <v>4.4933742661712843E-2</v>
      </c>
      <c r="DO543" s="1">
        <f t="shared" si="1386"/>
        <v>3.4742042283651173E-2</v>
      </c>
      <c r="DP543" s="1">
        <f t="shared" si="1387"/>
        <v>2.6552419098050659E-2</v>
      </c>
      <c r="DQ543" s="1">
        <f t="shared" si="1388"/>
        <v>2.0058045423542763E-2</v>
      </c>
      <c r="DR543" s="1">
        <f t="shared" si="1389"/>
        <v>1.4975522801952249E-2</v>
      </c>
      <c r="DS543" s="1">
        <f t="shared" si="1390"/>
        <v>1.1049952200716744E-2</v>
      </c>
      <c r="DT543" s="1">
        <f t="shared" si="1391"/>
        <v>8.0575460544237455E-3</v>
      </c>
      <c r="DU543" s="1">
        <f t="shared" si="1392"/>
        <v>5.8061831033617319E-3</v>
      </c>
      <c r="DV543" s="1">
        <f t="shared" si="1393"/>
        <v>4.1343582162067872E-3</v>
      </c>
      <c r="DW543" s="1">
        <f t="shared" si="1394"/>
        <v>2.9089818116800037E-3</v>
      </c>
      <c r="DX543" s="1">
        <f t="shared" si="1395"/>
        <v>2.0224487139002627E-3</v>
      </c>
      <c r="DY543" s="1">
        <f t="shared" si="1396"/>
        <v>1.389336846802593E-3</v>
      </c>
      <c r="DZ543" s="1">
        <f t="shared" si="1397"/>
        <v>9.4302394336300791E-4</v>
      </c>
      <c r="EA543" s="1">
        <f t="shared" si="1398"/>
        <v>6.324354014961075E-4</v>
      </c>
      <c r="EB543" s="1">
        <f t="shared" si="1399"/>
        <v>4.1906606965787929E-4</v>
      </c>
      <c r="EC543" s="1">
        <f t="shared" si="1400"/>
        <v>2.7435798453879514E-4</v>
      </c>
      <c r="ED543" s="1">
        <f t="shared" si="1401"/>
        <v>1.7746740726207758E-4</v>
      </c>
      <c r="EE543" s="1">
        <f t="shared" si="1402"/>
        <v>1.1341845764848949E-4</v>
      </c>
      <c r="EF543" s="1">
        <f t="shared" si="1403"/>
        <v>7.1616364368945511E-5</v>
      </c>
      <c r="EG543" s="1">
        <f t="shared" si="1404"/>
        <v>4.467910080849199E-5</v>
      </c>
      <c r="EH543" s="1">
        <f t="shared" si="1405"/>
        <v>2.7539832787935189E-5</v>
      </c>
      <c r="EI543" s="1">
        <f t="shared" si="1406"/>
        <v>1.6771998191860253E-5</v>
      </c>
      <c r="EJ543" s="1">
        <f t="shared" si="1407"/>
        <v>1.0092008554308482E-5</v>
      </c>
      <c r="EK543" s="1">
        <f t="shared" si="1408"/>
        <v>5.9998868993757344E-6</v>
      </c>
      <c r="EL543" s="1">
        <f t="shared" si="1409"/>
        <v>3.5243997754134129E-6</v>
      </c>
      <c r="EM543" s="1">
        <f t="shared" si="1410"/>
        <v>2.0455424759808961E-6</v>
      </c>
      <c r="EN543" s="1">
        <f t="shared" si="1411"/>
        <v>1.1730545599404607E-6</v>
      </c>
      <c r="EO543" s="1">
        <f t="shared" si="1412"/>
        <v>6.6469121307546149E-7</v>
      </c>
      <c r="EP543" s="1">
        <f t="shared" si="1413"/>
        <v>3.7215151368930958E-7</v>
      </c>
      <c r="EQ543" s="1">
        <f t="shared" si="1414"/>
        <v>2.0588481290443264E-7</v>
      </c>
      <c r="ER543" s="1">
        <f t="shared" si="1415"/>
        <v>1.1254869097320585E-7</v>
      </c>
      <c r="ES543" s="1">
        <f t="shared" si="1416"/>
        <v>6.0796071086151155E-8</v>
      </c>
      <c r="ET543" s="1">
        <f t="shared" si="1417"/>
        <v>3.2451679942469888E-8</v>
      </c>
      <c r="EU543" s="1">
        <f t="shared" si="1418"/>
        <v>1.7117232175518612E-8</v>
      </c>
      <c r="EV543" s="1">
        <f t="shared" si="1419"/>
        <v>8.9222311439286205E-9</v>
      </c>
      <c r="EW543" s="1">
        <f t="shared" si="1420"/>
        <v>4.595881928116835E-9</v>
      </c>
      <c r="EX543" s="1">
        <f t="shared" si="1421"/>
        <v>2.3396266752795729E-9</v>
      </c>
      <c r="EY543" s="1">
        <f t="shared" si="1422"/>
        <v>1.1773686635962282E-9</v>
      </c>
      <c r="EZ543" s="1">
        <f t="shared" si="1423"/>
        <v>5.864006190186556E-10</v>
      </c>
      <c r="FA543" s="1">
        <f t="shared" si="1424"/>
        <v>2.9090971682174407E-10</v>
      </c>
      <c r="FB543" s="1">
        <f t="shared" si="1425"/>
        <v>1.4851226737144383E-10</v>
      </c>
      <c r="FC543" s="1">
        <f t="shared" si="1426"/>
        <v>8.989390957361027E-11</v>
      </c>
      <c r="FD543" s="75">
        <f t="shared" si="1277"/>
        <v>8.989390957361027E-11</v>
      </c>
    </row>
    <row r="544" spans="7:160" x14ac:dyDescent="0.35">
      <c r="G544" t="str">
        <f t="shared" si="1273"/>
        <v>Refd, t=2.64</v>
      </c>
      <c r="H544" s="76">
        <f t="shared" si="1274"/>
        <v>2.6449999999999658</v>
      </c>
      <c r="I544" s="1">
        <f t="shared" si="1275"/>
        <v>0</v>
      </c>
      <c r="J544" s="22">
        <f t="shared" si="1276"/>
        <v>3.6714779617890263E-6</v>
      </c>
      <c r="K544" s="1">
        <f t="shared" si="1278"/>
        <v>7.2334870298885144E-6</v>
      </c>
      <c r="L544" s="1">
        <f t="shared" si="1279"/>
        <v>1.3379569632498197E-5</v>
      </c>
      <c r="M544" s="1">
        <f t="shared" si="1280"/>
        <v>2.3728324854878722E-5</v>
      </c>
      <c r="N544" s="1">
        <f t="shared" si="1281"/>
        <v>4.0793838469907722E-5</v>
      </c>
      <c r="O544" s="1">
        <f t="shared" si="1282"/>
        <v>6.841636418541234E-5</v>
      </c>
      <c r="P544" s="1">
        <f t="shared" si="1283"/>
        <v>1.1236453394604949E-4</v>
      </c>
      <c r="Q544" s="1">
        <f t="shared" si="1284"/>
        <v>1.811591212501175E-4</v>
      </c>
      <c r="R544" s="1">
        <f t="shared" si="1285"/>
        <v>2.8717426923644413E-4</v>
      </c>
      <c r="S544" s="1">
        <f t="shared" si="1286"/>
        <v>4.4807441788355455E-4</v>
      </c>
      <c r="T544" s="1">
        <f t="shared" si="1287"/>
        <v>6.8864157058466874E-4</v>
      </c>
      <c r="U544" s="1">
        <f t="shared" si="1288"/>
        <v>1.0430353141157543E-3</v>
      </c>
      <c r="V544" s="1">
        <f t="shared" si="1289"/>
        <v>1.5575043457580703E-3</v>
      </c>
      <c r="W544" s="1">
        <f t="shared" si="1290"/>
        <v>2.2935307190963517E-3</v>
      </c>
      <c r="X544" s="1">
        <f t="shared" si="1291"/>
        <v>3.3313350968347754E-3</v>
      </c>
      <c r="Y544" s="1">
        <f t="shared" si="1292"/>
        <v>4.7736031492892671E-3</v>
      </c>
      <c r="Z544" s="1">
        <f t="shared" si="1293"/>
        <v>6.7492123907873748E-3</v>
      </c>
      <c r="AA544" s="1">
        <f t="shared" si="1294"/>
        <v>9.4166507102843577E-3</v>
      </c>
      <c r="AB544" s="1">
        <f t="shared" si="1295"/>
        <v>1.296673142290242E-2</v>
      </c>
      <c r="AC544" s="1">
        <f t="shared" si="1296"/>
        <v>1.7624136770203039E-2</v>
      </c>
      <c r="AD544" s="1">
        <f t="shared" si="1297"/>
        <v>2.3647276699792844E-2</v>
      </c>
      <c r="AE544" s="1">
        <f t="shared" si="1298"/>
        <v>3.1325947596691689E-2</v>
      </c>
      <c r="AF544" s="1">
        <f t="shared" si="1299"/>
        <v>4.0976330287616471E-2</v>
      </c>
      <c r="AG544" s="1">
        <f t="shared" si="1300"/>
        <v>5.2932988094752963E-2</v>
      </c>
      <c r="AH544" s="1">
        <f t="shared" si="1301"/>
        <v>6.7537717397389188E-2</v>
      </c>
      <c r="AI544" s="1">
        <f t="shared" si="1302"/>
        <v>8.5125359558570882E-2</v>
      </c>
      <c r="AJ544" s="1">
        <f t="shared" si="1303"/>
        <v>0.1060069883018504</v>
      </c>
      <c r="AK544" s="1">
        <f t="shared" si="1304"/>
        <v>0.1304512143607556</v>
      </c>
      <c r="AL544" s="1">
        <f t="shared" si="1305"/>
        <v>0.15866466440300558</v>
      </c>
      <c r="AM544" s="1">
        <f t="shared" si="1306"/>
        <v>0.19077295353134704</v>
      </c>
      <c r="AN544" s="1">
        <f t="shared" si="1307"/>
        <v>0.22680363955094177</v>
      </c>
      <c r="AO544" s="1">
        <f t="shared" si="1308"/>
        <v>0.2666726879032506</v>
      </c>
      <c r="AP544" s="1">
        <f t="shared" si="1309"/>
        <v>0.31017586570782357</v>
      </c>
      <c r="AQ544" s="1">
        <f t="shared" si="1310"/>
        <v>0.35698621550372867</v>
      </c>
      <c r="AR544" s="1">
        <f t="shared" si="1311"/>
        <v>0.40665834755339147</v>
      </c>
      <c r="AS544" s="1">
        <f t="shared" si="1312"/>
        <v>0.45863976739448681</v>
      </c>
      <c r="AT544" s="1">
        <f t="shared" si="1313"/>
        <v>0.5122888731306291</v>
      </c>
      <c r="AU544" s="1">
        <f t="shared" si="1314"/>
        <v>0.56689867636248414</v>
      </c>
      <c r="AV544" s="1">
        <f t="shared" si="1315"/>
        <v>0.62172478656549779</v>
      </c>
      <c r="AW544" s="1">
        <f t="shared" si="1316"/>
        <v>0.67601581041846259</v>
      </c>
      <c r="AX544" s="1">
        <f t="shared" si="1317"/>
        <v>0.72904410043959178</v>
      </c>
      <c r="AY544" s="1">
        <f t="shared" si="1318"/>
        <v>0.78013476625509703</v>
      </c>
      <c r="AZ544" s="1">
        <f t="shared" si="1319"/>
        <v>0.82869103798554822</v>
      </c>
      <c r="BA544" s="1">
        <f t="shared" si="1320"/>
        <v>0.87421442183811782</v>
      </c>
      <c r="BB544" s="1">
        <f t="shared" si="1321"/>
        <v>0.91631857002055983</v>
      </c>
      <c r="BC544" s="1">
        <f t="shared" si="1322"/>
        <v>0.95473634366188598</v>
      </c>
      <c r="BD544" s="1">
        <f t="shared" si="1323"/>
        <v>0.98932011591503932</v>
      </c>
      <c r="BE544" s="1">
        <f t="shared" si="1324"/>
        <v>1.0200358829672986</v>
      </c>
      <c r="BF544" s="1">
        <f t="shared" si="1325"/>
        <v>1.0469521737106913</v>
      </c>
      <c r="BG544" s="1">
        <f t="shared" si="1326"/>
        <v>1.0702250404771001</v>
      </c>
      <c r="BH544" s="1">
        <f t="shared" si="1327"/>
        <v>1.0900805581466988</v>
      </c>
      <c r="BI544" s="1">
        <f t="shared" si="1328"/>
        <v>1.1067962600807435</v>
      </c>
      <c r="BJ544" s="1">
        <f t="shared" si="1329"/>
        <v>1.1206828154253747</v>
      </c>
      <c r="BK544" s="1">
        <f t="shared" si="1330"/>
        <v>1.1320670333801737</v>
      </c>
      <c r="BL544" s="1">
        <f t="shared" si="1331"/>
        <v>1.1412770019549254</v>
      </c>
      <c r="BM544" s="1">
        <f t="shared" si="1332"/>
        <v>1.1486298680803377</v>
      </c>
      <c r="BN544" s="1">
        <f t="shared" si="1333"/>
        <v>1.1544224752835135</v>
      </c>
      <c r="BO544" s="1">
        <f t="shared" si="1334"/>
        <v>1.1589248199209186</v>
      </c>
      <c r="BP544" s="1">
        <f t="shared" si="1335"/>
        <v>1.1623760837962365</v>
      </c>
      <c r="BQ544" s="1">
        <f t="shared" si="1336"/>
        <v>1.1649828575157939</v>
      </c>
      <c r="BR544" s="1">
        <f t="shared" si="1337"/>
        <v>1.1669190848843494</v>
      </c>
      <c r="BS544" s="1">
        <f t="shared" si="1338"/>
        <v>1.1683272277546433</v>
      </c>
      <c r="BT544" s="1">
        <f t="shared" si="1339"/>
        <v>1.1693201630466759</v>
      </c>
      <c r="BU544" s="1">
        <f t="shared" si="1340"/>
        <v>1.1699833677497919</v>
      </c>
      <c r="BV544" s="1">
        <f t="shared" si="1341"/>
        <v>1.1703770127244182</v>
      </c>
      <c r="BW544" s="1">
        <f t="shared" si="1342"/>
        <v>1.1705376630470725</v>
      </c>
      <c r="BX544" s="1">
        <f t="shared" si="1343"/>
        <v>1.1704793651714127</v>
      </c>
      <c r="BY544" s="1">
        <f t="shared" si="1344"/>
        <v>1.1701939857790016</v>
      </c>
      <c r="BZ544" s="1">
        <f t="shared" si="1345"/>
        <v>1.1696507526985485</v>
      </c>
      <c r="CA544" s="1">
        <f t="shared" si="1346"/>
        <v>1.168795035024164</v>
      </c>
      <c r="CB544" s="1">
        <f t="shared" si="1347"/>
        <v>1.1675464882945823</v>
      </c>
      <c r="CC544" s="1">
        <f t="shared" si="1348"/>
        <v>1.1657967812217473</v>
      </c>
      <c r="CD544" s="1">
        <f t="shared" si="1349"/>
        <v>1.1634072109701945</v>
      </c>
      <c r="CE544" s="1">
        <f t="shared" si="1350"/>
        <v>1.1602065996424122</v>
      </c>
      <c r="CF544" s="1">
        <f t="shared" si="1351"/>
        <v>1.1559899375964686</v>
      </c>
      <c r="CG544" s="1">
        <f t="shared" si="1352"/>
        <v>1.1505182888907246</v>
      </c>
      <c r="CH544" s="1">
        <f t="shared" si="1353"/>
        <v>1.1435204880864784</v>
      </c>
      <c r="CI544" s="1">
        <f t="shared" si="1354"/>
        <v>1.1346971232856438</v>
      </c>
      <c r="CJ544" s="1">
        <f t="shared" si="1355"/>
        <v>1.1237272071973086</v>
      </c>
      <c r="CK544" s="1">
        <f t="shared" si="1356"/>
        <v>1.110277780428337</v>
      </c>
      <c r="CL544" s="1">
        <f t="shared" si="1357"/>
        <v>1.0940164703792772</v>
      </c>
      <c r="CM544" s="1">
        <f t="shared" si="1358"/>
        <v>1.074626755333127</v>
      </c>
      <c r="CN544" s="1">
        <f t="shared" si="1359"/>
        <v>1.0518253765027454</v>
      </c>
      <c r="CO544" s="1">
        <f t="shared" si="1360"/>
        <v>1.0253810299364672</v>
      </c>
      <c r="CP544" s="1">
        <f t="shared" si="1361"/>
        <v>0.99513319093333541</v>
      </c>
      <c r="CQ544" s="1">
        <f t="shared" si="1362"/>
        <v>0.9610097143812163</v>
      </c>
      <c r="CR544" s="1">
        <f t="shared" si="1363"/>
        <v>0.92304175117183951</v>
      </c>
      <c r="CS544" s="1">
        <f t="shared" si="1364"/>
        <v>0.88137455145009891</v>
      </c>
      <c r="CT544" s="1">
        <f t="shared" si="1365"/>
        <v>0.8362729044544186</v>
      </c>
      <c r="CU544" s="1">
        <f t="shared" si="1366"/>
        <v>0.78812028938900969</v>
      </c>
      <c r="CV544" s="1">
        <f t="shared" si="1367"/>
        <v>0.73741126050545081</v>
      </c>
      <c r="CW544" s="1">
        <f t="shared" si="1368"/>
        <v>0.68473712289868693</v>
      </c>
      <c r="CX544" s="1">
        <f t="shared" si="1369"/>
        <v>0.63076552010346909</v>
      </c>
      <c r="CY544" s="1">
        <f t="shared" si="1370"/>
        <v>0.57621508959822465</v>
      </c>
      <c r="CZ544" s="1">
        <f t="shared" si="1371"/>
        <v>0.52182678745440891</v>
      </c>
      <c r="DA544" s="1">
        <f t="shared" si="1372"/>
        <v>0.46833378705530149</v>
      </c>
      <c r="DB544" s="1">
        <f t="shared" si="1373"/>
        <v>0.41643198354786243</v>
      </c>
      <c r="DC544" s="1">
        <f t="shared" si="1374"/>
        <v>0.36675307109277694</v>
      </c>
      <c r="DD544" s="1">
        <f t="shared" si="1375"/>
        <v>0.31984191274032414</v>
      </c>
      <c r="DE544" s="1">
        <f t="shared" si="1376"/>
        <v>0.27613952326202362</v>
      </c>
      <c r="DF544" s="1">
        <f t="shared" si="1377"/>
        <v>0.23597248103068919</v>
      </c>
      <c r="DG544" s="1">
        <f t="shared" si="1378"/>
        <v>0.19954903385912443</v>
      </c>
      <c r="DH544" s="1">
        <f t="shared" si="1379"/>
        <v>0.16696162561694958</v>
      </c>
      <c r="DI544" s="1">
        <f t="shared" si="1380"/>
        <v>0.13819509983694464</v>
      </c>
      <c r="DJ544" s="1">
        <f t="shared" si="1381"/>
        <v>0.11313947560472233</v>
      </c>
      <c r="DK544" s="1">
        <f t="shared" si="1382"/>
        <v>9.1605965532432818E-2</v>
      </c>
      <c r="DL544" s="1">
        <f t="shared" si="1383"/>
        <v>7.3344823214578803E-2</v>
      </c>
      <c r="DM544" s="1">
        <f t="shared" si="1384"/>
        <v>5.8063658918807125E-2</v>
      </c>
      <c r="DN544" s="1">
        <f t="shared" si="1385"/>
        <v>4.5445024313769601E-2</v>
      </c>
      <c r="DO544" s="1">
        <f t="shared" si="1386"/>
        <v>3.5162307694899309E-2</v>
      </c>
      <c r="DP544" s="1">
        <f t="shared" si="1387"/>
        <v>2.6893264586227775E-2</v>
      </c>
      <c r="DQ544" s="1">
        <f t="shared" si="1388"/>
        <v>2.0330800108562891E-2</v>
      </c>
      <c r="DR544" s="1">
        <f t="shared" si="1389"/>
        <v>1.5190889615372353E-2</v>
      </c>
      <c r="DS544" s="1">
        <f t="shared" si="1390"/>
        <v>1.1217751078405664E-2</v>
      </c>
      <c r="DT544" s="1">
        <f t="shared" si="1391"/>
        <v>8.1865536907717723E-3</v>
      </c>
      <c r="DU544" s="1">
        <f t="shared" si="1392"/>
        <v>5.9040578746094984E-3</v>
      </c>
      <c r="DV544" s="1">
        <f t="shared" si="1393"/>
        <v>4.2076353320964124E-3</v>
      </c>
      <c r="DW544" s="1">
        <f t="shared" si="1394"/>
        <v>2.9631222641023206E-3</v>
      </c>
      <c r="DX544" s="1">
        <f t="shared" si="1395"/>
        <v>2.0619258132569258E-3</v>
      </c>
      <c r="DY544" s="1">
        <f t="shared" si="1396"/>
        <v>1.4177456289757924E-3</v>
      </c>
      <c r="DZ544" s="1">
        <f t="shared" si="1397"/>
        <v>9.6320102853422946E-4</v>
      </c>
      <c r="EA544" s="1">
        <f t="shared" si="1398"/>
        <v>6.4657956432248012E-4</v>
      </c>
      <c r="EB544" s="1">
        <f t="shared" si="1399"/>
        <v>4.2885248878194083E-4</v>
      </c>
      <c r="EC544" s="1">
        <f t="shared" si="1400"/>
        <v>2.8104162352562609E-4</v>
      </c>
      <c r="ED544" s="1">
        <f t="shared" si="1401"/>
        <v>1.8197308096141399E-4</v>
      </c>
      <c r="EE544" s="1">
        <f t="shared" si="1402"/>
        <v>1.1641678561106338E-4</v>
      </c>
      <c r="EF544" s="1">
        <f t="shared" si="1403"/>
        <v>7.3586001927173343E-5</v>
      </c>
      <c r="EG544" s="1">
        <f t="shared" si="1404"/>
        <v>4.5956411312535252E-5</v>
      </c>
      <c r="EH544" s="1">
        <f t="shared" si="1405"/>
        <v>2.8357590944800333E-5</v>
      </c>
      <c r="EI544" s="1">
        <f t="shared" si="1406"/>
        <v>1.7288874717642155E-5</v>
      </c>
      <c r="EJ544" s="1">
        <f t="shared" si="1407"/>
        <v>1.0414558945807145E-5</v>
      </c>
      <c r="EK544" s="1">
        <f t="shared" si="1408"/>
        <v>6.1986210557161512E-6</v>
      </c>
      <c r="EL544" s="1">
        <f t="shared" si="1409"/>
        <v>3.6452999658321339E-6</v>
      </c>
      <c r="EM544" s="1">
        <f t="shared" si="1410"/>
        <v>2.1181658356231543E-6</v>
      </c>
      <c r="EN544" s="1">
        <f t="shared" si="1411"/>
        <v>1.2161306148432115E-6</v>
      </c>
      <c r="EO544" s="1">
        <f t="shared" si="1412"/>
        <v>6.8992143598373273E-7</v>
      </c>
      <c r="EP544" s="1">
        <f t="shared" si="1413"/>
        <v>3.867446004680425E-7</v>
      </c>
      <c r="EQ544" s="1">
        <f t="shared" si="1414"/>
        <v>2.1422027091297348E-7</v>
      </c>
      <c r="ER544" s="1">
        <f t="shared" si="1415"/>
        <v>1.1725069814995854E-7</v>
      </c>
      <c r="ES544" s="1">
        <f t="shared" si="1416"/>
        <v>6.3415604199206555E-8</v>
      </c>
      <c r="ET544" s="1">
        <f t="shared" si="1417"/>
        <v>3.3893020299621677E-8</v>
      </c>
      <c r="EU544" s="1">
        <f t="shared" si="1418"/>
        <v>1.7900529455712522E-8</v>
      </c>
      <c r="EV544" s="1">
        <f t="shared" si="1419"/>
        <v>9.3426867533040802E-9</v>
      </c>
      <c r="EW544" s="1">
        <f t="shared" si="1420"/>
        <v>4.8188110396522552E-9</v>
      </c>
      <c r="EX544" s="1">
        <f t="shared" si="1421"/>
        <v>2.4563895152946906E-9</v>
      </c>
      <c r="EY544" s="1">
        <f t="shared" si="1422"/>
        <v>1.2378005413212346E-9</v>
      </c>
      <c r="EZ544" s="1">
        <f t="shared" si="1423"/>
        <v>6.1735070442835779E-10</v>
      </c>
      <c r="FA544" s="1">
        <f t="shared" si="1424"/>
        <v>3.0670431873469728E-10</v>
      </c>
      <c r="FB544" s="1">
        <f t="shared" si="1425"/>
        <v>1.5681827892671837E-10</v>
      </c>
      <c r="FC544" s="1">
        <f t="shared" si="1426"/>
        <v>9.5058776807462459E-11</v>
      </c>
      <c r="FD544" s="75">
        <f t="shared" si="1277"/>
        <v>9.5058776807462459E-11</v>
      </c>
    </row>
    <row r="545" spans="7:160" x14ac:dyDescent="0.35">
      <c r="G545" t="str">
        <f t="shared" si="1273"/>
        <v>Refd, t=2.65</v>
      </c>
      <c r="H545" s="76">
        <f t="shared" si="1274"/>
        <v>2.6499999999999657</v>
      </c>
      <c r="I545" s="1">
        <f t="shared" si="1275"/>
        <v>0</v>
      </c>
      <c r="J545" s="22">
        <f t="shared" si="1276"/>
        <v>3.6309254822354109E-6</v>
      </c>
      <c r="K545" s="1">
        <f t="shared" si="1278"/>
        <v>7.1535183347780193E-6</v>
      </c>
      <c r="L545" s="1">
        <f t="shared" si="1279"/>
        <v>1.3231452942850763E-5</v>
      </c>
      <c r="M545" s="1">
        <f t="shared" si="1280"/>
        <v>2.3465252206643868E-5</v>
      </c>
      <c r="N545" s="1">
        <f t="shared" si="1281"/>
        <v>4.0340952612026381E-5</v>
      </c>
      <c r="O545" s="1">
        <f t="shared" si="1282"/>
        <v>6.765609000106551E-5</v>
      </c>
      <c r="P545" s="1">
        <f t="shared" si="1283"/>
        <v>1.1111546166722047E-4</v>
      </c>
      <c r="Q545" s="1">
        <f t="shared" si="1284"/>
        <v>1.7914627427661423E-4</v>
      </c>
      <c r="R545" s="1">
        <f t="shared" si="1285"/>
        <v>2.8398819604933187E-4</v>
      </c>
      <c r="S545" s="1">
        <f t="shared" si="1286"/>
        <v>4.4311624742251842E-4</v>
      </c>
      <c r="T545" s="1">
        <f t="shared" si="1287"/>
        <v>6.8105106384115383E-4</v>
      </c>
      <c r="U545" s="1">
        <f t="shared" si="1288"/>
        <v>1.0315991584374678E-3</v>
      </c>
      <c r="V545" s="1">
        <f t="shared" si="1289"/>
        <v>1.5405426179330229E-3</v>
      </c>
      <c r="W545" s="1">
        <f t="shared" si="1290"/>
        <v>2.2687607367530512E-3</v>
      </c>
      <c r="X545" s="1">
        <f t="shared" si="1291"/>
        <v>3.2957139107465971E-3</v>
      </c>
      <c r="Y545" s="1">
        <f t="shared" si="1292"/>
        <v>4.7231527718365829E-3</v>
      </c>
      <c r="Z545" s="1">
        <f t="shared" si="1293"/>
        <v>6.67883548380898E-3</v>
      </c>
      <c r="AA545" s="1">
        <f t="shared" si="1294"/>
        <v>9.3199487116224639E-3</v>
      </c>
      <c r="AB545" s="1">
        <f t="shared" si="1295"/>
        <v>1.2835841654470211E-2</v>
      </c>
      <c r="AC545" s="1">
        <f t="shared" si="1296"/>
        <v>1.7449609444539094E-2</v>
      </c>
      <c r="AD545" s="1">
        <f t="shared" si="1297"/>
        <v>2.3418016268506842E-2</v>
      </c>
      <c r="AE545" s="1">
        <f t="shared" si="1298"/>
        <v>3.1029244793063342E-2</v>
      </c>
      <c r="AF545" s="1">
        <f t="shared" si="1299"/>
        <v>4.0598010713372525E-2</v>
      </c>
      <c r="AG545" s="1">
        <f t="shared" si="1300"/>
        <v>5.2457699592452306E-2</v>
      </c>
      <c r="AH545" s="1">
        <f t="shared" si="1301"/>
        <v>6.6949371280971434E-2</v>
      </c>
      <c r="AI545" s="1">
        <f t="shared" si="1302"/>
        <v>8.4407729976075666E-2</v>
      </c>
      <c r="AJ545" s="1">
        <f t="shared" si="1303"/>
        <v>0.10514446000716282</v>
      </c>
      <c r="AK545" s="1">
        <f t="shared" si="1304"/>
        <v>0.12942965296641276</v>
      </c>
      <c r="AL545" s="1">
        <f t="shared" si="1305"/>
        <v>0.15747236630198178</v>
      </c>
      <c r="AM545" s="1">
        <f t="shared" si="1306"/>
        <v>0.18940161705906508</v>
      </c>
      <c r="AN545" s="1">
        <f t="shared" si="1307"/>
        <v>0.22524928676019351</v>
      </c>
      <c r="AO545" s="1">
        <f t="shared" si="1308"/>
        <v>0.26493645960939644</v>
      </c>
      <c r="AP545" s="1">
        <f t="shared" si="1309"/>
        <v>0.30826461288377976</v>
      </c>
      <c r="AQ545" s="1">
        <f t="shared" si="1310"/>
        <v>0.35491281859825635</v>
      </c>
      <c r="AR545" s="1">
        <f t="shared" si="1311"/>
        <v>0.40444171185186839</v>
      </c>
      <c r="AS545" s="1">
        <f t="shared" si="1312"/>
        <v>0.45630446605413266</v>
      </c>
      <c r="AT545" s="1">
        <f t="shared" si="1313"/>
        <v>0.50986443790209723</v>
      </c>
      <c r="AU545" s="1">
        <f t="shared" si="1314"/>
        <v>0.56441856635613341</v>
      </c>
      <c r="AV545" s="1">
        <f t="shared" si="1315"/>
        <v>0.61922509438948115</v>
      </c>
      <c r="AW545" s="1">
        <f t="shared" si="1316"/>
        <v>0.67353378926848506</v>
      </c>
      <c r="AX545" s="1">
        <f t="shared" si="1317"/>
        <v>0.72661661239306685</v>
      </c>
      <c r="AY545" s="1">
        <f t="shared" si="1318"/>
        <v>0.77779675913845769</v>
      </c>
      <c r="AZ545" s="1">
        <f t="shared" si="1319"/>
        <v>0.82647415493697374</v>
      </c>
      <c r="BA545" s="1">
        <f t="shared" si="1320"/>
        <v>0.87214583455386185</v>
      </c>
      <c r="BB545" s="1">
        <f t="shared" si="1321"/>
        <v>0.9144201053236467</v>
      </c>
      <c r="BC545" s="1">
        <f t="shared" si="1322"/>
        <v>0.95302394607772212</v>
      </c>
      <c r="BD545" s="1">
        <f t="shared" si="1323"/>
        <v>0.98780365954084515</v>
      </c>
      <c r="BE545" s="1">
        <f t="shared" si="1324"/>
        <v>1.0187193173446809</v>
      </c>
      <c r="BF545" s="1">
        <f t="shared" si="1325"/>
        <v>1.0458339635834371</v>
      </c>
      <c r="BG545" s="1">
        <f t="shared" si="1326"/>
        <v>1.0692988404816735</v>
      </c>
      <c r="BH545" s="1">
        <f t="shared" si="1327"/>
        <v>1.0893360519695068</v>
      </c>
      <c r="BI545" s="1">
        <f t="shared" si="1328"/>
        <v>1.1062200897647378</v>
      </c>
      <c r="BJ545" s="1">
        <f t="shared" si="1329"/>
        <v>1.1202595297442617</v>
      </c>
      <c r="BK545" s="1">
        <f t="shared" si="1330"/>
        <v>1.1317799932220938</v>
      </c>
      <c r="BL545" s="1">
        <f t="shared" si="1331"/>
        <v>1.1411091937095499</v>
      </c>
      <c r="BM545" s="1">
        <f t="shared" si="1332"/>
        <v>1.1485645911731666</v>
      </c>
      <c r="BN545" s="1">
        <f t="shared" si="1333"/>
        <v>1.1544438854127759</v>
      </c>
      <c r="BO545" s="1">
        <f t="shared" si="1334"/>
        <v>1.1590183236929112</v>
      </c>
      <c r="BP545" s="1">
        <f t="shared" si="1335"/>
        <v>1.1625285922242017</v>
      </c>
      <c r="BQ545" s="1">
        <f t="shared" si="1336"/>
        <v>1.1651829146260599</v>
      </c>
      <c r="BR545" s="1">
        <f t="shared" si="1337"/>
        <v>1.1671568932963685</v>
      </c>
      <c r="BS545" s="1">
        <f t="shared" si="1338"/>
        <v>1.1685945957773181</v>
      </c>
      <c r="BT545" s="1">
        <f t="shared" si="1339"/>
        <v>1.1696103980312824</v>
      </c>
      <c r="BU545" s="1">
        <f t="shared" si="1340"/>
        <v>1.1702911387677064</v>
      </c>
      <c r="BV545" s="1">
        <f t="shared" si="1341"/>
        <v>1.1706982027295618</v>
      </c>
      <c r="BW545" s="1">
        <f t="shared" si="1342"/>
        <v>1.1708692271083887</v>
      </c>
      <c r="BX545" s="1">
        <f t="shared" si="1343"/>
        <v>1.1708192075658033</v>
      </c>
      <c r="BY545" s="1">
        <f t="shared" si="1344"/>
        <v>1.1705408650135634</v>
      </c>
      <c r="BZ545" s="1">
        <f t="shared" si="1345"/>
        <v>1.1700042200241381</v>
      </c>
      <c r="CA545" s="1">
        <f t="shared" si="1346"/>
        <v>1.1691554087237839</v>
      </c>
      <c r="CB545" s="1">
        <f t="shared" si="1347"/>
        <v>1.1679148629066967</v>
      </c>
      <c r="CC545" s="1">
        <f t="shared" si="1348"/>
        <v>1.1661750677825058</v>
      </c>
      <c r="CD545" s="1">
        <f t="shared" si="1349"/>
        <v>1.1637982012420114</v>
      </c>
      <c r="CE545" s="1">
        <f t="shared" si="1350"/>
        <v>1.1606140441233146</v>
      </c>
      <c r="CF545" s="1">
        <f t="shared" si="1351"/>
        <v>1.1564186239708643</v>
      </c>
      <c r="CG545" s="1">
        <f t="shared" si="1352"/>
        <v>1.1509741047177031</v>
      </c>
      <c r="CH545" s="1">
        <f t="shared" si="1353"/>
        <v>1.1440104492887118</v>
      </c>
      <c r="CI545" s="1">
        <f t="shared" si="1354"/>
        <v>1.1352293488646212</v>
      </c>
      <c r="CJ545" s="1">
        <f t="shared" si="1355"/>
        <v>1.1243108210652901</v>
      </c>
      <c r="CK545" s="1">
        <f t="shared" si="1356"/>
        <v>1.1109227237767982</v>
      </c>
      <c r="CL545" s="1">
        <f t="shared" si="1357"/>
        <v>1.0947332129150804</v>
      </c>
      <c r="CM545" s="1">
        <f t="shared" si="1358"/>
        <v>1.07542590107586</v>
      </c>
      <c r="CN545" s="1">
        <f t="shared" si="1359"/>
        <v>1.0527171693843604</v>
      </c>
      <c r="CO545" s="1">
        <f t="shared" si="1360"/>
        <v>1.0263747755313923</v>
      </c>
      <c r="CP545" s="1">
        <f t="shared" si="1361"/>
        <v>0.99623662225587495</v>
      </c>
      <c r="CQ545" s="1">
        <f t="shared" si="1362"/>
        <v>0.96222834050435435</v>
      </c>
      <c r="CR545" s="1">
        <f t="shared" si="1363"/>
        <v>0.92437823598236579</v>
      </c>
      <c r="CS545" s="1">
        <f t="shared" si="1364"/>
        <v>0.88282817473842978</v>
      </c>
      <c r="CT545" s="1">
        <f t="shared" si="1365"/>
        <v>0.83783915759054317</v>
      </c>
      <c r="CU545" s="1">
        <f t="shared" si="1366"/>
        <v>0.78979065238779211</v>
      </c>
      <c r="CV545" s="1">
        <f t="shared" si="1367"/>
        <v>0.73917319631219536</v>
      </c>
      <c r="CW545" s="1">
        <f t="shared" si="1368"/>
        <v>0.68657430893563332</v>
      </c>
      <c r="CX545" s="1">
        <f t="shared" si="1369"/>
        <v>0.63265831791758975</v>
      </c>
      <c r="CY545" s="1">
        <f t="shared" si="1370"/>
        <v>0.57814123280771434</v>
      </c>
      <c r="CZ545" s="1">
        <f t="shared" si="1371"/>
        <v>0.52376224839059449</v>
      </c>
      <c r="DA545" s="1">
        <f t="shared" si="1372"/>
        <v>0.47025376583375356</v>
      </c>
      <c r="DB545" s="1">
        <f t="shared" si="1373"/>
        <v>0.41831195175926222</v>
      </c>
      <c r="DC545" s="1">
        <f t="shared" si="1374"/>
        <v>0.36856979726253891</v>
      </c>
      <c r="DD545" s="1">
        <f t="shared" si="1375"/>
        <v>0.32157439874746718</v>
      </c>
      <c r="DE545" s="1">
        <f t="shared" si="1376"/>
        <v>0.27776978973282579</v>
      </c>
      <c r="DF545" s="1">
        <f t="shared" si="1377"/>
        <v>0.23748615420374775</v>
      </c>
      <c r="DG545" s="1">
        <f t="shared" si="1378"/>
        <v>0.20093570477529107</v>
      </c>
      <c r="DH545" s="1">
        <f t="shared" si="1379"/>
        <v>0.1682149725528673</v>
      </c>
      <c r="DI545" s="1">
        <f t="shared" si="1380"/>
        <v>0.13931278442976142</v>
      </c>
      <c r="DJ545" s="1">
        <f t="shared" si="1381"/>
        <v>0.11412284008767251</v>
      </c>
      <c r="DK545" s="1">
        <f t="shared" si="1382"/>
        <v>9.2459571367659268E-2</v>
      </c>
      <c r="DL545" s="1">
        <f t="shared" si="1383"/>
        <v>7.4075879251917526E-2</v>
      </c>
      <c r="DM545" s="1">
        <f t="shared" si="1384"/>
        <v>5.868138979121703E-2</v>
      </c>
      <c r="DN545" s="1">
        <f t="shared" si="1385"/>
        <v>4.5960027499354204E-2</v>
      </c>
      <c r="DO545" s="1">
        <f t="shared" si="1386"/>
        <v>3.5585941431838318E-2</v>
      </c>
      <c r="DP545" s="1">
        <f t="shared" si="1387"/>
        <v>2.723709983882807E-2</v>
      </c>
      <c r="DQ545" s="1">
        <f t="shared" si="1388"/>
        <v>2.0606159386640351E-2</v>
      </c>
      <c r="DR545" s="1">
        <f t="shared" si="1389"/>
        <v>1.5408484915172403E-2</v>
      </c>
      <c r="DS545" s="1">
        <f t="shared" si="1390"/>
        <v>1.1387423599883701E-2</v>
      </c>
      <c r="DT545" s="1">
        <f t="shared" si="1391"/>
        <v>8.3171100505532794E-3</v>
      </c>
      <c r="DU545" s="1">
        <f t="shared" si="1392"/>
        <v>6.0031916995555504E-3</v>
      </c>
      <c r="DV545" s="1">
        <f t="shared" si="1393"/>
        <v>4.2819194923897517E-3</v>
      </c>
      <c r="DW545" s="1">
        <f t="shared" si="1394"/>
        <v>3.0180554341953719E-3</v>
      </c>
      <c r="DX545" s="1">
        <f t="shared" si="1395"/>
        <v>2.1020171979104578E-3</v>
      </c>
      <c r="DY545" s="1">
        <f t="shared" si="1396"/>
        <v>1.4466231238159653E-3</v>
      </c>
      <c r="DZ545" s="1">
        <f t="shared" si="1397"/>
        <v>9.8373033929738288E-4</v>
      </c>
      <c r="EA545" s="1">
        <f t="shared" si="1398"/>
        <v>6.6098446042020715E-4</v>
      </c>
      <c r="EB545" s="1">
        <f t="shared" si="1399"/>
        <v>4.3882906362884813E-4</v>
      </c>
      <c r="EC545" s="1">
        <f t="shared" si="1400"/>
        <v>2.8786191870699447E-4</v>
      </c>
      <c r="ED545" s="1">
        <f t="shared" si="1401"/>
        <v>1.865755423707348E-4</v>
      </c>
      <c r="EE545" s="1">
        <f t="shared" si="1402"/>
        <v>1.1948268160164616E-4</v>
      </c>
      <c r="EF545" s="1">
        <f t="shared" si="1403"/>
        <v>7.5602138889413112E-5</v>
      </c>
      <c r="EG545" s="1">
        <f t="shared" si="1404"/>
        <v>4.7265271132883088E-5</v>
      </c>
      <c r="EH545" s="1">
        <f t="shared" si="1405"/>
        <v>2.9196455641120685E-5</v>
      </c>
      <c r="EI545" s="1">
        <f t="shared" si="1406"/>
        <v>1.7819675559906803E-5</v>
      </c>
      <c r="EJ545" s="1">
        <f t="shared" si="1407"/>
        <v>1.0746168816797117E-5</v>
      </c>
      <c r="EK545" s="1">
        <f t="shared" si="1408"/>
        <v>6.4031688183286828E-6</v>
      </c>
      <c r="EL545" s="1">
        <f t="shared" si="1409"/>
        <v>3.7698800857213038E-6</v>
      </c>
      <c r="EM545" s="1">
        <f t="shared" si="1410"/>
        <v>2.1930870448224858E-6</v>
      </c>
      <c r="EN545" s="1">
        <f t="shared" si="1411"/>
        <v>1.2606222255609028E-6</v>
      </c>
      <c r="EO545" s="1">
        <f t="shared" si="1412"/>
        <v>7.1601203699686147E-7</v>
      </c>
      <c r="EP545" s="1">
        <f t="shared" si="1413"/>
        <v>4.0185367686027859E-7</v>
      </c>
      <c r="EQ545" s="1">
        <f t="shared" si="1414"/>
        <v>2.2286108947860313E-7</v>
      </c>
      <c r="ER545" s="1">
        <f t="shared" si="1415"/>
        <v>1.2213103980072995E-7</v>
      </c>
      <c r="ES545" s="1">
        <f t="shared" si="1416"/>
        <v>6.613792404930532E-8</v>
      </c>
      <c r="ET545" s="1">
        <f t="shared" si="1417"/>
        <v>3.5392832449230485E-8</v>
      </c>
      <c r="EU545" s="1">
        <f t="shared" si="1418"/>
        <v>1.8716658241348841E-8</v>
      </c>
      <c r="EV545" s="1">
        <f t="shared" si="1419"/>
        <v>9.7813392872932756E-9</v>
      </c>
      <c r="EW545" s="1">
        <f t="shared" si="1420"/>
        <v>5.0516964962640185E-9</v>
      </c>
      <c r="EX545" s="1">
        <f t="shared" si="1421"/>
        <v>2.578530736019892E-9</v>
      </c>
      <c r="EY545" s="1">
        <f t="shared" si="1422"/>
        <v>1.3011020151641906E-9</v>
      </c>
      <c r="EZ545" s="1">
        <f t="shared" si="1423"/>
        <v>6.4981546818072049E-10</v>
      </c>
      <c r="FA545" s="1">
        <f t="shared" si="1424"/>
        <v>3.2329590757793905E-10</v>
      </c>
      <c r="FB545" s="1">
        <f t="shared" si="1425"/>
        <v>1.6555701872720877E-10</v>
      </c>
      <c r="FC545" s="1">
        <f t="shared" si="1426"/>
        <v>1.0050051480125748E-10</v>
      </c>
      <c r="FD545" s="75">
        <f t="shared" si="1277"/>
        <v>1.0050051480125748E-10</v>
      </c>
    </row>
    <row r="546" spans="7:160" x14ac:dyDescent="0.35">
      <c r="G546" t="str">
        <f t="shared" si="1273"/>
        <v>Refd, t=2.65</v>
      </c>
      <c r="H546" s="76">
        <f t="shared" si="1274"/>
        <v>2.6549999999999656</v>
      </c>
      <c r="I546" s="1">
        <f t="shared" si="1275"/>
        <v>0</v>
      </c>
      <c r="J546" s="22">
        <f t="shared" si="1276"/>
        <v>3.5908172625009689E-6</v>
      </c>
      <c r="K546" s="1">
        <f t="shared" si="1278"/>
        <v>7.0744276762127056E-6</v>
      </c>
      <c r="L546" s="1">
        <f t="shared" si="1279"/>
        <v>1.30849681250864E-5</v>
      </c>
      <c r="M546" s="1">
        <f t="shared" si="1280"/>
        <v>2.3205089513469681E-5</v>
      </c>
      <c r="N546" s="1">
        <f t="shared" si="1281"/>
        <v>3.9893096495954875E-5</v>
      </c>
      <c r="O546" s="1">
        <f t="shared" si="1282"/>
        <v>6.6904290086120593E-5</v>
      </c>
      <c r="P546" s="1">
        <f t="shared" si="1283"/>
        <v>1.0988035184065268E-4</v>
      </c>
      <c r="Q546" s="1">
        <f t="shared" si="1284"/>
        <v>1.771559675198669E-4</v>
      </c>
      <c r="R546" s="1">
        <f t="shared" si="1285"/>
        <v>2.8083781685728812E-4</v>
      </c>
      <c r="S546" s="1">
        <f t="shared" si="1286"/>
        <v>4.3821356256060814E-4</v>
      </c>
      <c r="T546" s="1">
        <f t="shared" si="1287"/>
        <v>6.7354526066478381E-4</v>
      </c>
      <c r="U546" s="1">
        <f t="shared" si="1288"/>
        <v>1.0202900233373582E-3</v>
      </c>
      <c r="V546" s="1">
        <f t="shared" si="1289"/>
        <v>1.5237680296736843E-3</v>
      </c>
      <c r="W546" s="1">
        <f t="shared" si="1290"/>
        <v>2.2442616576006367E-3</v>
      </c>
      <c r="X546" s="1">
        <f t="shared" si="1291"/>
        <v>3.2604780579378696E-3</v>
      </c>
      <c r="Y546" s="1">
        <f t="shared" si="1292"/>
        <v>4.6732409544930414E-3</v>
      </c>
      <c r="Z546" s="1">
        <f t="shared" si="1293"/>
        <v>6.6091981747674914E-3</v>
      </c>
      <c r="AA546" s="1">
        <f t="shared" si="1294"/>
        <v>9.2242446379954667E-3</v>
      </c>
      <c r="AB546" s="1">
        <f t="shared" si="1295"/>
        <v>1.2706274721904129E-2</v>
      </c>
      <c r="AC546" s="1">
        <f t="shared" si="1296"/>
        <v>1.7276804670336866E-2</v>
      </c>
      <c r="AD546" s="1">
        <f t="shared" si="1297"/>
        <v>2.3190958939303022E-2</v>
      </c>
      <c r="AE546" s="1">
        <f t="shared" si="1298"/>
        <v>3.0735309022204876E-2</v>
      </c>
      <c r="AF546" s="1">
        <f t="shared" si="1299"/>
        <v>4.0223103163476361E-2</v>
      </c>
      <c r="AG546" s="1">
        <f t="shared" si="1300"/>
        <v>5.1986540654768716E-2</v>
      </c>
      <c r="AH546" s="1">
        <f t="shared" si="1301"/>
        <v>6.6365929004559149E-2</v>
      </c>
      <c r="AI546" s="1">
        <f t="shared" si="1302"/>
        <v>8.3695811432389272E-2</v>
      </c>
      <c r="AJ546" s="1">
        <f t="shared" si="1303"/>
        <v>0.10428845096831409</v>
      </c>
      <c r="AK546" s="1">
        <f t="shared" si="1304"/>
        <v>0.12841538073105802</v>
      </c>
      <c r="AL546" s="1">
        <f t="shared" si="1305"/>
        <v>0.15628804371961666</v>
      </c>
      <c r="AM546" s="1">
        <f t="shared" si="1306"/>
        <v>0.18803881020040844</v>
      </c>
      <c r="AN546" s="1">
        <f t="shared" si="1307"/>
        <v>0.22370383638896146</v>
      </c>
      <c r="AO546" s="1">
        <f t="shared" si="1308"/>
        <v>0.26320927968705193</v>
      </c>
      <c r="AP546" s="1">
        <f t="shared" si="1309"/>
        <v>0.30636228944719024</v>
      </c>
      <c r="AQ546" s="1">
        <f t="shared" si="1310"/>
        <v>0.35284794045180407</v>
      </c>
      <c r="AR546" s="1">
        <f t="shared" si="1311"/>
        <v>0.40223288063279511</v>
      </c>
      <c r="AS546" s="1">
        <f t="shared" si="1312"/>
        <v>0.45397595633163901</v>
      </c>
      <c r="AT546" s="1">
        <f t="shared" si="1313"/>
        <v>0.50744550601379246</v>
      </c>
      <c r="AU546" s="1">
        <f t="shared" si="1314"/>
        <v>0.56194243682047362</v>
      </c>
      <c r="AV546" s="1">
        <f t="shared" si="1315"/>
        <v>0.61672768165291225</v>
      </c>
      <c r="AW546" s="1">
        <f t="shared" si="1316"/>
        <v>0.67105223692859395</v>
      </c>
      <c r="AX546" s="1">
        <f t="shared" si="1317"/>
        <v>0.724187749011582</v>
      </c>
      <c r="AY546" s="1">
        <f t="shared" si="1318"/>
        <v>0.77545557731014703</v>
      </c>
      <c r="AZ546" s="1">
        <f t="shared" si="1319"/>
        <v>0.82425241755352208</v>
      </c>
      <c r="BA546" s="1">
        <f t="shared" si="1320"/>
        <v>0.87007089960546924</v>
      </c>
      <c r="BB546" s="1">
        <f t="shared" si="1321"/>
        <v>0.91251403972044187</v>
      </c>
      <c r="BC546" s="1">
        <f t="shared" si="1322"/>
        <v>0.95130297239973882</v>
      </c>
      <c r="BD546" s="1">
        <f t="shared" si="1323"/>
        <v>0.98627795045836819</v>
      </c>
      <c r="BE546" s="1">
        <f t="shared" si="1324"/>
        <v>1.0173931239338363</v>
      </c>
      <c r="BF546" s="1">
        <f t="shared" si="1325"/>
        <v>1.0447060388292819</v>
      </c>
      <c r="BG546" s="1">
        <f t="shared" si="1326"/>
        <v>1.0683631001807645</v>
      </c>
      <c r="BH546" s="1">
        <f t="shared" si="1327"/>
        <v>1.0885824033864897</v>
      </c>
      <c r="BI546" s="1">
        <f t="shared" si="1328"/>
        <v>1.1056353541541417</v>
      </c>
      <c r="BJ546" s="1">
        <f t="shared" si="1329"/>
        <v>1.1198283876958179</v>
      </c>
      <c r="BK546" s="1">
        <f t="shared" si="1330"/>
        <v>1.131485890470469</v>
      </c>
      <c r="BL546" s="1">
        <f t="shared" si="1331"/>
        <v>1.1409351578402469</v>
      </c>
      <c r="BM546" s="1">
        <f t="shared" si="1332"/>
        <v>1.1484939246421888</v>
      </c>
      <c r="BN546" s="1">
        <f t="shared" si="1333"/>
        <v>1.1544607156449573</v>
      </c>
      <c r="BO546" s="1">
        <f t="shared" si="1334"/>
        <v>1.1591080051892861</v>
      </c>
      <c r="BP546" s="1">
        <f t="shared" si="1335"/>
        <v>1.1626779674729986</v>
      </c>
      <c r="BQ546" s="1">
        <f t="shared" si="1336"/>
        <v>1.165380449531048</v>
      </c>
      <c r="BR546" s="1">
        <f t="shared" si="1337"/>
        <v>1.1673927086204046</v>
      </c>
      <c r="BS546" s="1">
        <f t="shared" si="1338"/>
        <v>1.1688604189345078</v>
      </c>
      <c r="BT546" s="1">
        <f t="shared" si="1339"/>
        <v>1.1698994599004982</v>
      </c>
      <c r="BU546" s="1">
        <f t="shared" si="1340"/>
        <v>1.170598038640416</v>
      </c>
      <c r="BV546" s="1">
        <f t="shared" si="1341"/>
        <v>1.1710187616752454</v>
      </c>
      <c r="BW546" s="1">
        <f t="shared" si="1342"/>
        <v>1.1712003465119429</v>
      </c>
      <c r="BX546" s="1">
        <f t="shared" si="1343"/>
        <v>1.1711587458140236</v>
      </c>
      <c r="BY546" s="1">
        <f t="shared" si="1344"/>
        <v>1.1708875415828002</v>
      </c>
      <c r="BZ546" s="1">
        <f t="shared" si="1345"/>
        <v>1.1703575526981136</v>
      </c>
      <c r="CA546" s="1">
        <f t="shared" si="1346"/>
        <v>1.1695156863705476</v>
      </c>
      <c r="CB546" s="1">
        <f t="shared" si="1347"/>
        <v>1.1682831531000868</v>
      </c>
      <c r="CC546" s="1">
        <f t="shared" si="1348"/>
        <v>1.1665532554627669</v>
      </c>
      <c r="CD546" s="1">
        <f t="shared" si="1349"/>
        <v>1.1641890514868163</v>
      </c>
      <c r="CE546" s="1">
        <f t="shared" si="1350"/>
        <v>1.1610212789278436</v>
      </c>
      <c r="CF546" s="1">
        <f t="shared" si="1351"/>
        <v>1.1568469998068767</v>
      </c>
      <c r="CG546" s="1">
        <f t="shared" si="1352"/>
        <v>1.151429474782028</v>
      </c>
      <c r="CH546" s="1">
        <f t="shared" si="1353"/>
        <v>1.144499792117694</v>
      </c>
      <c r="CI546" s="1">
        <f t="shared" si="1354"/>
        <v>1.1357607438408137</v>
      </c>
      <c r="CJ546" s="1">
        <f t="shared" si="1355"/>
        <v>1.1248933517769908</v>
      </c>
      <c r="CK546" s="1">
        <f t="shared" si="1356"/>
        <v>1.1115662926693706</v>
      </c>
      <c r="CL546" s="1">
        <f t="shared" si="1357"/>
        <v>1.0954482555125957</v>
      </c>
      <c r="CM546" s="1">
        <f t="shared" si="1358"/>
        <v>1.0762229953252702</v>
      </c>
      <c r="CN546" s="1">
        <f t="shared" si="1359"/>
        <v>1.0536065451253176</v>
      </c>
      <c r="CO546" s="1">
        <f t="shared" si="1360"/>
        <v>1.0273657400893617</v>
      </c>
      <c r="CP546" s="1">
        <f t="shared" si="1361"/>
        <v>0.9973369296916792</v>
      </c>
      <c r="CQ546" s="1">
        <f t="shared" si="1362"/>
        <v>0.96344354283240796</v>
      </c>
      <c r="CR546" s="1">
        <f t="shared" si="1363"/>
        <v>0.92571106324081542</v>
      </c>
      <c r="CS546" s="1">
        <f t="shared" si="1364"/>
        <v>0.88427799574470445</v>
      </c>
      <c r="CT546" s="1">
        <f t="shared" si="1365"/>
        <v>0.83940157339314148</v>
      </c>
      <c r="CU546" s="1">
        <f t="shared" si="1366"/>
        <v>0.79145726915055392</v>
      </c>
      <c r="CV546" s="1">
        <f t="shared" si="1367"/>
        <v>0.74093161360086579</v>
      </c>
      <c r="CW546" s="1">
        <f t="shared" si="1368"/>
        <v>0.68840834380009452</v>
      </c>
      <c r="CX546" s="1">
        <f t="shared" si="1369"/>
        <v>0.63454846615612437</v>
      </c>
      <c r="CY546" s="1">
        <f t="shared" si="1370"/>
        <v>0.58006534830122281</v>
      </c>
      <c r="CZ546" s="1">
        <f t="shared" si="1371"/>
        <v>0.5256964016664365</v>
      </c>
      <c r="DA546" s="1">
        <f t="shared" si="1372"/>
        <v>0.47217322634192394</v>
      </c>
      <c r="DB546" s="1">
        <f t="shared" si="1373"/>
        <v>0.42019222669754791</v>
      </c>
      <c r="DC546" s="1">
        <f t="shared" si="1374"/>
        <v>0.37038765456450479</v>
      </c>
      <c r="DD546" s="1">
        <f t="shared" si="1375"/>
        <v>0.32330880365097825</v>
      </c>
      <c r="DE546" s="1">
        <f t="shared" si="1376"/>
        <v>0.27940269290809872</v>
      </c>
      <c r="DF546" s="1">
        <f t="shared" si="1377"/>
        <v>0.2390030836450073</v>
      </c>
      <c r="DG546" s="1">
        <f t="shared" si="1378"/>
        <v>0.20232613180088849</v>
      </c>
      <c r="DH546" s="1">
        <f t="shared" si="1379"/>
        <v>0.1694724421734394</v>
      </c>
      <c r="DI546" s="1">
        <f t="shared" si="1380"/>
        <v>0.14043481980328898</v>
      </c>
      <c r="DJ546" s="1">
        <f t="shared" si="1381"/>
        <v>0.11511064776725113</v>
      </c>
      <c r="DK546" s="1">
        <f t="shared" si="1382"/>
        <v>9.3317587005503438E-2</v>
      </c>
      <c r="DL546" s="1">
        <f t="shared" si="1383"/>
        <v>7.4811201414905132E-2</v>
      </c>
      <c r="DM546" s="1">
        <f t="shared" si="1384"/>
        <v>5.9303152309265889E-2</v>
      </c>
      <c r="DN546" s="1">
        <f t="shared" si="1385"/>
        <v>4.6478758680001064E-2</v>
      </c>
      <c r="DO546" s="1">
        <f t="shared" si="1386"/>
        <v>3.6012952408555551E-2</v>
      </c>
      <c r="DP546" s="1">
        <f t="shared" si="1387"/>
        <v>2.7583935476587863E-2</v>
      </c>
      <c r="DQ546" s="1">
        <f t="shared" si="1388"/>
        <v>2.0884134870974007E-2</v>
      </c>
      <c r="DR546" s="1">
        <f t="shared" si="1389"/>
        <v>1.5628320666329187E-2</v>
      </c>
      <c r="DS546" s="1">
        <f t="shared" si="1390"/>
        <v>1.1558981543191208E-2</v>
      </c>
      <c r="DT546" s="1">
        <f t="shared" si="1391"/>
        <v>8.4492263031966455E-3</v>
      </c>
      <c r="DU546" s="1">
        <f t="shared" si="1392"/>
        <v>6.1035948373574815E-3</v>
      </c>
      <c r="DV546" s="1">
        <f t="shared" si="1393"/>
        <v>4.3572198574899912E-3</v>
      </c>
      <c r="DW546" s="1">
        <f t="shared" si="1394"/>
        <v>3.0737892944092122E-3</v>
      </c>
      <c r="DX546" s="1">
        <f t="shared" si="1395"/>
        <v>2.1427296443516175E-3</v>
      </c>
      <c r="DY546" s="1">
        <f t="shared" si="1396"/>
        <v>1.4759749653336538E-3</v>
      </c>
      <c r="DZ546" s="1">
        <f t="shared" si="1397"/>
        <v>1.0046164629294021E-3</v>
      </c>
      <c r="EA546" s="1">
        <f t="shared" si="1398"/>
        <v>6.7565375113235197E-4</v>
      </c>
      <c r="EB546" s="1">
        <f t="shared" si="1399"/>
        <v>4.4899866116380349E-4</v>
      </c>
      <c r="EC546" s="1">
        <f t="shared" si="1400"/>
        <v>2.9482107398353481E-4</v>
      </c>
      <c r="ED546" s="1">
        <f t="shared" si="1401"/>
        <v>1.9127645565270531E-4</v>
      </c>
      <c r="EE546" s="1">
        <f t="shared" si="1402"/>
        <v>1.2261738055843315E-4</v>
      </c>
      <c r="EF546" s="1">
        <f t="shared" si="1403"/>
        <v>7.766567625357596E-5</v>
      </c>
      <c r="EG546" s="1">
        <f t="shared" si="1404"/>
        <v>4.8606326804649404E-5</v>
      </c>
      <c r="EH546" s="1">
        <f t="shared" si="1405"/>
        <v>3.0056883325832867E-5</v>
      </c>
      <c r="EI546" s="1">
        <f t="shared" si="1406"/>
        <v>1.836471785829069E-5</v>
      </c>
      <c r="EJ546" s="1">
        <f t="shared" si="1407"/>
        <v>1.1087055077800257E-5</v>
      </c>
      <c r="EK546" s="1">
        <f t="shared" si="1408"/>
        <v>6.6136762652998095E-6</v>
      </c>
      <c r="EL546" s="1">
        <f t="shared" si="1409"/>
        <v>3.8982370202173337E-6</v>
      </c>
      <c r="EM546" s="1">
        <f t="shared" si="1410"/>
        <v>2.2703694004386337E-6</v>
      </c>
      <c r="EN546" s="1">
        <f t="shared" si="1411"/>
        <v>1.3065701337335632E-6</v>
      </c>
      <c r="EO546" s="1">
        <f t="shared" si="1412"/>
        <v>7.4298885647796782E-7</v>
      </c>
      <c r="EP546" s="1">
        <f t="shared" si="1413"/>
        <v>4.1749489499179726E-7</v>
      </c>
      <c r="EQ546" s="1">
        <f t="shared" si="1414"/>
        <v>2.3181722023451195E-7</v>
      </c>
      <c r="ER546" s="1">
        <f t="shared" si="1415"/>
        <v>1.2719576029791581E-7</v>
      </c>
      <c r="ES546" s="1">
        <f t="shared" si="1416"/>
        <v>6.896665019215432E-8</v>
      </c>
      <c r="ET546" s="1">
        <f t="shared" si="1417"/>
        <v>3.6953253656481138E-8</v>
      </c>
      <c r="EU546" s="1">
        <f t="shared" si="1418"/>
        <v>1.9566863075767367E-8</v>
      </c>
      <c r="EV546" s="1">
        <f t="shared" si="1419"/>
        <v>1.0238903502885152E-8</v>
      </c>
      <c r="EW546" s="1">
        <f t="shared" si="1420"/>
        <v>5.2949432059250589E-9</v>
      </c>
      <c r="EX546" s="1">
        <f t="shared" si="1421"/>
        <v>2.7062766377248825E-9</v>
      </c>
      <c r="EY546" s="1">
        <f t="shared" si="1422"/>
        <v>1.367397927656144E-9</v>
      </c>
      <c r="EZ546" s="1">
        <f t="shared" si="1423"/>
        <v>6.8386302326898797E-10</v>
      </c>
      <c r="FA546" s="1">
        <f t="shared" si="1424"/>
        <v>3.4072154393020431E-10</v>
      </c>
      <c r="FB546" s="1">
        <f t="shared" si="1425"/>
        <v>1.7474932221487847E-10</v>
      </c>
      <c r="FC546" s="1">
        <f t="shared" si="1426"/>
        <v>1.0623286752480749E-10</v>
      </c>
      <c r="FD546" s="75">
        <f t="shared" si="1277"/>
        <v>1.0623286752480749E-10</v>
      </c>
    </row>
    <row r="547" spans="7:160" x14ac:dyDescent="0.35">
      <c r="G547" t="str">
        <f t="shared" si="1273"/>
        <v>Refd, t=2.66</v>
      </c>
      <c r="H547" s="76">
        <f t="shared" si="1274"/>
        <v>2.6599999999999655</v>
      </c>
      <c r="I547" s="1">
        <f t="shared" si="1275"/>
        <v>0</v>
      </c>
      <c r="J547" s="22">
        <f t="shared" si="1276"/>
        <v>3.551148534177305E-6</v>
      </c>
      <c r="K547" s="1">
        <f t="shared" si="1278"/>
        <v>6.9962055851476813E-6</v>
      </c>
      <c r="L547" s="1">
        <f t="shared" si="1279"/>
        <v>1.2940097452326419E-5</v>
      </c>
      <c r="M547" s="1">
        <f t="shared" si="1280"/>
        <v>2.2947804895540083E-5</v>
      </c>
      <c r="N547" s="1">
        <f t="shared" si="1281"/>
        <v>3.9450214535720694E-5</v>
      </c>
      <c r="O547" s="1">
        <f t="shared" si="1282"/>
        <v>6.6160870016726499E-5</v>
      </c>
      <c r="P547" s="1">
        <f t="shared" si="1283"/>
        <v>1.0865904778920931E-4</v>
      </c>
      <c r="Q547" s="1">
        <f t="shared" si="1284"/>
        <v>1.7518794666794845E-4</v>
      </c>
      <c r="R547" s="1">
        <f t="shared" si="1285"/>
        <v>2.7772272753629938E-4</v>
      </c>
      <c r="S547" s="1">
        <f t="shared" si="1286"/>
        <v>4.3336573431107566E-4</v>
      </c>
      <c r="T547" s="1">
        <f t="shared" si="1287"/>
        <v>6.6612320199071855E-4</v>
      </c>
      <c r="U547" s="1">
        <f t="shared" si="1288"/>
        <v>1.0091064760370078E-3</v>
      </c>
      <c r="V547" s="1">
        <f t="shared" si="1289"/>
        <v>1.5071784837678013E-3</v>
      </c>
      <c r="W547" s="1">
        <f t="shared" si="1290"/>
        <v>2.2200304740579795E-3</v>
      </c>
      <c r="X547" s="1">
        <f t="shared" si="1291"/>
        <v>3.2256233131038713E-3</v>
      </c>
      <c r="Y547" s="1">
        <f t="shared" si="1292"/>
        <v>4.6238618830179504E-3</v>
      </c>
      <c r="Z547" s="1">
        <f t="shared" si="1293"/>
        <v>6.5402926289610209E-3</v>
      </c>
      <c r="AA547" s="1">
        <f t="shared" si="1294"/>
        <v>9.1295281543350062E-3</v>
      </c>
      <c r="AB547" s="1">
        <f t="shared" si="1295"/>
        <v>1.2578017284091971E-2</v>
      </c>
      <c r="AC547" s="1">
        <f t="shared" si="1296"/>
        <v>1.7105705604018605E-2</v>
      </c>
      <c r="AD547" s="1">
        <f t="shared" si="1297"/>
        <v>2.2966083927111667E-2</v>
      </c>
      <c r="AE547" s="1">
        <f t="shared" si="1298"/>
        <v>3.0444115236283244E-2</v>
      </c>
      <c r="AF547" s="1">
        <f t="shared" si="1299"/>
        <v>3.9851578193461315E-2</v>
      </c>
      <c r="AG547" s="1">
        <f t="shared" si="1300"/>
        <v>5.1519477567816718E-2</v>
      </c>
      <c r="AH547" s="1">
        <f t="shared" si="1301"/>
        <v>6.5787353043338687E-2</v>
      </c>
      <c r="AI547" s="1">
        <f t="shared" si="1302"/>
        <v>8.298956343884839E-2</v>
      </c>
      <c r="AJ547" s="1">
        <f t="shared" si="1303"/>
        <v>0.10343891900251928</v>
      </c>
      <c r="AK547" s="1">
        <f t="shared" si="1304"/>
        <v>0.12740835547089449</v>
      </c>
      <c r="AL547" s="1">
        <f t="shared" si="1305"/>
        <v>0.15511165654677408</v>
      </c>
      <c r="AM547" s="1">
        <f t="shared" si="1306"/>
        <v>0.18668449729204903</v>
      </c>
      <c r="AN547" s="1">
        <f t="shared" si="1307"/>
        <v>0.22216725975322643</v>
      </c>
      <c r="AO547" s="1">
        <f t="shared" si="1308"/>
        <v>0.26149112895435977</v>
      </c>
      <c r="AP547" s="1">
        <f t="shared" si="1309"/>
        <v>0.30446888802996136</v>
      </c>
      <c r="AQ547" s="1">
        <f t="shared" si="1310"/>
        <v>0.35079158739987754</v>
      </c>
      <c r="AR547" s="1">
        <f t="shared" si="1311"/>
        <v>0.40003187520436012</v>
      </c>
      <c r="AS547" s="1">
        <f t="shared" si="1312"/>
        <v>0.45165427499147587</v>
      </c>
      <c r="AT547" s="1">
        <f t="shared" si="1313"/>
        <v>0.50503212927515451</v>
      </c>
      <c r="AU547" s="1">
        <f t="shared" si="1314"/>
        <v>0.55947035326592875</v>
      </c>
      <c r="AV547" s="1">
        <f t="shared" si="1315"/>
        <v>0.61423262533353162</v>
      </c>
      <c r="AW547" s="1">
        <f t="shared" si="1316"/>
        <v>0.66857123884435765</v>
      </c>
      <c r="AX547" s="1">
        <f t="shared" si="1317"/>
        <v>0.72175760063861916</v>
      </c>
      <c r="AY547" s="1">
        <f t="shared" si="1318"/>
        <v>0.7731113121202362</v>
      </c>
      <c r="AZ547" s="1">
        <f t="shared" si="1319"/>
        <v>0.82202591425738258</v>
      </c>
      <c r="BA547" s="1">
        <f t="shared" si="1320"/>
        <v>0.86798969878937915</v>
      </c>
      <c r="BB547" s="1">
        <f t="shared" si="1321"/>
        <v>0.91060044517401995</v>
      </c>
      <c r="BC547" s="1">
        <f t="shared" si="1322"/>
        <v>0.9495734822438574</v>
      </c>
      <c r="BD547" s="1">
        <f t="shared" si="1323"/>
        <v>0.98474303425243637</v>
      </c>
      <c r="BE547" s="1">
        <f t="shared" si="1324"/>
        <v>1.0160573334937366</v>
      </c>
      <c r="BF547" s="1">
        <f t="shared" si="1325"/>
        <v>1.0435684154581866</v>
      </c>
      <c r="BG547" s="1">
        <f t="shared" si="1326"/>
        <v>1.0674178216974184</v>
      </c>
      <c r="BH547" s="1">
        <f t="shared" si="1327"/>
        <v>1.0878196021406741</v>
      </c>
      <c r="BI547" s="1">
        <f t="shared" si="1328"/>
        <v>1.1050420325880277</v>
      </c>
      <c r="BJ547" s="1">
        <f t="shared" si="1329"/>
        <v>1.1193893604699585</v>
      </c>
      <c r="BK547" s="1">
        <f t="shared" si="1330"/>
        <v>1.1311846905136411</v>
      </c>
      <c r="BL547" s="1">
        <f t="shared" si="1331"/>
        <v>1.1407548562088319</v>
      </c>
      <c r="BM547" s="1">
        <f t="shared" si="1332"/>
        <v>1.1484178288920457</v>
      </c>
      <c r="BN547" s="1">
        <f t="shared" si="1333"/>
        <v>1.1544729266965899</v>
      </c>
      <c r="BO547" s="1">
        <f t="shared" si="1334"/>
        <v>1.1591938268526247</v>
      </c>
      <c r="BP547" s="1">
        <f t="shared" si="1335"/>
        <v>1.1628241747530166</v>
      </c>
      <c r="BQ547" s="1">
        <f t="shared" si="1336"/>
        <v>1.1655754308920077</v>
      </c>
      <c r="BR547" s="1">
        <f t="shared" si="1337"/>
        <v>1.1676265033300448</v>
      </c>
      <c r="BS547" s="1">
        <f t="shared" si="1338"/>
        <v>1.169124673604294</v>
      </c>
      <c r="BT547" s="1">
        <f t="shared" si="1339"/>
        <v>1.1701873288192812</v>
      </c>
      <c r="BU547" s="1">
        <f t="shared" si="1340"/>
        <v>1.170904051052585</v>
      </c>
      <c r="BV547" s="1">
        <f t="shared" si="1341"/>
        <v>1.1713386764050437</v>
      </c>
      <c r="BW547" s="1">
        <f t="shared" si="1342"/>
        <v>1.1715310108542123</v>
      </c>
      <c r="BX547" s="1">
        <f t="shared" si="1343"/>
        <v>1.1714979718535448</v>
      </c>
      <c r="BY547" s="1">
        <f t="shared" si="1344"/>
        <v>1.1712340093773279</v>
      </c>
      <c r="BZ547" s="1">
        <f t="shared" si="1345"/>
        <v>1.1707107462217461</v>
      </c>
      <c r="CA547" s="1">
        <f t="shared" si="1346"/>
        <v>1.169875864793138</v>
      </c>
      <c r="CB547" s="1">
        <f t="shared" si="1347"/>
        <v>1.1686513568147243</v>
      </c>
      <c r="CC547" s="1">
        <f t="shared" si="1348"/>
        <v>1.1669313431679356</v>
      </c>
      <c r="CD547" s="1">
        <f t="shared" si="1349"/>
        <v>1.1645797614992071</v>
      </c>
      <c r="CE547" s="1">
        <f t="shared" si="1350"/>
        <v>1.1614283047291971</v>
      </c>
      <c r="CF547" s="1">
        <f t="shared" si="1351"/>
        <v>1.1572750667041103</v>
      </c>
      <c r="CG547" s="1">
        <f t="shared" si="1352"/>
        <v>1.1518844017050764</v>
      </c>
      <c r="CH547" s="1">
        <f t="shared" si="1353"/>
        <v>1.1449885203445906</v>
      </c>
      <c r="CI547" s="1">
        <f t="shared" si="1354"/>
        <v>1.1362913132764869</v>
      </c>
      <c r="CJ547" s="1">
        <f t="shared" si="1355"/>
        <v>1.1254748058165913</v>
      </c>
      <c r="CK547" s="1">
        <f t="shared" si="1356"/>
        <v>1.1122084951048643</v>
      </c>
      <c r="CL547" s="1">
        <f t="shared" si="1357"/>
        <v>1.0961616077099712</v>
      </c>
      <c r="CM547" s="1">
        <f t="shared" si="1358"/>
        <v>1.0770180490857404</v>
      </c>
      <c r="CN547" s="1">
        <f t="shared" si="1359"/>
        <v>1.0544935159988948</v>
      </c>
      <c r="CO547" s="1">
        <f t="shared" si="1360"/>
        <v>1.0283539368117509</v>
      </c>
      <c r="CP547" s="1">
        <f t="shared" si="1361"/>
        <v>0.99843412687790167</v>
      </c>
      <c r="CQ547" s="1">
        <f t="shared" si="1362"/>
        <v>0.96465533480101062</v>
      </c>
      <c r="CR547" s="1">
        <f t="shared" si="1363"/>
        <v>0.92704024542250141</v>
      </c>
      <c r="CS547" s="1">
        <f t="shared" si="1364"/>
        <v>0.88572402514455706</v>
      </c>
      <c r="CT547" s="1">
        <f t="shared" si="1365"/>
        <v>0.84096015987502271</v>
      </c>
      <c r="CU547" s="1">
        <f t="shared" si="1366"/>
        <v>0.79312014420893995</v>
      </c>
      <c r="CV547" s="1">
        <f t="shared" si="1367"/>
        <v>0.74268651272267183</v>
      </c>
      <c r="CW547" s="1">
        <f t="shared" si="1368"/>
        <v>0.69023922315485353</v>
      </c>
      <c r="CX547" s="1">
        <f t="shared" si="1369"/>
        <v>0.63643595553850019</v>
      </c>
      <c r="CY547" s="1">
        <f t="shared" si="1370"/>
        <v>0.58198742189638664</v>
      </c>
      <c r="CZ547" s="1">
        <f t="shared" si="1371"/>
        <v>0.52762922855461247</v>
      </c>
      <c r="DA547" s="1">
        <f t="shared" si="1372"/>
        <v>0.47409214597005073</v>
      </c>
      <c r="DB547" s="1">
        <f t="shared" si="1373"/>
        <v>0.42207278280037158</v>
      </c>
      <c r="DC547" s="1">
        <f t="shared" si="1374"/>
        <v>0.37220661561686796</v>
      </c>
      <c r="DD547" s="1">
        <f t="shared" si="1375"/>
        <v>0.32504509950245691</v>
      </c>
      <c r="DE547" s="1">
        <f t="shared" si="1376"/>
        <v>0.28103820555105519</v>
      </c>
      <c r="DF547" s="1">
        <f t="shared" si="1377"/>
        <v>0.24052324403745015</v>
      </c>
      <c r="DG547" s="1">
        <f t="shared" si="1378"/>
        <v>0.20372029259017099</v>
      </c>
      <c r="DH547" s="1">
        <f t="shared" si="1379"/>
        <v>0.17073401592968451</v>
      </c>
      <c r="DI547" s="1">
        <f t="shared" si="1380"/>
        <v>0.14156119175876361</v>
      </c>
      <c r="DJ547" s="1">
        <f t="shared" si="1381"/>
        <v>0.11610288905669837</v>
      </c>
      <c r="DK547" s="1">
        <f t="shared" si="1382"/>
        <v>9.4180007447979372E-2</v>
      </c>
      <c r="DL547" s="1">
        <f t="shared" si="1383"/>
        <v>7.5550789015977421E-2</v>
      </c>
      <c r="DM547" s="1">
        <f t="shared" si="1384"/>
        <v>5.9928949610176141E-2</v>
      </c>
      <c r="DN547" s="1">
        <f t="shared" si="1385"/>
        <v>4.7001224183919693E-2</v>
      </c>
      <c r="DO547" s="1">
        <f t="shared" si="1386"/>
        <v>3.6443349425623148E-2</v>
      </c>
      <c r="DP547" s="1">
        <f t="shared" si="1387"/>
        <v>2.7933782030005655E-2</v>
      </c>
      <c r="DQ547" s="1">
        <f t="shared" si="1388"/>
        <v>2.1164738109099076E-2</v>
      </c>
      <c r="DR547" s="1">
        <f t="shared" si="1389"/>
        <v>1.5850408792107896E-2</v>
      </c>
      <c r="DS547" s="1">
        <f t="shared" si="1390"/>
        <v>1.1732436666458519E-2</v>
      </c>
      <c r="DT547" s="1">
        <f t="shared" si="1391"/>
        <v>8.5829136168054151E-3</v>
      </c>
      <c r="DU547" s="1">
        <f t="shared" si="1392"/>
        <v>6.2052775606222027E-3</v>
      </c>
      <c r="DV547" s="1">
        <f t="shared" si="1393"/>
        <v>4.4335456120468617E-3</v>
      </c>
      <c r="DW547" s="1">
        <f t="shared" si="1394"/>
        <v>3.1303318484454537E-3</v>
      </c>
      <c r="DX547" s="1">
        <f t="shared" si="1395"/>
        <v>2.1840699639738702E-3</v>
      </c>
      <c r="DY547" s="1">
        <f t="shared" si="1396"/>
        <v>1.5058068233312701E-3</v>
      </c>
      <c r="DZ547" s="1">
        <f t="shared" si="1397"/>
        <v>1.0258640212805032E-3</v>
      </c>
      <c r="EA547" s="1">
        <f t="shared" si="1398"/>
        <v>6.9059112969139884E-4</v>
      </c>
      <c r="EB547" s="1">
        <f t="shared" si="1399"/>
        <v>4.593641766697791E-4</v>
      </c>
      <c r="EC547" s="1">
        <f t="shared" si="1400"/>
        <v>3.0192131759458857E-4</v>
      </c>
      <c r="ED547" s="1">
        <f t="shared" si="1401"/>
        <v>1.960775052921077E-4</v>
      </c>
      <c r="EE547" s="1">
        <f t="shared" si="1402"/>
        <v>1.2582213394834836E-4</v>
      </c>
      <c r="EF547" s="1">
        <f t="shared" si="1403"/>
        <v>7.9777528139176143E-5</v>
      </c>
      <c r="EG547" s="1">
        <f t="shared" si="1404"/>
        <v>4.9980235046336567E-5</v>
      </c>
      <c r="EH547" s="1">
        <f t="shared" si="1405"/>
        <v>3.0939338183533115E-5</v>
      </c>
      <c r="EI547" s="1">
        <f t="shared" si="1406"/>
        <v>1.892432451003679E-5</v>
      </c>
      <c r="EJ547" s="1">
        <f t="shared" si="1407"/>
        <v>1.1437438841667324E-5</v>
      </c>
      <c r="EK547" s="1">
        <f t="shared" si="1408"/>
        <v>6.8302924845820581E-6</v>
      </c>
      <c r="EL547" s="1">
        <f t="shared" si="1409"/>
        <v>4.0304697712263182E-6</v>
      </c>
      <c r="EM547" s="1">
        <f t="shared" si="1410"/>
        <v>2.3500776618238119E-6</v>
      </c>
      <c r="EN547" s="1">
        <f t="shared" si="1411"/>
        <v>1.3540160741232636E-6</v>
      </c>
      <c r="EO547" s="1">
        <f t="shared" si="1412"/>
        <v>7.7087839787997436E-7</v>
      </c>
      <c r="EP547" s="1">
        <f t="shared" si="1413"/>
        <v>4.3368484245532917E-7</v>
      </c>
      <c r="EQ547" s="1">
        <f t="shared" si="1414"/>
        <v>2.4109889619010413E-7</v>
      </c>
      <c r="ER547" s="1">
        <f t="shared" si="1415"/>
        <v>1.3245108294735003E-7</v>
      </c>
      <c r="ES547" s="1">
        <f t="shared" si="1416"/>
        <v>7.1905514199107793E-8</v>
      </c>
      <c r="ET547" s="1">
        <f t="shared" si="1417"/>
        <v>3.8576490234435213E-8</v>
      </c>
      <c r="EU547" s="1">
        <f t="shared" si="1418"/>
        <v>2.0452430420240013E-8</v>
      </c>
      <c r="EV547" s="1">
        <f t="shared" si="1419"/>
        <v>1.071611922483287E-8</v>
      </c>
      <c r="EW547" s="1">
        <f t="shared" si="1420"/>
        <v>5.5489708468995198E-9</v>
      </c>
      <c r="EX547" s="1">
        <f t="shared" si="1421"/>
        <v>2.8398620978976634E-9</v>
      </c>
      <c r="EY547" s="1">
        <f t="shared" si="1422"/>
        <v>1.4368180335725704E-9</v>
      </c>
      <c r="EZ547" s="1">
        <f t="shared" si="1423"/>
        <v>7.1956426366611772E-10</v>
      </c>
      <c r="FA547" s="1">
        <f t="shared" si="1424"/>
        <v>3.5901985909338282E-10</v>
      </c>
      <c r="FB547" s="1">
        <f t="shared" si="1425"/>
        <v>1.8441694258132191E-10</v>
      </c>
      <c r="FC547" s="1">
        <f t="shared" si="1426"/>
        <v>1.1227020463864965E-10</v>
      </c>
      <c r="FD547" s="75">
        <f t="shared" si="1277"/>
        <v>1.1227020463864965E-10</v>
      </c>
    </row>
    <row r="548" spans="7:160" x14ac:dyDescent="0.35">
      <c r="G548" t="str">
        <f t="shared" si="1273"/>
        <v>Refd, t=2.66</v>
      </c>
      <c r="H548" s="76">
        <f t="shared" si="1274"/>
        <v>2.6649999999999654</v>
      </c>
      <c r="I548" s="1">
        <f t="shared" si="1275"/>
        <v>0</v>
      </c>
      <c r="J548" s="22">
        <f t="shared" si="1276"/>
        <v>3.5119145777930846E-6</v>
      </c>
      <c r="K548" s="1">
        <f t="shared" si="1278"/>
        <v>6.9188426906932204E-6</v>
      </c>
      <c r="L548" s="1">
        <f t="shared" si="1279"/>
        <v>1.2796823384242736E-5</v>
      </c>
      <c r="M548" s="1">
        <f t="shared" si="1280"/>
        <v>2.2693366814397831E-5</v>
      </c>
      <c r="N548" s="1">
        <f t="shared" si="1281"/>
        <v>3.9012251751106695E-5</v>
      </c>
      <c r="O548" s="1">
        <f t="shared" si="1282"/>
        <v>6.5425736415051001E-5</v>
      </c>
      <c r="P548" s="1">
        <f t="shared" si="1283"/>
        <v>1.0745139459632783E-4</v>
      </c>
      <c r="Q548" s="1">
        <f t="shared" si="1284"/>
        <v>1.7324196029956977E-4</v>
      </c>
      <c r="R548" s="1">
        <f t="shared" si="1285"/>
        <v>2.7464252859396842E-4</v>
      </c>
      <c r="S548" s="1">
        <f t="shared" si="1286"/>
        <v>4.2857214093079113E-4</v>
      </c>
      <c r="T548" s="1">
        <f t="shared" si="1287"/>
        <v>6.5878393981256536E-4</v>
      </c>
      <c r="U548" s="1">
        <f t="shared" si="1288"/>
        <v>9.9804710023735851E-4</v>
      </c>
      <c r="V548" s="1">
        <f t="shared" si="1289"/>
        <v>1.4907719069720345E-3</v>
      </c>
      <c r="W548" s="1">
        <f t="shared" si="1290"/>
        <v>2.196064212563634E-3</v>
      </c>
      <c r="X548" s="1">
        <f t="shared" si="1291"/>
        <v>3.1911454980427614E-3</v>
      </c>
      <c r="Y548" s="1">
        <f t="shared" si="1292"/>
        <v>4.575009806762031E-3</v>
      </c>
      <c r="Z548" s="1">
        <f t="shared" si="1293"/>
        <v>6.4721110953446376E-3</v>
      </c>
      <c r="AA548" s="1">
        <f t="shared" si="1294"/>
        <v>9.0357890327180633E-3</v>
      </c>
      <c r="AB548" s="1">
        <f t="shared" si="1295"/>
        <v>1.2451056133362398E-2</v>
      </c>
      <c r="AC548" s="1">
        <f t="shared" si="1296"/>
        <v>1.6936295563343605E-2</v>
      </c>
      <c r="AD548" s="1">
        <f t="shared" si="1297"/>
        <v>2.2743370635801313E-2</v>
      </c>
      <c r="AE548" s="1">
        <f t="shared" si="1298"/>
        <v>3.0155638601086738E-2</v>
      </c>
      <c r="AF548" s="1">
        <f t="shared" si="1299"/>
        <v>3.9483406590947748E-2</v>
      </c>
      <c r="AG548" s="1">
        <f t="shared" si="1300"/>
        <v>5.1056476858237478E-2</v>
      </c>
      <c r="AH548" s="1">
        <f t="shared" si="1301"/>
        <v>6.5213606107414793E-2</v>
      </c>
      <c r="AI548" s="1">
        <f t="shared" si="1302"/>
        <v>8.2288945718238984E-2</v>
      </c>
      <c r="AJ548" s="1">
        <f t="shared" si="1303"/>
        <v>0.10259582209403025</v>
      </c>
      <c r="AK548" s="1">
        <f t="shared" si="1304"/>
        <v>0.1264085351020241</v>
      </c>
      <c r="AL548" s="1">
        <f t="shared" si="1305"/>
        <v>0.15394316468441577</v>
      </c>
      <c r="AM548" s="1">
        <f t="shared" si="1306"/>
        <v>0.18533864257063251</v>
      </c>
      <c r="AN548" s="1">
        <f t="shared" si="1307"/>
        <v>0.22063952794334013</v>
      </c>
      <c r="AO548" s="1">
        <f t="shared" si="1308"/>
        <v>0.25978198787004969</v>
      </c>
      <c r="AP548" s="1">
        <f t="shared" si="1309"/>
        <v>0.302584400771994</v>
      </c>
      <c r="AQ548" s="1">
        <f t="shared" si="1310"/>
        <v>0.34874376516531486</v>
      </c>
      <c r="AR548" s="1">
        <f t="shared" si="1311"/>
        <v>0.39783871616446936</v>
      </c>
      <c r="AS548" s="1">
        <f t="shared" si="1312"/>
        <v>0.44933945802358877</v>
      </c>
      <c r="AT548" s="1">
        <f t="shared" si="1313"/>
        <v>0.50262435869855171</v>
      </c>
      <c r="AU548" s="1">
        <f t="shared" si="1314"/>
        <v>0.55700238043023764</v>
      </c>
      <c r="AV548" s="1">
        <f t="shared" si="1315"/>
        <v>0.6117400017090604</v>
      </c>
      <c r="AW548" s="1">
        <f t="shared" si="1316"/>
        <v>0.66609087987933702</v>
      </c>
      <c r="AX548" s="1">
        <f t="shared" si="1317"/>
        <v>0.71932625719190035</v>
      </c>
      <c r="AY548" s="1">
        <f t="shared" si="1318"/>
        <v>0.77076405467682763</v>
      </c>
      <c r="AZ548" s="1">
        <f t="shared" si="1319"/>
        <v>0.81979473342686893</v>
      </c>
      <c r="BA548" s="1">
        <f t="shared" si="1320"/>
        <v>0.86590231405609852</v>
      </c>
      <c r="BB548" s="1">
        <f t="shared" si="1321"/>
        <v>0.90867939398511344</v>
      </c>
      <c r="BC548" s="1">
        <f t="shared" si="1322"/>
        <v>0.94783553572035795</v>
      </c>
      <c r="BD548" s="1">
        <f t="shared" si="1323"/>
        <v>0.98319895712234373</v>
      </c>
      <c r="BE548" s="1">
        <f t="shared" si="1324"/>
        <v>1.0147119774752595</v>
      </c>
      <c r="BF548" s="1">
        <f t="shared" si="1325"/>
        <v>1.0424211102046985</v>
      </c>
      <c r="BG548" s="1">
        <f t="shared" si="1326"/>
        <v>1.0664630078689576</v>
      </c>
      <c r="BH548" s="1">
        <f t="shared" si="1327"/>
        <v>1.0870476386411725</v>
      </c>
      <c r="BI548" s="1">
        <f t="shared" si="1328"/>
        <v>1.1044401049930932</v>
      </c>
      <c r="BJ548" s="1">
        <f t="shared" si="1329"/>
        <v>1.1189424197445976</v>
      </c>
      <c r="BK548" s="1">
        <f t="shared" si="1330"/>
        <v>1.1308763591167281</v>
      </c>
      <c r="BL548" s="1">
        <f t="shared" si="1331"/>
        <v>1.1405682509401518</v>
      </c>
      <c r="BM548" s="1">
        <f t="shared" si="1332"/>
        <v>1.1483362644819815</v>
      </c>
      <c r="BN548" s="1">
        <f t="shared" si="1333"/>
        <v>1.1544804793417929</v>
      </c>
      <c r="BO548" s="1">
        <f t="shared" si="1334"/>
        <v>1.1592757511016039</v>
      </c>
      <c r="BP548" s="1">
        <f t="shared" si="1335"/>
        <v>1.1629671791869125</v>
      </c>
      <c r="BQ548" s="1">
        <f t="shared" si="1336"/>
        <v>1.1657678272366603</v>
      </c>
      <c r="BR548" s="1">
        <f t="shared" si="1337"/>
        <v>1.167858249736524</v>
      </c>
      <c r="BS548" s="1">
        <f t="shared" si="1338"/>
        <v>1.1693873359884661</v>
      </c>
      <c r="BT548" s="1">
        <f t="shared" si="1339"/>
        <v>1.1704739847745478</v>
      </c>
      <c r="BU548" s="1">
        <f t="shared" si="1340"/>
        <v>1.1712091595183487</v>
      </c>
      <c r="BV548" s="1">
        <f t="shared" si="1341"/>
        <v>1.1716579336059161</v>
      </c>
      <c r="BW548" s="1">
        <f t="shared" si="1342"/>
        <v>1.1718612095927994</v>
      </c>
      <c r="BX548" s="1">
        <f t="shared" si="1343"/>
        <v>1.1718368775023706</v>
      </c>
      <c r="BY548" s="1">
        <f t="shared" si="1344"/>
        <v>1.171580262187673</v>
      </c>
      <c r="BZ548" s="1">
        <f t="shared" si="1345"/>
        <v>1.1710637960143231</v>
      </c>
      <c r="CA548" s="1">
        <f t="shared" si="1346"/>
        <v>1.1702359407542429</v>
      </c>
      <c r="CB548" s="1">
        <f t="shared" si="1347"/>
        <v>1.1690194719379432</v>
      </c>
      <c r="CC548" s="1">
        <f t="shared" si="1348"/>
        <v>1.1673093297612358</v>
      </c>
      <c r="CD548" s="1">
        <f t="shared" si="1349"/>
        <v>1.1649703310390624</v>
      </c>
      <c r="CE548" s="1">
        <f t="shared" si="1350"/>
        <v>1.1618351221703525</v>
      </c>
      <c r="CF548" s="1">
        <f t="shared" si="1351"/>
        <v>1.1577028262336118</v>
      </c>
      <c r="CG548" s="1">
        <f t="shared" si="1352"/>
        <v>1.1523388880787087</v>
      </c>
      <c r="CH548" s="1">
        <f t="shared" si="1353"/>
        <v>1.1454766377077961</v>
      </c>
      <c r="CI548" s="1">
        <f t="shared" si="1354"/>
        <v>1.1368210621960491</v>
      </c>
      <c r="CJ548" s="1">
        <f t="shared" si="1355"/>
        <v>1.1260551896241238</v>
      </c>
      <c r="CK548" s="1">
        <f t="shared" si="1356"/>
        <v>1.1128493390312684</v>
      </c>
      <c r="CL548" s="1">
        <f t="shared" si="1357"/>
        <v>1.0968732789884876</v>
      </c>
      <c r="CM548" s="1">
        <f t="shared" si="1358"/>
        <v>1.0778110733005366</v>
      </c>
      <c r="CN548" s="1">
        <f t="shared" si="1359"/>
        <v>1.0553780942160422</v>
      </c>
      <c r="CO548" s="1">
        <f t="shared" si="1360"/>
        <v>1.0293393788406413</v>
      </c>
      <c r="CP548" s="1">
        <f t="shared" si="1361"/>
        <v>0.99952822740069713</v>
      </c>
      <c r="CQ548" s="1">
        <f t="shared" si="1362"/>
        <v>0.96586372980902035</v>
      </c>
      <c r="CR548" s="1">
        <f t="shared" si="1363"/>
        <v>0.92836579498625704</v>
      </c>
      <c r="CS548" s="1">
        <f t="shared" si="1364"/>
        <v>0.88716627362301248</v>
      </c>
      <c r="CT548" s="1">
        <f t="shared" si="1365"/>
        <v>0.8425149250886298</v>
      </c>
      <c r="CU548" s="1">
        <f t="shared" si="1366"/>
        <v>0.79477928216695148</v>
      </c>
      <c r="CV548" s="1">
        <f t="shared" si="1367"/>
        <v>0.74443789413392192</v>
      </c>
      <c r="CW548" s="1">
        <f t="shared" si="1368"/>
        <v>0.69206694279773595</v>
      </c>
      <c r="CX548" s="1">
        <f t="shared" si="1369"/>
        <v>0.6383207769434418</v>
      </c>
      <c r="CY548" s="1">
        <f t="shared" si="1370"/>
        <v>0.58390743958607283</v>
      </c>
      <c r="CZ548" s="1">
        <f t="shared" si="1371"/>
        <v>0.52956071050859699</v>
      </c>
      <c r="DA548" s="1">
        <f t="shared" si="1372"/>
        <v>0.4760105022831862</v>
      </c>
      <c r="DB548" s="1">
        <f t="shared" si="1373"/>
        <v>0.4239535946625379</v>
      </c>
      <c r="DC548" s="1">
        <f t="shared" si="1374"/>
        <v>0.37402665316661599</v>
      </c>
      <c r="DD548" s="1">
        <f t="shared" si="1375"/>
        <v>0.32678325844526263</v>
      </c>
      <c r="DE548" s="1">
        <f t="shared" si="1376"/>
        <v>0.28267630047381209</v>
      </c>
      <c r="DF548" s="1">
        <f t="shared" si="1377"/>
        <v>0.24204661006766359</v>
      </c>
      <c r="DG548" s="1">
        <f t="shared" si="1378"/>
        <v>0.2051181647567927</v>
      </c>
      <c r="DH548" s="1">
        <f t="shared" si="1379"/>
        <v>0.17199967519222473</v>
      </c>
      <c r="DI548" s="1">
        <f t="shared" si="1380"/>
        <v>0.14269188598439636</v>
      </c>
      <c r="DJ548" s="1">
        <f t="shared" si="1381"/>
        <v>0.11709955423271705</v>
      </c>
      <c r="DK548" s="1">
        <f t="shared" si="1382"/>
        <v>9.5046827547166604E-2</v>
      </c>
      <c r="DL548" s="1">
        <f t="shared" si="1383"/>
        <v>7.629464121438044E-2</v>
      </c>
      <c r="DM548" s="1">
        <f t="shared" si="1384"/>
        <v>6.055878468401605E-2</v>
      </c>
      <c r="DN548" s="1">
        <f t="shared" si="1385"/>
        <v>4.752743020594475E-2</v>
      </c>
      <c r="DO548" s="1">
        <f t="shared" si="1386"/>
        <v>3.6877141169756739E-2</v>
      </c>
      <c r="DP548" s="1">
        <f t="shared" si="1387"/>
        <v>2.828664993877647E-2</v>
      </c>
      <c r="DQ548" s="1">
        <f t="shared" si="1388"/>
        <v>2.1447980582173422E-2</v>
      </c>
      <c r="DR548" s="1">
        <f t="shared" si="1389"/>
        <v>1.6074761173276879E-2</v>
      </c>
      <c r="DS548" s="1">
        <f t="shared" si="1390"/>
        <v>1.1907800707118409E-2</v>
      </c>
      <c r="DT548" s="1">
        <f t="shared" si="1391"/>
        <v>8.7181831574249108E-3</v>
      </c>
      <c r="DU548" s="1">
        <f t="shared" si="1392"/>
        <v>6.3082501547674051E-3</v>
      </c>
      <c r="DV548" s="1">
        <f t="shared" si="1393"/>
        <v>4.5109059644372765E-3</v>
      </c>
      <c r="DW548" s="1">
        <f t="shared" si="1394"/>
        <v>3.1876911308662114E-3</v>
      </c>
      <c r="DX548" s="1">
        <f t="shared" si="1395"/>
        <v>2.2260450028071888E-3</v>
      </c>
      <c r="DY548" s="1">
        <f t="shared" si="1396"/>
        <v>1.5361244032490329E-3</v>
      </c>
      <c r="DZ548" s="1">
        <f t="shared" si="1397"/>
        <v>1.0474776707137604E-3</v>
      </c>
      <c r="EA548" s="1">
        <f t="shared" si="1398"/>
        <v>7.0580032123138895E-4</v>
      </c>
      <c r="EB548" s="1">
        <f t="shared" si="1399"/>
        <v>4.6992853381116578E-4</v>
      </c>
      <c r="EC548" s="1">
        <f t="shared" si="1400"/>
        <v>3.0916490221425048E-4</v>
      </c>
      <c r="ED548" s="1">
        <f t="shared" si="1401"/>
        <v>2.009803962082586E-4</v>
      </c>
      <c r="EE548" s="1">
        <f t="shared" si="1402"/>
        <v>1.2909820988339893E-4</v>
      </c>
      <c r="EF548" s="1">
        <f t="shared" si="1403"/>
        <v>8.1938621898772917E-5</v>
      </c>
      <c r="EG548" s="1">
        <f t="shared" si="1404"/>
        <v>5.138766286073823E-5</v>
      </c>
      <c r="EH548" s="1">
        <f t="shared" si="1405"/>
        <v>3.1844292221873763E-5</v>
      </c>
      <c r="EI548" s="1">
        <f t="shared" si="1406"/>
        <v>1.9498824242940562E-5</v>
      </c>
      <c r="EJ548" s="1">
        <f t="shared" si="1407"/>
        <v>1.1797545482536272E-5</v>
      </c>
      <c r="EK548" s="1">
        <f t="shared" si="1408"/>
        <v>7.0531696202978557E-6</v>
      </c>
      <c r="EL548" s="1">
        <f t="shared" si="1409"/>
        <v>4.1666794928496681E-6</v>
      </c>
      <c r="EM548" s="1">
        <f t="shared" si="1410"/>
        <v>2.4322780772762462E-6</v>
      </c>
      <c r="EN548" s="1">
        <f t="shared" si="1411"/>
        <v>1.4030027939236888E-6</v>
      </c>
      <c r="EO548" s="1">
        <f t="shared" si="1412"/>
        <v>7.9970784154027849E-7</v>
      </c>
      <c r="EP548" s="1">
        <f t="shared" si="1413"/>
        <v>4.5044055196510234E-7</v>
      </c>
      <c r="EQ548" s="1">
        <f t="shared" si="1414"/>
        <v>2.5071663835612282E-7</v>
      </c>
      <c r="ER548" s="1">
        <f t="shared" si="1415"/>
        <v>1.3790341444899923E-7</v>
      </c>
      <c r="ES548" s="1">
        <f t="shared" si="1416"/>
        <v>7.4958362605781557E-8</v>
      </c>
      <c r="ET548" s="1">
        <f t="shared" si="1417"/>
        <v>4.0264819458581416E-8</v>
      </c>
      <c r="EU548" s="1">
        <f t="shared" si="1418"/>
        <v>2.1374689875624794E-8</v>
      </c>
      <c r="EV548" s="1">
        <f t="shared" si="1419"/>
        <v>1.1213752112029594E-8</v>
      </c>
      <c r="EW548" s="1">
        <f t="shared" si="1420"/>
        <v>5.8142143405910559E-9</v>
      </c>
      <c r="EX548" s="1">
        <f t="shared" si="1421"/>
        <v>2.9795308583234712E-9</v>
      </c>
      <c r="EY548" s="1">
        <f t="shared" si="1422"/>
        <v>1.5094971716030576E-9</v>
      </c>
      <c r="EZ548" s="1">
        <f t="shared" si="1423"/>
        <v>7.569929657245105E-10</v>
      </c>
      <c r="FA548" s="1">
        <f t="shared" si="1424"/>
        <v>3.7823111486111208E-10</v>
      </c>
      <c r="FB548" s="1">
        <f t="shared" si="1425"/>
        <v>1.9458258724370288E-10</v>
      </c>
      <c r="FC548" s="1">
        <f t="shared" si="1426"/>
        <v>1.1862754728071645E-10</v>
      </c>
      <c r="FD548" s="75">
        <f t="shared" si="1277"/>
        <v>1.1862754728071645E-10</v>
      </c>
    </row>
    <row r="549" spans="7:160" x14ac:dyDescent="0.35">
      <c r="G549" t="str">
        <f t="shared" si="1273"/>
        <v>Refd, t=2.67</v>
      </c>
      <c r="H549" s="76">
        <f t="shared" si="1274"/>
        <v>2.6699999999999653</v>
      </c>
      <c r="I549" s="1">
        <f t="shared" si="1275"/>
        <v>0</v>
      </c>
      <c r="J549" s="22">
        <f t="shared" si="1276"/>
        <v>3.4731107223607793E-6</v>
      </c>
      <c r="K549" s="1">
        <f t="shared" si="1278"/>
        <v>6.8423297191838888E-6</v>
      </c>
      <c r="L549" s="1">
        <f t="shared" si="1279"/>
        <v>1.2655128565226951E-5</v>
      </c>
      <c r="M549" s="1">
        <f t="shared" si="1280"/>
        <v>2.2441744069466127E-5</v>
      </c>
      <c r="N549" s="1">
        <f t="shared" si="1281"/>
        <v>3.8579153761251247E-5</v>
      </c>
      <c r="O549" s="1">
        <f t="shared" si="1282"/>
        <v>6.4698796937866592E-5</v>
      </c>
      <c r="P549" s="1">
        <f t="shared" si="1283"/>
        <v>1.0625723908627993E-4</v>
      </c>
      <c r="Q549" s="1">
        <f t="shared" si="1284"/>
        <v>1.7131775985096461E-4</v>
      </c>
      <c r="R549" s="1">
        <f t="shared" si="1285"/>
        <v>2.7159682511561188E-4</v>
      </c>
      <c r="S549" s="1">
        <f t="shared" si="1286"/>
        <v>4.2383216783508596E-4</v>
      </c>
      <c r="T549" s="1">
        <f t="shared" si="1287"/>
        <v>6.5152653705177733E-4</v>
      </c>
      <c r="U549" s="1">
        <f t="shared" si="1288"/>
        <v>9.8711049592425958E-4</v>
      </c>
      <c r="V549" s="1">
        <f t="shared" si="1289"/>
        <v>1.4745462497309176E-3</v>
      </c>
      <c r="W549" s="1">
        <f t="shared" si="1290"/>
        <v>2.172359933181693E-3</v>
      </c>
      <c r="X549" s="1">
        <f t="shared" si="1291"/>
        <v>3.1570404811195581E-3</v>
      </c>
      <c r="Y549" s="1">
        <f t="shared" si="1292"/>
        <v>4.5266790379612874E-3</v>
      </c>
      <c r="Z549" s="1">
        <f t="shared" si="1293"/>
        <v>6.4046459056307263E-3</v>
      </c>
      <c r="AA549" s="1">
        <f t="shared" si="1294"/>
        <v>8.9430171512610603E-3</v>
      </c>
      <c r="AB549" s="1">
        <f t="shared" si="1295"/>
        <v>1.2325378194177774E-2</v>
      </c>
      <c r="AC549" s="1">
        <f t="shared" si="1296"/>
        <v>1.6768558025930382E-2</v>
      </c>
      <c r="AD549" s="1">
        <f t="shared" si="1297"/>
        <v>2.2522798656593998E-2</v>
      </c>
      <c r="AE549" s="1">
        <f t="shared" si="1298"/>
        <v>2.986985449443591E-2</v>
      </c>
      <c r="AF549" s="1">
        <f t="shared" si="1299"/>
        <v>3.91185593741935E-2</v>
      </c>
      <c r="AG549" s="1">
        <f t="shared" si="1300"/>
        <v>5.0597505292071139E-2</v>
      </c>
      <c r="AH549" s="1">
        <f t="shared" si="1301"/>
        <v>6.4644651141216342E-2</v>
      </c>
      <c r="AI549" s="1">
        <f t="shared" si="1302"/>
        <v>8.1593918204959523E-2</v>
      </c>
      <c r="AJ549" s="1">
        <f t="shared" si="1303"/>
        <v>0.10175911839526906</v>
      </c>
      <c r="AK549" s="1">
        <f t="shared" si="1304"/>
        <v>0.12541587764272341</v>
      </c>
      <c r="AL549" s="1">
        <f t="shared" si="1305"/>
        <v>0.15278252804711995</v>
      </c>
      <c r="AM549" s="1">
        <f t="shared" si="1306"/>
        <v>0.18400121017753748</v>
      </c>
      <c r="AN549" s="1">
        <f t="shared" si="1307"/>
        <v>0.21912061182989714</v>
      </c>
      <c r="AO549" s="1">
        <f t="shared" si="1308"/>
        <v>0.25808183654015837</v>
      </c>
      <c r="AP549" s="1">
        <f t="shared" si="1309"/>
        <v>0.30070881932835408</v>
      </c>
      <c r="AQ549" s="1">
        <f t="shared" si="1310"/>
        <v>0.34670447886539957</v>
      </c>
      <c r="AR549" s="1">
        <f t="shared" si="1311"/>
        <v>0.39565342340722376</v>
      </c>
      <c r="AS549" s="1">
        <f t="shared" si="1312"/>
        <v>0.44703154064864603</v>
      </c>
      <c r="AT549" s="1">
        <f t="shared" si="1313"/>
        <v>0.50022224450275532</v>
      </c>
      <c r="AU549" s="1">
        <f t="shared" si="1314"/>
        <v>0.55453858227972253</v>
      </c>
      <c r="AV549" s="1">
        <f t="shared" si="1315"/>
        <v>0.60924988635600197</v>
      </c>
      <c r="AW549" s="1">
        <f t="shared" si="1316"/>
        <v>0.66361124431137009</v>
      </c>
      <c r="AX549" s="1">
        <f t="shared" si="1317"/>
        <v>0.71689380815732995</v>
      </c>
      <c r="AY549" s="1">
        <f t="shared" si="1318"/>
        <v>0.76841389583804831</v>
      </c>
      <c r="AZ549" s="1">
        <f t="shared" si="1319"/>
        <v>0.81755896338703771</v>
      </c>
      <c r="BA549" s="1">
        <f t="shared" si="1320"/>
        <v>0.86380882750014087</v>
      </c>
      <c r="BB549" s="1">
        <f t="shared" si="1321"/>
        <v>0.90675095878212397</v>
      </c>
      <c r="BC549" s="1">
        <f t="shared" si="1322"/>
        <v>0.94608919342468301</v>
      </c>
      <c r="BD549" s="1">
        <f t="shared" si="1323"/>
        <v>0.98164576587406949</v>
      </c>
      <c r="BE549" s="1">
        <f t="shared" si="1324"/>
        <v>1.0133570880152936</v>
      </c>
      <c r="BF549" s="1">
        <f t="shared" si="1325"/>
        <v>1.0412641405242189</v>
      </c>
      <c r="BG549" s="1">
        <f t="shared" si="1326"/>
        <v>1.0654986622454847</v>
      </c>
      <c r="BH549" s="1">
        <f t="shared" si="1327"/>
        <v>1.0862665039638013</v>
      </c>
      <c r="BI549" s="1">
        <f t="shared" si="1328"/>
        <v>1.103829551886109</v>
      </c>
      <c r="BJ549" s="1">
        <f t="shared" si="1329"/>
        <v>1.118487537689532</v>
      </c>
      <c r="BK549" s="1">
        <f t="shared" si="1330"/>
        <v>1.1305608624264782</v>
      </c>
      <c r="BL549" s="1">
        <f t="shared" si="1331"/>
        <v>1.1403753044274385</v>
      </c>
      <c r="BM549" s="1">
        <f t="shared" si="1332"/>
        <v>1.1482491921312576</v>
      </c>
      <c r="BN549" s="1">
        <f t="shared" si="1333"/>
        <v>1.1544833344173755</v>
      </c>
      <c r="BO549" s="1">
        <f t="shared" si="1334"/>
        <v>1.159353740335509</v>
      </c>
      <c r="BP549" s="1">
        <f t="shared" si="1335"/>
        <v>1.1631069458133543</v>
      </c>
      <c r="BQ549" s="1">
        <f t="shared" si="1336"/>
        <v>1.1659576069620912</v>
      </c>
      <c r="BR549" s="1">
        <f t="shared" si="1337"/>
        <v>1.1680879199907608</v>
      </c>
      <c r="BS549" s="1">
        <f t="shared" si="1338"/>
        <v>1.1696483821137689</v>
      </c>
      <c r="BT549" s="1">
        <f t="shared" si="1339"/>
        <v>1.1707594075757406</v>
      </c>
      <c r="BU549" s="1">
        <f t="shared" si="1340"/>
        <v>1.1715133473813342</v>
      </c>
      <c r="BV549" s="1">
        <f t="shared" si="1341"/>
        <v>1.1719765198078225</v>
      </c>
      <c r="BW549" s="1">
        <f t="shared" si="1342"/>
        <v>1.1721909320457755</v>
      </c>
      <c r="BX549" s="1">
        <f t="shared" si="1343"/>
        <v>1.1721754544582257</v>
      </c>
      <c r="BY549" s="1">
        <f t="shared" si="1344"/>
        <v>1.1719262937033976</v>
      </c>
      <c r="BZ549" s="1">
        <f t="shared" si="1345"/>
        <v>1.1714166974122819</v>
      </c>
      <c r="CA549" s="1">
        <f t="shared" si="1346"/>
        <v>1.1705959109497501</v>
      </c>
      <c r="CB549" s="1">
        <f t="shared" si="1347"/>
        <v>1.1693874963037292</v>
      </c>
      <c r="CC549" s="1">
        <f t="shared" si="1348"/>
        <v>1.167687214063112</v>
      </c>
      <c r="CD549" s="1">
        <f t="shared" si="1349"/>
        <v>1.165360759831066</v>
      </c>
      <c r="CE549" s="1">
        <f t="shared" si="1350"/>
        <v>1.1622417318637146</v>
      </c>
      <c r="CF549" s="1">
        <f t="shared" si="1351"/>
        <v>1.1581302799376376</v>
      </c>
      <c r="CG549" s="1">
        <f t="shared" si="1352"/>
        <v>1.1527929364651552</v>
      </c>
      <c r="CH549" s="1">
        <f t="shared" si="1353"/>
        <v>1.1459641479129326</v>
      </c>
      <c r="CI549" s="1">
        <f t="shared" si="1354"/>
        <v>1.1373499955861515</v>
      </c>
      <c r="CJ549" s="1">
        <f t="shared" si="1355"/>
        <v>1.1266345095956631</v>
      </c>
      <c r="CK549" s="1">
        <f t="shared" si="1356"/>
        <v>1.1134888323460139</v>
      </c>
      <c r="CL549" s="1">
        <f t="shared" si="1357"/>
        <v>1.0975832787728705</v>
      </c>
      <c r="CM549" s="1">
        <f t="shared" si="1358"/>
        <v>1.0786020788521289</v>
      </c>
      <c r="CN549" s="1">
        <f t="shared" si="1359"/>
        <v>1.0562602919256685</v>
      </c>
      <c r="CO549" s="1">
        <f t="shared" si="1360"/>
        <v>1.0303220792590235</v>
      </c>
      <c r="CP549" s="1">
        <f t="shared" si="1361"/>
        <v>1.00061924479529</v>
      </c>
      <c r="CQ549" s="1">
        <f t="shared" si="1362"/>
        <v>0.96706874121840181</v>
      </c>
      <c r="CR549" s="1">
        <f t="shared" si="1363"/>
        <v>0.92968772437409064</v>
      </c>
      <c r="CS549" s="1">
        <f t="shared" si="1364"/>
        <v>0.88860475187389298</v>
      </c>
      <c r="CT549" s="1">
        <f t="shared" si="1365"/>
        <v>0.84406587712519632</v>
      </c>
      <c r="CU549" s="1">
        <f t="shared" si="1366"/>
        <v>0.79643468769988435</v>
      </c>
      <c r="CV549" s="1">
        <f t="shared" si="1367"/>
        <v>0.74618575839480128</v>
      </c>
      <c r="CW549" s="1">
        <f t="shared" si="1368"/>
        <v>0.69389149866031286</v>
      </c>
      <c r="CX549" s="1">
        <f t="shared" si="1369"/>
        <v>0.64020292140770418</v>
      </c>
      <c r="CY549" s="1">
        <f t="shared" si="1370"/>
        <v>0.58582538753725777</v>
      </c>
      <c r="CZ549" s="1">
        <f t="shared" si="1371"/>
        <v>0.53149082916179691</v>
      </c>
      <c r="DA549" s="1">
        <f t="shared" si="1372"/>
        <v>0.47792827302068441</v>
      </c>
      <c r="DB549" s="1">
        <f t="shared" si="1373"/>
        <v>0.42583463703590885</v>
      </c>
      <c r="DC549" s="1">
        <f t="shared" si="1374"/>
        <v>0.37584774008988014</v>
      </c>
      <c r="DD549" s="1">
        <f t="shared" si="1375"/>
        <v>0.32852325271529265</v>
      </c>
      <c r="DE549" s="1">
        <f t="shared" si="1376"/>
        <v>0.28431695053853812</v>
      </c>
      <c r="DF549" s="1">
        <f t="shared" si="1377"/>
        <v>0.24357315642726474</v>
      </c>
      <c r="DG549" s="1">
        <f t="shared" si="1378"/>
        <v>0.20651972587538953</v>
      </c>
      <c r="DH549" s="1">
        <f t="shared" si="1379"/>
        <v>0.17326940125289461</v>
      </c>
      <c r="DI549" s="1">
        <f t="shared" si="1380"/>
        <v>0.14382688805688168</v>
      </c>
      <c r="DJ549" s="1">
        <f t="shared" si="1381"/>
        <v>0.11810063343677045</v>
      </c>
      <c r="DK549" s="1">
        <f t="shared" si="1382"/>
        <v>9.5918042006213275E-2</v>
      </c>
      <c r="DL549" s="1">
        <f t="shared" si="1383"/>
        <v>7.7042757016829375E-2</v>
      </c>
      <c r="DM549" s="1">
        <f t="shared" si="1384"/>
        <v>6.1192660374000674E-2</v>
      </c>
      <c r="DN549" s="1">
        <f t="shared" si="1385"/>
        <v>4.8057382807498543E-2</v>
      </c>
      <c r="DO549" s="1">
        <f t="shared" si="1386"/>
        <v>3.7314336213486489E-2</v>
      </c>
      <c r="DP549" s="1">
        <f t="shared" si="1387"/>
        <v>2.8642549551237167E-2</v>
      </c>
      <c r="DQ549" s="1">
        <f t="shared" si="1388"/>
        <v>2.1733873704272676E-2</v>
      </c>
      <c r="DR549" s="1">
        <f t="shared" si="1389"/>
        <v>1.6301389647328711E-2</v>
      </c>
      <c r="DS549" s="1">
        <f t="shared" si="1390"/>
        <v>1.2085085381122155E-2</v>
      </c>
      <c r="DT549" s="1">
        <f t="shared" si="1391"/>
        <v>8.8550460883099463E-3</v>
      </c>
      <c r="DU549" s="1">
        <f t="shared" si="1392"/>
        <v>6.4125229173820674E-3</v>
      </c>
      <c r="DV549" s="1">
        <f t="shared" si="1393"/>
        <v>4.5893101462434523E-3</v>
      </c>
      <c r="DW549" s="1">
        <f t="shared" si="1394"/>
        <v>3.24587520669952E-3</v>
      </c>
      <c r="DX549" s="1">
        <f t="shared" si="1395"/>
        <v>2.2686616412478577E-3</v>
      </c>
      <c r="DY549" s="1">
        <f t="shared" si="1396"/>
        <v>1.5669334460068935E-3</v>
      </c>
      <c r="DZ549" s="1">
        <f t="shared" si="1397"/>
        <v>1.0694621020409961E-3</v>
      </c>
      <c r="EA549" s="1">
        <f t="shared" si="1398"/>
        <v>7.2128508279691299E-4</v>
      </c>
      <c r="EB549" s="1">
        <f t="shared" si="1399"/>
        <v>4.8069468469493474E-4</v>
      </c>
      <c r="EC549" s="1">
        <f t="shared" si="1400"/>
        <v>3.1655410504560132E-4</v>
      </c>
      <c r="ED549" s="1">
        <f t="shared" si="1401"/>
        <v>2.0598685386623462E-4</v>
      </c>
      <c r="EE549" s="1">
        <f t="shared" si="1402"/>
        <v>1.3244689323636664E-4</v>
      </c>
      <c r="EF549" s="1">
        <f t="shared" si="1403"/>
        <v>8.4149898229165685E-5</v>
      </c>
      <c r="EG549" s="1">
        <f t="shared" si="1404"/>
        <v>5.2829287635896274E-5</v>
      </c>
      <c r="EH549" s="1">
        <f t="shared" si="1405"/>
        <v>3.2772225359210199E-5</v>
      </c>
      <c r="EI549" s="1">
        <f t="shared" si="1406"/>
        <v>2.008855168865564E-5</v>
      </c>
      <c r="EJ549" s="1">
        <f t="shared" si="1407"/>
        <v>1.2167604695192714E-5</v>
      </c>
      <c r="EK549" s="1">
        <f t="shared" si="1408"/>
        <v>7.2824629194413016E-6</v>
      </c>
      <c r="EL549" s="1">
        <f t="shared" si="1409"/>
        <v>4.3069695271739879E-6</v>
      </c>
      <c r="EM549" s="1">
        <f t="shared" si="1410"/>
        <v>2.5170384108088017E-6</v>
      </c>
      <c r="EN549" s="1">
        <f t="shared" si="1411"/>
        <v>1.4535740723303262E-6</v>
      </c>
      <c r="EO549" s="1">
        <f t="shared" si="1412"/>
        <v>8.2950505868305932E-7</v>
      </c>
      <c r="EP549" s="1">
        <f t="shared" si="1413"/>
        <v>4.6777951117151411E-7</v>
      </c>
      <c r="EQ549" s="1">
        <f t="shared" si="1414"/>
        <v>2.6068126248971925E-7</v>
      </c>
      <c r="ER549" s="1">
        <f t="shared" si="1415"/>
        <v>1.4355934944514807E-7</v>
      </c>
      <c r="ES549" s="1">
        <f t="shared" si="1416"/>
        <v>7.812915992293494E-8</v>
      </c>
      <c r="ET549" s="1">
        <f t="shared" si="1417"/>
        <v>4.2020591524692436E-8</v>
      </c>
      <c r="EU549" s="1">
        <f t="shared" si="1418"/>
        <v>2.233501543348884E-8</v>
      </c>
      <c r="EV549" s="1">
        <f t="shared" si="1419"/>
        <v>1.1732594443524814E-8</v>
      </c>
      <c r="EW549" s="1">
        <f t="shared" si="1420"/>
        <v>6.0911243372237559E-9</v>
      </c>
      <c r="EX549" s="1">
        <f t="shared" si="1421"/>
        <v>3.1255358203912328E-9</v>
      </c>
      <c r="EY549" s="1">
        <f t="shared" si="1422"/>
        <v>1.5855754412049474E-9</v>
      </c>
      <c r="EZ549" s="1">
        <f t="shared" si="1423"/>
        <v>7.9622589279741993E-10</v>
      </c>
      <c r="FA549" s="1">
        <f t="shared" si="1424"/>
        <v>3.9839726528502938E-10</v>
      </c>
      <c r="FB549" s="1">
        <f t="shared" si="1425"/>
        <v>2.0526995560336246E-10</v>
      </c>
      <c r="FC549" s="1">
        <f t="shared" si="1426"/>
        <v>1.2532059479765642E-10</v>
      </c>
      <c r="FD549" s="75">
        <f t="shared" si="1277"/>
        <v>1.2532059479765642E-10</v>
      </c>
    </row>
    <row r="550" spans="7:160" x14ac:dyDescent="0.35">
      <c r="G550" t="str">
        <f t="shared" si="1273"/>
        <v>Refd, t=2.67</v>
      </c>
      <c r="H550" s="76">
        <f t="shared" si="1274"/>
        <v>2.6749999999999652</v>
      </c>
      <c r="I550" s="1">
        <f t="shared" si="1275"/>
        <v>0</v>
      </c>
      <c r="J550" s="22">
        <f t="shared" si="1276"/>
        <v>3.4347323449265197E-6</v>
      </c>
      <c r="K550" s="1">
        <f t="shared" si="1278"/>
        <v>6.7666574932545908E-6</v>
      </c>
      <c r="L550" s="1">
        <f t="shared" si="1279"/>
        <v>1.2514995822574462E-5</v>
      </c>
      <c r="M550" s="1">
        <f t="shared" si="1280"/>
        <v>2.2192905794601892E-5</v>
      </c>
      <c r="N550" s="1">
        <f t="shared" si="1281"/>
        <v>3.815086677831156E-5</v>
      </c>
      <c r="O550" s="1">
        <f t="shared" si="1282"/>
        <v>6.3979960265256951E-5</v>
      </c>
      <c r="P550" s="1">
        <f t="shared" si="1283"/>
        <v>1.0507642980465107E-4</v>
      </c>
      <c r="Q550" s="1">
        <f t="shared" si="1284"/>
        <v>1.6941509958315744E-4</v>
      </c>
      <c r="R550" s="1">
        <f t="shared" si="1285"/>
        <v>2.6858522671099791E-4</v>
      </c>
      <c r="S550" s="1">
        <f t="shared" si="1286"/>
        <v>4.1914520751362521E-4</v>
      </c>
      <c r="T550" s="1">
        <f t="shared" si="1287"/>
        <v>6.4435006742864559E-4</v>
      </c>
      <c r="U550" s="1">
        <f t="shared" si="1288"/>
        <v>9.7629527917638824E-4</v>
      </c>
      <c r="V550" s="1">
        <f t="shared" si="1289"/>
        <v>1.4584994858992243E-3</v>
      </c>
      <c r="W550" s="1">
        <f t="shared" si="1290"/>
        <v>2.1489147292123542E-3</v>
      </c>
      <c r="X550" s="1">
        <f t="shared" si="1291"/>
        <v>3.1233041767363789E-3</v>
      </c>
      <c r="Y550" s="1">
        <f t="shared" si="1292"/>
        <v>4.4788639510388584E-3</v>
      </c>
      <c r="Z550" s="1">
        <f t="shared" si="1293"/>
        <v>6.337889473399058E-3</v>
      </c>
      <c r="AA550" s="1">
        <f t="shared" si="1294"/>
        <v>8.85120249302517E-3</v>
      </c>
      <c r="AB550" s="1">
        <f t="shared" si="1295"/>
        <v>1.220097052183919E-2</v>
      </c>
      <c r="AC550" s="1">
        <f t="shared" si="1296"/>
        <v>1.6602476627791043E-2</v>
      </c>
      <c r="AD550" s="1">
        <f t="shared" si="1297"/>
        <v>2.2304347766491268E-2</v>
      </c>
      <c r="AE550" s="1">
        <f t="shared" si="1298"/>
        <v>2.9586738504601914E-2</v>
      </c>
      <c r="AF550" s="1">
        <f t="shared" si="1299"/>
        <v>3.875700779064619E-2</v>
      </c>
      <c r="AG550" s="1">
        <f t="shared" si="1300"/>
        <v>5.0142529873623089E-2</v>
      </c>
      <c r="AH550" s="1">
        <f t="shared" si="1301"/>
        <v>6.4080451322885854E-2</v>
      </c>
      <c r="AI550" s="1">
        <f t="shared" si="1302"/>
        <v>8.0904441045155984E-2</v>
      </c>
      <c r="AJ550" s="1">
        <f t="shared" si="1303"/>
        <v>0.10092876622792071</v>
      </c>
      <c r="AK550" s="1">
        <f t="shared" si="1304"/>
        <v>0.12443034121566675</v>
      </c>
      <c r="AL550" s="1">
        <f t="shared" si="1305"/>
        <v>0.15162970656653713</v>
      </c>
      <c r="AM550" s="1">
        <f t="shared" si="1306"/>
        <v>0.18267216416356571</v>
      </c>
      <c r="AN550" s="1">
        <f t="shared" si="1307"/>
        <v>0.21761048206953792</v>
      </c>
      <c r="AO550" s="1">
        <f t="shared" si="1308"/>
        <v>0.25639065472468753</v>
      </c>
      <c r="AP550" s="1">
        <f t="shared" si="1309"/>
        <v>0.29884213487639505</v>
      </c>
      <c r="AQ550" s="1">
        <f t="shared" si="1310"/>
        <v>0.3446737330189471</v>
      </c>
      <c r="AR550" s="1">
        <f t="shared" si="1311"/>
        <v>0.3934760161293972</v>
      </c>
      <c r="AS550" s="1">
        <f t="shared" si="1312"/>
        <v>0.44473055732331934</v>
      </c>
      <c r="AT550" s="1">
        <f t="shared" si="1313"/>
        <v>0.49782583611647685</v>
      </c>
      <c r="AU550" s="1">
        <f t="shared" si="1314"/>
        <v>0.55207902201065107</v>
      </c>
      <c r="AV550" s="1">
        <f t="shared" si="1315"/>
        <v>0.60676235414856006</v>
      </c>
      <c r="AW550" s="1">
        <f t="shared" si="1316"/>
        <v>0.66113241582898574</v>
      </c>
      <c r="AX550" s="1">
        <f t="shared" si="1317"/>
        <v>0.71446034258306967</v>
      </c>
      <c r="AY550" s="1">
        <f t="shared" si="1318"/>
        <v>0.76606092620416533</v>
      </c>
      <c r="AZ550" s="1">
        <f t="shared" si="1319"/>
        <v>0.81531869240040833</v>
      </c>
      <c r="BA550" s="1">
        <f t="shared" si="1320"/>
        <v>0.86170932135003919</v>
      </c>
      <c r="BB550" s="1">
        <f t="shared" si="1321"/>
        <v>0.9048152125111667</v>
      </c>
      <c r="BC550" s="1">
        <f t="shared" si="1322"/>
        <v>0.94433451642823629</v>
      </c>
      <c r="BD550" s="1">
        <f t="shared" si="1323"/>
        <v>0.98008350791245669</v>
      </c>
      <c r="BE550" s="1">
        <f t="shared" si="1324"/>
        <v>1.0119926979307696</v>
      </c>
      <c r="BF550" s="1">
        <f t="shared" si="1325"/>
        <v>1.0400975245891733</v>
      </c>
      <c r="BG550" s="1">
        <f t="shared" si="1326"/>
        <v>1.0645247890882736</v>
      </c>
      <c r="BH550" s="1">
        <f t="shared" si="1327"/>
        <v>1.0854761898515841</v>
      </c>
      <c r="BI550" s="1">
        <f t="shared" si="1328"/>
        <v>1.1032103543762644</v>
      </c>
      <c r="BJ550" s="1">
        <f t="shared" si="1329"/>
        <v>1.118024686970235</v>
      </c>
      <c r="BK550" s="1">
        <f t="shared" si="1330"/>
        <v>1.1302381669760566</v>
      </c>
      <c r="BL550" s="1">
        <f t="shared" si="1331"/>
        <v>1.1401759793376165</v>
      </c>
      <c r="BM550" s="1">
        <f t="shared" si="1332"/>
        <v>1.1481565727245429</v>
      </c>
      <c r="BN550" s="1">
        <f t="shared" si="1333"/>
        <v>1.1544814528279379</v>
      </c>
      <c r="BO550" s="1">
        <f t="shared" si="1334"/>
        <v>1.1594277569387648</v>
      </c>
      <c r="BP550" s="1">
        <f t="shared" si="1335"/>
        <v>1.1632434395907956</v>
      </c>
      <c r="BQ550" s="1">
        <f t="shared" si="1336"/>
        <v>1.1661447383376764</v>
      </c>
      <c r="BR550" s="1">
        <f t="shared" si="1337"/>
        <v>1.1683154860854383</v>
      </c>
      <c r="BS550" s="1">
        <f t="shared" si="1338"/>
        <v>1.1699077878331927</v>
      </c>
      <c r="BT550" s="1">
        <f t="shared" si="1339"/>
        <v>1.1710435768554355</v>
      </c>
      <c r="BU550" s="1">
        <f t="shared" si="1340"/>
        <v>1.1718165978147148</v>
      </c>
      <c r="BV550" s="1">
        <f t="shared" si="1341"/>
        <v>1.172294421383363</v>
      </c>
      <c r="BW550" s="1">
        <f t="shared" si="1342"/>
        <v>1.1725201673910401</v>
      </c>
      <c r="BX550" s="1">
        <f t="shared" si="1343"/>
        <v>1.1725136942977494</v>
      </c>
      <c r="BY550" s="1">
        <f t="shared" si="1344"/>
        <v>1.1722720975122285</v>
      </c>
      <c r="BZ550" s="1">
        <f t="shared" si="1345"/>
        <v>1.1717694456683452</v>
      </c>
      <c r="CA550" s="1">
        <f t="shared" si="1346"/>
        <v>1.170955772007942</v>
      </c>
      <c r="CB550" s="1">
        <f t="shared" si="1347"/>
        <v>1.1697554276920061</v>
      </c>
      <c r="CC550" s="1">
        <f t="shared" si="1348"/>
        <v>1.1680649948506279</v>
      </c>
      <c r="CD550" s="1">
        <f t="shared" si="1349"/>
        <v>1.1657510475642241</v>
      </c>
      <c r="CE550" s="1">
        <f t="shared" si="1350"/>
        <v>1.1626481343907564</v>
      </c>
      <c r="CF550" s="1">
        <f t="shared" si="1351"/>
        <v>1.1585574293294183</v>
      </c>
      <c r="CG550" s="1">
        <f t="shared" si="1352"/>
        <v>1.153246549396896</v>
      </c>
      <c r="CH550" s="1">
        <f t="shared" si="1353"/>
        <v>1.1464510546328421</v>
      </c>
      <c r="CI550" s="1">
        <f t="shared" si="1354"/>
        <v>1.1378781183957858</v>
      </c>
      <c r="CJ550" s="1">
        <f t="shared" si="1355"/>
        <v>1.1272127720835159</v>
      </c>
      <c r="CK550" s="1">
        <f t="shared" si="1356"/>
        <v>1.1141269828962357</v>
      </c>
      <c r="CL550" s="1">
        <f t="shared" si="1357"/>
        <v>1.0982916164315963</v>
      </c>
      <c r="CM550" s="1">
        <f t="shared" si="1358"/>
        <v>1.0793910765625105</v>
      </c>
      <c r="CN550" s="1">
        <f t="shared" si="1359"/>
        <v>1.0571401212149294</v>
      </c>
      <c r="CO550" s="1">
        <f t="shared" si="1360"/>
        <v>1.0313020510910027</v>
      </c>
      <c r="CP550" s="1">
        <f t="shared" si="1361"/>
        <v>1.0017071925460463</v>
      </c>
      <c r="CQ550" s="1">
        <f t="shared" si="1362"/>
        <v>0.96827038235411245</v>
      </c>
      <c r="CR550" s="1">
        <f t="shared" si="1363"/>
        <v>0.93100604601084791</v>
      </c>
      <c r="CS550" s="1">
        <f t="shared" si="1364"/>
        <v>0.89003947059923161</v>
      </c>
      <c r="CT550" s="1">
        <f t="shared" si="1365"/>
        <v>0.84561302411391415</v>
      </c>
      <c r="CU550" s="1">
        <f t="shared" si="1366"/>
        <v>0.79808636555327805</v>
      </c>
      <c r="CV550" s="1">
        <f t="shared" si="1367"/>
        <v>0.74793010616816014</v>
      </c>
      <c r="CW550" s="1">
        <f t="shared" si="1368"/>
        <v>0.69571288680661236</v>
      </c>
      <c r="CX550" s="1">
        <f t="shared" si="1369"/>
        <v>0.64208238012481234</v>
      </c>
      <c r="CY550" s="1">
        <f t="shared" si="1370"/>
        <v>0.58774125208990813</v>
      </c>
      <c r="CZ550" s="1">
        <f t="shared" si="1371"/>
        <v>0.53341956632668552</v>
      </c>
      <c r="DA550" s="1">
        <f t="shared" si="1372"/>
        <v>0.47984543609568259</v>
      </c>
      <c r="DB550" s="1">
        <f t="shared" si="1373"/>
        <v>0.42771588482929807</v>
      </c>
      <c r="DC550" s="1">
        <f t="shared" si="1374"/>
        <v>0.37766984939226972</v>
      </c>
      <c r="DD550" s="1">
        <f t="shared" si="1375"/>
        <v>0.33026505464174283</v>
      </c>
      <c r="DE550" s="1">
        <f t="shared" si="1376"/>
        <v>0.28596012865858511</v>
      </c>
      <c r="DF550" s="1">
        <f t="shared" si="1377"/>
        <v>0.24510285781430921</v>
      </c>
      <c r="DG550" s="1">
        <f t="shared" si="1378"/>
        <v>0.20792495348314857</v>
      </c>
      <c r="DH550" s="1">
        <f t="shared" si="1379"/>
        <v>0.17454317532634167</v>
      </c>
      <c r="DI550" s="1">
        <f t="shared" si="1380"/>
        <v>0.14496618344290246</v>
      </c>
      <c r="DJ550" s="1">
        <f t="shared" si="1381"/>
        <v>0.11910611667638085</v>
      </c>
      <c r="DK550" s="1">
        <f t="shared" si="1382"/>
        <v>9.6793645380344753E-2</v>
      </c>
      <c r="DL550" s="1">
        <f t="shared" si="1383"/>
        <v>7.7795135278176622E-2</v>
      </c>
      <c r="DM550" s="1">
        <f t="shared" si="1384"/>
        <v>6.1830579376804182E-2</v>
      </c>
      <c r="DN550" s="1">
        <f t="shared" si="1385"/>
        <v>4.8591087916565995E-2</v>
      </c>
      <c r="DO550" s="1">
        <f t="shared" si="1386"/>
        <v>3.7754943014840191E-2</v>
      </c>
      <c r="DP550" s="1">
        <f t="shared" si="1387"/>
        <v>2.9001491123822665E-2</v>
      </c>
      <c r="DQ550" s="1">
        <f t="shared" si="1388"/>
        <v>2.2022428821694237E-2</v>
      </c>
      <c r="DR550" s="1">
        <f t="shared" si="1389"/>
        <v>1.6530306007707558E-2</v>
      </c>
      <c r="DS550" s="1">
        <f t="shared" si="1390"/>
        <v>1.2264302382159312E-2</v>
      </c>
      <c r="DT550" s="1">
        <f t="shared" si="1391"/>
        <v>8.9935135691937926E-3</v>
      </c>
      <c r="DU550" s="1">
        <f t="shared" si="1392"/>
        <v>6.5181061575860988E-3</v>
      </c>
      <c r="DV550" s="1">
        <f t="shared" si="1393"/>
        <v>4.6687674117285678E-3</v>
      </c>
      <c r="DW550" s="1">
        <f t="shared" si="1394"/>
        <v>3.304892171041289E-3</v>
      </c>
      <c r="DX550" s="1">
        <f t="shared" si="1395"/>
        <v>2.3119267937843214E-3</v>
      </c>
      <c r="DY550" s="1">
        <f t="shared" si="1396"/>
        <v>1.5982397278424695E-3</v>
      </c>
      <c r="DZ550" s="1">
        <f t="shared" si="1397"/>
        <v>1.0918220404549867E-3</v>
      </c>
      <c r="EA550" s="1">
        <f t="shared" si="1398"/>
        <v>7.3704920334895598E-4</v>
      </c>
      <c r="EB550" s="1">
        <f t="shared" si="1399"/>
        <v>4.9166560992929779E-4</v>
      </c>
      <c r="EC550" s="1">
        <f t="shared" si="1400"/>
        <v>3.2409122791310688E-4</v>
      </c>
      <c r="ED550" s="1">
        <f t="shared" si="1401"/>
        <v>2.1109862438688519E-4</v>
      </c>
      <c r="EE550" s="1">
        <f t="shared" si="1402"/>
        <v>1.3586948575581689E-4</v>
      </c>
      <c r="EF550" s="1">
        <f t="shared" si="1403"/>
        <v>8.6412311282325191E-5</v>
      </c>
      <c r="EG550" s="1">
        <f t="shared" si="1404"/>
        <v>5.4305797246098223E-5</v>
      </c>
      <c r="EH550" s="1">
        <f t="shared" si="1405"/>
        <v>3.3723625512488095E-5</v>
      </c>
      <c r="EI550" s="1">
        <f t="shared" si="1406"/>
        <v>2.0693847456352333E-5</v>
      </c>
      <c r="EJ550" s="1">
        <f t="shared" si="1407"/>
        <v>1.254785055482858E-5</v>
      </c>
      <c r="EK550" s="1">
        <f t="shared" si="1408"/>
        <v>7.518330778976015E-6</v>
      </c>
      <c r="EL550" s="1">
        <f t="shared" si="1409"/>
        <v>4.4514454404249064E-6</v>
      </c>
      <c r="EM550" s="1">
        <f t="shared" si="1410"/>
        <v>2.6044279692333882E-6</v>
      </c>
      <c r="EN550" s="1">
        <f t="shared" si="1411"/>
        <v>1.5057747403725197E-6</v>
      </c>
      <c r="EO550" s="1">
        <f t="shared" si="1412"/>
        <v>8.6029862563069367E-7</v>
      </c>
      <c r="EP550" s="1">
        <f t="shared" si="1413"/>
        <v>4.8571967263739945E-7</v>
      </c>
      <c r="EQ550" s="1">
        <f t="shared" si="1414"/>
        <v>2.7100388596080153E-7</v>
      </c>
      <c r="ER550" s="1">
        <f t="shared" si="1415"/>
        <v>1.4942567515721304E-7</v>
      </c>
      <c r="ES550" s="1">
        <f t="shared" si="1416"/>
        <v>8.1421991710541893E-8</v>
      </c>
      <c r="ET550" s="1">
        <f t="shared" si="1417"/>
        <v>4.3846231550704293E-8</v>
      </c>
      <c r="EU550" s="1">
        <f t="shared" si="1418"/>
        <v>2.3334826757237894E-8</v>
      </c>
      <c r="EV550" s="1">
        <f t="shared" si="1419"/>
        <v>1.227346592457247E-8</v>
      </c>
      <c r="EW550" s="1">
        <f t="shared" si="1420"/>
        <v>6.3801677146326732E-9</v>
      </c>
      <c r="EX550" s="1">
        <f t="shared" si="1421"/>
        <v>3.2781393488187292E-9</v>
      </c>
      <c r="EY550" s="1">
        <f t="shared" si="1422"/>
        <v>1.6651983847699972E-9</v>
      </c>
      <c r="EZ550" s="1">
        <f t="shared" si="1423"/>
        <v>8.3734290316769448E-10</v>
      </c>
      <c r="FA550" s="1">
        <f t="shared" si="1424"/>
        <v>4.1956202049531327E-10</v>
      </c>
      <c r="FB550" s="1">
        <f t="shared" si="1425"/>
        <v>2.1650377812580096E-10</v>
      </c>
      <c r="FC550" s="1">
        <f t="shared" si="1426"/>
        <v>1.3236575245071583E-10</v>
      </c>
      <c r="FD550" s="75">
        <f t="shared" si="1277"/>
        <v>1.3236575245071583E-10</v>
      </c>
    </row>
    <row r="551" spans="7:160" x14ac:dyDescent="0.35">
      <c r="G551" t="str">
        <f t="shared" si="1273"/>
        <v>Refd, t=2.68</v>
      </c>
      <c r="H551" s="76">
        <f t="shared" si="1274"/>
        <v>2.6799999999999651</v>
      </c>
      <c r="I551" s="1">
        <f t="shared" si="1275"/>
        <v>0</v>
      </c>
      <c r="J551" s="22">
        <f t="shared" si="1276"/>
        <v>3.396774870123059E-6</v>
      </c>
      <c r="K551" s="1">
        <f t="shared" si="1278"/>
        <v>6.6918169309235177E-6</v>
      </c>
      <c r="L551" s="1">
        <f t="shared" si="1279"/>
        <v>1.2376408164683629E-5</v>
      </c>
      <c r="M551" s="1">
        <f t="shared" si="1280"/>
        <v>2.1946821454680376E-5</v>
      </c>
      <c r="N551" s="1">
        <f t="shared" si="1281"/>
        <v>3.7727337601189693E-5</v>
      </c>
      <c r="O551" s="1">
        <f t="shared" si="1282"/>
        <v>6.3269136089442904E-5</v>
      </c>
      <c r="P551" s="1">
        <f t="shared" si="1283"/>
        <v>1.0390881699903732E-4</v>
      </c>
      <c r="Q551" s="1">
        <f t="shared" si="1284"/>
        <v>1.6753373654960956E-4</v>
      </c>
      <c r="R551" s="1">
        <f t="shared" si="1285"/>
        <v>2.6560734746171707E-4</v>
      </c>
      <c r="S551" s="1">
        <f t="shared" si="1286"/>
        <v>4.1451065944729737E-4</v>
      </c>
      <c r="T551" s="1">
        <f t="shared" si="1287"/>
        <v>6.3725361533486537E-4</v>
      </c>
      <c r="U551" s="1">
        <f t="shared" si="1288"/>
        <v>9.6560008197551616E-4</v>
      </c>
      <c r="V551" s="1">
        <f t="shared" si="1289"/>
        <v>1.4426296124677002E-3</v>
      </c>
      <c r="W551" s="1">
        <f t="shared" si="1290"/>
        <v>2.1257257268071355E-3</v>
      </c>
      <c r="X551" s="1">
        <f t="shared" si="1291"/>
        <v>3.0899325448088622E-3</v>
      </c>
      <c r="Y551" s="1">
        <f t="shared" si="1292"/>
        <v>4.4315589819147513E-3</v>
      </c>
      <c r="Z551" s="1">
        <f t="shared" si="1293"/>
        <v>6.2718342932164724E-3</v>
      </c>
      <c r="AA551" s="1">
        <f t="shared" si="1294"/>
        <v>8.7603351449327509E-3</v>
      </c>
      <c r="AB551" s="1">
        <f t="shared" si="1295"/>
        <v>1.2077820301203551E-2</v>
      </c>
      <c r="AC551" s="1">
        <f t="shared" si="1296"/>
        <v>1.6438035161877751E-2</v>
      </c>
      <c r="AD551" s="1">
        <f t="shared" si="1297"/>
        <v>2.2087997926710869E-2</v>
      </c>
      <c r="AE551" s="1">
        <f t="shared" si="1298"/>
        <v>2.9306266428732332E-2</v>
      </c>
      <c r="AF551" s="1">
        <f t="shared" si="1299"/>
        <v>3.8398723315497575E-2</v>
      </c>
      <c r="AG551" s="1">
        <f t="shared" si="1300"/>
        <v>4.9691517844324476E-2</v>
      </c>
      <c r="AH551" s="1">
        <f t="shared" si="1301"/>
        <v>6.352097006365319E-2</v>
      </c>
      <c r="AI551" s="1">
        <f t="shared" si="1302"/>
        <v>8.022047459682935E-2</v>
      </c>
      <c r="AJ551" s="1">
        <f t="shared" si="1303"/>
        <v>0.10010472408398544</v>
      </c>
      <c r="AK551" s="1">
        <f t="shared" si="1304"/>
        <v>0.12345188405009694</v>
      </c>
      <c r="AL551" s="1">
        <f t="shared" si="1305"/>
        <v>0.15048466019478349</v>
      </c>
      <c r="AM551" s="1">
        <f t="shared" si="1306"/>
        <v>0.18135146849356418</v>
      </c>
      <c r="AN551" s="1">
        <f t="shared" si="1307"/>
        <v>0.21610910911068262</v>
      </c>
      <c r="AO551" s="1">
        <f t="shared" si="1308"/>
        <v>0.25470842184419845</v>
      </c>
      <c r="AP551" s="1">
        <f t="shared" si="1309"/>
        <v>0.29698433812283154</v>
      </c>
      <c r="AQ551" s="1">
        <f t="shared" si="1310"/>
        <v>0.34265153155336348</v>
      </c>
      <c r="AR551" s="1">
        <f t="shared" si="1311"/>
        <v>0.39130651283691398</v>
      </c>
      <c r="AS551" s="1">
        <f t="shared" si="1312"/>
        <v>0.44243654174559394</v>
      </c>
      <c r="AT551" s="1">
        <f t="shared" si="1313"/>
        <v>0.49543518218196886</v>
      </c>
      <c r="AU551" s="1">
        <f t="shared" si="1314"/>
        <v>0.5496237620506893</v>
      </c>
      <c r="AV551" s="1">
        <f t="shared" si="1315"/>
        <v>0.6042774792576725</v>
      </c>
      <c r="AW551" s="1">
        <f t="shared" si="1316"/>
        <v>0.65865447752794681</v>
      </c>
      <c r="AX551" s="1">
        <f t="shared" si="1317"/>
        <v>0.71202594907374439</v>
      </c>
      <c r="AY551" s="1">
        <f t="shared" si="1318"/>
        <v>0.76370523610982433</v>
      </c>
      <c r="AZ551" s="1">
        <f t="shared" si="1319"/>
        <v>0.81307400865778479</v>
      </c>
      <c r="BA551" s="1">
        <f t="shared" si="1320"/>
        <v>0.85960387795842974</v>
      </c>
      <c r="BB551" s="1">
        <f t="shared" si="1321"/>
        <v>0.90287222842615322</v>
      </c>
      <c r="BC551" s="1">
        <f t="shared" si="1322"/>
        <v>0.94257156626917948</v>
      </c>
      <c r="BD551" s="1">
        <f t="shared" si="1323"/>
        <v>0.97851223123335207</v>
      </c>
      <c r="BE551" s="1">
        <f t="shared" si="1324"/>
        <v>1.0106188407126242</v>
      </c>
      <c r="BF551" s="1">
        <f t="shared" si="1325"/>
        <v>1.0389212812850894</v>
      </c>
      <c r="BG551" s="1">
        <f t="shared" si="1326"/>
        <v>1.0635413933680575</v>
      </c>
      <c r="BH551" s="1">
        <f t="shared" si="1327"/>
        <v>1.0846766887151482</v>
      </c>
      <c r="BI551" s="1">
        <f t="shared" si="1328"/>
        <v>1.1025824941674078</v>
      </c>
      <c r="BJ551" s="1">
        <f t="shared" si="1329"/>
        <v>1.1175538407515595</v>
      </c>
      <c r="BK551" s="1">
        <f t="shared" si="1330"/>
        <v>1.129908239689762</v>
      </c>
      <c r="BL551" s="1">
        <f t="shared" si="1331"/>
        <v>1.1399702386165635</v>
      </c>
      <c r="BM551" s="1">
        <f t="shared" si="1332"/>
        <v>1.1480583673172788</v>
      </c>
      <c r="BN551" s="1">
        <f t="shared" si="1333"/>
        <v>1.1544747955509702</v>
      </c>
      <c r="BO551" s="1">
        <f t="shared" si="1334"/>
        <v>1.1594977632854773</v>
      </c>
      <c r="BP551" s="1">
        <f t="shared" si="1335"/>
        <v>1.1633766254012758</v>
      </c>
      <c r="BQ551" s="1">
        <f t="shared" si="1336"/>
        <v>1.1663291895080483</v>
      </c>
      <c r="BR551" s="1">
        <f t="shared" si="1337"/>
        <v>1.1685409198571197</v>
      </c>
      <c r="BS551" s="1">
        <f t="shared" si="1338"/>
        <v>1.1701655288273007</v>
      </c>
      <c r="BT551" s="1">
        <f t="shared" si="1339"/>
        <v>1.1713264720699814</v>
      </c>
      <c r="BU551" s="1">
        <f t="shared" si="1340"/>
        <v>1.172118893821295</v>
      </c>
      <c r="BV551" s="1">
        <f t="shared" si="1341"/>
        <v>1.1726116245474443</v>
      </c>
      <c r="BW551" s="1">
        <f t="shared" si="1342"/>
        <v>1.1728489046656998</v>
      </c>
      <c r="BX551" s="1">
        <f t="shared" si="1343"/>
        <v>1.1728515884757067</v>
      </c>
      <c r="BY551" s="1">
        <f t="shared" si="1344"/>
        <v>1.1726176670991932</v>
      </c>
      <c r="BZ551" s="1">
        <f t="shared" si="1345"/>
        <v>1.1721220359506599</v>
      </c>
      <c r="CA551" s="1">
        <f t="shared" si="1346"/>
        <v>1.1713155204886894</v>
      </c>
      <c r="CB551" s="1">
        <f t="shared" si="1347"/>
        <v>1.1701232638279198</v>
      </c>
      <c r="CC551" s="1">
        <f t="shared" si="1348"/>
        <v>1.1684426708568607</v>
      </c>
      <c r="CD551" s="1">
        <f t="shared" si="1349"/>
        <v>1.1661411938913819</v>
      </c>
      <c r="CE551" s="1">
        <f t="shared" si="1350"/>
        <v>1.1630543303016581</v>
      </c>
      <c r="CF551" s="1">
        <f t="shared" si="1351"/>
        <v>1.1589842758929167</v>
      </c>
      <c r="CG551" s="1">
        <f t="shared" si="1352"/>
        <v>1.1536997293765388</v>
      </c>
      <c r="CH551" s="1">
        <f t="shared" si="1353"/>
        <v>1.1469373615075769</v>
      </c>
      <c r="CI551" s="1">
        <f t="shared" si="1354"/>
        <v>1.1384054355363755</v>
      </c>
      <c r="CJ551" s="1">
        <f t="shared" si="1355"/>
        <v>1.1277899833964038</v>
      </c>
      <c r="CK551" s="1">
        <f t="shared" si="1356"/>
        <v>1.1147637984790284</v>
      </c>
      <c r="CL551" s="1">
        <f t="shared" si="1357"/>
        <v>1.0989983012771971</v>
      </c>
      <c r="CM551" s="1">
        <f t="shared" si="1358"/>
        <v>1.080178077193515</v>
      </c>
      <c r="CN551" s="1">
        <f t="shared" si="1359"/>
        <v>1.0580175941095133</v>
      </c>
      <c r="CO551" s="1">
        <f t="shared" si="1360"/>
        <v>1.0322793073020049</v>
      </c>
      <c r="CP551" s="1">
        <f t="shared" si="1361"/>
        <v>1.0027920840865452</v>
      </c>
      <c r="CQ551" s="1">
        <f t="shared" si="1362"/>
        <v>0.96946866650399288</v>
      </c>
      <c r="CR551" s="1">
        <f t="shared" si="1363"/>
        <v>0.93232077230387977</v>
      </c>
      <c r="CS551" s="1">
        <f t="shared" si="1364"/>
        <v>0.89147044050869551</v>
      </c>
      <c r="CT551" s="1">
        <f t="shared" si="1365"/>
        <v>0.84715637422111068</v>
      </c>
      <c r="CU551" s="1">
        <f t="shared" si="1366"/>
        <v>0.79973432054187454</v>
      </c>
      <c r="CV551" s="1">
        <f t="shared" si="1367"/>
        <v>0.74967093821831199</v>
      </c>
      <c r="CW551" s="1">
        <f t="shared" si="1368"/>
        <v>0.69753110343184055</v>
      </c>
      <c r="CX551" s="1">
        <f t="shared" si="1369"/>
        <v>0.64395914444380675</v>
      </c>
      <c r="CY551" s="1">
        <f t="shared" si="1370"/>
        <v>0.58965501975586498</v>
      </c>
      <c r="CZ551" s="1">
        <f t="shared" si="1371"/>
        <v>0.5353469039939347</v>
      </c>
      <c r="DA551" s="1">
        <f t="shared" si="1372"/>
        <v>0.48176196959457468</v>
      </c>
      <c r="DB551" s="1">
        <f t="shared" si="1373"/>
        <v>0.42959731310835303</v>
      </c>
      <c r="DC551" s="1">
        <f t="shared" si="1374"/>
        <v>0.37949295420919271</v>
      </c>
      <c r="DD551" s="1">
        <f t="shared" si="1375"/>
        <v>0.33200863664785285</v>
      </c>
      <c r="DE551" s="1">
        <f t="shared" si="1376"/>
        <v>0.28760580779960221</v>
      </c>
      <c r="DF551" s="1">
        <f t="shared" si="1377"/>
        <v>0.2466356889346846</v>
      </c>
      <c r="DG551" s="1">
        <f t="shared" si="1378"/>
        <v>0.20933382508136461</v>
      </c>
      <c r="DH551" s="1">
        <f t="shared" si="1379"/>
        <v>0.17582097855161807</v>
      </c>
      <c r="DI551" s="1">
        <f t="shared" si="1380"/>
        <v>0.14610975750063068</v>
      </c>
      <c r="DJ551" s="1">
        <f t="shared" si="1381"/>
        <v>0.12011599382642903</v>
      </c>
      <c r="DK551" s="1">
        <f t="shared" si="1382"/>
        <v>9.7673632077877381E-2</v>
      </c>
      <c r="DL551" s="1">
        <f t="shared" si="1383"/>
        <v>7.8551774702088448E-2</v>
      </c>
      <c r="DM551" s="1">
        <f t="shared" si="1384"/>
        <v>6.2472544242883399E-2</v>
      </c>
      <c r="DN551" s="1">
        <f t="shared" si="1385"/>
        <v>4.9128551327681805E-2</v>
      </c>
      <c r="DO551" s="1">
        <f t="shared" si="1386"/>
        <v>3.8198969917038604E-2</v>
      </c>
      <c r="DP551" s="1">
        <f t="shared" si="1387"/>
        <v>2.9363484820533092E-2</v>
      </c>
      <c r="DQ551" s="1">
        <f t="shared" si="1388"/>
        <v>2.2313657212270119E-2</v>
      </c>
      <c r="DR551" s="1">
        <f t="shared" si="1389"/>
        <v>1.676152200304297E-2</v>
      </c>
      <c r="DS551" s="1">
        <f t="shared" si="1390"/>
        <v>1.2445463380881238E-2</v>
      </c>
      <c r="DT551" s="1">
        <f t="shared" si="1391"/>
        <v>9.1335967555584326E-3</v>
      </c>
      <c r="DU551" s="1">
        <f t="shared" si="1392"/>
        <v>6.6250101953891898E-3</v>
      </c>
      <c r="DV551" s="1">
        <f t="shared" si="1393"/>
        <v>4.7492870373100687E-3</v>
      </c>
      <c r="DW551" s="1">
        <f t="shared" si="1394"/>
        <v>3.3647501486538433E-3</v>
      </c>
      <c r="DX551" s="1">
        <f t="shared" si="1395"/>
        <v>2.3558474087191196E-3</v>
      </c>
      <c r="DY551" s="1">
        <f t="shared" si="1396"/>
        <v>1.6300490601450148E-3</v>
      </c>
      <c r="DZ551" s="1">
        <f t="shared" si="1397"/>
        <v>1.1145622454579954E-3</v>
      </c>
      <c r="EA551" s="1">
        <f t="shared" si="1398"/>
        <v>7.5309650376758686E-4</v>
      </c>
      <c r="EB551" s="1">
        <f t="shared" si="1399"/>
        <v>5.0284431867985107E-4</v>
      </c>
      <c r="EC551" s="1">
        <f t="shared" si="1400"/>
        <v>3.3177859735316424E-4</v>
      </c>
      <c r="ED551" s="1">
        <f t="shared" si="1401"/>
        <v>2.1631747465561198E-4</v>
      </c>
      <c r="EE551" s="1">
        <f t="shared" si="1402"/>
        <v>1.3936730618040503E-4</v>
      </c>
      <c r="EF551" s="1">
        <f t="shared" si="1403"/>
        <v>8.8726828776043511E-5</v>
      </c>
      <c r="EG551" s="1">
        <f t="shared" si="1404"/>
        <v>5.5817890152901067E-5</v>
      </c>
      <c r="EH551" s="1">
        <f t="shared" si="1405"/>
        <v>3.4698988685360624E-5</v>
      </c>
      <c r="EI551" s="1">
        <f t="shared" si="1406"/>
        <v>2.1315058206722044E-5</v>
      </c>
      <c r="EJ551" s="1">
        <f t="shared" si="1407"/>
        <v>1.2938521577194799E-5</v>
      </c>
      <c r="EK551" s="1">
        <f t="shared" si="1408"/>
        <v>7.7609347933271199E-6</v>
      </c>
      <c r="EL551" s="1">
        <f t="shared" si="1409"/>
        <v>4.600215059484497E-6</v>
      </c>
      <c r="EM551" s="1">
        <f t="shared" si="1410"/>
        <v>2.6945176295618074E-6</v>
      </c>
      <c r="EN551" s="1">
        <f t="shared" si="1411"/>
        <v>1.5596507010086104E-6</v>
      </c>
      <c r="EO551" s="1">
        <f t="shared" si="1412"/>
        <v>8.9211783822573377E-7</v>
      </c>
      <c r="EP551" s="1">
        <f t="shared" si="1413"/>
        <v>5.0427946397735587E-7</v>
      </c>
      <c r="EQ551" s="1">
        <f t="shared" si="1414"/>
        <v>2.8169593474099772E-7</v>
      </c>
      <c r="ER551" s="1">
        <f t="shared" si="1415"/>
        <v>1.5550937611232399E-7</v>
      </c>
      <c r="ES551" s="1">
        <f t="shared" si="1416"/>
        <v>8.4841067715977326E-8</v>
      </c>
      <c r="ET551" s="1">
        <f t="shared" si="1417"/>
        <v>4.574424162333992E-8</v>
      </c>
      <c r="EU551" s="1">
        <f t="shared" si="1418"/>
        <v>2.437559049379551E-8</v>
      </c>
      <c r="EV551" s="1">
        <f t="shared" si="1419"/>
        <v>1.2837214513107066E-8</v>
      </c>
      <c r="EW551" s="1">
        <f t="shared" si="1420"/>
        <v>6.6818280904449535E-9</v>
      </c>
      <c r="EX551" s="1">
        <f t="shared" si="1421"/>
        <v>3.4376135839908308E-9</v>
      </c>
      <c r="EY551" s="1">
        <f t="shared" si="1422"/>
        <v>1.7485171752355231E-9</v>
      </c>
      <c r="EZ551" s="1">
        <f t="shared" si="1423"/>
        <v>8.8042706137126245E-10</v>
      </c>
      <c r="FA551" s="1">
        <f t="shared" si="1424"/>
        <v>4.4177091263341901E-10</v>
      </c>
      <c r="FB551" s="1">
        <f t="shared" si="1425"/>
        <v>2.2830985678168948E-10</v>
      </c>
      <c r="FC551" s="1">
        <f t="shared" si="1426"/>
        <v>1.3978016012687226E-10</v>
      </c>
      <c r="FD551" s="75">
        <f t="shared" si="1277"/>
        <v>1.3978016012687226E-10</v>
      </c>
    </row>
    <row r="552" spans="7:160" x14ac:dyDescent="0.35">
      <c r="G552" t="str">
        <f t="shared" si="1273"/>
        <v>Refd, t=2.68</v>
      </c>
      <c r="H552" s="76">
        <f t="shared" si="1274"/>
        <v>2.684999999999965</v>
      </c>
      <c r="I552" s="1">
        <f t="shared" si="1275"/>
        <v>0</v>
      </c>
      <c r="J552" s="22">
        <f t="shared" si="1276"/>
        <v>3.3592337697258551E-6</v>
      </c>
      <c r="K552" s="1">
        <f t="shared" si="1278"/>
        <v>6.6177990446819978E-6</v>
      </c>
      <c r="L552" s="1">
        <f t="shared" si="1279"/>
        <v>1.2239348779269887E-5</v>
      </c>
      <c r="M552" s="1">
        <f t="shared" si="1280"/>
        <v>2.1703460842211006E-5</v>
      </c>
      <c r="N552" s="1">
        <f t="shared" si="1281"/>
        <v>3.7308513609320787E-5</v>
      </c>
      <c r="O552" s="1">
        <f t="shared" si="1282"/>
        <v>6.2566235103726428E-5</v>
      </c>
      <c r="P552" s="1">
        <f t="shared" si="1283"/>
        <v>1.0275425259995698E-4</v>
      </c>
      <c r="Q552" s="1">
        <f t="shared" si="1284"/>
        <v>1.6567343056423953E-4</v>
      </c>
      <c r="R552" s="1">
        <f t="shared" si="1285"/>
        <v>2.6266280586917785E-4</v>
      </c>
      <c r="S552" s="1">
        <f t="shared" si="1286"/>
        <v>4.0992793002610803E-4</v>
      </c>
      <c r="T552" s="1">
        <f t="shared" si="1287"/>
        <v>6.3023627570765435E-4</v>
      </c>
      <c r="U552" s="1">
        <f t="shared" si="1288"/>
        <v>9.5502355201908934E-4</v>
      </c>
      <c r="V552" s="1">
        <f t="shared" si="1289"/>
        <v>1.4269346492921198E-3</v>
      </c>
      <c r="W552" s="1">
        <f t="shared" si="1290"/>
        <v>2.1027900845886917E-3</v>
      </c>
      <c r="X552" s="1">
        <f t="shared" si="1291"/>
        <v>3.0569215902487012E-3</v>
      </c>
      <c r="Y552" s="1">
        <f t="shared" si="1292"/>
        <v>4.3847586273233772E-3</v>
      </c>
      <c r="Z552" s="1">
        <f t="shared" si="1293"/>
        <v>6.2064729397660629E-3</v>
      </c>
      <c r="AA552" s="1">
        <f t="shared" si="1294"/>
        <v>8.6704052966947859E-3</v>
      </c>
      <c r="AB552" s="1">
        <f t="shared" si="1295"/>
        <v>1.1955914845412688E-2</v>
      </c>
      <c r="AC552" s="1">
        <f t="shared" si="1296"/>
        <v>1.6275217576641233E-2</v>
      </c>
      <c r="AD552" s="1">
        <f t="shared" si="1297"/>
        <v>2.187372928113418E-2</v>
      </c>
      <c r="AE552" s="1">
        <f t="shared" si="1298"/>
        <v>2.9028414271284546E-2</v>
      </c>
      <c r="AF552" s="1">
        <f t="shared" si="1299"/>
        <v>3.8043677650240172E-2</v>
      </c>
      <c r="AG552" s="1">
        <f t="shared" si="1300"/>
        <v>4.9244436681587289E-2</v>
      </c>
      <c r="AH552" s="1">
        <f t="shared" si="1301"/>
        <v>6.2966171007193941E-2</v>
      </c>
      <c r="AI552" s="1">
        <f t="shared" si="1302"/>
        <v>7.9541979429916143E-2</v>
      </c>
      <c r="AJ552" s="1">
        <f t="shared" si="1303"/>
        <v>9.9286950626791701E-2</v>
      </c>
      <c r="AK552" s="1">
        <f t="shared" si="1304"/>
        <v>0.12248046448394447</v>
      </c>
      <c r="AL552" s="1">
        <f t="shared" si="1305"/>
        <v>0.14934734890777282</v>
      </c>
      <c r="AM552" s="1">
        <f t="shared" si="1306"/>
        <v>0.18003908705097901</v>
      </c>
      <c r="AN552" s="1">
        <f t="shared" si="1307"/>
        <v>0.21461646319919647</v>
      </c>
      <c r="AO552" s="1">
        <f t="shared" si="1308"/>
        <v>0.2530351169863449</v>
      </c>
      <c r="AP552" s="1">
        <f t="shared" si="1309"/>
        <v>0.29513541931076398</v>
      </c>
      <c r="AQ552" s="1">
        <f t="shared" si="1310"/>
        <v>0.34063787781167576</v>
      </c>
      <c r="AR552" s="1">
        <f t="shared" si="1311"/>
        <v>0.38914493135132516</v>
      </c>
      <c r="AS552" s="1">
        <f t="shared" si="1312"/>
        <v>0.44014952686010861</v>
      </c>
      <c r="AT552" s="1">
        <f t="shared" si="1313"/>
        <v>0.49305033055868608</v>
      </c>
      <c r="AU552" s="1">
        <f t="shared" si="1314"/>
        <v>0.54717286406044563</v>
      </c>
      <c r="AV552" s="1">
        <f t="shared" si="1315"/>
        <v>0.60179533515015626</v>
      </c>
      <c r="AW552" s="1">
        <f t="shared" si="1316"/>
        <v>0.65617751190792073</v>
      </c>
      <c r="AX552" s="1">
        <f t="shared" si="1317"/>
        <v>0.70959071578477939</v>
      </c>
      <c r="AY552" s="1">
        <f t="shared" si="1318"/>
        <v>0.76134691561641044</v>
      </c>
      <c r="AZ552" s="1">
        <f t="shared" si="1319"/>
        <v>0.81082500026918003</v>
      </c>
      <c r="BA552" s="1">
        <f t="shared" si="1320"/>
        <v>0.85749257979220861</v>
      </c>
      <c r="BB552" s="1">
        <f t="shared" si="1321"/>
        <v>0.90092208007891017</v>
      </c>
      <c r="BC552" s="1">
        <f t="shared" si="1322"/>
        <v>0.94080040494322925</v>
      </c>
      <c r="BD552" s="1">
        <f t="shared" si="1323"/>
        <v>0.9769319844157085</v>
      </c>
      <c r="BE552" s="1">
        <f t="shared" si="1324"/>
        <v>1.0092355505196919</v>
      </c>
      <c r="BF552" s="1">
        <f t="shared" si="1325"/>
        <v>1.0377354302065838</v>
      </c>
      <c r="BG552" s="1">
        <f t="shared" si="1326"/>
        <v>1.0625484807632091</v>
      </c>
      <c r="BH552" s="1">
        <f t="shared" si="1327"/>
        <v>1.0838679936330089</v>
      </c>
      <c r="BI552" s="1">
        <f t="shared" si="1328"/>
        <v>1.1019459535601832</v>
      </c>
      <c r="BJ552" s="1">
        <f t="shared" si="1329"/>
        <v>1.1170749727013536</v>
      </c>
      <c r="BK552" s="1">
        <f t="shared" si="1330"/>
        <v>1.1295710478876726</v>
      </c>
      <c r="BL552" s="1">
        <f t="shared" si="1331"/>
        <v>1.1397580454943241</v>
      </c>
      <c r="BM552" s="1">
        <f t="shared" si="1332"/>
        <v>1.1479545371410238</v>
      </c>
      <c r="BN552" s="1">
        <f t="shared" si="1333"/>
        <v>1.1544633236419477</v>
      </c>
      <c r="BO552" s="1">
        <f t="shared" si="1334"/>
        <v>1.1595637217439945</v>
      </c>
      <c r="BP552" s="1">
        <f t="shared" si="1335"/>
        <v>1.1635064680542493</v>
      </c>
      <c r="BQ552" s="1">
        <f t="shared" si="1336"/>
        <v>1.1665109284960959</v>
      </c>
      <c r="BR552" s="1">
        <f t="shared" si="1337"/>
        <v>1.1687641929884072</v>
      </c>
      <c r="BS552" s="1">
        <f t="shared" si="1338"/>
        <v>1.1704215806055973</v>
      </c>
      <c r="BT552" s="1">
        <f t="shared" si="1339"/>
        <v>1.1716080725001801</v>
      </c>
      <c r="BU552" s="1">
        <f t="shared" si="1340"/>
        <v>1.1724202182336254</v>
      </c>
      <c r="BV552" s="1">
        <f t="shared" si="1341"/>
        <v>1.1729281153569691</v>
      </c>
      <c r="BW552" s="1">
        <f t="shared" si="1342"/>
        <v>1.1731771327654636</v>
      </c>
      <c r="BX552" s="1">
        <f t="shared" si="1343"/>
        <v>1.173189128324208</v>
      </c>
      <c r="BY552" s="1">
        <f t="shared" si="1344"/>
        <v>1.1729629958457639</v>
      </c>
      <c r="BZ552" s="1">
        <f t="shared" si="1345"/>
        <v>1.1724744633419388</v>
      </c>
      <c r="CA552" s="1">
        <f t="shared" si="1346"/>
        <v>1.1716751528826448</v>
      </c>
      <c r="CB552" s="1">
        <f t="shared" si="1347"/>
        <v>1.1704910023811201</v>
      </c>
      <c r="CC552" s="1">
        <f t="shared" si="1348"/>
        <v>1.1688202407702912</v>
      </c>
      <c r="CD552" s="1">
        <f t="shared" si="1349"/>
        <v>1.1665311984287312</v>
      </c>
      <c r="CE552" s="1">
        <f t="shared" si="1350"/>
        <v>1.1634603201149365</v>
      </c>
      <c r="CF552" s="1">
        <f t="shared" si="1351"/>
        <v>1.1594108210825809</v>
      </c>
      <c r="CG552" s="1">
        <f t="shared" si="1352"/>
        <v>1.1541524788766897</v>
      </c>
      <c r="CH552" s="1">
        <f t="shared" si="1353"/>
        <v>1.1474230721443814</v>
      </c>
      <c r="CI552" s="1">
        <f t="shared" si="1354"/>
        <v>1.138931951881865</v>
      </c>
      <c r="CJ552" s="1">
        <f t="shared" si="1355"/>
        <v>1.1283661497996424</v>
      </c>
      <c r="CK552" s="1">
        <f t="shared" si="1356"/>
        <v>1.1153992868416991</v>
      </c>
      <c r="CL552" s="1">
        <f t="shared" si="1357"/>
        <v>1.099703342566559</v>
      </c>
      <c r="CM552" s="1">
        <f t="shared" si="1358"/>
        <v>1.080963091447128</v>
      </c>
      <c r="CN552" s="1">
        <f t="shared" si="1359"/>
        <v>1.0588927225739242</v>
      </c>
      <c r="CO552" s="1">
        <f t="shared" si="1360"/>
        <v>1.0332538607989801</v>
      </c>
      <c r="CP552" s="1">
        <f t="shared" si="1361"/>
        <v>1.0038739327996518</v>
      </c>
      <c r="CQ552" s="1">
        <f t="shared" si="1362"/>
        <v>0.97066360691866027</v>
      </c>
      <c r="CR552" s="1">
        <f t="shared" si="1363"/>
        <v>0.93363191564271564</v>
      </c>
      <c r="CS552" s="1">
        <f t="shared" si="1364"/>
        <v>0.89289767231901584</v>
      </c>
      <c r="CT552" s="1">
        <f t="shared" si="1365"/>
        <v>0.84869593564943557</v>
      </c>
      <c r="CU552" s="1">
        <f t="shared" si="1366"/>
        <v>0.80137855754858911</v>
      </c>
      <c r="CV552" s="1">
        <f t="shared" si="1367"/>
        <v>0.75140825540984235</v>
      </c>
      <c r="CW552" s="1">
        <f t="shared" si="1368"/>
        <v>0.69934614486111002</v>
      </c>
      <c r="CX552" s="1">
        <f t="shared" si="1369"/>
        <v>0.64583320586799475</v>
      </c>
      <c r="CY552" s="1">
        <f t="shared" si="1370"/>
        <v>0.59156667721772882</v>
      </c>
      <c r="CZ552" s="1">
        <f t="shared" si="1371"/>
        <v>0.53727282433154311</v>
      </c>
      <c r="DA552" s="1">
        <f t="shared" si="1372"/>
        <v>0.4836778517764791</v>
      </c>
      <c r="DB552" s="1">
        <f t="shared" si="1373"/>
        <v>0.43147889709542753</v>
      </c>
      <c r="DC552" s="1">
        <f t="shared" si="1374"/>
        <v>0.38131702780616161</v>
      </c>
      <c r="DD552" s="1">
        <f t="shared" si="1375"/>
        <v>0.33375397125163386</v>
      </c>
      <c r="DE552" s="1">
        <f t="shared" si="1376"/>
        <v>0.2892539609806335</v>
      </c>
      <c r="DF552" s="1">
        <f t="shared" si="1377"/>
        <v>0.24817162450348837</v>
      </c>
      <c r="DG552" s="1">
        <f t="shared" si="1378"/>
        <v>0.21074631813698397</v>
      </c>
      <c r="DH552" s="1">
        <f t="shared" si="1379"/>
        <v>0.17710279199376347</v>
      </c>
      <c r="DI552" s="1">
        <f t="shared" si="1380"/>
        <v>0.14725759548122411</v>
      </c>
      <c r="DJ552" s="1">
        <f t="shared" si="1381"/>
        <v>0.12113025463045432</v>
      </c>
      <c r="DK552" s="1">
        <f t="shared" si="1382"/>
        <v>9.8557996361237243E-2</v>
      </c>
      <c r="DL552" s="1">
        <f t="shared" si="1383"/>
        <v>7.9312673841730325E-2</v>
      </c>
      <c r="DM552" s="1">
        <f t="shared" si="1384"/>
        <v>6.3118557376812226E-2</v>
      </c>
      <c r="DN552" s="1">
        <f t="shared" si="1385"/>
        <v>4.9669778701929838E-2</v>
      </c>
      <c r="DO552" s="1">
        <f t="shared" si="1386"/>
        <v>3.864642514820283E-2</v>
      </c>
      <c r="DP552" s="1">
        <f t="shared" si="1387"/>
        <v>2.9728540712411787E-2</v>
      </c>
      <c r="DQ552" s="1">
        <f t="shared" si="1388"/>
        <v>2.2607570084688774E-2</v>
      </c>
      <c r="DR552" s="1">
        <f t="shared" si="1389"/>
        <v>1.6995049336390126E-2</v>
      </c>
      <c r="DS552" s="1">
        <f t="shared" si="1390"/>
        <v>1.2628580024128491E-2</v>
      </c>
      <c r="DT552" s="1">
        <f t="shared" si="1391"/>
        <v>9.2753067979062069E-3</v>
      </c>
      <c r="DU552" s="1">
        <f t="shared" si="1392"/>
        <v>6.7332453610489708E-3</v>
      </c>
      <c r="DV552" s="1">
        <f t="shared" si="1393"/>
        <v>4.8308783210306615E-3</v>
      </c>
      <c r="DW552" s="1">
        <f t="shared" si="1394"/>
        <v>3.4254572935611266E-3</v>
      </c>
      <c r="DX552" s="1">
        <f t="shared" si="1395"/>
        <v>2.4004304678869573E-3</v>
      </c>
      <c r="DY552" s="1">
        <f t="shared" si="1396"/>
        <v>1.6623672892854447E-3</v>
      </c>
      <c r="DZ552" s="1">
        <f t="shared" si="1397"/>
        <v>1.1376875107866375E-3</v>
      </c>
      <c r="EA552" s="1">
        <f t="shared" si="1398"/>
        <v>7.6943083685148881E-4</v>
      </c>
      <c r="EB552" s="1">
        <f t="shared" si="1399"/>
        <v>5.1423384872318863E-4</v>
      </c>
      <c r="EC552" s="1">
        <f t="shared" si="1400"/>
        <v>3.3961856470277627E-4</v>
      </c>
      <c r="ED552" s="1">
        <f t="shared" si="1401"/>
        <v>2.2164519242989447E-4</v>
      </c>
      <c r="EE552" s="1">
        <f t="shared" si="1402"/>
        <v>1.4294169035246129E-4</v>
      </c>
      <c r="EF552" s="1">
        <f t="shared" si="1403"/>
        <v>9.1094432104285654E-5</v>
      </c>
      <c r="EG552" s="1">
        <f t="shared" si="1404"/>
        <v>5.7366275506167948E-5</v>
      </c>
      <c r="EH552" s="1">
        <f t="shared" si="1405"/>
        <v>3.5698819056525317E-5</v>
      </c>
      <c r="EI552" s="1">
        <f t="shared" si="1406"/>
        <v>2.1952536726320502E-5</v>
      </c>
      <c r="EJ552" s="1">
        <f t="shared" si="1407"/>
        <v>1.333986077914379E-5</v>
      </c>
      <c r="EK552" s="1">
        <f t="shared" si="1408"/>
        <v>8.0104398022653472E-6</v>
      </c>
      <c r="EL552" s="1">
        <f t="shared" si="1409"/>
        <v>4.7533885087718557E-6</v>
      </c>
      <c r="EM552" s="1">
        <f t="shared" si="1410"/>
        <v>2.7873798667236353E-6</v>
      </c>
      <c r="EN552" s="1">
        <f t="shared" si="1411"/>
        <v>1.6152489494853484E-6</v>
      </c>
      <c r="EO552" s="1">
        <f t="shared" si="1412"/>
        <v>9.2499272646487891E-7</v>
      </c>
      <c r="EP552" s="1">
        <f t="shared" si="1413"/>
        <v>5.2347779816157871E-7</v>
      </c>
      <c r="EQ552" s="1">
        <f t="shared" si="1414"/>
        <v>2.9276915051656504E-7</v>
      </c>
      <c r="ER552" s="1">
        <f t="shared" si="1415"/>
        <v>1.6181763896081709E-7</v>
      </c>
      <c r="ES552" s="1">
        <f t="shared" si="1416"/>
        <v>8.8390725077249149E-8</v>
      </c>
      <c r="ET552" s="1">
        <f t="shared" si="1417"/>
        <v>4.771720289020457E-8</v>
      </c>
      <c r="EU552" s="1">
        <f t="shared" si="1418"/>
        <v>2.5458821616380584E-8</v>
      </c>
      <c r="EV552" s="1">
        <f t="shared" si="1419"/>
        <v>1.3424717267048854E-8</v>
      </c>
      <c r="EW552" s="1">
        <f t="shared" si="1420"/>
        <v>6.9966063479367022E-9</v>
      </c>
      <c r="EX552" s="1">
        <f t="shared" si="1421"/>
        <v>3.6042407631083789E-9</v>
      </c>
      <c r="EY552" s="1">
        <f t="shared" si="1422"/>
        <v>1.8356888092739093E-9</v>
      </c>
      <c r="EZ552" s="1">
        <f t="shared" si="1423"/>
        <v>9.2556475300455348E-10</v>
      </c>
      <c r="FA552" s="1">
        <f t="shared" si="1424"/>
        <v>4.6507136395620752E-10</v>
      </c>
      <c r="FB552" s="1">
        <f t="shared" si="1425"/>
        <v>2.4071510688952979E-10</v>
      </c>
      <c r="FC552" s="1">
        <f t="shared" si="1426"/>
        <v>1.4758172208670507E-10</v>
      </c>
      <c r="FD552" s="75">
        <f t="shared" si="1277"/>
        <v>1.4758172208670507E-10</v>
      </c>
    </row>
    <row r="553" spans="7:160" x14ac:dyDescent="0.35">
      <c r="G553" t="str">
        <f t="shared" si="1273"/>
        <v>Refd, t=2.69</v>
      </c>
      <c r="H553" s="76">
        <f t="shared" si="1274"/>
        <v>2.6899999999999649</v>
      </c>
      <c r="I553" s="1">
        <f t="shared" si="1275"/>
        <v>0</v>
      </c>
      <c r="J553" s="22">
        <f t="shared" si="1276"/>
        <v>3.3221045622122721E-6</v>
      </c>
      <c r="K553" s="1">
        <f t="shared" si="1278"/>
        <v>6.5445949405912415E-6</v>
      </c>
      <c r="L553" s="1">
        <f t="shared" si="1279"/>
        <v>1.2103801031594756E-5</v>
      </c>
      <c r="M553" s="1">
        <f t="shared" si="1280"/>
        <v>2.1462794073984222E-5</v>
      </c>
      <c r="N553" s="1">
        <f t="shared" si="1281"/>
        <v>3.6894342756522861E-5</v>
      </c>
      <c r="O553" s="1">
        <f t="shared" si="1282"/>
        <v>6.1871168991551876E-5</v>
      </c>
      <c r="P553" s="1">
        <f t="shared" si="1283"/>
        <v>1.0161259020197485E-4</v>
      </c>
      <c r="Q553" s="1">
        <f t="shared" si="1284"/>
        <v>1.6383394416981305E-4</v>
      </c>
      <c r="R553" s="1">
        <f t="shared" si="1285"/>
        <v>2.5975122480321962E-4</v>
      </c>
      <c r="S553" s="1">
        <f t="shared" si="1286"/>
        <v>4.0539643246806497E-4</v>
      </c>
      <c r="T553" s="1">
        <f t="shared" si="1287"/>
        <v>6.2329715390540446E-4</v>
      </c>
      <c r="U553" s="1">
        <f t="shared" si="1288"/>
        <v>9.4456435253509406E-4</v>
      </c>
      <c r="V553" s="1">
        <f t="shared" si="1289"/>
        <v>1.4114126388256225E-3</v>
      </c>
      <c r="W553" s="1">
        <f t="shared" si="1290"/>
        <v>2.0801049932751602E-3</v>
      </c>
      <c r="X553" s="1">
        <f t="shared" si="1291"/>
        <v>3.024267362452213E-3</v>
      </c>
      <c r="Y553" s="1">
        <f t="shared" si="1292"/>
        <v>4.3384574441387739E-3</v>
      </c>
      <c r="Z553" s="1">
        <f t="shared" si="1293"/>
        <v>6.1417980669857646E-3</v>
      </c>
      <c r="AA553" s="1">
        <f t="shared" si="1294"/>
        <v>8.5814032397492357E-3</v>
      </c>
      <c r="AB553" s="1">
        <f t="shared" si="1295"/>
        <v>1.183524159463431E-2</v>
      </c>
      <c r="AC553" s="1">
        <f t="shared" si="1296"/>
        <v>1.6114007974601212E-2</v>
      </c>
      <c r="AD553" s="1">
        <f t="shared" si="1297"/>
        <v>2.1661522154764266E-2</v>
      </c>
      <c r="AE553" s="1">
        <f t="shared" si="1298"/>
        <v>2.8753158242466697E-2</v>
      </c>
      <c r="AF553" s="1">
        <f t="shared" si="1299"/>
        <v>3.7691842721226179E-2</v>
      </c>
      <c r="AG553" s="1">
        <f t="shared" si="1300"/>
        <v>4.8801254097654248E-2</v>
      </c>
      <c r="AH553" s="1">
        <f t="shared" si="1301"/>
        <v>6.2416018028972856E-2</v>
      </c>
      <c r="AI553" s="1">
        <f t="shared" si="1302"/>
        <v>7.8868916326342464E-2</v>
      </c>
      <c r="AJ553" s="1">
        <f t="shared" si="1303"/>
        <v>9.8475404691970345E-2</v>
      </c>
      <c r="AK553" s="1">
        <f t="shared" si="1304"/>
        <v>0.12151604096589581</v>
      </c>
      <c r="AL553" s="1">
        <f t="shared" si="1305"/>
        <v>0.14821773270848737</v>
      </c>
      <c r="AM553" s="1">
        <f t="shared" si="1306"/>
        <v>0.17873498364234242</v>
      </c>
      <c r="AN553" s="1">
        <f t="shared" si="1307"/>
        <v>0.21313251438398695</v>
      </c>
      <c r="AO553" s="1">
        <f t="shared" si="1308"/>
        <v>0.25137071891234292</v>
      </c>
      <c r="AP553" s="1">
        <f t="shared" si="1309"/>
        <v>0.29329536822665342</v>
      </c>
      <c r="AQ553" s="1">
        <f t="shared" si="1310"/>
        <v>0.33863277455953317</v>
      </c>
      <c r="AR553" s="1">
        <f t="shared" si="1311"/>
        <v>0.38699128881628164</v>
      </c>
      <c r="AS553" s="1">
        <f t="shared" si="1312"/>
        <v>0.43786954486352275</v>
      </c>
      <c r="AT553" s="1">
        <f t="shared" si="1313"/>
        <v>0.49067132832700527</v>
      </c>
      <c r="AU553" s="1">
        <f t="shared" si="1314"/>
        <v>0.54472638893510184</v>
      </c>
      <c r="AV553" s="1">
        <f t="shared" si="1315"/>
        <v>0.59931599458796558</v>
      </c>
      <c r="AW553" s="1">
        <f t="shared" si="1316"/>
        <v>0.65370160086927598</v>
      </c>
      <c r="AX553" s="1">
        <f t="shared" si="1317"/>
        <v>0.70715473041686761</v>
      </c>
      <c r="AY553" s="1">
        <f t="shared" si="1318"/>
        <v>0.75898605450453149</v>
      </c>
      <c r="AZ553" s="1">
        <f t="shared" si="1319"/>
        <v>0.80857175525484359</v>
      </c>
      <c r="BA553" s="1">
        <f t="shared" si="1320"/>
        <v>0.85537550942276397</v>
      </c>
      <c r="BB553" s="1">
        <f t="shared" si="1321"/>
        <v>0.89896484130933907</v>
      </c>
      <c r="BC553" s="1">
        <f t="shared" si="1322"/>
        <v>0.93902109489445529</v>
      </c>
      <c r="BD553" s="1">
        <f t="shared" si="1323"/>
        <v>0.97534281661365296</v>
      </c>
      <c r="BE553" s="1">
        <f t="shared" si="1324"/>
        <v>1.007842862172533</v>
      </c>
      <c r="BF553" s="1">
        <f t="shared" si="1325"/>
        <v>1.0365399916532556</v>
      </c>
      <c r="BG553" s="1">
        <f t="shared" si="1326"/>
        <v>1.061546057657814</v>
      </c>
      <c r="BH553" s="1">
        <f t="shared" si="1327"/>
        <v>1.0830500983517459</v>
      </c>
      <c r="BI553" s="1">
        <f t="shared" si="1328"/>
        <v>1.1013007154540646</v>
      </c>
      <c r="BJ553" s="1">
        <f t="shared" si="1329"/>
        <v>1.1165880569939837</v>
      </c>
      <c r="BK553" s="1">
        <f t="shared" si="1330"/>
        <v>1.1292265592902215</v>
      </c>
      <c r="BL553" s="1">
        <f t="shared" si="1331"/>
        <v>1.1395393634902748</v>
      </c>
      <c r="BM553" s="1">
        <f t="shared" si="1332"/>
        <v>1.1478450436087684</v>
      </c>
      <c r="BN553" s="1">
        <f t="shared" si="1333"/>
        <v>1.1544469982394212</v>
      </c>
      <c r="BO553" s="1">
        <f t="shared" si="1334"/>
        <v>1.1596255946814771</v>
      </c>
      <c r="BP553" s="1">
        <f t="shared" si="1335"/>
        <v>1.1636329322904397</v>
      </c>
      <c r="BQ553" s="1">
        <f t="shared" si="1336"/>
        <v>1.1666899232059984</v>
      </c>
      <c r="BR553" s="1">
        <f t="shared" si="1337"/>
        <v>1.168985277010137</v>
      </c>
      <c r="BS553" s="1">
        <f t="shared" si="1338"/>
        <v>1.1706759185079343</v>
      </c>
      <c r="BT553" s="1">
        <f t="shared" si="1339"/>
        <v>1.1718883572519991</v>
      </c>
      <c r="BU553" s="1">
        <f t="shared" si="1340"/>
        <v>1.1727205537141487</v>
      </c>
      <c r="BV553" s="1">
        <f t="shared" si="1341"/>
        <v>1.17324387971055</v>
      </c>
      <c r="BW553" s="1">
        <f t="shared" si="1342"/>
        <v>1.1735048404440607</v>
      </c>
      <c r="BX553" s="1">
        <f t="shared" si="1343"/>
        <v>1.1735263050519444</v>
      </c>
      <c r="BY553" s="1">
        <f t="shared" si="1344"/>
        <v>1.1733080770290079</v>
      </c>
      <c r="BZ553" s="1">
        <f t="shared" si="1345"/>
        <v>1.1728267228386045</v>
      </c>
      <c r="CA553" s="1">
        <f t="shared" si="1346"/>
        <v>1.1720346656104359</v>
      </c>
      <c r="CB553" s="1">
        <f t="shared" si="1347"/>
        <v>1.1708586409650394</v>
      </c>
      <c r="CC553" s="1">
        <f t="shared" si="1348"/>
        <v>1.1691977032341916</v>
      </c>
      <c r="CD553" s="1">
        <f t="shared" si="1349"/>
        <v>1.1669210607553169</v>
      </c>
      <c r="CE553" s="1">
        <f t="shared" si="1350"/>
        <v>1.1638661043170755</v>
      </c>
      <c r="CF553" s="1">
        <f t="shared" si="1351"/>
        <v>1.1598370663230948</v>
      </c>
      <c r="CG553" s="1">
        <f t="shared" si="1352"/>
        <v>1.1546048003398206</v>
      </c>
      <c r="CH553" s="1">
        <f t="shared" si="1353"/>
        <v>1.1479081901176726</v>
      </c>
      <c r="CI553" s="1">
        <f t="shared" si="1354"/>
        <v>1.1394576722688015</v>
      </c>
      <c r="CJ553" s="1">
        <f t="shared" si="1355"/>
        <v>1.1289412775153163</v>
      </c>
      <c r="CK553" s="1">
        <f t="shared" si="1356"/>
        <v>1.1160334556820151</v>
      </c>
      <c r="CL553" s="1">
        <f t="shared" si="1357"/>
        <v>1.10040674950122</v>
      </c>
      <c r="CM553" s="1">
        <f t="shared" si="1358"/>
        <v>1.081746129965798</v>
      </c>
      <c r="CN553" s="1">
        <f t="shared" si="1359"/>
        <v>1.0597655185117631</v>
      </c>
      <c r="CO553" s="1">
        <f t="shared" si="1360"/>
        <v>1.0342257244306077</v>
      </c>
      <c r="CP553" s="1">
        <f t="shared" si="1361"/>
        <v>1.004952752017594</v>
      </c>
      <c r="CQ553" s="1">
        <f t="shared" si="1362"/>
        <v>0.97185521681140552</v>
      </c>
      <c r="CR553" s="1">
        <f t="shared" si="1363"/>
        <v>0.93493948839874352</v>
      </c>
      <c r="CS553" s="1">
        <f t="shared" si="1364"/>
        <v>0.89432117675342682</v>
      </c>
      <c r="CT553" s="1">
        <f t="shared" si="1365"/>
        <v>0.85023171663705721</v>
      </c>
      <c r="CU553" s="1">
        <f t="shared" si="1366"/>
        <v>0.80301908152349</v>
      </c>
      <c r="CV553" s="1">
        <f t="shared" si="1367"/>
        <v>0.75314205870642748</v>
      </c>
      <c r="CW553" s="1">
        <f t="shared" si="1368"/>
        <v>0.70115800754817803</v>
      </c>
      <c r="CX553" s="1">
        <f t="shared" si="1369"/>
        <v>0.64770455605370836</v>
      </c>
      <c r="CY553" s="1">
        <f t="shared" si="1370"/>
        <v>0.59347621132774775</v>
      </c>
      <c r="CZ553" s="1">
        <f t="shared" si="1371"/>
        <v>0.53919730968396484</v>
      </c>
      <c r="DA553" s="1">
        <f t="shared" si="1372"/>
        <v>0.48559306107269967</v>
      </c>
      <c r="DB553" s="1">
        <f t="shared" si="1373"/>
        <v>0.4333606121694426</v>
      </c>
      <c r="DC553" s="1">
        <f t="shared" si="1374"/>
        <v>0.38314204357908593</v>
      </c>
      <c r="DD553" s="1">
        <f t="shared" si="1375"/>
        <v>0.33550103106658147</v>
      </c>
      <c r="DE553" s="1">
        <f t="shared" si="1376"/>
        <v>0.29090456127519893</v>
      </c>
      <c r="DF553" s="1">
        <f t="shared" si="1377"/>
        <v>0.24971063924639045</v>
      </c>
      <c r="DG553" s="1">
        <f t="shared" si="1378"/>
        <v>0.21216241008413569</v>
      </c>
      <c r="DH553" s="1">
        <f t="shared" si="1379"/>
        <v>0.1783885966453789</v>
      </c>
      <c r="DI553" s="1">
        <f t="shared" si="1380"/>
        <v>0.14840968253031855</v>
      </c>
      <c r="DJ553" s="1">
        <f t="shared" si="1381"/>
        <v>0.12214888870195512</v>
      </c>
      <c r="DK553" s="1">
        <f t="shared" si="1382"/>
        <v>9.9446732347983832E-2</v>
      </c>
      <c r="DL553" s="1">
        <f t="shared" si="1383"/>
        <v>8.00778311004606E-2</v>
      </c>
      <c r="DM553" s="1">
        <f t="shared" si="1384"/>
        <v>6.3768621037627107E-2</v>
      </c>
      <c r="DN553" s="1">
        <f t="shared" si="1385"/>
        <v>5.0214775566954598E-2</v>
      </c>
      <c r="DO553" s="1">
        <f t="shared" si="1386"/>
        <v>3.9097316821073723E-2</v>
      </c>
      <c r="DP553" s="1">
        <f t="shared" si="1387"/>
        <v>3.0096668777034232E-2</v>
      </c>
      <c r="DQ553" s="1">
        <f t="shared" si="1388"/>
        <v>2.2904178577825774E-2</v>
      </c>
      <c r="DR553" s="1">
        <f t="shared" si="1389"/>
        <v>1.7230899664476558E-2</v>
      </c>
      <c r="DS553" s="1">
        <f t="shared" si="1390"/>
        <v>1.281366393416216E-2</v>
      </c>
      <c r="DT553" s="1">
        <f t="shared" si="1391"/>
        <v>9.4186548410329814E-3</v>
      </c>
      <c r="DU553" s="1">
        <f t="shared" si="1392"/>
        <v>6.8428219944285593E-3</v>
      </c>
      <c r="DV553" s="1">
        <f t="shared" si="1393"/>
        <v>4.9135505820270993E-3</v>
      </c>
      <c r="DW553" s="1">
        <f t="shared" si="1394"/>
        <v>3.4870217886406119E-3</v>
      </c>
      <c r="DX553" s="1">
        <f t="shared" si="1395"/>
        <v>2.4456829863689364E-3</v>
      </c>
      <c r="DY553" s="1">
        <f t="shared" si="1396"/>
        <v>1.6952002964424409E-3</v>
      </c>
      <c r="DZ553" s="1">
        <f t="shared" si="1397"/>
        <v>1.1612026643330832E-3</v>
      </c>
      <c r="EA553" s="1">
        <f t="shared" si="1398"/>
        <v>7.8605608731432475E-4</v>
      </c>
      <c r="EB553" s="1">
        <f t="shared" si="1399"/>
        <v>5.2583726649797346E-4</v>
      </c>
      <c r="EC553" s="1">
        <f t="shared" si="1400"/>
        <v>3.4761350618633621E-4</v>
      </c>
      <c r="ED553" s="1">
        <f t="shared" si="1401"/>
        <v>2.2708358644554129E-4</v>
      </c>
      <c r="EE553" s="1">
        <f t="shared" si="1402"/>
        <v>1.4659399133083349E-4</v>
      </c>
      <c r="EF553" s="1">
        <f t="shared" si="1403"/>
        <v>9.3516116447225699E-5</v>
      </c>
      <c r="EG553" s="1">
        <f t="shared" si="1404"/>
        <v>5.8951673245103328E-5</v>
      </c>
      <c r="EH553" s="1">
        <f t="shared" si="1405"/>
        <v>3.6723629068270125E-5</v>
      </c>
      <c r="EI553" s="1">
        <f t="shared" si="1406"/>
        <v>2.2606642002242685E-5</v>
      </c>
      <c r="EJ553" s="1">
        <f t="shared" si="1407"/>
        <v>1.3752115739557442E-5</v>
      </c>
      <c r="EK553" s="1">
        <f t="shared" si="1408"/>
        <v>8.2670139391811495E-6</v>
      </c>
      <c r="EL553" s="1">
        <f t="shared" si="1409"/>
        <v>4.9110782474863263E-6</v>
      </c>
      <c r="EM553" s="1">
        <f t="shared" si="1410"/>
        <v>2.883088781601691E-6</v>
      </c>
      <c r="EN553" s="1">
        <f t="shared" si="1411"/>
        <v>1.672617593962728E-6</v>
      </c>
      <c r="EO553" s="1">
        <f t="shared" si="1412"/>
        <v>9.5895406934635324E-7</v>
      </c>
      <c r="EP553" s="1">
        <f t="shared" si="1413"/>
        <v>5.4333408398564716E-7</v>
      </c>
      <c r="EQ553" s="1">
        <f t="shared" si="1414"/>
        <v>3.042355979265751E-7</v>
      </c>
      <c r="ER553" s="1">
        <f t="shared" si="1415"/>
        <v>1.6835785738578284E-7</v>
      </c>
      <c r="ES553" s="1">
        <f t="shared" si="1416"/>
        <v>9.2075431592212228E-8</v>
      </c>
      <c r="ET553" s="1">
        <f t="shared" si="1417"/>
        <v>4.976777769808602E-8</v>
      </c>
      <c r="EU553" s="1">
        <f t="shared" si="1418"/>
        <v>2.6586084798937405E-8</v>
      </c>
      <c r="EV553" s="1">
        <f t="shared" si="1419"/>
        <v>1.4036881212844128E-8</v>
      </c>
      <c r="EW553" s="1">
        <f t="shared" si="1420"/>
        <v>7.3250211758547563E-9</v>
      </c>
      <c r="EX553" s="1">
        <f t="shared" si="1421"/>
        <v>3.7783135503485125E-9</v>
      </c>
      <c r="EY553" s="1">
        <f t="shared" si="1422"/>
        <v>1.9268763061968165E-9</v>
      </c>
      <c r="EZ553" s="1">
        <f t="shared" si="1423"/>
        <v>9.7284580310685182E-10</v>
      </c>
      <c r="FA553" s="1">
        <f t="shared" si="1424"/>
        <v>4.8951275717198228E-10</v>
      </c>
      <c r="FB553" s="1">
        <f t="shared" si="1425"/>
        <v>2.5374760040156655E-10</v>
      </c>
      <c r="FC553" s="1">
        <f t="shared" si="1426"/>
        <v>1.5578913778129866E-10</v>
      </c>
      <c r="FD553" s="75">
        <f t="shared" si="1277"/>
        <v>1.5578913778129866E-10</v>
      </c>
    </row>
    <row r="554" spans="7:160" x14ac:dyDescent="0.35">
      <c r="G554" t="str">
        <f t="shared" si="1273"/>
        <v>Refd, t=2.69</v>
      </c>
      <c r="H554" s="76">
        <f t="shared" si="1274"/>
        <v>2.6949999999999648</v>
      </c>
      <c r="I554" s="1">
        <f t="shared" si="1275"/>
        <v>0</v>
      </c>
      <c r="J554" s="22">
        <f t="shared" si="1276"/>
        <v>3.2853828123239052E-6</v>
      </c>
      <c r="K554" s="1">
        <f t="shared" si="1278"/>
        <v>6.4721958173859658E-6</v>
      </c>
      <c r="L554" s="1">
        <f t="shared" si="1279"/>
        <v>1.1969748462709697E-5</v>
      </c>
      <c r="M554" s="1">
        <f t="shared" si="1280"/>
        <v>2.1224791587749107E-5</v>
      </c>
      <c r="N554" s="1">
        <f t="shared" si="1281"/>
        <v>3.6484773564907814E-5</v>
      </c>
      <c r="O554" s="1">
        <f t="shared" si="1282"/>
        <v>6.1183850415682942E-5</v>
      </c>
      <c r="P554" s="1">
        <f t="shared" si="1283"/>
        <v>1.0048368504503642E-4</v>
      </c>
      <c r="Q554" s="1">
        <f t="shared" si="1284"/>
        <v>1.6201504260669844E-4</v>
      </c>
      <c r="R554" s="1">
        <f t="shared" si="1285"/>
        <v>2.5687223145133575E-4</v>
      </c>
      <c r="S554" s="1">
        <f t="shared" si="1286"/>
        <v>4.0091558673904299E-4</v>
      </c>
      <c r="T554" s="1">
        <f t="shared" si="1287"/>
        <v>6.1643536558484823E-4</v>
      </c>
      <c r="U554" s="1">
        <f t="shared" si="1288"/>
        <v>9.3422116209917712E-4</v>
      </c>
      <c r="V554" s="1">
        <f t="shared" si="1289"/>
        <v>1.3960616458542888E-3</v>
      </c>
      <c r="W554" s="1">
        <f t="shared" si="1290"/>
        <v>2.0576676753089949E-3</v>
      </c>
      <c r="X554" s="1">
        <f t="shared" si="1291"/>
        <v>2.9919659547948678E-3</v>
      </c>
      <c r="Y554" s="1">
        <f t="shared" si="1292"/>
        <v>4.2926500487074706E-3</v>
      </c>
      <c r="Z554" s="1">
        <f t="shared" si="1293"/>
        <v>6.0778024072162444E-3</v>
      </c>
      <c r="AA554" s="1">
        <f t="shared" si="1294"/>
        <v>8.4933193662101673E-3</v>
      </c>
      <c r="AB554" s="1">
        <f t="shared" si="1295"/>
        <v>1.1715788114814786E-2</v>
      </c>
      <c r="AC554" s="1">
        <f t="shared" si="1296"/>
        <v>1.5954390610928782E-2</v>
      </c>
      <c r="AD554" s="1">
        <f t="shared" si="1297"/>
        <v>2.1451357052194635E-2</v>
      </c>
      <c r="AE554" s="1">
        <f t="shared" si="1298"/>
        <v>2.8480474756686313E-2</v>
      </c>
      <c r="AF554" s="1">
        <f t="shared" si="1299"/>
        <v>3.7343190678228992E-2</v>
      </c>
      <c r="AG554" s="1">
        <f t="shared" si="1300"/>
        <v>4.8361938038443811E-2</v>
      </c>
      <c r="AH554" s="1">
        <f t="shared" si="1301"/>
        <v>6.1870475235572868E-2</v>
      </c>
      <c r="AI554" s="1">
        <f t="shared" si="1302"/>
        <v>7.8201246280052192E-2</v>
      </c>
      <c r="AJ554" s="1">
        <f t="shared" si="1303"/>
        <v>9.7670045288390489E-2</v>
      </c>
      <c r="AK554" s="1">
        <f t="shared" si="1304"/>
        <v>0.12055857205741163</v>
      </c>
      <c r="AL554" s="1">
        <f t="shared" si="1305"/>
        <v>0.14709577163018875</v>
      </c>
      <c r="AM554" s="1">
        <f t="shared" si="1306"/>
        <v>0.17743912200169296</v>
      </c>
      <c r="AN554" s="1">
        <f t="shared" si="1307"/>
        <v>0.21165723252253332</v>
      </c>
      <c r="AO554" s="1">
        <f t="shared" si="1308"/>
        <v>0.24971520606337855</v>
      </c>
      <c r="AP554" s="1">
        <f t="shared" si="1309"/>
        <v>0.29146417420724768</v>
      </c>
      <c r="AQ554" s="1">
        <f t="shared" si="1310"/>
        <v>0.3366362239921788</v>
      </c>
      <c r="AR554" s="1">
        <f t="shared" si="1311"/>
        <v>0.38484560170400361</v>
      </c>
      <c r="AS554" s="1">
        <f t="shared" si="1312"/>
        <v>0.43559662720991021</v>
      </c>
      <c r="AT554" s="1">
        <f t="shared" si="1313"/>
        <v>0.48829822179200283</v>
      </c>
      <c r="AU554" s="1">
        <f t="shared" si="1314"/>
        <v>0.54228439680613116</v>
      </c>
      <c r="AV554" s="1">
        <f t="shared" si="1315"/>
        <v>0.59683952962755937</v>
      </c>
      <c r="AW554" s="1">
        <f t="shared" si="1316"/>
        <v>0.65122682571000345</v>
      </c>
      <c r="AX554" s="1">
        <f t="shared" si="1317"/>
        <v>0.70471808021056548</v>
      </c>
      <c r="AY554" s="1">
        <f t="shared" si="1318"/>
        <v>0.75662274226662163</v>
      </c>
      <c r="AZ554" s="1">
        <f t="shared" si="1319"/>
        <v>0.8063143615363918</v>
      </c>
      <c r="BA554" s="1">
        <f t="shared" si="1320"/>
        <v>0.85325274951628283</v>
      </c>
      <c r="BB554" s="1">
        <f t="shared" si="1321"/>
        <v>0.8970005862356154</v>
      </c>
      <c r="BC554" s="1">
        <f t="shared" si="1322"/>
        <v>0.93723369900608267</v>
      </c>
      <c r="BD554" s="1">
        <f t="shared" si="1323"/>
        <v>0.97374477754852184</v>
      </c>
      <c r="BE554" s="1">
        <f t="shared" si="1324"/>
        <v>1.0064408111471954</v>
      </c>
      <c r="BF554" s="1">
        <f t="shared" si="1325"/>
        <v>1.0353349866254948</v>
      </c>
      <c r="BG554" s="1">
        <f t="shared" si="1326"/>
        <v>1.0605341311396446</v>
      </c>
      <c r="BH554" s="1">
        <f t="shared" si="1327"/>
        <v>1.0822229972860722</v>
      </c>
      <c r="BI554" s="1">
        <f t="shared" si="1328"/>
        <v>1.1006467633492858</v>
      </c>
      <c r="BJ554" s="1">
        <f t="shared" si="1329"/>
        <v>1.1160930683137691</v>
      </c>
      <c r="BK554" s="1">
        <f t="shared" si="1330"/>
        <v>1.1288747420227008</v>
      </c>
      <c r="BL554" s="1">
        <f t="shared" si="1331"/>
        <v>1.1393141564182387</v>
      </c>
      <c r="BM554" s="1">
        <f t="shared" si="1332"/>
        <v>1.1477298483202245</v>
      </c>
      <c r="BN554" s="1">
        <f t="shared" si="1333"/>
        <v>1.154425780570101</v>
      </c>
      <c r="BO554" s="1">
        <f t="shared" si="1334"/>
        <v>1.1596833444684809</v>
      </c>
      <c r="BP554" s="1">
        <f t="shared" si="1335"/>
        <v>1.1637559827857196</v>
      </c>
      <c r="BQ554" s="1">
        <f t="shared" si="1336"/>
        <v>1.1668661414262955</v>
      </c>
      <c r="BR554" s="1">
        <f t="shared" si="1337"/>
        <v>1.1692041433036167</v>
      </c>
      <c r="BS554" s="1">
        <f t="shared" si="1338"/>
        <v>1.1709285177059567</v>
      </c>
      <c r="BT554" s="1">
        <f t="shared" si="1339"/>
        <v>1.172167305257322</v>
      </c>
      <c r="BU554" s="1">
        <f t="shared" si="1340"/>
        <v>1.1730198827553793</v>
      </c>
      <c r="BV554" s="1">
        <f t="shared" si="1341"/>
        <v>1.1735589033482519</v>
      </c>
      <c r="BW554" s="1">
        <f t="shared" si="1342"/>
        <v>1.1738320163126719</v>
      </c>
      <c r="BX554" s="1">
        <f t="shared" si="1343"/>
        <v>1.1738631097434333</v>
      </c>
      <c r="BY554" s="1">
        <f t="shared" si="1344"/>
        <v>1.1736529038207468</v>
      </c>
      <c r="BZ554" s="1">
        <f t="shared" si="1345"/>
        <v>1.1731788093499385</v>
      </c>
      <c r="CA554" s="1">
        <f t="shared" si="1346"/>
        <v>1.1723940550218597</v>
      </c>
      <c r="CB554" s="1">
        <f t="shared" si="1347"/>
        <v>1.1712261771361698</v>
      </c>
      <c r="CC554" s="1">
        <f t="shared" si="1348"/>
        <v>1.1695750568460059</v>
      </c>
      <c r="CD554" s="1">
        <f t="shared" si="1349"/>
        <v>1.1673107804125373</v>
      </c>
      <c r="CE554" s="1">
        <f t="shared" si="1350"/>
        <v>1.1642716833621463</v>
      </c>
      <c r="CF554" s="1">
        <f t="shared" si="1351"/>
        <v>1.1602630130091209</v>
      </c>
      <c r="CG554" s="1">
        <f t="shared" si="1352"/>
        <v>1.155056696178131</v>
      </c>
      <c r="CH554" s="1">
        <f t="shared" si="1353"/>
        <v>1.148392718969014</v>
      </c>
      <c r="CI554" s="1">
        <f t="shared" si="1354"/>
        <v>1.1399826014964134</v>
      </c>
      <c r="CJ554" s="1">
        <f t="shared" si="1355"/>
        <v>1.1295153727224487</v>
      </c>
      <c r="CK554" s="1">
        <f t="shared" si="1356"/>
        <v>1.1166663126484488</v>
      </c>
      <c r="CL554" s="1">
        <f t="shared" si="1357"/>
        <v>1.1011085312276616</v>
      </c>
      <c r="CM554" s="1">
        <f t="shared" si="1358"/>
        <v>1.0825272033327424</v>
      </c>
      <c r="CN554" s="1">
        <f t="shared" si="1359"/>
        <v>1.0606359937660077</v>
      </c>
      <c r="CO554" s="1">
        <f t="shared" si="1360"/>
        <v>1.0351949109874989</v>
      </c>
      <c r="CP554" s="1">
        <f t="shared" si="1361"/>
        <v>1.0060285550220383</v>
      </c>
      <c r="CQ554" s="1">
        <f t="shared" si="1362"/>
        <v>0.97304350935809436</v>
      </c>
      <c r="CR554" s="1">
        <f t="shared" si="1363"/>
        <v>0.93624350292489533</v>
      </c>
      <c r="CS554" s="1">
        <f t="shared" si="1364"/>
        <v>0.89574096454111174</v>
      </c>
      <c r="CT554" s="1">
        <f t="shared" si="1365"/>
        <v>0.8517637254568684</v>
      </c>
      <c r="CU554" s="1">
        <f t="shared" si="1366"/>
        <v>0.80465589748278987</v>
      </c>
      <c r="CV554" s="1">
        <f t="shared" si="1367"/>
        <v>0.75487234916966328</v>
      </c>
      <c r="CW554" s="1">
        <f t="shared" si="1368"/>
        <v>0.7029666880741926</v>
      </c>
      <c r="CX554" s="1">
        <f t="shared" si="1369"/>
        <v>0.64957318680906728</v>
      </c>
      <c r="CY554" s="1">
        <f t="shared" si="1370"/>
        <v>0.59538360910670807</v>
      </c>
      <c r="CZ554" s="1">
        <f t="shared" si="1371"/>
        <v>0.54112034257123498</v>
      </c>
      <c r="DA554" s="1">
        <f t="shared" si="1372"/>
        <v>0.48750757608618039</v>
      </c>
      <c r="DB554" s="1">
        <f t="shared" si="1373"/>
        <v>0.4352424338657373</v>
      </c>
      <c r="DC554" s="1">
        <f t="shared" si="1374"/>
        <v>0.38496797505455016</v>
      </c>
      <c r="DD554" s="1">
        <f t="shared" si="1375"/>
        <v>0.337249788802372</v>
      </c>
      <c r="DE554" s="1">
        <f t="shared" si="1376"/>
        <v>0.29255758181235891</v>
      </c>
      <c r="DF554" s="1">
        <f t="shared" si="1377"/>
        <v>0.25125270790098025</v>
      </c>
      <c r="DG554" s="1">
        <f t="shared" si="1378"/>
        <v>0.21358207832564999</v>
      </c>
      <c r="DH554" s="1">
        <f t="shared" si="1379"/>
        <v>0.17967837342819207</v>
      </c>
      <c r="DI554" s="1">
        <f t="shared" si="1380"/>
        <v>0.14956600368951598</v>
      </c>
      <c r="DJ554" s="1">
        <f t="shared" si="1381"/>
        <v>0.1231718855256896</v>
      </c>
      <c r="DK554" s="1">
        <f t="shared" si="1382"/>
        <v>0.10033983401183824</v>
      </c>
      <c r="DL554" s="1">
        <f t="shared" si="1383"/>
        <v>8.0847244732532519E-2</v>
      </c>
      <c r="DM554" s="1">
        <f t="shared" si="1384"/>
        <v>6.4422737339183078E-2</v>
      </c>
      <c r="DN554" s="1">
        <f t="shared" si="1385"/>
        <v>5.076354731698457E-2</v>
      </c>
      <c r="DO554" s="1">
        <f t="shared" si="1386"/>
        <v>3.955165293274316E-2</v>
      </c>
      <c r="DP554" s="1">
        <f t="shared" si="1387"/>
        <v>3.0467878898007787E-2</v>
      </c>
      <c r="DQ554" s="1">
        <f t="shared" si="1388"/>
        <v>2.3203493760083502E-2</v>
      </c>
      <c r="DR554" s="1">
        <f t="shared" si="1389"/>
        <v>1.7469084596955498E-2</v>
      </c>
      <c r="DS554" s="1">
        <f t="shared" si="1390"/>
        <v>1.3000726707899195E-2</v>
      </c>
      <c r="DT554" s="1">
        <f t="shared" si="1391"/>
        <v>9.5636520233028429E-3</v>
      </c>
      <c r="DU554" s="1">
        <f t="shared" si="1392"/>
        <v>6.9537504443535894E-3</v>
      </c>
      <c r="DV554" s="1">
        <f t="shared" si="1393"/>
        <v>4.9973131599968254E-3</v>
      </c>
      <c r="DW554" s="1">
        <f t="shared" si="1394"/>
        <v>3.5494518452119928E-3</v>
      </c>
      <c r="DX554" s="1">
        <f t="shared" si="1395"/>
        <v>2.4916120122030101E-3</v>
      </c>
      <c r="DY554" s="1">
        <f t="shared" si="1396"/>
        <v>1.7285539974246638E-3</v>
      </c>
      <c r="DZ554" s="1">
        <f t="shared" si="1397"/>
        <v>1.1851125680626157E-3</v>
      </c>
      <c r="EA554" s="1">
        <f t="shared" si="1398"/>
        <v>8.0297617177793525E-4</v>
      </c>
      <c r="EB554" s="1">
        <f t="shared" si="1399"/>
        <v>5.3765766715345074E-4</v>
      </c>
      <c r="EC554" s="1">
        <f t="shared" si="1400"/>
        <v>3.5576582300050392E-4</v>
      </c>
      <c r="ED554" s="1">
        <f t="shared" si="1401"/>
        <v>2.3263448652164747E-4</v>
      </c>
      <c r="EE554" s="1">
        <f t="shared" si="1402"/>
        <v>1.5032557950296925E-4</v>
      </c>
      <c r="EF554" s="1">
        <f t="shared" si="1403"/>
        <v>9.5992890880949983E-5</v>
      </c>
      <c r="EG554" s="1">
        <f t="shared" si="1404"/>
        <v>6.0574814199273025E-5</v>
      </c>
      <c r="EH554" s="1">
        <f t="shared" si="1405"/>
        <v>3.7773939515218064E-5</v>
      </c>
      <c r="EI554" s="1">
        <f t="shared" si="1406"/>
        <v>2.3277739297122118E-5</v>
      </c>
      <c r="EJ554" s="1">
        <f t="shared" si="1407"/>
        <v>1.4175538660656116E-5</v>
      </c>
      <c r="EK554" s="1">
        <f t="shared" si="1408"/>
        <v>8.5308286797466046E-6</v>
      </c>
      <c r="EL554" s="1">
        <f t="shared" si="1409"/>
        <v>5.0733991072128152E-6</v>
      </c>
      <c r="EM554" s="1">
        <f t="shared" si="1410"/>
        <v>2.9817201293855917E-6</v>
      </c>
      <c r="EN554" s="1">
        <f t="shared" si="1411"/>
        <v>1.7318058764053591E-6</v>
      </c>
      <c r="EO554" s="1">
        <f t="shared" si="1412"/>
        <v>9.9403340993208299E-7</v>
      </c>
      <c r="EP554" s="1">
        <f t="shared" si="1413"/>
        <v>5.6386823670769453E-7</v>
      </c>
      <c r="EQ554" s="1">
        <f t="shared" si="1414"/>
        <v>3.1610767192770305E-7</v>
      </c>
      <c r="ER554" s="1">
        <f t="shared" si="1415"/>
        <v>1.7513763710581683E-7</v>
      </c>
      <c r="ES554" s="1">
        <f t="shared" si="1416"/>
        <v>9.5899789054703764E-8</v>
      </c>
      <c r="ET554" s="1">
        <f t="shared" si="1417"/>
        <v>5.1898711778198257E-8</v>
      </c>
      <c r="EU554" s="1">
        <f t="shared" si="1418"/>
        <v>2.7758995822777986E-8</v>
      </c>
      <c r="EV554" s="1">
        <f t="shared" si="1419"/>
        <v>1.4674644235651565E-8</v>
      </c>
      <c r="EW554" s="1">
        <f t="shared" si="1420"/>
        <v>7.6676096224966732E-9</v>
      </c>
      <c r="EX554" s="1">
        <f t="shared" si="1421"/>
        <v>3.9601353762404848E-9</v>
      </c>
      <c r="EY554" s="1">
        <f t="shared" si="1422"/>
        <v>2.0222489127128944E-9</v>
      </c>
      <c r="EZ554" s="1">
        <f t="shared" si="1423"/>
        <v>1.0223635982104025E-9</v>
      </c>
      <c r="FA554" s="1">
        <f t="shared" si="1424"/>
        <v>5.1514650807028161E-10</v>
      </c>
      <c r="FB554" s="1">
        <f t="shared" si="1425"/>
        <v>2.6743661067555314E-10</v>
      </c>
      <c r="FC554" s="1">
        <f t="shared" si="1426"/>
        <v>1.6442193377129953E-10</v>
      </c>
      <c r="FD554" s="75">
        <f t="shared" si="1277"/>
        <v>1.6442193377129953E-10</v>
      </c>
    </row>
    <row r="555" spans="7:160" x14ac:dyDescent="0.35">
      <c r="G555" t="str">
        <f t="shared" si="1273"/>
        <v>Refd, t=2.7</v>
      </c>
      <c r="H555" s="76">
        <f t="shared" si="1274"/>
        <v>2.6999999999999647</v>
      </c>
      <c r="I555" s="1">
        <f t="shared" si="1275"/>
        <v>0</v>
      </c>
      <c r="J555" s="22">
        <f t="shared" si="1276"/>
        <v>3.2490641306320302E-6</v>
      </c>
      <c r="K555" s="1">
        <f t="shared" si="1278"/>
        <v>6.4005929655848982E-6</v>
      </c>
      <c r="L555" s="1">
        <f t="shared" si="1279"/>
        <v>1.1837174787714737E-5</v>
      </c>
      <c r="M555" s="1">
        <f t="shared" si="1280"/>
        <v>2.0989424138921594E-5</v>
      </c>
      <c r="N555" s="1">
        <f t="shared" si="1281"/>
        <v>3.6079755118852963E-5</v>
      </c>
      <c r="O555" s="1">
        <f t="shared" si="1282"/>
        <v>6.0504193007494551E-5</v>
      </c>
      <c r="P555" s="1">
        <f t="shared" si="1283"/>
        <v>9.9367393996010309E-5</v>
      </c>
      <c r="Q555" s="1">
        <f t="shared" si="1284"/>
        <v>1.602164937819828E-4</v>
      </c>
      <c r="R555" s="1">
        <f t="shared" si="1285"/>
        <v>2.5402545726849836E-4</v>
      </c>
      <c r="S555" s="1">
        <f t="shared" si="1286"/>
        <v>3.964848194736143E-4</v>
      </c>
      <c r="T555" s="1">
        <f t="shared" si="1287"/>
        <v>6.0965003657971896E-4</v>
      </c>
      <c r="U555" s="1">
        <f t="shared" si="1288"/>
        <v>9.2399267445399417E-4</v>
      </c>
      <c r="V555" s="1">
        <f t="shared" si="1289"/>
        <v>1.380879757235914E-3</v>
      </c>
      <c r="W555" s="1">
        <f t="shared" si="1290"/>
        <v>2.0354753844902206E-3</v>
      </c>
      <c r="X555" s="1">
        <f t="shared" si="1291"/>
        <v>2.9600135041317143E-3</v>
      </c>
      <c r="Y555" s="1">
        <f t="shared" si="1292"/>
        <v>4.2473311161888598E-3</v>
      </c>
      <c r="Z555" s="1">
        <f t="shared" si="1293"/>
        <v>6.0144787703579963E-3</v>
      </c>
      <c r="AA555" s="1">
        <f t="shared" si="1294"/>
        <v>8.4061441678275981E-3</v>
      </c>
      <c r="AB555" s="1">
        <f t="shared" si="1295"/>
        <v>1.1597542096443579E-2</v>
      </c>
      <c r="AC555" s="1">
        <f t="shared" si="1296"/>
        <v>1.5796349892040536E-2</v>
      </c>
      <c r="AD555" s="1">
        <f t="shared" si="1297"/>
        <v>2.1243214656088579E-2</v>
      </c>
      <c r="AE555" s="1">
        <f t="shared" si="1298"/>
        <v>2.8210340431006606E-2</v>
      </c>
      <c r="AF555" s="1">
        <f t="shared" si="1299"/>
        <v>3.699769389300734E-2</v>
      </c>
      <c r="AG555" s="1">
        <f t="shared" si="1300"/>
        <v>4.7926456682390574E-2</v>
      </c>
      <c r="AH555" s="1">
        <f t="shared" si="1301"/>
        <v>6.1329506964009767E-2</v>
      </c>
      <c r="AI555" s="1">
        <f t="shared" si="1302"/>
        <v>7.7538930497009703E-2</v>
      </c>
      <c r="AJ555" s="1">
        <f t="shared" si="1303"/>
        <v>9.6870831599057905E-2</v>
      </c>
      <c r="AK555" s="1">
        <f t="shared" si="1304"/>
        <v>0.1196080164346956</v>
      </c>
      <c r="AL555" s="1">
        <f t="shared" si="1305"/>
        <v>0.14598142573956924</v>
      </c>
      <c r="AM555" s="1">
        <f t="shared" si="1306"/>
        <v>0.17615146579492985</v>
      </c>
      <c r="AN555" s="1">
        <f t="shared" si="1307"/>
        <v>0.2101905872863486</v>
      </c>
      <c r="AO555" s="1">
        <f t="shared" si="1308"/>
        <v>0.24806855656695356</v>
      </c>
      <c r="AP555" s="1">
        <f t="shared" si="1309"/>
        <v>0.28964182614645678</v>
      </c>
      <c r="AQ555" s="1">
        <f t="shared" si="1310"/>
        <v>0.33464822774139097</v>
      </c>
      <c r="AR555" s="1">
        <f t="shared" si="1311"/>
        <v>0.38270788582174575</v>
      </c>
      <c r="AS555" s="1">
        <f t="shared" si="1312"/>
        <v>0.4333308046161774</v>
      </c>
      <c r="AT555" s="1">
        <f t="shared" si="1313"/>
        <v>0.48593105648728835</v>
      </c>
      <c r="AU555" s="1">
        <f t="shared" si="1314"/>
        <v>0.53984694704310077</v>
      </c>
      <c r="AV555" s="1">
        <f t="shared" si="1315"/>
        <v>0.59436601161937708</v>
      </c>
      <c r="AW555" s="1">
        <f t="shared" si="1316"/>
        <v>0.64875326712276138</v>
      </c>
      <c r="AX555" s="1">
        <f t="shared" si="1317"/>
        <v>0.70228085194101786</v>
      </c>
      <c r="AY555" s="1">
        <f t="shared" si="1318"/>
        <v>0.75425706809966819</v>
      </c>
      <c r="AZ555" s="1">
        <f t="shared" si="1319"/>
        <v>0.80405290692804243</v>
      </c>
      <c r="BA555" s="1">
        <f t="shared" si="1320"/>
        <v>0.85112438282413427</v>
      </c>
      <c r="BB555" s="1">
        <f t="shared" si="1321"/>
        <v>0.8950293892444311</v>
      </c>
      <c r="BC555" s="1">
        <f t="shared" si="1322"/>
        <v>0.93543828059129863</v>
      </c>
      <c r="BD555" s="1">
        <f t="shared" si="1323"/>
        <v>0.97213791750086531</v>
      </c>
      <c r="BE555" s="1">
        <f t="shared" si="1324"/>
        <v>1.0050294335689149</v>
      </c>
      <c r="BF555" s="1">
        <f t="shared" si="1325"/>
        <v>1.0341204368201999</v>
      </c>
      <c r="BG555" s="1">
        <f t="shared" si="1326"/>
        <v>1.0595127089980285</v>
      </c>
      <c r="BH555" s="1">
        <f t="shared" si="1327"/>
        <v>1.0813866855187935</v>
      </c>
      <c r="BI555" s="1">
        <f t="shared" si="1328"/>
        <v>1.0999840813486679</v>
      </c>
      <c r="BJ555" s="1">
        <f t="shared" si="1329"/>
        <v>1.1155899818583257</v>
      </c>
      <c r="BK555" s="1">
        <f t="shared" si="1330"/>
        <v>1.128515564619692</v>
      </c>
      <c r="BL555" s="1">
        <f t="shared" si="1331"/>
        <v>1.1390823883915497</v>
      </c>
      <c r="BM555" s="1">
        <f t="shared" si="1332"/>
        <v>1.1476089130670863</v>
      </c>
      <c r="BN555" s="1">
        <f t="shared" si="1333"/>
        <v>1.1543996319539347</v>
      </c>
      <c r="BO555" s="1">
        <f t="shared" si="1334"/>
        <v>1.1597369334835528</v>
      </c>
      <c r="BP555" s="1">
        <f t="shared" si="1335"/>
        <v>1.1638755841550168</v>
      </c>
      <c r="BQ555" s="1">
        <f t="shared" si="1336"/>
        <v>1.1670395508329914</v>
      </c>
      <c r="BR555" s="1">
        <f t="shared" si="1337"/>
        <v>1.1694207631028968</v>
      </c>
      <c r="BS555" s="1">
        <f t="shared" si="1338"/>
        <v>1.1711793532045884</v>
      </c>
      <c r="BT555" s="1">
        <f t="shared" si="1339"/>
        <v>1.1724448952747362</v>
      </c>
      <c r="BU555" s="1">
        <f t="shared" si="1340"/>
        <v>1.1733181876801113</v>
      </c>
      <c r="BV555" s="1">
        <f t="shared" si="1341"/>
        <v>1.173873171851356</v>
      </c>
      <c r="BW555" s="1">
        <f t="shared" si="1342"/>
        <v>1.1741586488393851</v>
      </c>
      <c r="BX555" s="1">
        <f t="shared" si="1343"/>
        <v>1.1741995333582798</v>
      </c>
      <c r="BY555" s="1">
        <f t="shared" si="1344"/>
        <v>1.173997469286723</v>
      </c>
      <c r="BZ555" s="1">
        <f t="shared" si="1345"/>
        <v>1.1735307176972305</v>
      </c>
      <c r="CA555" s="1">
        <f t="shared" si="1346"/>
        <v>1.1727533173950748</v>
      </c>
      <c r="CB555" s="1">
        <f t="shared" si="1347"/>
        <v>1.1715936083933383</v>
      </c>
      <c r="CC555" s="1">
        <f t="shared" si="1348"/>
        <v>1.1699523001567325</v>
      </c>
      <c r="CD555" s="1">
        <f t="shared" si="1349"/>
        <v>1.1677003569036397</v>
      </c>
      <c r="CE555" s="1">
        <f t="shared" si="1350"/>
        <v>1.1646770576714263</v>
      </c>
      <c r="CF555" s="1">
        <f t="shared" si="1351"/>
        <v>1.1606886625050397</v>
      </c>
      <c r="CG555" s="1">
        <f t="shared" si="1352"/>
        <v>1.155508168773405</v>
      </c>
      <c r="CH555" s="1">
        <f t="shared" si="1353"/>
        <v>1.1488766622070852</v>
      </c>
      <c r="CI555" s="1">
        <f t="shared" si="1354"/>
        <v>1.1405067443266861</v>
      </c>
      <c r="CJ555" s="1">
        <f t="shared" si="1355"/>
        <v>1.1300884415571693</v>
      </c>
      <c r="CK555" s="1">
        <f t="shared" si="1356"/>
        <v>1.1172978653404178</v>
      </c>
      <c r="CL555" s="1">
        <f t="shared" si="1357"/>
        <v>1.1018086968375977</v>
      </c>
      <c r="CM555" s="1">
        <f t="shared" si="1358"/>
        <v>1.0833063220722525</v>
      </c>
      <c r="CN555" s="1">
        <f t="shared" si="1359"/>
        <v>1.0615041601192896</v>
      </c>
      <c r="CO555" s="1">
        <f t="shared" si="1360"/>
        <v>1.0361614332024009</v>
      </c>
      <c r="CP555" s="1">
        <f t="shared" si="1361"/>
        <v>1.0071013550441681</v>
      </c>
      <c r="CQ555" s="1">
        <f t="shared" si="1362"/>
        <v>0.97422849769707209</v>
      </c>
      <c r="CR555" s="1">
        <f t="shared" si="1363"/>
        <v>0.93754397155533886</v>
      </c>
      <c r="CS555" s="1">
        <f t="shared" si="1364"/>
        <v>0.89715704641665783</v>
      </c>
      <c r="CT555" s="1">
        <f t="shared" si="1365"/>
        <v>0.85329197041570237</v>
      </c>
      <c r="CU555" s="1">
        <f t="shared" si="1366"/>
        <v>0.80628901050784585</v>
      </c>
      <c r="CV555" s="1">
        <f t="shared" si="1367"/>
        <v>0.75659912795790429</v>
      </c>
      <c r="CW555" s="1">
        <f t="shared" si="1368"/>
        <v>0.70477218314644852</v>
      </c>
      <c r="CX555" s="1">
        <f t="shared" si="1369"/>
        <v>0.65143909009274914</v>
      </c>
      <c r="CY555" s="1">
        <f t="shared" si="1370"/>
        <v>0.59728885774282781</v>
      </c>
      <c r="CZ555" s="1">
        <f t="shared" si="1371"/>
        <v>0.54304190568809341</v>
      </c>
      <c r="DA555" s="1">
        <f t="shared" si="1372"/>
        <v>0.48942137559095367</v>
      </c>
      <c r="DB555" s="1">
        <f t="shared" si="1373"/>
        <v>0.43712433787590921</v>
      </c>
      <c r="DC555" s="1">
        <f t="shared" si="1374"/>
        <v>0.38679479589007837</v>
      </c>
      <c r="DD555" s="1">
        <f t="shared" si="1375"/>
        <v>0.33900021726554291</v>
      </c>
      <c r="DE555" s="1">
        <f t="shared" si="1376"/>
        <v>0.29421299577776272</v>
      </c>
      <c r="DF555" s="1">
        <f t="shared" si="1377"/>
        <v>0.25279780521809869</v>
      </c>
      <c r="DG555" s="1">
        <f t="shared" si="1378"/>
        <v>0.21500530023456374</v>
      </c>
      <c r="DH555" s="1">
        <f t="shared" si="1379"/>
        <v>0.18097210319461346</v>
      </c>
      <c r="DI555" s="1">
        <f t="shared" si="1380"/>
        <v>0.15072654389786763</v>
      </c>
      <c r="DJ555" s="1">
        <f t="shared" si="1381"/>
        <v>0.12419923445897679</v>
      </c>
      <c r="DK555" s="1">
        <f t="shared" si="1382"/>
        <v>0.10123729518371602</v>
      </c>
      <c r="DL555" s="1">
        <f t="shared" si="1383"/>
        <v>8.1620912843804225E-2</v>
      </c>
      <c r="DM555" s="1">
        <f t="shared" si="1384"/>
        <v>6.5080908250520486E-2</v>
      </c>
      <c r="DN555" s="1">
        <f t="shared" si="1385"/>
        <v>5.1316099212867464E-2</v>
      </c>
      <c r="DO555" s="1">
        <f t="shared" si="1386"/>
        <v>4.0009441364397283E-2</v>
      </c>
      <c r="DP555" s="1">
        <f t="shared" si="1387"/>
        <v>3.0842180864482292E-2</v>
      </c>
      <c r="DQ555" s="1">
        <f t="shared" si="1388"/>
        <v>2.3505526628739809E-2</v>
      </c>
      <c r="DR555" s="1">
        <f t="shared" si="1389"/>
        <v>1.7709615695665794E-2</v>
      </c>
      <c r="DS555" s="1">
        <f t="shared" si="1390"/>
        <v>1.3189779916151839E-2</v>
      </c>
      <c r="DT555" s="1">
        <f t="shared" si="1391"/>
        <v>9.7103094759244963E-3</v>
      </c>
      <c r="DU555" s="1">
        <f t="shared" si="1392"/>
        <v>7.0660410679687924E-3</v>
      </c>
      <c r="DV555" s="1">
        <f t="shared" si="1393"/>
        <v>5.082175414662546E-3</v>
      </c>
      <c r="DW555" s="1">
        <f t="shared" si="1394"/>
        <v>3.6127557026227062E-3</v>
      </c>
      <c r="DX555" s="1">
        <f t="shared" si="1395"/>
        <v>2.5382246260906892E-3</v>
      </c>
      <c r="DY555" s="1">
        <f t="shared" si="1396"/>
        <v>1.7624343424890966E-3</v>
      </c>
      <c r="DZ555" s="1">
        <f t="shared" si="1397"/>
        <v>1.209422117927542E-3</v>
      </c>
      <c r="EA555" s="1">
        <f t="shared" si="1398"/>
        <v>8.2019503876236421E-4</v>
      </c>
      <c r="EB555" s="1">
        <f t="shared" si="1399"/>
        <v>5.4969817459539277E-4</v>
      </c>
      <c r="EC555" s="1">
        <f t="shared" si="1400"/>
        <v>3.6407794139715682E-4</v>
      </c>
      <c r="ED555" s="1">
        <f t="shared" si="1401"/>
        <v>2.3829974366423732E-4</v>
      </c>
      <c r="EE555" s="1">
        <f t="shared" si="1402"/>
        <v>1.541378426962174E-4</v>
      </c>
      <c r="EF555" s="1">
        <f t="shared" si="1403"/>
        <v>9.8525778486810425E-5</v>
      </c>
      <c r="EG555" s="1">
        <f t="shared" si="1404"/>
        <v>6.2236440189594727E-5</v>
      </c>
      <c r="EH555" s="1">
        <f t="shared" si="1405"/>
        <v>3.8850279633259869E-5</v>
      </c>
      <c r="EI555" s="1">
        <f t="shared" si="1406"/>
        <v>2.3966200224447266E-5</v>
      </c>
      <c r="EJ555" s="1">
        <f t="shared" si="1407"/>
        <v>1.4610386429684139E-5</v>
      </c>
      <c r="EK555" s="1">
        <f t="shared" si="1408"/>
        <v>8.8020588909628441E-6</v>
      </c>
      <c r="EL555" s="1">
        <f t="shared" si="1409"/>
        <v>5.2404683298885111E-6</v>
      </c>
      <c r="EM555" s="1">
        <f t="shared" si="1410"/>
        <v>3.0833513482438346E-6</v>
      </c>
      <c r="EN555" s="1">
        <f t="shared" si="1411"/>
        <v>1.7928641937414558E-6</v>
      </c>
      <c r="EO555" s="1">
        <f t="shared" si="1412"/>
        <v>1.0302630706260422E-6</v>
      </c>
      <c r="EP555" s="1">
        <f t="shared" si="1413"/>
        <v>5.8510068885438358E-7</v>
      </c>
      <c r="EQ555" s="1">
        <f t="shared" si="1414"/>
        <v>3.2839810528694423E-7</v>
      </c>
      <c r="ER555" s="1">
        <f t="shared" si="1415"/>
        <v>1.8216480097212167E-7</v>
      </c>
      <c r="ES555" s="1">
        <f t="shared" si="1416"/>
        <v>9.9868536658545012E-8</v>
      </c>
      <c r="ET555" s="1">
        <f t="shared" si="1417"/>
        <v>5.4112836479112557E-8</v>
      </c>
      <c r="EU555" s="1">
        <f t="shared" si="1418"/>
        <v>2.8979223016001795E-8</v>
      </c>
      <c r="EV555" s="1">
        <f t="shared" si="1419"/>
        <v>1.5338975991590453E-8</v>
      </c>
      <c r="EW555" s="1">
        <f t="shared" si="1420"/>
        <v>8.0249276643463443E-9</v>
      </c>
      <c r="EX555" s="1">
        <f t="shared" si="1421"/>
        <v>4.1500207864642985E-9</v>
      </c>
      <c r="EY555" s="1">
        <f t="shared" si="1422"/>
        <v>2.121982313680289E-9</v>
      </c>
      <c r="EZ555" s="1">
        <f t="shared" si="1423"/>
        <v>1.0742152121529394E-9</v>
      </c>
      <c r="FA555" s="1">
        <f t="shared" si="1424"/>
        <v>5.4202614050862696E-10</v>
      </c>
      <c r="FB555" s="1">
        <f t="shared" si="1425"/>
        <v>2.8181265877599018E-10</v>
      </c>
      <c r="FC555" s="1">
        <f t="shared" si="1426"/>
        <v>1.7350049678208875E-10</v>
      </c>
      <c r="FD555" s="75">
        <f t="shared" si="1277"/>
        <v>1.7350049678208875E-10</v>
      </c>
    </row>
    <row r="556" spans="7:160" x14ac:dyDescent="0.35">
      <c r="G556" t="str">
        <f t="shared" si="1273"/>
        <v>Refd, t=2.7</v>
      </c>
      <c r="H556" s="76">
        <f t="shared" si="1274"/>
        <v>2.7049999999999645</v>
      </c>
      <c r="I556" s="1">
        <f t="shared" si="1275"/>
        <v>0</v>
      </c>
      <c r="J556" s="22">
        <f t="shared" si="1276"/>
        <v>3.2131441731061847E-6</v>
      </c>
      <c r="K556" s="1">
        <f t="shared" si="1278"/>
        <v>6.3297777666081324E-6</v>
      </c>
      <c r="L556" s="1">
        <f t="shared" si="1279"/>
        <v>1.1706063894031794E-5</v>
      </c>
      <c r="M556" s="1">
        <f t="shared" si="1280"/>
        <v>2.0756662797323087E-5</v>
      </c>
      <c r="N556" s="1">
        <f t="shared" si="1281"/>
        <v>3.5679237059032684E-5</v>
      </c>
      <c r="O556" s="1">
        <f t="shared" si="1282"/>
        <v>5.9832111356378151E-5</v>
      </c>
      <c r="P556" s="1">
        <f t="shared" si="1283"/>
        <v>9.8263575530435935E-5</v>
      </c>
      <c r="Q556" s="1">
        <f t="shared" si="1284"/>
        <v>1.5843806823894531E-4</v>
      </c>
      <c r="R556" s="1">
        <f t="shared" si="1285"/>
        <v>2.512105379275787E-4</v>
      </c>
      <c r="S556" s="1">
        <f t="shared" si="1286"/>
        <v>3.9210356389683486E-4</v>
      </c>
      <c r="T556" s="1">
        <f t="shared" si="1287"/>
        <v>6.0294030278088689E-4</v>
      </c>
      <c r="U556" s="1">
        <f t="shared" si="1288"/>
        <v>9.1387759833075604E-4</v>
      </c>
      <c r="V556" s="1">
        <f t="shared" si="1289"/>
        <v>1.3658650816419421E-3</v>
      </c>
      <c r="W556" s="1">
        <f t="shared" si="1290"/>
        <v>2.0135254056140614E-3</v>
      </c>
      <c r="X556" s="1">
        <f t="shared" si="1291"/>
        <v>2.9284061903036224E-3</v>
      </c>
      <c r="Y556" s="1">
        <f t="shared" si="1292"/>
        <v>4.2024953799030219E-3</v>
      </c>
      <c r="Z556" s="1">
        <f t="shared" si="1293"/>
        <v>5.9518200430375328E-3</v>
      </c>
      <c r="AA556" s="1">
        <f t="shared" si="1294"/>
        <v>8.3198682349578997E-3</v>
      </c>
      <c r="AB556" s="1">
        <f t="shared" si="1295"/>
        <v>1.1480491353329318E-2</v>
      </c>
      <c r="AC556" s="1">
        <f t="shared" si="1296"/>
        <v>1.563987037420448E-2</v>
      </c>
      <c r="AD556" s="1">
        <f t="shared" si="1297"/>
        <v>2.103707582566916E-2</v>
      </c>
      <c r="AE556" s="1">
        <f t="shared" si="1298"/>
        <v>2.7942732083610557E-2</v>
      </c>
      <c r="AF556" s="1">
        <f t="shared" si="1299"/>
        <v>3.6655324957872305E-2</v>
      </c>
      <c r="AG556" s="1">
        <f t="shared" si="1300"/>
        <v>4.74947784392813E-2</v>
      </c>
      <c r="AH556" s="1">
        <f t="shared" si="1301"/>
        <v>6.0793077781033426E-2</v>
      </c>
      <c r="AI556" s="1">
        <f t="shared" si="1302"/>
        <v>7.6881930395177961E-2</v>
      </c>
      <c r="AJ556" s="1">
        <f t="shared" si="1303"/>
        <v>9.6077722981976518E-2</v>
      </c>
      <c r="AK556" s="1">
        <f t="shared" si="1304"/>
        <v>0.11866433289061434</v>
      </c>
      <c r="AL556" s="1">
        <f t="shared" si="1305"/>
        <v>0.14487465513984432</v>
      </c>
      <c r="AM556" s="1">
        <f t="shared" si="1306"/>
        <v>0.17487197862410178</v>
      </c>
      <c r="AN556" s="1">
        <f t="shared" si="1307"/>
        <v>0.20873254816637488</v>
      </c>
      <c r="AO556" s="1">
        <f t="shared" si="1308"/>
        <v>0.24643074824316868</v>
      </c>
      <c r="AP556" s="1">
        <f t="shared" si="1309"/>
        <v>0.28782831250217861</v>
      </c>
      <c r="AQ556" s="1">
        <f t="shared" si="1310"/>
        <v>0.3326687868823931</v>
      </c>
      <c r="AR556" s="1">
        <f t="shared" si="1311"/>
        <v>0.38057815631825537</v>
      </c>
      <c r="AS556" s="1">
        <f t="shared" si="1312"/>
        <v>0.43107210706750504</v>
      </c>
      <c r="AT556" s="1">
        <f t="shared" si="1313"/>
        <v>0.48356987717889172</v>
      </c>
      <c r="AU556" s="1">
        <f t="shared" si="1314"/>
        <v>0.53741409825555764</v>
      </c>
      <c r="AV556" s="1">
        <f t="shared" si="1315"/>
        <v>0.59189551120742123</v>
      </c>
      <c r="AW556" s="1">
        <f t="shared" si="1316"/>
        <v>0.64628100519204323</v>
      </c>
      <c r="AX556" s="1">
        <f t="shared" si="1317"/>
        <v>0.69984313191280967</v>
      </c>
      <c r="AY556" s="1">
        <f t="shared" si="1318"/>
        <v>0.7518891208980597</v>
      </c>
      <c r="AZ556" s="1">
        <f t="shared" si="1319"/>
        <v>0.80178747912795278</v>
      </c>
      <c r="BA556" s="1">
        <f t="shared" si="1320"/>
        <v>0.84899049217333011</v>
      </c>
      <c r="BB556" s="1">
        <f t="shared" si="1321"/>
        <v>0.89305132498128048</v>
      </c>
      <c r="BC556" s="1">
        <f t="shared" si="1322"/>
        <v>0.93363490338406618</v>
      </c>
      <c r="BD556" s="1">
        <f t="shared" si="1323"/>
        <v>0.97052228730242152</v>
      </c>
      <c r="BE556" s="1">
        <f t="shared" si="1324"/>
        <v>1.0036087662057533</v>
      </c>
      <c r="BF556" s="1">
        <f t="shared" si="1325"/>
        <v>1.0328963646264124</v>
      </c>
      <c r="BG556" s="1">
        <f t="shared" si="1326"/>
        <v>1.0584817997216178</v>
      </c>
      <c r="BH556" s="1">
        <f t="shared" si="1327"/>
        <v>1.0805411588006628</v>
      </c>
      <c r="BI556" s="1">
        <f t="shared" si="1328"/>
        <v>1.099312654159343</v>
      </c>
      <c r="BJ556" s="1">
        <f t="shared" si="1329"/>
        <v>1.1150787733418175</v>
      </c>
      <c r="BK556" s="1">
        <f t="shared" si="1330"/>
        <v>1.1281489960294255</v>
      </c>
      <c r="BL556" s="1">
        <f t="shared" si="1331"/>
        <v>1.138844023828065</v>
      </c>
      <c r="BM556" s="1">
        <f t="shared" si="1332"/>
        <v>1.1474821998382627</v>
      </c>
      <c r="BN556" s="1">
        <f t="shared" si="1333"/>
        <v>1.1543685138091762</v>
      </c>
      <c r="BO556" s="1">
        <f t="shared" si="1334"/>
        <v>1.159786324117833</v>
      </c>
      <c r="BP556" s="1">
        <f t="shared" si="1335"/>
        <v>1.1639917009562426</v>
      </c>
      <c r="BQ556" s="1">
        <f t="shared" si="1336"/>
        <v>1.1672101189926885</v>
      </c>
      <c r="BR556" s="1">
        <f t="shared" si="1337"/>
        <v>1.1696351074970823</v>
      </c>
      <c r="BS556" s="1">
        <f t="shared" si="1338"/>
        <v>1.171428399843554</v>
      </c>
      <c r="BT556" s="1">
        <f t="shared" si="1339"/>
        <v>1.1727211058903544</v>
      </c>
      <c r="BU556" s="1">
        <f t="shared" si="1340"/>
        <v>1.173615450641661</v>
      </c>
      <c r="BV556" s="1">
        <f t="shared" si="1341"/>
        <v>1.1741866706421533</v>
      </c>
      <c r="BW556" s="1">
        <f t="shared" si="1342"/>
        <v>1.1744847263486689</v>
      </c>
      <c r="BX556" s="1">
        <f t="shared" si="1343"/>
        <v>1.1745355667304487</v>
      </c>
      <c r="BY556" s="1">
        <f t="shared" si="1344"/>
        <v>1.1743417663857734</v>
      </c>
      <c r="BZ556" s="1">
        <f t="shared" si="1345"/>
        <v>1.173882442612936</v>
      </c>
      <c r="CA556" s="1">
        <f t="shared" si="1346"/>
        <v>1.173112448935798</v>
      </c>
      <c r="CB556" s="1">
        <f t="shared" si="1347"/>
        <v>1.1719609321769791</v>
      </c>
      <c r="CC556" s="1">
        <f t="shared" si="1348"/>
        <v>1.1703294316702981</v>
      </c>
      <c r="CD556" s="1">
        <f t="shared" si="1349"/>
        <v>1.1680897896932141</v>
      </c>
      <c r="CE556" s="1">
        <f t="shared" si="1350"/>
        <v>1.1650822276330122</v>
      </c>
      <c r="CF556" s="1">
        <f t="shared" si="1351"/>
        <v>1.161114016144684</v>
      </c>
      <c r="CG556" s="1">
        <f t="shared" si="1352"/>
        <v>1.1559592204768636</v>
      </c>
      <c r="CH556" s="1">
        <f t="shared" si="1353"/>
        <v>1.1493600233076477</v>
      </c>
      <c r="CI556" s="1">
        <f t="shared" si="1354"/>
        <v>1.1410301054844303</v>
      </c>
      <c r="CJ556" s="1">
        <f t="shared" si="1355"/>
        <v>1.1306604901128741</v>
      </c>
      <c r="CK556" s="1">
        <f t="shared" si="1356"/>
        <v>1.1179281213085193</v>
      </c>
      <c r="CL556" s="1">
        <f t="shared" si="1357"/>
        <v>1.1025072553682589</v>
      </c>
      <c r="CM556" s="1">
        <f t="shared" si="1358"/>
        <v>1.0840834966499935</v>
      </c>
      <c r="CN556" s="1">
        <f t="shared" si="1359"/>
        <v>1.0623700292941702</v>
      </c>
      <c r="CO556" s="1">
        <f t="shared" si="1360"/>
        <v>1.0371253037503987</v>
      </c>
      <c r="CP556" s="1">
        <f t="shared" si="1361"/>
        <v>1.0081711652647627</v>
      </c>
      <c r="CQ556" s="1">
        <f t="shared" si="1362"/>
        <v>0.97541019492907122</v>
      </c>
      <c r="CR556" s="1">
        <f t="shared" si="1363"/>
        <v>0.93884090660517383</v>
      </c>
      <c r="CS556" s="1">
        <f t="shared" si="1364"/>
        <v>0.89856943311951754</v>
      </c>
      <c r="CT556" s="1">
        <f t="shared" si="1365"/>
        <v>0.85481645985355681</v>
      </c>
      <c r="CU556" s="1">
        <f t="shared" si="1366"/>
        <v>0.80791842574417128</v>
      </c>
      <c r="CV556" s="1">
        <f t="shared" si="1367"/>
        <v>0.75832239632511178</v>
      </c>
      <c r="CW556" s="1">
        <f t="shared" si="1368"/>
        <v>0.70657448959715019</v>
      </c>
      <c r="CX556" s="1">
        <f t="shared" si="1369"/>
        <v>0.65330225801276542</v>
      </c>
      <c r="CY556" s="1">
        <f t="shared" si="1370"/>
        <v>0.59919194459065217</v>
      </c>
      <c r="CZ556" s="1">
        <f t="shared" si="1371"/>
        <v>0.54496198190310763</v>
      </c>
      <c r="DA556" s="1">
        <f t="shared" si="1372"/>
        <v>0.49133443853158321</v>
      </c>
      <c r="DB556" s="1">
        <f t="shared" si="1373"/>
        <v>0.4390063000476449</v>
      </c>
      <c r="DC556" s="1">
        <f t="shared" si="1374"/>
        <v>0.38862247987438553</v>
      </c>
      <c r="DD556" s="1">
        <f t="shared" si="1375"/>
        <v>0.34075228936015833</v>
      </c>
      <c r="DE556" s="1">
        <f t="shared" si="1376"/>
        <v>0.29587077641468024</v>
      </c>
      <c r="DF556" s="1">
        <f t="shared" si="1377"/>
        <v>0.25434590596315487</v>
      </c>
      <c r="DG556" s="1">
        <f t="shared" si="1378"/>
        <v>0.21643205315561365</v>
      </c>
      <c r="DH556" s="1">
        <f t="shared" si="1379"/>
        <v>0.18226976672928311</v>
      </c>
      <c r="DI556" s="1">
        <f t="shared" si="1380"/>
        <v>0.15189128799335308</v>
      </c>
      <c r="DJ556" s="1">
        <f t="shared" si="1381"/>
        <v>0.12523092473299741</v>
      </c>
      <c r="DK556" s="1">
        <f t="shared" si="1382"/>
        <v>0.10213910955276427</v>
      </c>
      <c r="DL556" s="1">
        <f t="shared" si="1383"/>
        <v>8.2398833392456669E-2</v>
      </c>
      <c r="DM556" s="1">
        <f t="shared" si="1384"/>
        <v>6.5743135596242022E-2</v>
      </c>
      <c r="DN556" s="1">
        <f t="shared" si="1385"/>
        <v>5.1872436382117186E-2</v>
      </c>
      <c r="DO556" s="1">
        <f t="shared" si="1386"/>
        <v>4.0470689881071484E-2</v>
      </c>
      <c r="DP556" s="1">
        <f t="shared" si="1387"/>
        <v>3.1219584370671453E-2</v>
      </c>
      <c r="DQ556" s="1">
        <f t="shared" si="1388"/>
        <v>2.3810288109305647E-2</v>
      </c>
      <c r="DR556" s="1">
        <f t="shared" si="1389"/>
        <v>1.7952504473898533E-2</v>
      </c>
      <c r="DS556" s="1">
        <f t="shared" si="1390"/>
        <v>1.3380835102871202E-2</v>
      </c>
      <c r="DT556" s="1">
        <f t="shared" si="1391"/>
        <v>9.8586383222293746E-3</v>
      </c>
      <c r="DU556" s="1">
        <f t="shared" si="1392"/>
        <v>7.1797042300942339E-3</v>
      </c>
      <c r="DV556" s="1">
        <f t="shared" si="1393"/>
        <v>5.1681467252348125E-3</v>
      </c>
      <c r="DW556" s="1">
        <f t="shared" si="1394"/>
        <v>3.6769416278303589E-3</v>
      </c>
      <c r="DX556" s="1">
        <f t="shared" si="1395"/>
        <v>2.5855279411000536E-3</v>
      </c>
      <c r="DY556" s="1">
        <f t="shared" si="1396"/>
        <v>1.7968473161555443E-3</v>
      </c>
      <c r="DZ556" s="1">
        <f t="shared" si="1397"/>
        <v>1.2341362437774763E-3</v>
      </c>
      <c r="EA556" s="1">
        <f t="shared" si="1398"/>
        <v>8.3771666867271026E-4</v>
      </c>
      <c r="EB556" s="1">
        <f t="shared" si="1399"/>
        <v>5.6196194152946337E-4</v>
      </c>
      <c r="EC556" s="1">
        <f t="shared" si="1400"/>
        <v>3.725523127643962E-4</v>
      </c>
      <c r="ED556" s="1">
        <f t="shared" si="1401"/>
        <v>2.4408123016857406E-4</v>
      </c>
      <c r="EE556" s="1">
        <f t="shared" si="1402"/>
        <v>1.5803218628832993E-4</v>
      </c>
      <c r="EF556" s="1">
        <f t="shared" si="1403"/>
        <v>1.011158164604107E-4</v>
      </c>
      <c r="EG556" s="1">
        <f t="shared" si="1404"/>
        <v>6.393730412928501E-5</v>
      </c>
      <c r="EH556" s="1">
        <f t="shared" si="1405"/>
        <v>3.995318718866389E-5</v>
      </c>
      <c r="EI556" s="1">
        <f t="shared" si="1406"/>
        <v>2.4672402824187422E-5</v>
      </c>
      <c r="EJ556" s="1">
        <f t="shared" si="1407"/>
        <v>1.5056920680967169E-5</v>
      </c>
      <c r="EK556" s="1">
        <f t="shared" si="1408"/>
        <v>9.0808828805906144E-6</v>
      </c>
      <c r="EL556" s="1">
        <f t="shared" si="1409"/>
        <v>5.4124056061303366E-6</v>
      </c>
      <c r="EM556" s="1">
        <f t="shared" si="1410"/>
        <v>3.1880615883147939E-6</v>
      </c>
      <c r="EN556" s="1">
        <f t="shared" si="1411"/>
        <v>1.8558441192904844E-6</v>
      </c>
      <c r="EO556" s="1">
        <f t="shared" si="1412"/>
        <v>1.0676761686701137E-6</v>
      </c>
      <c r="EP556" s="1">
        <f t="shared" si="1413"/>
        <v>6.0705240119709769E-7</v>
      </c>
      <c r="EQ556" s="1">
        <f t="shared" si="1414"/>
        <v>3.4111997620357981E-7</v>
      </c>
      <c r="ER556" s="1">
        <f t="shared" si="1415"/>
        <v>1.8944739416111002E-7</v>
      </c>
      <c r="ES556" s="1">
        <f t="shared" si="1416"/>
        <v>1.0398655447035823E-7</v>
      </c>
      <c r="ET556" s="1">
        <f t="shared" si="1417"/>
        <v>5.6413071048125451E-8</v>
      </c>
      <c r="EU556" s="1">
        <f t="shared" si="1418"/>
        <v>3.0248488726263463E-8</v>
      </c>
      <c r="EV556" s="1">
        <f t="shared" si="1419"/>
        <v>1.6030878842471622E-8</v>
      </c>
      <c r="EW556" s="1">
        <f t="shared" si="1420"/>
        <v>8.3975507895667586E-9</v>
      </c>
      <c r="EX556" s="1">
        <f t="shared" si="1421"/>
        <v>4.3482958002827571E-9</v>
      </c>
      <c r="EY556" s="1">
        <f t="shared" si="1422"/>
        <v>2.2262588489977654E-9</v>
      </c>
      <c r="EZ556" s="1">
        <f t="shared" si="1423"/>
        <v>1.128501535749172E-9</v>
      </c>
      <c r="FA556" s="1">
        <f t="shared" si="1424"/>
        <v>5.7020736382080046E-10</v>
      </c>
      <c r="FB556" s="1">
        <f t="shared" si="1425"/>
        <v>2.9690756134948975E-10</v>
      </c>
      <c r="FC556" s="1">
        <f t="shared" si="1426"/>
        <v>1.8304610792988882E-10</v>
      </c>
      <c r="FD556" s="75">
        <f t="shared" si="1277"/>
        <v>1.8304610792988882E-10</v>
      </c>
    </row>
    <row r="557" spans="7:160" x14ac:dyDescent="0.35">
      <c r="G557" t="str">
        <f t="shared" si="1273"/>
        <v>Refd, t=2.71</v>
      </c>
      <c r="H557" s="76">
        <f t="shared" si="1274"/>
        <v>2.7099999999999644</v>
      </c>
      <c r="I557" s="1">
        <f t="shared" si="1275"/>
        <v>0</v>
      </c>
      <c r="J557" s="22">
        <f t="shared" si="1276"/>
        <v>3.1776186406858686E-6</v>
      </c>
      <c r="K557" s="1">
        <f t="shared" si="1278"/>
        <v>6.2597416919013355E-6</v>
      </c>
      <c r="L557" s="1">
        <f t="shared" si="1279"/>
        <v>1.1576399839692672E-5</v>
      </c>
      <c r="M557" s="1">
        <f t="shared" si="1280"/>
        <v>2.0526478943949228E-5</v>
      </c>
      <c r="N557" s="1">
        <f t="shared" si="1281"/>
        <v>3.5283169576509641E-5</v>
      </c>
      <c r="O557" s="1">
        <f t="shared" si="1282"/>
        <v>5.9167520999259608E-5</v>
      </c>
      <c r="P557" s="1">
        <f t="shared" si="1283"/>
        <v>9.7172089714474779E-5</v>
      </c>
      <c r="Q557" s="1">
        <f t="shared" si="1284"/>
        <v>1.5667953912688293E-4</v>
      </c>
      <c r="R557" s="1">
        <f t="shared" si="1285"/>
        <v>2.4842711327035502E-4</v>
      </c>
      <c r="S557" s="1">
        <f t="shared" si="1286"/>
        <v>3.8777125974697287E-4</v>
      </c>
      <c r="T557" s="1">
        <f t="shared" si="1287"/>
        <v>5.9630531001795238E-4</v>
      </c>
      <c r="U557" s="1">
        <f t="shared" si="1288"/>
        <v>9.038746572729465E-4</v>
      </c>
      <c r="V557" s="1">
        <f t="shared" si="1289"/>
        <v>1.351015749302516E-3</v>
      </c>
      <c r="W557" s="1">
        <f t="shared" si="1290"/>
        <v>1.9918150541128844E-3</v>
      </c>
      <c r="X557" s="1">
        <f t="shared" si="1291"/>
        <v>2.8971402356492786E-3</v>
      </c>
      <c r="Y557" s="1">
        <f t="shared" si="1292"/>
        <v>4.1581376306859055E-3</v>
      </c>
      <c r="Z557" s="1">
        <f t="shared" si="1293"/>
        <v>5.8898191877825856E-3</v>
      </c>
      <c r="AA557" s="1">
        <f t="shared" si="1294"/>
        <v>8.2344822555447169E-3</v>
      </c>
      <c r="AB557" s="1">
        <f t="shared" si="1295"/>
        <v>1.1364623821387315E-2</v>
      </c>
      <c r="AC557" s="1">
        <f t="shared" si="1296"/>
        <v>1.5484936762157597E-2</v>
      </c>
      <c r="AD557" s="1">
        <f t="shared" si="1297"/>
        <v>2.0832921595219725E-2</v>
      </c>
      <c r="AE557" s="1">
        <f t="shared" si="1298"/>
        <v>2.7677626732272757E-2</v>
      </c>
      <c r="AF557" s="1">
        <f t="shared" si="1299"/>
        <v>3.6316056684257254E-2</v>
      </c>
      <c r="AG557" s="1">
        <f t="shared" si="1300"/>
        <v>4.7066871949086868E-2</v>
      </c>
      <c r="AH557" s="1">
        <f t="shared" si="1301"/>
        <v>6.0261152482415578E-2</v>
      </c>
      <c r="AI557" s="1">
        <f t="shared" si="1302"/>
        <v>7.6230207604472092E-2</v>
      </c>
      <c r="AJ557" s="1">
        <f t="shared" si="1303"/>
        <v>9.5290678970973652E-2</v>
      </c>
      <c r="AK557" s="1">
        <f t="shared" si="1304"/>
        <v>0.11772748033656961</v>
      </c>
      <c r="AL557" s="1">
        <f t="shared" si="1305"/>
        <v>0.14377541997378715</v>
      </c>
      <c r="AM557" s="1">
        <f t="shared" si="1306"/>
        <v>0.17360062403163112</v>
      </c>
      <c r="AN557" s="1">
        <f t="shared" si="1307"/>
        <v>0.20728308447831176</v>
      </c>
      <c r="AO557" s="1">
        <f t="shared" si="1308"/>
        <v>0.24480175861094514</v>
      </c>
      <c r="AP557" s="1">
        <f t="shared" si="1309"/>
        <v>0.28602362130307424</v>
      </c>
      <c r="AQ557" s="1">
        <f t="shared" si="1310"/>
        <v>0.33069790194073229</v>
      </c>
      <c r="AR557" s="1">
        <f t="shared" si="1311"/>
        <v>0.37845642769022492</v>
      </c>
      <c r="AS557" s="1">
        <f t="shared" si="1312"/>
        <v>0.4288205638228122</v>
      </c>
      <c r="AT557" s="1">
        <f t="shared" si="1313"/>
        <v>0.48121472786920316</v>
      </c>
      <c r="AU557" s="1">
        <f t="shared" si="1314"/>
        <v>0.53498590829499537</v>
      </c>
      <c r="AV557" s="1">
        <f t="shared" si="1315"/>
        <v>0.58942809832894538</v>
      </c>
      <c r="AW557" s="1">
        <f t="shared" si="1316"/>
        <v>0.64381011939146549</v>
      </c>
      <c r="AX557" s="1">
        <f t="shared" si="1317"/>
        <v>0.69740500595494559</v>
      </c>
      <c r="AY557" s="1">
        <f t="shared" si="1318"/>
        <v>0.7495189892465538</v>
      </c>
      <c r="AZ557" s="1">
        <f t="shared" si="1319"/>
        <v>0.79951816570966283</v>
      </c>
      <c r="BA557" s="1">
        <f t="shared" si="1320"/>
        <v>0.84685116045706332</v>
      </c>
      <c r="BB557" s="1">
        <f t="shared" si="1321"/>
        <v>0.89106646834079084</v>
      </c>
      <c r="BC557" s="1">
        <f t="shared" si="1322"/>
        <v>0.93182363152994818</v>
      </c>
      <c r="BD557" s="1">
        <f t="shared" si="1323"/>
        <v>0.96889793832806492</v>
      </c>
      <c r="BE557" s="1">
        <f t="shared" si="1324"/>
        <v>1.0021788464621788</v>
      </c>
      <c r="BF557" s="1">
        <f t="shared" si="1325"/>
        <v>1.0316627931208666</v>
      </c>
      <c r="BG557" s="1">
        <f t="shared" si="1326"/>
        <v>1.0574414124960565</v>
      </c>
      <c r="BH557" s="1">
        <f t="shared" si="1327"/>
        <v>1.079686413550129</v>
      </c>
      <c r="BI557" s="1">
        <f t="shared" si="1328"/>
        <v>1.098632467094377</v>
      </c>
      <c r="BJ557" s="1">
        <f t="shared" si="1329"/>
        <v>1.1145594189981178</v>
      </c>
      <c r="BK557" s="1">
        <f t="shared" si="1330"/>
        <v>1.1277750056180649</v>
      </c>
      <c r="BL557" s="1">
        <f t="shared" si="1331"/>
        <v>1.1385990274551261</v>
      </c>
      <c r="BM557" s="1">
        <f t="shared" si="1332"/>
        <v>1.1473496708250779</v>
      </c>
      <c r="BN557" s="1">
        <f t="shared" si="1333"/>
        <v>1.1543323876574461</v>
      </c>
      <c r="BO557" s="1">
        <f t="shared" si="1334"/>
        <v>1.15983147877967</v>
      </c>
      <c r="BP557" s="1">
        <f t="shared" si="1335"/>
        <v>1.1641042976942437</v>
      </c>
      <c r="BQ557" s="1">
        <f t="shared" si="1336"/>
        <v>1.1673778133657591</v>
      </c>
      <c r="BR557" s="1">
        <f t="shared" si="1337"/>
        <v>1.1698471474326815</v>
      </c>
      <c r="BS557" s="1">
        <f t="shared" si="1338"/>
        <v>1.1716756322989406</v>
      </c>
      <c r="BT557" s="1">
        <f t="shared" si="1339"/>
        <v>1.1729959155186738</v>
      </c>
      <c r="BU557" s="1">
        <f t="shared" si="1340"/>
        <v>1.173911653624139</v>
      </c>
      <c r="BV557" s="1">
        <f t="shared" si="1341"/>
        <v>1.1744993849837608</v>
      </c>
      <c r="BW557" s="1">
        <f t="shared" si="1342"/>
        <v>1.174810237020864</v>
      </c>
      <c r="BX557" s="1">
        <f t="shared" si="1343"/>
        <v>1.1748712005675539</v>
      </c>
      <c r="BY557" s="1">
        <f t="shared" si="1344"/>
        <v>1.1746857879690145</v>
      </c>
      <c r="BZ557" s="1">
        <f t="shared" si="1345"/>
        <v>1.1742339787398339</v>
      </c>
      <c r="CA557" s="1">
        <f t="shared" si="1346"/>
        <v>1.1734714457764972</v>
      </c>
      <c r="CB557" s="1">
        <f t="shared" si="1347"/>
        <v>1.1723281458684047</v>
      </c>
      <c r="CC557" s="1">
        <f t="shared" si="1348"/>
        <v>1.1707064498429312</v>
      </c>
      <c r="CD557" s="1">
        <f t="shared" si="1349"/>
        <v>1.1684790782066794</v>
      </c>
      <c r="CE557" s="1">
        <f t="shared" si="1350"/>
        <v>1.1654871936014282</v>
      </c>
      <c r="CF557" s="1">
        <f t="shared" si="1351"/>
        <v>1.161539075231069</v>
      </c>
      <c r="CG557" s="1">
        <f t="shared" si="1352"/>
        <v>1.1564098536090139</v>
      </c>
      <c r="CH557" s="1">
        <f t="shared" si="1353"/>
        <v>1.1498428057135055</v>
      </c>
      <c r="CI557" s="1">
        <f t="shared" si="1354"/>
        <v>1.1415526896573462</v>
      </c>
      <c r="CJ557" s="1">
        <f t="shared" si="1355"/>
        <v>1.1312315244403823</v>
      </c>
      <c r="CK557" s="1">
        <f t="shared" si="1356"/>
        <v>1.1185570880547631</v>
      </c>
      <c r="CL557" s="1">
        <f t="shared" si="1357"/>
        <v>1.1032042158026745</v>
      </c>
      <c r="CM557" s="1">
        <f t="shared" si="1358"/>
        <v>1.0848587374733027</v>
      </c>
      <c r="CN557" s="1">
        <f t="shared" si="1359"/>
        <v>1.0632336129534141</v>
      </c>
      <c r="CO557" s="1">
        <f t="shared" si="1360"/>
        <v>1.038086535249118</v>
      </c>
      <c r="CP557" s="1">
        <f t="shared" si="1361"/>
        <v>1.0092379988142786</v>
      </c>
      <c r="CQ557" s="1">
        <f t="shared" si="1362"/>
        <v>0.97658861411712283</v>
      </c>
      <c r="CR557" s="1">
        <f t="shared" si="1363"/>
        <v>0.94013432037013511</v>
      </c>
      <c r="CS557" s="1">
        <f t="shared" si="1364"/>
        <v>0.89997813539347904</v>
      </c>
      <c r="CT557" s="1">
        <f t="shared" si="1365"/>
        <v>0.85633720214282827</v>
      </c>
      <c r="CU557" s="1">
        <f t="shared" si="1366"/>
        <v>0.8095441484004563</v>
      </c>
      <c r="CV557" s="1">
        <f t="shared" si="1367"/>
        <v>0.76004215561971378</v>
      </c>
      <c r="CW557" s="1">
        <f t="shared" si="1368"/>
        <v>0.70837360438218466</v>
      </c>
      <c r="CX557" s="1">
        <f t="shared" si="1369"/>
        <v>0.65516268282524293</v>
      </c>
      <c r="CY557" s="1">
        <f t="shared" si="1370"/>
        <v>0.60109285716995176</v>
      </c>
      <c r="CZ557" s="1">
        <f t="shared" si="1371"/>
        <v>0.54688055425779369</v>
      </c>
      <c r="DA557" s="1">
        <f t="shared" si="1372"/>
        <v>0.49324674402260055</v>
      </c>
      <c r="DB557" s="1">
        <f t="shared" si="1373"/>
        <v>0.4408882963845398</v>
      </c>
      <c r="DC557" s="1">
        <f t="shared" si="1374"/>
        <v>0.39045100092761498</v>
      </c>
      <c r="DD557" s="1">
        <f t="shared" si="1375"/>
        <v>0.34250597808845801</v>
      </c>
      <c r="DE557" s="1">
        <f t="shared" si="1376"/>
        <v>0.29753089702501773</v>
      </c>
      <c r="DF557" s="1">
        <f t="shared" si="1377"/>
        <v>0.25589698491742746</v>
      </c>
      <c r="DG557" s="1">
        <f t="shared" si="1378"/>
        <v>0.21786231440671622</v>
      </c>
      <c r="DH557" s="1">
        <f t="shared" si="1379"/>
        <v>0.18357134475060877</v>
      </c>
      <c r="DI557" s="1">
        <f t="shared" si="1380"/>
        <v>0.15306022071435391</v>
      </c>
      <c r="DJ557" s="1">
        <f t="shared" si="1381"/>
        <v>0.12626694545409456</v>
      </c>
      <c r="DK557" s="1">
        <f t="shared" si="1382"/>
        <v>0.10304527066740281</v>
      </c>
      <c r="DL557" s="1">
        <f t="shared" si="1383"/>
        <v>8.3181004189719382E-2</v>
      </c>
      <c r="DM557" s="1">
        <f t="shared" si="1384"/>
        <v>6.6409421056900203E-2</v>
      </c>
      <c r="DN557" s="1">
        <f t="shared" si="1385"/>
        <v>5.2432563818972357E-2</v>
      </c>
      <c r="DO557" s="1">
        <f t="shared" si="1386"/>
        <v>4.0935406131417135E-2</v>
      </c>
      <c r="DP557" s="1">
        <f t="shared" si="1387"/>
        <v>3.1600099015385026E-2</v>
      </c>
      <c r="DQ557" s="1">
        <f t="shared" si="1388"/>
        <v>2.4117789054891741E-2</v>
      </c>
      <c r="DR557" s="1">
        <f t="shared" si="1389"/>
        <v>1.8197762395670364E-2</v>
      </c>
      <c r="DS557" s="1">
        <f t="shared" si="1390"/>
        <v>1.3573903784395089E-2</v>
      </c>
      <c r="DT557" s="1">
        <f t="shared" si="1391"/>
        <v>1.0008649676951581E-2</v>
      </c>
      <c r="DU557" s="1">
        <f t="shared" si="1392"/>
        <v>7.2947503025812717E-3</v>
      </c>
      <c r="DV557" s="1">
        <f t="shared" si="1393"/>
        <v>5.2552364898726944E-3</v>
      </c>
      <c r="DW557" s="1">
        <f t="shared" si="1394"/>
        <v>3.7420179149821081E-3</v>
      </c>
      <c r="DX557" s="1">
        <f t="shared" si="1395"/>
        <v>2.6335291023651063E-3</v>
      </c>
      <c r="DY557" s="1">
        <f t="shared" si="1396"/>
        <v>1.8317989370173189E-3</v>
      </c>
      <c r="DZ557" s="1">
        <f t="shared" si="1397"/>
        <v>1.2592599092660021E-3</v>
      </c>
      <c r="EA557" s="1">
        <f t="shared" si="1398"/>
        <v>8.5554507378280103E-4</v>
      </c>
      <c r="EB557" s="1">
        <f t="shared" si="1399"/>
        <v>5.7445214950198906E-4</v>
      </c>
      <c r="EC557" s="1">
        <f t="shared" si="1400"/>
        <v>3.8119141370559405E-4</v>
      </c>
      <c r="ED557" s="1">
        <f t="shared" si="1401"/>
        <v>2.4998083972011599E-4</v>
      </c>
      <c r="EE557" s="1">
        <f t="shared" si="1402"/>
        <v>1.6201003331714508E-4</v>
      </c>
      <c r="EF557" s="1">
        <f t="shared" si="1403"/>
        <v>1.0376405622020803E-4</v>
      </c>
      <c r="EG557" s="1">
        <f t="shared" si="1404"/>
        <v>6.5678170124748711E-5</v>
      </c>
      <c r="EH557" s="1">
        <f t="shared" si="1405"/>
        <v>4.1083208567352448E-5</v>
      </c>
      <c r="EI557" s="1">
        <f t="shared" si="1406"/>
        <v>2.5396731638720662E-5</v>
      </c>
      <c r="EJ557" s="1">
        <f t="shared" si="1407"/>
        <v>1.5515407858336666E-5</v>
      </c>
      <c r="EK557" s="1">
        <f t="shared" si="1408"/>
        <v>9.3674824469614855E-6</v>
      </c>
      <c r="EL557" s="1">
        <f t="shared" si="1409"/>
        <v>5.5893331139222954E-6</v>
      </c>
      <c r="EM557" s="1">
        <f t="shared" si="1410"/>
        <v>3.2959317410169736E-6</v>
      </c>
      <c r="EN557" s="1">
        <f t="shared" si="1411"/>
        <v>1.9207984244604756E-6</v>
      </c>
      <c r="EO557" s="1">
        <f t="shared" si="1412"/>
        <v>1.1063066318587926E-6</v>
      </c>
      <c r="EP557" s="1">
        <f t="shared" si="1413"/>
        <v>6.2974487389974626E-7</v>
      </c>
      <c r="EQ557" s="1">
        <f t="shared" si="1414"/>
        <v>3.5428671606170839E-7</v>
      </c>
      <c r="ER557" s="1">
        <f t="shared" si="1415"/>
        <v>1.969936894636611E-7</v>
      </c>
      <c r="ES557" s="1">
        <f t="shared" si="1416"/>
        <v>1.0825886697215134E-7</v>
      </c>
      <c r="ET557" s="1">
        <f t="shared" si="1417"/>
        <v>5.880242496181813E-8</v>
      </c>
      <c r="EU557" s="1">
        <f t="shared" si="1418"/>
        <v>3.156857082746442E-8</v>
      </c>
      <c r="EV557" s="1">
        <f t="shared" si="1419"/>
        <v>1.6751388813436646E-8</v>
      </c>
      <c r="EW557" s="1">
        <f t="shared" si="1420"/>
        <v>8.7860745966556201E-9</v>
      </c>
      <c r="EX557" s="1">
        <f t="shared" si="1421"/>
        <v>4.5552982788208495E-9</v>
      </c>
      <c r="EY557" s="1">
        <f t="shared" si="1422"/>
        <v>2.3352677367807911E-9</v>
      </c>
      <c r="EZ557" s="1">
        <f t="shared" si="1423"/>
        <v>1.1853274104196584E-9</v>
      </c>
      <c r="FA557" s="1">
        <f t="shared" si="1424"/>
        <v>5.9974815271261831E-10</v>
      </c>
      <c r="FB557" s="1">
        <f t="shared" si="1425"/>
        <v>3.1275448011996748E-10</v>
      </c>
      <c r="FC557" s="1">
        <f t="shared" si="1426"/>
        <v>1.9308097815449581E-10</v>
      </c>
      <c r="FD557" s="75">
        <f t="shared" si="1277"/>
        <v>1.9308097815449581E-10</v>
      </c>
    </row>
    <row r="558" spans="7:160" x14ac:dyDescent="0.35">
      <c r="G558" t="str">
        <f t="shared" si="1273"/>
        <v>Refd, t=2.71</v>
      </c>
      <c r="H558" s="76">
        <f t="shared" si="1274"/>
        <v>2.7149999999999643</v>
      </c>
      <c r="I558" s="1">
        <f t="shared" si="1275"/>
        <v>0</v>
      </c>
      <c r="J558" s="22">
        <f t="shared" si="1276"/>
        <v>3.1424832788553784E-6</v>
      </c>
      <c r="K558" s="1">
        <f t="shared" si="1278"/>
        <v>6.1904763020667903E-6</v>
      </c>
      <c r="L558" s="1">
        <f t="shared" si="1279"/>
        <v>1.1448166851641613E-5</v>
      </c>
      <c r="M558" s="1">
        <f t="shared" si="1280"/>
        <v>2.029884426776866E-5</v>
      </c>
      <c r="N558" s="1">
        <f t="shared" si="1281"/>
        <v>3.4891503406885047E-5</v>
      </c>
      <c r="O558" s="1">
        <f t="shared" si="1282"/>
        <v>5.8510338410228402E-5</v>
      </c>
      <c r="P558" s="1">
        <f t="shared" si="1283"/>
        <v>9.6092798187062589E-5</v>
      </c>
      <c r="Q558" s="1">
        <f t="shared" si="1284"/>
        <v>1.549406821712849E-4</v>
      </c>
      <c r="R558" s="1">
        <f t="shared" si="1285"/>
        <v>2.4567482725910072E-4</v>
      </c>
      <c r="S558" s="1">
        <f t="shared" si="1286"/>
        <v>3.8348735319916789E-4</v>
      </c>
      <c r="T558" s="1">
        <f t="shared" si="1287"/>
        <v>5.8974421394227688E-4</v>
      </c>
      <c r="U558" s="1">
        <f t="shared" si="1288"/>
        <v>8.9398258946218141E-4</v>
      </c>
      <c r="V558" s="1">
        <f t="shared" si="1289"/>
        <v>1.3363299117546059E-3</v>
      </c>
      <c r="W558" s="1">
        <f t="shared" si="1290"/>
        <v>1.9703416757024038E-3</v>
      </c>
      <c r="X558" s="1">
        <f t="shared" si="1291"/>
        <v>2.8662119045228603E-3</v>
      </c>
      <c r="Y558" s="1">
        <f t="shared" si="1292"/>
        <v>4.1142527162517806E-3</v>
      </c>
      <c r="Z558" s="1">
        <f t="shared" si="1293"/>
        <v>5.8284692422062171E-3</v>
      </c>
      <c r="AA558" s="1">
        <f t="shared" si="1294"/>
        <v>8.1499770141102434E-3</v>
      </c>
      <c r="AB558" s="1">
        <f t="shared" si="1295"/>
        <v>1.1249927557438531E-2</v>
      </c>
      <c r="AC558" s="1">
        <f t="shared" si="1296"/>
        <v>1.5331533907735001E-2</v>
      </c>
      <c r="AD558" s="1">
        <f t="shared" si="1297"/>
        <v>2.0630733172595013E-2</v>
      </c>
      <c r="AE558" s="1">
        <f t="shared" si="1298"/>
        <v>2.7415001592839095E-2</v>
      </c>
      <c r="AF558" s="1">
        <f t="shared" si="1299"/>
        <v>3.5979862101290935E-2</v>
      </c>
      <c r="AG558" s="1">
        <f t="shared" si="1300"/>
        <v>4.6642706080790415E-2</v>
      </c>
      <c r="AH558" s="1">
        <f t="shared" si="1301"/>
        <v>5.9733696092224661E-2</v>
      </c>
      <c r="AI558" s="1">
        <f t="shared" si="1302"/>
        <v>7.5583723966689359E-2</v>
      </c>
      <c r="AJ558" s="1">
        <f t="shared" si="1303"/>
        <v>9.4509659276489591E-2</v>
      </c>
      <c r="AK558" s="1">
        <f t="shared" si="1304"/>
        <v>0.11679741780432289</v>
      </c>
      <c r="AL558" s="1">
        <f t="shared" si="1305"/>
        <v>0.14268368042670548</v>
      </c>
      <c r="AM558" s="1">
        <f t="shared" si="1306"/>
        <v>0.17233736550447348</v>
      </c>
      <c r="AN558" s="1">
        <f t="shared" si="1307"/>
        <v>0.20584216536787886</v>
      </c>
      <c r="AO558" s="1">
        <f t="shared" si="1308"/>
        <v>0.24318156489418419</v>
      </c>
      <c r="AP558" s="1">
        <f t="shared" si="1309"/>
        <v>0.28422774015529251</v>
      </c>
      <c r="AQ558" s="1">
        <f t="shared" si="1310"/>
        <v>0.32873557289912558</v>
      </c>
      <c r="AR558" s="1">
        <f t="shared" si="1311"/>
        <v>0.37634271378873568</v>
      </c>
      <c r="AS558" s="1">
        <f t="shared" si="1312"/>
        <v>0.42657620342024061</v>
      </c>
      <c r="AT558" s="1">
        <f t="shared" si="1313"/>
        <v>0.47886565180096419</v>
      </c>
      <c r="AU558" s="1">
        <f t="shared" si="1314"/>
        <v>0.53256243425690086</v>
      </c>
      <c r="AV558" s="1">
        <f t="shared" si="1315"/>
        <v>0.58696384221424491</v>
      </c>
      <c r="AW558" s="1">
        <f t="shared" si="1316"/>
        <v>0.64134068858117632</v>
      </c>
      <c r="AX558" s="1">
        <f t="shared" si="1317"/>
        <v>0.69496655941595398</v>
      </c>
      <c r="AY558" s="1">
        <f t="shared" si="1318"/>
        <v>0.74714676141336744</v>
      </c>
      <c r="AZ558" s="1">
        <f t="shared" si="1319"/>
        <v>0.7972450541136421</v>
      </c>
      <c r="BA558" s="1">
        <f t="shared" si="1320"/>
        <v>0.84470647062532611</v>
      </c>
      <c r="BB558" s="1">
        <f t="shared" si="1321"/>
        <v>0.8890748944571002</v>
      </c>
      <c r="BC558" s="1">
        <f t="shared" si="1322"/>
        <v>0.93000452957693946</v>
      </c>
      <c r="BD558" s="1">
        <f t="shared" si="1323"/>
        <v>0.96726492248772877</v>
      </c>
      <c r="BE558" s="1">
        <f t="shared" si="1324"/>
        <v>1.0007397123725874</v>
      </c>
      <c r="BF558" s="1">
        <f t="shared" si="1325"/>
        <v>1.0304197460634568</v>
      </c>
      <c r="BG558" s="1">
        <f t="shared" si="1326"/>
        <v>1.0563915572015514</v>
      </c>
      <c r="BH558" s="1">
        <f t="shared" si="1327"/>
        <v>1.0788224468529775</v>
      </c>
      <c r="BI558" s="1">
        <f t="shared" si="1328"/>
        <v>1.0979435060742877</v>
      </c>
      <c r="BJ558" s="1">
        <f t="shared" si="1329"/>
        <v>1.1140318955838808</v>
      </c>
      <c r="BK558" s="1">
        <f t="shared" si="1330"/>
        <v>1.1273935631739178</v>
      </c>
      <c r="BL558" s="1">
        <f t="shared" si="1331"/>
        <v>1.1383473643144655</v>
      </c>
      <c r="BM558" s="1">
        <f t="shared" si="1332"/>
        <v>1.1472112884264429</v>
      </c>
      <c r="BN558" s="1">
        <f t="shared" si="1333"/>
        <v>1.154291215128781</v>
      </c>
      <c r="BO558" s="1">
        <f t="shared" si="1334"/>
        <v>1.1598723598992398</v>
      </c>
      <c r="BP558" s="1">
        <f t="shared" si="1335"/>
        <v>1.1642133388247744</v>
      </c>
      <c r="BQ558" s="1">
        <f t="shared" si="1336"/>
        <v>1.1675426013095431</v>
      </c>
      <c r="BR558" s="1">
        <f t="shared" si="1337"/>
        <v>1.170056853715991</v>
      </c>
      <c r="BS558" s="1">
        <f t="shared" si="1338"/>
        <v>1.171921025084798</v>
      </c>
      <c r="BT558" s="1">
        <f t="shared" si="1339"/>
        <v>1.1732693024034719</v>
      </c>
      <c r="BU558" s="1">
        <f t="shared" si="1340"/>
        <v>1.174206778442755</v>
      </c>
      <c r="BV558" s="1">
        <f t="shared" si="1341"/>
        <v>1.1748112999799667</v>
      </c>
      <c r="BW558" s="1">
        <f t="shared" si="1342"/>
        <v>1.1751351688916971</v>
      </c>
      <c r="BX558" s="1">
        <f t="shared" si="1343"/>
        <v>1.175206425450158</v>
      </c>
      <c r="BY558" s="1">
        <f t="shared" si="1344"/>
        <v>1.1750295267790323</v>
      </c>
      <c r="BZ558" s="1">
        <f t="shared" si="1345"/>
        <v>1.1745853206301906</v>
      </c>
      <c r="CA558" s="1">
        <f t="shared" si="1346"/>
        <v>1.1738303039755871</v>
      </c>
      <c r="CB558" s="1">
        <f t="shared" si="1347"/>
        <v>1.1726952467890754</v>
      </c>
      <c r="CC558" s="1">
        <f t="shared" si="1348"/>
        <v>1.1710833530825306</v>
      </c>
      <c r="CD558" s="1">
        <f t="shared" si="1349"/>
        <v>1.1688682218297677</v>
      </c>
      <c r="CE558" s="1">
        <f t="shared" si="1350"/>
        <v>1.1658919558972298</v>
      </c>
      <c r="CF558" s="1">
        <f t="shared" si="1351"/>
        <v>1.1619638410361162</v>
      </c>
      <c r="CG558" s="1">
        <f t="shared" si="1352"/>
        <v>1.1568600704594905</v>
      </c>
      <c r="CH558" s="1">
        <f t="shared" si="1353"/>
        <v>1.1503250128344602</v>
      </c>
      <c r="CI558" s="1">
        <f t="shared" si="1354"/>
        <v>1.1420745014960854</v>
      </c>
      <c r="CJ558" s="1">
        <f t="shared" si="1355"/>
        <v>1.1318015505480914</v>
      </c>
      <c r="CK558" s="1">
        <f t="shared" si="1356"/>
        <v>1.1191847730327986</v>
      </c>
      <c r="CL558" s="1">
        <f t="shared" si="1357"/>
        <v>1.1038995870699493</v>
      </c>
      <c r="CM558" s="1">
        <f t="shared" si="1358"/>
        <v>1.0856320548914844</v>
      </c>
      <c r="CN558" s="1">
        <f t="shared" si="1359"/>
        <v>1.0640949227002598</v>
      </c>
      <c r="CO558" s="1">
        <f t="shared" si="1360"/>
        <v>1.0390451402589258</v>
      </c>
      <c r="CP558" s="1">
        <f t="shared" si="1361"/>
        <v>1.0103018687729295</v>
      </c>
      <c r="CQ558" s="1">
        <f t="shared" si="1362"/>
        <v>0.97776376828647094</v>
      </c>
      <c r="CR558" s="1">
        <f t="shared" si="1363"/>
        <v>0.94142422512630053</v>
      </c>
      <c r="CS558" s="1">
        <f t="shared" si="1364"/>
        <v>0.90138316398614282</v>
      </c>
      <c r="CT558" s="1">
        <f t="shared" si="1365"/>
        <v>0.85785420568755488</v>
      </c>
      <c r="CU558" s="1">
        <f t="shared" si="1366"/>
        <v>0.81116618374759963</v>
      </c>
      <c r="CV558" s="1">
        <f t="shared" si="1367"/>
        <v>0.76175840728347266</v>
      </c>
      <c r="CW558" s="1">
        <f t="shared" si="1368"/>
        <v>0.71016952457990246</v>
      </c>
      <c r="CX558" s="1">
        <f t="shared" si="1369"/>
        <v>0.65702035693321237</v>
      </c>
      <c r="CY558" s="1">
        <f t="shared" si="1370"/>
        <v>0.60299158316462398</v>
      </c>
      <c r="CZ558" s="1">
        <f t="shared" si="1371"/>
        <v>0.54879760596573579</v>
      </c>
      <c r="DA558" s="1">
        <f t="shared" si="1372"/>
        <v>0.495158271347936</v>
      </c>
      <c r="DB558" s="1">
        <f t="shared" si="1373"/>
        <v>0.44277030304590925</v>
      </c>
      <c r="DC558" s="1">
        <f t="shared" si="1374"/>
        <v>0.39228033310156329</v>
      </c>
      <c r="DD558" s="1">
        <f t="shared" si="1375"/>
        <v>0.34426125655149215</v>
      </c>
      <c r="DE558" s="1">
        <f t="shared" si="1376"/>
        <v>0.29919333097031819</v>
      </c>
      <c r="DF558" s="1">
        <f t="shared" si="1377"/>
        <v>0.2574510168793509</v>
      </c>
      <c r="DG558" s="1">
        <f t="shared" si="1378"/>
        <v>0.21929606128043536</v>
      </c>
      <c r="DH558" s="1">
        <f t="shared" si="1379"/>
        <v>0.18487681791229443</v>
      </c>
      <c r="DI558" s="1">
        <f t="shared" si="1380"/>
        <v>0.15423332670112314</v>
      </c>
      <c r="DJ558" s="1">
        <f t="shared" si="1381"/>
        <v>0.12730728560507429</v>
      </c>
      <c r="DK558" s="1">
        <f t="shared" si="1382"/>
        <v>0.10395577193636939</v>
      </c>
      <c r="DL558" s="1">
        <f t="shared" si="1383"/>
        <v>8.3967422900603605E-2</v>
      </c>
      <c r="DM558" s="1">
        <f t="shared" si="1384"/>
        <v>6.7079766169394817E-2</v>
      </c>
      <c r="DN558" s="1">
        <f t="shared" si="1385"/>
        <v>5.2996486384466385E-2</v>
      </c>
      <c r="DO558" s="1">
        <f t="shared" si="1386"/>
        <v>4.1403597647479966E-2</v>
      </c>
      <c r="DP558" s="1">
        <f t="shared" si="1387"/>
        <v>3.198373430157176E-2</v>
      </c>
      <c r="DQ558" s="1">
        <f t="shared" si="1388"/>
        <v>2.442804024558427E-2</v>
      </c>
      <c r="DR558" s="1">
        <f t="shared" si="1389"/>
        <v>1.8445400875003619E-2</v>
      </c>
      <c r="DS558" s="1">
        <f t="shared" si="1390"/>
        <v>1.3768997448700112E-2</v>
      </c>
      <c r="DT558" s="1">
        <f t="shared" si="1391"/>
        <v>1.0160354645509765E-2</v>
      </c>
      <c r="DU558" s="1">
        <f t="shared" si="1392"/>
        <v>7.4111896636683341E-3</v>
      </c>
      <c r="DV558" s="1">
        <f t="shared" si="1393"/>
        <v>5.3434541251426116E-3</v>
      </c>
      <c r="DW558" s="1">
        <f t="shared" si="1394"/>
        <v>3.8079928849910662E-3</v>
      </c>
      <c r="DX558" s="1">
        <f t="shared" si="1395"/>
        <v>2.6822352867815176E-3</v>
      </c>
      <c r="DY558" s="1">
        <f t="shared" si="1396"/>
        <v>1.8672952575481331E-3</v>
      </c>
      <c r="DZ558" s="1">
        <f t="shared" si="1397"/>
        <v>1.2847981117537228E-3</v>
      </c>
      <c r="EA558" s="1">
        <f t="shared" si="1398"/>
        <v>8.7368429821568837E-4</v>
      </c>
      <c r="EB558" s="1">
        <f t="shared" si="1399"/>
        <v>5.8717200893812678E-4</v>
      </c>
      <c r="EC558" s="1">
        <f t="shared" si="1400"/>
        <v>3.8999774611646191E-4</v>
      </c>
      <c r="ED558" s="1">
        <f t="shared" si="1401"/>
        <v>2.5600048749410041E-4</v>
      </c>
      <c r="EE558" s="1">
        <f t="shared" si="1402"/>
        <v>1.6607282458943237E-4</v>
      </c>
      <c r="EF558" s="1">
        <f t="shared" si="1403"/>
        <v>1.0647156351571357E-4</v>
      </c>
      <c r="EG558" s="1">
        <f t="shared" si="1404"/>
        <v>6.7459813576396335E-5</v>
      </c>
      <c r="EH558" s="1">
        <f t="shared" si="1405"/>
        <v>4.2240898864333621E-5</v>
      </c>
      <c r="EI558" s="1">
        <f t="shared" si="1406"/>
        <v>2.6139577789056063E-5</v>
      </c>
      <c r="EJ558" s="1">
        <f t="shared" si="1407"/>
        <v>1.5986119277916634E-5</v>
      </c>
      <c r="EK558" s="1">
        <f t="shared" si="1408"/>
        <v>9.6620429291671858E-6</v>
      </c>
      <c r="EL558" s="1">
        <f t="shared" si="1409"/>
        <v>5.7713755576618797E-6</v>
      </c>
      <c r="EM558" s="1">
        <f t="shared" si="1410"/>
        <v>3.4070444686787928E-6</v>
      </c>
      <c r="EN558" s="1">
        <f t="shared" si="1411"/>
        <v>1.9877811007159748E-6</v>
      </c>
      <c r="EO558" s="1">
        <f t="shared" si="1412"/>
        <v>1.1461892144740343E-6</v>
      </c>
      <c r="EP558" s="1">
        <f t="shared" si="1413"/>
        <v>6.5320015783957311E-7</v>
      </c>
      <c r="EQ558" s="1">
        <f t="shared" si="1414"/>
        <v>3.6791211731465746E-7</v>
      </c>
      <c r="ER558" s="1">
        <f t="shared" si="1415"/>
        <v>2.0481219267218235E-7</v>
      </c>
      <c r="ES558" s="1">
        <f t="shared" si="1416"/>
        <v>1.1269064667462742E-7</v>
      </c>
      <c r="ET558" s="1">
        <f t="shared" si="1417"/>
        <v>6.1284000306567066E-8</v>
      </c>
      <c r="EU558" s="1">
        <f t="shared" si="1418"/>
        <v>3.2941304260949809E-8</v>
      </c>
      <c r="EV558" s="1">
        <f t="shared" si="1419"/>
        <v>1.7501576573935937E-8</v>
      </c>
      <c r="EW558" s="1">
        <f t="shared" si="1420"/>
        <v>9.1911154085736077E-9</v>
      </c>
      <c r="EX558" s="1">
        <f t="shared" si="1421"/>
        <v>4.7713783034097154E-9</v>
      </c>
      <c r="EY558" s="1">
        <f t="shared" si="1422"/>
        <v>2.4492053029714944E-9</v>
      </c>
      <c r="EZ558" s="1">
        <f t="shared" si="1423"/>
        <v>1.2448017658774078E-9</v>
      </c>
      <c r="FA558" s="1">
        <f t="shared" si="1424"/>
        <v>6.3070882971257691E-10</v>
      </c>
      <c r="FB558" s="1">
        <f t="shared" si="1425"/>
        <v>3.2938797305043633E-10</v>
      </c>
      <c r="FC558" s="1">
        <f t="shared" si="1426"/>
        <v>2.0362828489521574E-10</v>
      </c>
      <c r="FD558" s="75">
        <f t="shared" si="1277"/>
        <v>2.0362828489521574E-10</v>
      </c>
    </row>
    <row r="559" spans="7:160" x14ac:dyDescent="0.35">
      <c r="G559" t="str">
        <f t="shared" si="1273"/>
        <v>Refd, t=2.72</v>
      </c>
      <c r="H559" s="76">
        <f t="shared" si="1274"/>
        <v>2.7199999999999642</v>
      </c>
      <c r="I559" s="1">
        <f t="shared" si="1275"/>
        <v>0</v>
      </c>
      <c r="J559" s="22">
        <f t="shared" si="1276"/>
        <v>3.107733877221765E-6</v>
      </c>
      <c r="K559" s="1">
        <f t="shared" si="1278"/>
        <v>6.1219732460012508E-6</v>
      </c>
      <c r="L559" s="1">
        <f t="shared" si="1279"/>
        <v>1.1321349324052358E-5</v>
      </c>
      <c r="M559" s="1">
        <f t="shared" si="1280"/>
        <v>2.0073730762551561E-5</v>
      </c>
      <c r="N559" s="1">
        <f t="shared" si="1281"/>
        <v>3.4504189824507459E-5</v>
      </c>
      <c r="O559" s="1">
        <f t="shared" si="1282"/>
        <v>5.7860480990277065E-5</v>
      </c>
      <c r="P559" s="1">
        <f t="shared" si="1283"/>
        <v>9.5025564142260636E-5</v>
      </c>
      <c r="Q559" s="1">
        <f t="shared" si="1284"/>
        <v>1.5322127564435144E-4</v>
      </c>
      <c r="R559" s="1">
        <f t="shared" si="1285"/>
        <v>2.4295332792874657E-4</v>
      </c>
      <c r="S559" s="1">
        <f t="shared" si="1286"/>
        <v>3.7925129679000944E-4</v>
      </c>
      <c r="T559" s="1">
        <f t="shared" si="1287"/>
        <v>5.8325617991143545E-4</v>
      </c>
      <c r="U559" s="1">
        <f t="shared" si="1288"/>
        <v>8.8420014754618601E-4</v>
      </c>
      <c r="V559" s="1">
        <f t="shared" si="1289"/>
        <v>1.3218057415931802E-3</v>
      </c>
      <c r="W559" s="1">
        <f t="shared" si="1290"/>
        <v>1.9491026460321005E-3</v>
      </c>
      <c r="X559" s="1">
        <f t="shared" si="1291"/>
        <v>2.8356175028173259E-3</v>
      </c>
      <c r="Y559" s="1">
        <f t="shared" si="1292"/>
        <v>4.0708355405628767E-3</v>
      </c>
      <c r="Z559" s="1">
        <f t="shared" si="1293"/>
        <v>5.7677633181997378E-3</v>
      </c>
      <c r="AA559" s="1">
        <f t="shared" si="1294"/>
        <v>8.0663433907567882E-3</v>
      </c>
      <c r="AB559" s="1">
        <f t="shared" si="1295"/>
        <v>1.1136390738019804E-2</v>
      </c>
      <c r="AC559" s="1">
        <f t="shared" si="1296"/>
        <v>1.5179646808510635E-2</v>
      </c>
      <c r="AD559" s="1">
        <f t="shared" si="1297"/>
        <v>2.0430491937742743E-2</v>
      </c>
      <c r="AE559" s="1">
        <f t="shared" si="1298"/>
        <v>2.7154834077714352E-2</v>
      </c>
      <c r="AF559" s="1">
        <f t="shared" si="1299"/>
        <v>3.5646714454373757E-2</v>
      </c>
      <c r="AG559" s="1">
        <f t="shared" si="1300"/>
        <v>4.6222249931211858E-2</v>
      </c>
      <c r="AH559" s="1">
        <f t="shared" si="1301"/>
        <v>5.9210673862088198E-2</v>
      </c>
      <c r="AI559" s="1">
        <f t="shared" si="1302"/>
        <v>7.4942441535415724E-2</v>
      </c>
      <c r="AJ559" s="1">
        <f t="shared" si="1303"/>
        <v>9.3734623786332114E-2</v>
      </c>
      <c r="AK559" s="1">
        <f t="shared" si="1304"/>
        <v>0.11587410444777338</v>
      </c>
      <c r="AL559" s="1">
        <f t="shared" si="1305"/>
        <v>0.14159939672936209</v>
      </c>
      <c r="AM559" s="1">
        <f t="shared" si="1306"/>
        <v>0.17108216647821423</v>
      </c>
      <c r="AN559" s="1">
        <f t="shared" si="1307"/>
        <v>0.20440975981601256</v>
      </c>
      <c r="AO559" s="1">
        <f t="shared" si="1308"/>
        <v>0.24157014402786492</v>
      </c>
      <c r="AP559" s="1">
        <f t="shared" si="1309"/>
        <v>0.28244065624914411</v>
      </c>
      <c r="AQ559" s="1">
        <f t="shared" si="1310"/>
        <v>0.32678179920427314</v>
      </c>
      <c r="AR559" s="1">
        <f t="shared" si="1311"/>
        <v>0.37423702782569285</v>
      </c>
      <c r="AS559" s="1">
        <f t="shared" si="1312"/>
        <v>0.42433905368265856</v>
      </c>
      <c r="AT559" s="1">
        <f t="shared" si="1313"/>
        <v>0.4765226914613081</v>
      </c>
      <c r="AU559" s="1">
        <f t="shared" si="1314"/>
        <v>0.53014373248287949</v>
      </c>
      <c r="AV559" s="1">
        <f t="shared" si="1315"/>
        <v>0.58450281138655136</v>
      </c>
      <c r="AW559" s="1">
        <f t="shared" si="1316"/>
        <v>0.6388727910053823</v>
      </c>
      <c r="AX559" s="1">
        <f t="shared" si="1317"/>
        <v>0.69252787715911657</v>
      </c>
      <c r="AY559" s="1">
        <f t="shared" si="1318"/>
        <v>0.74477252534338545</v>
      </c>
      <c r="AZ559" s="1">
        <f t="shared" si="1319"/>
        <v>0.79496823163894237</v>
      </c>
      <c r="BA559" s="1">
        <f t="shared" si="1320"/>
        <v>0.84255650567560725</v>
      </c>
      <c r="BB559" s="1">
        <f t="shared" si="1321"/>
        <v>0.88707667869428275</v>
      </c>
      <c r="BC559" s="1">
        <f t="shared" si="1322"/>
        <v>0.92817766246631295</v>
      </c>
      <c r="BD559" s="1">
        <f t="shared" si="1323"/>
        <v>0.9656232922183039</v>
      </c>
      <c r="BE559" s="1">
        <f t="shared" si="1324"/>
        <v>0.99929140259477067</v>
      </c>
      <c r="BF559" s="1">
        <f t="shared" si="1325"/>
        <v>1.0291672478926241</v>
      </c>
      <c r="BG559" s="1">
        <f t="shared" si="1326"/>
        <v>1.0553322444103435</v>
      </c>
      <c r="BH559" s="1">
        <f t="shared" si="1327"/>
        <v>1.0779492564618709</v>
      </c>
      <c r="BI559" s="1">
        <f t="shared" si="1328"/>
        <v>1.0972457576284633</v>
      </c>
      <c r="BJ559" s="1">
        <f t="shared" si="1329"/>
        <v>1.1134961803815182</v>
      </c>
      <c r="BK559" s="1">
        <f t="shared" si="1330"/>
        <v>1.1270046389115727</v>
      </c>
      <c r="BL559" s="1">
        <f t="shared" si="1331"/>
        <v>1.1380889997670607</v>
      </c>
      <c r="BM559" s="1">
        <f t="shared" si="1332"/>
        <v>1.1470670152539937</v>
      </c>
      <c r="BN559" s="1">
        <f t="shared" si="1333"/>
        <v>1.1542449579666723</v>
      </c>
      <c r="BO559" s="1">
        <f t="shared" si="1334"/>
        <v>1.1599089299331755</v>
      </c>
      <c r="BP559" s="1">
        <f t="shared" si="1335"/>
        <v>1.1643187887584938</v>
      </c>
      <c r="BQ559" s="1">
        <f t="shared" si="1336"/>
        <v>1.1677044500815821</v>
      </c>
      <c r="BR559" s="1">
        <f t="shared" si="1337"/>
        <v>1.1702641970155194</v>
      </c>
      <c r="BS559" s="1">
        <f t="shared" si="1338"/>
        <v>1.1721645525547768</v>
      </c>
      <c r="BT559" s="1">
        <f t="shared" si="1339"/>
        <v>1.1735412446187381</v>
      </c>
      <c r="BU559" s="1">
        <f t="shared" si="1340"/>
        <v>1.1745008067441558</v>
      </c>
      <c r="BV559" s="1">
        <f t="shared" si="1341"/>
        <v>1.1751224005751006</v>
      </c>
      <c r="BW559" s="1">
        <f t="shared" si="1342"/>
        <v>1.1754595098518155</v>
      </c>
      <c r="BX559" s="1">
        <f t="shared" si="1343"/>
        <v>1.1755412318310898</v>
      </c>
      <c r="BY559" s="1">
        <f t="shared" si="1344"/>
        <v>1.1753729754490847</v>
      </c>
      <c r="BZ559" s="1">
        <f t="shared" si="1345"/>
        <v>1.1749364627449286</v>
      </c>
      <c r="CA559" s="1">
        <f t="shared" si="1346"/>
        <v>1.1741890195166269</v>
      </c>
      <c r="CB559" s="1">
        <f t="shared" si="1347"/>
        <v>1.1730622321998683</v>
      </c>
      <c r="CC559" s="1">
        <f t="shared" si="1348"/>
        <v>1.1714601397480329</v>
      </c>
      <c r="CD559" s="1">
        <f t="shared" si="1349"/>
        <v>1.1692572199080025</v>
      </c>
      <c r="CE559" s="1">
        <f t="shared" si="1350"/>
        <v>1.1662965148066027</v>
      </c>
      <c r="CF559" s="1">
        <f t="shared" si="1351"/>
        <v>1.1623883148003726</v>
      </c>
      <c r="CG559" s="1">
        <f t="shared" si="1352"/>
        <v>1.1573098732868934</v>
      </c>
      <c r="CH559" s="1">
        <f t="shared" si="1353"/>
        <v>1.1508066480472616</v>
      </c>
      <c r="CI559" s="1">
        <f t="shared" si="1354"/>
        <v>1.1425955456143058</v>
      </c>
      <c r="CJ559" s="1">
        <f t="shared" si="1355"/>
        <v>1.1323705744021226</v>
      </c>
      <c r="CK559" s="1">
        <f t="shared" si="1356"/>
        <v>1.1198111836481377</v>
      </c>
      <c r="CL559" s="1">
        <f t="shared" si="1357"/>
        <v>1.1045933780455379</v>
      </c>
      <c r="CM559" s="1">
        <f t="shared" si="1358"/>
        <v>1.0864034591961014</v>
      </c>
      <c r="CN559" s="1">
        <f t="shared" si="1359"/>
        <v>1.0649539700786912</v>
      </c>
      <c r="CO559" s="1">
        <f t="shared" si="1360"/>
        <v>1.0400011312831321</v>
      </c>
      <c r="CP559" s="1">
        <f t="shared" si="1361"/>
        <v>1.0113627881707721</v>
      </c>
      <c r="CQ559" s="1">
        <f t="shared" si="1362"/>
        <v>0.97893567042449026</v>
      </c>
      <c r="CR559" s="1">
        <f t="shared" si="1363"/>
        <v>0.94271063312980408</v>
      </c>
      <c r="CS559" s="1">
        <f t="shared" si="1364"/>
        <v>0.90278452964840616</v>
      </c>
      <c r="CT559" s="1">
        <f t="shared" si="1365"/>
        <v>0.85936747892266829</v>
      </c>
      <c r="CU559" s="1">
        <f t="shared" si="1366"/>
        <v>0.81278453711774856</v>
      </c>
      <c r="CV559" s="1">
        <f t="shared" si="1367"/>
        <v>0.76347115285036371</v>
      </c>
      <c r="CW559" s="1">
        <f t="shared" si="1368"/>
        <v>0.71196224738990654</v>
      </c>
      <c r="CX559" s="1">
        <f t="shared" si="1369"/>
        <v>0.65887527288540271</v>
      </c>
      <c r="CY559" s="1">
        <f t="shared" si="1370"/>
        <v>0.60488811042159762</v>
      </c>
      <c r="CZ559" s="1">
        <f t="shared" si="1371"/>
        <v>0.55071312041170517</v>
      </c>
      <c r="DA559" s="1">
        <f t="shared" si="1372"/>
        <v>0.49706899996034415</v>
      </c>
      <c r="DB559" s="1">
        <f t="shared" si="1373"/>
        <v>0.4446522963465892</v>
      </c>
      <c r="DC559" s="1">
        <f t="shared" si="1374"/>
        <v>0.39411045057989197</v>
      </c>
      <c r="DD559" s="1">
        <f t="shared" si="1375"/>
        <v>0.34601809794974026</v>
      </c>
      <c r="DE559" s="1">
        <f t="shared" si="1376"/>
        <v>0.30085805167274515</v>
      </c>
      <c r="DF559" s="1">
        <f t="shared" si="1377"/>
        <v>0.25900797666578729</v>
      </c>
      <c r="DG559" s="1">
        <f t="shared" si="1378"/>
        <v>0.22073327104543702</v>
      </c>
      <c r="DH559" s="1">
        <f t="shared" si="1379"/>
        <v>0.18618616680485991</v>
      </c>
      <c r="DI559" s="1">
        <f t="shared" si="1380"/>
        <v>0.15541059049724892</v>
      </c>
      <c r="DJ559" s="1">
        <f t="shared" si="1381"/>
        <v>0.12835193404650547</v>
      </c>
      <c r="DK559" s="1">
        <f t="shared" si="1382"/>
        <v>0.10487060662976877</v>
      </c>
      <c r="DL559" s="1">
        <f t="shared" si="1383"/>
        <v>8.4758087044643007E-2</v>
      </c>
      <c r="DM559" s="1">
        <f t="shared" si="1384"/>
        <v>6.7754172327380444E-2</v>
      </c>
      <c r="DN559" s="1">
        <f t="shared" si="1385"/>
        <v>5.3564208806508959E-2</v>
      </c>
      <c r="DO559" s="1">
        <f t="shared" si="1386"/>
        <v>4.1875271844490095E-2</v>
      </c>
      <c r="DP559" s="1">
        <f t="shared" si="1387"/>
        <v>3.2370499635873087E-2</v>
      </c>
      <c r="DQ559" s="1">
        <f t="shared" si="1388"/>
        <v>2.4741052387829587E-2</v>
      </c>
      <c r="DR559" s="1">
        <f t="shared" si="1389"/>
        <v>1.8695431275213215E-2</v>
      </c>
      <c r="DS559" s="1">
        <f t="shared" si="1390"/>
        <v>1.3966127554658191E-2</v>
      </c>
      <c r="DT559" s="1">
        <f t="shared" si="1391"/>
        <v>1.0313764323290965E-2</v>
      </c>
      <c r="DU559" s="1">
        <f t="shared" si="1392"/>
        <v>7.5290326973365936E-3</v>
      </c>
      <c r="DV559" s="1">
        <f t="shared" si="1393"/>
        <v>5.4328090654753997E-3</v>
      </c>
      <c r="DW559" s="1">
        <f t="shared" si="1394"/>
        <v>3.8748748851097875E-3</v>
      </c>
      <c r="DX559" s="1">
        <f t="shared" si="1395"/>
        <v>2.7316537026988081E-3</v>
      </c>
      <c r="DY559" s="1">
        <f t="shared" si="1396"/>
        <v>1.903342363905234E-3</v>
      </c>
      <c r="DZ559" s="1">
        <f t="shared" si="1397"/>
        <v>1.3107558822077175E-3</v>
      </c>
      <c r="EA559" s="1">
        <f t="shared" si="1398"/>
        <v>8.9213841792096401E-4</v>
      </c>
      <c r="EB559" s="1">
        <f t="shared" si="1399"/>
        <v>6.001247591774176E-4</v>
      </c>
      <c r="EC559" s="1">
        <f t="shared" si="1400"/>
        <v>3.9897383726012625E-4</v>
      </c>
      <c r="ED559" s="1">
        <f t="shared" si="1401"/>
        <v>2.6214211025373657E-4</v>
      </c>
      <c r="EE559" s="1">
        <f t="shared" si="1402"/>
        <v>1.7022201878888097E-4</v>
      </c>
      <c r="EF559" s="1">
        <f t="shared" si="1403"/>
        <v>1.092394185352742E-4</v>
      </c>
      <c r="EG559" s="1">
        <f t="shared" si="1404"/>
        <v>6.9283021279375418E-5</v>
      </c>
      <c r="EH559" s="1">
        <f t="shared" si="1405"/>
        <v>4.3426821973277712E-5</v>
      </c>
      <c r="EI559" s="1">
        <f t="shared" si="1406"/>
        <v>2.6901339051342502E-5</v>
      </c>
      <c r="EJ559" s="1">
        <f t="shared" si="1407"/>
        <v>1.646933119126773E-5</v>
      </c>
      <c r="EK559" s="1">
        <f t="shared" si="1408"/>
        <v>9.9647532576243777E-6</v>
      </c>
      <c r="EL559" s="1">
        <f t="shared" si="1409"/>
        <v>5.9586602075645902E-6</v>
      </c>
      <c r="EM559" s="1">
        <f t="shared" si="1410"/>
        <v>3.5214842344881297E-6</v>
      </c>
      <c r="EN559" s="1">
        <f t="shared" si="1411"/>
        <v>2.0568473818175505E-6</v>
      </c>
      <c r="EO559" s="1">
        <f t="shared" si="1412"/>
        <v>1.1873595134415247E-6</v>
      </c>
      <c r="EP559" s="1">
        <f t="shared" si="1413"/>
        <v>6.7744086610233987E-7</v>
      </c>
      <c r="EQ559" s="1">
        <f t="shared" si="1414"/>
        <v>3.8201034150258254E-7</v>
      </c>
      <c r="ER559" s="1">
        <f t="shared" si="1415"/>
        <v>2.1291164806663027E-7</v>
      </c>
      <c r="ES559" s="1">
        <f t="shared" si="1416"/>
        <v>1.1728721780217954E-7</v>
      </c>
      <c r="ET559" s="1">
        <f t="shared" si="1417"/>
        <v>6.3860994209770737E-8</v>
      </c>
      <c r="EU559" s="1">
        <f t="shared" si="1418"/>
        <v>3.4368582611797102E-8</v>
      </c>
      <c r="EV559" s="1">
        <f t="shared" si="1419"/>
        <v>1.8282548442481112E-8</v>
      </c>
      <c r="EW559" s="1">
        <f t="shared" si="1420"/>
        <v>9.6133109026592778E-9</v>
      </c>
      <c r="EX559" s="1">
        <f t="shared" si="1421"/>
        <v>4.9968985642157837E-9</v>
      </c>
      <c r="EY559" s="1">
        <f t="shared" si="1422"/>
        <v>2.5682752175339942E-9</v>
      </c>
      <c r="EZ559" s="1">
        <f t="shared" si="1423"/>
        <v>1.3070377619744837E-9</v>
      </c>
      <c r="FA559" s="1">
        <f t="shared" si="1424"/>
        <v>6.6315215024618104E-10</v>
      </c>
      <c r="FB559" s="1">
        <f t="shared" si="1425"/>
        <v>3.4684404721925723E-10</v>
      </c>
      <c r="FC559" s="1">
        <f t="shared" si="1426"/>
        <v>2.1471221004748937E-10</v>
      </c>
      <c r="FD559" s="75">
        <f t="shared" si="1277"/>
        <v>2.1471221004748937E-10</v>
      </c>
    </row>
    <row r="560" spans="7:160" x14ac:dyDescent="0.35">
      <c r="G560" t="str">
        <f t="shared" si="1273"/>
        <v>Refd, t=2.72</v>
      </c>
      <c r="H560" s="76">
        <f t="shared" si="1274"/>
        <v>2.7249999999999641</v>
      </c>
      <c r="I560" s="1">
        <f t="shared" si="1275"/>
        <v>0</v>
      </c>
      <c r="J560" s="22">
        <f t="shared" si="1276"/>
        <v>3.0733662690959168E-6</v>
      </c>
      <c r="K560" s="1">
        <f t="shared" si="1278"/>
        <v>6.0542242600405965E-6</v>
      </c>
      <c r="L560" s="1">
        <f t="shared" si="1279"/>
        <v>1.1195931816659652E-5</v>
      </c>
      <c r="M560" s="1">
        <f t="shared" si="1280"/>
        <v>1.9851110723727706E-5</v>
      </c>
      <c r="N560" s="1">
        <f t="shared" si="1281"/>
        <v>3.4121180636739637E-5</v>
      </c>
      <c r="O560" s="1">
        <f t="shared" si="1282"/>
        <v>5.7217867057149783E-5</v>
      </c>
      <c r="P560" s="1">
        <f t="shared" si="1283"/>
        <v>9.3970252311803649E-5</v>
      </c>
      <c r="Q560" s="1">
        <f t="shared" si="1284"/>
        <v>1.5152110033585296E-4</v>
      </c>
      <c r="R560" s="1">
        <f t="shared" si="1285"/>
        <v>2.4026226733960885E-4</v>
      </c>
      <c r="S560" s="1">
        <f t="shared" si="1286"/>
        <v>3.7506254934302366E-4</v>
      </c>
      <c r="T560" s="1">
        <f t="shared" si="1287"/>
        <v>5.768403828750689E-4</v>
      </c>
      <c r="U560" s="1">
        <f t="shared" si="1288"/>
        <v>8.7452609846885897E-4</v>
      </c>
      <c r="V560" s="1">
        <f t="shared" si="1289"/>
        <v>1.3074414322253754E-3</v>
      </c>
      <c r="W560" s="1">
        <f t="shared" si="1290"/>
        <v>1.928095370339795E-3</v>
      </c>
      <c r="X560" s="1">
        <f t="shared" si="1291"/>
        <v>2.8053533774932506E-3</v>
      </c>
      <c r="Y560" s="1">
        <f t="shared" si="1292"/>
        <v>4.0278810632061336E-3</v>
      </c>
      <c r="Z560" s="1">
        <f t="shared" si="1293"/>
        <v>5.7076946011343447E-3</v>
      </c>
      <c r="AA560" s="1">
        <f t="shared" si="1294"/>
        <v>7.983572360178522E-3</v>
      </c>
      <c r="AB560" s="1">
        <f t="shared" si="1295"/>
        <v>1.1024001658205329E-2</v>
      </c>
      <c r="AC560" s="1">
        <f t="shared" si="1296"/>
        <v>1.5029260606449397E-2</v>
      </c>
      <c r="AD560" s="1">
        <f t="shared" si="1297"/>
        <v>2.0232179441235721E-2</v>
      </c>
      <c r="AE560" s="1">
        <f t="shared" si="1298"/>
        <v>2.6897101794357645E-2</v>
      </c>
      <c r="AF560" s="1">
        <f t="shared" si="1299"/>
        <v>3.5316587203757514E-2</v>
      </c>
      <c r="AG560" s="1">
        <f t="shared" si="1300"/>
        <v>4.5805472823829095E-2</v>
      </c>
      <c r="AH560" s="1">
        <f t="shared" si="1301"/>
        <v>5.8692051270442934E-2</v>
      </c>
      <c r="AI560" s="1">
        <f t="shared" si="1302"/>
        <v>7.4306322575909689E-2</v>
      </c>
      <c r="AJ560" s="1">
        <f t="shared" si="1303"/>
        <v>9.2965532566396683E-2</v>
      </c>
      <c r="AK560" s="1">
        <f t="shared" si="1304"/>
        <v>0.11495749954469013</v>
      </c>
      <c r="AL560" s="1">
        <f t="shared" si="1305"/>
        <v>0.14052252916083893</v>
      </c>
      <c r="AM560" s="1">
        <f t="shared" si="1306"/>
        <v>0.16983499034110144</v>
      </c>
      <c r="AN560" s="1">
        <f t="shared" si="1307"/>
        <v>0.20298583664399736</v>
      </c>
      <c r="AO560" s="1">
        <f t="shared" si="1308"/>
        <v>0.23996747266408075</v>
      </c>
      <c r="AP560" s="1">
        <f t="shared" si="1309"/>
        <v>0.28066235636572462</v>
      </c>
      <c r="AQ560" s="1">
        <f t="shared" si="1310"/>
        <v>0.32483657977363833</v>
      </c>
      <c r="AR560" s="1">
        <f t="shared" si="1311"/>
        <v>0.37213938238025102</v>
      </c>
      <c r="AS560" s="1">
        <f t="shared" si="1312"/>
        <v>0.42210914172318337</v>
      </c>
      <c r="AT560" s="1">
        <f t="shared" si="1313"/>
        <v>0.47418588858584798</v>
      </c>
      <c r="AU560" s="1">
        <f t="shared" si="1314"/>
        <v>0.52772985856285581</v>
      </c>
      <c r="AV560" s="1">
        <f t="shared" si="1315"/>
        <v>0.58204507366202607</v>
      </c>
      <c r="AW560" s="1">
        <f t="shared" si="1316"/>
        <v>0.63640650428999179</v>
      </c>
      <c r="AX560" s="1">
        <f t="shared" si="1317"/>
        <v>0.69008904355782263</v>
      </c>
      <c r="AY560" s="1">
        <f t="shared" si="1318"/>
        <v>0.74239636865149194</v>
      </c>
      <c r="AZ560" s="1">
        <f t="shared" si="1319"/>
        <v>0.79268778543495455</v>
      </c>
      <c r="BA560" s="1">
        <f t="shared" si="1320"/>
        <v>0.84040134864367044</v>
      </c>
      <c r="BB560" s="1">
        <f t="shared" si="1321"/>
        <v>0.88507189663682273</v>
      </c>
      <c r="BC560" s="1">
        <f t="shared" si="1322"/>
        <v>0.92634309552347893</v>
      </c>
      <c r="BD560" s="1">
        <f t="shared" si="1323"/>
        <v>0.96397310047551654</v>
      </c>
      <c r="BE560" s="1">
        <f t="shared" si="1324"/>
        <v>0.99783395640332906</v>
      </c>
      <c r="BF560" s="1">
        <f t="shared" si="1325"/>
        <v>1.0279053237206639</v>
      </c>
      <c r="BG560" s="1">
        <f t="shared" si="1326"/>
        <v>1.0542634853840855</v>
      </c>
      <c r="BH560" s="1">
        <f t="shared" si="1327"/>
        <v>1.077066840795782</v>
      </c>
      <c r="BI560" s="1">
        <f t="shared" si="1328"/>
        <v>1.0965392088964778</v>
      </c>
      <c r="BJ560" s="1">
        <f t="shared" si="1329"/>
        <v>1.1129522512020871</v>
      </c>
      <c r="BK560" s="1">
        <f t="shared" si="1330"/>
        <v>1.1266082034759579</v>
      </c>
      <c r="BL560" s="1">
        <f t="shared" si="1331"/>
        <v>1.1378238994979306</v>
      </c>
      <c r="BM560" s="1">
        <f t="shared" si="1332"/>
        <v>1.1469168141371948</v>
      </c>
      <c r="BN560" s="1">
        <f t="shared" si="1333"/>
        <v>1.154193578033093</v>
      </c>
      <c r="BO560" s="1">
        <f t="shared" si="1334"/>
        <v>1.1599411513692</v>
      </c>
      <c r="BP560" s="1">
        <f t="shared" si="1335"/>
        <v>1.1644206118649805</v>
      </c>
      <c r="BQ560" s="1">
        <f t="shared" si="1336"/>
        <v>1.1678633268428784</v>
      </c>
      <c r="BR560" s="1">
        <f t="shared" si="1337"/>
        <v>1.1704691478644433</v>
      </c>
      <c r="BS560" s="1">
        <f t="shared" si="1338"/>
        <v>1.172406188903802</v>
      </c>
      <c r="BT560" s="1">
        <f t="shared" si="1339"/>
        <v>1.173811720069639</v>
      </c>
      <c r="BU560" s="1">
        <f t="shared" si="1340"/>
        <v>1.1747937200067926</v>
      </c>
      <c r="BV560" s="1">
        <f t="shared" si="1341"/>
        <v>1.1754326715539298</v>
      </c>
      <c r="BW560" s="1">
        <f t="shared" si="1342"/>
        <v>1.1757832476463388</v>
      </c>
      <c r="BX560" s="1">
        <f t="shared" si="1343"/>
        <v>1.1758756100347743</v>
      </c>
      <c r="BY560" s="1">
        <f t="shared" si="1344"/>
        <v>1.1757161265023106</v>
      </c>
      <c r="BZ560" s="1">
        <f t="shared" si="1345"/>
        <v>1.175287399452799</v>
      </c>
      <c r="CA560" s="1">
        <f t="shared" si="1346"/>
        <v>1.1745475883075183</v>
      </c>
      <c r="CB560" s="1">
        <f t="shared" si="1347"/>
        <v>1.1734290993003418</v>
      </c>
      <c r="CC560" s="1">
        <f t="shared" si="1348"/>
        <v>1.1718368081487733</v>
      </c>
      <c r="CD560" s="1">
        <f t="shared" si="1349"/>
        <v>1.1696460717461756</v>
      </c>
      <c r="CE560" s="1">
        <f t="shared" si="1350"/>
        <v>1.1667008705809578</v>
      </c>
      <c r="CF560" s="1">
        <f t="shared" si="1351"/>
        <v>1.1628124977327283</v>
      </c>
      <c r="CG560" s="1">
        <f t="shared" si="1352"/>
        <v>1.1577592643186221</v>
      </c>
      <c r="CH560" s="1">
        <f t="shared" si="1353"/>
        <v>1.1512877146955549</v>
      </c>
      <c r="CI560" s="1">
        <f t="shared" si="1354"/>
        <v>1.1431158265887227</v>
      </c>
      <c r="CJ560" s="1">
        <f t="shared" si="1355"/>
        <v>1.1329386019264669</v>
      </c>
      <c r="CK560" s="1">
        <f t="shared" si="1356"/>
        <v>1.1204363272583748</v>
      </c>
      <c r="CL560" s="1">
        <f t="shared" si="1357"/>
        <v>1.1052855975515139</v>
      </c>
      <c r="CM560" s="1">
        <f t="shared" si="1358"/>
        <v>1.0871729606212628</v>
      </c>
      <c r="CN560" s="1">
        <f t="shared" si="1359"/>
        <v>1.0658107665737031</v>
      </c>
      <c r="CO560" s="1">
        <f t="shared" si="1360"/>
        <v>1.0409545207681901</v>
      </c>
      <c r="CP560" s="1">
        <f t="shared" si="1361"/>
        <v>1.0124207699877878</v>
      </c>
      <c r="CQ560" s="1">
        <f t="shared" si="1362"/>
        <v>0.98010433348060777</v>
      </c>
      <c r="CR560" s="1">
        <f t="shared" si="1363"/>
        <v>0.94399355661655493</v>
      </c>
      <c r="CS560" s="1">
        <f t="shared" si="1364"/>
        <v>0.90418224313395557</v>
      </c>
      <c r="CT560" s="1">
        <f t="shared" si="1365"/>
        <v>0.8608770303132548</v>
      </c>
      <c r="CU560" s="1">
        <f t="shared" si="1366"/>
        <v>0.81439921390335046</v>
      </c>
      <c r="CV560" s="1">
        <f t="shared" si="1367"/>
        <v>0.76518039394546333</v>
      </c>
      <c r="CW560" s="1">
        <f t="shared" si="1368"/>
        <v>0.7137517701318512</v>
      </c>
      <c r="CX560" s="1">
        <f t="shared" si="1369"/>
        <v>0.6607274233750412</v>
      </c>
      <c r="CY560" s="1">
        <f t="shared" si="1370"/>
        <v>0.6067824269497385</v>
      </c>
      <c r="CZ560" s="1">
        <f t="shared" si="1371"/>
        <v>0.55262708115077752</v>
      </c>
      <c r="DA560" s="1">
        <f t="shared" si="1372"/>
        <v>0.4989789094808243</v>
      </c>
      <c r="DB560" s="1">
        <f t="shared" si="1373"/>
        <v>0.44653425275672787</v>
      </c>
      <c r="DC560" s="1">
        <f t="shared" si="1374"/>
        <v>0.3959413276783264</v>
      </c>
      <c r="DD560" s="1">
        <f t="shared" si="1375"/>
        <v>0.34777647558371555</v>
      </c>
      <c r="DE560" s="1">
        <f t="shared" si="1376"/>
        <v>0.30252503261605085</v>
      </c>
      <c r="DF560" s="1">
        <f t="shared" si="1377"/>
        <v>0.26056783911328224</v>
      </c>
      <c r="DG560" s="1">
        <f t="shared" si="1378"/>
        <v>0.2221739209479312</v>
      </c>
      <c r="DH560" s="1">
        <f t="shared" si="1379"/>
        <v>0.18749937195715086</v>
      </c>
      <c r="DI560" s="1">
        <f t="shared" si="1380"/>
        <v>0.15659199655111394</v>
      </c>
      <c r="DJ560" s="1">
        <f t="shared" si="1381"/>
        <v>0.12940087951801918</v>
      </c>
      <c r="DK560" s="1">
        <f t="shared" si="1382"/>
        <v>0.10578976788012535</v>
      </c>
      <c r="DL560" s="1">
        <f t="shared" si="1383"/>
        <v>8.5552993996641541E-2</v>
      </c>
      <c r="DM560" s="1">
        <f t="shared" si="1384"/>
        <v>6.8432640781683776E-2</v>
      </c>
      <c r="DN560" s="1">
        <f t="shared" si="1385"/>
        <v>5.4135735679978703E-2</v>
      </c>
      <c r="DO560" s="1">
        <f t="shared" si="1386"/>
        <v>4.2350436020663483E-2</v>
      </c>
      <c r="DP560" s="1">
        <f t="shared" si="1387"/>
        <v>3.2760404328187442E-2</v>
      </c>
      <c r="DQ560" s="1">
        <f t="shared" si="1388"/>
        <v>2.5056836113828022E-2</v>
      </c>
      <c r="DR560" s="1">
        <f t="shared" si="1389"/>
        <v>1.8947864908200468E-2</v>
      </c>
      <c r="DS560" s="1">
        <f t="shared" si="1390"/>
        <v>1.4165305531297492E-2</v>
      </c>
      <c r="DT560" s="1">
        <f t="shared" si="1391"/>
        <v>1.0468889794936535E-2</v>
      </c>
      <c r="DU560" s="1">
        <f t="shared" si="1392"/>
        <v>7.648289792665618E-3</v>
      </c>
      <c r="DV560" s="1">
        <f t="shared" si="1393"/>
        <v>5.5233107626216915E-3</v>
      </c>
      <c r="DW560" s="1">
        <f t="shared" si="1394"/>
        <v>3.9426722885008971E-3</v>
      </c>
      <c r="DX560" s="1">
        <f t="shared" si="1395"/>
        <v>2.7817915896090075E-3</v>
      </c>
      <c r="DY560" s="1">
        <f t="shared" si="1396"/>
        <v>1.9399463757288024E-3</v>
      </c>
      <c r="DZ560" s="1">
        <f t="shared" si="1397"/>
        <v>1.3371382850974091E-3</v>
      </c>
      <c r="EA560" s="1">
        <f t="shared" si="1398"/>
        <v>9.1091154064889439E-4</v>
      </c>
      <c r="EB560" s="1">
        <f t="shared" si="1399"/>
        <v>6.1331366850671536E-4</v>
      </c>
      <c r="EC560" s="1">
        <f t="shared" si="1400"/>
        <v>4.0812223984019395E-4</v>
      </c>
      <c r="ED560" s="1">
        <f t="shared" si="1401"/>
        <v>2.6840766644698789E-4</v>
      </c>
      <c r="EE560" s="1">
        <f t="shared" si="1402"/>
        <v>1.7445909258321219E-4</v>
      </c>
      <c r="EF560" s="1">
        <f t="shared" si="1403"/>
        <v>1.1206871601341854E-4</v>
      </c>
      <c r="EG560" s="1">
        <f t="shared" si="1404"/>
        <v>7.1148591524201261E-5</v>
      </c>
      <c r="EH560" s="1">
        <f t="shared" si="1405"/>
        <v>4.4641550676227161E-5</v>
      </c>
      <c r="EI560" s="1">
        <f t="shared" si="1406"/>
        <v>2.7682419933656137E-5</v>
      </c>
      <c r="EJ560" s="1">
        <f t="shared" si="1407"/>
        <v>1.6965324848883617E-5</v>
      </c>
      <c r="EK560" s="1">
        <f t="shared" si="1408"/>
        <v>1.0275806005012169E-5</v>
      </c>
      <c r="EL560" s="1">
        <f t="shared" si="1409"/>
        <v>6.151316939425554E-6</v>
      </c>
      <c r="EM560" s="1">
        <f t="shared" si="1410"/>
        <v>3.6393373327618036E-6</v>
      </c>
      <c r="EN560" s="1">
        <f t="shared" si="1411"/>
        <v>2.1280537663337647E-6</v>
      </c>
      <c r="EO560" s="1">
        <f t="shared" si="1412"/>
        <v>1.2298539847096269E-6</v>
      </c>
      <c r="EP560" s="1">
        <f t="shared" si="1413"/>
        <v>7.0249018565324867E-7</v>
      </c>
      <c r="EQ560" s="1">
        <f t="shared" si="1414"/>
        <v>3.9659592740455976E-7</v>
      </c>
      <c r="ER560" s="1">
        <f t="shared" si="1415"/>
        <v>2.2130104400064446E-7</v>
      </c>
      <c r="ES560" s="1">
        <f t="shared" si="1416"/>
        <v>1.2205406005053493E-7</v>
      </c>
      <c r="ET560" s="1">
        <f t="shared" si="1417"/>
        <v>6.6536701322562226E-8</v>
      </c>
      <c r="EU560" s="1">
        <f t="shared" si="1418"/>
        <v>3.5852359720788365E-8</v>
      </c>
      <c r="EV560" s="1">
        <f t="shared" si="1419"/>
        <v>1.9095447415611913E-8</v>
      </c>
      <c r="EW560" s="1">
        <f t="shared" si="1420"/>
        <v>1.0053320756648743E-8</v>
      </c>
      <c r="EX560" s="1">
        <f t="shared" si="1421"/>
        <v>5.2322347593790359E-9</v>
      </c>
      <c r="EY560" s="1">
        <f t="shared" si="1422"/>
        <v>2.6926887373891933E-9</v>
      </c>
      <c r="EZ560" s="1">
        <f t="shared" si="1423"/>
        <v>1.3721529348128448E-9</v>
      </c>
      <c r="FA560" s="1">
        <f t="shared" si="1424"/>
        <v>6.9714339040421508E-10</v>
      </c>
      <c r="FB560" s="1">
        <f t="shared" si="1425"/>
        <v>3.6516021345980948E-10</v>
      </c>
      <c r="FC560" s="1">
        <f t="shared" si="1426"/>
        <v>2.2635797923860905E-10</v>
      </c>
      <c r="FD560" s="75">
        <f t="shared" si="1277"/>
        <v>2.2635797923860905E-10</v>
      </c>
    </row>
    <row r="561" spans="7:160" x14ac:dyDescent="0.35">
      <c r="G561" t="str">
        <f t="shared" si="1273"/>
        <v>Refd, t=2.73</v>
      </c>
      <c r="H561" s="76">
        <f t="shared" si="1274"/>
        <v>2.729999999999964</v>
      </c>
      <c r="I561" s="1">
        <f t="shared" si="1275"/>
        <v>0</v>
      </c>
      <c r="J561" s="22">
        <f t="shared" si="1276"/>
        <v>3.039376331076766E-6</v>
      </c>
      <c r="K561" s="1">
        <f t="shared" si="1278"/>
        <v>5.9872211671112741E-6</v>
      </c>
      <c r="L561" s="1">
        <f t="shared" si="1279"/>
        <v>1.1071899053105124E-5</v>
      </c>
      <c r="M561" s="1">
        <f t="shared" si="1280"/>
        <v>1.9630956745273921E-5</v>
      </c>
      <c r="N561" s="1">
        <f t="shared" si="1281"/>
        <v>3.3742428178282967E-5</v>
      </c>
      <c r="O561" s="1">
        <f t="shared" si="1282"/>
        <v>5.6582415835299003E-5</v>
      </c>
      <c r="P561" s="1">
        <f t="shared" si="1283"/>
        <v>9.2926728947842163E-5</v>
      </c>
      <c r="Q561" s="1">
        <f t="shared" si="1284"/>
        <v>1.4983993952432582E-4</v>
      </c>
      <c r="R561" s="1">
        <f t="shared" si="1285"/>
        <v>2.3760130153067742E-4</v>
      </c>
      <c r="S561" s="1">
        <f t="shared" si="1286"/>
        <v>3.7092057589505588E-4</v>
      </c>
      <c r="T561" s="1">
        <f t="shared" si="1287"/>
        <v>5.7049600726212383E-4</v>
      </c>
      <c r="U561" s="1">
        <f t="shared" si="1288"/>
        <v>8.6495922330240001E-4</v>
      </c>
      <c r="V561" s="1">
        <f t="shared" si="1289"/>
        <v>1.2932351976276319E-3</v>
      </c>
      <c r="W561" s="1">
        <f t="shared" si="1290"/>
        <v>1.9073172831103288E-3</v>
      </c>
      <c r="X561" s="1">
        <f t="shared" si="1291"/>
        <v>2.7754159161131387E-3</v>
      </c>
      <c r="Y561" s="1">
        <f t="shared" si="1292"/>
        <v>3.9853842987769708E-3</v>
      </c>
      <c r="Z561" s="1">
        <f t="shared" si="1293"/>
        <v>5.6482563490713811E-3</v>
      </c>
      <c r="AA561" s="1">
        <f t="shared" si="1294"/>
        <v>7.9016549906832899E-3</v>
      </c>
      <c r="AB561" s="1">
        <f t="shared" si="1295"/>
        <v>1.0912748730439212E-2</v>
      </c>
      <c r="AC561" s="1">
        <f t="shared" si="1296"/>
        <v>1.4880360586570654E-2</v>
      </c>
      <c r="AD561" s="1">
        <f t="shared" si="1297"/>
        <v>2.0035777402814387E-2</v>
      </c>
      <c r="AE561" s="1">
        <f t="shared" si="1298"/>
        <v>2.6641782543785891E-2</v>
      </c>
      <c r="AF561" s="1">
        <f t="shared" si="1299"/>
        <v>3.4989454023128502E-2</v>
      </c>
      <c r="AG561" s="1">
        <f t="shared" si="1300"/>
        <v>4.5392344307596116E-2</v>
      </c>
      <c r="AH561" s="1">
        <f t="shared" si="1301"/>
        <v>5.8177794021773192E-2</v>
      </c>
      <c r="AI561" s="1">
        <f t="shared" si="1302"/>
        <v>7.3675329564963879E-2</v>
      </c>
      <c r="AJ561" s="1">
        <f t="shared" si="1303"/>
        <v>9.2202345861352702E-2</v>
      </c>
      <c r="AK561" s="1">
        <f t="shared" si="1304"/>
        <v>0.11404756249839862</v>
      </c>
      <c r="AL561" s="1">
        <f t="shared" si="1305"/>
        <v>0.1394530380513459</v>
      </c>
      <c r="AM561" s="1">
        <f t="shared" si="1306"/>
        <v>0.16859580043801686</v>
      </c>
      <c r="AN561" s="1">
        <f t="shared" si="1307"/>
        <v>0.20157036451853258</v>
      </c>
      <c r="AO561" s="1">
        <f t="shared" si="1308"/>
        <v>0.23837352717801424</v>
      </c>
      <c r="AP561" s="1">
        <f t="shared" si="1309"/>
        <v>0.27889282688348627</v>
      </c>
      <c r="AQ561" s="1">
        <f t="shared" si="1310"/>
        <v>0.32289991300219345</v>
      </c>
      <c r="AR561" s="1">
        <f t="shared" si="1311"/>
        <v>0.37004978940522842</v>
      </c>
      <c r="AS561" s="1">
        <f t="shared" si="1312"/>
        <v>0.41988649395071975</v>
      </c>
      <c r="AT561" s="1">
        <f t="shared" si="1313"/>
        <v>0.47185528416281175</v>
      </c>
      <c r="AU561" s="1">
        <f t="shared" si="1314"/>
        <v>0.52532086733735006</v>
      </c>
      <c r="AV561" s="1">
        <f t="shared" si="1315"/>
        <v>0.57959069614985304</v>
      </c>
      <c r="AW561" s="1">
        <f t="shared" si="1316"/>
        <v>0.63394190544037465</v>
      </c>
      <c r="AX561" s="1">
        <f t="shared" si="1317"/>
        <v>0.68765014249104528</v>
      </c>
      <c r="AY561" s="1">
        <f t="shared" si="1318"/>
        <v>0.74001837861601882</v>
      </c>
      <c r="AZ561" s="1">
        <f t="shared" si="1319"/>
        <v>0.79040380249327213</v>
      </c>
      <c r="BA561" s="1">
        <f t="shared" si="1320"/>
        <v>0.83824108259441354</v>
      </c>
      <c r="BB561" s="1">
        <f t="shared" si="1321"/>
        <v>0.88306062408013963</v>
      </c>
      <c r="BC561" s="1">
        <f t="shared" si="1322"/>
        <v>0.92450089444885963</v>
      </c>
      <c r="BD561" s="1">
        <f t="shared" si="1323"/>
        <v>0.96231440072578578</v>
      </c>
      <c r="BE561" s="1">
        <f t="shared" si="1324"/>
        <v>0.99636741368303328</v>
      </c>
      <c r="BF561" s="1">
        <f t="shared" si="1325"/>
        <v>1.0266339993289553</v>
      </c>
      <c r="BG561" s="1">
        <f t="shared" si="1326"/>
        <v>1.0531852920711229</v>
      </c>
      <c r="BH561" s="1">
        <f t="shared" si="1327"/>
        <v>1.0761751989393267</v>
      </c>
      <c r="BI561" s="1">
        <f t="shared" si="1328"/>
        <v>1.0958238476293045</v>
      </c>
      <c r="BJ561" s="1">
        <f t="shared" si="1329"/>
        <v>1.1124000863880852</v>
      </c>
      <c r="BK561" s="1">
        <f t="shared" si="1330"/>
        <v>1.1262042279463289</v>
      </c>
      <c r="BL561" s="1">
        <f t="shared" si="1331"/>
        <v>1.1375520295208783</v>
      </c>
      <c r="BM561" s="1">
        <f t="shared" si="1332"/>
        <v>1.1467606481284112</v>
      </c>
      <c r="BN561" s="1">
        <f t="shared" si="1333"/>
        <v>1.1541370373135087</v>
      </c>
      <c r="BO561" s="1">
        <f t="shared" si="1334"/>
        <v>1.1599689867307648</v>
      </c>
      <c r="BP561" s="1">
        <f t="shared" si="1335"/>
        <v>1.1645187724767667</v>
      </c>
      <c r="BQ561" s="1">
        <f t="shared" si="1336"/>
        <v>1.1680191986611894</v>
      </c>
      <c r="BR561" s="1">
        <f t="shared" si="1337"/>
        <v>1.1706716766631025</v>
      </c>
      <c r="BS561" s="1">
        <f t="shared" si="1338"/>
        <v>1.1726459081697878</v>
      </c>
      <c r="BT561" s="1">
        <f t="shared" si="1339"/>
        <v>1.1740807064935239</v>
      </c>
      <c r="BU561" s="1">
        <f t="shared" si="1340"/>
        <v>1.1750854995413231</v>
      </c>
      <c r="BV561" s="1">
        <f t="shared" si="1341"/>
        <v>1.1757420975415847</v>
      </c>
      <c r="BW561" s="1">
        <f t="shared" si="1342"/>
        <v>1.1761063698744358</v>
      </c>
      <c r="BX561" s="1">
        <f t="shared" si="1343"/>
        <v>1.1762095502565779</v>
      </c>
      <c r="BY561" s="1">
        <f t="shared" si="1344"/>
        <v>1.1760589723509505</v>
      </c>
      <c r="BZ561" s="1">
        <f t="shared" si="1345"/>
        <v>1.1756381250295584</v>
      </c>
      <c r="CA561" s="1">
        <f t="shared" si="1346"/>
        <v>1.1749060061797036</v>
      </c>
      <c r="CB561" s="1">
        <f t="shared" si="1347"/>
        <v>1.1737958452280033</v>
      </c>
      <c r="CC561" s="1">
        <f t="shared" si="1348"/>
        <v>1.1722133565438482</v>
      </c>
      <c r="CD561" s="1">
        <f t="shared" si="1349"/>
        <v>1.170034776607817</v>
      </c>
      <c r="CE561" s="1">
        <f t="shared" si="1350"/>
        <v>1.1671050234365199</v>
      </c>
      <c r="CF561" s="1">
        <f t="shared" si="1351"/>
        <v>1.163236391010124</v>
      </c>
      <c r="CG561" s="1">
        <f t="shared" si="1352"/>
        <v>1.1582082457507044</v>
      </c>
      <c r="CH561" s="1">
        <f t="shared" si="1353"/>
        <v>1.1517682160898226</v>
      </c>
      <c r="CI561" s="1">
        <f t="shared" si="1354"/>
        <v>1.1436353489591558</v>
      </c>
      <c r="CJ561" s="1">
        <f t="shared" si="1355"/>
        <v>1.1335056390031233</v>
      </c>
      <c r="CK561" s="1">
        <f t="shared" si="1356"/>
        <v>1.1210602111734003</v>
      </c>
      <c r="CL561" s="1">
        <f t="shared" si="1357"/>
        <v>1.1059762543568368</v>
      </c>
      <c r="CM561" s="1">
        <f t="shared" si="1358"/>
        <v>1.0879405693439115</v>
      </c>
      <c r="CN561" s="1">
        <f t="shared" si="1359"/>
        <v>1.0666653236115675</v>
      </c>
      <c r="CO561" s="1">
        <f t="shared" si="1360"/>
        <v>1.0419053211038951</v>
      </c>
      <c r="CP561" s="1">
        <f t="shared" si="1361"/>
        <v>1.0134758271539699</v>
      </c>
      <c r="CQ561" s="1">
        <f t="shared" si="1362"/>
        <v>0.9812697703662262</v>
      </c>
      <c r="CR561" s="1">
        <f t="shared" si="1363"/>
        <v>0.94527300780196155</v>
      </c>
      <c r="CS561" s="1">
        <f t="shared" si="1364"/>
        <v>0.90557631519876547</v>
      </c>
      <c r="CT561" s="1">
        <f t="shared" si="1365"/>
        <v>0.86238286835382505</v>
      </c>
      <c r="CU561" s="1">
        <f t="shared" si="1366"/>
        <v>0.81601021955621289</v>
      </c>
      <c r="CV561" s="1">
        <f t="shared" si="1367"/>
        <v>0.76688613228384661</v>
      </c>
      <c r="CW561" s="1">
        <f t="shared" si="1368"/>
        <v>0.71553809024424775</v>
      </c>
      <c r="CX561" s="1">
        <f t="shared" si="1369"/>
        <v>0.6625768012386607</v>
      </c>
      <c r="CY561" s="1">
        <f t="shared" si="1370"/>
        <v>0.60867452091876029</v>
      </c>
      <c r="CZ561" s="1">
        <f t="shared" si="1371"/>
        <v>0.55453947190744857</v>
      </c>
      <c r="DA561" s="1">
        <f t="shared" si="1372"/>
        <v>0.50088797969803478</v>
      </c>
      <c r="DB561" s="1">
        <f t="shared" si="1373"/>
        <v>0.44841614890156767</v>
      </c>
      <c r="DC561" s="1">
        <f t="shared" si="1374"/>
        <v>0.39777293884484199</v>
      </c>
      <c r="DD561" s="1">
        <f t="shared" si="1375"/>
        <v>0.34953636285455397</v>
      </c>
      <c r="DE561" s="1">
        <f t="shared" si="1376"/>
        <v>0.304194247346529</v>
      </c>
      <c r="DF561" s="1">
        <f t="shared" si="1377"/>
        <v>0.26213057907930659</v>
      </c>
      <c r="DG561" s="1">
        <f t="shared" si="1378"/>
        <v>0.22361798821310117</v>
      </c>
      <c r="DH561" s="1">
        <f t="shared" si="1379"/>
        <v>0.18881641383783976</v>
      </c>
      <c r="DI561" s="1">
        <f t="shared" si="1380"/>
        <v>0.15777752921734903</v>
      </c>
      <c r="DJ561" s="1">
        <f t="shared" si="1381"/>
        <v>0.13045411063960718</v>
      </c>
      <c r="DK561" s="1">
        <f t="shared" si="1382"/>
        <v>0.1067132486834393</v>
      </c>
      <c r="DL561" s="1">
        <f t="shared" si="1383"/>
        <v>8.6352140987428411E-2</v>
      </c>
      <c r="DM561" s="1">
        <f t="shared" si="1384"/>
        <v>6.9115172640730693E-2</v>
      </c>
      <c r="DN561" s="1">
        <f t="shared" si="1385"/>
        <v>5.4711071466827063E-2</v>
      </c>
      <c r="DO561" s="1">
        <f t="shared" si="1386"/>
        <v>4.2829097357014893E-2</v>
      </c>
      <c r="DP561" s="1">
        <f t="shared" si="1387"/>
        <v>3.3153457591245349E-2</v>
      </c>
      <c r="DQ561" s="1">
        <f t="shared" si="1388"/>
        <v>2.5375401980936702E-2</v>
      </c>
      <c r="DR561" s="1">
        <f t="shared" si="1389"/>
        <v>1.9202713033753763E-2</v>
      </c>
      <c r="DS561" s="1">
        <f t="shared" si="1390"/>
        <v>1.4366542777067884E-2</v>
      </c>
      <c r="DT561" s="1">
        <f t="shared" si="1391"/>
        <v>1.0625742133630231E-2</v>
      </c>
      <c r="DU561" s="1">
        <f t="shared" si="1392"/>
        <v>7.7689713431890852E-3</v>
      </c>
      <c r="DV561" s="1">
        <f t="shared" si="1393"/>
        <v>5.6149686851056863E-3</v>
      </c>
      <c r="DW561" s="1">
        <f t="shared" si="1394"/>
        <v>4.0113934938049338E-3</v>
      </c>
      <c r="DX561" s="1">
        <f t="shared" si="1395"/>
        <v>2.8326562178318396E-3</v>
      </c>
      <c r="DY561" s="1">
        <f t="shared" si="1396"/>
        <v>1.977113445937647E-3</v>
      </c>
      <c r="DZ561" s="1">
        <f t="shared" si="1397"/>
        <v>1.3639504182868599E-3</v>
      </c>
      <c r="EA561" s="1">
        <f t="shared" si="1398"/>
        <v>9.300078059213744E-4</v>
      </c>
      <c r="EB561" s="1">
        <f t="shared" si="1399"/>
        <v>6.2674203419048195E-4</v>
      </c>
      <c r="EC561" s="1">
        <f t="shared" si="1400"/>
        <v>4.1744553207179207E-4</v>
      </c>
      <c r="ED561" s="1">
        <f t="shared" si="1401"/>
        <v>2.7479913630192645E-4</v>
      </c>
      <c r="EE561" s="1">
        <f t="shared" si="1402"/>
        <v>1.7878554073039789E-4</v>
      </c>
      <c r="EF561" s="1">
        <f t="shared" si="1403"/>
        <v>1.1496056533775031E-4</v>
      </c>
      <c r="EG561" s="1">
        <f t="shared" si="1404"/>
        <v>7.3057334197273007E-5</v>
      </c>
      <c r="EH561" s="1">
        <f t="shared" si="1405"/>
        <v>4.588566673342878E-5</v>
      </c>
      <c r="EI561" s="1">
        <f t="shared" si="1406"/>
        <v>2.8483231753058606E-5</v>
      </c>
      <c r="EJ561" s="1">
        <f t="shared" si="1407"/>
        <v>1.7474386564034552E-5</v>
      </c>
      <c r="EK561" s="1">
        <f t="shared" si="1408"/>
        <v>1.0595397437579511E-5</v>
      </c>
      <c r="EL561" s="1">
        <f t="shared" si="1409"/>
        <v>6.3494782747371648E-6</v>
      </c>
      <c r="EM561" s="1">
        <f t="shared" si="1410"/>
        <v>3.7606919195350977E-6</v>
      </c>
      <c r="EN561" s="1">
        <f t="shared" si="1411"/>
        <v>2.2014580404264496E-6</v>
      </c>
      <c r="EO561" s="1">
        <f t="shared" si="1412"/>
        <v>1.2737099598522371E-6</v>
      </c>
      <c r="EP561" s="1">
        <f t="shared" si="1413"/>
        <v>7.283718891849511E-7</v>
      </c>
      <c r="EQ561" s="1">
        <f t="shared" si="1414"/>
        <v>4.1168379932646948E-7</v>
      </c>
      <c r="ER561" s="1">
        <f t="shared" si="1415"/>
        <v>2.2998961858894902E-7</v>
      </c>
      <c r="ES561" s="1">
        <f t="shared" si="1416"/>
        <v>1.2699681241801631E-7</v>
      </c>
      <c r="ET561" s="1">
        <f t="shared" si="1417"/>
        <v>6.9314516354782357E-8</v>
      </c>
      <c r="EU561" s="1">
        <f t="shared" si="1418"/>
        <v>3.739465133266312E-8</v>
      </c>
      <c r="EV561" s="1">
        <f t="shared" si="1419"/>
        <v>1.9941454221522825E-8</v>
      </c>
      <c r="EW561" s="1">
        <f t="shared" si="1420"/>
        <v>1.0511827311122416E-8</v>
      </c>
      <c r="EX561" s="1">
        <f t="shared" si="1421"/>
        <v>5.477776004887721E-9</v>
      </c>
      <c r="EY561" s="1">
        <f t="shared" si="1422"/>
        <v>2.8226649562457742E-9</v>
      </c>
      <c r="EZ561" s="1">
        <f t="shared" si="1423"/>
        <v>1.440269347225623E-9</v>
      </c>
      <c r="FA561" s="1">
        <f t="shared" si="1424"/>
        <v>7.3275043747668924E-10</v>
      </c>
      <c r="FB561" s="1">
        <f t="shared" si="1425"/>
        <v>3.8437554281366236E-10</v>
      </c>
      <c r="FC561" s="1">
        <f t="shared" si="1426"/>
        <v>2.3859190246186883E-10</v>
      </c>
      <c r="FD561" s="75">
        <f t="shared" si="1277"/>
        <v>2.3859190246186883E-10</v>
      </c>
    </row>
    <row r="562" spans="7:160" x14ac:dyDescent="0.35">
      <c r="G562" t="str">
        <f t="shared" si="1273"/>
        <v>Refd, t=2.73</v>
      </c>
      <c r="H562" s="76">
        <f t="shared" si="1274"/>
        <v>2.7349999999999639</v>
      </c>
      <c r="I562" s="1">
        <f t="shared" si="1275"/>
        <v>0</v>
      </c>
      <c r="J562" s="22">
        <f t="shared" si="1276"/>
        <v>3.0057599826386137E-6</v>
      </c>
      <c r="K562" s="1">
        <f t="shared" si="1278"/>
        <v>5.9209558758885078E-6</v>
      </c>
      <c r="L562" s="1">
        <f t="shared" si="1279"/>
        <v>1.0949235919297447E-5</v>
      </c>
      <c r="M562" s="1">
        <f t="shared" si="1280"/>
        <v>1.9413241716630668E-5</v>
      </c>
      <c r="N562" s="1">
        <f t="shared" si="1281"/>
        <v>3.336788530555883E-5</v>
      </c>
      <c r="O562" s="1">
        <f t="shared" si="1282"/>
        <v>5.5954047445949039E-5</v>
      </c>
      <c r="P562" s="1">
        <f t="shared" si="1283"/>
        <v>9.1894861805877554E-5</v>
      </c>
      <c r="Q562" s="1">
        <f t="shared" si="1284"/>
        <v>1.4817757894860045E-4</v>
      </c>
      <c r="R562" s="1">
        <f t="shared" si="1285"/>
        <v>2.3497009047345643E-4</v>
      </c>
      <c r="S562" s="1">
        <f t="shared" si="1286"/>
        <v>3.6682484762353871E-4</v>
      </c>
      <c r="T562" s="1">
        <f t="shared" si="1287"/>
        <v>5.6422224686945583E-4</v>
      </c>
      <c r="U562" s="1">
        <f t="shared" si="1288"/>
        <v>8.5549831708147371E-4</v>
      </c>
      <c r="V562" s="1">
        <f t="shared" si="1289"/>
        <v>1.2791852721057563E-3</v>
      </c>
      <c r="W562" s="1">
        <f t="shared" si="1290"/>
        <v>1.8867658477383028E-3</v>
      </c>
      <c r="X562" s="1">
        <f t="shared" si="1291"/>
        <v>2.7458015463811547E-3</v>
      </c>
      <c r="Y562" s="1">
        <f t="shared" si="1292"/>
        <v>3.9433403162700033E-3</v>
      </c>
      <c r="Z562" s="1">
        <f t="shared" si="1293"/>
        <v>5.5894418919811301E-3</v>
      </c>
      <c r="AA562" s="1">
        <f t="shared" si="1294"/>
        <v>7.8205824432244324E-3</v>
      </c>
      <c r="AB562" s="1">
        <f t="shared" si="1295"/>
        <v>1.080262048337908E-2</v>
      </c>
      <c r="AC562" s="1">
        <f t="shared" si="1296"/>
        <v>1.4732932175623058E-2</v>
      </c>
      <c r="AD562" s="1">
        <f t="shared" si="1297"/>
        <v>1.984126770993979E-2</v>
      </c>
      <c r="AE562" s="1">
        <f t="shared" si="1298"/>
        <v>2.6388854319085182E-2</v>
      </c>
      <c r="AF562" s="1">
        <f t="shared" si="1299"/>
        <v>3.4665288798194374E-2</v>
      </c>
      <c r="AG562" s="1">
        <f t="shared" si="1300"/>
        <v>4.4982834155758267E-2</v>
      </c>
      <c r="AH562" s="1">
        <f t="shared" si="1301"/>
        <v>5.7667868045837782E-2</v>
      </c>
      <c r="AI562" s="1">
        <f t="shared" si="1302"/>
        <v>7.3049425190744713E-2</v>
      </c>
      <c r="AJ562" s="1">
        <f t="shared" si="1303"/>
        <v>9.144502409529659E-2</v>
      </c>
      <c r="AK562" s="1">
        <f t="shared" si="1304"/>
        <v>0.11314425283942287</v>
      </c>
      <c r="AL562" s="1">
        <f t="shared" si="1305"/>
        <v>0.13839088378497505</v>
      </c>
      <c r="AM562" s="1">
        <f t="shared" si="1306"/>
        <v>0.16736456007438458</v>
      </c>
      <c r="AN562" s="1">
        <f t="shared" si="1307"/>
        <v>0.2001633119567344</v>
      </c>
      <c r="AO562" s="1">
        <f t="shared" si="1308"/>
        <v>0.23678828367385113</v>
      </c>
      <c r="AP562" s="1">
        <f t="shared" si="1309"/>
        <v>0.27713205378475864</v>
      </c>
      <c r="AQ562" s="1">
        <f t="shared" si="1310"/>
        <v>0.32097179676913118</v>
      </c>
      <c r="AR562" s="1">
        <f t="shared" si="1311"/>
        <v>0.36796826023351004</v>
      </c>
      <c r="AS562" s="1">
        <f t="shared" si="1312"/>
        <v>0.41767113607551465</v>
      </c>
      <c r="AT562" s="1">
        <f t="shared" si="1313"/>
        <v>0.46953091843722139</v>
      </c>
      <c r="AU562" s="1">
        <f t="shared" si="1314"/>
        <v>0.52291681289982705</v>
      </c>
      <c r="AV562" s="1">
        <f t="shared" si="1315"/>
        <v>0.57713974525242961</v>
      </c>
      <c r="AW562" s="1">
        <f t="shared" si="1316"/>
        <v>0.63147907083923649</v>
      </c>
      <c r="AX562" s="1">
        <f t="shared" si="1317"/>
        <v>0.68521125733894006</v>
      </c>
      <c r="AY562" s="1">
        <f t="shared" si="1318"/>
        <v>0.73763864217231434</v>
      </c>
      <c r="AZ562" s="1">
        <f t="shared" si="1319"/>
        <v>0.78811636963965848</v>
      </c>
      <c r="BA562" s="1">
        <f t="shared" si="1320"/>
        <v>0.83607579061281068</v>
      </c>
      <c r="BB562" s="1">
        <f t="shared" si="1321"/>
        <v>0.88104293702116443</v>
      </c>
      <c r="BC562" s="1">
        <f t="shared" si="1322"/>
        <v>0.92265112530878102</v>
      </c>
      <c r="BD562" s="1">
        <f t="shared" si="1323"/>
        <v>0.96064724693806347</v>
      </c>
      <c r="BE562" s="1">
        <f t="shared" si="1324"/>
        <v>0.9948918149221363</v>
      </c>
      <c r="BF562" s="1">
        <f t="shared" si="1325"/>
        <v>1.0253533011631164</v>
      </c>
      <c r="BG562" s="1">
        <f t="shared" si="1326"/>
        <v>1.0520976771036825</v>
      </c>
      <c r="BH562" s="1">
        <f t="shared" si="1327"/>
        <v>1.0752743306419947</v>
      </c>
      <c r="BI562" s="1">
        <f t="shared" si="1328"/>
        <v>1.0950996621904314</v>
      </c>
      <c r="BJ562" s="1">
        <f t="shared" si="1329"/>
        <v>1.1118396648161544</v>
      </c>
      <c r="BK562" s="1">
        <f t="shared" si="1330"/>
        <v>1.1257926838401755</v>
      </c>
      <c r="BL562" s="1">
        <f t="shared" si="1331"/>
        <v>1.1372733561831767</v>
      </c>
      <c r="BM562" s="1">
        <f t="shared" si="1332"/>
        <v>1.146598480507943</v>
      </c>
      <c r="BN562" s="1">
        <f t="shared" si="1333"/>
        <v>1.1540752979218774</v>
      </c>
      <c r="BO562" s="1">
        <f t="shared" si="1334"/>
        <v>1.1599923985816938</v>
      </c>
      <c r="BP562" s="1">
        <f t="shared" si="1335"/>
        <v>1.1646132348933931</v>
      </c>
      <c r="BQ562" s="1">
        <f t="shared" si="1336"/>
        <v>1.1681720325143463</v>
      </c>
      <c r="BR562" s="1">
        <f t="shared" si="1337"/>
        <v>1.1708717536815285</v>
      </c>
      <c r="BS562" s="1">
        <f t="shared" si="1338"/>
        <v>1.1728836842353869</v>
      </c>
      <c r="BT562" s="1">
        <f t="shared" si="1339"/>
        <v>1.1743481814609633</v>
      </c>
      <c r="BU562" s="1">
        <f t="shared" si="1340"/>
        <v>1.1753761264910449</v>
      </c>
      <c r="BV562" s="1">
        <f t="shared" si="1341"/>
        <v>1.1760506630035088</v>
      </c>
      <c r="BW562" s="1">
        <f t="shared" si="1342"/>
        <v>1.1764288639889202</v>
      </c>
      <c r="BX562" s="1">
        <f t="shared" si="1343"/>
        <v>1.1765430425621697</v>
      </c>
      <c r="BY562" s="1">
        <f t="shared" si="1344"/>
        <v>1.1764015052955754</v>
      </c>
      <c r="BZ562" s="1">
        <f t="shared" si="1345"/>
        <v>1.1759886336571534</v>
      </c>
      <c r="CA562" s="1">
        <f t="shared" si="1346"/>
        <v>1.1752642688873678</v>
      </c>
      <c r="CB562" s="1">
        <f t="shared" si="1347"/>
        <v>1.1741624670575719</v>
      </c>
      <c r="CC562" s="1">
        <f t="shared" si="1348"/>
        <v>1.1725897831414716</v>
      </c>
      <c r="CD562" s="1">
        <f t="shared" si="1349"/>
        <v>1.170423333714663</v>
      </c>
      <c r="CE562" s="1">
        <f t="shared" si="1350"/>
        <v>1.167508973553915</v>
      </c>
      <c r="CF562" s="1">
        <f t="shared" si="1351"/>
        <v>1.1636599957772582</v>
      </c>
      <c r="CG562" s="1">
        <f t="shared" si="1352"/>
        <v>1.1586568197476192</v>
      </c>
      <c r="CH562" s="1">
        <f t="shared" si="1353"/>
        <v>1.1522481555073201</v>
      </c>
      <c r="CI562" s="1">
        <f t="shared" si="1354"/>
        <v>1.1441541172285703</v>
      </c>
      <c r="CJ562" s="1">
        <f t="shared" si="1355"/>
        <v>1.1340716914722337</v>
      </c>
      <c r="CK562" s="1">
        <f t="shared" si="1356"/>
        <v>1.1216828426556127</v>
      </c>
      <c r="CL562" s="1">
        <f t="shared" si="1357"/>
        <v>1.1066653571776137</v>
      </c>
      <c r="CM562" s="1">
        <f t="shared" si="1358"/>
        <v>1.0887062954841045</v>
      </c>
      <c r="CN562" s="1">
        <f t="shared" si="1359"/>
        <v>1.0675176525600967</v>
      </c>
      <c r="CO562" s="1">
        <f t="shared" si="1360"/>
        <v>1.0428535446235843</v>
      </c>
      <c r="CP562" s="1">
        <f t="shared" si="1361"/>
        <v>1.0145279725494079</v>
      </c>
      <c r="CQ562" s="1">
        <f t="shared" si="1362"/>
        <v>0.98243199395465186</v>
      </c>
      <c r="CR562" s="1">
        <f t="shared" si="1363"/>
        <v>0.94654899888066069</v>
      </c>
      <c r="CS562" s="1">
        <f t="shared" si="1364"/>
        <v>0.90696675660060477</v>
      </c>
      <c r="CT562" s="1">
        <f t="shared" si="1365"/>
        <v>0.86388500156759263</v>
      </c>
      <c r="CU562" s="1">
        <f t="shared" si="1366"/>
        <v>0.81761755958657367</v>
      </c>
      <c r="CV562" s="1">
        <f t="shared" si="1367"/>
        <v>0.76858836966949462</v>
      </c>
      <c r="CW562" s="1">
        <f t="shared" si="1368"/>
        <v>0.71732120528327992</v>
      </c>
      <c r="CX562" s="1">
        <f t="shared" si="1369"/>
        <v>0.66442339945491213</v>
      </c>
      <c r="CY562" s="1">
        <f t="shared" si="1370"/>
        <v>0.61056438065813723</v>
      </c>
      <c r="CZ562" s="1">
        <f t="shared" si="1371"/>
        <v>0.55645027657475077</v>
      </c>
      <c r="DA562" s="1">
        <f t="shared" si="1372"/>
        <v>0.50279619056770297</v>
      </c>
      <c r="DB562" s="1">
        <f t="shared" si="1373"/>
        <v>0.45029796156121871</v>
      </c>
      <c r="DC562" s="1">
        <f t="shared" si="1374"/>
        <v>0.39960525865983826</v>
      </c>
      <c r="DD562" s="1">
        <f t="shared" si="1375"/>
        <v>0.35129773326458941</v>
      </c>
      <c r="DE562" s="1">
        <f t="shared" si="1376"/>
        <v>0.30586566947395211</v>
      </c>
      <c r="DF562" s="1">
        <f t="shared" si="1377"/>
        <v>0.26369617144348323</v>
      </c>
      <c r="DG562" s="1">
        <f t="shared" si="1378"/>
        <v>0.22506545004652012</v>
      </c>
      <c r="DH562" s="1">
        <f t="shared" si="1379"/>
        <v>0.19013727285691726</v>
      </c>
      <c r="DI562" s="1">
        <f t="shared" si="1380"/>
        <v>0.15896717275828179</v>
      </c>
      <c r="DJ562" s="1">
        <f t="shared" si="1381"/>
        <v>0.13151161591291988</v>
      </c>
      <c r="DK562" s="1">
        <f t="shared" si="1382"/>
        <v>0.10764104190024604</v>
      </c>
      <c r="DL562" s="1">
        <f t="shared" si="1383"/>
        <v>8.715552510461988E-2</v>
      </c>
      <c r="DM562" s="1">
        <f t="shared" si="1384"/>
        <v>6.9801768870982744E-2</v>
      </c>
      <c r="DN562" s="1">
        <f t="shared" si="1385"/>
        <v>5.529022049619324E-2</v>
      </c>
      <c r="DO562" s="1">
        <f t="shared" si="1386"/>
        <v>4.3311262917182236E-2</v>
      </c>
      <c r="DP562" s="1">
        <f t="shared" si="1387"/>
        <v>3.3549668540195102E-2</v>
      </c>
      <c r="DQ562" s="1">
        <f t="shared" si="1388"/>
        <v>2.5696760471081471E-2</v>
      </c>
      <c r="DR562" s="1">
        <f t="shared" si="1389"/>
        <v>1.9459986858856221E-2</v>
      </c>
      <c r="DS562" s="1">
        <f t="shared" si="1390"/>
        <v>1.4569850659110957E-2</v>
      </c>
      <c r="DT562" s="1">
        <f t="shared" si="1391"/>
        <v>1.0784332400388509E-2</v>
      </c>
      <c r="DU562" s="1">
        <f t="shared" si="1392"/>
        <v>7.8910877462506374E-3</v>
      </c>
      <c r="DV562" s="1">
        <f t="shared" si="1393"/>
        <v>5.7077923176773755E-3</v>
      </c>
      <c r="DW562" s="1">
        <f t="shared" si="1394"/>
        <v>4.0810469247054507E-3</v>
      </c>
      <c r="DX562" s="1">
        <f t="shared" si="1395"/>
        <v>2.8842548881964848E-3</v>
      </c>
      <c r="DY562" s="1">
        <f t="shared" si="1396"/>
        <v>2.0148497605212245E-3</v>
      </c>
      <c r="DZ562" s="1">
        <f t="shared" si="1397"/>
        <v>1.3911974129235105E-3</v>
      </c>
      <c r="EA562" s="1">
        <f t="shared" si="1398"/>
        <v>9.4943138499970078E-4</v>
      </c>
      <c r="EB562" s="1">
        <f t="shared" si="1399"/>
        <v>6.4041318249843753E-4</v>
      </c>
      <c r="EC562" s="1">
        <f t="shared" si="1400"/>
        <v>4.2694631775056689E-4</v>
      </c>
      <c r="ED562" s="1">
        <f t="shared" si="1401"/>
        <v>2.8131852192064008E-4</v>
      </c>
      <c r="EE562" s="1">
        <f t="shared" si="1402"/>
        <v>1.8320287618396556E-4</v>
      </c>
      <c r="EF562" s="1">
        <f t="shared" si="1403"/>
        <v>1.1791609065537188E-4</v>
      </c>
      <c r="EG562" s="1">
        <f t="shared" si="1404"/>
        <v>7.501007088126058E-5</v>
      </c>
      <c r="EH562" s="1">
        <f t="shared" si="1405"/>
        <v>4.7159760973277183E-5</v>
      </c>
      <c r="EI562" s="1">
        <f t="shared" si="1406"/>
        <v>2.9304192712917909E-5</v>
      </c>
      <c r="EJ562" s="1">
        <f t="shared" si="1407"/>
        <v>1.7996807776952849E-5</v>
      </c>
      <c r="EK562" s="1">
        <f t="shared" si="1408"/>
        <v>1.0923727566819602E-5</v>
      </c>
      <c r="EL562" s="1">
        <f t="shared" si="1409"/>
        <v>6.5532794211615819E-6</v>
      </c>
      <c r="EM562" s="1">
        <f t="shared" si="1410"/>
        <v>3.885638043471388E-6</v>
      </c>
      <c r="EN562" s="1">
        <f t="shared" si="1411"/>
        <v>2.2771193009101067E-6</v>
      </c>
      <c r="EO562" s="1">
        <f t="shared" si="1412"/>
        <v>1.3189656628967512E-6</v>
      </c>
      <c r="EP562" s="1">
        <f t="shared" si="1413"/>
        <v>7.5511034714397954E-7</v>
      </c>
      <c r="EQ562" s="1">
        <f t="shared" si="1414"/>
        <v>4.2728927552596588E-7</v>
      </c>
      <c r="ER562" s="1">
        <f t="shared" si="1415"/>
        <v>2.3898686549717568E-7</v>
      </c>
      <c r="ES562" s="1">
        <f t="shared" si="1416"/>
        <v>1.3212127711139076E-7</v>
      </c>
      <c r="ET562" s="1">
        <f t="shared" si="1417"/>
        <v>7.2197936662992833E-8</v>
      </c>
      <c r="EU562" s="1">
        <f t="shared" si="1418"/>
        <v>3.8997536781253911E-8</v>
      </c>
      <c r="EV562" s="1">
        <f t="shared" si="1419"/>
        <v>2.0821788398799319E-8</v>
      </c>
      <c r="EW562" s="1">
        <f t="shared" si="1420"/>
        <v>1.0989536248705305E-8</v>
      </c>
      <c r="EX562" s="1">
        <f t="shared" si="1421"/>
        <v>5.7339252554202743E-9</v>
      </c>
      <c r="EY562" s="1">
        <f t="shared" si="1422"/>
        <v>2.9584310614867511E-9</v>
      </c>
      <c r="EZ562" s="1">
        <f t="shared" si="1423"/>
        <v>1.5115137437370554E-9</v>
      </c>
      <c r="FA562" s="1">
        <f t="shared" si="1424"/>
        <v>7.7004388332568035E-10</v>
      </c>
      <c r="FB562" s="1">
        <f t="shared" si="1425"/>
        <v>4.0453072484846793E-10</v>
      </c>
      <c r="FC562" s="1">
        <f t="shared" si="1426"/>
        <v>2.5144141610944205E-10</v>
      </c>
      <c r="FD562" s="75">
        <f t="shared" si="1277"/>
        <v>2.5144141610944205E-10</v>
      </c>
    </row>
    <row r="563" spans="7:160" x14ac:dyDescent="0.35">
      <c r="G563" t="str">
        <f t="shared" si="1273"/>
        <v>Refd, t=2.74</v>
      </c>
      <c r="H563" s="76">
        <f t="shared" si="1274"/>
        <v>2.7399999999999638</v>
      </c>
      <c r="I563" s="1">
        <f t="shared" si="1275"/>
        <v>0</v>
      </c>
      <c r="J563" s="22">
        <f t="shared" si="1276"/>
        <v>2.9725131857215706E-6</v>
      </c>
      <c r="K563" s="1">
        <f t="shared" si="1278"/>
        <v>5.8554203799612428E-6</v>
      </c>
      <c r="L563" s="1">
        <f t="shared" si="1279"/>
        <v>1.0827927461786737E-5</v>
      </c>
      <c r="M563" s="1">
        <f t="shared" si="1280"/>
        <v>1.9197938819647568E-5</v>
      </c>
      <c r="N563" s="1">
        <f t="shared" si="1281"/>
        <v>3.2997505391146558E-5</v>
      </c>
      <c r="O563" s="1">
        <f t="shared" si="1282"/>
        <v>5.5332682897265556E-5</v>
      </c>
      <c r="P563" s="1">
        <f t="shared" si="1283"/>
        <v>9.0874520127887115E-5</v>
      </c>
      <c r="Q563" s="1">
        <f t="shared" si="1284"/>
        <v>1.4653380677965799E-4</v>
      </c>
      <c r="R563" s="1">
        <f t="shared" si="1285"/>
        <v>2.3236829802635085E-4</v>
      </c>
      <c r="S563" s="1">
        <f t="shared" si="1286"/>
        <v>3.6277484177463411E-4</v>
      </c>
      <c r="T563" s="1">
        <f t="shared" si="1287"/>
        <v>5.580183047517853E-4</v>
      </c>
      <c r="U563" s="1">
        <f t="shared" si="1288"/>
        <v>8.4614218863938388E-4</v>
      </c>
      <c r="V563" s="1">
        <f t="shared" si="1289"/>
        <v>1.2652899100578715E-3</v>
      </c>
      <c r="W563" s="1">
        <f t="shared" si="1290"/>
        <v>1.86643855619482E-3</v>
      </c>
      <c r="X563" s="1">
        <f t="shared" si="1291"/>
        <v>2.7165067356881979E-3</v>
      </c>
      <c r="Y563" s="1">
        <f t="shared" si="1292"/>
        <v>3.9017442384766238E-3</v>
      </c>
      <c r="Z563" s="1">
        <f t="shared" si="1293"/>
        <v>5.531244630970043E-3</v>
      </c>
      <c r="AA563" s="1">
        <f t="shared" si="1294"/>
        <v>7.7403459704424573E-3</v>
      </c>
      <c r="AB563" s="1">
        <f t="shared" si="1295"/>
        <v>1.0693605560750594E-2</v>
      </c>
      <c r="AC563" s="1">
        <f t="shared" si="1296"/>
        <v>1.4586960940770589E-2</v>
      </c>
      <c r="AD563" s="1">
        <f t="shared" si="1297"/>
        <v>1.9648632416356962E-2</v>
      </c>
      <c r="AE563" s="1">
        <f t="shared" si="1298"/>
        <v>2.6138295303930241E-2</v>
      </c>
      <c r="AF563" s="1">
        <f t="shared" si="1299"/>
        <v>3.4344065625274679E-2</v>
      </c>
      <c r="AG563" s="1">
        <f t="shared" si="1300"/>
        <v>4.4576912364664829E-2</v>
      </c>
      <c r="AH563" s="1">
        <f t="shared" si="1301"/>
        <v>5.7162239496885821E-2</v>
      </c>
      <c r="AI563" s="1">
        <f t="shared" si="1302"/>
        <v>7.2428572352610937E-2</v>
      </c>
      <c r="AJ563" s="1">
        <f t="shared" si="1303"/>
        <v>9.0693527872372254E-2</v>
      </c>
      <c r="AK563" s="1">
        <f t="shared" si="1304"/>
        <v>0.11224753022708343</v>
      </c>
      <c r="AL563" s="1">
        <f t="shared" si="1305"/>
        <v>0.13733602680240053</v>
      </c>
      <c r="AM563" s="1">
        <f t="shared" si="1306"/>
        <v>0.16614123252001883</v>
      </c>
      <c r="AN563" s="1">
        <f t="shared" si="1307"/>
        <v>0.19876464733107393</v>
      </c>
      <c r="AO563" s="1">
        <f t="shared" si="1308"/>
        <v>0.23521171799063276</v>
      </c>
      <c r="AP563" s="1">
        <f t="shared" si="1309"/>
        <v>0.27538002266221784</v>
      </c>
      <c r="AQ563" s="1">
        <f t="shared" si="1310"/>
        <v>0.31905222844454084</v>
      </c>
      <c r="AR563" s="1">
        <f t="shared" si="1311"/>
        <v>0.36589480558443754</v>
      </c>
      <c r="AS563" s="1">
        <f t="shared" si="1312"/>
        <v>0.4154630931147259</v>
      </c>
      <c r="AT563" s="1">
        <f t="shared" si="1313"/>
        <v>0.46721283091511578</v>
      </c>
      <c r="AU563" s="1">
        <f t="shared" si="1314"/>
        <v>0.52051774859911792</v>
      </c>
      <c r="AV563" s="1">
        <f t="shared" si="1315"/>
        <v>0.5746922866656522</v>
      </c>
      <c r="AW563" s="1">
        <f t="shared" si="1316"/>
        <v>0.62901807624460571</v>
      </c>
      <c r="AX563" s="1">
        <f t="shared" si="1317"/>
        <v>0.68277247097856641</v>
      </c>
      <c r="AY563" s="1">
        <f t="shared" si="1318"/>
        <v>0.73525724590643149</v>
      </c>
      <c r="AZ563" s="1">
        <f t="shared" si="1319"/>
        <v>0.78582557352612115</v>
      </c>
      <c r="BA563" s="1">
        <f t="shared" si="1320"/>
        <v>0.83390555579493741</v>
      </c>
      <c r="BB563" s="1">
        <f t="shared" si="1321"/>
        <v>0.87901891164896928</v>
      </c>
      <c r="BC563" s="1">
        <f t="shared" si="1322"/>
        <v>0.92079385452638329</v>
      </c>
      <c r="BD563" s="1">
        <f t="shared" si="1323"/>
        <v>0.95897169357565726</v>
      </c>
      <c r="BE563" s="1">
        <f t="shared" si="1324"/>
        <v>0.99340720120563664</v>
      </c>
      <c r="BF563" s="1">
        <f t="shared" si="1325"/>
        <v>1.024063256328084</v>
      </c>
      <c r="BG563" s="1">
        <f t="shared" si="1326"/>
        <v>1.0510006537949674</v>
      </c>
      <c r="BH563" s="1">
        <f t="shared" si="1327"/>
        <v>1.0743642363172776</v>
      </c>
      <c r="BI563" s="1">
        <f t="shared" si="1328"/>
        <v>1.0943666415568727</v>
      </c>
      <c r="BJ563" s="1">
        <f t="shared" si="1329"/>
        <v>1.1112709658996924</v>
      </c>
      <c r="BK563" s="1">
        <f t="shared" si="1330"/>
        <v>1.1253735431170546</v>
      </c>
      <c r="BL563" s="1">
        <f t="shared" si="1331"/>
        <v>1.1369878461701974</v>
      </c>
      <c r="BM563" s="1">
        <f t="shared" si="1332"/>
        <v>1.1464302747890243</v>
      </c>
      <c r="BN563" s="1">
        <f t="shared" si="1333"/>
        <v>1.1540083221056305</v>
      </c>
      <c r="BO563" s="1">
        <f t="shared" si="1334"/>
        <v>1.1600113495308269</v>
      </c>
      <c r="BP563" s="1">
        <f t="shared" si="1335"/>
        <v>1.164703963385479</v>
      </c>
      <c r="BQ563" s="1">
        <f t="shared" si="1336"/>
        <v>1.1683217952936049</v>
      </c>
      <c r="BR563" s="1">
        <f t="shared" si="1337"/>
        <v>1.1710693490620083</v>
      </c>
      <c r="BS563" s="1">
        <f t="shared" si="1338"/>
        <v>1.1731194908297775</v>
      </c>
      <c r="BT563" s="1">
        <f t="shared" si="1339"/>
        <v>1.1746141223768243</v>
      </c>
      <c r="BU563" s="1">
        <f t="shared" si="1340"/>
        <v>1.1756655818323605</v>
      </c>
      <c r="BV563" s="1">
        <f t="shared" si="1341"/>
        <v>1.1763583522454366</v>
      </c>
      <c r="BW563" s="1">
        <f t="shared" si="1342"/>
        <v>1.1767507172958671</v>
      </c>
      <c r="BX563" s="1">
        <f t="shared" si="1343"/>
        <v>1.1768760768868971</v>
      </c>
      <c r="BY563" s="1">
        <f t="shared" si="1344"/>
        <v>1.1767437175243274</v>
      </c>
      <c r="BZ563" s="1">
        <f t="shared" si="1345"/>
        <v>1.1763389194229086</v>
      </c>
      <c r="CA563" s="1">
        <f t="shared" si="1346"/>
        <v>1.1756223721066406</v>
      </c>
      <c r="CB563" s="1">
        <f t="shared" si="1347"/>
        <v>1.1745289618002424</v>
      </c>
      <c r="CC563" s="1">
        <f t="shared" si="1348"/>
        <v>1.1729660860983284</v>
      </c>
      <c r="CD563" s="1">
        <f t="shared" si="1349"/>
        <v>1.1708117422461193</v>
      </c>
      <c r="CE563" s="1">
        <f t="shared" si="1350"/>
        <v>1.1679127210777496</v>
      </c>
      <c r="CF563" s="1">
        <f t="shared" si="1351"/>
        <v>1.1640833131462875</v>
      </c>
      <c r="CG563" s="1">
        <f t="shared" si="1352"/>
        <v>1.1591049884421163</v>
      </c>
      <c r="CH563" s="1">
        <f t="shared" si="1353"/>
        <v>1.1527275361920086</v>
      </c>
      <c r="CI563" s="1">
        <f t="shared" si="1354"/>
        <v>1.144672135863116</v>
      </c>
      <c r="CJ563" s="1">
        <f t="shared" si="1355"/>
        <v>1.1346367651322156</v>
      </c>
      <c r="CK563" s="1">
        <f t="shared" si="1356"/>
        <v>1.122304228920125</v>
      </c>
      <c r="CL563" s="1">
        <f t="shared" si="1357"/>
        <v>1.1073529146773595</v>
      </c>
      <c r="CM563" s="1">
        <f t="shared" si="1358"/>
        <v>1.0894701491052938</v>
      </c>
      <c r="CN563" s="1">
        <f t="shared" si="1359"/>
        <v>1.0683677647289052</v>
      </c>
      <c r="CO563" s="1">
        <f t="shared" si="1360"/>
        <v>1.0437992036043349</v>
      </c>
      <c r="CP563" s="1">
        <f t="shared" si="1361"/>
        <v>1.0155772190043766</v>
      </c>
      <c r="CQ563" s="1">
        <f t="shared" si="1362"/>
        <v>0.98359101708102414</v>
      </c>
      <c r="CR563" s="1">
        <f t="shared" si="1363"/>
        <v>0.9478215420262518</v>
      </c>
      <c r="CS563" s="1">
        <f t="shared" si="1364"/>
        <v>0.90835357809855</v>
      </c>
      <c r="CT563" s="1">
        <f t="shared" si="1365"/>
        <v>0.86538343850576094</v>
      </c>
      <c r="CU563" s="1">
        <f t="shared" si="1366"/>
        <v>0.81922123956218063</v>
      </c>
      <c r="CV563" s="1">
        <f t="shared" si="1367"/>
        <v>0.77028710799421107</v>
      </c>
      <c r="CW563" s="1">
        <f t="shared" si="1368"/>
        <v>0.71910111292162671</v>
      </c>
      <c r="CX563" s="1">
        <f t="shared" si="1369"/>
        <v>0.66626721114338383</v>
      </c>
      <c r="CY563" s="1">
        <f t="shared" si="1370"/>
        <v>0.61245199465601996</v>
      </c>
      <c r="CZ563" s="1">
        <f t="shared" si="1371"/>
        <v>0.55835947921336715</v>
      </c>
      <c r="DA563" s="1">
        <f t="shared" si="1372"/>
        <v>0.50470352221203052</v>
      </c>
      <c r="DB563" s="1">
        <f t="shared" si="1373"/>
        <v>0.45217966767042284</v>
      </c>
      <c r="DC563" s="1">
        <f t="shared" si="1374"/>
        <v>0.40143826183630038</v>
      </c>
      <c r="DD563" s="1">
        <f t="shared" si="1375"/>
        <v>0.35306056041791317</v>
      </c>
      <c r="DE563" s="1">
        <f t="shared" si="1376"/>
        <v>0.30753927267249292</v>
      </c>
      <c r="DF563" s="1">
        <f t="shared" si="1377"/>
        <v>0.26526459110879863</v>
      </c>
      <c r="DG563" s="1">
        <f t="shared" si="1378"/>
        <v>0.22651628363555495</v>
      </c>
      <c r="DH563" s="1">
        <f t="shared" si="1379"/>
        <v>0.19146192936717402</v>
      </c>
      <c r="DI563" s="1">
        <f t="shared" si="1380"/>
        <v>0.16016091134537949</v>
      </c>
      <c r="DJ563" s="1">
        <f t="shared" si="1381"/>
        <v>0.13257338372256261</v>
      </c>
      <c r="DK563" s="1">
        <f t="shared" si="1382"/>
        <v>0.10857314025667884</v>
      </c>
      <c r="DL563" s="1">
        <f t="shared" si="1383"/>
        <v>8.7963143293387946E-2</v>
      </c>
      <c r="DM563" s="1">
        <f t="shared" si="1384"/>
        <v>7.0492430297383168E-2</v>
      </c>
      <c r="DN563" s="1">
        <f t="shared" si="1385"/>
        <v>5.5873186964529968E-2</v>
      </c>
      <c r="DO563" s="1">
        <f t="shared" si="1386"/>
        <v>4.3796939647262126E-2</v>
      </c>
      <c r="DP563" s="1">
        <f t="shared" si="1387"/>
        <v>3.3949046192199031E-2</v>
      </c>
      <c r="DQ563" s="1">
        <f t="shared" si="1388"/>
        <v>2.6020921990177907E-2</v>
      </c>
      <c r="DR563" s="1">
        <f t="shared" si="1389"/>
        <v>1.9719697537000327E-2</v>
      </c>
      <c r="DS563" s="1">
        <f t="shared" si="1390"/>
        <v>1.4775240512534711E-2</v>
      </c>
      <c r="DT563" s="1">
        <f t="shared" si="1391"/>
        <v>1.0944671643353169E-2</v>
      </c>
      <c r="DU563" s="1">
        <f t="shared" si="1392"/>
        <v>8.0146494023599635E-3</v>
      </c>
      <c r="DV563" s="1">
        <f t="shared" si="1393"/>
        <v>5.8017911607633086E-3</v>
      </c>
      <c r="DW563" s="1">
        <f t="shared" si="1394"/>
        <v>4.1516410294914598E-3</v>
      </c>
      <c r="DX563" s="1">
        <f t="shared" si="1395"/>
        <v>2.9365949317199545E-3</v>
      </c>
      <c r="DY563" s="1">
        <f t="shared" si="1396"/>
        <v>2.0531615383280115E-3</v>
      </c>
      <c r="DZ563" s="1">
        <f t="shared" si="1397"/>
        <v>1.4188844333233696E-3</v>
      </c>
      <c r="EA563" s="1">
        <f t="shared" si="1398"/>
        <v>9.691864808491665E-4</v>
      </c>
      <c r="EB563" s="1">
        <f t="shared" si="1399"/>
        <v>6.5433046873056126E-4</v>
      </c>
      <c r="EC563" s="1">
        <f t="shared" si="1400"/>
        <v>4.3662722631962659E-4</v>
      </c>
      <c r="ED563" s="1">
        <f t="shared" si="1401"/>
        <v>2.8796784737167519E-4</v>
      </c>
      <c r="EE563" s="1">
        <f t="shared" si="1402"/>
        <v>1.8771263019737221E-4</v>
      </c>
      <c r="EF563" s="1">
        <f t="shared" si="1403"/>
        <v>1.2093643097882097E-4</v>
      </c>
      <c r="EG563" s="1">
        <f t="shared" si="1404"/>
        <v>7.700763495534792E-5</v>
      </c>
      <c r="EH563" s="1">
        <f t="shared" si="1405"/>
        <v>4.846443338235814E-5</v>
      </c>
      <c r="EI563" s="1">
        <f t="shared" si="1406"/>
        <v>3.0145727980483783E-5</v>
      </c>
      <c r="EJ563" s="1">
        <f t="shared" si="1407"/>
        <v>1.8532885119354991E-5</v>
      </c>
      <c r="EK563" s="1">
        <f t="shared" si="1408"/>
        <v>1.1261000201508257E-5</v>
      </c>
      <c r="EL563" s="1">
        <f t="shared" si="1409"/>
        <v>6.7628583133568549E-6</v>
      </c>
      <c r="EM563" s="1">
        <f t="shared" si="1410"/>
        <v>4.0142676770918855E-6</v>
      </c>
      <c r="EN563" s="1">
        <f t="shared" si="1411"/>
        <v>2.3550979785862004E-6</v>
      </c>
      <c r="EO563" s="1">
        <f t="shared" si="1412"/>
        <v>1.3656602273783236E-6</v>
      </c>
      <c r="EP563" s="1">
        <f t="shared" si="1413"/>
        <v>7.8273053993692005E-7</v>
      </c>
      <c r="EQ563" s="1">
        <f t="shared" si="1414"/>
        <v>4.4342807677581945E-7</v>
      </c>
      <c r="ER563" s="1">
        <f t="shared" si="1415"/>
        <v>2.4830253983526291E-7</v>
      </c>
      <c r="ES563" s="1">
        <f t="shared" si="1416"/>
        <v>1.3743342352728064E-7</v>
      </c>
      <c r="ET563" s="1">
        <f t="shared" si="1417"/>
        <v>7.5190564892313404E-8</v>
      </c>
      <c r="EU563" s="1">
        <f t="shared" si="1418"/>
        <v>4.0663160712111779E-8</v>
      </c>
      <c r="EV563" s="1">
        <f t="shared" si="1419"/>
        <v>2.1737709400718468E-8</v>
      </c>
      <c r="EW563" s="1">
        <f t="shared" si="1420"/>
        <v>1.1487177290351535E-8</v>
      </c>
      <c r="EX563" s="1">
        <f t="shared" si="1421"/>
        <v>6.0010997363885666E-9</v>
      </c>
      <c r="EY563" s="1">
        <f t="shared" si="1422"/>
        <v>3.1002225982736272E-9</v>
      </c>
      <c r="EZ563" s="1">
        <f t="shared" si="1423"/>
        <v>1.586017710111285E-9</v>
      </c>
      <c r="FA563" s="1">
        <f t="shared" si="1424"/>
        <v>8.0909712067180365E-10</v>
      </c>
      <c r="FB563" s="1">
        <f t="shared" si="1425"/>
        <v>4.2566812789295316E-10</v>
      </c>
      <c r="FC563" s="1">
        <f t="shared" si="1426"/>
        <v>2.649351264452505E-10</v>
      </c>
      <c r="FD563" s="75">
        <f t="shared" si="1277"/>
        <v>2.649351264452505E-10</v>
      </c>
    </row>
    <row r="564" spans="7:160" x14ac:dyDescent="0.35">
      <c r="G564" t="str">
        <f t="shared" si="1273"/>
        <v>Refd, t=2.74</v>
      </c>
      <c r="H564" s="76">
        <f t="shared" si="1274"/>
        <v>2.7449999999999637</v>
      </c>
      <c r="I564" s="1">
        <f t="shared" si="1275"/>
        <v>0</v>
      </c>
      <c r="J564" s="22">
        <f t="shared" si="1276"/>
        <v>2.9396319443251125E-6</v>
      </c>
      <c r="K564" s="1">
        <f t="shared" si="1278"/>
        <v>5.7906067570038251E-6</v>
      </c>
      <c r="L564" s="1">
        <f t="shared" si="1279"/>
        <v>1.0707958886153096E-5</v>
      </c>
      <c r="M564" s="1">
        <f t="shared" si="1280"/>
        <v>1.8985021525557658E-5</v>
      </c>
      <c r="N564" s="1">
        <f t="shared" si="1281"/>
        <v>3.263124231827745E-5</v>
      </c>
      <c r="O564" s="1">
        <f t="shared" si="1282"/>
        <v>5.4718244074629865E-5</v>
      </c>
      <c r="P564" s="1">
        <f t="shared" si="1283"/>
        <v>8.9865574625637567E-5</v>
      </c>
      <c r="Q564" s="1">
        <f t="shared" si="1284"/>
        <v>1.4490841359281211E-4</v>
      </c>
      <c r="R564" s="1">
        <f t="shared" si="1285"/>
        <v>2.297955918895929E-4</v>
      </c>
      <c r="S564" s="1">
        <f t="shared" si="1286"/>
        <v>3.5877004159223878E-4</v>
      </c>
      <c r="T564" s="1">
        <f t="shared" si="1287"/>
        <v>5.5188339311298441E-4</v>
      </c>
      <c r="U564" s="1">
        <f t="shared" si="1288"/>
        <v>8.3688966044623205E-4</v>
      </c>
      <c r="V564" s="1">
        <f t="shared" si="1289"/>
        <v>1.251547385740223E-3</v>
      </c>
      <c r="W564" s="1">
        <f t="shared" si="1290"/>
        <v>1.8463329286981861E-3</v>
      </c>
      <c r="X564" s="1">
        <f t="shared" si="1291"/>
        <v>2.6875279906622643E-3</v>
      </c>
      <c r="Y564" s="1">
        <f t="shared" si="1292"/>
        <v>3.860591241389369E-3</v>
      </c>
      <c r="Z564" s="1">
        <f t="shared" si="1293"/>
        <v>5.4736580375163175E-3</v>
      </c>
      <c r="AA564" s="1">
        <f t="shared" si="1294"/>
        <v>7.6609369157165175E-3</v>
      </c>
      <c r="AB564" s="1">
        <f t="shared" si="1295"/>
        <v>1.0585692720212812E-2</v>
      </c>
      <c r="AC564" s="1">
        <f t="shared" si="1296"/>
        <v>1.4442432588289755E-2</v>
      </c>
      <c r="AD564" s="1">
        <f t="shared" si="1297"/>
        <v>1.9457853740668645E-2</v>
      </c>
      <c r="AE564" s="1">
        <f t="shared" si="1298"/>
        <v>2.5890083871111875E-2</v>
      </c>
      <c r="AF564" s="1">
        <f t="shared" si="1299"/>
        <v>3.4025758809895217E-2</v>
      </c>
      <c r="AG564" s="1">
        <f t="shared" si="1300"/>
        <v>4.4174549152579248E-2</v>
      </c>
      <c r="AH564" s="1">
        <f t="shared" si="1301"/>
        <v>5.6660874752861794E-2</v>
      </c>
      <c r="AI564" s="1">
        <f t="shared" si="1302"/>
        <v>7.1812734160911065E-2</v>
      </c>
      <c r="AJ564" s="1">
        <f t="shared" si="1303"/>
        <v>8.9947817977359429E-2</v>
      </c>
      <c r="AK564" s="1">
        <f t="shared" si="1304"/>
        <v>0.11135735445105209</v>
      </c>
      <c r="AL564" s="1">
        <f t="shared" si="1305"/>
        <v>0.13628842760352528</v>
      </c>
      <c r="AM564" s="1">
        <f t="shared" si="1306"/>
        <v>0.16492578101291097</v>
      </c>
      <c r="AN564" s="1">
        <f t="shared" si="1307"/>
        <v>0.19737433887425182</v>
      </c>
      <c r="AO564" s="1">
        <f t="shared" si="1308"/>
        <v>0.2336438057080483</v>
      </c>
      <c r="AP564" s="1">
        <f t="shared" si="1309"/>
        <v>0.27363671872530443</v>
      </c>
      <c r="AQ564" s="1">
        <f t="shared" si="1310"/>
        <v>0.31714120489604947</v>
      </c>
      <c r="AR564" s="1">
        <f t="shared" si="1311"/>
        <v>0.36382943557018615</v>
      </c>
      <c r="AS564" s="1">
        <f t="shared" si="1312"/>
        <v>0.41326238939800419</v>
      </c>
      <c r="AT564" s="1">
        <f t="shared" si="1313"/>
        <v>0.46490106036781581</v>
      </c>
      <c r="AU564" s="1">
        <f t="shared" si="1314"/>
        <v>0.51812372704190957</v>
      </c>
      <c r="AV564" s="1">
        <f t="shared" si="1315"/>
        <v>0.5722483853792969</v>
      </c>
      <c r="AW564" s="1">
        <f t="shared" si="1316"/>
        <v>0.62655899678793281</v>
      </c>
      <c r="AX564" s="1">
        <f t="shared" si="1317"/>
        <v>0.68033386577972765</v>
      </c>
      <c r="AY564" s="1">
        <f t="shared" si="1318"/>
        <v>0.73287427604893307</v>
      </c>
      <c r="AZ564" s="1">
        <f t="shared" si="1319"/>
        <v>0.78353150062309174</v>
      </c>
      <c r="BA564" s="1">
        <f t="shared" si="1320"/>
        <v>0.83173046123907812</v>
      </c>
      <c r="BB564" s="1">
        <f t="shared" si="1321"/>
        <v>0.87698862433545022</v>
      </c>
      <c r="BC564" s="1">
        <f t="shared" si="1322"/>
        <v>0.91892914887255184</v>
      </c>
      <c r="BD564" s="1">
        <f t="shared" si="1323"/>
        <v>0.95728779558804011</v>
      </c>
      <c r="BE564" s="1">
        <f t="shared" si="1324"/>
        <v>0.99191361420849589</v>
      </c>
      <c r="BF564" s="1">
        <f t="shared" si="1325"/>
        <v>1.0227638925831208</v>
      </c>
      <c r="BG564" s="1">
        <f t="shared" si="1326"/>
        <v>1.0498942361361632</v>
      </c>
      <c r="BH564" s="1">
        <f t="shared" si="1327"/>
        <v>1.0734449170416989</v>
      </c>
      <c r="BI564" s="1">
        <f t="shared" si="1328"/>
        <v>1.0936247753200825</v>
      </c>
      <c r="BJ564" s="1">
        <f t="shared" si="1329"/>
        <v>1.1106939695913722</v>
      </c>
      <c r="BK564" s="1">
        <f t="shared" si="1330"/>
        <v>1.1249467781823455</v>
      </c>
      <c r="BL564" s="1">
        <f t="shared" si="1331"/>
        <v>1.13669546650998</v>
      </c>
      <c r="BM564" s="1">
        <f t="shared" si="1332"/>
        <v>1.1462559947227851</v>
      </c>
      <c r="BN564" s="1">
        <f t="shared" si="1333"/>
        <v>1.1539360722506404</v>
      </c>
      <c r="BO564" s="1">
        <f t="shared" si="1334"/>
        <v>1.1600258022366683</v>
      </c>
      <c r="BP564" s="1">
        <f t="shared" si="1335"/>
        <v>1.1647909221988118</v>
      </c>
      <c r="BQ564" s="1">
        <f t="shared" si="1336"/>
        <v>1.1684684538070218</v>
      </c>
      <c r="BR564" s="1">
        <f t="shared" si="1337"/>
        <v>1.1712644328216817</v>
      </c>
      <c r="BS564" s="1">
        <f t="shared" si="1338"/>
        <v>1.1733533015304867</v>
      </c>
      <c r="BT564" s="1">
        <f t="shared" si="1339"/>
        <v>1.1748785064813811</v>
      </c>
      <c r="BU564" s="1">
        <f t="shared" si="1340"/>
        <v>1.1759538463752754</v>
      </c>
      <c r="BV564" s="1">
        <f t="shared" si="1341"/>
        <v>1.1766651494134006</v>
      </c>
      <c r="BW564" s="1">
        <f t="shared" si="1342"/>
        <v>1.1770719169542527</v>
      </c>
      <c r="BX564" s="1">
        <f t="shared" si="1343"/>
        <v>1.1772086430351787</v>
      </c>
      <c r="BY564" s="1">
        <f t="shared" si="1344"/>
        <v>1.177085601112168</v>
      </c>
      <c r="BZ564" s="1">
        <f t="shared" si="1345"/>
        <v>1.17668897631872</v>
      </c>
      <c r="CA564" s="1">
        <f t="shared" si="1346"/>
        <v>1.1759803114348013</v>
      </c>
      <c r="CB564" s="1">
        <f t="shared" si="1347"/>
        <v>1.174895326402948</v>
      </c>
      <c r="CC564" s="1">
        <f t="shared" si="1348"/>
        <v>1.1733422635189288</v>
      </c>
      <c r="CD564" s="1">
        <f t="shared" si="1349"/>
        <v>1.17120000133872</v>
      </c>
      <c r="CE564" s="1">
        <f t="shared" si="1350"/>
        <v>1.1683162661161874</v>
      </c>
      <c r="CF564" s="1">
        <f t="shared" si="1351"/>
        <v>1.1645063441965224</v>
      </c>
      <c r="CG564" s="1">
        <f t="shared" si="1352"/>
        <v>1.159552753935029</v>
      </c>
      <c r="CH564" s="1">
        <f t="shared" si="1353"/>
        <v>1.1532063613544834</v>
      </c>
      <c r="CI564" s="1">
        <f t="shared" si="1354"/>
        <v>1.1451894092921577</v>
      </c>
      <c r="CJ564" s="1">
        <f t="shared" si="1355"/>
        <v>1.1352008657398849</v>
      </c>
      <c r="CK564" s="1">
        <f t="shared" si="1356"/>
        <v>1.1229243771349664</v>
      </c>
      <c r="CL564" s="1">
        <f t="shared" si="1357"/>
        <v>1.1080389354672502</v>
      </c>
      <c r="CM564" s="1">
        <f t="shared" si="1358"/>
        <v>1.0902321402146031</v>
      </c>
      <c r="CN564" s="1">
        <f t="shared" si="1359"/>
        <v>1.0692156713696674</v>
      </c>
      <c r="CO564" s="1">
        <f t="shared" si="1360"/>
        <v>1.0447423102671607</v>
      </c>
      <c r="CP564" s="1">
        <f t="shared" si="1361"/>
        <v>1.0166235792994236</v>
      </c>
      <c r="CQ564" s="1">
        <f t="shared" si="1362"/>
        <v>0.98474685254224947</v>
      </c>
      <c r="CR564" s="1">
        <f t="shared" si="1363"/>
        <v>0.9490906493910366</v>
      </c>
      <c r="CS564" s="1">
        <f t="shared" si="1364"/>
        <v>0.90973679045250599</v>
      </c>
      <c r="CT564" s="1">
        <f t="shared" si="1365"/>
        <v>0.8668781877468188</v>
      </c>
      <c r="CU564" s="1">
        <f t="shared" si="1366"/>
        <v>0.82082126510738029</v>
      </c>
      <c r="CV564" s="1">
        <f t="shared" si="1367"/>
        <v>0.7719823492365484</v>
      </c>
      <c r="CW564" s="1">
        <f t="shared" si="1368"/>
        <v>0.72087781094729475</v>
      </c>
      <c r="CX564" s="1">
        <f t="shared" si="1369"/>
        <v>0.66810822956342686</v>
      </c>
      <c r="CY564" s="1">
        <f t="shared" si="1370"/>
        <v>0.61433735155815394</v>
      </c>
      <c r="CZ564" s="1">
        <f t="shared" si="1371"/>
        <v>0.56026706405074567</v>
      </c>
      <c r="DA564" s="1">
        <f t="shared" si="1372"/>
        <v>0.50660995491909255</v>
      </c>
      <c r="DB564" s="1">
        <f t="shared" si="1373"/>
        <v>0.45406124431830908</v>
      </c>
      <c r="DC564" s="1">
        <f t="shared" si="1374"/>
        <v>0.40327192321994859</v>
      </c>
      <c r="DD564" s="1">
        <f t="shared" si="1375"/>
        <v>0.35482481802092036</v>
      </c>
      <c r="DE564" s="1">
        <f t="shared" si="1376"/>
        <v>0.30921503068163136</v>
      </c>
      <c r="DF564" s="1">
        <f t="shared" si="1377"/>
        <v>0.26683581300280046</v>
      </c>
      <c r="DG564" s="1">
        <f t="shared" si="1378"/>
        <v>0.2279704661507575</v>
      </c>
      <c r="DH564" s="1">
        <f t="shared" si="1379"/>
        <v>0.1927903636656734</v>
      </c>
      <c r="DI564" s="1">
        <f t="shared" si="1380"/>
        <v>0.16135872906068696</v>
      </c>
      <c r="DJ564" s="1">
        <f t="shared" si="1381"/>
        <v>0.13363940233739141</v>
      </c>
      <c r="DK564" s="1">
        <f t="shared" si="1382"/>
        <v>0.10950953634553452</v>
      </c>
      <c r="DL564" s="1">
        <f t="shared" si="1383"/>
        <v>8.877499235723553E-2</v>
      </c>
      <c r="DM564" s="1">
        <f t="shared" si="1384"/>
        <v>7.1187157603812168E-2</v>
      </c>
      <c r="DN564" s="1">
        <f t="shared" si="1385"/>
        <v>5.6459974935740238E-2</v>
      </c>
      <c r="DO564" s="1">
        <f t="shared" si="1386"/>
        <v>4.4286134375656747E-2</v>
      </c>
      <c r="DP564" s="1">
        <f t="shared" si="1387"/>
        <v>3.4351599466040376E-2</v>
      </c>
      <c r="DQ564" s="1">
        <f t="shared" si="1388"/>
        <v>2.6347896867561373E-2</v>
      </c>
      <c r="DR564" s="1">
        <f t="shared" si="1389"/>
        <v>1.9981856167509603E-2</v>
      </c>
      <c r="DS564" s="1">
        <f t="shared" si="1390"/>
        <v>1.4982723639692915E-2</v>
      </c>
      <c r="DT564" s="1">
        <f t="shared" si="1391"/>
        <v>1.1106770897086346E-2</v>
      </c>
      <c r="DU564" s="1">
        <f t="shared" si="1392"/>
        <v>8.139666714549177E-3</v>
      </c>
      <c r="DV564" s="1">
        <f t="shared" si="1393"/>
        <v>5.8969747299159742E-3</v>
      </c>
      <c r="DW564" s="1">
        <f t="shared" si="1394"/>
        <v>4.2231842806172591E-3</v>
      </c>
      <c r="DX564" s="1">
        <f t="shared" si="1395"/>
        <v>2.9896837092821373E-3</v>
      </c>
      <c r="DY564" s="1">
        <f t="shared" si="1396"/>
        <v>2.0920550308502618E-3</v>
      </c>
      <c r="DZ564" s="1">
        <f t="shared" si="1397"/>
        <v>1.4470166768526765E-3</v>
      </c>
      <c r="EA564" s="1">
        <f t="shared" si="1398"/>
        <v>9.8927732810047604E-4</v>
      </c>
      <c r="EB564" s="1">
        <f t="shared" si="1399"/>
        <v>6.6849727723942802E-4</v>
      </c>
      <c r="EC564" s="1">
        <f t="shared" si="1400"/>
        <v>4.4649091293441412E-4</v>
      </c>
      <c r="ED564" s="1">
        <f t="shared" si="1401"/>
        <v>2.9474915878099613E-4</v>
      </c>
      <c r="EE564" s="1">
        <f t="shared" si="1402"/>
        <v>1.9231635242742838E-4</v>
      </c>
      <c r="EF564" s="1">
        <f t="shared" si="1403"/>
        <v>1.240227402915038E-4</v>
      </c>
      <c r="EG564" s="1">
        <f t="shared" si="1404"/>
        <v>7.9050871695318504E-5</v>
      </c>
      <c r="EH564" s="1">
        <f t="shared" si="1405"/>
        <v>4.9800293195580333E-5</v>
      </c>
      <c r="EI564" s="1">
        <f t="shared" si="1406"/>
        <v>3.1008269764709389E-5</v>
      </c>
      <c r="EJ564" s="1">
        <f t="shared" si="1407"/>
        <v>1.9082920479294929E-5</v>
      </c>
      <c r="EK564" s="1">
        <f t="shared" si="1408"/>
        <v>1.1607423000103194E-5</v>
      </c>
      <c r="EL564" s="1">
        <f t="shared" si="1409"/>
        <v>6.9783556541553825E-6</v>
      </c>
      <c r="EM564" s="1">
        <f t="shared" si="1410"/>
        <v>4.146674748325424E-6</v>
      </c>
      <c r="EN564" s="1">
        <f t="shared" si="1411"/>
        <v>2.4354558618530838E-6</v>
      </c>
      <c r="EO564" s="1">
        <f t="shared" si="1412"/>
        <v>1.413833713621569E-6</v>
      </c>
      <c r="EP564" s="1">
        <f t="shared" si="1413"/>
        <v>8.1125807031763525E-7</v>
      </c>
      <c r="EQ564" s="1">
        <f t="shared" si="1414"/>
        <v>4.6011633506691525E-7</v>
      </c>
      <c r="ER564" s="1">
        <f t="shared" si="1415"/>
        <v>2.5794666415558463E-7</v>
      </c>
      <c r="ES564" s="1">
        <f t="shared" si="1416"/>
        <v>1.4293939231011279E-7</v>
      </c>
      <c r="ET564" s="1">
        <f t="shared" si="1417"/>
        <v>7.8296111672871837E-8</v>
      </c>
      <c r="EU564" s="1">
        <f t="shared" si="1418"/>
        <v>4.2393734843233982E-8</v>
      </c>
      <c r="EV564" s="1">
        <f t="shared" si="1419"/>
        <v>2.2690517725573554E-8</v>
      </c>
      <c r="EW564" s="1">
        <f t="shared" si="1420"/>
        <v>1.2005504909047885E-8</v>
      </c>
      <c r="EX564" s="1">
        <f t="shared" si="1421"/>
        <v>6.2797313874200629E-9</v>
      </c>
      <c r="EY564" s="1">
        <f t="shared" si="1422"/>
        <v>3.2482837410328797E-9</v>
      </c>
      <c r="EZ564" s="1">
        <f t="shared" si="1423"/>
        <v>1.6639178376023062E-9</v>
      </c>
      <c r="FA564" s="1">
        <f t="shared" si="1424"/>
        <v>8.4998644237057446E-10</v>
      </c>
      <c r="FB564" s="1">
        <f t="shared" si="1425"/>
        <v>4.4783186124256281E-10</v>
      </c>
      <c r="FC564" s="1">
        <f t="shared" si="1426"/>
        <v>2.7910285456007521E-10</v>
      </c>
      <c r="FD564" s="75">
        <f t="shared" si="1277"/>
        <v>2.7910285456007521E-10</v>
      </c>
    </row>
    <row r="565" spans="7:160" x14ac:dyDescent="0.35">
      <c r="G565" t="str">
        <f t="shared" si="1273"/>
        <v>Refd, t=2.75</v>
      </c>
      <c r="H565" s="76">
        <f t="shared" si="1274"/>
        <v>2.7499999999999636</v>
      </c>
      <c r="I565" s="1">
        <f t="shared" si="1275"/>
        <v>0</v>
      </c>
      <c r="J565" s="22">
        <f t="shared" si="1276"/>
        <v>2.907112304104741E-6</v>
      </c>
      <c r="K565" s="1">
        <f t="shared" si="1278"/>
        <v>5.7265071679543787E-6</v>
      </c>
      <c r="L565" s="1">
        <f t="shared" si="1279"/>
        <v>1.0589315555409227E-5</v>
      </c>
      <c r="M565" s="1">
        <f t="shared" si="1280"/>
        <v>1.8774463591980177E-5</v>
      </c>
      <c r="N565" s="1">
        <f t="shared" si="1281"/>
        <v>3.2269050475384274E-5</v>
      </c>
      <c r="O565" s="1">
        <f t="shared" si="1282"/>
        <v>5.4110653731017048E-5</v>
      </c>
      <c r="P565" s="1">
        <f t="shared" si="1283"/>
        <v>8.886789746418458E-5</v>
      </c>
      <c r="Q565" s="1">
        <f t="shared" si="1284"/>
        <v>1.4330119234021147E-4</v>
      </c>
      <c r="R565" s="1">
        <f t="shared" si="1285"/>
        <v>2.2725164356070089E-4</v>
      </c>
      <c r="S565" s="1">
        <f t="shared" si="1286"/>
        <v>3.5480993624784242E-4</v>
      </c>
      <c r="T565" s="1">
        <f t="shared" si="1287"/>
        <v>5.4581673319867958E-4</v>
      </c>
      <c r="U565" s="1">
        <f t="shared" si="1288"/>
        <v>8.2773956844903727E-4</v>
      </c>
      <c r="V565" s="1">
        <f t="shared" si="1289"/>
        <v>1.2379559930358012E-3</v>
      </c>
      <c r="W565" s="1">
        <f t="shared" si="1290"/>
        <v>1.8264465133885162E-3</v>
      </c>
      <c r="X565" s="1">
        <f t="shared" si="1291"/>
        <v>2.65886185672403E-3</v>
      </c>
      <c r="Y565" s="1">
        <f t="shared" si="1292"/>
        <v>3.8198765536129925E-3</v>
      </c>
      <c r="Z565" s="1">
        <f t="shared" si="1293"/>
        <v>5.416675652713733E-3</v>
      </c>
      <c r="AA565" s="1">
        <f t="shared" si="1294"/>
        <v>7.5823467122255756E-3</v>
      </c>
      <c r="AB565" s="1">
        <f t="shared" si="1295"/>
        <v>1.047887083223429E-2</v>
      </c>
      <c r="AC565" s="1">
        <f t="shared" si="1296"/>
        <v>1.4299332962277879E-2</v>
      </c>
      <c r="AD565" s="1">
        <f t="shared" si="1297"/>
        <v>1.9268914064919363E-2</v>
      </c>
      <c r="AE565" s="1">
        <f t="shared" si="1298"/>
        <v>2.5644198581072503E-2</v>
      </c>
      <c r="AF565" s="1">
        <f t="shared" si="1299"/>
        <v>3.3710342865386468E-2</v>
      </c>
      <c r="AG565" s="1">
        <f t="shared" si="1300"/>
        <v>4.3775714958487179E-2</v>
      </c>
      <c r="AH565" s="1">
        <f t="shared" si="1301"/>
        <v>5.6163740414600233E-2</v>
      </c>
      <c r="AI565" s="1">
        <f t="shared" si="1302"/>
        <v>7.1201873936760668E-2</v>
      </c>
      <c r="AJ565" s="1">
        <f t="shared" si="1303"/>
        <v>8.9207855376230563E-2</v>
      </c>
      <c r="AK565" s="1">
        <f t="shared" si="1304"/>
        <v>0.11047368543286371</v>
      </c>
      <c r="AL565" s="1">
        <f t="shared" si="1305"/>
        <v>0.13524804675007479</v>
      </c>
      <c r="AM565" s="1">
        <f t="shared" si="1306"/>
        <v>0.16371816876295631</v>
      </c>
      <c r="AN565" s="1">
        <f t="shared" si="1307"/>
        <v>0.19599235468400961</v>
      </c>
      <c r="AO565" s="1">
        <f t="shared" si="1308"/>
        <v>0.23208452215216588</v>
      </c>
      <c r="AP565" s="1">
        <f t="shared" si="1309"/>
        <v>0.2719021268065891</v>
      </c>
      <c r="AQ565" s="1">
        <f t="shared" si="1310"/>
        <v>0.31523872249542645</v>
      </c>
      <c r="AR565" s="1">
        <f t="shared" si="1311"/>
        <v>0.36177215970212717</v>
      </c>
      <c r="AS565" s="1">
        <f t="shared" si="1312"/>
        <v>0.41106904857308718</v>
      </c>
      <c r="AT565" s="1">
        <f t="shared" si="1313"/>
        <v>0.46259564483622978</v>
      </c>
      <c r="AU565" s="1">
        <f t="shared" si="1314"/>
        <v>0.51573480009530559</v>
      </c>
      <c r="AV565" s="1">
        <f t="shared" si="1315"/>
        <v>0.56980810567749351</v>
      </c>
      <c r="AW565" s="1">
        <f t="shared" si="1316"/>
        <v>0.62410190697230028</v>
      </c>
      <c r="AX565" s="1">
        <f t="shared" si="1317"/>
        <v>0.67789552360093075</v>
      </c>
      <c r="AY565" s="1">
        <f t="shared" si="1318"/>
        <v>0.73048981846881589</v>
      </c>
      <c r="AZ565" s="1">
        <f t="shared" si="1319"/>
        <v>0.78123423721171092</v>
      </c>
      <c r="BA565" s="1">
        <f t="shared" si="1320"/>
        <v>0.829550590036919</v>
      </c>
      <c r="BB565" s="1">
        <f t="shared" si="1321"/>
        <v>0.87495215162606643</v>
      </c>
      <c r="BC565" s="1">
        <f t="shared" si="1322"/>
        <v>0.9170570754568691</v>
      </c>
      <c r="BD565" s="1">
        <f t="shared" si="1323"/>
        <v>0.95559560840264668</v>
      </c>
      <c r="BE565" s="1">
        <f t="shared" si="1324"/>
        <v>0.99041109618881107</v>
      </c>
      <c r="BF565" s="1">
        <f t="shared" si="1325"/>
        <v>1.0214552383367514</v>
      </c>
      <c r="BG565" s="1">
        <f t="shared" si="1326"/>
        <v>1.0487784387933525</v>
      </c>
      <c r="BH565" s="1">
        <f t="shared" si="1327"/>
        <v>1.0725163745537429</v>
      </c>
      <c r="BI565" s="1">
        <f t="shared" si="1328"/>
        <v>1.0928740536867665</v>
      </c>
      <c r="BJ565" s="1">
        <f t="shared" si="1329"/>
        <v>1.1101086563855709</v>
      </c>
      <c r="BK565" s="1">
        <f t="shared" si="1330"/>
        <v>1.124512361890927</v>
      </c>
      <c r="BL565" s="1">
        <f t="shared" si="1331"/>
        <v>1.1363961845777428</v>
      </c>
      <c r="BM565" s="1">
        <f t="shared" si="1332"/>
        <v>1.1460756043031757</v>
      </c>
      <c r="BN565" s="1">
        <f t="shared" si="1333"/>
        <v>1.1538585108861674</v>
      </c>
      <c r="BO565" s="1">
        <f t="shared" si="1334"/>
        <v>1.1600357194120348</v>
      </c>
      <c r="BP565" s="1">
        <f t="shared" si="1335"/>
        <v>1.1648740755584495</v>
      </c>
      <c r="BQ565" s="1">
        <f t="shared" si="1336"/>
        <v>1.1686119747828583</v>
      </c>
      <c r="BR565" s="1">
        <f t="shared" si="1337"/>
        <v>1.1714569748551731</v>
      </c>
      <c r="BS565" s="1">
        <f t="shared" si="1338"/>
        <v>1.1735850897652509</v>
      </c>
      <c r="BT565" s="1">
        <f t="shared" si="1339"/>
        <v>1.1751413108514626</v>
      </c>
      <c r="BU565" s="1">
        <f t="shared" si="1340"/>
        <v>1.1762409007639292</v>
      </c>
      <c r="BV565" s="1">
        <f t="shared" si="1341"/>
        <v>1.1769710384937626</v>
      </c>
      <c r="BW565" s="1">
        <f t="shared" si="1342"/>
        <v>1.1773924499756159</v>
      </c>
      <c r="BX565" s="1">
        <f t="shared" si="1343"/>
        <v>1.1775407306799117</v>
      </c>
      <c r="BY565" s="1">
        <f t="shared" si="1344"/>
        <v>1.1774271480201413</v>
      </c>
      <c r="BZ565" s="1">
        <f t="shared" si="1345"/>
        <v>1.177038798240257</v>
      </c>
      <c r="CA565" s="1">
        <f t="shared" si="1346"/>
        <v>1.1763380823894871</v>
      </c>
      <c r="CB565" s="1">
        <f t="shared" si="1347"/>
        <v>1.1752615577476224</v>
      </c>
      <c r="CC565" s="1">
        <f t="shared" si="1348"/>
        <v>1.1737183134549551</v>
      </c>
      <c r="CD565" s="1">
        <f t="shared" si="1349"/>
        <v>1.1715881100855852</v>
      </c>
      <c r="CE565" s="1">
        <f t="shared" si="1350"/>
        <v>1.1687196087405229</v>
      </c>
      <c r="CF565" s="1">
        <f t="shared" si="1351"/>
        <v>1.1649290899741196</v>
      </c>
      <c r="CG565" s="1">
        <f t="shared" si="1352"/>
        <v>1.1600001182950863</v>
      </c>
      <c r="CH565" s="1">
        <f t="shared" si="1353"/>
        <v>1.1536846341718954</v>
      </c>
      <c r="CI565" s="1">
        <f t="shared" si="1354"/>
        <v>1.1457059419083062</v>
      </c>
      <c r="CJ565" s="1">
        <f t="shared" si="1355"/>
        <v>1.1357639990105812</v>
      </c>
      <c r="CK565" s="1">
        <f t="shared" si="1356"/>
        <v>1.1235432944212813</v>
      </c>
      <c r="CL565" s="1">
        <f t="shared" si="1357"/>
        <v>1.1087234281063745</v>
      </c>
      <c r="CM565" s="1">
        <f t="shared" si="1358"/>
        <v>1.0909922787630995</v>
      </c>
      <c r="CN565" s="1">
        <f t="shared" si="1359"/>
        <v>1.070061383676377</v>
      </c>
      <c r="CO565" s="1">
        <f t="shared" si="1360"/>
        <v>1.0456828767772102</v>
      </c>
      <c r="CP565" s="1">
        <f t="shared" si="1361"/>
        <v>1.0176670661654585</v>
      </c>
      <c r="CQ565" s="1">
        <f t="shared" si="1362"/>
        <v>0.98589951309693602</v>
      </c>
      <c r="CR565" s="1">
        <f t="shared" si="1363"/>
        <v>0.9503563331057624</v>
      </c>
      <c r="CS565" s="1">
        <f t="shared" si="1364"/>
        <v>0.91111640442273278</v>
      </c>
      <c r="CT565" s="1">
        <f t="shared" si="1365"/>
        <v>0.86836925789584485</v>
      </c>
      <c r="CU565" s="1">
        <f t="shared" si="1366"/>
        <v>0.82241764190221645</v>
      </c>
      <c r="CV565" s="1">
        <f t="shared" si="1367"/>
        <v>0.77367409546074362</v>
      </c>
      <c r="CW565" s="1">
        <f t="shared" si="1368"/>
        <v>0.72265129726245769</v>
      </c>
      <c r="CX565" s="1">
        <f t="shared" si="1369"/>
        <v>0.66994644811298676</v>
      </c>
      <c r="CY565" s="1">
        <f t="shared" si="1370"/>
        <v>0.616220440166803</v>
      </c>
      <c r="CZ565" s="1">
        <f t="shared" si="1371"/>
        <v>0.56217301548021259</v>
      </c>
      <c r="DA565" s="1">
        <f t="shared" si="1372"/>
        <v>0.50851546914223344</v>
      </c>
      <c r="DB565" s="1">
        <f t="shared" si="1373"/>
        <v>0.45594266874814027</v>
      </c>
      <c r="DC565" s="1">
        <f t="shared" si="1374"/>
        <v>0.40510621778937594</v>
      </c>
      <c r="DD565" s="1">
        <f t="shared" si="1375"/>
        <v>0.35659047988284115</v>
      </c>
      <c r="DE565" s="1">
        <f t="shared" si="1376"/>
        <v>0.31089291730704521</v>
      </c>
      <c r="DF565" s="1">
        <f t="shared" si="1377"/>
        <v>0.26840981207877962</v>
      </c>
      <c r="DG565" s="1">
        <f t="shared" si="1378"/>
        <v>0.229427974747243</v>
      </c>
      <c r="DH565" s="1">
        <f t="shared" si="1379"/>
        <v>0.19412255599521422</v>
      </c>
      <c r="DI565" s="1">
        <f t="shared" si="1380"/>
        <v>0.16256060989825846</v>
      </c>
      <c r="DJ565" s="1">
        <f t="shared" si="1381"/>
        <v>0.13470965991180717</v>
      </c>
      <c r="DK565" s="1">
        <f t="shared" si="1382"/>
        <v>0.11045022262734179</v>
      </c>
      <c r="DL565" s="1">
        <f t="shared" si="1383"/>
        <v>8.9591068958778011E-2</v>
      </c>
      <c r="DM565" s="1">
        <f t="shared" si="1384"/>
        <v>7.1885951333551065E-2</v>
      </c>
      <c r="DN565" s="1">
        <f t="shared" si="1385"/>
        <v>5.7050588341324565E-2</v>
      </c>
      <c r="DO565" s="1">
        <f t="shared" si="1386"/>
        <v>4.4778853812931771E-2</v>
      </c>
      <c r="DP565" s="1">
        <f t="shared" si="1387"/>
        <v>3.4757337181740684E-2</v>
      </c>
      <c r="DQ565" s="1">
        <f t="shared" si="1388"/>
        <v>2.66776953554262E-2</v>
      </c>
      <c r="DR565" s="1">
        <f t="shared" si="1389"/>
        <v>2.024647379486735E-2</v>
      </c>
      <c r="DS565" s="1">
        <f t="shared" si="1390"/>
        <v>1.5192311309469264E-2</v>
      </c>
      <c r="DT565" s="1">
        <f t="shared" si="1391"/>
        <v>1.1270641181867998E-2</v>
      </c>
      <c r="DU565" s="1">
        <f t="shared" si="1392"/>
        <v>8.2661500877295856E-3</v>
      </c>
      <c r="DV565" s="1">
        <f t="shared" si="1393"/>
        <v>5.9933525552618551E-3</v>
      </c>
      <c r="DW565" s="1">
        <f t="shared" si="1394"/>
        <v>4.2956851742597217E-3</v>
      </c>
      <c r="DX565" s="1">
        <f t="shared" si="1395"/>
        <v>3.0435286112975505E-3</v>
      </c>
      <c r="DY565" s="1">
        <f t="shared" si="1396"/>
        <v>2.1315365220051781E-3</v>
      </c>
      <c r="DZ565" s="1">
        <f t="shared" si="1397"/>
        <v>1.4755993738060477E-3</v>
      </c>
      <c r="EA565" s="1">
        <f t="shared" si="1398"/>
        <v>1.0097081930079861E-3</v>
      </c>
      <c r="EB565" s="1">
        <f t="shared" si="1399"/>
        <v>6.8291702144987975E-4</v>
      </c>
      <c r="EC565" s="1">
        <f t="shared" si="1400"/>
        <v>4.5654005852549398E-4</v>
      </c>
      <c r="ED565" s="1">
        <f t="shared" si="1401"/>
        <v>3.0166452442144501E-4</v>
      </c>
      <c r="EE565" s="1">
        <f t="shared" si="1402"/>
        <v>1.9701561103675443E-4</v>
      </c>
      <c r="EF565" s="1">
        <f t="shared" si="1403"/>
        <v>1.271761876526074E-4</v>
      </c>
      <c r="EG565" s="1">
        <f t="shared" si="1404"/>
        <v>8.1140638373468262E-5</v>
      </c>
      <c r="EH565" s="1">
        <f t="shared" si="1405"/>
        <v>5.1167958986384335E-5</v>
      </c>
      <c r="EI565" s="1">
        <f t="shared" si="1406"/>
        <v>3.1892257394310949E-5</v>
      </c>
      <c r="EJ565" s="1">
        <f t="shared" si="1407"/>
        <v>1.9647221066343023E-5</v>
      </c>
      <c r="EK565" s="1">
        <f t="shared" si="1408"/>
        <v>1.1963207523501041E-5</v>
      </c>
      <c r="EL565" s="1">
        <f t="shared" si="1409"/>
        <v>7.1999149560933167E-6</v>
      </c>
      <c r="EM565" s="1">
        <f t="shared" si="1410"/>
        <v>4.2829551723781984E-6</v>
      </c>
      <c r="EN565" s="1">
        <f t="shared" si="1411"/>
        <v>2.5182561205922392E-6</v>
      </c>
      <c r="EO565" s="1">
        <f t="shared" si="1412"/>
        <v>1.4635271262508367E-6</v>
      </c>
      <c r="EP565" s="1">
        <f t="shared" si="1413"/>
        <v>8.4071917595682467E-7</v>
      </c>
      <c r="EQ565" s="1">
        <f t="shared" si="1414"/>
        <v>4.7737060245218108E-7</v>
      </c>
      <c r="ER565" s="1">
        <f t="shared" si="1415"/>
        <v>2.6792953455696148E-7</v>
      </c>
      <c r="ES565" s="1">
        <f t="shared" si="1416"/>
        <v>1.4864549948758552E-7</v>
      </c>
      <c r="ET565" s="1">
        <f t="shared" si="1417"/>
        <v>8.15183983716594E-8</v>
      </c>
      <c r="EU565" s="1">
        <f t="shared" si="1418"/>
        <v>4.4191539764511085E-8</v>
      </c>
      <c r="EV565" s="1">
        <f t="shared" si="1419"/>
        <v>2.3681556073486945E-8</v>
      </c>
      <c r="EW565" s="1">
        <f t="shared" si="1420"/>
        <v>1.2545299061275394E-8</v>
      </c>
      <c r="EX565" s="1">
        <f t="shared" si="1421"/>
        <v>6.5702673175199082E-9</v>
      </c>
      <c r="EY565" s="1">
        <f t="shared" si="1422"/>
        <v>3.4028675724922E-9</v>
      </c>
      <c r="EZ565" s="1">
        <f t="shared" si="1423"/>
        <v>1.7453558920193741E-9</v>
      </c>
      <c r="FA565" s="1">
        <f t="shared" si="1424"/>
        <v>8.9279114375647396E-10</v>
      </c>
      <c r="FB565" s="1">
        <f t="shared" si="1425"/>
        <v>4.7106783939049693E-10</v>
      </c>
      <c r="FC565" s="1">
        <f t="shared" si="1426"/>
        <v>2.9397568285216325E-10</v>
      </c>
      <c r="FD565" s="75">
        <f t="shared" si="1277"/>
        <v>2.9397568285216325E-10</v>
      </c>
    </row>
    <row r="566" spans="7:160" x14ac:dyDescent="0.35">
      <c r="G566" t="str">
        <f t="shared" si="1273"/>
        <v>Refd, t=2.75</v>
      </c>
      <c r="H566" s="76">
        <f t="shared" si="1274"/>
        <v>2.7549999999999635</v>
      </c>
      <c r="I566" s="1">
        <f t="shared" si="1275"/>
        <v>0</v>
      </c>
      <c r="J566" s="22">
        <f t="shared" si="1276"/>
        <v>2.8749503519717471E-6</v>
      </c>
      <c r="K566" s="1">
        <f t="shared" si="1278"/>
        <v>5.663113856199862E-6</v>
      </c>
      <c r="L566" s="1">
        <f t="shared" si="1279"/>
        <v>1.0471982988417057E-5</v>
      </c>
      <c r="M566" s="1">
        <f t="shared" si="1280"/>
        <v>1.8566239059951673E-5</v>
      </c>
      <c r="N566" s="1">
        <f t="shared" si="1281"/>
        <v>3.1910884750705842E-5</v>
      </c>
      <c r="O566" s="1">
        <f t="shared" si="1282"/>
        <v>5.3509835477476704E-5</v>
      </c>
      <c r="P566" s="1">
        <f t="shared" si="1283"/>
        <v>8.7881362245556435E-5</v>
      </c>
      <c r="Q566" s="1">
        <f t="shared" si="1284"/>
        <v>1.4171193832365945E-4</v>
      </c>
      <c r="R566" s="1">
        <f t="shared" si="1285"/>
        <v>2.2473612829046455E-4</v>
      </c>
      <c r="S566" s="1">
        <f t="shared" si="1286"/>
        <v>3.50894020771227E-4</v>
      </c>
      <c r="T566" s="1">
        <f t="shared" si="1287"/>
        <v>5.3981755519015432E-4</v>
      </c>
      <c r="U566" s="1">
        <f t="shared" si="1288"/>
        <v>8.1869076191379004E-4</v>
      </c>
      <c r="V566" s="1">
        <f t="shared" si="1289"/>
        <v>1.2245140452257475E-3</v>
      </c>
      <c r="W566" s="1">
        <f t="shared" si="1290"/>
        <v>1.8067768860062022E-3</v>
      </c>
      <c r="X566" s="1">
        <f t="shared" si="1291"/>
        <v>2.6305049176475939E-3</v>
      </c>
      <c r="Y566" s="1">
        <f t="shared" si="1292"/>
        <v>3.7795954557821691E-3</v>
      </c>
      <c r="Z566" s="1">
        <f t="shared" si="1293"/>
        <v>5.3602910865236551E-3</v>
      </c>
      <c r="AA566" s="1">
        <f t="shared" si="1294"/>
        <v>7.5045668820191555E-3</v>
      </c>
      <c r="AB566" s="1">
        <f t="shared" si="1295"/>
        <v>1.0373128878979829E-2</v>
      </c>
      <c r="AC566" s="1">
        <f t="shared" si="1296"/>
        <v>1.4157648043372391E-2</v>
      </c>
      <c r="AD566" s="1">
        <f t="shared" si="1297"/>
        <v>1.9081795933189743E-2</v>
      </c>
      <c r="AE566" s="1">
        <f t="shared" si="1298"/>
        <v>2.5400618180449797E-2</v>
      </c>
      <c r="AF566" s="1">
        <f t="shared" si="1299"/>
        <v>3.3397792511486016E-2</v>
      </c>
      <c r="AG566" s="1">
        <f t="shared" si="1300"/>
        <v>4.3380380440902498E-2</v>
      </c>
      <c r="AH566" s="1">
        <f t="shared" si="1301"/>
        <v>5.5670803305010307E-2</v>
      </c>
      <c r="AI566" s="1">
        <f t="shared" si="1302"/>
        <v>7.059595521179958E-2</v>
      </c>
      <c r="AJ566" s="1">
        <f t="shared" si="1303"/>
        <v>8.8473601216676703E-2</v>
      </c>
      <c r="AK566" s="1">
        <f t="shared" si="1304"/>
        <v>0.10959648322738613</v>
      </c>
      <c r="AL566" s="1">
        <f t="shared" si="1305"/>
        <v>0.13421484486813898</v>
      </c>
      <c r="AM566" s="1">
        <f t="shared" si="1306"/>
        <v>0.16251835895562167</v>
      </c>
      <c r="AN566" s="1">
        <f t="shared" si="1307"/>
        <v>0.19461866272787845</v>
      </c>
      <c r="AO566" s="1">
        <f t="shared" si="1308"/>
        <v>0.23053384240110367</v>
      </c>
      <c r="AP566" s="1">
        <f t="shared" si="1309"/>
        <v>0.27017623136808733</v>
      </c>
      <c r="AQ566" s="1">
        <f t="shared" si="1310"/>
        <v>0.31334477712515191</v>
      </c>
      <c r="AR566" s="1">
        <f t="shared" si="1311"/>
        <v>0.35972298689717547</v>
      </c>
      <c r="AS566" s="1">
        <f t="shared" si="1312"/>
        <v>0.40888309361140418</v>
      </c>
      <c r="AT566" s="1">
        <f t="shared" si="1313"/>
        <v>0.46029662163519758</v>
      </c>
      <c r="AU566" s="1">
        <f t="shared" si="1314"/>
        <v>0.51335101888945156</v>
      </c>
      <c r="AV566" s="1">
        <f t="shared" si="1315"/>
        <v>0.56737151113928952</v>
      </c>
      <c r="AW566" s="1">
        <f t="shared" si="1316"/>
        <v>0.62164688067074125</v>
      </c>
      <c r="AX566" s="1">
        <f t="shared" si="1317"/>
        <v>0.67545752578546525</v>
      </c>
      <c r="AY566" s="1">
        <f t="shared" si="1318"/>
        <v>0.72810395866755162</v>
      </c>
      <c r="AZ566" s="1">
        <f t="shared" si="1319"/>
        <v>0.77893386937621922</v>
      </c>
      <c r="BA566" s="1">
        <f t="shared" si="1320"/>
        <v>0.8273660252648255</v>
      </c>
      <c r="BB566" s="1">
        <f t="shared" si="1321"/>
        <v>0.87290957023063454</v>
      </c>
      <c r="BC566" s="1">
        <f t="shared" si="1322"/>
        <v>0.91517770171859059</v>
      </c>
      <c r="BD566" s="1">
        <f t="shared" si="1323"/>
        <v>0.95389518791665839</v>
      </c>
      <c r="BE566" s="1">
        <f t="shared" si="1324"/>
        <v>0.98889968998094424</v>
      </c>
      <c r="BF566" s="1">
        <f t="shared" si="1325"/>
        <v>1.0201373226416302</v>
      </c>
      <c r="BG566" s="1">
        <f t="shared" si="1326"/>
        <v>1.047653277104343</v>
      </c>
      <c r="BH566" s="1">
        <f t="shared" si="1327"/>
        <v>1.0715786112526879</v>
      </c>
      <c r="BI566" s="1">
        <f t="shared" si="1328"/>
        <v>1.0921144674795984</v>
      </c>
      <c r="BJ566" s="1">
        <f t="shared" si="1329"/>
        <v>1.1095150073207043</v>
      </c>
      <c r="BK566" s="1">
        <f t="shared" si="1330"/>
        <v>1.1240702675507768</v>
      </c>
      <c r="BL566" s="1">
        <f t="shared" si="1331"/>
        <v>1.136089968100336</v>
      </c>
      <c r="BM566" s="1">
        <f t="shared" si="1332"/>
        <v>1.1458890677718503</v>
      </c>
      <c r="BN566" s="1">
        <f t="shared" si="1333"/>
        <v>1.1537756006897908</v>
      </c>
      <c r="BO566" s="1">
        <f t="shared" si="1334"/>
        <v>1.1600410638287035</v>
      </c>
      <c r="BP566" s="1">
        <f t="shared" si="1335"/>
        <v>1.1649533876728417</v>
      </c>
      <c r="BQ566" s="1">
        <f t="shared" si="1336"/>
        <v>1.168752324873011</v>
      </c>
      <c r="BR566" s="1">
        <f t="shared" si="1337"/>
        <v>1.1716469449372571</v>
      </c>
      <c r="BS566" s="1">
        <f t="shared" si="1338"/>
        <v>1.1738148288139114</v>
      </c>
      <c r="BT566" s="1">
        <f t="shared" si="1339"/>
        <v>1.1754025124016325</v>
      </c>
      <c r="BU566" s="1">
        <f t="shared" si="1340"/>
        <v>1.1765267254771581</v>
      </c>
      <c r="BV566" s="1">
        <f t="shared" si="1341"/>
        <v>1.1772760033132763</v>
      </c>
      <c r="BW566" s="1">
        <f t="shared" si="1342"/>
        <v>1.1777123032237402</v>
      </c>
      <c r="BX566" s="1">
        <f t="shared" si="1343"/>
        <v>1.1778723293618965</v>
      </c>
      <c r="BY566" s="1">
        <f t="shared" si="1344"/>
        <v>1.1777683500946423</v>
      </c>
      <c r="BZ566" s="1">
        <f t="shared" si="1345"/>
        <v>1.1773883789861677</v>
      </c>
      <c r="CA566" s="1">
        <f t="shared" si="1346"/>
        <v>1.1766956804079003</v>
      </c>
      <c r="CB566" s="1">
        <f t="shared" si="1347"/>
        <v>1.1756276526504621</v>
      </c>
      <c r="CC566" s="1">
        <f t="shared" si="1348"/>
        <v>1.1740942339046103</v>
      </c>
      <c r="CD566" s="1">
        <f t="shared" si="1349"/>
        <v>1.1719760675358708</v>
      </c>
      <c r="CE566" s="1">
        <f t="shared" si="1350"/>
        <v>1.1691227489847462</v>
      </c>
      <c r="CF566" s="1">
        <f t="shared" si="1351"/>
        <v>1.1653515514917683</v>
      </c>
      <c r="CG566" s="1">
        <f t="shared" si="1352"/>
        <v>1.1604470835587155</v>
      </c>
      <c r="CH566" s="1">
        <f t="shared" si="1353"/>
        <v>1.1541623577878697</v>
      </c>
      <c r="CI566" s="1">
        <f t="shared" si="1354"/>
        <v>1.1462217380674393</v>
      </c>
      <c r="CJ566" s="1">
        <f t="shared" si="1355"/>
        <v>1.1363261706182826</v>
      </c>
      <c r="CK566" s="1">
        <f t="shared" si="1356"/>
        <v>1.1241609878535233</v>
      </c>
      <c r="CL566" s="1">
        <f t="shared" si="1357"/>
        <v>1.1094064011019829</v>
      </c>
      <c r="CM566" s="1">
        <f t="shared" si="1358"/>
        <v>1.091750574646065</v>
      </c>
      <c r="CN566" s="1">
        <f t="shared" si="1359"/>
        <v>1.0709049127856001</v>
      </c>
      <c r="CO566" s="1">
        <f t="shared" si="1360"/>
        <v>1.0466209152439614</v>
      </c>
      <c r="CP566" s="1">
        <f t="shared" si="1361"/>
        <v>1.0187076922838429</v>
      </c>
      <c r="CQ566" s="1">
        <f t="shared" si="1362"/>
        <v>0.98704901146533408</v>
      </c>
      <c r="CR566" s="1">
        <f t="shared" si="1363"/>
        <v>0.95161860527937203</v>
      </c>
      <c r="CS566" s="1">
        <f t="shared" si="1364"/>
        <v>0.91249243076938003</v>
      </c>
      <c r="CT566" s="1">
        <f t="shared" si="1365"/>
        <v>0.86985665758382003</v>
      </c>
      <c r="CU566" s="1">
        <f t="shared" si="1366"/>
        <v>0.82401037568153779</v>
      </c>
      <c r="CV566" s="1">
        <f t="shared" si="1367"/>
        <v>0.77536234881566313</v>
      </c>
      <c r="CW566" s="1">
        <f t="shared" si="1368"/>
        <v>0.72442156988230511</v>
      </c>
      <c r="CX566" s="1">
        <f t="shared" si="1369"/>
        <v>0.67178186032744136</v>
      </c>
      <c r="CY566" s="1">
        <f t="shared" si="1370"/>
        <v>0.61810124943967359</v>
      </c>
      <c r="CZ566" s="1">
        <f t="shared" si="1371"/>
        <v>0.56407731806008554</v>
      </c>
      <c r="DA566" s="1">
        <f t="shared" si="1372"/>
        <v>0.51042004549945796</v>
      </c>
      <c r="DB566" s="1">
        <f t="shared" si="1373"/>
        <v>0.45782391835705177</v>
      </c>
      <c r="DC566" s="1">
        <f t="shared" si="1374"/>
        <v>0.40694112065617399</v>
      </c>
      <c r="DD566" s="1">
        <f t="shared" si="1375"/>
        <v>0.35835751991625842</v>
      </c>
      <c r="DE566" s="1">
        <f t="shared" si="1376"/>
        <v>0.31257290642148705</v>
      </c>
      <c r="DF566" s="1">
        <f t="shared" si="1377"/>
        <v>0.26998656331693882</v>
      </c>
      <c r="DG566" s="1">
        <f t="shared" si="1378"/>
        <v>0.23088878656605594</v>
      </c>
      <c r="DH566" s="1">
        <f t="shared" si="1379"/>
        <v>0.19545848654578415</v>
      </c>
      <c r="DI566" s="1">
        <f t="shared" si="1380"/>
        <v>0.16376653776558389</v>
      </c>
      <c r="DJ566" s="1">
        <f t="shared" si="1381"/>
        <v>0.13578414448704809</v>
      </c>
      <c r="DK566" s="1">
        <f t="shared" si="1382"/>
        <v>0.11139519143143249</v>
      </c>
      <c r="DL566" s="1">
        <f t="shared" si="1383"/>
        <v>9.0411369620531257E-2</v>
      </c>
      <c r="DM566" s="1">
        <f t="shared" si="1384"/>
        <v>7.25888118897558E-2</v>
      </c>
      <c r="DN566" s="1">
        <f t="shared" si="1385"/>
        <v>5.7645030980538942E-2</v>
      </c>
      <c r="DO566" s="1">
        <f t="shared" si="1386"/>
        <v>4.5275104551685423E-2</v>
      </c>
      <c r="DP566" s="1">
        <f t="shared" si="1387"/>
        <v>3.5166268060187716E-2</v>
      </c>
      <c r="DQ566" s="1">
        <f t="shared" si="1388"/>
        <v>2.7010327628273954E-2</v>
      </c>
      <c r="DR566" s="1">
        <f t="shared" si="1389"/>
        <v>2.0513561408052491E-2</v>
      </c>
      <c r="DS566" s="1">
        <f t="shared" si="1390"/>
        <v>1.5404014756566352E-2</v>
      </c>
      <c r="DT566" s="1">
        <f t="shared" si="1391"/>
        <v>1.1436293502995907E-2</v>
      </c>
      <c r="DU566" s="1">
        <f t="shared" si="1392"/>
        <v>8.3941099280489175E-3</v>
      </c>
      <c r="DV566" s="1">
        <f t="shared" si="1393"/>
        <v>6.0909341809482513E-3</v>
      </c>
      <c r="DW566" s="1">
        <f t="shared" si="1394"/>
        <v>4.3691522298731069E-3</v>
      </c>
      <c r="DX566" s="1">
        <f t="shared" si="1395"/>
        <v>3.0981370573838611E-3</v>
      </c>
      <c r="DY566" s="1">
        <f t="shared" si="1396"/>
        <v>2.1716123279125307E-3</v>
      </c>
      <c r="DZ566" s="1">
        <f t="shared" si="1397"/>
        <v>1.5046377872811214E-3</v>
      </c>
      <c r="EA566" s="1">
        <f t="shared" si="1398"/>
        <v>1.0304833734047717E-3</v>
      </c>
      <c r="EB566" s="1">
        <f t="shared" si="1399"/>
        <v>6.9759314387601889E-4</v>
      </c>
      <c r="EC566" s="1">
        <f t="shared" si="1400"/>
        <v>4.6677736985924141E-4</v>
      </c>
      <c r="ED566" s="1">
        <f t="shared" si="1401"/>
        <v>3.0871603480068409E-4</v>
      </c>
      <c r="EE566" s="1">
        <f t="shared" si="1402"/>
        <v>2.0181199279525075E-4</v>
      </c>
      <c r="EF566" s="1">
        <f t="shared" si="1403"/>
        <v>1.3039795730147442E-4</v>
      </c>
      <c r="EG566" s="1">
        <f t="shared" si="1404"/>
        <v>8.3277804358331795E-5</v>
      </c>
      <c r="EH566" s="1">
        <f t="shared" si="1405"/>
        <v>5.2568058757017185E-5</v>
      </c>
      <c r="EI566" s="1">
        <f t="shared" si="1406"/>
        <v>3.2798137396056927E-5</v>
      </c>
      <c r="EJ566" s="1">
        <f t="shared" si="1407"/>
        <v>2.022609947708508E-5</v>
      </c>
      <c r="EK566" s="1">
        <f t="shared" si="1408"/>
        <v>1.2328569288148804E-5</v>
      </c>
      <c r="EL566" s="1">
        <f t="shared" si="1409"/>
        <v>7.427682583289449E-6</v>
      </c>
      <c r="EM566" s="1">
        <f t="shared" si="1410"/>
        <v>4.4232068839232625E-6</v>
      </c>
      <c r="EN566" s="1">
        <f t="shared" si="1411"/>
        <v>2.6035633303314911E-6</v>
      </c>
      <c r="EO566" s="1">
        <f t="shared" si="1412"/>
        <v>1.5147824319301544E-6</v>
      </c>
      <c r="EP566" s="1">
        <f t="shared" si="1413"/>
        <v>8.7114074219520266E-7</v>
      </c>
      <c r="EQ566" s="1">
        <f t="shared" si="1414"/>
        <v>4.9520786003271492E-7</v>
      </c>
      <c r="ER566" s="1">
        <f t="shared" si="1415"/>
        <v>2.7826172689570639E-7</v>
      </c>
      <c r="ES566" s="1">
        <f t="shared" si="1416"/>
        <v>1.5455824068463592E-7</v>
      </c>
      <c r="ET566" s="1">
        <f t="shared" si="1417"/>
        <v>8.4861359900589716E-8</v>
      </c>
      <c r="EU566" s="1">
        <f t="shared" si="1418"/>
        <v>4.6058926776515541E-8</v>
      </c>
      <c r="EV566" s="1">
        <f t="shared" si="1419"/>
        <v>2.4712210530180319E-8</v>
      </c>
      <c r="EW566" s="1">
        <f t="shared" si="1420"/>
        <v>1.3107365936572216E-8</v>
      </c>
      <c r="EX566" s="1">
        <f t="shared" si="1421"/>
        <v>6.8731702721574102E-9</v>
      </c>
      <c r="EY566" s="1">
        <f t="shared" si="1422"/>
        <v>3.5642363704366466E-9</v>
      </c>
      <c r="EZ566" s="1">
        <f t="shared" si="1423"/>
        <v>1.8304789877242937E-9</v>
      </c>
      <c r="FA566" s="1">
        <f t="shared" si="1424"/>
        <v>9.3759362813409944E-10</v>
      </c>
      <c r="FB566" s="1">
        <f t="shared" si="1425"/>
        <v>4.9542384834009844E-10</v>
      </c>
      <c r="FC566" s="1">
        <f t="shared" si="1426"/>
        <v>3.0958600307760382E-10</v>
      </c>
      <c r="FD566" s="75">
        <f t="shared" si="1277"/>
        <v>3.0958600307760382E-10</v>
      </c>
    </row>
    <row r="567" spans="7:160" x14ac:dyDescent="0.35">
      <c r="G567" t="str">
        <f t="shared" si="1273"/>
        <v>Refd, t=2.76</v>
      </c>
      <c r="H567" s="76">
        <f t="shared" si="1274"/>
        <v>2.7599999999999634</v>
      </c>
      <c r="I567" s="1">
        <f t="shared" si="1275"/>
        <v>0</v>
      </c>
      <c r="J567" s="22">
        <f t="shared" si="1276"/>
        <v>2.8431422156960738E-6</v>
      </c>
      <c r="K567" s="1">
        <f t="shared" si="1278"/>
        <v>5.6004191467677883E-6</v>
      </c>
      <c r="L567" s="1">
        <f t="shared" si="1279"/>
        <v>1.0355946858318278E-5</v>
      </c>
      <c r="M567" s="1">
        <f t="shared" si="1280"/>
        <v>1.8360322250985201E-5</v>
      </c>
      <c r="N567" s="1">
        <f t="shared" si="1281"/>
        <v>3.1556700526946165E-5</v>
      </c>
      <c r="O567" s="1">
        <f t="shared" si="1282"/>
        <v>5.2915713773715484E-5</v>
      </c>
      <c r="P567" s="1">
        <f t="shared" si="1283"/>
        <v>8.6905843992619752E-5</v>
      </c>
      <c r="Q567" s="1">
        <f t="shared" si="1284"/>
        <v>1.4014044916774764E-4</v>
      </c>
      <c r="R567" s="1">
        <f t="shared" si="1285"/>
        <v>2.2224872503945044E-4</v>
      </c>
      <c r="S567" s="1">
        <f t="shared" si="1286"/>
        <v>3.4702179598199829E-4</v>
      </c>
      <c r="T567" s="1">
        <f t="shared" si="1287"/>
        <v>5.338850980995336E-4</v>
      </c>
      <c r="U567" s="1">
        <f t="shared" si="1288"/>
        <v>8.0974210326941766E-4</v>
      </c>
      <c r="V567" s="1">
        <f t="shared" si="1289"/>
        <v>1.2112198747635061E-3</v>
      </c>
      <c r="W567" s="1">
        <f t="shared" si="1290"/>
        <v>1.7873216495741925E-3</v>
      </c>
      <c r="X567" s="1">
        <f t="shared" si="1291"/>
        <v>2.6024537951263135E-3</v>
      </c>
      <c r="Y567" s="1">
        <f t="shared" si="1292"/>
        <v>3.739743279985757E-3</v>
      </c>
      <c r="Z567" s="1">
        <f t="shared" si="1293"/>
        <v>5.3044980170351176E-3</v>
      </c>
      <c r="AA567" s="1">
        <f t="shared" si="1294"/>
        <v>7.4275890350975968E-3</v>
      </c>
      <c r="AB567" s="1">
        <f t="shared" si="1295"/>
        <v>1.026845595320779E-2</v>
      </c>
      <c r="AC567" s="1">
        <f t="shared" si="1296"/>
        <v>1.401736394748106E-2</v>
      </c>
      <c r="AD567" s="1">
        <f t="shared" si="1297"/>
        <v>1.8896482050201117E-2</v>
      </c>
      <c r="AE567" s="1">
        <f t="shared" si="1298"/>
        <v>2.5159321600628424E-2</v>
      </c>
      <c r="AF567" s="1">
        <f t="shared" si="1299"/>
        <v>3.3088082672945204E-2</v>
      </c>
      <c r="AG567" s="1">
        <f t="shared" si="1300"/>
        <v>4.2988516476671623E-2</v>
      </c>
      <c r="AH567" s="1">
        <f t="shared" si="1301"/>
        <v>5.5182030468250667E-2</v>
      </c>
      <c r="AI567" s="1">
        <f t="shared" si="1302"/>
        <v>6.9994941727929624E-2</v>
      </c>
      <c r="AJ567" s="1">
        <f t="shared" si="1303"/>
        <v>8.774501682860307E-2</v>
      </c>
      <c r="AK567" s="1">
        <f t="shared" si="1304"/>
        <v>0.10872570802424848</v>
      </c>
      <c r="AL567" s="1">
        <f t="shared" si="1305"/>
        <v>0.13318878265066245</v>
      </c>
      <c r="AM567" s="1">
        <f t="shared" si="1306"/>
        <v>0.16132631475555381</v>
      </c>
      <c r="AN567" s="1">
        <f t="shared" si="1307"/>
        <v>0.19325323084786547</v>
      </c>
      <c r="AO567" s="1">
        <f t="shared" si="1308"/>
        <v>0.22899174129064045</v>
      </c>
      <c r="AP567" s="1">
        <f t="shared" si="1309"/>
        <v>0.2684590165075218</v>
      </c>
      <c r="AQ567" s="1">
        <f t="shared" si="1310"/>
        <v>0.3114593641849483</v>
      </c>
      <c r="AR567" s="1">
        <f t="shared" si="1311"/>
        <v>0.35768192548412042</v>
      </c>
      <c r="AS567" s="1">
        <f t="shared" si="1312"/>
        <v>0.40670454681369034</v>
      </c>
      <c r="AT567" s="1">
        <f t="shared" si="1313"/>
        <v>0.45800402735787316</v>
      </c>
      <c r="AU567" s="1">
        <f t="shared" si="1314"/>
        <v>0.5109724338202275</v>
      </c>
      <c r="AV567" s="1">
        <f t="shared" si="1315"/>
        <v>0.56493866463930476</v>
      </c>
      <c r="AW567" s="1">
        <f t="shared" si="1316"/>
        <v>0.61919399112466633</v>
      </c>
      <c r="AX567" s="1">
        <f t="shared" si="1317"/>
        <v>0.67301995315759877</v>
      </c>
      <c r="AY567" s="1">
        <f t="shared" si="1318"/>
        <v>0.72571678177324517</v>
      </c>
      <c r="AZ567" s="1">
        <f t="shared" si="1319"/>
        <v>0.77663048299645498</v>
      </c>
      <c r="BA567" s="1">
        <f t="shared" si="1320"/>
        <v>0.82517684997520457</v>
      </c>
      <c r="BB567" s="1">
        <f t="shared" si="1321"/>
        <v>0.87086095701418054</v>
      </c>
      <c r="BC567" s="1">
        <f t="shared" si="1322"/>
        <v>0.91329109541764486</v>
      </c>
      <c r="BD567" s="1">
        <f t="shared" si="1323"/>
        <v>0.95218659048878007</v>
      </c>
      <c r="BE567" s="1">
        <f t="shared" si="1324"/>
        <v>0.98737943898861158</v>
      </c>
      <c r="BF567" s="1">
        <f t="shared" si="1325"/>
        <v>1.0188101751893406</v>
      </c>
      <c r="BG567" s="1">
        <f t="shared" si="1326"/>
        <v>1.0465187670754066</v>
      </c>
      <c r="BH567" s="1">
        <f t="shared" si="1327"/>
        <v>1.07063163019734</v>
      </c>
      <c r="BI567" s="1">
        <f t="shared" si="1328"/>
        <v>1.0913460081378339</v>
      </c>
      <c r="BJ567" s="1">
        <f t="shared" si="1329"/>
        <v>1.1089130039814721</v>
      </c>
      <c r="BK567" s="1">
        <f t="shared" si="1330"/>
        <v>1.1236204689264924</v>
      </c>
      <c r="BL567" s="1">
        <f t="shared" si="1331"/>
        <v>1.1357767851606317</v>
      </c>
      <c r="BM567" s="1">
        <f t="shared" si="1332"/>
        <v>1.1456963496230133</v>
      </c>
      <c r="BN567" s="1">
        <f t="shared" si="1333"/>
        <v>1.1536873044923184</v>
      </c>
      <c r="BO567" s="1">
        <f t="shared" si="1334"/>
        <v>1.1600417983220603</v>
      </c>
      <c r="BP567" s="1">
        <f t="shared" si="1335"/>
        <v>1.1650288227379622</v>
      </c>
      <c r="BQ567" s="1">
        <f t="shared" si="1336"/>
        <v>1.1688894706564663</v>
      </c>
      <c r="BR567" s="1">
        <f t="shared" si="1337"/>
        <v>1.1718343127255535</v>
      </c>
      <c r="BS567" s="1">
        <f t="shared" si="1338"/>
        <v>1.1740424918103467</v>
      </c>
      <c r="BT567" s="1">
        <f t="shared" si="1339"/>
        <v>1.1756620878854094</v>
      </c>
      <c r="BU567" s="1">
        <f t="shared" si="1340"/>
        <v>1.1768113008290897</v>
      </c>
      <c r="BV567" s="1">
        <f t="shared" si="1341"/>
        <v>1.1775800275391743</v>
      </c>
      <c r="BW567" s="1">
        <f t="shared" si="1342"/>
        <v>1.1780314634143589</v>
      </c>
      <c r="BX567" s="1">
        <f t="shared" si="1343"/>
        <v>1.1782034284892771</v>
      </c>
      <c r="BY567" s="1">
        <f t="shared" si="1344"/>
        <v>1.1781091990667025</v>
      </c>
      <c r="BZ567" s="1">
        <f t="shared" si="1345"/>
        <v>1.177737712257291</v>
      </c>
      <c r="CA567" s="1">
        <f t="shared" si="1346"/>
        <v>1.1770531008460221</v>
      </c>
      <c r="CB567" s="1">
        <f t="shared" si="1347"/>
        <v>1.1759936078611863</v>
      </c>
      <c r="CC567" s="1">
        <f t="shared" si="1348"/>
        <v>1.1744700228119627</v>
      </c>
      <c r="CD567" s="1">
        <f t="shared" si="1349"/>
        <v>1.1723638726942196</v>
      </c>
      <c r="CE567" s="1">
        <f t="shared" si="1350"/>
        <v>1.1695256868451096</v>
      </c>
      <c r="CF567" s="1">
        <f t="shared" si="1351"/>
        <v>1.1657737297283719</v>
      </c>
      <c r="CG567" s="1">
        <f t="shared" si="1352"/>
        <v>1.160893651729842</v>
      </c>
      <c r="CH567" s="1">
        <f t="shared" si="1353"/>
        <v>1.1546395353124193</v>
      </c>
      <c r="CI567" s="1">
        <f t="shared" si="1354"/>
        <v>1.146736802088723</v>
      </c>
      <c r="CJ567" s="1">
        <f t="shared" si="1355"/>
        <v>1.1368873861957198</v>
      </c>
      <c r="CK567" s="1">
        <f t="shared" si="1356"/>
        <v>1.1247774644596449</v>
      </c>
      <c r="CL567" s="1">
        <f t="shared" si="1357"/>
        <v>1.1100878629097291</v>
      </c>
      <c r="CM567" s="1">
        <f t="shared" si="1358"/>
        <v>1.0925070377032633</v>
      </c>
      <c r="CN567" s="1">
        <f t="shared" si="1359"/>
        <v>1.0717462697767277</v>
      </c>
      <c r="CO567" s="1">
        <f t="shared" si="1360"/>
        <v>1.0475564377214179</v>
      </c>
      <c r="CP567" s="1">
        <f t="shared" si="1361"/>
        <v>1.0197454702864823</v>
      </c>
      <c r="CQ567" s="1">
        <f t="shared" si="1362"/>
        <v>0.98819536032927668</v>
      </c>
      <c r="CR567" s="1">
        <f t="shared" si="1363"/>
        <v>0.95287747799875777</v>
      </c>
      <c r="CS567" s="1">
        <f t="shared" si="1364"/>
        <v>0.91386488025202717</v>
      </c>
      <c r="CT567" s="1">
        <f t="shared" si="1365"/>
        <v>0.87134039546694775</v>
      </c>
      <c r="CU567" s="1">
        <f t="shared" si="1366"/>
        <v>0.82559947223411467</v>
      </c>
      <c r="CV567" s="1">
        <f t="shared" si="1367"/>
        <v>0.7770471115337565</v>
      </c>
      <c r="CW567" s="1">
        <f t="shared" si="1368"/>
        <v>0.72618862693389852</v>
      </c>
      <c r="CX567" s="1">
        <f t="shared" si="1369"/>
        <v>0.67361445987844482</v>
      </c>
      <c r="CY567" s="1">
        <f t="shared" si="1370"/>
        <v>0.61997976848884395</v>
      </c>
      <c r="CZ567" s="1">
        <f t="shared" si="1371"/>
        <v>0.56597995651278565</v>
      </c>
      <c r="DA567" s="1">
        <f t="shared" si="1372"/>
        <v>0.51232366477281688</v>
      </c>
      <c r="DB567" s="1">
        <f t="shared" si="1373"/>
        <v>0.45970497069578131</v>
      </c>
      <c r="DC567" s="1">
        <f t="shared" si="1374"/>
        <v>0.40877660706504709</v>
      </c>
      <c r="DD567" s="1">
        <f t="shared" si="1375"/>
        <v>0.3601259121376113</v>
      </c>
      <c r="DE567" s="1">
        <f t="shared" si="1376"/>
        <v>0.31425497196564534</v>
      </c>
      <c r="DF567" s="1">
        <f t="shared" si="1377"/>
        <v>0.27156604172554599</v>
      </c>
      <c r="DG567" s="1">
        <f t="shared" si="1378"/>
        <v>0.23235287873552324</v>
      </c>
      <c r="DH567" s="1">
        <f t="shared" si="1379"/>
        <v>0.19679813545600353</v>
      </c>
      <c r="DI567" s="1">
        <f t="shared" si="1380"/>
        <v>0.16497649648500953</v>
      </c>
      <c r="DJ567" s="1">
        <f t="shared" si="1381"/>
        <v>0.13686284399248125</v>
      </c>
      <c r="DK567" s="1">
        <f t="shared" si="1382"/>
        <v>0.11234443495701529</v>
      </c>
      <c r="DL567" s="1">
        <f t="shared" si="1383"/>
        <v>9.1235890725705496E-2</v>
      </c>
      <c r="DM567" s="1">
        <f t="shared" si="1384"/>
        <v>7.3295739535938917E-2</v>
      </c>
      <c r="DN567" s="1">
        <f t="shared" si="1385"/>
        <v>5.8243306520563219E-2</v>
      </c>
      <c r="DO567" s="1">
        <f t="shared" si="1386"/>
        <v>4.5774893066428471E-2</v>
      </c>
      <c r="DP567" s="1">
        <f t="shared" si="1387"/>
        <v>3.5578400722773761E-2</v>
      </c>
      <c r="DQ567" s="1">
        <f t="shared" si="1388"/>
        <v>2.7345803782370792E-2</v>
      </c>
      <c r="DR567" s="1">
        <f t="shared" si="1389"/>
        <v>2.0783129939882551E-2</v>
      </c>
      <c r="DS567" s="1">
        <f t="shared" si="1390"/>
        <v>1.561784518079953E-2</v>
      </c>
      <c r="DT567" s="1">
        <f t="shared" si="1391"/>
        <v>1.1603738850088315E-2</v>
      </c>
      <c r="DU567" s="1">
        <f t="shared" si="1392"/>
        <v>8.5235566422490801E-3</v>
      </c>
      <c r="DV567" s="1">
        <f t="shared" si="1393"/>
        <v>6.1897291645889307E-3</v>
      </c>
      <c r="DW567" s="1">
        <f t="shared" si="1394"/>
        <v>4.4435939897414433E-3</v>
      </c>
      <c r="DX567" s="1">
        <f t="shared" si="1395"/>
        <v>3.1535164960272036E-3</v>
      </c>
      <c r="DY567" s="1">
        <f t="shared" si="1396"/>
        <v>2.2122887966687516E-3</v>
      </c>
      <c r="DZ567" s="1">
        <f t="shared" si="1397"/>
        <v>1.5341372130497223E-3</v>
      </c>
      <c r="EA567" s="1">
        <f t="shared" si="1398"/>
        <v>1.0516071986545221E-3</v>
      </c>
      <c r="EB567" s="1">
        <f t="shared" si="1399"/>
        <v>7.1252911613551987E-4</v>
      </c>
      <c r="EC567" s="1">
        <f t="shared" si="1400"/>
        <v>4.7720557959641814E-4</v>
      </c>
      <c r="ED567" s="1">
        <f t="shared" si="1401"/>
        <v>3.1590580274760288E-4</v>
      </c>
      <c r="EE567" s="1">
        <f t="shared" si="1402"/>
        <v>2.0670710318056396E-4</v>
      </c>
      <c r="EF567" s="1">
        <f t="shared" si="1403"/>
        <v>1.3368924876142391E-4</v>
      </c>
      <c r="EG567" s="1">
        <f t="shared" si="1404"/>
        <v>8.5463251214207143E-5</v>
      </c>
      <c r="EH567" s="1">
        <f t="shared" si="1405"/>
        <v>5.4001230028861065E-5</v>
      </c>
      <c r="EI567" s="1">
        <f t="shared" si="1406"/>
        <v>3.372636357327825E-5</v>
      </c>
      <c r="EJ567" s="1">
        <f t="shared" si="1407"/>
        <v>2.0819873760935744E-5</v>
      </c>
      <c r="EK567" s="1">
        <f t="shared" si="1408"/>
        <v>1.2703727819506457E-5</v>
      </c>
      <c r="EL567" s="1">
        <f t="shared" si="1409"/>
        <v>7.6618077936720849E-6</v>
      </c>
      <c r="EM567" s="1">
        <f t="shared" si="1410"/>
        <v>4.5675298696095814E-6</v>
      </c>
      <c r="EN567" s="1">
        <f t="shared" si="1411"/>
        <v>2.6914434966857968E-6</v>
      </c>
      <c r="EO567" s="1">
        <f t="shared" si="1412"/>
        <v>1.5676425773339127E-6</v>
      </c>
      <c r="EP567" s="1">
        <f t="shared" si="1413"/>
        <v>9.0255031498154932E-7</v>
      </c>
      <c r="EQ567" s="1">
        <f t="shared" si="1414"/>
        <v>5.1364552708737274E-7</v>
      </c>
      <c r="ER567" s="1">
        <f t="shared" si="1415"/>
        <v>2.889541031048556E-7</v>
      </c>
      <c r="ES567" s="1">
        <f t="shared" si="1416"/>
        <v>1.6068429541689095E-7</v>
      </c>
      <c r="ET567" s="1">
        <f t="shared" si="1417"/>
        <v>8.8329047581562123E-8</v>
      </c>
      <c r="EU567" s="1">
        <f t="shared" si="1418"/>
        <v>4.7998319769258789E-8</v>
      </c>
      <c r="EV567" s="1">
        <f t="shared" si="1419"/>
        <v>2.5783911778176007E-8</v>
      </c>
      <c r="EW567" s="1">
        <f t="shared" si="1420"/>
        <v>1.3692538725545085E-8</v>
      </c>
      <c r="EX567" s="1">
        <f t="shared" si="1421"/>
        <v>7.1889191125248609E-9</v>
      </c>
      <c r="EY567" s="1">
        <f t="shared" si="1422"/>
        <v>3.7326619023576169E-9</v>
      </c>
      <c r="EZ567" s="1">
        <f t="shared" si="1423"/>
        <v>1.9194397666790958E-9</v>
      </c>
      <c r="FA567" s="1">
        <f t="shared" si="1424"/>
        <v>9.8447951549737037E-10</v>
      </c>
      <c r="FB567" s="1">
        <f t="shared" si="1425"/>
        <v>5.2094961405577228E-10</v>
      </c>
      <c r="FC567" s="1">
        <f t="shared" si="1426"/>
        <v>3.2596756601578479E-10</v>
      </c>
      <c r="FD567" s="75">
        <f t="shared" si="1277"/>
        <v>3.2596756601578479E-10</v>
      </c>
    </row>
    <row r="568" spans="7:160" x14ac:dyDescent="0.35">
      <c r="G568" t="str">
        <f t="shared" si="1273"/>
        <v>Refd, t=2.76</v>
      </c>
      <c r="H568" s="76">
        <f t="shared" si="1274"/>
        <v>2.7649999999999633</v>
      </c>
      <c r="I568" s="1">
        <f t="shared" si="1275"/>
        <v>0</v>
      </c>
      <c r="J568" s="22">
        <f t="shared" si="1276"/>
        <v>2.8116840635122648E-6</v>
      </c>
      <c r="K568" s="1">
        <f t="shared" si="1278"/>
        <v>5.5384154455245813E-6</v>
      </c>
      <c r="L568" s="1">
        <f t="shared" si="1279"/>
        <v>1.0241192990978732E-5</v>
      </c>
      <c r="M568" s="1">
        <f t="shared" si="1280"/>
        <v>1.8156687764157465E-5</v>
      </c>
      <c r="N568" s="1">
        <f t="shared" si="1281"/>
        <v>3.1206453675987666E-5</v>
      </c>
      <c r="O568" s="1">
        <f t="shared" si="1282"/>
        <v>5.2328213918780277E-5</v>
      </c>
      <c r="P568" s="1">
        <f t="shared" si="1283"/>
        <v>8.5941219133125351E-5</v>
      </c>
      <c r="Q568" s="1">
        <f t="shared" si="1284"/>
        <v>1.3858652479329896E-4</v>
      </c>
      <c r="R568" s="1">
        <f t="shared" si="1285"/>
        <v>2.1978911643502085E-4</v>
      </c>
      <c r="S568" s="1">
        <f t="shared" si="1286"/>
        <v>3.4319276842193809E-4</v>
      </c>
      <c r="T568" s="1">
        <f t="shared" si="1287"/>
        <v>5.2801860966623525E-4</v>
      </c>
      <c r="U568" s="1">
        <f t="shared" si="1288"/>
        <v>8.0089246795363536E-4</v>
      </c>
      <c r="V568" s="1">
        <f t="shared" si="1289"/>
        <v>1.1980718330516899E-3</v>
      </c>
      <c r="W568" s="1">
        <f t="shared" si="1290"/>
        <v>1.7680784340840356E-3</v>
      </c>
      <c r="X568" s="1">
        <f t="shared" si="1291"/>
        <v>2.5747051483436837E-3</v>
      </c>
      <c r="Y568" s="1">
        <f t="shared" si="1292"/>
        <v>3.7003154091975344E-3</v>
      </c>
      <c r="Z568" s="1">
        <f t="shared" si="1293"/>
        <v>5.2492901897329006E-3</v>
      </c>
      <c r="AA568" s="1">
        <f t="shared" si="1294"/>
        <v>7.3514048685017208E-3</v>
      </c>
      <c r="AB568" s="1">
        <f t="shared" si="1295"/>
        <v>1.016484125717787E-2</v>
      </c>
      <c r="AC568" s="1">
        <f t="shared" si="1296"/>
        <v>1.3878466924523086E-2</v>
      </c>
      <c r="AD568" s="1">
        <f t="shared" si="1297"/>
        <v>1.8712955279930343E-2</v>
      </c>
      <c r="AE568" s="1">
        <f t="shared" si="1298"/>
        <v>2.4920287956299941E-2</v>
      </c>
      <c r="AF568" s="1">
        <f t="shared" si="1299"/>
        <v>3.2781188478140058E-2</v>
      </c>
      <c r="AG568" s="1">
        <f t="shared" si="1300"/>
        <v>4.2600094159776204E-2</v>
      </c>
      <c r="AH568" s="1">
        <f t="shared" si="1301"/>
        <v>5.4697389168894876E-2</v>
      </c>
      <c r="AI568" s="1">
        <f t="shared" si="1302"/>
        <v>6.9398797437033422E-2</v>
      </c>
      <c r="AJ568" s="1">
        <f t="shared" si="1303"/>
        <v>8.7022063724594839E-2</v>
      </c>
      <c r="AK568" s="1">
        <f t="shared" si="1304"/>
        <v>0.10786132014922875</v>
      </c>
      <c r="AL568" s="1">
        <f t="shared" si="1305"/>
        <v>0.13216982085988388</v>
      </c>
      <c r="AM568" s="1">
        <f t="shared" si="1306"/>
        <v>0.16014199931012971</v>
      </c>
      <c r="AN568" s="1">
        <f t="shared" si="1307"/>
        <v>0.19189602676507861</v>
      </c>
      <c r="AO568" s="1">
        <f t="shared" si="1308"/>
        <v>0.22745819341976639</v>
      </c>
      <c r="AP568" s="1">
        <f t="shared" si="1309"/>
        <v>0.26675046596453272</v>
      </c>
      <c r="AQ568" s="1">
        <f t="shared" si="1310"/>
        <v>0.30958247859827454</v>
      </c>
      <c r="AR568" s="1">
        <f t="shared" si="1311"/>
        <v>0.35564898320994126</v>
      </c>
      <c r="AS568" s="1">
        <f t="shared" si="1312"/>
        <v>0.40453342981560975</v>
      </c>
      <c r="AT568" s="1">
        <f t="shared" si="1313"/>
        <v>0.45571789788014283</v>
      </c>
      <c r="AU568" s="1">
        <f t="shared" si="1314"/>
        <v>0.50859909455200325</v>
      </c>
      <c r="AV568" s="1">
        <f t="shared" si="1315"/>
        <v>0.56250962834847418</v>
      </c>
      <c r="AW568" s="1">
        <f t="shared" si="1316"/>
        <v>0.61674331094239743</v>
      </c>
      <c r="AX568" s="1">
        <f t="shared" si="1317"/>
        <v>0.6705828860188896</v>
      </c>
      <c r="AY568" s="1">
        <f t="shared" si="1318"/>
        <v>0.723328372534909</v>
      </c>
      <c r="AZ568" s="1">
        <f t="shared" si="1319"/>
        <v>0.77432416374045743</v>
      </c>
      <c r="BA568" s="1">
        <f t="shared" si="1320"/>
        <v>0.82298314718795373</v>
      </c>
      <c r="BB568" s="1">
        <f t="shared" si="1321"/>
        <v>0.86880638898785134</v>
      </c>
      <c r="BC568" s="1">
        <f t="shared" si="1322"/>
        <v>0.91139732462566014</v>
      </c>
      <c r="BD568" s="1">
        <f t="shared" si="1323"/>
        <v>0.95046987293100793</v>
      </c>
      <c r="BE568" s="1">
        <f t="shared" si="1324"/>
        <v>0.98585038717793216</v>
      </c>
      <c r="BF568" s="1">
        <f t="shared" si="1325"/>
        <v>1.0174738263051282</v>
      </c>
      <c r="BG568" s="1">
        <f t="shared" si="1326"/>
        <v>1.0453749253779356</v>
      </c>
      <c r="BH568" s="1">
        <f t="shared" si="1327"/>
        <v>1.0696754351046707</v>
      </c>
      <c r="BI568" s="1">
        <f t="shared" si="1328"/>
        <v>1.0905686677178281</v>
      </c>
      <c r="BJ568" s="1">
        <f t="shared" si="1329"/>
        <v>1.1083026285010105</v>
      </c>
      <c r="BK568" s="1">
        <f t="shared" si="1330"/>
        <v>1.1231629402427346</v>
      </c>
      <c r="BL568" s="1">
        <f t="shared" si="1331"/>
        <v>1.1354566042018548</v>
      </c>
      <c r="BM568" s="1">
        <f t="shared" si="1332"/>
        <v>1.1454974146082202</v>
      </c>
      <c r="BN568" s="1">
        <f t="shared" si="1333"/>
        <v>1.1535935852826757</v>
      </c>
      <c r="BO568" s="1">
        <f t="shared" si="1334"/>
        <v>1.160037885795743</v>
      </c>
      <c r="BP568" s="1">
        <f t="shared" si="1335"/>
        <v>1.1651003449414568</v>
      </c>
      <c r="BQ568" s="1">
        <f t="shared" si="1336"/>
        <v>1.1690233786427828</v>
      </c>
      <c r="BR568" s="1">
        <f t="shared" si="1337"/>
        <v>1.1720190477632588</v>
      </c>
      <c r="BS568" s="1">
        <f t="shared" si="1338"/>
        <v>1.1742680517444395</v>
      </c>
      <c r="BT568" s="1">
        <f t="shared" si="1339"/>
        <v>1.175920013896518</v>
      </c>
      <c r="BU568" s="1">
        <f t="shared" si="1340"/>
        <v>1.1770946069697725</v>
      </c>
      <c r="BV568" s="1">
        <f t="shared" si="1341"/>
        <v>1.1778830946792858</v>
      </c>
      <c r="BW568" s="1">
        <f t="shared" si="1342"/>
        <v>1.1783499171148837</v>
      </c>
      <c r="BX568" s="1">
        <f t="shared" si="1343"/>
        <v>1.1785340173369989</v>
      </c>
      <c r="BY568" s="1">
        <f t="shared" si="1344"/>
        <v>1.1784496865512821</v>
      </c>
      <c r="BZ568" s="1">
        <f t="shared" si="1345"/>
        <v>1.1780867916558773</v>
      </c>
      <c r="CA568" s="1">
        <f t="shared" si="1346"/>
        <v>1.1774103389778263</v>
      </c>
      <c r="CB568" s="1">
        <f t="shared" si="1347"/>
        <v>1.1763594200623004</v>
      </c>
      <c r="CC568" s="1">
        <f t="shared" si="1348"/>
        <v>1.1748456780662879</v>
      </c>
      <c r="CD568" s="1">
        <f t="shared" si="1349"/>
        <v>1.1727515245202047</v>
      </c>
      <c r="CE568" s="1">
        <f t="shared" si="1350"/>
        <v>1.1699284222796849</v>
      </c>
      <c r="CF568" s="1">
        <f t="shared" si="1351"/>
        <v>1.166195625628726</v>
      </c>
      <c r="CG568" s="1">
        <f t="shared" si="1352"/>
        <v>1.161339824779686</v>
      </c>
      <c r="CH568" s="1">
        <f t="shared" si="1353"/>
        <v>1.1551161698218524</v>
      </c>
      <c r="CI568" s="1">
        <f t="shared" si="1354"/>
        <v>1.1472511382546242</v>
      </c>
      <c r="CJ568" s="1">
        <f t="shared" si="1355"/>
        <v>1.1374476513344844</v>
      </c>
      <c r="CK568" s="1">
        <f t="shared" si="1356"/>
        <v>1.1253927312212839</v>
      </c>
      <c r="CL568" s="1">
        <f t="shared" si="1357"/>
        <v>1.1107678219339119</v>
      </c>
      <c r="CM568" s="1">
        <f t="shared" si="1358"/>
        <v>1.0932616777192037</v>
      </c>
      <c r="CN568" s="1">
        <f t="shared" si="1359"/>
        <v>1.0725854656722291</v>
      </c>
      <c r="CO568" s="1">
        <f t="shared" si="1360"/>
        <v>1.0484894562083029</v>
      </c>
      <c r="CP568" s="1">
        <f t="shared" si="1361"/>
        <v>1.0207804127559164</v>
      </c>
      <c r="CQ568" s="1">
        <f t="shared" si="1362"/>
        <v>0.98933857233212419</v>
      </c>
      <c r="CR568" s="1">
        <f t="shared" si="1363"/>
        <v>0.95413296332851938</v>
      </c>
      <c r="CS568" s="1">
        <f t="shared" si="1364"/>
        <v>0.91523376362923126</v>
      </c>
      <c r="CT568" s="1">
        <f t="shared" si="1365"/>
        <v>0.87282048022598357</v>
      </c>
      <c r="CU568" s="1">
        <f t="shared" si="1366"/>
        <v>0.82718493740176557</v>
      </c>
      <c r="CV568" s="1">
        <f t="shared" si="1367"/>
        <v>0.77872838593002025</v>
      </c>
      <c r="CW568" s="1">
        <f t="shared" si="1368"/>
        <v>0.72795246665503699</v>
      </c>
      <c r="CX568" s="1">
        <f t="shared" si="1369"/>
        <v>0.67544424057277797</v>
      </c>
      <c r="CY568" s="1">
        <f t="shared" si="1370"/>
        <v>0.62185598657969643</v>
      </c>
      <c r="CZ568" s="1">
        <f t="shared" si="1371"/>
        <v>0.5678809157239505</v>
      </c>
      <c r="DA568" s="1">
        <f t="shared" si="1372"/>
        <v>0.51422630790778945</v>
      </c>
      <c r="DB568" s="1">
        <f t="shared" si="1373"/>
        <v>0.46158580346839079</v>
      </c>
      <c r="DC568" s="1">
        <f t="shared" si="1374"/>
        <v>0.41061265239391509</v>
      </c>
      <c r="DD568" s="1">
        <f t="shared" si="1375"/>
        <v>0.36189563066768521</v>
      </c>
      <c r="DE568" s="1">
        <f t="shared" si="1376"/>
        <v>0.31593908794899112</v>
      </c>
      <c r="DF568" s="1">
        <f t="shared" si="1377"/>
        <v>0.27314822234207309</v>
      </c>
      <c r="DG568" s="1">
        <f t="shared" si="1378"/>
        <v>0.23382022837259489</v>
      </c>
      <c r="DH568" s="1">
        <f t="shared" si="1379"/>
        <v>0.19814148281455926</v>
      </c>
      <c r="DI568" s="1">
        <f t="shared" si="1380"/>
        <v>0.16619046979515265</v>
      </c>
      <c r="DJ568" s="1">
        <f t="shared" si="1381"/>
        <v>0.13794574624689179</v>
      </c>
      <c r="DK568" s="1">
        <f t="shared" si="1382"/>
        <v>0.11329794527425174</v>
      </c>
      <c r="DL568" s="1">
        <f t="shared" si="1383"/>
        <v>9.2064628519005362E-2</v>
      </c>
      <c r="DM568" s="1">
        <f t="shared" si="1384"/>
        <v>7.4006734396460397E-2</v>
      </c>
      <c r="DN568" s="1">
        <f t="shared" si="1385"/>
        <v>5.8845418496679784E-2</v>
      </c>
      <c r="DO568" s="1">
        <f t="shared" si="1386"/>
        <v>4.6278225713475084E-2</v>
      </c>
      <c r="DP568" s="1">
        <f t="shared" si="1387"/>
        <v>3.5993743691044452E-2</v>
      </c>
      <c r="DQ568" s="1">
        <f t="shared" si="1388"/>
        <v>2.7684133835213905E-2</v>
      </c>
      <c r="DR568" s="1">
        <f t="shared" si="1389"/>
        <v>2.1055190266363814E-2</v>
      </c>
      <c r="DS568" s="1">
        <f t="shared" si="1390"/>
        <v>1.5833813746395722E-2</v>
      </c>
      <c r="DT568" s="1">
        <f t="shared" si="1391"/>
        <v>1.1772988196389224E-2</v>
      </c>
      <c r="DU568" s="1">
        <f t="shared" si="1392"/>
        <v>8.6545006370245484E-3</v>
      </c>
      <c r="DV568" s="1">
        <f t="shared" si="1393"/>
        <v>6.2897470767086898E-3</v>
      </c>
      <c r="DW568" s="1">
        <f t="shared" si="1394"/>
        <v>4.5190190185285615E-3</v>
      </c>
      <c r="DX568" s="1">
        <f t="shared" si="1395"/>
        <v>3.2096744042443646E-3</v>
      </c>
      <c r="DY568" s="1">
        <f t="shared" si="1396"/>
        <v>2.2535723081175394E-3</v>
      </c>
      <c r="DZ568" s="1">
        <f t="shared" si="1397"/>
        <v>1.5641029794255549E-3</v>
      </c>
      <c r="EA568" s="1">
        <f t="shared" si="1398"/>
        <v>1.0730840296002697E-3</v>
      </c>
      <c r="EB568" s="1">
        <f t="shared" si="1399"/>
        <v>7.2772843896125143E-4</v>
      </c>
      <c r="EC568" s="1">
        <f t="shared" si="1400"/>
        <v>4.8782744634862308E-4</v>
      </c>
      <c r="ED568" s="1">
        <f t="shared" si="1401"/>
        <v>3.232359634971749E-4</v>
      </c>
      <c r="EE568" s="1">
        <f t="shared" si="1402"/>
        <v>2.1170256647753169E-4</v>
      </c>
      <c r="EF568" s="1">
        <f t="shared" si="1403"/>
        <v>1.3705127694300066E-4</v>
      </c>
      <c r="EG568" s="1">
        <f t="shared" si="1404"/>
        <v>8.769787280046482E-5</v>
      </c>
      <c r="EH568" s="1">
        <f t="shared" si="1405"/>
        <v>5.5468119932804483E-5</v>
      </c>
      <c r="EI568" s="1">
        <f t="shared" si="1406"/>
        <v>3.4677397084591018E-5</v>
      </c>
      <c r="EJ568" s="1">
        <f t="shared" si="1407"/>
        <v>2.1428867486260474E-5</v>
      </c>
      <c r="EK568" s="1">
        <f t="shared" si="1408"/>
        <v>1.3088906705857208E-5</v>
      </c>
      <c r="EL568" s="1">
        <f t="shared" si="1409"/>
        <v>7.9024427815522748E-6</v>
      </c>
      <c r="EM568" s="1">
        <f t="shared" si="1410"/>
        <v>4.7160262008903345E-6</v>
      </c>
      <c r="EN568" s="1">
        <f t="shared" si="1411"/>
        <v>2.7819640800761808E-6</v>
      </c>
      <c r="EO568" s="1">
        <f t="shared" si="1412"/>
        <v>1.6221515073493381E-6</v>
      </c>
      <c r="EP568" s="1">
        <f t="shared" si="1413"/>
        <v>9.3497611399688134E-7</v>
      </c>
      <c r="EQ568" s="1">
        <f t="shared" si="1414"/>
        <v>5.3270147034706903E-7</v>
      </c>
      <c r="ER568" s="1">
        <f t="shared" si="1415"/>
        <v>3.0001781762273352E-7</v>
      </c>
      <c r="ES568" s="1">
        <f t="shared" si="1416"/>
        <v>1.6703053146458971E-7</v>
      </c>
      <c r="ET568" s="1">
        <f t="shared" si="1417"/>
        <v>9.1925632069335471E-8</v>
      </c>
      <c r="EU568" s="1">
        <f t="shared" si="1418"/>
        <v>5.0012217141548507E-8</v>
      </c>
      <c r="EV568" s="1">
        <f t="shared" si="1419"/>
        <v>2.6898136335908025E-8</v>
      </c>
      <c r="EW568" s="1">
        <f t="shared" si="1420"/>
        <v>1.4301678406680969E-8</v>
      </c>
      <c r="EX568" s="1">
        <f t="shared" si="1421"/>
        <v>7.5180093072201067E-9</v>
      </c>
      <c r="EY568" s="1">
        <f t="shared" si="1422"/>
        <v>3.9084257281702977E-9</v>
      </c>
      <c r="EZ568" s="1">
        <f t="shared" si="1423"/>
        <v>2.0123965826647337E-9</v>
      </c>
      <c r="FA568" s="1">
        <f t="shared" si="1424"/>
        <v>1.0335377545593689E-9</v>
      </c>
      <c r="FB568" s="1">
        <f t="shared" si="1425"/>
        <v>5.4769687311086818E-10</v>
      </c>
      <c r="FC568" s="1">
        <f t="shared" si="1426"/>
        <v>3.4315553279629443E-10</v>
      </c>
      <c r="FD568" s="75">
        <f t="shared" si="1277"/>
        <v>3.4315553279629443E-10</v>
      </c>
    </row>
    <row r="569" spans="7:160" x14ac:dyDescent="0.35">
      <c r="G569" t="str">
        <f t="shared" si="1273"/>
        <v>Refd, t=2.77</v>
      </c>
      <c r="H569" s="76">
        <f t="shared" si="1274"/>
        <v>2.7699999999999632</v>
      </c>
      <c r="I569" s="1">
        <f t="shared" si="1275"/>
        <v>0</v>
      </c>
      <c r="J569" s="22">
        <f t="shared" si="1276"/>
        <v>2.7805721037285002E-6</v>
      </c>
      <c r="K569" s="1">
        <f t="shared" si="1278"/>
        <v>5.4770952383805282E-6</v>
      </c>
      <c r="L569" s="1">
        <f t="shared" si="1279"/>
        <v>1.0127707363446573E-5</v>
      </c>
      <c r="M569" s="1">
        <f t="shared" si="1280"/>
        <v>1.7955310473223587E-5</v>
      </c>
      <c r="N569" s="1">
        <f t="shared" si="1281"/>
        <v>3.0860100553657969E-5</v>
      </c>
      <c r="O569" s="1">
        <f t="shared" si="1282"/>
        <v>5.1747262041840982E-5</v>
      </c>
      <c r="P569" s="1">
        <f t="shared" si="1283"/>
        <v>8.4987365483932118E-5</v>
      </c>
      <c r="Q569" s="1">
        <f t="shared" si="1284"/>
        <v>1.370499673911172E-4</v>
      </c>
      <c r="R569" s="1">
        <f t="shared" si="1285"/>
        <v>2.1735698872886022E-4</v>
      </c>
      <c r="S569" s="1">
        <f t="shared" si="1286"/>
        <v>3.3940645028816743E-4</v>
      </c>
      <c r="T569" s="1">
        <f t="shared" si="1287"/>
        <v>5.22217346254673E-4</v>
      </c>
      <c r="U569" s="1">
        <f t="shared" si="1288"/>
        <v>7.9214074426066079E-4</v>
      </c>
      <c r="V569" s="1">
        <f t="shared" si="1289"/>
        <v>1.1850682902216263E-3</v>
      </c>
      <c r="W569" s="1">
        <f t="shared" si="1290"/>
        <v>1.7490448961856434E-3</v>
      </c>
      <c r="X569" s="1">
        <f t="shared" si="1291"/>
        <v>2.5472556735491847E-3</v>
      </c>
      <c r="Y569" s="1">
        <f t="shared" si="1292"/>
        <v>3.6613072767133444E-3</v>
      </c>
      <c r="Z569" s="1">
        <f t="shared" si="1293"/>
        <v>5.1946614167735156E-3</v>
      </c>
      <c r="AA569" s="1">
        <f t="shared" si="1294"/>
        <v>7.2760061654117943E-3</v>
      </c>
      <c r="AB569" s="1">
        <f t="shared" si="1295"/>
        <v>1.0062274101569268E-2</v>
      </c>
      <c r="AC569" s="1">
        <f t="shared" si="1296"/>
        <v>1.3740943357180988E-2</v>
      </c>
      <c r="AD569" s="1">
        <f t="shared" si="1297"/>
        <v>1.8531198644234786E-2</v>
      </c>
      <c r="AE569" s="1">
        <f t="shared" si="1298"/>
        <v>2.4683496544030816E-2</v>
      </c>
      <c r="AF569" s="1">
        <f t="shared" si="1299"/>
        <v>3.2477085257686604E-2</v>
      </c>
      <c r="AG569" s="1">
        <f t="shared" si="1300"/>
        <v>4.2215084800134563E-2</v>
      </c>
      <c r="AH569" s="1">
        <f t="shared" si="1301"/>
        <v>5.4216846891087758E-2</v>
      </c>
      <c r="AI569" s="1">
        <f t="shared" si="1302"/>
        <v>6.8807486500674364E-2</v>
      </c>
      <c r="AJ569" s="1">
        <f t="shared" si="1303"/>
        <v>8.6304703600353416E-2</v>
      </c>
      <c r="AK569" s="1">
        <f t="shared" si="1304"/>
        <v>0.10700328006560106</v>
      </c>
      <c r="AL569" s="1">
        <f t="shared" si="1305"/>
        <v>0.1311579203297254</v>
      </c>
      <c r="AM569" s="1">
        <f t="shared" si="1306"/>
        <v>0.15896537575294897</v>
      </c>
      <c r="AN569" s="1">
        <f t="shared" si="1307"/>
        <v>0.19054701808428967</v>
      </c>
      <c r="AO569" s="1">
        <f t="shared" si="1308"/>
        <v>0.22593317315617414</v>
      </c>
      <c r="AP569" s="1">
        <f t="shared" si="1309"/>
        <v>0.26505056312683678</v>
      </c>
      <c r="AQ569" s="1">
        <f t="shared" si="1310"/>
        <v>0.3077141148187823</v>
      </c>
      <c r="AR569" s="1">
        <f t="shared" si="1311"/>
        <v>0.35362416724610357</v>
      </c>
      <c r="AS569" s="1">
        <f t="shared" si="1312"/>
        <v>0.40236976359338578</v>
      </c>
      <c r="AT569" s="1">
        <f t="shared" si="1313"/>
        <v>0.45343826836507856</v>
      </c>
      <c r="AU569" s="1">
        <f t="shared" si="1314"/>
        <v>0.50623105002045643</v>
      </c>
      <c r="AV569" s="1">
        <f t="shared" si="1315"/>
        <v>0.56008446373487741</v>
      </c>
      <c r="AW569" s="1">
        <f t="shared" si="1316"/>
        <v>0.61429491209780662</v>
      </c>
      <c r="AX569" s="1">
        <f t="shared" si="1317"/>
        <v>0.66814640414461457</v>
      </c>
      <c r="AY569" s="1">
        <f t="shared" si="1318"/>
        <v>0.72093881531685322</v>
      </c>
      <c r="AZ569" s="1">
        <f t="shared" si="1319"/>
        <v>0.77201499705717525</v>
      </c>
      <c r="BA569" s="1">
        <f t="shared" si="1320"/>
        <v>0.82078499988199605</v>
      </c>
      <c r="BB569" s="1">
        <f t="shared" si="1321"/>
        <v>0.86674594329988386</v>
      </c>
      <c r="BC569" s="1">
        <f t="shared" si="1322"/>
        <v>0.90949645771701826</v>
      </c>
      <c r="BD569" s="1">
        <f t="shared" si="1323"/>
        <v>0.94874509250039285</v>
      </c>
      <c r="BE569" s="1">
        <f t="shared" si="1324"/>
        <v>0.98431257907044034</v>
      </c>
      <c r="BF569" s="1">
        <f t="shared" si="1325"/>
        <v>1.0161283069425695</v>
      </c>
      <c r="BG569" s="1">
        <f t="shared" si="1326"/>
        <v>1.0442217693450127</v>
      </c>
      <c r="BH569" s="1">
        <f t="shared" si="1327"/>
        <v>1.0687100303483603</v>
      </c>
      <c r="BI569" s="1">
        <f t="shared" si="1328"/>
        <v>1.0897824388934547</v>
      </c>
      <c r="BJ569" s="1">
        <f t="shared" si="1329"/>
        <v>1.1076838635629525</v>
      </c>
      <c r="BK569" s="1">
        <f t="shared" si="1330"/>
        <v>1.1226976561875894</v>
      </c>
      <c r="BL569" s="1">
        <f t="shared" si="1331"/>
        <v>1.1351293940318519</v>
      </c>
      <c r="BM569" s="1">
        <f t="shared" si="1332"/>
        <v>1.1452922277411433</v>
      </c>
      <c r="BN569" s="1">
        <f t="shared" si="1333"/>
        <v>1.1534944062127761</v>
      </c>
      <c r="BO569" s="1">
        <f t="shared" si="1334"/>
        <v>1.1600292892262845</v>
      </c>
      <c r="BP569" s="1">
        <f t="shared" si="1335"/>
        <v>1.1651679184668013</v>
      </c>
      <c r="BQ569" s="1">
        <f t="shared" si="1336"/>
        <v>1.1691540152755946</v>
      </c>
      <c r="BR569" s="1">
        <f t="shared" si="1337"/>
        <v>1.1722011194819064</v>
      </c>
      <c r="BS569" s="1">
        <f t="shared" si="1338"/>
        <v>1.174491481464079</v>
      </c>
      <c r="BT569" s="1">
        <f t="shared" si="1339"/>
        <v>1.1761762668701778</v>
      </c>
      <c r="BU569" s="1">
        <f t="shared" si="1340"/>
        <v>1.1773766238858347</v>
      </c>
      <c r="BV569" s="1">
        <f t="shared" si="1341"/>
        <v>1.1781851880821814</v>
      </c>
      <c r="BW569" s="1">
        <f t="shared" si="1342"/>
        <v>1.178667650744154</v>
      </c>
      <c r="BX569" s="1">
        <f t="shared" si="1343"/>
        <v>1.1788640850462839</v>
      </c>
      <c r="BY569" s="1">
        <f t="shared" si="1344"/>
        <v>1.1787898040465765</v>
      </c>
      <c r="BZ569" s="1">
        <f t="shared" si="1345"/>
        <v>1.1784356106848148</v>
      </c>
      <c r="CA569" s="1">
        <f t="shared" si="1346"/>
        <v>1.1777673899944983</v>
      </c>
      <c r="CB569" s="1">
        <f t="shared" si="1347"/>
        <v>1.176725085868356</v>
      </c>
      <c r="CC569" s="1">
        <f t="shared" si="1348"/>
        <v>1.1752211975014097</v>
      </c>
      <c r="CD569" s="1">
        <f t="shared" si="1349"/>
        <v>1.1731390219277724</v>
      </c>
      <c r="CE569" s="1">
        <f t="shared" si="1350"/>
        <v>1.1703309552079186</v>
      </c>
      <c r="CF569" s="1">
        <f t="shared" si="1351"/>
        <v>1.1666172401031909</v>
      </c>
      <c r="CG569" s="1">
        <f t="shared" si="1352"/>
        <v>1.1617856046465516</v>
      </c>
      <c r="CH569" s="1">
        <f t="shared" si="1353"/>
        <v>1.1555922643586785</v>
      </c>
      <c r="CI569" s="1">
        <f t="shared" si="1354"/>
        <v>1.1477647508109217</v>
      </c>
      <c r="CJ569" s="1">
        <f t="shared" si="1355"/>
        <v>1.1380069715851333</v>
      </c>
      <c r="CK569" s="1">
        <f t="shared" si="1356"/>
        <v>1.1260067950739439</v>
      </c>
      <c r="CL569" s="1">
        <f t="shared" si="1357"/>
        <v>1.1114462865277106</v>
      </c>
      <c r="CM569" s="1">
        <f t="shared" si="1358"/>
        <v>1.094014504423402</v>
      </c>
      <c r="CN569" s="1">
        <f t="shared" si="1359"/>
        <v>1.0734225114378979</v>
      </c>
      <c r="CO569" s="1">
        <f t="shared" si="1360"/>
        <v>1.0494199826482518</v>
      </c>
      <c r="CP569" s="1">
        <f t="shared" si="1361"/>
        <v>1.0218125322254124</v>
      </c>
      <c r="CQ569" s="1">
        <f t="shared" si="1362"/>
        <v>0.99047866007871099</v>
      </c>
      <c r="CR569" s="1">
        <f t="shared" si="1363"/>
        <v>0.95538507331072797</v>
      </c>
      <c r="CS569" s="1">
        <f t="shared" si="1364"/>
        <v>0.91659909165808084</v>
      </c>
      <c r="CT569" s="1">
        <f t="shared" si="1365"/>
        <v>0.8742969205655714</v>
      </c>
      <c r="CU569" s="1">
        <f t="shared" si="1366"/>
        <v>0.82876677707849089</v>
      </c>
      <c r="CV569" s="1">
        <f t="shared" si="1367"/>
        <v>0.78040617440096993</v>
      </c>
      <c r="CW569" s="1">
        <f t="shared" si="1368"/>
        <v>0.72971308739313001</v>
      </c>
      <c r="CX569" s="1">
        <f t="shared" si="1369"/>
        <v>0.67727119635120547</v>
      </c>
      <c r="CY569" s="1">
        <f t="shared" si="1370"/>
        <v>0.6237298931298525</v>
      </c>
      <c r="CZ569" s="1">
        <f t="shared" si="1371"/>
        <v>0.56978018074154546</v>
      </c>
      <c r="DA569" s="1">
        <f t="shared" si="1372"/>
        <v>0.51612795601266204</v>
      </c>
      <c r="DB569" s="1">
        <f t="shared" si="1373"/>
        <v>0.46346639453198041</v>
      </c>
      <c r="DC569" s="1">
        <f t="shared" si="1374"/>
        <v>0.41244923215400486</v>
      </c>
      <c r="DD569" s="1">
        <f t="shared" si="1375"/>
        <v>0.3636666497320879</v>
      </c>
      <c r="DE569" s="1">
        <f t="shared" si="1376"/>
        <v>0.31762522845060992</v>
      </c>
      <c r="DF569" s="1">
        <f t="shared" si="1377"/>
        <v>0.27473308023432147</v>
      </c>
      <c r="DG569" s="1">
        <f t="shared" si="1378"/>
        <v>0.23529081258417192</v>
      </c>
      <c r="DH569" s="1">
        <f t="shared" si="1379"/>
        <v>0.19948850866162943</v>
      </c>
      <c r="DI569" s="1">
        <f t="shared" si="1380"/>
        <v>0.16740844135231017</v>
      </c>
      <c r="DJ569" s="1">
        <f t="shared" si="1381"/>
        <v>0.13903283895977062</v>
      </c>
      <c r="DK569" s="1">
        <f t="shared" si="1382"/>
        <v>0.1142557143253346</v>
      </c>
      <c r="DL569" s="1">
        <f t="shared" si="1383"/>
        <v>9.2897579107435665E-2</v>
      </c>
      <c r="DM569" s="1">
        <f t="shared" si="1384"/>
        <v>7.4721796457026965E-2</v>
      </c>
      <c r="DN569" s="1">
        <f t="shared" si="1385"/>
        <v>5.9451370312462573E-2</v>
      </c>
      <c r="DO569" s="1">
        <f t="shared" si="1386"/>
        <v>4.6785108730844606E-2</v>
      </c>
      <c r="DP569" s="1">
        <f t="shared" si="1387"/>
        <v>3.6412305386357931E-2</v>
      </c>
      <c r="DQ569" s="1">
        <f t="shared" si="1388"/>
        <v>2.8025327725007061E-2</v>
      </c>
      <c r="DR569" s="1">
        <f t="shared" si="1389"/>
        <v>2.1329753206048688E-2</v>
      </c>
      <c r="DS569" s="1">
        <f t="shared" si="1390"/>
        <v>1.6051931581297238E-2</v>
      </c>
      <c r="DT569" s="1">
        <f t="shared" si="1391"/>
        <v>1.1944052498076469E-2</v>
      </c>
      <c r="DU569" s="1">
        <f t="shared" si="1392"/>
        <v>8.7869523183814417E-3</v>
      </c>
      <c r="DV569" s="1">
        <f t="shared" si="1393"/>
        <v>6.3909975001868831E-3</v>
      </c>
      <c r="DW569" s="1">
        <f t="shared" si="1394"/>
        <v>4.5954359028258333E-3</v>
      </c>
      <c r="DX569" s="1">
        <f t="shared" si="1395"/>
        <v>3.2666182872418638E-3</v>
      </c>
      <c r="DY569" s="1">
        <f t="shared" si="1396"/>
        <v>2.2954692736170063E-3</v>
      </c>
      <c r="DZ569" s="1">
        <f t="shared" si="1397"/>
        <v>1.5945404471284519E-3</v>
      </c>
      <c r="EA569" s="1">
        <f t="shared" si="1398"/>
        <v>1.0949182585099574E-3</v>
      </c>
      <c r="EB569" s="1">
        <f t="shared" si="1399"/>
        <v>7.4319464221020339E-4</v>
      </c>
      <c r="EC569" s="1">
        <f t="shared" si="1400"/>
        <v>4.9864575473260446E-4</v>
      </c>
      <c r="ED569" s="1">
        <f t="shared" si="1401"/>
        <v>3.3070867477374592E-4</v>
      </c>
      <c r="EE569" s="1">
        <f t="shared" si="1402"/>
        <v>2.1680002587658821E-4</v>
      </c>
      <c r="EF569" s="1">
        <f t="shared" si="1403"/>
        <v>1.4048527224663724E-4</v>
      </c>
      <c r="EG569" s="1">
        <f t="shared" si="1404"/>
        <v>8.9982575370626503E-5</v>
      </c>
      <c r="EH569" s="1">
        <f t="shared" si="1405"/>
        <v>5.6969385299644278E-5</v>
      </c>
      <c r="EI569" s="1">
        <f t="shared" si="1406"/>
        <v>3.5651706522822968E-5</v>
      </c>
      <c r="EJ569" s="1">
        <f t="shared" si="1407"/>
        <v>2.2053409806800179E-5</v>
      </c>
      <c r="EK569" s="1">
        <f t="shared" si="1408"/>
        <v>1.3484333652461914E-5</v>
      </c>
      <c r="EL569" s="1">
        <f t="shared" si="1409"/>
        <v>8.149742720541742E-6</v>
      </c>
      <c r="EM569" s="1">
        <f t="shared" si="1410"/>
        <v>4.8688000671701361E-6</v>
      </c>
      <c r="EN569" s="1">
        <f t="shared" si="1411"/>
        <v>2.8751940207273357E-6</v>
      </c>
      <c r="EO569" s="1">
        <f t="shared" si="1412"/>
        <v>1.678354183511764E-6</v>
      </c>
      <c r="EP569" s="1">
        <f t="shared" si="1413"/>
        <v>9.6844704596596632E-7</v>
      </c>
      <c r="EQ569" s="1">
        <f t="shared" si="1414"/>
        <v>5.523940134150384E-7</v>
      </c>
      <c r="ER569" s="1">
        <f t="shared" si="1415"/>
        <v>3.1146432393199895E-7</v>
      </c>
      <c r="ES569" s="1">
        <f t="shared" si="1416"/>
        <v>1.7360400932796454E-7</v>
      </c>
      <c r="ET569" s="1">
        <f t="shared" si="1417"/>
        <v>9.5655406333021865E-8</v>
      </c>
      <c r="EU569" s="1">
        <f t="shared" si="1418"/>
        <v>5.2103193761582674E-8</v>
      </c>
      <c r="EV569" s="1">
        <f t="shared" si="1419"/>
        <v>2.8056407825225836E-8</v>
      </c>
      <c r="EW569" s="1">
        <f t="shared" si="1420"/>
        <v>1.493567455231463E-8</v>
      </c>
      <c r="EX569" s="1">
        <f t="shared" si="1421"/>
        <v>7.860953436607788E-9</v>
      </c>
      <c r="EY569" s="1">
        <f t="shared" si="1422"/>
        <v>4.0918195111780447E-9</v>
      </c>
      <c r="EZ569" s="1">
        <f t="shared" si="1423"/>
        <v>2.1095136907935816E-9</v>
      </c>
      <c r="FA569" s="1">
        <f t="shared" si="1424"/>
        <v>1.0848607381770218E-9</v>
      </c>
      <c r="FB569" s="1">
        <f t="shared" si="1425"/>
        <v>5.7571944559222033E-10</v>
      </c>
      <c r="FC569" s="1">
        <f t="shared" si="1426"/>
        <v>3.611865279347057E-10</v>
      </c>
      <c r="FD569" s="75">
        <f t="shared" si="1277"/>
        <v>3.611865279347057E-10</v>
      </c>
    </row>
    <row r="570" spans="7:160" x14ac:dyDescent="0.35">
      <c r="G570" t="str">
        <f t="shared" si="1273"/>
        <v>Refd, t=2.77</v>
      </c>
      <c r="H570" s="76">
        <f t="shared" si="1274"/>
        <v>2.7749999999999631</v>
      </c>
      <c r="I570" s="1">
        <f t="shared" si="1275"/>
        <v>0</v>
      </c>
      <c r="J570" s="22">
        <f t="shared" si="1276"/>
        <v>2.7498025843387077E-6</v>
      </c>
      <c r="K570" s="1">
        <f t="shared" si="1278"/>
        <v>5.4164510905013393E-6</v>
      </c>
      <c r="L570" s="1">
        <f t="shared" si="1279"/>
        <v>1.001547610242411E-5</v>
      </c>
      <c r="M570" s="1">
        <f t="shared" si="1280"/>
        <v>1.7756165523759464E-5</v>
      </c>
      <c r="N570" s="1">
        <f t="shared" si="1281"/>
        <v>3.0517597994549833E-5</v>
      </c>
      <c r="O570" s="1">
        <f t="shared" si="1282"/>
        <v>5.1172785093071971E-5</v>
      </c>
      <c r="P570" s="1">
        <f t="shared" si="1283"/>
        <v>8.404416223540695E-5</v>
      </c>
      <c r="Q570" s="1">
        <f t="shared" si="1284"/>
        <v>1.3553058139603919E-4</v>
      </c>
      <c r="R570" s="1">
        <f t="shared" si="1285"/>
        <v>2.1495203175500287E-4</v>
      </c>
      <c r="S570" s="1">
        <f t="shared" si="1286"/>
        <v>3.3566235936711015E-4</v>
      </c>
      <c r="T570" s="1">
        <f t="shared" si="1287"/>
        <v>5.164805727531929E-4</v>
      </c>
      <c r="U570" s="1">
        <f t="shared" si="1288"/>
        <v>7.8348583319076822E-4</v>
      </c>
      <c r="V570" s="1">
        <f t="shared" si="1289"/>
        <v>1.1722076349155472E-3</v>
      </c>
      <c r="W570" s="1">
        <f t="shared" si="1290"/>
        <v>1.7302187188807277E-3</v>
      </c>
      <c r="X570" s="1">
        <f t="shared" si="1291"/>
        <v>2.5201021036390507E-3</v>
      </c>
      <c r="Y570" s="1">
        <f t="shared" si="1292"/>
        <v>3.6227143655945732E-3</v>
      </c>
      <c r="Z570" s="1">
        <f t="shared" si="1293"/>
        <v>5.1406055762690146E-3</v>
      </c>
      <c r="AA570" s="1">
        <f t="shared" si="1294"/>
        <v>7.201384794255734E-3</v>
      </c>
      <c r="AB570" s="1">
        <f t="shared" si="1295"/>
        <v>9.9607439044091216E-3</v>
      </c>
      <c r="AC570" s="1">
        <f t="shared" si="1296"/>
        <v>1.3604779759663198E-2</v>
      </c>
      <c r="AD570" s="1">
        <f t="shared" si="1297"/>
        <v>1.8351195321487455E-2</v>
      </c>
      <c r="AE570" s="1">
        <f t="shared" si="1298"/>
        <v>2.4448926840838676E-2</v>
      </c>
      <c r="AF570" s="1">
        <f t="shared" si="1299"/>
        <v>3.2175748543060677E-2</v>
      </c>
      <c r="AG570" s="1">
        <f t="shared" si="1300"/>
        <v>4.1833459922401867E-2</v>
      </c>
      <c r="AH570" s="1">
        <f t="shared" si="1301"/>
        <v>5.3740371337692952E-2</v>
      </c>
      <c r="AI570" s="1">
        <f t="shared" si="1302"/>
        <v>6.8220973289778705E-2</v>
      </c>
      <c r="AJ570" s="1">
        <f t="shared" si="1303"/>
        <v>8.5592898335104209E-2</v>
      </c>
      <c r="AK570" s="1">
        <f t="shared" si="1304"/>
        <v>0.10615154837544329</v>
      </c>
      <c r="AL570" s="1">
        <f t="shared" si="1305"/>
        <v>0.13015304196813215</v>
      </c>
      <c r="AM570" s="1">
        <f t="shared" si="1306"/>
        <v>0.15779640720726937</v>
      </c>
      <c r="AN570" s="1">
        <f t="shared" si="1307"/>
        <v>0.18920617229843698</v>
      </c>
      <c r="AO570" s="1">
        <f t="shared" si="1308"/>
        <v>0.22441665464169028</v>
      </c>
      <c r="AP570" s="1">
        <f t="shared" si="1309"/>
        <v>0.26335929103633354</v>
      </c>
      <c r="AQ570" s="1">
        <f t="shared" si="1310"/>
        <v>0.30585426683673445</v>
      </c>
      <c r="AR570" s="1">
        <f t="shared" si="1311"/>
        <v>0.35160748419483873</v>
      </c>
      <c r="AS570" s="1">
        <f t="shared" si="1312"/>
        <v>0.40021356846943773</v>
      </c>
      <c r="AT570" s="1">
        <f t="shared" si="1313"/>
        <v>0.45116517326742522</v>
      </c>
      <c r="AU570" s="1">
        <f t="shared" si="1314"/>
        <v>0.50386834843545159</v>
      </c>
      <c r="AV570" s="1">
        <f t="shared" si="1315"/>
        <v>0.55766323156465336</v>
      </c>
      <c r="AW570" s="1">
        <f t="shared" si="1316"/>
        <v>0.61184886592905818</v>
      </c>
      <c r="AX570" s="1">
        <f t="shared" si="1317"/>
        <v>0.66571058678031114</v>
      </c>
      <c r="AY570" s="1">
        <f t="shared" si="1318"/>
        <v>0.71854819409319137</v>
      </c>
      <c r="AZ570" s="1">
        <f t="shared" si="1319"/>
        <v>0.76970306816928213</v>
      </c>
      <c r="BA570" s="1">
        <f t="shared" si="1320"/>
        <v>0.81858249098690283</v>
      </c>
      <c r="BB570" s="1">
        <f t="shared" si="1321"/>
        <v>0.86467969722663651</v>
      </c>
      <c r="BC570" s="1">
        <f t="shared" si="1322"/>
        <v>0.90758856335993809</v>
      </c>
      <c r="BD570" s="1">
        <f t="shared" si="1323"/>
        <v>0.94701230689079818</v>
      </c>
      <c r="BE570" s="1">
        <f t="shared" si="1324"/>
        <v>0.98276605973606079</v>
      </c>
      <c r="BF570" s="1">
        <f t="shared" si="1325"/>
        <v>1.0147736486781775</v>
      </c>
      <c r="BG570" s="1">
        <f t="shared" si="1326"/>
        <v>1.0430593169678977</v>
      </c>
      <c r="BH570" s="1">
        <f t="shared" si="1327"/>
        <v>1.0677354209572463</v>
      </c>
      <c r="BI570" s="1">
        <f t="shared" si="1328"/>
        <v>1.0889873149564293</v>
      </c>
      <c r="BJ570" s="1">
        <f t="shared" si="1329"/>
        <v>1.1070566924033964</v>
      </c>
      <c r="BK570" s="1">
        <f t="shared" si="1330"/>
        <v>1.1222245919158531</v>
      </c>
      <c r="BL570" s="1">
        <f t="shared" si="1331"/>
        <v>1.1347951238272973</v>
      </c>
      <c r="BM570" s="1">
        <f t="shared" si="1332"/>
        <v>1.1450807543022885</v>
      </c>
      <c r="BN570" s="1">
        <f t="shared" si="1333"/>
        <v>1.1533897306023628</v>
      </c>
      <c r="BO570" s="1">
        <f t="shared" si="1334"/>
        <v>1.1600159716677503</v>
      </c>
      <c r="BP570" s="1">
        <f t="shared" si="1335"/>
        <v>1.1652315074974746</v>
      </c>
      <c r="BQ570" s="1">
        <f t="shared" si="1336"/>
        <v>1.1692813469361403</v>
      </c>
      <c r="BR570" s="1">
        <f t="shared" si="1337"/>
        <v>1.1723804972041592</v>
      </c>
      <c r="BS570" s="1">
        <f t="shared" si="1338"/>
        <v>1.1747127536771977</v>
      </c>
      <c r="BT570" s="1">
        <f t="shared" si="1339"/>
        <v>1.1764308230844256</v>
      </c>
      <c r="BU570" s="1">
        <f t="shared" si="1340"/>
        <v>1.1776573314011785</v>
      </c>
      <c r="BV570" s="1">
        <f t="shared" si="1341"/>
        <v>1.1784862909373457</v>
      </c>
      <c r="BW570" s="1">
        <f t="shared" si="1342"/>
        <v>1.1789846505722124</v>
      </c>
      <c r="BX570" s="1">
        <f t="shared" si="1343"/>
        <v>1.1791936206241223</v>
      </c>
      <c r="BY570" s="1">
        <f t="shared" si="1344"/>
        <v>1.1791295429333333</v>
      </c>
      <c r="BZ570" s="1">
        <f t="shared" si="1345"/>
        <v>1.1787841627468636</v>
      </c>
      <c r="CA570" s="1">
        <f t="shared" si="1346"/>
        <v>1.1781242490036552</v>
      </c>
      <c r="CB570" s="1">
        <f t="shared" si="1347"/>
        <v>1.1770906018252123</v>
      </c>
      <c r="CC570" s="1">
        <f t="shared" si="1348"/>
        <v>1.1755965788950393</v>
      </c>
      <c r="CD570" s="1">
        <f t="shared" si="1349"/>
        <v>1.1735263637846804</v>
      </c>
      <c r="CE570" s="1">
        <f t="shared" si="1350"/>
        <v>1.1707332855101835</v>
      </c>
      <c r="CF570" s="1">
        <f t="shared" si="1351"/>
        <v>1.1670385740273603</v>
      </c>
      <c r="CG570" s="1">
        <f t="shared" si="1352"/>
        <v>1.1622309932356132</v>
      </c>
      <c r="CH570" s="1">
        <f t="shared" si="1353"/>
        <v>1.1560678219315057</v>
      </c>
      <c r="CI570" s="1">
        <f t="shared" si="1354"/>
        <v>1.1482776439667104</v>
      </c>
      <c r="CJ570" s="1">
        <f t="shared" si="1355"/>
        <v>1.138565352457287</v>
      </c>
      <c r="CK570" s="1">
        <f t="shared" si="1356"/>
        <v>1.126619662907173</v>
      </c>
      <c r="CL570" s="1">
        <f t="shared" si="1357"/>
        <v>1.1121232649934172</v>
      </c>
      <c r="CM570" s="1">
        <f t="shared" si="1358"/>
        <v>1.0947655274906387</v>
      </c>
      <c r="CN570" s="1">
        <f t="shared" si="1359"/>
        <v>1.0742574179830997</v>
      </c>
      <c r="CO570" s="1">
        <f t="shared" si="1360"/>
        <v>1.0503480289300064</v>
      </c>
      <c r="CP570" s="1">
        <f t="shared" si="1361"/>
        <v>1.022841841179059</v>
      </c>
      <c r="CQ570" s="1">
        <f t="shared" si="1362"/>
        <v>0.99161563613529513</v>
      </c>
      <c r="CR570" s="1">
        <f t="shared" si="1363"/>
        <v>0.95663381996469299</v>
      </c>
      <c r="CS570" s="1">
        <f t="shared" si="1364"/>
        <v>0.9179608750937559</v>
      </c>
      <c r="CT570" s="1">
        <f t="shared" si="1365"/>
        <v>0.87576972521358953</v>
      </c>
      <c r="CU570" s="1">
        <f t="shared" si="1366"/>
        <v>0.8303449972096183</v>
      </c>
      <c r="CV570" s="1">
        <f t="shared" si="1367"/>
        <v>0.78208047942362202</v>
      </c>
      <c r="CW570" s="1">
        <f t="shared" si="1368"/>
        <v>0.73147048760407851</v>
      </c>
      <c r="CX570" s="1">
        <f t="shared" si="1369"/>
        <v>0.6790953212873384</v>
      </c>
      <c r="CY570" s="1">
        <f t="shared" si="1370"/>
        <v>0.62560147770811192</v>
      </c>
      <c r="CZ570" s="1">
        <f t="shared" si="1371"/>
        <v>0.57167773677497569</v>
      </c>
      <c r="DA570" s="1">
        <f t="shared" si="1372"/>
        <v>0.5180285903579005</v>
      </c>
      <c r="DB570" s="1">
        <f t="shared" si="1373"/>
        <v>0.46534672189639492</v>
      </c>
      <c r="DC570" s="1">
        <f t="shared" si="1374"/>
        <v>0.41428632198993082</v>
      </c>
      <c r="DD570" s="1">
        <f t="shared" si="1375"/>
        <v>0.36543894366171237</v>
      </c>
      <c r="DE570" s="1">
        <f t="shared" si="1376"/>
        <v>0.31931336762001894</v>
      </c>
      <c r="DF570" s="1">
        <f t="shared" si="1377"/>
        <v>0.27632059050153202</v>
      </c>
      <c r="DG570" s="1">
        <f t="shared" si="1378"/>
        <v>0.23676460846842184</v>
      </c>
      <c r="DH570" s="1">
        <f t="shared" si="1379"/>
        <v>0.20083919299029773</v>
      </c>
      <c r="DI570" s="1">
        <f t="shared" si="1380"/>
        <v>0.16863039473186139</v>
      </c>
      <c r="DJ570" s="1">
        <f t="shared" si="1381"/>
        <v>0.14012410973260014</v>
      </c>
      <c r="DK570" s="1">
        <f t="shared" si="1382"/>
        <v>0.11521773392556825</v>
      </c>
      <c r="DL570" s="1">
        <f t="shared" si="1383"/>
        <v>9.3734738461112688E-2</v>
      </c>
      <c r="DM570" s="1">
        <f t="shared" si="1384"/>
        <v>7.544092556519981E-2</v>
      </c>
      <c r="DN570" s="1">
        <f t="shared" si="1385"/>
        <v>6.0061165239976101E-2</v>
      </c>
      <c r="DO570" s="1">
        <f t="shared" si="1386"/>
        <v>4.7295548238174029E-2</v>
      </c>
      <c r="DP570" s="1">
        <f t="shared" si="1387"/>
        <v>3.6834094129554303E-2</v>
      </c>
      <c r="DQ570" s="1">
        <f t="shared" si="1388"/>
        <v>2.8369395310145248E-2</v>
      </c>
      <c r="DR570" s="1">
        <f t="shared" si="1389"/>
        <v>2.1606829519400315E-2</v>
      </c>
      <c r="DS570" s="1">
        <f t="shared" si="1390"/>
        <v>1.6272209776470637E-2</v>
      </c>
      <c r="DT570" s="1">
        <f t="shared" si="1391"/>
        <v>1.2116942693572611E-2</v>
      </c>
      <c r="DU570" s="1">
        <f t="shared" si="1392"/>
        <v>8.9209220909973568E-3</v>
      </c>
      <c r="DV570" s="1">
        <f t="shared" si="1393"/>
        <v>6.4934900297000161E-3</v>
      </c>
      <c r="DW570" s="1">
        <f t="shared" si="1394"/>
        <v>4.6728532506976755E-3</v>
      </c>
      <c r="DX570" s="1">
        <f t="shared" si="1395"/>
        <v>3.3243556780719902E-3</v>
      </c>
      <c r="DY570" s="1">
        <f t="shared" si="1396"/>
        <v>2.3379861358034004E-3</v>
      </c>
      <c r="DZ570" s="1">
        <f t="shared" si="1397"/>
        <v>1.625455009145187E-3</v>
      </c>
      <c r="EA570" s="1">
        <f t="shared" si="1398"/>
        <v>1.1171143090188459E-3</v>
      </c>
      <c r="EB570" s="1">
        <f t="shared" si="1399"/>
        <v>7.5893128486971236E-4</v>
      </c>
      <c r="EC570" s="1">
        <f t="shared" si="1400"/>
        <v>5.0966331542242076E-4</v>
      </c>
      <c r="ED570" s="1">
        <f t="shared" si="1401"/>
        <v>3.3832611687273812E-4</v>
      </c>
      <c r="EE570" s="1">
        <f t="shared" si="1402"/>
        <v>2.2200114357111319E-4</v>
      </c>
      <c r="EF570" s="1">
        <f t="shared" si="1403"/>
        <v>1.439924806647112E-4</v>
      </c>
      <c r="EG570" s="1">
        <f t="shared" si="1404"/>
        <v>9.2318277671198893E-5</v>
      </c>
      <c r="EH570" s="1">
        <f t="shared" si="1405"/>
        <v>5.8505692750506797E-5</v>
      </c>
      <c r="EI570" s="1">
        <f t="shared" si="1406"/>
        <v>3.6649767994135078E-5</v>
      </c>
      <c r="EJ570" s="1">
        <f t="shared" si="1407"/>
        <v>2.2693835528392622E-5</v>
      </c>
      <c r="EK570" s="1">
        <f t="shared" si="1408"/>
        <v>1.3890240536054087E-5</v>
      </c>
      <c r="EL570" s="1">
        <f t="shared" si="1409"/>
        <v>8.4038658068137598E-6</v>
      </c>
      <c r="EM570" s="1">
        <f t="shared" si="1410"/>
        <v>5.0259578092707604E-6</v>
      </c>
      <c r="EN570" s="1">
        <f t="shared" si="1411"/>
        <v>2.9712037639443674E-6</v>
      </c>
      <c r="EO570" s="1">
        <f t="shared" si="1412"/>
        <v>1.736296602673691E-6</v>
      </c>
      <c r="EP570" s="1">
        <f t="shared" si="1413"/>
        <v>1.0029927181573917E-6</v>
      </c>
      <c r="EQ570" s="1">
        <f t="shared" si="1414"/>
        <v>5.7274194633429251E-7</v>
      </c>
      <c r="ER570" s="1">
        <f t="shared" si="1415"/>
        <v>3.2330538121031815E-7</v>
      </c>
      <c r="ES570" s="1">
        <f t="shared" si="1416"/>
        <v>1.8041198676507167E-7</v>
      </c>
      <c r="ET570" s="1">
        <f t="shared" si="1417"/>
        <v>9.952278869701376E-8</v>
      </c>
      <c r="EU570" s="1">
        <f t="shared" si="1418"/>
        <v>5.4273902969421282E-8</v>
      </c>
      <c r="EV570" s="1">
        <f t="shared" si="1419"/>
        <v>2.926029826777875E-8</v>
      </c>
      <c r="EW570" s="1">
        <f t="shared" si="1420"/>
        <v>1.5595446154112002E-8</v>
      </c>
      <c r="EX570" s="1">
        <f t="shared" si="1421"/>
        <v>8.2182817101176696E-9</v>
      </c>
      <c r="EY570" s="1">
        <f t="shared" si="1422"/>
        <v>4.2831453374649309E-9</v>
      </c>
      <c r="EZ570" s="1">
        <f t="shared" si="1423"/>
        <v>2.2109614424406677E-9</v>
      </c>
      <c r="FA570" s="1">
        <f t="shared" si="1424"/>
        <v>1.1385444222564785E-9</v>
      </c>
      <c r="FB570" s="1">
        <f t="shared" si="1425"/>
        <v>6.0507331032232242E-10</v>
      </c>
      <c r="FC570" s="1">
        <f t="shared" si="1426"/>
        <v>3.8009869412576733E-10</v>
      </c>
      <c r="FD570" s="75">
        <f t="shared" si="1277"/>
        <v>3.8009869412576733E-10</v>
      </c>
    </row>
    <row r="571" spans="7:160" x14ac:dyDescent="0.35">
      <c r="G571" t="str">
        <f t="shared" si="1273"/>
        <v>Refd, t=2.78</v>
      </c>
      <c r="H571" s="76">
        <f t="shared" si="1274"/>
        <v>2.7799999999999629</v>
      </c>
      <c r="I571" s="1">
        <f t="shared" si="1275"/>
        <v>0</v>
      </c>
      <c r="J571" s="22">
        <f t="shared" si="1276"/>
        <v>2.7193717926377429E-6</v>
      </c>
      <c r="K571" s="1">
        <f t="shared" si="1278"/>
        <v>5.3564756455262395E-6</v>
      </c>
      <c r="L571" s="1">
        <f t="shared" si="1279"/>
        <v>9.9044854827532794E-6</v>
      </c>
      <c r="M571" s="1">
        <f t="shared" si="1280"/>
        <v>1.7559228330331295E-5</v>
      </c>
      <c r="N571" s="1">
        <f t="shared" si="1281"/>
        <v>3.0178903306893726E-5</v>
      </c>
      <c r="O571" s="1">
        <f t="shared" si="1282"/>
        <v>5.06047108346312E-5</v>
      </c>
      <c r="P571" s="1">
        <f t="shared" si="1283"/>
        <v>8.311148993599909E-5</v>
      </c>
      <c r="Q571" s="1">
        <f t="shared" si="1284"/>
        <v>1.3402817346128606E-4</v>
      </c>
      <c r="R571" s="1">
        <f t="shared" si="1285"/>
        <v>2.1257393888835584E-4</v>
      </c>
      <c r="S571" s="1">
        <f t="shared" si="1286"/>
        <v>3.3196001896924811E-4</v>
      </c>
      <c r="T571" s="1">
        <f t="shared" si="1287"/>
        <v>5.1080756247422969E-4</v>
      </c>
      <c r="U571" s="1">
        <f t="shared" si="1288"/>
        <v>7.7492664830165769E-4</v>
      </c>
      <c r="V571" s="1">
        <f t="shared" si="1289"/>
        <v>1.1594882740713919E-3</v>
      </c>
      <c r="W571" s="1">
        <f t="shared" si="1290"/>
        <v>1.7115976112198627E-3</v>
      </c>
      <c r="X571" s="1">
        <f t="shared" si="1291"/>
        <v>2.4932412077418955E-3</v>
      </c>
      <c r="Y571" s="1">
        <f t="shared" si="1292"/>
        <v>3.5845322081178846E-3</v>
      </c>
      <c r="Z571" s="1">
        <f t="shared" si="1293"/>
        <v>5.0871166115785283E-3</v>
      </c>
      <c r="AA571" s="1">
        <f t="shared" si="1294"/>
        <v>7.1275327078264223E-3</v>
      </c>
      <c r="AB571" s="1">
        <f t="shared" si="1295"/>
        <v>9.8602401900111641E-3</v>
      </c>
      <c r="AC571" s="1">
        <f t="shared" si="1296"/>
        <v>1.3469962776477308E-2</v>
      </c>
      <c r="AD571" s="1">
        <f t="shared" si="1297"/>
        <v>1.8172928645222228E-2</v>
      </c>
      <c r="AE571" s="1">
        <f t="shared" si="1298"/>
        <v>2.4216558502776681E-2</v>
      </c>
      <c r="AF571" s="1">
        <f t="shared" si="1299"/>
        <v>3.1877154065222291E-2</v>
      </c>
      <c r="AG571" s="1">
        <f t="shared" si="1300"/>
        <v>4.1455191264769382E-2</v>
      </c>
      <c r="AH571" s="1">
        <f t="shared" si="1301"/>
        <v>5.3267930429431891E-2</v>
      </c>
      <c r="AI571" s="1">
        <f t="shared" si="1302"/>
        <v>6.7639222384299563E-2</v>
      </c>
      <c r="AJ571" s="1">
        <f t="shared" si="1303"/>
        <v>8.4886609991976031E-2</v>
      </c>
      <c r="AK571" s="1">
        <f t="shared" si="1304"/>
        <v>0.10530608582090575</v>
      </c>
      <c r="AL571" s="1">
        <f t="shared" si="1305"/>
        <v>0.12915514675936324</v>
      </c>
      <c r="AM571" s="1">
        <f t="shared" si="1306"/>
        <v>0.15663505678938536</v>
      </c>
      <c r="AN571" s="1">
        <f t="shared" si="1307"/>
        <v>0.18787345679306713</v>
      </c>
      <c r="AO571" s="1">
        <f t="shared" si="1308"/>
        <v>0.22290861179764751</v>
      </c>
      <c r="AP571" s="1">
        <f t="shared" si="1309"/>
        <v>0.26167663239515998</v>
      </c>
      <c r="AQ571" s="1">
        <f t="shared" si="1310"/>
        <v>0.30400292818538494</v>
      </c>
      <c r="AR571" s="1">
        <f t="shared" si="1311"/>
        <v>0.34959894009540365</v>
      </c>
      <c r="AS571" s="1">
        <f t="shared" si="1312"/>
        <v>0.39806486411802283</v>
      </c>
      <c r="AT571" s="1">
        <f t="shared" si="1313"/>
        <v>0.44889864633811982</v>
      </c>
      <c r="AU571" s="1">
        <f t="shared" si="1314"/>
        <v>0.5015110372839785</v>
      </c>
      <c r="AV571" s="1">
        <f t="shared" si="1315"/>
        <v>0.55524599190299917</v>
      </c>
      <c r="AW571" s="1">
        <f t="shared" si="1316"/>
        <v>0.60940524313745437</v>
      </c>
      <c r="AX571" s="1">
        <f t="shared" si="1317"/>
        <v>0.66327551263843321</v>
      </c>
      <c r="AY571" s="1">
        <f t="shared" si="1318"/>
        <v>0.71615659244246077</v>
      </c>
      <c r="AZ571" s="1">
        <f t="shared" si="1319"/>
        <v>0.76738846206609712</v>
      </c>
      <c r="BA571" s="1">
        <f t="shared" si="1320"/>
        <v>0.81637570337460319</v>
      </c>
      <c r="BB571" s="1">
        <f t="shared" si="1321"/>
        <v>0.86260772816368103</v>
      </c>
      <c r="BC571" s="1">
        <f t="shared" si="1322"/>
        <v>0.90567371050758871</v>
      </c>
      <c r="BD571" s="1">
        <f t="shared" si="1323"/>
        <v>0.94527157422465591</v>
      </c>
      <c r="BE571" s="1">
        <f t="shared" si="1324"/>
        <v>0.98121087478605096</v>
      </c>
      <c r="BF571" s="1">
        <f t="shared" si="1325"/>
        <v>1.0134098837059469</v>
      </c>
      <c r="BG571" s="1">
        <f t="shared" si="1326"/>
        <v>1.041887586892436</v>
      </c>
      <c r="BH571" s="1">
        <f t="shared" si="1327"/>
        <v>1.066751612613678</v>
      </c>
      <c r="BI571" s="1">
        <f t="shared" si="1328"/>
        <v>1.0881832898165344</v>
      </c>
      <c r="BJ571" s="1">
        <f t="shared" si="1329"/>
        <v>1.1064210988127843</v>
      </c>
      <c r="BK571" s="1">
        <f t="shared" si="1330"/>
        <v>1.1217437230522365</v>
      </c>
      <c r="BL571" s="1">
        <f t="shared" si="1331"/>
        <v>1.1344537631378375</v>
      </c>
      <c r="BM571" s="1">
        <f t="shared" si="1332"/>
        <v>1.144862959843673</v>
      </c>
      <c r="BN571" s="1">
        <f t="shared" si="1333"/>
        <v>1.1532795219438343</v>
      </c>
      <c r="BO571" s="1">
        <f t="shared" si="1334"/>
        <v>1.1599978962563717</v>
      </c>
      <c r="BP571" s="1">
        <f t="shared" si="1335"/>
        <v>1.1652910762211381</v>
      </c>
      <c r="BQ571" s="1">
        <f t="shared" si="1336"/>
        <v>1.1694053399468129</v>
      </c>
      <c r="BR571" s="1">
        <f t="shared" si="1337"/>
        <v>1.1725571501466308</v>
      </c>
      <c r="BS571" s="1">
        <f t="shared" si="1338"/>
        <v>1.1749318409538434</v>
      </c>
      <c r="BT571" s="1">
        <f t="shared" si="1339"/>
        <v>1.1766836586614742</v>
      </c>
      <c r="BU571" s="1">
        <f t="shared" si="1340"/>
        <v>1.1779367091777049</v>
      </c>
      <c r="BV571" s="1">
        <f t="shared" si="1341"/>
        <v>1.1787863862753791</v>
      </c>
      <c r="BW571" s="1">
        <f t="shared" si="1342"/>
        <v>1.179300902720098</v>
      </c>
      <c r="BX571" s="1">
        <f t="shared" si="1343"/>
        <v>1.1795226129427814</v>
      </c>
      <c r="BY571" s="1">
        <f t="shared" si="1344"/>
        <v>1.1794688944741822</v>
      </c>
      <c r="BZ571" s="1">
        <f t="shared" si="1345"/>
        <v>1.1791324411438946</v>
      </c>
      <c r="CA571" s="1">
        <f t="shared" si="1346"/>
        <v>1.1784809110285712</v>
      </c>
      <c r="CB571" s="1">
        <f t="shared" si="1347"/>
        <v>1.1774559644093001</v>
      </c>
      <c r="CC571" s="1">
        <f t="shared" si="1348"/>
        <v>1.1759718199681108</v>
      </c>
      <c r="CD571" s="1">
        <f t="shared" si="1349"/>
        <v>1.1739135489119328</v>
      </c>
      <c r="CE571" s="1">
        <f t="shared" si="1350"/>
        <v>1.171135413027325</v>
      </c>
      <c r="CF571" s="1">
        <f t="shared" si="1351"/>
        <v>1.1674596282417251</v>
      </c>
      <c r="CG571" s="1">
        <f t="shared" si="1352"/>
        <v>1.1626759924186965</v>
      </c>
      <c r="CH571" s="1">
        <f t="shared" si="1353"/>
        <v>1.1565428455149371</v>
      </c>
      <c r="CI571" s="1">
        <f t="shared" si="1354"/>
        <v>1.148789821894403</v>
      </c>
      <c r="CJ571" s="1">
        <f t="shared" si="1355"/>
        <v>1.1391227994197257</v>
      </c>
      <c r="CK571" s="1">
        <f t="shared" si="1356"/>
        <v>1.1272313415647359</v>
      </c>
      <c r="CL571" s="1">
        <f t="shared" si="1357"/>
        <v>1.1127987655826657</v>
      </c>
      <c r="CM571" s="1">
        <f t="shared" si="1358"/>
        <v>1.0955147565412131</v>
      </c>
      <c r="CN571" s="1">
        <f t="shared" si="1359"/>
        <v>1.0750901961610155</v>
      </c>
      <c r="CO571" s="1">
        <f t="shared" si="1360"/>
        <v>1.0512736068876054</v>
      </c>
      <c r="CP571" s="1">
        <f t="shared" si="1361"/>
        <v>1.023868352051859</v>
      </c>
      <c r="CQ571" s="1">
        <f t="shared" si="1362"/>
        <v>0.99274951302951087</v>
      </c>
      <c r="CR571" s="1">
        <f t="shared" si="1363"/>
        <v>0.95787921528673525</v>
      </c>
      <c r="CS571" s="1">
        <f t="shared" si="1364"/>
        <v>0.91931912468909494</v>
      </c>
      <c r="CT571" s="1">
        <f t="shared" si="1365"/>
        <v>0.87723890292050222</v>
      </c>
      <c r="CU571" s="1">
        <f t="shared" si="1366"/>
        <v>0.83191960379095431</v>
      </c>
      <c r="CV571" s="1">
        <f t="shared" si="1367"/>
        <v>0.78375130355448397</v>
      </c>
      <c r="CW571" s="1">
        <f t="shared" si="1368"/>
        <v>0.73322466585116475</v>
      </c>
      <c r="CX571" s="1">
        <f t="shared" si="1369"/>
        <v>0.68091660958650346</v>
      </c>
      <c r="CY571" s="1">
        <f t="shared" si="1370"/>
        <v>0.62747073003339504</v>
      </c>
      <c r="CZ571" s="1">
        <f t="shared" si="1371"/>
        <v>0.57357356919419888</v>
      </c>
      <c r="DA571" s="1">
        <f t="shared" si="1372"/>
        <v>0.5199281923755219</v>
      </c>
      <c r="DB571" s="1">
        <f t="shared" si="1373"/>
        <v>0.46722676372392152</v>
      </c>
      <c r="DC571" s="1">
        <f t="shared" si="1374"/>
        <v>0.41612389767976404</v>
      </c>
      <c r="DD571" s="1">
        <f t="shared" si="1375"/>
        <v>0.36721248689318625</v>
      </c>
      <c r="DE571" s="1">
        <f t="shared" si="1376"/>
        <v>0.32100347967797038</v>
      </c>
      <c r="DF571" s="1">
        <f t="shared" si="1377"/>
        <v>0.27791072827548158</v>
      </c>
      <c r="DG571" s="1">
        <f t="shared" si="1378"/>
        <v>0.23824159311608137</v>
      </c>
      <c r="DH571" s="1">
        <f t="shared" si="1379"/>
        <v>0.20219351574795849</v>
      </c>
      <c r="DI571" s="1">
        <f t="shared" si="1380"/>
        <v>0.16985631342966456</v>
      </c>
      <c r="DJ571" s="1">
        <f t="shared" si="1381"/>
        <v>0.14121954606013787</v>
      </c>
      <c r="DK571" s="1">
        <f t="shared" si="1382"/>
        <v>0.11618399576445106</v>
      </c>
      <c r="DL571" s="1">
        <f t="shared" si="1383"/>
        <v>9.4576102414081251E-2</v>
      </c>
      <c r="DM571" s="1">
        <f t="shared" si="1384"/>
        <v>7.6164121430910572E-2</v>
      </c>
      <c r="DN571" s="1">
        <f t="shared" si="1385"/>
        <v>6.067480641998451E-2</v>
      </c>
      <c r="DO571" s="1">
        <f t="shared" si="1386"/>
        <v>4.7809550236641039E-2</v>
      </c>
      <c r="DP571" s="1">
        <f t="shared" si="1387"/>
        <v>3.7259118140635497E-2</v>
      </c>
      <c r="DQ571" s="1">
        <f t="shared" si="1388"/>
        <v>2.8716346368708366E-2</v>
      </c>
      <c r="DR571" s="1">
        <f t="shared" si="1389"/>
        <v>2.1886429908164421E-2</v>
      </c>
      <c r="DS571" s="1">
        <f t="shared" si="1390"/>
        <v>1.6494659385220729E-2</v>
      </c>
      <c r="DT571" s="1">
        <f t="shared" si="1391"/>
        <v>1.2291669702858724E-2</v>
      </c>
      <c r="DU571" s="1">
        <f t="shared" si="1392"/>
        <v>9.0564203575820724E-3</v>
      </c>
      <c r="DV571" s="1">
        <f t="shared" si="1393"/>
        <v>6.5972342711634515E-3</v>
      </c>
      <c r="DW571" s="1">
        <f t="shared" si="1394"/>
        <v>4.7512796912248913E-3</v>
      </c>
      <c r="DX571" s="1">
        <f t="shared" si="1395"/>
        <v>3.382894137285839E-3</v>
      </c>
      <c r="DY571" s="1">
        <f t="shared" si="1396"/>
        <v>2.3811293683514332E-3</v>
      </c>
      <c r="DZ571" s="1">
        <f t="shared" si="1397"/>
        <v>1.656852090586876E-3</v>
      </c>
      <c r="EA571" s="1">
        <f t="shared" si="1398"/>
        <v>1.13967663606877E-3</v>
      </c>
      <c r="EB571" s="1">
        <f t="shared" si="1399"/>
        <v>7.749419550609816E-4</v>
      </c>
      <c r="EC571" s="1">
        <f t="shared" si="1400"/>
        <v>5.2088296519943868E-4</v>
      </c>
      <c r="ED571" s="1">
        <f t="shared" si="1401"/>
        <v>3.4609049274075425E-4</v>
      </c>
      <c r="EE571" s="1">
        <f t="shared" si="1402"/>
        <v>2.2730760085370668E-4</v>
      </c>
      <c r="EF571" s="1">
        <f t="shared" si="1403"/>
        <v>1.4757416388298179E-4</v>
      </c>
      <c r="EG571" s="1">
        <f t="shared" si="1404"/>
        <v>9.470591104024831E-5</v>
      </c>
      <c r="EH571" s="1">
        <f t="shared" si="1405"/>
        <v>6.0077718787276418E-5</v>
      </c>
      <c r="EI571" s="1">
        <f t="shared" si="1406"/>
        <v>3.7672065197329321E-5</v>
      </c>
      <c r="EJ571" s="1">
        <f t="shared" si="1407"/>
        <v>2.3350485175984453E-5</v>
      </c>
      <c r="EK571" s="1">
        <f t="shared" si="1408"/>
        <v>1.4306863459671713E-5</v>
      </c>
      <c r="EL571" s="1">
        <f t="shared" si="1409"/>
        <v>8.664973302705149E-6</v>
      </c>
      <c r="EM571" s="1">
        <f t="shared" si="1410"/>
        <v>5.1876079532149088E-6</v>
      </c>
      <c r="EN571" s="1">
        <f t="shared" si="1411"/>
        <v>3.0700652856691283E-6</v>
      </c>
      <c r="EO571" s="1">
        <f t="shared" si="1412"/>
        <v>1.7960258159085889E-6</v>
      </c>
      <c r="EP571" s="1">
        <f t="shared" si="1413"/>
        <v>1.0386434520733799E-6</v>
      </c>
      <c r="EQ571" s="1">
        <f t="shared" si="1414"/>
        <v>5.9376453530350411E-7</v>
      </c>
      <c r="ER571" s="1">
        <f t="shared" si="1415"/>
        <v>3.3555306109380641E-7</v>
      </c>
      <c r="ES571" s="1">
        <f t="shared" si="1416"/>
        <v>1.8746192341306284E-7</v>
      </c>
      <c r="ET571" s="1">
        <f t="shared" si="1417"/>
        <v>1.0353232594216182E-7</v>
      </c>
      <c r="EU571" s="1">
        <f t="shared" si="1418"/>
        <v>5.6527078621981586E-8</v>
      </c>
      <c r="EV571" s="1">
        <f t="shared" si="1419"/>
        <v>3.0511429410773282E-8</v>
      </c>
      <c r="EW571" s="1">
        <f t="shared" si="1420"/>
        <v>1.6281942468433431E-8</v>
      </c>
      <c r="EX571" s="1">
        <f t="shared" si="1421"/>
        <v>8.5905424967419692E-9</v>
      </c>
      <c r="EY571" s="1">
        <f t="shared" si="1422"/>
        <v>4.4827160439005298E-9</v>
      </c>
      <c r="EZ571" s="1">
        <f t="shared" si="1423"/>
        <v>2.3169164857207666E-9</v>
      </c>
      <c r="FA571" s="1">
        <f t="shared" si="1424"/>
        <v>1.1946884482267089E-9</v>
      </c>
      <c r="FB571" s="1">
        <f t="shared" si="1425"/>
        <v>6.3581668246141724E-10</v>
      </c>
      <c r="FC571" s="1">
        <f t="shared" si="1426"/>
        <v>3.9993174884363312E-10</v>
      </c>
      <c r="FD571" s="75">
        <f t="shared" si="1277"/>
        <v>3.9993174884363312E-10</v>
      </c>
    </row>
    <row r="572" spans="7:160" x14ac:dyDescent="0.35">
      <c r="G572" t="str">
        <f t="shared" si="1273"/>
        <v>Refd, t=2.78</v>
      </c>
      <c r="H572" s="76">
        <f t="shared" si="1274"/>
        <v>2.7849999999999628</v>
      </c>
      <c r="I572" s="1">
        <f t="shared" si="1275"/>
        <v>0</v>
      </c>
      <c r="J572" s="22">
        <f t="shared" si="1276"/>
        <v>2.6892760548396277E-6</v>
      </c>
      <c r="K572" s="1">
        <f t="shared" si="1278"/>
        <v>5.2971616247926157E-6</v>
      </c>
      <c r="L572" s="1">
        <f t="shared" si="1279"/>
        <v>9.7947219259146103E-6</v>
      </c>
      <c r="M572" s="1">
        <f t="shared" si="1280"/>
        <v>1.7364474573692283E-5</v>
      </c>
      <c r="N572" s="1">
        <f t="shared" si="1281"/>
        <v>2.9843974267482539E-5</v>
      </c>
      <c r="O572" s="1">
        <f t="shared" si="1282"/>
        <v>5.0042967831735896E-5</v>
      </c>
      <c r="P572" s="1">
        <f t="shared" si="1283"/>
        <v>8.2189230476986558E-5</v>
      </c>
      <c r="Q572" s="1">
        <f t="shared" si="1284"/>
        <v>1.3254255243311038E-4</v>
      </c>
      <c r="R572" s="1">
        <f t="shared" si="1285"/>
        <v>2.1022240700371093E-4</v>
      </c>
      <c r="S572" s="1">
        <f t="shared" si="1286"/>
        <v>3.282989578646565E-4</v>
      </c>
      <c r="T572" s="1">
        <f t="shared" si="1287"/>
        <v>5.0519759705566812E-4</v>
      </c>
      <c r="U572" s="1">
        <f t="shared" si="1288"/>
        <v>7.6646211556161852E-4</v>
      </c>
      <c r="V572" s="1">
        <f t="shared" si="1289"/>
        <v>1.1469086327101912E-3</v>
      </c>
      <c r="W572" s="1">
        <f t="shared" si="1290"/>
        <v>1.6931793080031345E-3</v>
      </c>
      <c r="X572" s="1">
        <f t="shared" si="1291"/>
        <v>2.466669790809136E-3</v>
      </c>
      <c r="Y572" s="1">
        <f t="shared" si="1292"/>
        <v>3.546756385231145E-3</v>
      </c>
      <c r="Z572" s="1">
        <f t="shared" si="1293"/>
        <v>5.0341885306074627E-3</v>
      </c>
      <c r="AA572" s="1">
        <f t="shared" si="1294"/>
        <v>7.0544419424080707E-3</v>
      </c>
      <c r="AB572" s="1">
        <f t="shared" si="1295"/>
        <v>9.7607525879244809E-3</v>
      </c>
      <c r="AC572" s="1">
        <f t="shared" si="1296"/>
        <v>1.3336479181213884E-2</v>
      </c>
      <c r="AD572" s="1">
        <f t="shared" si="1297"/>
        <v>1.7996382102789109E-2</v>
      </c>
      <c r="AE572" s="1">
        <f t="shared" si="1298"/>
        <v>2.3986371363526177E-2</v>
      </c>
      <c r="AF572" s="1">
        <f t="shared" si="1299"/>
        <v>3.1581277753244708E-2</v>
      </c>
      <c r="AG572" s="1">
        <f t="shared" si="1300"/>
        <v>4.1080250777762978E-2</v>
      </c>
      <c r="AH572" s="1">
        <f t="shared" si="1301"/>
        <v>5.2799492304014768E-2</v>
      </c>
      <c r="AI572" s="1">
        <f t="shared" si="1302"/>
        <v>6.706219857286394E-2</v>
      </c>
      <c r="AJ572" s="1">
        <f t="shared" si="1303"/>
        <v>8.4185800818352807E-2</v>
      </c>
      <c r="AK572" s="1">
        <f t="shared" si="1304"/>
        <v>0.10446685328544132</v>
      </c>
      <c r="AL572" s="1">
        <f t="shared" si="1305"/>
        <v>0.12816419576623395</v>
      </c>
      <c r="AM572" s="1">
        <f t="shared" si="1306"/>
        <v>0.15548128761195101</v>
      </c>
      <c r="AN572" s="1">
        <f t="shared" si="1307"/>
        <v>0.18654883885071696</v>
      </c>
      <c r="AO572" s="1">
        <f t="shared" si="1308"/>
        <v>0.22140901833019794</v>
      </c>
      <c r="AP572" s="1">
        <f t="shared" si="1309"/>
        <v>0.2600025695716931</v>
      </c>
      <c r="AQ572" s="1">
        <f t="shared" si="1310"/>
        <v>0.30216009194731941</v>
      </c>
      <c r="AR572" s="1">
        <f t="shared" si="1311"/>
        <v>0.34759854043032101</v>
      </c>
      <c r="AS572" s="1">
        <f t="shared" si="1312"/>
        <v>0.39592366957088226</v>
      </c>
      <c r="AT572" s="1">
        <f t="shared" si="1313"/>
        <v>0.44663872062884158</v>
      </c>
      <c r="AU572" s="1">
        <f t="shared" si="1314"/>
        <v>0.49915916333314819</v>
      </c>
      <c r="AV572" s="1">
        <f t="shared" si="1315"/>
        <v>0.55283280411525049</v>
      </c>
      <c r="AW572" s="1">
        <f t="shared" si="1316"/>
        <v>0.60696411378638193</v>
      </c>
      <c r="AX572" s="1">
        <f t="shared" si="1317"/>
        <v>0.66084125989511899</v>
      </c>
      <c r="AY572" s="1">
        <f t="shared" si="1318"/>
        <v>0.71376409354235604</v>
      </c>
      <c r="AZ572" s="1">
        <f t="shared" si="1319"/>
        <v>0.76507126349661114</v>
      </c>
      <c r="BA572" s="1">
        <f t="shared" si="1320"/>
        <v>0.81416471985118155</v>
      </c>
      <c r="BB572" s="1">
        <f t="shared" si="1321"/>
        <v>0.8605301136169563</v>
      </c>
      <c r="BC572" s="1">
        <f t="shared" si="1322"/>
        <v>0.90375196838923377</v>
      </c>
      <c r="BD572" s="1">
        <f t="shared" si="1323"/>
        <v>0.94352295304472134</v>
      </c>
      <c r="BE572" s="1">
        <f t="shared" si="1324"/>
        <v>0.97964707036590926</v>
      </c>
      <c r="BF572" s="1">
        <f t="shared" si="1325"/>
        <v>1.0120370448318388</v>
      </c>
      <c r="BG572" s="1">
        <f t="shared" si="1326"/>
        <v>1.040706598415382</v>
      </c>
      <c r="BH572" s="1">
        <f t="shared" si="1327"/>
        <v>1.0657586116517794</v>
      </c>
      <c r="BI572" s="1">
        <f t="shared" si="1328"/>
        <v>1.0873703580017504</v>
      </c>
      <c r="BJ572" s="1">
        <f t="shared" si="1329"/>
        <v>1.1057770671376876</v>
      </c>
      <c r="BK572" s="1">
        <f t="shared" si="1330"/>
        <v>1.1212550256944893</v>
      </c>
      <c r="BL572" s="1">
        <f t="shared" si="1331"/>
        <v>1.1341052818901711</v>
      </c>
      <c r="BM572" s="1">
        <f t="shared" si="1332"/>
        <v>1.144638810193457</v>
      </c>
      <c r="BN572" s="1">
        <f t="shared" si="1333"/>
        <v>1.1531637439070401</v>
      </c>
      <c r="BO572" s="1">
        <f t="shared" si="1334"/>
        <v>1.1599750262151733</v>
      </c>
      <c r="BP572" s="1">
        <f t="shared" si="1335"/>
        <v>1.1653465888338295</v>
      </c>
      <c r="BQ572" s="1">
        <f t="shared" si="1336"/>
        <v>1.1695259605747343</v>
      </c>
      <c r="BR572" s="1">
        <f t="shared" si="1337"/>
        <v>1.1727310474227397</v>
      </c>
      <c r="BS572" s="1">
        <f t="shared" si="1338"/>
        <v>1.1751487157282847</v>
      </c>
      <c r="BT572" s="1">
        <f t="shared" si="1339"/>
        <v>1.176934749569104</v>
      </c>
      <c r="BU572" s="1">
        <f t="shared" si="1340"/>
        <v>1.1782147367160727</v>
      </c>
      <c r="BV572" s="1">
        <f t="shared" si="1341"/>
        <v>1.1790854569682272</v>
      </c>
      <c r="BW572" s="1">
        <f t="shared" si="1342"/>
        <v>1.1796163931596697</v>
      </c>
      <c r="BX572" s="1">
        <f t="shared" si="1343"/>
        <v>1.1798510507393343</v>
      </c>
      <c r="BY572" s="1">
        <f t="shared" si="1344"/>
        <v>1.1798078498129778</v>
      </c>
      <c r="BZ572" s="1">
        <f t="shared" si="1345"/>
        <v>1.1794804390761409</v>
      </c>
      <c r="CA572" s="1">
        <f t="shared" si="1346"/>
        <v>1.1788373710074056</v>
      </c>
      <c r="CB572" s="1">
        <f t="shared" si="1347"/>
        <v>1.1778211700268824</v>
      </c>
      <c r="CC572" s="1">
        <f t="shared" si="1348"/>
        <v>1.1763469183841178</v>
      </c>
      <c r="CD572" s="1">
        <f t="shared" si="1349"/>
        <v>1.1743005760832121</v>
      </c>
      <c r="CE572" s="1">
        <f t="shared" si="1350"/>
        <v>1.1715373375602036</v>
      </c>
      <c r="CF572" s="1">
        <f t="shared" si="1351"/>
        <v>1.167880403551333</v>
      </c>
      <c r="CG572" s="1">
        <f t="shared" si="1352"/>
        <v>1.1631206040340554</v>
      </c>
      <c r="CH572" s="1">
        <f t="shared" si="1353"/>
        <v>1.1570173380494586</v>
      </c>
      <c r="CI572" s="1">
        <f t="shared" si="1354"/>
        <v>1.1493012887297254</v>
      </c>
      <c r="CJ572" s="1">
        <f t="shared" si="1355"/>
        <v>1.1396793179004814</v>
      </c>
      <c r="CK572" s="1">
        <f t="shared" si="1356"/>
        <v>1.1278418378447841</v>
      </c>
      <c r="CL572" s="1">
        <f t="shared" si="1357"/>
        <v>1.1134727964966571</v>
      </c>
      <c r="CM572" s="1">
        <f t="shared" si="1358"/>
        <v>1.0962622011411951</v>
      </c>
      <c r="CN572" s="1">
        <f t="shared" si="1359"/>
        <v>1.0759208567688847</v>
      </c>
      <c r="CO572" s="1">
        <f t="shared" si="1360"/>
        <v>1.0521967283005751</v>
      </c>
      <c r="CP572" s="1">
        <f t="shared" si="1361"/>
        <v>1.024892077229824</v>
      </c>
      <c r="CQ572" s="1">
        <f t="shared" si="1362"/>
        <v>0.99388030325032251</v>
      </c>
      <c r="CR572" s="1">
        <f t="shared" si="1363"/>
        <v>0.9591212712499636</v>
      </c>
      <c r="CS572" s="1">
        <f t="shared" si="1364"/>
        <v>0.92067385119416789</v>
      </c>
      <c r="CT572" s="1">
        <f t="shared" si="1365"/>
        <v>0.87870446245872125</v>
      </c>
      <c r="CU572" s="1">
        <f t="shared" si="1366"/>
        <v>0.83349060286794652</v>
      </c>
      <c r="CV572" s="1">
        <f t="shared" si="1367"/>
        <v>0.78541864942855344</v>
      </c>
      <c r="CW572" s="1">
        <f t="shared" si="1368"/>
        <v>0.73497562080394963</v>
      </c>
      <c r="CX572" s="1">
        <f t="shared" si="1369"/>
        <v>0.68273505558461856</v>
      </c>
      <c r="CY572" s="1">
        <f t="shared" si="1370"/>
        <v>0.62933763997368874</v>
      </c>
      <c r="CZ572" s="1">
        <f t="shared" si="1371"/>
        <v>0.57546766352883605</v>
      </c>
      <c r="DA572" s="1">
        <f t="shared" si="1372"/>
        <v>0.52182674365845982</v>
      </c>
      <c r="DB572" s="1">
        <f t="shared" si="1373"/>
        <v>0.46910649832898133</v>
      </c>
      <c r="DC572" s="1">
        <f t="shared" si="1374"/>
        <v>0.41796193513509122</v>
      </c>
      <c r="DD572" s="1">
        <f t="shared" si="1375"/>
        <v>0.36898725396930837</v>
      </c>
      <c r="DE572" s="1">
        <f t="shared" si="1376"/>
        <v>0.32269553891723979</v>
      </c>
      <c r="DF572" s="1">
        <f t="shared" si="1377"/>
        <v>0.27950346872156573</v>
      </c>
      <c r="DG572" s="1">
        <f t="shared" si="1378"/>
        <v>0.23972174361174686</v>
      </c>
      <c r="DH572" s="1">
        <f t="shared" si="1379"/>
        <v>0.20355145683771178</v>
      </c>
      <c r="DI572" s="1">
        <f t="shared" si="1380"/>
        <v>0.17108618086344721</v>
      </c>
      <c r="DJ572" s="1">
        <f t="shared" si="1381"/>
        <v>0.14231913533169779</v>
      </c>
      <c r="DK572" s="1">
        <f t="shared" si="1382"/>
        <v>0.11715449140675951</v>
      </c>
      <c r="DL572" s="1">
        <f t="shared" si="1383"/>
        <v>9.5421666665136851E-2</v>
      </c>
      <c r="DM572" s="1">
        <f t="shared" si="1384"/>
        <v>7.689138362698543E-2</v>
      </c>
      <c r="DN572" s="1">
        <f t="shared" si="1385"/>
        <v>6.1292296862170532E-2</v>
      </c>
      <c r="DO572" s="1">
        <f t="shared" si="1386"/>
        <v>4.8327120608897781E-2</v>
      </c>
      <c r="DP572" s="1">
        <f t="shared" si="1387"/>
        <v>3.7687385538455263E-2</v>
      </c>
      <c r="DQ572" s="1">
        <f t="shared" si="1388"/>
        <v>2.9066190597964042E-2</v>
      </c>
      <c r="DR572" s="1">
        <f t="shared" si="1389"/>
        <v>2.2168565014748485E-2</v>
      </c>
      <c r="DS572" s="1">
        <f t="shared" si="1390"/>
        <v>1.6719291422509719E-2</v>
      </c>
      <c r="DT572" s="1">
        <f t="shared" si="1391"/>
        <v>1.2468244426791158E-2</v>
      </c>
      <c r="DU572" s="1">
        <f t="shared" si="1392"/>
        <v>9.1934575182391412E-3</v>
      </c>
      <c r="DV572" s="1">
        <f t="shared" si="1393"/>
        <v>6.7022398411723146E-3</v>
      </c>
      <c r="DW572" s="1">
        <f t="shared" si="1394"/>
        <v>4.8307238740459037E-3</v>
      </c>
      <c r="DX572" s="1">
        <f t="shared" si="1395"/>
        <v>3.4422412525833995E-3</v>
      </c>
      <c r="DY572" s="1">
        <f t="shared" si="1396"/>
        <v>2.4249054757312541E-3</v>
      </c>
      <c r="DZ572" s="1">
        <f t="shared" si="1397"/>
        <v>1.6887371485429822E-3</v>
      </c>
      <c r="EA572" s="1">
        <f t="shared" si="1398"/>
        <v>1.1626097258442467E-3</v>
      </c>
      <c r="EB572" s="1">
        <f t="shared" si="1399"/>
        <v>7.9123027003989146E-4</v>
      </c>
      <c r="EC572" s="1">
        <f t="shared" si="1400"/>
        <v>5.3230756700015699E-4</v>
      </c>
      <c r="ED572" s="1">
        <f t="shared" si="1401"/>
        <v>3.5400402805406568E-4</v>
      </c>
      <c r="EE572" s="1">
        <f t="shared" si="1402"/>
        <v>2.3272109821137292E-4</v>
      </c>
      <c r="EF572" s="1">
        <f t="shared" si="1403"/>
        <v>1.5123159938138899E-4</v>
      </c>
      <c r="EG572" s="1">
        <f t="shared" si="1404"/>
        <v>9.714641950570133E-5</v>
      </c>
      <c r="EH572" s="1">
        <f t="shared" si="1405"/>
        <v>6.1686149883019602E-5</v>
      </c>
      <c r="EI572" s="1">
        <f t="shared" si="1406"/>
        <v>3.871908950333376E-5</v>
      </c>
      <c r="EJ572" s="1">
        <f t="shared" si="1407"/>
        <v>2.4023705060927777E-5</v>
      </c>
      <c r="EK572" s="1">
        <f t="shared" si="1408"/>
        <v>1.4734442807822204E-5</v>
      </c>
      <c r="EL572" s="1">
        <f t="shared" si="1409"/>
        <v>8.933229580657503E-6</v>
      </c>
      <c r="EM572" s="1">
        <f t="shared" si="1410"/>
        <v>5.3538612443275096E-6</v>
      </c>
      <c r="EN572" s="1">
        <f t="shared" si="1411"/>
        <v>3.1718521183165174E-6</v>
      </c>
      <c r="EO572" s="1">
        <f t="shared" si="1412"/>
        <v>1.8575899476503712E-6</v>
      </c>
      <c r="EP572" s="1">
        <f t="shared" si="1413"/>
        <v>1.075430297330522E-6</v>
      </c>
      <c r="EQ572" s="1">
        <f t="shared" si="1414"/>
        <v>6.1548153254253487E-7</v>
      </c>
      <c r="ER572" s="1">
        <f t="shared" si="1415"/>
        <v>3.4821975455437987E-7</v>
      </c>
      <c r="ES572" s="1">
        <f t="shared" si="1416"/>
        <v>1.9476148549389106E-7</v>
      </c>
      <c r="ET572" s="1">
        <f t="shared" si="1417"/>
        <v>1.0768869646802383E-7</v>
      </c>
      <c r="EU572" s="1">
        <f t="shared" si="1418"/>
        <v>5.8865537181207043E-8</v>
      </c>
      <c r="EV572" s="1">
        <f t="shared" si="1419"/>
        <v>3.1811474082600507E-8</v>
      </c>
      <c r="EW572" s="1">
        <f t="shared" si="1420"/>
        <v>1.6996143881945046E-8</v>
      </c>
      <c r="EX572" s="1">
        <f t="shared" si="1421"/>
        <v>8.9783028689971433E-9</v>
      </c>
      <c r="EY572" s="1">
        <f t="shared" si="1422"/>
        <v>4.6908555549438326E-9</v>
      </c>
      <c r="EZ572" s="1">
        <f t="shared" si="1423"/>
        <v>2.4275619716406728E-9</v>
      </c>
      <c r="FA572" s="1">
        <f t="shared" si="1424"/>
        <v>1.2533962691705252E-9</v>
      </c>
      <c r="FB572" s="1">
        <f t="shared" si="1425"/>
        <v>6.6801009355310153E-10</v>
      </c>
      <c r="FC572" s="1">
        <f t="shared" si="1426"/>
        <v>4.2072704279988493E-10</v>
      </c>
      <c r="FD572" s="75">
        <f t="shared" si="1277"/>
        <v>4.2072704279988493E-10</v>
      </c>
    </row>
    <row r="573" spans="7:160" x14ac:dyDescent="0.35">
      <c r="G573" t="str">
        <f t="shared" si="1273"/>
        <v>Refd, t=2.79</v>
      </c>
      <c r="H573" s="76">
        <f t="shared" si="1274"/>
        <v>2.7899999999999627</v>
      </c>
      <c r="I573" s="1">
        <f t="shared" si="1275"/>
        <v>0</v>
      </c>
      <c r="J573" s="22">
        <f t="shared" si="1276"/>
        <v>2.6595117356988445E-6</v>
      </c>
      <c r="K573" s="1">
        <f t="shared" si="1278"/>
        <v>5.2385018265671542E-6</v>
      </c>
      <c r="L573" s="1">
        <f t="shared" si="1279"/>
        <v>9.6861719985396853E-6</v>
      </c>
      <c r="M573" s="1">
        <f t="shared" si="1280"/>
        <v>1.7171880198006134E-5</v>
      </c>
      <c r="N573" s="1">
        <f t="shared" si="1281"/>
        <v>2.9512769116647985E-5</v>
      </c>
      <c r="O573" s="1">
        <f t="shared" si="1282"/>
        <v>4.9487485443833998E-5</v>
      </c>
      <c r="P573" s="1">
        <f t="shared" si="1283"/>
        <v>8.1277267077392931E-5</v>
      </c>
      <c r="Q573" s="1">
        <f t="shared" si="1284"/>
        <v>1.3107352932573539E-4</v>
      </c>
      <c r="R573" s="1">
        <f t="shared" si="1285"/>
        <v>2.0789713643524027E-4</v>
      </c>
      <c r="S573" s="1">
        <f t="shared" si="1286"/>
        <v>3.2467871021931122E-4</v>
      </c>
      <c r="T573" s="1">
        <f t="shared" si="1287"/>
        <v>4.9964996636339242E-4</v>
      </c>
      <c r="U573" s="1">
        <f t="shared" si="1288"/>
        <v>7.5809117320446327E-4</v>
      </c>
      <c r="V573" s="1">
        <f t="shared" si="1289"/>
        <v>1.1344671537259971E-3</v>
      </c>
      <c r="W573" s="1">
        <f t="shared" si="1290"/>
        <v>1.6749615694843258E-3</v>
      </c>
      <c r="X573" s="1">
        <f t="shared" si="1291"/>
        <v>2.4403846932101615E-3</v>
      </c>
      <c r="Y573" s="1">
        <f t="shared" si="1292"/>
        <v>3.5093825260154618E-3</v>
      </c>
      <c r="Z573" s="1">
        <f t="shared" si="1293"/>
        <v>4.9818154051142751E-3</v>
      </c>
      <c r="AA573" s="1">
        <f t="shared" si="1294"/>
        <v>6.9821046169115334E-3</v>
      </c>
      <c r="AB573" s="1">
        <f t="shared" si="1295"/>
        <v>9.6622708318922935E-3</v>
      </c>
      <c r="AC573" s="1">
        <f t="shared" si="1296"/>
        <v>1.3204315875340775E-2</v>
      </c>
      <c r="AD573" s="1">
        <f t="shared" si="1297"/>
        <v>1.7821539334019573E-2</v>
      </c>
      <c r="AE573" s="1">
        <f t="shared" si="1298"/>
        <v>2.3758345432997475E-2</v>
      </c>
      <c r="AF573" s="1">
        <f t="shared" si="1299"/>
        <v>3.1288095732948211E-2</v>
      </c>
      <c r="AG573" s="1">
        <f t="shared" si="1300"/>
        <v>4.0708610623040979E-2</v>
      </c>
      <c r="AH573" s="1">
        <f t="shared" si="1301"/>
        <v>5.233502531526342E-2</v>
      </c>
      <c r="AI573" s="1">
        <f t="shared" si="1302"/>
        <v>6.6489866852402435E-2</v>
      </c>
      <c r="AJ573" s="1">
        <f t="shared" si="1303"/>
        <v>8.3490433246198079E-2</v>
      </c>
      <c r="AK573" s="1">
        <f t="shared" si="1304"/>
        <v>0.10363381179499789</v>
      </c>
      <c r="AL573" s="1">
        <f t="shared" si="1305"/>
        <v>0.12718015013231068</v>
      </c>
      <c r="AM573" s="1">
        <f t="shared" si="1306"/>
        <v>0.15433506278724732</v>
      </c>
      <c r="AN573" s="1">
        <f t="shared" si="1307"/>
        <v>0.185232285655236</v>
      </c>
      <c r="AO573" s="1">
        <f t="shared" si="1308"/>
        <v>0.21991784773556758</v>
      </c>
      <c r="AP573" s="1">
        <f t="shared" si="1309"/>
        <v>0.25833708460649996</v>
      </c>
      <c r="AQ573" s="1">
        <f t="shared" si="1310"/>
        <v>0.30032575076075746</v>
      </c>
      <c r="AR573" s="1">
        <f t="shared" si="1311"/>
        <v>0.34560629013159927</v>
      </c>
      <c r="AS573" s="1">
        <f t="shared" si="1312"/>
        <v>0.39379000322289071</v>
      </c>
      <c r="AT573" s="1">
        <f t="shared" si="1313"/>
        <v>0.44438542849659196</v>
      </c>
      <c r="AU573" s="1">
        <f t="shared" si="1314"/>
        <v>0.49681277263324641</v>
      </c>
      <c r="AV573" s="1">
        <f t="shared" si="1315"/>
        <v>0.55042372686804464</v>
      </c>
      <c r="AW573" s="1">
        <f t="shared" si="1316"/>
        <v>0.60452554730035879</v>
      </c>
      <c r="AX573" s="1">
        <f t="shared" si="1317"/>
        <v>0.65840790618707123</v>
      </c>
      <c r="AY573" s="1">
        <f t="shared" si="1318"/>
        <v>0.71137078016457778</v>
      </c>
      <c r="AZ573" s="1">
        <f t="shared" si="1319"/>
        <v>0.76275155696261931</v>
      </c>
      <c r="BA573" s="1">
        <f t="shared" si="1320"/>
        <v>0.81194962314876395</v>
      </c>
      <c r="BB573" s="1">
        <f t="shared" si="1321"/>
        <v>0.85844693119398707</v>
      </c>
      <c r="BC573" s="1">
        <f t="shared" si="1322"/>
        <v>0.90182340650141013</v>
      </c>
      <c r="BD573" s="1">
        <f t="shared" si="1323"/>
        <v>0.94176650230582781</v>
      </c>
      <c r="BE573" s="1">
        <f t="shared" si="1324"/>
        <v>0.9780746931482539</v>
      </c>
      <c r="BF573" s="1">
        <f t="shared" si="1325"/>
        <v>1.010655165468207</v>
      </c>
      <c r="BG573" s="1">
        <f t="shared" si="1326"/>
        <v>1.039516371480649</v>
      </c>
      <c r="BH573" s="1">
        <f t="shared" si="1327"/>
        <v>1.0647564250556203</v>
      </c>
      <c r="BI573" s="1">
        <f t="shared" si="1328"/>
        <v>1.0865485146582887</v>
      </c>
      <c r="BJ573" s="1">
        <f t="shared" si="1329"/>
        <v>1.1051245822825029</v>
      </c>
      <c r="BK573" s="1">
        <f t="shared" si="1330"/>
        <v>1.1207584764164451</v>
      </c>
      <c r="BL573" s="1">
        <f t="shared" si="1331"/>
        <v>1.1337496503920648</v>
      </c>
      <c r="BM573" s="1">
        <f t="shared" si="1332"/>
        <v>1.144408271460529</v>
      </c>
      <c r="BN573" s="1">
        <f t="shared" si="1333"/>
        <v>1.1530423603440536</v>
      </c>
      <c r="BO573" s="1">
        <f t="shared" si="1334"/>
        <v>1.159947324858593</v>
      </c>
      <c r="BP573" s="1">
        <f t="shared" si="1335"/>
        <v>1.1653980095441618</v>
      </c>
      <c r="BQ573" s="1">
        <f t="shared" si="1336"/>
        <v>1.1696431750353464</v>
      </c>
      <c r="BR573" s="1">
        <f t="shared" si="1337"/>
        <v>1.1729021580455909</v>
      </c>
      <c r="BS573" s="1">
        <f t="shared" si="1338"/>
        <v>1.1753633503011496</v>
      </c>
      <c r="BT573" s="1">
        <f t="shared" si="1339"/>
        <v>1.1771840716220914</v>
      </c>
      <c r="BU573" s="1">
        <f t="shared" si="1340"/>
        <v>1.1784913933564882</v>
      </c>
      <c r="BV573" s="1">
        <f t="shared" si="1341"/>
        <v>1.1793834857294401</v>
      </c>
      <c r="BW573" s="1">
        <f t="shared" si="1342"/>
        <v>1.1799311077134473</v>
      </c>
      <c r="BX573" s="1">
        <f t="shared" si="1343"/>
        <v>1.180178922615204</v>
      </c>
      <c r="BY573" s="1">
        <f t="shared" si="1344"/>
        <v>1.1801463999741535</v>
      </c>
      <c r="BZ573" s="1">
        <f t="shared" si="1345"/>
        <v>1.1798281496414518</v>
      </c>
      <c r="CA573" s="1">
        <f t="shared" si="1346"/>
        <v>1.1791936237924356</v>
      </c>
      <c r="CB573" s="1">
        <f t="shared" si="1347"/>
        <v>1.1781862150133189</v>
      </c>
      <c r="CC573" s="1">
        <f t="shared" si="1348"/>
        <v>1.1767218717484467</v>
      </c>
      <c r="CD573" s="1">
        <f t="shared" si="1349"/>
        <v>1.1746874440243098</v>
      </c>
      <c r="CE573" s="1">
        <f t="shared" si="1350"/>
        <v>1.1719390588692338</v>
      </c>
      <c r="CF573" s="1">
        <f t="shared" si="1351"/>
        <v>1.1683009007254426</v>
      </c>
      <c r="CG573" s="1">
        <f t="shared" si="1352"/>
        <v>1.1635648298861425</v>
      </c>
      <c r="CH573" s="1">
        <f t="shared" si="1353"/>
        <v>1.1574913024413251</v>
      </c>
      <c r="CI573" s="1">
        <f t="shared" si="1354"/>
        <v>1.1498120485717078</v>
      </c>
      <c r="CJ573" s="1">
        <f t="shared" si="1355"/>
        <v>1.1402349132869214</v>
      </c>
      <c r="CK573" s="1">
        <f t="shared" si="1356"/>
        <v>1.1284511585000203</v>
      </c>
      <c r="CL573" s="1">
        <f t="shared" si="1357"/>
        <v>1.1141453658863807</v>
      </c>
      <c r="CM573" s="1">
        <f t="shared" si="1358"/>
        <v>1.0970078708026745</v>
      </c>
      <c r="CN573" s="1">
        <f t="shared" si="1359"/>
        <v>1.0767494105482442</v>
      </c>
      <c r="CO573" s="1">
        <f t="shared" si="1360"/>
        <v>1.0531174048941196</v>
      </c>
      <c r="CP573" s="1">
        <f t="shared" si="1361"/>
        <v>1.0259130290500704</v>
      </c>
      <c r="CQ573" s="1">
        <f t="shared" si="1362"/>
        <v>0.99500801924798143</v>
      </c>
      <c r="CR573" s="1">
        <f t="shared" si="1363"/>
        <v>0.96035999980405551</v>
      </c>
      <c r="CS573" s="1">
        <f t="shared" si="1364"/>
        <v>0.92202506535585527</v>
      </c>
      <c r="CT573" s="1">
        <f t="shared" si="1365"/>
        <v>0.88016641262197448</v>
      </c>
      <c r="CU573" s="1">
        <f t="shared" si="1366"/>
        <v>0.83505800053485391</v>
      </c>
      <c r="CV573" s="1">
        <f t="shared" si="1367"/>
        <v>0.78708251975832755</v>
      </c>
      <c r="CW573" s="1">
        <f t="shared" si="1368"/>
        <v>0.73672335123717803</v>
      </c>
      <c r="CX573" s="1">
        <f t="shared" si="1369"/>
        <v>0.68455065374707469</v>
      </c>
      <c r="CY573" s="1">
        <f t="shared" si="1370"/>
        <v>0.63120219754499562</v>
      </c>
      <c r="CZ573" s="1">
        <f t="shared" si="1371"/>
        <v>0.57736000546728428</v>
      </c>
      <c r="DA573" s="1">
        <f t="shared" si="1372"/>
        <v>0.5237242259599274</v>
      </c>
      <c r="DB573" s="1">
        <f t="shared" si="1373"/>
        <v>0.47098590417781255</v>
      </c>
      <c r="DC573" s="1">
        <f t="shared" si="1374"/>
        <v>0.41980041040106236</v>
      </c>
      <c r="DD573" s="1">
        <f t="shared" si="1375"/>
        <v>0.37076321953947167</v>
      </c>
      <c r="DE573" s="1">
        <f t="shared" si="1376"/>
        <v>0.32438951970340052</v>
      </c>
      <c r="DF573" s="1">
        <f t="shared" si="1377"/>
        <v>0.28109878703986657</v>
      </c>
      <c r="DG573" s="1">
        <f t="shared" si="1378"/>
        <v>0.24120503703515223</v>
      </c>
      <c r="DH573" s="1">
        <f t="shared" si="1379"/>
        <v>0.20491299611974861</v>
      </c>
      <c r="DI573" s="1">
        <f t="shared" si="1380"/>
        <v>0.17231998037419022</v>
      </c>
      <c r="DJ573" s="1">
        <f t="shared" si="1381"/>
        <v>0.14342286483242975</v>
      </c>
      <c r="DK573" s="1">
        <f t="shared" si="1382"/>
        <v>0.11812921229363403</v>
      </c>
      <c r="DL573" s="1">
        <f t="shared" si="1383"/>
        <v>9.6271426778653191E-2</v>
      </c>
      <c r="DM573" s="1">
        <f t="shared" si="1384"/>
        <v>7.762271158967711E-2</v>
      </c>
      <c r="DN573" s="1">
        <f t="shared" si="1385"/>
        <v>6.1913639445364176E-2</v>
      </c>
      <c r="DO573" s="1">
        <f t="shared" si="1386"/>
        <v>4.8848265119015015E-2</v>
      </c>
      <c r="DP573" s="1">
        <f t="shared" si="1387"/>
        <v>3.8118904340419438E-2</v>
      </c>
      <c r="DQ573" s="1">
        <f t="shared" si="1388"/>
        <v>2.9418937613879485E-2</v>
      </c>
      <c r="DR573" s="1">
        <f t="shared" si="1389"/>
        <v>2.2453245421608214E-2</v>
      </c>
      <c r="DS573" s="1">
        <f t="shared" si="1390"/>
        <v>1.6946116864281574E-2</v>
      </c>
      <c r="DT573" s="1">
        <f t="shared" si="1391"/>
        <v>1.2646677746421328E-2</v>
      </c>
      <c r="DU573" s="1">
        <f t="shared" si="1392"/>
        <v>9.3320439698285074E-3</v>
      </c>
      <c r="DV573" s="1">
        <f t="shared" si="1393"/>
        <v>6.8085163664416649E-3</v>
      </c>
      <c r="DW573" s="1">
        <f t="shared" si="1394"/>
        <v>4.9111944688959427E-3</v>
      </c>
      <c r="DX573" s="1">
        <f t="shared" si="1395"/>
        <v>3.5024046384607454E-3</v>
      </c>
      <c r="DY573" s="1">
        <f t="shared" si="1396"/>
        <v>2.4693209929620963E-3</v>
      </c>
      <c r="DZ573" s="1">
        <f t="shared" si="1397"/>
        <v>1.7211156719319472E-3</v>
      </c>
      <c r="EA573" s="1">
        <f t="shared" si="1398"/>
        <v>1.1859180957054412E-3</v>
      </c>
      <c r="EB573" s="1">
        <f t="shared" si="1399"/>
        <v>8.0779987619509304E-4</v>
      </c>
      <c r="EC573" s="1">
        <f t="shared" si="1400"/>
        <v>5.439400099618429E-4</v>
      </c>
      <c r="ED573" s="1">
        <f t="shared" si="1401"/>
        <v>3.6206897129546951E-4</v>
      </c>
      <c r="EE573" s="1">
        <f t="shared" si="1402"/>
        <v>2.3824335541959617E-4</v>
      </c>
      <c r="EF573" s="1">
        <f t="shared" si="1403"/>
        <v>1.5496608053419873E-4</v>
      </c>
      <c r="EG573" s="1">
        <f t="shared" si="1404"/>
        <v>9.9640759883357262E-5</v>
      </c>
      <c r="EH573" s="1">
        <f t="shared" si="1405"/>
        <v>6.3331682572392793E-5</v>
      </c>
      <c r="EI573" s="1">
        <f t="shared" si="1406"/>
        <v>3.9791340034856059E-5</v>
      </c>
      <c r="EJ573" s="1">
        <f t="shared" si="1407"/>
        <v>2.4713847348554992E-5</v>
      </c>
      <c r="EK573" s="1">
        <f t="shared" si="1408"/>
        <v>1.5173223301976543E-5</v>
      </c>
      <c r="EL573" s="1">
        <f t="shared" si="1409"/>
        <v>9.2088021674956724E-6</v>
      </c>
      <c r="EM573" s="1">
        <f t="shared" si="1410"/>
        <v>5.5248306816539533E-6</v>
      </c>
      <c r="EN573" s="1">
        <f t="shared" si="1411"/>
        <v>3.2766393768911034E-6</v>
      </c>
      <c r="EO573" s="1">
        <f t="shared" si="1412"/>
        <v>1.9210382150694357E-6</v>
      </c>
      <c r="EP573" s="1">
        <f t="shared" si="1413"/>
        <v>1.1133850457325872E-6</v>
      </c>
      <c r="EQ573" s="1">
        <f t="shared" si="1414"/>
        <v>6.3791318630882042E-7</v>
      </c>
      <c r="ER573" s="1">
        <f t="shared" si="1415"/>
        <v>3.6131817889215282E-7</v>
      </c>
      <c r="ES573" s="1">
        <f t="shared" si="1416"/>
        <v>2.0231855060544524E-7</v>
      </c>
      <c r="ET573" s="1">
        <f t="shared" si="1417"/>
        <v>1.1199671351700941E-7</v>
      </c>
      <c r="EU573" s="1">
        <f t="shared" si="1418"/>
        <v>6.1292179846064423E-8</v>
      </c>
      <c r="EV573" s="1">
        <f t="shared" si="1419"/>
        <v>3.316215757883485E-8</v>
      </c>
      <c r="EW573" s="1">
        <f t="shared" si="1420"/>
        <v>1.7739062797850602E-8</v>
      </c>
      <c r="EX573" s="1">
        <f t="shared" si="1421"/>
        <v>9.3821491606191127E-9</v>
      </c>
      <c r="EY573" s="1">
        <f t="shared" si="1422"/>
        <v>4.9078992284360236E-9</v>
      </c>
      <c r="EZ573" s="1">
        <f t="shared" si="1423"/>
        <v>2.5430877660581989E-9</v>
      </c>
      <c r="FA573" s="1">
        <f t="shared" si="1424"/>
        <v>1.3147752797039479E-9</v>
      </c>
      <c r="FB573" s="1">
        <f t="shared" si="1425"/>
        <v>7.0171647407838198E-10</v>
      </c>
      <c r="FC573" s="1">
        <f t="shared" si="1426"/>
        <v>4.425276203112443E-10</v>
      </c>
      <c r="FD573" s="75">
        <f t="shared" si="1277"/>
        <v>4.425276203112443E-10</v>
      </c>
    </row>
    <row r="574" spans="7:160" x14ac:dyDescent="0.35">
      <c r="G574" t="str">
        <f t="shared" si="1273"/>
        <v>Refd, t=2.79</v>
      </c>
      <c r="H574" s="76">
        <f t="shared" si="1274"/>
        <v>2.7949999999999626</v>
      </c>
      <c r="I574" s="1">
        <f t="shared" si="1275"/>
        <v>0</v>
      </c>
      <c r="J574" s="22">
        <f t="shared" si="1276"/>
        <v>2.6300752381346691E-6</v>
      </c>
      <c r="K574" s="1">
        <f t="shared" si="1278"/>
        <v>5.1804891252834588E-6</v>
      </c>
      <c r="L574" s="1">
        <f t="shared" si="1279"/>
        <v>9.5788224109369441E-6</v>
      </c>
      <c r="M574" s="1">
        <f t="shared" si="1280"/>
        <v>1.6981421408097266E-5</v>
      </c>
      <c r="N574" s="1">
        <f t="shared" si="1281"/>
        <v>2.9185246553288252E-5</v>
      </c>
      <c r="O574" s="1">
        <f t="shared" si="1282"/>
        <v>4.8938193815870232E-5</v>
      </c>
      <c r="P574" s="1">
        <f t="shared" si="1283"/>
        <v>8.0375484269072761E-5</v>
      </c>
      <c r="Q574" s="1">
        <f t="shared" si="1284"/>
        <v>1.2962091729658284E-4</v>
      </c>
      <c r="R574" s="1">
        <f t="shared" si="1285"/>
        <v>2.0559783093646876E-4</v>
      </c>
      <c r="S574" s="1">
        <f t="shared" si="1286"/>
        <v>3.2109881553215789E-4</v>
      </c>
      <c r="T574" s="1">
        <f t="shared" si="1287"/>
        <v>4.9416396839500995E-4</v>
      </c>
      <c r="U574" s="1">
        <f t="shared" si="1288"/>
        <v>7.4981277158621005E-4</v>
      </c>
      <c r="V574" s="1">
        <f t="shared" si="1289"/>
        <v>1.1221622976783302E-3</v>
      </c>
      <c r="W574" s="1">
        <f t="shared" si="1290"/>
        <v>1.6569421810785996E-3</v>
      </c>
      <c r="X574" s="1">
        <f t="shared" si="1291"/>
        <v>2.4143827903321835E-3</v>
      </c>
      <c r="Y574" s="1">
        <f t="shared" si="1292"/>
        <v>3.4724063071532732E-3</v>
      </c>
      <c r="Z574" s="1">
        <f t="shared" si="1293"/>
        <v>4.9299913700247226E-3</v>
      </c>
      <c r="AA574" s="1">
        <f t="shared" si="1294"/>
        <v>6.9105129320184778E-3</v>
      </c>
      <c r="AB574" s="1">
        <f t="shared" si="1295"/>
        <v>9.564784758820678E-3</v>
      </c>
      <c r="AC574" s="1">
        <f t="shared" si="1296"/>
        <v>1.3073459887007848E-2</v>
      </c>
      <c r="AD574" s="1">
        <f t="shared" si="1297"/>
        <v>1.7648384129901822E-2</v>
      </c>
      <c r="AE574" s="1">
        <f t="shared" si="1298"/>
        <v>2.353246089593896E-2</v>
      </c>
      <c r="AF574" s="1">
        <f t="shared" si="1299"/>
        <v>3.0997584325538813E-2</v>
      </c>
      <c r="AG574" s="1">
        <f t="shared" si="1300"/>
        <v>4.0340243172191627E-2</v>
      </c>
      <c r="AH574" s="1">
        <f t="shared" si="1301"/>
        <v>5.1874498032226754E-2</v>
      </c>
      <c r="AI574" s="1">
        <f t="shared" si="1302"/>
        <v>6.5922192427762719E-2</v>
      </c>
      <c r="AJ574" s="1">
        <f t="shared" si="1303"/>
        <v>8.2800469892352846E-2</v>
      </c>
      <c r="AK574" s="1">
        <f t="shared" si="1304"/>
        <v>0.10280692251917341</v>
      </c>
      <c r="AL574" s="1">
        <f t="shared" si="1305"/>
        <v>0.12620297108405851</v>
      </c>
      <c r="AM574" s="1">
        <f t="shared" si="1306"/>
        <v>0.15319634543039481</v>
      </c>
      <c r="AN574" s="1">
        <f t="shared" si="1307"/>
        <v>0.18392376429604987</v>
      </c>
      <c r="AO574" s="1">
        <f t="shared" si="1308"/>
        <v>0.21843507330525241</v>
      </c>
      <c r="AP574" s="1">
        <f t="shared" si="1309"/>
        <v>0.25668015921823628</v>
      </c>
      <c r="AQ574" s="1">
        <f t="shared" si="1310"/>
        <v>0.29849989682581429</v>
      </c>
      <c r="AR574" s="1">
        <f t="shared" si="1311"/>
        <v>0.3436221935869313</v>
      </c>
      <c r="AS574" s="1">
        <f t="shared" si="1312"/>
        <v>0.39166388283770787</v>
      </c>
      <c r="AT574" s="1">
        <f t="shared" si="1313"/>
        <v>0.44213880160830293</v>
      </c>
      <c r="AU574" s="1">
        <f t="shared" si="1314"/>
        <v>0.49447191052084111</v>
      </c>
      <c r="AV574" s="1">
        <f t="shared" si="1315"/>
        <v>0.5480188181305603</v>
      </c>
      <c r="AW574" s="1">
        <f t="shared" si="1316"/>
        <v>0.60208961246417936</v>
      </c>
      <c r="AX574" s="1">
        <f t="shared" si="1317"/>
        <v>0.65597552860854624</v>
      </c>
      <c r="AY574" s="1">
        <f t="shared" si="1318"/>
        <v>0.70897673466979294</v>
      </c>
      <c r="AZ574" s="1">
        <f t="shared" si="1319"/>
        <v>0.76042942671195912</v>
      </c>
      <c r="BA574" s="1">
        <f t="shared" si="1320"/>
        <v>0.80973049591749291</v>
      </c>
      <c r="BB574" s="1">
        <f t="shared" si="1321"/>
        <v>0.85635825859516546</v>
      </c>
      <c r="BC574" s="1">
        <f t="shared" si="1322"/>
        <v>0.89988809459914043</v>
      </c>
      <c r="BD574" s="1">
        <f t="shared" si="1323"/>
        <v>0.94000228136664454</v>
      </c>
      <c r="BE574" s="1">
        <f t="shared" si="1324"/>
        <v>0.97649379032567196</v>
      </c>
      <c r="BF574" s="1">
        <f t="shared" si="1325"/>
        <v>1.0092642796281699</v>
      </c>
      <c r="BG574" s="1">
        <f t="shared" si="1326"/>
        <v>1.0383169266754768</v>
      </c>
      <c r="BH574" s="1">
        <f t="shared" si="1327"/>
        <v>1.0637450604572962</v>
      </c>
      <c r="BI574" s="1">
        <f t="shared" si="1328"/>
        <v>1.0857177555505328</v>
      </c>
      <c r="BJ574" s="1">
        <f t="shared" si="1329"/>
        <v>1.1044636297110551</v>
      </c>
      <c r="BK574" s="1">
        <f t="shared" si="1330"/>
        <v>1.1202540522709847</v>
      </c>
      <c r="BL574" s="1">
        <f t="shared" si="1331"/>
        <v>1.1333868393363047</v>
      </c>
      <c r="BM574" s="1">
        <f t="shared" si="1332"/>
        <v>1.1441713100390487</v>
      </c>
      <c r="BN574" s="1">
        <f t="shared" si="1333"/>
        <v>1.152915335293917</v>
      </c>
      <c r="BO574" s="1">
        <f t="shared" si="1334"/>
        <v>1.1599147555970934</v>
      </c>
      <c r="BP574" s="1">
        <f t="shared" si="1335"/>
        <v>1.1654453025775333</v>
      </c>
      <c r="BQ574" s="1">
        <f t="shared" si="1336"/>
        <v>1.1697569494960285</v>
      </c>
      <c r="BR574" s="1">
        <f t="shared" si="1337"/>
        <v>1.1730704509308862</v>
      </c>
      <c r="BS574" s="1">
        <f t="shared" si="1338"/>
        <v>1.1755757168415983</v>
      </c>
      <c r="BT574" s="1">
        <f t="shared" si="1339"/>
        <v>1.1774316004836691</v>
      </c>
      <c r="BU574" s="1">
        <f t="shared" si="1340"/>
        <v>1.1787666582795298</v>
      </c>
      <c r="BV574" s="1">
        <f t="shared" si="1341"/>
        <v>1.1796804551144591</v>
      </c>
      <c r="BW574" s="1">
        <f t="shared" si="1342"/>
        <v>1.1802450320544797</v>
      </c>
      <c r="BX574" s="1">
        <f t="shared" si="1343"/>
        <v>1.1805062170357277</v>
      </c>
      <c r="BY574" s="1">
        <f t="shared" si="1344"/>
        <v>1.1804845358620901</v>
      </c>
      <c r="BZ574" s="1">
        <f t="shared" si="1345"/>
        <v>1.1801755658345596</v>
      </c>
      <c r="CA574" s="1">
        <f t="shared" si="1346"/>
        <v>1.1795496641492915</v>
      </c>
      <c r="CB574" s="1">
        <f t="shared" si="1347"/>
        <v>1.1785510956323306</v>
      </c>
      <c r="CC574" s="1">
        <f t="shared" si="1348"/>
        <v>1.1770966776077088</v>
      </c>
      <c r="CD574" s="1">
        <f t="shared" si="1349"/>
        <v>1.1750741514125493</v>
      </c>
      <c r="CE574" s="1">
        <f t="shared" si="1350"/>
        <v>1.172340576673919</v>
      </c>
      <c r="CF574" s="1">
        <f t="shared" si="1351"/>
        <v>1.1687211204971741</v>
      </c>
      <c r="CG574" s="1">
        <f t="shared" si="1352"/>
        <v>1.1640086717453775</v>
      </c>
      <c r="CH574" s="1">
        <f t="shared" si="1353"/>
        <v>1.1579647415624417</v>
      </c>
      <c r="CI574" s="1">
        <f t="shared" si="1354"/>
        <v>1.1503221054826718</v>
      </c>
      <c r="CJ574" s="1">
        <f t="shared" si="1355"/>
        <v>1.1407895909258321</v>
      </c>
      <c r="CK574" s="1">
        <f t="shared" si="1356"/>
        <v>1.129059310237859</v>
      </c>
      <c r="CL574" s="1">
        <f t="shared" si="1357"/>
        <v>1.114816481852831</v>
      </c>
      <c r="CM574" s="1">
        <f t="shared" si="1358"/>
        <v>1.0977517749840049</v>
      </c>
      <c r="CN574" s="1">
        <f t="shared" si="1359"/>
        <v>1.0775758681851666</v>
      </c>
      <c r="CO574" s="1">
        <f t="shared" si="1360"/>
        <v>1.0540356483393103</v>
      </c>
      <c r="CP574" s="1">
        <f t="shared" si="1361"/>
        <v>1.0269312198009146</v>
      </c>
      <c r="CQ574" s="1">
        <f t="shared" si="1362"/>
        <v>0.99613267343398615</v>
      </c>
      <c r="CR574" s="1">
        <f t="shared" si="1363"/>
        <v>0.96159541287504291</v>
      </c>
      <c r="CS574" s="1">
        <f t="shared" si="1364"/>
        <v>0.92337277791743377</v>
      </c>
      <c r="CT574" s="1">
        <f t="shared" si="1365"/>
        <v>0.88162476222468156</v>
      </c>
      <c r="CU574" s="1">
        <f t="shared" si="1366"/>
        <v>0.83662180293392507</v>
      </c>
      <c r="CV574" s="1">
        <f t="shared" si="1367"/>
        <v>0.78874291733281876</v>
      </c>
      <c r="CW574" s="1">
        <f t="shared" si="1368"/>
        <v>0.73846785602969334</v>
      </c>
      <c r="CX574" s="1">
        <f t="shared" si="1369"/>
        <v>0.68636339866762375</v>
      </c>
      <c r="CY574" s="1">
        <f t="shared" si="1370"/>
        <v>0.63306439291028738</v>
      </c>
      <c r="CZ574" s="1">
        <f t="shared" si="1371"/>
        <v>0.57925058085582926</v>
      </c>
      <c r="DA574" s="1">
        <f t="shared" si="1372"/>
        <v>0.52562062119277664</v>
      </c>
      <c r="DB574" s="1">
        <f t="shared" si="1373"/>
        <v>0.47286495988814681</v>
      </c>
      <c r="DC574" s="1">
        <f t="shared" si="1374"/>
        <v>0.42163929965642855</v>
      </c>
      <c r="DD574" s="1">
        <f t="shared" si="1375"/>
        <v>0.37254035836007388</v>
      </c>
      <c r="DE574" s="1">
        <f t="shared" si="1376"/>
        <v>0.32608539647558399</v>
      </c>
      <c r="DF574" s="1">
        <f t="shared" si="1377"/>
        <v>0.28269665846620706</v>
      </c>
      <c r="DG574" s="1">
        <f t="shared" si="1378"/>
        <v>0.24269145046243407</v>
      </c>
      <c r="DH574" s="1">
        <f t="shared" si="1379"/>
        <v>0.20627811341272648</v>
      </c>
      <c r="DI574" s="1">
        <f t="shared" si="1380"/>
        <v>0.17355769522750555</v>
      </c>
      <c r="DJ574" s="1">
        <f t="shared" si="1381"/>
        <v>0.14453072174459586</v>
      </c>
      <c r="DK574" s="1">
        <f t="shared" si="1382"/>
        <v>0.11910814974366636</v>
      </c>
      <c r="DL574" s="1">
        <f t="shared" si="1383"/>
        <v>9.7125378185414613E-2</v>
      </c>
      <c r="DM574" s="1">
        <f t="shared" si="1384"/>
        <v>7.8358104619204796E-2</v>
      </c>
      <c r="DN574" s="1">
        <f t="shared" si="1385"/>
        <v>6.253883691778106E-2</v>
      </c>
      <c r="DO574" s="1">
        <f t="shared" si="1386"/>
        <v>4.9372989412436716E-2</v>
      </c>
      <c r="DP574" s="1">
        <f t="shared" si="1387"/>
        <v>3.855368246219637E-2</v>
      </c>
      <c r="DQ574" s="1">
        <f t="shared" si="1388"/>
        <v>2.9774596950642433E-2</v>
      </c>
      <c r="DR574" s="1">
        <f t="shared" si="1389"/>
        <v>2.274048165064136E-2</v>
      </c>
      <c r="DS574" s="1">
        <f t="shared" si="1390"/>
        <v>1.7175146646791681E-2</v>
      </c>
      <c r="DT574" s="1">
        <f t="shared" si="1391"/>
        <v>1.2826980522318603E-2</v>
      </c>
      <c r="DU574" s="1">
        <f t="shared" si="1392"/>
        <v>9.4721901053301666E-3</v>
      </c>
      <c r="DV574" s="1">
        <f t="shared" si="1393"/>
        <v>6.9160734832460049E-3</v>
      </c>
      <c r="DW574" s="1">
        <f t="shared" si="1394"/>
        <v>4.9927001651442508E-3</v>
      </c>
      <c r="DX574" s="1">
        <f t="shared" si="1395"/>
        <v>3.5633919358543692E-3</v>
      </c>
      <c r="DY574" s="1">
        <f t="shared" si="1396"/>
        <v>2.5143824853626354E-3</v>
      </c>
      <c r="DZ574" s="1">
        <f t="shared" si="1397"/>
        <v>1.7539931813484642E-3</v>
      </c>
      <c r="EA574" s="1">
        <f t="shared" si="1398"/>
        <v>1.2096062941180006E-3</v>
      </c>
      <c r="EB574" s="1">
        <f t="shared" si="1399"/>
        <v>8.2465444904338458E-4</v>
      </c>
      <c r="EC574" s="1">
        <f t="shared" si="1400"/>
        <v>5.5578320946597225E-4</v>
      </c>
      <c r="ED574" s="1">
        <f t="shared" si="1401"/>
        <v>3.7028759382949845E-4</v>
      </c>
      <c r="EE574" s="1">
        <f t="shared" si="1402"/>
        <v>2.4387611163529161E-4</v>
      </c>
      <c r="EF574" s="1">
        <f t="shared" si="1403"/>
        <v>1.5877891670947809E-4</v>
      </c>
      <c r="EG574" s="1">
        <f t="shared" si="1404"/>
        <v>1.0218990187459755E-4</v>
      </c>
      <c r="EH574" s="1">
        <f t="shared" si="1405"/>
        <v>6.5015023542021902E-5</v>
      </c>
      <c r="EI574" s="1">
        <f t="shared" si="1406"/>
        <v>4.0889323746196295E-5</v>
      </c>
      <c r="EJ574" s="1">
        <f t="shared" si="1407"/>
        <v>2.5421270126025615E-5</v>
      </c>
      <c r="EK574" s="1">
        <f t="shared" si="1408"/>
        <v>1.5623454056388736E-5</v>
      </c>
      <c r="EL574" s="1">
        <f t="shared" si="1409"/>
        <v>9.4918617890414664E-6</v>
      </c>
      <c r="EM574" s="1">
        <f t="shared" si="1410"/>
        <v>5.7006315526946197E-6</v>
      </c>
      <c r="EN574" s="1">
        <f t="shared" si="1411"/>
        <v>3.3845037853843789E-6</v>
      </c>
      <c r="EO574" s="1">
        <f t="shared" si="1412"/>
        <v>1.9864209476861369E-6</v>
      </c>
      <c r="EP574" s="1">
        <f t="shared" si="1413"/>
        <v>1.152540245536542E-6</v>
      </c>
      <c r="EQ574" s="1">
        <f t="shared" si="1414"/>
        <v>6.6108025106581049E-7</v>
      </c>
      <c r="ER574" s="1">
        <f t="shared" si="1415"/>
        <v>3.7486138484401566E-7</v>
      </c>
      <c r="ES574" s="1">
        <f t="shared" si="1416"/>
        <v>2.1014121259910792E-7</v>
      </c>
      <c r="ET574" s="1">
        <f t="shared" si="1417"/>
        <v>1.1646132846124757E-7</v>
      </c>
      <c r="EU574" s="1">
        <f t="shared" si="1418"/>
        <v>6.3809994729028226E-8</v>
      </c>
      <c r="EV574" s="1">
        <f t="shared" si="1419"/>
        <v>3.4565259079110434E-8</v>
      </c>
      <c r="EW574" s="1">
        <f t="shared" si="1420"/>
        <v>1.851174454312034E-8</v>
      </c>
      <c r="EX574" s="1">
        <f t="shared" si="1421"/>
        <v>9.8026875382644253E-9</v>
      </c>
      <c r="EY574" s="1">
        <f t="shared" si="1422"/>
        <v>5.1341942105747461E-9</v>
      </c>
      <c r="EZ574" s="1">
        <f t="shared" si="1423"/>
        <v>2.663690667581679E-9</v>
      </c>
      <c r="FA574" s="1">
        <f t="shared" si="1424"/>
        <v>1.3789369496965495E-9</v>
      </c>
      <c r="FB574" s="1">
        <f t="shared" si="1425"/>
        <v>7.3700123858447775E-10</v>
      </c>
      <c r="FC574" s="1">
        <f t="shared" si="1426"/>
        <v>4.6537828163002727E-10</v>
      </c>
      <c r="FD574" s="75">
        <f t="shared" si="1277"/>
        <v>4.6537828163002727E-10</v>
      </c>
    </row>
    <row r="575" spans="7:160" x14ac:dyDescent="0.35">
      <c r="G575" t="str">
        <f t="shared" si="1273"/>
        <v>Refd, t=2.8</v>
      </c>
      <c r="H575" s="76">
        <f t="shared" si="1274"/>
        <v>2.7999999999999625</v>
      </c>
      <c r="I575" s="1">
        <f t="shared" si="1275"/>
        <v>0</v>
      </c>
      <c r="J575" s="22">
        <f t="shared" si="1276"/>
        <v>2.6009630028585412E-6</v>
      </c>
      <c r="K575" s="1">
        <f t="shared" si="1278"/>
        <v>5.1231164707861194E-6</v>
      </c>
      <c r="L575" s="1">
        <f t="shared" si="1279"/>
        <v>9.4726600156307756E-6</v>
      </c>
      <c r="M575" s="1">
        <f t="shared" si="1280"/>
        <v>1.6793074666727445E-5</v>
      </c>
      <c r="N575" s="1">
        <f t="shared" si="1281"/>
        <v>2.8861365729946382E-5</v>
      </c>
      <c r="O575" s="1">
        <f t="shared" si="1282"/>
        <v>4.8395023869645918E-5</v>
      </c>
      <c r="P575" s="1">
        <f t="shared" si="1283"/>
        <v>7.9483767881963471E-5</v>
      </c>
      <c r="Q575" s="1">
        <f t="shared" si="1284"/>
        <v>1.2818453162178676E-4</v>
      </c>
      <c r="R575" s="1">
        <f t="shared" si="1285"/>
        <v>2.0332419764071874E-4</v>
      </c>
      <c r="S575" s="1">
        <f t="shared" si="1286"/>
        <v>3.1755881857293281E-4</v>
      </c>
      <c r="T575" s="1">
        <f t="shared" si="1287"/>
        <v>4.8873890918473451E-4</v>
      </c>
      <c r="U575" s="1">
        <f t="shared" si="1288"/>
        <v>7.4162587304349122E-4</v>
      </c>
      <c r="V575" s="1">
        <f t="shared" si="1289"/>
        <v>1.1099925425871104E-3</v>
      </c>
      <c r="W575" s="1">
        <f t="shared" si="1290"/>
        <v>1.6391189530736358E-3</v>
      </c>
      <c r="X575" s="1">
        <f t="shared" si="1291"/>
        <v>2.3886609921847236E-3</v>
      </c>
      <c r="Y575" s="1">
        <f t="shared" si="1292"/>
        <v>3.4358234524024108E-3</v>
      </c>
      <c r="Z575" s="1">
        <f t="shared" si="1293"/>
        <v>4.8787106227535333E-3</v>
      </c>
      <c r="AA575" s="1">
        <f t="shared" si="1294"/>
        <v>6.8396591693343301E-3</v>
      </c>
      <c r="AB575" s="1">
        <f t="shared" si="1295"/>
        <v>9.4682843077571396E-3</v>
      </c>
      <c r="AC575" s="1">
        <f t="shared" si="1296"/>
        <v>1.2943898369862076E-2</v>
      </c>
      <c r="AD575" s="1">
        <f t="shared" si="1297"/>
        <v>1.7476900431266006E-2</v>
      </c>
      <c r="AE575" s="1">
        <f t="shared" si="1298"/>
        <v>2.3308698110554346E-2</v>
      </c>
      <c r="AF575" s="1">
        <f t="shared" si="1299"/>
        <v>3.0709720046251762E-2</v>
      </c>
      <c r="AG575" s="1">
        <f t="shared" si="1300"/>
        <v>3.9975121005530308E-2</v>
      </c>
      <c r="AH575" s="1">
        <f t="shared" si="1301"/>
        <v>5.1417879238288743E-2</v>
      </c>
      <c r="AI575" s="1">
        <f t="shared" si="1302"/>
        <v>6.535914071130676E-2</v>
      </c>
      <c r="AJ575" s="1">
        <f t="shared" si="1303"/>
        <v>8.2115873558807187E-2</v>
      </c>
      <c r="AK575" s="1">
        <f t="shared" si="1304"/>
        <v>0.10198614677233429</v>
      </c>
      <c r="AL575" s="1">
        <f t="shared" si="1305"/>
        <v>0.12523261993294224</v>
      </c>
      <c r="AM575" s="1">
        <f t="shared" si="1306"/>
        <v>0.15206509866251172</v>
      </c>
      <c r="AN575" s="1">
        <f t="shared" si="1307"/>
        <v>0.182623241772365</v>
      </c>
      <c r="AO575" s="1">
        <f t="shared" si="1308"/>
        <v>0.21696066813115603</v>
      </c>
      <c r="AP575" s="1">
        <f t="shared" si="1309"/>
        <v>0.25503177480949224</v>
      </c>
      <c r="AQ575" s="1">
        <f t="shared" si="1310"/>
        <v>0.29668252191072353</v>
      </c>
      <c r="AR575" s="1">
        <f t="shared" si="1311"/>
        <v>0.34164625464587156</v>
      </c>
      <c r="AS575" s="1">
        <f t="shared" si="1312"/>
        <v>0.3895453255534313</v>
      </c>
      <c r="AT575" s="1">
        <f t="shared" si="1313"/>
        <v>0.43989887094547264</v>
      </c>
      <c r="AU575" s="1">
        <f t="shared" si="1314"/>
        <v>0.4921366216219441</v>
      </c>
      <c r="AV575" s="1">
        <f t="shared" si="1315"/>
        <v>0.54561813517583835</v>
      </c>
      <c r="AW575" s="1">
        <f t="shared" si="1316"/>
        <v>0.59965637742215672</v>
      </c>
      <c r="AX575" s="1">
        <f t="shared" si="1317"/>
        <v>0.65354420370845367</v>
      </c>
      <c r="AY575" s="1">
        <f t="shared" si="1318"/>
        <v>0.70658203900270744</v>
      </c>
      <c r="AZ575" s="1">
        <f t="shared" si="1319"/>
        <v>0.75810495673185241</v>
      </c>
      <c r="BA575" s="1">
        <f t="shared" si="1320"/>
        <v>0.80750742071759141</v>
      </c>
      <c r="BB575" s="1">
        <f t="shared" si="1321"/>
        <v>0.85426417360509821</v>
      </c>
      <c r="BC575" s="1">
        <f t="shared" si="1322"/>
        <v>0.89794610268718067</v>
      </c>
      <c r="BD575" s="1">
        <f t="shared" si="1323"/>
        <v>0.93823034998143739</v>
      </c>
      <c r="BE575" s="1">
        <f t="shared" si="1324"/>
        <v>0.97490440960354063</v>
      </c>
      <c r="BF575" s="1">
        <f t="shared" si="1325"/>
        <v>1.0078644219199246</v>
      </c>
      <c r="BG575" s="1">
        <f t="shared" si="1326"/>
        <v>1.0371082852265279</v>
      </c>
      <c r="BH575" s="1">
        <f t="shared" si="1327"/>
        <v>1.0627245261349221</v>
      </c>
      <c r="BI575" s="1">
        <f t="shared" si="1328"/>
        <v>1.0848780770608835</v>
      </c>
      <c r="BJ575" s="1">
        <f t="shared" si="1329"/>
        <v>1.103794195448111</v>
      </c>
      <c r="BK575" s="1">
        <f t="shared" si="1330"/>
        <v>1.1197417307929203</v>
      </c>
      <c r="BL575" s="1">
        <f t="shared" si="1331"/>
        <v>1.1330168198045842</v>
      </c>
      <c r="BM575" s="1">
        <f t="shared" si="1332"/>
        <v>1.1439278926129406</v>
      </c>
      <c r="BN575" s="1">
        <f t="shared" si="1333"/>
        <v>1.1527826329873616</v>
      </c>
      <c r="BO575" s="1">
        <f t="shared" si="1334"/>
        <v>1.1598772819417673</v>
      </c>
      <c r="BP575" s="1">
        <f t="shared" si="1335"/>
        <v>1.1654884321803414</v>
      </c>
      <c r="BQ575" s="1">
        <f t="shared" si="1336"/>
        <v>1.1698672500797278</v>
      </c>
      <c r="BR575" s="1">
        <f t="shared" si="1337"/>
        <v>1.1732358948998634</v>
      </c>
      <c r="BS575" s="1">
        <f t="shared" si="1338"/>
        <v>1.1757857873895301</v>
      </c>
      <c r="BT575" s="1">
        <f t="shared" si="1339"/>
        <v>1.1776773116670216</v>
      </c>
      <c r="BU575" s="1">
        <f t="shared" si="1340"/>
        <v>1.1790405105070014</v>
      </c>
      <c r="BV575" s="1">
        <f t="shared" si="1341"/>
        <v>1.1799763475209328</v>
      </c>
      <c r="BW575" s="1">
        <f t="shared" si="1342"/>
        <v>1.1805581517062358</v>
      </c>
      <c r="BX575" s="1">
        <f t="shared" si="1343"/>
        <v>1.1808329223297385</v>
      </c>
      <c r="BY575" s="1">
        <f t="shared" si="1344"/>
        <v>1.1808222482604966</v>
      </c>
      <c r="BZ575" s="1">
        <f t="shared" si="1345"/>
        <v>1.1805226805463516</v>
      </c>
      <c r="CA575" s="1">
        <f t="shared" si="1346"/>
        <v>1.1799054867561969</v>
      </c>
      <c r="CB575" s="1">
        <f t="shared" si="1347"/>
        <v>1.1789158080752646</v>
      </c>
      <c r="CC575" s="1">
        <f t="shared" si="1348"/>
        <v>1.1774713334490716</v>
      </c>
      <c r="CD575" s="1">
        <f t="shared" si="1349"/>
        <v>1.1754606968762134</v>
      </c>
      <c r="CE575" s="1">
        <f t="shared" si="1350"/>
        <v>1.1727418906523834</v>
      </c>
      <c r="CF575" s="1">
        <f t="shared" si="1351"/>
        <v>1.1691410635631558</v>
      </c>
      <c r="CG575" s="1">
        <f t="shared" si="1352"/>
        <v>1.164452131347909</v>
      </c>
      <c r="CH575" s="1">
        <f t="shared" si="1353"/>
        <v>1.158437658250238</v>
      </c>
      <c r="CI575" s="1">
        <f t="shared" si="1354"/>
        <v>1.1508314634882126</v>
      </c>
      <c r="CJ575" s="1">
        <f t="shared" si="1355"/>
        <v>1.141343356123496</v>
      </c>
      <c r="CK575" s="1">
        <f t="shared" si="1356"/>
        <v>1.1296662997205831</v>
      </c>
      <c r="CL575" s="1">
        <f t="shared" si="1357"/>
        <v>1.1154861524472222</v>
      </c>
      <c r="CM575" s="1">
        <f t="shared" si="1358"/>
        <v>1.0984939230900472</v>
      </c>
      <c r="CN575" s="1">
        <f t="shared" si="1359"/>
        <v>1.0784002403104951</v>
      </c>
      <c r="CO575" s="1">
        <f t="shared" si="1360"/>
        <v>1.0549514702532721</v>
      </c>
      <c r="CP575" s="1">
        <f t="shared" si="1361"/>
        <v>1.0279466617219699</v>
      </c>
      <c r="CQ575" s="1">
        <f t="shared" si="1362"/>
        <v>0.99725427818104262</v>
      </c>
      <c r="CR575" s="1">
        <f t="shared" si="1363"/>
        <v>0.96282752236510161</v>
      </c>
      <c r="CS575" s="1">
        <f t="shared" si="1364"/>
        <v>0.92471699961816733</v>
      </c>
      <c r="CT575" s="1">
        <f t="shared" si="1365"/>
        <v>0.88307952010133806</v>
      </c>
      <c r="CU575" s="1">
        <f t="shared" si="1366"/>
        <v>0.83818201625458666</v>
      </c>
      <c r="CV575" s="1">
        <f t="shared" si="1367"/>
        <v>0.79039984501658156</v>
      </c>
      <c r="CW575" s="1">
        <f t="shared" si="1368"/>
        <v>0.74020913416335832</v>
      </c>
      <c r="CX575" s="1">
        <f t="shared" si="1369"/>
        <v>0.68817328506727338</v>
      </c>
      <c r="CY575" s="1">
        <f t="shared" si="1370"/>
        <v>0.63492421637846175</v>
      </c>
      <c r="CZ575" s="1">
        <f t="shared" si="1371"/>
        <v>0.58113937569775742</v>
      </c>
      <c r="DA575" s="1">
        <f t="shared" si="1372"/>
        <v>0.52751591142885357</v>
      </c>
      <c r="DB575" s="1">
        <f t="shared" si="1373"/>
        <v>0.47474364422887849</v>
      </c>
      <c r="DC575" s="1">
        <f t="shared" si="1374"/>
        <v>0.42347857921356885</v>
      </c>
      <c r="DD575" s="1">
        <f t="shared" si="1375"/>
        <v>0.37431864529491532</v>
      </c>
      <c r="DE575" s="1">
        <f t="shared" si="1376"/>
        <v>0.32778314374722634</v>
      </c>
      <c r="DF575" s="1">
        <f t="shared" si="1377"/>
        <v>0.2842970582731919</v>
      </c>
      <c r="DG575" s="1">
        <f t="shared" si="1378"/>
        <v>0.24418096096738476</v>
      </c>
      <c r="DH575" s="1">
        <f t="shared" si="1379"/>
        <v>0.20764678849513488</v>
      </c>
      <c r="DI575" s="1">
        <f t="shared" si="1380"/>
        <v>0.17479930861500756</v>
      </c>
      <c r="DJ575" s="1">
        <f t="shared" si="1381"/>
        <v>0.14564269314884479</v>
      </c>
      <c r="DK575" s="1">
        <f t="shared" si="1382"/>
        <v>0.12009129495398826</v>
      </c>
      <c r="DL575" s="1">
        <f t="shared" si="1383"/>
        <v>9.7983516183453551E-2</v>
      </c>
      <c r="DM575" s="1">
        <f t="shared" si="1384"/>
        <v>7.9097561880301731E-2</v>
      </c>
      <c r="DN575" s="1">
        <f t="shared" si="1385"/>
        <v>6.3167891897270345E-2</v>
      </c>
      <c r="DO575" s="1">
        <f t="shared" si="1386"/>
        <v>4.9901299015944964E-2</v>
      </c>
      <c r="DP575" s="1">
        <f t="shared" si="1387"/>
        <v>3.8991727717437433E-2</v>
      </c>
      <c r="DQ575" s="1">
        <f t="shared" si="1388"/>
        <v>3.0133178060191113E-2</v>
      </c>
      <c r="DR575" s="1">
        <f t="shared" si="1389"/>
        <v>2.3030284162588916E-2</v>
      </c>
      <c r="DS575" s="1">
        <f t="shared" si="1390"/>
        <v>1.7406391665941788E-2</v>
      </c>
      <c r="DT575" s="1">
        <f t="shared" si="1391"/>
        <v>1.3009163593896375E-2</v>
      </c>
      <c r="DU575" s="1">
        <f t="shared" si="1392"/>
        <v>9.6139063132089711E-3</v>
      </c>
      <c r="DV575" s="1">
        <f t="shared" si="1393"/>
        <v>7.0249208368581978E-3</v>
      </c>
      <c r="DW575" s="1">
        <f t="shared" si="1394"/>
        <v>5.0752496713293762E-3</v>
      </c>
      <c r="DX575" s="1">
        <f t="shared" si="1395"/>
        <v>3.6252108117827172E-3</v>
      </c>
      <c r="DY575" s="1">
        <f t="shared" si="1396"/>
        <v>2.560096548298094E-3</v>
      </c>
      <c r="DZ575" s="1">
        <f t="shared" si="1397"/>
        <v>1.7873752289074166E-3</v>
      </c>
      <c r="EA575" s="1">
        <f t="shared" si="1398"/>
        <v>1.2336789005797579E-3</v>
      </c>
      <c r="EB575" s="1">
        <f t="shared" si="1399"/>
        <v>8.4179769322236594E-4</v>
      </c>
      <c r="EC575" s="1">
        <f t="shared" si="1400"/>
        <v>5.6784010717946215E-4</v>
      </c>
      <c r="ED575" s="1">
        <f t="shared" si="1401"/>
        <v>3.786621899759693E-4</v>
      </c>
      <c r="EE575" s="1">
        <f t="shared" si="1402"/>
        <v>2.49621125488615E-4</v>
      </c>
      <c r="EF575" s="1">
        <f t="shared" si="1403"/>
        <v>1.6267143336788403E-4</v>
      </c>
      <c r="EG575" s="1">
        <f t="shared" si="1404"/>
        <v>1.0479482816377809E-4</v>
      </c>
      <c r="EH575" s="1">
        <f t="shared" si="1405"/>
        <v>6.6736889720841875E-5</v>
      </c>
      <c r="EI575" s="1">
        <f t="shared" si="1406"/>
        <v>4.2013555503209891E-5</v>
      </c>
      <c r="EJ575" s="1">
        <f t="shared" si="1407"/>
        <v>2.6146337470438655E-5</v>
      </c>
      <c r="EK575" s="1">
        <f t="shared" si="1408"/>
        <v>1.6085388634236506E-5</v>
      </c>
      <c r="EL575" s="1">
        <f t="shared" si="1409"/>
        <v>9.7825824150604413E-6</v>
      </c>
      <c r="EM575" s="1">
        <f t="shared" si="1410"/>
        <v>5.8813814684550145E-6</v>
      </c>
      <c r="EN575" s="1">
        <f t="shared" si="1411"/>
        <v>3.4955237034528835E-6</v>
      </c>
      <c r="EO575" s="1">
        <f t="shared" si="1412"/>
        <v>2.0537896072225285E-6</v>
      </c>
      <c r="EP575" s="1">
        <f t="shared" si="1413"/>
        <v>1.1929292159128966E-6</v>
      </c>
      <c r="EQ575" s="1">
        <f t="shared" si="1414"/>
        <v>6.8500399780465631E-7</v>
      </c>
      <c r="ER575" s="1">
        <f t="shared" si="1415"/>
        <v>3.8886276380952338E-7</v>
      </c>
      <c r="ES575" s="1">
        <f t="shared" si="1416"/>
        <v>2.1823778654473307E-7</v>
      </c>
      <c r="ET575" s="1">
        <f t="shared" si="1417"/>
        <v>1.2108763415300809E-7</v>
      </c>
      <c r="EU575" s="1">
        <f t="shared" si="1418"/>
        <v>6.6422059077715484E-8</v>
      </c>
      <c r="EV575" s="1">
        <f t="shared" si="1419"/>
        <v>3.6022613095385383E-8</v>
      </c>
      <c r="EW575" s="1">
        <f t="shared" si="1420"/>
        <v>1.9315268297097512E-8</v>
      </c>
      <c r="EX575" s="1">
        <f t="shared" si="1421"/>
        <v>1.0240544587493432E-8</v>
      </c>
      <c r="EY575" s="1">
        <f t="shared" si="1422"/>
        <v>5.3700998002653312E-9</v>
      </c>
      <c r="EZ575" s="1">
        <f t="shared" si="1423"/>
        <v>2.7895746315460192E-9</v>
      </c>
      <c r="FA575" s="1">
        <f t="shared" si="1424"/>
        <v>1.4459969619271642E-9</v>
      </c>
      <c r="FB575" s="1">
        <f t="shared" si="1425"/>
        <v>7.739323734560385E-10</v>
      </c>
      <c r="FC575" s="1">
        <f t="shared" si="1426"/>
        <v>4.8932564729157386E-10</v>
      </c>
      <c r="FD575" s="75">
        <f t="shared" si="1277"/>
        <v>4.8932564729157386E-10</v>
      </c>
    </row>
    <row r="576" spans="7:160" x14ac:dyDescent="0.35">
      <c r="G576" t="str">
        <f t="shared" si="1273"/>
        <v>Refd, t=2.8</v>
      </c>
      <c r="H576" s="76">
        <f t="shared" si="1274"/>
        <v>2.8049999999999624</v>
      </c>
      <c r="I576" s="1">
        <f t="shared" si="1275"/>
        <v>0</v>
      </c>
      <c r="J576" s="22">
        <f t="shared" si="1276"/>
        <v>2.5721715080044538E-6</v>
      </c>
      <c r="K576" s="1">
        <f t="shared" si="1278"/>
        <v>5.0663768875811976E-6</v>
      </c>
      <c r="L576" s="1">
        <f t="shared" si="1279"/>
        <v>9.3676718059138336E-6</v>
      </c>
      <c r="M576" s="1">
        <f t="shared" si="1280"/>
        <v>1.6606816691898702E-5</v>
      </c>
      <c r="N576" s="1">
        <f t="shared" si="1281"/>
        <v>2.8541086247938966E-5</v>
      </c>
      <c r="O576" s="1">
        <f t="shared" si="1282"/>
        <v>4.7857907295271607E-5</v>
      </c>
      <c r="P576" s="1">
        <f t="shared" si="1283"/>
        <v>7.8602005029502196E-5</v>
      </c>
      <c r="Q576" s="1">
        <f t="shared" si="1284"/>
        <v>1.2676418967198886E-4</v>
      </c>
      <c r="R576" s="1">
        <f t="shared" si="1285"/>
        <v>2.0107594702202037E-4</v>
      </c>
      <c r="S576" s="1">
        <f t="shared" si="1286"/>
        <v>3.1405826932072738E-4</v>
      </c>
      <c r="T576" s="1">
        <f t="shared" si="1287"/>
        <v>4.8337410270941417E-4</v>
      </c>
      <c r="U576" s="1">
        <f t="shared" si="1288"/>
        <v>7.3352945175366737E-4</v>
      </c>
      <c r="V576" s="1">
        <f t="shared" si="1289"/>
        <v>1.0979563837300419E-3</v>
      </c>
      <c r="W576" s="1">
        <f t="shared" si="1290"/>
        <v>1.6214897203441765E-3</v>
      </c>
      <c r="X576" s="1">
        <f t="shared" si="1291"/>
        <v>2.3632162430086666E-3</v>
      </c>
      <c r="Y576" s="1">
        <f t="shared" si="1292"/>
        <v>3.3996297320760746E-3</v>
      </c>
      <c r="Z576" s="1">
        <f t="shared" si="1293"/>
        <v>4.8279674225333996E-3</v>
      </c>
      <c r="AA576" s="1">
        <f t="shared" si="1294"/>
        <v>6.7695356905499056E-3</v>
      </c>
      <c r="AB576" s="1">
        <f t="shared" si="1295"/>
        <v>9.3727595188789446E-3</v>
      </c>
      <c r="AC576" s="1">
        <f t="shared" si="1296"/>
        <v>1.2815618601872898E-2</v>
      </c>
      <c r="AD576" s="1">
        <f t="shared" si="1297"/>
        <v>1.7307072327479339E-2</v>
      </c>
      <c r="AE576" s="1">
        <f t="shared" si="1298"/>
        <v>2.3087037607128224E-2</v>
      </c>
      <c r="AF576" s="1">
        <f t="shared" si="1299"/>
        <v>3.0424479603000158E-2</v>
      </c>
      <c r="AG576" s="1">
        <f t="shared" si="1300"/>
        <v>3.9613216910896691E-2</v>
      </c>
      <c r="AH576" s="1">
        <f t="shared" si="1301"/>
        <v>5.0965137930269452E-2</v>
      </c>
      <c r="AI576" s="1">
        <f t="shared" si="1302"/>
        <v>6.4800677322492256E-2</v>
      </c>
      <c r="AJ576" s="1">
        <f t="shared" si="1303"/>
        <v>8.143660723294617E-2</v>
      </c>
      <c r="AK576" s="1">
        <f t="shared" si="1304"/>
        <v>0.10117144601469776</v>
      </c>
      <c r="AL576" s="1">
        <f t="shared" si="1305"/>
        <v>0.1242690580774819</v>
      </c>
      <c r="AM576" s="1">
        <f t="shared" si="1306"/>
        <v>0.15094128561381845</v>
      </c>
      <c r="AN576" s="1">
        <f t="shared" si="1307"/>
        <v>0.18133068499731511</v>
      </c>
      <c r="AO576" s="1">
        <f t="shared" si="1308"/>
        <v>0.21549460511066956</v>
      </c>
      <c r="AP576" s="1">
        <f t="shared" si="1309"/>
        <v>0.2533919124725868</v>
      </c>
      <c r="AQ576" s="1">
        <f t="shared" si="1310"/>
        <v>0.29487361735801904</v>
      </c>
      <c r="AR576" s="1">
        <f t="shared" si="1311"/>
        <v>0.33967847662599104</v>
      </c>
      <c r="AS576" s="1">
        <f t="shared" si="1312"/>
        <v>0.3874343478882496</v>
      </c>
      <c r="AT576" s="1">
        <f t="shared" si="1313"/>
        <v>0.43766566680882679</v>
      </c>
      <c r="AU576" s="1">
        <f t="shared" si="1314"/>
        <v>0.48980694985522516</v>
      </c>
      <c r="AV576" s="1">
        <f t="shared" si="1315"/>
        <v>0.54322173458217682</v>
      </c>
      <c r="AW576" s="1">
        <f t="shared" si="1316"/>
        <v>0.59722590967746192</v>
      </c>
      <c r="AX576" s="1">
        <f t="shared" si="1317"/>
        <v>0.65111400748756376</v>
      </c>
      <c r="AY576" s="1">
        <f t="shared" si="1318"/>
        <v>0.70418677468725099</v>
      </c>
      <c r="AZ576" s="1">
        <f t="shared" si="1319"/>
        <v>0.75577823074235451</v>
      </c>
      <c r="BA576" s="1">
        <f t="shared" si="1320"/>
        <v>0.8052804800115162</v>
      </c>
      <c r="BB576" s="1">
        <f t="shared" si="1321"/>
        <v>0.8521647540840197</v>
      </c>
      <c r="BC576" s="1">
        <f t="shared" si="1322"/>
        <v>0.89599750101130504</v>
      </c>
      <c r="BD576" s="1">
        <f t="shared" si="1323"/>
        <v>0.93645076829183493</v>
      </c>
      <c r="BE576" s="1">
        <f t="shared" si="1324"/>
        <v>0.97330659919282336</v>
      </c>
      <c r="BF576" s="1">
        <f t="shared" si="1325"/>
        <v>1.0064556275410101</v>
      </c>
      <c r="BG576" s="1">
        <f t="shared" si="1326"/>
        <v>1.0358904689959056</v>
      </c>
      <c r="BH576" s="1">
        <f t="shared" si="1327"/>
        <v>1.0616948310105339</v>
      </c>
      <c r="BI576" s="1">
        <f t="shared" si="1328"/>
        <v>1.0840294761895115</v>
      </c>
      <c r="BJ576" s="1">
        <f t="shared" si="1329"/>
        <v>1.1031162660808025</v>
      </c>
      <c r="BK576" s="1">
        <f t="shared" si="1330"/>
        <v>1.1192214900017978</v>
      </c>
      <c r="BL576" s="1">
        <f t="shared" si="1331"/>
        <v>1.1326395632713238</v>
      </c>
      <c r="BM576" s="1">
        <f t="shared" si="1332"/>
        <v>1.1436779861603403</v>
      </c>
      <c r="BN576" s="1">
        <f t="shared" si="1333"/>
        <v>1.1526442178514971</v>
      </c>
      <c r="BO576" s="1">
        <f t="shared" si="1334"/>
        <v>1.1598348675089298</v>
      </c>
      <c r="BP576" s="1">
        <f t="shared" si="1335"/>
        <v>1.1655273626242069</v>
      </c>
      <c r="BQ576" s="1">
        <f t="shared" si="1336"/>
        <v>1.1699740428686167</v>
      </c>
      <c r="BR576" s="1">
        <f t="shared" si="1337"/>
        <v>1.1733984586822634</v>
      </c>
      <c r="BS576" s="1">
        <f t="shared" si="1338"/>
        <v>1.1759935338578196</v>
      </c>
      <c r="BT576" s="1">
        <f t="shared" si="1339"/>
        <v>1.177921180536815</v>
      </c>
      <c r="BU576" s="1">
        <f t="shared" si="1340"/>
        <v>1.1793129289028237</v>
      </c>
      <c r="BV576" s="1">
        <f t="shared" si="1341"/>
        <v>1.1802711451890622</v>
      </c>
      <c r="BW576" s="1">
        <f t="shared" si="1342"/>
        <v>1.1808704520425188</v>
      </c>
      <c r="BX576" s="1">
        <f t="shared" si="1343"/>
        <v>1.1811590266891667</v>
      </c>
      <c r="BY576" s="1">
        <f t="shared" si="1344"/>
        <v>1.1811595278318039</v>
      </c>
      <c r="BZ576" s="1">
        <f t="shared" si="1345"/>
        <v>1.1808694865631513</v>
      </c>
      <c r="CA576" s="1">
        <f t="shared" si="1346"/>
        <v>1.1802610862032161</v>
      </c>
      <c r="CB576" s="1">
        <f t="shared" si="1347"/>
        <v>1.1792803484603616</v>
      </c>
      <c r="CC576" s="1">
        <f t="shared" si="1348"/>
        <v>1.1778458366995888</v>
      </c>
      <c r="CD576" s="1">
        <f t="shared" si="1349"/>
        <v>1.1758470789939615</v>
      </c>
      <c r="CE576" s="1">
        <f t="shared" si="1350"/>
        <v>1.1731430004408976</v>
      </c>
      <c r="CF576" s="1">
        <f t="shared" si="1351"/>
        <v>1.1695607305831655</v>
      </c>
      <c r="CG576" s="1">
        <f t="shared" si="1352"/>
        <v>1.164895210395372</v>
      </c>
      <c r="CH576" s="1">
        <f t="shared" si="1353"/>
        <v>1.1589100553075409</v>
      </c>
      <c r="CI576" s="1">
        <f t="shared" si="1354"/>
        <v>1.1513401265771777</v>
      </c>
      <c r="CJ576" s="1">
        <f t="shared" si="1355"/>
        <v>1.1418962141457647</v>
      </c>
      <c r="CK576" s="1">
        <f t="shared" si="1356"/>
        <v>1.1302721335654968</v>
      </c>
      <c r="CL576" s="1">
        <f t="shared" si="1357"/>
        <v>1.1161543856711973</v>
      </c>
      <c r="CM576" s="1">
        <f t="shared" si="1358"/>
        <v>1.0992343244724077</v>
      </c>
      <c r="CN576" s="1">
        <f t="shared" si="1359"/>
        <v>1.079222537500077</v>
      </c>
      <c r="CO576" s="1">
        <f t="shared" si="1360"/>
        <v>1.0558648821993708</v>
      </c>
      <c r="CP576" s="1">
        <f t="shared" si="1361"/>
        <v>1.0289593670042421</v>
      </c>
      <c r="CQ576" s="1">
        <f t="shared" si="1362"/>
        <v>0.99837284582302943</v>
      </c>
      <c r="CR576" s="1">
        <f t="shared" si="1363"/>
        <v>0.96405634015234465</v>
      </c>
      <c r="CS576" s="1">
        <f t="shared" si="1364"/>
        <v>0.9260577411929044</v>
      </c>
      <c r="CT576" s="1">
        <f t="shared" si="1365"/>
        <v>0.88453069510590576</v>
      </c>
      <c r="CU576" s="1">
        <f t="shared" si="1366"/>
        <v>0.83973864673263821</v>
      </c>
      <c r="CV576" s="1">
        <f t="shared" si="1367"/>
        <v>0.79205330574874622</v>
      </c>
      <c r="CW576" s="1">
        <f t="shared" si="1368"/>
        <v>0.74194718472198518</v>
      </c>
      <c r="CX576" s="1">
        <f t="shared" si="1369"/>
        <v>0.68998030779318742</v>
      </c>
      <c r="CY576" s="1">
        <f t="shared" si="1370"/>
        <v>0.63678165840330248</v>
      </c>
      <c r="CZ576" s="1">
        <f t="shared" si="1371"/>
        <v>0.58302637615246922</v>
      </c>
      <c r="DA576" s="1">
        <f t="shared" si="1372"/>
        <v>0.52941007889835134</v>
      </c>
      <c r="DB576" s="1">
        <f t="shared" si="1373"/>
        <v>0.47662193611972653</v>
      </c>
      <c r="DC576" s="1">
        <f t="shared" si="1374"/>
        <v>0.42531822551850729</v>
      </c>
      <c r="DD576" s="1">
        <f t="shared" si="1375"/>
        <v>0.37609805531558382</v>
      </c>
      <c r="DE576" s="1">
        <f t="shared" si="1376"/>
        <v>0.3294827361068009</v>
      </c>
      <c r="DF576" s="1">
        <f t="shared" si="1377"/>
        <v>0.28589996177123383</v>
      </c>
      <c r="DG576" s="1">
        <f t="shared" si="1378"/>
        <v>0.24567354562269286</v>
      </c>
      <c r="DH576" s="1">
        <f t="shared" si="1379"/>
        <v>0.20901900110665114</v>
      </c>
      <c r="DI576" s="1">
        <f t="shared" si="1380"/>
        <v>0.17604480365567785</v>
      </c>
      <c r="DJ576" s="1">
        <f t="shared" si="1381"/>
        <v>0.14675876602548335</v>
      </c>
      <c r="DK576" s="1">
        <f t="shared" si="1382"/>
        <v>0.12107863900136144</v>
      </c>
      <c r="DL576" s="1">
        <f t="shared" si="1383"/>
        <v>9.884583593889272E-2</v>
      </c>
      <c r="DM576" s="1">
        <f t="shared" si="1384"/>
        <v>7.9841082402770241E-2</v>
      </c>
      <c r="DN576" s="1">
        <f t="shared" si="1385"/>
        <v>6.3800806871571941E-2</v>
      </c>
      <c r="DO576" s="1">
        <f t="shared" si="1386"/>
        <v>5.0433199337635119E-2</v>
      </c>
      <c r="DP576" s="1">
        <f t="shared" si="1387"/>
        <v>3.9433047817507644E-2</v>
      </c>
      <c r="DQ576" s="1">
        <f t="shared" si="1388"/>
        <v>3.0494690311753291E-2</v>
      </c>
      <c r="DR576" s="1">
        <f t="shared" si="1389"/>
        <v>2.3322663356443691E-2</v>
      </c>
      <c r="DS576" s="1">
        <f t="shared" si="1390"/>
        <v>1.763986277662034E-2</v>
      </c>
      <c r="DT576" s="1">
        <f t="shared" si="1391"/>
        <v>1.3193237778741335E-2</v>
      </c>
      <c r="DU576" s="1">
        <f t="shared" si="1392"/>
        <v>9.757202976780649E-3</v>
      </c>
      <c r="DV576" s="1">
        <f t="shared" si="1393"/>
        <v>7.1350680809878645E-3</v>
      </c>
      <c r="DW576" s="1">
        <f t="shared" si="1394"/>
        <v>5.1588517146926053E-3</v>
      </c>
      <c r="DX576" s="1">
        <f t="shared" si="1395"/>
        <v>3.6878689589849769E-3</v>
      </c>
      <c r="DY576" s="1">
        <f t="shared" si="1396"/>
        <v>2.6064698069241253E-3</v>
      </c>
      <c r="DZ576" s="1">
        <f t="shared" si="1397"/>
        <v>1.8212673980845012E-3</v>
      </c>
      <c r="EA576" s="1">
        <f t="shared" si="1398"/>
        <v>1.2581405255443173E-3</v>
      </c>
      <c r="EB576" s="1">
        <f t="shared" si="1399"/>
        <v>8.5923334248036876E-4</v>
      </c>
      <c r="EC576" s="1">
        <f t="shared" si="1400"/>
        <v>5.8011367109368414E-4</v>
      </c>
      <c r="ED576" s="1">
        <f t="shared" si="1401"/>
        <v>3.8719507708185572E-4</v>
      </c>
      <c r="EE576" s="1">
        <f t="shared" si="1402"/>
        <v>2.5548017517361426E-4</v>
      </c>
      <c r="EF576" s="1">
        <f t="shared" si="1403"/>
        <v>1.6664497216074947E-4</v>
      </c>
      <c r="EG576" s="1">
        <f t="shared" si="1404"/>
        <v>1.0745653451528947E-4</v>
      </c>
      <c r="EH576" s="1">
        <f t="shared" si="1405"/>
        <v>6.8498008370383956E-5</v>
      </c>
      <c r="EI576" s="1">
        <f t="shared" si="1406"/>
        <v>4.3164558163411583E-5</v>
      </c>
      <c r="EJ576" s="1">
        <f t="shared" si="1407"/>
        <v>2.6889419517204107E-5</v>
      </c>
      <c r="EK576" s="1">
        <f t="shared" si="1408"/>
        <v>1.6559285104079151E-5</v>
      </c>
      <c r="EL576" s="1">
        <f t="shared" si="1409"/>
        <v>1.0081141304539591E-5</v>
      </c>
      <c r="EM576" s="1">
        <f t="shared" si="1410"/>
        <v>6.0672003988107199E-6</v>
      </c>
      <c r="EN576" s="1">
        <f t="shared" si="1411"/>
        <v>3.6097791533774284E-6</v>
      </c>
      <c r="EO576" s="1">
        <f t="shared" si="1412"/>
        <v>2.1231968076931713E-6</v>
      </c>
      <c r="EP576" s="1">
        <f t="shared" si="1413"/>
        <v>1.2345860616014772E-6</v>
      </c>
      <c r="EQ576" s="1">
        <f t="shared" si="1414"/>
        <v>7.0970622452032396E-7</v>
      </c>
      <c r="ER576" s="1">
        <f t="shared" si="1415"/>
        <v>4.0333605519522118E-7</v>
      </c>
      <c r="ES576" s="1">
        <f t="shared" si="1416"/>
        <v>2.2661681378404009E-7</v>
      </c>
      <c r="ET576" s="1">
        <f t="shared" si="1417"/>
        <v>1.2588086833951046E-7</v>
      </c>
      <c r="EU576" s="1">
        <f t="shared" si="1418"/>
        <v>6.9131541542338417E-8</v>
      </c>
      <c r="EV576" s="1">
        <f t="shared" si="1419"/>
        <v>3.7536110952109007E-8</v>
      </c>
      <c r="EW576" s="1">
        <f t="shared" si="1420"/>
        <v>2.0150748041867381E-8</v>
      </c>
      <c r="EX576" s="1">
        <f t="shared" si="1421"/>
        <v>1.0696367913315064E-8</v>
      </c>
      <c r="EY576" s="1">
        <f t="shared" si="1422"/>
        <v>5.615987823047371E-9</v>
      </c>
      <c r="EZ576" s="1">
        <f t="shared" si="1423"/>
        <v>2.9209510002036161E-9</v>
      </c>
      <c r="FA576" s="1">
        <f t="shared" si="1424"/>
        <v>1.5160753537711052E-9</v>
      </c>
      <c r="FB576" s="1">
        <f t="shared" si="1425"/>
        <v>8.1258052739784115E-10</v>
      </c>
      <c r="FC576" s="1">
        <f t="shared" si="1426"/>
        <v>5.1441822453407669E-10</v>
      </c>
      <c r="FD576" s="75">
        <f t="shared" si="1277"/>
        <v>5.1441822453407669E-10</v>
      </c>
    </row>
    <row r="577" spans="7:160" x14ac:dyDescent="0.35">
      <c r="G577" t="str">
        <f t="shared" si="1273"/>
        <v>Refd, t=2.81</v>
      </c>
      <c r="H577" s="76">
        <f t="shared" si="1274"/>
        <v>2.8099999999999623</v>
      </c>
      <c r="I577" s="1">
        <f t="shared" si="1275"/>
        <v>0</v>
      </c>
      <c r="J577" s="22">
        <f t="shared" si="1276"/>
        <v>2.5436972687623616E-6</v>
      </c>
      <c r="K577" s="1">
        <f t="shared" si="1278"/>
        <v>5.0102634740930986E-6</v>
      </c>
      <c r="L577" s="1">
        <f t="shared" si="1279"/>
        <v>9.2638449144124544E-6</v>
      </c>
      <c r="M577" s="1">
        <f t="shared" si="1280"/>
        <v>1.6422624454182265E-5</v>
      </c>
      <c r="N577" s="1">
        <f t="shared" si="1281"/>
        <v>2.8224368152534675E-5</v>
      </c>
      <c r="O577" s="1">
        <f t="shared" si="1282"/>
        <v>4.7326776542711434E-5</v>
      </c>
      <c r="P577" s="1">
        <f t="shared" si="1283"/>
        <v>7.7730084094205438E-5</v>
      </c>
      <c r="Q577" s="1">
        <f t="shared" si="1284"/>
        <v>1.2535971088841315E-4</v>
      </c>
      <c r="R577" s="1">
        <f t="shared" si="1285"/>
        <v>1.9885279285648217E-4</v>
      </c>
      <c r="S577" s="1">
        <f t="shared" si="1286"/>
        <v>3.1059672290328639E-4</v>
      </c>
      <c r="T577" s="1">
        <f t="shared" si="1287"/>
        <v>4.7806887079569017E-4</v>
      </c>
      <c r="U577" s="1">
        <f t="shared" si="1288"/>
        <v>7.2552249359662487E-4</v>
      </c>
      <c r="V577" s="1">
        <f t="shared" si="1289"/>
        <v>1.0860523334424216E-3</v>
      </c>
      <c r="W577" s="1">
        <f t="shared" si="1290"/>
        <v>1.6040523420699424E-3</v>
      </c>
      <c r="X577" s="1">
        <f t="shared" si="1291"/>
        <v>2.3380455208898429E-3</v>
      </c>
      <c r="Y577" s="1">
        <f t="shared" si="1292"/>
        <v>3.3638209625286479E-3</v>
      </c>
      <c r="Z577" s="1">
        <f t="shared" si="1293"/>
        <v>4.7777560897512188E-3</v>
      </c>
      <c r="AA577" s="1">
        <f t="shared" si="1294"/>
        <v>6.700134936611638E-3</v>
      </c>
      <c r="AB577" s="1">
        <f t="shared" si="1295"/>
        <v>9.2782005324911331E-3</v>
      </c>
      <c r="AC577" s="1">
        <f t="shared" si="1296"/>
        <v>1.2688607984167799E-2</v>
      </c>
      <c r="AD577" s="1">
        <f t="shared" si="1297"/>
        <v>1.713888405515103E-2</v>
      </c>
      <c r="AE577" s="1">
        <f t="shared" si="1298"/>
        <v>2.2867460086659852E-2</v>
      </c>
      <c r="AF577" s="1">
        <f t="shared" si="1299"/>
        <v>3.0141839895028593E-2</v>
      </c>
      <c r="AG577" s="1">
        <f t="shared" si="1300"/>
        <v>3.9254503882451962E-2</v>
      </c>
      <c r="AH577" s="1">
        <f t="shared" si="1301"/>
        <v>5.0516243317519249E-2</v>
      </c>
      <c r="AI577" s="1">
        <f t="shared" si="1302"/>
        <v>6.4246768087438802E-2</v>
      </c>
      <c r="AJ577" s="1">
        <f t="shared" si="1303"/>
        <v>8.0762634087770555E-2</v>
      </c>
      <c r="AK577" s="1">
        <f t="shared" si="1304"/>
        <v>0.10036278185337848</v>
      </c>
      <c r="AL577" s="1">
        <f t="shared" si="1305"/>
        <v>0.12331224700526247</v>
      </c>
      <c r="AM577" s="1">
        <f t="shared" si="1306"/>
        <v>0.14982486942668921</v>
      </c>
      <c r="AN577" s="1">
        <f t="shared" si="1307"/>
        <v>0.18004606080205021</v>
      </c>
      <c r="AO577" s="1">
        <f t="shared" si="1308"/>
        <v>0.21403685695169394</v>
      </c>
      <c r="AP577" s="1">
        <f t="shared" si="1309"/>
        <v>0.25176055299530942</v>
      </c>
      <c r="AQ577" s="1">
        <f t="shared" si="1310"/>
        <v>0.29307317409067707</v>
      </c>
      <c r="AR577" s="1">
        <f t="shared" si="1311"/>
        <v>0.33771886231900833</v>
      </c>
      <c r="AS577" s="1">
        <f t="shared" si="1312"/>
        <v>0.38533096574609443</v>
      </c>
      <c r="AT577" s="1">
        <f t="shared" si="1313"/>
        <v>0.43543921882300457</v>
      </c>
      <c r="AU577" s="1">
        <f t="shared" si="1314"/>
        <v>0.48748293843527668</v>
      </c>
      <c r="AV577" s="1">
        <f t="shared" si="1315"/>
        <v>0.5408296722346021</v>
      </c>
      <c r="AW577" s="1">
        <f t="shared" si="1316"/>
        <v>0.594798276091557</v>
      </c>
      <c r="AX577" s="1">
        <f t="shared" si="1317"/>
        <v>0.64868501539582191</v>
      </c>
      <c r="AY577" s="1">
        <f t="shared" si="1318"/>
        <v>0.70179102282187189</v>
      </c>
      <c r="AZ577" s="1">
        <f t="shared" si="1319"/>
        <v>0.75344933218990717</v>
      </c>
      <c r="BA577" s="1">
        <f t="shared" si="1320"/>
        <v>0.80304975615620167</v>
      </c>
      <c r="BB577" s="1">
        <f t="shared" si="1321"/>
        <v>0.85006007795927163</v>
      </c>
      <c r="BC577" s="1">
        <f t="shared" si="1322"/>
        <v>0.89404236004962845</v>
      </c>
      <c r="BD577" s="1">
        <f t="shared" si="1323"/>
        <v>0.93466359681860123</v>
      </c>
      <c r="BE577" s="1">
        <f t="shared" si="1324"/>
        <v>0.97170040780284084</v>
      </c>
      <c r="BF577" s="1">
        <f t="shared" si="1325"/>
        <v>1.0050379322725171</v>
      </c>
      <c r="BG577" s="1">
        <f t="shared" si="1326"/>
        <v>1.0346635004771005</v>
      </c>
      <c r="BH577" s="1">
        <f t="shared" si="1327"/>
        <v>1.0606559846479058</v>
      </c>
      <c r="BI577" s="1">
        <f t="shared" si="1328"/>
        <v>1.0831719505540167</v>
      </c>
      <c r="BJ577" s="1">
        <f t="shared" si="1329"/>
        <v>1.1024298287599585</v>
      </c>
      <c r="BK577" s="1">
        <f t="shared" si="1330"/>
        <v>1.1186933084046202</v>
      </c>
      <c r="BL577" s="1">
        <f t="shared" si="1331"/>
        <v>1.1322550416074255</v>
      </c>
      <c r="BM577" s="1">
        <f t="shared" si="1332"/>
        <v>1.1434215579579945</v>
      </c>
      <c r="BN577" s="1">
        <f t="shared" si="1333"/>
        <v>1.1525000545144737</v>
      </c>
      <c r="BO577" s="1">
        <f t="shared" si="1334"/>
        <v>1.1597874760247027</v>
      </c>
      <c r="BP577" s="1">
        <f t="shared" si="1335"/>
        <v>1.1655620582102</v>
      </c>
      <c r="BQ577" s="1">
        <f t="shared" si="1336"/>
        <v>1.1700772939077604</v>
      </c>
      <c r="BR577" s="1">
        <f t="shared" si="1337"/>
        <v>1.1735581109193243</v>
      </c>
      <c r="BS577" s="1">
        <f t="shared" si="1338"/>
        <v>1.1761989280345866</v>
      </c>
      <c r="BT577" s="1">
        <f t="shared" si="1339"/>
        <v>1.1781631823107606</v>
      </c>
      <c r="BU577" s="1">
        <f t="shared" si="1340"/>
        <v>1.1795838921739523</v>
      </c>
      <c r="BV577" s="1">
        <f t="shared" si="1341"/>
        <v>1.1805648302019744</v>
      </c>
      <c r="BW577" s="1">
        <f t="shared" si="1342"/>
        <v>1.1811819182874066</v>
      </c>
      <c r="BX577" s="1">
        <f t="shared" si="1343"/>
        <v>1.1814845181686595</v>
      </c>
      <c r="BY577" s="1">
        <f t="shared" si="1344"/>
        <v>1.181496365116574</v>
      </c>
      <c r="BZ577" s="1">
        <f t="shared" si="1345"/>
        <v>1.1812159765660097</v>
      </c>
      <c r="CA577" s="1">
        <f t="shared" si="1346"/>
        <v>1.1806164569915019</v>
      </c>
      <c r="CB577" s="1">
        <f t="shared" si="1347"/>
        <v>1.1796447128320227</v>
      </c>
      <c r="CC577" s="1">
        <f t="shared" si="1348"/>
        <v>1.1782201847255294</v>
      </c>
      <c r="CD577" s="1">
        <f t="shared" si="1349"/>
        <v>1.1762332962942488</v>
      </c>
      <c r="CE577" s="1">
        <f t="shared" si="1350"/>
        <v>1.1735439056334032</v>
      </c>
      <c r="CF577" s="1">
        <f t="shared" si="1351"/>
        <v>1.1699801221797677</v>
      </c>
      <c r="CG577" s="1">
        <f t="shared" si="1352"/>
        <v>1.1653379105546426</v>
      </c>
      <c r="CH577" s="1">
        <f t="shared" si="1353"/>
        <v>1.1593819355024395</v>
      </c>
      <c r="CI577" s="1">
        <f t="shared" si="1354"/>
        <v>1.1518480987016368</v>
      </c>
      <c r="CJ577" s="1">
        <f t="shared" si="1355"/>
        <v>1.1424481702181268</v>
      </c>
      <c r="CK577" s="1">
        <f t="shared" si="1356"/>
        <v>1.130876818345073</v>
      </c>
      <c r="CL577" s="1">
        <f t="shared" si="1357"/>
        <v>1.1168211894770352</v>
      </c>
      <c r="CM577" s="1">
        <f t="shared" si="1358"/>
        <v>1.0999729884296747</v>
      </c>
      <c r="CN577" s="1">
        <f t="shared" si="1359"/>
        <v>1.0800427702749946</v>
      </c>
      <c r="CO577" s="1">
        <f t="shared" si="1360"/>
        <v>1.0567758956873994</v>
      </c>
      <c r="CP577" s="1">
        <f t="shared" si="1361"/>
        <v>1.0299693477902279</v>
      </c>
      <c r="CQ577" s="1">
        <f t="shared" si="1362"/>
        <v>0.99948838865496314</v>
      </c>
      <c r="CR577" s="1">
        <f t="shared" si="1363"/>
        <v>0.96528187809062116</v>
      </c>
      <c r="CS577" s="1">
        <f t="shared" si="1364"/>
        <v>0.92739501337168173</v>
      </c>
      <c r="CT577" s="1">
        <f t="shared" si="1365"/>
        <v>0.88597829611121248</v>
      </c>
      <c r="CU577" s="1">
        <f t="shared" si="1366"/>
        <v>0.84129170064945713</v>
      </c>
      <c r="CV577" s="1">
        <f t="shared" si="1367"/>
        <v>0.79370330254206312</v>
      </c>
      <c r="CW577" s="1">
        <f t="shared" si="1368"/>
        <v>0.74368200689027297</v>
      </c>
      <c r="CX577" s="1">
        <f t="shared" si="1369"/>
        <v>0.69178446181759257</v>
      </c>
      <c r="CY577" s="1">
        <f t="shared" si="1370"/>
        <v>0.63863670958244356</v>
      </c>
      <c r="CZ577" s="1">
        <f t="shared" si="1371"/>
        <v>0.58491156853459281</v>
      </c>
      <c r="DA577" s="1">
        <f t="shared" si="1372"/>
        <v>0.53130310598915931</v>
      </c>
      <c r="DB577" s="1">
        <f t="shared" si="1373"/>
        <v>0.47849981463089025</v>
      </c>
      <c r="DC577" s="1">
        <f t="shared" si="1374"/>
        <v>0.42715821515092006</v>
      </c>
      <c r="DD577" s="1">
        <f t="shared" si="1375"/>
        <v>0.37787856350182752</v>
      </c>
      <c r="DE577" s="1">
        <f t="shared" si="1376"/>
        <v>0.33118414821853681</v>
      </c>
      <c r="DF577" s="1">
        <f t="shared" si="1377"/>
        <v>0.28750534430956665</v>
      </c>
      <c r="DG577" s="1">
        <f t="shared" si="1378"/>
        <v>0.24716918150117126</v>
      </c>
      <c r="DH577" s="1">
        <f t="shared" si="1379"/>
        <v>0.21039473094948605</v>
      </c>
      <c r="DI577" s="1">
        <f t="shared" si="1380"/>
        <v>0.17729416339722329</v>
      </c>
      <c r="DJ577" s="1">
        <f t="shared" si="1381"/>
        <v>0.14787892725574536</v>
      </c>
      <c r="DK577" s="1">
        <f t="shared" si="1382"/>
        <v>0.12207017284326864</v>
      </c>
      <c r="DL577" s="1">
        <f t="shared" si="1383"/>
        <v>9.9712332486791802E-2</v>
      </c>
      <c r="DM577" s="1">
        <f t="shared" si="1384"/>
        <v>8.0588665082044444E-2</v>
      </c>
      <c r="DN577" s="1">
        <f t="shared" si="1385"/>
        <v>6.44375841985831E-2</v>
      </c>
      <c r="DO577" s="1">
        <f t="shared" si="1386"/>
        <v>5.0968695666901112E-2</v>
      </c>
      <c r="DP577" s="1">
        <f t="shared" si="1387"/>
        <v>3.9877650371226286E-2</v>
      </c>
      <c r="DQ577" s="1">
        <f t="shared" si="1388"/>
        <v>3.0859142991394303E-2</v>
      </c>
      <c r="DR577" s="1">
        <f t="shared" si="1389"/>
        <v>2.3617629568866302E-2</v>
      </c>
      <c r="DS577" s="1">
        <f t="shared" si="1390"/>
        <v>1.7875570792048205E-2</v>
      </c>
      <c r="DT577" s="1">
        <f t="shared" si="1391"/>
        <v>1.337921387194606E-2</v>
      </c>
      <c r="DU577" s="1">
        <f t="shared" si="1392"/>
        <v>9.9020904735791036E-3</v>
      </c>
      <c r="DV577" s="1">
        <f t="shared" si="1393"/>
        <v>7.2465248772193274E-3</v>
      </c>
      <c r="DW577" s="1">
        <f t="shared" si="1394"/>
        <v>5.243515040709603E-3</v>
      </c>
      <c r="DX577" s="1">
        <f t="shared" si="1395"/>
        <v>3.7513740955571581E-3</v>
      </c>
      <c r="DY577" s="1">
        <f t="shared" si="1396"/>
        <v>2.6535089159275154E-3</v>
      </c>
      <c r="DZ577" s="1">
        <f t="shared" si="1397"/>
        <v>1.8556753035535584E-3</v>
      </c>
      <c r="EA577" s="1">
        <f t="shared" si="1398"/>
        <v>1.2829958103415288E-3</v>
      </c>
      <c r="EB577" s="1">
        <f t="shared" si="1399"/>
        <v>8.7696515966365844E-4</v>
      </c>
      <c r="EC577" s="1">
        <f t="shared" si="1400"/>
        <v>5.9260689556125186E-4</v>
      </c>
      <c r="ED577" s="1">
        <f t="shared" si="1401"/>
        <v>3.9588859559146981E-4</v>
      </c>
      <c r="EE577" s="1">
        <f t="shared" si="1402"/>
        <v>2.6145505853770697E-4</v>
      </c>
      <c r="EF577" s="1">
        <f t="shared" si="1403"/>
        <v>1.7070089102745064E-4</v>
      </c>
      <c r="EG577" s="1">
        <f t="shared" si="1404"/>
        <v>1.101760298702712E-4</v>
      </c>
      <c r="EH577" s="1">
        <f t="shared" si="1405"/>
        <v>7.0299117174998978E-5</v>
      </c>
      <c r="EI577" s="1">
        <f t="shared" si="1406"/>
        <v>4.4342862656211225E-5</v>
      </c>
      <c r="EJ577" s="1">
        <f t="shared" si="1407"/>
        <v>2.7650892528666887E-5</v>
      </c>
      <c r="EK577" s="1">
        <f t="shared" si="1408"/>
        <v>1.7045406096628354E-5</v>
      </c>
      <c r="EL577" s="1">
        <f t="shared" si="1409"/>
        <v>1.0387719051293687E-5</v>
      </c>
      <c r="EM577" s="1">
        <f t="shared" si="1410"/>
        <v>6.2582107081863743E-6</v>
      </c>
      <c r="EN577" s="1">
        <f t="shared" si="1411"/>
        <v>3.7273518473035753E-6</v>
      </c>
      <c r="EO577" s="1">
        <f t="shared" si="1412"/>
        <v>2.1946963357357865E-6</v>
      </c>
      <c r="EP577" s="1">
        <f t="shared" si="1413"/>
        <v>1.2775456877636979E-6</v>
      </c>
      <c r="EQ577" s="1">
        <f t="shared" si="1414"/>
        <v>7.3520926684330443E-7</v>
      </c>
      <c r="ER577" s="1">
        <f t="shared" si="1415"/>
        <v>4.1829535387852924E-7</v>
      </c>
      <c r="ES577" s="1">
        <f t="shared" si="1416"/>
        <v>2.3528706707342048E-7</v>
      </c>
      <c r="ET577" s="1">
        <f t="shared" si="1417"/>
        <v>1.3084641714295665E-7</v>
      </c>
      <c r="EU577" s="1">
        <f t="shared" si="1418"/>
        <v>7.1941704489646501E-8</v>
      </c>
      <c r="EV577" s="1">
        <f t="shared" si="1419"/>
        <v>3.9107702298811227E-8</v>
      </c>
      <c r="EW577" s="1">
        <f t="shared" si="1420"/>
        <v>2.1019333534777492E-8</v>
      </c>
      <c r="EX577" s="1">
        <f t="shared" si="1421"/>
        <v>1.1170826755576375E-8</v>
      </c>
      <c r="EY577" s="1">
        <f t="shared" si="1422"/>
        <v>5.8722430147979436E-9</v>
      </c>
      <c r="EZ577" s="1">
        <f t="shared" si="1423"/>
        <v>3.0580387392707494E-9</v>
      </c>
      <c r="FA577" s="1">
        <f t="shared" si="1424"/>
        <v>1.5892966630168262E-9</v>
      </c>
      <c r="FB577" s="1">
        <f t="shared" si="1425"/>
        <v>8.5301910469943975E-10</v>
      </c>
      <c r="FC577" s="1">
        <f t="shared" si="1426"/>
        <v>5.4070647584744592E-10</v>
      </c>
      <c r="FD577" s="75">
        <f t="shared" si="1277"/>
        <v>5.4070647584744592E-10</v>
      </c>
    </row>
    <row r="578" spans="7:160" x14ac:dyDescent="0.35">
      <c r="G578" t="str">
        <f t="shared" si="1273"/>
        <v>Refd, t=2.81</v>
      </c>
      <c r="H578" s="76">
        <f t="shared" si="1274"/>
        <v>2.8149999999999622</v>
      </c>
      <c r="I578" s="1">
        <f t="shared" si="1275"/>
        <v>0</v>
      </c>
      <c r="J578" s="22">
        <f t="shared" si="1276"/>
        <v>2.5155368370145855E-6</v>
      </c>
      <c r="K578" s="1">
        <f t="shared" si="1278"/>
        <v>4.9547694019278084E-6</v>
      </c>
      <c r="L578" s="1">
        <f t="shared" si="1279"/>
        <v>9.1611666116651307E-6</v>
      </c>
      <c r="M578" s="1">
        <f t="shared" si="1280"/>
        <v>1.6240475174073371E-5</v>
      </c>
      <c r="N578" s="1">
        <f t="shared" si="1281"/>
        <v>2.7911171928182151E-5</v>
      </c>
      <c r="O578" s="1">
        <f t="shared" si="1282"/>
        <v>4.6801564813418483E-5</v>
      </c>
      <c r="P578" s="1">
        <f t="shared" si="1283"/>
        <v>7.6867894713410003E-5</v>
      </c>
      <c r="Q578" s="1">
        <f t="shared" si="1284"/>
        <v>1.239709167592159E-4</v>
      </c>
      <c r="R578" s="1">
        <f t="shared" si="1285"/>
        <v>1.9665445218411664E-4</v>
      </c>
      <c r="S578" s="1">
        <f t="shared" si="1286"/>
        <v>3.0717373953703089E-4</v>
      </c>
      <c r="T578" s="1">
        <f t="shared" si="1287"/>
        <v>4.7282254302827135E-4</v>
      </c>
      <c r="U578" s="1">
        <f t="shared" si="1288"/>
        <v>7.1760399601823472E-4</v>
      </c>
      <c r="V578" s="1">
        <f t="shared" si="1289"/>
        <v>1.0742789209193387E-3</v>
      </c>
      <c r="W578" s="1">
        <f t="shared" si="1290"/>
        <v>1.5868047014568766E-3</v>
      </c>
      <c r="X578" s="1">
        <f t="shared" si="1291"/>
        <v>2.3131458373770704E-3</v>
      </c>
      <c r="Y578" s="1">
        <f t="shared" si="1292"/>
        <v>3.3283930056472884E-3</v>
      </c>
      <c r="Z578" s="1">
        <f t="shared" si="1293"/>
        <v>4.7280710052915106E-3</v>
      </c>
      <c r="AA578" s="1">
        <f t="shared" si="1294"/>
        <v>6.6314494269003191E-3</v>
      </c>
      <c r="AB578" s="1">
        <f t="shared" si="1295"/>
        <v>9.1845975880341223E-3</v>
      </c>
      <c r="AC578" s="1">
        <f t="shared" si="1296"/>
        <v>1.2562854039878005E-2</v>
      </c>
      <c r="AD578" s="1">
        <f t="shared" si="1297"/>
        <v>1.6972319996847066E-2</v>
      </c>
      <c r="AE578" s="1">
        <f t="shared" si="1298"/>
        <v>2.2649946419505188E-2</v>
      </c>
      <c r="AF578" s="1">
        <f t="shared" si="1299"/>
        <v>2.9861778011571933E-2</v>
      </c>
      <c r="AG578" s="1">
        <f t="shared" si="1300"/>
        <v>3.8898955119476344E-2</v>
      </c>
      <c r="AH578" s="1">
        <f t="shared" si="1301"/>
        <v>5.0071164821006521E-2</v>
      </c>
      <c r="AI578" s="1">
        <f t="shared" si="1302"/>
        <v>6.3697379038478968E-2</v>
      </c>
      <c r="AJ578" s="1">
        <f t="shared" si="1303"/>
        <v>8.0093917482092797E-2</v>
      </c>
      <c r="AK578" s="1">
        <f t="shared" si="1304"/>
        <v>9.956011604340044E-2</v>
      </c>
      <c r="AL578" s="1">
        <f t="shared" si="1305"/>
        <v>0.12236214829489928</v>
      </c>
      <c r="AM578" s="1">
        <f t="shared" si="1306"/>
        <v>0.14871581325865063</v>
      </c>
      <c r="AN578" s="1">
        <f t="shared" si="1307"/>
        <v>0.17876933593976826</v>
      </c>
      <c r="AO578" s="1">
        <f t="shared" si="1308"/>
        <v>0.21258739617760464</v>
      </c>
      <c r="AP578" s="1">
        <f t="shared" si="1309"/>
        <v>0.25013767686661015</v>
      </c>
      <c r="AQ578" s="1">
        <f t="shared" si="1310"/>
        <v>0.29128118261821689</v>
      </c>
      <c r="AR578" s="1">
        <f t="shared" si="1311"/>
        <v>0.33576741399689858</v>
      </c>
      <c r="AS578" s="1">
        <f t="shared" si="1312"/>
        <v>0.38323519442229187</v>
      </c>
      <c r="AT578" s="1">
        <f t="shared" si="1313"/>
        <v>0.43321955594126843</v>
      </c>
      <c r="AU578" s="1">
        <f t="shared" si="1314"/>
        <v>0.4851646298759279</v>
      </c>
      <c r="AV578" s="1">
        <f t="shared" si="1315"/>
        <v>0.53844200332641368</v>
      </c>
      <c r="AW578" s="1">
        <f t="shared" si="1316"/>
        <v>0.59237354288372146</v>
      </c>
      <c r="AX578" s="1">
        <f t="shared" si="1317"/>
        <v>0.64625730232976974</v>
      </c>
      <c r="AY578" s="1">
        <f t="shared" si="1318"/>
        <v>0.69939486407494367</v>
      </c>
      <c r="AZ578" s="1">
        <f t="shared" si="1319"/>
        <v>0.75111834424099633</v>
      </c>
      <c r="BA578" s="1">
        <f t="shared" si="1320"/>
        <v>0.80081533139539252</v>
      </c>
      <c r="BB578" s="1">
        <f t="shared" si="1321"/>
        <v>0.84795022321684976</v>
      </c>
      <c r="BC578" s="1">
        <f t="shared" si="1322"/>
        <v>0.89208075050396851</v>
      </c>
      <c r="BD578" s="1">
        <f t="shared" si="1323"/>
        <v>0.93286889645341653</v>
      </c>
      <c r="BE578" s="1">
        <f t="shared" si="1324"/>
        <v>0.97008588463401979</v>
      </c>
      <c r="BF578" s="1">
        <f t="shared" si="1325"/>
        <v>1.0036113724732492</v>
      </c>
      <c r="BG578" s="1">
        <f t="shared" si="1326"/>
        <v>1.0334274027908645</v>
      </c>
      <c r="BH578" s="1">
        <f t="shared" si="1327"/>
        <v>1.0596079972502799</v>
      </c>
      <c r="BI578" s="1">
        <f t="shared" si="1328"/>
        <v>1.0823054983889959</v>
      </c>
      <c r="BJ578" s="1">
        <f t="shared" si="1329"/>
        <v>1.1017348712013477</v>
      </c>
      <c r="BK578" s="1">
        <f t="shared" si="1330"/>
        <v>1.1181571649984869</v>
      </c>
      <c r="BL578" s="1">
        <f t="shared" si="1331"/>
        <v>1.1318632270839626</v>
      </c>
      <c r="BM578" s="1">
        <f t="shared" si="1332"/>
        <v>1.14315857558561</v>
      </c>
      <c r="BN578" s="1">
        <f t="shared" si="1333"/>
        <v>1.1523501078101137</v>
      </c>
      <c r="BO578" s="1">
        <f t="shared" si="1334"/>
        <v>1.159735071329586</v>
      </c>
      <c r="BP578" s="1">
        <f t="shared" si="1335"/>
        <v>1.1655924832730737</v>
      </c>
      <c r="BQ578" s="1">
        <f t="shared" si="1336"/>
        <v>1.1701769692088066</v>
      </c>
      <c r="BR578" s="1">
        <f t="shared" si="1337"/>
        <v>1.1737148201667997</v>
      </c>
      <c r="BS578" s="1">
        <f t="shared" si="1338"/>
        <v>1.1764019415854998</v>
      </c>
      <c r="BT578" s="1">
        <f t="shared" si="1339"/>
        <v>1.17840329206121</v>
      </c>
      <c r="BU578" s="1">
        <f t="shared" si="1340"/>
        <v>1.1798533788713308</v>
      </c>
      <c r="BV578" s="1">
        <f t="shared" si="1341"/>
        <v>1.1808573844861263</v>
      </c>
      <c r="BW578" s="1">
        <f t="shared" si="1342"/>
        <v>1.1814925355152155</v>
      </c>
      <c r="BX578" s="1">
        <f t="shared" si="1343"/>
        <v>1.1818093846852191</v>
      </c>
      <c r="BY578" s="1">
        <f t="shared" si="1344"/>
        <v>1.1818327505329209</v>
      </c>
      <c r="BZ578" s="1">
        <f t="shared" si="1345"/>
        <v>1.1815621431300043</v>
      </c>
      <c r="CA578" s="1">
        <f t="shared" si="1346"/>
        <v>1.1809715935325504</v>
      </c>
      <c r="CB578" s="1">
        <f t="shared" si="1347"/>
        <v>1.1800088971600815</v>
      </c>
      <c r="CC578" s="1">
        <f t="shared" si="1348"/>
        <v>1.1785943748317051</v>
      </c>
      <c r="CD578" s="1">
        <f t="shared" si="1349"/>
        <v>1.1766193472547415</v>
      </c>
      <c r="CE578" s="1">
        <f t="shared" si="1350"/>
        <v>1.1739446057810328</v>
      </c>
      <c r="CF578" s="1">
        <f t="shared" si="1351"/>
        <v>1.1703992389379472</v>
      </c>
      <c r="CG578" s="1">
        <f t="shared" si="1352"/>
        <v>1.1657802334575849</v>
      </c>
      <c r="CH578" s="1">
        <f t="shared" si="1353"/>
        <v>1.1598533015681483</v>
      </c>
      <c r="CI578" s="1">
        <f t="shared" si="1354"/>
        <v>1.1523553837768539</v>
      </c>
      <c r="CJ578" s="1">
        <f t="shared" si="1355"/>
        <v>1.1429992295257727</v>
      </c>
      <c r="CK578" s="1">
        <f t="shared" si="1356"/>
        <v>1.1314803605870982</v>
      </c>
      <c r="CL578" s="1">
        <f t="shared" si="1357"/>
        <v>1.1174865717678526</v>
      </c>
      <c r="CM578" s="1">
        <f t="shared" si="1358"/>
        <v>1.1007099242076512</v>
      </c>
      <c r="CN578" s="1">
        <f t="shared" si="1359"/>
        <v>1.080860949101794</v>
      </c>
      <c r="CO578" s="1">
        <f t="shared" si="1360"/>
        <v>1.0576845221737627</v>
      </c>
      <c r="CP578" s="1">
        <f t="shared" si="1361"/>
        <v>1.0309766161740115</v>
      </c>
      <c r="CQ578" s="1">
        <f t="shared" si="1362"/>
        <v>1.000600918932967</v>
      </c>
      <c r="CR578" s="1">
        <f t="shared" si="1363"/>
        <v>0.96650414800931683</v>
      </c>
      <c r="CS578" s="1">
        <f t="shared" si="1364"/>
        <v>0.92872882687933278</v>
      </c>
      <c r="CT578" s="1">
        <f t="shared" si="1365"/>
        <v>0.88742233200835718</v>
      </c>
      <c r="CU578" s="1">
        <f t="shared" si="1366"/>
        <v>0.84284118433121114</v>
      </c>
      <c r="CV578" s="1">
        <f t="shared" si="1367"/>
        <v>0.79534983848195273</v>
      </c>
      <c r="CW578" s="1">
        <f t="shared" si="1368"/>
        <v>0.74541359995275303</v>
      </c>
      <c r="CX578" s="1">
        <f t="shared" si="1369"/>
        <v>0.69358574223669189</v>
      </c>
      <c r="CY578" s="1">
        <f t="shared" si="1370"/>
        <v>0.6404893606563371</v>
      </c>
      <c r="CZ578" s="1">
        <f t="shared" si="1371"/>
        <v>0.5867949393130979</v>
      </c>
      <c r="DA578" s="1">
        <f t="shared" si="1372"/>
        <v>0.53319497524620874</v>
      </c>
      <c r="DB578" s="1">
        <f t="shared" si="1373"/>
        <v>0.48037725898269795</v>
      </c>
      <c r="DC578" s="1">
        <f t="shared" si="1374"/>
        <v>0.4289985248241322</v>
      </c>
      <c r="DD578" s="1">
        <f t="shared" si="1375"/>
        <v>0.37966014504191525</v>
      </c>
      <c r="DE578" s="1">
        <f t="shared" si="1376"/>
        <v>0.33288735482312448</v>
      </c>
      <c r="DF578" s="1">
        <f t="shared" si="1377"/>
        <v>0.28911318127724478</v>
      </c>
      <c r="DG578" s="1">
        <f t="shared" si="1378"/>
        <v>0.24866784567697287</v>
      </c>
      <c r="DH578" s="1">
        <f t="shared" si="1379"/>
        <v>0.2117739576897199</v>
      </c>
      <c r="DI578" s="1">
        <f t="shared" si="1380"/>
        <v>0.17854737081742794</v>
      </c>
      <c r="DJ578" s="1">
        <f t="shared" si="1381"/>
        <v>0.14900316362305727</v>
      </c>
      <c r="DK578" s="1">
        <f t="shared" si="1382"/>
        <v>0.12306588731900572</v>
      </c>
      <c r="DL578" s="1">
        <f t="shared" si="1383"/>
        <v>0.10058300073199875</v>
      </c>
      <c r="DM578" s="1">
        <f t="shared" si="1384"/>
        <v>8.1340308679759943E-2</v>
      </c>
      <c r="DN578" s="1">
        <f t="shared" si="1385"/>
        <v>6.5078226106634246E-2</v>
      </c>
      <c r="DO578" s="1">
        <f t="shared" si="1386"/>
        <v>5.1507793174430827E-2</v>
      </c>
      <c r="DP578" s="1">
        <f t="shared" si="1387"/>
        <v>4.0325542884617455E-2</v>
      </c>
      <c r="DQ578" s="1">
        <f t="shared" si="1388"/>
        <v>3.1226545301574166E-2</v>
      </c>
      <c r="DR578" s="1">
        <f t="shared" si="1389"/>
        <v>2.39151930736086E-2</v>
      </c>
      <c r="DS578" s="1">
        <f t="shared" si="1390"/>
        <v>1.8113526483129892E-2</v>
      </c>
      <c r="DT578" s="1">
        <f t="shared" si="1391"/>
        <v>1.3567102645444955E-2</v>
      </c>
      <c r="DU578" s="1">
        <f t="shared" si="1392"/>
        <v>1.0048579174725063E-2</v>
      </c>
      <c r="DV578" s="1">
        <f t="shared" si="1393"/>
        <v>7.3593008944491762E-3</v>
      </c>
      <c r="DW578" s="1">
        <f t="shared" si="1394"/>
        <v>5.329248412620319E-3</v>
      </c>
      <c r="DX578" s="1">
        <f t="shared" si="1395"/>
        <v>3.8157339645855251E-3</v>
      </c>
      <c r="DY578" s="1">
        <f t="shared" si="1396"/>
        <v>2.7012205592637359E-3</v>
      </c>
      <c r="DZ578" s="1">
        <f t="shared" si="1397"/>
        <v>1.8906045910206289E-3</v>
      </c>
      <c r="EA578" s="1">
        <f t="shared" si="1398"/>
        <v>1.3082494270948576E-3</v>
      </c>
      <c r="EB578" s="1">
        <f t="shared" si="1399"/>
        <v>8.9499693670090847E-4</v>
      </c>
      <c r="EC578" s="1">
        <f t="shared" si="1400"/>
        <v>6.0532280133056846E-4</v>
      </c>
      <c r="ED578" s="1">
        <f t="shared" si="1401"/>
        <v>4.0474510911493917E-4</v>
      </c>
      <c r="EE578" s="1">
        <f t="shared" si="1402"/>
        <v>2.675475931699675E-4</v>
      </c>
      <c r="EF578" s="1">
        <f t="shared" si="1403"/>
        <v>1.7484056429204002E-4</v>
      </c>
      <c r="EG578" s="1">
        <f t="shared" si="1404"/>
        <v>1.1295433644296491E-4</v>
      </c>
      <c r="EH578" s="1">
        <f t="shared" si="1405"/>
        <v>7.2140964332004261E-5</v>
      </c>
      <c r="EI578" s="1">
        <f t="shared" si="1406"/>
        <v>4.5549008063271859E-5</v>
      </c>
      <c r="EJ578" s="1">
        <f t="shared" si="1407"/>
        <v>2.8431138962976769E-5</v>
      </c>
      <c r="EK578" s="1">
        <f t="shared" si="1408"/>
        <v>1.7544018861827661E-5</v>
      </c>
      <c r="EL578" s="1">
        <f t="shared" si="1409"/>
        <v>1.0702499629897905E-5</v>
      </c>
      <c r="EM578" s="1">
        <f t="shared" si="1410"/>
        <v>6.4545371915477598E-6</v>
      </c>
      <c r="EN578" s="1">
        <f t="shared" si="1411"/>
        <v>3.8483252147634929E-6</v>
      </c>
      <c r="EO578" s="1">
        <f t="shared" si="1412"/>
        <v>2.2683431711824813E-6</v>
      </c>
      <c r="EP578" s="1">
        <f t="shared" si="1413"/>
        <v>1.3218438150323922E-6</v>
      </c>
      <c r="EQ578" s="1">
        <f t="shared" si="1414"/>
        <v>7.6153600882807699E-7</v>
      </c>
      <c r="ER578" s="1">
        <f t="shared" si="1415"/>
        <v>4.3375511779230526E-7</v>
      </c>
      <c r="ES578" s="1">
        <f t="shared" si="1416"/>
        <v>2.4425755581715504E-7</v>
      </c>
      <c r="ET578" s="1">
        <f t="shared" si="1417"/>
        <v>1.3598981860662781E-7</v>
      </c>
      <c r="EU578" s="1">
        <f t="shared" si="1418"/>
        <v>7.4855906364033461E-8</v>
      </c>
      <c r="EV578" s="1">
        <f t="shared" si="1419"/>
        <v>4.0739396655637745E-8</v>
      </c>
      <c r="EW578" s="1">
        <f t="shared" si="1420"/>
        <v>2.1922211303502308E-8</v>
      </c>
      <c r="EX578" s="1">
        <f t="shared" si="1421"/>
        <v>1.1664612619483574E-8</v>
      </c>
      <c r="EY578" s="1">
        <f t="shared" si="1422"/>
        <v>6.1392634154156746E-9</v>
      </c>
      <c r="EZ578" s="1">
        <f t="shared" si="1423"/>
        <v>3.2010646809723813E-9</v>
      </c>
      <c r="FA578" s="1">
        <f t="shared" si="1424"/>
        <v>1.6657900779117485E-9</v>
      </c>
      <c r="FB578" s="1">
        <f t="shared" si="1425"/>
        <v>8.953243613536744E-10</v>
      </c>
      <c r="FC578" s="1">
        <f t="shared" si="1426"/>
        <v>5.6824288970907752E-10</v>
      </c>
      <c r="FD578" s="75">
        <f t="shared" si="1277"/>
        <v>5.6824288970907752E-10</v>
      </c>
    </row>
    <row r="579" spans="7:160" x14ac:dyDescent="0.35">
      <c r="G579" t="str">
        <f t="shared" si="1273"/>
        <v>Refd, t=2.82</v>
      </c>
      <c r="H579" s="76">
        <f t="shared" si="1274"/>
        <v>2.8199999999999621</v>
      </c>
      <c r="I579" s="1">
        <f t="shared" si="1275"/>
        <v>0</v>
      </c>
      <c r="J579" s="22">
        <f t="shared" si="1276"/>
        <v>2.4876868009752126E-6</v>
      </c>
      <c r="K579" s="1">
        <f t="shared" si="1278"/>
        <v>4.8998879151424563E-6</v>
      </c>
      <c r="L579" s="1">
        <f t="shared" si="1279"/>
        <v>9.0596243047139409E-6</v>
      </c>
      <c r="M579" s="1">
        <f t="shared" si="1280"/>
        <v>1.6060346319371674E-5</v>
      </c>
      <c r="N579" s="1">
        <f t="shared" si="1281"/>
        <v>2.760145849378685E-5</v>
      </c>
      <c r="O579" s="1">
        <f t="shared" si="1282"/>
        <v>4.6282206052060006E-5</v>
      </c>
      <c r="P579" s="1">
        <f t="shared" si="1283"/>
        <v>7.6015327765173343E-5</v>
      </c>
      <c r="Q579" s="1">
        <f t="shared" si="1284"/>
        <v>1.2259763079610803E-4</v>
      </c>
      <c r="R579" s="1">
        <f t="shared" si="1285"/>
        <v>1.9448064527111483E-4</v>
      </c>
      <c r="S579" s="1">
        <f t="shared" si="1286"/>
        <v>3.0378888446779679E-4</v>
      </c>
      <c r="T579" s="1">
        <f t="shared" si="1287"/>
        <v>4.6763445665931185E-4</v>
      </c>
      <c r="U579" s="1">
        <f t="shared" si="1288"/>
        <v>7.0977296789545487E-4</v>
      </c>
      <c r="V579" s="1">
        <f t="shared" si="1289"/>
        <v>1.06263469202024E-3</v>
      </c>
      <c r="W579" s="1">
        <f t="shared" si="1290"/>
        <v>1.5697447054616746E-3</v>
      </c>
      <c r="X579" s="1">
        <f t="shared" si="1291"/>
        <v>2.288514237104613E-3</v>
      </c>
      <c r="Y579" s="1">
        <f t="shared" si="1292"/>
        <v>3.2933417683492236E-3</v>
      </c>
      <c r="Z579" s="1">
        <f t="shared" si="1293"/>
        <v>4.6789066098869223E-3</v>
      </c>
      <c r="AA579" s="1">
        <f t="shared" si="1294"/>
        <v>6.5634717584182739E-3</v>
      </c>
      <c r="AB579" s="1">
        <f t="shared" si="1295"/>
        <v>9.0919410231008243E-3</v>
      </c>
      <c r="AC579" s="1">
        <f t="shared" si="1296"/>
        <v>1.2438344412994257E-2</v>
      </c>
      <c r="AD579" s="1">
        <f t="shared" si="1297"/>
        <v>1.680736467981471E-2</v>
      </c>
      <c r="AE579" s="1">
        <f t="shared" si="1298"/>
        <v>2.2434477644027177E-2</v>
      </c>
      <c r="AF579" s="1">
        <f t="shared" si="1299"/>
        <v>2.958427123051937E-2</v>
      </c>
      <c r="AG579" s="1">
        <f t="shared" si="1300"/>
        <v>3.8546544025166989E-2</v>
      </c>
      <c r="AH579" s="1">
        <f t="shared" si="1301"/>
        <v>4.9629872072399155E-2</v>
      </c>
      <c r="AI579" s="1">
        <f t="shared" si="1302"/>
        <v>6.3152476413694855E-2</v>
      </c>
      <c r="AJ579" s="1">
        <f t="shared" si="1303"/>
        <v>7.9430420960708681E-2</v>
      </c>
      <c r="AK579" s="1">
        <f t="shared" si="1304"/>
        <v>9.8763410488674139E-2</v>
      </c>
      <c r="AL579" s="1">
        <f t="shared" si="1305"/>
        <v>0.12141872361795905</v>
      </c>
      <c r="AM579" s="1">
        <f t="shared" si="1306"/>
        <v>0.1476140802853288</v>
      </c>
      <c r="AN579" s="1">
        <f t="shared" si="1307"/>
        <v>0.17750047708969005</v>
      </c>
      <c r="AO579" s="1">
        <f t="shared" si="1308"/>
        <v>0.21114619513215938</v>
      </c>
      <c r="AP579" s="1">
        <f t="shared" si="1309"/>
        <v>0.24852326428223759</v>
      </c>
      <c r="AQ579" s="1">
        <f t="shared" si="1310"/>
        <v>0.28949763304276138</v>
      </c>
      <c r="AR579" s="1">
        <f t="shared" si="1311"/>
        <v>0.3338241334179769</v>
      </c>
      <c r="AS579" s="1">
        <f t="shared" si="1312"/>
        <v>0.38114704860920989</v>
      </c>
      <c r="AT579" s="1">
        <f t="shared" si="1313"/>
        <v>0.43100670645023614</v>
      </c>
      <c r="AU579" s="1">
        <f t="shared" si="1314"/>
        <v>0.48285206599360753</v>
      </c>
      <c r="AV579" s="1">
        <f t="shared" si="1315"/>
        <v>0.53605878236080162</v>
      </c>
      <c r="AW579" s="1">
        <f t="shared" si="1316"/>
        <v>0.58995177563067169</v>
      </c>
      <c r="AX579" s="1">
        <f t="shared" si="1317"/>
        <v>0.64383094263007123</v>
      </c>
      <c r="AY579" s="1">
        <f t="shared" si="1318"/>
        <v>0.6969983786802787</v>
      </c>
      <c r="AZ579" s="1">
        <f t="shared" si="1319"/>
        <v>0.74878534977591471</v>
      </c>
      <c r="BA579" s="1">
        <f t="shared" si="1320"/>
        <v>0.79857728785206783</v>
      </c>
      <c r="BB579" s="1">
        <f t="shared" si="1321"/>
        <v>0.8458352678930201</v>
      </c>
      <c r="BC579" s="1">
        <f t="shared" si="1322"/>
        <v>0.89011274329124823</v>
      </c>
      <c r="BD579" s="1">
        <f t="shared" si="1323"/>
        <v>0.93106672845066785</v>
      </c>
      <c r="BE579" s="1">
        <f t="shared" si="1324"/>
        <v>0.96846307937062071</v>
      </c>
      <c r="BF579" s="1">
        <f t="shared" si="1325"/>
        <v>1.0021759850738337</v>
      </c>
      <c r="BG579" s="1">
        <f t="shared" si="1326"/>
        <v>1.0321821996810148</v>
      </c>
      <c r="BH579" s="1">
        <f t="shared" si="1327"/>
        <v>1.0585508796580119</v>
      </c>
      <c r="BI579" s="1">
        <f t="shared" si="1328"/>
        <v>1.0814301185455191</v>
      </c>
      <c r="BJ579" s="1">
        <f t="shared" si="1329"/>
        <v>1.10103138168683</v>
      </c>
      <c r="BK579" s="1">
        <f t="shared" si="1330"/>
        <v>1.1176130392731547</v>
      </c>
      <c r="BL579" s="1">
        <f t="shared" si="1331"/>
        <v>1.1314640923757988</v>
      </c>
      <c r="BM579" s="1">
        <f t="shared" si="1332"/>
        <v>1.142889006930154</v>
      </c>
      <c r="BN579" s="1">
        <f t="shared" si="1333"/>
        <v>1.1521943427825121</v>
      </c>
      <c r="BO579" s="1">
        <f t="shared" si="1334"/>
        <v>1.1596776173830172</v>
      </c>
      <c r="BP579" s="1">
        <f t="shared" si="1335"/>
        <v>1.165618602185498</v>
      </c>
      <c r="BQ579" s="1">
        <f t="shared" si="1336"/>
        <v>1.1702730347536916</v>
      </c>
      <c r="BR579" s="1">
        <f t="shared" si="1337"/>
        <v>1.1738685548980088</v>
      </c>
      <c r="BS579" s="1">
        <f t="shared" si="1338"/>
        <v>1.1766025460561091</v>
      </c>
      <c r="BT579" s="1">
        <f t="shared" si="1339"/>
        <v>1.1786414847167861</v>
      </c>
      <c r="BU579" s="1">
        <f t="shared" si="1340"/>
        <v>1.1801213673908764</v>
      </c>
      <c r="BV579" s="1">
        <f t="shared" si="1341"/>
        <v>1.181148789811735</v>
      </c>
      <c r="BW579" s="1">
        <f t="shared" si="1342"/>
        <v>1.1818022886504869</v>
      </c>
      <c r="BX579" s="1">
        <f t="shared" si="1343"/>
        <v>1.1821336140178615</v>
      </c>
      <c r="BY579" s="1">
        <f t="shared" si="1344"/>
        <v>1.1821686743759474</v>
      </c>
      <c r="BZ579" s="1">
        <f t="shared" si="1345"/>
        <v>1.181907978723548</v>
      </c>
      <c r="CA579" s="1">
        <f t="shared" si="1346"/>
        <v>1.181326490147462</v>
      </c>
      <c r="CB579" s="1">
        <f t="shared" si="1347"/>
        <v>1.1803728973390741</v>
      </c>
      <c r="CC579" s="1">
        <f t="shared" si="1348"/>
        <v>1.1789684042607995</v>
      </c>
      <c r="CD579" s="1">
        <f t="shared" si="1349"/>
        <v>1.17700523030173</v>
      </c>
      <c r="CE579" s="1">
        <f t="shared" si="1350"/>
        <v>1.1743451003916254</v>
      </c>
      <c r="CF579" s="1">
        <f t="shared" si="1351"/>
        <v>1.1708180814047373</v>
      </c>
      <c r="CG579" s="1">
        <f t="shared" si="1352"/>
        <v>1.1662221807007964</v>
      </c>
      <c r="CH579" s="1">
        <f t="shared" si="1353"/>
        <v>1.160324156202863</v>
      </c>
      <c r="CI579" s="1">
        <f t="shared" si="1354"/>
        <v>1.1528619856812483</v>
      </c>
      <c r="CJ579" s="1">
        <f t="shared" si="1355"/>
        <v>1.1435493972136548</v>
      </c>
      <c r="CK579" s="1">
        <f t="shared" si="1356"/>
        <v>1.1320827667748119</v>
      </c>
      <c r="CL579" s="1">
        <f t="shared" si="1357"/>
        <v>1.1181505403978027</v>
      </c>
      <c r="CM579" s="1">
        <f t="shared" si="1358"/>
        <v>1.1014451409995845</v>
      </c>
      <c r="CN579" s="1">
        <f t="shared" si="1359"/>
        <v>1.0816770843927113</v>
      </c>
      <c r="CO579" s="1">
        <f t="shared" si="1360"/>
        <v>1.0585907730616599</v>
      </c>
      <c r="CP579" s="1">
        <f t="shared" si="1361"/>
        <v>1.031981184201364</v>
      </c>
      <c r="CQ579" s="1">
        <f t="shared" si="1362"/>
        <v>1.001710448874241</v>
      </c>
      <c r="CR579" s="1">
        <f t="shared" si="1363"/>
        <v>0.96772316171316064</v>
      </c>
      <c r="CS579" s="1">
        <f t="shared" si="1364"/>
        <v>0.93005919243510282</v>
      </c>
      <c r="CT579" s="1">
        <f t="shared" si="1365"/>
        <v>0.88886281170612291</v>
      </c>
      <c r="CU579" s="1">
        <f t="shared" si="1366"/>
        <v>0.84438710414807872</v>
      </c>
      <c r="CV579" s="1">
        <f t="shared" si="1367"/>
        <v>0.79699291672556716</v>
      </c>
      <c r="CW579" s="1">
        <f t="shared" si="1368"/>
        <v>0.74714196329274252</v>
      </c>
      <c r="CX579" s="1">
        <f t="shared" si="1369"/>
        <v>0.69538414426958428</v>
      </c>
      <c r="CY579" s="1">
        <f t="shared" si="1370"/>
        <v>0.64233960250722544</v>
      </c>
      <c r="CZ579" s="1">
        <f t="shared" si="1371"/>
        <v>0.58867647511041088</v>
      </c>
      <c r="DA579" s="1">
        <f t="shared" si="1372"/>
        <v>0.53508566937081714</v>
      </c>
      <c r="DB579" s="1">
        <f t="shared" si="1373"/>
        <v>0.48225424854524895</v>
      </c>
      <c r="DC579" s="1">
        <f t="shared" si="1374"/>
        <v>0.4308391313851051</v>
      </c>
      <c r="DD579" s="1">
        <f t="shared" si="1375"/>
        <v>0.38144277523298453</v>
      </c>
      <c r="DE579" s="1">
        <f t="shared" si="1376"/>
        <v>0.33459233073840722</v>
      </c>
      <c r="DF579" s="1">
        <f t="shared" si="1377"/>
        <v>0.29072344810412887</v>
      </c>
      <c r="DG579" s="1">
        <f t="shared" si="1378"/>
        <v>0.25016951522679415</v>
      </c>
      <c r="DH579" s="1">
        <f t="shared" si="1379"/>
        <v>0.21315666095862817</v>
      </c>
      <c r="DI579" s="1">
        <f t="shared" si="1380"/>
        <v>0.17980440882549767</v>
      </c>
      <c r="DJ579" s="1">
        <f t="shared" si="1381"/>
        <v>0.1501314618143014</v>
      </c>
      <c r="DK579" s="1">
        <f t="shared" si="1382"/>
        <v>0.12406577315077451</v>
      </c>
      <c r="DL579" s="1">
        <f t="shared" si="1383"/>
        <v>0.10145783545000532</v>
      </c>
      <c r="DM579" s="1">
        <f t="shared" si="1384"/>
        <v>8.2096011824330795E-2</v>
      </c>
      <c r="DN579" s="1">
        <f t="shared" si="1385"/>
        <v>6.572273469477373E-2</v>
      </c>
      <c r="DO579" s="1">
        <f t="shared" si="1386"/>
        <v>5.2050496912211426E-2</v>
      </c>
      <c r="DP579" s="1">
        <f t="shared" si="1387"/>
        <v>4.077673276067055E-2</v>
      </c>
      <c r="DQ579" s="1">
        <f t="shared" si="1388"/>
        <v>3.1596906360713634E-2</v>
      </c>
      <c r="DR579" s="1">
        <f t="shared" si="1389"/>
        <v>2.4215364080944522E-2</v>
      </c>
      <c r="DS579" s="1">
        <f t="shared" si="1390"/>
        <v>1.8353740577810213E-2</v>
      </c>
      <c r="DT579" s="1">
        <f t="shared" si="1391"/>
        <v>1.3756914847353608E-2</v>
      </c>
      <c r="DU579" s="1">
        <f t="shared" si="1392"/>
        <v>1.0196679444296157E-2</v>
      </c>
      <c r="DV579" s="1">
        <f t="shared" si="1393"/>
        <v>7.473405808323519E-3</v>
      </c>
      <c r="DW579" s="1">
        <f t="shared" si="1394"/>
        <v>5.416060610957227E-3</v>
      </c>
      <c r="DX579" s="1">
        <f t="shared" si="1395"/>
        <v>3.8809563337774289E-3</v>
      </c>
      <c r="DY579" s="1">
        <f t="shared" si="1396"/>
        <v>2.7496114498913866E-3</v>
      </c>
      <c r="DZ579" s="1">
        <f t="shared" si="1397"/>
        <v>1.9260609370547596E-3</v>
      </c>
      <c r="EA579" s="1">
        <f t="shared" si="1398"/>
        <v>1.3339060786356615E-3</v>
      </c>
      <c r="EB579" s="1">
        <f t="shared" si="1399"/>
        <v>9.1333249458494406E-4</v>
      </c>
      <c r="EC579" s="1">
        <f t="shared" si="1400"/>
        <v>6.1826443557813008E-4</v>
      </c>
      <c r="ED579" s="1">
        <f t="shared" si="1401"/>
        <v>4.1376700449496543E-4</v>
      </c>
      <c r="EE579" s="1">
        <f t="shared" si="1402"/>
        <v>2.7375961648820797E-4</v>
      </c>
      <c r="EF579" s="1">
        <f t="shared" si="1403"/>
        <v>1.7906538275912819E-4</v>
      </c>
      <c r="EG579" s="1">
        <f t="shared" si="1404"/>
        <v>1.157924898166927E-4</v>
      </c>
      <c r="EH579" s="1">
        <f t="shared" si="1405"/>
        <v>7.4024308641742516E-5</v>
      </c>
      <c r="EI579" s="1">
        <f t="shared" si="1406"/>
        <v>4.6783541698980921E-5</v>
      </c>
      <c r="EJ579" s="1">
        <f t="shared" si="1407"/>
        <v>2.9230547543197333E-5</v>
      </c>
      <c r="EK579" s="1">
        <f t="shared" si="1408"/>
        <v>1.8055395326236335E-5</v>
      </c>
      <c r="EL579" s="1">
        <f t="shared" si="1409"/>
        <v>1.1025670441944344E-5</v>
      </c>
      <c r="EM579" s="1">
        <f t="shared" si="1410"/>
        <v>6.6563071107060772E-6</v>
      </c>
      <c r="EN579" s="1">
        <f t="shared" si="1411"/>
        <v>3.9727844304792614E-6</v>
      </c>
      <c r="EO579" s="1">
        <f t="shared" si="1412"/>
        <v>2.3441935078722654E-6</v>
      </c>
      <c r="EP579" s="1">
        <f t="shared" si="1413"/>
        <v>1.3675169947602354E-6</v>
      </c>
      <c r="EQ579" s="1">
        <f t="shared" si="1414"/>
        <v>7.8870989389947229E-7</v>
      </c>
      <c r="ER579" s="1">
        <f t="shared" si="1415"/>
        <v>4.4973017563119798E-7</v>
      </c>
      <c r="ES579" s="1">
        <f t="shared" si="1416"/>
        <v>2.5353753139203742E-7</v>
      </c>
      <c r="ET579" s="1">
        <f t="shared" si="1417"/>
        <v>1.4131676630788612E-7</v>
      </c>
      <c r="EU579" s="1">
        <f t="shared" si="1418"/>
        <v>7.7877604096488564E-8</v>
      </c>
      <c r="EV579" s="1">
        <f t="shared" si="1419"/>
        <v>4.2433264992359063E-8</v>
      </c>
      <c r="EW579" s="1">
        <f t="shared" si="1420"/>
        <v>2.2860605664049212E-8</v>
      </c>
      <c r="EX579" s="1">
        <f t="shared" si="1421"/>
        <v>1.2178439921544802E-8</v>
      </c>
      <c r="EY579" s="1">
        <f t="shared" si="1422"/>
        <v>6.4174607726928185E-9</v>
      </c>
      <c r="EZ579" s="1">
        <f t="shared" si="1423"/>
        <v>3.3502637737306086E-9</v>
      </c>
      <c r="FA579" s="1">
        <f t="shared" si="1424"/>
        <v>1.7456895915388114E-9</v>
      </c>
      <c r="FB579" s="1">
        <f t="shared" si="1425"/>
        <v>9.3957550410239293E-10</v>
      </c>
      <c r="FC579" s="1">
        <f t="shared" si="1426"/>
        <v>5.9708205356563917E-10</v>
      </c>
      <c r="FD579" s="75">
        <f t="shared" si="1277"/>
        <v>5.9708205356563917E-10</v>
      </c>
    </row>
    <row r="580" spans="7:160" x14ac:dyDescent="0.35">
      <c r="G580" t="str">
        <f t="shared" si="1273"/>
        <v>Refd, t=2.82</v>
      </c>
      <c r="H580" s="76">
        <f t="shared" si="1274"/>
        <v>2.824999999999962</v>
      </c>
      <c r="I580" s="1">
        <f t="shared" si="1275"/>
        <v>0</v>
      </c>
      <c r="J580" s="22">
        <f t="shared" si="1276"/>
        <v>2.4601437848324792E-6</v>
      </c>
      <c r="K580" s="1">
        <f t="shared" si="1278"/>
        <v>4.8456123295211734E-6</v>
      </c>
      <c r="L580" s="1">
        <f t="shared" si="1279"/>
        <v>8.9592055357088463E-6</v>
      </c>
      <c r="M580" s="1">
        <f t="shared" si="1280"/>
        <v>1.5882215602587139E-5</v>
      </c>
      <c r="N580" s="1">
        <f t="shared" si="1281"/>
        <v>2.7295189198036329E-5</v>
      </c>
      <c r="O580" s="1">
        <f t="shared" si="1282"/>
        <v>4.5768634938331756E-5</v>
      </c>
      <c r="P580" s="1">
        <f t="shared" si="1283"/>
        <v>7.5172275354331436E-5</v>
      </c>
      <c r="Q580" s="1">
        <f t="shared" si="1284"/>
        <v>1.2123967851124691E-4</v>
      </c>
      <c r="R580" s="1">
        <f t="shared" si="1285"/>
        <v>1.9233109557256507E-4</v>
      </c>
      <c r="S580" s="1">
        <f t="shared" si="1286"/>
        <v>3.0044172791228072E-4</v>
      </c>
      <c r="T580" s="1">
        <f t="shared" si="1287"/>
        <v>4.6250395651887708E-4</v>
      </c>
      <c r="U580" s="1">
        <f t="shared" si="1288"/>
        <v>7.0202842940305136E-4</v>
      </c>
      <c r="V580" s="1">
        <f t="shared" si="1289"/>
        <v>1.0511182090758267E-3</v>
      </c>
      <c r="W580" s="1">
        <f t="shared" si="1290"/>
        <v>1.5528702845195629E-3</v>
      </c>
      <c r="X580" s="1">
        <f t="shared" si="1291"/>
        <v>2.2641477974190026E-3</v>
      </c>
      <c r="Y580" s="1">
        <f t="shared" si="1292"/>
        <v>3.2586632020846968E-3</v>
      </c>
      <c r="Z580" s="1">
        <f t="shared" si="1293"/>
        <v>4.630257403475755E-3</v>
      </c>
      <c r="AA580" s="1">
        <f t="shared" si="1294"/>
        <v>6.4961946049848767E-3</v>
      </c>
      <c r="AB580" s="1">
        <f t="shared" si="1295"/>
        <v>9.0002212724631867E-3</v>
      </c>
      <c r="AC580" s="1">
        <f t="shared" si="1296"/>
        <v>1.2315066867232558E-2</v>
      </c>
      <c r="AD580" s="1">
        <f t="shared" si="1297"/>
        <v>1.6644002774716761E-2</v>
      </c>
      <c r="AE580" s="1">
        <f t="shared" si="1298"/>
        <v>2.2221034965254322E-2</v>
      </c>
      <c r="AF580" s="1">
        <f t="shared" si="1299"/>
        <v>2.9309297017083728E-2</v>
      </c>
      <c r="AG580" s="1">
        <f t="shared" si="1300"/>
        <v>3.8197244205436479E-2</v>
      </c>
      <c r="AH580" s="1">
        <f t="shared" si="1301"/>
        <v>4.9192334913140012E-2</v>
      </c>
      <c r="AI580" s="1">
        <f t="shared" si="1302"/>
        <v>6.2612026656440334E-2</v>
      </c>
      <c r="AJ580" s="1">
        <f t="shared" si="1303"/>
        <v>7.8772108254545267E-2</v>
      </c>
      <c r="AK580" s="1">
        <f t="shared" si="1304"/>
        <v>9.7972627242940036E-2</v>
      </c>
      <c r="AL580" s="1">
        <f t="shared" si="1305"/>
        <v>0.12048193474083765</v>
      </c>
      <c r="AM580" s="1">
        <f t="shared" si="1306"/>
        <v>0.14651963370334445</v>
      </c>
      <c r="AN580" s="1">
        <f t="shared" si="1307"/>
        <v>0.17623945086097778</v>
      </c>
      <c r="AO580" s="1">
        <f t="shared" si="1308"/>
        <v>0.20971322598434916</v>
      </c>
      <c r="AP580" s="1">
        <f t="shared" si="1309"/>
        <v>0.24691729515032482</v>
      </c>
      <c r="AQ580" s="1">
        <f t="shared" si="1310"/>
        <v>0.28772251506505553</v>
      </c>
      <c r="AR580" s="1">
        <f t="shared" si="1311"/>
        <v>0.33188902183295776</v>
      </c>
      <c r="AS580" s="1">
        <f t="shared" si="1312"/>
        <v>0.37906654240190385</v>
      </c>
      <c r="AT580" s="1">
        <f t="shared" si="1313"/>
        <v>0.4288006979746341</v>
      </c>
      <c r="AU580" s="1">
        <f t="shared" si="1314"/>
        <v>0.48054528791075318</v>
      </c>
      <c r="AV580" s="1">
        <f t="shared" si="1315"/>
        <v>0.53368006315253369</v>
      </c>
      <c r="AW580" s="1">
        <f t="shared" si="1316"/>
        <v>0.58753303926627032</v>
      </c>
      <c r="AX580" s="1">
        <f t="shared" si="1317"/>
        <v>0.64140601007914189</v>
      </c>
      <c r="AY580" s="1">
        <f t="shared" si="1318"/>
        <v>0.69460164643275302</v>
      </c>
      <c r="AZ580" s="1">
        <f t="shared" si="1319"/>
        <v>0.7464504313826289</v>
      </c>
      <c r="BA580" s="1">
        <f t="shared" si="1320"/>
        <v>0.79633570752095573</v>
      </c>
      <c r="BB580" s="1">
        <f t="shared" si="1321"/>
        <v>0.84371529006600299</v>
      </c>
      <c r="BC580" s="1">
        <f t="shared" si="1322"/>
        <v>0.88813840953493961</v>
      </c>
      <c r="BD580" s="1">
        <f t="shared" si="1323"/>
        <v>0.92925715441925016</v>
      </c>
      <c r="BE580" s="1">
        <f t="shared" si="1324"/>
        <v>0.96683204217344643</v>
      </c>
      <c r="BF580" s="1">
        <f t="shared" si="1325"/>
        <v>1.0007318075707872</v>
      </c>
      <c r="BG580" s="1">
        <f t="shared" si="1326"/>
        <v>1.0309279155101692</v>
      </c>
      <c r="BH580" s="1">
        <f t="shared" si="1327"/>
        <v>1.0574846433461318</v>
      </c>
      <c r="BI580" s="1">
        <f t="shared" si="1328"/>
        <v>1.0805458104905143</v>
      </c>
      <c r="BJ580" s="1">
        <f t="shared" si="1329"/>
        <v>1.1003193490654217</v>
      </c>
      <c r="BK580" s="1">
        <f t="shared" si="1330"/>
        <v>1.1170609112135159</v>
      </c>
      <c r="BL580" s="1">
        <f t="shared" si="1331"/>
        <v>1.1310576105651433</v>
      </c>
      <c r="BM580" s="1">
        <f t="shared" si="1332"/>
        <v>1.1426128201901051</v>
      </c>
      <c r="BN580" s="1">
        <f t="shared" si="1333"/>
        <v>1.152032724690607</v>
      </c>
      <c r="BO580" s="1">
        <f t="shared" si="1334"/>
        <v>1.1596150782679167</v>
      </c>
      <c r="BP580" s="1">
        <f t="shared" si="1335"/>
        <v>1.1656403793623007</v>
      </c>
      <c r="BQ580" s="1">
        <f t="shared" si="1336"/>
        <v>1.1703654564983599</v>
      </c>
      <c r="BR580" s="1">
        <f t="shared" si="1337"/>
        <v>1.1740192835069037</v>
      </c>
      <c r="BS580" s="1">
        <f t="shared" si="1338"/>
        <v>1.1768007128742095</v>
      </c>
      <c r="BT580" s="1">
        <f t="shared" si="1339"/>
        <v>1.1788777350640456</v>
      </c>
      <c r="BU580" s="1">
        <f t="shared" si="1340"/>
        <v>1.1803878359744973</v>
      </c>
      <c r="BV580" s="1">
        <f t="shared" si="1341"/>
        <v>1.1814390277932401</v>
      </c>
      <c r="BW580" s="1">
        <f t="shared" si="1342"/>
        <v>1.1821111624680032</v>
      </c>
      <c r="BX580" s="1">
        <f t="shared" si="1343"/>
        <v>1.1824571938072959</v>
      </c>
      <c r="BY580" s="1">
        <f t="shared" si="1344"/>
        <v>1.1825041268171952</v>
      </c>
      <c r="BZ580" s="1">
        <f t="shared" si="1345"/>
        <v>1.1822534757077079</v>
      </c>
      <c r="CA580" s="1">
        <f t="shared" si="1346"/>
        <v>1.1816811410662058</v>
      </c>
      <c r="CB580" s="1">
        <f t="shared" si="1347"/>
        <v>1.1807367091875132</v>
      </c>
      <c r="CC580" s="1">
        <f t="shared" si="1348"/>
        <v>1.179342270192693</v>
      </c>
      <c r="CD580" s="1">
        <f t="shared" si="1349"/>
        <v>1.1773909438095393</v>
      </c>
      <c r="CE580" s="1">
        <f t="shared" si="1350"/>
        <v>1.1747453889292399</v>
      </c>
      <c r="CF580" s="1">
        <f t="shared" si="1351"/>
        <v>1.1712366500888456</v>
      </c>
      <c r="CG580" s="1">
        <f t="shared" si="1352"/>
        <v>1.1666637538453479</v>
      </c>
      <c r="CH580" s="1">
        <f t="shared" si="1353"/>
        <v>1.1607945020696149</v>
      </c>
      <c r="CI580" s="1">
        <f t="shared" si="1354"/>
        <v>1.1533679082563553</v>
      </c>
      <c r="CJ580" s="1">
        <f t="shared" si="1355"/>
        <v>1.1440986783865408</v>
      </c>
      <c r="CK580" s="1">
        <f t="shared" si="1356"/>
        <v>1.1326840433470422</v>
      </c>
      <c r="CL580" s="1">
        <f t="shared" si="1357"/>
        <v>1.1188131031722697</v>
      </c>
      <c r="CM580" s="1">
        <f t="shared" si="1358"/>
        <v>1.1021786479463915</v>
      </c>
      <c r="CN580" s="1">
        <f t="shared" si="1359"/>
        <v>1.0824911865058964</v>
      </c>
      <c r="CO580" s="1">
        <f t="shared" si="1360"/>
        <v>1.059494659701268</v>
      </c>
      <c r="CP580" s="1">
        <f t="shared" si="1361"/>
        <v>1.0329830638698403</v>
      </c>
      <c r="CQ580" s="1">
        <f t="shared" si="1362"/>
        <v>1.0028169906570341</v>
      </c>
      <c r="CR580" s="1">
        <f t="shared" si="1363"/>
        <v>0.96893893098203399</v>
      </c>
      <c r="CS580" s="1">
        <f t="shared" si="1364"/>
        <v>0.93138612075226956</v>
      </c>
      <c r="CT580" s="1">
        <f t="shared" si="1365"/>
        <v>0.89029974413039792</v>
      </c>
      <c r="CU580" s="1">
        <f t="shared" si="1366"/>
        <v>0.84592946651347856</v>
      </c>
      <c r="CV580" s="1">
        <f t="shared" si="1367"/>
        <v>0.79863254050085786</v>
      </c>
      <c r="CW580" s="1">
        <f t="shared" si="1368"/>
        <v>0.74886709639130544</v>
      </c>
      <c r="CX580" s="1">
        <f t="shared" si="1369"/>
        <v>0.69717966325719005</v>
      </c>
      <c r="CY580" s="1">
        <f t="shared" si="1370"/>
        <v>0.64418742615811631</v>
      </c>
      <c r="CZ580" s="1">
        <f t="shared" si="1371"/>
        <v>0.59055616270152966</v>
      </c>
      <c r="DA580" s="1">
        <f t="shared" si="1372"/>
        <v>0.53697517122002802</v>
      </c>
      <c r="DB580" s="1">
        <f t="shared" si="1373"/>
        <v>0.48413076283804957</v>
      </c>
      <c r="DC580" s="1">
        <f t="shared" si="1374"/>
        <v>0.43268001181441418</v>
      </c>
      <c r="DD580" s="1">
        <f t="shared" si="1375"/>
        <v>0.38322642948137819</v>
      </c>
      <c r="DE580" s="1">
        <f t="shared" si="1376"/>
        <v>0.33629905086005968</v>
      </c>
      <c r="DF580" s="1">
        <f t="shared" si="1377"/>
        <v>0.29233612026185818</v>
      </c>
      <c r="DG580" s="1">
        <f t="shared" si="1378"/>
        <v>0.25167416723106611</v>
      </c>
      <c r="DH580" s="1">
        <f t="shared" si="1379"/>
        <v>0.21454282035399772</v>
      </c>
      <c r="DI580" s="1">
        <f t="shared" si="1380"/>
        <v>0.18106526026339834</v>
      </c>
      <c r="DJ580" s="1">
        <f t="shared" si="1381"/>
        <v>0.1512638084210757</v>
      </c>
      <c r="DK580" s="1">
        <f t="shared" si="1382"/>
        <v>0.12506982094477645</v>
      </c>
      <c r="DL580" s="1">
        <f t="shared" si="1383"/>
        <v>0.10233683128780691</v>
      </c>
      <c r="DM580" s="1">
        <f t="shared" si="1384"/>
        <v>8.2855773011533532E-2</v>
      </c>
      <c r="DN580" s="1">
        <f t="shared" si="1385"/>
        <v>6.6371111933061597E-2</v>
      </c>
      <c r="DO580" s="1">
        <f t="shared" si="1386"/>
        <v>5.2596811813544586E-2</v>
      </c>
      <c r="DP580" s="1">
        <f t="shared" si="1387"/>
        <v>4.1231227299110697E-2</v>
      </c>
      <c r="DQ580" s="1">
        <f t="shared" si="1388"/>
        <v>3.1970235202769245E-2</v>
      </c>
      <c r="DR580" s="1">
        <f t="shared" si="1389"/>
        <v>2.4518152737108442E-2</v>
      </c>
      <c r="DS580" s="1">
        <f t="shared" si="1390"/>
        <v>1.8596223760436566E-2</v>
      </c>
      <c r="DT580" s="1">
        <f t="shared" si="1391"/>
        <v>1.394866120131162E-2</v>
      </c>
      <c r="DU580" s="1">
        <f t="shared" si="1392"/>
        <v>1.0346401638698469E-2</v>
      </c>
      <c r="DV580" s="1">
        <f t="shared" si="1393"/>
        <v>7.5888493006749892E-3</v>
      </c>
      <c r="DW580" s="1">
        <f t="shared" si="1394"/>
        <v>5.5039604330719555E-3</v>
      </c>
      <c r="DX580" s="1">
        <f t="shared" si="1395"/>
        <v>3.9470489950895905E-3</v>
      </c>
      <c r="DY580" s="1">
        <f t="shared" si="1396"/>
        <v>2.7986883295035622E-3</v>
      </c>
      <c r="DZ580" s="1">
        <f t="shared" si="1397"/>
        <v>1.9620500489155842E-3</v>
      </c>
      <c r="EA580" s="1">
        <f t="shared" si="1398"/>
        <v>1.3599704984143823E-3</v>
      </c>
      <c r="EB580" s="1">
        <f t="shared" si="1399"/>
        <v>9.3197568335175391E-4</v>
      </c>
      <c r="EC580" s="1">
        <f t="shared" si="1400"/>
        <v>6.3143487193857218E-4</v>
      </c>
      <c r="ED580" s="1">
        <f t="shared" si="1401"/>
        <v>4.229566918718506E-4</v>
      </c>
      <c r="EE580" s="1">
        <f t="shared" si="1402"/>
        <v>2.8009298582483747E-4</v>
      </c>
      <c r="EF580" s="1">
        <f t="shared" si="1403"/>
        <v>1.8337675380899991E-4</v>
      </c>
      <c r="EG580" s="1">
        <f t="shared" si="1404"/>
        <v>1.1869153903944565E-4</v>
      </c>
      <c r="EH580" s="1">
        <f t="shared" si="1405"/>
        <v>7.5949919597540004E-5</v>
      </c>
      <c r="EI580" s="1">
        <f t="shared" si="1406"/>
        <v>4.8047019191024999E-5</v>
      </c>
      <c r="EJ580" s="1">
        <f t="shared" si="1407"/>
        <v>3.0049513326647373E-5</v>
      </c>
      <c r="EK580" s="1">
        <f t="shared" si="1408"/>
        <v>1.8579812150713051E-5</v>
      </c>
      <c r="EL580" s="1">
        <f t="shared" si="1409"/>
        <v>1.1357422362619947E-5</v>
      </c>
      <c r="EM580" s="1">
        <f t="shared" si="1410"/>
        <v>6.8636502309333949E-6</v>
      </c>
      <c r="EN580" s="1">
        <f t="shared" si="1411"/>
        <v>4.1008164424476543E-6</v>
      </c>
      <c r="EO580" s="1">
        <f t="shared" si="1412"/>
        <v>2.4223047747055177E-6</v>
      </c>
      <c r="EP580" s="1">
        <f t="shared" si="1413"/>
        <v>1.4146026244677745E-6</v>
      </c>
      <c r="EQ580" s="1">
        <f t="shared" si="1414"/>
        <v>8.1675493595807035E-7</v>
      </c>
      <c r="ER580" s="1">
        <f t="shared" si="1415"/>
        <v>4.6623573468089967E-7</v>
      </c>
      <c r="ES580" s="1">
        <f t="shared" si="1416"/>
        <v>2.6313649256440144E-7</v>
      </c>
      <c r="ET580" s="1">
        <f t="shared" si="1417"/>
        <v>1.4683311303892703E-7</v>
      </c>
      <c r="EU580" s="1">
        <f t="shared" si="1418"/>
        <v>8.1010355562075751E-8</v>
      </c>
      <c r="EV580" s="1">
        <f t="shared" si="1419"/>
        <v>4.4191441341385314E-8</v>
      </c>
      <c r="EW580" s="1">
        <f t="shared" si="1420"/>
        <v>2.3835779762106944E-8</v>
      </c>
      <c r="EX580" s="1">
        <f t="shared" si="1421"/>
        <v>1.2713046651228524E-8</v>
      </c>
      <c r="EY580" s="1">
        <f t="shared" si="1422"/>
        <v>6.7072609565854303E-9</v>
      </c>
      <c r="EZ580" s="1">
        <f t="shared" si="1423"/>
        <v>3.5058793386443794E-9</v>
      </c>
      <c r="FA580" s="1">
        <f t="shared" si="1424"/>
        <v>1.8291341606271321E-9</v>
      </c>
      <c r="FB580" s="1">
        <f t="shared" si="1425"/>
        <v>9.8585479248420691E-10</v>
      </c>
      <c r="FC580" s="1">
        <f t="shared" si="1426"/>
        <v>6.272807291212554E-10</v>
      </c>
      <c r="FD580" s="75">
        <f t="shared" si="1277"/>
        <v>6.272807291212554E-10</v>
      </c>
    </row>
    <row r="581" spans="7:160" x14ac:dyDescent="0.35">
      <c r="G581" t="str">
        <f t="shared" si="1273"/>
        <v>Refd, t=2.83</v>
      </c>
      <c r="H581" s="76">
        <f t="shared" si="1274"/>
        <v>2.8299999999999619</v>
      </c>
      <c r="I581" s="1">
        <f t="shared" si="1275"/>
        <v>0</v>
      </c>
      <c r="J581" s="22">
        <f t="shared" si="1276"/>
        <v>2.4329044483941186E-6</v>
      </c>
      <c r="K581" s="1">
        <f t="shared" si="1278"/>
        <v>4.7919360318572166E-6</v>
      </c>
      <c r="L581" s="1">
        <f t="shared" si="1279"/>
        <v>8.8598979805247788E-6</v>
      </c>
      <c r="M581" s="1">
        <f t="shared" si="1280"/>
        <v>1.5706060978371131E-5</v>
      </c>
      <c r="N581" s="1">
        <f t="shared" si="1281"/>
        <v>2.699232581477359E-5</v>
      </c>
      <c r="O581" s="1">
        <f t="shared" si="1282"/>
        <v>4.526078687886036E-5</v>
      </c>
      <c r="P581" s="1">
        <f t="shared" si="1283"/>
        <v>7.4338630798712708E-5</v>
      </c>
      <c r="Q581" s="1">
        <f t="shared" si="1284"/>
        <v>1.1989688739439384E-4</v>
      </c>
      <c r="R581" s="1">
        <f t="shared" si="1285"/>
        <v>1.9020552969560982E-4</v>
      </c>
      <c r="S581" s="1">
        <f t="shared" si="1286"/>
        <v>2.9713184500018404E-4</v>
      </c>
      <c r="T581" s="1">
        <f t="shared" si="1287"/>
        <v>4.5743039492648468E-4</v>
      </c>
      <c r="U581" s="1">
        <f t="shared" si="1288"/>
        <v>6.9436941188192182E-4</v>
      </c>
      <c r="V581" s="1">
        <f t="shared" si="1289"/>
        <v>1.0397280506972573E-3</v>
      </c>
      <c r="W581" s="1">
        <f t="shared" si="1290"/>
        <v>1.536179392275284E-3</v>
      </c>
      <c r="X581" s="1">
        <f t="shared" si="1291"/>
        <v>2.2400436280101614E-3</v>
      </c>
      <c r="Y581" s="1">
        <f t="shared" si="1292"/>
        <v>3.2243533023454851E-3</v>
      </c>
      <c r="Z581" s="1">
        <f t="shared" si="1293"/>
        <v>4.5821179445664243E-3</v>
      </c>
      <c r="AA581" s="1">
        <f t="shared" si="1294"/>
        <v>6.4296107164403234E-3</v>
      </c>
      <c r="AB581" s="1">
        <f t="shared" si="1295"/>
        <v>8.9094288671080647E-3</v>
      </c>
      <c r="AC581" s="1">
        <f t="shared" si="1296"/>
        <v>1.2193009284909854E-2</v>
      </c>
      <c r="AD581" s="1">
        <f t="shared" si="1297"/>
        <v>1.6482219094375437E-2</v>
      </c>
      <c r="AE581" s="1">
        <f t="shared" si="1298"/>
        <v>2.2009599753547465E-2</v>
      </c>
      <c r="AF581" s="1">
        <f t="shared" si="1299"/>
        <v>2.9036833022476106E-2</v>
      </c>
      <c r="AG581" s="1">
        <f t="shared" si="1300"/>
        <v>3.7851029467712037E-2</v>
      </c>
      <c r="AH581" s="1">
        <f t="shared" si="1301"/>
        <v>4.875852339351669E-2</v>
      </c>
      <c r="AI581" s="1">
        <f t="shared" si="1302"/>
        <v>6.2075996414849455E-2</v>
      </c>
      <c r="AJ581" s="1">
        <f t="shared" si="1303"/>
        <v>7.8118943280785419E-2</v>
      </c>
      <c r="AK581" s="1">
        <f t="shared" si="1304"/>
        <v>9.7187728510678528E-2</v>
      </c>
      <c r="AL581" s="1">
        <f t="shared" si="1305"/>
        <v>0.11955174352659458</v>
      </c>
      <c r="AM581" s="1">
        <f t="shared" si="1306"/>
        <v>0.14543243673315762</v>
      </c>
      <c r="AN581" s="1">
        <f t="shared" si="1307"/>
        <v>0.17498622379659801</v>
      </c>
      <c r="AO581" s="1">
        <f t="shared" si="1308"/>
        <v>0.20828846073319277</v>
      </c>
      <c r="AP581" s="1">
        <f t="shared" si="1309"/>
        <v>0.24531974909692372</v>
      </c>
      <c r="AQ581" s="1">
        <f t="shared" si="1310"/>
        <v>0.28595581799044401</v>
      </c>
      <c r="AR581" s="1">
        <f t="shared" si="1311"/>
        <v>0.32996207999098898</v>
      </c>
      <c r="AS581" s="1">
        <f t="shared" si="1312"/>
        <v>0.3769936893037566</v>
      </c>
      <c r="AT581" s="1">
        <f t="shared" si="1313"/>
        <v>0.42660155748207029</v>
      </c>
      <c r="AU581" s="1">
        <f t="shared" si="1314"/>
        <v>0.47824433605926592</v>
      </c>
      <c r="AV581" s="1">
        <f t="shared" si="1315"/>
        <v>0.53130589882971391</v>
      </c>
      <c r="AW581" s="1">
        <f t="shared" si="1316"/>
        <v>0.58511739808132535</v>
      </c>
      <c r="AX581" s="1">
        <f t="shared" si="1317"/>
        <v>0.63898257789888224</v>
      </c>
      <c r="AY581" s="1">
        <f t="shared" si="1318"/>
        <v>0.69220474668403831</v>
      </c>
      <c r="AZ581" s="1">
        <f t="shared" si="1319"/>
        <v>0.74411367135075013</v>
      </c>
      <c r="BA581" s="1">
        <f t="shared" si="1320"/>
        <v>0.79409067226113794</v>
      </c>
      <c r="BB581" s="1">
        <f t="shared" si="1321"/>
        <v>0.84159036784772701</v>
      </c>
      <c r="BC581" s="1">
        <f t="shared" si="1322"/>
        <v>0.88615782055654968</v>
      </c>
      <c r="BD581" s="1">
        <f t="shared" si="1323"/>
        <v>0.92744023631438044</v>
      </c>
      <c r="BE581" s="1">
        <f t="shared" si="1324"/>
        <v>0.9651928236725319</v>
      </c>
      <c r="BF581" s="1">
        <f t="shared" si="1325"/>
        <v>0.99927887802053528</v>
      </c>
      <c r="BG581" s="1">
        <f t="shared" si="1326"/>
        <v>1.0296645752554123</v>
      </c>
      <c r="BH581" s="1">
        <f t="shared" si="1327"/>
        <v>1.0564093004218231</v>
      </c>
      <c r="BI581" s="1">
        <f t="shared" si="1328"/>
        <v>1.0796525743060637</v>
      </c>
      <c r="BJ581" s="1">
        <f t="shared" si="1329"/>
        <v>1.099598762754268</v>
      </c>
      <c r="BK581" s="1">
        <f t="shared" si="1330"/>
        <v>1.1165007613019966</v>
      </c>
      <c r="BL581" s="1">
        <f t="shared" si="1331"/>
        <v>1.1306437551450363</v>
      </c>
      <c r="BM581" s="1">
        <f t="shared" si="1332"/>
        <v>1.1423299838796517</v>
      </c>
      <c r="BN581" s="1">
        <f t="shared" si="1333"/>
        <v>1.1518652190127148</v>
      </c>
      <c r="BO581" s="1">
        <f t="shared" si="1334"/>
        <v>1.1595474181952192</v>
      </c>
      <c r="BP581" s="1">
        <f t="shared" si="1335"/>
        <v>1.1656577792647052</v>
      </c>
      <c r="BQ581" s="1">
        <f t="shared" si="1336"/>
        <v>1.1704542003765011</v>
      </c>
      <c r="BR581" s="1">
        <f t="shared" si="1337"/>
        <v>1.1741669743111689</v>
      </c>
      <c r="BS581" s="1">
        <f t="shared" si="1338"/>
        <v>1.1769964133522361</v>
      </c>
      <c r="BT581" s="1">
        <f t="shared" si="1339"/>
        <v>1.1791120177491745</v>
      </c>
      <c r="BU581" s="1">
        <f t="shared" si="1340"/>
        <v>1.1806527627111407</v>
      </c>
      <c r="BV581" s="1">
        <f t="shared" si="1341"/>
        <v>1.1817280798897933</v>
      </c>
      <c r="BW581" s="1">
        <f t="shared" si="1342"/>
        <v>1.182419141592822</v>
      </c>
      <c r="BX581" s="1">
        <f t="shared" si="1343"/>
        <v>1.1827801115556194</v>
      </c>
      <c r="BY581" s="1">
        <f t="shared" si="1344"/>
        <v>1.1828390979041097</v>
      </c>
      <c r="BZ581" s="1">
        <f t="shared" si="1345"/>
        <v>1.1825986263355324</v>
      </c>
      <c r="CA581" s="1">
        <f t="shared" si="1346"/>
        <v>1.1820355404268905</v>
      </c>
      <c r="CB581" s="1">
        <f t="shared" si="1347"/>
        <v>1.1811003284471637</v>
      </c>
      <c r="CC581" s="1">
        <f t="shared" si="1348"/>
        <v>1.1797159697437904</v>
      </c>
      <c r="CD581" s="1">
        <f t="shared" si="1349"/>
        <v>1.1777764860999369</v>
      </c>
      <c r="CE581" s="1">
        <f t="shared" si="1350"/>
        <v>1.1751454708136642</v>
      </c>
      <c r="CF581" s="1">
        <f t="shared" si="1351"/>
        <v>1.1716549454602732</v>
      </c>
      <c r="CG581" s="1">
        <f t="shared" si="1352"/>
        <v>1.1671049544165171</v>
      </c>
      <c r="CH581" s="1">
        <f t="shared" si="1353"/>
        <v>1.161264341796117</v>
      </c>
      <c r="CI581" s="1">
        <f t="shared" si="1354"/>
        <v>1.15387315530678</v>
      </c>
      <c r="CJ581" s="1">
        <f t="shared" si="1355"/>
        <v>1.1446470781090665</v>
      </c>
      <c r="CK581" s="1">
        <f t="shared" si="1356"/>
        <v>1.1332841966983374</v>
      </c>
      <c r="CL581" s="1">
        <f t="shared" si="1357"/>
        <v>1.1194742678480607</v>
      </c>
      <c r="CM581" s="1">
        <f t="shared" si="1358"/>
        <v>1.1029104541368846</v>
      </c>
      <c r="CN581" s="1">
        <f t="shared" si="1359"/>
        <v>1.0833032657456356</v>
      </c>
      <c r="CO581" s="1">
        <f t="shared" si="1360"/>
        <v>1.0603961933899224</v>
      </c>
      <c r="CP581" s="1">
        <f t="shared" si="1361"/>
        <v>1.0339822671288785</v>
      </c>
      <c r="CQ581" s="1">
        <f t="shared" si="1362"/>
        <v>1.0039205564206191</v>
      </c>
      <c r="CR581" s="1">
        <f t="shared" si="1363"/>
        <v>0.97015146757078441</v>
      </c>
      <c r="CS581" s="1">
        <f t="shared" si="1364"/>
        <v>0.93270962253776868</v>
      </c>
      <c r="CT581" s="1">
        <f t="shared" si="1365"/>
        <v>0.89173313822360234</v>
      </c>
      <c r="CU581" s="1">
        <f t="shared" si="1366"/>
        <v>0.84746827788330648</v>
      </c>
      <c r="CV581" s="1">
        <f t="shared" si="1367"/>
        <v>0.80026871310565295</v>
      </c>
      <c r="CW581" s="1">
        <f t="shared" si="1368"/>
        <v>0.75058899882622165</v>
      </c>
      <c r="CX581" s="1">
        <f t="shared" si="1369"/>
        <v>0.69897229466118338</v>
      </c>
      <c r="CY581" s="1">
        <f t="shared" si="1370"/>
        <v>0.64603282277176255</v>
      </c>
      <c r="CZ581" s="1">
        <f t="shared" si="1371"/>
        <v>0.59243398901314026</v>
      </c>
      <c r="DA581" s="1">
        <f t="shared" si="1372"/>
        <v>0.5388634638059483</v>
      </c>
      <c r="DB581" s="1">
        <f t="shared" si="1373"/>
        <v>0.48600678152964244</v>
      </c>
      <c r="DC581" s="1">
        <f t="shared" si="1374"/>
        <v>0.43452114322621704</v>
      </c>
      <c r="DD581" s="1">
        <f t="shared" si="1375"/>
        <v>0.3850110833029684</v>
      </c>
      <c r="DE581" s="1">
        <f t="shared" si="1376"/>
        <v>0.33800749016225307</v>
      </c>
      <c r="DF581" s="1">
        <f t="shared" si="1377"/>
        <v>0.2939511732648098</v>
      </c>
      <c r="DG581" s="1">
        <f t="shared" si="1378"/>
        <v>0.25318177877513354</v>
      </c>
      <c r="DH581" s="1">
        <f t="shared" si="1379"/>
        <v>0.21593241544143255</v>
      </c>
      <c r="DI581" s="1">
        <f t="shared" si="1380"/>
        <v>0.18232990790718717</v>
      </c>
      <c r="DJ581" s="1">
        <f t="shared" si="1381"/>
        <v>0.15240018994095061</v>
      </c>
      <c r="DK581" s="1">
        <f t="shared" si="1382"/>
        <v>0.12607802119230679</v>
      </c>
      <c r="DL581" s="1">
        <f t="shared" si="1383"/>
        <v>0.10321998276476622</v>
      </c>
      <c r="DM581" s="1">
        <f t="shared" si="1384"/>
        <v>8.3619590605098035E-2</v>
      </c>
      <c r="DN581" s="1">
        <f t="shared" si="1385"/>
        <v>6.7023359662872234E-2</v>
      </c>
      <c r="DO581" s="1">
        <f t="shared" si="1386"/>
        <v>5.3146742693071569E-2</v>
      </c>
      <c r="DP581" s="1">
        <f t="shared" si="1387"/>
        <v>4.1689033696178844E-2</v>
      </c>
      <c r="DQ581" s="1">
        <f t="shared" si="1388"/>
        <v>3.2346540776817416E-2</v>
      </c>
      <c r="DR581" s="1">
        <f t="shared" si="1389"/>
        <v>2.4823569123740983E-2</v>
      </c>
      <c r="DS581" s="1">
        <f t="shared" si="1390"/>
        <v>1.8840986671126735E-2</v>
      </c>
      <c r="DT581" s="1">
        <f t="shared" si="1391"/>
        <v>1.4142352405828985E-2</v>
      </c>
      <c r="DU581" s="1">
        <f t="shared" si="1392"/>
        <v>1.0497756106039665E-2</v>
      </c>
      <c r="DV581" s="1">
        <f t="shared" si="1393"/>
        <v>7.7056410589595812E-3</v>
      </c>
      <c r="DW581" s="1">
        <f t="shared" si="1394"/>
        <v>5.5929566926603705E-3</v>
      </c>
      <c r="DX581" s="1">
        <f t="shared" si="1395"/>
        <v>4.0140197643538777E-3</v>
      </c>
      <c r="DY581" s="1">
        <f t="shared" si="1396"/>
        <v>2.8484579682561831E-3</v>
      </c>
      <c r="DZ581" s="1">
        <f t="shared" si="1397"/>
        <v>1.9985776643776962E-3</v>
      </c>
      <c r="EA581" s="1">
        <f t="shared" si="1398"/>
        <v>1.3864474504086644E-3</v>
      </c>
      <c r="EB581" s="1">
        <f t="shared" si="1399"/>
        <v>9.5093038205677023E-4</v>
      </c>
      <c r="EC581" s="1">
        <f t="shared" si="1400"/>
        <v>6.4483721053245344E-4</v>
      </c>
      <c r="ED581" s="1">
        <f t="shared" si="1401"/>
        <v>4.3231660474677834E-4</v>
      </c>
      <c r="EE581" s="1">
        <f t="shared" si="1402"/>
        <v>2.8654957851148366E-4</v>
      </c>
      <c r="EF581" s="1">
        <f t="shared" si="1403"/>
        <v>1.8777610149194767E-4</v>
      </c>
      <c r="EG581" s="1">
        <f t="shared" si="1404"/>
        <v>1.2165254671906856E-4</v>
      </c>
      <c r="EH581" s="1">
        <f t="shared" si="1405"/>
        <v>7.7918577475552493E-5</v>
      </c>
      <c r="EI581" s="1">
        <f t="shared" si="1406"/>
        <v>4.9340004561058649E-5</v>
      </c>
      <c r="EJ581" s="1">
        <f t="shared" si="1407"/>
        <v>3.0888437774467718E-5</v>
      </c>
      <c r="EK581" s="1">
        <f t="shared" si="1408"/>
        <v>1.9117550788395033E-5</v>
      </c>
      <c r="EL581" s="1">
        <f t="shared" si="1409"/>
        <v>1.1697949787603257E-5</v>
      </c>
      <c r="EM581" s="1">
        <f t="shared" si="1410"/>
        <v>7.0766988578881995E-6</v>
      </c>
      <c r="EN581" s="1">
        <f t="shared" si="1411"/>
        <v>4.2325100003063722E-6</v>
      </c>
      <c r="EO581" s="1">
        <f t="shared" si="1412"/>
        <v>2.5027356569410489E-6</v>
      </c>
      <c r="EP581" s="1">
        <f t="shared" si="1413"/>
        <v>1.4631389634920571E-6</v>
      </c>
      <c r="EQ581" s="1">
        <f t="shared" si="1414"/>
        <v>8.4569573064575482E-7</v>
      </c>
      <c r="ER581" s="1">
        <f t="shared" si="1415"/>
        <v>4.8328738877140136E-7</v>
      </c>
      <c r="ES581" s="1">
        <f t="shared" si="1416"/>
        <v>2.7306419100054787E-7</v>
      </c>
      <c r="ET581" s="1">
        <f t="shared" si="1417"/>
        <v>1.5254487455612797E-7</v>
      </c>
      <c r="EU581" s="1">
        <f t="shared" si="1418"/>
        <v>8.4257822086627372E-8</v>
      </c>
      <c r="EV581" s="1">
        <f t="shared" si="1419"/>
        <v>4.6016124445323528E-8</v>
      </c>
      <c r="EW581" s="1">
        <f t="shared" si="1420"/>
        <v>2.4849036638141779E-8</v>
      </c>
      <c r="EX581" s="1">
        <f t="shared" si="1421"/>
        <v>1.3269195048634902E-8</v>
      </c>
      <c r="EY581" s="1">
        <f t="shared" si="1422"/>
        <v>7.0091043840946977E-9</v>
      </c>
      <c r="EZ581" s="1">
        <f t="shared" si="1423"/>
        <v>3.6681633329104363E-9</v>
      </c>
      <c r="FA581" s="1">
        <f t="shared" si="1424"/>
        <v>1.9162678689020181E-9</v>
      </c>
      <c r="FB581" s="1">
        <f t="shared" si="1425"/>
        <v>1.0342476439605913E-9</v>
      </c>
      <c r="FC581" s="1">
        <f t="shared" si="1426"/>
        <v>6.5889792999375443E-10</v>
      </c>
      <c r="FD581" s="75">
        <f t="shared" si="1277"/>
        <v>6.5889792999375443E-10</v>
      </c>
    </row>
    <row r="582" spans="7:160" x14ac:dyDescent="0.35">
      <c r="G582" t="str">
        <f t="shared" si="1273"/>
        <v>Refd, t=2.83</v>
      </c>
      <c r="H582" s="76">
        <f t="shared" si="1274"/>
        <v>2.8349999999999618</v>
      </c>
      <c r="I582" s="1">
        <f t="shared" si="1275"/>
        <v>0</v>
      </c>
      <c r="J582" s="22">
        <f t="shared" si="1276"/>
        <v>2.4059654867356645E-6</v>
      </c>
      <c r="K582" s="1">
        <f t="shared" si="1278"/>
        <v>4.7388524792413304E-6</v>
      </c>
      <c r="L582" s="1">
        <f t="shared" si="1279"/>
        <v>8.7616894473914536E-6</v>
      </c>
      <c r="M582" s="1">
        <f t="shared" si="1280"/>
        <v>1.5531860640972539E-5</v>
      </c>
      <c r="N582" s="1">
        <f t="shared" si="1281"/>
        <v>2.6692830538417996E-5</v>
      </c>
      <c r="O582" s="1">
        <f t="shared" si="1282"/>
        <v>4.4758597999193025E-5</v>
      </c>
      <c r="P582" s="1">
        <f t="shared" si="1283"/>
        <v>7.3514288615505953E-5</v>
      </c>
      <c r="Q582" s="1">
        <f t="shared" si="1284"/>
        <v>1.1856908689033496E-4</v>
      </c>
      <c r="R582" s="1">
        <f t="shared" si="1285"/>
        <v>1.8810367736303609E-4</v>
      </c>
      <c r="S582" s="1">
        <f t="shared" si="1286"/>
        <v>2.9385881571704657E-4</v>
      </c>
      <c r="T582" s="1">
        <f t="shared" si="1287"/>
        <v>4.524131316037073E-4</v>
      </c>
      <c r="U582" s="1">
        <f t="shared" si="1288"/>
        <v>6.8679495770899914E-4</v>
      </c>
      <c r="V582" s="1">
        <f t="shared" si="1289"/>
        <v>1.0284628115876256E-3</v>
      </c>
      <c r="W582" s="1">
        <f t="shared" si="1290"/>
        <v>1.519670005317248E-3</v>
      </c>
      <c r="X582" s="1">
        <f t="shared" si="1291"/>
        <v>2.2161988705467917E-3</v>
      </c>
      <c r="Y582" s="1">
        <f t="shared" si="1292"/>
        <v>3.190408108178935E-3</v>
      </c>
      <c r="Z582" s="1">
        <f t="shared" si="1293"/>
        <v>4.534482849608795E-3</v>
      </c>
      <c r="AA582" s="1">
        <f t="shared" si="1294"/>
        <v>6.3637129178575943E-3</v>
      </c>
      <c r="AB582" s="1">
        <f t="shared" si="1295"/>
        <v>8.8195544332823738E-3</v>
      </c>
      <c r="AC582" s="1">
        <f t="shared" si="1296"/>
        <v>1.2072159665829543E-2</v>
      </c>
      <c r="AD582" s="1">
        <f t="shared" si="1297"/>
        <v>1.6321998592525925E-2</v>
      </c>
      <c r="AE582" s="1">
        <f t="shared" si="1298"/>
        <v>2.1800153543274893E-2</v>
      </c>
      <c r="AF582" s="1">
        <f t="shared" si="1299"/>
        <v>2.8766857082586025E-2</v>
      </c>
      <c r="AG582" s="1">
        <f t="shared" si="1300"/>
        <v>3.7507873819735589E-2</v>
      </c>
      <c r="AH582" s="1">
        <f t="shared" si="1301"/>
        <v>4.8328407771725763E-2</v>
      </c>
      <c r="AI582" s="1">
        <f t="shared" si="1302"/>
        <v>6.1544352541331254E-2</v>
      </c>
      <c r="AJ582" s="1">
        <f t="shared" si="1303"/>
        <v>7.7470890142969581E-2</v>
      </c>
      <c r="AK582" s="1">
        <f t="shared" si="1304"/>
        <v>9.6408676647987204E-2</v>
      </c>
      <c r="AL582" s="1">
        <f t="shared" si="1305"/>
        <v>0.11862811193674534</v>
      </c>
      <c r="AM582" s="1">
        <f t="shared" si="1306"/>
        <v>0.14435245262186167</v>
      </c>
      <c r="AN582" s="1">
        <f t="shared" si="1307"/>
        <v>0.1737407623771289</v>
      </c>
      <c r="AO582" s="1">
        <f t="shared" si="1308"/>
        <v>0.20687187121247491</v>
      </c>
      <c r="AP582" s="1">
        <f t="shared" si="1309"/>
        <v>0.24373060547148723</v>
      </c>
      <c r="AQ582" s="1">
        <f t="shared" si="1310"/>
        <v>0.28419753073480686</v>
      </c>
      <c r="AR582" s="1">
        <f t="shared" si="1311"/>
        <v>0.32804330814565957</v>
      </c>
      <c r="AS582" s="1">
        <f t="shared" si="1312"/>
        <v>0.37492850223211388</v>
      </c>
      <c r="AT582" s="1">
        <f t="shared" si="1313"/>
        <v>0.4244093112878265</v>
      </c>
      <c r="AU582" s="1">
        <f t="shared" si="1314"/>
        <v>0.47594925018400952</v>
      </c>
      <c r="AV582" s="1">
        <f t="shared" si="1315"/>
        <v>0.52893634183560767</v>
      </c>
      <c r="AW582" s="1">
        <f t="shared" si="1316"/>
        <v>0.58270491572347749</v>
      </c>
      <c r="AX582" s="1">
        <f t="shared" si="1317"/>
        <v>0.6365607187485125</v>
      </c>
      <c r="AY582" s="1">
        <f t="shared" si="1318"/>
        <v>0.68980775833844088</v>
      </c>
      <c r="AZ582" s="1">
        <f t="shared" si="1319"/>
        <v>0.74177515166560881</v>
      </c>
      <c r="BA582" s="1">
        <f t="shared" si="1320"/>
        <v>0.79184226378874656</v>
      </c>
      <c r="BB582" s="1">
        <f t="shared" si="1321"/>
        <v>0.83946057937565377</v>
      </c>
      <c r="BC582" s="1">
        <f t="shared" si="1322"/>
        <v>0.88417104786715128</v>
      </c>
      <c r="BD582" s="1">
        <f t="shared" si="1323"/>
        <v>0.92561603642942492</v>
      </c>
      <c r="BE582" s="1">
        <f t="shared" si="1324"/>
        <v>0.96354547495981768</v>
      </c>
      <c r="BF582" s="1">
        <f t="shared" si="1325"/>
        <v>0.99781723503338682</v>
      </c>
      <c r="BG582" s="1">
        <f t="shared" si="1326"/>
        <v>1.0283922045038976</v>
      </c>
      <c r="BH582" s="1">
        <f t="shared" si="1327"/>
        <v>1.0553248636218191</v>
      </c>
      <c r="BI582" s="1">
        <f t="shared" si="1328"/>
        <v>1.0787504106886097</v>
      </c>
      <c r="BJ582" s="1">
        <f t="shared" si="1329"/>
        <v>1.0988696127395288</v>
      </c>
      <c r="BK582" s="1">
        <f t="shared" si="1330"/>
        <v>1.1159325705208722</v>
      </c>
      <c r="BL582" s="1">
        <f t="shared" si="1331"/>
        <v>1.1302225000227655</v>
      </c>
      <c r="BM582" s="1">
        <f t="shared" si="1332"/>
        <v>1.1420404668328392</v>
      </c>
      <c r="BN582" s="1">
        <f t="shared" si="1333"/>
        <v>1.151691791451035</v>
      </c>
      <c r="BO582" s="1">
        <f t="shared" si="1334"/>
        <v>1.1594746015083917</v>
      </c>
      <c r="BP582" s="1">
        <f t="shared" si="1335"/>
        <v>1.1656707664045749</v>
      </c>
      <c r="BQ582" s="1">
        <f t="shared" si="1336"/>
        <v>1.1705392323033015</v>
      </c>
      <c r="BR582" s="1">
        <f t="shared" si="1337"/>
        <v>1.17431159555534</v>
      </c>
      <c r="BS582" s="1">
        <f t="shared" si="1338"/>
        <v>1.1771896186896886</v>
      </c>
      <c r="BT582" s="1">
        <f t="shared" si="1339"/>
        <v>1.1793443072797165</v>
      </c>
      <c r="BU582" s="1">
        <f t="shared" si="1340"/>
        <v>1.1809161255378759</v>
      </c>
      <c r="BV582" s="1">
        <f t="shared" si="1341"/>
        <v>1.1820159274057793</v>
      </c>
      <c r="BW582" s="1">
        <f t="shared" si="1342"/>
        <v>1.1827262105003429</v>
      </c>
      <c r="BX582" s="1">
        <f t="shared" si="1343"/>
        <v>1.1831023546260369</v>
      </c>
      <c r="BY582" s="1">
        <f t="shared" si="1344"/>
        <v>1.1831735775595207</v>
      </c>
      <c r="BZ582" s="1">
        <f t="shared" si="1345"/>
        <v>1.1829434227513904</v>
      </c>
      <c r="CA582" s="1">
        <f t="shared" si="1346"/>
        <v>1.1823896822750413</v>
      </c>
      <c r="CB582" s="1">
        <f t="shared" si="1347"/>
        <v>1.1814637507823211</v>
      </c>
      <c r="CC582" s="1">
        <f t="shared" si="1348"/>
        <v>1.1800894999663474</v>
      </c>
      <c r="CD582" s="1">
        <f t="shared" si="1349"/>
        <v>1.178161855441539</v>
      </c>
      <c r="CE582" s="1">
        <f t="shared" si="1350"/>
        <v>1.1755453454199214</v>
      </c>
      <c r="CF582" s="1">
        <f t="shared" si="1351"/>
        <v>1.1720729679499315</v>
      </c>
      <c r="CG582" s="1">
        <f t="shared" si="1352"/>
        <v>1.1675457839035204</v>
      </c>
      <c r="CH582" s="1">
        <f t="shared" si="1353"/>
        <v>1.1617336779746086</v>
      </c>
      <c r="CI582" s="1">
        <f t="shared" si="1354"/>
        <v>1.1543777306001484</v>
      </c>
      <c r="CJ582" s="1">
        <f t="shared" si="1355"/>
        <v>1.145194601405781</v>
      </c>
      <c r="CK582" s="1">
        <f t="shared" si="1356"/>
        <v>1.1338832331790929</v>
      </c>
      <c r="CL582" s="1">
        <f t="shared" si="1357"/>
        <v>1.1201340421335926</v>
      </c>
      <c r="CM582" s="1">
        <f t="shared" si="1358"/>
        <v>1.1036405686079893</v>
      </c>
      <c r="CN582" s="1">
        <f t="shared" si="1359"/>
        <v>1.08411333236257</v>
      </c>
      <c r="CO582" s="1">
        <f t="shared" si="1360"/>
        <v>1.061295385372298</v>
      </c>
      <c r="CP582" s="1">
        <f t="shared" si="1361"/>
        <v>1.0349788058798994</v>
      </c>
      <c r="CQ582" s="1">
        <f t="shared" si="1362"/>
        <v>1.0050211582652688</v>
      </c>
      <c r="CR582" s="1">
        <f t="shared" si="1363"/>
        <v>0.97136078320904296</v>
      </c>
      <c r="CS582" s="1">
        <f t="shared" si="1364"/>
        <v>0.93402970849182565</v>
      </c>
      <c r="CT582" s="1">
        <f t="shared" si="1365"/>
        <v>0.8931630029441231</v>
      </c>
      <c r="CU582" s="1">
        <f t="shared" si="1366"/>
        <v>0.84900354475518014</v>
      </c>
      <c r="CV582" s="1">
        <f t="shared" si="1367"/>
        <v>0.8019014379067424</v>
      </c>
      <c r="CW582" s="1">
        <f t="shared" si="1368"/>
        <v>0.75230767027096335</v>
      </c>
      <c r="CX582" s="1">
        <f t="shared" si="1369"/>
        <v>0.70076203406293003</v>
      </c>
      <c r="CY582" s="1">
        <f t="shared" si="1370"/>
        <v>0.64787578364964526</v>
      </c>
      <c r="CZ582" s="1">
        <f t="shared" si="1371"/>
        <v>0.59430994112273405</v>
      </c>
      <c r="DA582" s="1">
        <f t="shared" si="1372"/>
        <v>0.54075053029508457</v>
      </c>
      <c r="DB582" s="1">
        <f t="shared" si="1373"/>
        <v>0.48788228443723003</v>
      </c>
      <c r="DC582" s="1">
        <f t="shared" si="1374"/>
        <v>0.43636250286821271</v>
      </c>
      <c r="DD582" s="1">
        <f t="shared" si="1375"/>
        <v>0.38679671232346952</v>
      </c>
      <c r="DE582" s="1">
        <f t="shared" si="1376"/>
        <v>0.33971762369830705</v>
      </c>
      <c r="DF582" s="1">
        <f t="shared" si="1377"/>
        <v>0.29556858267104397</v>
      </c>
      <c r="DG582" s="1">
        <f t="shared" si="1378"/>
        <v>0.2546923269504211</v>
      </c>
      <c r="DH582" s="1">
        <f t="shared" si="1379"/>
        <v>0.21732542575565009</v>
      </c>
      <c r="DI582" s="1">
        <f t="shared" si="1380"/>
        <v>0.18359833446833709</v>
      </c>
      <c r="DJ582" s="1">
        <f t="shared" si="1381"/>
        <v>0.15354059277872228</v>
      </c>
      <c r="DK582" s="1">
        <f t="shared" si="1382"/>
        <v>0.12709036427084922</v>
      </c>
      <c r="DL582" s="1">
        <f t="shared" si="1383"/>
        <v>0.10410728427348115</v>
      </c>
      <c r="DM582" s="1">
        <f t="shared" si="1384"/>
        <v>8.4387462837305041E-2</v>
      </c>
      <c r="DN582" s="1">
        <f t="shared" si="1385"/>
        <v>6.7679479597205619E-2</v>
      </c>
      <c r="DO582" s="1">
        <f t="shared" si="1386"/>
        <v>5.3700294246807952E-2</v>
      </c>
      <c r="DP582" s="1">
        <f t="shared" si="1387"/>
        <v>4.215015904442173E-2</v>
      </c>
      <c r="DQ582" s="1">
        <f t="shared" si="1388"/>
        <v>3.2725831946647334E-2</v>
      </c>
      <c r="DR582" s="1">
        <f t="shared" si="1389"/>
        <v>2.5131623257342302E-2</v>
      </c>
      <c r="DS582" s="1">
        <f t="shared" si="1390"/>
        <v>1.9088039905142348E-2</v>
      </c>
      <c r="DT582" s="1">
        <f t="shared" si="1391"/>
        <v>1.4337999133636063E-2</v>
      </c>
      <c r="DU582" s="1">
        <f t="shared" si="1392"/>
        <v>1.0650753185503738E-2</v>
      </c>
      <c r="DV582" s="1">
        <f t="shared" si="1393"/>
        <v>7.823790775693373E-3</v>
      </c>
      <c r="DW582" s="1">
        <f t="shared" si="1394"/>
        <v>5.6830582192861807E-3</v>
      </c>
      <c r="DX582" s="1">
        <f t="shared" si="1395"/>
        <v>4.0818764809006447E-3</v>
      </c>
      <c r="DY582" s="1">
        <f t="shared" si="1396"/>
        <v>2.8989271644933256E-3</v>
      </c>
      <c r="DZ582" s="1">
        <f t="shared" si="1397"/>
        <v>2.0356495515518407E-3</v>
      </c>
      <c r="EA582" s="1">
        <f t="shared" si="1398"/>
        <v>1.4133417290284082E-3</v>
      </c>
      <c r="EB582" s="1">
        <f t="shared" si="1399"/>
        <v>9.7020049874841643E-4</v>
      </c>
      <c r="EC582" s="1">
        <f t="shared" si="1400"/>
        <v>6.5847457799176712E-4</v>
      </c>
      <c r="ED582" s="1">
        <f t="shared" si="1401"/>
        <v>4.4184920004333657E-4</v>
      </c>
      <c r="EE582" s="1">
        <f t="shared" si="1402"/>
        <v>2.931312919623617E-4</v>
      </c>
      <c r="EF582" s="1">
        <f t="shared" si="1403"/>
        <v>1.922648666218077E-4</v>
      </c>
      <c r="EG582" s="1">
        <f t="shared" si="1404"/>
        <v>1.2467658911802633E-4</v>
      </c>
      <c r="EH582" s="1">
        <f t="shared" si="1405"/>
        <v>7.9931073424486263E-5</v>
      </c>
      <c r="EI582" s="1">
        <f t="shared" si="1406"/>
        <v>5.0663070305457764E-5</v>
      </c>
      <c r="EJ582" s="1">
        <f t="shared" si="1407"/>
        <v>3.174772882140658E-5</v>
      </c>
      <c r="EK582" s="1">
        <f t="shared" si="1408"/>
        <v>1.9668897542967949E-5</v>
      </c>
      <c r="EL582" s="1">
        <f t="shared" si="1409"/>
        <v>1.2047450680277387E-5</v>
      </c>
      <c r="EM582" s="1">
        <f t="shared" si="1410"/>
        <v>7.2955878748499204E-6</v>
      </c>
      <c r="EN582" s="1">
        <f t="shared" si="1411"/>
        <v>4.3679556839816559E-6</v>
      </c>
      <c r="EO582" s="1">
        <f t="shared" si="1412"/>
        <v>2.58554611773636E-6</v>
      </c>
      <c r="EP582" s="1">
        <f t="shared" si="1413"/>
        <v>1.5131651488368279E-6</v>
      </c>
      <c r="EQ582" s="1">
        <f t="shared" si="1414"/>
        <v>8.7555746677253334E-7</v>
      </c>
      <c r="ER582" s="1">
        <f t="shared" si="1415"/>
        <v>5.0090112635534758E-7</v>
      </c>
      <c r="ES582" s="1">
        <f t="shared" si="1416"/>
        <v>2.8333063687156579E-7</v>
      </c>
      <c r="ET582" s="1">
        <f t="shared" si="1417"/>
        <v>1.584582333988432E-7</v>
      </c>
      <c r="EU582" s="1">
        <f t="shared" si="1418"/>
        <v>8.7623771003343524E-8</v>
      </c>
      <c r="EV582" s="1">
        <f t="shared" si="1419"/>
        <v>4.7909579439617642E-8</v>
      </c>
      <c r="EW582" s="1">
        <f t="shared" si="1420"/>
        <v>2.5901720316650472E-8</v>
      </c>
      <c r="EX582" s="1">
        <f t="shared" si="1421"/>
        <v>1.3847672298481142E-8</v>
      </c>
      <c r="EY582" s="1">
        <f t="shared" si="1422"/>
        <v>7.3234464549754505E-9</v>
      </c>
      <c r="EZ582" s="1">
        <f t="shared" si="1423"/>
        <v>3.8373766203378359E-9</v>
      </c>
      <c r="FA582" s="1">
        <f t="shared" si="1424"/>
        <v>2.0072400950814577E-9</v>
      </c>
      <c r="FB582" s="1">
        <f t="shared" si="1425"/>
        <v>1.0848427421981361E-9</v>
      </c>
      <c r="FC582" s="1">
        <f t="shared" si="1426"/>
        <v>6.9199500180194581E-10</v>
      </c>
      <c r="FD582" s="75">
        <f t="shared" si="1277"/>
        <v>6.9199500180194581E-10</v>
      </c>
    </row>
    <row r="583" spans="7:160" x14ac:dyDescent="0.35">
      <c r="G583" t="str">
        <f t="shared" si="1273"/>
        <v>Refd, t=2.84</v>
      </c>
      <c r="H583" s="76">
        <f t="shared" si="1274"/>
        <v>2.8399999999999617</v>
      </c>
      <c r="I583" s="1">
        <f t="shared" si="1275"/>
        <v>0</v>
      </c>
      <c r="J583" s="22">
        <f t="shared" si="1276"/>
        <v>2.3793236298517042E-6</v>
      </c>
      <c r="K583" s="1">
        <f t="shared" si="1278"/>
        <v>4.6863551983563061E-6</v>
      </c>
      <c r="L583" s="1">
        <f t="shared" si="1279"/>
        <v>8.6645678755357683E-6</v>
      </c>
      <c r="M583" s="1">
        <f t="shared" si="1280"/>
        <v>1.535959302171876E-5</v>
      </c>
      <c r="N583" s="1">
        <f t="shared" si="1281"/>
        <v>2.639666597943332E-5</v>
      </c>
      <c r="O583" s="1">
        <f t="shared" si="1282"/>
        <v>4.426200513587344E-5</v>
      </c>
      <c r="P583" s="1">
        <f t="shared" si="1283"/>
        <v>7.2699144507780867E-5</v>
      </c>
      <c r="Q583" s="1">
        <f t="shared" si="1284"/>
        <v>1.1725610837656172E-4</v>
      </c>
      <c r="R583" s="1">
        <f t="shared" si="1285"/>
        <v>1.8602527137729356E-4</v>
      </c>
      <c r="S583" s="1">
        <f t="shared" si="1286"/>
        <v>2.9062222484776149E-4</v>
      </c>
      <c r="T583" s="1">
        <f t="shared" si="1287"/>
        <v>4.4745153358782407E-4</v>
      </c>
      <c r="U583" s="1">
        <f t="shared" si="1288"/>
        <v>6.7930412016871638E-4</v>
      </c>
      <c r="V583" s="1">
        <f t="shared" si="1289"/>
        <v>1.0173211023556882E-3</v>
      </c>
      <c r="W583" s="1">
        <f t="shared" si="1290"/>
        <v>1.5033401229148167E-3</v>
      </c>
      <c r="X583" s="1">
        <f t="shared" si="1291"/>
        <v>2.1926106983159673E-3</v>
      </c>
      <c r="Y583" s="1">
        <f t="shared" si="1292"/>
        <v>3.15682370170745E-3</v>
      </c>
      <c r="Z583" s="1">
        <f t="shared" si="1293"/>
        <v>4.4873467923722985E-3</v>
      </c>
      <c r="AA583" s="1">
        <f t="shared" si="1294"/>
        <v>6.2984941087625042E-3</v>
      </c>
      <c r="AB583" s="1">
        <f t="shared" si="1295"/>
        <v>8.7305886915473984E-3</v>
      </c>
      <c r="AC583" s="1">
        <f t="shared" si="1296"/>
        <v>1.195250612617677E-2</v>
      </c>
      <c r="AD583" s="1">
        <f t="shared" si="1297"/>
        <v>1.6163326362579476E-2</v>
      </c>
      <c r="AE583" s="1">
        <f t="shared" si="1298"/>
        <v>2.1592678031495633E-2</v>
      </c>
      <c r="AF583" s="1">
        <f t="shared" si="1299"/>
        <v>2.8499347216666946E-2</v>
      </c>
      <c r="AG583" s="1">
        <f t="shared" si="1300"/>
        <v>3.7167751468364901E-2</v>
      </c>
      <c r="AH583" s="1">
        <f t="shared" si="1301"/>
        <v>4.790195851293183E-2</v>
      </c>
      <c r="AI583" s="1">
        <f t="shared" si="1302"/>
        <v>6.1017062092051377E-2</v>
      </c>
      <c r="AJ583" s="1">
        <f t="shared" si="1303"/>
        <v>7.6827913131074857E-2</v>
      </c>
      <c r="AK583" s="1">
        <f t="shared" si="1304"/>
        <v>9.5635434163425681E-2</v>
      </c>
      <c r="AL583" s="1">
        <f t="shared" si="1305"/>
        <v>0.11771100203301182</v>
      </c>
      <c r="AM583" s="1">
        <f t="shared" si="1306"/>
        <v>0.14327964464592774</v>
      </c>
      <c r="AN583" s="1">
        <f t="shared" si="1307"/>
        <v>0.172503033024513</v>
      </c>
      <c r="AO583" s="1">
        <f t="shared" si="1308"/>
        <v>0.20546342909542881</v>
      </c>
      <c r="AP583" s="1">
        <f t="shared" si="1309"/>
        <v>0.24214984335229997</v>
      </c>
      <c r="AQ583" s="1">
        <f t="shared" si="1310"/>
        <v>0.28244764183045351</v>
      </c>
      <c r="AR583" s="1">
        <f t="shared" si="1311"/>
        <v>0.32613270606098138</v>
      </c>
      <c r="AS583" s="1">
        <f t="shared" si="1312"/>
        <v>0.37287099352391395</v>
      </c>
      <c r="AT583" s="1">
        <f t="shared" si="1313"/>
        <v>0.42222398505966829</v>
      </c>
      <c r="AU583" s="1">
        <f t="shared" si="1314"/>
        <v>0.47366006934635241</v>
      </c>
      <c r="AV583" s="1">
        <f t="shared" si="1315"/>
        <v>0.52657144393053412</v>
      </c>
      <c r="AW583" s="1">
        <f t="shared" si="1316"/>
        <v>0.58029565519717485</v>
      </c>
      <c r="AX583" s="1">
        <f t="shared" si="1317"/>
        <v>0.63414050472250794</v>
      </c>
      <c r="AY583" s="1">
        <f t="shared" si="1318"/>
        <v>0.68741075984884792</v>
      </c>
      <c r="AZ583" s="1">
        <f t="shared" si="1319"/>
        <v>0.73943495400243231</v>
      </c>
      <c r="BA583" s="1">
        <f t="shared" si="1320"/>
        <v>0.78959056366975122</v>
      </c>
      <c r="BB583" s="1">
        <f t="shared" si="1321"/>
        <v>0.83732600280467273</v>
      </c>
      <c r="BC583" s="1">
        <f t="shared" si="1322"/>
        <v>0.8821781631589577</v>
      </c>
      <c r="BD583" s="1">
        <f t="shared" si="1323"/>
        <v>0.9237846173877422</v>
      </c>
      <c r="BE583" s="1">
        <f t="shared" si="1324"/>
        <v>0.96189004758180974</v>
      </c>
      <c r="BF583" s="1">
        <f t="shared" si="1325"/>
        <v>0.99634691776746764</v>
      </c>
      <c r="BG583" s="1">
        <f t="shared" si="1326"/>
        <v>1.0271108294483813</v>
      </c>
      <c r="BH583" s="1">
        <f t="shared" si="1327"/>
        <v>1.0542313463097193</v>
      </c>
      <c r="BI583" s="1">
        <f t="shared" si="1328"/>
        <v>1.0778393209480734</v>
      </c>
      <c r="BJ583" s="1">
        <f t="shared" si="1329"/>
        <v>1.0981318895771757</v>
      </c>
      <c r="BK583" s="1">
        <f t="shared" si="1330"/>
        <v>1.1153563203545025</v>
      </c>
      <c r="BL583" s="1">
        <f t="shared" si="1331"/>
        <v>1.1297938195232162</v>
      </c>
      <c r="BM583" s="1">
        <f t="shared" si="1332"/>
        <v>1.1417442382076668</v>
      </c>
      <c r="BN583" s="1">
        <f t="shared" si="1333"/>
        <v>1.1515124079361199</v>
      </c>
      <c r="BO583" s="1">
        <f t="shared" si="1334"/>
        <v>1.1593965926879315</v>
      </c>
      <c r="BP583" s="1">
        <f t="shared" si="1335"/>
        <v>1.1656793053486532</v>
      </c>
      <c r="BQ583" s="1">
        <f t="shared" si="1336"/>
        <v>1.1706205181792064</v>
      </c>
      <c r="BR583" s="1">
        <f t="shared" si="1337"/>
        <v>1.1744531154139475</v>
      </c>
      <c r="BS583" s="1">
        <f t="shared" si="1338"/>
        <v>1.1773802999755854</v>
      </c>
      <c r="BT583" s="1">
        <f t="shared" si="1339"/>
        <v>1.179574578026332</v>
      </c>
      <c r="BU583" s="1">
        <f t="shared" si="1340"/>
        <v>1.1811779022410063</v>
      </c>
      <c r="BV583" s="1">
        <f t="shared" si="1341"/>
        <v>1.1823025514913639</v>
      </c>
      <c r="BW583" s="1">
        <f t="shared" si="1342"/>
        <v>1.183032353516392</v>
      </c>
      <c r="BX583" s="1">
        <f t="shared" si="1343"/>
        <v>1.1834239102425983</v>
      </c>
      <c r="BY583" s="1">
        <f t="shared" si="1344"/>
        <v>1.1835075555811376</v>
      </c>
      <c r="BZ583" s="1">
        <f t="shared" si="1345"/>
        <v>1.1832878569903196</v>
      </c>
      <c r="CA583" s="1">
        <f t="shared" si="1346"/>
        <v>1.1827435605628824</v>
      </c>
      <c r="CB583" s="1">
        <f t="shared" si="1347"/>
        <v>1.1818269717790928</v>
      </c>
      <c r="CC583" s="1">
        <f t="shared" si="1348"/>
        <v>1.180462857847796</v>
      </c>
      <c r="CD583" s="1">
        <f t="shared" si="1349"/>
        <v>1.178547050049215</v>
      </c>
      <c r="CE583" s="1">
        <f t="shared" si="1350"/>
        <v>1.1759450120777724</v>
      </c>
      <c r="CF583" s="1">
        <f t="shared" si="1351"/>
        <v>1.1724907179492559</v>
      </c>
      <c r="CG583" s="1">
        <f t="shared" si="1352"/>
        <v>1.1679862437592397</v>
      </c>
      <c r="CH583" s="1">
        <f t="shared" si="1353"/>
        <v>1.1622025131616938</v>
      </c>
      <c r="CI583" s="1">
        <f t="shared" si="1354"/>
        <v>1.1548816378670517</v>
      </c>
      <c r="CJ583" s="1">
        <f t="shared" si="1355"/>
        <v>1.1457412532611884</v>
      </c>
      <c r="CK583" s="1">
        <f t="shared" si="1356"/>
        <v>1.1344811590956749</v>
      </c>
      <c r="CL583" s="1">
        <f t="shared" si="1357"/>
        <v>1.1207924336890756</v>
      </c>
      <c r="CM583" s="1">
        <f t="shared" si="1358"/>
        <v>1.1043690003449622</v>
      </c>
      <c r="CN583" s="1">
        <f t="shared" si="1359"/>
        <v>1.0849213965539137</v>
      </c>
      <c r="CO583" s="1">
        <f t="shared" si="1360"/>
        <v>1.0621922468405864</v>
      </c>
      <c r="CP583" s="1">
        <f t="shared" si="1361"/>
        <v>1.035972691976405</v>
      </c>
      <c r="CQ583" s="1">
        <f t="shared" si="1362"/>
        <v>1.0061188082522345</v>
      </c>
      <c r="CR583" s="1">
        <f t="shared" si="1363"/>
        <v>0.97256688960104476</v>
      </c>
      <c r="CS583" s="1">
        <f t="shared" si="1364"/>
        <v>0.93534638930759262</v>
      </c>
      <c r="CT583" s="1">
        <f t="shared" si="1365"/>
        <v>0.89458934726575434</v>
      </c>
      <c r="CU583" s="1">
        <f t="shared" si="1366"/>
        <v>0.85053527366769222</v>
      </c>
      <c r="CV583" s="1">
        <f t="shared" si="1367"/>
        <v>0.80353071833897138</v>
      </c>
      <c r="CW583" s="1">
        <f t="shared" si="1368"/>
        <v>0.75402311049367943</v>
      </c>
      <c r="CX583" s="1">
        <f t="shared" si="1369"/>
        <v>0.70254887716243219</v>
      </c>
      <c r="CY583" s="1">
        <f t="shared" si="1370"/>
        <v>0.64971630023096116</v>
      </c>
      <c r="CZ583" s="1">
        <f t="shared" si="1371"/>
        <v>0.59618400625772527</v>
      </c>
      <c r="DA583" s="1">
        <f t="shared" si="1372"/>
        <v>0.54263635400767463</v>
      </c>
      <c r="DB583" s="1">
        <f t="shared" si="1373"/>
        <v>0.48975725152629207</v>
      </c>
      <c r="DC583" s="1">
        <f t="shared" si="1374"/>
        <v>0.43820406812159102</v>
      </c>
      <c r="DD583" s="1">
        <f t="shared" si="1375"/>
        <v>0.38858329227873883</v>
      </c>
      <c r="DE583" s="1">
        <f t="shared" si="1376"/>
        <v>0.34142942660132869</v>
      </c>
      <c r="DF583" s="1">
        <f t="shared" si="1377"/>
        <v>0.29718832408323675</v>
      </c>
      <c r="DG583" s="1">
        <f t="shared" si="1378"/>
        <v>0.25620578885558881</v>
      </c>
      <c r="DH583" s="1">
        <f t="shared" si="1379"/>
        <v>0.21872183080176696</v>
      </c>
      <c r="DI583" s="1">
        <f t="shared" si="1380"/>
        <v>0.18487052259505432</v>
      </c>
      <c r="DJ583" s="1">
        <f t="shared" si="1381"/>
        <v>0.15468500324766291</v>
      </c>
      <c r="DK583" s="1">
        <f t="shared" si="1382"/>
        <v>0.12810684044517096</v>
      </c>
      <c r="DL583" s="1">
        <f t="shared" si="1383"/>
        <v>0.10499873008065609</v>
      </c>
      <c r="DM583" s="1">
        <f t="shared" si="1384"/>
        <v>8.5159387809590398E-2</v>
      </c>
      <c r="DN583" s="1">
        <f t="shared" si="1385"/>
        <v>6.8339473321007232E-2</v>
      </c>
      <c r="DO583" s="1">
        <f t="shared" si="1386"/>
        <v>5.4257471052188047E-2</v>
      </c>
      <c r="DP583" s="1">
        <f t="shared" si="1387"/>
        <v>4.2614610332491504E-2</v>
      </c>
      <c r="DQ583" s="1">
        <f t="shared" si="1388"/>
        <v>3.3108117490362993E-2</v>
      </c>
      <c r="DR583" s="1">
        <f t="shared" si="1389"/>
        <v>2.5442325088732946E-2</v>
      </c>
      <c r="DS583" s="1">
        <f t="shared" si="1390"/>
        <v>1.9337394012268021E-2</v>
      </c>
      <c r="DT583" s="1">
        <f t="shared" si="1391"/>
        <v>1.4535612031037188E-2</v>
      </c>
      <c r="DU583" s="1">
        <f t="shared" si="1392"/>
        <v>1.0805403206727442E-2</v>
      </c>
      <c r="DV583" s="1">
        <f t="shared" si="1393"/>
        <v>7.9433081478892144E-3</v>
      </c>
      <c r="DW583" s="1">
        <f t="shared" si="1394"/>
        <v>5.7742738579031104E-3</v>
      </c>
      <c r="DX583" s="1">
        <f t="shared" si="1395"/>
        <v>4.1506270071796627E-3</v>
      </c>
      <c r="DY583" s="1">
        <f t="shared" si="1396"/>
        <v>2.9501027444695871E-3</v>
      </c>
      <c r="DZ583" s="1">
        <f t="shared" si="1397"/>
        <v>2.0732715087029507E-3</v>
      </c>
      <c r="EA583" s="1">
        <f t="shared" si="1398"/>
        <v>1.4406581590177703E-3</v>
      </c>
      <c r="EB583" s="1">
        <f t="shared" si="1399"/>
        <v>9.8978997043892348E-4</v>
      </c>
      <c r="EC583" s="1">
        <f t="shared" si="1400"/>
        <v>6.7235012748317359E-4</v>
      </c>
      <c r="ED583" s="1">
        <f t="shared" si="1401"/>
        <v>4.5155695816726909E-4</v>
      </c>
      <c r="EE583" s="1">
        <f t="shared" si="1402"/>
        <v>2.9984004375637521E-4</v>
      </c>
      <c r="EF583" s="1">
        <f t="shared" si="1403"/>
        <v>1.9684450686868261E-4</v>
      </c>
      <c r="EG583" s="1">
        <f t="shared" si="1404"/>
        <v>1.2776475624773768E-4</v>
      </c>
      <c r="EH583" s="1">
        <f t="shared" si="1405"/>
        <v>8.1988209555182426E-5</v>
      </c>
      <c r="EI583" s="1">
        <f t="shared" si="1406"/>
        <v>5.2016797476147772E-5</v>
      </c>
      <c r="EJ583" s="1">
        <f t="shared" si="1407"/>
        <v>3.2627800945816375E-5</v>
      </c>
      <c r="EK583" s="1">
        <f t="shared" si="1408"/>
        <v>2.0234143627221966E-5</v>
      </c>
      <c r="EL583" s="1">
        <f t="shared" si="1409"/>
        <v>1.2406126619256507E-5</v>
      </c>
      <c r="EM583" s="1">
        <f t="shared" si="1410"/>
        <v>7.520454780261253E-6</v>
      </c>
      <c r="EN583" s="1">
        <f t="shared" si="1411"/>
        <v>4.5072459326171753E-6</v>
      </c>
      <c r="EO583" s="1">
        <f t="shared" si="1412"/>
        <v>2.6707974199316689E-6</v>
      </c>
      <c r="EP583" s="1">
        <f t="shared" si="1413"/>
        <v>1.5647212112252411E-6</v>
      </c>
      <c r="EQ583" s="1">
        <f t="shared" si="1414"/>
        <v>9.0636593790572123E-7</v>
      </c>
      <c r="ER583" s="1">
        <f t="shared" si="1415"/>
        <v>5.1909333871258278E-7</v>
      </c>
      <c r="ES583" s="1">
        <f t="shared" si="1416"/>
        <v>2.9394610455354314E-7</v>
      </c>
      <c r="ET583" s="1">
        <f t="shared" si="1417"/>
        <v>1.6457954277849537E-7</v>
      </c>
      <c r="EU583" s="1">
        <f t="shared" si="1418"/>
        <v>9.1112078259991013E-8</v>
      </c>
      <c r="EV583" s="1">
        <f t="shared" si="1419"/>
        <v>4.9874139570816008E-8</v>
      </c>
      <c r="EW583" s="1">
        <f t="shared" si="1420"/>
        <v>2.699521691998329E-8</v>
      </c>
      <c r="EX583" s="1">
        <f t="shared" si="1421"/>
        <v>1.4449291240705322E-8</v>
      </c>
      <c r="EY583" s="1">
        <f t="shared" si="1422"/>
        <v>7.6507579984908776E-9</v>
      </c>
      <c r="EZ583" s="1">
        <f t="shared" si="1423"/>
        <v>4.0137892491107893E-9</v>
      </c>
      <c r="FA583" s="1">
        <f t="shared" si="1424"/>
        <v>2.1022056856281043E-9</v>
      </c>
      <c r="FB583" s="1">
        <f t="shared" si="1425"/>
        <v>1.1377321485862869E-9</v>
      </c>
      <c r="FC583" s="1">
        <f t="shared" si="1426"/>
        <v>7.2663570474821241E-10</v>
      </c>
      <c r="FD583" s="75">
        <f t="shared" si="1277"/>
        <v>7.2663570474821241E-10</v>
      </c>
    </row>
    <row r="584" spans="7:160" x14ac:dyDescent="0.35">
      <c r="G584" t="str">
        <f t="shared" si="1273"/>
        <v>Refd, t=2.84</v>
      </c>
      <c r="H584" s="76">
        <f t="shared" si="1274"/>
        <v>2.8449999999999616</v>
      </c>
      <c r="I584" s="1">
        <f t="shared" si="1275"/>
        <v>0</v>
      </c>
      <c r="J584" s="22">
        <f t="shared" si="1276"/>
        <v>2.3529756423100633E-6</v>
      </c>
      <c r="K584" s="1">
        <f t="shared" si="1278"/>
        <v>4.6344377847777091E-6</v>
      </c>
      <c r="L584" s="1">
        <f t="shared" si="1279"/>
        <v>8.5685213338367741E-6</v>
      </c>
      <c r="M584" s="1">
        <f t="shared" si="1280"/>
        <v>1.5189236786521288E-5</v>
      </c>
      <c r="N584" s="1">
        <f t="shared" si="1281"/>
        <v>2.6103795159842515E-5</v>
      </c>
      <c r="O584" s="1">
        <f t="shared" si="1282"/>
        <v>4.3770945828603212E-5</v>
      </c>
      <c r="P584" s="1">
        <f t="shared" si="1283"/>
        <v>7.1893095351159366E-5</v>
      </c>
      <c r="Q584" s="1">
        <f t="shared" si="1284"/>
        <v>1.1595778514120849E-4</v>
      </c>
      <c r="R584" s="1">
        <f t="shared" si="1285"/>
        <v>1.8397004758493568E-4</v>
      </c>
      <c r="S584" s="1">
        <f t="shared" si="1286"/>
        <v>2.8742166192076272E-4</v>
      </c>
      <c r="T584" s="1">
        <f t="shared" si="1287"/>
        <v>4.4254497514650674E-4</v>
      </c>
      <c r="U584" s="1">
        <f t="shared" si="1288"/>
        <v>6.7189596332601243E-4</v>
      </c>
      <c r="V584" s="1">
        <f t="shared" si="1289"/>
        <v>1.0063015493318112E-3</v>
      </c>
      <c r="W584" s="1">
        <f t="shared" si="1290"/>
        <v>1.487187766758677E-3</v>
      </c>
      <c r="X584" s="1">
        <f t="shared" si="1291"/>
        <v>2.1692763158668829E-3</v>
      </c>
      <c r="Y584" s="1">
        <f t="shared" si="1292"/>
        <v>3.1235962076533682E-3</v>
      </c>
      <c r="Z584" s="1">
        <f t="shared" si="1293"/>
        <v>4.4407045033307774E-3</v>
      </c>
      <c r="AA584" s="1">
        <f t="shared" si="1294"/>
        <v>6.2339472623617704E-3</v>
      </c>
      <c r="AB584" s="1">
        <f t="shared" si="1295"/>
        <v>8.642522455842204E-3</v>
      </c>
      <c r="AC584" s="1">
        <f t="shared" si="1296"/>
        <v>1.183403689742343E-2</v>
      </c>
      <c r="AD584" s="1">
        <f t="shared" si="1297"/>
        <v>1.6006187636396055E-2</v>
      </c>
      <c r="AE584" s="1">
        <f t="shared" si="1298"/>
        <v>2.138715507665102E-2</v>
      </c>
      <c r="AF584" s="1">
        <f t="shared" si="1299"/>
        <v>2.8234281626027421E-2</v>
      </c>
      <c r="AG584" s="1">
        <f t="shared" si="1300"/>
        <v>3.6830636818375777E-2</v>
      </c>
      <c r="AH584" s="1">
        <f t="shared" si="1301"/>
        <v>4.7479146288321457E-2</v>
      </c>
      <c r="AI584" s="1">
        <f t="shared" si="1302"/>
        <v>6.0494092326400906E-2</v>
      </c>
      <c r="AJ584" s="1">
        <f t="shared" si="1303"/>
        <v>7.618997672157235E-2</v>
      </c>
      <c r="AK584" s="1">
        <f t="shared" si="1304"/>
        <v>9.4867963718828704E-2</v>
      </c>
      <c r="AL584" s="1">
        <f t="shared" si="1305"/>
        <v>0.11680037597903149</v>
      </c>
      <c r="AM584" s="1">
        <f t="shared" si="1306"/>
        <v>0.14221397611389985</v>
      </c>
      <c r="AN584" s="1">
        <f t="shared" si="1307"/>
        <v>0.17127300210575519</v>
      </c>
      <c r="AO584" s="1">
        <f t="shared" si="1308"/>
        <v>0.204063105899363</v>
      </c>
      <c r="AP584" s="1">
        <f t="shared" si="1309"/>
        <v>0.24057744155185734</v>
      </c>
      <c r="AQ584" s="1">
        <f t="shared" si="1310"/>
        <v>0.2807061394319747</v>
      </c>
      <c r="AR584" s="1">
        <f t="shared" si="1311"/>
        <v>0.32423027301734431</v>
      </c>
      <c r="AS584" s="1">
        <f t="shared" si="1312"/>
        <v>0.37082117494130973</v>
      </c>
      <c r="AT584" s="1">
        <f t="shared" si="1313"/>
        <v>0.42004560382267159</v>
      </c>
      <c r="AU584" s="1">
        <f t="shared" si="1314"/>
        <v>0.47137683192775109</v>
      </c>
      <c r="AV584" s="1">
        <f t="shared" si="1315"/>
        <v>0.52421125619382503</v>
      </c>
      <c r="AW584" s="1">
        <f t="shared" si="1316"/>
        <v>0.57788967886373199</v>
      </c>
      <c r="AX584" s="1">
        <f t="shared" si="1317"/>
        <v>0.63172200734863404</v>
      </c>
      <c r="AY584" s="1">
        <f t="shared" si="1318"/>
        <v>0.68501382921277898</v>
      </c>
      <c r="AZ584" s="1">
        <f t="shared" si="1319"/>
        <v>0.7370931597206265</v>
      </c>
      <c r="BA584" s="1">
        <f t="shared" si="1320"/>
        <v>0.78733565331283784</v>
      </c>
      <c r="BB584" s="1">
        <f t="shared" si="1321"/>
        <v>0.83518671629906882</v>
      </c>
      <c r="BC584" s="1">
        <f t="shared" si="1322"/>
        <v>0.88017923829694333</v>
      </c>
      <c r="BD584" s="1">
        <f t="shared" si="1323"/>
        <v>0.92194604213454245</v>
      </c>
      <c r="BE584" s="1">
        <f t="shared" si="1324"/>
        <v>0.96022659353222461</v>
      </c>
      <c r="BF584" s="1">
        <f t="shared" si="1325"/>
        <v>0.99486796592261262</v>
      </c>
      <c r="BG584" s="1">
        <f t="shared" si="1326"/>
        <v>1.0258204768826973</v>
      </c>
      <c r="BH584" s="1">
        <f t="shared" si="1327"/>
        <v>1.0531287624732264</v>
      </c>
      <c r="BI584" s="1">
        <f t="shared" si="1328"/>
        <v>1.0769193070068845</v>
      </c>
      <c r="BJ584" s="1">
        <f t="shared" si="1329"/>
        <v>1.0973855843937008</v>
      </c>
      <c r="BK584" s="1">
        <f t="shared" si="1330"/>
        <v>1.1147719927914848</v>
      </c>
      <c r="BL584" s="1">
        <f t="shared" si="1331"/>
        <v>1.1293576883921506</v>
      </c>
      <c r="BM584" s="1">
        <f t="shared" si="1332"/>
        <v>1.1414412674901278</v>
      </c>
      <c r="BN584" s="1">
        <f t="shared" si="1333"/>
        <v>1.1513270346313083</v>
      </c>
      <c r="BO584" s="1">
        <f t="shared" si="1334"/>
        <v>1.1593133563558509</v>
      </c>
      <c r="BP584" s="1">
        <f t="shared" si="1335"/>
        <v>1.1656833607228048</v>
      </c>
      <c r="BQ584" s="1">
        <f t="shared" si="1336"/>
        <v>1.1706980238936993</v>
      </c>
      <c r="BR584" s="1">
        <f t="shared" si="1337"/>
        <v>1.1745915019946838</v>
      </c>
      <c r="BS584" s="1">
        <f t="shared" si="1338"/>
        <v>1.177568428190946</v>
      </c>
      <c r="BT584" s="1">
        <f t="shared" si="1339"/>
        <v>1.1798028042245923</v>
      </c>
      <c r="BU584" s="1">
        <f t="shared" si="1340"/>
        <v>1.1814380704572143</v>
      </c>
      <c r="BV584" s="1">
        <f t="shared" si="1341"/>
        <v>1.1825879331430709</v>
      </c>
      <c r="BW584" s="1">
        <f t="shared" si="1342"/>
        <v>1.1833375548173377</v>
      </c>
      <c r="BX584" s="1">
        <f t="shared" si="1343"/>
        <v>1.1837447654899571</v>
      </c>
      <c r="BY584" s="1">
        <f t="shared" si="1344"/>
        <v>1.1838410216410575</v>
      </c>
      <c r="BZ584" s="1">
        <f t="shared" si="1345"/>
        <v>1.1836319209773845</v>
      </c>
      <c r="CA584" s="1">
        <f t="shared" si="1346"/>
        <v>1.1830971691486263</v>
      </c>
      <c r="CB584" s="1">
        <f t="shared" si="1347"/>
        <v>1.1821899869446804</v>
      </c>
      <c r="CC584" s="1">
        <f t="shared" si="1348"/>
        <v>1.1808360403100708</v>
      </c>
      <c r="CD584" s="1">
        <f t="shared" si="1349"/>
        <v>1.1789320680834896</v>
      </c>
      <c r="CE584" s="1">
        <f t="shared" si="1350"/>
        <v>1.1763444700712145</v>
      </c>
      <c r="CF584" s="1">
        <f t="shared" si="1351"/>
        <v>1.1729081958098124</v>
      </c>
      <c r="CG584" s="1">
        <f t="shared" si="1352"/>
        <v>1.1684263353999422</v>
      </c>
      <c r="CH584" s="1">
        <f t="shared" si="1353"/>
        <v>1.162670849878175</v>
      </c>
      <c r="CI584" s="1">
        <f t="shared" si="1354"/>
        <v>1.1553848808009877</v>
      </c>
      <c r="CJ584" s="1">
        <f t="shared" si="1355"/>
        <v>1.1462870386197861</v>
      </c>
      <c r="CK584" s="1">
        <f t="shared" si="1356"/>
        <v>1.1350779807105398</v>
      </c>
      <c r="CL584" s="1">
        <f t="shared" si="1357"/>
        <v>1.1214494501266925</v>
      </c>
      <c r="CM584" s="1">
        <f t="shared" si="1358"/>
        <v>1.1050957582816048</v>
      </c>
      <c r="CN584" s="1">
        <f t="shared" si="1359"/>
        <v>1.085727468463668</v>
      </c>
      <c r="CO584" s="1">
        <f t="shared" si="1360"/>
        <v>1.0630867889346758</v>
      </c>
      <c r="CP584" s="1">
        <f t="shared" si="1361"/>
        <v>1.0369639372240773</v>
      </c>
      <c r="CQ584" s="1">
        <f t="shared" si="1362"/>
        <v>1.0072135184037261</v>
      </c>
      <c r="CR584" s="1">
        <f t="shared" si="1363"/>
        <v>0.97376979842545341</v>
      </c>
      <c r="CS584" s="1">
        <f t="shared" si="1364"/>
        <v>0.93665967567079089</v>
      </c>
      <c r="CT584" s="1">
        <f t="shared" si="1365"/>
        <v>0.89601218017714679</v>
      </c>
      <c r="CU584" s="1">
        <f t="shared" si="1366"/>
        <v>0.85206347119967152</v>
      </c>
      <c r="CV584" s="1">
        <f t="shared" si="1367"/>
        <v>0.80515655790434182</v>
      </c>
      <c r="CW584" s="1">
        <f t="shared" si="1368"/>
        <v>0.75573531935618787</v>
      </c>
      <c r="CX584" s="1">
        <f t="shared" si="1369"/>
        <v>0.70433281977727935</v>
      </c>
      <c r="CY584" s="1">
        <f t="shared" si="1370"/>
        <v>0.65155436409161382</v>
      </c>
      <c r="CZ584" s="1">
        <f t="shared" si="1371"/>
        <v>0.59805617179457027</v>
      </c>
      <c r="DA584" s="1">
        <f t="shared" si="1372"/>
        <v>0.54452091841701822</v>
      </c>
      <c r="DB584" s="1">
        <f t="shared" si="1373"/>
        <v>0.49163166291019667</v>
      </c>
      <c r="DC584" s="1">
        <f t="shared" si="1374"/>
        <v>0.44004581650097374</v>
      </c>
      <c r="DD584" s="1">
        <f t="shared" si="1375"/>
        <v>0.39037079901506622</v>
      </c>
      <c r="DE584" s="1">
        <f t="shared" si="1376"/>
        <v>0.34314287408483868</v>
      </c>
      <c r="DF584" s="1">
        <f t="shared" si="1377"/>
        <v>0.29881037314959918</v>
      </c>
      <c r="DG584" s="1">
        <f t="shared" si="1378"/>
        <v>0.25772214159767332</v>
      </c>
      <c r="DH584" s="1">
        <f t="shared" si="1379"/>
        <v>0.22012161005657507</v>
      </c>
      <c r="DI584" s="1">
        <f t="shared" si="1380"/>
        <v>0.18614645487358863</v>
      </c>
      <c r="DJ584" s="1">
        <f t="shared" si="1381"/>
        <v>0.15583340757076708</v>
      </c>
      <c r="DK584" s="1">
        <f t="shared" si="1382"/>
        <v>0.12912743986841782</v>
      </c>
      <c r="DL584" s="1">
        <f t="shared" si="1383"/>
        <v>0.10589431432797725</v>
      </c>
      <c r="DM584" s="1">
        <f t="shared" si="1384"/>
        <v>8.5935363493155698E-2</v>
      </c>
      <c r="DN584" s="1">
        <f t="shared" si="1385"/>
        <v>6.9003342291496489E-2</v>
      </c>
      <c r="DO584" s="1">
        <f t="shared" si="1386"/>
        <v>5.4818277568118808E-2</v>
      </c>
      <c r="DP584" s="1">
        <f t="shared" si="1387"/>
        <v>4.3082394444955013E-2</v>
      </c>
      <c r="DQ584" s="1">
        <f t="shared" si="1388"/>
        <v>3.3493406099993905E-2</v>
      </c>
      <c r="DR584" s="1">
        <f t="shared" si="1389"/>
        <v>2.5755684502522157E-2</v>
      </c>
      <c r="DS584" s="1">
        <f t="shared" si="1390"/>
        <v>1.9589059496196173E-2</v>
      </c>
      <c r="DT584" s="1">
        <f t="shared" si="1391"/>
        <v>1.4735201717268014E-2</v>
      </c>
      <c r="DU584" s="1">
        <f t="shared" si="1392"/>
        <v>1.0961716489178494E-2</v>
      </c>
      <c r="DV584" s="1">
        <f t="shared" si="1393"/>
        <v>8.0642028764934415E-3</v>
      </c>
      <c r="DW584" s="1">
        <f t="shared" si="1394"/>
        <v>5.8666124683757195E-3</v>
      </c>
      <c r="DX584" s="1">
        <f t="shared" si="1395"/>
        <v>4.220279228378713E-3</v>
      </c>
      <c r="DY584" s="1">
        <f t="shared" si="1396"/>
        <v>3.0019915620695301E-3</v>
      </c>
      <c r="DZ584" s="1">
        <f t="shared" si="1397"/>
        <v>2.1114493640650468E-3</v>
      </c>
      <c r="EA584" s="1">
        <f t="shared" si="1398"/>
        <v>1.4684015953541243E-3</v>
      </c>
      <c r="EB584" s="1">
        <f t="shared" si="1399"/>
        <v>1.0097027630724144E-3</v>
      </c>
      <c r="EC584" s="1">
        <f t="shared" si="1400"/>
        <v>6.8646703872894633E-4</v>
      </c>
      <c r="ED584" s="1">
        <f t="shared" si="1401"/>
        <v>4.6144238306444394E-4</v>
      </c>
      <c r="EE584" s="1">
        <f t="shared" si="1402"/>
        <v>3.0667777171793412E-4</v>
      </c>
      <c r="EF584" s="1">
        <f t="shared" si="1403"/>
        <v>2.0151649685083573E-4</v>
      </c>
      <c r="EG584" s="1">
        <f t="shared" si="1404"/>
        <v>1.3091815196246211E-4</v>
      </c>
      <c r="EH584" s="1">
        <f t="shared" si="1405"/>
        <v>8.4090799030051952E-5</v>
      </c>
      <c r="EI584" s="1">
        <f t="shared" si="1406"/>
        <v>5.3401775761497072E-5</v>
      </c>
      <c r="EJ584" s="1">
        <f t="shared" si="1407"/>
        <v>3.3529075239855006E-5</v>
      </c>
      <c r="EK584" s="1">
        <f t="shared" si="1408"/>
        <v>2.081358522188915E-5</v>
      </c>
      <c r="EL584" s="1">
        <f t="shared" si="1409"/>
        <v>1.2774182846223049E-5</v>
      </c>
      <c r="EM584" s="1">
        <f t="shared" si="1410"/>
        <v>7.7514397255770031E-6</v>
      </c>
      <c r="EN584" s="1">
        <f t="shared" si="1411"/>
        <v>4.6504750737840064E-6</v>
      </c>
      <c r="EO584" s="1">
        <f t="shared" si="1412"/>
        <v>2.7585521480782398E-6</v>
      </c>
      <c r="EP584" s="1">
        <f t="shared" si="1413"/>
        <v>1.6178480913560125E-6</v>
      </c>
      <c r="EQ584" s="1">
        <f t="shared" si="1414"/>
        <v>9.3814755412256915E-7</v>
      </c>
      <c r="ER584" s="1">
        <f t="shared" si="1415"/>
        <v>5.3788082828197587E-7</v>
      </c>
      <c r="ES584" s="1">
        <f t="shared" si="1416"/>
        <v>3.0492113842415917E-7</v>
      </c>
      <c r="ET584" s="1">
        <f t="shared" si="1417"/>
        <v>1.7091533053881661E-7</v>
      </c>
      <c r="EU584" s="1">
        <f t="shared" si="1418"/>
        <v>9.472673107739994E-8</v>
      </c>
      <c r="EV584" s="1">
        <f t="shared" si="1419"/>
        <v>5.1912207951015081E-8</v>
      </c>
      <c r="EW584" s="1">
        <f t="shared" si="1420"/>
        <v>2.8130955807154217E-8</v>
      </c>
      <c r="EX584" s="1">
        <f t="shared" si="1421"/>
        <v>1.5074891097996821E-8</v>
      </c>
      <c r="EY584" s="1">
        <f t="shared" si="1422"/>
        <v>7.99152573143542E-9</v>
      </c>
      <c r="EZ584" s="1">
        <f t="shared" si="1423"/>
        <v>4.1976807369569811E-9</v>
      </c>
      <c r="FA584" s="1">
        <f t="shared" si="1424"/>
        <v>2.2013251323676754E-9</v>
      </c>
      <c r="FB584" s="1">
        <f t="shared" si="1425"/>
        <v>1.1930114170714499E-9</v>
      </c>
      <c r="FC584" s="1">
        <f t="shared" si="1426"/>
        <v>7.6288629876204408E-10</v>
      </c>
      <c r="FD584" s="75">
        <f t="shared" si="1277"/>
        <v>7.6288629876204408E-10</v>
      </c>
    </row>
    <row r="585" spans="7:160" x14ac:dyDescent="0.35">
      <c r="G585" t="str">
        <f t="shared" si="1273"/>
        <v>Refd, t=2.85</v>
      </c>
      <c r="H585" s="76">
        <f t="shared" si="1274"/>
        <v>2.8499999999999615</v>
      </c>
      <c r="I585" s="1">
        <f t="shared" si="1275"/>
        <v>0</v>
      </c>
      <c r="J585" s="22">
        <f t="shared" si="1276"/>
        <v>2.3269183229089052E-6</v>
      </c>
      <c r="K585" s="1">
        <f t="shared" si="1278"/>
        <v>4.5830939022807418E-6</v>
      </c>
      <c r="L585" s="1">
        <f t="shared" si="1279"/>
        <v>8.4735380194930793E-6</v>
      </c>
      <c r="M585" s="1">
        <f t="shared" si="1280"/>
        <v>1.5020770833405713E-5</v>
      </c>
      <c r="N585" s="1">
        <f t="shared" si="1281"/>
        <v>2.5814181508788733E-5</v>
      </c>
      <c r="O585" s="1">
        <f t="shared" si="1282"/>
        <v>4.3285358312487804E-5</v>
      </c>
      <c r="P585" s="1">
        <f t="shared" si="1283"/>
        <v>7.1096039180635853E-5</v>
      </c>
      <c r="Q585" s="1">
        <f t="shared" si="1284"/>
        <v>1.1467395236124384E-4</v>
      </c>
      <c r="R585" s="1">
        <f t="shared" si="1285"/>
        <v>1.8193774484147836E-4</v>
      </c>
      <c r="S585" s="1">
        <f t="shared" si="1286"/>
        <v>2.8425672115287714E-4</v>
      </c>
      <c r="T585" s="1">
        <f t="shared" si="1287"/>
        <v>4.3769283769352891E-4</v>
      </c>
      <c r="U585" s="1">
        <f t="shared" si="1288"/>
        <v>6.6456956190086107E-4</v>
      </c>
      <c r="V585" s="1">
        <f t="shared" si="1289"/>
        <v>9.9540279438610903E-4</v>
      </c>
      <c r="W585" s="1">
        <f t="shared" si="1290"/>
        <v>1.4712109807042692E-3</v>
      </c>
      <c r="X585" s="1">
        <f t="shared" si="1291"/>
        <v>2.1461929586587109E-3</v>
      </c>
      <c r="Y585" s="1">
        <f t="shared" si="1292"/>
        <v>3.0907217928691664E-3</v>
      </c>
      <c r="Z585" s="1">
        <f t="shared" si="1293"/>
        <v>4.3945507690539651E-3</v>
      </c>
      <c r="AA585" s="1">
        <f t="shared" si="1294"/>
        <v>6.1700654247790173E-3</v>
      </c>
      <c r="AB585" s="1">
        <f t="shared" si="1295"/>
        <v>8.5553466325560754E-3</v>
      </c>
      <c r="AC585" s="1">
        <f t="shared" si="1296"/>
        <v>1.1716740325242779E-2</v>
      </c>
      <c r="AD585" s="1">
        <f t="shared" si="1297"/>
        <v>1.5850567783066455E-2</v>
      </c>
      <c r="AE585" s="1">
        <f t="shared" si="1298"/>
        <v>2.1183566697264532E-2</v>
      </c>
      <c r="AF585" s="1">
        <f t="shared" si="1299"/>
        <v>2.7971638692727785E-2</v>
      </c>
      <c r="AG585" s="1">
        <f t="shared" si="1300"/>
        <v>3.6496504471265664E-2</v>
      </c>
      <c r="AH585" s="1">
        <f t="shared" si="1301"/>
        <v>4.7059941974152503E-2</v>
      </c>
      <c r="AI585" s="1">
        <f t="shared" si="1302"/>
        <v>5.9975410706452625E-2</v>
      </c>
      <c r="AJ585" s="1">
        <f t="shared" si="1303"/>
        <v>7.5557045577462845E-2</v>
      </c>
      <c r="AK585" s="1">
        <f t="shared" si="1304"/>
        <v>9.4106228130088038E-2</v>
      </c>
      <c r="AL585" s="1">
        <f t="shared" si="1305"/>
        <v>0.11589619604202583</v>
      </c>
      <c r="AM585" s="1">
        <f t="shared" si="1306"/>
        <v>0.14115541036904128</v>
      </c>
      <c r="AN585" s="1">
        <f t="shared" si="1307"/>
        <v>0.17005063593656683</v>
      </c>
      <c r="AO585" s="1">
        <f t="shared" si="1308"/>
        <v>0.20267087299023293</v>
      </c>
      <c r="AP585" s="1">
        <f t="shared" si="1309"/>
        <v>0.23901337862219293</v>
      </c>
      <c r="AQ585" s="1">
        <f t="shared" si="1310"/>
        <v>0.27897301132205182</v>
      </c>
      <c r="AR585" s="1">
        <f t="shared" si="1311"/>
        <v>0.32233600781744332</v>
      </c>
      <c r="AS585" s="1">
        <f t="shared" si="1312"/>
        <v>0.36877905767728419</v>
      </c>
      <c r="AT585" s="1">
        <f t="shared" si="1313"/>
        <v>0.41787419196406511</v>
      </c>
      <c r="AU585" s="1">
        <f t="shared" si="1314"/>
        <v>0.46909957563337418</v>
      </c>
      <c r="AV585" s="1">
        <f t="shared" si="1315"/>
        <v>0.52185582902584604</v>
      </c>
      <c r="AW585" s="1">
        <f t="shared" si="1316"/>
        <v>0.5754870484414748</v>
      </c>
      <c r="AX585" s="1">
        <f t="shared" si="1317"/>
        <v>0.62930529758608056</v>
      </c>
      <c r="AY585" s="1">
        <f t="shared" si="1318"/>
        <v>0.68261704396854317</v>
      </c>
      <c r="AZ585" s="1">
        <f t="shared" si="1319"/>
        <v>0.73474984985815928</v>
      </c>
      <c r="BA585" s="1">
        <f t="shared" si="1320"/>
        <v>0.78507761396237885</v>
      </c>
      <c r="BB585" s="1">
        <f t="shared" si="1321"/>
        <v>0.8330427980245616</v>
      </c>
      <c r="BC585" s="1">
        <f t="shared" si="1322"/>
        <v>0.87817434531051131</v>
      </c>
      <c r="BD585" s="1">
        <f t="shared" si="1323"/>
        <v>0.9201003739287642</v>
      </c>
      <c r="BE585" s="1">
        <f t="shared" si="1324"/>
        <v>0.95855516524462314</v>
      </c>
      <c r="BF585" s="1">
        <f t="shared" si="1325"/>
        <v>0.99338041973421831</v>
      </c>
      <c r="BG585" s="1">
        <f t="shared" si="1326"/>
        <v>1.0245211741971647</v>
      </c>
      <c r="BH585" s="1">
        <f t="shared" si="1327"/>
        <v>1.0520171267213043</v>
      </c>
      <c r="BI585" s="1">
        <f t="shared" si="1328"/>
        <v>1.0759903713989245</v>
      </c>
      <c r="BJ585" s="1">
        <f t="shared" si="1329"/>
        <v>1.0966306888867379</v>
      </c>
      <c r="BK585" s="1">
        <f t="shared" si="1330"/>
        <v>1.114179570326727</v>
      </c>
      <c r="BL585" s="1">
        <f t="shared" si="1331"/>
        <v>1.1289140817994174</v>
      </c>
      <c r="BM585" s="1">
        <f t="shared" si="1332"/>
        <v>1.1411315244982005</v>
      </c>
      <c r="BN585" s="1">
        <f t="shared" si="1333"/>
        <v>1.1511356379371258</v>
      </c>
      <c r="BO585" s="1">
        <f t="shared" si="1334"/>
        <v>1.1592248572801429</v>
      </c>
      <c r="BP585" s="1">
        <f t="shared" si="1335"/>
        <v>1.1656828972162561</v>
      </c>
      <c r="BQ585" s="1">
        <f t="shared" si="1336"/>
        <v>1.1707717153290893</v>
      </c>
      <c r="BR585" s="1">
        <f t="shared" si="1337"/>
        <v>1.1747267233415917</v>
      </c>
      <c r="BS585" s="1">
        <f t="shared" si="1338"/>
        <v>1.1777539742113055</v>
      </c>
      <c r="BT585" s="1">
        <f t="shared" si="1339"/>
        <v>1.180028959976801</v>
      </c>
      <c r="BU585" s="1">
        <f t="shared" si="1340"/>
        <v>1.1816966076747386</v>
      </c>
      <c r="BV585" s="1">
        <f t="shared" si="1341"/>
        <v>1.1828720532043915</v>
      </c>
      <c r="BW585" s="1">
        <f t="shared" si="1342"/>
        <v>1.1836417984302277</v>
      </c>
      <c r="BX585" s="1">
        <f t="shared" si="1343"/>
        <v>1.1840649073131486</v>
      </c>
      <c r="BY585" s="1">
        <f t="shared" si="1344"/>
        <v>1.1841739652852945</v>
      </c>
      <c r="BZ585" s="1">
        <f t="shared" si="1345"/>
        <v>1.1839756065270468</v>
      </c>
      <c r="CA585" s="1">
        <f t="shared" si="1346"/>
        <v>1.1834505017957679</v>
      </c>
      <c r="CB585" s="1">
        <f t="shared" si="1347"/>
        <v>1.1825527917066674</v>
      </c>
      <c r="CC585" s="1">
        <f t="shared" si="1348"/>
        <v>1.1812090442089362</v>
      </c>
      <c r="CD585" s="1">
        <f t="shared" si="1349"/>
        <v>1.1793169076499435</v>
      </c>
      <c r="CE585" s="1">
        <f t="shared" si="1350"/>
        <v>1.1767437186379801</v>
      </c>
      <c r="CF585" s="1">
        <f t="shared" si="1351"/>
        <v>1.1733254018429036</v>
      </c>
      <c r="CG585" s="1">
        <f t="shared" si="1352"/>
        <v>1.1688660602050005</v>
      </c>
      <c r="CH585" s="1">
        <f t="shared" si="1353"/>
        <v>1.1631386906088839</v>
      </c>
      <c r="CI585" s="1">
        <f t="shared" si="1354"/>
        <v>1.1558874630582969</v>
      </c>
      <c r="CJ585" s="1">
        <f t="shared" si="1355"/>
        <v>1.1468319623860972</v>
      </c>
      <c r="CK585" s="1">
        <f t="shared" si="1356"/>
        <v>1.1356737042423468</v>
      </c>
      <c r="CL585" s="1">
        <f t="shared" si="1357"/>
        <v>1.1221050990107753</v>
      </c>
      <c r="CM585" s="1">
        <f t="shared" si="1358"/>
        <v>1.1058208513004735</v>
      </c>
      <c r="CN585" s="1">
        <f t="shared" si="1359"/>
        <v>1.0865315581828339</v>
      </c>
      <c r="CO585" s="1">
        <f t="shared" si="1360"/>
        <v>1.063979022742326</v>
      </c>
      <c r="CP585" s="1">
        <f t="shared" si="1361"/>
        <v>1.0379525533808798</v>
      </c>
      <c r="CQ585" s="1">
        <f t="shared" si="1362"/>
        <v>1.008305300702893</v>
      </c>
      <c r="CR585" s="1">
        <f t="shared" si="1363"/>
        <v>0.97496952133518977</v>
      </c>
      <c r="CS585" s="1">
        <f t="shared" si="1364"/>
        <v>0.93796957825935823</v>
      </c>
      <c r="CT585" s="1">
        <f t="shared" si="1365"/>
        <v>0.8974315106812617</v>
      </c>
      <c r="CU585" s="1">
        <f t="shared" si="1366"/>
        <v>0.85358814396945104</v>
      </c>
      <c r="CV585" s="1">
        <f t="shared" si="1367"/>
        <v>0.80677896017112249</v>
      </c>
      <c r="CW585" s="1">
        <f t="shared" si="1368"/>
        <v>0.75744429681297498</v>
      </c>
      <c r="CX585" s="1">
        <f t="shared" si="1369"/>
        <v>0.70611385784160519</v>
      </c>
      <c r="CY585" s="1">
        <f t="shared" si="1370"/>
        <v>0.65338996694320906</v>
      </c>
      <c r="CZ585" s="1">
        <f t="shared" si="1371"/>
        <v>0.59992642525788731</v>
      </c>
      <c r="DA585" s="1">
        <f t="shared" si="1372"/>
        <v>0.54640420714880467</v>
      </c>
      <c r="DB585" s="1">
        <f t="shared" si="1373"/>
        <v>0.49350549884980649</v>
      </c>
      <c r="DC585" s="1">
        <f t="shared" si="1374"/>
        <v>0.44188772565434614</v>
      </c>
      <c r="DD585" s="1">
        <f t="shared" si="1375"/>
        <v>0.39215920848945246</v>
      </c>
      <c r="DE585" s="1">
        <f t="shared" si="1376"/>
        <v>0.34485794144338472</v>
      </c>
      <c r="DF585" s="1">
        <f t="shared" si="1377"/>
        <v>0.30043470556478385</v>
      </c>
      <c r="DG585" s="1">
        <f t="shared" si="1378"/>
        <v>0.25924136229321904</v>
      </c>
      <c r="DH585" s="1">
        <f t="shared" si="1379"/>
        <v>0.22152474296980759</v>
      </c>
      <c r="DI585" s="1">
        <f t="shared" si="1380"/>
        <v>0.18742611382953697</v>
      </c>
      <c r="DJ585" s="1">
        <f t="shared" si="1381"/>
        <v>0.15698579188199518</v>
      </c>
      <c r="DK585" s="1">
        <f t="shared" si="1382"/>
        <v>0.13015215258320972</v>
      </c>
      <c r="DL585" s="1">
        <f t="shared" si="1383"/>
        <v>0.10679403103299114</v>
      </c>
      <c r="DM585" s="1">
        <f t="shared" si="1384"/>
        <v>8.6715387729585286E-2</v>
      </c>
      <c r="DN585" s="1">
        <f t="shared" si="1385"/>
        <v>6.9671087838503454E-2</v>
      </c>
      <c r="DO585" s="1">
        <f t="shared" si="1386"/>
        <v>5.5382718135043169E-2</v>
      </c>
      <c r="DP585" s="1">
        <f t="shared" si="1387"/>
        <v>4.3553518162112656E-2</v>
      </c>
      <c r="DQ585" s="1">
        <f t="shared" si="1388"/>
        <v>3.3881706381114908E-2</v>
      </c>
      <c r="DR585" s="1">
        <f t="shared" si="1389"/>
        <v>2.6071711316583757E-2</v>
      </c>
      <c r="DS585" s="1">
        <f t="shared" si="1390"/>
        <v>1.9843046813917586E-2</v>
      </c>
      <c r="DT585" s="1">
        <f t="shared" si="1391"/>
        <v>1.4936778783856601E-2</v>
      </c>
      <c r="DU585" s="1">
        <f t="shared" si="1392"/>
        <v>1.1119703341535579E-2</v>
      </c>
      <c r="DV585" s="1">
        <f t="shared" si="1393"/>
        <v>8.1864846658226739E-3</v>
      </c>
      <c r="DW585" s="1">
        <f t="shared" si="1394"/>
        <v>5.9600829249989188E-3</v>
      </c>
      <c r="DX585" s="1">
        <f t="shared" si="1395"/>
        <v>4.2908410520398725E-3</v>
      </c>
      <c r="DY585" s="1">
        <f t="shared" si="1396"/>
        <v>3.0546004985242373E-3</v>
      </c>
      <c r="DZ585" s="1">
        <f t="shared" si="1397"/>
        <v>2.1501889756530292E-3</v>
      </c>
      <c r="EA585" s="1">
        <f t="shared" si="1398"/>
        <v>1.496576923143988E-3</v>
      </c>
      <c r="EB585" s="1">
        <f t="shared" si="1399"/>
        <v>1.0299428714902587E-3</v>
      </c>
      <c r="EC585" s="1">
        <f t="shared" si="1400"/>
        <v>7.008285180256248E-4</v>
      </c>
      <c r="ED585" s="1">
        <f t="shared" si="1401"/>
        <v>4.7150800227702626E-4</v>
      </c>
      <c r="EE585" s="1">
        <f t="shared" si="1402"/>
        <v>3.1364643399647542E-4</v>
      </c>
      <c r="EF585" s="1">
        <f t="shared" si="1403"/>
        <v>2.0628232822574144E-4</v>
      </c>
      <c r="EG585" s="1">
        <f t="shared" si="1404"/>
        <v>1.3413789405272564E-4</v>
      </c>
      <c r="EH585" s="1">
        <f t="shared" si="1405"/>
        <v>8.6239666152349535E-5</v>
      </c>
      <c r="EI585" s="1">
        <f t="shared" si="1406"/>
        <v>5.4818603567265899E-5</v>
      </c>
      <c r="EJ585" s="1">
        <f t="shared" si="1407"/>
        <v>3.445197947988425E-5</v>
      </c>
      <c r="EK585" s="1">
        <f t="shared" si="1408"/>
        <v>2.140752353475744E-5</v>
      </c>
      <c r="EL585" s="1">
        <f t="shared" si="1409"/>
        <v>1.3151828314072807E-5</v>
      </c>
      <c r="EM585" s="1">
        <f t="shared" si="1410"/>
        <v>7.9886855534181639E-6</v>
      </c>
      <c r="EN585" s="1">
        <f t="shared" si="1411"/>
        <v>4.7977393529715013E-6</v>
      </c>
      <c r="EO585" s="1">
        <f t="shared" si="1412"/>
        <v>2.8488742307115109E-6</v>
      </c>
      <c r="EP585" s="1">
        <f t="shared" si="1413"/>
        <v>1.6725876563639112E-6</v>
      </c>
      <c r="EQ585" s="1">
        <f t="shared" si="1414"/>
        <v>9.7092935392740744E-7</v>
      </c>
      <c r="ER585" s="1">
        <f t="shared" si="1415"/>
        <v>5.5728081712159912E-7</v>
      </c>
      <c r="ES585" s="1">
        <f t="shared" si="1416"/>
        <v>3.1626655875665143E-7</v>
      </c>
      <c r="ET585" s="1">
        <f t="shared" si="1417"/>
        <v>1.7747230318809394E-7</v>
      </c>
      <c r="EU585" s="1">
        <f t="shared" si="1418"/>
        <v>9.8471830659958788E-8</v>
      </c>
      <c r="EV585" s="1">
        <f t="shared" si="1419"/>
        <v>5.402625934903186E-8</v>
      </c>
      <c r="EW585" s="1">
        <f t="shared" si="1420"/>
        <v>2.9310410738059572E-8</v>
      </c>
      <c r="EX585" s="1">
        <f t="shared" si="1421"/>
        <v>1.5725338220564953E-8</v>
      </c>
      <c r="EY585" s="1">
        <f t="shared" si="1422"/>
        <v>8.3462527276508945E-9</v>
      </c>
      <c r="EZ585" s="1">
        <f t="shared" si="1423"/>
        <v>4.3893403638809598E-9</v>
      </c>
      <c r="FA585" s="1">
        <f t="shared" si="1424"/>
        <v>2.3047647550866277E-9</v>
      </c>
      <c r="FB585" s="1">
        <f t="shared" si="1425"/>
        <v>1.2507797123898946E-9</v>
      </c>
      <c r="FC585" s="1">
        <f t="shared" si="1426"/>
        <v>8.008156312714921E-10</v>
      </c>
      <c r="FD585" s="75">
        <f t="shared" si="1277"/>
        <v>8.008156312714921E-10</v>
      </c>
    </row>
    <row r="586" spans="7:160" x14ac:dyDescent="0.35">
      <c r="G586" t="str">
        <f t="shared" si="1273"/>
        <v>Refd, t=2.85</v>
      </c>
      <c r="H586" s="76">
        <f t="shared" si="1274"/>
        <v>2.8549999999999613</v>
      </c>
      <c r="I586" s="1">
        <f t="shared" si="1275"/>
        <v>0</v>
      </c>
      <c r="J586" s="22">
        <f t="shared" si="1276"/>
        <v>2.3011485043367414E-6</v>
      </c>
      <c r="K586" s="1">
        <f t="shared" si="1278"/>
        <v>4.5323172821532101E-6</v>
      </c>
      <c r="L586" s="1">
        <f t="shared" si="1279"/>
        <v>8.3796062567026266E-6</v>
      </c>
      <c r="M586" s="1">
        <f t="shared" si="1280"/>
        <v>1.4854174290065985E-5</v>
      </c>
      <c r="N586" s="1">
        <f t="shared" si="1281"/>
        <v>2.5527788858142198E-5</v>
      </c>
      <c r="O586" s="1">
        <f t="shared" si="1282"/>
        <v>4.2805181510366159E-5</v>
      </c>
      <c r="P586" s="1">
        <f t="shared" si="1283"/>
        <v>7.0307875177545143E-5</v>
      </c>
      <c r="Q586" s="1">
        <f t="shared" si="1284"/>
        <v>1.1340444708091298E-4</v>
      </c>
      <c r="R586" s="1">
        <f t="shared" si="1285"/>
        <v>1.799281049766716E-4</v>
      </c>
      <c r="S586" s="1">
        <f t="shared" si="1286"/>
        <v>2.8112700139483314E-4</v>
      </c>
      <c r="T586" s="1">
        <f t="shared" si="1287"/>
        <v>4.3289450970548492E-4</v>
      </c>
      <c r="U586" s="1">
        <f t="shared" si="1288"/>
        <v>6.5732400114430268E-4</v>
      </c>
      <c r="V586" s="1">
        <f t="shared" si="1289"/>
        <v>9.8462349474874936E-4</v>
      </c>
      <c r="W586" s="1">
        <f t="shared" si="1290"/>
        <v>1.4554078305182296E-3</v>
      </c>
      <c r="X586" s="1">
        <f t="shared" si="1291"/>
        <v>2.1233578927125209E-3</v>
      </c>
      <c r="Y586" s="1">
        <f t="shared" si="1292"/>
        <v>3.0581966658729341E-3</v>
      </c>
      <c r="Z586" s="1">
        <f t="shared" si="1293"/>
        <v>4.3488804316055493E-3</v>
      </c>
      <c r="AA586" s="1">
        <f t="shared" si="1294"/>
        <v>6.1068417142986454E-3</v>
      </c>
      <c r="AB586" s="1">
        <f t="shared" si="1295"/>
        <v>8.4690522196098558E-3</v>
      </c>
      <c r="AC586" s="1">
        <f t="shared" si="1296"/>
        <v>1.1600604868433626E-2</v>
      </c>
      <c r="AD586" s="1">
        <f t="shared" si="1297"/>
        <v>1.5696452307703869E-2</v>
      </c>
      <c r="AE586" s="1">
        <f t="shared" si="1298"/>
        <v>2.0981895070649837E-2</v>
      </c>
      <c r="AF586" s="1">
        <f t="shared" si="1299"/>
        <v>2.7711396978282524E-2</v>
      </c>
      <c r="AG586" s="1">
        <f t="shared" si="1300"/>
        <v>3.6165329224058566E-2</v>
      </c>
      <c r="AH586" s="1">
        <f t="shared" si="1301"/>
        <v>4.6644316650798719E-2</v>
      </c>
      <c r="AI586" s="1">
        <f t="shared" si="1302"/>
        <v>5.9460984896405125E-2</v>
      </c>
      <c r="AJ586" s="1">
        <f t="shared" si="1303"/>
        <v>7.492908454829128E-2</v>
      </c>
      <c r="AK586" s="1">
        <f t="shared" si="1304"/>
        <v>9.3350190367903457E-2</v>
      </c>
      <c r="AL586" s="1">
        <f t="shared" si="1305"/>
        <v>0.1149984245944287</v>
      </c>
      <c r="AM586" s="1">
        <f t="shared" si="1306"/>
        <v>0.14010391079193293</v>
      </c>
      <c r="AN586" s="1">
        <f t="shared" si="1307"/>
        <v>0.16883590078495667</v>
      </c>
      <c r="AO586" s="1">
        <f t="shared" si="1308"/>
        <v>0.20128670158715767</v>
      </c>
      <c r="AP586" s="1">
        <f t="shared" si="1309"/>
        <v>0.23745763286015464</v>
      </c>
      <c r="AQ586" s="1">
        <f t="shared" si="1310"/>
        <v>0.27724824491722433</v>
      </c>
      <c r="AR586" s="1">
        <f t="shared" si="1311"/>
        <v>0.32044990879217822</v>
      </c>
      <c r="AS586" s="1">
        <f t="shared" si="1312"/>
        <v>0.3667446523612567</v>
      </c>
      <c r="AT586" s="1">
        <f t="shared" si="1313"/>
        <v>0.41570977323808717</v>
      </c>
      <c r="AU586" s="1">
        <f t="shared" si="1314"/>
        <v>0.46682833749576552</v>
      </c>
      <c r="AV586" s="1">
        <f t="shared" si="1315"/>
        <v>0.51950521215008183</v>
      </c>
      <c r="AW586" s="1">
        <f t="shared" si="1316"/>
        <v>0.57308782500596744</v>
      </c>
      <c r="AX586" s="1">
        <f t="shared" si="1317"/>
        <v>0.62689044582369269</v>
      </c>
      <c r="AY586" s="1">
        <f t="shared" si="1318"/>
        <v>0.68022048119150036</v>
      </c>
      <c r="AZ586" s="1">
        <f t="shared" si="1319"/>
        <v>0.73240510512604673</v>
      </c>
      <c r="BA586" s="1">
        <f t="shared" si="1320"/>
        <v>0.78281652669149515</v>
      </c>
      <c r="BB586" s="1">
        <f t="shared" si="1321"/>
        <v>0.83089432614041692</v>
      </c>
      <c r="BC586" s="1">
        <f t="shared" si="1322"/>
        <v>0.87616355638520871</v>
      </c>
      <c r="BD586" s="1">
        <f t="shared" si="1323"/>
        <v>0.91824767633497062</v>
      </c>
      <c r="BE586" s="1">
        <f t="shared" si="1324"/>
        <v>0.95687581558503365</v>
      </c>
      <c r="BF586" s="1">
        <f t="shared" si="1325"/>
        <v>0.99188431996705806</v>
      </c>
      <c r="BG586" s="1">
        <f t="shared" si="1326"/>
        <v>1.0232129493739404</v>
      </c>
      <c r="BH586" s="1">
        <f t="shared" si="1327"/>
        <v>1.0508964542812611</v>
      </c>
      <c r="BI586" s="1">
        <f t="shared" si="1328"/>
        <v>1.0750525172683854</v>
      </c>
      <c r="BJ586" s="1">
        <f t="shared" si="1329"/>
        <v>1.0958671953255965</v>
      </c>
      <c r="BK586" s="1">
        <f t="shared" si="1330"/>
        <v>1.1135790359634372</v>
      </c>
      <c r="BL586" s="1">
        <f t="shared" si="1331"/>
        <v>1.1284629753420943</v>
      </c>
      <c r="BM586" s="1">
        <f t="shared" si="1332"/>
        <v>1.140814979385782</v>
      </c>
      <c r="BN586" s="1">
        <f t="shared" si="1333"/>
        <v>1.1509381844956459</v>
      </c>
      <c r="BO586" s="1">
        <f t="shared" si="1334"/>
        <v>1.1591310603792278</v>
      </c>
      <c r="BP586" s="1">
        <f t="shared" si="1335"/>
        <v>1.1656778795858331</v>
      </c>
      <c r="BQ586" s="1">
        <f t="shared" si="1336"/>
        <v>1.1708415583643128</v>
      </c>
      <c r="BR586" s="1">
        <f t="shared" si="1337"/>
        <v>1.1748587474382752</v>
      </c>
      <c r="BS586" s="1">
        <f t="shared" si="1338"/>
        <v>1.1779369088092524</v>
      </c>
      <c r="BT586" s="1">
        <f t="shared" si="1339"/>
        <v>1.1802530192538512</v>
      </c>
      <c r="BU586" s="1">
        <f t="shared" si="1340"/>
        <v>1.1819534912345808</v>
      </c>
      <c r="BV586" s="1">
        <f t="shared" si="1341"/>
        <v>1.1831548923664192</v>
      </c>
      <c r="BW586" s="1">
        <f t="shared" si="1342"/>
        <v>1.1839450682329535</v>
      </c>
      <c r="BX586" s="1">
        <f t="shared" si="1343"/>
        <v>1.1843843225173896</v>
      </c>
      <c r="BY586" s="1">
        <f t="shared" si="1344"/>
        <v>1.1845063759333176</v>
      </c>
      <c r="BZ586" s="1">
        <f t="shared" si="1345"/>
        <v>1.1843189053425454</v>
      </c>
      <c r="CA586" s="1">
        <f t="shared" si="1346"/>
        <v>1.1838035521723882</v>
      </c>
      <c r="CB586" s="1">
        <f t="shared" si="1347"/>
        <v>1.1829153814123077</v>
      </c>
      <c r="CC586" s="1">
        <f t="shared" si="1348"/>
        <v>1.181581866333312</v>
      </c>
      <c r="CD586" s="1">
        <f t="shared" si="1349"/>
        <v>1.1797015667986115</v>
      </c>
      <c r="CE586" s="1">
        <f t="shared" si="1350"/>
        <v>1.1771427569690274</v>
      </c>
      <c r="CF586" s="1">
        <f t="shared" si="1351"/>
        <v>1.1737423363191679</v>
      </c>
      <c r="CG586" s="1">
        <f t="shared" si="1352"/>
        <v>1.1693054195166035</v>
      </c>
      <c r="CH586" s="1">
        <f t="shared" si="1353"/>
        <v>1.163606037802505</v>
      </c>
      <c r="CI586" s="1">
        <f t="shared" si="1354"/>
        <v>1.1563893882580947</v>
      </c>
      <c r="CJ586" s="1">
        <f t="shared" si="1355"/>
        <v>1.1473760294246993</v>
      </c>
      <c r="CK586" s="1">
        <f t="shared" si="1356"/>
        <v>1.136268335866071</v>
      </c>
      <c r="CL586" s="1">
        <f t="shared" si="1357"/>
        <v>1.1227593878579774</v>
      </c>
      <c r="CM586" s="1">
        <f t="shared" si="1358"/>
        <v>1.1065442882330878</v>
      </c>
      <c r="CN586" s="1">
        <f t="shared" si="1359"/>
        <v>1.0873336757496226</v>
      </c>
      <c r="CO586" s="1">
        <f t="shared" si="1360"/>
        <v>1.0648689592993439</v>
      </c>
      <c r="CP586" s="1">
        <f t="shared" si="1361"/>
        <v>1.0389385521571552</v>
      </c>
      <c r="CQ586" s="1">
        <f t="shared" si="1362"/>
        <v>1.0093941670938096</v>
      </c>
      <c r="CR586" s="1">
        <f t="shared" si="1363"/>
        <v>0.97616606995726318</v>
      </c>
      <c r="CS586" s="1">
        <f t="shared" si="1364"/>
        <v>0.93927610774310222</v>
      </c>
      <c r="CT586" s="1">
        <f t="shared" si="1365"/>
        <v>0.89884734779483266</v>
      </c>
      <c r="CU586" s="1">
        <f t="shared" si="1366"/>
        <v>0.85510929863414442</v>
      </c>
      <c r="CV586" s="1">
        <f t="shared" si="1367"/>
        <v>0.80839792877296646</v>
      </c>
      <c r="CW586" s="1">
        <f t="shared" si="1368"/>
        <v>0.75915004291020294</v>
      </c>
      <c r="CX586" s="1">
        <f t="shared" si="1369"/>
        <v>0.7078919874050511</v>
      </c>
      <c r="CY586" s="1">
        <f t="shared" si="1370"/>
        <v>0.65522310063205391</v>
      </c>
      <c r="CZ586" s="1">
        <f t="shared" si="1371"/>
        <v>0.60179475431957841</v>
      </c>
      <c r="DA586" s="1">
        <f t="shared" si="1372"/>
        <v>0.54828620398043837</v>
      </c>
      <c r="DB586" s="1">
        <f t="shared" si="1373"/>
        <v>0.49537873975307867</v>
      </c>
      <c r="DC586" s="1">
        <f t="shared" si="1374"/>
        <v>0.44372977336298053</v>
      </c>
      <c r="DD586" s="1">
        <f t="shared" si="1375"/>
        <v>0.39394849676987614</v>
      </c>
      <c r="DE586" s="1">
        <f t="shared" si="1376"/>
        <v>0.346574604053142</v>
      </c>
      <c r="DF586" s="1">
        <f t="shared" si="1377"/>
        <v>0.30206129707077789</v>
      </c>
      <c r="DG586" s="1">
        <f t="shared" si="1378"/>
        <v>0.26076342806939617</v>
      </c>
      <c r="DH586" s="1">
        <f t="shared" si="1379"/>
        <v>0.22293120896539487</v>
      </c>
      <c r="DI586" s="1">
        <f t="shared" si="1380"/>
        <v>0.18870948192913967</v>
      </c>
      <c r="DJ586" s="1">
        <f t="shared" si="1381"/>
        <v>0.15814214222751258</v>
      </c>
      <c r="DK586" s="1">
        <f t="shared" si="1382"/>
        <v>0.13118096852273581</v>
      </c>
      <c r="DL586" s="1">
        <f t="shared" si="1383"/>
        <v>0.10769787408998666</v>
      </c>
      <c r="DM586" s="1">
        <f t="shared" si="1384"/>
        <v>8.7499458231469512E-2</v>
      </c>
      <c r="DN586" s="1">
        <f t="shared" si="1385"/>
        <v>7.0342711164813873E-2</v>
      </c>
      <c r="DO586" s="1">
        <f t="shared" si="1386"/>
        <v>5.5950796975012852E-2</v>
      </c>
      <c r="DP586" s="1">
        <f t="shared" si="1387"/>
        <v>4.4027988159826788E-2</v>
      </c>
      <c r="DQ586" s="1">
        <f t="shared" si="1388"/>
        <v>3.42730268524747E-2</v>
      </c>
      <c r="DR586" s="1">
        <f t="shared" si="1389"/>
        <v>2.6390415281539532E-2</v>
      </c>
      <c r="DS586" s="1">
        <f t="shared" si="1390"/>
        <v>2.0099366375117753E-2</v>
      </c>
      <c r="DT586" s="1">
        <f t="shared" si="1391"/>
        <v>1.5140353793988334E-2</v>
      </c>
      <c r="DU586" s="1">
        <f t="shared" si="1392"/>
        <v>1.1279374061070265E-2</v>
      </c>
      <c r="DV586" s="1">
        <f t="shared" si="1393"/>
        <v>8.3101632230007903E-3</v>
      </c>
      <c r="DW586" s="1">
        <f t="shared" si="1394"/>
        <v>6.0546941160162472E-3</v>
      </c>
      <c r="DX586" s="1">
        <f t="shared" si="1395"/>
        <v>4.3623204076735688E-3</v>
      </c>
      <c r="DY586" s="1">
        <f t="shared" si="1396"/>
        <v>3.1079364621250183E-3</v>
      </c>
      <c r="DZ586" s="1">
        <f t="shared" si="1397"/>
        <v>2.1894962310713851E-3</v>
      </c>
      <c r="EA586" s="1">
        <f t="shared" si="1398"/>
        <v>1.5251890575159368E-3</v>
      </c>
      <c r="EB586" s="1">
        <f t="shared" si="1399"/>
        <v>1.0505143193936983E-3</v>
      </c>
      <c r="EC586" s="1">
        <f t="shared" si="1400"/>
        <v>7.1543779826036577E-4</v>
      </c>
      <c r="ED586" s="1">
        <f t="shared" si="1401"/>
        <v>4.8175636699784337E-4</v>
      </c>
      <c r="EE586" s="1">
        <f t="shared" si="1402"/>
        <v>3.2074800914467106E-4</v>
      </c>
      <c r="EF586" s="1">
        <f t="shared" si="1403"/>
        <v>2.111435097802763E-4</v>
      </c>
      <c r="EG586" s="1">
        <f t="shared" si="1404"/>
        <v>1.3742511433827121E-4</v>
      </c>
      <c r="EH586" s="1">
        <f t="shared" si="1405"/>
        <v>8.8435646455273836E-5</v>
      </c>
      <c r="EI586" s="1">
        <f t="shared" si="1406"/>
        <v>5.626788809760088E-5</v>
      </c>
      <c r="EJ586" s="1">
        <f t="shared" si="1407"/>
        <v>3.5396948197058168E-5</v>
      </c>
      <c r="EK586" s="1">
        <f t="shared" si="1408"/>
        <v>2.2016264860056282E-5</v>
      </c>
      <c r="EL586" s="1">
        <f t="shared" si="1409"/>
        <v>1.353927573536499E-5</v>
      </c>
      <c r="EM586" s="1">
        <f t="shared" si="1410"/>
        <v>8.2323378360298304E-6</v>
      </c>
      <c r="EN586" s="1">
        <f t="shared" si="1411"/>
        <v>4.9491369633587829E-6</v>
      </c>
      <c r="EO586" s="1">
        <f t="shared" si="1412"/>
        <v>2.9418289628694875E-6</v>
      </c>
      <c r="EP586" s="1">
        <f t="shared" si="1413"/>
        <v>1.7289827164854698E-6</v>
      </c>
      <c r="EQ586" s="1">
        <f t="shared" si="1414"/>
        <v>1.0047390163343601E-6</v>
      </c>
      <c r="ER586" s="1">
        <f t="shared" si="1415"/>
        <v>5.7731095549833775E-7</v>
      </c>
      <c r="ES586" s="1">
        <f t="shared" si="1416"/>
        <v>3.2799346771214596E-7</v>
      </c>
      <c r="ET586" s="1">
        <f t="shared" si="1417"/>
        <v>1.8425735000427517E-7</v>
      </c>
      <c r="EU586" s="1">
        <f t="shared" si="1418"/>
        <v>1.0235159495881248E-7</v>
      </c>
      <c r="EV586" s="1">
        <f t="shared" si="1419"/>
        <v>5.621884201886182E-8</v>
      </c>
      <c r="EW586" s="1">
        <f t="shared" si="1420"/>
        <v>3.053510106352997E-8</v>
      </c>
      <c r="EX586" s="1">
        <f t="shared" si="1421"/>
        <v>1.6401526848461063E-8</v>
      </c>
      <c r="EY586" s="1">
        <f t="shared" si="1422"/>
        <v>8.7154588992637973E-9</v>
      </c>
      <c r="EZ586" s="1">
        <f t="shared" si="1423"/>
        <v>4.5890674726246237E-9</v>
      </c>
      <c r="FA586" s="1">
        <f t="shared" si="1424"/>
        <v>2.4126968892239108E-9</v>
      </c>
      <c r="FB586" s="1">
        <f t="shared" si="1425"/>
        <v>1.3111399317834684E-9</v>
      </c>
      <c r="FC586" s="1">
        <f t="shared" si="1426"/>
        <v>8.4049522767090144E-10</v>
      </c>
      <c r="FD586" s="75">
        <f t="shared" si="1277"/>
        <v>8.4049522767090144E-10</v>
      </c>
    </row>
    <row r="587" spans="7:160" x14ac:dyDescent="0.35">
      <c r="G587" t="str">
        <f t="shared" si="1273"/>
        <v>Refd, t=2.86</v>
      </c>
      <c r="H587" s="76">
        <f t="shared" si="1274"/>
        <v>2.8599999999999612</v>
      </c>
      <c r="I587" s="1">
        <f t="shared" si="1275"/>
        <v>0</v>
      </c>
      <c r="J587" s="22">
        <f t="shared" si="1276"/>
        <v>2.275663052835334E-6</v>
      </c>
      <c r="K587" s="1">
        <f t="shared" si="1278"/>
        <v>4.482101722514553E-6</v>
      </c>
      <c r="L587" s="1">
        <f t="shared" si="1279"/>
        <v>8.2867144953547488E-6</v>
      </c>
      <c r="M587" s="1">
        <f t="shared" si="1280"/>
        <v>1.4689426511442705E-5</v>
      </c>
      <c r="N587" s="1">
        <f t="shared" si="1281"/>
        <v>2.5244581438152465E-5</v>
      </c>
      <c r="O587" s="1">
        <f t="shared" si="1282"/>
        <v>4.2330355025223212E-5</v>
      </c>
      <c r="P587" s="1">
        <f t="shared" si="1283"/>
        <v>6.9528503656676114E-5</v>
      </c>
      <c r="Q587" s="1">
        <f t="shared" si="1284"/>
        <v>1.1214910819042817E-4</v>
      </c>
      <c r="R587" s="1">
        <f t="shared" si="1285"/>
        <v>1.7794087276017866E-4</v>
      </c>
      <c r="S587" s="1">
        <f t="shared" si="1286"/>
        <v>2.7803210607741687E-4</v>
      </c>
      <c r="T587" s="1">
        <f t="shared" si="1287"/>
        <v>4.2814938663950574E-4</v>
      </c>
      <c r="U587" s="1">
        <f t="shared" si="1288"/>
        <v>6.5015837671596037E-4</v>
      </c>
      <c r="V587" s="1">
        <f t="shared" si="1289"/>
        <v>9.739623228323973E-4</v>
      </c>
      <c r="W587" s="1">
        <f t="shared" si="1290"/>
        <v>1.4397764036278152E-3</v>
      </c>
      <c r="X587" s="1">
        <f t="shared" si="1291"/>
        <v>2.1007684142672024E-3</v>
      </c>
      <c r="Y587" s="1">
        <f t="shared" si="1292"/>
        <v>3.0260170763890507E-3</v>
      </c>
      <c r="Z587" s="1">
        <f t="shared" si="1293"/>
        <v>4.3036883879477243E-3</v>
      </c>
      <c r="AA587" s="1">
        <f t="shared" si="1294"/>
        <v>6.0442693206174637E-3</v>
      </c>
      <c r="AB587" s="1">
        <f t="shared" si="1295"/>
        <v>8.3836303055461834E-3</v>
      </c>
      <c r="AC587" s="1">
        <f t="shared" si="1296"/>
        <v>1.1485619097854014E-2</v>
      </c>
      <c r="AD587" s="1">
        <f t="shared" si="1297"/>
        <v>1.5543826850244843E-2</v>
      </c>
      <c r="AE587" s="1">
        <f t="shared" si="1298"/>
        <v>2.0782122531627079E-2</v>
      </c>
      <c r="AF587" s="1">
        <f t="shared" si="1299"/>
        <v>2.745353522236833E-2</v>
      </c>
      <c r="AG587" s="1">
        <f t="shared" si="1300"/>
        <v>3.5837086068111611E-2</v>
      </c>
      <c r="AH587" s="1">
        <f t="shared" si="1301"/>
        <v>4.6232241601790146E-2</v>
      </c>
      <c r="AI587" s="1">
        <f t="shared" si="1302"/>
        <v>5.8950782762015028E-2</v>
      </c>
      <c r="AJ587" s="1">
        <f t="shared" si="1303"/>
        <v>7.4306058670140673E-2</v>
      </c>
      <c r="AK587" s="1">
        <f t="shared" si="1304"/>
        <v>9.259981355850358E-2</v>
      </c>
      <c r="AL587" s="1">
        <f t="shared" si="1305"/>
        <v>0.11410702411547501</v>
      </c>
      <c r="AM587" s="1">
        <f t="shared" si="1306"/>
        <v>0.13905944080302399</v>
      </c>
      <c r="AN587" s="1">
        <f t="shared" si="1307"/>
        <v>0.16762876287476844</v>
      </c>
      <c r="AO587" s="1">
        <f t="shared" si="1308"/>
        <v>0.19991056276688218</v>
      </c>
      <c r="AP587" s="1">
        <f t="shared" si="1309"/>
        <v>0.23591018231262939</v>
      </c>
      <c r="AQ587" s="1">
        <f t="shared" si="1310"/>
        <v>0.2755318272736143</v>
      </c>
      <c r="AR587" s="1">
        <f t="shared" si="1311"/>
        <v>0.3185719738065248</v>
      </c>
      <c r="AS587" s="1">
        <f t="shared" si="1312"/>
        <v>0.36471796906468051</v>
      </c>
      <c r="AT587" s="1">
        <f t="shared" si="1313"/>
        <v>0.41355237077085616</v>
      </c>
      <c r="AU587" s="1">
        <f t="shared" si="1314"/>
        <v>0.46456315387854513</v>
      </c>
      <c r="AV587" s="1">
        <f t="shared" si="1315"/>
        <v>0.5171594546152829</v>
      </c>
      <c r="AW587" s="1">
        <f t="shared" si="1316"/>
        <v>0.57069206899032132</v>
      </c>
      <c r="AX587" s="1">
        <f t="shared" si="1317"/>
        <v>0.62447752187829875</v>
      </c>
      <c r="AY587" s="1">
        <f t="shared" si="1318"/>
        <v>0.67782421749042598</v>
      </c>
      <c r="AZ587" s="1">
        <f t="shared" si="1319"/>
        <v>0.73005900590294159</v>
      </c>
      <c r="BA587" s="1">
        <f t="shared" si="1320"/>
        <v>0.78055247239520942</v>
      </c>
      <c r="BB587" s="1">
        <f t="shared" si="1321"/>
        <v>0.82874137879163257</v>
      </c>
      <c r="BC587" s="1">
        <f t="shared" si="1322"/>
        <v>0.87414694385449099</v>
      </c>
      <c r="BD587" s="1">
        <f t="shared" si="1323"/>
        <v>0.91638801321526686</v>
      </c>
      <c r="BE587" s="1">
        <f t="shared" si="1324"/>
        <v>0.95518859784456689</v>
      </c>
      <c r="BF587" s="1">
        <f t="shared" si="1325"/>
        <v>0.99037970790906071</v>
      </c>
      <c r="BG587" s="1">
        <f t="shared" si="1326"/>
        <v>1.0218958309823067</v>
      </c>
      <c r="BH587" s="1">
        <f t="shared" si="1327"/>
        <v>1.0497667609957528</v>
      </c>
      <c r="BI587" s="1">
        <f t="shared" si="1328"/>
        <v>1.0741057483685403</v>
      </c>
      <c r="BJ587" s="1">
        <f t="shared" si="1329"/>
        <v>1.0950950965517101</v>
      </c>
      <c r="BK587" s="1">
        <f t="shared" si="1330"/>
        <v>1.1129703732150344</v>
      </c>
      <c r="BL587" s="1">
        <f t="shared" si="1331"/>
        <v>1.1280043450475565</v>
      </c>
      <c r="BM587" s="1">
        <f t="shared" si="1332"/>
        <v>1.1404916026465688</v>
      </c>
      <c r="BN587" s="1">
        <f t="shared" si="1333"/>
        <v>1.1507346411948161</v>
      </c>
      <c r="BO587" s="1">
        <f t="shared" si="1334"/>
        <v>1.1590319307263797</v>
      </c>
      <c r="BP587" s="1">
        <f t="shared" si="1335"/>
        <v>1.1656682726601932</v>
      </c>
      <c r="BQ587" s="1">
        <f t="shared" si="1336"/>
        <v>1.1709075188787428</v>
      </c>
      <c r="BR587" s="1">
        <f t="shared" si="1337"/>
        <v>1.17498754221113</v>
      </c>
      <c r="BS587" s="1">
        <f t="shared" si="1338"/>
        <v>1.1781172026569968</v>
      </c>
      <c r="BT587" s="1">
        <f t="shared" si="1339"/>
        <v>1.1804749558971104</v>
      </c>
      <c r="BU587" s="1">
        <f t="shared" si="1340"/>
        <v>1.1822086983317464</v>
      </c>
      <c r="BV587" s="1">
        <f t="shared" si="1341"/>
        <v>1.1834364311685182</v>
      </c>
      <c r="BW587" s="1">
        <f t="shared" si="1342"/>
        <v>1.1842473479544411</v>
      </c>
      <c r="BX587" s="1">
        <f t="shared" si="1343"/>
        <v>1.1847029977678993</v>
      </c>
      <c r="BY587" s="1">
        <f t="shared" si="1344"/>
        <v>1.184838242877611</v>
      </c>
      <c r="BZ587" s="1">
        <f t="shared" si="1345"/>
        <v>1.1846618090152883</v>
      </c>
      <c r="CA587" s="1">
        <f t="shared" si="1346"/>
        <v>1.1841563138504614</v>
      </c>
      <c r="CB587" s="1">
        <f t="shared" si="1347"/>
        <v>1.1832777513278185</v>
      </c>
      <c r="CC587" s="1">
        <f t="shared" si="1348"/>
        <v>1.1819545034046004</v>
      </c>
      <c r="CD587" s="1">
        <f t="shared" si="1349"/>
        <v>1.1800860435233802</v>
      </c>
      <c r="CE587" s="1">
        <f t="shared" si="1350"/>
        <v>1.1775415842080317</v>
      </c>
      <c r="CF587" s="1">
        <f t="shared" si="1351"/>
        <v>1.1741589994681778</v>
      </c>
      <c r="CG587" s="1">
        <f t="shared" si="1352"/>
        <v>1.1697444146394662</v>
      </c>
      <c r="CH587" s="1">
        <f t="shared" si="1353"/>
        <v>1.1640728938713976</v>
      </c>
      <c r="CI587" s="1">
        <f t="shared" si="1354"/>
        <v>1.1568906599821989</v>
      </c>
      <c r="CJ587" s="1">
        <f t="shared" si="1355"/>
        <v>1.1479192445602482</v>
      </c>
      <c r="CK587" s="1">
        <f t="shared" si="1356"/>
        <v>1.1368618817131084</v>
      </c>
      <c r="CL587" s="1">
        <f t="shared" si="1357"/>
        <v>1.123412324137441</v>
      </c>
      <c r="CM587" s="1">
        <f t="shared" si="1358"/>
        <v>1.1072660778601333</v>
      </c>
      <c r="CN587" s="1">
        <f t="shared" si="1359"/>
        <v>1.0881338311496622</v>
      </c>
      <c r="CO587" s="1">
        <f t="shared" si="1360"/>
        <v>1.0657566095897575</v>
      </c>
      <c r="CP587" s="1">
        <f t="shared" si="1361"/>
        <v>1.0399219452157265</v>
      </c>
      <c r="CQ587" s="1">
        <f t="shared" si="1362"/>
        <v>1.0104801294814594</v>
      </c>
      <c r="CR587" s="1">
        <f t="shared" si="1363"/>
        <v>0.9773594558926062</v>
      </c>
      <c r="CS587" s="1">
        <f t="shared" si="1364"/>
        <v>0.94057927478335746</v>
      </c>
      <c r="CT587" s="1">
        <f t="shared" si="1365"/>
        <v>0.90025970054783389</v>
      </c>
      <c r="CU587" s="1">
        <f t="shared" si="1366"/>
        <v>0.85662694188893029</v>
      </c>
      <c r="CV587" s="1">
        <f t="shared" si="1367"/>
        <v>0.81001346740803704</v>
      </c>
      <c r="CW587" s="1">
        <f t="shared" si="1368"/>
        <v>0.7608525577847246</v>
      </c>
      <c r="CX587" s="1">
        <f t="shared" si="1369"/>
        <v>0.70966720463173516</v>
      </c>
      <c r="CY587" s="1">
        <f t="shared" si="1370"/>
        <v>0.65705375713816028</v>
      </c>
      <c r="CZ587" s="1">
        <f t="shared" si="1371"/>
        <v>0.60366114679795091</v>
      </c>
      <c r="DA587" s="1">
        <f t="shared" si="1372"/>
        <v>0.55016689284036313</v>
      </c>
      <c r="DB587" s="1">
        <f t="shared" si="1373"/>
        <v>0.49725136617465931</v>
      </c>
      <c r="DC587" s="1">
        <f t="shared" si="1374"/>
        <v>0.44557193754135044</v>
      </c>
      <c r="DD587" s="1">
        <f t="shared" si="1375"/>
        <v>0.39573864003554976</v>
      </c>
      <c r="DE587" s="1">
        <f t="shared" si="1376"/>
        <v>0.3482928373725015</v>
      </c>
      <c r="DF587" s="1">
        <f t="shared" si="1377"/>
        <v>0.30369012345778368</v>
      </c>
      <c r="DG587" s="1">
        <f t="shared" si="1378"/>
        <v>0.26228831606510672</v>
      </c>
      <c r="DH587" s="1">
        <f t="shared" si="1379"/>
        <v>0.2243409874427105</v>
      </c>
      <c r="DI587" s="1">
        <f t="shared" si="1380"/>
        <v>0.18999654158056961</v>
      </c>
      <c r="DJ587" s="1">
        <f t="shared" si="1381"/>
        <v>0.15930244456692538</v>
      </c>
      <c r="DK587" s="1">
        <f t="shared" si="1382"/>
        <v>0.13221387751184968</v>
      </c>
      <c r="DL587" s="1">
        <f t="shared" si="1383"/>
        <v>0.10860583727088029</v>
      </c>
      <c r="DM587" s="1">
        <f t="shared" si="1384"/>
        <v>8.8287572583034046E-2</v>
      </c>
      <c r="DN587" s="1">
        <f t="shared" si="1385"/>
        <v>7.1018213346522308E-2</v>
      </c>
      <c r="DO587" s="1">
        <f t="shared" si="1386"/>
        <v>5.6522518191770343E-2</v>
      </c>
      <c r="DP587" s="1">
        <f t="shared" si="1387"/>
        <v>4.4505811009359617E-2</v>
      </c>
      <c r="DQ587" s="1">
        <f t="shared" si="1388"/>
        <v>3.4667375945633287E-2</v>
      </c>
      <c r="DR587" s="1">
        <f t="shared" si="1389"/>
        <v>2.671180608025021E-2</v>
      </c>
      <c r="DS587" s="1">
        <f t="shared" si="1390"/>
        <v>2.0358028541579049E-2</v>
      </c>
      <c r="DT587" s="1">
        <f t="shared" si="1391"/>
        <v>1.5345937281874713E-2</v>
      </c>
      <c r="DU587" s="1">
        <f t="shared" si="1392"/>
        <v>1.1440738933030855E-2</v>
      </c>
      <c r="DV587" s="1">
        <f t="shared" si="1393"/>
        <v>8.4352482573961194E-3</v>
      </c>
      <c r="DW587" s="1">
        <f t="shared" si="1394"/>
        <v>6.1504549431369744E-3</v>
      </c>
      <c r="DX587" s="1">
        <f t="shared" si="1395"/>
        <v>4.4347252463704315E-3</v>
      </c>
      <c r="DY587" s="1">
        <f t="shared" si="1396"/>
        <v>3.1620063879343077E-3</v>
      </c>
      <c r="DZ587" s="1">
        <f t="shared" si="1397"/>
        <v>2.2293770473198371E-3</v>
      </c>
      <c r="EA587" s="1">
        <f t="shared" si="1398"/>
        <v>1.5542429435105103E-3</v>
      </c>
      <c r="EB587" s="1">
        <f t="shared" si="1399"/>
        <v>1.0714211593037489E-3</v>
      </c>
      <c r="EC587" s="1">
        <f t="shared" si="1400"/>
        <v>7.3029813892499151E-4</v>
      </c>
      <c r="ED587" s="1">
        <f t="shared" si="1401"/>
        <v>4.9219005212293161E-4</v>
      </c>
      <c r="EE587" s="1">
        <f t="shared" si="1402"/>
        <v>3.2798449619530964E-4</v>
      </c>
      <c r="EF587" s="1">
        <f t="shared" si="1403"/>
        <v>2.1610156752003629E-4</v>
      </c>
      <c r="EG587" s="1">
        <f t="shared" si="1404"/>
        <v>1.4078095876051964E-4</v>
      </c>
      <c r="EH587" s="1">
        <f t="shared" si="1405"/>
        <v>9.0679586790881947E-5</v>
      </c>
      <c r="EI587" s="1">
        <f t="shared" si="1406"/>
        <v>5.7750245436065495E-5</v>
      </c>
      <c r="EJ587" s="1">
        <f t="shared" si="1407"/>
        <v>3.6364422748094221E-5</v>
      </c>
      <c r="EK587" s="1">
        <f t="shared" si="1408"/>
        <v>2.2640120638108966E-5</v>
      </c>
      <c r="EL587" s="1">
        <f t="shared" si="1409"/>
        <v>1.3936741631074258E-5</v>
      </c>
      <c r="EM587" s="1">
        <f t="shared" si="1410"/>
        <v>8.4825449140415298E-6</v>
      </c>
      <c r="EN587" s="1">
        <f t="shared" si="1411"/>
        <v>5.1047680758665445E-6</v>
      </c>
      <c r="EO587" s="1">
        <f t="shared" si="1412"/>
        <v>3.037483028856828E-6</v>
      </c>
      <c r="EP587" s="1">
        <f t="shared" si="1413"/>
        <v>1.7870770419307626E-6</v>
      </c>
      <c r="EQ587" s="1">
        <f t="shared" si="1414"/>
        <v>1.0396048731166705E-6</v>
      </c>
      <c r="ER587" s="1">
        <f t="shared" si="1415"/>
        <v>5.9798933060799228E-7</v>
      </c>
      <c r="ES587" s="1">
        <f t="shared" si="1416"/>
        <v>3.4011325543133977E-7</v>
      </c>
      <c r="ET587" s="1">
        <f t="shared" si="1417"/>
        <v>1.9127754721379228E-7</v>
      </c>
      <c r="EU587" s="1">
        <f t="shared" si="1418"/>
        <v>1.06370361488471E-7</v>
      </c>
      <c r="EV587" s="1">
        <f t="shared" si="1419"/>
        <v>5.8492579565982639E-8</v>
      </c>
      <c r="EW587" s="1">
        <f t="shared" si="1420"/>
        <v>3.1806592941644725E-8</v>
      </c>
      <c r="EX587" s="1">
        <f t="shared" si="1421"/>
        <v>1.7104379891772791E-8</v>
      </c>
      <c r="EY587" s="1">
        <f t="shared" si="1422"/>
        <v>9.099681489874879E-9</v>
      </c>
      <c r="EZ587" s="1">
        <f t="shared" si="1423"/>
        <v>4.7971717770193005E-9</v>
      </c>
      <c r="FA587" s="1">
        <f t="shared" si="1424"/>
        <v>2.525300078773571E-9</v>
      </c>
      <c r="FB587" s="1">
        <f t="shared" si="1425"/>
        <v>1.37419883028373E-9</v>
      </c>
      <c r="FC587" s="1">
        <f t="shared" si="1426"/>
        <v>8.8199938455466923E-10</v>
      </c>
      <c r="FD587" s="75">
        <f t="shared" si="1277"/>
        <v>8.8199938455466923E-10</v>
      </c>
    </row>
    <row r="588" spans="7:160" x14ac:dyDescent="0.35">
      <c r="G588" t="str">
        <f t="shared" si="1273"/>
        <v>Refd, t=2.86</v>
      </c>
      <c r="H588" s="76">
        <f t="shared" si="1274"/>
        <v>2.8649999999999611</v>
      </c>
      <c r="I588" s="1">
        <f t="shared" si="1275"/>
        <v>0</v>
      </c>
      <c r="J588" s="22">
        <f t="shared" si="1276"/>
        <v>2.2504588678654774E-6</v>
      </c>
      <c r="K588" s="1">
        <f t="shared" si="1278"/>
        <v>4.4324410876409072E-6</v>
      </c>
      <c r="L588" s="1">
        <f t="shared" si="1279"/>
        <v>8.1948513097344237E-6</v>
      </c>
      <c r="M588" s="1">
        <f t="shared" si="1280"/>
        <v>1.4526507077325217E-5</v>
      </c>
      <c r="N588" s="1">
        <f t="shared" si="1281"/>
        <v>2.4964523873145703E-5</v>
      </c>
      <c r="O588" s="1">
        <f t="shared" si="1282"/>
        <v>4.1860819132684251E-5</v>
      </c>
      <c r="P588" s="1">
        <f t="shared" si="1283"/>
        <v>6.8757826053529648E-5</v>
      </c>
      <c r="Q588" s="1">
        <f t="shared" si="1284"/>
        <v>1.1090777640490424E-4</v>
      </c>
      <c r="R588" s="1">
        <f t="shared" si="1285"/>
        <v>1.7597579586765805E-4</v>
      </c>
      <c r="S588" s="1">
        <f t="shared" si="1286"/>
        <v>2.7497164315826969E-4</v>
      </c>
      <c r="T588" s="1">
        <f t="shared" si="1287"/>
        <v>4.2345687085195983E-4</v>
      </c>
      <c r="U588" s="1">
        <f t="shared" si="1288"/>
        <v>6.4307179456302274E-4</v>
      </c>
      <c r="V588" s="1">
        <f t="shared" si="1289"/>
        <v>9.6341796605677044E-4</v>
      </c>
      <c r="W588" s="1">
        <f t="shared" si="1290"/>
        <v>1.4243148088732708E-3</v>
      </c>
      <c r="X588" s="1">
        <f t="shared" si="1291"/>
        <v>2.0784218494393591E-3</v>
      </c>
      <c r="Y588" s="1">
        <f t="shared" si="1292"/>
        <v>2.9941793148940128E-3</v>
      </c>
      <c r="Z588" s="1">
        <f t="shared" si="1293"/>
        <v>4.2589695893521908E-3</v>
      </c>
      <c r="AA588" s="1">
        <f t="shared" si="1294"/>
        <v>5.9823415041040297E-3</v>
      </c>
      <c r="AB588" s="1">
        <f t="shared" si="1295"/>
        <v>8.2990720686284651E-3</v>
      </c>
      <c r="AC588" s="1">
        <f t="shared" si="1296"/>
        <v>1.1371771695364298E-2</v>
      </c>
      <c r="AD588" s="1">
        <f t="shared" si="1297"/>
        <v>1.5392677184259563E-2</v>
      </c>
      <c r="AE588" s="1">
        <f t="shared" si="1298"/>
        <v>2.0584231571247384E-2</v>
      </c>
      <c r="AF588" s="1">
        <f t="shared" si="1299"/>
        <v>2.7198032341537927E-2</v>
      </c>
      <c r="AG588" s="1">
        <f t="shared" si="1300"/>
        <v>3.5511750187923269E-2</v>
      </c>
      <c r="AH588" s="1">
        <f t="shared" si="1301"/>
        <v>4.5823688312849373E-2</v>
      </c>
      <c r="AI588" s="1">
        <f t="shared" si="1302"/>
        <v>5.8444772370017717E-2</v>
      </c>
      <c r="AJ588" s="1">
        <f t="shared" si="1303"/>
        <v>7.3687933165605596E-2</v>
      </c>
      <c r="AK588" s="1">
        <f t="shared" si="1304"/>
        <v>9.1855060984336934E-2</v>
      </c>
      <c r="AL588" s="1">
        <f t="shared" si="1305"/>
        <v>0.11322195719275037</v>
      </c>
      <c r="AM588" s="1">
        <f t="shared" si="1306"/>
        <v>0.13802196386513543</v>
      </c>
      <c r="AN588" s="1">
        <f t="shared" si="1307"/>
        <v>0.16642918838916587</v>
      </c>
      <c r="AO588" s="1">
        <f t="shared" si="1308"/>
        <v>0.19854242746818501</v>
      </c>
      <c r="AP588" s="1">
        <f t="shared" si="1309"/>
        <v>0.23437100478171671</v>
      </c>
      <c r="AQ588" s="1">
        <f t="shared" si="1310"/>
        <v>0.27382374509260832</v>
      </c>
      <c r="AR588" s="1">
        <f t="shared" si="1311"/>
        <v>0.31670220026537754</v>
      </c>
      <c r="AS588" s="1">
        <f t="shared" si="1312"/>
        <v>0.36269901730663023</v>
      </c>
      <c r="AT588" s="1">
        <f t="shared" si="1313"/>
        <v>0.41140200706525354</v>
      </c>
      <c r="AU588" s="1">
        <f t="shared" si="1314"/>
        <v>0.46230406048014688</v>
      </c>
      <c r="AV588" s="1">
        <f t="shared" si="1315"/>
        <v>0.51481860479767161</v>
      </c>
      <c r="AW588" s="1">
        <f t="shared" si="1316"/>
        <v>0.56829984018558488</v>
      </c>
      <c r="AX588" s="1">
        <f t="shared" si="1317"/>
        <v>0.62206659499313344</v>
      </c>
      <c r="AY588" s="1">
        <f t="shared" si="1318"/>
        <v>0.67542832900397831</v>
      </c>
      <c r="AZ588" s="1">
        <f t="shared" si="1319"/>
        <v>0.72771163222982316</v>
      </c>
      <c r="BA588" s="1">
        <f t="shared" si="1320"/>
        <v>0.7782855317836912</v>
      </c>
      <c r="BB588" s="1">
        <f t="shared" si="1321"/>
        <v>0.82658403410119718</v>
      </c>
      <c r="BC588" s="1">
        <f t="shared" si="1322"/>
        <v>0.87212458019153538</v>
      </c>
      <c r="BD588" s="1">
        <f t="shared" si="1323"/>
        <v>0.91452144872123697</v>
      </c>
      <c r="BE588" s="1">
        <f t="shared" si="1324"/>
        <v>0.95349356573202293</v>
      </c>
      <c r="BF588" s="1">
        <f t="shared" si="1325"/>
        <v>0.98886662536505421</v>
      </c>
      <c r="BG588" s="1">
        <f t="shared" si="1326"/>
        <v>1.0205698481739058</v>
      </c>
      <c r="BH588" s="1">
        <f t="shared" si="1327"/>
        <v>1.0486280633197147</v>
      </c>
      <c r="BI588" s="1">
        <f t="shared" si="1328"/>
        <v>1.0731500690604334</v>
      </c>
      <c r="BJ588" s="1">
        <f t="shared" si="1329"/>
        <v>1.0943143859789954</v>
      </c>
      <c r="BK588" s="1">
        <f t="shared" si="1330"/>
        <v>1.1123535661069763</v>
      </c>
      <c r="BL588" s="1">
        <f t="shared" si="1331"/>
        <v>1.1275381673764795</v>
      </c>
      <c r="BM588" s="1">
        <f t="shared" si="1332"/>
        <v>1.1401613651178808</v>
      </c>
      <c r="BN588" s="1">
        <f t="shared" si="1333"/>
        <v>1.1505249751727458</v>
      </c>
      <c r="BO588" s="1">
        <f t="shared" si="1334"/>
        <v>1.1589274335541353</v>
      </c>
      <c r="BP588" s="1">
        <f t="shared" si="1335"/>
        <v>1.1656540413440577</v>
      </c>
      <c r="BQ588" s="1">
        <f t="shared" si="1336"/>
        <v>1.1709695627560111</v>
      </c>
      <c r="BR588" s="1">
        <f t="shared" si="1337"/>
        <v>1.1751130755325954</v>
      </c>
      <c r="BS588" s="1">
        <f t="shared" si="1338"/>
        <v>1.1782948263289668</v>
      </c>
      <c r="BT588" s="1">
        <f t="shared" si="1339"/>
        <v>1.1806947436203392</v>
      </c>
      <c r="BU588" s="1">
        <f t="shared" si="1340"/>
        <v>1.1824622060165149</v>
      </c>
      <c r="BV588" s="1">
        <f t="shared" si="1341"/>
        <v>1.1837166499990157</v>
      </c>
      <c r="BW588" s="1">
        <f t="shared" si="1342"/>
        <v>1.1845486211748648</v>
      </c>
      <c r="BX588" s="1">
        <f t="shared" si="1343"/>
        <v>1.1850209195897408</v>
      </c>
      <c r="BY588" s="1">
        <f t="shared" si="1344"/>
        <v>1.1851695552832466</v>
      </c>
      <c r="BZ588" s="1">
        <f t="shared" si="1345"/>
        <v>1.1850043090242552</v>
      </c>
      <c r="CA588" s="1">
        <f t="shared" si="1346"/>
        <v>1.1845087803051715</v>
      </c>
      <c r="CB588" s="1">
        <f t="shared" si="1347"/>
        <v>1.1836398966376767</v>
      </c>
      <c r="CC588" s="1">
        <f t="shared" si="1348"/>
        <v>1.1823269520760153</v>
      </c>
      <c r="CD588" s="1">
        <f t="shared" si="1349"/>
        <v>1.1804703357613839</v>
      </c>
      <c r="CE588" s="1">
        <f t="shared" si="1350"/>
        <v>1.1779401994508745</v>
      </c>
      <c r="CF588" s="1">
        <f t="shared" si="1351"/>
        <v>1.1745753914780315</v>
      </c>
      <c r="CG588" s="1">
        <f t="shared" si="1352"/>
        <v>1.1701830468405341</v>
      </c>
      <c r="CH588" s="1">
        <f t="shared" si="1353"/>
        <v>1.1645392611914103</v>
      </c>
      <c r="CI588" s="1">
        <f t="shared" si="1354"/>
        <v>1.1573912817750507</v>
      </c>
      <c r="CJ588" s="1">
        <f t="shared" si="1355"/>
        <v>1.1484616125774982</v>
      </c>
      <c r="CK588" s="1">
        <f t="shared" si="1356"/>
        <v>1.1374543478713774</v>
      </c>
      <c r="CL588" s="1">
        <f t="shared" si="1357"/>
        <v>1.1240639152709631</v>
      </c>
      <c r="CM588" s="1">
        <f t="shared" si="1358"/>
        <v>1.1079862289116635</v>
      </c>
      <c r="CN588" s="1">
        <f t="shared" si="1359"/>
        <v>1.0889320343162039</v>
      </c>
      <c r="CO588" s="1">
        <f t="shared" si="1360"/>
        <v>1.0666419845459887</v>
      </c>
      <c r="CP588" s="1">
        <f t="shared" si="1361"/>
        <v>1.0409027441719965</v>
      </c>
      <c r="CQ588" s="1">
        <f t="shared" si="1362"/>
        <v>1.0115631997317225</v>
      </c>
      <c r="CR588" s="1">
        <f t="shared" si="1363"/>
        <v>0.97854969071591347</v>
      </c>
      <c r="CS588" s="1">
        <f t="shared" si="1364"/>
        <v>0.94187909003264902</v>
      </c>
      <c r="CT588" s="1">
        <f t="shared" si="1365"/>
        <v>0.9016685779829553</v>
      </c>
      <c r="CU588" s="1">
        <f t="shared" si="1366"/>
        <v>0.8581410804663433</v>
      </c>
      <c r="CV588" s="1">
        <f t="shared" si="1367"/>
        <v>0.81162557983814176</v>
      </c>
      <c r="CW588" s="1">
        <f t="shared" si="1368"/>
        <v>0.76255184166310541</v>
      </c>
      <c r="CX588" s="1">
        <f t="shared" si="1369"/>
        <v>0.7114395057992281</v>
      </c>
      <c r="CY588" s="1">
        <f t="shared" si="1370"/>
        <v>0.65888192857425221</v>
      </c>
      <c r="CZ588" s="1">
        <f t="shared" si="1371"/>
        <v>0.60552559065684131</v>
      </c>
      <c r="DA588" s="1">
        <f t="shared" si="1372"/>
        <v>0.55204625780738281</v>
      </c>
      <c r="DB588" s="1">
        <f t="shared" si="1373"/>
        <v>0.49912335881547293</v>
      </c>
      <c r="DC588" s="1">
        <f t="shared" si="1374"/>
        <v>0.44741419623703688</v>
      </c>
      <c r="DD588" s="1">
        <f t="shared" si="1375"/>
        <v>0.39752961457716451</v>
      </c>
      <c r="DE588" s="1">
        <f t="shared" si="1376"/>
        <v>0.35001261694264563</v>
      </c>
      <c r="DF588" s="1">
        <f t="shared" si="1377"/>
        <v>0.30532116056508635</v>
      </c>
      <c r="DG588" s="1">
        <f t="shared" si="1378"/>
        <v>0.26381600343207923</v>
      </c>
      <c r="DH588" s="1">
        <f t="shared" si="1379"/>
        <v>0.2257540577778071</v>
      </c>
      <c r="DI588" s="1">
        <f t="shared" si="1380"/>
        <v>0.19128727513521415</v>
      </c>
      <c r="DJ588" s="1">
        <f t="shared" si="1381"/>
        <v>0.16046668477451226</v>
      </c>
      <c r="DK588" s="1">
        <f t="shared" si="1382"/>
        <v>0.13325086926816423</v>
      </c>
      <c r="DL588" s="1">
        <f t="shared" si="1383"/>
        <v>0.10951791422610452</v>
      </c>
      <c r="DM588" s="1">
        <f t="shared" si="1384"/>
        <v>8.9079728240775036E-2</v>
      </c>
      <c r="DN588" s="1">
        <f t="shared" si="1385"/>
        <v>7.1697595333393274E-2</v>
      </c>
      <c r="DO588" s="1">
        <f t="shared" si="1386"/>
        <v>5.709788577084008E-2</v>
      </c>
      <c r="DP588" s="1">
        <f t="shared" si="1387"/>
        <v>4.4986993177220477E-2</v>
      </c>
      <c r="DQ588" s="1">
        <f t="shared" si="1388"/>
        <v>3.5064762004608244E-2</v>
      </c>
      <c r="DR588" s="1">
        <f t="shared" si="1389"/>
        <v>2.7035893327313956E-2</v>
      </c>
      <c r="DS588" s="1">
        <f t="shared" si="1390"/>
        <v>2.0619043626588715E-2</v>
      </c>
      <c r="DT588" s="1">
        <f t="shared" si="1391"/>
        <v>1.5553539752126059E-2</v>
      </c>
      <c r="DU588" s="1">
        <f t="shared" si="1392"/>
        <v>1.1603808230028252E-2</v>
      </c>
      <c r="DV588" s="1">
        <f t="shared" si="1393"/>
        <v>8.561749480058908E-3</v>
      </c>
      <c r="DW588" s="1">
        <f t="shared" si="1394"/>
        <v>6.2473743210520781E-3</v>
      </c>
      <c r="DX588" s="1">
        <f t="shared" si="1395"/>
        <v>4.5080635404110038E-3</v>
      </c>
      <c r="DY588" s="1">
        <f t="shared" si="1396"/>
        <v>3.2168172374937923E-3</v>
      </c>
      <c r="DZ588" s="1">
        <f t="shared" si="1397"/>
        <v>2.2698373705959582E-3</v>
      </c>
      <c r="EA588" s="1">
        <f t="shared" si="1398"/>
        <v>1.5837435559671283E-3</v>
      </c>
      <c r="EB588" s="1">
        <f t="shared" si="1399"/>
        <v>1.0926674725183741E-3</v>
      </c>
      <c r="EC588" s="1">
        <f t="shared" si="1400"/>
        <v>7.4541282612772286E-4</v>
      </c>
      <c r="ED588" s="1">
        <f t="shared" si="1401"/>
        <v>5.0281165630225281E-4</v>
      </c>
      <c r="EE588" s="1">
        <f t="shared" si="1402"/>
        <v>3.3535791473683738E-4</v>
      </c>
      <c r="EF588" s="1">
        <f t="shared" si="1403"/>
        <v>2.2115804475776507E-4</v>
      </c>
      <c r="EG588" s="1">
        <f t="shared" si="1404"/>
        <v>1.4420658747452689E-4</v>
      </c>
      <c r="EH588" s="1">
        <f t="shared" si="1405"/>
        <v>9.2972345418805785E-5</v>
      </c>
      <c r="EI588" s="1">
        <f t="shared" si="1406"/>
        <v>5.926630062669642E-5</v>
      </c>
      <c r="EJ588" s="1">
        <f t="shared" si="1407"/>
        <v>3.735485138621957E-5</v>
      </c>
      <c r="EK588" s="1">
        <f t="shared" si="1408"/>
        <v>2.3279407515246546E-5</v>
      </c>
      <c r="EL588" s="1">
        <f t="shared" si="1409"/>
        <v>1.434444637964167E-5</v>
      </c>
      <c r="EM588" s="1">
        <f t="shared" si="1410"/>
        <v>8.7394579355284718E-6</v>
      </c>
      <c r="EN588" s="1">
        <f t="shared" si="1411"/>
        <v>5.2647348694888023E-6</v>
      </c>
      <c r="EO588" s="1">
        <f t="shared" si="1412"/>
        <v>3.1359045252550121E-6</v>
      </c>
      <c r="EP588" s="1">
        <f t="shared" si="1413"/>
        <v>1.8469153799620829E-6</v>
      </c>
      <c r="EQ588" s="1">
        <f t="shared" si="1414"/>
        <v>1.0755559212236624E-6</v>
      </c>
      <c r="ER588" s="1">
        <f t="shared" si="1415"/>
        <v>6.1933447542693378E-7</v>
      </c>
      <c r="ES588" s="1">
        <f t="shared" si="1416"/>
        <v>3.5263760622652187E-7</v>
      </c>
      <c r="ET588" s="1">
        <f t="shared" si="1417"/>
        <v>1.9854016224496151E-7</v>
      </c>
      <c r="EU588" s="1">
        <f t="shared" si="1418"/>
        <v>1.1053259019753892E-7</v>
      </c>
      <c r="EV588" s="1">
        <f t="shared" si="1419"/>
        <v>6.0850172852068208E-8</v>
      </c>
      <c r="EW588" s="1">
        <f t="shared" si="1420"/>
        <v>3.3126500580741507E-8</v>
      </c>
      <c r="EX588" s="1">
        <f t="shared" si="1421"/>
        <v>1.7834849729012828E-8</v>
      </c>
      <c r="EY588" s="1">
        <f t="shared" si="1422"/>
        <v>9.499475579935016E-9</v>
      </c>
      <c r="EZ588" s="1">
        <f t="shared" si="1423"/>
        <v>5.0139736783963785E-9</v>
      </c>
      <c r="FA588" s="1">
        <f t="shared" si="1424"/>
        <v>2.6427592745169487E-9</v>
      </c>
      <c r="FB588" s="1">
        <f t="shared" si="1425"/>
        <v>1.4400671496517256E-9</v>
      </c>
      <c r="FC588" s="1">
        <f t="shared" si="1426"/>
        <v>9.2540526578818775E-10</v>
      </c>
      <c r="FD588" s="75">
        <f t="shared" si="1277"/>
        <v>9.2540526578818775E-10</v>
      </c>
    </row>
    <row r="589" spans="7:160" x14ac:dyDescent="0.35">
      <c r="G589" t="str">
        <f t="shared" si="1273"/>
        <v>Refd, t=2.87</v>
      </c>
      <c r="H589" s="76">
        <f t="shared" si="1274"/>
        <v>2.869999999999961</v>
      </c>
      <c r="I589" s="1">
        <f t="shared" si="1275"/>
        <v>0</v>
      </c>
      <c r="J589" s="22">
        <f t="shared" si="1276"/>
        <v>2.2255328817756461E-6</v>
      </c>
      <c r="K589" s="1">
        <f t="shared" si="1278"/>
        <v>4.3833293072961724E-6</v>
      </c>
      <c r="L589" s="1">
        <f t="shared" si="1279"/>
        <v>8.1040053972386429E-6</v>
      </c>
      <c r="M589" s="1">
        <f t="shared" si="1280"/>
        <v>1.436539578997736E-5</v>
      </c>
      <c r="N589" s="1">
        <f t="shared" si="1281"/>
        <v>2.4687581177266468E-5</v>
      </c>
      <c r="O589" s="1">
        <f t="shared" si="1282"/>
        <v>4.1396514773590509E-5</v>
      </c>
      <c r="P589" s="1">
        <f t="shared" si="1283"/>
        <v>6.7995744911719143E-5</v>
      </c>
      <c r="Q589" s="1">
        <f t="shared" si="1284"/>
        <v>1.0968029424353644E-4</v>
      </c>
      <c r="R589" s="1">
        <f t="shared" si="1285"/>
        <v>1.7403262484724365E-4</v>
      </c>
      <c r="S589" s="1">
        <f t="shared" si="1286"/>
        <v>2.7194522506931724E-4</v>
      </c>
      <c r="T589" s="1">
        <f t="shared" si="1287"/>
        <v>4.1881637151812645E-4</v>
      </c>
      <c r="U589" s="1">
        <f t="shared" si="1288"/>
        <v>6.360633708006741E-4</v>
      </c>
      <c r="V589" s="1">
        <f t="shared" si="1289"/>
        <v>9.5298912667528116E-4</v>
      </c>
      <c r="W589" s="1">
        <f t="shared" si="1290"/>
        <v>1.409021176263103E-3</v>
      </c>
      <c r="X589" s="1">
        <f t="shared" si="1291"/>
        <v>2.0563155538871154E-3</v>
      </c>
      <c r="Y589" s="1">
        <f t="shared" si="1292"/>
        <v>2.9626797121673504E-3</v>
      </c>
      <c r="Z589" s="1">
        <f t="shared" si="1293"/>
        <v>4.2147190408175052E-3</v>
      </c>
      <c r="AA589" s="1">
        <f t="shared" si="1294"/>
        <v>5.9210515950656141E-3</v>
      </c>
      <c r="AB589" s="1">
        <f t="shared" si="1295"/>
        <v>8.2153687759485734E-3</v>
      </c>
      <c r="AC589" s="1">
        <f t="shared" si="1296"/>
        <v>1.1259051452779613E-2</v>
      </c>
      <c r="AD589" s="1">
        <f t="shared" si="1297"/>
        <v>1.5242989215771451E-2</v>
      </c>
      <c r="AE589" s="1">
        <f t="shared" si="1298"/>
        <v>2.0388204835525593E-2</v>
      </c>
      <c r="AF589" s="1">
        <f t="shared" si="1299"/>
        <v>2.6944867427939681E-2</v>
      </c>
      <c r="AG589" s="1">
        <f t="shared" si="1300"/>
        <v>3.5189296959943328E-2</v>
      </c>
      <c r="AH589" s="1">
        <f t="shared" si="1301"/>
        <v>4.5418628470923893E-2</v>
      </c>
      <c r="AI589" s="1">
        <f t="shared" si="1302"/>
        <v>5.7942921987536776E-2</v>
      </c>
      <c r="AJ589" s="1">
        <f t="shared" si="1303"/>
        <v>7.3074673443745825E-2</v>
      </c>
      <c r="AK589" s="1">
        <f t="shared" si="1304"/>
        <v>9.1115896084733666E-2</v>
      </c>
      <c r="AL589" s="1">
        <f t="shared" si="1305"/>
        <v>0.11234318652370218</v>
      </c>
      <c r="AM589" s="1">
        <f t="shared" si="1306"/>
        <v>0.13699144348591716</v>
      </c>
      <c r="AN589" s="1">
        <f t="shared" si="1307"/>
        <v>0.16523714347406579</v>
      </c>
      <c r="AO589" s="1">
        <f t="shared" si="1308"/>
        <v>0.19718226649623233</v>
      </c>
      <c r="AP589" s="1">
        <f t="shared" si="1309"/>
        <v>0.23284007782985119</v>
      </c>
      <c r="AQ589" s="1">
        <f t="shared" si="1310"/>
        <v>0.27212398472649652</v>
      </c>
      <c r="AR589" s="1">
        <f t="shared" si="1311"/>
        <v>0.31484058511936291</v>
      </c>
      <c r="AS589" s="1">
        <f t="shared" si="1312"/>
        <v>0.36068780605937878</v>
      </c>
      <c r="AT589" s="1">
        <f t="shared" si="1313"/>
        <v>0.40925870400581843</v>
      </c>
      <c r="AU589" s="1">
        <f t="shared" si="1314"/>
        <v>0.46005109233759139</v>
      </c>
      <c r="AV589" s="1">
        <f t="shared" si="1315"/>
        <v>0.51248271040320792</v>
      </c>
      <c r="AW589" s="1">
        <f t="shared" si="1316"/>
        <v>0.56591119774121212</v>
      </c>
      <c r="AX589" s="1">
        <f t="shared" si="1317"/>
        <v>0.61965773383635525</v>
      </c>
      <c r="AY589" s="1">
        <f t="shared" si="1318"/>
        <v>0.67303289139726841</v>
      </c>
      <c r="AZ589" s="1">
        <f t="shared" si="1319"/>
        <v>0.72536306380478788</v>
      </c>
      <c r="BA589" s="1">
        <f t="shared" si="1320"/>
        <v>0.77601578537559401</v>
      </c>
      <c r="BB589" s="1">
        <f t="shared" si="1321"/>
        <v>0.82442237016242415</v>
      </c>
      <c r="BC589" s="1">
        <f t="shared" si="1322"/>
        <v>0.87009653800110554</v>
      </c>
      <c r="BD589" s="1">
        <f t="shared" si="1323"/>
        <v>0.91264804728590643</v>
      </c>
      <c r="BE589" s="1">
        <f t="shared" si="1324"/>
        <v>0.95179077336649143</v>
      </c>
      <c r="BF589" s="1">
        <f t="shared" si="1325"/>
        <v>0.9873451146504757</v>
      </c>
      <c r="BG589" s="1">
        <f t="shared" si="1326"/>
        <v>1.0192350306779134</v>
      </c>
      <c r="BH589" s="1">
        <f t="shared" si="1327"/>
        <v>1.0474803783172177</v>
      </c>
      <c r="BI589" s="1">
        <f t="shared" si="1328"/>
        <v>1.072185484311482</v>
      </c>
      <c r="BJ589" s="1">
        <f t="shared" si="1329"/>
        <v>1.0935250575941287</v>
      </c>
      <c r="BK589" s="1">
        <f t="shared" si="1330"/>
        <v>1.1117285991785062</v>
      </c>
      <c r="BL589" s="1">
        <f t="shared" si="1331"/>
        <v>1.1270644192257668</v>
      </c>
      <c r="BM589" s="1">
        <f t="shared" si="1332"/>
        <v>1.1398242379844326</v>
      </c>
      <c r="BN589" s="1">
        <f t="shared" si="1333"/>
        <v>1.1503091538219539</v>
      </c>
      <c r="BO589" s="1">
        <f t="shared" si="1334"/>
        <v>1.158817534258678</v>
      </c>
      <c r="BP589" s="1">
        <f t="shared" si="1335"/>
        <v>1.1656351506224352</v>
      </c>
      <c r="BQ589" s="1">
        <f t="shared" si="1336"/>
        <v>1.1710276558878372</v>
      </c>
      <c r="BR589" s="1">
        <f t="shared" si="1337"/>
        <v>1.1752353152244257</v>
      </c>
      <c r="BS589" s="1">
        <f t="shared" si="1338"/>
        <v>1.1784697503044299</v>
      </c>
      <c r="BT589" s="1">
        <f t="shared" si="1339"/>
        <v>1.1809123560116368</v>
      </c>
      <c r="BU589" s="1">
        <f t="shared" si="1340"/>
        <v>1.1827139911957414</v>
      </c>
      <c r="BV589" s="1">
        <f t="shared" si="1341"/>
        <v>1.1839955290959292</v>
      </c>
      <c r="BW589" s="1">
        <f t="shared" si="1342"/>
        <v>1.1848488713258896</v>
      </c>
      <c r="BX589" s="1">
        <f t="shared" si="1343"/>
        <v>1.1853380743676838</v>
      </c>
      <c r="BY589" s="1">
        <f t="shared" si="1344"/>
        <v>1.1855003021874744</v>
      </c>
      <c r="BZ589" s="1">
        <f t="shared" si="1345"/>
        <v>1.185346396735413</v>
      </c>
      <c r="CA589" s="1">
        <f t="shared" si="1346"/>
        <v>1.1848609449142364</v>
      </c>
      <c r="CB589" s="1">
        <f t="shared" si="1347"/>
        <v>1.1840018124439189</v>
      </c>
      <c r="CC589" s="1">
        <f t="shared" si="1348"/>
        <v>1.1826992089319097</v>
      </c>
      <c r="CD589" s="1">
        <f t="shared" si="1349"/>
        <v>1.1808544413923983</v>
      </c>
      <c r="CE589" s="1">
        <f t="shared" si="1350"/>
        <v>1.1783386017451249</v>
      </c>
      <c r="CF589" s="1">
        <f t="shared" si="1351"/>
        <v>1.1749915124949422</v>
      </c>
      <c r="CG589" s="1">
        <f t="shared" si="1352"/>
        <v>1.1706213173486828</v>
      </c>
      <c r="CH589" s="1">
        <f t="shared" si="1353"/>
        <v>1.1650051421016945</v>
      </c>
      <c r="CI589" s="1">
        <f t="shared" si="1354"/>
        <v>1.1578912571436348</v>
      </c>
      <c r="CJ589" s="1">
        <f t="shared" si="1355"/>
        <v>1.1490031382213175</v>
      </c>
      <c r="CK589" s="1">
        <f t="shared" si="1356"/>
        <v>1.1380457403854189</v>
      </c>
      <c r="CL589" s="1">
        <f t="shared" si="1357"/>
        <v>1.1247141686331543</v>
      </c>
      <c r="CM589" s="1">
        <f t="shared" si="1358"/>
        <v>1.1087047500672971</v>
      </c>
      <c r="CN589" s="1">
        <f t="shared" si="1359"/>
        <v>1.0897282951303251</v>
      </c>
      <c r="CO589" s="1">
        <f t="shared" si="1360"/>
        <v>1.0675250950490252</v>
      </c>
      <c r="CP589" s="1">
        <f t="shared" si="1361"/>
        <v>1.041880960594048</v>
      </c>
      <c r="CQ589" s="1">
        <f t="shared" si="1362"/>
        <v>1.0126433896713645</v>
      </c>
      <c r="CR589" s="1">
        <f t="shared" si="1363"/>
        <v>0.97973678597548342</v>
      </c>
      <c r="CS589" s="1">
        <f t="shared" si="1364"/>
        <v>0.94317556413436054</v>
      </c>
      <c r="CT589" s="1">
        <f t="shared" si="1365"/>
        <v>0.90307398915508308</v>
      </c>
      <c r="CU589" s="1">
        <f t="shared" si="1366"/>
        <v>0.85965172113557298</v>
      </c>
      <c r="CV589" s="1">
        <f t="shared" si="1367"/>
        <v>0.81323426988787362</v>
      </c>
      <c r="CW589" s="1">
        <f t="shared" si="1368"/>
        <v>0.7642478948606537</v>
      </c>
      <c r="CX589" s="1">
        <f t="shared" si="1369"/>
        <v>0.71320888729753551</v>
      </c>
      <c r="CY589" s="1">
        <f t="shared" si="1370"/>
        <v>0.66070760718477739</v>
      </c>
      <c r="CZ589" s="1">
        <f t="shared" si="1371"/>
        <v>0.60738807400474037</v>
      </c>
      <c r="DA589" s="1">
        <f t="shared" si="1372"/>
        <v>0.55392428310998176</v>
      </c>
      <c r="DB589" s="1">
        <f t="shared" si="1373"/>
        <v>0.50099469852230605</v>
      </c>
      <c r="DC589" s="1">
        <f t="shared" si="1374"/>
        <v>0.44925652763062596</v>
      </c>
      <c r="DD589" s="1">
        <f t="shared" si="1375"/>
        <v>0.39932139679712492</v>
      </c>
      <c r="DE589" s="1">
        <f t="shared" si="1376"/>
        <v>0.35173391838811147</v>
      </c>
      <c r="DF589" s="1">
        <f t="shared" si="1377"/>
        <v>0.30695438428190858</v>
      </c>
      <c r="DG589" s="1">
        <f t="shared" si="1378"/>
        <v>0.26534646733595058</v>
      </c>
      <c r="DH589" s="1">
        <f t="shared" si="1379"/>
        <v>0.22717039932464231</v>
      </c>
      <c r="DI589" s="1">
        <f t="shared" si="1380"/>
        <v>0.19258166488894982</v>
      </c>
      <c r="DJ589" s="1">
        <f t="shared" si="1381"/>
        <v>0.16163484864045247</v>
      </c>
      <c r="DK589" s="1">
        <f t="shared" si="1382"/>
        <v>0.13429193340314624</v>
      </c>
      <c r="DL589" s="1">
        <f t="shared" si="1383"/>
        <v>0.11043409848549916</v>
      </c>
      <c r="DM589" s="1">
        <f t="shared" si="1384"/>
        <v>8.9875922534100289E-2</v>
      </c>
      <c r="DN589" s="1">
        <f t="shared" si="1385"/>
        <v>7.2380857949230298E-2</v>
      </c>
      <c r="DO589" s="1">
        <f t="shared" si="1386"/>
        <v>5.7676903579628742E-2</v>
      </c>
      <c r="DP589" s="1">
        <f t="shared" si="1387"/>
        <v>4.5471541025022474E-2</v>
      </c>
      <c r="DQ589" s="1">
        <f t="shared" si="1388"/>
        <v>3.5465193285529717E-2</v>
      </c>
      <c r="DR589" s="1">
        <f t="shared" si="1389"/>
        <v>2.7362686568572426E-2</v>
      </c>
      <c r="DS589" s="1">
        <f t="shared" si="1390"/>
        <v>2.0882421894352732E-2</v>
      </c>
      <c r="DT589" s="1">
        <f t="shared" si="1391"/>
        <v>1.5763171679128204E-2</v>
      </c>
      <c r="DU589" s="1">
        <f t="shared" si="1392"/>
        <v>1.1768592211423899E-2</v>
      </c>
      <c r="DV589" s="1">
        <f t="shared" si="1393"/>
        <v>8.6896766031591757E-3</v>
      </c>
      <c r="DW589" s="1">
        <f t="shared" si="1394"/>
        <v>6.3454611769491742E-3</v>
      </c>
      <c r="DX589" s="1">
        <f t="shared" si="1395"/>
        <v>4.5823432828733654E-3</v>
      </c>
      <c r="DY589" s="1">
        <f t="shared" si="1396"/>
        <v>3.2723759985298089E-3</v>
      </c>
      <c r="DZ589" s="1">
        <f t="shared" si="1397"/>
        <v>2.310883176094783E-3</v>
      </c>
      <c r="EA589" s="1">
        <f t="shared" si="1398"/>
        <v>1.6136958994080264E-3</v>
      </c>
      <c r="EB589" s="1">
        <f t="shared" si="1399"/>
        <v>1.1142573690669402E-3</v>
      </c>
      <c r="EC589" s="1">
        <f t="shared" si="1400"/>
        <v>7.6078517260259805E-4</v>
      </c>
      <c r="ED589" s="1">
        <f t="shared" si="1401"/>
        <v>5.1362380198856914E-4</v>
      </c>
      <c r="EE589" s="1">
        <f t="shared" si="1402"/>
        <v>3.428703049875445E-4</v>
      </c>
      <c r="EF589" s="1">
        <f t="shared" si="1403"/>
        <v>2.263145022008783E-4</v>
      </c>
      <c r="EG589" s="1">
        <f t="shared" si="1404"/>
        <v>1.4770317494042383E-4</v>
      </c>
      <c r="EH589" s="1">
        <f t="shared" si="1405"/>
        <v>9.5314792094758114E-5</v>
      </c>
      <c r="EI589" s="1">
        <f t="shared" si="1406"/>
        <v>6.0816687755076002E-5</v>
      </c>
      <c r="EJ589" s="1">
        <f t="shared" si="1407"/>
        <v>3.836868933228532E-5</v>
      </c>
      <c r="EK589" s="1">
        <f t="shared" si="1408"/>
        <v>2.3934447403978311E-5</v>
      </c>
      <c r="EL589" s="1">
        <f t="shared" si="1409"/>
        <v>1.4762614266321402E-5</v>
      </c>
      <c r="EM589" s="1">
        <f t="shared" si="1410"/>
        <v>9.0032308953721443E-6</v>
      </c>
      <c r="EN589" s="1">
        <f t="shared" si="1411"/>
        <v>5.4291415619041913E-6</v>
      </c>
      <c r="EO589" s="1">
        <f t="shared" si="1412"/>
        <v>3.2371629841789494E-6</v>
      </c>
      <c r="EP589" s="1">
        <f t="shared" si="1413"/>
        <v>1.908543472180322E-6</v>
      </c>
      <c r="EQ589" s="1">
        <f t="shared" si="1414"/>
        <v>1.1126218353663526E-6</v>
      </c>
      <c r="ER589" s="1">
        <f t="shared" si="1415"/>
        <v>6.4136537769636049E-7</v>
      </c>
      <c r="ES589" s="1">
        <f t="shared" si="1416"/>
        <v>3.6557850487491568E-7</v>
      </c>
      <c r="ET589" s="1">
        <f t="shared" si="1417"/>
        <v>2.0605265805681974E-7</v>
      </c>
      <c r="EU589" s="1">
        <f t="shared" si="1418"/>
        <v>1.148428663942796E-7</v>
      </c>
      <c r="EV589" s="1">
        <f t="shared" si="1419"/>
        <v>6.3294401938680784E-8</v>
      </c>
      <c r="EW589" s="1">
        <f t="shared" si="1420"/>
        <v>3.4496487509557941E-8</v>
      </c>
      <c r="EX589" s="1">
        <f t="shared" si="1421"/>
        <v>1.859391902402801E-8</v>
      </c>
      <c r="EY589" s="1">
        <f t="shared" si="1422"/>
        <v>9.9154146045444836E-9</v>
      </c>
      <c r="EZ589" s="1">
        <f t="shared" si="1423"/>
        <v>5.2398045902259386E-9</v>
      </c>
      <c r="FA589" s="1">
        <f t="shared" si="1424"/>
        <v>2.7652660377052306E-9</v>
      </c>
      <c r="FB589" s="1">
        <f t="shared" si="1425"/>
        <v>1.5088597510622606E-9</v>
      </c>
      <c r="FC589" s="1">
        <f t="shared" si="1426"/>
        <v>9.7079300148856325E-10</v>
      </c>
      <c r="FD589" s="75">
        <f t="shared" si="1277"/>
        <v>9.7079300148856325E-10</v>
      </c>
    </row>
    <row r="590" spans="7:160" x14ac:dyDescent="0.35">
      <c r="G590" t="str">
        <f t="shared" si="1273"/>
        <v>Refd, t=2.87</v>
      </c>
      <c r="H590" s="76">
        <f t="shared" si="1274"/>
        <v>2.8749999999999609</v>
      </c>
      <c r="I590" s="1">
        <f t="shared" si="1275"/>
        <v>0</v>
      </c>
      <c r="J590" s="22">
        <f t="shared" si="1276"/>
        <v>2.2008820594734942E-6</v>
      </c>
      <c r="K590" s="1">
        <f t="shared" si="1278"/>
        <v>4.3347603760690381E-6</v>
      </c>
      <c r="L590" s="1">
        <f t="shared" si="1279"/>
        <v>8.0141655771047935E-6</v>
      </c>
      <c r="M590" s="1">
        <f t="shared" si="1280"/>
        <v>1.4206072671786655E-5</v>
      </c>
      <c r="N590" s="1">
        <f t="shared" si="1281"/>
        <v>2.4413718750263667E-5</v>
      </c>
      <c r="O590" s="1">
        <f t="shared" si="1282"/>
        <v>4.0937383546654938E-5</v>
      </c>
      <c r="P590" s="1">
        <f t="shared" si="1283"/>
        <v>6.7242163870512094E-5</v>
      </c>
      <c r="Q590" s="1">
        <f t="shared" si="1284"/>
        <v>1.0846650600901782E-4</v>
      </c>
      <c r="R590" s="1">
        <f t="shared" si="1285"/>
        <v>1.7211111308641796E-4</v>
      </c>
      <c r="S590" s="1">
        <f t="shared" si="1286"/>
        <v>2.689524686648234E-4</v>
      </c>
      <c r="T590" s="1">
        <f t="shared" si="1287"/>
        <v>4.1422730455282965E-4</v>
      </c>
      <c r="U590" s="1">
        <f t="shared" si="1288"/>
        <v>6.2913223159395486E-4</v>
      </c>
      <c r="V590" s="1">
        <f t="shared" si="1289"/>
        <v>9.4267452160373862E-4</v>
      </c>
      <c r="W590" s="1">
        <f t="shared" si="1290"/>
        <v>1.3938936567322289E-3</v>
      </c>
      <c r="X590" s="1">
        <f t="shared" si="1291"/>
        <v>2.0344469124777926E-3</v>
      </c>
      <c r="Y590" s="1">
        <f t="shared" si="1292"/>
        <v>2.9315146388475739E-3</v>
      </c>
      <c r="Z590" s="1">
        <f t="shared" si="1293"/>
        <v>4.1709318004927312E-3</v>
      </c>
      <c r="AA590" s="1">
        <f t="shared" si="1294"/>
        <v>5.8603929930227056E-3</v>
      </c>
      <c r="AB590" s="1">
        <f t="shared" si="1295"/>
        <v>8.1325117825431364E-3</v>
      </c>
      <c r="AC590" s="1">
        <f t="shared" si="1296"/>
        <v>1.1147447270831569E-2</v>
      </c>
      <c r="AD590" s="1">
        <f t="shared" si="1297"/>
        <v>1.5094748982085989E-2</v>
      </c>
      <c r="AE590" s="1">
        <f t="shared" si="1298"/>
        <v>2.0194025124181194E-2</v>
      </c>
      <c r="AF590" s="1">
        <f t="shared" si="1299"/>
        <v>2.6694019748043075E-2</v>
      </c>
      <c r="AG590" s="1">
        <f t="shared" si="1300"/>
        <v>3.4869701951384884E-2</v>
      </c>
      <c r="AH590" s="1">
        <f t="shared" si="1301"/>
        <v>4.5017033963214784E-2</v>
      </c>
      <c r="AI590" s="1">
        <f t="shared" si="1302"/>
        <v>5.7445200081482593E-2</v>
      </c>
      <c r="AJ590" s="1">
        <f t="shared" si="1303"/>
        <v>7.246624510002056E-2</v>
      </c>
      <c r="AK590" s="1">
        <f t="shared" si="1304"/>
        <v>9.038228245653851E-2</v>
      </c>
      <c r="AL590" s="1">
        <f t="shared" si="1305"/>
        <v>0.11147067491711281</v>
      </c>
      <c r="AM590" s="1">
        <f t="shared" si="1306"/>
        <v>0.13596784322025901</v>
      </c>
      <c r="AN590" s="1">
        <f t="shared" si="1307"/>
        <v>0.16405259424151972</v>
      </c>
      <c r="AO590" s="1">
        <f t="shared" si="1308"/>
        <v>0.19583005052687827</v>
      </c>
      <c r="AP590" s="1">
        <f t="shared" si="1309"/>
        <v>0.2313173787848741</v>
      </c>
      <c r="AQ590" s="1">
        <f t="shared" si="1310"/>
        <v>0.27043253218406882</v>
      </c>
      <c r="AR590" s="1">
        <f t="shared" si="1311"/>
        <v>0.31298712487062297</v>
      </c>
      <c r="AS590" s="1">
        <f t="shared" si="1312"/>
        <v>0.35868434375396269</v>
      </c>
      <c r="AT590" s="1">
        <f t="shared" si="1313"/>
        <v>0.40712248286365255</v>
      </c>
      <c r="AU590" s="1">
        <f t="shared" si="1314"/>
        <v>0.45780428383029381</v>
      </c>
      <c r="AV590" s="1">
        <f t="shared" si="1315"/>
        <v>0.51015181846991264</v>
      </c>
      <c r="AW590" s="1">
        <f t="shared" si="1316"/>
        <v>0.56352620016560939</v>
      </c>
      <c r="AX590" s="1">
        <f t="shared" si="1317"/>
        <v>0.61725100649965658</v>
      </c>
      <c r="AY590" s="1">
        <f t="shared" si="1318"/>
        <v>0.67063797985853002</v>
      </c>
      <c r="AZ590" s="1">
        <f t="shared" si="1319"/>
        <v>0.72301337997794146</v>
      </c>
      <c r="BA590" s="1">
        <f t="shared" si="1320"/>
        <v>0.77374331349148429</v>
      </c>
      <c r="BB590" s="1">
        <f t="shared" si="1321"/>
        <v>0.82225646503135974</v>
      </c>
      <c r="BC590" s="1">
        <f t="shared" si="1322"/>
        <v>0.86806289001146708</v>
      </c>
      <c r="BD590" s="1">
        <f t="shared" si="1323"/>
        <v>0.91076787361572653</v>
      </c>
      <c r="BE590" s="1">
        <f t="shared" si="1324"/>
        <v>0.95008027526994909</v>
      </c>
      <c r="BF590" s="1">
        <f t="shared" si="1325"/>
        <v>0.98581521858505083</v>
      </c>
      <c r="BG590" s="1">
        <f t="shared" si="1326"/>
        <v>1.0178914087961601</v>
      </c>
      <c r="BH590" s="1">
        <f t="shared" si="1327"/>
        <v>1.0463237236582534</v>
      </c>
      <c r="BI590" s="1">
        <f t="shared" si="1328"/>
        <v>1.0712119996939993</v>
      </c>
      <c r="BJ590" s="1">
        <f t="shared" si="1329"/>
        <v>1.0927271059567349</v>
      </c>
      <c r="BK590" s="1">
        <f t="shared" si="1330"/>
        <v>1.1110954574843197</v>
      </c>
      <c r="BL590" s="1">
        <f t="shared" si="1331"/>
        <v>1.1265830779314108</v>
      </c>
      <c r="BM590" s="1">
        <f t="shared" si="1332"/>
        <v>1.1394801927820446</v>
      </c>
      <c r="BN590" s="1">
        <f t="shared" si="1333"/>
        <v>1.1500871447935785</v>
      </c>
      <c r="BO590" s="1">
        <f t="shared" si="1334"/>
        <v>1.1587021984042025</v>
      </c>
      <c r="BP590" s="1">
        <f t="shared" si="1335"/>
        <v>1.1656115655648422</v>
      </c>
      <c r="BQ590" s="1">
        <f t="shared" si="1336"/>
        <v>1.1710817641778666</v>
      </c>
      <c r="BR590" s="1">
        <f t="shared" si="1337"/>
        <v>1.1753542290609797</v>
      </c>
      <c r="BS590" s="1">
        <f t="shared" si="1338"/>
        <v>1.1786419449701402</v>
      </c>
      <c r="BT590" s="1">
        <f t="shared" si="1339"/>
        <v>1.1811277665354194</v>
      </c>
      <c r="BU590" s="1">
        <f t="shared" si="1340"/>
        <v>1.1829640306341895</v>
      </c>
      <c r="BV590" s="1">
        <f t="shared" si="1341"/>
        <v>1.1842730485477191</v>
      </c>
      <c r="BW590" s="1">
        <f t="shared" si="1342"/>
        <v>1.1851480816909372</v>
      </c>
      <c r="BX590" s="1">
        <f t="shared" si="1343"/>
        <v>1.1856544483460889</v>
      </c>
      <c r="BY590" s="1">
        <f t="shared" si="1344"/>
        <v>1.1858304724993285</v>
      </c>
      <c r="BZ590" s="1">
        <f t="shared" si="1345"/>
        <v>1.1856880634011415</v>
      </c>
      <c r="CA590" s="1">
        <f t="shared" si="1346"/>
        <v>1.1852128009572367</v>
      </c>
      <c r="CB590" s="1">
        <f t="shared" si="1347"/>
        <v>1.1843634937654455</v>
      </c>
      <c r="CC590" s="1">
        <f t="shared" si="1348"/>
        <v>1.1830712704871051</v>
      </c>
      <c r="CD590" s="1">
        <f t="shared" si="1349"/>
        <v>1.1812383582382344</v>
      </c>
      <c r="CE590" s="1">
        <f t="shared" si="1350"/>
        <v>1.1787367900895249</v>
      </c>
      <c r="CF590" s="1">
        <f t="shared" si="1351"/>
        <v>1.1754073626228254</v>
      </c>
      <c r="CG590" s="1">
        <f t="shared" si="1352"/>
        <v>1.1710592273544154</v>
      </c>
      <c r="CH590" s="1">
        <f t="shared" si="1353"/>
        <v>1.1654705389045095</v>
      </c>
      <c r="CI590" s="1">
        <f t="shared" si="1354"/>
        <v>1.1583905895573918</v>
      </c>
      <c r="CJ590" s="1">
        <f t="shared" si="1355"/>
        <v>1.1495438261966973</v>
      </c>
      <c r="CK590" s="1">
        <f t="shared" si="1356"/>
        <v>1.1386360652564875</v>
      </c>
      <c r="CL590" s="1">
        <f t="shared" si="1357"/>
        <v>1.1253630915515982</v>
      </c>
      <c r="CM590" s="1">
        <f t="shared" si="1358"/>
        <v>1.1094216499564129</v>
      </c>
      <c r="CN590" s="1">
        <f t="shared" si="1359"/>
        <v>1.0905226234211292</v>
      </c>
      <c r="CO590" s="1">
        <f t="shared" si="1360"/>
        <v>1.0684059519285891</v>
      </c>
      <c r="CP590" s="1">
        <f t="shared" si="1361"/>
        <v>1.0428566060027429</v>
      </c>
      <c r="CQ590" s="1">
        <f t="shared" si="1362"/>
        <v>1.013720711088026</v>
      </c>
      <c r="CR590" s="1">
        <f t="shared" si="1363"/>
        <v>0.98092075319306327</v>
      </c>
      <c r="CS590" s="1">
        <f t="shared" si="1364"/>
        <v>0.94446870772240732</v>
      </c>
      <c r="CT590" s="1">
        <f t="shared" si="1365"/>
        <v>0.90447594313078761</v>
      </c>
      <c r="CU590" s="1">
        <f t="shared" si="1366"/>
        <v>0.86115887070177044</v>
      </c>
      <c r="CV590" s="1">
        <f t="shared" si="1367"/>
        <v>0.81483954144376036</v>
      </c>
      <c r="CW590" s="1">
        <f t="shared" si="1368"/>
        <v>0.76594071778045758</v>
      </c>
      <c r="CX590" s="1">
        <f t="shared" si="1369"/>
        <v>0.71497534562808585</v>
      </c>
      <c r="CY590" s="1">
        <f t="shared" si="1370"/>
        <v>0.66253078534492293</v>
      </c>
      <c r="CZ590" s="1">
        <f t="shared" si="1371"/>
        <v>0.60924858509391921</v>
      </c>
      <c r="DA590" s="1">
        <f t="shared" si="1372"/>
        <v>0.55580095312564159</v>
      </c>
      <c r="DB590" s="1">
        <f t="shared" si="1373"/>
        <v>0.50286536628738665</v>
      </c>
      <c r="DC590" s="1">
        <f t="shared" si="1374"/>
        <v>0.45109891003559849</v>
      </c>
      <c r="DD590" s="1">
        <f t="shared" si="1375"/>
        <v>0.40111396320977216</v>
      </c>
      <c r="DE590" s="1">
        <f t="shared" si="1376"/>
        <v>0.35345671741734236</v>
      </c>
      <c r="DF590" s="1">
        <f t="shared" si="1377"/>
        <v>0.30858977054825326</v>
      </c>
      <c r="DG590" s="1">
        <f t="shared" si="1378"/>
        <v>0.2668796849573371</v>
      </c>
      <c r="DH590" s="1">
        <f t="shared" si="1379"/>
        <v>0.22858999141629449</v>
      </c>
      <c r="DI590" s="1">
        <f t="shared" si="1380"/>
        <v>0.19387969308340977</v>
      </c>
      <c r="DJ590" s="1">
        <f t="shared" si="1381"/>
        <v>0.16280692187204987</v>
      </c>
      <c r="DK590" s="1">
        <f t="shared" si="1382"/>
        <v>0.13533705942321037</v>
      </c>
      <c r="DL590" s="1">
        <f t="shared" si="1383"/>
        <v>0.11135438345920551</v>
      </c>
      <c r="DM590" s="1">
        <f t="shared" si="1384"/>
        <v>9.0676152665976048E-2</v>
      </c>
      <c r="DN590" s="1">
        <f t="shared" si="1385"/>
        <v>7.3068001892252821E-2</v>
      </c>
      <c r="DO590" s="1">
        <f t="shared" si="1386"/>
        <v>5.8259575367534497E-2</v>
      </c>
      <c r="DP590" s="1">
        <f t="shared" si="1387"/>
        <v>4.5959460809348478E-2</v>
      </c>
      <c r="DQ590" s="1">
        <f t="shared" si="1388"/>
        <v>3.5868677956304273E-2</v>
      </c>
      <c r="DR590" s="1">
        <f t="shared" si="1389"/>
        <v>2.7692195280624408E-2</v>
      </c>
      <c r="DS590" s="1">
        <f t="shared" si="1390"/>
        <v>2.1148173559415617E-2</v>
      </c>
      <c r="DT590" s="1">
        <f t="shared" si="1391"/>
        <v>1.5974843506423187E-2</v>
      </c>
      <c r="DU590" s="1">
        <f t="shared" si="1392"/>
        <v>1.1935101122719859E-2</v>
      </c>
      <c r="DV590" s="1">
        <f t="shared" si="1393"/>
        <v>8.8190393394249507E-3</v>
      </c>
      <c r="DW590" s="1">
        <f t="shared" si="1394"/>
        <v>6.4447244500264412E-3</v>
      </c>
      <c r="DX590" s="1">
        <f t="shared" si="1395"/>
        <v>4.6575724872387142E-3</v>
      </c>
      <c r="DY590" s="1">
        <f t="shared" si="1396"/>
        <v>3.3286896846560447E-3</v>
      </c>
      <c r="DZ590" s="1">
        <f t="shared" si="1397"/>
        <v>2.3525204678054314E-3</v>
      </c>
      <c r="EA590" s="1">
        <f t="shared" si="1398"/>
        <v>1.6441050079192313E-3</v>
      </c>
      <c r="EB590" s="1">
        <f t="shared" si="1399"/>
        <v>1.1361949876619538E-3</v>
      </c>
      <c r="EC590" s="1">
        <f t="shared" si="1400"/>
        <v>7.7641851771656685E-4</v>
      </c>
      <c r="ED590" s="1">
        <f t="shared" si="1401"/>
        <v>5.2462913548446738E-4</v>
      </c>
      <c r="EE590" s="1">
        <f t="shared" si="1402"/>
        <v>3.5052372786838291E-4</v>
      </c>
      <c r="EF590" s="1">
        <f t="shared" si="1403"/>
        <v>2.3157251803806946E-4</v>
      </c>
      <c r="EG590" s="1">
        <f t="shared" si="1404"/>
        <v>1.512719100143242E-4</v>
      </c>
      <c r="EH590" s="1">
        <f t="shared" si="1405"/>
        <v>9.7707808158816037E-5</v>
      </c>
      <c r="EI590" s="1">
        <f t="shared" si="1406"/>
        <v>6.2402050029410766E-5</v>
      </c>
      <c r="EJ590" s="1">
        <f t="shared" si="1407"/>
        <v>3.9406398846040981E-5</v>
      </c>
      <c r="EK590" s="1">
        <f t="shared" si="1408"/>
        <v>2.4605567543413591E-5</v>
      </c>
      <c r="EL590" s="1">
        <f t="shared" si="1409"/>
        <v>1.5191473532820049E-5</v>
      </c>
      <c r="EM590" s="1">
        <f t="shared" si="1410"/>
        <v>9.2740206749186317E-6</v>
      </c>
      <c r="EN590" s="1">
        <f t="shared" si="1411"/>
        <v>5.5980944403663333E-6</v>
      </c>
      <c r="EO590" s="1">
        <f t="shared" si="1412"/>
        <v>3.3413293967803401E-6</v>
      </c>
      <c r="EP590" s="1">
        <f t="shared" si="1413"/>
        <v>1.9720080720198278E-6</v>
      </c>
      <c r="EQ590" s="1">
        <f t="shared" si="1414"/>
        <v>1.1508329807727037E-6</v>
      </c>
      <c r="ER590" s="1">
        <f t="shared" si="1415"/>
        <v>6.6410148904020042E-7</v>
      </c>
      <c r="ES590" s="1">
        <f t="shared" si="1416"/>
        <v>3.7894824301432515E-7</v>
      </c>
      <c r="ET590" s="1">
        <f t="shared" si="1417"/>
        <v>2.1382269754425756E-7</v>
      </c>
      <c r="EU590" s="1">
        <f t="shared" si="1418"/>
        <v>1.1930590372773038E-7</v>
      </c>
      <c r="EV590" s="1">
        <f t="shared" si="1419"/>
        <v>6.5828128070513177E-8</v>
      </c>
      <c r="EW590" s="1">
        <f t="shared" si="1420"/>
        <v>3.5918267874945687E-8</v>
      </c>
      <c r="EX590" s="1">
        <f t="shared" si="1421"/>
        <v>1.9382601561758124E-8</v>
      </c>
      <c r="EY590" s="1">
        <f t="shared" si="1422"/>
        <v>1.0348090883915766E-8</v>
      </c>
      <c r="EZ590" s="1">
        <f t="shared" si="1423"/>
        <v>5.4750072711553535E-9</v>
      </c>
      <c r="FA590" s="1">
        <f t="shared" si="1424"/>
        <v>2.893018749315116E-9</v>
      </c>
      <c r="FB590" s="1">
        <f t="shared" si="1425"/>
        <v>1.5806957516231751E-9</v>
      </c>
      <c r="FC590" s="1">
        <f t="shared" si="1426"/>
        <v>1.0182457899891444E-9</v>
      </c>
      <c r="FD590" s="75">
        <f t="shared" si="1277"/>
        <v>1.0182457899891444E-9</v>
      </c>
    </row>
    <row r="591" spans="7:160" x14ac:dyDescent="0.35">
      <c r="G591" t="str">
        <f t="shared" ref="G591:G654" si="1427">$G$14&amp;", t="&amp;ROUND(H591,2)</f>
        <v>Refd, t=2.88</v>
      </c>
      <c r="H591" s="76">
        <f t="shared" si="1274"/>
        <v>2.8799999999999608</v>
      </c>
      <c r="I591" s="1">
        <f t="shared" si="1275"/>
        <v>0</v>
      </c>
      <c r="J591" s="22">
        <f t="shared" si="1276"/>
        <v>2.1765033981001935E-6</v>
      </c>
      <c r="K591" s="1">
        <f t="shared" si="1278"/>
        <v>4.2867283527159363E-6</v>
      </c>
      <c r="L591" s="1">
        <f t="shared" si="1279"/>
        <v>7.9253207891510032E-6</v>
      </c>
      <c r="M591" s="1">
        <f t="shared" si="1280"/>
        <v>1.4048517962936729E-5</v>
      </c>
      <c r="N591" s="1">
        <f t="shared" si="1281"/>
        <v>2.4142902373320215E-5</v>
      </c>
      <c r="O591" s="1">
        <f t="shared" si="1282"/>
        <v>4.0483367701197519E-5</v>
      </c>
      <c r="P591" s="1">
        <f t="shared" si="1283"/>
        <v>6.6496987652511148E-5</v>
      </c>
      <c r="Q591" s="1">
        <f t="shared" si="1284"/>
        <v>1.0726625776719322E-4</v>
      </c>
      <c r="R591" s="1">
        <f t="shared" si="1285"/>
        <v>1.7021101677927385E-4</v>
      </c>
      <c r="S591" s="1">
        <f t="shared" si="1286"/>
        <v>2.6599299517006148E-4</v>
      </c>
      <c r="T591" s="1">
        <f t="shared" si="1287"/>
        <v>4.0968909253202097E-4</v>
      </c>
      <c r="U591" s="1">
        <f t="shared" si="1288"/>
        <v>6.2227751304103388E-4</v>
      </c>
      <c r="V591" s="1">
        <f t="shared" si="1289"/>
        <v>9.3247288225108626E-4</v>
      </c>
      <c r="W591" s="1">
        <f t="shared" si="1290"/>
        <v>1.378930421902959E-3</v>
      </c>
      <c r="X591" s="1">
        <f t="shared" si="1291"/>
        <v>2.0128133389594109E-3</v>
      </c>
      <c r="Y591" s="1">
        <f t="shared" si="1292"/>
        <v>2.9006805049930908E-3</v>
      </c>
      <c r="Z591" s="1">
        <f t="shared" si="1293"/>
        <v>4.1276029791073102E-3</v>
      </c>
      <c r="AA591" s="1">
        <f t="shared" si="1294"/>
        <v>5.8003591659909941E-3</v>
      </c>
      <c r="AB591" s="1">
        <f t="shared" si="1295"/>
        <v>8.0504925305183994E-3</v>
      </c>
      <c r="AC591" s="1">
        <f t="shared" si="1296"/>
        <v>1.1036948158139197E-2</v>
      </c>
      <c r="AD591" s="1">
        <f t="shared" si="1297"/>
        <v>1.4947942650628753E-2</v>
      </c>
      <c r="AE591" s="1">
        <f t="shared" si="1298"/>
        <v>2.0001675389387415E-2</v>
      </c>
      <c r="AF591" s="1">
        <f t="shared" si="1299"/>
        <v>2.6445468741370045E-2</v>
      </c>
      <c r="AG591" s="1">
        <f t="shared" si="1300"/>
        <v>3.4552940919038308E-2</v>
      </c>
      <c r="AH591" s="1">
        <f t="shared" si="1301"/>
        <v>4.4618876876201939E-2</v>
      </c>
      <c r="AI591" s="1">
        <f t="shared" si="1302"/>
        <v>5.6951575317940276E-2</v>
      </c>
      <c r="AJ591" s="1">
        <f t="shared" si="1303"/>
        <v>7.186261391620348E-2</v>
      </c>
      <c r="AK591" s="1">
        <f t="shared" si="1304"/>
        <v>8.9654183854715519E-2</v>
      </c>
      <c r="AL591" s="1">
        <f t="shared" si="1305"/>
        <v>0.11060438529453517</v>
      </c>
      <c r="AM591" s="1">
        <f t="shared" si="1306"/>
        <v>0.13495112667265641</v>
      </c>
      <c r="AN591" s="1">
        <f t="shared" si="1307"/>
        <v>0.16287550677304402</v>
      </c>
      <c r="AO591" s="1">
        <f t="shared" si="1308"/>
        <v>0.19448575011091199</v>
      </c>
      <c r="AP591" s="1">
        <f t="shared" si="1309"/>
        <v>0.22980288474505417</v>
      </c>
      <c r="AQ591" s="1">
        <f t="shared" si="1310"/>
        <v>0.26874937313616781</v>
      </c>
      <c r="AR591" s="1">
        <f t="shared" si="1311"/>
        <v>0.31114181557856918</v>
      </c>
      <c r="AS591" s="1">
        <f t="shared" si="1312"/>
        <v>0.35668863828573588</v>
      </c>
      <c r="AT591" s="1">
        <f t="shared" si="1313"/>
        <v>0.40499336430133503</v>
      </c>
      <c r="AU591" s="1">
        <f t="shared" si="1314"/>
        <v>0.45556366868390397</v>
      </c>
      <c r="AV591" s="1">
        <f t="shared" si="1315"/>
        <v>0.50782597537024599</v>
      </c>
      <c r="AW591" s="1">
        <f t="shared" si="1316"/>
        <v>0.56114490532675887</v>
      </c>
      <c r="AX591" s="1">
        <f t="shared" si="1317"/>
        <v>0.61484648049696644</v>
      </c>
      <c r="AY591" s="1">
        <f t="shared" si="1318"/>
        <v>0.6682436690958915</v>
      </c>
      <c r="AZ591" s="1">
        <f t="shared" si="1319"/>
        <v>0.72066265974639143</v>
      </c>
      <c r="BA591" s="1">
        <f t="shared" si="1320"/>
        <v>0.77146819624736129</v>
      </c>
      <c r="BB591" s="1">
        <f t="shared" si="1321"/>
        <v>0.8200863967192672</v>
      </c>
      <c r="BC591" s="1">
        <f t="shared" si="1322"/>
        <v>0.86602370906635673</v>
      </c>
      <c r="BD591" s="1">
        <f t="shared" si="1323"/>
        <v>0.90888099268258538</v>
      </c>
      <c r="BE591" s="1">
        <f t="shared" si="1324"/>
        <v>0.94836212635985162</v>
      </c>
      <c r="BF591" s="1">
        <f t="shared" si="1325"/>
        <v>0.98427698048644097</v>
      </c>
      <c r="BG591" s="1">
        <f t="shared" si="1326"/>
        <v>1.0165390133981989</v>
      </c>
      <c r="BH591" s="1">
        <f t="shared" si="1327"/>
        <v>1.045158117615447</v>
      </c>
      <c r="BI591" s="1">
        <f t="shared" si="1328"/>
        <v>1.0702296213836349</v>
      </c>
      <c r="BJ591" s="1">
        <f t="shared" si="1329"/>
        <v>1.0919205261994938</v>
      </c>
      <c r="BK591" s="1">
        <f t="shared" si="1330"/>
        <v>1.1104541265961509</v>
      </c>
      <c r="BL591" s="1">
        <f t="shared" si="1331"/>
        <v>1.1260941212712812</v>
      </c>
      <c r="BM591" s="1">
        <f t="shared" si="1332"/>
        <v>1.139129201401301</v>
      </c>
      <c r="BN591" s="1">
        <f t="shared" si="1333"/>
        <v>1.1498589160015469</v>
      </c>
      <c r="BO591" s="1">
        <f t="shared" si="1334"/>
        <v>1.1585813917272556</v>
      </c>
      <c r="BP591" s="1">
        <f t="shared" si="1335"/>
        <v>1.1655832513295155</v>
      </c>
      <c r="BQ591" s="1">
        <f t="shared" si="1336"/>
        <v>1.1711318535455164</v>
      </c>
      <c r="BR591" s="1">
        <f t="shared" si="1337"/>
        <v>1.1754697847725304</v>
      </c>
      <c r="BS591" s="1">
        <f t="shared" si="1338"/>
        <v>1.1788113806230132</v>
      </c>
      <c r="BT591" s="1">
        <f t="shared" si="1339"/>
        <v>1.1813409485344282</v>
      </c>
      <c r="BU591" s="1">
        <f t="shared" si="1340"/>
        <v>1.1832123009558946</v>
      </c>
      <c r="BV591" s="1">
        <f t="shared" si="1341"/>
        <v>1.1845491882940722</v>
      </c>
      <c r="BW591" s="1">
        <f t="shared" si="1342"/>
        <v>1.1854462354054807</v>
      </c>
      <c r="BX591" s="1">
        <f t="shared" si="1343"/>
        <v>1.1859700276288141</v>
      </c>
      <c r="BY591" s="1">
        <f t="shared" si="1344"/>
        <v>1.1861600549992513</v>
      </c>
      <c r="BZ591" s="1">
        <f t="shared" si="1345"/>
        <v>1.1860293001596711</v>
      </c>
      <c r="CA591" s="1">
        <f t="shared" si="1346"/>
        <v>1.1855643416149557</v>
      </c>
      <c r="CB591" s="1">
        <f t="shared" si="1347"/>
        <v>1.1847249355373271</v>
      </c>
      <c r="CC591" s="1">
        <f t="shared" si="1348"/>
        <v>1.1834431331862234</v>
      </c>
      <c r="CD591" s="1">
        <f t="shared" si="1349"/>
        <v>1.1816220840621301</v>
      </c>
      <c r="CE591" s="1">
        <f t="shared" si="1350"/>
        <v>1.1791347634334661</v>
      </c>
      <c r="CF591" s="1">
        <f t="shared" si="1351"/>
        <v>1.1758229419228785</v>
      </c>
      <c r="CG591" s="1">
        <f t="shared" si="1352"/>
        <v>1.1714967780095531</v>
      </c>
      <c r="CH591" s="1">
        <f t="shared" si="1353"/>
        <v>1.1659354538650262</v>
      </c>
      <c r="CI591" s="1">
        <f t="shared" si="1354"/>
        <v>1.1588892824481278</v>
      </c>
      <c r="CJ591" s="1">
        <f t="shared" si="1355"/>
        <v>1.1500836811687607</v>
      </c>
      <c r="CK591" s="1">
        <f t="shared" si="1356"/>
        <v>1.139225328442643</v>
      </c>
      <c r="CL591" s="1">
        <f t="shared" si="1357"/>
        <v>1.126010691307002</v>
      </c>
      <c r="CM591" s="1">
        <f t="shared" si="1358"/>
        <v>1.1101369371583405</v>
      </c>
      <c r="CN591" s="1">
        <f t="shared" si="1359"/>
        <v>1.0913150289659437</v>
      </c>
      <c r="CO591" s="1">
        <f t="shared" si="1360"/>
        <v>1.069284565963307</v>
      </c>
      <c r="CP591" s="1">
        <f t="shared" si="1361"/>
        <v>1.0438296918718226</v>
      </c>
      <c r="CQ591" s="1">
        <f t="shared" si="1362"/>
        <v>1.0147951757302154</v>
      </c>
      <c r="CR591" s="1">
        <f t="shared" si="1363"/>
        <v>0.98210160386369705</v>
      </c>
      <c r="CS591" s="1">
        <f t="shared" si="1364"/>
        <v>0.94575853142091371</v>
      </c>
      <c r="CT591" s="1">
        <f t="shared" si="1365"/>
        <v>0.90587444898781733</v>
      </c>
      <c r="CU591" s="1">
        <f t="shared" si="1366"/>
        <v>0.8626625360053618</v>
      </c>
      <c r="CV591" s="1">
        <f t="shared" si="1367"/>
        <v>0.81644139845342223</v>
      </c>
      <c r="CW591" s="1">
        <f t="shared" si="1368"/>
        <v>0.76763031091242961</v>
      </c>
      <c r="CX591" s="1">
        <f t="shared" si="1369"/>
        <v>0.71673887740272413</v>
      </c>
      <c r="CY591" s="1">
        <f t="shared" si="1370"/>
        <v>0.66435145555963493</v>
      </c>
      <c r="CZ591" s="1">
        <f t="shared" si="1371"/>
        <v>0.61110711231955683</v>
      </c>
      <c r="DA591" s="1">
        <f t="shared" si="1372"/>
        <v>0.55767625238015817</v>
      </c>
      <c r="DB591" s="1">
        <f t="shared" si="1373"/>
        <v>0.5047353432479571</v>
      </c>
      <c r="DC591" s="1">
        <f t="shared" si="1374"/>
        <v>0.45294132189821135</v>
      </c>
      <c r="DD591" s="1">
        <f t="shared" si="1375"/>
        <v>0.40290729044159729</v>
      </c>
      <c r="DE591" s="1">
        <f t="shared" si="1376"/>
        <v>0.35518098982322649</v>
      </c>
      <c r="DF591" s="1">
        <f t="shared" si="1377"/>
        <v>0.31022729535573307</v>
      </c>
      <c r="DG591" s="1">
        <f t="shared" si="1378"/>
        <v>0.26841563349289266</v>
      </c>
      <c r="DH591" s="1">
        <f t="shared" si="1379"/>
        <v>0.2300128133661688</v>
      </c>
      <c r="DI591" s="1">
        <f t="shared" si="1380"/>
        <v>0.19518134190724382</v>
      </c>
      <c r="DJ591" s="1">
        <f t="shared" si="1381"/>
        <v>0.16398289009495265</v>
      </c>
      <c r="DK591" s="1">
        <f t="shared" si="1382"/>
        <v>0.13638623673081254</v>
      </c>
      <c r="DL591" s="1">
        <f t="shared" si="1383"/>
        <v>0.11227876243856331</v>
      </c>
      <c r="DM591" s="1">
        <f t="shared" si="1384"/>
        <v>9.1480415713579274E-2</v>
      </c>
      <c r="DN591" s="1">
        <f t="shared" si="1385"/>
        <v>7.3759027735480667E-2</v>
      </c>
      <c r="DO591" s="1">
        <f t="shared" si="1386"/>
        <v>5.8845904766065264E-2</v>
      </c>
      <c r="DP591" s="1">
        <f t="shared" si="1387"/>
        <v>4.6450758681626278E-2</v>
      </c>
      <c r="DQ591" s="1">
        <f t="shared" si="1388"/>
        <v>3.6275224096287424E-2</v>
      </c>
      <c r="DR591" s="1">
        <f t="shared" si="1389"/>
        <v>2.8024428870347028E-2</v>
      </c>
      <c r="DS591" s="1">
        <f t="shared" si="1390"/>
        <v>2.1416308786086129E-2</v>
      </c>
      <c r="DT591" s="1">
        <f t="shared" si="1391"/>
        <v>1.6188565646094059E-2</v>
      </c>
      <c r="DU591" s="1">
        <f t="shared" si="1392"/>
        <v>1.2103345194951081E-2</v>
      </c>
      <c r="DV591" s="1">
        <f t="shared" si="1393"/>
        <v>8.9498474015810188E-3</v>
      </c>
      <c r="DW591" s="1">
        <f t="shared" si="1394"/>
        <v>6.5451730910056115E-3</v>
      </c>
      <c r="DX591" s="1">
        <f t="shared" si="1395"/>
        <v>4.7337591869949583E-3</v>
      </c>
      <c r="DY591" s="1">
        <f t="shared" si="1396"/>
        <v>3.3857653350735928E-3</v>
      </c>
      <c r="DZ591" s="1">
        <f t="shared" si="1397"/>
        <v>2.3947552783047847E-3</v>
      </c>
      <c r="EA591" s="1">
        <f t="shared" si="1398"/>
        <v>1.6749759450285825E-3</v>
      </c>
      <c r="EB591" s="1">
        <f t="shared" si="1399"/>
        <v>1.1584844956480829E-3</v>
      </c>
      <c r="EC591" s="1">
        <f t="shared" si="1400"/>
        <v>7.9231622747426007E-4</v>
      </c>
      <c r="ED591" s="1">
        <f t="shared" si="1401"/>
        <v>5.3583032698752077E-4</v>
      </c>
      <c r="EE591" s="1">
        <f t="shared" si="1402"/>
        <v>3.583202650744025E-4</v>
      </c>
      <c r="EF591" s="1">
        <f t="shared" si="1403"/>
        <v>2.3693368802498284E-4</v>
      </c>
      <c r="EG591" s="1">
        <f t="shared" si="1404"/>
        <v>1.5491399603868695E-4</v>
      </c>
      <c r="EH591" s="1">
        <f t="shared" si="1405"/>
        <v>1.0015228662346957E-4</v>
      </c>
      <c r="EI591" s="1">
        <f t="shared" si="1406"/>
        <v>6.4023039861605993E-5</v>
      </c>
      <c r="EJ591" s="1">
        <f t="shared" si="1407"/>
        <v>4.0468449297561761E-5</v>
      </c>
      <c r="EK591" s="1">
        <f t="shared" si="1408"/>
        <v>2.5293100559929568E-5</v>
      </c>
      <c r="EL591" s="1">
        <f t="shared" si="1409"/>
        <v>1.5631256427225228E-5</v>
      </c>
      <c r="EM591" s="1">
        <f t="shared" si="1410"/>
        <v>9.551987081933013E-6</v>
      </c>
      <c r="EN591" s="1">
        <f t="shared" si="1411"/>
        <v>5.7717018928727783E-6</v>
      </c>
      <c r="EO591" s="1">
        <f t="shared" si="1412"/>
        <v>3.448476236998077E-6</v>
      </c>
      <c r="EP591" s="1">
        <f t="shared" si="1413"/>
        <v>2.0373569624524911E-6</v>
      </c>
      <c r="EQ591" s="1">
        <f t="shared" si="1414"/>
        <v>1.1902204261135029E-6</v>
      </c>
      <c r="ER591" s="1">
        <f t="shared" si="1415"/>
        <v>6.8756273421769182E-7</v>
      </c>
      <c r="ES591" s="1">
        <f t="shared" si="1416"/>
        <v>3.9275942564206141E-7</v>
      </c>
      <c r="ET591" s="1">
        <f t="shared" si="1417"/>
        <v>2.2185814802031093E-7</v>
      </c>
      <c r="EU591" s="1">
        <f t="shared" si="1418"/>
        <v>1.2392654722508759E-7</v>
      </c>
      <c r="EV591" s="1">
        <f t="shared" si="1419"/>
        <v>6.8454295698756187E-8</v>
      </c>
      <c r="EW591" s="1">
        <f t="shared" si="1420"/>
        <v>3.7393607767601441E-8</v>
      </c>
      <c r="EX591" s="1">
        <f t="shared" si="1421"/>
        <v>2.0201943103177242E-8</v>
      </c>
      <c r="EY591" s="1">
        <f t="shared" si="1422"/>
        <v>1.0798116166743055E-8</v>
      </c>
      <c r="EZ591" s="1">
        <f t="shared" si="1423"/>
        <v>5.7199361666223032E-9</v>
      </c>
      <c r="FA591" s="1">
        <f t="shared" si="1424"/>
        <v>3.0262228250024013E-9</v>
      </c>
      <c r="FB591" s="1">
        <f t="shared" si="1425"/>
        <v>1.6556986648217921E-9</v>
      </c>
      <c r="FC591" s="1">
        <f t="shared" si="1426"/>
        <v>1.0678500028633638E-9</v>
      </c>
      <c r="FD591" s="75">
        <f t="shared" si="1277"/>
        <v>1.0678500028633638E-9</v>
      </c>
    </row>
    <row r="592" spans="7:160" x14ac:dyDescent="0.35">
      <c r="G592" t="str">
        <f t="shared" si="1427"/>
        <v>Refd, t=2.88</v>
      </c>
      <c r="H592" s="76">
        <f t="shared" ref="H592:H655" si="1428">H591+$B$7</f>
        <v>2.8849999999999607</v>
      </c>
      <c r="I592" s="1">
        <f t="shared" ref="I592:I655" si="1429">$B$18</f>
        <v>0</v>
      </c>
      <c r="J592" s="22">
        <f t="shared" ref="J592:J655" si="1430">J591+2*I$9*(I591-J591)-J$9*(K591-J591)+$B$31+J$10*($B$17-J591)-J$11*J591+IF($A$18="Cinf: Mass flux",$B$29*(K591-J591),$B$29*(K591-3*J591+2*I591))</f>
        <v>2.1523939267075915E-6</v>
      </c>
      <c r="K592" s="1">
        <f t="shared" si="1278"/>
        <v>4.239227359509895E-6</v>
      </c>
      <c r="L592" s="1">
        <f t="shared" si="1279"/>
        <v>7.8374600925283101E-6</v>
      </c>
      <c r="M592" s="1">
        <f t="shared" si="1280"/>
        <v>1.3892712119102788E-5</v>
      </c>
      <c r="N592" s="1">
        <f t="shared" si="1281"/>
        <v>2.3875098204926031E-5</v>
      </c>
      <c r="O592" s="1">
        <f t="shared" si="1282"/>
        <v>4.0034410129959145E-5</v>
      </c>
      <c r="P592" s="1">
        <f t="shared" si="1283"/>
        <v>6.5760122051473089E-5</v>
      </c>
      <c r="Q592" s="1">
        <f t="shared" si="1284"/>
        <v>1.060793973269473E-4</v>
      </c>
      <c r="R592" s="1">
        <f t="shared" si="1285"/>
        <v>1.6833209489416022E-4</v>
      </c>
      <c r="S592" s="1">
        <f t="shared" si="1286"/>
        <v>2.6306643013059429E-4</v>
      </c>
      <c r="T592" s="1">
        <f t="shared" si="1287"/>
        <v>4.052011646152985E-4</v>
      </c>
      <c r="U592" s="1">
        <f t="shared" si="1288"/>
        <v>6.1549836105787546E-4</v>
      </c>
      <c r="V592" s="1">
        <f t="shared" si="1289"/>
        <v>9.2238295435214876E-4</v>
      </c>
      <c r="W592" s="1">
        <f t="shared" si="1290"/>
        <v>1.364129663848786E-3</v>
      </c>
      <c r="X592" s="1">
        <f t="shared" si="1291"/>
        <v>1.9914122756359677E-3</v>
      </c>
      <c r="Y592" s="1">
        <f t="shared" si="1292"/>
        <v>2.8701737596480452E-3</v>
      </c>
      <c r="Z592" s="1">
        <f t="shared" si="1293"/>
        <v>4.0847277394070909E-3</v>
      </c>
      <c r="AA592" s="1">
        <f t="shared" si="1294"/>
        <v>5.7409436497707338E-3</v>
      </c>
      <c r="AB592" s="1">
        <f t="shared" si="1295"/>
        <v>7.9693025481835239E-3</v>
      </c>
      <c r="AC592" s="1">
        <f t="shared" si="1296"/>
        <v>1.0927543230189017E-2</v>
      </c>
      <c r="AD592" s="1">
        <f t="shared" si="1297"/>
        <v>1.4802556517792583E-2</v>
      </c>
      <c r="AE592" s="1">
        <f t="shared" si="1298"/>
        <v>1.9811138734528541E-2</v>
      </c>
      <c r="AF592" s="1">
        <f t="shared" si="1299"/>
        <v>2.6199194019232281E-2</v>
      </c>
      <c r="AG592" s="1">
        <f t="shared" si="1300"/>
        <v>3.4238989808087428E-2</v>
      </c>
      <c r="AH592" s="1">
        <f t="shared" si="1301"/>
        <v>4.4224129494666017E-2</v>
      </c>
      <c r="AI592" s="1">
        <f t="shared" si="1302"/>
        <v>5.646201656154734E-2</v>
      </c>
      <c r="AJ592" s="1">
        <f t="shared" si="1303"/>
        <v>7.1263745860279185E-2</v>
      </c>
      <c r="AK592" s="1">
        <f t="shared" si="1304"/>
        <v>8.8931564192924806E-2</v>
      </c>
      <c r="AL592" s="1">
        <f t="shared" si="1305"/>
        <v>0.10974428069169151</v>
      </c>
      <c r="AM592" s="1">
        <f t="shared" si="1306"/>
        <v>0.13394125749953084</v>
      </c>
      <c r="AN592" s="1">
        <f t="shared" si="1307"/>
        <v>0.16170584712289951</v>
      </c>
      <c r="AO592" s="1">
        <f t="shared" si="1308"/>
        <v>0.19314933567825185</v>
      </c>
      <c r="AP592" s="1">
        <f t="shared" si="1309"/>
        <v>0.22829657258405764</v>
      </c>
      <c r="AQ592" s="1">
        <f t="shared" si="1310"/>
        <v>0.2670744929211985</v>
      </c>
      <c r="AR592" s="1">
        <f t="shared" si="1311"/>
        <v>0.30930465286560577</v>
      </c>
      <c r="AS592" s="1">
        <f t="shared" si="1312"/>
        <v>0.35470069701991008</v>
      </c>
      <c r="AT592" s="1">
        <f t="shared" si="1313"/>
        <v>0.40287136837784543</v>
      </c>
      <c r="AU592" s="1">
        <f t="shared" si="1314"/>
        <v>0.45332927997417904</v>
      </c>
      <c r="AV592" s="1">
        <f t="shared" si="1315"/>
        <v>0.50550522681354282</v>
      </c>
      <c r="AW592" s="1">
        <f t="shared" si="1316"/>
        <v>0.55876737045291769</v>
      </c>
      <c r="AX592" s="1">
        <f t="shared" si="1317"/>
        <v>0.61244422276324362</v>
      </c>
      <c r="AY592" s="1">
        <f t="shared" si="1318"/>
        <v>0.66585003333424497</v>
      </c>
      <c r="AZ592" s="1">
        <f t="shared" si="1319"/>
        <v>0.71831098174933827</v>
      </c>
      <c r="BA592" s="1">
        <f t="shared" si="1320"/>
        <v>0.76919051354827006</v>
      </c>
      <c r="BB592" s="1">
        <f t="shared" si="1321"/>
        <v>0.81791224318518529</v>
      </c>
      <c r="BC592" s="1">
        <f t="shared" si="1322"/>
        <v>0.86397906811700309</v>
      </c>
      <c r="BD592" s="1">
        <f t="shared" si="1323"/>
        <v>0.9069874697158451</v>
      </c>
      <c r="BE592" s="1">
        <f t="shared" si="1324"/>
        <v>0.94663638194172595</v>
      </c>
      <c r="BF592" s="1">
        <f t="shared" si="1325"/>
        <v>0.98273044416386279</v>
      </c>
      <c r="BG592" s="1">
        <f t="shared" si="1326"/>
        <v>1.0151778759163179</v>
      </c>
      <c r="BH592" s="1">
        <f t="shared" si="1327"/>
        <v>1.0439835790606997</v>
      </c>
      <c r="BI592" s="1">
        <f t="shared" si="1328"/>
        <v>1.0692383561577326</v>
      </c>
      <c r="BJ592" s="1">
        <f t="shared" si="1329"/>
        <v>1.091105314028159</v>
      </c>
      <c r="BK592" s="1">
        <f t="shared" si="1330"/>
        <v>1.1098045926042759</v>
      </c>
      <c r="BL592" s="1">
        <f t="shared" si="1331"/>
        <v>1.1255975274678403</v>
      </c>
      <c r="BM592" s="1">
        <f t="shared" si="1332"/>
        <v>1.1387712360911462</v>
      </c>
      <c r="BN592" s="1">
        <f t="shared" si="1333"/>
        <v>1.1496244356267025</v>
      </c>
      <c r="BO592" s="1">
        <f t="shared" si="1334"/>
        <v>1.1584550801410531</v>
      </c>
      <c r="BP592" s="1">
        <f t="shared" si="1335"/>
        <v>1.1655501731676172</v>
      </c>
      <c r="BQ592" s="1">
        <f t="shared" si="1336"/>
        <v>1.1711778899298255</v>
      </c>
      <c r="BR592" s="1">
        <f t="shared" si="1337"/>
        <v>1.1755819500485898</v>
      </c>
      <c r="BS592" s="1">
        <f t="shared" si="1338"/>
        <v>1.1789780274728259</v>
      </c>
      <c r="BT592" s="1">
        <f t="shared" si="1339"/>
        <v>1.1815518752317653</v>
      </c>
      <c r="BU592" s="1">
        <f t="shared" si="1340"/>
        <v>1.1834587786455586</v>
      </c>
      <c r="BV592" s="1">
        <f t="shared" si="1341"/>
        <v>1.1848239281267141</v>
      </c>
      <c r="BW592" s="1">
        <f t="shared" si="1342"/>
        <v>1.1857433154573611</v>
      </c>
      <c r="BX592" s="1">
        <f t="shared" si="1343"/>
        <v>1.1862847981791418</v>
      </c>
      <c r="BY592" s="1">
        <f t="shared" si="1344"/>
        <v>1.1864890383387332</v>
      </c>
      <c r="BZ592" s="1">
        <f t="shared" si="1345"/>
        <v>1.1863700980345355</v>
      </c>
      <c r="CA592" s="1">
        <f t="shared" si="1346"/>
        <v>1.1859155599687243</v>
      </c>
      <c r="CB592" s="1">
        <f t="shared" si="1347"/>
        <v>1.1850861326101179</v>
      </c>
      <c r="CC592" s="1">
        <f t="shared" si="1348"/>
        <v>1.1838147934030163</v>
      </c>
      <c r="CD592" s="1">
        <f t="shared" si="1349"/>
        <v>1.1820056165681414</v>
      </c>
      <c r="CE592" s="1">
        <f t="shared" si="1350"/>
        <v>1.1795325206764684</v>
      </c>
      <c r="CF592" s="1">
        <f t="shared" si="1351"/>
        <v>1.1762382504131612</v>
      </c>
      <c r="CG592" s="1">
        <f t="shared" si="1352"/>
        <v>1.1719339704269229</v>
      </c>
      <c r="CH592" s="1">
        <f t="shared" si="1353"/>
        <v>1.166399889211126</v>
      </c>
      <c r="CI592" s="1">
        <f t="shared" si="1354"/>
        <v>1.159387339209919</v>
      </c>
      <c r="CJ592" s="1">
        <f t="shared" si="1355"/>
        <v>1.1506227077627627</v>
      </c>
      <c r="CK592" s="1">
        <f t="shared" si="1356"/>
        <v>1.1398135358588344</v>
      </c>
      <c r="CL592" s="1">
        <f t="shared" si="1357"/>
        <v>1.1266569751333477</v>
      </c>
      <c r="CM592" s="1">
        <f t="shared" si="1358"/>
        <v>1.1108506202025483</v>
      </c>
      <c r="CN592" s="1">
        <f t="shared" si="1359"/>
        <v>1.0921055214905158</v>
      </c>
      <c r="CO592" s="1">
        <f t="shared" si="1360"/>
        <v>1.0701609478808762</v>
      </c>
      <c r="CP592" s="1">
        <f t="shared" si="1361"/>
        <v>1.044800229628009</v>
      </c>
      <c r="CQ592" s="1">
        <f t="shared" si="1362"/>
        <v>1.0158667953073017</v>
      </c>
      <c r="CR592" s="1">
        <f t="shared" si="1363"/>
        <v>0.9832793494555776</v>
      </c>
      <c r="CS592" s="1">
        <f t="shared" si="1364"/>
        <v>0.94704504584389626</v>
      </c>
      <c r="CT592" s="1">
        <f t="shared" si="1365"/>
        <v>0.90726951581459903</v>
      </c>
      <c r="CU592" s="1">
        <f t="shared" si="1366"/>
        <v>0.86416272392136961</v>
      </c>
      <c r="CV592" s="1">
        <f t="shared" si="1367"/>
        <v>0.81803984492473625</v>
      </c>
      <c r="CW592" s="1">
        <f t="shared" si="1368"/>
        <v>0.76931667483235866</v>
      </c>
      <c r="CX592" s="1">
        <f t="shared" si="1369"/>
        <v>0.71849947934271308</v>
      </c>
      <c r="CY592" s="1">
        <f t="shared" si="1370"/>
        <v>0.66616961046264256</v>
      </c>
      <c r="CZ592" s="1">
        <f t="shared" si="1371"/>
        <v>0.61296364421886984</v>
      </c>
      <c r="DA592" s="1">
        <f t="shared" si="1372"/>
        <v>0.55955016554695602</v>
      </c>
      <c r="DB592" s="1">
        <f t="shared" si="1373"/>
        <v>0.50660461068584384</v>
      </c>
      <c r="DC592" s="1">
        <f t="shared" si="1374"/>
        <v>0.45478374179737113</v>
      </c>
      <c r="DD592" s="1">
        <f t="shared" si="1375"/>
        <v>0.40470135523144374</v>
      </c>
      <c r="DE592" s="1">
        <f t="shared" si="1376"/>
        <v>0.35690671148362435</v>
      </c>
      <c r="DF592" s="1">
        <f t="shared" si="1377"/>
        <v>0.31186693474838761</v>
      </c>
      <c r="DG592" s="1">
        <f t="shared" si="1378"/>
        <v>0.26995429015635591</v>
      </c>
      <c r="DH592" s="1">
        <f t="shared" si="1379"/>
        <v>0.23143884446919274</v>
      </c>
      <c r="DI592" s="1">
        <f t="shared" si="1380"/>
        <v>0.19648659349737105</v>
      </c>
      <c r="DJ592" s="1">
        <f t="shared" si="1381"/>
        <v>0.16516273885436919</v>
      </c>
      <c r="DK592" s="1">
        <f t="shared" si="1382"/>
        <v>0.13743945462554275</v>
      </c>
      <c r="DL592" s="1">
        <f t="shared" si="1383"/>
        <v>0.11320722859701035</v>
      </c>
      <c r="DM592" s="1">
        <f t="shared" si="1384"/>
        <v>9.2288708628955468E-2</v>
      </c>
      <c r="DN592" s="1">
        <f t="shared" si="1385"/>
        <v>7.445393592712625E-2</v>
      </c>
      <c r="DO592" s="1">
        <f t="shared" si="1386"/>
        <v>5.9435895288965652E-2</v>
      </c>
      <c r="DP592" s="1">
        <f t="shared" si="1387"/>
        <v>4.6945440688012985E-2</v>
      </c>
      <c r="DQ592" s="1">
        <f t="shared" si="1388"/>
        <v>3.6684839695964873E-2</v>
      </c>
      <c r="DR592" s="1">
        <f t="shared" si="1389"/>
        <v>2.8359396674424511E-2</v>
      </c>
      <c r="DS592" s="1">
        <f t="shared" si="1390"/>
        <v>2.168683768786896E-2</v>
      </c>
      <c r="DT592" s="1">
        <f t="shared" si="1391"/>
        <v>1.6404348478153783E-2</v>
      </c>
      <c r="DU592" s="1">
        <f t="shared" si="1392"/>
        <v>1.2273334644079936E-2</v>
      </c>
      <c r="DV592" s="1">
        <f t="shared" si="1393"/>
        <v>9.0821105017881917E-3</v>
      </c>
      <c r="DW592" s="1">
        <f t="shared" si="1394"/>
        <v>6.6468160616440872E-3</v>
      </c>
      <c r="DX592" s="1">
        <f t="shared" si="1395"/>
        <v>4.810911435238375E-3</v>
      </c>
      <c r="DY592" s="1">
        <f t="shared" si="1396"/>
        <v>3.4436100142683896E-3</v>
      </c>
      <c r="DZ592" s="1">
        <f t="shared" si="1397"/>
        <v>2.4375936685482333E-3</v>
      </c>
      <c r="EA592" s="1">
        <f t="shared" si="1398"/>
        <v>1.7063138035808222E-3</v>
      </c>
      <c r="EB592" s="1">
        <f t="shared" si="1399"/>
        <v>1.1811300889484713E-3</v>
      </c>
      <c r="EC592" s="1">
        <f t="shared" si="1400"/>
        <v>8.0848169452042565E-4</v>
      </c>
      <c r="ED592" s="1">
        <f t="shared" si="1401"/>
        <v>5.4723007063357809E-4</v>
      </c>
      <c r="EE592" s="1">
        <f t="shared" si="1402"/>
        <v>3.6626201914479183E-4</v>
      </c>
      <c r="EF592" s="1">
        <f t="shared" si="1403"/>
        <v>2.4239962556893871E-4</v>
      </c>
      <c r="EG592" s="1">
        <f t="shared" si="1404"/>
        <v>1.586306509321191E-4</v>
      </c>
      <c r="EH592" s="1">
        <f t="shared" si="1405"/>
        <v>1.0264913226142311E-4</v>
      </c>
      <c r="EI592" s="1">
        <f t="shared" si="1406"/>
        <v>6.5680318948326336E-5</v>
      </c>
      <c r="EJ592" s="1">
        <f t="shared" si="1407"/>
        <v>4.1555317238820951E-5</v>
      </c>
      <c r="EK592" s="1">
        <f t="shared" si="1408"/>
        <v>2.5997384528079851E-5</v>
      </c>
      <c r="EL592" s="1">
        <f t="shared" si="1409"/>
        <v>1.6082199254220135E-5</v>
      </c>
      <c r="EM592" s="1">
        <f t="shared" si="1410"/>
        <v>9.8372928908480351E-6</v>
      </c>
      <c r="EN592" s="1">
        <f t="shared" si="1411"/>
        <v>5.9500744396119569E-6</v>
      </c>
      <c r="EO592" s="1">
        <f t="shared" si="1412"/>
        <v>3.5586774855559216E-6</v>
      </c>
      <c r="EP592" s="1">
        <f t="shared" si="1413"/>
        <v>2.1046389739017957E-6</v>
      </c>
      <c r="EQ592" s="1">
        <f t="shared" si="1414"/>
        <v>1.2308159565998255E-6</v>
      </c>
      <c r="ER592" s="1">
        <f t="shared" si="1415"/>
        <v>7.1176952051166961E-7</v>
      </c>
      <c r="ES592" s="1">
        <f t="shared" si="1416"/>
        <v>4.0702497771812724E-7</v>
      </c>
      <c r="ET592" s="1">
        <f t="shared" si="1417"/>
        <v>2.3016708577647268E-7</v>
      </c>
      <c r="EU592" s="1">
        <f t="shared" si="1418"/>
        <v>1.2870977638608328E-7</v>
      </c>
      <c r="EV592" s="1">
        <f t="shared" si="1419"/>
        <v>7.1175934545170403E-8</v>
      </c>
      <c r="EW592" s="1">
        <f t="shared" si="1420"/>
        <v>3.8924326576262702E-8</v>
      </c>
      <c r="EX592" s="1">
        <f t="shared" si="1421"/>
        <v>2.1053022259754142E-8</v>
      </c>
      <c r="EY592" s="1">
        <f t="shared" si="1422"/>
        <v>1.1266122186724713E-8</v>
      </c>
      <c r="EZ592" s="1">
        <f t="shared" si="1423"/>
        <v>5.9749577592192136E-9</v>
      </c>
      <c r="FA592" s="1">
        <f t="shared" si="1424"/>
        <v>3.1650909358803328E-9</v>
      </c>
      <c r="FB592" s="1">
        <f t="shared" si="1425"/>
        <v>1.7339965449924036E-9</v>
      </c>
      <c r="FC592" s="1">
        <f t="shared" si="1426"/>
        <v>1.119695293084879E-9</v>
      </c>
      <c r="FD592" s="75">
        <f t="shared" ref="FD592:FD655" si="1431">IF($A$19="Cout: Mass flux",FC592,2*$B$19-FC592)</f>
        <v>1.119695293084879E-9</v>
      </c>
    </row>
    <row r="593" spans="7:160" x14ac:dyDescent="0.35">
      <c r="G593" t="str">
        <f t="shared" si="1427"/>
        <v>Refd, t=2.89</v>
      </c>
      <c r="H593" s="76">
        <f t="shared" si="1428"/>
        <v>2.8899999999999606</v>
      </c>
      <c r="I593" s="1">
        <f t="shared" si="1429"/>
        <v>0</v>
      </c>
      <c r="J593" s="22">
        <f t="shared" si="1430"/>
        <v>2.1285507059381839E-6</v>
      </c>
      <c r="K593" s="1">
        <f t="shared" ref="K593:K656" si="1432">K592+$B$29*(L592-2*K592+J592)-J$9*(K592-J592)-K$9*(L592-K592)+$B$31+K$10*($B$17-K592)-K$11*K592</f>
        <v>4.1922515815952406E-6</v>
      </c>
      <c r="L593" s="1">
        <f t="shared" ref="L593:L656" si="1433">L592+$B$29*(M592-2*L592+K592)-K$9*(L592-K592)-L$9*(M592-L592)+$B$31+L$10*($B$17-L592)-L$11*L592</f>
        <v>7.7505726644846315E-6</v>
      </c>
      <c r="M593" s="1">
        <f t="shared" ref="M593:M656" si="1434">M592+$B$29*(N592-2*M592+L592)-L$9*(M592-L592)-M$9*(N592-M592)+$B$31+M$10*($B$17-M592)-M$11*M592</f>
        <v>1.3738635809169943E-5</v>
      </c>
      <c r="N593" s="1">
        <f t="shared" ref="N593:N656" si="1435">N592+$B$29*(O592-2*N592+M592)-M$9*(N592-M592)-N$9*(O592-N592)+$B$31+N$10*($B$17-N592)-N$11*N592</f>
        <v>2.3610272776793879E-5</v>
      </c>
      <c r="O593" s="1">
        <f t="shared" ref="O593:O656" si="1436">O592+$B$29*(P592-2*O592+N592)-N$9*(O592-N592)-O$9*(P592-O592)+$B$31+O$10*($B$17-O592)-O$11*O592</f>
        <v>3.959045436199332E-5</v>
      </c>
      <c r="P593" s="1">
        <f t="shared" ref="P593:P656" si="1437">P592+$B$29*(Q592-2*P592+O592)-O$9*(P592-O592)-P$9*(Q592-P592)+$B$31+P$10*($B$17-P592)-P$11*P592</f>
        <v>6.5031473920264314E-5</v>
      </c>
      <c r="Q593" s="1">
        <f t="shared" ref="Q593:Q656" si="1438">Q592+$B$29*(R592-2*Q592+P592)-P$9*(Q592-P592)-Q$9*(R592-Q592)+$B$31+Q$10*($B$17-Q592)-Q$11*Q592</f>
        <v>1.0490577422032377E-4</v>
      </c>
      <c r="R593" s="1">
        <f t="shared" ref="R593:R656" si="1439">R592+$B$29*(S592-2*R592+Q592)-Q$9*(R592-Q592)-R$9*(S592-R592)+$B$31+R$10*($B$17-R592)-R$11*R592</f>
        <v>1.6647410914170658E-4</v>
      </c>
      <c r="S593" s="1">
        <f t="shared" ref="S593:S656" si="1440">S592+$B$29*(T592-2*S592+R592)-R$9*(S592-R592)-S$9*(T592-S592)+$B$31+S$10*($B$17-S592)-S$11*S592</f>
        <v>2.6017240336215718E-4</v>
      </c>
      <c r="T593" s="1">
        <f t="shared" ref="T593:T656" si="1441">T592+$B$29*(U592-2*T592+S592)-S$9*(T592-S592)-T$9*(U592-T592)+$B$31+T$10*($B$17-T592)-T$11*T592</f>
        <v>4.0076295646935173E-4</v>
      </c>
      <c r="U593" s="1">
        <f t="shared" ref="U593:U656" si="1442">U592+$B$29*(V592-2*U592+T592)-T$9*(U592-T592)-U$9*(V592-U592)+$B$31+U$10*($B$17-U592)-U$11*U592</f>
        <v>6.0879393126428286E-4</v>
      </c>
      <c r="V593" s="1">
        <f t="shared" ref="V593:V656" si="1443">V592+$B$29*(W592-2*V592+U592)-U$9*(V592-U592)-V$9*(W592-V592)+$B$31+V$10*($B$17-V592)-V$11*V592</f>
        <v>9.1240349780236432E-4</v>
      </c>
      <c r="W593" s="1">
        <f t="shared" ref="W593:W656" si="1444">W592+$B$29*(X592-2*W592+V592)-V$9*(W592-V592)-W$9*(X592-W592)+$B$31+W$10*($B$17-W592)-W$11*W592</f>
        <v>1.349489594860941E-3</v>
      </c>
      <c r="X593" s="1">
        <f t="shared" ref="X593:X656" si="1445">X592+$B$29*(Y592-2*X592+W592)-W$9*(X592-W592)-X$9*(Y592-X592)+$B$31+X$10*($B$17-X592)-X$11*X592</f>
        <v>1.9702411930464527E-3</v>
      </c>
      <c r="Y593" s="1">
        <f t="shared" ref="Y593:Y656" si="1446">Y592+$B$29*(Z592-2*Y592+X592)-X$9*(Y592-X592)-Y$9*(Z592-Y592)+$B$31+Y$10*($B$17-Y592)-Y$11*Y592</f>
        <v>2.8399908904130121E-3</v>
      </c>
      <c r="Z593" s="1">
        <f t="shared" ref="Z593:Z656" si="1447">Z592+$B$29*(AA592-2*Z592+Y592)-Y$9*(Z592-Y592)-Z$9*(AA592-Z592)+$B$31+Z$10*($B$17-Z592)-Z$11*Z592</f>
        <v>4.0423012955964491E-3</v>
      </c>
      <c r="AA593" s="1">
        <f t="shared" ref="AA593:AA656" si="1448">AA592+$B$29*(AB592-2*AA592+Z592)-Z$9*(AA592-Z592)-AA$9*(AB592-AA592)+$B$31+AA$10*($B$17-AA592)-AA$11*AA592</f>
        <v>5.6821400472434457E-3</v>
      </c>
      <c r="AB593" s="1">
        <f t="shared" ref="AB593:AB656" si="1449">AB592+$B$29*(AC592-2*AB592+AA592)-AA$9*(AB592-AA592)-AB$9*(AC592-AB592)+$B$31+AB$10*($B$17-AB592)-AB$11*AB592</f>
        <v>7.8889334491922779E-3</v>
      </c>
      <c r="AC593" s="1">
        <f t="shared" ref="AC593:AC656" si="1450">AC592+$B$29*(AD592-2*AC592+AB592)-AB$9*(AC592-AB592)-AC$9*(AD592-AC592)+$B$31+AC$10*($B$17-AC592)-AC$11*AC592</f>
        <v>1.0819221708324176E-2</v>
      </c>
      <c r="AD593" s="1">
        <f t="shared" ref="AD593:AD656" si="1451">AD592+$B$29*(AE592-2*AD592+AC592)-AC$9*(AD592-AC592)-AD$9*(AE592-AD592)+$B$31+AD$10*($B$17-AD592)-AD$11*AD592</f>
        <v>1.4658577007793857E-2</v>
      </c>
      <c r="AE593" s="1">
        <f t="shared" ref="AE593:AE656" si="1452">AE592+$B$29*(AF592-2*AE592+AD592)-AD$9*(AE592-AD592)-AE$9*(AF592-AE592)+$B$31+AE$10*($B$17-AE592)-AE$11*AE592</f>
        <v>1.9622398412965373E-2</v>
      </c>
      <c r="AF593" s="1">
        <f t="shared" ref="AF593:AF656" si="1453">AF592+$B$29*(AG592-2*AF592+AE592)-AE$9*(AF592-AE592)-AF$9*(AG592-AF592)+$B$31+AF$10*($B$17-AF592)-AF$11*AF592</f>
        <v>2.5955175363474466E-2</v>
      </c>
      <c r="AG593" s="1">
        <f t="shared" ref="AG593:AG656" si="1454">AG592+$B$29*(AH592-2*AG592+AF592)-AF$9*(AG592-AF592)-AG$9*(AH592-AG592)+$B$31+AG$10*($B$17-AG592)-AG$11*AG592</f>
        <v>3.3927824750927954E-2</v>
      </c>
      <c r="AH593" s="1">
        <f t="shared" ref="AH593:AH656" si="1455">AH592+$B$29*(AI592-2*AH592+AG592)-AG$9*(AH592-AG592)-AH$9*(AI592-AH592)+$B$31+AH$10*($B$17-AH592)-AH$11*AH592</f>
        <v>4.383276430070733E-2</v>
      </c>
      <c r="AI593" s="1">
        <f t="shared" ref="AI593:AI656" si="1456">AI592+$B$29*(AJ592-2*AI592+AH592)-AH$9*(AI592-AH592)-AI$9*(AJ592-AI592)+$B$31+AI$10*($B$17-AI592)-AI$11*AI592</f>
        <v>5.5976492874861318E-2</v>
      </c>
      <c r="AJ593" s="1">
        <f t="shared" ref="AJ593:AJ656" si="1457">AJ592+$B$29*(AK592-2*AJ592+AI592)-AI$9*(AJ592-AI592)-AJ$9*(AK592-AJ592)+$B$31+AJ$10*($B$17-AJ592)-AJ$11*AJ592</f>
        <v>7.066960708632132E-2</v>
      </c>
      <c r="AK593" s="1">
        <f t="shared" ref="AK593:AK656" si="1458">AK592+$B$29*(AL592-2*AK592+AJ592)-AJ$9*(AK592-AJ592)-AK$9*(AL592-AK592)+$B$31+AK$10*($B$17-AK592)-AK$11*AK592</f>
        <v>8.8214387544072043E-2</v>
      </c>
      <c r="AL593" s="1">
        <f t="shared" ref="AL593:AL656" si="1459">AL592+$B$29*(AM592-2*AL592+AK592)-AK$9*(AL592-AK592)-AL$9*(AM592-AL592)+$B$31+AL$10*($B$17-AL592)-AL$11*AL592</f>
        <v>0.10889032425983557</v>
      </c>
      <c r="AM593" s="1">
        <f t="shared" ref="AM593:AM656" si="1460">AM592+$B$29*(AN592-2*AM592+AL592)-AL$9*(AM592-AL592)-AM$9*(AN592-AM592)+$B$31+AM$10*($B$17-AM592)-AM$11*AM592</f>
        <v>0.13293819941150609</v>
      </c>
      <c r="AN593" s="1">
        <f t="shared" ref="AN593:AN656" si="1461">AN592+$B$29*(AO592-2*AN592+AM592)-AM$9*(AN592-AM592)-AN$9*(AO592-AN592)+$B$31+AN$10*($B$17-AN592)-AN$11*AN592</f>
        <v>0.16054358132132099</v>
      </c>
      <c r="AO593" s="1">
        <f t="shared" ref="AO593:AO656" si="1462">AO592+$B$29*(AP592-2*AO592+AN592)-AN$9*(AO592-AN592)-AO$9*(AP592-AO592)+$B$31+AO$10*($B$17-AO592)-AO$11*AO592</f>
        <v>0.19182077754208712</v>
      </c>
      <c r="AP593" s="1">
        <f t="shared" ref="AP593:AP656" si="1463">AP592+$B$29*(AQ592-2*AP592+AO592)-AO$9*(AP592-AO592)-AP$9*(AQ592-AP592)+$B$31+AP$10*($B$17-AP592)-AP$11*AP592</f>
        <v>0.226798418955868</v>
      </c>
      <c r="AQ593" s="1">
        <f t="shared" ref="AQ593:AQ656" si="1464">AQ592+$B$29*(AR592-2*AQ592+AP592)-AP$9*(AQ592-AP592)-AQ$9*(AR592-AQ592)+$B$31+AQ$10*($B$17-AQ592)-AQ$11*AQ592</f>
        <v>0.26540787655059506</v>
      </c>
      <c r="AR593" s="1">
        <f t="shared" ref="AR593:AR656" si="1465">AR592+$B$29*(AS592-2*AR592+AQ592)-AQ$9*(AR592-AQ592)-AR$9*(AS592-AR592)+$B$31+AR$10*($B$17-AR592)-AR$11*AR592</f>
        <v>0.3074756319228224</v>
      </c>
      <c r="AS593" s="1">
        <f t="shared" ref="AS593:AS656" si="1466">AS592+$B$29*(AT592-2*AS592+AR592)-AR$9*(AS592-AR592)-AS$9*(AT592-AS592)+$B$31+AS$10*($B$17-AS592)-AS$11*AS592</f>
        <v>0.35272052679708227</v>
      </c>
      <c r="AT593" s="1">
        <f t="shared" ref="AT593:AT656" si="1467">AT592+$B$29*(AU592-2*AT592+AS592)-AS$9*(AT592-AS592)-AT$9*(AU592-AT592)+$B$31+AT$10*($B$17-AT592)-AT$11*AT592</f>
        <v>0.40075651455349509</v>
      </c>
      <c r="AU593" s="1">
        <f t="shared" ref="AU593:AU656" si="1468">AU592+$B$29*(AV592-2*AU592+AT592)-AT$9*(AU592-AT592)-AU$9*(AV592-AU592)+$B$31+AU$10*($B$17-AU592)-AU$11*AU592</f>
        <v>0.45110115013088681</v>
      </c>
      <c r="AV593" s="1">
        <f t="shared" ref="AV593:AV656" si="1469">AV592+$B$29*(AW592-2*AV592+AU592)-AU$9*(AV592-AU592)-AV$9*(AW592-AV592)+$B$31+AV$10*($B$17-AV592)-AV$11*AV592</f>
        <v>0.50318961784850036</v>
      </c>
      <c r="AW593" s="1">
        <f t="shared" ref="AW593:AW656" si="1470">AW592+$B$29*(AX592-2*AW592+AV592)-AV$9*(AW592-AV592)-AW$9*(AX592-AW592)+$B$31+AW$10*($B$17-AW592)-AW$11*AW592</f>
        <v>0.55639365213339087</v>
      </c>
      <c r="AX593" s="1">
        <f t="shared" ref="AX593:AX656" si="1471">AX592+$B$29*(AY592-2*AX592+AW592)-AW$9*(AX592-AW592)-AX$9*(AY592-AX592)+$B$31+AX$10*($B$17-AX592)-AX$11*AX592</f>
        <v>0.61004429965336038</v>
      </c>
      <c r="AY593" s="1">
        <f t="shared" ref="AY593:AY656" si="1472">AY592+$B$29*(AZ592-2*AY592+AX592)-AX$9*(AY592-AX592)-AY$9*(AZ592-AY592)+$B$31+AY$10*($B$17-AY592)-AY$11*AY592</f>
        <v>0.66345714631221653</v>
      </c>
      <c r="AZ593" s="1">
        <f t="shared" ref="AZ593:AZ656" si="1473">AZ592+$B$29*(BA592-2*AZ592+AY592)-AY$9*(AZ592-AY592)-AZ$9*(BA592-AZ592)+$B$31+AZ$10*($B$17-AZ592)-AZ$11*AZ592</f>
        <v>0.71595842426326761</v>
      </c>
      <c r="BA593" s="1">
        <f t="shared" ref="BA593:BA656" si="1474">BA592+$B$29*(BB592-2*BA592+AZ592)-AZ$9*(BA592-AZ592)-BA$9*(BB592-BA592)+$B$31+BA$10*($B$17-BA592)-BA$11*BA592</f>
        <v>0.76691034508200462</v>
      </c>
      <c r="BB593" s="1">
        <f t="shared" ref="BB593:BB656" si="1475">BB592+$B$29*(BC592-2*BB592+BA592)-BA$9*(BB592-BA592)-BB$9*(BC592-BB592)+$B$31+BB$10*($B$17-BB592)-BB$11*BB592</f>
        <v>0.81573408232856448</v>
      </c>
      <c r="BC593" s="1">
        <f t="shared" ref="BC593:BC656" si="1476">BC592+$B$29*(BD592-2*BC592+BB592)-BB$9*(BC592-BB592)-BC$9*(BD592-BC592)+$B$31+BC$10*($B$17-BC592)-BC$11*BC592</f>
        <v>0.86192904021420214</v>
      </c>
      <c r="BD593" s="1">
        <f t="shared" ref="BD593:BD656" si="1477">BD592+$B$29*(BE592-2*BD592+BC592)-BC$9*(BD592-BC592)-BD$9*(BE592-BD592)+$B$31+BD$10*($B$17-BD592)-BD$11*BD592</f>
        <v>0.90508737019440566</v>
      </c>
      <c r="BE593" s="1">
        <f t="shared" ref="BE593:BE656" si="1478">BE592+$B$29*(BF592-2*BE592+BD592)-BD$9*(BE592-BD592)-BE$9*(BF592-BE592)+$B$31+BE$10*($B$17-BE592)-BE$11*BE592</f>
        <v>0.94490309770176029</v>
      </c>
      <c r="BF593" s="1">
        <f t="shared" ref="BF593:BF656" si="1479">BF592+$B$29*(BG592-2*BF592+BE592)-BE$9*(BF592-BE592)-BF$9*(BG592-BF592)+$B$31+BF$10*($B$17-BF592)-BF$11*BF592</f>
        <v>0.98117565391167949</v>
      </c>
      <c r="BG593" s="1">
        <f t="shared" ref="BG593:BG656" si="1480">BG592+$B$29*(BH592-2*BG592+BF592)-BF$9*(BG592-BF592)-BG$9*(BH592-BG592)+$B$31+BG$10*($B$17-BG592)-BG$11*BG592</f>
        <v>1.0138080283405051</v>
      </c>
      <c r="BH593" s="1">
        <f t="shared" ref="BH593:BH656" si="1481">BH592+$B$29*(BI592-2*BH592+BG592)-BG$9*(BH592-BG592)-BH$9*(BI592-BH592)+$B$31+BH$10*($B$17-BH592)-BH$11*BH592</f>
        <v>1.0428001274617626</v>
      </c>
      <c r="BI593" s="1">
        <f t="shared" ref="BI593:BI656" si="1482">BI592+$B$29*(BJ592-2*BI592+BH592)-BH$9*(BI592-BH592)-BI$9*(BJ592-BI592)+$B$31+BI$10*($B$17-BI592)-BI$11*BI592</f>
        <v>1.0682382113936093</v>
      </c>
      <c r="BJ593" s="1">
        <f t="shared" ref="BJ593:BJ656" si="1483">BJ592+$B$29*(BK592-2*BJ592+BI592)-BI$9*(BJ592-BI592)-BJ$9*(BK592-BJ592)+$B$31+BJ$10*($B$17-BJ592)-BJ$11*BJ592</f>
        <v>1.0902814657214959</v>
      </c>
      <c r="BK593" s="1">
        <f t="shared" ref="BK593:BK656" si="1484">BK592+$B$29*(BL592-2*BK592+BJ592)-BJ$9*(BK592-BJ592)-BK$9*(BL592-BK592)+$B$31+BK$10*($B$17-BK592)-BK$11*BK592</f>
        <v>1.1091468421189377</v>
      </c>
      <c r="BL593" s="1">
        <f t="shared" ref="BL593:BL656" si="1485">BL592+$B$29*(BM592-2*BL592+BK592)-BK$9*(BL592-BK592)-BL$9*(BM592-BL592)+$B$31+BL$10*($B$17-BL592)-BL$11*BL592</f>
        <v>1.1250932751907912</v>
      </c>
      <c r="BM593" s="1">
        <f t="shared" ref="BM593:BM656" si="1486">BM592+$B$29*(BN592-2*BM592+BL592)-BL$9*(BM592-BL592)-BM$9*(BN592-BM592)+$B$31+BM$10*($B$17-BM592)-BM$11*BM592</f>
        <v>1.1384062694624286</v>
      </c>
      <c r="BN593" s="1">
        <f t="shared" ref="BN593:BN656" si="1487">BN592+$B$29*(BO592-2*BN592+BM592)-BM$9*(BN592-BM592)-BN$9*(BO592-BN592)+$B$31+BN$10*($B$17-BN592)-BN$11*BN592</f>
        <v>1.149383672120893</v>
      </c>
      <c r="BO593" s="1">
        <f t="shared" ref="BO593:BO656" si="1488">BO592+$B$29*(BP592-2*BO592+BN592)-BN$9*(BO592-BN592)-BO$9*(BP592-BO592)+$B$31+BO$10*($B$17-BO592)-BO$11*BO592</f>
        <v>1.1583232297397739</v>
      </c>
      <c r="BP593" s="1">
        <f t="shared" ref="BP593:BP656" si="1489">BP592+$B$29*(BQ592-2*BP592+BO592)-BO$9*(BP592-BO592)-BP$9*(BQ592-BP592)+$B$31+BP$10*($B$17-BP592)-BP$11*BP592</f>
        <v>1.1655122964274325</v>
      </c>
      <c r="BQ593" s="1">
        <f t="shared" ref="BQ593:BQ656" si="1490">BQ592+$B$29*(BR592-2*BQ592+BP592)-BP$9*(BQ592-BP592)-BQ$9*(BR592-BQ592)+$B$31+BQ$10*($B$17-BQ592)-BQ$11*BQ592</f>
        <v>1.1712198392933142</v>
      </c>
      <c r="BR593" s="1">
        <f t="shared" ref="BR593:BR656" si="1491">BR592+$B$29*(BS592-2*BR592+BQ592)-BQ$9*(BR592-BQ592)-BR$9*(BS592-BR592)+$B$31+BR$10*($B$17-BR592)-BR$11*BR592</f>
        <v>1.1756906925412529</v>
      </c>
      <c r="BS593" s="1">
        <f t="shared" ref="BS593:BS656" si="1492">BS592+$B$29*(BT592-2*BS592+BR592)-BR$9*(BS592-BR592)-BS$9*(BT592-BS592)+$B$31+BS$10*($B$17-BS592)-BS$11*BS592</f>
        <v>1.1791418556449387</v>
      </c>
      <c r="BT593" s="1">
        <f t="shared" ref="BT593:BT656" si="1493">BT592+$B$29*(BU592-2*BT592+BS592)-BS$9*(BT592-BS592)-BT$9*(BU592-BT592)+$B$31+BT$10*($B$17-BT592)-BT$11*BT592</f>
        <v>1.1817605197329597</v>
      </c>
      <c r="BU593" s="1">
        <f t="shared" ref="BU593:BU656" si="1494">BU592+$B$29*(BV592-2*BU592+BT592)-BT$9*(BU592-BT592)-BU$9*(BV592-BU592)+$B$31+BU$10*($B$17-BU592)-BU$11*BU592</f>
        <v>1.1837034400499722</v>
      </c>
      <c r="BV593" s="1">
        <f t="shared" ref="BV593:BV656" si="1495">BV592+$B$29*(BW592-2*BV592+BU592)-BU$9*(BV592-BU592)-BV$9*(BW592-BV592)+$B$31+BV$10*($B$17-BV592)-BV$11*BV592</f>
        <v>1.1850972476902502</v>
      </c>
      <c r="BW593" s="1">
        <f t="shared" ref="BW593:BW656" si="1496">BW592+$B$29*(BX592-2*BW592+BV592)-BV$9*(BW592-BV592)-BW$9*(BX592-BW592)+$B$31+BW$10*($B$17-BW592)-BW$11*BW592</f>
        <v>1.1860393046871356</v>
      </c>
      <c r="BX593" s="1">
        <f t="shared" ref="BX593:BX656" si="1497">BX592+$B$29*(BY592-2*BX592+BW592)-BW$9*(BX592-BW592)-BX$9*(BY592-BX592)+$B$31+BX$10*($B$17-BX592)-BX$11*BX592</f>
        <v>1.1865987458197287</v>
      </c>
      <c r="BY593" s="1">
        <f t="shared" ref="BY593:BY656" si="1498">BY592+$B$29*(BZ592-2*BY592+BX592)-BX$9*(BY592-BX592)-BY$9*(BZ592-BY592)+$B$31+BY$10*($B$17-BY592)-BY$11*BY592</f>
        <v>1.1868174110399707</v>
      </c>
      <c r="BZ593" s="1">
        <f t="shared" ref="BZ593:BZ656" si="1499">BZ592+$B$29*(CA592-2*BZ592+BY592)-BY$9*(BZ592-BY592)-BZ$9*(CA592-BZ592)+$B$31+BZ$10*($B$17-BZ592)-BZ$11*BZ592</f>
        <v>1.1867104479340331</v>
      </c>
      <c r="CA593" s="1">
        <f t="shared" ref="CA593:CA656" si="1500">CA592+$B$29*(CB592-2*CA592+BZ592)-BZ$9*(CA592-BZ592)-CA$9*(CB592-CA592)+$B$31+CA$10*($B$17-CA592)-CA$11*CA592</f>
        <v>1.1862664489997772</v>
      </c>
      <c r="CB593" s="1">
        <f t="shared" ref="CB593:CB656" si="1501">CB592+$B$29*(CC592-2*CB592+CA592)-CA$9*(CB592-CA592)-CB$9*(CC592-CB592)+$B$31+CB$10*($B$17-CB592)-CB$11*CB592</f>
        <v>1.1854470797491714</v>
      </c>
      <c r="CC593" s="1">
        <f t="shared" ref="CC593:CC656" si="1502">CC592+$B$29*(CD592-2*CC592+CB592)-CB$9*(CC592-CB592)-CC$9*(CD592-CC592)+$B$31+CC$10*($B$17-CC592)-CC$11*CC592</f>
        <v>1.1841862474397025</v>
      </c>
      <c r="CD593" s="1">
        <f t="shared" ref="CD593:CD656" si="1503">CD592+$B$29*(CE592-2*CD592+CC592)-CC$9*(CD592-CC592)-CD$9*(CE592-CD592)+$B$31+CD$10*($B$17-CD592)-CD$11*CD592</f>
        <v>1.1823889534005338</v>
      </c>
      <c r="CE593" s="1">
        <f t="shared" ref="CE593:CE656" si="1504">CE592+$B$29*(CF592-2*CE592+CD592)-CD$9*(CE592-CD592)-CE$9*(CF592-CE592)+$B$31+CE$10*($B$17-CE592)-CE$11*CE592</f>
        <v>1.1799300606676533</v>
      </c>
      <c r="CF593" s="1">
        <f t="shared" ref="CF593:CF656" si="1505">CF592+$B$29*(CG592-2*CF592+CE592)-CE$9*(CF592-CE592)-CF$9*(CG592-CF592)+$B$31+CF$10*($B$17-CF592)-CF$11*CF592</f>
        <v>1.176653288068169</v>
      </c>
      <c r="CG593" s="1">
        <f t="shared" ref="CG593:CG656" si="1506">CG592+$B$29*(CH592-2*CG592+CF592)-CF$9*(CG592-CF592)-CG$9*(CH592-CG592)+$B$31+CG$10*($B$17-CG592)-CG$11*CG592</f>
        <v>1.1723708056800421</v>
      </c>
      <c r="CH593" s="1">
        <f t="shared" ref="CH593:CH656" si="1507">CH592+$B$29*(CI592-2*CH592+CG592)-CG$9*(CH592-CG592)-CH$9*(CI592-CH592)+$B$31+CH$10*($B$17-CH592)-CH$11*CH592</f>
        <v>1.1668638471331927</v>
      </c>
      <c r="CI593" s="1">
        <f t="shared" ref="CI593:CI656" si="1508">CI592+$B$29*(CJ592-2*CI592+CH592)-CH$9*(CI592-CH592)-CI$9*(CJ592-CI592)+$B$31+CI$10*($B$17-CI592)-CI$11*CI592</f>
        <v>1.1598847631990112</v>
      </c>
      <c r="CJ593" s="1">
        <f t="shared" ref="CJ593:CJ656" si="1509">CJ592+$B$29*(CK592-2*CJ592+CI592)-CI$9*(CJ592-CI592)-CJ$9*(CK592-CJ592)+$B$31+CJ$10*($B$17-CJ592)-CJ$11*CJ592</f>
        <v>1.151160910564089</v>
      </c>
      <c r="CK593" s="1">
        <f t="shared" ref="CK593:CK656" si="1510">CK592+$B$29*(CL592-2*CK592+CJ592)-CJ$9*(CK592-CJ592)-CK$9*(CL592-CK592)+$B$31+CK$10*($B$17-CK592)-CK$11*CK592</f>
        <v>1.1404006933769826</v>
      </c>
      <c r="CL593" s="1">
        <f t="shared" ref="CL593:CL656" si="1511">CL592+$B$29*(CM592-2*CL592+CK592)-CK$9*(CL592-CK592)-CL$9*(CM592-CL592)+$B$31+CL$10*($B$17-CL592)-CL$11*CL592</f>
        <v>1.1273019502180361</v>
      </c>
      <c r="CM593" s="1">
        <f t="shared" ref="CM593:CM656" si="1512">CM592+$B$29*(CN592-2*CM592+CL592)-CL$9*(CM592-CL592)-CM$9*(CN592-CM592)+$B$31+CM$10*($B$17-CM592)-CM$11*CM592</f>
        <v>1.1115627075688281</v>
      </c>
      <c r="CN593" s="1">
        <f t="shared" ref="CN593:CN656" si="1513">CN592+$B$29*(CO592-2*CN592+CM592)-CM$9*(CN592-CM592)-CN$9*(CO592-CN592)+$B$31+CN$10*($B$17-CN592)-CN$11*CN592</f>
        <v>1.0928941106692063</v>
      </c>
      <c r="CO593" s="1">
        <f t="shared" ref="CO593:CO656" si="1514">CO592+$B$29*(CP592-2*CO592+CN592)-CN$9*(CO592-CN592)-CO$9*(CP592-CO592)+$B$31+CO$10*($B$17-CO592)-CO$11*CO592</f>
        <v>1.0710351083582312</v>
      </c>
      <c r="CP593" s="1">
        <f t="shared" ref="CP593:CP656" si="1515">CP592+$B$29*(CQ592-2*CP592+CO592)-CO$9*(CP592-CO592)-CP$9*(CQ592-CP592)+$B$31+CP$10*($B$17-CP592)-CP$11*CP592</f>
        <v>1.0457682306511022</v>
      </c>
      <c r="CQ593" s="1">
        <f t="shared" ref="CQ593:CQ656" si="1516">CQ592+$B$29*(CR592-2*CQ592+CP592)-CP$9*(CQ592-CP592)-CQ$9*(CR592-CQ592)+$B$31+CQ$10*($B$17-CQ592)-CQ$11*CQ592</f>
        <v>1.0169355814895091</v>
      </c>
      <c r="CR593" s="1">
        <f t="shared" ref="CR593:CR656" si="1517">CR592+$B$29*(CS592-2*CR592+CQ592)-CQ$9*(CR592-CQ592)-CR$9*(CS592-CR592)+$B$31+CR$10*($B$17-CR592)-CR$11*CR592</f>
        <v>0.98445400140990025</v>
      </c>
      <c r="CS593" s="1">
        <f t="shared" ref="CS593:CS656" si="1518">CS592+$B$29*(CT592-2*CS592+CR592)-CR$9*(CS592-CR592)-CS$9*(CT592-CS592)+$B$31+CS$10*($B$17-CS592)-CS$11*CS592</f>
        <v>0.94832826159495021</v>
      </c>
      <c r="CT593" s="1">
        <f t="shared" ref="CT593:CT656" si="1519">CT592+$B$29*(CU592-2*CT592+CS592)-CS$9*(CT592-CS592)-CT$9*(CU592-CT592)+$B$31+CT$10*($B$17-CT592)-CT$11*CT592</f>
        <v>0.90866115270974313</v>
      </c>
      <c r="CU593" s="1">
        <f t="shared" ref="CU593:CU656" si="1520">CU592+$B$29*(CV592-2*CU592+CT592)-CT$9*(CU592-CT592)-CU$9*(CV592-CU592)+$B$31+CU$10*($B$17-CU592)-CU$11*CU592</f>
        <v>0.8656594413587404</v>
      </c>
      <c r="CV593" s="1">
        <f t="shared" ref="CV593:CV656" si="1521">CV592+$B$29*(CW592-2*CV592+CU592)-CU$9*(CV592-CU592)-CV$9*(CW592-CV592)+$B$31+CV$10*($B$17-CV592)-CV$11*CV592</f>
        <v>0.81963488492500891</v>
      </c>
      <c r="CW593" s="1">
        <f t="shared" ref="CW593:CW656" si="1522">CW592+$B$29*(CX592-2*CW592+CV592)-CV$9*(CW592-CV592)-CW$9*(CX592-CW592)+$B$31+CW$10*($B$17-CW592)-CW$11*CW592</f>
        <v>0.77099981020096964</v>
      </c>
      <c r="CX593" s="1">
        <f t="shared" ref="CX593:CX656" si="1523">CX592+$B$29*(CY592-2*CX592+CW592)-CW$9*(CX592-CW592)-CX$9*(CY592-CX592)+$B$31+CX$10*($B$17-CX592)-CX$11*CX592</f>
        <v>0.72025714827773923</v>
      </c>
      <c r="CY593" s="1">
        <f t="shared" ref="CY593:CY656" si="1524">CY592+$B$29*(CZ592-2*CY592+CX592)-CX$9*(CY592-CX592)-CY$9*(CZ592-CY592)+$B$31+CY$10*($B$17-CY592)-CY$11*CY592</f>
        <v>0.66798524281548621</v>
      </c>
      <c r="CZ593" s="1">
        <f t="shared" ref="CZ593:CZ656" si="1525">CZ592+$B$29*(DA592-2*CZ592+CY592)-CY$9*(CZ592-CY592)-CZ$9*(DA592-CZ592)+$B$31+CZ$10*($B$17-CZ592)-CZ$11*CZ592</f>
        <v>0.61481816947024281</v>
      </c>
      <c r="DA593" s="1">
        <f t="shared" ref="DA593:DA656" si="1526">DA592+$B$29*(DB592-2*DA592+CZ592)-CZ$9*(DA592-CZ592)-DA$9*(DB592-DA592)+$B$31+DA$10*($B$17-DA592)-DA$11*DA592</f>
        <v>0.56142267744640018</v>
      </c>
      <c r="DB593" s="1">
        <f t="shared" ref="DB593:DB656" si="1527">DB592+$B$29*(DC592-2*DB592+DA592)-DA$9*(DB592-DA592)-DB$9*(DC592-DB592)+$B$31+DB$10*($B$17-DB592)-DB$11*DB592</f>
        <v>0.50847315002702098</v>
      </c>
      <c r="DC593" s="1">
        <f t="shared" ref="DC593:DC656" si="1528">DC592+$B$29*(DD592-2*DC592+DB592)-DB$9*(DC592-DB592)-DC$9*(DD592-DC592)+$B$31+DC$10*($B$17-DC592)-DC$11*DC592</f>
        <v>0.45662614844449956</v>
      </c>
      <c r="DD593" s="1">
        <f t="shared" ref="DD593:DD656" si="1529">DD592+$B$29*(DE592-2*DD592+DC592)-DC$9*(DD592-DC592)-DD$9*(DE592-DD592)+$B$31+DD$10*($B$17-DD592)-DD$11*DD592</f>
        <v>0.40649613443069993</v>
      </c>
      <c r="DE593" s="1">
        <f t="shared" ref="DE593:DE656" si="1530">DE592+$B$29*(DF592-2*DE592+DD592)-DD$9*(DE592-DD592)-DE$9*(DF592-DE592)+$B$31+DE$10*($B$17-DE592)-DE$11*DE592</f>
        <v>0.35863385836188405</v>
      </c>
      <c r="DF593" s="1">
        <f t="shared" ref="DF593:DF656" si="1531">DF592+$B$29*(DG592-2*DF592+DE592)-DE$9*(DF592-DE592)-DF$9*(DG592-DF592)+$B$31+DF$10*($B$17-DF592)-DF$11*DF592</f>
        <v>0.31350866482348871</v>
      </c>
      <c r="DG593" s="1">
        <f t="shared" ref="DG593:DG656" si="1532">DG592+$B$29*(DH592-2*DG592+DF592)-DF$9*(DG592-DF592)-DG$9*(DH592-DG592)+$B$31+DG$10*($B$17-DG592)-DG$11*DG592</f>
        <v>0.27149563217958522</v>
      </c>
      <c r="DH593" s="1">
        <f t="shared" ref="DH593:DH656" si="1533">DH592+$B$29*(DI592-2*DH592+DG592)-DG$9*(DH592-DG592)-DH$9*(DI592-DH592)+$B$31+DH$10*($B$17-DH592)-DH$11*DH592</f>
        <v>0.23286806400300214</v>
      </c>
      <c r="DI593" s="1">
        <f t="shared" ref="DI593:DI656" si="1534">DI592+$B$29*(DJ592-2*DI592+DH592)-DH$9*(DI592-DH592)-DI$9*(DJ592-DI592)+$B$31+DI$10*($B$17-DI592)-DI$11*DI592</f>
        <v>0.19779542994022506</v>
      </c>
      <c r="DJ593" s="1">
        <f t="shared" ref="DJ593:DJ656" si="1535">DJ592+$B$29*(DK592-2*DJ592+DI592)-DI$9*(DJ592-DI592)-DJ$9*(DK592-DJ592)+$B$31+DJ$10*($B$17-DJ592)-DJ$11*DJ592</f>
        <v>0.16634645361627953</v>
      </c>
      <c r="DK593" s="1">
        <f t="shared" ref="DK593:DK656" si="1536">DK592+$B$29*(DL592-2*DK592+DJ592)-DJ$9*(DK592-DJ592)-DK$9*(DL592-DK592)+$B$31+DK$10*($B$17-DK592)-DK$11*DK592</f>
        <v>0.13849670230521702</v>
      </c>
      <c r="DL593" s="1">
        <f t="shared" ref="DL593:DL656" si="1537">DL592+$B$29*(DM592-2*DL592+DK592)-DK$9*(DL592-DK592)-DL$9*(DM592-DL592)+$B$31+DL$10*($B$17-DL592)-DL$11*DL592</f>
        <v>0.11413977499098434</v>
      </c>
      <c r="DM593" s="1">
        <f t="shared" ref="DM593:DM656" si="1538">DM592+$B$29*(DN592-2*DM592+DL592)-DL$9*(DM592-DL592)-DM$9*(DN592-DM592)+$B$31+DM$10*($B$17-DM592)-DM$11*DM592</f>
        <v>9.3101028239681818E-2</v>
      </c>
      <c r="DN593" s="1">
        <f t="shared" ref="DN593:DN656" si="1539">DN592+$B$29*(DO592-2*DN592+DM592)-DM$9*(DN592-DM592)-DN$9*(DO592-DN592)+$B$31+DN$10*($B$17-DN592)-DN$11*DN592</f>
        <v>7.5152726790994009E-2</v>
      </c>
      <c r="DO593" s="1">
        <f t="shared" ref="DO593:DO656" si="1540">DO592+$B$29*(DP592-2*DO592+DN592)-DN$9*(DO592-DN592)-DO$9*(DP592-DO592)+$B$31+DO$10*($B$17-DO592)-DO$11*DO592</f>
        <v>6.002955033235273E-2</v>
      </c>
      <c r="DP593" s="1">
        <f t="shared" ref="DP593:DP656" si="1541">DP592+$B$29*(DQ592-2*DP592+DO592)-DO$9*(DP592-DO592)-DP$9*(DQ592-DP592)+$B$31+DP$10*($B$17-DP592)-DP$11*DP592</f>
        <v>4.7443512769288453E-2</v>
      </c>
      <c r="DQ593" s="1">
        <f t="shared" ref="DQ593:DQ656" si="1542">DQ592+$B$29*(DR592-2*DQ592+DP592)-DP$9*(DQ592-DP592)-DQ$9*(DR592-DQ592)+$B$31+DQ$10*($B$17-DQ592)-DQ$11*DQ592</f>
        <v>3.7097532656642451E-2</v>
      </c>
      <c r="DR593" s="1">
        <f t="shared" ref="DR593:DR656" si="1543">DR592+$B$29*(DS592-2*DR592+DQ592)-DQ$9*(DR592-DQ592)-DR$9*(DS592-DR592)+$B$31+DR$10*($B$17-DR592)-DR$11*DR592</f>
        <v>2.8697107958884503E-2</v>
      </c>
      <c r="DS593" s="1">
        <f t="shared" ref="DS593:DS656" si="1544">DS592+$B$29*(DT592-2*DS592+DR592)-DR$9*(DS592-DR592)-DS$9*(DT592-DS592)+$B$31+DS$10*($B$17-DS592)-DS$11*DS592</f>
        <v>2.1959770326902429E-2</v>
      </c>
      <c r="DT593" s="1">
        <f t="shared" ref="DT593:DT656" si="1545">DT592+$B$29*(DU592-2*DT592+DS592)-DS$9*(DT592-DS592)-DT$9*(DU592-DT592)+$B$31+DT$10*($B$17-DT592)-DT$11*DT592</f>
        <v>1.6622202349938307E-2</v>
      </c>
      <c r="DU593" s="1">
        <f t="shared" ref="DU593:DU656" si="1546">DU592+$B$29*(DV592-2*DU592+DT592)-DT$9*(DU592-DT592)-DU$9*(DV592-DU592)+$B$31+DU$10*($B$17-DU592)-DU$11*DU592</f>
        <v>1.2445079670393044E-2</v>
      </c>
      <c r="DV593" s="1">
        <f t="shared" ref="DV593:DV656" si="1547">DV592+$B$29*(DW592-2*DV592+DU592)-DU$9*(DV592-DU592)-DV$9*(DW592-DV592)+$B$31+DV$10*($B$17-DV592)-DV$11*DV592</f>
        <v>9.2158383510832081E-3</v>
      </c>
      <c r="DW593" s="1">
        <f t="shared" ref="DW593:DW656" si="1548">DW592+$B$29*(DX592-2*DW592+DV592)-DV$9*(DW592-DV592)-DW$9*(DX592-DW592)+$B$31+DW$10*($B$17-DW592)-DW$11*DW592</f>
        <v>6.7496623342462366E-3</v>
      </c>
      <c r="DX593" s="1">
        <f t="shared" ref="DX593:DX656" si="1549">DX592+$B$29*(DY592-2*DX592+DW592)-DW$9*(DX592-DW592)-DX$9*(DY592-DX592)+$B$31+DX$10*($B$17-DX592)-DX$11*DX592</f>
        <v>4.8890373042733805E-3</v>
      </c>
      <c r="DY593" s="1">
        <f t="shared" ref="DY593:DY656" si="1550">DY592+$B$29*(DZ592-2*DY592+DX592)-DX$9*(DY592-DX592)-DY$9*(DZ592-DY592)+$B$31+DY$10*($B$17-DY592)-DY$11*DY592</f>
        <v>3.5022308117060837E-3</v>
      </c>
      <c r="DZ593" s="1">
        <f t="shared" ref="DZ593:DZ656" si="1551">DZ592+$B$29*(EA592-2*DZ592+DY592)-DY$9*(DZ592-DY592)-DZ$9*(EA592-DZ592)+$B$31+DZ$10*($B$17-DZ592)-DZ$11*DZ592</f>
        <v>2.481041727657523E-3</v>
      </c>
      <c r="EA593" s="1">
        <f t="shared" ref="EA593:EA656" si="1552">EA592+$B$29*(EB592-2*EA592+DZ592)-DZ$9*(EA592-DZ592)-EA$9*(EB592-EA592)+$B$31+EA$10*($B$17-EA592)-EA$11*EA592</f>
        <v>1.7381237056097634E-3</v>
      </c>
      <c r="EB593" s="1">
        <f t="shared" ref="EB593:EB656" si="1553">EB592+$B$29*(EC592-2*EB592+EA592)-EA$9*(EB592-EA592)-EB$9*(EC592-EB592)+$B$31+EB$10*($B$17-EB592)-EB$11*EB592</f>
        <v>1.2041359920083425E-3</v>
      </c>
      <c r="EC593" s="1">
        <f t="shared" ref="EC593:EC656" si="1554">EC592+$B$29*(ED592-2*EC592+EB592)-EB$9*(EC592-EB592)-EC$9*(ED592-EC592)+$B$31+EC$10*($B$17-EC592)-EC$11*EC592</f>
        <v>8.2491833814003171E-4</v>
      </c>
      <c r="ED593" s="1">
        <f t="shared" ref="ED593:ED656" si="1555">ED592+$B$29*(EE592-2*ED592+EC592)-EC$9*(ED592-EC592)-ED$9*(EE592-ED592)+$B$31+ED$10*($B$17-ED592)-ED$11*ED592</f>
        <v>5.5883108453817201E-4</v>
      </c>
      <c r="EE593" s="1">
        <f t="shared" ref="EE593:EE656" si="1556">EE592+$B$29*(EF592-2*EE592+ED592)-ED$9*(EE592-ED592)-EE$9*(EF592-EE592)+$B$31+EE$10*($B$17-EE592)-EE$11*EE592</f>
        <v>3.7435111353151072E-4</v>
      </c>
      <c r="EF593" s="1">
        <f t="shared" ref="EF593:EF656" si="1557">EF592+$B$29*(EG592-2*EF592+EE592)-EE$9*(EF592-EE592)-EF$9*(EG592-EF592)+$B$31+EF$10*($B$17-EF592)-EF$11*EF592</f>
        <v>2.4797196181269718E-4</v>
      </c>
      <c r="EG593" s="1">
        <f t="shared" ref="EG593:EG656" si="1558">EG592+$B$29*(EH592-2*EG592+EF592)-EF$9*(EG592-EF592)-EG$9*(EH592-EG592)+$B$31+EG$10*($B$17-EG592)-EG$11*EG592</f>
        <v>1.624231072786053E-4</v>
      </c>
      <c r="EH593" s="1">
        <f t="shared" ref="EH593:EH656" si="1559">EH592+$B$29*(EI592-2*EH592+EG592)-EG$9*(EH592-EG592)-EH$9*(EI592-EH592)+$B$31+EH$10*($B$17-EH592)-EH$11*EH592</f>
        <v>1.0519926169313748E-4</v>
      </c>
      <c r="EI593" s="1">
        <f t="shared" ref="EI593:EI656" si="1560">EI592+$B$29*(EJ592-2*EI592+EH592)-EH$9*(EI592-EH592)-EI$9*(EJ592-EI592)+$B$31+EI$10*($B$17-EI592)-EI$11*EI592</f>
        <v>6.7374558352032424E-5</v>
      </c>
      <c r="EJ593" s="1">
        <f t="shared" ref="EJ593:EJ656" si="1561">EJ592+$B$29*(EK592-2*EJ592+EI592)-EI$9*(EJ592-EI592)-EJ$9*(EK592-EJ592)+$B$31+EJ$10*($B$17-EJ592)-EJ$11*EJ592</f>
        <v>4.2667486475399714E-5</v>
      </c>
      <c r="EK593" s="1">
        <f t="shared" ref="EK593:EK656" si="1562">EK592+$B$29*(EL592-2*EK592+EJ592)-EJ$9*(EK592-EJ592)-EK$9*(EL592-EK592)+$B$31+EK$10*($B$17-EK592)-EK$11*EK592</f>
        <v>2.6718763031738322E-5</v>
      </c>
      <c r="EL593" s="1">
        <f t="shared" ref="EL593:EL656" si="1563">EL592+$B$29*(EM592-2*EL592+EK592)-EK$9*(EL592-EK592)-EL$9*(EM592-EL592)+$B$31+EL$10*($B$17-EL592)-EL$11*EL592</f>
        <v>1.6544542425580668E-5</v>
      </c>
      <c r="EM593" s="1">
        <f t="shared" ref="EM593:EM656" si="1564">EM592+$B$29*(EN592-2*EM592+EL592)-EL$9*(EM592-EL592)-EM$9*(EN592-EM592)+$B$31+EM$10*($B$17-EM592)-EM$11*EM592</f>
        <v>1.01301038833053E-5</v>
      </c>
      <c r="EN593" s="1">
        <f t="shared" ref="EN593:EN656" si="1565">EN592+$B$29*(EO592-2*EN592+EM592)-EM$9*(EN592-EM592)-EN$9*(EO592-EN592)+$B$31+EN$10*($B$17-EN592)-EN$11*EN592</f>
        <v>6.1333247646875272E-6</v>
      </c>
      <c r="EO593" s="1">
        <f t="shared" ref="EO593:EO656" si="1566">EO592+$B$29*(EP592-2*EO592+EN592)-EN$9*(EO592-EN592)-EO$9*(EP592-EO592)+$B$31+EO$10*($B$17-EO592)-EO$11*EO592</f>
        <v>3.6720086542076671E-6</v>
      </c>
      <c r="EP593" s="1">
        <f t="shared" ref="EP593:EP656" si="1567">EP592+$B$29*(EQ592-2*EP592+EO592)-EO$9*(EP592-EO592)-EP$9*(EQ592-EP592)+$B$31+EP$10*($B$17-EP592)-EP$11*EP592</f>
        <v>2.1739040023675216E-6</v>
      </c>
      <c r="EQ593" s="1">
        <f t="shared" ref="EQ593:EQ656" si="1568">EQ592+$B$29*(ER592-2*EQ592+EP592)-EP$9*(EQ592-EP592)-EQ$9*(ER592-EQ592)+$B$31+EQ$10*($B$17-EQ592)-EQ$11*EQ592</f>
        <v>1.272652087253034E-6</v>
      </c>
      <c r="ER593" s="1">
        <f t="shared" ref="ER593:ER656" si="1569">ER592+$B$29*(ES592-2*ER592+EQ592)-EQ$9*(ER592-EQ592)-ER$9*(ES592-ER592)+$B$31+ER$10*($B$17-ER592)-ER$11*ER592</f>
        <v>7.367427472535729E-7</v>
      </c>
      <c r="ES593" s="1">
        <f t="shared" ref="ES593:ES656" si="1570">ES592+$B$29*(ET592-2*ES592+ER592)-ER$9*(ES592-ER592)-ES$9*(ET592-ES592)+$B$31+ES$10*($B$17-ES592)-ES$11*ES592</f>
        <v>4.2175815087362952E-7</v>
      </c>
      <c r="ET593" s="1">
        <f t="shared" ref="ET593:ET656" si="1571">ET592+$B$29*(EU592-2*ET592+ES592)-ES$9*(ET592-ES592)-ET$9*(EU592-ET592)+$B$31+ET$10*($B$17-ET592)-ET$11*ET592</f>
        <v>2.387578007218867E-7</v>
      </c>
      <c r="EU593" s="1">
        <f t="shared" ref="EU593:EU656" si="1572">EU592+$B$29*(EV592-2*EU592+ET592)-ET$9*(EU592-ET592)-EU$9*(EV592-EU592)+$B$31+EU$10*($B$17-EU592)-EU$11*EU592</f>
        <v>1.3366070833507813E-7</v>
      </c>
      <c r="EV593" s="1">
        <f t="shared" ref="EV593:EV656" si="1573">EV592+$B$29*(EW592-2*EV592+EU592)-EU$9*(EV592-EU592)-EV$9*(EW592-EV592)+$B$31+EV$10*($B$17-EV592)-EV$11*EV592</f>
        <v>7.3996161707444483E-8</v>
      </c>
      <c r="EW593" s="1">
        <f t="shared" ref="EW593:EW656" si="1574">EW592+$B$29*(EX592-2*EW592+EV592)-EV$9*(EW592-EV592)-EW$9*(EX592-EW592)+$B$31+EW$10*($B$17-EW592)-EW$11*EW592</f>
        <v>4.0512298370820339E-8</v>
      </c>
      <c r="EX593" s="1">
        <f t="shared" ref="EX593:EX656" si="1575">EX592+$B$29*(EY592-2*EX592+EW592)-EW$9*(EX592-EW592)-EX$9*(EY592-EX592)+$B$31+EX$10*($B$17-EX592)-EX$11*EX592</f>
        <v>2.1936951387771562E-8</v>
      </c>
      <c r="EY593" s="1">
        <f t="shared" ref="EY593:EY656" si="1576">EY592+$B$29*(EZ592-2*EY592+EX592)-EX$9*(EY592-EX592)-EY$9*(EZ592-EY592)+$B$31+EY$10*($B$17-EY592)-EY$11*EY592</f>
        <v>1.1752761232487932E-8</v>
      </c>
      <c r="EZ593" s="1">
        <f t="shared" ref="EZ593:EZ656" si="1577">EZ592+$B$29*(FA592-2*EZ592+EY592)-EY$9*(EZ592-EY592)-EZ$9*(FA592-EZ592)+$B$31+EZ$10*($B$17-EZ592)-EZ$11*EZ592</f>
        <v>6.2404509279886476E-9</v>
      </c>
      <c r="FA593" s="1">
        <f t="shared" ref="FA593:FA656" si="1578">FA592+$B$29*(FB592-2*FA592+EZ592)-EZ$9*(FA592-EZ592)-FA$9*(FB592-FA592)+$B$31+FA$10*($B$17-FA592)-FA$11*FA592</f>
        <v>3.3098432352516427E-9</v>
      </c>
      <c r="FB593" s="1">
        <f t="shared" ref="FB593:FB656" si="1579">FB592+$B$29*(FC592-2*FB592+FA592)-FA$9*(FB592-FA592)-FB$9*(FC592-FB592)+$B$31+FB$10*($B$17-FB592)-FB$11*FB592</f>
        <v>1.8157221359003521E-9</v>
      </c>
      <c r="FC593" s="1">
        <f t="shared" ref="FC593:FC656" si="1580">FC592+$B$29*(FD592-2*FC592+FB592)-FB$9*(FC592-FB592)-FC$9*(FD592-FC592)+$B$31+FC$10*($B$17-FC592)-FC$11*FC592</f>
        <v>1.173874706402499E-9</v>
      </c>
      <c r="FD593" s="75">
        <f t="shared" si="1431"/>
        <v>1.173874706402499E-9</v>
      </c>
    </row>
    <row r="594" spans="7:160" x14ac:dyDescent="0.35">
      <c r="G594" t="str">
        <f t="shared" si="1427"/>
        <v>Refd, t=2.89</v>
      </c>
      <c r="H594" s="76">
        <f t="shared" si="1428"/>
        <v>2.8949999999999605</v>
      </c>
      <c r="I594" s="1">
        <f t="shared" si="1429"/>
        <v>0</v>
      </c>
      <c r="J594" s="22">
        <f t="shared" si="1430"/>
        <v>2.1049708277078759E-6</v>
      </c>
      <c r="K594" s="1">
        <f t="shared" si="1432"/>
        <v>4.1457952663481277E-6</v>
      </c>
      <c r="L594" s="1">
        <f t="shared" si="1433"/>
        <v>7.6646477991403844E-6</v>
      </c>
      <c r="M594" s="1">
        <f t="shared" si="1434"/>
        <v>1.358626991297419E-5</v>
      </c>
      <c r="N594" s="1">
        <f t="shared" si="1435"/>
        <v>2.3348392989817728E-5</v>
      </c>
      <c r="O594" s="1">
        <f t="shared" si="1436"/>
        <v>3.915144455563487E-5</v>
      </c>
      <c r="P594" s="1">
        <f t="shared" si="1437"/>
        <v>6.4310951158951066E-5</v>
      </c>
      <c r="Q594" s="1">
        <f t="shared" si="1438"/>
        <v>1.0374523968287319E-4</v>
      </c>
      <c r="R594" s="1">
        <f t="shared" si="1439"/>
        <v>1.646368239432228E-4</v>
      </c>
      <c r="S594" s="1">
        <f t="shared" si="1440"/>
        <v>2.5731054890113441E-4</v>
      </c>
      <c r="T594" s="1">
        <f t="shared" si="1441"/>
        <v>3.9637391019232011E-4</v>
      </c>
      <c r="U594" s="1">
        <f t="shared" si="1442"/>
        <v>6.0216338887130404E-4</v>
      </c>
      <c r="V594" s="1">
        <f t="shared" si="1443"/>
        <v>9.0253328649447773E-4</v>
      </c>
      <c r="W594" s="1">
        <f t="shared" si="1444"/>
        <v>1.3350084472176854E-3</v>
      </c>
      <c r="X594" s="1">
        <f t="shared" si="1445"/>
        <v>1.9492975896475524E-3</v>
      </c>
      <c r="Y594" s="1">
        <f t="shared" si="1446"/>
        <v>2.8101284230205013E-3</v>
      </c>
      <c r="Z594" s="1">
        <f t="shared" si="1447"/>
        <v>4.0003189127864403E-3</v>
      </c>
      <c r="AA594" s="1">
        <f t="shared" si="1448"/>
        <v>5.6239420276758519E-3</v>
      </c>
      <c r="AB594" s="1">
        <f t="shared" si="1449"/>
        <v>7.8093769316930481E-3</v>
      </c>
      <c r="AC594" s="1">
        <f t="shared" si="1450"/>
        <v>1.0711972918742582E-2</v>
      </c>
      <c r="AD594" s="1">
        <f t="shared" si="1451"/>
        <v>1.4515990671537804E-2</v>
      </c>
      <c r="AE594" s="1">
        <f t="shared" si="1452"/>
        <v>1.9435437826808823E-2</v>
      </c>
      <c r="AF594" s="1">
        <f t="shared" si="1453"/>
        <v>2.5713392725223577E-2</v>
      </c>
      <c r="AG594" s="1">
        <f t="shared" si="1454"/>
        <v>3.3619422065988239E-2</v>
      </c>
      <c r="AH594" s="1">
        <f t="shared" si="1455"/>
        <v>4.344475397276179E-2</v>
      </c>
      <c r="AI594" s="1">
        <f t="shared" si="1456"/>
        <v>5.5494973517717601E-2</v>
      </c>
      <c r="AJ594" s="1">
        <f t="shared" si="1457"/>
        <v>7.0080163934352735E-2</v>
      </c>
      <c r="AK594" s="1">
        <f t="shared" si="1458"/>
        <v>8.7502618140830962E-2</v>
      </c>
      <c r="AL594" s="1">
        <f t="shared" si="1459"/>
        <v>0.10804247926707904</v>
      </c>
      <c r="AM594" s="1">
        <f t="shared" si="1460"/>
        <v>0.13194191617564047</v>
      </c>
      <c r="AN594" s="1">
        <f t="shared" si="1461"/>
        <v>0.1593886753776968</v>
      </c>
      <c r="AO594" s="1">
        <f t="shared" si="1462"/>
        <v>0.19050004590296724</v>
      </c>
      <c r="AP594" s="1">
        <f t="shared" si="1463"/>
        <v>0.22530840029965526</v>
      </c>
      <c r="AQ594" s="1">
        <f t="shared" si="1464"/>
        <v>0.26374950871424391</v>
      </c>
      <c r="AR594" s="1">
        <f t="shared" si="1465"/>
        <v>0.30565474751565547</v>
      </c>
      <c r="AS594" s="1">
        <f t="shared" si="1466"/>
        <v>0.35074813393874799</v>
      </c>
      <c r="AT594" s="1">
        <f t="shared" si="1467"/>
        <v>0.39864882169486449</v>
      </c>
      <c r="AU594" s="1">
        <f t="shared" si="1468"/>
        <v>0.44887931094173861</v>
      </c>
      <c r="AV594" s="1">
        <f t="shared" si="1469"/>
        <v>0.50087919286571891</v>
      </c>
      <c r="AW594" s="1">
        <f t="shared" si="1470"/>
        <v>0.55402380631937787</v>
      </c>
      <c r="AX594" s="1">
        <f t="shared" si="1471"/>
        <v>0.60764677694107427</v>
      </c>
      <c r="AY594" s="1">
        <f t="shared" si="1472"/>
        <v>0.66106508127923214</v>
      </c>
      <c r="AZ594" s="1">
        <f t="shared" si="1473"/>
        <v>0.71360506519724021</v>
      </c>
      <c r="BA594" s="1">
        <f t="shared" si="1474"/>
        <v>0.7646277703129043</v>
      </c>
      <c r="BB594" s="1">
        <f t="shared" si="1475"/>
        <v>0.81355199198197869</v>
      </c>
      <c r="BC594" s="1">
        <f t="shared" si="1476"/>
        <v>0.85987369850044792</v>
      </c>
      <c r="BD594" s="1">
        <f t="shared" si="1477"/>
        <v>0.90318075983879964</v>
      </c>
      <c r="BE594" s="1">
        <f t="shared" si="1478"/>
        <v>0.94316232969939617</v>
      </c>
      <c r="BF594" s="1">
        <f t="shared" si="1479"/>
        <v>0.97961265450296642</v>
      </c>
      <c r="BG594" s="1">
        <f t="shared" si="1480"/>
        <v>1.0124295032133606</v>
      </c>
      <c r="BH594" s="1">
        <f t="shared" si="1481"/>
        <v>1.0416077828787433</v>
      </c>
      <c r="BI594" s="1">
        <f t="shared" si="1482"/>
        <v>1.067229195066755</v>
      </c>
      <c r="BJ594" s="1">
        <f t="shared" si="1483"/>
        <v>1.0894489781311341</v>
      </c>
      <c r="BK594" s="1">
        <f t="shared" si="1484"/>
        <v>1.1084808622716891</v>
      </c>
      <c r="BL594" s="1">
        <f t="shared" si="1485"/>
        <v>1.1245813435596497</v>
      </c>
      <c r="BM594" s="1">
        <f t="shared" si="1486"/>
        <v>1.1380342744913825</v>
      </c>
      <c r="BN594" s="1">
        <f t="shared" si="1487"/>
        <v>1.1491365942110146</v>
      </c>
      <c r="BO594" s="1">
        <f t="shared" si="1488"/>
        <v>1.1581858068028259</v>
      </c>
      <c r="BP594" s="1">
        <f t="shared" si="1489"/>
        <v>1.165469586558558</v>
      </c>
      <c r="BQ594" s="1">
        <f t="shared" si="1490"/>
        <v>1.1712576676258468</v>
      </c>
      <c r="BR594" s="1">
        <f t="shared" si="1491"/>
        <v>1.1757959798685567</v>
      </c>
      <c r="BS594" s="1">
        <f t="shared" si="1492"/>
        <v>1.179302835183045</v>
      </c>
      <c r="BT594" s="1">
        <f t="shared" si="1493"/>
        <v>1.1819668550280622</v>
      </c>
      <c r="BU594" s="1">
        <f t="shared" si="1494"/>
        <v>1.1839462613794722</v>
      </c>
      <c r="BV594" s="1">
        <f t="shared" si="1495"/>
        <v>1.1853691264830373</v>
      </c>
      <c r="BW594" s="1">
        <f t="shared" si="1496"/>
        <v>1.1863341857884464</v>
      </c>
      <c r="BX594" s="1">
        <f t="shared" si="1497"/>
        <v>1.1869118562325778</v>
      </c>
      <c r="BY594" s="1">
        <f t="shared" si="1498"/>
        <v>1.1871451614955419</v>
      </c>
      <c r="BZ594" s="1">
        <f t="shared" si="1499"/>
        <v>1.1870503406507036</v>
      </c>
      <c r="CA594" s="1">
        <f t="shared" si="1500"/>
        <v>1.1866170015886139</v>
      </c>
      <c r="CB594" s="1">
        <f t="shared" si="1501"/>
        <v>1.1858077716339621</v>
      </c>
      <c r="CC594" s="1">
        <f t="shared" si="1502"/>
        <v>1.1845574915262986</v>
      </c>
      <c r="CD594" s="1">
        <f t="shared" si="1503"/>
        <v>1.1827720921431701</v>
      </c>
      <c r="CE594" s="1">
        <f t="shared" si="1504"/>
        <v>1.1803273822052167</v>
      </c>
      <c r="CF594" s="1">
        <f t="shared" si="1505"/>
        <v>1.1770680548184056</v>
      </c>
      <c r="CG594" s="1">
        <f t="shared" si="1506"/>
        <v>1.1728072848027971</v>
      </c>
      <c r="CH594" s="1">
        <f t="shared" si="1507"/>
        <v>1.1673273297839031</v>
      </c>
      <c r="CI594" s="1">
        <f t="shared" si="1508"/>
        <v>1.1603815577337164</v>
      </c>
      <c r="CJ594" s="1">
        <f t="shared" si="1509"/>
        <v>1.1516982941182483</v>
      </c>
      <c r="CK594" s="1">
        <f t="shared" si="1510"/>
        <v>1.1409868068260556</v>
      </c>
      <c r="CL594" s="1">
        <f t="shared" si="1511"/>
        <v>1.1279456237020302</v>
      </c>
      <c r="CM594" s="1">
        <f t="shared" si="1512"/>
        <v>1.1122732076874775</v>
      </c>
      <c r="CN594" s="1">
        <f t="shared" si="1513"/>
        <v>1.0936808061251799</v>
      </c>
      <c r="CO594" s="1">
        <f t="shared" si="1514"/>
        <v>1.071907058021708</v>
      </c>
      <c r="CP594" s="1">
        <f t="shared" si="1515"/>
        <v>1.046733706274082</v>
      </c>
      <c r="CQ594" s="1">
        <f t="shared" si="1516"/>
        <v>1.0180015459079135</v>
      </c>
      <c r="CR594" s="1">
        <f t="shared" si="1517"/>
        <v>0.98562557114072058</v>
      </c>
      <c r="CS594" s="1">
        <f t="shared" si="1518"/>
        <v>0.9496081892669429</v>
      </c>
      <c r="CT594" s="1">
        <f t="shared" si="1519"/>
        <v>0.91004936878155807</v>
      </c>
      <c r="CU594" s="1">
        <f t="shared" si="1520"/>
        <v>0.86715269525968053</v>
      </c>
      <c r="CV594" s="1">
        <f t="shared" si="1521"/>
        <v>0.82122652258015638</v>
      </c>
      <c r="CW594" s="1">
        <f t="shared" si="1522"/>
        <v>0.77267971776298905</v>
      </c>
      <c r="CX594" s="1">
        <f t="shared" si="1523"/>
        <v>0.72201188114492632</v>
      </c>
      <c r="CY594" s="1">
        <f t="shared" si="1524"/>
        <v>0.66979834550655015</v>
      </c>
      <c r="CZ594" s="1">
        <f t="shared" si="1525"/>
        <v>0.61667067689236077</v>
      </c>
      <c r="DA594" s="1">
        <f t="shared" si="1526"/>
        <v>0.56329377304510897</v>
      </c>
      <c r="DB594" s="1">
        <f t="shared" si="1527"/>
        <v>0.51034094284116993</v>
      </c>
      <c r="DC594" s="1">
        <f t="shared" si="1528"/>
        <v>0.45846852068339172</v>
      </c>
      <c r="DD594" s="1">
        <f t="shared" si="1529"/>
        <v>0.40829160500348161</v>
      </c>
      <c r="DE594" s="1">
        <f t="shared" si="1530"/>
        <v>0.36036240650734475</v>
      </c>
      <c r="DF594" s="1">
        <f t="shared" si="1531"/>
        <v>0.31515246173233297</v>
      </c>
      <c r="DG594" s="1">
        <f t="shared" si="1532"/>
        <v>0.27303963681358245</v>
      </c>
      <c r="DH594" s="1">
        <f t="shared" si="1533"/>
        <v>0.23430045122911666</v>
      </c>
      <c r="DI594" s="1">
        <f t="shared" si="1534"/>
        <v>0.19910783327299189</v>
      </c>
      <c r="DJ594" s="1">
        <f t="shared" si="1535"/>
        <v>0.16753401976864252</v>
      </c>
      <c r="DK594" s="1">
        <f t="shared" si="1536"/>
        <v>0.13955796886696828</v>
      </c>
      <c r="DL594" s="1">
        <f t="shared" si="1537"/>
        <v>0.11507639456082738</v>
      </c>
      <c r="DM594" s="1">
        <f t="shared" si="1538"/>
        <v>9.3917371249535475E-2</v>
      </c>
      <c r="DN594" s="1">
        <f t="shared" si="1539"/>
        <v>7.5855400526887384E-2</v>
      </c>
      <c r="DO594" s="1">
        <f t="shared" si="1540"/>
        <v>6.0626873174860423E-2</v>
      </c>
      <c r="DP594" s="1">
        <f t="shared" si="1541"/>
        <v>4.7944980760757899E-2</v>
      </c>
      <c r="DQ594" s="1">
        <f t="shared" si="1542"/>
        <v>3.7513310790144722E-2</v>
      </c>
      <c r="DR594" s="1">
        <f t="shared" si="1543"/>
        <v>2.9037571918642008E-2</v>
      </c>
      <c r="DS594" s="1">
        <f t="shared" si="1544"/>
        <v>2.2235116713402139E-2</v>
      </c>
      <c r="DT594" s="1">
        <f t="shared" si="1545"/>
        <v>1.6842137575503839E-2</v>
      </c>
      <c r="DU594" s="1">
        <f t="shared" si="1546"/>
        <v>1.2618590457900501E-2</v>
      </c>
      <c r="DV594" s="1">
        <f t="shared" si="1547"/>
        <v>9.351040658819287E-3</v>
      </c>
      <c r="DW594" s="1">
        <f t="shared" si="1548"/>
        <v>6.8537208911739261E-3</v>
      </c>
      <c r="DX594" s="1">
        <f t="shared" si="1549"/>
        <v>4.9681448852104664E-3</v>
      </c>
      <c r="DY594" s="1">
        <f t="shared" si="1550"/>
        <v>3.5616348415243694E-3</v>
      </c>
      <c r="DZ594" s="1">
        <f t="shared" si="1551"/>
        <v>2.5251055727057328E-3</v>
      </c>
      <c r="EA594" s="1">
        <f t="shared" si="1552"/>
        <v>1.7704108022075558E-3</v>
      </c>
      <c r="EB594" s="1">
        <f t="shared" si="1553"/>
        <v>1.2275064577359092E-3</v>
      </c>
      <c r="EC594" s="1">
        <f t="shared" si="1554"/>
        <v>8.4162960425603007E-4</v>
      </c>
      <c r="ED594" s="1">
        <f t="shared" si="1555"/>
        <v>5.7063611083603546E-4</v>
      </c>
      <c r="EE594" s="1">
        <f t="shared" si="1556"/>
        <v>3.8258969266650176E-4</v>
      </c>
      <c r="EF594" s="1">
        <f t="shared" si="1557"/>
        <v>2.5365234571724584E-4</v>
      </c>
      <c r="EG594" s="1">
        <f t="shared" si="1558"/>
        <v>1.6629261241615017E-4</v>
      </c>
      <c r="EH594" s="1">
        <f t="shared" si="1559"/>
        <v>1.0780360347410025E-4</v>
      </c>
      <c r="EI594" s="1">
        <f t="shared" si="1560"/>
        <v>6.9106438581983243E-5</v>
      </c>
      <c r="EJ594" s="1">
        <f t="shared" si="1561"/>
        <v>4.3805448138326576E-5</v>
      </c>
      <c r="EK594" s="1">
        <f t="shared" si="1562"/>
        <v>2.7457585225472844E-5</v>
      </c>
      <c r="EL594" s="1">
        <f t="shared" si="1563"/>
        <v>1.7018530510951597E-5</v>
      </c>
      <c r="EM594" s="1">
        <f t="shared" si="1564"/>
        <v>1.0430588888987082E-5</v>
      </c>
      <c r="EN594" s="1">
        <f t="shared" si="1565"/>
        <v>6.3215677481194622E-6</v>
      </c>
      <c r="EO594" s="1">
        <f t="shared" si="1566"/>
        <v>3.7885468102299508E-6</v>
      </c>
      <c r="EP594" s="1">
        <f t="shared" si="1567"/>
        <v>2.2452030277617818E-6</v>
      </c>
      <c r="EQ594" s="1">
        <f t="shared" si="1568"/>
        <v>1.3157620763482388E-6</v>
      </c>
      <c r="ER594" s="1">
        <f t="shared" si="1569"/>
        <v>7.6250381548618196E-7</v>
      </c>
      <c r="ES594" s="1">
        <f t="shared" si="1570"/>
        <v>4.369725302253898E-7</v>
      </c>
      <c r="ET594" s="1">
        <f t="shared" si="1571"/>
        <v>2.4763880110228696E-7</v>
      </c>
      <c r="EU594" s="1">
        <f t="shared" si="1572"/>
        <v>1.387846010315963E-7</v>
      </c>
      <c r="EV594" s="1">
        <f t="shared" si="1573"/>
        <v>7.6918183806426019E-8</v>
      </c>
      <c r="EW594" s="1">
        <f t="shared" si="1574"/>
        <v>4.2159453314803364E-8</v>
      </c>
      <c r="EX594" s="1">
        <f t="shared" si="1575"/>
        <v>2.2854877502847802E-8</v>
      </c>
      <c r="EY594" s="1">
        <f t="shared" si="1576"/>
        <v>1.2258706731167959E-8</v>
      </c>
      <c r="EZ594" s="1">
        <f t="shared" si="1577"/>
        <v>6.5168073168317295E-9</v>
      </c>
      <c r="FA594" s="1">
        <f t="shared" si="1578"/>
        <v>3.4607075914252747E-9</v>
      </c>
      <c r="FB594" s="1">
        <f t="shared" si="1579"/>
        <v>1.9010130235399956E-9</v>
      </c>
      <c r="FC594" s="1">
        <f t="shared" si="1580"/>
        <v>1.2304847960099065E-9</v>
      </c>
      <c r="FD594" s="75">
        <f t="shared" si="1431"/>
        <v>1.2304847960099065E-9</v>
      </c>
    </row>
    <row r="595" spans="7:160" x14ac:dyDescent="0.35">
      <c r="G595" t="str">
        <f t="shared" si="1427"/>
        <v>Refd, t=2.9</v>
      </c>
      <c r="H595" s="76">
        <f t="shared" si="1428"/>
        <v>2.8999999999999604</v>
      </c>
      <c r="I595" s="1">
        <f t="shared" si="1429"/>
        <v>0</v>
      </c>
      <c r="J595" s="22">
        <f t="shared" si="1430"/>
        <v>2.0816514148915243E-6</v>
      </c>
      <c r="K595" s="1">
        <f t="shared" si="1432"/>
        <v>4.099852722742851E-6</v>
      </c>
      <c r="L595" s="1">
        <f t="shared" si="1433"/>
        <v>7.5796749062757336E-6</v>
      </c>
      <c r="M595" s="1">
        <f t="shared" si="1434"/>
        <v>1.3435595519065873E-5</v>
      </c>
      <c r="N595" s="1">
        <f t="shared" si="1435"/>
        <v>2.3089426110073213E-5</v>
      </c>
      <c r="O595" s="1">
        <f t="shared" si="1436"/>
        <v>3.8717325491544832E-5</v>
      </c>
      <c r="P595" s="1">
        <f t="shared" si="1437"/>
        <v>6.3598462703023177E-5</v>
      </c>
      <c r="Q595" s="1">
        <f t="shared" si="1438"/>
        <v>1.0259764663422664E-4</v>
      </c>
      <c r="R595" s="1">
        <f t="shared" si="1439"/>
        <v>1.6282000639946848E-4</v>
      </c>
      <c r="S595" s="1">
        <f t="shared" si="1440"/>
        <v>2.5448050495562366E-4</v>
      </c>
      <c r="T595" s="1">
        <f t="shared" si="1441"/>
        <v>3.9203347423905365E-4</v>
      </c>
      <c r="U595" s="1">
        <f t="shared" si="1442"/>
        <v>5.9560590856997796E-4</v>
      </c>
      <c r="V595" s="1">
        <f t="shared" si="1443"/>
        <v>8.9277110815716941E-4</v>
      </c>
      <c r="W595" s="1">
        <f t="shared" si="1444"/>
        <v>1.3206844729563042E-3</v>
      </c>
      <c r="X595" s="1">
        <f t="shared" si="1445"/>
        <v>1.9285789915000008E-3</v>
      </c>
      <c r="Y595" s="1">
        <f t="shared" si="1446"/>
        <v>2.7805829209152071E-3</v>
      </c>
      <c r="Z595" s="1">
        <f t="shared" si="1447"/>
        <v>3.9587759064488998E-3</v>
      </c>
      <c r="AA595" s="1">
        <f t="shared" si="1448"/>
        <v>5.5663433260309944E-3</v>
      </c>
      <c r="AB595" s="1">
        <f t="shared" si="1449"/>
        <v>7.7306247774870784E-3</v>
      </c>
      <c r="AC595" s="1">
        <f t="shared" si="1450"/>
        <v>1.0605786291503994E-2</v>
      </c>
      <c r="AD595" s="1">
        <f t="shared" si="1451"/>
        <v>1.4374784185492829E-2</v>
      </c>
      <c r="AE595" s="1">
        <f t="shared" si="1452"/>
        <v>1.9250240525701665E-2</v>
      </c>
      <c r="AF595" s="1">
        <f t="shared" si="1453"/>
        <v>2.547382622364416E-2</v>
      </c>
      <c r="AG595" s="1">
        <f t="shared" si="1454"/>
        <v>3.3313758256552618E-2</v>
      </c>
      <c r="AH595" s="1">
        <f t="shared" si="1455"/>
        <v>4.306007138461429E-2</v>
      </c>
      <c r="AI595" s="1">
        <f t="shared" si="1456"/>
        <v>5.5017427946577997E-2</v>
      </c>
      <c r="AJ595" s="1">
        <f t="shared" si="1457"/>
        <v>6.9495382930188199E-2</v>
      </c>
      <c r="AK595" s="1">
        <f t="shared" si="1458"/>
        <v>8.6796220376139488E-2</v>
      </c>
      <c r="AL595" s="1">
        <f t="shared" si="1459"/>
        <v>0.10720070909968243</v>
      </c>
      <c r="AM595" s="1">
        <f t="shared" si="1460"/>
        <v>0.13095237161761575</v>
      </c>
      <c r="AN595" s="1">
        <f t="shared" si="1461"/>
        <v>0.15824109528369917</v>
      </c>
      <c r="AO595" s="1">
        <f t="shared" si="1462"/>
        <v>0.18918711085283937</v>
      </c>
      <c r="AP595" s="1">
        <f t="shared" si="1463"/>
        <v>0.22382649284459522</v>
      </c>
      <c r="AQ595" s="1">
        <f t="shared" si="1464"/>
        <v>0.26209937378586345</v>
      </c>
      <c r="AR595" s="1">
        <f t="shared" si="1465"/>
        <v>0.30384199398951794</v>
      </c>
      <c r="AS595" s="1">
        <f t="shared" si="1466"/>
        <v>0.34878352425279957</v>
      </c>
      <c r="AT595" s="1">
        <f t="shared" si="1467"/>
        <v>0.396548308079747</v>
      </c>
      <c r="AU595" s="1">
        <f t="shared" si="1468"/>
        <v>0.44666379355635083</v>
      </c>
      <c r="AV595" s="1">
        <f t="shared" si="1469"/>
        <v>0.49857399560029431</v>
      </c>
      <c r="AW595" s="1">
        <f t="shared" si="1470"/>
        <v>0.55165788832489016</v>
      </c>
      <c r="AX595" s="1">
        <f t="shared" si="1471"/>
        <v>0.60525171981808767</v>
      </c>
      <c r="AY595" s="1">
        <f t="shared" si="1472"/>
        <v>0.65867391099268202</v>
      </c>
      <c r="AZ595" s="1">
        <f t="shared" si="1473"/>
        <v>0.71125098208828108</v>
      </c>
      <c r="BA595" s="1">
        <f t="shared" si="1474"/>
        <v>0.76234286847574073</v>
      </c>
      <c r="BB595" s="1">
        <f t="shared" si="1475"/>
        <v>0.81136604990391414</v>
      </c>
      <c r="BC595" s="1">
        <f t="shared" si="1476"/>
        <v>0.85781311620211831</v>
      </c>
      <c r="BD595" s="1">
        <f t="shared" si="1477"/>
        <v>0.90126770460331429</v>
      </c>
      <c r="BE595" s="1">
        <f t="shared" si="1478"/>
        <v>0.94141413435992183</v>
      </c>
      <c r="BF595" s="1">
        <f t="shared" si="1479"/>
        <v>0.97804149118305139</v>
      </c>
      <c r="BG595" s="1">
        <f t="shared" si="1480"/>
        <v>1.0110423336249621</v>
      </c>
      <c r="BH595" s="1">
        <f t="shared" si="1481"/>
        <v>1.0404065659605441</v>
      </c>
      <c r="BI595" s="1">
        <f t="shared" si="1482"/>
        <v>1.0662113157489528</v>
      </c>
      <c r="BJ595" s="1">
        <f t="shared" si="1483"/>
        <v>1.0886078486813389</v>
      </c>
      <c r="BK595" s="1">
        <f t="shared" si="1484"/>
        <v>1.1078066407166574</v>
      </c>
      <c r="BL595" s="1">
        <f t="shared" si="1485"/>
        <v>1.1240617121462479</v>
      </c>
      <c r="BM595" s="1">
        <f t="shared" si="1486"/>
        <v>1.1376552245230527</v>
      </c>
      <c r="BN595" s="1">
        <f t="shared" si="1487"/>
        <v>1.1488831709030141</v>
      </c>
      <c r="BO595" s="1">
        <f t="shared" si="1488"/>
        <v>1.1580427777990892</v>
      </c>
      <c r="BP595" s="1">
        <f t="shared" si="1489"/>
        <v>1.1654220091160798</v>
      </c>
      <c r="BQ595" s="1">
        <f t="shared" si="1490"/>
        <v>1.1712913409484982</v>
      </c>
      <c r="BR595" s="1">
        <f t="shared" si="1491"/>
        <v>1.1758977796178556</v>
      </c>
      <c r="BS595" s="1">
        <f t="shared" si="1492"/>
        <v>1.1794609360519432</v>
      </c>
      <c r="BT595" s="1">
        <f t="shared" si="1493"/>
        <v>1.182170853993769</v>
      </c>
      <c r="BU595" s="1">
        <f t="shared" si="1494"/>
        <v>1.1841872187094244</v>
      </c>
      <c r="BV595" s="1">
        <f t="shared" si="1495"/>
        <v>1.1856395438580825</v>
      </c>
      <c r="BW595" s="1">
        <f t="shared" si="1496"/>
        <v>1.1866279413084191</v>
      </c>
      <c r="BX595" s="1">
        <f t="shared" si="1497"/>
        <v>1.187224114959031</v>
      </c>
      <c r="BY595" s="1">
        <f t="shared" si="1498"/>
        <v>1.1874722779680982</v>
      </c>
      <c r="BZ595" s="1">
        <f t="shared" si="1499"/>
        <v>1.1873897668608164</v>
      </c>
      <c r="CA595" s="1">
        <f t="shared" si="1500"/>
        <v>1.1869672105143714</v>
      </c>
      <c r="CB595" s="1">
        <f t="shared" si="1501"/>
        <v>1.1861682028574103</v>
      </c>
      <c r="CC595" s="1">
        <f t="shared" si="1502"/>
        <v>1.1849285218199586</v>
      </c>
      <c r="CD595" s="1">
        <f t="shared" si="1503"/>
        <v>1.1831550303189013</v>
      </c>
      <c r="CE595" s="1">
        <f t="shared" si="1504"/>
        <v>1.1807244840358984</v>
      </c>
      <c r="CF595" s="1">
        <f t="shared" si="1505"/>
        <v>1.1774825505499507</v>
      </c>
      <c r="CG595" s="1">
        <f t="shared" si="1506"/>
        <v>1.1732434087891193</v>
      </c>
      <c r="CH595" s="1">
        <f t="shared" si="1507"/>
        <v>1.167790339278012</v>
      </c>
      <c r="CI595" s="1">
        <f t="shared" si="1508"/>
        <v>1.1608777260943031</v>
      </c>
      <c r="CJ595" s="1">
        <f t="shared" si="1509"/>
        <v>1.1522348629308621</v>
      </c>
      <c r="CK595" s="1">
        <f t="shared" si="1510"/>
        <v>1.1415718819921425</v>
      </c>
      <c r="CL595" s="1">
        <f t="shared" si="1511"/>
        <v>1.128588002679991</v>
      </c>
      <c r="CM595" s="1">
        <f t="shared" si="1512"/>
        <v>1.1129821289394768</v>
      </c>
      <c r="CN595" s="1">
        <f t="shared" si="1513"/>
        <v>1.094465617430592</v>
      </c>
      <c r="CO595" s="1">
        <f t="shared" si="1514"/>
        <v>1.0727768074472068</v>
      </c>
      <c r="CP595" s="1">
        <f t="shared" si="1515"/>
        <v>1.047696667783206</v>
      </c>
      <c r="CQ595" s="1">
        <f t="shared" si="1516"/>
        <v>1.0190647001544393</v>
      </c>
      <c r="CR595" s="1">
        <f t="shared" si="1517"/>
        <v>0.98679407003481556</v>
      </c>
      <c r="CS595" s="1">
        <f t="shared" si="1518"/>
        <v>0.95088483944170943</v>
      </c>
      <c r="CT595" s="1">
        <f t="shared" si="1519"/>
        <v>0.91143417314756681</v>
      </c>
      <c r="CU595" s="1">
        <f t="shared" si="1520"/>
        <v>0.86864249259899817</v>
      </c>
      <c r="CV595" s="1">
        <f t="shared" si="1521"/>
        <v>0.82281476207389181</v>
      </c>
      <c r="CW595" s="1">
        <f t="shared" si="1522"/>
        <v>0.7743563983462195</v>
      </c>
      <c r="CX595" s="1">
        <f t="shared" si="1523"/>
        <v>0.72376367498785321</v>
      </c>
      <c r="CY595" s="1">
        <f t="shared" si="1524"/>
        <v>0.67160891155009861</v>
      </c>
      <c r="CZ595" s="1">
        <f t="shared" si="1525"/>
        <v>0.6185211554433433</v>
      </c>
      <c r="DA595" s="1">
        <f t="shared" si="1526"/>
        <v>0.56516343745526321</v>
      </c>
      <c r="DB595" s="1">
        <f t="shared" si="1527"/>
        <v>0.51220797084123437</v>
      </c>
      <c r="DC595" s="1">
        <f t="shared" si="1528"/>
        <v>0.46031083749006652</v>
      </c>
      <c r="DD595" s="1">
        <f t="shared" si="1529"/>
        <v>0.41008774402680365</v>
      </c>
      <c r="DE595" s="1">
        <f t="shared" si="1530"/>
        <v>0.36209233205582864</v>
      </c>
      <c r="DF595" s="1">
        <f t="shared" si="1531"/>
        <v>0.31679830168102219</v>
      </c>
      <c r="DG595" s="1">
        <f t="shared" si="1532"/>
        <v>0.27458628132950441</v>
      </c>
      <c r="DH595" s="1">
        <f t="shared" si="1533"/>
        <v>0.23573598539410595</v>
      </c>
      <c r="DI595" s="1">
        <f t="shared" si="1534"/>
        <v>0.20042378548484008</v>
      </c>
      <c r="DJ595" s="1">
        <f t="shared" si="1535"/>
        <v>0.16872542262259863</v>
      </c>
      <c r="DK595" s="1">
        <f t="shared" si="1536"/>
        <v>0.14062324330833648</v>
      </c>
      <c r="DL595" s="1">
        <f t="shared" si="1537"/>
        <v>0.11601708013169267</v>
      </c>
      <c r="DM595" s="1">
        <f t="shared" si="1538"/>
        <v>9.4737734239166926E-2</v>
      </c>
      <c r="DN595" s="1">
        <f t="shared" si="1539"/>
        <v>7.6561957211022852E-2</v>
      </c>
      <c r="DO595" s="1">
        <f t="shared" si="1540"/>
        <v>6.1227866977792388E-2</v>
      </c>
      <c r="DP595" s="1">
        <f t="shared" si="1541"/>
        <v>4.8449850392163339E-2</v>
      </c>
      <c r="DQ595" s="1">
        <f t="shared" si="1542"/>
        <v>3.7932181818522127E-2</v>
      </c>
      <c r="DR595" s="1">
        <f t="shared" si="1543"/>
        <v>2.9380797677050843E-2</v>
      </c>
      <c r="DS595" s="1">
        <f t="shared" si="1544"/>
        <v>2.2512886805110752E-2</v>
      </c>
      <c r="DT595" s="1">
        <f t="shared" si="1545"/>
        <v>1.7064164435028416E-2</v>
      </c>
      <c r="DU595" s="1">
        <f t="shared" si="1546"/>
        <v>1.2793877173737507E-2</v>
      </c>
      <c r="DV595" s="1">
        <f t="shared" si="1547"/>
        <v>9.487727132107408E-3</v>
      </c>
      <c r="DW595" s="1">
        <f t="shared" si="1548"/>
        <v>6.9590007243563647E-3</v>
      </c>
      <c r="DX595" s="1">
        <f t="shared" si="1549"/>
        <v>5.0482422875623547E-3</v>
      </c>
      <c r="DY595" s="1">
        <f t="shared" si="1550"/>
        <v>3.6218292422228334E-3</v>
      </c>
      <c r="DZ595" s="1">
        <f t="shared" si="1551"/>
        <v>2.5697913484994082E-3</v>
      </c>
      <c r="EA595" s="1">
        <f t="shared" si="1552"/>
        <v>1.8031802733910619E-3</v>
      </c>
      <c r="EB595" s="1">
        <f t="shared" si="1553"/>
        <v>1.251245767440582E-3</v>
      </c>
      <c r="EC595" s="1">
        <f t="shared" si="1554"/>
        <v>8.5861896542477822E-4</v>
      </c>
      <c r="ED595" s="1">
        <f t="shared" si="1555"/>
        <v>5.8264791571871824E-4</v>
      </c>
      <c r="EE595" s="1">
        <f t="shared" si="1556"/>
        <v>3.909799220274679E-4</v>
      </c>
      <c r="EF595" s="1">
        <f t="shared" si="1557"/>
        <v>2.5944244414359763E-4</v>
      </c>
      <c r="EG595" s="1">
        <f t="shared" si="1558"/>
        <v>1.7024042852481982E-4</v>
      </c>
      <c r="EH595" s="1">
        <f t="shared" si="1559"/>
        <v>1.1046309818181231E-4</v>
      </c>
      <c r="EI595" s="1">
        <f t="shared" si="1560"/>
        <v>7.0876649675194112E-5</v>
      </c>
      <c r="EJ595" s="1">
        <f t="shared" si="1561"/>
        <v>4.4969700756038729E-5</v>
      </c>
      <c r="EK595" s="1">
        <f t="shared" si="1562"/>
        <v>2.8214205896143239E-5</v>
      </c>
      <c r="EL595" s="1">
        <f t="shared" si="1563"/>
        <v>1.750441228889828E-5</v>
      </c>
      <c r="EM595" s="1">
        <f t="shared" si="1564"/>
        <v>1.0738919826736862E-5</v>
      </c>
      <c r="EN595" s="1">
        <f t="shared" si="1565"/>
        <v>6.5149204981211593E-6</v>
      </c>
      <c r="EO595" s="1">
        <f t="shared" si="1566"/>
        <v>3.9083706011628447E-6</v>
      </c>
      <c r="EP595" s="1">
        <f t="shared" si="1567"/>
        <v>2.3185881324570326E-6</v>
      </c>
      <c r="EQ595" s="1">
        <f t="shared" si="1568"/>
        <v>1.3601799390321372E-6</v>
      </c>
      <c r="ER595" s="1">
        <f t="shared" si="1569"/>
        <v>7.8907463776508229E-7</v>
      </c>
      <c r="ES595" s="1">
        <f t="shared" si="1570"/>
        <v>4.5268204129771672E-7</v>
      </c>
      <c r="ET595" s="1">
        <f t="shared" si="1571"/>
        <v>2.5681881829954414E-7</v>
      </c>
      <c r="EU595" s="1">
        <f t="shared" si="1572"/>
        <v>1.4408685654003199E-7</v>
      </c>
      <c r="EV595" s="1">
        <f t="shared" si="1573"/>
        <v>7.9945299175814107E-8</v>
      </c>
      <c r="EW595" s="1">
        <f t="shared" si="1574"/>
        <v>4.386777910769497E-8</v>
      </c>
      <c r="EX595" s="1">
        <f t="shared" si="1575"/>
        <v>2.3807983215007497E-8</v>
      </c>
      <c r="EY595" s="1">
        <f t="shared" si="1576"/>
        <v>1.2784653845897281E-8</v>
      </c>
      <c r="EZ595" s="1">
        <f t="shared" si="1577"/>
        <v>6.8044317122142651E-9</v>
      </c>
      <c r="FA595" s="1">
        <f t="shared" si="1578"/>
        <v>3.6179198267508822E-9</v>
      </c>
      <c r="FB595" s="1">
        <f t="shared" si="1579"/>
        <v>1.9900117932455831E-9</v>
      </c>
      <c r="FC595" s="1">
        <f t="shared" si="1580"/>
        <v>1.2896257405917219E-9</v>
      </c>
      <c r="FD595" s="75">
        <f t="shared" si="1431"/>
        <v>1.2896257405917219E-9</v>
      </c>
    </row>
    <row r="596" spans="7:160" x14ac:dyDescent="0.35">
      <c r="G596" t="str">
        <f t="shared" si="1427"/>
        <v>Refd, t=2.9</v>
      </c>
      <c r="H596" s="76">
        <f t="shared" si="1428"/>
        <v>2.9049999999999603</v>
      </c>
      <c r="I596" s="1">
        <f t="shared" si="1429"/>
        <v>0</v>
      </c>
      <c r="J596" s="22">
        <f t="shared" si="1430"/>
        <v>2.0585896210112444E-6</v>
      </c>
      <c r="K596" s="1">
        <f t="shared" si="1432"/>
        <v>4.05441832072391E-6</v>
      </c>
      <c r="L596" s="1">
        <f t="shared" si="1433"/>
        <v>7.495643510129322E-6</v>
      </c>
      <c r="M596" s="1">
        <f t="shared" si="1434"/>
        <v>1.3286593922495404E-5</v>
      </c>
      <c r="N596" s="1">
        <f t="shared" si="1435"/>
        <v>2.2833339764859717E-5</v>
      </c>
      <c r="O596" s="1">
        <f t="shared" si="1436"/>
        <v>3.828804256583076E-5</v>
      </c>
      <c r="P596" s="1">
        <f t="shared" si="1437"/>
        <v>6.2893918511749741E-5</v>
      </c>
      <c r="Q596" s="1">
        <f t="shared" si="1438"/>
        <v>1.0146284965889268E-4</v>
      </c>
      <c r="R596" s="1">
        <f t="shared" si="1439"/>
        <v>1.6102342625978858E-4</v>
      </c>
      <c r="S596" s="1">
        <f t="shared" si="1440"/>
        <v>2.5168191385708068E-4</v>
      </c>
      <c r="T596" s="1">
        <f t="shared" si="1441"/>
        <v>3.8774110334726541E-4</v>
      </c>
      <c r="U596" s="1">
        <f t="shared" si="1442"/>
        <v>5.8912067442140983E-4</v>
      </c>
      <c r="V596" s="1">
        <f t="shared" si="1443"/>
        <v>8.8311576419559761E-4</v>
      </c>
      <c r="W596" s="1">
        <f t="shared" si="1444"/>
        <v>1.3065159436477711E-3</v>
      </c>
      <c r="X596" s="1">
        <f t="shared" si="1445"/>
        <v>1.9080829519585304E-3</v>
      </c>
      <c r="Y596" s="1">
        <f t="shared" si="1446"/>
        <v>2.7513509848389587E-3</v>
      </c>
      <c r="Z596" s="1">
        <f t="shared" si="1447"/>
        <v>3.9176676418764484E-3</v>
      </c>
      <c r="AA596" s="1">
        <f t="shared" si="1448"/>
        <v>5.5093377422864437E-3</v>
      </c>
      <c r="AB596" s="1">
        <f t="shared" si="1449"/>
        <v>7.6526688511948807E-3</v>
      </c>
      <c r="AC596" s="1">
        <f t="shared" si="1450"/>
        <v>1.0500651359545941E-2</v>
      </c>
      <c r="AD596" s="1">
        <f t="shared" si="1451"/>
        <v>1.4234944350573773E-2</v>
      </c>
      <c r="AE596" s="1">
        <f t="shared" si="1452"/>
        <v>1.9066790205608395E-2</v>
      </c>
      <c r="AF596" s="1">
        <f t="shared" si="1453"/>
        <v>2.5236456144699743E-2</v>
      </c>
      <c r="AG596" s="1">
        <f t="shared" si="1454"/>
        <v>3.3010810009587298E-2</v>
      </c>
      <c r="AH596" s="1">
        <f t="shared" si="1455"/>
        <v>4.2678689604409459E-2</v>
      </c>
      <c r="AI596" s="1">
        <f t="shared" si="1456"/>
        <v>5.4543825813869913E-2</v>
      </c>
      <c r="AJ596" s="1">
        <f t="shared" si="1457"/>
        <v>6.8915230785259879E-2</v>
      </c>
      <c r="AK596" s="1">
        <f t="shared" si="1458"/>
        <v>8.609515880366983E-2</v>
      </c>
      <c r="AL596" s="1">
        <f t="shared" si="1459"/>
        <v>0.10636497726331118</v>
      </c>
      <c r="AM596" s="1">
        <f t="shared" si="1460"/>
        <v>0.12996952962388292</v>
      </c>
      <c r="AN596" s="1">
        <f t="shared" si="1461"/>
        <v>0.157100807016366</v>
      </c>
      <c r="AO596" s="1">
        <f t="shared" si="1462"/>
        <v>0.18788194237903452</v>
      </c>
      <c r="AP596" s="1">
        <f t="shared" si="1463"/>
        <v>0.22235267261463856</v>
      </c>
      <c r="AQ596" s="1">
        <f t="shared" si="1464"/>
        <v>0.26045745582834035</v>
      </c>
      <c r="AR596" s="1">
        <f t="shared" si="1465"/>
        <v>0.30203736527539776</v>
      </c>
      <c r="AS596" s="1">
        <f t="shared" si="1466"/>
        <v>0.34682670303900953</v>
      </c>
      <c r="AT596" s="1">
        <f t="shared" si="1467"/>
        <v>0.39445499140209761</v>
      </c>
      <c r="AU596" s="1">
        <f t="shared" si="1468"/>
        <v>0.44445462849023409</v>
      </c>
      <c r="AV596" s="1">
        <f t="shared" si="1469"/>
        <v>0.49627406913445982</v>
      </c>
      <c r="AW596" s="1">
        <f t="shared" si="1470"/>
        <v>0.54929595282774002</v>
      </c>
      <c r="AX596" s="1">
        <f t="shared" si="1471"/>
        <v>0.60285919289319412</v>
      </c>
      <c r="AY596" s="1">
        <f t="shared" si="1472"/>
        <v>0.65628370771518052</v>
      </c>
      <c r="AZ596" s="1">
        <f t="shared" si="1473"/>
        <v>0.70889625209686613</v>
      </c>
      <c r="BA596" s="1">
        <f t="shared" si="1474"/>
        <v>0.76005571856969667</v>
      </c>
      <c r="BB596" s="1">
        <f t="shared" si="1475"/>
        <v>0.80917633377163523</v>
      </c>
      <c r="BC596" s="1">
        <f t="shared" si="1476"/>
        <v>0.85574736662171735</v>
      </c>
      <c r="BD596" s="1">
        <f t="shared" si="1477"/>
        <v>0.89934827066814649</v>
      </c>
      <c r="BE596" s="1">
        <f t="shared" si="1478"/>
        <v>0.93965856846707008</v>
      </c>
      <c r="BF596" s="1">
        <f t="shared" si="1479"/>
        <v>0.9764622096630321</v>
      </c>
      <c r="BG596" s="1">
        <f t="shared" si="1480"/>
        <v>1.0096465532076837</v>
      </c>
      <c r="BH596" s="1">
        <f t="shared" si="1481"/>
        <v>1.0391964979412369</v>
      </c>
      <c r="BI596" s="1">
        <f t="shared" si="1482"/>
        <v>1.065184582606326</v>
      </c>
      <c r="BJ596" s="1">
        <f t="shared" si="1483"/>
        <v>1.0877580753687</v>
      </c>
      <c r="BK596" s="1">
        <f t="shared" si="1484"/>
        <v>1.1071241656317272</v>
      </c>
      <c r="BL596" s="1">
        <f t="shared" si="1485"/>
        <v>1.1235343609771653</v>
      </c>
      <c r="BM596" s="1">
        <f t="shared" si="1486"/>
        <v>1.1372690932746594</v>
      </c>
      <c r="BN596" s="1">
        <f t="shared" si="1487"/>
        <v>1.1486233714858463</v>
      </c>
      <c r="BO596" s="1">
        <f t="shared" si="1488"/>
        <v>1.1578941093911295</v>
      </c>
      <c r="BP596" s="1">
        <f t="shared" si="1489"/>
        <v>1.1653695297647413</v>
      </c>
      <c r="BQ596" s="1">
        <f t="shared" si="1490"/>
        <v>1.1713208253174257</v>
      </c>
      <c r="BR596" s="1">
        <f t="shared" si="1491"/>
        <v>1.1759960593492123</v>
      </c>
      <c r="BS596" s="1">
        <f t="shared" si="1492"/>
        <v>1.1796161281403312</v>
      </c>
      <c r="BT596" s="1">
        <f t="shared" si="1493"/>
        <v>1.1823724893955709</v>
      </c>
      <c r="BU596" s="1">
        <f t="shared" si="1494"/>
        <v>1.184426287981738</v>
      </c>
      <c r="BV596" s="1">
        <f t="shared" si="1495"/>
        <v>1.185908479023972</v>
      </c>
      <c r="BW596" s="1">
        <f t="shared" si="1496"/>
        <v>1.1869205536480869</v>
      </c>
      <c r="BX596" s="1">
        <f t="shared" si="1497"/>
        <v>1.1875355073997869</v>
      </c>
      <c r="BY596" s="1">
        <f t="shared" si="1498"/>
        <v>1.1877987485900741</v>
      </c>
      <c r="BZ596" s="1">
        <f t="shared" si="1499"/>
        <v>1.1877287171238733</v>
      </c>
      <c r="CA596" s="1">
        <f t="shared" si="1500"/>
        <v>1.1873170684542027</v>
      </c>
      <c r="CB596" s="1">
        <f t="shared" si="1501"/>
        <v>1.1865283679252137</v>
      </c>
      <c r="CC596" s="1">
        <f t="shared" si="1502"/>
        <v>1.1852993344043112</v>
      </c>
      <c r="CD596" s="1">
        <f t="shared" si="1503"/>
        <v>1.1835377653889527</v>
      </c>
      <c r="CE596" s="1">
        <f t="shared" si="1504"/>
        <v>1.181121364854449</v>
      </c>
      <c r="CF596" s="1">
        <f t="shared" si="1505"/>
        <v>1.177896775104025</v>
      </c>
      <c r="CG596" s="1">
        <f t="shared" si="1506"/>
        <v>1.1736791785926559</v>
      </c>
      <c r="CH596" s="1">
        <f t="shared" si="1507"/>
        <v>1.1682528776921333</v>
      </c>
      <c r="CI596" s="1">
        <f t="shared" si="1508"/>
        <v>1.1613732715228833</v>
      </c>
      <c r="CJ596" s="1">
        <f t="shared" si="1509"/>
        <v>1.1527706214676479</v>
      </c>
      <c r="CK596" s="1">
        <f t="shared" si="1510"/>
        <v>1.1421559246185222</v>
      </c>
      <c r="CL596" s="1">
        <f t="shared" si="1511"/>
        <v>1.1292290942004131</v>
      </c>
      <c r="CM596" s="1">
        <f t="shared" si="1512"/>
        <v>1.1136894796566645</v>
      </c>
      <c r="CN596" s="1">
        <f t="shared" si="1513"/>
        <v>1.0952485541067769</v>
      </c>
      <c r="CO596" s="1">
        <f t="shared" si="1514"/>
        <v>1.0736443671603535</v>
      </c>
      <c r="CP596" s="1">
        <f t="shared" si="1515"/>
        <v>1.0486571264181097</v>
      </c>
      <c r="CQ596" s="1">
        <f t="shared" si="1516"/>
        <v>1.0201250557818591</v>
      </c>
      <c r="CR596" s="1">
        <f t="shared" si="1517"/>
        <v>0.98795950945154609</v>
      </c>
      <c r="CS596" s="1">
        <f t="shared" si="1518"/>
        <v>0.9521582226897537</v>
      </c>
      <c r="CT596" s="1">
        <f t="shared" si="1519"/>
        <v>0.9128155749340322</v>
      </c>
      <c r="CU596" s="1">
        <f t="shared" si="1520"/>
        <v>0.87012884038345273</v>
      </c>
      <c r="CV596" s="1">
        <f t="shared" si="1521"/>
        <v>0.82439960764692044</v>
      </c>
      <c r="CW596" s="1">
        <f t="shared" si="1522"/>
        <v>0.77602985286062076</v>
      </c>
      <c r="CX596" s="1">
        <f t="shared" si="1523"/>
        <v>0.72551252695557999</v>
      </c>
      <c r="CY596" s="1">
        <f t="shared" si="1524"/>
        <v>0.67341693408531689</v>
      </c>
      <c r="CZ596" s="1">
        <f t="shared" si="1525"/>
        <v>0.62036959421987992</v>
      </c>
      <c r="DA596" s="1">
        <f t="shared" si="1526"/>
        <v>0.56703165593391491</v>
      </c>
      <c r="DB596" s="1">
        <f t="shared" si="1527"/>
        <v>0.51407421588296998</v>
      </c>
      <c r="DC596" s="1">
        <f t="shared" si="1528"/>
        <v>0.46215307797260935</v>
      </c>
      <c r="DD596" s="1">
        <f t="shared" si="1529"/>
        <v>0.41188452869074288</v>
      </c>
      <c r="DE596" s="1">
        <f t="shared" si="1530"/>
        <v>0.36382361123012119</v>
      </c>
      <c r="DF596" s="1">
        <f t="shared" si="1531"/>
        <v>0.31844616093123174</v>
      </c>
      <c r="DG596" s="1">
        <f t="shared" si="1532"/>
        <v>0.2761355430196632</v>
      </c>
      <c r="DH596" s="1">
        <f t="shared" si="1533"/>
        <v>0.23717464573074495</v>
      </c>
      <c r="DI596" s="1">
        <f t="shared" si="1534"/>
        <v>0.20174326851814356</v>
      </c>
      <c r="DJ596" s="1">
        <f t="shared" si="1535"/>
        <v>0.16992064741366827</v>
      </c>
      <c r="DK596" s="1">
        <f t="shared" si="1536"/>
        <v>0.14169251452835735</v>
      </c>
      <c r="DL596" s="1">
        <f t="shared" si="1537"/>
        <v>0.11696182441445303</v>
      </c>
      <c r="DM596" s="1">
        <f t="shared" si="1538"/>
        <v>9.5562113666778331E-2</v>
      </c>
      <c r="DN596" s="1">
        <f t="shared" si="1539"/>
        <v>7.7272396796451231E-2</v>
      </c>
      <c r="DO596" s="1">
        <f t="shared" si="1540"/>
        <v>6.1832534785283423E-2</v>
      </c>
      <c r="DP596" s="1">
        <f t="shared" si="1541"/>
        <v>4.8958127287604118E-2</v>
      </c>
      <c r="DQ596" s="1">
        <f t="shared" si="1542"/>
        <v>3.8354153373766811E-2</v>
      </c>
      <c r="DR596" s="1">
        <f t="shared" si="1543"/>
        <v>2.9726794285462689E-2</v>
      </c>
      <c r="DS596" s="1">
        <f t="shared" si="1544"/>
        <v>2.2793090506753783E-2</v>
      </c>
      <c r="DT596" s="1">
        <f t="shared" si="1545"/>
        <v>1.7288293174217758E-2</v>
      </c>
      <c r="DU596" s="1">
        <f t="shared" si="1546"/>
        <v>1.2970949967568491E-2</v>
      </c>
      <c r="DV596" s="1">
        <f t="shared" si="1547"/>
        <v>9.6259074752584051E-3</v>
      </c>
      <c r="DW596" s="1">
        <f t="shared" si="1548"/>
        <v>7.0655108347993014E-3</v>
      </c>
      <c r="DX596" s="1">
        <f t="shared" si="1549"/>
        <v>5.1293376388384243E-3</v>
      </c>
      <c r="DY596" s="1">
        <f t="shared" si="1550"/>
        <v>3.6828211763503442E-3</v>
      </c>
      <c r="DZ596" s="1">
        <f t="shared" si="1551"/>
        <v>2.6151052273578799E-3</v>
      </c>
      <c r="EA596" s="1">
        <f t="shared" si="1552"/>
        <v>1.836437327965363E-3</v>
      </c>
      <c r="EB596" s="1">
        <f t="shared" si="1553"/>
        <v>1.2753582307684914E-3</v>
      </c>
      <c r="EC596" s="1">
        <f t="shared" si="1554"/>
        <v>8.7588992082911687E-4</v>
      </c>
      <c r="ED596" s="1">
        <f t="shared" si="1555"/>
        <v>5.9486928947029435E-4</v>
      </c>
      <c r="EE596" s="1">
        <f t="shared" si="1556"/>
        <v>3.9952398820220403E-4</v>
      </c>
      <c r="EF596" s="1">
        <f t="shared" si="1557"/>
        <v>2.6534394193358465E-4</v>
      </c>
      <c r="EG596" s="1">
        <f t="shared" si="1558"/>
        <v>1.74267832714169E-4</v>
      </c>
      <c r="EH596" s="1">
        <f t="shared" si="1559"/>
        <v>1.1317869850247796E-4</v>
      </c>
      <c r="EI596" s="1">
        <f t="shared" si="1560"/>
        <v>7.2685891277340302E-5</v>
      </c>
      <c r="EJ596" s="1">
        <f t="shared" si="1561"/>
        <v>4.6160750326457384E-5</v>
      </c>
      <c r="EK596" s="1">
        <f t="shared" si="1562"/>
        <v>2.8988985524717943E-5</v>
      </c>
      <c r="EL596" s="1">
        <f t="shared" si="1563"/>
        <v>1.8002440798230251E-5</v>
      </c>
      <c r="EM596" s="1">
        <f t="shared" si="1564"/>
        <v>1.1055271745966556E-5</v>
      </c>
      <c r="EN596" s="1">
        <f t="shared" si="1565"/>
        <v>6.7135023836518258E-6</v>
      </c>
      <c r="EO596" s="1">
        <f t="shared" si="1566"/>
        <v>4.0315602797983125E-6</v>
      </c>
      <c r="EP596" s="1">
        <f t="shared" si="1567"/>
        <v>2.394112520046684E-6</v>
      </c>
      <c r="EQ596" s="1">
        <f t="shared" si="1568"/>
        <v>1.4059404611161228E-6</v>
      </c>
      <c r="ER596" s="1">
        <f t="shared" si="1569"/>
        <v>8.1647764809984693E-7</v>
      </c>
      <c r="ES596" s="1">
        <f t="shared" si="1570"/>
        <v>4.6890095705230143E-7</v>
      </c>
      <c r="ET596" s="1">
        <f t="shared" si="1571"/>
        <v>2.6630681171268212E-7</v>
      </c>
      <c r="EU596" s="1">
        <f t="shared" si="1572"/>
        <v>1.495730243592579E-7</v>
      </c>
      <c r="EV596" s="1">
        <f t="shared" si="1573"/>
        <v>8.3080900094905855E-8</v>
      </c>
      <c r="EW596" s="1">
        <f t="shared" si="1574"/>
        <v>4.5639322457542812E-8</v>
      </c>
      <c r="EX596" s="1">
        <f t="shared" si="1575"/>
        <v>2.4797487684651914E-8</v>
      </c>
      <c r="EY596" s="1">
        <f t="shared" si="1576"/>
        <v>1.3331320087463217E-8</v>
      </c>
      <c r="EZ596" s="1">
        <f t="shared" si="1577"/>
        <v>7.1037424303577659E-9</v>
      </c>
      <c r="FA596" s="1">
        <f t="shared" si="1578"/>
        <v>3.7817239630063283E-9</v>
      </c>
      <c r="FB596" s="1">
        <f t="shared" si="1579"/>
        <v>2.0828661912158149E-9</v>
      </c>
      <c r="FC596" s="1">
        <f t="shared" si="1580"/>
        <v>1.3514014658290103E-9</v>
      </c>
      <c r="FD596" s="75">
        <f t="shared" si="1431"/>
        <v>1.3514014658290103E-9</v>
      </c>
    </row>
    <row r="597" spans="7:160" x14ac:dyDescent="0.35">
      <c r="G597" t="str">
        <f t="shared" si="1427"/>
        <v>Refd, t=2.91</v>
      </c>
      <c r="H597" s="76">
        <f t="shared" si="1428"/>
        <v>2.9099999999999602</v>
      </c>
      <c r="I597" s="1">
        <f t="shared" si="1429"/>
        <v>0</v>
      </c>
      <c r="J597" s="22">
        <f t="shared" si="1430"/>
        <v>2.035782629927463E-6</v>
      </c>
      <c r="K597" s="1">
        <f t="shared" si="1432"/>
        <v>4.009486490583783E-6</v>
      </c>
      <c r="L597" s="1">
        <f t="shared" si="1433"/>
        <v>7.4125432482084564E-6</v>
      </c>
      <c r="M597" s="1">
        <f t="shared" si="1434"/>
        <v>1.3139246622621082E-5</v>
      </c>
      <c r="N597" s="1">
        <f t="shared" si="1435"/>
        <v>2.25801019387838E-5</v>
      </c>
      <c r="O597" s="1">
        <f t="shared" si="1436"/>
        <v>3.786354178324169E-5</v>
      </c>
      <c r="P597" s="1">
        <f t="shared" si="1437"/>
        <v>6.2197229556665154E-5</v>
      </c>
      <c r="Q597" s="1">
        <f t="shared" si="1438"/>
        <v>1.00340704987275E-4</v>
      </c>
      <c r="R597" s="1">
        <f t="shared" si="1439"/>
        <v>1.5924685589160999E-4</v>
      </c>
      <c r="S597" s="1">
        <f t="shared" si="1440"/>
        <v>2.4891442201253655E-4</v>
      </c>
      <c r="T597" s="1">
        <f t="shared" si="1441"/>
        <v>3.8349625846456408E-4</v>
      </c>
      <c r="U597" s="1">
        <f t="shared" si="1442"/>
        <v>5.8270687974815551E-4</v>
      </c>
      <c r="V597" s="1">
        <f t="shared" si="1443"/>
        <v>8.7356606953382953E-4</v>
      </c>
      <c r="W597" s="1">
        <f t="shared" si="1444"/>
        <v>1.2925011501740487E-3</v>
      </c>
      <c r="X597" s="1">
        <f t="shared" si="1445"/>
        <v>1.8878070513653894E-3</v>
      </c>
      <c r="Y597" s="1">
        <f t="shared" si="1446"/>
        <v>2.7224292524203088E-3</v>
      </c>
      <c r="Z597" s="1">
        <f t="shared" si="1447"/>
        <v>3.8769895336483234E-3</v>
      </c>
      <c r="AA597" s="1">
        <f t="shared" si="1448"/>
        <v>5.4529191407595504E-3</v>
      </c>
      <c r="AB597" s="1">
        <f t="shared" si="1449"/>
        <v>7.5755010994307172E-3</v>
      </c>
      <c r="AC597" s="1">
        <f t="shared" si="1450"/>
        <v>1.0396557757708464E-2</v>
      </c>
      <c r="AD597" s="1">
        <f t="shared" si="1451"/>
        <v>1.4096458091034058E-2</v>
      </c>
      <c r="AE597" s="1">
        <f t="shared" si="1452"/>
        <v>1.8885070707613194E-2</v>
      </c>
      <c r="AF597" s="1">
        <f t="shared" si="1453"/>
        <v>2.5001262939920343E-2</v>
      </c>
      <c r="AG597" s="1">
        <f t="shared" si="1454"/>
        <v>3.2710554194568871E-2</v>
      </c>
      <c r="AH597" s="1">
        <f t="shared" si="1455"/>
        <v>4.2300581893660198E-2</v>
      </c>
      <c r="AI597" s="1">
        <f t="shared" si="1456"/>
        <v>5.4074136967316819E-2</v>
      </c>
      <c r="AJ597" s="1">
        <f t="shared" si="1457"/>
        <v>6.8339674396426034E-2</v>
      </c>
      <c r="AK597" s="1">
        <f t="shared" si="1458"/>
        <v>8.5399398138272964E-2</v>
      </c>
      <c r="AL597" s="1">
        <f t="shared" si="1459"/>
        <v>0.10553524738425719</v>
      </c>
      <c r="AM597" s="1">
        <f t="shared" si="1460"/>
        <v>0.12899335414376603</v>
      </c>
      <c r="AN597" s="1">
        <f t="shared" si="1461"/>
        <v>0.15596777654113378</v>
      </c>
      <c r="AO597" s="1">
        <f t="shared" si="1462"/>
        <v>0.1865845103682022</v>
      </c>
      <c r="AP597" s="1">
        <f t="shared" si="1463"/>
        <v>0.22088691543323033</v>
      </c>
      <c r="AQ597" s="1">
        <f t="shared" si="1464"/>
        <v>0.2588237385990223</v>
      </c>
      <c r="AR597" s="1">
        <f t="shared" si="1465"/>
        <v>0.30024085489542357</v>
      </c>
      <c r="AS597" s="1">
        <f t="shared" si="1466"/>
        <v>0.34487767509449796</v>
      </c>
      <c r="AT597" s="1">
        <f t="shared" si="1467"/>
        <v>0.39236888877698523</v>
      </c>
      <c r="AU597" s="1">
        <f t="shared" si="1468"/>
        <v>0.44225184562880865</v>
      </c>
      <c r="AV597" s="1">
        <f t="shared" si="1469"/>
        <v>0.49397945590027709</v>
      </c>
      <c r="AW597" s="1">
        <f t="shared" si="1470"/>
        <v>0.54693805387059868</v>
      </c>
      <c r="AX597" s="1">
        <f t="shared" si="1471"/>
        <v>0.60046926019150937</v>
      </c>
      <c r="AY597" s="1">
        <f t="shared" si="1472"/>
        <v>0.65389454321192075</v>
      </c>
      <c r="AZ597" s="1">
        <f t="shared" si="1473"/>
        <v>0.70654095200250577</v>
      </c>
      <c r="BA597" s="1">
        <f t="shared" si="1474"/>
        <v>0.75776639935243584</v>
      </c>
      <c r="BB597" s="1">
        <f t="shared" si="1475"/>
        <v>0.80698292117412851</v>
      </c>
      <c r="BC597" s="1">
        <f t="shared" si="1476"/>
        <v>0.85367652313017472</v>
      </c>
      <c r="BD597" s="1">
        <f t="shared" si="1477"/>
        <v>0.89742252443158865</v>
      </c>
      <c r="BE597" s="1">
        <f t="shared" si="1478"/>
        <v>0.93789568915562005</v>
      </c>
      <c r="BF597" s="1">
        <f t="shared" si="1479"/>
        <v>0.97487485611327185</v>
      </c>
      <c r="BG597" s="1">
        <f t="shared" si="1480"/>
        <v>1.0082421961309671</v>
      </c>
      <c r="BH597" s="1">
        <f t="shared" si="1481"/>
        <v>1.0379776006363726</v>
      </c>
      <c r="BI597" s="1">
        <f t="shared" si="1482"/>
        <v>1.0641490053973013</v>
      </c>
      <c r="BJ597" s="1">
        <f t="shared" si="1483"/>
        <v>1.0868996567617384</v>
      </c>
      <c r="BK597" s="1">
        <f t="shared" si="1484"/>
        <v>1.1064334257196449</v>
      </c>
      <c r="BL597" s="1">
        <f t="shared" si="1485"/>
        <v>1.1229992705360874</v>
      </c>
      <c r="BM597" s="1">
        <f t="shared" si="1486"/>
        <v>1.1368758548389053</v>
      </c>
      <c r="BN597" s="1">
        <f t="shared" si="1487"/>
        <v>1.1483571655353899</v>
      </c>
      <c r="BO597" s="1">
        <f t="shared" si="1488"/>
        <v>1.1577397684393871</v>
      </c>
      <c r="BP597" s="1">
        <f t="shared" si="1489"/>
        <v>1.1653121142830993</v>
      </c>
      <c r="BQ597" s="1">
        <f t="shared" si="1490"/>
        <v>1.1713460868277423</v>
      </c>
      <c r="BR597" s="1">
        <f t="shared" si="1491"/>
        <v>1.1760907865988011</v>
      </c>
      <c r="BS597" s="1">
        <f t="shared" si="1492"/>
        <v>1.1797683812636248</v>
      </c>
      <c r="BT597" s="1">
        <f t="shared" si="1493"/>
        <v>1.1825717338899349</v>
      </c>
      <c r="BU597" s="1">
        <f t="shared" si="1494"/>
        <v>1.1846634450064106</v>
      </c>
      <c r="BV597" s="1">
        <f t="shared" si="1495"/>
        <v>1.1861759110458296</v>
      </c>
      <c r="BW597" s="1">
        <f t="shared" si="1496"/>
        <v>1.1872120050628405</v>
      </c>
      <c r="BX597" s="1">
        <f t="shared" si="1497"/>
        <v>1.1878460188149382</v>
      </c>
      <c r="BY597" s="1">
        <f t="shared" si="1498"/>
        <v>1.1881245613634166</v>
      </c>
      <c r="BZ597" s="1">
        <f t="shared" si="1499"/>
        <v>1.1880671818821227</v>
      </c>
      <c r="CA597" s="1">
        <f t="shared" si="1500"/>
        <v>1.1876665679826677</v>
      </c>
      <c r="CB597" s="1">
        <f t="shared" si="1501"/>
        <v>1.186888261255183</v>
      </c>
      <c r="CC597" s="1">
        <f t="shared" si="1502"/>
        <v>1.1856699252888003</v>
      </c>
      <c r="CD597" s="1">
        <f t="shared" si="1503"/>
        <v>1.1839202947523149</v>
      </c>
      <c r="CE597" s="1">
        <f t="shared" si="1504"/>
        <v>1.1815180233030969</v>
      </c>
      <c r="CF597" s="1">
        <f t="shared" si="1505"/>
        <v>1.1783107282765517</v>
      </c>
      <c r="CG597" s="1">
        <f t="shared" si="1506"/>
        <v>1.1741145951264396</v>
      </c>
      <c r="CH597" s="1">
        <f t="shared" si="1507"/>
        <v>1.1687149470645151</v>
      </c>
      <c r="CI597" s="1">
        <f t="shared" si="1508"/>
        <v>1.1618681972232949</v>
      </c>
      <c r="CJ597" s="1">
        <f t="shared" si="1509"/>
        <v>1.1533055741543996</v>
      </c>
      <c r="CK597" s="1">
        <f t="shared" si="1510"/>
        <v>1.1427389404057267</v>
      </c>
      <c r="CL597" s="1">
        <f t="shared" si="1511"/>
        <v>1.1298689052657538</v>
      </c>
      <c r="CM597" s="1">
        <f t="shared" si="1512"/>
        <v>1.1143952681219091</v>
      </c>
      <c r="CN597" s="1">
        <f t="shared" si="1513"/>
        <v>1.0960296256244288</v>
      </c>
      <c r="CO597" s="1">
        <f t="shared" si="1514"/>
        <v>1.074509747636661</v>
      </c>
      <c r="CP597" s="1">
        <f t="shared" si="1515"/>
        <v>1.0496150933719051</v>
      </c>
      <c r="CQ597" s="1">
        <f t="shared" si="1516"/>
        <v>1.0211826243037923</v>
      </c>
      <c r="CR597" s="1">
        <f t="shared" si="1517"/>
        <v>0.98912190072272399</v>
      </c>
      <c r="CS597" s="1">
        <f t="shared" si="1518"/>
        <v>0.95342834956995481</v>
      </c>
      <c r="CT597" s="1">
        <f t="shared" si="1519"/>
        <v>0.91419358327548705</v>
      </c>
      <c r="CU597" s="1">
        <f t="shared" si="1520"/>
        <v>0.87161174565111144</v>
      </c>
      <c r="CV597" s="1">
        <f t="shared" si="1521"/>
        <v>0.82598106359614198</v>
      </c>
      <c r="CW597" s="1">
        <f t="shared" si="1522"/>
        <v>0.7777000822973974</v>
      </c>
      <c r="CX597" s="1">
        <f t="shared" si="1523"/>
        <v>0.72725843430167825</v>
      </c>
      <c r="CY597" s="1">
        <f t="shared" si="1524"/>
        <v>0.67522240637535669</v>
      </c>
      <c r="CZ597" s="1">
        <f t="shared" si="1525"/>
        <v>0.622215982456368</v>
      </c>
      <c r="DA597" s="1">
        <f t="shared" si="1526"/>
        <v>0.56889841388229545</v>
      </c>
      <c r="DB597" s="1">
        <f t="shared" si="1527"/>
        <v>0.51593965996449154</v>
      </c>
      <c r="DC597" s="1">
        <f t="shared" si="1528"/>
        <v>0.46399522137100829</v>
      </c>
      <c r="DD597" s="1">
        <f t="shared" si="1529"/>
        <v>0.41368193629859062</v>
      </c>
      <c r="DE597" s="1">
        <f t="shared" si="1530"/>
        <v>0.3655562203404405</v>
      </c>
      <c r="DF597" s="1">
        <f t="shared" si="1531"/>
        <v>0.32009601580096692</v>
      </c>
      <c r="DG597" s="1">
        <f t="shared" si="1532"/>
        <v>0.27768739919851504</v>
      </c>
      <c r="DH597" s="1">
        <f t="shared" si="1533"/>
        <v>0.23861641145915996</v>
      </c>
      <c r="DI597" s="1">
        <f t="shared" si="1534"/>
        <v>0.2030662642696969</v>
      </c>
      <c r="DJ597" s="1">
        <f t="shared" si="1535"/>
        <v>0.17111967930294561</v>
      </c>
      <c r="DK597" s="1">
        <f t="shared" si="1536"/>
        <v>0.14276577132865012</v>
      </c>
      <c r="DL597" s="1">
        <f t="shared" si="1537"/>
        <v>0.11791062000661186</v>
      </c>
      <c r="DM597" s="1">
        <f t="shared" si="1538"/>
        <v>9.6390505868806736E-2</v>
      </c>
      <c r="DN597" s="1">
        <f t="shared" si="1539"/>
        <v>7.7986719113485856E-2</v>
      </c>
      <c r="DO597" s="1">
        <f t="shared" si="1540"/>
        <v>6.2440879524469195E-2</v>
      </c>
      <c r="DP597" s="1">
        <f t="shared" si="1541"/>
        <v>4.9469816965466151E-2</v>
      </c>
      <c r="DQ597" s="1">
        <f t="shared" si="1542"/>
        <v>3.8779232997536932E-2</v>
      </c>
      <c r="DR597" s="1">
        <f t="shared" si="1543"/>
        <v>3.0075570722793713E-2</v>
      </c>
      <c r="DS597" s="1">
        <f t="shared" si="1544"/>
        <v>2.3075737669501505E-2</v>
      </c>
      <c r="DT597" s="1">
        <f t="shared" si="1545"/>
        <v>1.7514534003715457E-2</v>
      </c>
      <c r="DU597" s="1">
        <f t="shared" si="1546"/>
        <v>1.3149818970993781E-2</v>
      </c>
      <c r="DV597" s="1">
        <f t="shared" si="1547"/>
        <v>9.765591389225883E-3</v>
      </c>
      <c r="DW597" s="1">
        <f t="shared" si="1548"/>
        <v>7.1732602320936341E-3</v>
      </c>
      <c r="DX597" s="1">
        <f t="shared" si="1549"/>
        <v>5.2114390841374479E-3</v>
      </c>
      <c r="DY597" s="1">
        <f t="shared" si="1550"/>
        <v>3.7446178301900382E-3</v>
      </c>
      <c r="DZ597" s="1">
        <f t="shared" si="1551"/>
        <v>2.6610534088897936E-3</v>
      </c>
      <c r="EA597" s="1">
        <f t="shared" si="1552"/>
        <v>1.8701872033844091E-3</v>
      </c>
      <c r="EB597" s="1">
        <f t="shared" si="1553"/>
        <v>1.2998481856353248E-3</v>
      </c>
      <c r="EC597" s="1">
        <f t="shared" si="1554"/>
        <v>8.9344599626909997E-4</v>
      </c>
      <c r="ED597" s="1">
        <f t="shared" si="1555"/>
        <v>6.073030465011506E-4</v>
      </c>
      <c r="EE597" s="1">
        <f t="shared" si="1556"/>
        <v>4.0822409895147006E-4</v>
      </c>
      <c r="EF597" s="1">
        <f t="shared" si="1557"/>
        <v>2.7135854198963533E-4</v>
      </c>
      <c r="EG597" s="1">
        <f t="shared" si="1558"/>
        <v>1.7837611711004006E-4</v>
      </c>
      <c r="EH597" s="1">
        <f t="shared" si="1559"/>
        <v>1.1595136931738695E-4</v>
      </c>
      <c r="EI597" s="1">
        <f t="shared" si="1560"/>
        <v>7.4534872723595866E-5</v>
      </c>
      <c r="EJ597" s="1">
        <f t="shared" si="1561"/>
        <v>4.7379110389169073E-5</v>
      </c>
      <c r="EK597" s="1">
        <f t="shared" si="1562"/>
        <v>2.9782290348303675E-5</v>
      </c>
      <c r="EL597" s="1">
        <f t="shared" si="1563"/>
        <v>1.8512873389593065E-5</v>
      </c>
      <c r="EM597" s="1">
        <f t="shared" si="1564"/>
        <v>1.1379822868348429E-5</v>
      </c>
      <c r="EN597" s="1">
        <f t="shared" si="1565"/>
        <v>6.9174350672433063E-6</v>
      </c>
      <c r="EO597" s="1">
        <f t="shared" si="1566"/>
        <v>4.1581977294165903E-6</v>
      </c>
      <c r="EP597" s="1">
        <f t="shared" si="1567"/>
        <v>2.4718305343188925E-6</v>
      </c>
      <c r="EQ597" s="1">
        <f t="shared" si="1568"/>
        <v>1.4530792130455458E-6</v>
      </c>
      <c r="ER597" s="1">
        <f t="shared" si="1569"/>
        <v>8.4473581203591169E-7</v>
      </c>
      <c r="ES597" s="1">
        <f t="shared" si="1570"/>
        <v>4.8564390502719291E-7</v>
      </c>
      <c r="ET597" s="1">
        <f t="shared" si="1571"/>
        <v>2.7611197372122591E-7</v>
      </c>
      <c r="EU597" s="1">
        <f t="shared" si="1572"/>
        <v>1.5524880481286911E-7</v>
      </c>
      <c r="EV597" s="1">
        <f t="shared" si="1573"/>
        <v>8.6328475064992752E-8</v>
      </c>
      <c r="EW597" s="1">
        <f t="shared" si="1574"/>
        <v>4.7476190584329585E-8</v>
      </c>
      <c r="EX597" s="1">
        <f t="shared" si="1575"/>
        <v>2.5824647599782572E-8</v>
      </c>
      <c r="EY597" s="1">
        <f t="shared" si="1576"/>
        <v>1.3899445940395477E-8</v>
      </c>
      <c r="EZ597" s="1">
        <f t="shared" si="1577"/>
        <v>7.415171714105192E-9</v>
      </c>
      <c r="FA597" s="1">
        <f t="shared" si="1578"/>
        <v>3.9523724732755133E-9</v>
      </c>
      <c r="FB597" s="1">
        <f t="shared" si="1579"/>
        <v>2.1797292905546513E-9</v>
      </c>
      <c r="FC597" s="1">
        <f t="shared" si="1580"/>
        <v>1.4159197694489122E-9</v>
      </c>
      <c r="FD597" s="75">
        <f t="shared" si="1431"/>
        <v>1.4159197694489122E-9</v>
      </c>
    </row>
    <row r="598" spans="7:160" x14ac:dyDescent="0.35">
      <c r="G598" t="str">
        <f t="shared" si="1427"/>
        <v>Refd, t=2.91</v>
      </c>
      <c r="H598" s="76">
        <f t="shared" si="1428"/>
        <v>2.9149999999999601</v>
      </c>
      <c r="I598" s="1">
        <f t="shared" si="1429"/>
        <v>0</v>
      </c>
      <c r="J598" s="22">
        <f t="shared" si="1430"/>
        <v>2.013227655532708E-6</v>
      </c>
      <c r="K598" s="1">
        <f t="shared" si="1432"/>
        <v>3.9650517223463835E-6</v>
      </c>
      <c r="L598" s="1">
        <f t="shared" si="1433"/>
        <v>7.3303638701106087E-6</v>
      </c>
      <c r="M598" s="1">
        <f t="shared" si="1434"/>
        <v>1.2993535320938798E-5</v>
      </c>
      <c r="N598" s="1">
        <f t="shared" si="1435"/>
        <v>2.2329680969883471E-5</v>
      </c>
      <c r="O598" s="1">
        <f t="shared" si="1436"/>
        <v>3.7443769750436894E-5</v>
      </c>
      <c r="P598" s="1">
        <f t="shared" si="1437"/>
        <v>6.1508307810184291E-5</v>
      </c>
      <c r="Q598" s="1">
        <f t="shared" si="1438"/>
        <v>9.923107047690819E-5</v>
      </c>
      <c r="R598" s="1">
        <f t="shared" si="1439"/>
        <v>1.5749007025029539E-4</v>
      </c>
      <c r="S598" s="1">
        <f t="shared" si="1440"/>
        <v>2.4617767985738104E-4</v>
      </c>
      <c r="T598" s="1">
        <f t="shared" si="1441"/>
        <v>3.7929840667635592E-4</v>
      </c>
      <c r="U598" s="1">
        <f t="shared" si="1442"/>
        <v>5.763637270269008E-4</v>
      </c>
      <c r="V598" s="1">
        <f t="shared" si="1443"/>
        <v>8.641208524591391E-4</v>
      </c>
      <c r="W598" s="1">
        <f t="shared" si="1444"/>
        <v>1.2786384025079941E-3</v>
      </c>
      <c r="X598" s="1">
        <f t="shared" si="1445"/>
        <v>1.8677488967473728E-3</v>
      </c>
      <c r="Y598" s="1">
        <f t="shared" si="1446"/>
        <v>2.6938143977687156E-3</v>
      </c>
      <c r="Z598" s="1">
        <f t="shared" si="1447"/>
        <v>3.8367370451019788E-3</v>
      </c>
      <c r="AA598" s="1">
        <f t="shared" si="1448"/>
        <v>5.3970814494396476E-3</v>
      </c>
      <c r="AB598" s="1">
        <f t="shared" si="1449"/>
        <v>7.4991135499851095E-3</v>
      </c>
      <c r="AC598" s="1">
        <f t="shared" si="1450"/>
        <v>1.0293495221767573E-2</v>
      </c>
      <c r="AD598" s="1">
        <f t="shared" si="1451"/>
        <v>1.395931245336671E-2</v>
      </c>
      <c r="AE598" s="1">
        <f t="shared" si="1452"/>
        <v>1.8705066016725964E-2</v>
      </c>
      <c r="AF598" s="1">
        <f t="shared" si="1453"/>
        <v>2.4768227225176107E-2</v>
      </c>
      <c r="AG598" s="1">
        <f t="shared" si="1454"/>
        <v>3.2412967862315741E-2</v>
      </c>
      <c r="AH598" s="1">
        <f t="shared" si="1455"/>
        <v>4.1925721706254027E-2</v>
      </c>
      <c r="AI598" s="1">
        <f t="shared" si="1456"/>
        <v>5.3608331449259979E-2</v>
      </c>
      <c r="AJ598" s="1">
        <f t="shared" si="1457"/>
        <v>6.7768680845763304E-2</v>
      </c>
      <c r="AK598" s="1">
        <f t="shared" si="1458"/>
        <v>8.4708903256398099E-2</v>
      </c>
      <c r="AL598" s="1">
        <f t="shared" si="1459"/>
        <v>0.10471148321062665</v>
      </c>
      <c r="AM598" s="1">
        <f t="shared" si="1460"/>
        <v>0.12802380919152359</v>
      </c>
      <c r="AN598" s="1">
        <f t="shared" si="1461"/>
        <v>0.15484196981482312</v>
      </c>
      <c r="AO598" s="1">
        <f t="shared" si="1462"/>
        <v>0.18529478461019455</v>
      </c>
      <c r="AP598" s="1">
        <f t="shared" si="1463"/>
        <v>0.21942919692797963</v>
      </c>
      <c r="AQ598" s="1">
        <f t="shared" si="1464"/>
        <v>0.25719820555496725</v>
      </c>
      <c r="AR598" s="1">
        <f t="shared" si="1465"/>
        <v>0.29845245596839853</v>
      </c>
      <c r="AS598" s="1">
        <f t="shared" si="1466"/>
        <v>0.34293644471918305</v>
      </c>
      <c r="AT598" s="1">
        <f t="shared" si="1467"/>
        <v>0.39029001674554892</v>
      </c>
      <c r="AU598" s="1">
        <f t="shared" si="1468"/>
        <v>0.44005547423144509</v>
      </c>
      <c r="AV598" s="1">
        <f t="shared" si="1469"/>
        <v>0.49169019768237543</v>
      </c>
      <c r="AW598" s="1">
        <f t="shared" si="1470"/>
        <v>0.54458424486212198</v>
      </c>
      <c r="AX598" s="1">
        <f t="shared" si="1471"/>
        <v>0.5980819851537883</v>
      </c>
      <c r="AY598" s="1">
        <f t="shared" si="1472"/>
        <v>0.65150648874812456</v>
      </c>
      <c r="AZ598" s="1">
        <f t="shared" si="1473"/>
        <v>0.7041851581994264</v>
      </c>
      <c r="BA598" s="1">
        <f t="shared" si="1474"/>
        <v>0.75547498933426416</v>
      </c>
      <c r="BB598" s="1">
        <f t="shared" si="1475"/>
        <v>0.80478588960512332</v>
      </c>
      <c r="BC598" s="1">
        <f t="shared" si="1476"/>
        <v>0.85160065915920247</v>
      </c>
      <c r="BD598" s="1">
        <f t="shared" si="1477"/>
        <v>0.8954905325022483</v>
      </c>
      <c r="BE598" s="1">
        <f t="shared" si="1478"/>
        <v>0.93612555390400543</v>
      </c>
      <c r="BF598" s="1">
        <f t="shared" si="1479"/>
        <v>0.97327947715687413</v>
      </c>
      <c r="BG598" s="1">
        <f t="shared" si="1480"/>
        <v>1.0068292970960506</v>
      </c>
      <c r="BH598" s="1">
        <f t="shared" si="1481"/>
        <v>1.0367498964392268</v>
      </c>
      <c r="BI598" s="1">
        <f t="shared" si="1482"/>
        <v>1.063104594470504</v>
      </c>
      <c r="BJ598" s="1">
        <f t="shared" si="1483"/>
        <v>1.0860325920004321</v>
      </c>
      <c r="BK598" s="1">
        <f t="shared" si="1484"/>
        <v>1.1057344102090416</v>
      </c>
      <c r="BL598" s="1">
        <f t="shared" si="1485"/>
        <v>1.1224564217660917</v>
      </c>
      <c r="BM598" s="1">
        <f t="shared" si="1486"/>
        <v>1.13647548368722</v>
      </c>
      <c r="BN598" s="1">
        <f t="shared" si="1487"/>
        <v>1.148084522918317</v>
      </c>
      <c r="BO598" s="1">
        <f t="shared" si="1488"/>
        <v>1.1575797220063344</v>
      </c>
      <c r="BP598" s="1">
        <f t="shared" si="1489"/>
        <v>1.1652497285676684</v>
      </c>
      <c r="BQ598" s="1">
        <f t="shared" si="1490"/>
        <v>1.1713670916173926</v>
      </c>
      <c r="BR598" s="1">
        <f t="shared" si="1491"/>
        <v>1.1761819288823283</v>
      </c>
      <c r="BS598" s="1">
        <f t="shared" si="1492"/>
        <v>1.1799176651667966</v>
      </c>
      <c r="BT598" s="1">
        <f t="shared" si="1493"/>
        <v>1.182768560026507</v>
      </c>
      <c r="BU598" s="1">
        <f t="shared" si="1494"/>
        <v>1.1848986654631004</v>
      </c>
      <c r="BV598" s="1">
        <f t="shared" si="1495"/>
        <v>1.1864418188463022</v>
      </c>
      <c r="BW598" s="1">
        <f t="shared" si="1496"/>
        <v>1.1875022776629045</v>
      </c>
      <c r="BX598" s="1">
        <f t="shared" si="1497"/>
        <v>1.1881556343240338</v>
      </c>
      <c r="BY598" s="1">
        <f t="shared" si="1498"/>
        <v>1.1884497041593312</v>
      </c>
      <c r="BZ598" s="1">
        <f t="shared" si="1499"/>
        <v>1.1884051514600884</v>
      </c>
      <c r="CA598" s="1">
        <f t="shared" si="1500"/>
        <v>1.1880157015711303</v>
      </c>
      <c r="CB598" s="1">
        <f t="shared" si="1501"/>
        <v>1.1872478771765833</v>
      </c>
      <c r="CC598" s="1">
        <f t="shared" si="1502"/>
        <v>1.1860402904080289</v>
      </c>
      <c r="CD598" s="1">
        <f t="shared" si="1503"/>
        <v>1.18430261574513</v>
      </c>
      <c r="CE598" s="1">
        <f t="shared" si="1504"/>
        <v>1.1819144579710108</v>
      </c>
      <c r="CF598" s="1">
        <f t="shared" si="1505"/>
        <v>1.1787244098177156</v>
      </c>
      <c r="CG598" s="1">
        <f t="shared" si="1506"/>
        <v>1.1745496592625491</v>
      </c>
      <c r="CH598" s="1">
        <f t="shared" si="1507"/>
        <v>1.1691765493948132</v>
      </c>
      <c r="CI598" s="1">
        <f t="shared" si="1508"/>
        <v>1.1623625063609793</v>
      </c>
      <c r="CJ598" s="1">
        <f t="shared" si="1509"/>
        <v>1.153839725376963</v>
      </c>
      <c r="CK598" s="1">
        <f t="shared" si="1510"/>
        <v>1.1433209350116023</v>
      </c>
      <c r="CL598" s="1">
        <f t="shared" si="1511"/>
        <v>1.1305074428325608</v>
      </c>
      <c r="CM598" s="1">
        <f t="shared" si="1512"/>
        <v>1.1150995025692778</v>
      </c>
      <c r="CN598" s="1">
        <f t="shared" si="1513"/>
        <v>1.096808841403784</v>
      </c>
      <c r="CO598" s="1">
        <f t="shared" si="1514"/>
        <v>1.0753729593016852</v>
      </c>
      <c r="CP598" s="1">
        <f t="shared" si="1515"/>
        <v>1.0505705797912799</v>
      </c>
      <c r="CQ598" s="1">
        <f t="shared" si="1516"/>
        <v>1.0222374171947082</v>
      </c>
      <c r="CR598" s="1">
        <f t="shared" si="1517"/>
        <v>0.99028125515248044</v>
      </c>
      <c r="CS598" s="1">
        <f t="shared" si="1518"/>
        <v>0.95469523062927641</v>
      </c>
      <c r="CT598" s="1">
        <f t="shared" si="1519"/>
        <v>0.91556820731426991</v>
      </c>
      <c r="CU598" s="1">
        <f t="shared" si="1520"/>
        <v>0.87309121547071222</v>
      </c>
      <c r="CV598" s="1">
        <f t="shared" si="1521"/>
        <v>0.8275591342738603</v>
      </c>
      <c r="CW598" s="1">
        <f t="shared" si="1522"/>
        <v>0.77936708772809371</v>
      </c>
      <c r="CX598" s="1">
        <f t="shared" si="1523"/>
        <v>0.72900139438326861</v>
      </c>
      <c r="CY598" s="1">
        <f t="shared" si="1524"/>
        <v>0.67702532180638542</v>
      </c>
      <c r="CZ598" s="1">
        <f t="shared" si="1525"/>
        <v>0.62406030952405189</v>
      </c>
      <c r="DA598" s="1">
        <f t="shared" si="1526"/>
        <v>0.57076369684512107</v>
      </c>
      <c r="DB598" s="1">
        <f t="shared" si="1527"/>
        <v>0.51780428522581368</v>
      </c>
      <c r="DC598" s="1">
        <f t="shared" si="1528"/>
        <v>0.46583724705698215</v>
      </c>
      <c r="DD598" s="1">
        <f t="shared" si="1529"/>
        <v>0.41547994426699553</v>
      </c>
      <c r="DE598" s="1">
        <f t="shared" si="1530"/>
        <v>0.36729013578489483</v>
      </c>
      <c r="DF598" s="1">
        <f t="shared" si="1531"/>
        <v>0.32174784266530748</v>
      </c>
      <c r="DG598" s="1">
        <f t="shared" si="1532"/>
        <v>0.27924182720363727</v>
      </c>
      <c r="DH598" s="1">
        <f t="shared" si="1533"/>
        <v>0.24006126178796428</v>
      </c>
      <c r="DI598" s="1">
        <f t="shared" si="1534"/>
        <v>0.20439275459192266</v>
      </c>
      <c r="DJ598" s="1">
        <f t="shared" si="1535"/>
        <v>0.17232250337828789</v>
      </c>
      <c r="DK598" s="1">
        <f t="shared" si="1536"/>
        <v>0.14384300241450376</v>
      </c>
      <c r="DL598" s="1">
        <f t="shared" si="1537"/>
        <v>0.1188634593932156</v>
      </c>
      <c r="DM598" s="1">
        <f t="shared" si="1538"/>
        <v>9.7222907060611916E-2</v>
      </c>
      <c r="DN598" s="1">
        <f t="shared" si="1539"/>
        <v>7.870492387013775E-2</v>
      </c>
      <c r="DO598" s="1">
        <f t="shared" si="1540"/>
        <v>6.305290400566424E-2</v>
      </c>
      <c r="DP598" s="1">
        <f t="shared" si="1541"/>
        <v>4.9984924838360097E-2</v>
      </c>
      <c r="DQ598" s="1">
        <f t="shared" si="1542"/>
        <v>3.9207428140889539E-2</v>
      </c>
      <c r="DR598" s="1">
        <f t="shared" si="1543"/>
        <v>3.0427135895098701E-2</v>
      </c>
      <c r="DS598" s="1">
        <f t="shared" si="1544"/>
        <v>2.3360838090436955E-2</v>
      </c>
      <c r="DT598" s="1">
        <f t="shared" si="1545"/>
        <v>1.7742897098517563E-2</v>
      </c>
      <c r="DU598" s="1">
        <f t="shared" si="1546"/>
        <v>1.3330494296958857E-2</v>
      </c>
      <c r="DV598" s="1">
        <f t="shared" si="1547"/>
        <v>9.906788571050075E-3</v>
      </c>
      <c r="DW598" s="1">
        <f t="shared" si="1548"/>
        <v>7.2822579339235039E-3</v>
      </c>
      <c r="DX598" s="1">
        <f t="shared" si="1549"/>
        <v>5.2945547857387127E-3</v>
      </c>
      <c r="DY598" s="1">
        <f t="shared" si="1550"/>
        <v>3.8072264134419321E-3</v>
      </c>
      <c r="DZ598" s="1">
        <f t="shared" si="1551"/>
        <v>2.707642119766891E-3</v>
      </c>
      <c r="EA598" s="1">
        <f t="shared" si="1552"/>
        <v>1.9044351656088314E-3</v>
      </c>
      <c r="EB598" s="1">
        <f t="shared" si="1553"/>
        <v>1.3247199981564885E-3</v>
      </c>
      <c r="EC598" s="1">
        <f t="shared" si="1554"/>
        <v>9.112907441503771E-4</v>
      </c>
      <c r="ED598" s="1">
        <f t="shared" si="1555"/>
        <v>6.1995202537985089E-4</v>
      </c>
      <c r="EE598" s="1">
        <f t="shared" si="1556"/>
        <v>4.1708248327039347E-4</v>
      </c>
      <c r="EF598" s="1">
        <f t="shared" si="1557"/>
        <v>2.7748796535351933E-4</v>
      </c>
      <c r="EG598" s="1">
        <f t="shared" si="1558"/>
        <v>1.8256658894072068E-4</v>
      </c>
      <c r="EH598" s="1">
        <f t="shared" si="1559"/>
        <v>1.1878208778897566E-4</v>
      </c>
      <c r="EI598" s="1">
        <f t="shared" si="1560"/>
        <v>7.6424313119397434E-5</v>
      </c>
      <c r="EJ598" s="1">
        <f t="shared" si="1561"/>
        <v>4.8625302097705178E-5</v>
      </c>
      <c r="EK598" s="1">
        <f t="shared" si="1562"/>
        <v>3.0594492422382355E-5</v>
      </c>
      <c r="EL598" s="1">
        <f t="shared" si="1563"/>
        <v>1.9035971777324578E-5</v>
      </c>
      <c r="EM598" s="1">
        <f t="shared" si="1564"/>
        <v>1.1712754629789544E-5</v>
      </c>
      <c r="EN598" s="1">
        <f t="shared" si="1565"/>
        <v>7.1268425381005022E-6</v>
      </c>
      <c r="EO598" s="1">
        <f t="shared" si="1566"/>
        <v>4.2883664892704858E-6</v>
      </c>
      <c r="EP598" s="1">
        <f t="shared" si="1567"/>
        <v>2.5517976784441071E-6</v>
      </c>
      <c r="EQ598" s="1">
        <f t="shared" si="1568"/>
        <v>1.5016325640459792E-6</v>
      </c>
      <c r="ER598" s="1">
        <f t="shared" si="1569"/>
        <v>8.7387263687811499E-7</v>
      </c>
      <c r="ES598" s="1">
        <f t="shared" si="1570"/>
        <v>5.0292587458580463E-7</v>
      </c>
      <c r="ET598" s="1">
        <f t="shared" si="1571"/>
        <v>2.8624373473174376E-7</v>
      </c>
      <c r="EU598" s="1">
        <f t="shared" si="1572"/>
        <v>1.6112005250079688E-7</v>
      </c>
      <c r="EV598" s="1">
        <f t="shared" si="1573"/>
        <v>8.9691611130005487E-8</v>
      </c>
      <c r="EW598" s="1">
        <f t="shared" si="1574"/>
        <v>4.9380552754574047E-8</v>
      </c>
      <c r="EX598" s="1">
        <f t="shared" si="1575"/>
        <v>2.689075817483544E-8</v>
      </c>
      <c r="EY598" s="1">
        <f t="shared" si="1576"/>
        <v>1.4489795503748234E-8</v>
      </c>
      <c r="EZ598" s="1">
        <f t="shared" si="1577"/>
        <v>7.73916613965382E-9</v>
      </c>
      <c r="FA598" s="1">
        <f t="shared" si="1578"/>
        <v>4.1301265404560201E-9</v>
      </c>
      <c r="FB598" s="1">
        <f t="shared" si="1579"/>
        <v>2.2807596619327092E-9</v>
      </c>
      <c r="FC598" s="1">
        <f t="shared" si="1580"/>
        <v>1.4832924499046649E-9</v>
      </c>
      <c r="FD598" s="75">
        <f t="shared" si="1431"/>
        <v>1.4832924499046649E-9</v>
      </c>
    </row>
    <row r="599" spans="7:160" x14ac:dyDescent="0.35">
      <c r="G599" t="str">
        <f t="shared" si="1427"/>
        <v>Refd, t=2.92</v>
      </c>
      <c r="H599" s="76">
        <f t="shared" si="1428"/>
        <v>2.91999999999996</v>
      </c>
      <c r="I599" s="1">
        <f t="shared" si="1429"/>
        <v>0</v>
      </c>
      <c r="J599" s="22">
        <f t="shared" si="1430"/>
        <v>1.9909219414481111E-6</v>
      </c>
      <c r="K599" s="1">
        <f t="shared" si="1432"/>
        <v>3.9211085651561455E-6</v>
      </c>
      <c r="L599" s="1">
        <f t="shared" si="1433"/>
        <v>7.2490952363561891E-6</v>
      </c>
      <c r="M599" s="1">
        <f t="shared" si="1434"/>
        <v>1.2849441918933451E-5</v>
      </c>
      <c r="N599" s="1">
        <f t="shared" si="1435"/>
        <v>2.2082045545792974E-5</v>
      </c>
      <c r="O599" s="1">
        <f t="shared" si="1436"/>
        <v>3.7028673669327711E-5</v>
      </c>
      <c r="P599" s="1">
        <f t="shared" si="1437"/>
        <v>6.0827066234345149E-5</v>
      </c>
      <c r="Q599" s="1">
        <f t="shared" si="1438"/>
        <v>9.8133805593909117E-5</v>
      </c>
      <c r="R599" s="1">
        <f t="shared" si="1439"/>
        <v>1.5575284684934981E-4</v>
      </c>
      <c r="S599" s="1">
        <f t="shared" si="1440"/>
        <v>2.4347134180870565E-4</v>
      </c>
      <c r="T599" s="1">
        <f t="shared" si="1441"/>
        <v>3.7514702113460567E-4</v>
      </c>
      <c r="U599" s="1">
        <f t="shared" si="1442"/>
        <v>5.7009042778241733E-4</v>
      </c>
      <c r="V599" s="1">
        <f t="shared" si="1443"/>
        <v>8.547789544681466E-4</v>
      </c>
      <c r="W599" s="1">
        <f t="shared" si="1444"/>
        <v>1.2649260294958393E-3</v>
      </c>
      <c r="X599" s="1">
        <f t="shared" si="1445"/>
        <v>1.8479061215163333E-3</v>
      </c>
      <c r="Y599" s="1">
        <f t="shared" si="1446"/>
        <v>2.6655031310732595E-3</v>
      </c>
      <c r="Z599" s="1">
        <f t="shared" si="1447"/>
        <v>3.7969056878103947E-3</v>
      </c>
      <c r="AA599" s="1">
        <f t="shared" si="1448"/>
        <v>5.3418186593271431E-3</v>
      </c>
      <c r="AB599" s="1">
        <f t="shared" si="1449"/>
        <v>7.423498311015281E-3</v>
      </c>
      <c r="AC599" s="1">
        <f t="shared" si="1450"/>
        <v>1.0191453587477368E-2</v>
      </c>
      <c r="AD599" s="1">
        <f t="shared" si="1451"/>
        <v>1.3823494605214157E-2</v>
      </c>
      <c r="AE599" s="1">
        <f t="shared" si="1452"/>
        <v>1.852676026069644E-2</v>
      </c>
      <c r="AF599" s="1">
        <f t="shared" si="1453"/>
        <v>2.4537329779457141E-2</v>
      </c>
      <c r="AG599" s="1">
        <f t="shared" si="1454"/>
        <v>3.2118028243822302E-2</v>
      </c>
      <c r="AH599" s="1">
        <f t="shared" si="1455"/>
        <v>4.1554082687457437E-2</v>
      </c>
      <c r="AI599" s="1">
        <f t="shared" si="1456"/>
        <v>5.3146379495971903E-2</v>
      </c>
      <c r="AJ599" s="1">
        <f t="shared" si="1457"/>
        <v>6.7202217400342837E-2</v>
      </c>
      <c r="AK599" s="1">
        <f t="shared" si="1458"/>
        <v>8.4023639196487448E-2</v>
      </c>
      <c r="AL599" s="1">
        <f t="shared" si="1459"/>
        <v>0.1038936486134942</v>
      </c>
      <c r="AM599" s="1">
        <f t="shared" si="1460"/>
        <v>0.12706085884836912</v>
      </c>
      <c r="AN599" s="1">
        <f t="shared" si="1461"/>
        <v>0.15372335278857652</v>
      </c>
      <c r="AO599" s="1">
        <f t="shared" si="1462"/>
        <v>0.18401273480189986</v>
      </c>
      <c r="AP599" s="1">
        <f t="shared" si="1463"/>
        <v>0.21797949253528004</v>
      </c>
      <c r="AQ599" s="1">
        <f t="shared" si="1464"/>
        <v>0.25558083985814878</v>
      </c>
      <c r="AR599" s="1">
        <f t="shared" si="1465"/>
        <v>0.29667216121530099</v>
      </c>
      <c r="AS599" s="1">
        <f t="shared" si="1466"/>
        <v>0.34100301572121478</v>
      </c>
      <c r="AT599" s="1">
        <f t="shared" si="1467"/>
        <v>0.38821839127995622</v>
      </c>
      <c r="AU599" s="1">
        <f t="shared" si="1468"/>
        <v>0.43786554293552948</v>
      </c>
      <c r="AV599" s="1">
        <f t="shared" si="1469"/>
        <v>0.48940633562073699</v>
      </c>
      <c r="AW599" s="1">
        <f t="shared" si="1470"/>
        <v>0.54223457857814339</v>
      </c>
      <c r="AX599" s="1">
        <f t="shared" si="1471"/>
        <v>0.59569743063582303</v>
      </c>
      <c r="AY599" s="1">
        <f t="shared" si="1472"/>
        <v>0.64911961508658533</v>
      </c>
      <c r="AZ599" s="1">
        <f t="shared" si="1473"/>
        <v>0.70182894669234774</v>
      </c>
      <c r="BA599" s="1">
        <f t="shared" si="1474"/>
        <v>0.75318156677238257</v>
      </c>
      <c r="BB599" s="1">
        <f t="shared" si="1475"/>
        <v>0.80258531645619202</v>
      </c>
      <c r="BC599" s="1">
        <f t="shared" si="1476"/>
        <v>0.84951984819371096</v>
      </c>
      <c r="BD599" s="1">
        <f t="shared" si="1477"/>
        <v>0.89355236169130137</v>
      </c>
      <c r="BE599" s="1">
        <f t="shared" si="1478"/>
        <v>0.93434822052692978</v>
      </c>
      <c r="BF599" s="1">
        <f t="shared" si="1479"/>
        <v>0.97167611986313807</v>
      </c>
      <c r="BG599" s="1">
        <f t="shared" si="1480"/>
        <v>1.0054078913306557</v>
      </c>
      <c r="BH599" s="1">
        <f t="shared" si="1481"/>
        <v>1.0355134083169861</v>
      </c>
      <c r="BI599" s="1">
        <f t="shared" si="1482"/>
        <v>1.0620513607625739</v>
      </c>
      <c r="BJ599" s="1">
        <f t="shared" si="1483"/>
        <v>1.0851568807956626</v>
      </c>
      <c r="BK599" s="1">
        <f t="shared" si="1484"/>
        <v>1.1050271088553802</v>
      </c>
      <c r="BL599" s="1">
        <f t="shared" si="1485"/>
        <v>1.1219057960718639</v>
      </c>
      <c r="BM599" s="1">
        <f t="shared" si="1486"/>
        <v>1.1360679546729475</v>
      </c>
      <c r="BN599" s="1">
        <f t="shared" si="1487"/>
        <v>1.1478054137959164</v>
      </c>
      <c r="BO599" s="1">
        <f t="shared" si="1488"/>
        <v>1.1574139373606074</v>
      </c>
      <c r="BP599" s="1">
        <f t="shared" si="1489"/>
        <v>1.1651823386370519</v>
      </c>
      <c r="BQ599" s="1">
        <f t="shared" si="1490"/>
        <v>1.1713838058710297</v>
      </c>
      <c r="BR599" s="1">
        <f t="shared" si="1491"/>
        <v>1.1762694536984608</v>
      </c>
      <c r="BS599" s="1">
        <f t="shared" si="1492"/>
        <v>1.1800639495272387</v>
      </c>
      <c r="BT599" s="1">
        <f t="shared" si="1493"/>
        <v>1.1829629402503474</v>
      </c>
      <c r="BU599" s="1">
        <f t="shared" si="1494"/>
        <v>1.1851319249027286</v>
      </c>
      <c r="BV599" s="1">
        <f t="shared" si="1495"/>
        <v>1.1867061812065745</v>
      </c>
      <c r="BW599" s="1">
        <f t="shared" si="1496"/>
        <v>1.1877913534138405</v>
      </c>
      <c r="BX599" s="1">
        <f t="shared" si="1497"/>
        <v>1.1884643389061615</v>
      </c>
      <c r="BY599" s="1">
        <f t="shared" si="1498"/>
        <v>1.1887741647180465</v>
      </c>
      <c r="BZ599" s="1">
        <f t="shared" si="1499"/>
        <v>1.1887426160641121</v>
      </c>
      <c r="CA599" s="1">
        <f t="shared" si="1500"/>
        <v>1.1883644615871665</v>
      </c>
      <c r="CB599" s="1">
        <f t="shared" si="1501"/>
        <v>1.187607209929481</v>
      </c>
      <c r="CC599" s="1">
        <f t="shared" si="1502"/>
        <v>1.1864104256211028</v>
      </c>
      <c r="CD599" s="1">
        <f t="shared" si="1503"/>
        <v>1.1846847256400805</v>
      </c>
      <c r="CE599" s="1">
        <f t="shared" si="1504"/>
        <v>1.1823106673937624</v>
      </c>
      <c r="CF599" s="1">
        <f t="shared" si="1505"/>
        <v>1.1791378194315179</v>
      </c>
      <c r="CG599" s="1">
        <f t="shared" si="1506"/>
        <v>1.1749843718317716</v>
      </c>
      <c r="CH599" s="1">
        <f t="shared" si="1507"/>
        <v>1.169637686643858</v>
      </c>
      <c r="CI599" s="1">
        <f t="shared" si="1508"/>
        <v>1.1628562020628548</v>
      </c>
      <c r="CJ599" s="1">
        <f t="shared" si="1509"/>
        <v>1.1543730794812073</v>
      </c>
      <c r="CK599" s="1">
        <f t="shared" si="1510"/>
        <v>1.1439019140513651</v>
      </c>
      <c r="CL599" s="1">
        <f t="shared" si="1511"/>
        <v>1.1311447138115935</v>
      </c>
      <c r="CM599" s="1">
        <f t="shared" si="1512"/>
        <v>1.1158021911842007</v>
      </c>
      <c r="CN599" s="1">
        <f t="shared" si="1513"/>
        <v>1.0975862108147978</v>
      </c>
      <c r="CO599" s="1">
        <f t="shared" si="1514"/>
        <v>1.0762340125311842</v>
      </c>
      <c r="CP599" s="1">
        <f t="shared" si="1515"/>
        <v>1.0515235967765959</v>
      </c>
      <c r="CQ599" s="1">
        <f t="shared" si="1516"/>
        <v>1.0232894458899271</v>
      </c>
      <c r="CR599" s="1">
        <f t="shared" si="1517"/>
        <v>0.99143758401713844</v>
      </c>
      <c r="CS599" s="1">
        <f t="shared" si="1518"/>
        <v>0.95595887640248145</v>
      </c>
      <c r="CT599" s="1">
        <f t="shared" si="1519"/>
        <v>0.91693945620006745</v>
      </c>
      <c r="CU599" s="1">
        <f t="shared" si="1520"/>
        <v>0.87456725694103321</v>
      </c>
      <c r="CV599" s="1">
        <f t="shared" si="1521"/>
        <v>0.82913382408700076</v>
      </c>
      <c r="CW599" s="1">
        <f t="shared" si="1522"/>
        <v>0.78103087030369689</v>
      </c>
      <c r="CX599" s="1">
        <f t="shared" si="1523"/>
        <v>0.73074140466006399</v>
      </c>
      <c r="CY599" s="1">
        <f t="shared" si="1524"/>
        <v>0.6788256738866395</v>
      </c>
      <c r="CZ599" s="1">
        <f t="shared" si="1525"/>
        <v>0.62590256493016372</v>
      </c>
      <c r="DA599" s="1">
        <f t="shared" si="1526"/>
        <v>0.57262749050989892</v>
      </c>
      <c r="DB599" s="1">
        <f t="shared" si="1527"/>
        <v>0.5196680739483891</v>
      </c>
      <c r="DC599" s="1">
        <f t="shared" si="1528"/>
        <v>0.46767913453380205</v>
      </c>
      <c r="DD599" s="1">
        <f t="shared" si="1529"/>
        <v>0.41727853012609706</v>
      </c>
      <c r="DE599" s="1">
        <f t="shared" si="1530"/>
        <v>0.36902533404992893</v>
      </c>
      <c r="DF599" s="1">
        <f t="shared" si="1531"/>
        <v>0.32340161795714001</v>
      </c>
      <c r="DG599" s="1">
        <f t="shared" si="1532"/>
        <v>0.28079880439669436</v>
      </c>
      <c r="DH599" s="1">
        <f t="shared" si="1533"/>
        <v>0.24150917591538398</v>
      </c>
      <c r="DI599" s="1">
        <f t="shared" si="1534"/>
        <v>0.20572272129407154</v>
      </c>
      <c r="DJ599" s="1">
        <f t="shared" si="1535"/>
        <v>0.17352910465549967</v>
      </c>
      <c r="DK599" s="1">
        <f t="shared" si="1536"/>
        <v>0.14492419639596188</v>
      </c>
      <c r="DL599" s="1">
        <f t="shared" si="1537"/>
        <v>0.11982033494776831</v>
      </c>
      <c r="DM599" s="1">
        <f t="shared" si="1538"/>
        <v>9.8059313337168816E-2</v>
      </c>
      <c r="DN599" s="1">
        <f t="shared" si="1539"/>
        <v>7.9427010652557459E-2</v>
      </c>
      <c r="DO599" s="1">
        <f t="shared" si="1540"/>
        <v>6.3668610922548163E-2</v>
      </c>
      <c r="DP599" s="1">
        <f t="shared" si="1541"/>
        <v>5.0503456213068121E-2</v>
      </c>
      <c r="DQ599" s="1">
        <f t="shared" si="1542"/>
        <v>3.9638746164021847E-2</v>
      </c>
      <c r="DR599" s="1">
        <f t="shared" si="1543"/>
        <v>3.0781498635152831E-2</v>
      </c>
      <c r="DS599" s="1">
        <f t="shared" si="1544"/>
        <v>2.3648401512030074E-2</v>
      </c>
      <c r="DT599" s="1">
        <f t="shared" si="1545"/>
        <v>1.7973392597391606E-2</v>
      </c>
      <c r="DU599" s="1">
        <f t="shared" si="1546"/>
        <v>1.3512986039166262E-2</v>
      </c>
      <c r="DV599" s="1">
        <f t="shared" si="1547"/>
        <v>1.0049508713302645E-2</v>
      </c>
      <c r="DW599" s="1">
        <f t="shared" si="1548"/>
        <v>7.3925129655739216E-3</v>
      </c>
      <c r="DX599" s="1">
        <f t="shared" si="1549"/>
        <v>5.3786929226915543E-3</v>
      </c>
      <c r="DY599" s="1">
        <f t="shared" si="1550"/>
        <v>3.8706541589032099E-3</v>
      </c>
      <c r="DZ599" s="1">
        <f t="shared" si="1551"/>
        <v>2.7548776134950531E-3</v>
      </c>
      <c r="EA599" s="1">
        <f t="shared" si="1552"/>
        <v>1.9391865089609368E-3</v>
      </c>
      <c r="EB599" s="1">
        <f t="shared" si="1553"/>
        <v>1.3499780625745969E-3</v>
      </c>
      <c r="EC599" s="1">
        <f t="shared" si="1554"/>
        <v>9.2942774347022346E-4</v>
      </c>
      <c r="ED599" s="1">
        <f t="shared" si="1555"/>
        <v>6.3281908886306563E-4</v>
      </c>
      <c r="EE599" s="1">
        <f t="shared" si="1556"/>
        <v>4.2610139144838994E-4</v>
      </c>
      <c r="EF599" s="1">
        <f t="shared" si="1557"/>
        <v>2.8373395128404881E-4</v>
      </c>
      <c r="EG599" s="1">
        <f t="shared" si="1558"/>
        <v>1.8684057062244618E-4</v>
      </c>
      <c r="EH599" s="1">
        <f t="shared" si="1559"/>
        <v>1.2167184344655555E-4</v>
      </c>
      <c r="EI599" s="1">
        <f t="shared" si="1560"/>
        <v>7.8354941421122904E-5</v>
      </c>
      <c r="EJ599" s="1">
        <f t="shared" si="1561"/>
        <v>4.9899854291911407E-5</v>
      </c>
      <c r="EK599" s="1">
        <f t="shared" si="1562"/>
        <v>3.1425969683249453E-5</v>
      </c>
      <c r="EL599" s="1">
        <f t="shared" si="1563"/>
        <v>1.9572002091571909E-5</v>
      </c>
      <c r="EM599" s="1">
        <f t="shared" si="1564"/>
        <v>1.2054251722686607E-5</v>
      </c>
      <c r="EN599" s="1">
        <f t="shared" si="1565"/>
        <v>7.3418511454744681E-6</v>
      </c>
      <c r="EO599" s="1">
        <f t="shared" si="1566"/>
        <v>4.4221517803175838E-6</v>
      </c>
      <c r="EP599" s="1">
        <f t="shared" si="1567"/>
        <v>2.6340706343768957E-6</v>
      </c>
      <c r="EQ599" s="1">
        <f t="shared" si="1568"/>
        <v>1.5516376964473376E-6</v>
      </c>
      <c r="ER599" s="1">
        <f t="shared" si="1569"/>
        <v>9.0391218205685844E-7</v>
      </c>
      <c r="ES599" s="1">
        <f t="shared" si="1570"/>
        <v>5.2076222427690146E-7</v>
      </c>
      <c r="ET599" s="1">
        <f t="shared" si="1571"/>
        <v>2.9671176830844278E-7</v>
      </c>
      <c r="EU599" s="1">
        <f t="shared" si="1572"/>
        <v>1.6719277981302931E-7</v>
      </c>
      <c r="EV599" s="1">
        <f t="shared" si="1573"/>
        <v>9.3173996242009115E-8</v>
      </c>
      <c r="EW599" s="1">
        <f t="shared" si="1574"/>
        <v>5.1354641847635592E-8</v>
      </c>
      <c r="EX599" s="1">
        <f t="shared" si="1575"/>
        <v>2.7997154171486276E-8</v>
      </c>
      <c r="EY599" s="1">
        <f t="shared" si="1576"/>
        <v>1.5103157146844411E-8</v>
      </c>
      <c r="EZ599" s="1">
        <f t="shared" si="1577"/>
        <v>8.0761870333502322E-9</v>
      </c>
      <c r="FA599" s="1">
        <f t="shared" si="1578"/>
        <v>4.3152563225382207E-9</v>
      </c>
      <c r="FB599" s="1">
        <f t="shared" si="1579"/>
        <v>2.3861215489754066E-9</v>
      </c>
      <c r="FC599" s="1">
        <f t="shared" si="1580"/>
        <v>1.5536354387738943E-9</v>
      </c>
      <c r="FD599" s="75">
        <f t="shared" si="1431"/>
        <v>1.5536354387738943E-9</v>
      </c>
    </row>
    <row r="600" spans="7:160" x14ac:dyDescent="0.35">
      <c r="G600" t="str">
        <f t="shared" si="1427"/>
        <v>Refd, t=2.92</v>
      </c>
      <c r="H600" s="76">
        <f t="shared" si="1428"/>
        <v>2.9249999999999599</v>
      </c>
      <c r="I600" s="1">
        <f t="shared" si="1429"/>
        <v>0</v>
      </c>
      <c r="J600" s="22">
        <f t="shared" si="1430"/>
        <v>1.9688627607226169E-6</v>
      </c>
      <c r="K600" s="1">
        <f t="shared" si="1432"/>
        <v>3.8776516266727261E-6</v>
      </c>
      <c r="L600" s="1">
        <f t="shared" si="1433"/>
        <v>7.1687273172324728E-6</v>
      </c>
      <c r="M600" s="1">
        <f t="shared" si="1434"/>
        <v>1.2706948515951885E-5</v>
      </c>
      <c r="N600" s="1">
        <f t="shared" si="1435"/>
        <v>2.1837164699947671E-5</v>
      </c>
      <c r="O600" s="1">
        <f t="shared" si="1436"/>
        <v>3.6618201330491728E-5</v>
      </c>
      <c r="P600" s="1">
        <f t="shared" si="1437"/>
        <v>6.0153418769677794E-5</v>
      </c>
      <c r="Q600" s="1">
        <f t="shared" si="1438"/>
        <v>9.7048771394641357E-5</v>
      </c>
      <c r="R600" s="1">
        <f t="shared" si="1439"/>
        <v>1.540349657309756E-4</v>
      </c>
      <c r="S600" s="1">
        <f t="shared" si="1440"/>
        <v>2.4079506621919812E-4</v>
      </c>
      <c r="T600" s="1">
        <f t="shared" si="1441"/>
        <v>3.7104158098744534E-4</v>
      </c>
      <c r="U600" s="1">
        <f t="shared" si="1442"/>
        <v>5.6388620248278248E-4</v>
      </c>
      <c r="V600" s="1">
        <f t="shared" si="1443"/>
        <v>8.4553923011477985E-4</v>
      </c>
      <c r="W600" s="1">
        <f t="shared" si="1444"/>
        <v>1.2513623786422135E-3</v>
      </c>
      <c r="X600" s="1">
        <f t="shared" si="1445"/>
        <v>1.8282763851731262E-3</v>
      </c>
      <c r="Y600" s="1">
        <f t="shared" si="1446"/>
        <v>2.6374921982058488E-3</v>
      </c>
      <c r="Z600" s="1">
        <f t="shared" si="1447"/>
        <v>3.7574910210650273E-3</v>
      </c>
      <c r="AA600" s="1">
        <f t="shared" si="1448"/>
        <v>5.2871248237794325E-3</v>
      </c>
      <c r="AB600" s="1">
        <f t="shared" si="1449"/>
        <v>7.3486475702434703E-3</v>
      </c>
      <c r="AC600" s="1">
        <f t="shared" si="1450"/>
        <v>1.0090422789620749E-2</v>
      </c>
      <c r="AD600" s="1">
        <f t="shared" si="1451"/>
        <v>1.3688991834286767E-2</v>
      </c>
      <c r="AE600" s="1">
        <f t="shared" si="1452"/>
        <v>1.8350137708836312E-2</v>
      </c>
      <c r="AF600" s="1">
        <f t="shared" si="1453"/>
        <v>2.4308551543659525E-2</v>
      </c>
      <c r="AG600" s="1">
        <f t="shared" si="1454"/>
        <v>3.182571274909618E-2</v>
      </c>
      <c r="AH600" s="1">
        <f t="shared" si="1455"/>
        <v>4.1185638672918551E-2</v>
      </c>
      <c r="AI600" s="1">
        <f t="shared" si="1456"/>
        <v>5.2688251536961626E-2</v>
      </c>
      <c r="AJ600" s="1">
        <f t="shared" si="1457"/>
        <v>6.6640251511990808E-2</v>
      </c>
      <c r="AK600" s="1">
        <f t="shared" si="1458"/>
        <v>8.3343571159346652E-2</v>
      </c>
      <c r="AL600" s="1">
        <f t="shared" si="1459"/>
        <v>0.10308170758802439</v>
      </c>
      <c r="AM600" s="1">
        <f t="shared" si="1460"/>
        <v>0.12610446726445038</v>
      </c>
      <c r="AN600" s="1">
        <f t="shared" si="1461"/>
        <v>0.15261189141074932</v>
      </c>
      <c r="AO600" s="1">
        <f t="shared" si="1462"/>
        <v>0.18273833055102606</v>
      </c>
      <c r="AP600" s="1">
        <f t="shared" si="1463"/>
        <v>0.21653777750488065</v>
      </c>
      <c r="AQ600" s="1">
        <f t="shared" si="1464"/>
        <v>0.25397162438061799</v>
      </c>
      <c r="AR600" s="1">
        <f t="shared" si="1465"/>
        <v>0.29489996296475207</v>
      </c>
      <c r="AS600" s="1">
        <f t="shared" si="1466"/>
        <v>0.33907739142239091</v>
      </c>
      <c r="AT600" s="1">
        <f t="shared" si="1467"/>
        <v>0.38615402778836294</v>
      </c>
      <c r="AU600" s="1">
        <f t="shared" si="1468"/>
        <v>0.43568207976055157</v>
      </c>
      <c r="AV600" s="1">
        <f t="shared" si="1469"/>
        <v>0.48712791021352725</v>
      </c>
      <c r="AW600" s="1">
        <f t="shared" si="1470"/>
        <v>0.53988910716293304</v>
      </c>
      <c r="AX600" s="1">
        <f t="shared" si="1471"/>
        <v>0.59331565890792548</v>
      </c>
      <c r="AY600" s="1">
        <f t="shared" si="1472"/>
        <v>0.64673399248530417</v>
      </c>
      <c r="AZ600" s="1">
        <f t="shared" si="1473"/>
        <v>0.69947239309235587</v>
      </c>
      <c r="BA600" s="1">
        <f t="shared" si="1474"/>
        <v>0.75088620966523034</v>
      </c>
      <c r="BB600" s="1">
        <f t="shared" si="1475"/>
        <v>0.80038127900992717</v>
      </c>
      <c r="BC600" s="1">
        <f t="shared" si="1476"/>
        <v>0.84743416376428315</v>
      </c>
      <c r="BD600" s="1">
        <f t="shared" si="1477"/>
        <v>0.89160807900477979</v>
      </c>
      <c r="BE600" s="1">
        <f t="shared" si="1478"/>
        <v>0.93256374716799106</v>
      </c>
      <c r="BF600" s="1">
        <f t="shared" si="1479"/>
        <v>0.97006483174099689</v>
      </c>
      <c r="BG600" s="1">
        <f t="shared" si="1480"/>
        <v>1.0039780145836283</v>
      </c>
      <c r="BH600" s="1">
        <f t="shared" si="1481"/>
        <v>1.0342681598068704</v>
      </c>
      <c r="BI600" s="1">
        <f t="shared" si="1482"/>
        <v>1.0609893157959094</v>
      </c>
      <c r="BJ600" s="1">
        <f t="shared" si="1483"/>
        <v>1.0842725234285802</v>
      </c>
      <c r="BK600" s="1">
        <f t="shared" si="1484"/>
        <v>1.1043115119418203</v>
      </c>
      <c r="BL600" s="1">
        <f t="shared" si="1485"/>
        <v>1.1213473753218386</v>
      </c>
      <c r="BM600" s="1">
        <f t="shared" si="1486"/>
        <v>1.1356532430344703</v>
      </c>
      <c r="BN600" s="1">
        <f t="shared" si="1487"/>
        <v>1.1475198086278744</v>
      </c>
      <c r="BO600" s="1">
        <f t="shared" si="1488"/>
        <v>1.1572423819811051</v>
      </c>
      <c r="BP600" s="1">
        <f t="shared" si="1489"/>
        <v>1.1651099106360587</v>
      </c>
      <c r="BQ600" s="1">
        <f t="shared" si="1490"/>
        <v>1.1713961958238925</v>
      </c>
      <c r="BR600" s="1">
        <f t="shared" si="1491"/>
        <v>1.176353328532272</v>
      </c>
      <c r="BS600" s="1">
        <f t="shared" si="1492"/>
        <v>1.180207203957645</v>
      </c>
      <c r="BT600" s="1">
        <f t="shared" si="1493"/>
        <v>1.1831548469041895</v>
      </c>
      <c r="BU600" s="1">
        <f t="shared" si="1494"/>
        <v>1.1853631987491118</v>
      </c>
      <c r="BV600" s="1">
        <f t="shared" si="1495"/>
        <v>1.1869689767674143</v>
      </c>
      <c r="BW600" s="1">
        <f t="shared" si="1496"/>
        <v>1.1880792141370762</v>
      </c>
      <c r="BX600" s="1">
        <f t="shared" si="1497"/>
        <v>1.1887721174000556</v>
      </c>
      <c r="BY600" s="1">
        <f t="shared" si="1498"/>
        <v>1.1890979306485971</v>
      </c>
      <c r="BZ600" s="1">
        <f t="shared" si="1499"/>
        <v>1.1890795657819104</v>
      </c>
      <c r="CA600" s="1">
        <f t="shared" si="1500"/>
        <v>1.1887128402939804</v>
      </c>
      <c r="CB600" s="1">
        <f t="shared" si="1501"/>
        <v>1.1879662536640965</v>
      </c>
      <c r="CC600" s="1">
        <f t="shared" si="1502"/>
        <v>1.1867803267109807</v>
      </c>
      <c r="CD600" s="1">
        <f t="shared" si="1503"/>
        <v>1.185066621645777</v>
      </c>
      <c r="CE600" s="1">
        <f t="shared" si="1504"/>
        <v>1.1827066500527852</v>
      </c>
      <c r="CF600" s="1">
        <f t="shared" si="1505"/>
        <v>1.1795509567753288</v>
      </c>
      <c r="CG600" s="1">
        <f t="shared" si="1506"/>
        <v>1.175418733623258</v>
      </c>
      <c r="CH600" s="1">
        <f t="shared" si="1507"/>
        <v>1.1700983607334186</v>
      </c>
      <c r="CI600" s="1">
        <f t="shared" si="1508"/>
        <v>1.1633492874171858</v>
      </c>
      <c r="CJ600" s="1">
        <f t="shared" si="1509"/>
        <v>1.1549056407729918</v>
      </c>
      <c r="CK600" s="1">
        <f t="shared" si="1510"/>
        <v>1.1444818830976538</v>
      </c>
      <c r="CL600" s="1">
        <f t="shared" si="1511"/>
        <v>1.1317807250679421</v>
      </c>
      <c r="CM600" s="1">
        <f t="shared" si="1512"/>
        <v>1.1165033421036328</v>
      </c>
      <c r="CN600" s="1">
        <f t="shared" si="1513"/>
        <v>1.0983617431773214</v>
      </c>
      <c r="CO600" s="1">
        <f t="shared" si="1514"/>
        <v>1.0770929176512729</v>
      </c>
      <c r="CP600" s="1">
        <f t="shared" si="1515"/>
        <v>1.0524741553819874</v>
      </c>
      <c r="CQ600" s="1">
        <f t="shared" si="1516"/>
        <v>1.0243387217856244</v>
      </c>
      <c r="CR600" s="1">
        <f t="shared" si="1517"/>
        <v>0.9925908985650872</v>
      </c>
      <c r="CS600" s="1">
        <f t="shared" si="1518"/>
        <v>0.95721929741185063</v>
      </c>
      <c r="CT600" s="1">
        <f t="shared" si="1519"/>
        <v>0.91830733908946127</v>
      </c>
      <c r="CU600" s="1">
        <f t="shared" si="1520"/>
        <v>0.8760398771902701</v>
      </c>
      <c r="CV600" s="1">
        <f t="shared" si="1521"/>
        <v>0.83070513749633368</v>
      </c>
      <c r="CW600" s="1">
        <f t="shared" si="1522"/>
        <v>0.78269143125374563</v>
      </c>
      <c r="CX600" s="1">
        <f t="shared" si="1523"/>
        <v>0.73247846269341899</v>
      </c>
      <c r="CY600" s="1">
        <f t="shared" si="1524"/>
        <v>0.68062345624548271</v>
      </c>
      <c r="CZ600" s="1">
        <f t="shared" si="1525"/>
        <v>0.62774273831706673</v>
      </c>
      <c r="DA600" s="1">
        <f t="shared" si="1526"/>
        <v>0.57448978070623091</v>
      </c>
      <c r="DB600" s="1">
        <f t="shared" si="1527"/>
        <v>0.52153100855464229</v>
      </c>
      <c r="DC600" s="1">
        <f t="shared" si="1528"/>
        <v>0.469520863436106</v>
      </c>
      <c r="DD600" s="1">
        <f t="shared" si="1529"/>
        <v>0.4190776715196497</v>
      </c>
      <c r="DE600" s="1">
        <f t="shared" si="1530"/>
        <v>0.37076179171076001</v>
      </c>
      <c r="DF600" s="1">
        <f t="shared" si="1531"/>
        <v>0.32505731816787903</v>
      </c>
      <c r="DG600" s="1">
        <f t="shared" si="1532"/>
        <v>0.28235830816439206</v>
      </c>
      <c r="DH600" s="1">
        <f t="shared" si="1533"/>
        <v>0.24296013303037378</v>
      </c>
      <c r="DI600" s="1">
        <f t="shared" si="1534"/>
        <v>0.20705614614341455</v>
      </c>
      <c r="DJ600" s="1">
        <f t="shared" si="1535"/>
        <v>0.17473946807951291</v>
      </c>
      <c r="DK600" s="1">
        <f t="shared" si="1536"/>
        <v>0.14600934178890615</v>
      </c>
      <c r="DL600" s="1">
        <f t="shared" si="1537"/>
        <v>0.12078123893314754</v>
      </c>
      <c r="DM600" s="1">
        <f t="shared" si="1538"/>
        <v>9.8899720673764513E-2</v>
      </c>
      <c r="DN600" s="1">
        <f t="shared" si="1539"/>
        <v>8.0152978925483634E-2</v>
      </c>
      <c r="DO600" s="1">
        <f t="shared" si="1540"/>
        <v>6.4288002852359874E-2</v>
      </c>
      <c r="DP600" s="1">
        <f t="shared" si="1541"/>
        <v>5.102541629049949E-2</v>
      </c>
      <c r="DQ600" s="1">
        <f t="shared" si="1542"/>
        <v>4.0073194336021072E-2</v>
      </c>
      <c r="DR600" s="1">
        <f t="shared" si="1543"/>
        <v>3.1138667702040899E-2</v>
      </c>
      <c r="DS600" s="1">
        <f t="shared" si="1544"/>
        <v>2.3938437621618014E-2</v>
      </c>
      <c r="DT600" s="1">
        <f t="shared" si="1545"/>
        <v>1.8206030602300083E-2</v>
      </c>
      <c r="DU600" s="1">
        <f t="shared" si="1546"/>
        <v>1.3697304271490204E-2</v>
      </c>
      <c r="DV600" s="1">
        <f t="shared" si="1547"/>
        <v>1.0193761503532531E-2</v>
      </c>
      <c r="DW600" s="1">
        <f t="shared" si="1548"/>
        <v>7.5040343594379782E-3</v>
      </c>
      <c r="DX600" s="1">
        <f t="shared" si="1549"/>
        <v>5.4638616904033651E-3</v>
      </c>
      <c r="DY600" s="1">
        <f t="shared" si="1550"/>
        <v>3.9349083221462229E-3</v>
      </c>
      <c r="DZ600" s="1">
        <f t="shared" si="1551"/>
        <v>2.8027661701826518E-3</v>
      </c>
      <c r="EA600" s="1">
        <f t="shared" si="1552"/>
        <v>1.9744465559768964E-3</v>
      </c>
      <c r="EB600" s="1">
        <f t="shared" si="1553"/>
        <v>1.3756268011843023E-3</v>
      </c>
      <c r="EC600" s="1">
        <f t="shared" si="1554"/>
        <v>9.4786059980121891E-4</v>
      </c>
      <c r="ED600" s="1">
        <f t="shared" si="1555"/>
        <v>6.4590712392355982E-4</v>
      </c>
      <c r="EE600" s="1">
        <f t="shared" si="1556"/>
        <v>4.352830951275905E-4</v>
      </c>
      <c r="EF600" s="1">
        <f t="shared" si="1557"/>
        <v>2.9009825733372185E-4</v>
      </c>
      <c r="EG600" s="1">
        <f t="shared" si="1558"/>
        <v>1.9119939984423405E-4</v>
      </c>
      <c r="EH600" s="1">
        <f t="shared" si="1559"/>
        <v>1.2462163827169664E-4</v>
      </c>
      <c r="EI600" s="1">
        <f t="shared" si="1560"/>
        <v>8.0327496516674514E-5</v>
      </c>
      <c r="EJ600" s="1">
        <f t="shared" si="1561"/>
        <v>5.1203303570399312E-5</v>
      </c>
      <c r="EK600" s="1">
        <f t="shared" si="1562"/>
        <v>3.2277106010647942E-5</v>
      </c>
      <c r="EL600" s="1">
        <f t="shared" si="1563"/>
        <v>2.0121234930665168E-5</v>
      </c>
      <c r="EM600" s="1">
        <f t="shared" si="1564"/>
        <v>1.2404502138458963E-5</v>
      </c>
      <c r="EN600" s="1">
        <f t="shared" si="1565"/>
        <v>7.5625896323072103E-6</v>
      </c>
      <c r="EO600" s="1">
        <f t="shared" si="1566"/>
        <v>4.5596405312002844E-6</v>
      </c>
      <c r="EP600" s="1">
        <f t="shared" si="1567"/>
        <v>2.7187072824725642E-6</v>
      </c>
      <c r="EQ600" s="1">
        <f t="shared" si="1568"/>
        <v>1.6031326201866639E-6</v>
      </c>
      <c r="ER600" s="1">
        <f t="shared" si="1569"/>
        <v>9.3487906963783543E-7</v>
      </c>
      <c r="ES600" s="1">
        <f t="shared" si="1570"/>
        <v>5.3916868930650712E-7</v>
      </c>
      <c r="ET600" s="1">
        <f t="shared" si="1571"/>
        <v>3.0752599638867947E-7</v>
      </c>
      <c r="EU600" s="1">
        <f t="shared" si="1572"/>
        <v>1.7347316050617694E-7</v>
      </c>
      <c r="EV600" s="1">
        <f t="shared" si="1573"/>
        <v>9.6779421672153229E-8</v>
      </c>
      <c r="EW600" s="1">
        <f t="shared" si="1574"/>
        <v>5.3400755954199365E-8</v>
      </c>
      <c r="EX600" s="1">
        <f t="shared" si="1575"/>
        <v>2.9145210941791266E-8</v>
      </c>
      <c r="EY600" s="1">
        <f t="shared" si="1576"/>
        <v>1.5740344180252877E-8</v>
      </c>
      <c r="EZ600" s="1">
        <f t="shared" si="1577"/>
        <v>8.4267108987450682E-9</v>
      </c>
      <c r="FA600" s="1">
        <f t="shared" si="1578"/>
        <v>4.5080412247996644E-9</v>
      </c>
      <c r="FB600" s="1">
        <f t="shared" si="1579"/>
        <v>2.4959850484858346E-9</v>
      </c>
      <c r="FC600" s="1">
        <f t="shared" si="1580"/>
        <v>1.6270689369646892E-9</v>
      </c>
      <c r="FD600" s="75">
        <f t="shared" si="1431"/>
        <v>1.6270689369646892E-9</v>
      </c>
    </row>
    <row r="601" spans="7:160" x14ac:dyDescent="0.35">
      <c r="G601" t="str">
        <f t="shared" si="1427"/>
        <v>Refd, t=2.93</v>
      </c>
      <c r="H601" s="76">
        <f t="shared" si="1428"/>
        <v>2.9299999999999597</v>
      </c>
      <c r="I601" s="1">
        <f t="shared" si="1429"/>
        <v>0</v>
      </c>
      <c r="J601" s="22">
        <f t="shared" si="1430"/>
        <v>1.9470474155348745E-6</v>
      </c>
      <c r="K601" s="1">
        <f t="shared" si="1432"/>
        <v>3.8346755724712627E-6</v>
      </c>
      <c r="L601" s="1">
        <f t="shared" si="1433"/>
        <v>7.0892501916486327E-6</v>
      </c>
      <c r="M601" s="1">
        <f t="shared" si="1434"/>
        <v>1.2566037407097146E-5</v>
      </c>
      <c r="N601" s="1">
        <f t="shared" si="1435"/>
        <v>2.1595007807828629E-5</v>
      </c>
      <c r="O601" s="1">
        <f t="shared" si="1436"/>
        <v>3.6212301106658506E-5</v>
      </c>
      <c r="P601" s="1">
        <f t="shared" si="1437"/>
        <v>5.948728032419789E-5</v>
      </c>
      <c r="Q601" s="1">
        <f t="shared" si="1438"/>
        <v>9.5975830507590286E-5</v>
      </c>
      <c r="R601" s="1">
        <f t="shared" si="1439"/>
        <v>1.5233620943697196E-4</v>
      </c>
      <c r="S601" s="1">
        <f t="shared" si="1440"/>
        <v>2.3814851533158322E-4</v>
      </c>
      <c r="T601" s="1">
        <f t="shared" si="1441"/>
        <v>3.6698157130962092E-4</v>
      </c>
      <c r="U601" s="1">
        <f t="shared" si="1442"/>
        <v>5.5775028043584499E-4</v>
      </c>
      <c r="V601" s="1">
        <f t="shared" si="1443"/>
        <v>8.3640054686003236E-4</v>
      </c>
      <c r="W601" s="1">
        <f t="shared" si="1444"/>
        <v>1.2379458158976774E-3</v>
      </c>
      <c r="X601" s="1">
        <f t="shared" si="1445"/>
        <v>1.8088573730149523E-3</v>
      </c>
      <c r="Y601" s="1">
        <f t="shared" si="1446"/>
        <v>2.6097783803288562E-3</v>
      </c>
      <c r="Z601" s="1">
        <f t="shared" si="1447"/>
        <v>3.7184886513643412E-3</v>
      </c>
      <c r="AA601" s="1">
        <f t="shared" si="1448"/>
        <v>5.2329940578635589E-3</v>
      </c>
      <c r="AB601" s="1">
        <f t="shared" si="1449"/>
        <v>7.2745535941630413E-3</v>
      </c>
      <c r="AC601" s="1">
        <f t="shared" si="1450"/>
        <v>9.9903928610686581E-3</v>
      </c>
      <c r="AD601" s="1">
        <f t="shared" si="1451"/>
        <v>1.3555791547290098E-2</v>
      </c>
      <c r="AE601" s="1">
        <f t="shared" si="1452"/>
        <v>1.8175182770849421E-2</v>
      </c>
      <c r="AF601" s="1">
        <f t="shared" si="1453"/>
        <v>2.4081873619377577E-2</v>
      </c>
      <c r="AG601" s="1">
        <f t="shared" si="1454"/>
        <v>3.1535998965998513E-2</v>
      </c>
      <c r="AH601" s="1">
        <f t="shared" si="1455"/>
        <v>4.0820363687668046E-2</v>
      </c>
      <c r="AI601" s="1">
        <f t="shared" si="1456"/>
        <v>5.2233918194272207E-2</v>
      </c>
      <c r="AJ601" s="1">
        <f t="shared" si="1457"/>
        <v>6.6082750817033395E-2</v>
      </c>
      <c r="AK601" s="1">
        <f t="shared" si="1458"/>
        <v>8.2668664508491432E-2</v>
      </c>
      <c r="AL601" s="1">
        <f t="shared" si="1459"/>
        <v>0.10227562425456044</v>
      </c>
      <c r="AM601" s="1">
        <f t="shared" si="1460"/>
        <v>0.12515459866078862</v>
      </c>
      <c r="AN601" s="1">
        <f t="shared" si="1461"/>
        <v>0.15150755162975413</v>
      </c>
      <c r="AO601" s="1">
        <f t="shared" si="1462"/>
        <v>0.18147154137983446</v>
      </c>
      <c r="AP601" s="1">
        <f t="shared" si="1463"/>
        <v>0.21510402690440839</v>
      </c>
      <c r="AQ601" s="1">
        <f t="shared" si="1464"/>
        <v>0.25237054170962175</v>
      </c>
      <c r="AR601" s="1">
        <f t="shared" si="1465"/>
        <v>0.29313585315845042</v>
      </c>
      <c r="AS601" s="1">
        <f t="shared" si="1466"/>
        <v>0.33715957466355478</v>
      </c>
      <c r="AT601" s="1">
        <f t="shared" si="1467"/>
        <v>0.3840969411198738</v>
      </c>
      <c r="AU601" s="1">
        <f t="shared" si="1468"/>
        <v>0.43350511211221537</v>
      </c>
      <c r="AV601" s="1">
        <f t="shared" si="1469"/>
        <v>0.48485496131997025</v>
      </c>
      <c r="AW601" s="1">
        <f t="shared" si="1470"/>
        <v>0.53754788213052085</v>
      </c>
      <c r="AX601" s="1">
        <f t="shared" si="1471"/>
        <v>0.59093673165448846</v>
      </c>
      <c r="AY601" s="1">
        <f t="shared" si="1472"/>
        <v>0.64434969069521608</v>
      </c>
      <c r="AZ601" s="1">
        <f t="shared" si="1473"/>
        <v>0.69711557261287105</v>
      </c>
      <c r="BA601" s="1">
        <f t="shared" si="1474"/>
        <v>0.74858899574691862</v>
      </c>
      <c r="BB601" s="1">
        <f t="shared" si="1475"/>
        <v>0.7981738544331981</v>
      </c>
      <c r="BC601" s="1">
        <f t="shared" si="1476"/>
        <v>0.84534367943970945</v>
      </c>
      <c r="BD601" s="1">
        <f t="shared" si="1477"/>
        <v>0.88965775163589722</v>
      </c>
      <c r="BE601" s="1">
        <f t="shared" si="1478"/>
        <v>0.93077219229231489</v>
      </c>
      <c r="BF601" s="1">
        <f t="shared" si="1479"/>
        <v>0.9684456607324391</v>
      </c>
      <c r="BG601" s="1">
        <f t="shared" si="1480"/>
        <v>1.0025397031195435</v>
      </c>
      <c r="BH601" s="1">
        <f t="shared" si="1481"/>
        <v>1.0330141750121982</v>
      </c>
      <c r="BI601" s="1">
        <f t="shared" si="1482"/>
        <v>1.0599184716763386</v>
      </c>
      <c r="BJ601" s="1">
        <f t="shared" si="1483"/>
        <v>1.0833795207498922</v>
      </c>
      <c r="BK601" s="1">
        <f t="shared" si="1484"/>
        <v>1.103587610280006</v>
      </c>
      <c r="BL601" s="1">
        <f t="shared" si="1485"/>
        <v>1.1207811418502722</v>
      </c>
      <c r="BM601" s="1">
        <f t="shared" si="1486"/>
        <v>1.1352313243982752</v>
      </c>
      <c r="BN601" s="1">
        <f t="shared" si="1487"/>
        <v>1.1472276781760047</v>
      </c>
      <c r="BO601" s="1">
        <f t="shared" si="1488"/>
        <v>1.15706502356106</v>
      </c>
      <c r="BP601" s="1">
        <f t="shared" si="1489"/>
        <v>1.1650324108398069</v>
      </c>
      <c r="BQ601" s="1">
        <f t="shared" si="1490"/>
        <v>1.1714042277656849</v>
      </c>
      <c r="BR601" s="1">
        <f t="shared" si="1491"/>
        <v>1.1764335208586962</v>
      </c>
      <c r="BS601" s="1">
        <f t="shared" si="1492"/>
        <v>1.1803473980089134</v>
      </c>
      <c r="BT601" s="1">
        <f t="shared" si="1493"/>
        <v>1.1833442522307243</v>
      </c>
      <c r="BU601" s="1">
        <f t="shared" si="1494"/>
        <v>1.1855924623006207</v>
      </c>
      <c r="BV601" s="1">
        <f t="shared" si="1495"/>
        <v>1.1872301840302444</v>
      </c>
      <c r="BW601" s="1">
        <f t="shared" si="1496"/>
        <v>1.188365841510461</v>
      </c>
      <c r="BX601" s="1">
        <f t="shared" si="1497"/>
        <v>1.1890789545042262</v>
      </c>
      <c r="BY601" s="1">
        <f t="shared" si="1498"/>
        <v>1.1894209894286256</v>
      </c>
      <c r="BZ601" s="1">
        <f t="shared" si="1499"/>
        <v>1.1894159905821438</v>
      </c>
      <c r="CA601" s="1">
        <f t="shared" si="1500"/>
        <v>1.1890608298498331</v>
      </c>
      <c r="CB601" s="1">
        <f t="shared" si="1501"/>
        <v>1.1883250024401626</v>
      </c>
      <c r="CC601" s="1">
        <f t="shared" si="1502"/>
        <v>1.1871499893838215</v>
      </c>
      <c r="CD601" s="1">
        <f t="shared" si="1503"/>
        <v>1.1854483009061463</v>
      </c>
      <c r="CE601" s="1">
        <f t="shared" si="1504"/>
        <v>1.1831024043748344</v>
      </c>
      <c r="CF601" s="1">
        <f t="shared" si="1505"/>
        <v>1.1799638214594377</v>
      </c>
      <c r="CG601" s="1">
        <f t="shared" si="1506"/>
        <v>1.1758527453841758</v>
      </c>
      <c r="CH601" s="1">
        <f t="shared" si="1507"/>
        <v>1.1705585735459627</v>
      </c>
      <c r="CI601" s="1">
        <f t="shared" si="1508"/>
        <v>1.1638417654734472</v>
      </c>
      <c r="CJ601" s="1">
        <f t="shared" si="1509"/>
        <v>1.1554374135181285</v>
      </c>
      <c r="CK601" s="1">
        <f t="shared" si="1510"/>
        <v>1.1450608476805755</v>
      </c>
      <c r="CL601" s="1">
        <f t="shared" si="1511"/>
        <v>1.1324154834211424</v>
      </c>
      <c r="CM601" s="1">
        <f t="shared" si="1512"/>
        <v>1.1172029634162126</v>
      </c>
      <c r="CN601" s="1">
        <f t="shared" si="1513"/>
        <v>1.0991354477612736</v>
      </c>
      <c r="CO601" s="1">
        <f t="shared" si="1514"/>
        <v>1.077949684938577</v>
      </c>
      <c r="CP601" s="1">
        <f t="shared" si="1515"/>
        <v>1.0534222666154587</v>
      </c>
      <c r="CQ601" s="1">
        <f t="shared" si="1516"/>
        <v>1.0253852562388344</v>
      </c>
      <c r="CR601" s="1">
        <f t="shared" si="1517"/>
        <v>0.99374121001665938</v>
      </c>
      <c r="CS601" s="1">
        <f t="shared" si="1518"/>
        <v>0.95847650416690555</v>
      </c>
      <c r="CT601" s="1">
        <f t="shared" si="1519"/>
        <v>0.91967186514548172</v>
      </c>
      <c r="CU601" s="1">
        <f t="shared" si="1520"/>
        <v>0.877509083375419</v>
      </c>
      <c r="CV601" s="1">
        <f t="shared" si="1521"/>
        <v>0.83227307901570668</v>
      </c>
      <c r="CW601" s="1">
        <f t="shared" si="1522"/>
        <v>0.78434877188544616</v>
      </c>
      <c r="CX601" s="1">
        <f t="shared" si="1523"/>
        <v>0.73421256614538488</v>
      </c>
      <c r="CY601" s="1">
        <f t="shared" si="1524"/>
        <v>0.6824186626324692</v>
      </c>
      <c r="CZ601" s="1">
        <f t="shared" si="1525"/>
        <v>0.62958081946140076</v>
      </c>
      <c r="DA601" s="1">
        <f t="shared" si="1526"/>
        <v>0.57635055340511798</v>
      </c>
      <c r="DB601" s="1">
        <f t="shared" si="1527"/>
        <v>0.52339307160749904</v>
      </c>
      <c r="DC601" s="1">
        <f t="shared" si="1528"/>
        <v>0.47136241352970637</v>
      </c>
      <c r="DD601" s="1">
        <f t="shared" si="1529"/>
        <v>0.42087734620513739</v>
      </c>
      <c r="DE601" s="1">
        <f t="shared" si="1530"/>
        <v>0.37249948543180184</v>
      </c>
      <c r="DF601" s="1">
        <f t="shared" si="1531"/>
        <v>0.32671491984817591</v>
      </c>
      <c r="DG601" s="1">
        <f t="shared" si="1532"/>
        <v>0.28392031591942068</v>
      </c>
      <c r="DH601" s="1">
        <f t="shared" si="1533"/>
        <v>0.24441411231372295</v>
      </c>
      <c r="DI601" s="1">
        <f t="shared" si="1534"/>
        <v>0.20839301086642761</v>
      </c>
      <c r="DJ601" s="1">
        <f t="shared" si="1535"/>
        <v>0.1759535785255617</v>
      </c>
      <c r="DK601" s="1">
        <f t="shared" si="1536"/>
        <v>0.14709842701613804</v>
      </c>
      <c r="DL601" s="1">
        <f t="shared" si="1537"/>
        <v>0.12174616350252213</v>
      </c>
      <c r="DM601" s="1">
        <f t="shared" si="1538"/>
        <v>9.9744124926699471E-2</v>
      </c>
      <c r="DN601" s="1">
        <f t="shared" si="1539"/>
        <v>8.0882828032698278E-2</v>
      </c>
      <c r="DO601" s="1">
        <f t="shared" si="1540"/>
        <v>6.49110822560999E-2</v>
      </c>
      <c r="DP601" s="1">
        <f t="shared" si="1541"/>
        <v>5.1550810165654597E-2</v>
      </c>
      <c r="DQ601" s="1">
        <f t="shared" si="1542"/>
        <v>4.0510779834622562E-2</v>
      </c>
      <c r="DR601" s="1">
        <f t="shared" si="1543"/>
        <v>3.1498651780754144E-2</v>
      </c>
      <c r="DS601" s="1">
        <f t="shared" si="1544"/>
        <v>2.4230956050891615E-2</v>
      </c>
      <c r="DT601" s="1">
        <f t="shared" si="1545"/>
        <v>1.8440821177828443E-2</v>
      </c>
      <c r="DU601" s="1">
        <f t="shared" si="1546"/>
        <v>1.3883459047393921E-2</v>
      </c>
      <c r="DV601" s="1">
        <f t="shared" si="1547"/>
        <v>1.0339556623712883E-2</v>
      </c>
      <c r="DW601" s="1">
        <f t="shared" si="1548"/>
        <v>7.6168311545237065E-3</v>
      </c>
      <c r="DX601" s="1">
        <f t="shared" si="1549"/>
        <v>5.5500693002261334E-3</v>
      </c>
      <c r="DY601" s="1">
        <f t="shared" si="1550"/>
        <v>3.9999961811942398E-3</v>
      </c>
      <c r="DZ601" s="1">
        <f t="shared" si="1551"/>
        <v>2.8513140963062327E-3</v>
      </c>
      <c r="EA601" s="1">
        <f t="shared" si="1552"/>
        <v>2.0102206572561536E-3</v>
      </c>
      <c r="EB601" s="1">
        <f t="shared" si="1553"/>
        <v>1.4016706642544666E-3</v>
      </c>
      <c r="EC601" s="1">
        <f t="shared" si="1554"/>
        <v>9.6659294527257317E-4</v>
      </c>
      <c r="ED601" s="1">
        <f t="shared" si="1555"/>
        <v>6.5921904177623206E-4</v>
      </c>
      <c r="EE601" s="1">
        <f t="shared" si="1556"/>
        <v>4.446298873597634E-4</v>
      </c>
      <c r="EF601" s="1">
        <f t="shared" si="1557"/>
        <v>2.9658265942429424E-4</v>
      </c>
      <c r="EG601" s="1">
        <f t="shared" si="1558"/>
        <v>1.9564442965203663E-4</v>
      </c>
      <c r="EH601" s="1">
        <f t="shared" si="1559"/>
        <v>1.2763248678325373E-4</v>
      </c>
      <c r="EI601" s="1">
        <f t="shared" si="1560"/>
        <v>8.2342727305956148E-5</v>
      </c>
      <c r="EJ601" s="1">
        <f t="shared" si="1561"/>
        <v>5.2536194363071651E-5</v>
      </c>
      <c r="EK601" s="1">
        <f t="shared" si="1562"/>
        <v>3.3148291290591876E-5</v>
      </c>
      <c r="EL601" s="1">
        <f t="shared" si="1563"/>
        <v>2.0683945413743987E-5</v>
      </c>
      <c r="EM601" s="1">
        <f t="shared" si="1564"/>
        <v>1.276369721035743E-5</v>
      </c>
      <c r="EN601" s="1">
        <f t="shared" si="1565"/>
        <v>7.7891891691471837E-6</v>
      </c>
      <c r="EO601" s="1">
        <f t="shared" si="1566"/>
        <v>4.7009214044735595E-6</v>
      </c>
      <c r="EP601" s="1">
        <f t="shared" si="1567"/>
        <v>2.805766721319039E-6</v>
      </c>
      <c r="EQ601" s="1">
        <f t="shared" si="1568"/>
        <v>1.6561561874903915E-6</v>
      </c>
      <c r="ER601" s="1">
        <f t="shared" si="1569"/>
        <v>9.6679849497626248E-7</v>
      </c>
      <c r="ES601" s="1">
        <f t="shared" si="1570"/>
        <v>5.5816138912267125E-7</v>
      </c>
      <c r="ET601" s="1">
        <f t="shared" si="1571"/>
        <v>3.1869659458424261E-7</v>
      </c>
      <c r="EU601" s="1">
        <f t="shared" si="1572"/>
        <v>1.7996753334362323E-7</v>
      </c>
      <c r="EV601" s="1">
        <f t="shared" si="1573"/>
        <v>1.0051178446768497E-7</v>
      </c>
      <c r="EW601" s="1">
        <f t="shared" si="1574"/>
        <v>5.5521260007422015E-8</v>
      </c>
      <c r="EX601" s="1">
        <f t="shared" si="1575"/>
        <v>3.0336345494030301E-8</v>
      </c>
      <c r="EY601" s="1">
        <f t="shared" si="1576"/>
        <v>1.6402195542272306E-8</v>
      </c>
      <c r="EZ601" s="1">
        <f t="shared" si="1577"/>
        <v>8.7912298541077628E-9</v>
      </c>
      <c r="FA601" s="1">
        <f t="shared" si="1578"/>
        <v>4.7087701790607439E-9</v>
      </c>
      <c r="FB601" s="1">
        <f t="shared" si="1579"/>
        <v>2.6105262956121801E-9</v>
      </c>
      <c r="FC601" s="1">
        <f t="shared" si="1580"/>
        <v>1.7037175548206068E-9</v>
      </c>
      <c r="FD601" s="75">
        <f t="shared" si="1431"/>
        <v>1.7037175548206068E-9</v>
      </c>
    </row>
    <row r="602" spans="7:160" x14ac:dyDescent="0.35">
      <c r="G602" t="str">
        <f t="shared" si="1427"/>
        <v>Refd, t=2.93</v>
      </c>
      <c r="H602" s="76">
        <f t="shared" si="1428"/>
        <v>2.9349999999999596</v>
      </c>
      <c r="I602" s="1">
        <f t="shared" si="1429"/>
        <v>0</v>
      </c>
      <c r="J602" s="22">
        <f t="shared" si="1430"/>
        <v>1.9254732368978028E-6</v>
      </c>
      <c r="K602" s="1">
        <f t="shared" si="1432"/>
        <v>3.7921751254481636E-6</v>
      </c>
      <c r="L602" s="1">
        <f t="shared" si="1433"/>
        <v>7.0106540460017474E-6</v>
      </c>
      <c r="M602" s="1">
        <f t="shared" si="1434"/>
        <v>1.2426691081143903E-5</v>
      </c>
      <c r="N602" s="1">
        <f t="shared" si="1435"/>
        <v>2.1355544583246568E-5</v>
      </c>
      <c r="O602" s="1">
        <f t="shared" si="1436"/>
        <v>3.58109219462661E-5</v>
      </c>
      <c r="P602" s="1">
        <f t="shared" si="1437"/>
        <v>5.8828566762523787E-5</v>
      </c>
      <c r="Q602" s="1">
        <f t="shared" si="1438"/>
        <v>9.4914847115446305E-5</v>
      </c>
      <c r="R602" s="1">
        <f t="shared" si="1439"/>
        <v>1.506563629799746E-4</v>
      </c>
      <c r="S602" s="1">
        <f t="shared" si="1440"/>
        <v>2.3553135523360212E-4</v>
      </c>
      <c r="T602" s="1">
        <f t="shared" si="1441"/>
        <v>3.6296648303376619E-4</v>
      </c>
      <c r="U602" s="1">
        <f t="shared" si="1442"/>
        <v>5.5168189968692234E-4</v>
      </c>
      <c r="V602" s="1">
        <f t="shared" si="1443"/>
        <v>8.2736178492349901E-4</v>
      </c>
      <c r="W602" s="1">
        <f t="shared" si="1444"/>
        <v>1.2246747254487393E-3</v>
      </c>
      <c r="X602" s="1">
        <f t="shared" si="1445"/>
        <v>1.7896467958460544E-3</v>
      </c>
      <c r="Y602" s="1">
        <f t="shared" si="1446"/>
        <v>2.5823584935071408E-3</v>
      </c>
      <c r="Z602" s="1">
        <f t="shared" si="1447"/>
        <v>3.6798942319078666E-3</v>
      </c>
      <c r="AA602" s="1">
        <f t="shared" si="1448"/>
        <v>5.1794205377155593E-3</v>
      </c>
      <c r="AB602" s="1">
        <f t="shared" si="1449"/>
        <v>7.2012087272523171E-3</v>
      </c>
      <c r="AC602" s="1">
        <f t="shared" si="1450"/>
        <v>9.8913539318477798E-3</v>
      </c>
      <c r="AD602" s="1">
        <f t="shared" si="1451"/>
        <v>1.3423881268860769E-2</v>
      </c>
      <c r="AE602" s="1">
        <f t="shared" si="1452"/>
        <v>1.800187999566991E-2</v>
      </c>
      <c r="AF602" s="1">
        <f t="shared" si="1453"/>
        <v>2.3857277267702322E-2</v>
      </c>
      <c r="AG602" s="1">
        <f t="shared" si="1454"/>
        <v>3.1248864659087341E-2</v>
      </c>
      <c r="AH602" s="1">
        <f t="shared" si="1455"/>
        <v>4.0458231945118682E-2</v>
      </c>
      <c r="AI602" s="1">
        <f t="shared" si="1456"/>
        <v>5.1783350281770626E-2</v>
      </c>
      <c r="AJ602" s="1">
        <f t="shared" si="1457"/>
        <v>6.5529683136026834E-2</v>
      </c>
      <c r="AK602" s="1">
        <f t="shared" si="1458"/>
        <v>8.1998884770470931E-2</v>
      </c>
      <c r="AL602" s="1">
        <f t="shared" si="1459"/>
        <v>0.1014753628596812</v>
      </c>
      <c r="AM602" s="1">
        <f t="shared" si="1460"/>
        <v>0.12421121733117749</v>
      </c>
      <c r="AN602" s="1">
        <f t="shared" si="1461"/>
        <v>0.1504102993968591</v>
      </c>
      <c r="AO602" s="1">
        <f t="shared" si="1462"/>
        <v>0.18021233672882411</v>
      </c>
      <c r="AP602" s="1">
        <f t="shared" si="1463"/>
        <v>0.21367821562384098</v>
      </c>
      <c r="AQ602" s="1">
        <f t="shared" si="1464"/>
        <v>0.25077757415267743</v>
      </c>
      <c r="AR602" s="1">
        <f t="shared" si="1465"/>
        <v>0.29137982335657286</v>
      </c>
      <c r="AS602" s="1">
        <f t="shared" si="1466"/>
        <v>0.33524956780997428</v>
      </c>
      <c r="AT602" s="1">
        <f t="shared" si="1467"/>
        <v>0.38204714556950342</v>
      </c>
      <c r="AU602" s="1">
        <f t="shared" si="1468"/>
        <v>0.43133466678657095</v>
      </c>
      <c r="AV602" s="1">
        <f t="shared" si="1469"/>
        <v>0.48258752816326661</v>
      </c>
      <c r="AW602" s="1">
        <f t="shared" si="1470"/>
        <v>0.53521095436608335</v>
      </c>
      <c r="AX602" s="1">
        <f t="shared" si="1471"/>
        <v>0.58856070997362897</v>
      </c>
      <c r="AY602" s="1">
        <f t="shared" si="1472"/>
        <v>0.64196677895800902</v>
      </c>
      <c r="AZ602" s="1">
        <f t="shared" si="1473"/>
        <v>0.69475856006571102</v>
      </c>
      <c r="BA602" s="1">
        <f t="shared" si="1474"/>
        <v>0.74629000248175548</v>
      </c>
      <c r="BB602" s="1">
        <f t="shared" si="1475"/>
        <v>0.79596311977048617</v>
      </c>
      <c r="BC602" s="1">
        <f t="shared" si="1476"/>
        <v>0.84324846881958215</v>
      </c>
      <c r="BD602" s="1">
        <f t="shared" si="1477"/>
        <v>0.88770144695740971</v>
      </c>
      <c r="BE602" s="1">
        <f t="shared" si="1478"/>
        <v>0.92897361467919948</v>
      </c>
      <c r="BF602" s="1">
        <f t="shared" si="1479"/>
        <v>0.96681865520591448</v>
      </c>
      <c r="BG602" s="1">
        <f t="shared" si="1480"/>
        <v>1.0010929937132707</v>
      </c>
      <c r="BH602" s="1">
        <f t="shared" si="1481"/>
        <v>1.0317514785983923</v>
      </c>
      <c r="BI602" s="1">
        <f t="shared" si="1482"/>
        <v>1.0588388410907181</v>
      </c>
      <c r="BJ602" s="1">
        <f t="shared" si="1483"/>
        <v>1.0824778741790702</v>
      </c>
      <c r="BK602" s="1">
        <f t="shared" si="1484"/>
        <v>1.1028553952107745</v>
      </c>
      <c r="BL602" s="1">
        <f t="shared" si="1485"/>
        <v>1.1202070784592384</v>
      </c>
      <c r="BM602" s="1">
        <f t="shared" si="1486"/>
        <v>1.1348021747819548</v>
      </c>
      <c r="BN602" s="1">
        <f t="shared" si="1487"/>
        <v>1.1469289935079352</v>
      </c>
      <c r="BO602" s="1">
        <f t="shared" si="1488"/>
        <v>1.1568818300120769</v>
      </c>
      <c r="BP602" s="1">
        <f t="shared" si="1489"/>
        <v>1.1649498056578098</v>
      </c>
      <c r="BQ602" s="1">
        <f t="shared" si="1490"/>
        <v>1.1714078680444497</v>
      </c>
      <c r="BR602" s="1">
        <f t="shared" si="1491"/>
        <v>1.1765099981459952</v>
      </c>
      <c r="BS602" s="1">
        <f t="shared" si="1492"/>
        <v>1.18048450117307</v>
      </c>
      <c r="BT602" s="1">
        <f t="shared" si="1493"/>
        <v>1.1835311283749124</v>
      </c>
      <c r="BU602" s="1">
        <f t="shared" si="1494"/>
        <v>1.1858196907318683</v>
      </c>
      <c r="BV602" s="1">
        <f t="shared" si="1495"/>
        <v>1.1874897813582419</v>
      </c>
      <c r="BW602" s="1">
        <f t="shared" si="1496"/>
        <v>1.188651217068849</v>
      </c>
      <c r="BX602" s="1">
        <f t="shared" si="1497"/>
        <v>1.1893848347771117</v>
      </c>
      <c r="BY602" s="1">
        <f t="shared" si="1498"/>
        <v>1.189743328404202</v>
      </c>
      <c r="BZ602" s="1">
        <f t="shared" si="1499"/>
        <v>1.1897518803140021</v>
      </c>
      <c r="CA602" s="1">
        <f t="shared" si="1500"/>
        <v>1.1894084223074777</v>
      </c>
      <c r="CB602" s="1">
        <f t="shared" si="1501"/>
        <v>1.1886834502262897</v>
      </c>
      <c r="CC602" s="1">
        <f t="shared" si="1502"/>
        <v>1.1875194092683417</v>
      </c>
      <c r="CD602" s="1">
        <f t="shared" si="1503"/>
        <v>1.1858297604998198</v>
      </c>
      <c r="CE602" s="1">
        <f t="shared" si="1504"/>
        <v>1.1834979287314424</v>
      </c>
      <c r="CF602" s="1">
        <f t="shared" si="1505"/>
        <v>1.1803764130465986</v>
      </c>
      <c r="CG602" s="1">
        <f t="shared" si="1506"/>
        <v>1.1762864078193567</v>
      </c>
      <c r="CH602" s="1">
        <f t="shared" si="1507"/>
        <v>1.171018326924411</v>
      </c>
      <c r="CI602" s="1">
        <f t="shared" si="1508"/>
        <v>1.1643336392421852</v>
      </c>
      <c r="CJ602" s="1">
        <f t="shared" si="1509"/>
        <v>1.1559684019423391</v>
      </c>
      <c r="CK602" s="1">
        <f t="shared" si="1510"/>
        <v>1.1456388132877504</v>
      </c>
      <c r="CL602" s="1">
        <f t="shared" si="1511"/>
        <v>1.1330489956452865</v>
      </c>
      <c r="CM602" s="1">
        <f t="shared" si="1512"/>
        <v>1.1179010631624171</v>
      </c>
      <c r="CN602" s="1">
        <f t="shared" si="1513"/>
        <v>1.0999073337868119</v>
      </c>
      <c r="CO602" s="1">
        <f t="shared" si="1514"/>
        <v>1.0788043246203853</v>
      </c>
      <c r="CP602" s="1">
        <f t="shared" si="1515"/>
        <v>1.0543679414389819</v>
      </c>
      <c r="CQ602" s="1">
        <f t="shared" si="1516"/>
        <v>1.026429060567458</v>
      </c>
      <c r="CR602" s="1">
        <f t="shared" si="1517"/>
        <v>0.99488852956401053</v>
      </c>
      <c r="CS602" s="1">
        <f t="shared" si="1518"/>
        <v>0.95973050716413533</v>
      </c>
      <c r="CT602" s="1">
        <f t="shared" si="1519"/>
        <v>0.92103304353716575</v>
      </c>
      <c r="CU602" s="1">
        <f t="shared" si="1520"/>
        <v>0.87897488268166635</v>
      </c>
      <c r="CV602" s="1">
        <f t="shared" si="1521"/>
        <v>0.83383765321128245</v>
      </c>
      <c r="CW602" s="1">
        <f t="shared" si="1522"/>
        <v>0.7860028935827964</v>
      </c>
      <c r="CX602" s="1">
        <f t="shared" si="1523"/>
        <v>0.73594371277777149</v>
      </c>
      <c r="CY602" s="1">
        <f t="shared" si="1524"/>
        <v>0.68421128691640898</v>
      </c>
      <c r="CZ602" s="1">
        <f t="shared" si="1525"/>
        <v>0.6314167982732285</v>
      </c>
      <c r="DA602" s="1">
        <f t="shared" si="1526"/>
        <v>0.57820979471826184</v>
      </c>
      <c r="DB602" s="1">
        <f t="shared" si="1527"/>
        <v>0.5252542458099122</v>
      </c>
      <c r="DC602" s="1">
        <f t="shared" si="1528"/>
        <v>0.47320376471139097</v>
      </c>
      <c r="DD602" s="1">
        <f t="shared" si="1529"/>
        <v>0.42267753205387959</v>
      </c>
      <c r="DE602" s="1">
        <f t="shared" si="1530"/>
        <v>0.37423839196707859</v>
      </c>
      <c r="DF602" s="1">
        <f t="shared" si="1531"/>
        <v>0.32837439960861642</v>
      </c>
      <c r="DG602" s="1">
        <f t="shared" si="1532"/>
        <v>0.28548480510138685</v>
      </c>
      <c r="DH602" s="1">
        <f t="shared" si="1533"/>
        <v>0.24587109293915116</v>
      </c>
      <c r="DI602" s="1">
        <f t="shared" si="1534"/>
        <v>0.2097332971499685</v>
      </c>
      <c r="DJ602" s="1">
        <f t="shared" si="1535"/>
        <v>0.1771714208003525</v>
      </c>
      <c r="DK602" s="1">
        <f t="shared" si="1536"/>
        <v>0.14819144040845877</v>
      </c>
      <c r="DL602" s="1">
        <f t="shared" si="1537"/>
        <v>0.12271510070027106</v>
      </c>
      <c r="DM602" s="1">
        <f t="shared" si="1538"/>
        <v>0.10059252183399313</v>
      </c>
      <c r="DN602" s="1">
        <f t="shared" si="1539"/>
        <v>8.1616557197488088E-2</v>
      </c>
      <c r="DO602" s="1">
        <f t="shared" si="1540"/>
        <v>6.5537851478740555E-2</v>
      </c>
      <c r="DP602" s="1">
        <f t="shared" si="1541"/>
        <v>5.2079642827597646E-2</v>
      </c>
      <c r="DQ602" s="1">
        <f t="shared" si="1542"/>
        <v>4.0951509745976382E-2</v>
      </c>
      <c r="DR602" s="1">
        <f t="shared" si="1543"/>
        <v>3.1861459481794613E-2</v>
      </c>
      <c r="DS602" s="1">
        <f t="shared" si="1544"/>
        <v>2.4525966375388054E-2</v>
      </c>
      <c r="DT602" s="1">
        <f t="shared" si="1545"/>
        <v>1.8677774350617644E-2</v>
      </c>
      <c r="DU602" s="1">
        <f t="shared" si="1546"/>
        <v>1.4071460399349839E-2</v>
      </c>
      <c r="DV602" s="1">
        <f t="shared" si="1547"/>
        <v>1.0486903749689132E-2</v>
      </c>
      <c r="DW602" s="1">
        <f t="shared" si="1548"/>
        <v>7.7309123959606579E-3</v>
      </c>
      <c r="DX602" s="1">
        <f t="shared" si="1549"/>
        <v>5.6373239790415532E-3</v>
      </c>
      <c r="DY602" s="1">
        <f t="shared" si="1550"/>
        <v>4.0659250361950016E-3</v>
      </c>
      <c r="DZ602" s="1">
        <f t="shared" si="1551"/>
        <v>2.9005277244735579E-3</v>
      </c>
      <c r="EA602" s="1">
        <f t="shared" si="1552"/>
        <v>2.046514191308065E-3</v>
      </c>
      <c r="EB602" s="1">
        <f t="shared" si="1553"/>
        <v>1.4281141299476872E-3</v>
      </c>
      <c r="EC602" s="1">
        <f t="shared" si="1554"/>
        <v>9.8562843854909819E-4</v>
      </c>
      <c r="ED602" s="1">
        <f t="shared" si="1555"/>
        <v>6.7275777790219823E-4</v>
      </c>
      <c r="EE602" s="1">
        <f t="shared" si="1556"/>
        <v>4.5414408266172026E-4</v>
      </c>
      <c r="EF602" s="1">
        <f t="shared" si="1557"/>
        <v>3.0318895192126834E-4</v>
      </c>
      <c r="EG602" s="1">
        <f t="shared" si="1558"/>
        <v>2.0017702853219929E-4</v>
      </c>
      <c r="EH602" s="1">
        <f t="shared" si="1559"/>
        <v>1.3070541612202361E-4</v>
      </c>
      <c r="EI602" s="1">
        <f t="shared" si="1560"/>
        <v>8.4401392781234479E-5</v>
      </c>
      <c r="EJ602" s="1">
        <f t="shared" si="1561"/>
        <v>5.3899079003713409E-5</v>
      </c>
      <c r="EK602" s="1">
        <f t="shared" si="1562"/>
        <v>3.4039921478373617E-5</v>
      </c>
      <c r="EL602" s="1">
        <f t="shared" si="1563"/>
        <v>2.1260413233632899E-5</v>
      </c>
      <c r="EM602" s="1">
        <f t="shared" si="1564"/>
        <v>1.3132031656546658E-5</v>
      </c>
      <c r="EN602" s="1">
        <f t="shared" si="1565"/>
        <v>8.0217833883344081E-6</v>
      </c>
      <c r="EO602" s="1">
        <f t="shared" si="1566"/>
        <v>4.8460848230802815E-6</v>
      </c>
      <c r="EP602" s="1">
        <f t="shared" si="1567"/>
        <v>2.8953092877844685E-6</v>
      </c>
      <c r="EQ602" s="1">
        <f t="shared" si="1568"/>
        <v>1.7107481077368622E-6</v>
      </c>
      <c r="ER602" s="1">
        <f t="shared" si="1569"/>
        <v>9.9969623751654011E-7</v>
      </c>
      <c r="ES602" s="1">
        <f t="shared" si="1570"/>
        <v>5.7775683511402727E-7</v>
      </c>
      <c r="ET602" s="1">
        <f t="shared" si="1571"/>
        <v>3.3023399756926793E-7</v>
      </c>
      <c r="EU602" s="1">
        <f t="shared" si="1572"/>
        <v>1.8668240580000093E-7</v>
      </c>
      <c r="EV602" s="1">
        <f t="shared" si="1573"/>
        <v>1.0437508995563521E-7</v>
      </c>
      <c r="EW602" s="1">
        <f t="shared" si="1574"/>
        <v>5.7718587447221683E-8</v>
      </c>
      <c r="EX602" s="1">
        <f t="shared" si="1575"/>
        <v>3.1572017581623705E-8</v>
      </c>
      <c r="EY602" s="1">
        <f t="shared" si="1576"/>
        <v>1.7089576501198603E-8</v>
      </c>
      <c r="EZ602" s="1">
        <f t="shared" si="1577"/>
        <v>9.1702520806041545E-9</v>
      </c>
      <c r="FA602" s="1">
        <f t="shared" si="1578"/>
        <v>4.9177419301498609E-9</v>
      </c>
      <c r="FB602" s="1">
        <f t="shared" si="1579"/>
        <v>2.7299276540713772E-9</v>
      </c>
      <c r="FC602" s="1">
        <f t="shared" si="1580"/>
        <v>1.7837104562174344E-9</v>
      </c>
      <c r="FD602" s="75">
        <f t="shared" si="1431"/>
        <v>1.7837104562174344E-9</v>
      </c>
    </row>
    <row r="603" spans="7:160" x14ac:dyDescent="0.35">
      <c r="G603" t="str">
        <f t="shared" si="1427"/>
        <v>Refd, t=2.94</v>
      </c>
      <c r="H603" s="76">
        <f t="shared" si="1428"/>
        <v>2.9399999999999595</v>
      </c>
      <c r="I603" s="1">
        <f t="shared" si="1429"/>
        <v>0</v>
      </c>
      <c r="J603" s="22">
        <f t="shared" si="1430"/>
        <v>1.9041375843658046E-6</v>
      </c>
      <c r="K603" s="1">
        <f t="shared" si="1432"/>
        <v>3.7501450652323862E-6</v>
      </c>
      <c r="L603" s="1">
        <f t="shared" si="1433"/>
        <v>6.9329291730537417E-6</v>
      </c>
      <c r="M603" s="1">
        <f t="shared" si="1434"/>
        <v>1.2288892218474817E-5</v>
      </c>
      <c r="N603" s="1">
        <f t="shared" si="1435"/>
        <v>2.1118745074664753E-5</v>
      </c>
      <c r="O603" s="1">
        <f t="shared" si="1436"/>
        <v>3.5414013367087612E-5</v>
      </c>
      <c r="P603" s="1">
        <f t="shared" si="1437"/>
        <v>5.8177194895115524E-5</v>
      </c>
      <c r="Q603" s="1">
        <f t="shared" si="1438"/>
        <v>9.3865686937393873E-5</v>
      </c>
      <c r="R603" s="1">
        <f t="shared" si="1439"/>
        <v>1.4899521381503167E-4</v>
      </c>
      <c r="S603" s="1">
        <f t="shared" si="1440"/>
        <v>2.3294325581352403E-4</v>
      </c>
      <c r="T603" s="1">
        <f t="shared" si="1441"/>
        <v>3.5899581288249398E-4</v>
      </c>
      <c r="U603" s="1">
        <f t="shared" si="1442"/>
        <v>5.4568030691771368E-4</v>
      </c>
      <c r="V603" s="1">
        <f t="shared" si="1443"/>
        <v>8.1842183713666484E-4</v>
      </c>
      <c r="W603" s="1">
        <f t="shared" si="1444"/>
        <v>1.2115475095103218E-3</v>
      </c>
      <c r="X603" s="1">
        <f t="shared" si="1445"/>
        <v>1.7706423896917298E-3</v>
      </c>
      <c r="Y603" s="1">
        <f t="shared" si="1446"/>
        <v>2.5552293883244087E-3</v>
      </c>
      <c r="Z603" s="1">
        <f t="shared" si="1447"/>
        <v>3.641703462095715E-3</v>
      </c>
      <c r="AA603" s="1">
        <f t="shared" si="1448"/>
        <v>5.1263984999064243E-3</v>
      </c>
      <c r="AB603" s="1">
        <f t="shared" si="1449"/>
        <v>7.1286053911960691E-3</v>
      </c>
      <c r="AC603" s="1">
        <f t="shared" si="1450"/>
        <v>9.7932962282166192E-3</v>
      </c>
      <c r="AD603" s="1">
        <f t="shared" si="1451"/>
        <v>1.3293248640510943E-2</v>
      </c>
      <c r="AE603" s="1">
        <f t="shared" si="1452"/>
        <v>1.7830214070308381E-2</v>
      </c>
      <c r="AF603" s="1">
        <f t="shared" si="1453"/>
        <v>2.3634743908026307E-2</v>
      </c>
      <c r="AG603" s="1">
        <f t="shared" si="1454"/>
        <v>3.0964287768464275E-2</v>
      </c>
      <c r="AH603" s="1">
        <f t="shared" si="1455"/>
        <v>4.0099217846063524E-2</v>
      </c>
      <c r="AI603" s="1">
        <f t="shared" si="1456"/>
        <v>5.1336518804430298E-2</v>
      </c>
      <c r="AJ603" s="1">
        <f t="shared" si="1457"/>
        <v>6.4981016473472764E-2</v>
      </c>
      <c r="AK603" s="1">
        <f t="shared" si="1458"/>
        <v>8.1334197635167915E-2</v>
      </c>
      <c r="AL603" s="1">
        <f t="shared" si="1459"/>
        <v>0.10068088777722647</v>
      </c>
      <c r="AM603" s="1">
        <f t="shared" si="1460"/>
        <v>0.1232742876440429</v>
      </c>
      <c r="AN603" s="1">
        <f t="shared" si="1461"/>
        <v>0.14932010066894064</v>
      </c>
      <c r="AO603" s="1">
        <f t="shared" si="1462"/>
        <v>0.17896068596036716</v>
      </c>
      <c r="AP603" s="1">
        <f t="shared" si="1463"/>
        <v>0.21226031837993192</v>
      </c>
      <c r="AQ603" s="1">
        <f t="shared" si="1464"/>
        <v>0.24919270374260366</v>
      </c>
      <c r="AR603" s="1">
        <f t="shared" si="1465"/>
        <v>0.28963186474314156</v>
      </c>
      <c r="AS603" s="1">
        <f t="shared" si="1466"/>
        <v>0.3333473727567014</v>
      </c>
      <c r="AT603" s="1">
        <f t="shared" si="1467"/>
        <v>0.38000465488313567</v>
      </c>
      <c r="AU603" s="1">
        <f t="shared" si="1468"/>
        <v>0.42917076997416614</v>
      </c>
      <c r="AV603" s="1">
        <f t="shared" si="1469"/>
        <v>0.48032564933355359</v>
      </c>
      <c r="AW603" s="1">
        <f t="shared" si="1470"/>
        <v>0.53287837412739236</v>
      </c>
      <c r="AX603" s="1">
        <f t="shared" si="1471"/>
        <v>0.58618765437690912</v>
      </c>
      <c r="AY603" s="1">
        <f t="shared" si="1472"/>
        <v>0.63958532600403217</v>
      </c>
      <c r="AZ603" s="1">
        <f t="shared" si="1473"/>
        <v>0.69240142985724773</v>
      </c>
      <c r="BA603" s="1">
        <f t="shared" si="1474"/>
        <v>0.74398930705886068</v>
      </c>
      <c r="BB603" s="1">
        <f t="shared" si="1475"/>
        <v>0.79374915193729867</v>
      </c>
      <c r="BC603" s="1">
        <f t="shared" si="1476"/>
        <v>0.84114860552695125</v>
      </c>
      <c r="BD603" s="1">
        <f t="shared" si="1477"/>
        <v>0.88573923251401498</v>
      </c>
      <c r="BE603" s="1">
        <f t="shared" si="1478"/>
        <v>0.92716807341477325</v>
      </c>
      <c r="BF603" s="1">
        <f t="shared" si="1479"/>
        <v>0.96518386394972677</v>
      </c>
      <c r="BG603" s="1">
        <f t="shared" si="1480"/>
        <v>0.99963792364449888</v>
      </c>
      <c r="BH603" s="1">
        <f t="shared" si="1481"/>
        <v>1.0304800957889293</v>
      </c>
      <c r="BI603" s="1">
        <f t="shared" si="1482"/>
        <v>1.0577504373044624</v>
      </c>
      <c r="BJ603" s="1">
        <f t="shared" si="1483"/>
        <v>1.0815675857034814</v>
      </c>
      <c r="BK603" s="1">
        <f t="shared" si="1484"/>
        <v>1.1021148586047878</v>
      </c>
      <c r="BL603" s="1">
        <f t="shared" si="1485"/>
        <v>1.1196251684205558</v>
      </c>
      <c r="BM603" s="1">
        <f t="shared" si="1486"/>
        <v>1.1343657705971502</v>
      </c>
      <c r="BN603" s="1">
        <f t="shared" si="1487"/>
        <v>1.1466237260007455</v>
      </c>
      <c r="BO603" s="1">
        <f t="shared" si="1488"/>
        <v>1.1566927694681399</v>
      </c>
      <c r="BP603" s="1">
        <f t="shared" si="1489"/>
        <v>1.1648620616380483</v>
      </c>
      <c r="BQ603" s="1">
        <f t="shared" si="1490"/>
        <v>1.1714070830704457</v>
      </c>
      <c r="BR603" s="1">
        <f t="shared" si="1491"/>
        <v>1.1765827278592345</v>
      </c>
      <c r="BS603" s="1">
        <f t="shared" si="1492"/>
        <v>1.1806184828862107</v>
      </c>
      <c r="BT603" s="1">
        <f t="shared" si="1493"/>
        <v>1.1837154473863203</v>
      </c>
      <c r="BU603" s="1">
        <f t="shared" si="1494"/>
        <v>1.186044859095428</v>
      </c>
      <c r="BV603" s="1">
        <f t="shared" si="1495"/>
        <v>1.1877477469774704</v>
      </c>
      <c r="BW603" s="1">
        <f t="shared" si="1496"/>
        <v>1.1889353222047063</v>
      </c>
      <c r="BX603" s="1">
        <f t="shared" si="1497"/>
        <v>1.1896897426372546</v>
      </c>
      <c r="BY603" s="1">
        <f t="shared" si="1498"/>
        <v>1.1900649347896657</v>
      </c>
      <c r="BZ603" s="1">
        <f t="shared" si="1499"/>
        <v>1.1900872247068046</v>
      </c>
      <c r="CA603" s="1">
        <f t="shared" si="1500"/>
        <v>1.1897556096136082</v>
      </c>
      <c r="CB603" s="1">
        <f t="shared" si="1501"/>
        <v>1.1890415908993361</v>
      </c>
      <c r="CC603" s="1">
        <f t="shared" si="1502"/>
        <v>1.1878885819151683</v>
      </c>
      <c r="CD603" s="1">
        <f t="shared" si="1503"/>
        <v>1.1862109974395247</v>
      </c>
      <c r="CE603" s="1">
        <f t="shared" si="1504"/>
        <v>1.1838932214383757</v>
      </c>
      <c r="CF603" s="1">
        <f t="shared" si="1505"/>
        <v>1.180788731051575</v>
      </c>
      <c r="CG603" s="1">
        <f t="shared" si="1506"/>
        <v>1.1767197215909428</v>
      </c>
      <c r="CH603" s="1">
        <f t="shared" si="1507"/>
        <v>1.1714776226718888</v>
      </c>
      <c r="CI603" s="1">
        <f t="shared" si="1508"/>
        <v>1.1648249116948726</v>
      </c>
      <c r="CJ603" s="1">
        <f t="shared" si="1509"/>
        <v>1.1564986102312105</v>
      </c>
      <c r="CK603" s="1">
        <f t="shared" si="1510"/>
        <v>1.146215785364352</v>
      </c>
      <c r="CL603" s="1">
        <f t="shared" si="1511"/>
        <v>1.1336812684691311</v>
      </c>
      <c r="CM603" s="1">
        <f t="shared" si="1512"/>
        <v>1.1185976493347143</v>
      </c>
      <c r="CN603" s="1">
        <f t="shared" si="1513"/>
        <v>1.100677410424501</v>
      </c>
      <c r="CO603" s="1">
        <f t="shared" si="1514"/>
        <v>1.0796568468748005</v>
      </c>
      <c r="CP603" s="1">
        <f t="shared" si="1515"/>
        <v>1.0553111907685944</v>
      </c>
      <c r="CQ603" s="1">
        <f t="shared" si="1516"/>
        <v>1.0274701460502671</v>
      </c>
      <c r="CR603" s="1">
        <f t="shared" si="1517"/>
        <v>0.99603286837100236</v>
      </c>
      <c r="CS603" s="1">
        <f t="shared" si="1518"/>
        <v>0.96098131688672794</v>
      </c>
      <c r="CT603" s="1">
        <f t="shared" si="1519"/>
        <v>0.92239088343912168</v>
      </c>
      <c r="CU603" s="1">
        <f t="shared" si="1520"/>
        <v>0.88043728232178553</v>
      </c>
      <c r="CV603" s="1">
        <f t="shared" si="1521"/>
        <v>0.83539886470078473</v>
      </c>
      <c r="CW603" s="1">
        <f t="shared" si="1522"/>
        <v>0.78765379780571521</v>
      </c>
      <c r="CX603" s="1">
        <f t="shared" si="1523"/>
        <v>0.73767190045121411</v>
      </c>
      <c r="CY603" s="1">
        <f t="shared" si="1524"/>
        <v>0.68600132308443995</v>
      </c>
      <c r="CZ603" s="1">
        <f t="shared" si="1525"/>
        <v>0.63325066479518477</v>
      </c>
      <c r="DA603" s="1">
        <f t="shared" si="1526"/>
        <v>0.58006749089736764</v>
      </c>
      <c r="DB603" s="1">
        <f t="shared" si="1527"/>
        <v>0.52711451400438381</v>
      </c>
      <c r="DC603" s="1">
        <f t="shared" si="1528"/>
        <v>0.47504489700871727</v>
      </c>
      <c r="DD603" s="1">
        <f t="shared" si="1529"/>
        <v>0.42447820705112754</v>
      </c>
      <c r="DE603" s="1">
        <f t="shared" si="1530"/>
        <v>0.37597848816062784</v>
      </c>
      <c r="DF603" s="1">
        <f t="shared" si="1531"/>
        <v>0.33003573412040688</v>
      </c>
      <c r="DG603" s="1">
        <f t="shared" si="1532"/>
        <v>0.28705175317773396</v>
      </c>
      <c r="DH603" s="1">
        <f t="shared" si="1533"/>
        <v>0.24733105407439465</v>
      </c>
      <c r="DI603" s="1">
        <f t="shared" si="1534"/>
        <v>0.2110769866424459</v>
      </c>
      <c r="DJ603" s="1">
        <f t="shared" si="1535"/>
        <v>0.17839297964322937</v>
      </c>
      <c r="DK603" s="1">
        <f t="shared" si="1536"/>
        <v>0.14928837020574773</v>
      </c>
      <c r="DL603" s="1">
        <f t="shared" si="1537"/>
        <v>0.12368804246290395</v>
      </c>
      <c r="DM603" s="1">
        <f t="shared" si="1538"/>
        <v>0.1014449070160935</v>
      </c>
      <c r="DN603" s="1">
        <f t="shared" si="1539"/>
        <v>8.2354165523112616E-2</v>
      </c>
      <c r="DO603" s="1">
        <f t="shared" si="1540"/>
        <v>6.6168312749443889E-2</v>
      </c>
      <c r="DP603" s="1">
        <f t="shared" si="1541"/>
        <v>5.2611919159437727E-2</v>
      </c>
      <c r="DQ603" s="1">
        <f t="shared" si="1542"/>
        <v>4.1395391064422173E-2</v>
      </c>
      <c r="DR603" s="1">
        <f t="shared" si="1543"/>
        <v>3.222709934078697E-2</v>
      </c>
      <c r="DS603" s="1">
        <f t="shared" si="1544"/>
        <v>2.4823478113989706E-2</v>
      </c>
      <c r="DT603" s="1">
        <f t="shared" si="1545"/>
        <v>1.8916900108801243E-2</v>
      </c>
      <c r="DU603" s="1">
        <f t="shared" si="1546"/>
        <v>1.42613183382626E-2</v>
      </c>
      <c r="DV603" s="1">
        <f t="shared" si="1547"/>
        <v>1.0635812550628261E-2</v>
      </c>
      <c r="DW603" s="1">
        <f t="shared" si="1548"/>
        <v>7.8462871345062191E-3</v>
      </c>
      <c r="DX603" s="1">
        <f t="shared" si="1549"/>
        <v>5.7256339688447613E-3</v>
      </c>
      <c r="DY603" s="1">
        <f t="shared" si="1550"/>
        <v>4.1327022090921119E-3</v>
      </c>
      <c r="DZ603" s="1">
        <f t="shared" si="1551"/>
        <v>2.9504134131840445E-3</v>
      </c>
      <c r="EA603" s="1">
        <f t="shared" si="1552"/>
        <v>2.0833325643957938E-3</v>
      </c>
      <c r="EB603" s="1">
        <f t="shared" si="1553"/>
        <v>1.4549617042371849E-3</v>
      </c>
      <c r="EC603" s="1">
        <f t="shared" si="1554"/>
        <v>1.0049707648078262E-3</v>
      </c>
      <c r="ED603" s="1">
        <f t="shared" si="1555"/>
        <v>6.8652629207091261E-4</v>
      </c>
      <c r="EE603" s="1">
        <f t="shared" si="1556"/>
        <v>4.6382801706919529E-4</v>
      </c>
      <c r="EF603" s="1">
        <f t="shared" si="1557"/>
        <v>3.0991894770728462E-4</v>
      </c>
      <c r="EG603" s="1">
        <f t="shared" si="1558"/>
        <v>2.047985804942106E-4</v>
      </c>
      <c r="EH603" s="1">
        <f t="shared" si="1559"/>
        <v>1.3384146613502044E-4</v>
      </c>
      <c r="EI603" s="1">
        <f t="shared" si="1560"/>
        <v>8.6504262107373658E-5</v>
      </c>
      <c r="EJ603" s="1">
        <f t="shared" si="1561"/>
        <v>5.5292517802640255E-5</v>
      </c>
      <c r="EK603" s="1">
        <f t="shared" si="1562"/>
        <v>3.4952398661748673E-5</v>
      </c>
      <c r="EL603" s="1">
        <f t="shared" si="1563"/>
        <v>2.1850922709961415E-5</v>
      </c>
      <c r="EM603" s="1">
        <f t="shared" si="1564"/>
        <v>1.3509703623458557E-5</v>
      </c>
      <c r="EN603" s="1">
        <f t="shared" si="1565"/>
        <v>8.2605084184540882E-6</v>
      </c>
      <c r="EO603" s="1">
        <f t="shared" si="1566"/>
        <v>4.995222997073937E-6</v>
      </c>
      <c r="EP603" s="1">
        <f t="shared" si="1567"/>
        <v>2.9873965772809496E-6</v>
      </c>
      <c r="EQ603" s="1">
        <f t="shared" si="1568"/>
        <v>1.7669489624998648E-6</v>
      </c>
      <c r="ER603" s="1">
        <f t="shared" si="1569"/>
        <v>1.0335986717382518E-6</v>
      </c>
      <c r="ES603" s="1">
        <f t="shared" si="1570"/>
        <v>5.9797193842306754E-7</v>
      </c>
      <c r="ET603" s="1">
        <f t="shared" si="1571"/>
        <v>3.4214890455563892E-7</v>
      </c>
      <c r="EU603" s="1">
        <f t="shared" si="1572"/>
        <v>1.9362445783073702E-7</v>
      </c>
      <c r="EV603" s="1">
        <f t="shared" si="1573"/>
        <v>1.0837345429379099E-7</v>
      </c>
      <c r="EW603" s="1">
        <f t="shared" si="1574"/>
        <v>5.9995241918199057E-8</v>
      </c>
      <c r="EX603" s="1">
        <f t="shared" si="1575"/>
        <v>3.2853730815496552E-8</v>
      </c>
      <c r="EY603" s="1">
        <f t="shared" si="1576"/>
        <v>1.7803379373655736E-8</v>
      </c>
      <c r="EZ603" s="1">
        <f t="shared" si="1577"/>
        <v>9.564302281342474E-9</v>
      </c>
      <c r="FA603" s="1">
        <f t="shared" si="1578"/>
        <v>5.1352653297284952E-9</v>
      </c>
      <c r="FB603" s="1">
        <f t="shared" si="1579"/>
        <v>2.8543779115425564E-9</v>
      </c>
      <c r="FC603" s="1">
        <f t="shared" si="1580"/>
        <v>1.8671815067461979E-9</v>
      </c>
      <c r="FD603" s="75">
        <f t="shared" si="1431"/>
        <v>1.8671815067461979E-9</v>
      </c>
    </row>
    <row r="604" spans="7:160" x14ac:dyDescent="0.35">
      <c r="G604" t="str">
        <f t="shared" si="1427"/>
        <v>Refd, t=2.94</v>
      </c>
      <c r="H604" s="76">
        <f t="shared" si="1428"/>
        <v>2.9449999999999594</v>
      </c>
      <c r="I604" s="1">
        <f t="shared" si="1429"/>
        <v>0</v>
      </c>
      <c r="J604" s="22">
        <f t="shared" si="1430"/>
        <v>1.8830378457446249E-6</v>
      </c>
      <c r="K604" s="1">
        <f t="shared" si="1432"/>
        <v>3.708580227602176E-6</v>
      </c>
      <c r="L604" s="1">
        <f t="shared" si="1433"/>
        <v>6.8560659708191481E-6</v>
      </c>
      <c r="M604" s="1">
        <f t="shared" si="1434"/>
        <v>1.2152623689037691E-5</v>
      </c>
      <c r="N604" s="1">
        <f t="shared" si="1435"/>
        <v>2.0884579661560432E-5</v>
      </c>
      <c r="O604" s="1">
        <f t="shared" si="1436"/>
        <v>3.5021525449927163E-5</v>
      </c>
      <c r="P604" s="1">
        <f t="shared" si="1437"/>
        <v>5.7533082467634527E-5</v>
      </c>
      <c r="Q604" s="1">
        <f t="shared" si="1438"/>
        <v>9.2828217211603914E-5</v>
      </c>
      <c r="R604" s="1">
        <f t="shared" si="1439"/>
        <v>1.4735255181151175E-4</v>
      </c>
      <c r="S604" s="1">
        <f t="shared" si="1440"/>
        <v>2.3038389071618385E-4</v>
      </c>
      <c r="T604" s="1">
        <f t="shared" si="1441"/>
        <v>3.5506906330129456E-4</v>
      </c>
      <c r="U604" s="1">
        <f t="shared" si="1442"/>
        <v>5.3974475734641452E-4</v>
      </c>
      <c r="V604" s="1">
        <f t="shared" si="1443"/>
        <v>8.0957960879792673E-4</v>
      </c>
      <c r="W604" s="1">
        <f t="shared" si="1444"/>
        <v>1.1985625881206529E-3</v>
      </c>
      <c r="X604" s="1">
        <f t="shared" si="1445"/>
        <v>1.7518419155156211E-3</v>
      </c>
      <c r="Y604" s="1">
        <f t="shared" si="1446"/>
        <v>2.5283879495038514E-3</v>
      </c>
      <c r="Z604" s="1">
        <f t="shared" si="1447"/>
        <v>3.603912087033504E-3</v>
      </c>
      <c r="AA604" s="1">
        <f t="shared" si="1448"/>
        <v>5.0739222408145998E-3</v>
      </c>
      <c r="AB604" s="1">
        <f t="shared" si="1449"/>
        <v>7.0567360841145852E-3</v>
      </c>
      <c r="AC604" s="1">
        <f t="shared" si="1450"/>
        <v>9.6962100717499309E-3</v>
      </c>
      <c r="AD604" s="1">
        <f t="shared" si="1451"/>
        <v>1.3163881419581339E-2</v>
      </c>
      <c r="AE604" s="1">
        <f t="shared" si="1452"/>
        <v>1.7660169818705981E-2</v>
      </c>
      <c r="AF604" s="1">
        <f t="shared" si="1453"/>
        <v>2.3414255116854622E-2</v>
      </c>
      <c r="AG604" s="1">
        <f t="shared" si="1454"/>
        <v>3.0682246408624467E-2</v>
      </c>
      <c r="AH604" s="1">
        <f t="shared" si="1455"/>
        <v>3.9743295977672996E-2</v>
      </c>
      <c r="AI604" s="1">
        <f t="shared" si="1456"/>
        <v>5.0893394957606544E-2</v>
      </c>
      <c r="AJ604" s="1">
        <f t="shared" si="1457"/>
        <v>6.4436719017519017E-2</v>
      </c>
      <c r="AK604" s="1">
        <f t="shared" si="1458"/>
        <v>8.0674568956076442E-2</v>
      </c>
      <c r="AL604" s="1">
        <f t="shared" si="1459"/>
        <v>9.9892163509291323E-2</v>
      </c>
      <c r="AM604" s="1">
        <f t="shared" si="1460"/>
        <v>0.12234377404426389</v>
      </c>
      <c r="AN604" s="1">
        <f t="shared" si="1461"/>
        <v>0.14823692141119107</v>
      </c>
      <c r="AO604" s="1">
        <f t="shared" si="1462"/>
        <v>0.17771655836229563</v>
      </c>
      <c r="AP604" s="1">
        <f t="shared" si="1463"/>
        <v>0.21085030972058652</v>
      </c>
      <c r="AQ604" s="1">
        <f t="shared" si="1464"/>
        <v>0.24761591224250742</v>
      </c>
      <c r="AR604" s="1">
        <f t="shared" si="1465"/>
        <v>0.2878919681313572</v>
      </c>
      <c r="AS604" s="1">
        <f t="shared" si="1466"/>
        <v>0.33145299093391245</v>
      </c>
      <c r="AT604" s="1">
        <f t="shared" si="1467"/>
        <v>0.37796948226248234</v>
      </c>
      <c r="AU604" s="1">
        <f t="shared" si="1468"/>
        <v>0.42701344726421814</v>
      </c>
      <c r="AV604" s="1">
        <f t="shared" si="1469"/>
        <v>0.47806936279090539</v>
      </c>
      <c r="AW604" s="1">
        <f t="shared" si="1470"/>
        <v>0.53055019104632517</v>
      </c>
      <c r="AX604" s="1">
        <f t="shared" si="1471"/>
        <v>0.58381762478913546</v>
      </c>
      <c r="AY604" s="1">
        <f t="shared" si="1472"/>
        <v>0.63720540005029258</v>
      </c>
      <c r="AZ604" s="1">
        <f t="shared" si="1473"/>
        <v>0.69004425598465757</v>
      </c>
      <c r="BA604" s="1">
        <f t="shared" si="1474"/>
        <v>0.74168698638687092</v>
      </c>
      <c r="BB604" s="1">
        <f t="shared" si="1475"/>
        <v>0.79153202771366216</v>
      </c>
      <c r="BC604" s="1">
        <f t="shared" si="1476"/>
        <v>0.83904416320104169</v>
      </c>
      <c r="BD604" s="1">
        <f t="shared" si="1477"/>
        <v>0.88377117601479116</v>
      </c>
      <c r="BE604" s="1">
        <f t="shared" si="1478"/>
        <v>0.92535562788466386</v>
      </c>
      <c r="BF604" s="1">
        <f t="shared" si="1479"/>
        <v>0.9635413361654136</v>
      </c>
      <c r="BG604" s="1">
        <f t="shared" si="1480"/>
        <v>0.9981745306922285</v>
      </c>
      <c r="BH604" s="1">
        <f t="shared" si="1481"/>
        <v>1.0292000523612324</v>
      </c>
      <c r="BI604" s="1">
        <f t="shared" si="1482"/>
        <v>1.0566532741590022</v>
      </c>
      <c r="BJ604" s="1">
        <f t="shared" si="1483"/>
        <v>1.0806486578774432</v>
      </c>
      <c r="BK604" s="1">
        <f t="shared" si="1484"/>
        <v>1.1013659928630872</v>
      </c>
      <c r="BL604" s="1">
        <f t="shared" si="1485"/>
        <v>1.1190353954776417</v>
      </c>
      <c r="BM604" s="1">
        <f t="shared" si="1486"/>
        <v>1.1339220886524306</v>
      </c>
      <c r="BN604" s="1">
        <f t="shared" si="1487"/>
        <v>1.1463118473445562</v>
      </c>
      <c r="BO604" s="1">
        <f t="shared" si="1488"/>
        <v>1.1564978102895869</v>
      </c>
      <c r="BP604" s="1">
        <f t="shared" si="1489"/>
        <v>1.1647691454710245</v>
      </c>
      <c r="BQ604" s="1">
        <f t="shared" si="1490"/>
        <v>1.1714018393200185</v>
      </c>
      <c r="BR604" s="1">
        <f t="shared" si="1491"/>
        <v>1.1766516774637703</v>
      </c>
      <c r="BS604" s="1">
        <f t="shared" si="1492"/>
        <v>1.1807493125314625</v>
      </c>
      <c r="BT604" s="1">
        <f t="shared" si="1493"/>
        <v>1.1838971812214818</v>
      </c>
      <c r="BU604" s="1">
        <f t="shared" si="1494"/>
        <v>1.1862679423235756</v>
      </c>
      <c r="BV604" s="1">
        <f t="shared" si="1495"/>
        <v>1.1880040589780339</v>
      </c>
      <c r="BW604" s="1">
        <f t="shared" si="1496"/>
        <v>1.189218138168747</v>
      </c>
      <c r="BX604" s="1">
        <f t="shared" si="1497"/>
        <v>1.1899936623634999</v>
      </c>
      <c r="BY604" s="1">
        <f t="shared" si="1498"/>
        <v>1.1903857956674808</v>
      </c>
      <c r="BZ604" s="1">
        <f t="shared" si="1499"/>
        <v>1.1904220133696115</v>
      </c>
      <c r="CA604" s="1">
        <f t="shared" si="1500"/>
        <v>1.1901023836083158</v>
      </c>
      <c r="CB604" s="1">
        <f t="shared" si="1501"/>
        <v>1.1893994182437864</v>
      </c>
      <c r="CC604" s="1">
        <f t="shared" si="1502"/>
        <v>1.1882575027962008</v>
      </c>
      <c r="CD604" s="1">
        <f t="shared" si="1503"/>
        <v>1.1865920086714703</v>
      </c>
      <c r="CE604" s="1">
        <f t="shared" si="1504"/>
        <v>1.1842882807550876</v>
      </c>
      <c r="CF604" s="1">
        <f t="shared" si="1505"/>
        <v>1.1812007749406812</v>
      </c>
      <c r="CG604" s="1">
        <f t="shared" si="1506"/>
        <v>1.1771526873180276</v>
      </c>
      <c r="CH604" s="1">
        <f t="shared" si="1507"/>
        <v>1.1719364625514737</v>
      </c>
      <c r="CI604" s="1">
        <f t="shared" si="1508"/>
        <v>1.1653155857637603</v>
      </c>
      <c r="CJ604" s="1">
        <f t="shared" si="1509"/>
        <v>1.1570280425301427</v>
      </c>
      <c r="CK604" s="1">
        <f t="shared" si="1510"/>
        <v>1.1467917693131398</v>
      </c>
      <c r="CL604" s="1">
        <f t="shared" si="1511"/>
        <v>1.1343123085761995</v>
      </c>
      <c r="CM604" s="1">
        <f t="shared" si="1512"/>
        <v>1.1192927298777109</v>
      </c>
      <c r="CN604" s="1">
        <f t="shared" si="1513"/>
        <v>1.1014456867954774</v>
      </c>
      <c r="CO604" s="1">
        <f t="shared" si="1514"/>
        <v>1.0805072618308877</v>
      </c>
      <c r="CP604" s="1">
        <f t="shared" si="1515"/>
        <v>1.0562520254744945</v>
      </c>
      <c r="CQ604" s="1">
        <f t="shared" si="1516"/>
        <v>1.0285085239269138</v>
      </c>
      <c r="CR604" s="1">
        <f t="shared" si="1517"/>
        <v>0.99717423757308676</v>
      </c>
      <c r="CS604" s="1">
        <f t="shared" si="1518"/>
        <v>0.96222894380430568</v>
      </c>
      <c r="CT604" s="1">
        <f t="shared" si="1519"/>
        <v>0.92374539403109845</v>
      </c>
      <c r="CU604" s="1">
        <f t="shared" si="1520"/>
        <v>0.881896289535539</v>
      </c>
      <c r="CV604" s="1">
        <f t="shared" si="1521"/>
        <v>0.8369567181527503</v>
      </c>
      <c r="CW604" s="1">
        <f t="shared" si="1522"/>
        <v>0.7893014860891796</v>
      </c>
      <c r="CX604" s="1">
        <f t="shared" si="1523"/>
        <v>0.73939712712424721</v>
      </c>
      <c r="CY604" s="1">
        <f t="shared" si="1524"/>
        <v>0.68778876524110266</v>
      </c>
      <c r="CZ604" s="1">
        <f t="shared" si="1525"/>
        <v>0.63508240920162817</v>
      </c>
      <c r="DA604" s="1">
        <f t="shared" si="1526"/>
        <v>0.58192362833344469</v>
      </c>
      <c r="DB604" s="1">
        <f t="shared" si="1527"/>
        <v>0.52897385917248407</v>
      </c>
      <c r="DC604" s="1">
        <f t="shared" si="1528"/>
        <v>0.47688579057980018</v>
      </c>
      <c r="DD604" s="1">
        <f t="shared" si="1529"/>
        <v>0.42627934929615224</v>
      </c>
      <c r="DE604" s="1">
        <f t="shared" si="1530"/>
        <v>0.3777197509468927</v>
      </c>
      <c r="DF604" s="1">
        <f t="shared" si="1531"/>
        <v>0.33169890011604886</v>
      </c>
      <c r="DG604" s="1">
        <f t="shared" si="1532"/>
        <v>0.2886211376446518</v>
      </c>
      <c r="DH604" s="1">
        <f t="shared" si="1533"/>
        <v>0.24879397488228217</v>
      </c>
      <c r="DI604" s="1">
        <f t="shared" si="1534"/>
        <v>0.21242406095498081</v>
      </c>
      <c r="DJ604" s="1">
        <f t="shared" si="1535"/>
        <v>0.17961823972733396</v>
      </c>
      <c r="DK604" s="1">
        <f t="shared" si="1536"/>
        <v>0.15038920455803867</v>
      </c>
      <c r="DL604" s="1">
        <f t="shared" si="1537"/>
        <v>0.12466498061998259</v>
      </c>
      <c r="DM604" s="1">
        <f t="shared" si="1538"/>
        <v>0.10230127597659085</v>
      </c>
      <c r="DN604" s="1">
        <f t="shared" si="1539"/>
        <v>8.3095651993278244E-2</v>
      </c>
      <c r="DO604" s="1">
        <f t="shared" si="1540"/>
        <v>6.6802468181787394E-2</v>
      </c>
      <c r="DP604" s="1">
        <f t="shared" si="1541"/>
        <v>5.3147643938318348E-2</v>
      </c>
      <c r="DQ604" s="1">
        <f t="shared" si="1542"/>
        <v>4.1842430692272371E-2</v>
      </c>
      <c r="DR604" s="1">
        <f t="shared" si="1543"/>
        <v>3.2595579818097929E-2</v>
      </c>
      <c r="DS604" s="1">
        <f t="shared" si="1544"/>
        <v>2.5123500728429244E-2</v>
      </c>
      <c r="DT604" s="1">
        <f t="shared" si="1545"/>
        <v>1.9158208401447163E-2</v>
      </c>
      <c r="DU604" s="1">
        <f t="shared" si="1546"/>
        <v>1.4453042852894983E-2</v>
      </c>
      <c r="DV604" s="1">
        <f t="shared" si="1547"/>
        <v>1.0786292688469345E-2</v>
      </c>
      <c r="DW604" s="1">
        <f t="shared" si="1548"/>
        <v>7.9629644260517732E-3</v>
      </c>
      <c r="DX604" s="1">
        <f t="shared" si="1549"/>
        <v>5.8150075263267501E-3</v>
      </c>
      <c r="DY604" s="1">
        <f t="shared" si="1550"/>
        <v>4.2003350432942982E-3</v>
      </c>
      <c r="DZ604" s="1">
        <f t="shared" si="1551"/>
        <v>3.000977546586622E-3</v>
      </c>
      <c r="EA604" s="1">
        <f t="shared" si="1552"/>
        <v>2.1206812103774803E-3</v>
      </c>
      <c r="EB604" s="1">
        <f t="shared" si="1553"/>
        <v>1.482217920821061E-3</v>
      </c>
      <c r="EC604" s="1">
        <f t="shared" si="1554"/>
        <v>1.0246236357122742E-3</v>
      </c>
      <c r="ED604" s="1">
        <f t="shared" si="1555"/>
        <v>7.005275683603198E-4</v>
      </c>
      <c r="EE604" s="1">
        <f t="shared" si="1556"/>
        <v>4.7368404818918706E-4</v>
      </c>
      <c r="EF604" s="1">
        <f t="shared" si="1557"/>
        <v>3.1677447825440415E-4</v>
      </c>
      <c r="EG604" s="1">
        <f t="shared" si="1558"/>
        <v>2.0951048515273197E-4</v>
      </c>
      <c r="EH604" s="1">
        <f t="shared" si="1559"/>
        <v>1.3704168945935811E-4</v>
      </c>
      <c r="EI604" s="1">
        <f t="shared" si="1560"/>
        <v>8.8652114701933082E-5</v>
      </c>
      <c r="EJ604" s="1">
        <f t="shared" si="1561"/>
        <v>5.6717079119396316E-5</v>
      </c>
      <c r="EK604" s="1">
        <f t="shared" si="1562"/>
        <v>3.5886131124291995E-5</v>
      </c>
      <c r="EL604" s="1">
        <f t="shared" si="1563"/>
        <v>2.2455762842524738E-5</v>
      </c>
      <c r="EM604" s="1">
        <f t="shared" si="1564"/>
        <v>1.3896914729414363E-5</v>
      </c>
      <c r="EN604" s="1">
        <f t="shared" si="1565"/>
        <v>8.5055029190575688E-6</v>
      </c>
      <c r="EO604" s="1">
        <f t="shared" si="1566"/>
        <v>5.1484299505885008E-6</v>
      </c>
      <c r="EP604" s="1">
        <f t="shared" si="1567"/>
        <v>3.0820914642447803E-6</v>
      </c>
      <c r="EQ604" s="1">
        <f t="shared" si="1568"/>
        <v>1.8248002207739368E-6</v>
      </c>
      <c r="ER604" s="1">
        <f t="shared" si="1569"/>
        <v>1.0685327782494045E-6</v>
      </c>
      <c r="ES604" s="1">
        <f t="shared" si="1570"/>
        <v>6.1882401787505565E-7</v>
      </c>
      <c r="ET604" s="1">
        <f t="shared" si="1571"/>
        <v>3.5445228485672997E-7</v>
      </c>
      <c r="EU604" s="1">
        <f t="shared" si="1572"/>
        <v>2.0080054570740953E-7</v>
      </c>
      <c r="EV604" s="1">
        <f t="shared" si="1573"/>
        <v>1.1251110706957019E-7</v>
      </c>
      <c r="EW604" s="1">
        <f t="shared" si="1574"/>
        <v>6.2353799001679682E-8</v>
      </c>
      <c r="EX604" s="1">
        <f t="shared" si="1575"/>
        <v>3.4183033800268023E-8</v>
      </c>
      <c r="EY604" s="1">
        <f t="shared" si="1576"/>
        <v>1.8544524259272962E-8</v>
      </c>
      <c r="EZ604" s="1">
        <f t="shared" si="1577"/>
        <v>9.973922151495888E-9</v>
      </c>
      <c r="FA604" s="1">
        <f t="shared" si="1578"/>
        <v>5.3616596376288375E-9</v>
      </c>
      <c r="FB604" s="1">
        <f t="shared" si="1579"/>
        <v>2.9840724803457279E-9</v>
      </c>
      <c r="FC604" s="1">
        <f t="shared" si="1580"/>
        <v>1.9542694260786219E-9</v>
      </c>
      <c r="FD604" s="75">
        <f t="shared" si="1431"/>
        <v>1.9542694260786219E-9</v>
      </c>
    </row>
    <row r="605" spans="7:160" x14ac:dyDescent="0.35">
      <c r="G605" t="str">
        <f t="shared" si="1427"/>
        <v>Refd, t=2.95</v>
      </c>
      <c r="H605" s="76">
        <f t="shared" si="1428"/>
        <v>2.9499999999999593</v>
      </c>
      <c r="I605" s="1">
        <f t="shared" si="1429"/>
        <v>0</v>
      </c>
      <c r="J605" s="22">
        <f t="shared" si="1430"/>
        <v>1.8621714368038269E-6</v>
      </c>
      <c r="K605" s="1">
        <f t="shared" si="1432"/>
        <v>3.6674755039072182E-6</v>
      </c>
      <c r="L605" s="1">
        <f t="shared" si="1433"/>
        <v>6.7800549414636172E-6</v>
      </c>
      <c r="M605" s="1">
        <f t="shared" si="1434"/>
        <v>1.2017868550323211E-5</v>
      </c>
      <c r="N605" s="1">
        <f t="shared" si="1435"/>
        <v>2.065301905082452E-5</v>
      </c>
      <c r="O605" s="1">
        <f t="shared" si="1436"/>
        <v>3.4633408832384388E-5</v>
      </c>
      <c r="P605" s="1">
        <f t="shared" si="1437"/>
        <v>5.6896148150422586E-5</v>
      </c>
      <c r="Q605" s="1">
        <f t="shared" si="1438"/>
        <v>9.1802306677927221E-5</v>
      </c>
      <c r="R605" s="1">
        <f t="shared" si="1439"/>
        <v>1.4572816922534015E-4</v>
      </c>
      <c r="S605" s="1">
        <f t="shared" si="1440"/>
        <v>2.2785293729953927E-4</v>
      </c>
      <c r="T605" s="1">
        <f t="shared" si="1441"/>
        <v>3.5118574239223087E-4</v>
      </c>
      <c r="U605" s="1">
        <f t="shared" si="1442"/>
        <v>5.3387451462901805E-4</v>
      </c>
      <c r="V605" s="1">
        <f t="shared" si="1443"/>
        <v>8.0083401752932808E-4</v>
      </c>
      <c r="W605" s="1">
        <f t="shared" si="1444"/>
        <v>1.1857183989385464E-3</v>
      </c>
      <c r="X605" s="1">
        <f t="shared" si="1445"/>
        <v>1.7332431589402438E-3</v>
      </c>
      <c r="Y605" s="1">
        <f t="shared" si="1446"/>
        <v>2.5018310955330246E-3</v>
      </c>
      <c r="Z605" s="1">
        <f t="shared" si="1447"/>
        <v>3.56651589704262E-3</v>
      </c>
      <c r="AA605" s="1">
        <f t="shared" si="1448"/>
        <v>5.0219861160049747E-3</v>
      </c>
      <c r="AB605" s="1">
        <f t="shared" si="1449"/>
        <v>6.985593379800259E-3</v>
      </c>
      <c r="AC605" s="1">
        <f t="shared" si="1450"/>
        <v>9.6000858784313931E-3</v>
      </c>
      <c r="AD605" s="1">
        <f t="shared" si="1451"/>
        <v>1.3035767478202726E-2</v>
      </c>
      <c r="AE605" s="1">
        <f t="shared" si="1452"/>
        <v>1.7491732200596449E-2</v>
      </c>
      <c r="AF605" s="1">
        <f t="shared" si="1453"/>
        <v>2.3195792626622316E-2</v>
      </c>
      <c r="AG605" s="1">
        <f t="shared" si="1454"/>
        <v>3.0402718867309976E-2</v>
      </c>
      <c r="AH605" s="1">
        <f t="shared" si="1455"/>
        <v>3.9390441112490966E-2</v>
      </c>
      <c r="AI605" s="1">
        <f t="shared" si="1456"/>
        <v>5.0453950126305165E-2</v>
      </c>
      <c r="AJ605" s="1">
        <f t="shared" si="1457"/>
        <v>6.3896759139646597E-2</v>
      </c>
      <c r="AK605" s="1">
        <f t="shared" si="1458"/>
        <v>8.0019964750557365E-2</v>
      </c>
      <c r="AL605" s="1">
        <f t="shared" si="1459"/>
        <v>9.9109154687189741E-2</v>
      </c>
      <c r="AM605" s="1">
        <f t="shared" si="1460"/>
        <v>0.12141964105495485</v>
      </c>
      <c r="AN605" s="1">
        <f t="shared" si="1461"/>
        <v>0.14716072759978147</v>
      </c>
      <c r="AO605" s="1">
        <f t="shared" si="1462"/>
        <v>0.17647992315143979</v>
      </c>
      <c r="AP605" s="1">
        <f t="shared" si="1463"/>
        <v>0.20944816402919006</v>
      </c>
      <c r="AQ605" s="1">
        <f t="shared" si="1464"/>
        <v>0.24604718115072802</v>
      </c>
      <c r="AR605" s="1">
        <f t="shared" si="1465"/>
        <v>0.2861601239688974</v>
      </c>
      <c r="AS605" s="1">
        <f t="shared" si="1466"/>
        <v>0.32956642331222774</v>
      </c>
      <c r="AT605" s="1">
        <f t="shared" si="1467"/>
        <v>0.37594164037003913</v>
      </c>
      <c r="AU605" s="1">
        <f t="shared" si="1468"/>
        <v>0.42486272364880262</v>
      </c>
      <c r="AV605" s="1">
        <f t="shared" si="1469"/>
        <v>0.47581870586837438</v>
      </c>
      <c r="AW605" s="1">
        <f t="shared" si="1470"/>
        <v>0.52822645413043456</v>
      </c>
      <c r="AX605" s="1">
        <f t="shared" si="1471"/>
        <v>0.5814506805482339</v>
      </c>
      <c r="AY605" s="1">
        <f t="shared" si="1472"/>
        <v>0.63482706879854123</v>
      </c>
      <c r="AZ605" s="1">
        <f t="shared" si="1473"/>
        <v>0.68768711203226429</v>
      </c>
      <c r="BA605" s="1">
        <f t="shared" si="1474"/>
        <v>0.73938311708873417</v>
      </c>
      <c r="BB605" s="1">
        <f t="shared" si="1475"/>
        <v>0.78931182373769493</v>
      </c>
      <c r="BC605" s="1">
        <f t="shared" si="1476"/>
        <v>0.83693521549003236</v>
      </c>
      <c r="BD605" s="1">
        <f t="shared" si="1477"/>
        <v>0.88179734532567433</v>
      </c>
      <c r="BE605" s="1">
        <f t="shared" si="1478"/>
        <v>0.92353633776668487</v>
      </c>
      <c r="BF605" s="1">
        <f t="shared" si="1479"/>
        <v>0.961891121461115</v>
      </c>
      <c r="BG605" s="1">
        <f t="shared" si="1480"/>
        <v>0.99670285312922635</v>
      </c>
      <c r="BH605" s="1">
        <f t="shared" si="1481"/>
        <v>1.027911374642509</v>
      </c>
      <c r="BI605" s="1">
        <f t="shared" si="1482"/>
        <v>1.0555473660691741</v>
      </c>
      <c r="BJ605" s="1">
        <f t="shared" si="1483"/>
        <v>1.0797210938212001</v>
      </c>
      <c r="BK605" s="1">
        <f t="shared" si="1484"/>
        <v>1.1006087909175668</v>
      </c>
      <c r="BL605" s="1">
        <f t="shared" si="1485"/>
        <v>1.1184377438472932</v>
      </c>
      <c r="BM605" s="1">
        <f t="shared" si="1486"/>
        <v>1.1334711061561118</v>
      </c>
      <c r="BN605" s="1">
        <f t="shared" si="1487"/>
        <v>1.1459933295460711</v>
      </c>
      <c r="BO605" s="1">
        <f t="shared" si="1488"/>
        <v>1.1562969210670506</v>
      </c>
      <c r="BP605" s="1">
        <f t="shared" si="1489"/>
        <v>1.1646710239937994</v>
      </c>
      <c r="BQ605" s="1">
        <f t="shared" si="1490"/>
        <v>1.1713921033394701</v>
      </c>
      <c r="BR605" s="1">
        <f t="shared" si="1491"/>
        <v>1.1767168144287443</v>
      </c>
      <c r="BS605" s="1">
        <f t="shared" si="1492"/>
        <v>1.1808769594419632</v>
      </c>
      <c r="BT605" s="1">
        <f t="shared" si="1493"/>
        <v>1.1840763017462828</v>
      </c>
      <c r="BU605" s="1">
        <f t="shared" si="1494"/>
        <v>1.1864889152300628</v>
      </c>
      <c r="BV605" s="1">
        <f t="shared" si="1495"/>
        <v>1.1882586953152645</v>
      </c>
      <c r="BW605" s="1">
        <f t="shared" si="1496"/>
        <v>1.1894996460705942</v>
      </c>
      <c r="BX605" s="1">
        <f t="shared" si="1497"/>
        <v>1.1902965780952182</v>
      </c>
      <c r="BY605" s="1">
        <f t="shared" si="1498"/>
        <v>1.1907058979881167</v>
      </c>
      <c r="BZ605" s="1">
        <f t="shared" si="1499"/>
        <v>1.1907562357908559</v>
      </c>
      <c r="CA605" s="1">
        <f t="shared" si="1500"/>
        <v>1.1904487360245575</v>
      </c>
      <c r="CB605" s="1">
        <f t="shared" si="1501"/>
        <v>1.189756925951134</v>
      </c>
      <c r="CC605" s="1">
        <f t="shared" si="1502"/>
        <v>1.1886261673039737</v>
      </c>
      <c r="CD605" s="1">
        <f t="shared" si="1503"/>
        <v>1.1869727910747414</v>
      </c>
      <c r="CE605" s="1">
        <f t="shared" si="1504"/>
        <v>1.1846831048841717</v>
      </c>
      <c r="CF605" s="1">
        <f t="shared" si="1505"/>
        <v>1.181612544131321</v>
      </c>
      <c r="CG605" s="1">
        <f t="shared" si="1506"/>
        <v>1.1775853055762937</v>
      </c>
      <c r="CH605" s="1">
        <f t="shared" si="1507"/>
        <v>1.1723948482859379</v>
      </c>
      <c r="CI605" s="1">
        <f t="shared" si="1508"/>
        <v>1.1658056643417256</v>
      </c>
      <c r="CJ605" s="1">
        <f t="shared" si="1509"/>
        <v>1.1575567029442946</v>
      </c>
      <c r="CK605" s="1">
        <f t="shared" si="1510"/>
        <v>1.1473667704944921</v>
      </c>
      <c r="CL605" s="1">
        <f t="shared" si="1511"/>
        <v>1.1349421226048815</v>
      </c>
      <c r="CM605" s="1">
        <f t="shared" si="1512"/>
        <v>1.1199863126882981</v>
      </c>
      <c r="CN605" s="1">
        <f t="shared" si="1513"/>
        <v>1.1022121719716116</v>
      </c>
      <c r="CO605" s="1">
        <f t="shared" si="1514"/>
        <v>1.0813555795688226</v>
      </c>
      <c r="CP605" s="1">
        <f t="shared" si="1515"/>
        <v>1.057190456381139</v>
      </c>
      <c r="CQ605" s="1">
        <f t="shared" si="1516"/>
        <v>1.0295442053979385</v>
      </c>
      <c r="CR605" s="1">
        <f t="shared" si="1517"/>
        <v>0.99831264827719368</v>
      </c>
      <c r="CS605" s="1">
        <f t="shared" si="1518"/>
        <v>0.96347339837266355</v>
      </c>
      <c r="CT605" s="1">
        <f t="shared" si="1519"/>
        <v>0.92509658449756049</v>
      </c>
      <c r="CU605" s="1">
        <f t="shared" si="1520"/>
        <v>0.88335191158908843</v>
      </c>
      <c r="CV605" s="1">
        <f t="shared" si="1521"/>
        <v>0.83851121828578901</v>
      </c>
      <c r="CW605" s="1">
        <f t="shared" si="1522"/>
        <v>0.79094596004236883</v>
      </c>
      <c r="CX605" s="1">
        <f t="shared" si="1523"/>
        <v>0.74111939085238387</v>
      </c>
      <c r="CY605" s="1">
        <f t="shared" si="1524"/>
        <v>0.68957360760742081</v>
      </c>
      <c r="CZ605" s="1">
        <f t="shared" si="1525"/>
        <v>0.63691202179779349</v>
      </c>
      <c r="DA605" s="1">
        <f t="shared" si="1526"/>
        <v>0.58377819355610738</v>
      </c>
      <c r="DB605" s="1">
        <f t="shared" si="1527"/>
        <v>0.53083226443436593</v>
      </c>
      <c r="DC605" s="1">
        <f t="shared" si="1528"/>
        <v>0.47872642571309376</v>
      </c>
      <c r="DD605" s="1">
        <f t="shared" si="1529"/>
        <v>0.42808093700232325</v>
      </c>
      <c r="DE605" s="1">
        <f t="shared" si="1530"/>
        <v>0.379462157351104</v>
      </c>
      <c r="DF605" s="1">
        <f t="shared" si="1531"/>
        <v>0.33336387439000231</v>
      </c>
      <c r="DG605" s="1">
        <f t="shared" si="1532"/>
        <v>0.29019293602797447</v>
      </c>
      <c r="DH605" s="1">
        <f t="shared" si="1533"/>
        <v>0.25025983452180139</v>
      </c>
      <c r="DI605" s="1">
        <f t="shared" si="1534"/>
        <v>0.21377450166256001</v>
      </c>
      <c r="DJ605" s="1">
        <f t="shared" si="1535"/>
        <v>0.18084718566076086</v>
      </c>
      <c r="DK605" s="1">
        <f t="shared" si="1536"/>
        <v>0.15149393152659427</v>
      </c>
      <c r="DL605" s="1">
        <f t="shared" si="1537"/>
        <v>0.12564590689504362</v>
      </c>
      <c r="DM605" s="1">
        <f t="shared" si="1538"/>
        <v>0.10316162410293518</v>
      </c>
      <c r="DN605" s="1">
        <f t="shared" si="1539"/>
        <v>8.3841015472618546E-2</v>
      </c>
      <c r="DO605" s="1">
        <f t="shared" si="1540"/>
        <v>6.7440319773997351E-2</v>
      </c>
      <c r="DP605" s="1">
        <f t="shared" si="1541"/>
        <v>5.3686821835415233E-2</v>
      </c>
      <c r="DQ605" s="1">
        <f t="shared" si="1542"/>
        <v>4.2292635439603585E-2</v>
      </c>
      <c r="DR605" s="1">
        <f t="shared" si="1543"/>
        <v>3.2966909298463104E-2</v>
      </c>
      <c r="DS605" s="1">
        <f t="shared" si="1544"/>
        <v>2.5426043622800945E-2</v>
      </c>
      <c r="DT605" s="1">
        <f t="shared" si="1545"/>
        <v>1.9401709138004101E-2</v>
      </c>
      <c r="DU605" s="1">
        <f t="shared" si="1546"/>
        <v>1.4646643909296778E-2</v>
      </c>
      <c r="DV605" s="1">
        <f t="shared" si="1547"/>
        <v>1.0938353817375393E-2</v>
      </c>
      <c r="DW605" s="1">
        <f t="shared" si="1548"/>
        <v>8.0809533311287096E-3</v>
      </c>
      <c r="DX605" s="1">
        <f t="shared" si="1549"/>
        <v>5.9054529224555159E-3</v>
      </c>
      <c r="DY605" s="1">
        <f t="shared" si="1550"/>
        <v>4.2688309033426051E-3</v>
      </c>
      <c r="DZ605" s="1">
        <f t="shared" si="1551"/>
        <v>3.0522265342350511E-3</v>
      </c>
      <c r="EA605" s="1">
        <f t="shared" si="1552"/>
        <v>2.1585655905446998E-3</v>
      </c>
      <c r="EB605" s="1">
        <f t="shared" si="1553"/>
        <v>1.5098873410339345E-3</v>
      </c>
      <c r="EC605" s="1">
        <f t="shared" si="1554"/>
        <v>1.0445907893843532E-3</v>
      </c>
      <c r="ED605" s="1">
        <f t="shared" si="1555"/>
        <v>7.1476461517503104E-4</v>
      </c>
      <c r="EE605" s="1">
        <f t="shared" si="1556"/>
        <v>4.8371455525075314E-4</v>
      </c>
      <c r="EF605" s="1">
        <f t="shared" si="1557"/>
        <v>3.2375739369526875E-4</v>
      </c>
      <c r="EG605" s="1">
        <f t="shared" si="1558"/>
        <v>2.143141578088934E-4</v>
      </c>
      <c r="EH605" s="1">
        <f t="shared" si="1559"/>
        <v>1.4030715160572683E-4</v>
      </c>
      <c r="EI605" s="1">
        <f t="shared" si="1560"/>
        <v>9.0845740315117926E-5</v>
      </c>
      <c r="EJ605" s="1">
        <f t="shared" si="1561"/>
        <v>5.8173339435492694E-5</v>
      </c>
      <c r="EK605" s="1">
        <f t="shared" si="1562"/>
        <v>3.6841533408919602E-5</v>
      </c>
      <c r="EL605" s="1">
        <f t="shared" si="1563"/>
        <v>2.3075227364880831E-5</v>
      </c>
      <c r="EM605" s="1">
        <f t="shared" si="1564"/>
        <v>1.4293870108512766E-5</v>
      </c>
      <c r="EN605" s="1">
        <f t="shared" si="1565"/>
        <v>8.756908115649409E-6</v>
      </c>
      <c r="EO605" s="1">
        <f t="shared" si="1566"/>
        <v>5.3058015490551788E-6</v>
      </c>
      <c r="EP605" s="1">
        <f t="shared" si="1567"/>
        <v>3.1794581228335831E-6</v>
      </c>
      <c r="EQ605" s="1">
        <f t="shared" si="1568"/>
        <v>1.8843442543821515E-6</v>
      </c>
      <c r="ER605" s="1">
        <f t="shared" si="1569"/>
        <v>1.1045261550277976E-6</v>
      </c>
      <c r="ES605" s="1">
        <f t="shared" si="1570"/>
        <v>6.4033080802349032E-7</v>
      </c>
      <c r="ET605" s="1">
        <f t="shared" si="1571"/>
        <v>3.671553835403438E-7</v>
      </c>
      <c r="EU605" s="1">
        <f t="shared" si="1572"/>
        <v>2.0821770591966092E-7</v>
      </c>
      <c r="EV605" s="1">
        <f t="shared" si="1573"/>
        <v>1.1679239394741662E-7</v>
      </c>
      <c r="EW605" s="1">
        <f t="shared" si="1574"/>
        <v>6.4796907982370827E-8</v>
      </c>
      <c r="EX605" s="1">
        <f t="shared" si="1575"/>
        <v>3.5561521294646493E-8</v>
      </c>
      <c r="EY605" s="1">
        <f t="shared" si="1576"/>
        <v>1.9313959791994388E-8</v>
      </c>
      <c r="EZ605" s="1">
        <f t="shared" si="1577"/>
        <v>1.0399670859712377E-8</v>
      </c>
      <c r="FA605" s="1">
        <f t="shared" si="1578"/>
        <v>5.5972548308588932E-9</v>
      </c>
      <c r="FB605" s="1">
        <f t="shared" si="1579"/>
        <v>3.1192136035230635E-9</v>
      </c>
      <c r="FC605" s="1">
        <f t="shared" si="1580"/>
        <v>2.0451179446129576E-9</v>
      </c>
      <c r="FD605" s="75">
        <f t="shared" si="1431"/>
        <v>2.0451179446129576E-9</v>
      </c>
    </row>
    <row r="606" spans="7:160" x14ac:dyDescent="0.35">
      <c r="G606" t="str">
        <f t="shared" si="1427"/>
        <v>Refd, t=2.95</v>
      </c>
      <c r="H606" s="76">
        <f t="shared" si="1428"/>
        <v>2.9549999999999592</v>
      </c>
      <c r="I606" s="1">
        <f t="shared" si="1429"/>
        <v>0</v>
      </c>
      <c r="J606" s="22">
        <f t="shared" si="1430"/>
        <v>1.8415358009918736E-6</v>
      </c>
      <c r="K606" s="1">
        <f t="shared" si="1432"/>
        <v>3.6268258404961697E-6</v>
      </c>
      <c r="L606" s="1">
        <f t="shared" si="1433"/>
        <v>6.7048866902130861E-6</v>
      </c>
      <c r="M606" s="1">
        <f t="shared" si="1434"/>
        <v>1.1884610045363106E-5</v>
      </c>
      <c r="N606" s="1">
        <f t="shared" si="1435"/>
        <v>2.0424034273199089E-5</v>
      </c>
      <c r="O606" s="1">
        <f t="shared" si="1436"/>
        <v>3.4249614702686834E-5</v>
      </c>
      <c r="P606" s="1">
        <f t="shared" si="1437"/>
        <v>5.6266311528098856E-5</v>
      </c>
      <c r="Q606" s="1">
        <f t="shared" si="1438"/>
        <v>9.0787825560786518E-5</v>
      </c>
      <c r="R606" s="1">
        <f t="shared" si="1439"/>
        <v>1.4412186067155934E-4</v>
      </c>
      <c r="S606" s="1">
        <f t="shared" si="1440"/>
        <v>2.2535007659174104E-4</v>
      </c>
      <c r="T606" s="1">
        <f t="shared" si="1441"/>
        <v>3.473453638484216E-4</v>
      </c>
      <c r="U606" s="1">
        <f t="shared" si="1442"/>
        <v>5.28068850761787E-4</v>
      </c>
      <c r="V606" s="1">
        <f t="shared" si="1443"/>
        <v>7.9218399313498225E-4</v>
      </c>
      <c r="W606" s="1">
        <f t="shared" si="1444"/>
        <v>1.1730133970430502E-3</v>
      </c>
      <c r="X606" s="1">
        <f t="shared" si="1445"/>
        <v>1.7148439299707156E-3</v>
      </c>
      <c r="Y606" s="1">
        <f t="shared" si="1446"/>
        <v>2.4755557782929149E-3</v>
      </c>
      <c r="Z606" s="1">
        <f t="shared" si="1447"/>
        <v>3.5295107271757723E-3</v>
      </c>
      <c r="AA606" s="1">
        <f t="shared" si="1448"/>
        <v>4.9705845396142831E-3</v>
      </c>
      <c r="AB606" s="1">
        <f t="shared" si="1449"/>
        <v>6.91516992696162E-3</v>
      </c>
      <c r="AC606" s="1">
        <f t="shared" si="1450"/>
        <v>9.5049141577544759E-3</v>
      </c>
      <c r="AD606" s="1">
        <f t="shared" si="1451"/>
        <v>1.2908894802265879E-2</v>
      </c>
      <c r="AE606" s="1">
        <f t="shared" si="1452"/>
        <v>1.7324886310376035E-2</v>
      </c>
      <c r="AF606" s="1">
        <f t="shared" si="1453"/>
        <v>2.2979338324518098E-2</v>
      </c>
      <c r="AG606" s="1">
        <f t="shared" si="1454"/>
        <v>3.0125683604366602E-2</v>
      </c>
      <c r="AH606" s="1">
        <f t="shared" si="1455"/>
        <v>3.904062820742997E-2</v>
      </c>
      <c r="AI606" s="1">
        <f t="shared" si="1456"/>
        <v>5.0018155884444401E-2</v>
      </c>
      <c r="AJ606" s="1">
        <f t="shared" si="1457"/>
        <v>6.3361105394342698E-2</v>
      </c>
      <c r="AK606" s="1">
        <f t="shared" si="1458"/>
        <v>7.9370351200072006E-2</v>
      </c>
      <c r="AL606" s="1">
        <f t="shared" si="1459"/>
        <v>9.8331826072388231E-2</v>
      </c>
      <c r="AM606" s="1">
        <f t="shared" si="1460"/>
        <v>0.12050185327921001</v>
      </c>
      <c r="AN606" s="1">
        <f t="shared" si="1461"/>
        <v>0.14609148522448032</v>
      </c>
      <c r="AO606" s="1">
        <f t="shared" si="1462"/>
        <v>0.17525074947711872</v>
      </c>
      <c r="AP606" s="1">
        <f t="shared" si="1463"/>
        <v>0.208053855528888</v>
      </c>
      <c r="AQ606" s="1">
        <f t="shared" si="1464"/>
        <v>0.2444864917057368</v>
      </c>
      <c r="AR606" s="1">
        <f t="shared" si="1465"/>
        <v>0.28443632234318111</v>
      </c>
      <c r="AS606" s="1">
        <f t="shared" si="1466"/>
        <v>0.32768767040801033</v>
      </c>
      <c r="AT606" s="1">
        <f t="shared" si="1467"/>
        <v>0.37392114133403842</v>
      </c>
      <c r="AU606" s="1">
        <f t="shared" si="1468"/>
        <v>0.42271862352706058</v>
      </c>
      <c r="AV606" s="1">
        <f t="shared" si="1469"/>
        <v>0.4735737152750697</v>
      </c>
      <c r="AW606" s="1">
        <f t="shared" si="1470"/>
        <v>0.52590721176457678</v>
      </c>
      <c r="AX606" s="1">
        <f t="shared" si="1471"/>
        <v>0.57908688040520195</v>
      </c>
      <c r="AY606" s="1">
        <f t="shared" si="1472"/>
        <v>0.63245039943344494</v>
      </c>
      <c r="AZ606" s="1">
        <f t="shared" si="1473"/>
        <v>0.68533007116797462</v>
      </c>
      <c r="BA606" s="1">
        <f t="shared" si="1474"/>
        <v>0.73707777549659448</v>
      </c>
      <c r="BB606" s="1">
        <f t="shared" si="1475"/>
        <v>0.78708861649925888</v>
      </c>
      <c r="BC606" s="1">
        <f t="shared" si="1476"/>
        <v>0.83482183604389859</v>
      </c>
      <c r="BD606" s="1">
        <f t="shared" si="1477"/>
        <v>0.87981780846197699</v>
      </c>
      <c r="BE606" s="1">
        <f t="shared" si="1478"/>
        <v>0.9217102630235342</v>
      </c>
      <c r="BF606" s="1">
        <f t="shared" si="1479"/>
        <v>0.96023326984493218</v>
      </c>
      <c r="BG606" s="1">
        <f t="shared" si="1480"/>
        <v>0.99522292971644721</v>
      </c>
      <c r="BH606" s="1">
        <f t="shared" si="1481"/>
        <v>1.0266140895055376</v>
      </c>
      <c r="BI606" s="1">
        <f t="shared" si="1482"/>
        <v>1.0544327280205428</v>
      </c>
      <c r="BJ606" s="1">
        <f t="shared" si="1483"/>
        <v>1.078784897219824</v>
      </c>
      <c r="BK606" s="1">
        <f t="shared" si="1484"/>
        <v>1.099843246231375</v>
      </c>
      <c r="BL606" s="1">
        <f t="shared" si="1485"/>
        <v>1.1178321982213968</v>
      </c>
      <c r="BM606" s="1">
        <f t="shared" si="1486"/>
        <v>1.1330128007190099</v>
      </c>
      <c r="BN606" s="1">
        <f t="shared" si="1487"/>
        <v>1.1456681449320685</v>
      </c>
      <c r="BO606" s="1">
        <f t="shared" si="1488"/>
        <v>1.1560900706253676</v>
      </c>
      <c r="BP606" s="1">
        <f t="shared" si="1489"/>
        <v>1.1645676641940106</v>
      </c>
      <c r="BQ606" s="1">
        <f t="shared" si="1490"/>
        <v>1.1713778417489245</v>
      </c>
      <c r="BR606" s="1">
        <f t="shared" si="1491"/>
        <v>1.1767781062305882</v>
      </c>
      <c r="BS606" s="1">
        <f t="shared" si="1492"/>
        <v>1.181001392903859</v>
      </c>
      <c r="BT606" s="1">
        <f t="shared" si="1493"/>
        <v>1.1842527807383725</v>
      </c>
      <c r="BU606" s="1">
        <f t="shared" si="1494"/>
        <v>1.1867077525119158</v>
      </c>
      <c r="BV606" s="1">
        <f t="shared" si="1495"/>
        <v>1.1885116338109356</v>
      </c>
      <c r="BW606" s="1">
        <f t="shared" si="1496"/>
        <v>1.1897798268794684</v>
      </c>
      <c r="BX606" s="1">
        <f t="shared" si="1497"/>
        <v>1.1905984738325504</v>
      </c>
      <c r="BY606" s="1">
        <f t="shared" si="1498"/>
        <v>1.1910252285699428</v>
      </c>
      <c r="BZ606" s="1">
        <f t="shared" si="1499"/>
        <v>1.1910898813379838</v>
      </c>
      <c r="CA606" s="1">
        <f t="shared" si="1500"/>
        <v>1.1907946584876343</v>
      </c>
      <c r="CB606" s="1">
        <f t="shared" si="1501"/>
        <v>1.1901141076192747</v>
      </c>
      <c r="CC606" s="1">
        <f t="shared" si="1502"/>
        <v>1.1889945707510232</v>
      </c>
      <c r="CD606" s="1">
        <f t="shared" si="1503"/>
        <v>1.1873533414606885</v>
      </c>
      <c r="CE606" s="1">
        <f t="shared" si="1504"/>
        <v>1.1850776919708139</v>
      </c>
      <c r="CF606" s="1">
        <f t="shared" si="1505"/>
        <v>1.1820240379915219</v>
      </c>
      <c r="CG606" s="1">
        <f t="shared" si="1506"/>
        <v>1.1780175768976475</v>
      </c>
      <c r="CH606" s="1">
        <f t="shared" si="1507"/>
        <v>1.1728527815574863</v>
      </c>
      <c r="CI606" s="1">
        <f t="shared" si="1508"/>
        <v>1.1662951502821144</v>
      </c>
      <c r="CJ606" s="1">
        <f t="shared" si="1509"/>
        <v>1.1580845955385251</v>
      </c>
      <c r="CK606" s="1">
        <f t="shared" si="1510"/>
        <v>1.1479407942264326</v>
      </c>
      <c r="CL606" s="1">
        <f t="shared" si="1511"/>
        <v>1.135570717148529</v>
      </c>
      <c r="CM606" s="1">
        <f t="shared" si="1512"/>
        <v>1.1206784056157926</v>
      </c>
      <c r="CN606" s="1">
        <f t="shared" si="1513"/>
        <v>1.102976874975669</v>
      </c>
      <c r="CO606" s="1">
        <f t="shared" si="1514"/>
        <v>1.0822018101200361</v>
      </c>
      <c r="CP606" s="1">
        <f t="shared" si="1515"/>
        <v>1.0581264942673376</v>
      </c>
      <c r="CQ606" s="1">
        <f t="shared" si="1516"/>
        <v>1.0305772016247792</v>
      </c>
      <c r="CR606" s="1">
        <f t="shared" si="1517"/>
        <v>0.9994481115616205</v>
      </c>
      <c r="CS606" s="1">
        <f t="shared" si="1518"/>
        <v>0.96471469103351315</v>
      </c>
      <c r="CT606" s="1">
        <f t="shared" si="1519"/>
        <v>0.92644446402726799</v>
      </c>
      <c r="CU606" s="1">
        <f t="shared" si="1520"/>
        <v>0.88480415577440952</v>
      </c>
      <c r="CV606" s="1">
        <f t="shared" si="1521"/>
        <v>0.84006236986784955</v>
      </c>
      <c r="CW606" s="1">
        <f t="shared" si="1522"/>
        <v>0.79258722134781401</v>
      </c>
      <c r="CX606" s="1">
        <f t="shared" si="1523"/>
        <v>0.7428386897872008</v>
      </c>
      <c r="CY606" s="1">
        <f t="shared" si="1524"/>
        <v>0.69135584451998455</v>
      </c>
      <c r="CZ606" s="1">
        <f t="shared" si="1525"/>
        <v>0.63873949301894772</v>
      </c>
      <c r="DA606" s="1">
        <f t="shared" si="1526"/>
        <v>0.58563117323287561</v>
      </c>
      <c r="DB606" s="1">
        <f t="shared" si="1527"/>
        <v>0.53268971304827673</v>
      </c>
      <c r="DC606" s="1">
        <f t="shared" si="1528"/>
        <v>0.48056678282716625</v>
      </c>
      <c r="DD606" s="1">
        <f t="shared" si="1529"/>
        <v>0.42988294849717884</v>
      </c>
      <c r="DE606" s="1">
        <f t="shared" si="1530"/>
        <v>0.38120568448965125</v>
      </c>
      <c r="DF606" s="1">
        <f t="shared" si="1531"/>
        <v>0.3350306337993379</v>
      </c>
      <c r="DG606" s="1">
        <f t="shared" si="1532"/>
        <v>0.29176712588406806</v>
      </c>
      <c r="DH606" s="1">
        <f t="shared" si="1533"/>
        <v>0.25172861214915515</v>
      </c>
      <c r="DI606" s="1">
        <f t="shared" si="1534"/>
        <v>0.21512829030518202</v>
      </c>
      <c r="DJ606" s="1">
        <f t="shared" si="1535"/>
        <v>0.18207980198770748</v>
      </c>
      <c r="DK606" s="1">
        <f t="shared" si="1536"/>
        <v>0.15260253908497828</v>
      </c>
      <c r="DL606" s="1">
        <f t="shared" si="1537"/>
        <v>0.12663081290652231</v>
      </c>
      <c r="DM606" s="1">
        <f t="shared" si="1538"/>
        <v>0.1040259466671577</v>
      </c>
      <c r="DN606" s="1">
        <f t="shared" si="1539"/>
        <v>8.4590254707180512E-2</v>
      </c>
      <c r="DO606" s="1">
        <f t="shared" si="1540"/>
        <v>6.8081869409189727E-2</v>
      </c>
      <c r="DP606" s="1">
        <f t="shared" si="1541"/>
        <v>5.4229457415942435E-2</v>
      </c>
      <c r="DQ606" s="1">
        <f t="shared" si="1542"/>
        <v>4.2746012024056299E-2</v>
      </c>
      <c r="DR606" s="1">
        <f t="shared" si="1543"/>
        <v>3.3341096090621351E-2</v>
      </c>
      <c r="DS606" s="1">
        <f t="shared" si="1544"/>
        <v>2.5731116143078284E-2</v>
      </c>
      <c r="DT606" s="1">
        <f t="shared" si="1545"/>
        <v>1.9647412187752563E-2</v>
      </c>
      <c r="DU606" s="1">
        <f t="shared" si="1546"/>
        <v>1.4842131450236669E-2</v>
      </c>
      <c r="DV606" s="1">
        <f t="shared" si="1547"/>
        <v>1.1092005583186562E-2</v>
      </c>
      <c r="DW606" s="1">
        <f t="shared" si="1548"/>
        <v>8.2002629144143774E-3</v>
      </c>
      <c r="DX606" s="1">
        <f t="shared" si="1549"/>
        <v>5.9969784420559769E-3</v>
      </c>
      <c r="DY606" s="1">
        <f t="shared" si="1550"/>
        <v>4.3381971745755487E-3</v>
      </c>
      <c r="DZ606" s="1">
        <f t="shared" si="1551"/>
        <v>3.104166810840719E-3</v>
      </c>
      <c r="EA606" s="1">
        <f t="shared" si="1552"/>
        <v>2.1969911934582365E-3</v>
      </c>
      <c r="EB606" s="1">
        <f t="shared" si="1553"/>
        <v>1.5379745537559681E-3</v>
      </c>
      <c r="EC606" s="1">
        <f t="shared" si="1554"/>
        <v>1.0648759903739283E-3</v>
      </c>
      <c r="ED606" s="1">
        <f t="shared" si="1555"/>
        <v>7.2924046526252157E-4</v>
      </c>
      <c r="EE606" s="1">
        <f t="shared" si="1556"/>
        <v>4.9392193915424583E-4</v>
      </c>
      <c r="EF606" s="1">
        <f t="shared" si="1557"/>
        <v>3.3086956289312769E-4</v>
      </c>
      <c r="EG606" s="1">
        <f t="shared" si="1558"/>
        <v>2.1921102953084278E-4</v>
      </c>
      <c r="EH606" s="1">
        <f t="shared" si="1559"/>
        <v>1.4363893104145235E-4</v>
      </c>
      <c r="EI606" s="1">
        <f t="shared" si="1560"/>
        <v>9.3085939109572219E-5</v>
      </c>
      <c r="EJ606" s="1">
        <f t="shared" si="1561"/>
        <v>5.9661883427178609E-5</v>
      </c>
      <c r="EK606" s="1">
        <f t="shared" si="1562"/>
        <v>3.781902638156925E-5</v>
      </c>
      <c r="EL606" s="1">
        <f t="shared" si="1563"/>
        <v>2.3709614798179647E-5</v>
      </c>
      <c r="EM606" s="1">
        <f t="shared" si="1564"/>
        <v>1.4700778454781544E-5</v>
      </c>
      <c r="EN606" s="1">
        <f t="shared" si="1565"/>
        <v>9.0148678349392739E-6</v>
      </c>
      <c r="EO606" s="1">
        <f t="shared" si="1566"/>
        <v>5.4674355266657271E-6</v>
      </c>
      <c r="EP606" s="1">
        <f t="shared" si="1567"/>
        <v>3.2795620478406395E-6</v>
      </c>
      <c r="EQ606" s="1">
        <f t="shared" si="1568"/>
        <v>1.9456243535670938E-6</v>
      </c>
      <c r="ER606" s="1">
        <f t="shared" si="1569"/>
        <v>1.1416070288113945E-6</v>
      </c>
      <c r="ES606" s="1">
        <f t="shared" si="1570"/>
        <v>6.6251046731302788E-7</v>
      </c>
      <c r="ET606" s="1">
        <f t="shared" si="1571"/>
        <v>3.8026972717169429E-7</v>
      </c>
      <c r="EU606" s="1">
        <f t="shared" si="1572"/>
        <v>2.1588315914441345E-7</v>
      </c>
      <c r="EV606" s="1">
        <f t="shared" si="1573"/>
        <v>1.2122177936533639E-7</v>
      </c>
      <c r="EW606" s="1">
        <f t="shared" si="1574"/>
        <v>6.7327293650129281E-8</v>
      </c>
      <c r="EX606" s="1">
        <f t="shared" si="1575"/>
        <v>3.6990835396414431E-8</v>
      </c>
      <c r="EY606" s="1">
        <f t="shared" si="1576"/>
        <v>2.0112663908309959E-8</v>
      </c>
      <c r="EZ606" s="1">
        <f t="shared" si="1577"/>
        <v>1.0842125541025443E-8</v>
      </c>
      <c r="FA606" s="1">
        <f t="shared" si="1578"/>
        <v>5.8423919204321671E-9</v>
      </c>
      <c r="FB606" s="1">
        <f t="shared" si="1579"/>
        <v>3.2600105664420597E-9</v>
      </c>
      <c r="FC606" s="1">
        <f t="shared" si="1580"/>
        <v>2.1398759644998121E-9</v>
      </c>
      <c r="FD606" s="75">
        <f t="shared" si="1431"/>
        <v>2.1398759644998121E-9</v>
      </c>
    </row>
    <row r="607" spans="7:160" x14ac:dyDescent="0.35">
      <c r="G607" t="str">
        <f t="shared" si="1427"/>
        <v>Refd, t=2.96</v>
      </c>
      <c r="H607" s="76">
        <f t="shared" si="1428"/>
        <v>2.9599999999999591</v>
      </c>
      <c r="I607" s="1">
        <f t="shared" si="1429"/>
        <v>0</v>
      </c>
      <c r="J607" s="22">
        <f t="shared" si="1430"/>
        <v>1.8211284091537992E-6</v>
      </c>
      <c r="K607" s="1">
        <f t="shared" si="1432"/>
        <v>3.5866262381495329E-6</v>
      </c>
      <c r="L607" s="1">
        <f t="shared" si="1433"/>
        <v>6.6305519242735232E-6</v>
      </c>
      <c r="M607" s="1">
        <f t="shared" si="1434"/>
        <v>1.175283160074853E-5</v>
      </c>
      <c r="N607" s="1">
        <f t="shared" si="1435"/>
        <v>2.0197596679752296E-5</v>
      </c>
      <c r="O607" s="1">
        <f t="shared" si="1436"/>
        <v>3.3870094793589576E-5</v>
      </c>
      <c r="P607" s="1">
        <f t="shared" si="1437"/>
        <v>5.5643493089273537E-5</v>
      </c>
      <c r="Q607" s="1">
        <f t="shared" si="1438"/>
        <v>8.9784645552264998E-5</v>
      </c>
      <c r="R607" s="1">
        <f t="shared" si="1439"/>
        <v>1.4253342309721004E-4</v>
      </c>
      <c r="S607" s="1">
        <f t="shared" si="1440"/>
        <v>2.2287499324870986E-4</v>
      </c>
      <c r="T607" s="1">
        <f t="shared" si="1441"/>
        <v>3.4354744688930159E-4</v>
      </c>
      <c r="U607" s="1">
        <f t="shared" si="1442"/>
        <v>5.2232704598488393E-4</v>
      </c>
      <c r="V607" s="1">
        <f t="shared" si="1443"/>
        <v>7.8362847746116715E-4</v>
      </c>
      <c r="W607" s="1">
        <f t="shared" si="1444"/>
        <v>1.1604460547354277E-3</v>
      </c>
      <c r="X607" s="1">
        <f t="shared" si="1445"/>
        <v>1.6966420627216466E-3</v>
      </c>
      <c r="Y607" s="1">
        <f t="shared" si="1446"/>
        <v>2.4495589826911473E-3</v>
      </c>
      <c r="Z607" s="1">
        <f t="shared" si="1447"/>
        <v>3.4928924567377731E-3</v>
      </c>
      <c r="AA607" s="1">
        <f t="shared" si="1448"/>
        <v>4.9197119837428539E-3</v>
      </c>
      <c r="AB607" s="1">
        <f t="shared" si="1449"/>
        <v>6.8454584484747413E-3</v>
      </c>
      <c r="AC607" s="1">
        <f t="shared" si="1450"/>
        <v>9.4106855118314525E-3</v>
      </c>
      <c r="AD607" s="1">
        <f t="shared" si="1451"/>
        <v>1.2783251490399893E-2</v>
      </c>
      <c r="AE607" s="1">
        <f t="shared" si="1452"/>
        <v>1.7159617375981349E-2</v>
      </c>
      <c r="AF607" s="1">
        <f t="shared" si="1453"/>
        <v>2.2764874251314397E-2</v>
      </c>
      <c r="AG607" s="1">
        <f t="shared" si="1454"/>
        <v>2.9851119250604252E-2</v>
      </c>
      <c r="AH607" s="1">
        <f t="shared" si="1455"/>
        <v>3.8693832402765783E-2</v>
      </c>
      <c r="AI607" s="1">
        <f t="shared" si="1456"/>
        <v>4.9585983994110475E-2</v>
      </c>
      <c r="AJ607" s="1">
        <f t="shared" si="1457"/>
        <v>6.2829726518760454E-2</v>
      </c>
      <c r="AK607" s="1">
        <f t="shared" si="1458"/>
        <v>7.8725694650394543E-2</v>
      </c>
      <c r="AL607" s="1">
        <f t="shared" si="1459"/>
        <v>9.7560142557409663E-2</v>
      </c>
      <c r="AM607" s="1">
        <f t="shared" si="1460"/>
        <v>0.11959037540181028</v>
      </c>
      <c r="AN607" s="1">
        <f t="shared" si="1461"/>
        <v>0.14502916029122834</v>
      </c>
      <c r="AO607" s="1">
        <f t="shared" si="1462"/>
        <v>0.17402900642458335</v>
      </c>
      <c r="AP607" s="1">
        <f t="shared" si="1463"/>
        <v>0.20666735828681837</v>
      </c>
      <c r="AQ607" s="1">
        <f t="shared" si="1464"/>
        <v>0.24293382489099374</v>
      </c>
      <c r="AR607" s="1">
        <f t="shared" si="1465"/>
        <v>0.28272055298659793</v>
      </c>
      <c r="AS607" s="1">
        <f t="shared" si="1466"/>
        <v>0.32581673228864383</v>
      </c>
      <c r="AT607" s="1">
        <f t="shared" si="1467"/>
        <v>0.37190799675339853</v>
      </c>
      <c r="AU607" s="1">
        <f t="shared" si="1468"/>
        <v>0.42058117070942164</v>
      </c>
      <c r="AV607" s="1">
        <f t="shared" si="1469"/>
        <v>0.47133442709927381</v>
      </c>
      <c r="AW607" s="1">
        <f t="shared" si="1470"/>
        <v>0.52359251171259913</v>
      </c>
      <c r="AX607" s="1">
        <f t="shared" si="1471"/>
        <v>0.57672628252413438</v>
      </c>
      <c r="AY607" s="1">
        <f t="shared" si="1472"/>
        <v>0.63007545862084602</v>
      </c>
      <c r="AZ607" s="1">
        <f t="shared" si="1473"/>
        <v>0.68297320613980494</v>
      </c>
      <c r="BA607" s="1">
        <f t="shared" si="1474"/>
        <v>0.73477103764676566</v>
      </c>
      <c r="BB607" s="1">
        <f t="shared" si="1475"/>
        <v>0.78486248233369149</v>
      </c>
      <c r="BC607" s="1">
        <f t="shared" si="1476"/>
        <v>0.83270409850731641</v>
      </c>
      <c r="BD607" s="1">
        <f t="shared" si="1477"/>
        <v>0.87783263358094843</v>
      </c>
      <c r="BE607" s="1">
        <f t="shared" si="1478"/>
        <v>0.91987746389551295</v>
      </c>
      <c r="BF607" s="1">
        <f t="shared" si="1479"/>
        <v>0.95856783171827731</v>
      </c>
      <c r="BG607" s="1">
        <f t="shared" si="1480"/>
        <v>0.99373479969742384</v>
      </c>
      <c r="BH607" s="1">
        <f t="shared" si="1481"/>
        <v>1.0253082243643976</v>
      </c>
      <c r="BI607" s="1">
        <f t="shared" si="1482"/>
        <v>1.0533093755666567</v>
      </c>
      <c r="BJ607" s="1">
        <f t="shared" si="1483"/>
        <v>1.0778400723220429</v>
      </c>
      <c r="BK607" s="1">
        <f t="shared" si="1484"/>
        <v>1.0990693527992359</v>
      </c>
      <c r="BL607" s="1">
        <f t="shared" si="1485"/>
        <v>1.1172187437685661</v>
      </c>
      <c r="BM607" s="1">
        <f t="shared" si="1486"/>
        <v>1.132547150357136</v>
      </c>
      <c r="BN607" s="1">
        <f t="shared" si="1487"/>
        <v>1.1453362661528441</v>
      </c>
      <c r="BO607" s="1">
        <f t="shared" si="1488"/>
        <v>1.1558772280274494</v>
      </c>
      <c r="BP607" s="1">
        <f t="shared" si="1489"/>
        <v>1.164459033213872</v>
      </c>
      <c r="BQ607" s="1">
        <f t="shared" si="1490"/>
        <v>1.1713590212461877</v>
      </c>
      <c r="BR607" s="1">
        <f t="shared" si="1491"/>
        <v>1.1768355203565333</v>
      </c>
      <c r="BS607" s="1">
        <f t="shared" si="1492"/>
        <v>1.1811225821593174</v>
      </c>
      <c r="BT607" s="1">
        <f t="shared" si="1493"/>
        <v>1.1844265898895958</v>
      </c>
      <c r="BU607" s="1">
        <f t="shared" si="1494"/>
        <v>1.1869244287512613</v>
      </c>
      <c r="BV607" s="1">
        <f t="shared" si="1495"/>
        <v>1.1887628521545022</v>
      </c>
      <c r="BW607" s="1">
        <f t="shared" si="1496"/>
        <v>1.1900586614249016</v>
      </c>
      <c r="BX607" s="1">
        <f t="shared" si="1497"/>
        <v>1.1908993334366771</v>
      </c>
      <c r="BY607" s="1">
        <f t="shared" si="1498"/>
        <v>1.1913437740991475</v>
      </c>
      <c r="BZ607" s="1">
        <f t="shared" si="1499"/>
        <v>1.1914229392571161</v>
      </c>
      <c r="CA607" s="1">
        <f t="shared" si="1500"/>
        <v>1.1911401425146821</v>
      </c>
      <c r="CB607" s="1">
        <f t="shared" si="1501"/>
        <v>1.1904709567519027</v>
      </c>
      <c r="CC607" s="1">
        <f t="shared" si="1502"/>
        <v>1.1893627083692568</v>
      </c>
      <c r="CD607" s="1">
        <f t="shared" si="1503"/>
        <v>1.18773365657232</v>
      </c>
      <c r="CE607" s="1">
        <f t="shared" si="1504"/>
        <v>1.1854720401022425</v>
      </c>
      <c r="CF607" s="1">
        <f t="shared" si="1505"/>
        <v>1.1824352558394715</v>
      </c>
      <c r="CG607" s="1">
        <f t="shared" si="1506"/>
        <v>1.1784495017698511</v>
      </c>
      <c r="CH607" s="1">
        <f t="shared" si="1507"/>
        <v>1.1733102640074944</v>
      </c>
      <c r="CI607" s="1">
        <f t="shared" si="1508"/>
        <v>1.1667840463985797</v>
      </c>
      <c r="CJ607" s="1">
        <f t="shared" si="1509"/>
        <v>1.1586117243373284</v>
      </c>
      <c r="CK607" s="1">
        <f t="shared" si="1510"/>
        <v>1.1485138457846524</v>
      </c>
      <c r="CL607" s="1">
        <f t="shared" si="1511"/>
        <v>1.1361980987555487</v>
      </c>
      <c r="CM607" s="1">
        <f t="shared" si="1512"/>
        <v>1.121369016462076</v>
      </c>
      <c r="CN607" s="1">
        <f t="shared" si="1513"/>
        <v>1.1037398047814677</v>
      </c>
      <c r="CO607" s="1">
        <f t="shared" si="1514"/>
        <v>1.0830459634673604</v>
      </c>
      <c r="CP607" s="1">
        <f t="shared" si="1515"/>
        <v>1.0590601498663501</v>
      </c>
      <c r="CQ607" s="1">
        <f t="shared" si="1516"/>
        <v>1.0316075237297828</v>
      </c>
      <c r="CR607" s="1">
        <f t="shared" si="1517"/>
        <v>1.0005806384759246</v>
      </c>
      <c r="CS607" s="1">
        <f t="shared" si="1518"/>
        <v>0.96595283221422845</v>
      </c>
      <c r="CT607" s="1">
        <f t="shared" si="1519"/>
        <v>0.92778904181286215</v>
      </c>
      <c r="CU607" s="1">
        <f t="shared" si="1520"/>
        <v>0.88625302940871409</v>
      </c>
      <c r="CV607" s="1">
        <f t="shared" si="1521"/>
        <v>0.84161017771549262</v>
      </c>
      <c r="CW607" s="1">
        <f t="shared" si="1522"/>
        <v>0.79422527176055657</v>
      </c>
      <c r="CX607" s="1">
        <f t="shared" si="1523"/>
        <v>0.74455502217542946</v>
      </c>
      <c r="CY607" s="1">
        <f t="shared" si="1524"/>
        <v>0.6931354704300402</v>
      </c>
      <c r="CZ607" s="1">
        <f t="shared" si="1525"/>
        <v>0.64056481342954774</v>
      </c>
      <c r="DA607" s="1">
        <f t="shared" si="1526"/>
        <v>0.58748255416847373</v>
      </c>
      <c r="DB607" s="1">
        <f t="shared" si="1527"/>
        <v>0.53454618841006618</v>
      </c>
      <c r="DC607" s="1">
        <f t="shared" si="1528"/>
        <v>0.48240684247046917</v>
      </c>
      <c r="DD607" s="1">
        <f t="shared" si="1529"/>
        <v>0.4316853622224876</v>
      </c>
      <c r="DE607" s="1">
        <f t="shared" si="1530"/>
        <v>0.38295030957044401</v>
      </c>
      <c r="DF607" s="1">
        <f t="shared" si="1531"/>
        <v>0.33669915526437766</v>
      </c>
      <c r="DG607" s="1">
        <f t="shared" si="1532"/>
        <v>0.29334368480070683</v>
      </c>
      <c r="DH607" s="1">
        <f t="shared" si="1533"/>
        <v>0.25320028691880814</v>
      </c>
      <c r="DI607" s="1">
        <f t="shared" si="1534"/>
        <v>0.21648540838899494</v>
      </c>
      <c r="DJ607" s="1">
        <f t="shared" si="1535"/>
        <v>0.18331607318961893</v>
      </c>
      <c r="DK607" s="1">
        <f t="shared" si="1536"/>
        <v>0.15371501512012573</v>
      </c>
      <c r="DL607" s="1">
        <f t="shared" si="1537"/>
        <v>0.12761969016867694</v>
      </c>
      <c r="DM607" s="1">
        <f t="shared" si="1538"/>
        <v>0.10489423882659565</v>
      </c>
      <c r="DN607" s="1">
        <f t="shared" si="1539"/>
        <v>8.5343368324916832E-2</v>
      </c>
      <c r="DO607" s="1">
        <f t="shared" si="1540"/>
        <v>6.8727118855618372E-2</v>
      </c>
      <c r="DP607" s="1">
        <f t="shared" si="1541"/>
        <v>5.4775555139166626E-2</v>
      </c>
      <c r="DQ607" s="1">
        <f t="shared" si="1542"/>
        <v>4.3202567070642635E-2</v>
      </c>
      <c r="DR607" s="1">
        <f t="shared" si="1543"/>
        <v>3.3718148426956668E-2</v>
      </c>
      <c r="DS607" s="1">
        <f t="shared" si="1544"/>
        <v>2.6038727576637739E-2</v>
      </c>
      <c r="DT607" s="1">
        <f t="shared" si="1545"/>
        <v>1.9895327379260707E-2</v>
      </c>
      <c r="DU607" s="1">
        <f t="shared" si="1546"/>
        <v>1.5039515394637161E-2</v>
      </c>
      <c r="DV607" s="1">
        <f t="shared" si="1547"/>
        <v>1.1247257622874797E-2</v>
      </c>
      <c r="DW607" s="1">
        <f t="shared" si="1548"/>
        <v>8.3209022442380272E-3</v>
      </c>
      <c r="DX607" s="1">
        <f t="shared" si="1549"/>
        <v>6.0895923833887275E-3</v>
      </c>
      <c r="DY607" s="1">
        <f t="shared" si="1550"/>
        <v>4.4084412627922748E-3</v>
      </c>
      <c r="DZ607" s="1">
        <f t="shared" si="1551"/>
        <v>3.1568048360229597E-3</v>
      </c>
      <c r="EA607" s="1">
        <f t="shared" si="1552"/>
        <v>2.2359635347811904E-3</v>
      </c>
      <c r="EB607" s="1">
        <f t="shared" si="1553"/>
        <v>1.5664841753192922E-3</v>
      </c>
      <c r="EC607" s="1">
        <f t="shared" si="1554"/>
        <v>1.0854830296260236E-3</v>
      </c>
      <c r="ED607" s="1">
        <f t="shared" si="1555"/>
        <v>7.4395817572733901E-4</v>
      </c>
      <c r="EE607" s="1">
        <f t="shared" si="1556"/>
        <v>5.0430862251898121E-4</v>
      </c>
      <c r="EF607" s="1">
        <f t="shared" si="1557"/>
        <v>3.381128735107177E-4</v>
      </c>
      <c r="EG607" s="1">
        <f t="shared" si="1558"/>
        <v>2.2420254723353603E-4</v>
      </c>
      <c r="EH607" s="1">
        <f t="shared" si="1559"/>
        <v>1.4703811927312555E-4</v>
      </c>
      <c r="EI607" s="1">
        <f t="shared" si="1560"/>
        <v>9.5373521740003655E-5</v>
      </c>
      <c r="EJ607" s="1">
        <f t="shared" si="1561"/>
        <v>6.1183304038236699E-5</v>
      </c>
      <c r="EK607" s="1">
        <f t="shared" si="1562"/>
        <v>3.8819037295033925E-5</v>
      </c>
      <c r="EL607" s="1">
        <f t="shared" si="1563"/>
        <v>2.4359228505220146E-5</v>
      </c>
      <c r="EM607" s="1">
        <f t="shared" si="1564"/>
        <v>1.5117852066590034E-5</v>
      </c>
      <c r="EN607" s="1">
        <f t="shared" si="1565"/>
        <v>9.2795285403573603E-6</v>
      </c>
      <c r="EO607" s="1">
        <f t="shared" si="1566"/>
        <v>5.633431514081991E-6</v>
      </c>
      <c r="EP607" s="1">
        <f t="shared" si="1567"/>
        <v>3.3824700758267209E-6</v>
      </c>
      <c r="EQ607" s="1">
        <f t="shared" si="1568"/>
        <v>2.0086847427657049E-6</v>
      </c>
      <c r="ER607" s="1">
        <f t="shared" si="1569"/>
        <v>1.1798042666385624E-6</v>
      </c>
      <c r="ES607" s="1">
        <f t="shared" si="1570"/>
        <v>6.8538158636076652E-7</v>
      </c>
      <c r="ET607" s="1">
        <f t="shared" si="1571"/>
        <v>3.9380712964728343E-7</v>
      </c>
      <c r="EU607" s="1">
        <f t="shared" si="1572"/>
        <v>2.2380431428313247E-7</v>
      </c>
      <c r="EV607" s="1">
        <f t="shared" si="1573"/>
        <v>1.2580384928119859E-7</v>
      </c>
      <c r="EW607" s="1">
        <f t="shared" si="1574"/>
        <v>6.9947758137339915E-8</v>
      </c>
      <c r="EX607" s="1">
        <f t="shared" si="1575"/>
        <v>3.8472666752390246E-8</v>
      </c>
      <c r="EY607" s="1">
        <f t="shared" si="1576"/>
        <v>2.0941644632699914E-8</v>
      </c>
      <c r="EZ607" s="1">
        <f t="shared" si="1577"/>
        <v>1.130188180148177E-8</v>
      </c>
      <c r="FA607" s="1">
        <f t="shared" si="1578"/>
        <v>6.0974232761813897E-9</v>
      </c>
      <c r="FB607" s="1">
        <f t="shared" si="1579"/>
        <v>3.406679914041802E-9</v>
      </c>
      <c r="FC607" s="1">
        <f t="shared" si="1580"/>
        <v>2.2386977251494002E-9</v>
      </c>
      <c r="FD607" s="75">
        <f t="shared" si="1431"/>
        <v>2.2386977251494002E-9</v>
      </c>
    </row>
    <row r="608" spans="7:160" x14ac:dyDescent="0.35">
      <c r="G608" t="str">
        <f t="shared" si="1427"/>
        <v>Refd, t=2.96</v>
      </c>
      <c r="H608" s="76">
        <f t="shared" si="1428"/>
        <v>2.964999999999959</v>
      </c>
      <c r="I608" s="1">
        <f t="shared" si="1429"/>
        <v>0</v>
      </c>
      <c r="J608" s="22">
        <f t="shared" si="1430"/>
        <v>1.8009467592514535E-6</v>
      </c>
      <c r="K608" s="1">
        <f t="shared" si="1432"/>
        <v>3.5468717515178336E-6</v>
      </c>
      <c r="L608" s="1">
        <f t="shared" si="1433"/>
        <v>6.5570414517611673E-6</v>
      </c>
      <c r="M608" s="1">
        <f t="shared" si="1434"/>
        <v>1.1622516824668509E-5</v>
      </c>
      <c r="N608" s="1">
        <f t="shared" si="1435"/>
        <v>1.997367793839045E-5</v>
      </c>
      <c r="O608" s="1">
        <f t="shared" si="1436"/>
        <v>3.3494801376341244E-5</v>
      </c>
      <c r="P608" s="1">
        <f t="shared" si="1437"/>
        <v>5.5027614216376911E-5</v>
      </c>
      <c r="Q608" s="1">
        <f t="shared" si="1438"/>
        <v>8.879263979538895E-5</v>
      </c>
      <c r="R608" s="1">
        <f t="shared" si="1439"/>
        <v>1.409626557545287E-4</v>
      </c>
      <c r="S608" s="1">
        <f t="shared" si="1440"/>
        <v>2.2042737551221449E-4</v>
      </c>
      <c r="T608" s="1">
        <f t="shared" si="1441"/>
        <v>3.39791516196651E-4</v>
      </c>
      <c r="U608" s="1">
        <f t="shared" si="1442"/>
        <v>5.1664838868714451E-4</v>
      </c>
      <c r="V608" s="1">
        <f t="shared" si="1443"/>
        <v>7.7516642425806952E-4</v>
      </c>
      <c r="W608" s="1">
        <f t="shared" si="1444"/>
        <v>1.1480148613434464E-3</v>
      </c>
      <c r="X608" s="1">
        <f t="shared" si="1445"/>
        <v>1.6786354151471566E-3</v>
      </c>
      <c r="Y608" s="1">
        <f t="shared" si="1446"/>
        <v>2.423837726299284E-3</v>
      </c>
      <c r="Z608" s="1">
        <f t="shared" si="1447"/>
        <v>3.4566570088114942E-3</v>
      </c>
      <c r="AA608" s="1">
        <f t="shared" si="1448"/>
        <v>4.8693629778526516E-3</v>
      </c>
      <c r="AB608" s="1">
        <f t="shared" si="1449"/>
        <v>6.7764517406419551E-3</v>
      </c>
      <c r="AC608" s="1">
        <f t="shared" si="1450"/>
        <v>9.3173906345104581E-3</v>
      </c>
      <c r="AD608" s="1">
        <f t="shared" si="1451"/>
        <v>1.2658825752958845E-2</v>
      </c>
      <c r="AE608" s="1">
        <f t="shared" si="1452"/>
        <v>1.6995910757775019E-2</v>
      </c>
      <c r="AF608" s="1">
        <f t="shared" si="1453"/>
        <v>2.2552382600203799E-2</v>
      </c>
      <c r="AG608" s="1">
        <f t="shared" si="1454"/>
        <v>2.9579004606660953E-2</v>
      </c>
      <c r="AH608" s="1">
        <f t="shared" si="1455"/>
        <v>3.8350029021131403E-2</v>
      </c>
      <c r="AI608" s="1">
        <f t="shared" si="1456"/>
        <v>4.9157406404806973E-2</v>
      </c>
      <c r="AJ608" s="1">
        <f t="shared" si="1457"/>
        <v>6.2302591432365551E-2</v>
      </c>
      <c r="AK608" s="1">
        <f t="shared" si="1458"/>
        <v>7.8085961611803242E-2</v>
      </c>
      <c r="AL608" s="1">
        <f t="shared" si="1459"/>
        <v>9.6794069166707852E-2</v>
      </c>
      <c r="AM608" s="1">
        <f t="shared" si="1460"/>
        <v>0.11868517219089318</v>
      </c>
      <c r="AN608" s="1">
        <f t="shared" si="1461"/>
        <v>0.14397371882466994</v>
      </c>
      <c r="AO608" s="1">
        <f t="shared" si="1462"/>
        <v>0.17281466301841225</v>
      </c>
      <c r="AP608" s="1">
        <f t="shared" si="1463"/>
        <v>0.20528864621829671</v>
      </c>
      <c r="AQ608" s="1">
        <f t="shared" si="1464"/>
        <v>0.24138916143976019</v>
      </c>
      <c r="AR608" s="1">
        <f t="shared" si="1465"/>
        <v>0.28101280528170308</v>
      </c>
      <c r="AS608" s="1">
        <f t="shared" si="1466"/>
        <v>0.32395360857778849</v>
      </c>
      <c r="AT608" s="1">
        <f t="shared" si="1467"/>
        <v>0.36990221770266829</v>
      </c>
      <c r="AU608" s="1">
        <f t="shared" si="1468"/>
        <v>0.41845038842184262</v>
      </c>
      <c r="AV608" s="1">
        <f t="shared" si="1469"/>
        <v>0.46910087681159623</v>
      </c>
      <c r="AW608" s="1">
        <f t="shared" si="1470"/>
        <v>0.52128240111908097</v>
      </c>
      <c r="AX608" s="1">
        <f t="shared" si="1471"/>
        <v>0.57436894448232234</v>
      </c>
      <c r="AY608" s="1">
        <f t="shared" si="1472"/>
        <v>0.6277023125061062</v>
      </c>
      <c r="AZ608" s="1">
        <f t="shared" si="1473"/>
        <v>0.68061658927249868</v>
      </c>
      <c r="BA608" s="1">
        <f t="shared" si="1474"/>
        <v>0.73246297927479387</v>
      </c>
      <c r="BB608" s="1">
        <f t="shared" si="1475"/>
        <v>0.78263349741561661</v>
      </c>
      <c r="BC608" s="1">
        <f t="shared" si="1476"/>
        <v>0.83058207651263138</v>
      </c>
      <c r="BD608" s="1">
        <f t="shared" si="1477"/>
        <v>0.87584188897437709</v>
      </c>
      <c r="BE608" s="1">
        <f t="shared" si="1478"/>
        <v>0.91803800089325927</v>
      </c>
      <c r="BF608" s="1">
        <f t="shared" si="1479"/>
        <v>0.95689485786921658</v>
      </c>
      <c r="BG608" s="1">
        <f t="shared" si="1480"/>
        <v>0.99223850279262449</v>
      </c>
      <c r="BH608" s="1">
        <f t="shared" si="1481"/>
        <v>1.0239938071701524</v>
      </c>
      <c r="BI608" s="1">
        <f t="shared" si="1482"/>
        <v>1.0521773248262367</v>
      </c>
      <c r="BJ608" s="1">
        <f t="shared" si="1483"/>
        <v>1.0768866239389923</v>
      </c>
      <c r="BK608" s="1">
        <f t="shared" si="1484"/>
        <v>1.0982871051476961</v>
      </c>
      <c r="BL608" s="1">
        <f t="shared" si="1485"/>
        <v>1.116597366135706</v>
      </c>
      <c r="BM608" s="1">
        <f t="shared" si="1486"/>
        <v>1.1320741334943256</v>
      </c>
      <c r="BN608" s="1">
        <f t="shared" si="1487"/>
        <v>1.1449976661856043</v>
      </c>
      <c r="BO608" s="1">
        <f t="shared" si="1488"/>
        <v>1.155658362578122</v>
      </c>
      <c r="BP608" s="1">
        <f t="shared" si="1489"/>
        <v>1.1643450983541535</v>
      </c>
      <c r="BQ608" s="1">
        <f t="shared" si="1490"/>
        <v>1.171335608610603</v>
      </c>
      <c r="BR608" s="1">
        <f t="shared" si="1491"/>
        <v>1.1768890243081298</v>
      </c>
      <c r="BS608" s="1">
        <f t="shared" si="1492"/>
        <v>1.1812404964095597</v>
      </c>
      <c r="BT608" s="1">
        <f t="shared" si="1493"/>
        <v>1.1845977008084496</v>
      </c>
      <c r="BU608" s="1">
        <f t="shared" si="1494"/>
        <v>1.1871389184171794</v>
      </c>
      <c r="BV608" s="1">
        <f t="shared" si="1495"/>
        <v>1.1890123279043694</v>
      </c>
      <c r="BW608" s="1">
        <f t="shared" si="1496"/>
        <v>1.1903361303974771</v>
      </c>
      <c r="BX608" s="1">
        <f t="shared" si="1497"/>
        <v>1.1911991406301106</v>
      </c>
      <c r="BY608" s="1">
        <f t="shared" si="1498"/>
        <v>1.1916615211296731</v>
      </c>
      <c r="BZ608" s="1">
        <f t="shared" si="1499"/>
        <v>1.1917553986727223</v>
      </c>
      <c r="CA608" s="1">
        <f t="shared" si="1500"/>
        <v>1.1914851795141721</v>
      </c>
      <c r="CB608" s="1">
        <f t="shared" si="1501"/>
        <v>1.1908274667579173</v>
      </c>
      <c r="CC608" s="1">
        <f t="shared" si="1502"/>
        <v>1.1897305753093297</v>
      </c>
      <c r="CD608" s="1">
        <f t="shared" si="1503"/>
        <v>1.1881137330836966</v>
      </c>
      <c r="CE608" s="1">
        <f t="shared" si="1504"/>
        <v>1.1858661473071792</v>
      </c>
      <c r="CF608" s="1">
        <f t="shared" si="1505"/>
        <v>1.1828461969430473</v>
      </c>
      <c r="CG608" s="1">
        <f t="shared" si="1506"/>
        <v>1.1788810806361483</v>
      </c>
      <c r="CH608" s="1">
        <f t="shared" si="1507"/>
        <v>1.1737672972362363</v>
      </c>
      <c r="CI608" s="1">
        <f t="shared" si="1508"/>
        <v>1.1672723554649178</v>
      </c>
      <c r="CJ608" s="1">
        <f t="shared" si="1509"/>
        <v>1.1591380933247675</v>
      </c>
      <c r="CK608" s="1">
        <f t="shared" si="1510"/>
        <v>1.1490859304025285</v>
      </c>
      <c r="CL608" s="1">
        <f t="shared" si="1511"/>
        <v>1.136824273929488</v>
      </c>
      <c r="CM608" s="1">
        <f t="shared" si="1512"/>
        <v>1.1220581529817293</v>
      </c>
      <c r="CN608" s="1">
        <f t="shared" si="1513"/>
        <v>1.1045009703140316</v>
      </c>
      <c r="CO608" s="1">
        <f t="shared" si="1514"/>
        <v>1.0838880495451684</v>
      </c>
      <c r="CP608" s="1">
        <f t="shared" si="1515"/>
        <v>1.0599914338659788</v>
      </c>
      <c r="CQ608" s="1">
        <f t="shared" si="1516"/>
        <v>1.0326351827962152</v>
      </c>
      <c r="CR608" s="1">
        <f t="shared" si="1517"/>
        <v>1.0017102400408169</v>
      </c>
      <c r="CS608" s="1">
        <f t="shared" si="1518"/>
        <v>0.96718783232759775</v>
      </c>
      <c r="CT608" s="1">
        <f t="shared" si="1519"/>
        <v>0.9291303270504554</v>
      </c>
      <c r="CU608" s="1">
        <f t="shared" si="1520"/>
        <v>0.88769853983387803</v>
      </c>
      <c r="CV608" s="1">
        <f t="shared" si="1521"/>
        <v>0.84315464669317131</v>
      </c>
      <c r="CW608" s="1">
        <f t="shared" si="1522"/>
        <v>0.79586011310731153</v>
      </c>
      <c r="CX608" s="1">
        <f t="shared" si="1523"/>
        <v>0.7462683863580537</v>
      </c>
      <c r="CY608" s="1">
        <f t="shared" si="1524"/>
        <v>0.69491247990258231</v>
      </c>
      <c r="CZ608" s="1">
        <f t="shared" si="1525"/>
        <v>0.64238797372239986</v>
      </c>
      <c r="DA608" s="1">
        <f t="shared" si="1526"/>
        <v>0.58933232330413066</v>
      </c>
      <c r="DB608" s="1">
        <f t="shared" si="1527"/>
        <v>0.53640167405269201</v>
      </c>
      <c r="DC608" s="1">
        <f t="shared" si="1528"/>
        <v>0.48424658532110043</v>
      </c>
      <c r="DD608" s="1">
        <f t="shared" si="1529"/>
        <v>0.43348815673430202</v>
      </c>
      <c r="DE608" s="1">
        <f t="shared" si="1530"/>
        <v>0.38469600989326275</v>
      </c>
      <c r="DF608" s="1">
        <f t="shared" si="1531"/>
        <v>0.33836941576932511</v>
      </c>
      <c r="DG608" s="1">
        <f t="shared" si="1532"/>
        <v>0.29492259039793822</v>
      </c>
      <c r="DH608" s="1">
        <f t="shared" si="1533"/>
        <v>0.25467483798452328</v>
      </c>
      <c r="DI608" s="1">
        <f t="shared" si="1534"/>
        <v>0.21784583738742638</v>
      </c>
      <c r="DJ608" s="1">
        <f t="shared" si="1535"/>
        <v>0.18455598368632775</v>
      </c>
      <c r="DK608" s="1">
        <f t="shared" si="1536"/>
        <v>0.15483134743341104</v>
      </c>
      <c r="DL608" s="1">
        <f t="shared" si="1537"/>
        <v>0.12861253009251439</v>
      </c>
      <c r="DM608" s="1">
        <f t="shared" si="1538"/>
        <v>0.10576649562462101</v>
      </c>
      <c r="DN608" s="1">
        <f t="shared" si="1539"/>
        <v>8.6100354836183821E-2</v>
      </c>
      <c r="DO608" s="1">
        <f t="shared" si="1540"/>
        <v>6.9376069766930809E-2</v>
      </c>
      <c r="DP608" s="1">
        <f t="shared" si="1541"/>
        <v>5.5325119358429493E-2</v>
      </c>
      <c r="DQ608" s="1">
        <f t="shared" si="1542"/>
        <v>4.3662307111562319E-2</v>
      </c>
      <c r="DR608" s="1">
        <f t="shared" si="1543"/>
        <v>3.4098074463147436E-2</v>
      </c>
      <c r="DS608" s="1">
        <f t="shared" si="1544"/>
        <v>2.6348887151788906E-2</v>
      </c>
      <c r="DT608" s="1">
        <f t="shared" si="1545"/>
        <v>2.0145464499844879E-2</v>
      </c>
      <c r="DU608" s="1">
        <f t="shared" si="1546"/>
        <v>1.5238805637012603E-2</v>
      </c>
      <c r="DV608" s="1">
        <f t="shared" si="1547"/>
        <v>1.1404119563999941E-2</v>
      </c>
      <c r="DW608" s="1">
        <f t="shared" si="1548"/>
        <v>8.4428803920867709E-3</v>
      </c>
      <c r="DX608" s="1">
        <f t="shared" si="1549"/>
        <v>6.1833030577276658E-3</v>
      </c>
      <c r="DY608" s="1">
        <f t="shared" si="1550"/>
        <v>4.4795705939137623E-3</v>
      </c>
      <c r="DZ608" s="1">
        <f t="shared" si="1551"/>
        <v>3.2101470940569172E-3</v>
      </c>
      <c r="EA608" s="1">
        <f t="shared" si="1552"/>
        <v>2.275488157109434E-3</v>
      </c>
      <c r="EB608" s="1">
        <f t="shared" si="1553"/>
        <v>1.5954208494118396E-3</v>
      </c>
      <c r="EC608" s="1">
        <f t="shared" si="1554"/>
        <v>1.1064157244456804E-3</v>
      </c>
      <c r="ED608" s="1">
        <f t="shared" si="1555"/>
        <v>7.5892082804332234E-4</v>
      </c>
      <c r="EE608" s="1">
        <f t="shared" si="1556"/>
        <v>5.1487704972933009E-4</v>
      </c>
      <c r="EF608" s="1">
        <f t="shared" si="1557"/>
        <v>3.4548923207798436E-4</v>
      </c>
      <c r="EG608" s="1">
        <f t="shared" si="1558"/>
        <v>2.2929017375775533E-4</v>
      </c>
      <c r="EH608" s="1">
        <f t="shared" si="1559"/>
        <v>1.5050582092879076E-4</v>
      </c>
      <c r="EI608" s="1">
        <f t="shared" si="1560"/>
        <v>9.7709309432630339E-5</v>
      </c>
      <c r="EJ608" s="1">
        <f t="shared" si="1561"/>
        <v>6.2738202552794017E-5</v>
      </c>
      <c r="EK608" s="1">
        <f t="shared" si="1562"/>
        <v>3.9841999852941795E-5</v>
      </c>
      <c r="EL608" s="1">
        <f t="shared" si="1563"/>
        <v>2.5024376744730739E-5</v>
      </c>
      <c r="EM608" s="1">
        <f t="shared" si="1564"/>
        <v>1.5545306891319741E-5</v>
      </c>
      <c r="EN608" s="1">
        <f t="shared" si="1565"/>
        <v>9.5510393678319404E-6</v>
      </c>
      <c r="EO608" s="1">
        <f t="shared" si="1566"/>
        <v>5.8038910663912589E-6</v>
      </c>
      <c r="EP608" s="1">
        <f t="shared" si="1567"/>
        <v>3.4882504064696861E-6</v>
      </c>
      <c r="EQ608" s="1">
        <f t="shared" si="1568"/>
        <v>2.073570596568653E-6</v>
      </c>
      <c r="ER608" s="1">
        <f t="shared" si="1569"/>
        <v>1.2191473875390259E-6</v>
      </c>
      <c r="ES608" s="1">
        <f t="shared" si="1570"/>
        <v>7.0896319635678289E-7</v>
      </c>
      <c r="ET608" s="1">
        <f t="shared" si="1571"/>
        <v>4.0777969812051826E-7</v>
      </c>
      <c r="EU608" s="1">
        <f t="shared" si="1572"/>
        <v>2.3198877256788431E-7</v>
      </c>
      <c r="EV608" s="1">
        <f t="shared" si="1573"/>
        <v>1.305433139694258E-7</v>
      </c>
      <c r="EW608" s="1">
        <f t="shared" si="1574"/>
        <v>7.2661182792407412E-8</v>
      </c>
      <c r="EX608" s="1">
        <f t="shared" si="1575"/>
        <v>4.0008755793757734E-8</v>
      </c>
      <c r="EY608" s="1">
        <f t="shared" si="1576"/>
        <v>2.1801940880587813E-8</v>
      </c>
      <c r="EZ608" s="1">
        <f t="shared" si="1577"/>
        <v>1.1779554234704641E-8</v>
      </c>
      <c r="FA608" s="1">
        <f t="shared" si="1578"/>
        <v>6.3627129597179337E-9</v>
      </c>
      <c r="FB608" s="1">
        <f t="shared" si="1579"/>
        <v>3.5594456738455053E-9</v>
      </c>
      <c r="FC608" s="1">
        <f t="shared" si="1580"/>
        <v>2.341742973323364E-9</v>
      </c>
      <c r="FD608" s="75">
        <f t="shared" si="1431"/>
        <v>2.341742973323364E-9</v>
      </c>
    </row>
    <row r="609" spans="7:160" x14ac:dyDescent="0.35">
      <c r="G609" t="str">
        <f t="shared" si="1427"/>
        <v>Refd, t=2.97</v>
      </c>
      <c r="H609" s="76">
        <f t="shared" si="1428"/>
        <v>2.9699999999999589</v>
      </c>
      <c r="I609" s="1">
        <f t="shared" si="1429"/>
        <v>0</v>
      </c>
      <c r="J609" s="22">
        <f t="shared" si="1430"/>
        <v>1.780988376086301E-6</v>
      </c>
      <c r="K609" s="1">
        <f t="shared" si="1432"/>
        <v>3.5075574885650672E-6</v>
      </c>
      <c r="L609" s="1">
        <f t="shared" si="1433"/>
        <v>6.4843461806431777E-6</v>
      </c>
      <c r="M609" s="1">
        <f t="shared" si="1434"/>
        <v>1.1493649504968241E-5</v>
      </c>
      <c r="N609" s="1">
        <f t="shared" si="1435"/>
        <v>1.9752250030406789E-5</v>
      </c>
      <c r="O609" s="1">
        <f t="shared" si="1436"/>
        <v>3.3123687254715838E-5</v>
      </c>
      <c r="P609" s="1">
        <f t="shared" si="1437"/>
        <v>5.4418597175602499E-5</v>
      </c>
      <c r="Q609" s="1">
        <f t="shared" si="1438"/>
        <v>8.7811682867602176E-5</v>
      </c>
      <c r="R609" s="1">
        <f t="shared" si="1439"/>
        <v>1.3940936017445784E-4</v>
      </c>
      <c r="S609" s="1">
        <f t="shared" si="1440"/>
        <v>2.1800691516844406E-4</v>
      </c>
      <c r="T609" s="1">
        <f t="shared" si="1441"/>
        <v>3.3607710185138258E-4</v>
      </c>
      <c r="U609" s="1">
        <f t="shared" si="1442"/>
        <v>5.1103217531197969E-4</v>
      </c>
      <c r="V609" s="1">
        <f t="shared" si="1443"/>
        <v>7.6679679904315817E-4</v>
      </c>
      <c r="W609" s="1">
        <f t="shared" si="1444"/>
        <v>1.1357183230279477E-3</v>
      </c>
      <c r="X609" s="1">
        <f t="shared" si="1445"/>
        <v>1.660821868773979E-3</v>
      </c>
      <c r="Y609" s="1">
        <f t="shared" si="1446"/>
        <v>2.3983890589941719E-3</v>
      </c>
      <c r="Z609" s="1">
        <f t="shared" si="1447"/>
        <v>3.4208003497889364E-3</v>
      </c>
      <c r="AA609" s="1">
        <f t="shared" si="1448"/>
        <v>4.8195321081715321E-3</v>
      </c>
      <c r="AB609" s="1">
        <f t="shared" si="1449"/>
        <v>6.7081426724578059E-3</v>
      </c>
      <c r="AC609" s="1">
        <f t="shared" si="1450"/>
        <v>9.2250203105005649E-3</v>
      </c>
      <c r="AD609" s="1">
        <f t="shared" si="1451"/>
        <v>1.2535605911016734E-2</v>
      </c>
      <c r="AE609" s="1">
        <f t="shared" si="1452"/>
        <v>1.6833751947439198E-2</v>
      </c>
      <c r="AF609" s="1">
        <f t="shared" si="1453"/>
        <v>2.2341845715641847E-2</v>
      </c>
      <c r="AG609" s="1">
        <f t="shared" si="1454"/>
        <v>2.9309318641870558E-2</v>
      </c>
      <c r="AH609" s="1">
        <f t="shared" si="1455"/>
        <v>3.8009193566510648E-2</v>
      </c>
      <c r="AI609" s="1">
        <f t="shared" si="1456"/>
        <v>4.8732395252698291E-2</v>
      </c>
      <c r="AJ609" s="1">
        <f t="shared" si="1457"/>
        <v>6.1779669236569912E-2</v>
      </c>
      <c r="AK609" s="1">
        <f t="shared" si="1458"/>
        <v>7.7451118759251175E-2</v>
      </c>
      <c r="AL609" s="1">
        <f t="shared" si="1459"/>
        <v>9.6033571057513423E-2</v>
      </c>
      <c r="AM609" s="1">
        <f t="shared" si="1460"/>
        <v>0.1177862084995861</v>
      </c>
      <c r="AN609" s="1">
        <f t="shared" si="1461"/>
        <v>0.14292512687064193</v>
      </c>
      <c r="AO609" s="1">
        <f t="shared" si="1462"/>
        <v>0.1716076882258607</v>
      </c>
      <c r="AP609" s="1">
        <f t="shared" si="1463"/>
        <v>0.20391769309095378</v>
      </c>
      <c r="AQ609" s="1">
        <f t="shared" si="1464"/>
        <v>0.2398524818398684</v>
      </c>
      <c r="AR609" s="1">
        <f t="shared" si="1465"/>
        <v>0.27931306826637653</v>
      </c>
      <c r="AS609" s="1">
        <f t="shared" si="1466"/>
        <v>0.32209829846061527</v>
      </c>
      <c r="AT609" s="1">
        <f t="shared" si="1467"/>
        <v>0.36790381473696682</v>
      </c>
      <c r="AU609" s="1">
        <f t="shared" si="1468"/>
        <v>0.41632629931006071</v>
      </c>
      <c r="AV609" s="1">
        <f t="shared" si="1469"/>
        <v>0.4668730992681614</v>
      </c>
      <c r="AW609" s="1">
        <f t="shared" si="1470"/>
        <v>0.5189769265111337</v>
      </c>
      <c r="AX609" s="1">
        <f t="shared" si="1471"/>
        <v>0.57201492327042536</v>
      </c>
      <c r="AY609" s="1">
        <f t="shared" si="1472"/>
        <v>0.62533102671253593</v>
      </c>
      <c r="AZ609" s="1">
        <f t="shared" si="1473"/>
        <v>0.67826029246423514</v>
      </c>
      <c r="BA609" s="1">
        <f t="shared" si="1474"/>
        <v>0.73015367581060919</v>
      </c>
      <c r="BB609" s="1">
        <f t="shared" si="1475"/>
        <v>0.78040173775283583</v>
      </c>
      <c r="BC609" s="1">
        <f t="shared" si="1476"/>
        <v>0.82845584367289182</v>
      </c>
      <c r="BD609" s="1">
        <f t="shared" si="1477"/>
        <v>0.87384564306123569</v>
      </c>
      <c r="BE609" s="1">
        <f t="shared" si="1478"/>
        <v>0.91619193479050309</v>
      </c>
      <c r="BF609" s="1">
        <f t="shared" si="1479"/>
        <v>0.95521439946580633</v>
      </c>
      <c r="BG609" s="1">
        <f t="shared" si="1480"/>
        <v>0.99073407919378231</v>
      </c>
      <c r="BH609" s="1">
        <f t="shared" si="1481"/>
        <v>1.0226708664064801</v>
      </c>
      <c r="BI609" s="1">
        <f t="shared" si="1482"/>
        <v>1.0510365924803018</v>
      </c>
      <c r="BJ609" s="1">
        <f t="shared" si="1483"/>
        <v>1.0759245574428948</v>
      </c>
      <c r="BK609" s="1">
        <f t="shared" si="1484"/>
        <v>1.0974964983352957</v>
      </c>
      <c r="BL609" s="1">
        <f t="shared" si="1485"/>
        <v>1.1159680514495081</v>
      </c>
      <c r="BM609" s="1">
        <f t="shared" si="1486"/>
        <v>1.131593728964805</v>
      </c>
      <c r="BN609" s="1">
        <f t="shared" si="1487"/>
        <v>1.1446523183378081</v>
      </c>
      <c r="BO609" s="1">
        <f t="shared" si="1488"/>
        <v>1.1554334438279277</v>
      </c>
      <c r="BP609" s="1">
        <f t="shared" si="1489"/>
        <v>1.1642258270781398</v>
      </c>
      <c r="BQ609" s="1">
        <f t="shared" si="1490"/>
        <v>1.1713075707069003</v>
      </c>
      <c r="BR609" s="1">
        <f t="shared" si="1491"/>
        <v>1.1769385856047716</v>
      </c>
      <c r="BS609" s="1">
        <f t="shared" si="1492"/>
        <v>1.1813551048179076</v>
      </c>
      <c r="BT609" s="1">
        <f t="shared" si="1493"/>
        <v>1.1847660850225628</v>
      </c>
      <c r="BU609" s="1">
        <f t="shared" si="1494"/>
        <v>1.1873511958675831</v>
      </c>
      <c r="BV609" s="1">
        <f t="shared" si="1495"/>
        <v>1.18926003848919</v>
      </c>
      <c r="BW609" s="1">
        <f t="shared" si="1496"/>
        <v>1.1906122143495972</v>
      </c>
      <c r="BX609" s="1">
        <f t="shared" si="1497"/>
        <v>1.1914978789970119</v>
      </c>
      <c r="BY609" s="1">
        <f t="shared" si="1498"/>
        <v>1.1919784560831723</v>
      </c>
      <c r="BZ609" s="1">
        <f t="shared" si="1499"/>
        <v>1.1920872485873093</v>
      </c>
      <c r="CA609" s="1">
        <f t="shared" si="1500"/>
        <v>1.1918297607854225</v>
      </c>
      <c r="CB609" s="1">
        <f t="shared" si="1501"/>
        <v>1.1911836309508352</v>
      </c>
      <c r="CC609" s="1">
        <f t="shared" si="1502"/>
        <v>1.1900981666400212</v>
      </c>
      <c r="CD609" s="1">
        <f t="shared" si="1503"/>
        <v>1.188493567599326</v>
      </c>
      <c r="CE609" s="1">
        <f t="shared" si="1504"/>
        <v>1.186260011555287</v>
      </c>
      <c r="CF609" s="1">
        <f t="shared" si="1505"/>
        <v>1.1832568605193454</v>
      </c>
      <c r="CG609" s="1">
        <f t="shared" si="1506"/>
        <v>1.1793123138948909</v>
      </c>
      <c r="CH609" s="1">
        <f t="shared" si="1507"/>
        <v>1.1742238828026139</v>
      </c>
      <c r="CI609" s="1">
        <f t="shared" si="1508"/>
        <v>1.1677600802148964</v>
      </c>
      <c r="CJ609" s="1">
        <f t="shared" si="1509"/>
        <v>1.1596637064444013</v>
      </c>
      <c r="CK609" s="1">
        <f t="shared" si="1510"/>
        <v>1.1496570532711385</v>
      </c>
      <c r="CL609" s="1">
        <f t="shared" si="1511"/>
        <v>1.1374492491291217</v>
      </c>
      <c r="CM609" s="1">
        <f t="shared" si="1512"/>
        <v>1.1227458228821645</v>
      </c>
      <c r="CN609" s="1">
        <f t="shared" si="1513"/>
        <v>1.1052603804497445</v>
      </c>
      <c r="CO609" s="1">
        <f t="shared" si="1514"/>
        <v>1.0847280782395172</v>
      </c>
      <c r="CP609" s="1">
        <f t="shared" si="1515"/>
        <v>1.060920356908664</v>
      </c>
      <c r="CQ609" s="1">
        <f t="shared" si="1516"/>
        <v>1.033660189868274</v>
      </c>
      <c r="CR609" s="1">
        <f t="shared" si="1517"/>
        <v>1.0028369272480597</v>
      </c>
      <c r="CS609" s="1">
        <f t="shared" si="1518"/>
        <v>0.96841970177157732</v>
      </c>
      <c r="CT609" s="1">
        <f t="shared" si="1519"/>
        <v>0.93046832893922782</v>
      </c>
      <c r="CU609" s="1">
        <f t="shared" si="1520"/>
        <v>0.88914069441587562</v>
      </c>
      <c r="CV609" s="1">
        <f t="shared" si="1521"/>
        <v>0.84469578171251758</v>
      </c>
      <c r="CW609" s="1">
        <f t="shared" si="1522"/>
        <v>0.79749174728563865</v>
      </c>
      <c r="CX609" s="1">
        <f t="shared" si="1523"/>
        <v>0.74797878076941227</v>
      </c>
      <c r="CY609" s="1">
        <f t="shared" si="1524"/>
        <v>0.6966868676154514</v>
      </c>
      <c r="CZ609" s="1">
        <f t="shared" si="1525"/>
        <v>0.6442089647178223</v>
      </c>
      <c r="DA609" s="1">
        <f t="shared" si="1526"/>
        <v>0.59118046771687849</v>
      </c>
      <c r="DB609" s="1">
        <f t="shared" si="1527"/>
        <v>0.5382561536457211</v>
      </c>
      <c r="DC609" s="1">
        <f t="shared" si="1528"/>
        <v>0.48608599218656129</v>
      </c>
      <c r="DD609" s="1">
        <f t="shared" si="1529"/>
        <v>0.43529131070300281</v>
      </c>
      <c r="DE609" s="1">
        <f t="shared" si="1530"/>
        <v>0.38644276285009965</v>
      </c>
      <c r="DF609" s="1">
        <f t="shared" si="1531"/>
        <v>0.34004139236288417</v>
      </c>
      <c r="DG609" s="1">
        <f t="shared" si="1532"/>
        <v>0.29650382032893763</v>
      </c>
      <c r="DH609" s="1">
        <f t="shared" si="1533"/>
        <v>0.25615224450038898</v>
      </c>
      <c r="DI609" s="1">
        <f t="shared" si="1534"/>
        <v>0.21920955874230605</v>
      </c>
      <c r="DJ609" s="1">
        <f t="shared" si="1535"/>
        <v>0.18579951783718809</v>
      </c>
      <c r="DK609" s="1">
        <f t="shared" si="1536"/>
        <v>0.15595152374171337</v>
      </c>
      <c r="DL609" s="1">
        <f t="shared" si="1537"/>
        <v>0.12960932398671618</v>
      </c>
      <c r="DM609" s="1">
        <f t="shared" si="1538"/>
        <v>0.10664271199137243</v>
      </c>
      <c r="DN609" s="1">
        <f t="shared" si="1539"/>
        <v>8.6861212634245136E-2</v>
      </c>
      <c r="DO609" s="1">
        <f t="shared" si="1540"/>
        <v>7.0028723682431085E-2</v>
      </c>
      <c r="DP609" s="1">
        <f t="shared" si="1541"/>
        <v>5.5878154321178201E-2</v>
      </c>
      <c r="DQ609" s="1">
        <f t="shared" si="1542"/>
        <v>4.4125238586026724E-2</v>
      </c>
      <c r="DR609" s="1">
        <f t="shared" si="1543"/>
        <v>3.4480882277823192E-2</v>
      </c>
      <c r="DS609" s="1">
        <f t="shared" si="1544"/>
        <v>2.666160403731091E-2</v>
      </c>
      <c r="DT609" s="1">
        <f t="shared" si="1545"/>
        <v>2.0397833295034962E-2</v>
      </c>
      <c r="DU609" s="1">
        <f t="shared" si="1546"/>
        <v>1.5440012046910347E-2</v>
      </c>
      <c r="DV609" s="1">
        <f t="shared" si="1547"/>
        <v>1.1562601024167379E-2</v>
      </c>
      <c r="DW609" s="1">
        <f t="shared" si="1548"/>
        <v>8.5662064321116588E-3</v>
      </c>
      <c r="DX609" s="1">
        <f t="shared" si="1549"/>
        <v>6.2781187889365559E-3</v>
      </c>
      <c r="DY609" s="1">
        <f t="shared" si="1550"/>
        <v>4.5515926136421216E-3</v>
      </c>
      <c r="DZ609" s="1">
        <f t="shared" si="1551"/>
        <v>3.2642000936189933E-3</v>
      </c>
      <c r="EA609" s="1">
        <f t="shared" si="1552"/>
        <v>2.3155706297994477E-3</v>
      </c>
      <c r="EB609" s="1">
        <f t="shared" si="1553"/>
        <v>1.624789246978599E-3</v>
      </c>
      <c r="EC609" s="1">
        <f t="shared" si="1554"/>
        <v>1.1276779184604643E-3</v>
      </c>
      <c r="ED609" s="1">
        <f t="shared" si="1555"/>
        <v>7.7413152806382396E-4</v>
      </c>
      <c r="EE609" s="1">
        <f t="shared" si="1556"/>
        <v>5.2562968697922308E-4</v>
      </c>
      <c r="EF609" s="1">
        <f t="shared" si="1557"/>
        <v>3.5300056405863353E-4</v>
      </c>
      <c r="EG609" s="1">
        <f t="shared" si="1558"/>
        <v>2.3447538794834312E-4</v>
      </c>
      <c r="EH609" s="1">
        <f t="shared" si="1559"/>
        <v>1.5404315383968063E-4</v>
      </c>
      <c r="EI609" s="1">
        <f t="shared" si="1560"/>
        <v>1.0009413406443845E-4</v>
      </c>
      <c r="EJ609" s="1">
        <f t="shared" si="1561"/>
        <v>6.4327188668140338E-5</v>
      </c>
      <c r="EK609" s="1">
        <f t="shared" si="1562"/>
        <v>4.0888354273876191E-5</v>
      </c>
      <c r="EL609" s="1">
        <f t="shared" si="1563"/>
        <v>2.5705372725868695E-5</v>
      </c>
      <c r="EM609" s="1">
        <f t="shared" si="1564"/>
        <v>1.5983362570290302E-5</v>
      </c>
      <c r="EN609" s="1">
        <f t="shared" si="1565"/>
        <v>9.8295521618276353E-6</v>
      </c>
      <c r="EO609" s="1">
        <f t="shared" si="1566"/>
        <v>5.9789176913069982E-6</v>
      </c>
      <c r="EP609" s="1">
        <f t="shared" si="1567"/>
        <v>3.5969726241320819E-6</v>
      </c>
      <c r="EQ609" s="1">
        <f t="shared" si="1568"/>
        <v>2.1403280558648764E-6</v>
      </c>
      <c r="ER609" s="1">
        <f t="shared" si="1569"/>
        <v>1.2596665743763713E-6</v>
      </c>
      <c r="ES609" s="1">
        <f t="shared" si="1570"/>
        <v>7.3327477758481211E-7</v>
      </c>
      <c r="ET609" s="1">
        <f t="shared" si="1571"/>
        <v>4.2219983901991211E-7</v>
      </c>
      <c r="EU609" s="1">
        <f t="shared" si="1572"/>
        <v>2.4044433173693612E-7</v>
      </c>
      <c r="EV609" s="1">
        <f t="shared" si="1573"/>
        <v>1.3544501086870192E-7</v>
      </c>
      <c r="EW609" s="1">
        <f t="shared" si="1574"/>
        <v>7.5470530089866785E-8</v>
      </c>
      <c r="EX609" s="1">
        <f t="shared" si="1575"/>
        <v>4.1600893997156552E-8</v>
      </c>
      <c r="EY609" s="1">
        <f t="shared" si="1576"/>
        <v>2.2694623279100233E-8</v>
      </c>
      <c r="EZ609" s="1">
        <f t="shared" si="1577"/>
        <v>1.2275776950614566E-8</v>
      </c>
      <c r="FA609" s="1">
        <f t="shared" si="1578"/>
        <v>6.6386370657009402E-9</v>
      </c>
      <c r="FB609" s="1">
        <f t="shared" si="1579"/>
        <v>3.7185395848644809E-9</v>
      </c>
      <c r="FC609" s="1">
        <f t="shared" si="1580"/>
        <v>2.4491771379161266E-9</v>
      </c>
      <c r="FD609" s="75">
        <f t="shared" si="1431"/>
        <v>2.4491771379161266E-9</v>
      </c>
    </row>
    <row r="610" spans="7:160" x14ac:dyDescent="0.35">
      <c r="G610" t="str">
        <f t="shared" si="1427"/>
        <v>Refd, t=2.97</v>
      </c>
      <c r="H610" s="76">
        <f t="shared" si="1428"/>
        <v>2.9749999999999588</v>
      </c>
      <c r="I610" s="1">
        <f t="shared" si="1429"/>
        <v>0</v>
      </c>
      <c r="J610" s="22">
        <f t="shared" si="1430"/>
        <v>1.7612508110247589E-6</v>
      </c>
      <c r="K610" s="1">
        <f t="shared" si="1432"/>
        <v>3.4686786100173735E-6</v>
      </c>
      <c r="L610" s="1">
        <f t="shared" si="1433"/>
        <v>6.4124571176886007E-6</v>
      </c>
      <c r="M610" s="1">
        <f t="shared" si="1434"/>
        <v>1.1366213607227112E-5</v>
      </c>
      <c r="N610" s="1">
        <f t="shared" si="1435"/>
        <v>1.9533285247066619E-5</v>
      </c>
      <c r="O610" s="1">
        <f t="shared" si="1436"/>
        <v>3.2756705759109617E-5</v>
      </c>
      <c r="P610" s="1">
        <f t="shared" si="1437"/>
        <v>5.3816365106963029E-5</v>
      </c>
      <c r="Q610" s="1">
        <f t="shared" si="1438"/>
        <v>8.68416507644301E-5</v>
      </c>
      <c r="R610" s="1">
        <f t="shared" si="1439"/>
        <v>1.3787334014046549E-4</v>
      </c>
      <c r="S610" s="1">
        <f t="shared" si="1440"/>
        <v>2.1561330750706934E-4</v>
      </c>
      <c r="T610" s="1">
        <f t="shared" si="1441"/>
        <v>3.3240373927107903E-4</v>
      </c>
      <c r="U610" s="1">
        <f t="shared" si="1442"/>
        <v>5.0547771026439271E-4</v>
      </c>
      <c r="V610" s="1">
        <f t="shared" si="1443"/>
        <v>7.5851857896616745E-4</v>
      </c>
      <c r="W610" s="1">
        <f t="shared" si="1444"/>
        <v>1.1235549625916677E-3</v>
      </c>
      <c r="X610" s="1">
        <f t="shared" si="1445"/>
        <v>1.6431993284376195E-3</v>
      </c>
      <c r="Y610" s="1">
        <f t="shared" si="1446"/>
        <v>2.3732100626032899E-3</v>
      </c>
      <c r="Z610" s="1">
        <f t="shared" si="1447"/>
        <v>3.3853184889073617E-3</v>
      </c>
      <c r="AA610" s="1">
        <f t="shared" si="1448"/>
        <v>4.7702140171036597E-3</v>
      </c>
      <c r="AB610" s="1">
        <f t="shared" si="1449"/>
        <v>6.6405241848821852E-3</v>
      </c>
      <c r="AC610" s="1">
        <f t="shared" si="1450"/>
        <v>9.1335654145047896E-3</v>
      </c>
      <c r="AD610" s="1">
        <f t="shared" si="1451"/>
        <v>1.2413580395370662E-2</v>
      </c>
      <c r="AE610" s="1">
        <f t="shared" si="1452"/>
        <v>1.6673126566876893E-2</v>
      </c>
      <c r="AF610" s="1">
        <f t="shared" si="1453"/>
        <v>2.2133246092196242E-2</v>
      </c>
      <c r="AG610" s="1">
        <f t="shared" si="1454"/>
        <v>2.9042040493134157E-2</v>
      </c>
      <c r="AH610" s="1">
        <f t="shared" si="1455"/>
        <v>3.7671301723231479E-2</v>
      </c>
      <c r="AI610" s="1">
        <f t="shared" si="1456"/>
        <v>4.8310922859847345E-2</v>
      </c>
      <c r="AJ610" s="1">
        <f t="shared" si="1457"/>
        <v>6.1260929214353027E-2</v>
      </c>
      <c r="AK610" s="1">
        <f t="shared" si="1458"/>
        <v>7.6821132932516689E-2</v>
      </c>
      <c r="AL610" s="1">
        <f t="shared" si="1459"/>
        <v>9.5278613520651187E-2</v>
      </c>
      <c r="AM610" s="1">
        <f t="shared" si="1460"/>
        <v>0.11689344926760355</v>
      </c>
      <c r="AN610" s="1">
        <f t="shared" si="1461"/>
        <v>0.14188335049861947</v>
      </c>
      <c r="AO610" s="1">
        <f t="shared" si="1462"/>
        <v>0.17040805096016326</v>
      </c>
      <c r="AP610" s="1">
        <f t="shared" si="1463"/>
        <v>0.20255447252882611</v>
      </c>
      <c r="AQ610" s="1">
        <f t="shared" si="1464"/>
        <v>0.23832376633844746</v>
      </c>
      <c r="AR610" s="1">
        <f t="shared" si="1465"/>
        <v>0.27762133063894739</v>
      </c>
      <c r="AS610" s="1">
        <f t="shared" si="1466"/>
        <v>0.32025080068901685</v>
      </c>
      <c r="AT610" s="1">
        <f t="shared" si="1467"/>
        <v>0.36591279789691694</v>
      </c>
      <c r="AU610" s="1">
        <f t="shared" si="1468"/>
        <v>0.41420892544386034</v>
      </c>
      <c r="AV610" s="1">
        <f t="shared" si="1469"/>
        <v>0.46465112871383196</v>
      </c>
      <c r="AW610" s="1">
        <f t="shared" si="1470"/>
        <v>0.51667613380025179</v>
      </c>
      <c r="AX610" s="1">
        <f t="shared" si="1471"/>
        <v>0.56966427529271468</v>
      </c>
      <c r="AY610" s="1">
        <f t="shared" si="1472"/>
        <v>0.62296166633990713</v>
      </c>
      <c r="AZ610" s="1">
        <f t="shared" si="1473"/>
        <v>0.67590438718342594</v>
      </c>
      <c r="BA610" s="1">
        <f t="shared" si="1474"/>
        <v>0.72784320237376532</v>
      </c>
      <c r="BB610" s="1">
        <f t="shared" si="1475"/>
        <v>0.77816727918029871</v>
      </c>
      <c r="BC610" s="1">
        <f t="shared" si="1476"/>
        <v>0.82632547357494468</v>
      </c>
      <c r="BD610" s="1">
        <f t="shared" si="1477"/>
        <v>0.87184396438037048</v>
      </c>
      <c r="BE610" s="1">
        <f t="shared" si="1478"/>
        <v>0.91433932661683959</v>
      </c>
      <c r="BF610" s="1">
        <f t="shared" si="1479"/>
        <v>0.95352650804942429</v>
      </c>
      <c r="BG610" s="1">
        <f t="shared" si="1480"/>
        <v>0.98922156955819385</v>
      </c>
      <c r="BH610" s="1">
        <f t="shared" si="1481"/>
        <v>1.0213394310852562</v>
      </c>
      <c r="BI610" s="1">
        <f t="shared" si="1482"/>
        <v>1.0498871957692282</v>
      </c>
      <c r="BJ610" s="1">
        <f t="shared" si="1483"/>
        <v>1.0749538787656654</v>
      </c>
      <c r="BK610" s="1">
        <f t="shared" si="1484"/>
        <v>1.0966975279526627</v>
      </c>
      <c r="BL610" s="1">
        <f t="shared" si="1485"/>
        <v>1.115330786317871</v>
      </c>
      <c r="BM610" s="1">
        <f t="shared" si="1486"/>
        <v>1.1311059160156962</v>
      </c>
      <c r="BN610" s="1">
        <f t="shared" si="1487"/>
        <v>1.1443001962504586</v>
      </c>
      <c r="BO610" s="1">
        <f t="shared" si="1488"/>
        <v>1.1552024415768907</v>
      </c>
      <c r="BP610" s="1">
        <f t="shared" si="1489"/>
        <v>1.1641011870155693</v>
      </c>
      <c r="BQ610" s="1">
        <f t="shared" si="1490"/>
        <v>1.1712748744890378</v>
      </c>
      <c r="BR610" s="1">
        <f t="shared" si="1491"/>
        <v>1.1769841717872251</v>
      </c>
      <c r="BS610" s="1">
        <f t="shared" si="1492"/>
        <v>1.1814663765128444</v>
      </c>
      <c r="BT610" s="1">
        <f t="shared" si="1493"/>
        <v>1.1849317139811972</v>
      </c>
      <c r="BU610" s="1">
        <f t="shared" si="1494"/>
        <v>1.1875612353511245</v>
      </c>
      <c r="BV610" s="1">
        <f t="shared" si="1495"/>
        <v>1.1895059612091867</v>
      </c>
      <c r="BW610" s="1">
        <f t="shared" si="1496"/>
        <v>1.1908868936962762</v>
      </c>
      <c r="BX610" s="1">
        <f t="shared" si="1497"/>
        <v>1.1917955319835287</v>
      </c>
      <c r="BY610" s="1">
        <f t="shared" si="1498"/>
        <v>1.1922945652489845</v>
      </c>
      <c r="BZ610" s="1">
        <f t="shared" si="1499"/>
        <v>1.1924184778811286</v>
      </c>
      <c r="CA610" s="1">
        <f t="shared" si="1500"/>
        <v>1.1921738775181236</v>
      </c>
      <c r="CB610" s="1">
        <f t="shared" si="1501"/>
        <v>1.1915394425482109</v>
      </c>
      <c r="CC610" s="1">
        <f t="shared" si="1502"/>
        <v>1.1904654773476182</v>
      </c>
      <c r="CD610" s="1">
        <f t="shared" si="1503"/>
        <v>1.1888731566535589</v>
      </c>
      <c r="CE610" s="1">
        <f t="shared" si="1504"/>
        <v>1.1866536307566196</v>
      </c>
      <c r="CF610" s="1">
        <f t="shared" si="1505"/>
        <v>1.1836672457342081</v>
      </c>
      <c r="CG610" s="1">
        <f t="shared" si="1506"/>
        <v>1.1797432018991585</v>
      </c>
      <c r="CH610" s="1">
        <f t="shared" si="1507"/>
        <v>1.1746800222238791</v>
      </c>
      <c r="CI610" s="1">
        <f t="shared" si="1508"/>
        <v>1.168247223342082</v>
      </c>
      <c r="CJ610" s="1">
        <f t="shared" si="1509"/>
        <v>1.1601885675992079</v>
      </c>
      <c r="CK610" s="1">
        <f t="shared" si="1510"/>
        <v>1.1502272195392707</v>
      </c>
      <c r="CL610" s="1">
        <f t="shared" si="1511"/>
        <v>1.1380730307685298</v>
      </c>
      <c r="CM610" s="1">
        <f t="shared" si="1512"/>
        <v>1.1234320338237542</v>
      </c>
      <c r="CN610" s="1">
        <f t="shared" si="1513"/>
        <v>1.1060180440164979</v>
      </c>
      <c r="CO610" s="1">
        <f t="shared" si="1514"/>
        <v>1.0855660593882852</v>
      </c>
      <c r="CP610" s="1">
        <f t="shared" si="1515"/>
        <v>1.0618469295915773</v>
      </c>
      <c r="CQ610" s="1">
        <f t="shared" si="1516"/>
        <v>1.034682555951101</v>
      </c>
      <c r="CR610" s="1">
        <f t="shared" si="1517"/>
        <v>1.0039607110603648</v>
      </c>
      <c r="CS610" s="1">
        <f t="shared" si="1518"/>
        <v>0.96964845092904928</v>
      </c>
      <c r="CT610" s="1">
        <f t="shared" si="1519"/>
        <v>0.93180305668102659</v>
      </c>
      <c r="CU610" s="1">
        <f t="shared" si="1520"/>
        <v>0.89057950054421908</v>
      </c>
      <c r="CV610" s="1">
        <f t="shared" si="1521"/>
        <v>0.8462335877316346</v>
      </c>
      <c r="CW610" s="1">
        <f t="shared" si="1522"/>
        <v>0.79912017626311904</v>
      </c>
      <c r="CX610" s="1">
        <f t="shared" si="1523"/>
        <v>0.74968620393630825</v>
      </c>
      <c r="CY610" s="1">
        <f t="shared" si="1524"/>
        <v>0.69845862835843586</v>
      </c>
      <c r="CZ610" s="1">
        <f t="shared" si="1525"/>
        <v>0.64602777736280959</v>
      </c>
      <c r="DA610" s="1">
        <f t="shared" si="1526"/>
        <v>0.59302697461885134</v>
      </c>
      <c r="DB610" s="1">
        <f t="shared" si="1527"/>
        <v>0.54010961099482879</v>
      </c>
      <c r="DC610" s="1">
        <f t="shared" si="1528"/>
        <v>0.48792504400350789</v>
      </c>
      <c r="DD610" s="1">
        <f t="shared" si="1529"/>
        <v>0.43709480291333608</v>
      </c>
      <c r="DE610" s="1">
        <f t="shared" si="1530"/>
        <v>0.38819054592548941</v>
      </c>
      <c r="DF610" s="1">
        <f t="shared" si="1531"/>
        <v>0.34171506215886688</v>
      </c>
      <c r="DG610" s="1">
        <f t="shared" si="1532"/>
        <v>0.29808735228085198</v>
      </c>
      <c r="DH610" s="1">
        <f t="shared" si="1533"/>
        <v>0.25763248562183616</v>
      </c>
      <c r="DI610" s="1">
        <f t="shared" si="1534"/>
        <v>0.22057655386497974</v>
      </c>
      <c r="DJ610" s="1">
        <f t="shared" si="1535"/>
        <v>0.18704665994220493</v>
      </c>
      <c r="DK610" s="1">
        <f t="shared" si="1536"/>
        <v>0.15707553167848007</v>
      </c>
      <c r="DL610" s="1">
        <f t="shared" si="1537"/>
        <v>0.13061006305856498</v>
      </c>
      <c r="DM610" s="1">
        <f t="shared" si="1538"/>
        <v>0.10752288274449055</v>
      </c>
      <c r="DN610" s="1">
        <f t="shared" si="1539"/>
        <v>8.7625939995781083E-2</v>
      </c>
      <c r="DO610" s="1">
        <f t="shared" si="1540"/>
        <v>7.0685082027349883E-2</v>
      </c>
      <c r="DP610" s="1">
        <f t="shared" si="1541"/>
        <v>5.6434664169003848E-2</v>
      </c>
      <c r="DQ610" s="1">
        <f t="shared" si="1542"/>
        <v>4.4591367840090927E-2</v>
      </c>
      <c r="DR610" s="1">
        <f t="shared" si="1543"/>
        <v>3.4866579872228819E-2</v>
      </c>
      <c r="DS610" s="1">
        <f t="shared" si="1544"/>
        <v>2.6976887341995055E-2</v>
      </c>
      <c r="DT610" s="1">
        <f t="shared" si="1545"/>
        <v>2.0652443468044526E-2</v>
      </c>
      <c r="DU610" s="1">
        <f t="shared" si="1546"/>
        <v>1.5643144468355099E-2</v>
      </c>
      <c r="DV610" s="1">
        <f t="shared" si="1547"/>
        <v>1.1722711610487265E-2</v>
      </c>
      <c r="DW610" s="1">
        <f t="shared" si="1548"/>
        <v>8.690889440633889E-3</v>
      </c>
      <c r="DX610" s="1">
        <f t="shared" si="1549"/>
        <v>6.3740479130445712E-3</v>
      </c>
      <c r="DY610" s="1">
        <f t="shared" si="1550"/>
        <v>4.6245147871180232E-3</v>
      </c>
      <c r="DZ610" s="1">
        <f t="shared" si="1551"/>
        <v>3.318970367529905E-3</v>
      </c>
      <c r="EA610" s="1">
        <f t="shared" si="1552"/>
        <v>2.3562165487935488E-3</v>
      </c>
      <c r="EB610" s="1">
        <f t="shared" si="1553"/>
        <v>1.6545940661202982E-3</v>
      </c>
      <c r="EC610" s="1">
        <f t="shared" si="1554"/>
        <v>1.1492734815806279E-3</v>
      </c>
      <c r="ED610" s="1">
        <f t="shared" si="1555"/>
        <v>7.8959340602992973E-4</v>
      </c>
      <c r="EE610" s="1">
        <f t="shared" si="1556"/>
        <v>5.3656902231505798E-4</v>
      </c>
      <c r="EF610" s="1">
        <f t="shared" si="1557"/>
        <v>3.6064881391550127E-4</v>
      </c>
      <c r="EG610" s="1">
        <f t="shared" si="1558"/>
        <v>2.397596847316391E-4</v>
      </c>
      <c r="EH610" s="1">
        <f t="shared" si="1559"/>
        <v>1.5765124912148605E-4</v>
      </c>
      <c r="EI610" s="1">
        <f t="shared" si="1560"/>
        <v>1.0252883824224077E-4</v>
      </c>
      <c r="EJ610" s="1">
        <f t="shared" si="1561"/>
        <v>6.5950880567545262E-5</v>
      </c>
      <c r="EK610" s="1">
        <f t="shared" si="1562"/>
        <v>4.1958547355629199E-5</v>
      </c>
      <c r="EL610" s="1">
        <f t="shared" si="1563"/>
        <v>2.6402534662934022E-5</v>
      </c>
      <c r="EM610" s="1">
        <f t="shared" si="1564"/>
        <v>1.643224248393799E-5</v>
      </c>
      <c r="EN610" s="1">
        <f t="shared" si="1565"/>
        <v>1.0115221511642903E-5</v>
      </c>
      <c r="EO610" s="1">
        <f t="shared" si="1566"/>
        <v>6.1586168776145028E-6</v>
      </c>
      <c r="EP610" s="1">
        <f t="shared" si="1567"/>
        <v>3.7087077196469425E-6</v>
      </c>
      <c r="EQ610" s="1">
        <f t="shared" si="1568"/>
        <v>2.2090042441718999E-6</v>
      </c>
      <c r="ER610" s="1">
        <f t="shared" si="1569"/>
        <v>1.3013926858429257E-6</v>
      </c>
      <c r="ES610" s="1">
        <f t="shared" si="1570"/>
        <v>7.5833626806394703E-7</v>
      </c>
      <c r="ET610" s="1">
        <f t="shared" si="1571"/>
        <v>4.3708026416071042E-7</v>
      </c>
      <c r="EU610" s="1">
        <f t="shared" si="1572"/>
        <v>2.4917899028064452E-7</v>
      </c>
      <c r="EV610" s="1">
        <f t="shared" si="1573"/>
        <v>1.4051390748132715E-7</v>
      </c>
      <c r="EW610" s="1">
        <f t="shared" si="1574"/>
        <v>7.8378845577621542E-8</v>
      </c>
      <c r="EX610" s="1">
        <f t="shared" si="1575"/>
        <v>4.3250925171930735E-8</v>
      </c>
      <c r="EY610" s="1">
        <f t="shared" si="1576"/>
        <v>2.3620795005934314E-8</v>
      </c>
      <c r="EZ610" s="1">
        <f t="shared" si="1577"/>
        <v>1.2791204116531311E-8</v>
      </c>
      <c r="FA610" s="1">
        <f t="shared" si="1578"/>
        <v>6.9255840715824111E-9</v>
      </c>
      <c r="FB610" s="1">
        <f t="shared" si="1579"/>
        <v>3.8842013325206685E-9</v>
      </c>
      <c r="FC610" s="1">
        <f t="shared" si="1580"/>
        <v>2.5611715095325247E-9</v>
      </c>
      <c r="FD610" s="75">
        <f t="shared" si="1431"/>
        <v>2.5611715095325247E-9</v>
      </c>
    </row>
    <row r="611" spans="7:160" x14ac:dyDescent="0.35">
      <c r="G611" t="str">
        <f t="shared" si="1427"/>
        <v>Refd, t=2.98</v>
      </c>
      <c r="H611" s="76">
        <f t="shared" si="1428"/>
        <v>2.9799999999999587</v>
      </c>
      <c r="I611" s="1">
        <f t="shared" si="1429"/>
        <v>0</v>
      </c>
      <c r="J611" s="22">
        <f t="shared" si="1430"/>
        <v>1.7417316417260604E-6</v>
      </c>
      <c r="K611" s="1">
        <f t="shared" si="1432"/>
        <v>3.4302303288169028E-6</v>
      </c>
      <c r="L611" s="1">
        <f t="shared" si="1433"/>
        <v>6.3413653674295925E-6</v>
      </c>
      <c r="M611" s="1">
        <f t="shared" si="1434"/>
        <v>1.1240193272856214E-5</v>
      </c>
      <c r="N611" s="1">
        <f t="shared" si="1435"/>
        <v>1.9316756186228478E-5</v>
      </c>
      <c r="O611" s="1">
        <f t="shared" si="1436"/>
        <v>3.2393810740702396E-5</v>
      </c>
      <c r="P611" s="1">
        <f t="shared" si="1437"/>
        <v>5.3220842014458004E-5</v>
      </c>
      <c r="Q611" s="1">
        <f t="shared" si="1438"/>
        <v>8.5882420883331403E-5</v>
      </c>
      <c r="R611" s="1">
        <f t="shared" si="1439"/>
        <v>1.3635440166267007E-4</v>
      </c>
      <c r="S611" s="1">
        <f t="shared" si="1440"/>
        <v>2.1324625128078643E-4</v>
      </c>
      <c r="T611" s="1">
        <f t="shared" si="1441"/>
        <v>3.2877096914826992E-4</v>
      </c>
      <c r="U611" s="1">
        <f t="shared" si="1442"/>
        <v>4.9998430581909843E-4</v>
      </c>
      <c r="V611" s="1">
        <f t="shared" si="1443"/>
        <v>7.5033075267566995E-4</v>
      </c>
      <c r="W611" s="1">
        <f t="shared" si="1444"/>
        <v>1.111523319290284E-3</v>
      </c>
      <c r="X611" s="1">
        <f t="shared" si="1445"/>
        <v>1.6257657220215289E-3</v>
      </c>
      <c r="Y611" s="1">
        <f t="shared" si="1446"/>
        <v>2.348297850554053E-3</v>
      </c>
      <c r="Z611" s="1">
        <f t="shared" si="1447"/>
        <v>3.3502074777904314E-3</v>
      </c>
      <c r="AA611" s="1">
        <f t="shared" si="1448"/>
        <v>4.7214034026460275E-3</v>
      </c>
      <c r="AB611" s="1">
        <f t="shared" si="1449"/>
        <v>6.5735892901205694E-3</v>
      </c>
      <c r="AC611" s="1">
        <f t="shared" si="1450"/>
        <v>9.0430169103609681E-3</v>
      </c>
      <c r="AD611" s="1">
        <f t="shared" si="1451"/>
        <v>1.2292737745552181E-2</v>
      </c>
      <c r="AE611" s="1">
        <f t="shared" si="1452"/>
        <v>1.6514020367121036E-2</v>
      </c>
      <c r="AF611" s="1">
        <f t="shared" si="1453"/>
        <v>2.192656637340246E-2</v>
      </c>
      <c r="AG611" s="1">
        <f t="shared" si="1454"/>
        <v>2.8777149463795379E-2</v>
      </c>
      <c r="AH611" s="1">
        <f t="shared" si="1455"/>
        <v>3.7336329354959195E-2</v>
      </c>
      <c r="AI611" s="1">
        <f t="shared" si="1456"/>
        <v>4.7892961733447724E-2</v>
      </c>
      <c r="AJ611" s="1">
        <f t="shared" si="1457"/>
        <v>6.0746340829871029E-2</v>
      </c>
      <c r="AK611" s="1">
        <f t="shared" si="1458"/>
        <v>7.619597113633389E-2</v>
      </c>
      <c r="AL611" s="1">
        <f t="shared" si="1459"/>
        <v>9.4529161981329615E-2</v>
      </c>
      <c r="AM611" s="1">
        <f t="shared" si="1460"/>
        <v>0.11600685952280868</v>
      </c>
      <c r="AN611" s="1">
        <f t="shared" si="1461"/>
        <v>0.14084835580412025</v>
      </c>
      <c r="AO611" s="1">
        <f t="shared" si="1462"/>
        <v>0.16921572008379038</v>
      </c>
      <c r="AP611" s="1">
        <f t="shared" si="1463"/>
        <v>0.20119895801640011</v>
      </c>
      <c r="AQ611" s="1">
        <f t="shared" si="1464"/>
        <v>0.23680299494660581</v>
      </c>
      <c r="AR611" s="1">
        <f t="shared" si="1465"/>
        <v>0.27593758076328295</v>
      </c>
      <c r="AS611" s="1">
        <f t="shared" si="1466"/>
        <v>0.31841111358679647</v>
      </c>
      <c r="AT611" s="1">
        <f t="shared" si="1467"/>
        <v>0.36392917671357233</v>
      </c>
      <c r="AU611" s="1">
        <f t="shared" si="1468"/>
        <v>0.41209828832135265</v>
      </c>
      <c r="AV611" s="1">
        <f t="shared" si="1469"/>
        <v>0.46243499878546457</v>
      </c>
      <c r="AW611" s="1">
        <f t="shared" si="1470"/>
        <v>0.51438006828421912</v>
      </c>
      <c r="AX611" s="1">
        <f t="shared" si="1471"/>
        <v>0.56731705636738616</v>
      </c>
      <c r="AY611" s="1">
        <f t="shared" si="1472"/>
        <v>0.62059429596304827</v>
      </c>
      <c r="AZ611" s="1">
        <f t="shared" si="1473"/>
        <v>0.67354894446560265</v>
      </c>
      <c r="BA611" s="1">
        <f t="shared" si="1474"/>
        <v>0.7255316337687675</v>
      </c>
      <c r="BB611" s="1">
        <f t="shared" si="1475"/>
        <v>0.77593019735415336</v>
      </c>
      <c r="BC611" s="1">
        <f t="shared" si="1476"/>
        <v>0.82419103977259867</v>
      </c>
      <c r="BD611" s="1">
        <f t="shared" si="1477"/>
        <v>0.86983692158323578</v>
      </c>
      <c r="BE611" s="1">
        <f t="shared" si="1478"/>
        <v>0.912480237650524</v>
      </c>
      <c r="BF611" s="1">
        <f t="shared" si="1479"/>
        <v>0.95183123552809745</v>
      </c>
      <c r="BG611" s="1">
        <f t="shared" si="1480"/>
        <v>0.98770101500299212</v>
      </c>
      <c r="BH611" s="1">
        <f t="shared" si="1481"/>
        <v>1.019999530742089</v>
      </c>
      <c r="BI611" s="1">
        <f t="shared" si="1482"/>
        <v>1.0487291524897486</v>
      </c>
      <c r="BJ611" s="1">
        <f t="shared" si="1483"/>
        <v>1.0739745943974457</v>
      </c>
      <c r="BK611" s="1">
        <f t="shared" si="1484"/>
        <v>1.0958901901225342</v>
      </c>
      <c r="BL611" s="1">
        <f t="shared" si="1485"/>
        <v>1.1146855578312502</v>
      </c>
      <c r="BM611" s="1">
        <f t="shared" si="1486"/>
        <v>1.1306106743094573</v>
      </c>
      <c r="BN611" s="1">
        <f t="shared" si="1487"/>
        <v>1.1439412739013446</v>
      </c>
      <c r="BO611" s="1">
        <f t="shared" si="1488"/>
        <v>1.1549653258782477</v>
      </c>
      <c r="BP611" s="1">
        <f t="shared" si="1489"/>
        <v>1.1639711459665494</v>
      </c>
      <c r="BQ611" s="1">
        <f t="shared" si="1490"/>
        <v>1.1712374870040361</v>
      </c>
      <c r="BR611" s="1">
        <f t="shared" si="1491"/>
        <v>1.177025750421165</v>
      </c>
      <c r="BS611" s="1">
        <f t="shared" si="1492"/>
        <v>1.1815742805910927</v>
      </c>
      <c r="BT611" s="1">
        <f t="shared" si="1493"/>
        <v>1.1850945590577706</v>
      </c>
      <c r="BU611" s="1">
        <f t="shared" si="1494"/>
        <v>1.1877690110091241</v>
      </c>
      <c r="BV611" s="1">
        <f t="shared" si="1495"/>
        <v>1.1897500732375037</v>
      </c>
      <c r="BW611" s="1">
        <f t="shared" si="1496"/>
        <v>1.1911601487159607</v>
      </c>
      <c r="BX611" s="1">
        <f t="shared" si="1497"/>
        <v>1.1920920828981603</v>
      </c>
      <c r="BY611" s="1">
        <f t="shared" si="1498"/>
        <v>1.1926098347841319</v>
      </c>
      <c r="BZ611" s="1">
        <f t="shared" si="1499"/>
        <v>1.1927490753118977</v>
      </c>
      <c r="CA611" s="1">
        <f t="shared" si="1500"/>
        <v>1.1925175207918728</v>
      </c>
      <c r="CB611" s="1">
        <f t="shared" si="1501"/>
        <v>1.1918948946710657</v>
      </c>
      <c r="CC611" s="1">
        <f t="shared" si="1502"/>
        <v>1.1908325023353026</v>
      </c>
      <c r="CD611" s="1">
        <f t="shared" si="1503"/>
        <v>1.1892524967099873</v>
      </c>
      <c r="CE611" s="1">
        <f t="shared" si="1504"/>
        <v>1.1870470027610691</v>
      </c>
      <c r="CF611" s="1">
        <f t="shared" si="1505"/>
        <v>1.1840773517017482</v>
      </c>
      <c r="CG611" s="1">
        <f t="shared" si="1506"/>
        <v>1.1801737449563774</v>
      </c>
      <c r="CH611" s="1">
        <f t="shared" si="1507"/>
        <v>1.1751357169753542</v>
      </c>
      <c r="CI611" s="1">
        <f t="shared" si="1508"/>
        <v>1.1687337874996622</v>
      </c>
      <c r="CJ611" s="1">
        <f t="shared" si="1509"/>
        <v>1.1607126806515051</v>
      </c>
      <c r="CK611" s="1">
        <f t="shared" si="1510"/>
        <v>1.1507964343134294</v>
      </c>
      <c r="CL611" s="1">
        <f t="shared" si="1511"/>
        <v>1.1386956252171752</v>
      </c>
      <c r="CM611" s="1">
        <f t="shared" si="1512"/>
        <v>1.1241167934199554</v>
      </c>
      <c r="CN611" s="1">
        <f t="shared" si="1513"/>
        <v>1.1067739697938399</v>
      </c>
      <c r="CO611" s="1">
        <f t="shared" si="1514"/>
        <v>1.0864020027813099</v>
      </c>
      <c r="CP611" s="1">
        <f t="shared" si="1515"/>
        <v>1.0627711624667142</v>
      </c>
      <c r="CQ611" s="1">
        <f t="shared" si="1516"/>
        <v>1.0357022920107952</v>
      </c>
      <c r="CR611" s="1">
        <f t="shared" si="1517"/>
        <v>1.0050816024112941</v>
      </c>
      <c r="CS611" s="1">
        <f t="shared" si="1518"/>
        <v>0.97087409016758408</v>
      </c>
      <c r="CT611" s="1">
        <f t="shared" si="1519"/>
        <v>0.93313451947997272</v>
      </c>
      <c r="CU611" s="1">
        <f t="shared" si="1520"/>
        <v>0.89201496563140559</v>
      </c>
      <c r="CV611" s="1">
        <f t="shared" si="1521"/>
        <v>0.84776806975439745</v>
      </c>
      <c r="CW611" s="1">
        <f t="shared" si="1522"/>
        <v>0.80074540207653899</v>
      </c>
      <c r="CX611" s="1">
        <f t="shared" si="1523"/>
        <v>0.75139065447712339</v>
      </c>
      <c r="CY611" s="1">
        <f t="shared" si="1524"/>
        <v>0.70022775703237849</v>
      </c>
      <c r="CZ611" s="1">
        <f t="shared" si="1525"/>
        <v>0.64784440273019972</v>
      </c>
      <c r="DA611" s="1">
        <f t="shared" si="1526"/>
        <v>0.59487183135658395</v>
      </c>
      <c r="DB611" s="1">
        <f t="shared" si="1527"/>
        <v>0.54196203004129406</v>
      </c>
      <c r="DC611" s="1">
        <f t="shared" si="1528"/>
        <v>0.48976372183749639</v>
      </c>
      <c r="DD611" s="1">
        <f t="shared" si="1529"/>
        <v>0.43889861226444155</v>
      </c>
      <c r="DE611" s="1">
        <f t="shared" si="1530"/>
        <v>0.38993933669683017</v>
      </c>
      <c r="DF611" s="1">
        <f t="shared" si="1531"/>
        <v>0.34339040233679102</v>
      </c>
      <c r="DG611" s="1">
        <f t="shared" si="1532"/>
        <v>0.29967316397563226</v>
      </c>
      <c r="DH611" s="1">
        <f t="shared" si="1533"/>
        <v>0.25911554050664526</v>
      </c>
      <c r="DI611" s="1">
        <f t="shared" si="1534"/>
        <v>0.22194680413741597</v>
      </c>
      <c r="DJ611" s="1">
        <f t="shared" si="1535"/>
        <v>0.18829739424315764</v>
      </c>
      <c r="DK611" s="1">
        <f t="shared" si="1536"/>
        <v>0.15820335879478728</v>
      </c>
      <c r="DL611" s="1">
        <f t="shared" si="1537"/>
        <v>0.13161473841487192</v>
      </c>
      <c r="DM611" s="1">
        <f t="shared" si="1538"/>
        <v>0.10840700258985662</v>
      </c>
      <c r="DN611" s="1">
        <f t="shared" si="1539"/>
        <v>8.8394535081403353E-2</v>
      </c>
      <c r="DO611" s="1">
        <f t="shared" si="1540"/>
        <v>7.1345146113121663E-2</v>
      </c>
      <c r="DP611" s="1">
        <f t="shared" si="1541"/>
        <v>5.6994652937687858E-2</v>
      </c>
      <c r="DQ611" s="1">
        <f t="shared" si="1542"/>
        <v>4.5060701126493789E-2</v>
      </c>
      <c r="DR611" s="1">
        <f t="shared" si="1543"/>
        <v>3.5255175169896083E-2</v>
      </c>
      <c r="DS611" s="1">
        <f t="shared" si="1544"/>
        <v>2.7294746114193826E-2</v>
      </c>
      <c r="DT611" s="1">
        <f t="shared" si="1545"/>
        <v>2.090930467924583E-2</v>
      </c>
      <c r="DU611" s="1">
        <f t="shared" si="1546"/>
        <v>1.5848212719296508E-2</v>
      </c>
      <c r="DV611" s="1">
        <f t="shared" si="1547"/>
        <v>1.1884460919035377E-2</v>
      </c>
      <c r="DW611" s="1">
        <f t="shared" si="1548"/>
        <v>8.8169384956512265E-3</v>
      </c>
      <c r="DX611" s="1">
        <f t="shared" si="1549"/>
        <v>6.4710987778208622E-3</v>
      </c>
      <c r="DY611" s="1">
        <f t="shared" si="1550"/>
        <v>4.6983445985762972E-3</v>
      </c>
      <c r="DZ611" s="1">
        <f t="shared" si="1551"/>
        <v>3.3744644724953881E-3</v>
      </c>
      <c r="EA611" s="1">
        <f t="shared" si="1552"/>
        <v>2.3974315364425382E-3</v>
      </c>
      <c r="EB611" s="1">
        <f t="shared" si="1553"/>
        <v>1.6848400319895308E-3</v>
      </c>
      <c r="EC611" s="1">
        <f t="shared" si="1554"/>
        <v>1.1712063099569307E-3</v>
      </c>
      <c r="ED611" s="1">
        <f t="shared" si="1555"/>
        <v>8.0530961657667506E-4</v>
      </c>
      <c r="EE611" s="1">
        <f t="shared" si="1556"/>
        <v>5.47697565677005E-4</v>
      </c>
      <c r="EF611" s="1">
        <f t="shared" si="1557"/>
        <v>3.6843594517472984E-4</v>
      </c>
      <c r="EG611" s="1">
        <f t="shared" si="1558"/>
        <v>2.4514457519210823E-4</v>
      </c>
      <c r="EH611" s="1">
        <f t="shared" si="1559"/>
        <v>1.6133125125514873E-4</v>
      </c>
      <c r="EI611" s="1">
        <f t="shared" si="1560"/>
        <v>1.050142753815257E-4</v>
      </c>
      <c r="EJ611" s="1">
        <f t="shared" si="1561"/>
        <v>6.7609904993065509E-5</v>
      </c>
      <c r="EK611" s="1">
        <f t="shared" si="1562"/>
        <v>4.3053032539582373E-5</v>
      </c>
      <c r="EL611" s="1">
        <f t="shared" si="1563"/>
        <v>2.711618583029323E-5</v>
      </c>
      <c r="EM611" s="1">
        <f t="shared" si="1564"/>
        <v>1.6892173797243876E-5</v>
      </c>
      <c r="EN611" s="1">
        <f t="shared" si="1565"/>
        <v>1.0408204787965229E-5</v>
      </c>
      <c r="EO611" s="1">
        <f t="shared" si="1566"/>
        <v>6.34309612386092E-6</v>
      </c>
      <c r="EP611" s="1">
        <f t="shared" si="1567"/>
        <v>3.8235281123219659E-6</v>
      </c>
      <c r="EQ611" s="1">
        <f t="shared" si="1568"/>
        <v>2.2796472841525355E-6</v>
      </c>
      <c r="ER611" s="1">
        <f t="shared" si="1569"/>
        <v>1.3443572686078154E-6</v>
      </c>
      <c r="ES611" s="1">
        <f t="shared" si="1570"/>
        <v>7.8416807231223239E-7</v>
      </c>
      <c r="ET611" s="1">
        <f t="shared" si="1571"/>
        <v>4.5243399695078E-7</v>
      </c>
      <c r="EU611" s="1">
        <f t="shared" si="1572"/>
        <v>2.5820095175838119E-7</v>
      </c>
      <c r="EV611" s="1">
        <f t="shared" si="1573"/>
        <v>1.4575510432485122E-7</v>
      </c>
      <c r="EW611" s="1">
        <f t="shared" si="1574"/>
        <v>8.1389259861820503E-8</v>
      </c>
      <c r="EX611" s="1">
        <f t="shared" si="1575"/>
        <v>4.4960746773935129E-8</v>
      </c>
      <c r="EY611" s="1">
        <f t="shared" si="1576"/>
        <v>2.4581592646637201E-8</v>
      </c>
      <c r="EZ611" s="1">
        <f t="shared" si="1577"/>
        <v>1.3326510510884107E-8</v>
      </c>
      <c r="FA611" s="1">
        <f t="shared" si="1578"/>
        <v>7.2239551959968839E-9</v>
      </c>
      <c r="FB611" s="1">
        <f t="shared" si="1579"/>
        <v>4.0566787897168543E-9</v>
      </c>
      <c r="FC611" s="1">
        <f t="shared" si="1580"/>
        <v>2.677903424970295E-9</v>
      </c>
      <c r="FD611" s="75">
        <f t="shared" si="1431"/>
        <v>2.677903424970295E-9</v>
      </c>
    </row>
    <row r="612" spans="7:160" x14ac:dyDescent="0.35">
      <c r="G612" t="str">
        <f t="shared" si="1427"/>
        <v>Refd, t=2.98</v>
      </c>
      <c r="H612" s="76">
        <f t="shared" si="1428"/>
        <v>2.9849999999999586</v>
      </c>
      <c r="I612" s="1">
        <f t="shared" si="1429"/>
        <v>0</v>
      </c>
      <c r="J612" s="22">
        <f t="shared" si="1430"/>
        <v>1.7224284718726204E-6</v>
      </c>
      <c r="K612" s="1">
        <f t="shared" si="1432"/>
        <v>3.3922079095808373E-6</v>
      </c>
      <c r="L612" s="1">
        <f t="shared" si="1433"/>
        <v>6.2710621311327825E-6</v>
      </c>
      <c r="M612" s="1">
        <f t="shared" si="1434"/>
        <v>1.1115572817215222E-5</v>
      </c>
      <c r="N612" s="1">
        <f t="shared" si="1435"/>
        <v>1.9102635749000971E-5</v>
      </c>
      <c r="O612" s="1">
        <f t="shared" si="1436"/>
        <v>3.2034956565682497E-5</v>
      </c>
      <c r="P612" s="1">
        <f t="shared" si="1437"/>
        <v>5.2631952756351594E-5</v>
      </c>
      <c r="Q612" s="1">
        <f t="shared" si="1438"/>
        <v>8.49338720077348E-5</v>
      </c>
      <c r="R612" s="1">
        <f t="shared" si="1439"/>
        <v>1.3485235295226711E-4</v>
      </c>
      <c r="S612" s="1">
        <f t="shared" si="1440"/>
        <v>2.1090544866533774E-4</v>
      </c>
      <c r="T612" s="1">
        <f t="shared" si="1441"/>
        <v>3.2517833738944074E-4</v>
      </c>
      <c r="U612" s="1">
        <f t="shared" si="1442"/>
        <v>4.9455128202973027E-4</v>
      </c>
      <c r="V612" s="1">
        <f t="shared" si="1443"/>
        <v>7.4223232018722082E-4</v>
      </c>
      <c r="W612" s="1">
        <f t="shared" si="1444"/>
        <v>1.0996219486456601E-3</v>
      </c>
      <c r="X612" s="1">
        <f t="shared" si="1445"/>
        <v>1.6085190001992587E-3</v>
      </c>
      <c r="Y612" s="1">
        <f t="shared" si="1446"/>
        <v>2.3236495675270259E-3</v>
      </c>
      <c r="Z612" s="1">
        <f t="shared" si="1447"/>
        <v>3.3154634099942962E-3</v>
      </c>
      <c r="AA612" s="1">
        <f t="shared" si="1448"/>
        <v>4.6730950178109952E-3</v>
      </c>
      <c r="AB612" s="1">
        <f t="shared" si="1449"/>
        <v>6.5073310709112923E-3</v>
      </c>
      <c r="AC612" s="1">
        <f t="shared" si="1450"/>
        <v>8.9533658501904523E-3</v>
      </c>
      <c r="AD612" s="1">
        <f t="shared" si="1451"/>
        <v>1.2173066608846771E-2</v>
      </c>
      <c r="AE612" s="1">
        <f t="shared" si="1452"/>
        <v>1.635641922725134E-2</v>
      </c>
      <c r="AF612" s="1">
        <f t="shared" si="1453"/>
        <v>2.1721789350625749E-2</v>
      </c>
      <c r="AG612" s="1">
        <f t="shared" si="1454"/>
        <v>2.8514625022519533E-2</v>
      </c>
      <c r="AH612" s="1">
        <f t="shared" si="1455"/>
        <v>3.7004252503689612E-2</v>
      </c>
      <c r="AI612" s="1">
        <f t="shared" si="1456"/>
        <v>4.747848456505057E-2</v>
      </c>
      <c r="AJ612" s="1">
        <f t="shared" si="1457"/>
        <v>6.02358737280538E-2</v>
      </c>
      <c r="AK612" s="1">
        <f t="shared" si="1458"/>
        <v>7.5575600540503815E-2</v>
      </c>
      <c r="AL612" s="1">
        <f t="shared" si="1459"/>
        <v>9.378518199990285E-2</v>
      </c>
      <c r="AM612" s="1">
        <f t="shared" si="1460"/>
        <v>0.11512640438273974</v>
      </c>
      <c r="AN612" s="1">
        <f t="shared" si="1461"/>
        <v>0.13982010891106711</v>
      </c>
      <c r="AO612" s="1">
        <f t="shared" si="1462"/>
        <v>0.16803066441165929</v>
      </c>
      <c r="AP612" s="1">
        <f t="shared" si="1463"/>
        <v>0.19985112290260929</v>
      </c>
      <c r="AQ612" s="1">
        <f t="shared" si="1464"/>
        <v>0.23529014744407059</v>
      </c>
      <c r="AR612" s="1">
        <f t="shared" si="1465"/>
        <v>0.27426180667384165</v>
      </c>
      <c r="AS612" s="1">
        <f t="shared" si="1466"/>
        <v>0.31657923505483287</v>
      </c>
      <c r="AT612" s="1">
        <f t="shared" si="1467"/>
        <v>0.36195296021333789</v>
      </c>
      <c r="AU612" s="1">
        <f t="shared" si="1468"/>
        <v>0.40999440887326744</v>
      </c>
      <c r="AV612" s="1">
        <f t="shared" si="1469"/>
        <v>0.46022474251519879</v>
      </c>
      <c r="AW612" s="1">
        <f t="shared" si="1470"/>
        <v>0.51208877464906655</v>
      </c>
      <c r="AX612" s="1">
        <f t="shared" si="1471"/>
        <v>0.56497332172694348</v>
      </c>
      <c r="AY612" s="1">
        <f t="shared" si="1472"/>
        <v>0.61822897963052137</v>
      </c>
      <c r="AZ612" s="1">
        <f t="shared" si="1473"/>
        <v>0.67119403491039109</v>
      </c>
      <c r="BA612" s="1">
        <f t="shared" si="1474"/>
        <v>0.72321904448048813</v>
      </c>
      <c r="BB612" s="1">
        <f t="shared" si="1475"/>
        <v>0.77369056774587741</v>
      </c>
      <c r="BC612" s="1">
        <f t="shared" si="1476"/>
        <v>0.82205261577985123</v>
      </c>
      <c r="BD612" s="1">
        <f t="shared" si="1477"/>
        <v>0.8678245834266729</v>
      </c>
      <c r="BE612" s="1">
        <f t="shared" si="1478"/>
        <v>0.91061472941128907</v>
      </c>
      <c r="BF612" s="1">
        <f t="shared" si="1479"/>
        <v>0.95012863416982651</v>
      </c>
      <c r="BG612" s="1">
        <f t="shared" si="1480"/>
        <v>0.98617245709939316</v>
      </c>
      <c r="BH612" s="1">
        <f t="shared" si="1481"/>
        <v>1.0186511954318067</v>
      </c>
      <c r="BI612" s="1">
        <f t="shared" si="1482"/>
        <v>1.0475624809918875</v>
      </c>
      <c r="BJ612" s="1">
        <f t="shared" si="1483"/>
        <v>1.0729867113850673</v>
      </c>
      <c r="BK612" s="1">
        <f t="shared" si="1484"/>
        <v>1.095074481499702</v>
      </c>
      <c r="BL612" s="1">
        <f t="shared" si="1485"/>
        <v>1.1140323535639369</v>
      </c>
      <c r="BM612" s="1">
        <f t="shared" si="1486"/>
        <v>1.1301079839262587</v>
      </c>
      <c r="BN612" s="1">
        <f t="shared" si="1487"/>
        <v>1.1435755256082272</v>
      </c>
      <c r="BO612" s="1">
        <f t="shared" si="1488"/>
        <v>1.1547220670421376</v>
      </c>
      <c r="BP612" s="1">
        <f t="shared" si="1489"/>
        <v>1.1638356719054501</v>
      </c>
      <c r="BQ612" s="1">
        <f t="shared" si="1490"/>
        <v>1.171195375395806</v>
      </c>
      <c r="BR612" s="1">
        <f t="shared" si="1491"/>
        <v>1.1770632891007125</v>
      </c>
      <c r="BS612" s="1">
        <f t="shared" si="1492"/>
        <v>1.1816787861207068</v>
      </c>
      <c r="BT612" s="1">
        <f t="shared" si="1493"/>
        <v>1.1852545915524013</v>
      </c>
      <c r="BU612" s="1">
        <f t="shared" si="1494"/>
        <v>1.1879744968775297</v>
      </c>
      <c r="BV612" s="1">
        <f t="shared" si="1495"/>
        <v>1.1899923516215833</v>
      </c>
      <c r="BW612" s="1">
        <f t="shared" si="1496"/>
        <v>1.191431959551374</v>
      </c>
      <c r="BX612" s="1">
        <f t="shared" si="1497"/>
        <v>1.1923875149121441</v>
      </c>
      <c r="BY612" s="1">
        <f t="shared" si="1498"/>
        <v>1.1929242507133357</v>
      </c>
      <c r="BZ612" s="1">
        <f t="shared" si="1499"/>
        <v>1.1930790295145366</v>
      </c>
      <c r="CA612" s="1">
        <f t="shared" si="1500"/>
        <v>1.1928606815757217</v>
      </c>
      <c r="CB612" s="1">
        <f t="shared" si="1501"/>
        <v>1.1922499803433233</v>
      </c>
      <c r="CC612" s="1">
        <f t="shared" si="1502"/>
        <v>1.1911992364225419</v>
      </c>
      <c r="CD612" s="1">
        <f t="shared" si="1503"/>
        <v>1.1896315841608451</v>
      </c>
      <c r="CE612" s="1">
        <f t="shared" si="1504"/>
        <v>1.1874401253578133</v>
      </c>
      <c r="CF612" s="1">
        <f t="shared" si="1505"/>
        <v>1.1844871774838717</v>
      </c>
      <c r="CG612" s="1">
        <f t="shared" si="1506"/>
        <v>1.1806039433279347</v>
      </c>
      <c r="CH612" s="1">
        <f t="shared" si="1507"/>
        <v>1.1755909684901469</v>
      </c>
      <c r="CI612" s="1">
        <f t="shared" si="1508"/>
        <v>1.1692197753002629</v>
      </c>
      <c r="CJ612" s="1">
        <f t="shared" si="1509"/>
        <v>1.1612360494228644</v>
      </c>
      <c r="CK612" s="1">
        <f t="shared" si="1510"/>
        <v>1.1513647026578377</v>
      </c>
      <c r="CL612" s="1">
        <f t="shared" si="1511"/>
        <v>1.139317038799976</v>
      </c>
      <c r="CM612" s="1">
        <f t="shared" si="1512"/>
        <v>1.1248001092374322</v>
      </c>
      <c r="CN612" s="1">
        <f t="shared" si="1513"/>
        <v>1.1075281665131169</v>
      </c>
      <c r="CO612" s="1">
        <f t="shared" si="1514"/>
        <v>1.0872359181605231</v>
      </c>
      <c r="CP612" s="1">
        <f t="shared" si="1515"/>
        <v>1.0636930660409871</v>
      </c>
      <c r="CQ612" s="1">
        <f t="shared" si="1516"/>
        <v>1.0367194089744278</v>
      </c>
      <c r="CR612" s="1">
        <f t="shared" si="1517"/>
        <v>1.0061996122051631</v>
      </c>
      <c r="CS612" s="1">
        <f t="shared" si="1518"/>
        <v>0.97209662983920497</v>
      </c>
      <c r="CT612" s="1">
        <f t="shared" si="1519"/>
        <v>0.93446272654207085</v>
      </c>
      <c r="CU612" s="1">
        <f t="shared" si="1520"/>
        <v>0.89344709711236903</v>
      </c>
      <c r="CV612" s="1">
        <f t="shared" si="1521"/>
        <v>0.84929923282975939</v>
      </c>
      <c r="CW612" s="1">
        <f t="shared" si="1522"/>
        <v>0.80236742683108075</v>
      </c>
      <c r="CX612" s="1">
        <f t="shared" si="1523"/>
        <v>0.75309213110093887</v>
      </c>
      <c r="CY612" s="1">
        <f t="shared" si="1524"/>
        <v>0.7019942486482863</v>
      </c>
      <c r="CZ612" s="1">
        <f t="shared" si="1525"/>
        <v>0.64965883201784302</v>
      </c>
      <c r="DA612" s="1">
        <f t="shared" si="1526"/>
        <v>0.59671502541030996</v>
      </c>
      <c r="DB612" s="1">
        <f t="shared" si="1527"/>
        <v>0.54381339486149305</v>
      </c>
      <c r="DC612" s="1">
        <f t="shared" si="1528"/>
        <v>0.49160200688272343</v>
      </c>
      <c r="DD612" s="1">
        <f t="shared" si="1529"/>
        <v>0.44070271776987335</v>
      </c>
      <c r="DE612" s="1">
        <f t="shared" si="1530"/>
        <v>0.39168911283469493</v>
      </c>
      <c r="DF612" s="1">
        <f t="shared" si="1531"/>
        <v>0.34506739014246629</v>
      </c>
      <c r="DG612" s="1">
        <f t="shared" si="1532"/>
        <v>0.30126123317085596</v>
      </c>
      <c r="DH612" s="1">
        <f t="shared" si="1533"/>
        <v>0.2606013883159442</v>
      </c>
      <c r="DI612" s="1">
        <f t="shared" si="1534"/>
        <v>0.22332029091330446</v>
      </c>
      <c r="DJ612" s="1">
        <f t="shared" si="1535"/>
        <v>0.18955170492471821</v>
      </c>
      <c r="DK612" s="1">
        <f t="shared" si="1536"/>
        <v>0.15933499256039821</v>
      </c>
      <c r="DL612" s="1">
        <f t="shared" si="1537"/>
        <v>0.13262334106290419</v>
      </c>
      <c r="DM612" s="1">
        <f t="shared" si="1538"/>
        <v>0.10929506612233417</v>
      </c>
      <c r="DN612" s="1">
        <f t="shared" si="1539"/>
        <v>8.9166995936175192E-2</v>
      </c>
      <c r="DO612" s="1">
        <f t="shared" si="1540"/>
        <v>7.2008917137668826E-2</v>
      </c>
      <c r="DP612" s="1">
        <f t="shared" si="1541"/>
        <v>5.7558124557256146E-2</v>
      </c>
      <c r="DQ612" s="1">
        <f t="shared" si="1542"/>
        <v>4.5533244604505974E-2</v>
      </c>
      <c r="DR612" s="1">
        <f t="shared" si="1543"/>
        <v>3.5646676016322688E-2</v>
      </c>
      <c r="DS612" s="1">
        <f t="shared" si="1544"/>
        <v>2.7615189341376169E-2</v>
      </c>
      <c r="DT612" s="1">
        <f t="shared" si="1545"/>
        <v>2.1168426545649679E-2</v>
      </c>
      <c r="DU612" s="1">
        <f t="shared" si="1546"/>
        <v>1.6055226591059995E-2</v>
      </c>
      <c r="DV612" s="1">
        <f t="shared" si="1547"/>
        <v>1.2047858534315668E-2</v>
      </c>
      <c r="DW612" s="1">
        <f t="shared" si="1548"/>
        <v>8.9443626763446703E-3</v>
      </c>
      <c r="DX612" s="1">
        <f t="shared" si="1549"/>
        <v>6.5692797423482071E-3</v>
      </c>
      <c r="DY612" s="1">
        <f t="shared" si="1550"/>
        <v>4.7730895509997557E-3</v>
      </c>
      <c r="DZ612" s="1">
        <f t="shared" si="1551"/>
        <v>3.4306889888445786E-3</v>
      </c>
      <c r="EA612" s="1">
        <f t="shared" si="1552"/>
        <v>2.439221241325785E-3</v>
      </c>
      <c r="EB612" s="1">
        <f t="shared" si="1553"/>
        <v>1.715531896684337E-3</v>
      </c>
      <c r="EC612" s="1">
        <f t="shared" si="1554"/>
        <v>1.1934803259361169E-3</v>
      </c>
      <c r="ED612" s="1">
        <f t="shared" si="1555"/>
        <v>8.2128333873725105E-4</v>
      </c>
      <c r="EE612" s="1">
        <f t="shared" si="1556"/>
        <v>5.5901784893869623E-4</v>
      </c>
      <c r="EF612" s="1">
        <f t="shared" si="1557"/>
        <v>3.7636394048873951E-4</v>
      </c>
      <c r="EG612" s="1">
        <f t="shared" si="1558"/>
        <v>2.5063158664814772E-4</v>
      </c>
      <c r="EH612" s="1">
        <f t="shared" si="1559"/>
        <v>1.6508431816716543E-4</v>
      </c>
      <c r="EI612" s="1">
        <f t="shared" si="1560"/>
        <v>1.0755130978508611E-4</v>
      </c>
      <c r="EJ612" s="1">
        <f t="shared" si="1561"/>
        <v>6.9304897318333975E-5</v>
      </c>
      <c r="EK612" s="1">
        <f t="shared" si="1562"/>
        <v>4.4172269975208066E-5</v>
      </c>
      <c r="EL612" s="1">
        <f t="shared" si="1563"/>
        <v>2.7846654617508397E-5</v>
      </c>
      <c r="EM612" s="1">
        <f t="shared" si="1564"/>
        <v>1.7363387505408712E-5</v>
      </c>
      <c r="EN612" s="1">
        <f t="shared" si="1565"/>
        <v>1.070866217968244E-5</v>
      </c>
      <c r="EO612" s="1">
        <f t="shared" si="1566"/>
        <v>6.5324649672890976E-6</v>
      </c>
      <c r="EP612" s="1">
        <f t="shared" si="1567"/>
        <v>3.9415076721621994E-6</v>
      </c>
      <c r="EQ612" s="1">
        <f t="shared" si="1568"/>
        <v>2.3523063143185248E-6</v>
      </c>
      <c r="ER612" s="1">
        <f t="shared" si="1569"/>
        <v>1.3885925696189992E-6</v>
      </c>
      <c r="ES612" s="1">
        <f t="shared" si="1570"/>
        <v>8.1079107023301404E-7</v>
      </c>
      <c r="ET612" s="1">
        <f t="shared" si="1571"/>
        <v>4.682743786915953E-7</v>
      </c>
      <c r="EU612" s="1">
        <f t="shared" si="1572"/>
        <v>2.6751862918724267E-7</v>
      </c>
      <c r="EV612" s="1">
        <f t="shared" si="1573"/>
        <v>1.5117383793661925E-7</v>
      </c>
      <c r="EW612" s="1">
        <f t="shared" si="1574"/>
        <v>8.4504990629887824E-8</v>
      </c>
      <c r="EX612" s="1">
        <f t="shared" si="1575"/>
        <v>4.6732311246302749E-8</v>
      </c>
      <c r="EY612" s="1">
        <f t="shared" si="1576"/>
        <v>2.5578187070604589E-8</v>
      </c>
      <c r="EZ612" s="1">
        <f t="shared" si="1577"/>
        <v>1.3882392089759596E-8</v>
      </c>
      <c r="FA612" s="1">
        <f t="shared" si="1578"/>
        <v>7.5341647659665961E-9</v>
      </c>
      <c r="FB612" s="1">
        <f t="shared" si="1579"/>
        <v>4.2362282641857428E-9</v>
      </c>
      <c r="FC612" s="1">
        <f t="shared" si="1580"/>
        <v>2.7995564567178223E-9</v>
      </c>
      <c r="FD612" s="75">
        <f t="shared" si="1431"/>
        <v>2.7995564567178223E-9</v>
      </c>
    </row>
    <row r="613" spans="7:160" x14ac:dyDescent="0.35">
      <c r="G613" t="str">
        <f t="shared" si="1427"/>
        <v>Refd, t=2.99</v>
      </c>
      <c r="H613" s="76">
        <f t="shared" si="1428"/>
        <v>2.9899999999999585</v>
      </c>
      <c r="I613" s="1">
        <f t="shared" si="1429"/>
        <v>0</v>
      </c>
      <c r="J613" s="22">
        <f t="shared" si="1430"/>
        <v>1.7033389309028921E-6</v>
      </c>
      <c r="K613" s="1">
        <f t="shared" si="1432"/>
        <v>3.3546066680655261E-6</v>
      </c>
      <c r="L613" s="1">
        <f t="shared" si="1433"/>
        <v>6.2015387057807331E-6</v>
      </c>
      <c r="M613" s="1">
        <f t="shared" si="1434"/>
        <v>1.0992336727748413E-5</v>
      </c>
      <c r="N613" s="1">
        <f t="shared" si="1435"/>
        <v>1.8890897136434898E-5</v>
      </c>
      <c r="O613" s="1">
        <f t="shared" si="1436"/>
        <v>3.16800981095348E-5</v>
      </c>
      <c r="P613" s="1">
        <f t="shared" si="1437"/>
        <v>5.2049623035559616E-5</v>
      </c>
      <c r="Q613" s="1">
        <f t="shared" si="1438"/>
        <v>8.3995884291258977E-5</v>
      </c>
      <c r="R613" s="1">
        <f t="shared" si="1439"/>
        <v>1.3336700439625385E-4</v>
      </c>
      <c r="S613" s="1">
        <f t="shared" si="1440"/>
        <v>2.0859060522000351E-4</v>
      </c>
      <c r="T613" s="1">
        <f t="shared" si="1441"/>
        <v>3.2162539505476334E-4</v>
      </c>
      <c r="U613" s="1">
        <f t="shared" si="1442"/>
        <v>4.8917796663912186E-4</v>
      </c>
      <c r="V613" s="1">
        <f t="shared" si="1443"/>
        <v>7.3422229275305236E-4</v>
      </c>
      <c r="W613" s="1">
        <f t="shared" si="1444"/>
        <v>1.0878494222612623E-3</v>
      </c>
      <c r="X613" s="1">
        <f t="shared" si="1445"/>
        <v>1.5914571361795612E-3</v>
      </c>
      <c r="Y613" s="1">
        <f t="shared" si="1446"/>
        <v>2.2992623891130021E-3</v>
      </c>
      <c r="Z613" s="1">
        <f t="shared" si="1447"/>
        <v>3.2810824205585835E-3</v>
      </c>
      <c r="AA613" s="1">
        <f t="shared" si="1448"/>
        <v>4.6252836700548207E-3</v>
      </c>
      <c r="AB613" s="1">
        <f t="shared" si="1449"/>
        <v>6.4417426798198075E-3</v>
      </c>
      <c r="AC613" s="1">
        <f t="shared" si="1450"/>
        <v>8.8646033735545332E-3</v>
      </c>
      <c r="AD613" s="1">
        <f t="shared" si="1451"/>
        <v>1.2054555739321404E-2</v>
      </c>
      <c r="AE613" s="1">
        <f t="shared" si="1452"/>
        <v>1.6200309153318843E-2</v>
      </c>
      <c r="AF613" s="1">
        <f t="shared" si="1453"/>
        <v>2.1518897961929611E-2</v>
      </c>
      <c r="AG613" s="1">
        <f t="shared" si="1454"/>
        <v>2.8254446802176723E-2</v>
      </c>
      <c r="AH613" s="1">
        <f t="shared" si="1455"/>
        <v>3.6675047388742381E-2</v>
      </c>
      <c r="AI613" s="1">
        <f t="shared" si="1456"/>
        <v>4.706746422978636E-2</v>
      </c>
      <c r="AJ613" s="1">
        <f t="shared" si="1457"/>
        <v>5.97294977341905E-2</v>
      </c>
      <c r="AK613" s="1">
        <f t="shared" si="1458"/>
        <v>7.495998847998632E-2</v>
      </c>
      <c r="AL613" s="1">
        <f t="shared" si="1459"/>
        <v>9.3046639272605605E-2</v>
      </c>
      <c r="AM613" s="1">
        <f t="shared" si="1460"/>
        <v>0.11425204905610169</v>
      </c>
      <c r="AN613" s="1">
        <f t="shared" si="1461"/>
        <v>0.13879857597410927</v>
      </c>
      <c r="AO613" s="1">
        <f t="shared" si="1462"/>
        <v>0.16685285271429948</v>
      </c>
      <c r="AP613" s="1">
        <f t="shared" si="1463"/>
        <v>0.19851094040478542</v>
      </c>
      <c r="AQ613" s="1">
        <f t="shared" si="1464"/>
        <v>0.23378520338378367</v>
      </c>
      <c r="AR613" s="1">
        <f t="shared" si="1465"/>
        <v>0.27259399608069057</v>
      </c>
      <c r="AS613" s="1">
        <f t="shared" si="1466"/>
        <v>0.31475516257622166</v>
      </c>
      <c r="AT613" s="1">
        <f t="shared" si="1467"/>
        <v>0.35998415692288138</v>
      </c>
      <c r="AU613" s="1">
        <f t="shared" si="1468"/>
        <v>0.40789730746725533</v>
      </c>
      <c r="AV613" s="1">
        <f t="shared" si="1469"/>
        <v>0.45802039233377645</v>
      </c>
      <c r="AW613" s="1">
        <f t="shared" si="1470"/>
        <v>0.50980229697108015</v>
      </c>
      <c r="AX613" s="1">
        <f t="shared" si="1471"/>
        <v>0.56263312601864823</v>
      </c>
      <c r="AY613" s="1">
        <f t="shared" si="1472"/>
        <v>0.61586578086338062</v>
      </c>
      <c r="AZ613" s="1">
        <f t="shared" si="1473"/>
        <v>0.66883972867857355</v>
      </c>
      <c r="BA613" s="1">
        <f t="shared" si="1474"/>
        <v>0.72090550866966974</v>
      </c>
      <c r="BB613" s="1">
        <f t="shared" si="1475"/>
        <v>0.77144846563648783</v>
      </c>
      <c r="BC613" s="1">
        <f t="shared" si="1476"/>
        <v>0.81991027506418146</v>
      </c>
      <c r="BD613" s="1">
        <f t="shared" si="1477"/>
        <v>0.86580701876573596</v>
      </c>
      <c r="BE613" s="1">
        <f t="shared" si="1478"/>
        <v>0.90874286365318457</v>
      </c>
      <c r="BF613" s="1">
        <f t="shared" si="1479"/>
        <v>0.94841875659591035</v>
      </c>
      <c r="BG613" s="1">
        <f t="shared" si="1480"/>
        <v>0.98463593786691683</v>
      </c>
      <c r="BH613" s="1">
        <f t="shared" si="1481"/>
        <v>1.0172944557239025</v>
      </c>
      <c r="BI613" s="1">
        <f t="shared" si="1482"/>
        <v>1.0463872001758368</v>
      </c>
      <c r="BJ613" s="1">
        <f t="shared" si="1483"/>
        <v>1.0719902373304429</v>
      </c>
      <c r="BK613" s="1">
        <f t="shared" si="1484"/>
        <v>1.0942503992708852</v>
      </c>
      <c r="BL613" s="1">
        <f t="shared" si="1485"/>
        <v>1.1133711615752657</v>
      </c>
      <c r="BM613" s="1">
        <f t="shared" si="1486"/>
        <v>1.1295978253662973</v>
      </c>
      <c r="BN613" s="1">
        <f t="shared" si="1487"/>
        <v>1.1432029260319772</v>
      </c>
      <c r="BO613" s="1">
        <f t="shared" si="1488"/>
        <v>1.1544726356392563</v>
      </c>
      <c r="BP613" s="1">
        <f t="shared" si="1489"/>
        <v>1.1636947329847755</v>
      </c>
      <c r="BQ613" s="1">
        <f t="shared" si="1490"/>
        <v>1.1711485069089647</v>
      </c>
      <c r="BR613" s="1">
        <f t="shared" si="1491"/>
        <v>1.1770967554519798</v>
      </c>
      <c r="BS613" s="1">
        <f t="shared" si="1492"/>
        <v>1.181779862144176</v>
      </c>
      <c r="BT613" s="1">
        <f t="shared" si="1493"/>
        <v>1.1854117826944743</v>
      </c>
      <c r="BU613" s="1">
        <f t="shared" si="1494"/>
        <v>1.1881776668888968</v>
      </c>
      <c r="BV613" s="1">
        <f t="shared" si="1495"/>
        <v>1.1902327732845719</v>
      </c>
      <c r="BW613" s="1">
        <f t="shared" si="1496"/>
        <v>1.191702306210388</v>
      </c>
      <c r="BX613" s="1">
        <f t="shared" si="1497"/>
        <v>1.1926818110598663</v>
      </c>
      <c r="BY613" s="1">
        <f t="shared" si="1498"/>
        <v>1.193237798929053</v>
      </c>
      <c r="BZ613" s="1">
        <f t="shared" si="1499"/>
        <v>1.1934083290009236</v>
      </c>
      <c r="CA613" s="1">
        <f t="shared" si="1500"/>
        <v>1.1932033507277373</v>
      </c>
      <c r="CB613" s="1">
        <f t="shared" si="1501"/>
        <v>1.1926046924912546</v>
      </c>
      <c r="CC613" s="1">
        <f t="shared" si="1502"/>
        <v>1.1915656743444871</v>
      </c>
      <c r="CD613" s="1">
        <f t="shared" si="1503"/>
        <v>1.1900104153264086</v>
      </c>
      <c r="CE613" s="1">
        <f t="shared" si="1504"/>
        <v>1.1878329962747629</v>
      </c>
      <c r="CF613" s="1">
        <f t="shared" si="1505"/>
        <v>1.1848967220897983</v>
      </c>
      <c r="CG613" s="1">
        <f t="shared" si="1506"/>
        <v>1.1810337972287916</v>
      </c>
      <c r="CH613" s="1">
        <f t="shared" si="1507"/>
        <v>1.1760457781588627</v>
      </c>
      <c r="CI613" s="1">
        <f t="shared" si="1508"/>
        <v>1.1697051893157617</v>
      </c>
      <c r="CJ613" s="1">
        <f t="shared" si="1509"/>
        <v>1.1617586776940227</v>
      </c>
      <c r="CK613" s="1">
        <f t="shared" si="1510"/>
        <v>1.1519320295944349</v>
      </c>
      <c r="CL613" s="1">
        <f t="shared" si="1511"/>
        <v>1.1399372777973744</v>
      </c>
      <c r="CM613" s="1">
        <f t="shared" si="1512"/>
        <v>1.1254819887961736</v>
      </c>
      <c r="CN613" s="1">
        <f t="shared" si="1513"/>
        <v>1.1082806428576168</v>
      </c>
      <c r="CO613" s="1">
        <f t="shared" si="1514"/>
        <v>1.0880678152200838</v>
      </c>
      <c r="CP613" s="1">
        <f t="shared" si="1515"/>
        <v>1.0646126507763156</v>
      </c>
      <c r="CQ613" s="1">
        <f t="shared" si="1516"/>
        <v>1.0377339177300562</v>
      </c>
      <c r="CR613" s="1">
        <f t="shared" si="1517"/>
        <v>1.0073147513169467</v>
      </c>
      <c r="CS613" s="1">
        <f t="shared" si="1518"/>
        <v>0.97331608028015748</v>
      </c>
      <c r="CT613" s="1">
        <f t="shared" si="1519"/>
        <v>0.93578768707482451</v>
      </c>
      <c r="CU613" s="1">
        <f t="shared" si="1520"/>
        <v>0.89487590244393767</v>
      </c>
      <c r="CV613" s="1">
        <f t="shared" si="1521"/>
        <v>0.85082708205106417</v>
      </c>
      <c r="CW613" s="1">
        <f t="shared" si="1522"/>
        <v>0.80398625269951962</v>
      </c>
      <c r="CX613" s="1">
        <f t="shared" si="1523"/>
        <v>0.75479063260666157</v>
      </c>
      <c r="CY613" s="1">
        <f t="shared" si="1524"/>
        <v>0.70375809832644665</v>
      </c>
      <c r="CZ613" s="1">
        <f t="shared" si="1525"/>
        <v>0.65147105654777393</v>
      </c>
      <c r="DA613" s="1">
        <f t="shared" si="1526"/>
        <v>0.59855654439326067</v>
      </c>
      <c r="DB613" s="1">
        <f t="shared" si="1527"/>
        <v>0.5456636896663889</v>
      </c>
      <c r="DC613" s="1">
        <f t="shared" si="1528"/>
        <v>0.49343988046176041</v>
      </c>
      <c r="DD613" s="1">
        <f t="shared" si="1529"/>
        <v>0.44250709855761261</v>
      </c>
      <c r="DE613" s="1">
        <f t="shared" si="1530"/>
        <v>0.3934398521031327</v>
      </c>
      <c r="DF613" s="1">
        <f t="shared" si="1531"/>
        <v>0.34674600288857027</v>
      </c>
      <c r="DG613" s="1">
        <f t="shared" si="1532"/>
        <v>0.30285153766053868</v>
      </c>
      <c r="DH613" s="1">
        <f t="shared" si="1533"/>
        <v>0.26209000821519635</v>
      </c>
      <c r="DI613" s="1">
        <f t="shared" si="1534"/>
        <v>0.22469699551914676</v>
      </c>
      <c r="DJ613" s="1">
        <f t="shared" si="1535"/>
        <v>0.19080957611556412</v>
      </c>
      <c r="DK613" s="1">
        <f t="shared" si="1536"/>
        <v>0.16047042036481865</v>
      </c>
      <c r="DL613" s="1">
        <f t="shared" si="1537"/>
        <v>0.1336358619113126</v>
      </c>
      <c r="DM613" s="1">
        <f t="shared" si="1538"/>
        <v>0.11018706782651369</v>
      </c>
      <c r="DN613" s="1">
        <f t="shared" si="1539"/>
        <v>8.9943320490136855E-2</v>
      </c>
      <c r="DO613" s="1">
        <f t="shared" si="1540"/>
        <v>7.2676396185692813E-2</v>
      </c>
      <c r="DP613" s="1">
        <f t="shared" si="1541"/>
        <v>5.8125082852041106E-2</v>
      </c>
      <c r="DQ613" s="1">
        <f t="shared" si="1542"/>
        <v>4.6009004339785914E-2</v>
      </c>
      <c r="DR613" s="1">
        <f t="shared" si="1543"/>
        <v>3.60410901786586E-2</v>
      </c>
      <c r="DS613" s="1">
        <f t="shared" si="1544"/>
        <v>2.7938225949689109E-2</v>
      </c>
      <c r="DT613" s="1">
        <f t="shared" si="1545"/>
        <v>2.1429818640390209E-2</v>
      </c>
      <c r="DU613" s="1">
        <f t="shared" si="1546"/>
        <v>1.6264195847800939E-2</v>
      </c>
      <c r="DV613" s="1">
        <f t="shared" si="1547"/>
        <v>1.2212914028724547E-2</v>
      </c>
      <c r="DW613" s="1">
        <f t="shared" si="1548"/>
        <v>9.073171062585433E-3</v>
      </c>
      <c r="DX613" s="1">
        <f t="shared" si="1549"/>
        <v>6.6685991765957926E-3</v>
      </c>
      <c r="DY613" s="1">
        <f t="shared" si="1550"/>
        <v>4.8487571657712634E-3</v>
      </c>
      <c r="DZ613" s="1">
        <f t="shared" si="1551"/>
        <v>3.4876505202661025E-3</v>
      </c>
      <c r="EA613" s="1">
        <f t="shared" si="1552"/>
        <v>2.4815913380687731E-3</v>
      </c>
      <c r="EB613" s="1">
        <f t="shared" si="1553"/>
        <v>1.7466744391392477E-3</v>
      </c>
      <c r="EC613" s="1">
        <f t="shared" si="1554"/>
        <v>1.216099478014055E-3</v>
      </c>
      <c r="ED613" s="1">
        <f t="shared" si="1555"/>
        <v>8.3751777594519782E-4</v>
      </c>
      <c r="EE613" s="1">
        <f t="shared" si="1556"/>
        <v>5.7053242594529391E-4</v>
      </c>
      <c r="EF613" s="1">
        <f t="shared" si="1557"/>
        <v>3.8443480169798432E-4</v>
      </c>
      <c r="EG613" s="1">
        <f t="shared" si="1558"/>
        <v>2.5622226272706001E-4</v>
      </c>
      <c r="EH613" s="1">
        <f t="shared" si="1559"/>
        <v>1.6891162130939157E-4</v>
      </c>
      <c r="EI613" s="1">
        <f t="shared" si="1560"/>
        <v>1.1014081672141786E-4</v>
      </c>
      <c r="EJ613" s="1">
        <f t="shared" si="1561"/>
        <v>7.1036501621321821E-5</v>
      </c>
      <c r="EK613" s="1">
        <f t="shared" si="1562"/>
        <v>4.5316726584684614E-5</v>
      </c>
      <c r="EL613" s="1">
        <f t="shared" si="1563"/>
        <v>2.8594274584666786E-5</v>
      </c>
      <c r="EM613" s="1">
        <f t="shared" si="1564"/>
        <v>1.78461184797715E-5</v>
      </c>
      <c r="EN613" s="1">
        <f t="shared" si="1565"/>
        <v>1.1016756730948504E-5</v>
      </c>
      <c r="EO613" s="1">
        <f t="shared" si="1566"/>
        <v>6.7268350130146524E-6</v>
      </c>
      <c r="EP613" s="1">
        <f t="shared" si="1567"/>
        <v>4.062721742311346E-6</v>
      </c>
      <c r="EQ613" s="1">
        <f t="shared" si="1568"/>
        <v>2.4270315059216807E-6</v>
      </c>
      <c r="ER613" s="1">
        <f t="shared" si="1569"/>
        <v>1.4341315485600555E-6</v>
      </c>
      <c r="ES613" s="1">
        <f t="shared" si="1570"/>
        <v>8.3822662612490379E-7</v>
      </c>
      <c r="ET613" s="1">
        <f t="shared" si="1571"/>
        <v>4.8461507497515434E-7</v>
      </c>
      <c r="EU613" s="1">
        <f t="shared" si="1572"/>
        <v>2.7714064950329113E-7</v>
      </c>
      <c r="EV613" s="1">
        <f t="shared" si="1573"/>
        <v>1.5677548393186457E-7</v>
      </c>
      <c r="EW613" s="1">
        <f t="shared" si="1574"/>
        <v>8.7729344712223175E-8</v>
      </c>
      <c r="EX613" s="1">
        <f t="shared" si="1575"/>
        <v>4.8567627387579214E-8</v>
      </c>
      <c r="EY613" s="1">
        <f t="shared" si="1576"/>
        <v>2.6611784326108377E-8</v>
      </c>
      <c r="EZ613" s="1">
        <f t="shared" si="1577"/>
        <v>1.4459566566519684E-8</v>
      </c>
      <c r="FA613" s="1">
        <f t="shared" si="1578"/>
        <v>7.8566405930954027E-9</v>
      </c>
      <c r="FB613" s="1">
        <f t="shared" si="1579"/>
        <v>4.4231147522510541E-9</v>
      </c>
      <c r="FC613" s="1">
        <f t="shared" si="1580"/>
        <v>2.926320607579401E-9</v>
      </c>
      <c r="FD613" s="75">
        <f t="shared" si="1431"/>
        <v>2.926320607579401E-9</v>
      </c>
    </row>
    <row r="614" spans="7:160" x14ac:dyDescent="0.35">
      <c r="G614" t="str">
        <f t="shared" si="1427"/>
        <v>Refd, t=2.99</v>
      </c>
      <c r="H614" s="76">
        <f t="shared" si="1428"/>
        <v>2.9949999999999584</v>
      </c>
      <c r="I614" s="1">
        <f t="shared" si="1429"/>
        <v>0</v>
      </c>
      <c r="J614" s="22">
        <f t="shared" si="1430"/>
        <v>1.6844606737466954E-6</v>
      </c>
      <c r="K614" s="1">
        <f t="shared" si="1432"/>
        <v>3.3174219706357055E-6</v>
      </c>
      <c r="L614" s="1">
        <f t="shared" si="1433"/>
        <v>6.1327864830633786E-6</v>
      </c>
      <c r="M614" s="1">
        <f t="shared" si="1434"/>
        <v>1.0870469662139714E-5</v>
      </c>
      <c r="N614" s="1">
        <f t="shared" si="1435"/>
        <v>1.8681513846250346E-5</v>
      </c>
      <c r="O614" s="1">
        <f t="shared" si="1436"/>
        <v>3.1329190751391155E-5</v>
      </c>
      <c r="P614" s="1">
        <f t="shared" si="1437"/>
        <v>5.1473779390144423E-5</v>
      </c>
      <c r="Q614" s="1">
        <f t="shared" si="1438"/>
        <v>8.3068339242113647E-5</v>
      </c>
      <c r="R614" s="1">
        <f t="shared" si="1439"/>
        <v>1.3189816853244882E-4</v>
      </c>
      <c r="S614" s="1">
        <f t="shared" si="1440"/>
        <v>2.0630142984855922E-4</v>
      </c>
      <c r="T614" s="1">
        <f t="shared" si="1441"/>
        <v>3.181116982985404E-4</v>
      </c>
      <c r="U614" s="1">
        <f t="shared" si="1442"/>
        <v>4.8386369499064989E-4</v>
      </c>
      <c r="V614" s="1">
        <f t="shared" si="1443"/>
        <v>7.2629969273330249E-4</v>
      </c>
      <c r="W614" s="1">
        <f t="shared" si="1444"/>
        <v>1.0762043276397219E-3</v>
      </c>
      <c r="X614" s="1">
        <f t="shared" si="1445"/>
        <v>1.574578125454403E-3</v>
      </c>
      <c r="Y614" s="1">
        <f t="shared" si="1446"/>
        <v>2.2751335214739065E-3</v>
      </c>
      <c r="Z614" s="1">
        <f t="shared" si="1447"/>
        <v>3.2470606855622341E-3</v>
      </c>
      <c r="AA614" s="1">
        <f t="shared" si="1448"/>
        <v>4.5779642207120818E-3</v>
      </c>
      <c r="AB614" s="1">
        <f t="shared" si="1449"/>
        <v>6.3768173385398497E-3</v>
      </c>
      <c r="AC614" s="1">
        <f t="shared" si="1450"/>
        <v>8.7767207066185658E-3</v>
      </c>
      <c r="AD614" s="1">
        <f t="shared" si="1451"/>
        <v>1.1937193996860109E-2</v>
      </c>
      <c r="AE614" s="1">
        <f t="shared" si="1452"/>
        <v>1.6045676277278167E-2</v>
      </c>
      <c r="AF614" s="1">
        <f t="shared" si="1453"/>
        <v>2.1317875290950628E-2</v>
      </c>
      <c r="AG614" s="1">
        <f t="shared" si="1454"/>
        <v>2.7996594598728965E-2</v>
      </c>
      <c r="AH614" s="1">
        <f t="shared" si="1455"/>
        <v>3.634869040575453E-2</v>
      </c>
      <c r="AI614" s="1">
        <f t="shared" si="1456"/>
        <v>4.6659873785581757E-2</v>
      </c>
      <c r="AJ614" s="1">
        <f t="shared" si="1457"/>
        <v>5.9227182853503736E-2</v>
      </c>
      <c r="AK614" s="1">
        <f t="shared" si="1458"/>
        <v>7.4349102454973226E-2</v>
      </c>
      <c r="AL614" s="1">
        <f t="shared" si="1459"/>
        <v>9.2313499632261292E-2</v>
      </c>
      <c r="AM614" s="1">
        <f t="shared" si="1460"/>
        <v>0.11338375884422358</v>
      </c>
      <c r="AN614" s="1">
        <f t="shared" si="1461"/>
        <v>0.13778372318090312</v>
      </c>
      <c r="AO614" s="1">
        <f t="shared" si="1462"/>
        <v>0.16568225372097337</v>
      </c>
      <c r="AP614" s="1">
        <f t="shared" si="1463"/>
        <v>0.19717838361256368</v>
      </c>
      <c r="AQ614" s="1">
        <f t="shared" si="1464"/>
        <v>0.2322881420964546</v>
      </c>
      <c r="AR614" s="1">
        <f t="shared" si="1465"/>
        <v>0.27093413637448738</v>
      </c>
      <c r="AS614" s="1">
        <f t="shared" si="1466"/>
        <v>0.31293889322139262</v>
      </c>
      <c r="AT614" s="1">
        <f t="shared" si="1467"/>
        <v>0.35802277487403766</v>
      </c>
      <c r="AU614" s="1">
        <f t="shared" si="1468"/>
        <v>0.40580700391220087</v>
      </c>
      <c r="AV614" s="1">
        <f t="shared" si="1469"/>
        <v>0.45582198007389185</v>
      </c>
      <c r="AW614" s="1">
        <f t="shared" si="1470"/>
        <v>0.5075206787188602</v>
      </c>
      <c r="AX614" s="1">
        <f t="shared" si="1471"/>
        <v>0.56029652330503843</v>
      </c>
      <c r="AY614" s="1">
        <f t="shared" si="1472"/>
        <v>0.61350476265400955</v>
      </c>
      <c r="AZ614" s="1">
        <f t="shared" si="1473"/>
        <v>0.66648609548923898</v>
      </c>
      <c r="BA614" s="1">
        <f t="shared" si="1474"/>
        <v>0.71859110016851457</v>
      </c>
      <c r="BB614" s="1">
        <f t="shared" si="1475"/>
        <v>0.76920396611083142</v>
      </c>
      <c r="BC614" s="1">
        <f t="shared" si="1476"/>
        <v>0.81776409103990988</v>
      </c>
      <c r="BD614" s="1">
        <f t="shared" si="1477"/>
        <v>0.86378429654656441</v>
      </c>
      <c r="BE614" s="1">
        <f t="shared" si="1478"/>
        <v>0.90686470235744154</v>
      </c>
      <c r="BF614" s="1">
        <f t="shared" si="1479"/>
        <v>0.94670165577426912</v>
      </c>
      <c r="BG614" s="1">
        <f t="shared" si="1480"/>
        <v>0.98309149976758481</v>
      </c>
      <c r="BH614" s="1">
        <f t="shared" si="1481"/>
        <v>1.0159293426979326</v>
      </c>
      <c r="BI614" s="1">
        <f t="shared" si="1482"/>
        <v>1.0452033294887701</v>
      </c>
      <c r="BJ614" s="1">
        <f t="shared" si="1483"/>
        <v>1.0709851803888899</v>
      </c>
      <c r="BK614" s="1">
        <f t="shared" si="1484"/>
        <v>1.0934179411545288</v>
      </c>
      <c r="BL614" s="1">
        <f t="shared" si="1485"/>
        <v>1.1127019704107497</v>
      </c>
      <c r="BM614" s="1">
        <f t="shared" si="1486"/>
        <v>1.1290801795520453</v>
      </c>
      <c r="BN614" s="1">
        <f t="shared" si="1487"/>
        <v>1.1428234501796599</v>
      </c>
      <c r="BO614" s="1">
        <f t="shared" si="1488"/>
        <v>1.1542170025044713</v>
      </c>
      <c r="BP614" s="1">
        <f t="shared" si="1489"/>
        <v>1.1635482975390083</v>
      </c>
      <c r="BQ614" s="1">
        <f t="shared" si="1490"/>
        <v>1.1710968488926436</v>
      </c>
      <c r="BR614" s="1">
        <f t="shared" si="1491"/>
        <v>1.1771261171366143</v>
      </c>
      <c r="BS614" s="1">
        <f t="shared" si="1492"/>
        <v>1.1818774776815439</v>
      </c>
      <c r="BT614" s="1">
        <f t="shared" si="1493"/>
        <v>1.1855661036452261</v>
      </c>
      <c r="BU614" s="1">
        <f t="shared" si="1494"/>
        <v>1.1883784948743965</v>
      </c>
      <c r="BV614" s="1">
        <f t="shared" si="1495"/>
        <v>1.1904713150267492</v>
      </c>
      <c r="BW614" s="1">
        <f t="shared" si="1496"/>
        <v>1.1919711685669216</v>
      </c>
      <c r="BX614" s="1">
        <f t="shared" si="1497"/>
        <v>1.192974954239296</v>
      </c>
      <c r="BY614" s="1">
        <f t="shared" si="1498"/>
        <v>1.193550465191533</v>
      </c>
      <c r="BZ614" s="1">
        <f t="shared" si="1499"/>
        <v>1.1937369621596645</v>
      </c>
      <c r="CA614" s="1">
        <f t="shared" si="1500"/>
        <v>1.1935455189945716</v>
      </c>
      <c r="CB614" s="1">
        <f t="shared" si="1501"/>
        <v>1.1929590239429306</v>
      </c>
      <c r="CC614" s="1">
        <f t="shared" si="1502"/>
        <v>1.1919318107513726</v>
      </c>
      <c r="CD614" s="1">
        <f t="shared" si="1503"/>
        <v>1.1903889864544019</v>
      </c>
      <c r="CE614" s="1">
        <f t="shared" si="1504"/>
        <v>1.1882256131780093</v>
      </c>
      <c r="CF614" s="1">
        <f t="shared" si="1505"/>
        <v>1.1853059844755816</v>
      </c>
      <c r="CG614" s="1">
        <f t="shared" si="1506"/>
        <v>1.1814633068270908</v>
      </c>
      <c r="CH614" s="1">
        <f t="shared" si="1507"/>
        <v>1.1765001473293124</v>
      </c>
      <c r="CI614" s="1">
        <f t="shared" si="1508"/>
        <v>1.1701900320770986</v>
      </c>
      <c r="CJ614" s="1">
        <f t="shared" si="1509"/>
        <v>1.1622805692047884</v>
      </c>
      <c r="CK614" s="1">
        <f t="shared" si="1510"/>
        <v>1.1524984201028701</v>
      </c>
      <c r="CL614" s="1">
        <f t="shared" si="1511"/>
        <v>1.1405563484454009</v>
      </c>
      <c r="CM614" s="1">
        <f t="shared" si="1512"/>
        <v>1.1261624395696077</v>
      </c>
      <c r="CN614" s="1">
        <f t="shared" si="1513"/>
        <v>1.1090314074627075</v>
      </c>
      <c r="CO614" s="1">
        <f t="shared" si="1514"/>
        <v>1.0888977036065113</v>
      </c>
      <c r="CP614" s="1">
        <f t="shared" si="1515"/>
        <v>1.0655299270897185</v>
      </c>
      <c r="CQ614" s="1">
        <f t="shared" si="1516"/>
        <v>1.0387458291267393</v>
      </c>
      <c r="CR614" s="1">
        <f t="shared" si="1517"/>
        <v>1.0084270305921852</v>
      </c>
      <c r="CS614" s="1">
        <f t="shared" si="1518"/>
        <v>0.97453245181068127</v>
      </c>
      <c r="CT614" s="1">
        <f t="shared" si="1519"/>
        <v>0.93710941028685657</v>
      </c>
      <c r="CU614" s="1">
        <f t="shared" si="1520"/>
        <v>0.89630138910429868</v>
      </c>
      <c r="CV614" s="1">
        <f t="shared" si="1521"/>
        <v>0.8523516225553659</v>
      </c>
      <c r="CW614" s="1">
        <f t="shared" si="1522"/>
        <v>0.80560188192142645</v>
      </c>
      <c r="CX614" s="1">
        <f t="shared" si="1523"/>
        <v>0.75648615788215678</v>
      </c>
      <c r="CY614" s="1">
        <f t="shared" si="1524"/>
        <v>0.7055193012955463</v>
      </c>
      <c r="CZ614" s="1">
        <f t="shared" si="1525"/>
        <v>0.65328106776538553</v>
      </c>
      <c r="DA614" s="1">
        <f t="shared" si="1526"/>
        <v>0.60039637605096274</v>
      </c>
      <c r="DB614" s="1">
        <f t="shared" si="1527"/>
        <v>0.54751289880101894</v>
      </c>
      <c r="DC614" s="1">
        <f t="shared" si="1528"/>
        <v>0.49527732402528235</v>
      </c>
      <c r="DD614" s="1">
        <f t="shared" si="1529"/>
        <v>0.44431173387007217</v>
      </c>
      <c r="DE614" s="1">
        <f t="shared" si="1530"/>
        <v>0.39519153235996085</v>
      </c>
      <c r="DF614" s="1">
        <f t="shared" si="1531"/>
        <v>0.348426217955214</v>
      </c>
      <c r="DG614" s="1">
        <f t="shared" si="1532"/>
        <v>0.30444405527593477</v>
      </c>
      <c r="DH614" s="1">
        <f t="shared" si="1533"/>
        <v>0.26358137937517839</v>
      </c>
      <c r="DI614" s="1">
        <f t="shared" si="1534"/>
        <v>0.226076899255339</v>
      </c>
      <c r="DJ614" s="1">
        <f t="shared" si="1535"/>
        <v>0.19207099188948548</v>
      </c>
      <c r="DK614" s="1">
        <f t="shared" si="1536"/>
        <v>0.16160962951834981</v>
      </c>
      <c r="DL614" s="1">
        <f t="shared" si="1537"/>
        <v>0.13465229177105995</v>
      </c>
      <c r="DM614" s="1">
        <f t="shared" si="1538"/>
        <v>0.11108300207746036</v>
      </c>
      <c r="DN614" s="1">
        <f t="shared" si="1539"/>
        <v>9.0723506558836167E-2</v>
      </c>
      <c r="DO614" s="1">
        <f t="shared" si="1540"/>
        <v>7.3347584228971863E-2</v>
      </c>
      <c r="DP614" s="1">
        <f t="shared" si="1541"/>
        <v>5.8695531540751349E-2</v>
      </c>
      <c r="DQ614" s="1">
        <f t="shared" si="1542"/>
        <v>4.6487986304243563E-2</v>
      </c>
      <c r="DR614" s="1">
        <f t="shared" si="1543"/>
        <v>3.6438425345399754E-2</v>
      </c>
      <c r="DS614" s="1">
        <f t="shared" si="1544"/>
        <v>2.8263864803525669E-2</v>
      </c>
      <c r="DT614" s="1">
        <f t="shared" si="1545"/>
        <v>2.1693490492214567E-2</v>
      </c>
      <c r="DU614" s="1">
        <f t="shared" si="1546"/>
        <v>1.6475130225962187E-2</v>
      </c>
      <c r="DV614" s="1">
        <f t="shared" si="1547"/>
        <v>1.2379636962016941E-2</v>
      </c>
      <c r="DW614" s="1">
        <f t="shared" si="1548"/>
        <v>9.2033727344422722E-3</v>
      </c>
      <c r="DX614" s="1">
        <f t="shared" si="1549"/>
        <v>6.7690654609911709E-3</v>
      </c>
      <c r="DY614" s="1">
        <f t="shared" si="1550"/>
        <v>4.9253549823241238E-3</v>
      </c>
      <c r="DZ614" s="1">
        <f t="shared" si="1551"/>
        <v>3.5453556935419093E-3</v>
      </c>
      <c r="EA614" s="1">
        <f t="shared" si="1552"/>
        <v>2.5245475271581316E-3</v>
      </c>
      <c r="EB614" s="1">
        <f t="shared" si="1553"/>
        <v>1.7782724650138076E-3</v>
      </c>
      <c r="EC614" s="1">
        <f t="shared" si="1554"/>
        <v>1.2390677407865471E-3</v>
      </c>
      <c r="ED614" s="1">
        <f t="shared" si="1555"/>
        <v>8.5401615603458161E-4</v>
      </c>
      <c r="EE614" s="1">
        <f t="shared" si="1556"/>
        <v>5.822438725499292E-4</v>
      </c>
      <c r="EF614" s="1">
        <f t="shared" si="1557"/>
        <v>3.9265054989148134E-4</v>
      </c>
      <c r="EG614" s="1">
        <f t="shared" si="1558"/>
        <v>2.6191816343918106E-4</v>
      </c>
      <c r="EH614" s="1">
        <f t="shared" si="1559"/>
        <v>1.7281434573833269E-4</v>
      </c>
      <c r="EI614" s="1">
        <f t="shared" si="1560"/>
        <v>1.1278368250287742E-4</v>
      </c>
      <c r="EJ614" s="1">
        <f t="shared" si="1561"/>
        <v>7.2805370757065123E-5</v>
      </c>
      <c r="EK614" s="1">
        <f t="shared" si="1562"/>
        <v>4.6486876127618942E-5</v>
      </c>
      <c r="EL614" s="1">
        <f t="shared" si="1563"/>
        <v>2.9359384517906368E-5</v>
      </c>
      <c r="EM614" s="1">
        <f t="shared" si="1564"/>
        <v>1.8340605513968759E-5</v>
      </c>
      <c r="EN614" s="1">
        <f t="shared" si="1565"/>
        <v>1.1332654378502124E-5</v>
      </c>
      <c r="EO614" s="1">
        <f t="shared" si="1566"/>
        <v>6.9263199634456068E-6</v>
      </c>
      <c r="EP614" s="1">
        <f t="shared" si="1567"/>
        <v>4.187247161711765E-6</v>
      </c>
      <c r="EQ614" s="1">
        <f t="shared" si="1568"/>
        <v>2.503874080033046E-6</v>
      </c>
      <c r="ER614" s="1">
        <f t="shared" si="1569"/>
        <v>1.481007890462486E-6</v>
      </c>
      <c r="ES614" s="1">
        <f t="shared" si="1570"/>
        <v>8.6649659781620288E-7</v>
      </c>
      <c r="ET614" s="1">
        <f t="shared" si="1571"/>
        <v>5.0147008217765149E-7</v>
      </c>
      <c r="EU614" s="1">
        <f t="shared" si="1572"/>
        <v>2.8707585809607446E-7</v>
      </c>
      <c r="EV614" s="1">
        <f t="shared" si="1573"/>
        <v>1.6256556011598628E-7</v>
      </c>
      <c r="EW614" s="1">
        <f t="shared" si="1574"/>
        <v>9.1065720183091578E-8</v>
      </c>
      <c r="EX614" s="1">
        <f t="shared" si="1575"/>
        <v>5.0468761747633479E-8</v>
      </c>
      <c r="EY614" s="1">
        <f t="shared" si="1576"/>
        <v>2.7683626554666587E-8</v>
      </c>
      <c r="EZ614" s="1">
        <f t="shared" si="1577"/>
        <v>1.5058774004724184E-8</v>
      </c>
      <c r="FA614" s="1">
        <f t="shared" si="1578"/>
        <v>8.191824358927035E-9</v>
      </c>
      <c r="FB614" s="1">
        <f t="shared" si="1579"/>
        <v>4.6176121991358692E-9</v>
      </c>
      <c r="FC614" s="1">
        <f t="shared" si="1580"/>
        <v>3.0583925105421454E-9</v>
      </c>
      <c r="FD614" s="75">
        <f t="shared" si="1431"/>
        <v>3.0583925105421454E-9</v>
      </c>
    </row>
    <row r="615" spans="7:160" x14ac:dyDescent="0.35">
      <c r="G615" t="str">
        <f t="shared" si="1427"/>
        <v>Refd, t=3</v>
      </c>
      <c r="H615" s="76">
        <f t="shared" si="1428"/>
        <v>2.9999999999999583</v>
      </c>
      <c r="I615" s="1">
        <f t="shared" si="1429"/>
        <v>0</v>
      </c>
      <c r="J615" s="22">
        <f t="shared" si="1430"/>
        <v>1.6657913805630017E-6</v>
      </c>
      <c r="K615" s="1">
        <f t="shared" si="1432"/>
        <v>3.2806492337387505E-6</v>
      </c>
      <c r="L615" s="1">
        <f t="shared" si="1433"/>
        <v>6.064796948379383E-6</v>
      </c>
      <c r="M615" s="1">
        <f t="shared" si="1434"/>
        <v>1.0749956446486542E-5</v>
      </c>
      <c r="N615" s="1">
        <f t="shared" si="1435"/>
        <v>1.8474459669598419E-5</v>
      </c>
      <c r="O615" s="1">
        <f t="shared" si="1436"/>
        <v>3.0982190368442482E-5</v>
      </c>
      <c r="P615" s="1">
        <f t="shared" si="1437"/>
        <v>5.0904349183916515E-5</v>
      </c>
      <c r="Q615" s="1">
        <f t="shared" si="1438"/>
        <v>8.2151119707679404E-5</v>
      </c>
      <c r="R615" s="1">
        <f t="shared" si="1439"/>
        <v>1.3044566002480234E-4</v>
      </c>
      <c r="S615" s="1">
        <f t="shared" si="1440"/>
        <v>2.0403763476069243E-4</v>
      </c>
      <c r="T615" s="1">
        <f t="shared" si="1441"/>
        <v>3.146368083103545E-4</v>
      </c>
      <c r="U615" s="1">
        <f t="shared" si="1442"/>
        <v>4.7860780994062643E-4</v>
      </c>
      <c r="V615" s="1">
        <f t="shared" si="1443"/>
        <v>7.1846355346875598E-4</v>
      </c>
      <c r="W615" s="1">
        <f t="shared" si="1444"/>
        <v>1.06468526800252E-3</v>
      </c>
      <c r="X615" s="1">
        <f t="shared" si="1445"/>
        <v>1.5578799855498545E-3</v>
      </c>
      <c r="Y615" s="1">
        <f t="shared" si="1446"/>
        <v>2.251260201007476E-3</v>
      </c>
      <c r="Z615" s="1">
        <f t="shared" si="1447"/>
        <v>3.2133944216841234E-3</v>
      </c>
      <c r="AA615" s="1">
        <f t="shared" si="1448"/>
        <v>4.5311315844359674E-3</v>
      </c>
      <c r="AB615" s="1">
        <f t="shared" si="1449"/>
        <v>6.3125483372014528E-3</v>
      </c>
      <c r="AC615" s="1">
        <f t="shared" si="1450"/>
        <v>8.6897091613237186E-3</v>
      </c>
      <c r="AD615" s="1">
        <f t="shared" si="1451"/>
        <v>1.1820970346207542E-2</v>
      </c>
      <c r="AE615" s="1">
        <f t="shared" si="1452"/>
        <v>1.5892506855927427E-2</v>
      </c>
      <c r="AF615" s="1">
        <f t="shared" si="1453"/>
        <v>2.1118704565779814E-2</v>
      </c>
      <c r="AG615" s="1">
        <f t="shared" si="1454"/>
        <v>2.7741048370121372E-2</v>
      </c>
      <c r="AH615" s="1">
        <f t="shared" si="1455"/>
        <v>3.6025158125674452E-2</v>
      </c>
      <c r="AI615" s="1">
        <f t="shared" si="1456"/>
        <v>4.6255686472371778E-2</v>
      </c>
      <c r="AJ615" s="1">
        <f t="shared" si="1457"/>
        <v>5.8728899270712689E-2</v>
      </c>
      <c r="AK615" s="1">
        <f t="shared" si="1458"/>
        <v>7.3742910130943029E-2</v>
      </c>
      <c r="AL615" s="1">
        <f t="shared" si="1459"/>
        <v>9.1585729048964046E-2</v>
      </c>
      <c r="AM615" s="1">
        <f t="shared" si="1460"/>
        <v>0.11252149914248206</v>
      </c>
      <c r="AN615" s="1">
        <f t="shared" si="1461"/>
        <v>0.13677551675435257</v>
      </c>
      <c r="AO615" s="1">
        <f t="shared" si="1462"/>
        <v>0.16451883612275242</v>
      </c>
      <c r="AP615" s="1">
        <f t="shared" si="1463"/>
        <v>0.19585342549174195</v>
      </c>
      <c r="AQ615" s="1">
        <f t="shared" si="1464"/>
        <v>0.23079894269507042</v>
      </c>
      <c r="AR615" s="1">
        <f t="shared" si="1465"/>
        <v>0.2692822146314256</v>
      </c>
      <c r="AS615" s="1">
        <f t="shared" si="1466"/>
        <v>0.3111304236532022</v>
      </c>
      <c r="AT615" s="1">
        <f t="shared" si="1467"/>
        <v>0.35606882160870312</v>
      </c>
      <c r="AU615" s="1">
        <f t="shared" si="1468"/>
        <v>0.40372351746254459</v>
      </c>
      <c r="AV615" s="1">
        <f t="shared" si="1469"/>
        <v>0.45362953697357117</v>
      </c>
      <c r="AW615" s="1">
        <f t="shared" si="1470"/>
        <v>0.50524396275542838</v>
      </c>
      <c r="AX615" s="1">
        <f t="shared" si="1471"/>
        <v>0.55796356706451211</v>
      </c>
      <c r="AY615" s="1">
        <f t="shared" si="1472"/>
        <v>0.61114598746503845</v>
      </c>
      <c r="AZ615" s="1">
        <f t="shared" si="1473"/>
        <v>0.66413320461701764</v>
      </c>
      <c r="BA615" s="1">
        <f t="shared" si="1474"/>
        <v>0.71627589247636125</v>
      </c>
      <c r="BB615" s="1">
        <f t="shared" si="1475"/>
        <v>0.76695714405195436</v>
      </c>
      <c r="BC615" s="1">
        <f t="shared" si="1476"/>
        <v>0.81561413706162322</v>
      </c>
      <c r="BD615" s="1">
        <f t="shared" si="1477"/>
        <v>0.86175648579930275</v>
      </c>
      <c r="BE615" s="1">
        <f t="shared" si="1478"/>
        <v>0.90498030772536142</v>
      </c>
      <c r="BF615" s="1">
        <f t="shared" si="1479"/>
        <v>0.94497738501276829</v>
      </c>
      <c r="BG615" s="1">
        <f t="shared" si="1480"/>
        <v>0.98153918570009635</v>
      </c>
      <c r="BH615" s="1">
        <f t="shared" si="1481"/>
        <v>1.0145558879388732</v>
      </c>
      <c r="BI615" s="1">
        <f t="shared" si="1482"/>
        <v>1.0440108889216015</v>
      </c>
      <c r="BJ615" s="1">
        <f t="shared" si="1483"/>
        <v>1.0699715492673831</v>
      </c>
      <c r="BK615" s="1">
        <f t="shared" si="1484"/>
        <v>1.0925771054005282</v>
      </c>
      <c r="BL615" s="1">
        <f t="shared" si="1485"/>
        <v>1.1120247691031444</v>
      </c>
      <c r="BM615" s="1">
        <f t="shared" si="1486"/>
        <v>1.1285550278304368</v>
      </c>
      <c r="BN615" s="1">
        <f t="shared" si="1487"/>
        <v>1.1424370734075662</v>
      </c>
      <c r="BO615" s="1">
        <f t="shared" si="1488"/>
        <v>1.1539551387403979</v>
      </c>
      <c r="BP615" s="1">
        <f t="shared" si="1489"/>
        <v>1.163396334088433</v>
      </c>
      <c r="BQ615" s="1">
        <f t="shared" si="1490"/>
        <v>1.1710403688042856</v>
      </c>
      <c r="BR615" s="1">
        <f t="shared" si="1491"/>
        <v>1.1771513418553468</v>
      </c>
      <c r="BS615" s="1">
        <f t="shared" si="1492"/>
        <v>1.1819716017335384</v>
      </c>
      <c r="BT615" s="1">
        <f t="shared" si="1493"/>
        <v>1.1857175255003509</v>
      </c>
      <c r="BU615" s="1">
        <f t="shared" si="1494"/>
        <v>1.1885769545658458</v>
      </c>
      <c r="BV615" s="1">
        <f t="shared" si="1495"/>
        <v>1.1907079535269862</v>
      </c>
      <c r="BW615" s="1">
        <f t="shared" si="1496"/>
        <v>1.1922385263618647</v>
      </c>
      <c r="BX615" s="1">
        <f t="shared" si="1497"/>
        <v>1.193266927212445</v>
      </c>
      <c r="BY615" s="1">
        <f t="shared" si="1498"/>
        <v>1.1938622351288959</v>
      </c>
      <c r="BZ615" s="1">
        <f t="shared" si="1499"/>
        <v>1.1940649172558795</v>
      </c>
      <c r="CA615" s="1">
        <f t="shared" si="1500"/>
        <v>1.1938871770110471</v>
      </c>
      <c r="CB615" s="1">
        <f t="shared" si="1501"/>
        <v>1.1933129674276837</v>
      </c>
      <c r="CC615" s="1">
        <f t="shared" si="1502"/>
        <v>1.1922976402079235</v>
      </c>
      <c r="CD615" s="1">
        <f t="shared" si="1503"/>
        <v>1.1907672937194018</v>
      </c>
      <c r="CE615" s="1">
        <f t="shared" si="1504"/>
        <v>1.188617973671271</v>
      </c>
      <c r="CF615" s="1">
        <f t="shared" si="1505"/>
        <v>1.1857149635436242</v>
      </c>
      <c r="CG615" s="1">
        <f t="shared" si="1506"/>
        <v>1.181892472243764</v>
      </c>
      <c r="CH615" s="1">
        <f t="shared" si="1507"/>
        <v>1.1769540773062184</v>
      </c>
      <c r="CI615" s="1">
        <f t="shared" si="1508"/>
        <v>1.1706743060740807</v>
      </c>
      <c r="CJ615" s="1">
        <f t="shared" si="1509"/>
        <v>1.1628017276539442</v>
      </c>
      <c r="CK615" s="1">
        <f t="shared" si="1510"/>
        <v>1.1530638791204912</v>
      </c>
      <c r="CL615" s="1">
        <f t="shared" si="1511"/>
        <v>1.1411742569357359</v>
      </c>
      <c r="CM615" s="1">
        <f t="shared" si="1512"/>
        <v>1.126841468984715</v>
      </c>
      <c r="CN615" s="1">
        <f t="shared" si="1513"/>
        <v>1.1097804689159707</v>
      </c>
      <c r="CO615" s="1">
        <f t="shared" si="1514"/>
        <v>1.0897255929188139</v>
      </c>
      <c r="CP615" s="1">
        <f t="shared" si="1515"/>
        <v>1.066444905353404</v>
      </c>
      <c r="CQ615" s="1">
        <f t="shared" si="1516"/>
        <v>1.0397551539745533</v>
      </c>
      <c r="CR615" s="1">
        <f t="shared" si="1517"/>
        <v>1.0095364608468942</v>
      </c>
      <c r="CS615" s="1">
        <f t="shared" si="1518"/>
        <v>0.97574575473478553</v>
      </c>
      <c r="CT615" s="1">
        <f t="shared" si="1519"/>
        <v>0.93842790538753384</v>
      </c>
      <c r="CU615" s="1">
        <f t="shared" si="1520"/>
        <v>0.89772356459246694</v>
      </c>
      <c r="CV615" s="1">
        <f t="shared" si="1521"/>
        <v>0.85387285952275427</v>
      </c>
      <c r="CW615" s="1">
        <f t="shared" si="1522"/>
        <v>0.80721431680237754</v>
      </c>
      <c r="CX615" s="1">
        <f t="shared" si="1523"/>
        <v>0.75817870590338543</v>
      </c>
      <c r="CY615" s="1">
        <f t="shared" si="1524"/>
        <v>0.70727785289179557</v>
      </c>
      <c r="CZ615" s="1">
        <f t="shared" si="1525"/>
        <v>0.65508885723860588</v>
      </c>
      <c r="DA615" s="1">
        <f t="shared" si="1526"/>
        <v>0.60223450826053759</v>
      </c>
      <c r="DB615" s="1">
        <f t="shared" si="1527"/>
        <v>0.54936100674398003</v>
      </c>
      <c r="DC615" s="1">
        <f t="shared" si="1528"/>
        <v>0.49711431915179183</v>
      </c>
      <c r="DD615" s="1">
        <f t="shared" si="1529"/>
        <v>0.44611660306409395</v>
      </c>
      <c r="DE615" s="1">
        <f t="shared" si="1530"/>
        <v>0.39694413155704739</v>
      </c>
      <c r="DF615" s="1">
        <f t="shared" si="1531"/>
        <v>0.35010801279049647</v>
      </c>
      <c r="DG615" s="1">
        <f t="shared" si="1532"/>
        <v>0.30603876388632778</v>
      </c>
      <c r="DH615" s="1">
        <f t="shared" si="1533"/>
        <v>0.26507548097294908</v>
      </c>
      <c r="DI615" s="1">
        <f t="shared" si="1534"/>
        <v>0.22745998339724641</v>
      </c>
      <c r="DJ615" s="1">
        <f t="shared" si="1535"/>
        <v>0.19333593626648671</v>
      </c>
      <c r="DK615" s="1">
        <f t="shared" si="1536"/>
        <v>0.16275260725313845</v>
      </c>
      <c r="DL615" s="1">
        <f t="shared" si="1537"/>
        <v>0.13567262135634897</v>
      </c>
      <c r="DM615" s="1">
        <f t="shared" si="1538"/>
        <v>0.11198286314146437</v>
      </c>
      <c r="DN615" s="1">
        <f t="shared" si="1539"/>
        <v>9.1507551843864263E-2</v>
      </c>
      <c r="DO615" s="1">
        <f t="shared" si="1540"/>
        <v>7.4022482126665679E-2</v>
      </c>
      <c r="DP615" s="1">
        <f t="shared" si="1541"/>
        <v>5.9269474236548943E-2</v>
      </c>
      <c r="DQ615" s="1">
        <f t="shared" si="1542"/>
        <v>4.6970196375912071E-2</v>
      </c>
      <c r="DR615" s="1">
        <f t="shared" si="1543"/>
        <v>3.6838689126089147E-2</v>
      </c>
      <c r="DS615" s="1">
        <f t="shared" si="1544"/>
        <v>2.8592114705099134E-2</v>
      </c>
      <c r="DT615" s="1">
        <f t="shared" si="1545"/>
        <v>2.1959451584977561E-2</v>
      </c>
      <c r="DU615" s="1">
        <f t="shared" si="1546"/>
        <v>1.6688039433734973E-2</v>
      </c>
      <c r="DV615" s="1">
        <f t="shared" si="1547"/>
        <v>1.2548036880774207E-2</v>
      </c>
      <c r="DW615" s="1">
        <f t="shared" si="1548"/>
        <v>9.3349767716892438E-3</v>
      </c>
      <c r="DX615" s="1">
        <f t="shared" si="1549"/>
        <v>6.8706869859914447E-3</v>
      </c>
      <c r="DY615" s="1">
        <f t="shared" si="1550"/>
        <v>5.0028905577907982E-3</v>
      </c>
      <c r="DZ615" s="1">
        <f t="shared" si="1551"/>
        <v>3.6038111582788811E-3</v>
      </c>
      <c r="EA615" s="1">
        <f t="shared" si="1552"/>
        <v>2.5680955347541718E-3</v>
      </c>
      <c r="EB615" s="1">
        <f t="shared" si="1553"/>
        <v>1.8103308065785901E-3</v>
      </c>
      <c r="EC615" s="1">
        <f t="shared" si="1554"/>
        <v>1.2623891148978038E-3</v>
      </c>
      <c r="ED615" s="1">
        <f t="shared" si="1555"/>
        <v>8.7078173123815179E-4</v>
      </c>
      <c r="EE615" s="1">
        <f t="shared" si="1556"/>
        <v>5.9415478664850171E-4</v>
      </c>
      <c r="EF615" s="1">
        <f t="shared" si="1557"/>
        <v>4.0101322546610204E-4</v>
      </c>
      <c r="EG615" s="1">
        <f t="shared" si="1558"/>
        <v>2.6772086525115083E-4</v>
      </c>
      <c r="EH615" s="1">
        <f t="shared" si="1559"/>
        <v>1.7679369019391237E-4</v>
      </c>
      <c r="EI615" s="1">
        <f t="shared" si="1560"/>
        <v>1.1548080456358835E-4</v>
      </c>
      <c r="EJ615" s="1">
        <f t="shared" si="1561"/>
        <v>7.4612166430347338E-5</v>
      </c>
      <c r="EK615" s="1">
        <f t="shared" si="1562"/>
        <v>4.7683199265869753E-5</v>
      </c>
      <c r="EL615" s="1">
        <f t="shared" si="1563"/>
        <v>3.0142328485132379E-5</v>
      </c>
      <c r="EM615" s="1">
        <f t="shared" si="1564"/>
        <v>1.8847091370331319E-5</v>
      </c>
      <c r="EN615" s="1">
        <f t="shared" si="1565"/>
        <v>1.1656523989236405E-5</v>
      </c>
      <c r="EO615" s="1">
        <f t="shared" si="1566"/>
        <v>7.1310356479438999E-6</v>
      </c>
      <c r="EP615" s="1">
        <f t="shared" si="1567"/>
        <v>4.3151622879831976E-6</v>
      </c>
      <c r="EQ615" s="1">
        <f t="shared" si="1568"/>
        <v>2.582886324810579E-6</v>
      </c>
      <c r="ER615" s="1">
        <f t="shared" si="1569"/>
        <v>1.5292560184742868E-6</v>
      </c>
      <c r="ES615" s="1">
        <f t="shared" si="1570"/>
        <v>8.956233459246267E-7</v>
      </c>
      <c r="ET615" s="1">
        <f t="shared" si="1571"/>
        <v>5.1885373405073167E-7</v>
      </c>
      <c r="EU615" s="1">
        <f t="shared" si="1572"/>
        <v>2.973333234171711E-7</v>
      </c>
      <c r="EV615" s="1">
        <f t="shared" si="1573"/>
        <v>1.6854972965164958E-7</v>
      </c>
      <c r="EW615" s="1">
        <f t="shared" si="1574"/>
        <v>9.4517608501225546E-8</v>
      </c>
      <c r="EX615" s="1">
        <f t="shared" si="1575"/>
        <v>5.2437840051756888E-8</v>
      </c>
      <c r="EY615" s="1">
        <f t="shared" si="1576"/>
        <v>2.8794992925071454E-8</v>
      </c>
      <c r="EZ615" s="1">
        <f t="shared" si="1577"/>
        <v>1.568077742459584E-8</v>
      </c>
      <c r="FA615" s="1">
        <f t="shared" si="1578"/>
        <v>8.5401720096456498E-9</v>
      </c>
      <c r="FB615" s="1">
        <f t="shared" si="1579"/>
        <v>4.8200037659555181E-9</v>
      </c>
      <c r="FC615" s="1">
        <f t="shared" si="1580"/>
        <v>3.1959756340005475E-9</v>
      </c>
      <c r="FD615" s="75">
        <f t="shared" si="1431"/>
        <v>3.1959756340005475E-9</v>
      </c>
    </row>
    <row r="616" spans="7:160" x14ac:dyDescent="0.35">
      <c r="G616" t="str">
        <f t="shared" si="1427"/>
        <v>Refd, t=3</v>
      </c>
      <c r="H616" s="76">
        <f t="shared" si="1428"/>
        <v>3.0049999999999581</v>
      </c>
      <c r="I616" s="1">
        <f t="shared" si="1429"/>
        <v>0</v>
      </c>
      <c r="J616" s="22">
        <f t="shared" si="1430"/>
        <v>1.6473287564801544E-6</v>
      </c>
      <c r="K616" s="1">
        <f t="shared" si="1432"/>
        <v>3.2442839233839399E-6</v>
      </c>
      <c r="L616" s="1">
        <f t="shared" si="1433"/>
        <v>5.9975616798473247E-6</v>
      </c>
      <c r="M616" s="1">
        <f t="shared" si="1434"/>
        <v>1.063078207349231E-5</v>
      </c>
      <c r="N616" s="1">
        <f t="shared" si="1435"/>
        <v>1.8269708687857195E-5</v>
      </c>
      <c r="O616" s="1">
        <f t="shared" si="1436"/>
        <v>3.0639053330411928E-5</v>
      </c>
      <c r="P616" s="1">
        <f t="shared" si="1437"/>
        <v>5.0341260597141568E-5</v>
      </c>
      <c r="Q616" s="1">
        <f t="shared" si="1438"/>
        <v>8.1244109859264423E-5</v>
      </c>
      <c r="R616" s="1">
        <f t="shared" si="1439"/>
        <v>1.2900929563899476E-4</v>
      </c>
      <c r="S616" s="1">
        <f t="shared" si="1440"/>
        <v>2.0179893543387375E-4</v>
      </c>
      <c r="T616" s="1">
        <f t="shared" si="1441"/>
        <v>3.1120029125691288E-4</v>
      </c>
      <c r="U616" s="1">
        <f t="shared" si="1442"/>
        <v>4.7340966177172579E-4</v>
      </c>
      <c r="V616" s="1">
        <f t="shared" si="1443"/>
        <v>7.1071291915508208E-4</v>
      </c>
      <c r="W616" s="1">
        <f t="shared" si="1444"/>
        <v>1.0532908621117641E-3</v>
      </c>
      <c r="X616" s="1">
        <f t="shared" si="1445"/>
        <v>1.5413607557798227E-3</v>
      </c>
      <c r="Y616" s="1">
        <f t="shared" si="1446"/>
        <v>2.2276396940156761E-3</v>
      </c>
      <c r="Z616" s="1">
        <f t="shared" si="1447"/>
        <v>3.180079885768431E-3</v>
      </c>
      <c r="AA616" s="1">
        <f t="shared" si="1448"/>
        <v>4.4847807286443539E-3</v>
      </c>
      <c r="AB616" s="1">
        <f t="shared" si="1449"/>
        <v>6.2489290336857385E-3</v>
      </c>
      <c r="AC616" s="1">
        <f t="shared" si="1450"/>
        <v>8.6035601345662571E-3</v>
      </c>
      <c r="AD616" s="1">
        <f t="shared" si="1451"/>
        <v>1.1705873856020446E-2</v>
      </c>
      <c r="AE616" s="1">
        <f t="shared" si="1452"/>
        <v>1.5740787269855765E-2</v>
      </c>
      <c r="AF616" s="1">
        <f t="shared" si="1453"/>
        <v>2.0921369157850353E-2</v>
      </c>
      <c r="AG616" s="1">
        <f t="shared" si="1454"/>
        <v>2.748778823517746E-2</v>
      </c>
      <c r="AH616" s="1">
        <f t="shared" si="1455"/>
        <v>3.5704427293756287E-2</v>
      </c>
      <c r="AI616" s="1">
        <f t="shared" si="1456"/>
        <v>4.5854875711307475E-2</v>
      </c>
      <c r="AJ616" s="1">
        <f t="shared" si="1457"/>
        <v>5.8234617349585384E-2</v>
      </c>
      <c r="AK616" s="1">
        <f t="shared" si="1458"/>
        <v>7.3141379338697646E-2</v>
      </c>
      <c r="AL616" s="1">
        <f t="shared" si="1459"/>
        <v>9.0863293630734823E-2</v>
      </c>
      <c r="AM616" s="1">
        <f t="shared" si="1460"/>
        <v>0.11166523544169157</v>
      </c>
      <c r="AN616" s="1">
        <f t="shared" si="1461"/>
        <v>0.13577392295480958</v>
      </c>
      <c r="AO616" s="1">
        <f t="shared" si="1462"/>
        <v>0.16336256857554896</v>
      </c>
      <c r="AP616" s="1">
        <f t="shared" si="1463"/>
        <v>0.19453603888809468</v>
      </c>
      <c r="AQ616" s="1">
        <f t="shared" si="1464"/>
        <v>0.22931758407936248</v>
      </c>
      <c r="AR616" s="1">
        <f t="shared" si="1465"/>
        <v>0.26763821761814449</v>
      </c>
      <c r="AS616" s="1">
        <f t="shared" si="1466"/>
        <v>0.30932975013200181</v>
      </c>
      <c r="AT616" s="1">
        <f t="shared" si="1467"/>
        <v>0.3541223041837212</v>
      </c>
      <c r="AU616" s="1">
        <f t="shared" si="1468"/>
        <v>0.4016468668226138</v>
      </c>
      <c r="AV616" s="1">
        <f t="shared" si="1469"/>
        <v>0.45144309367957985</v>
      </c>
      <c r="AW616" s="1">
        <f t="shared" si="1470"/>
        <v>0.50297219134038329</v>
      </c>
      <c r="AX616" s="1">
        <f t="shared" si="1471"/>
        <v>0.5556343101919764</v>
      </c>
      <c r="AY616" s="1">
        <f t="shared" si="1472"/>
        <v>0.60878951722833974</v>
      </c>
      <c r="AZ616" s="1">
        <f t="shared" si="1473"/>
        <v>0.66178112488940244</v>
      </c>
      <c r="BA616" s="1">
        <f t="shared" si="1474"/>
        <v>0.71395995875544771</v>
      </c>
      <c r="BB616" s="1">
        <f t="shared" si="1475"/>
        <v>0.76470807413555231</v>
      </c>
      <c r="BC616" s="1">
        <f t="shared" si="1476"/>
        <v>0.81346048641766733</v>
      </c>
      <c r="BD616" s="1">
        <f t="shared" si="1477"/>
        <v>0.85972365563106945</v>
      </c>
      <c r="BE616" s="1">
        <f t="shared" si="1478"/>
        <v>0.90308974217123106</v>
      </c>
      <c r="BF616" s="1">
        <f t="shared" si="1479"/>
        <v>0.94324599795254493</v>
      </c>
      <c r="BG616" s="1">
        <f t="shared" si="1480"/>
        <v>0.97997903899398187</v>
      </c>
      <c r="BH616" s="1">
        <f t="shared" si="1481"/>
        <v>1.0131741235324343</v>
      </c>
      <c r="BI616" s="1">
        <f t="shared" si="1482"/>
        <v>1.0428098990056818</v>
      </c>
      <c r="BJ616" s="1">
        <f t="shared" si="1483"/>
        <v>1.0689493532227401</v>
      </c>
      <c r="BK616" s="1">
        <f t="shared" si="1484"/>
        <v>1.0917278907898831</v>
      </c>
      <c r="BL616" s="1">
        <f t="shared" si="1485"/>
        <v>1.1113395471734435</v>
      </c>
      <c r="BM616" s="1">
        <f t="shared" si="1486"/>
        <v>1.1280223519749883</v>
      </c>
      <c r="BN616" s="1">
        <f t="shared" si="1487"/>
        <v>1.1420437714241896</v>
      </c>
      <c r="BO616" s="1">
        <f t="shared" si="1488"/>
        <v>1.1536870157209338</v>
      </c>
      <c r="BP616" s="1">
        <f t="shared" si="1489"/>
        <v>1.1632388113429313</v>
      </c>
      <c r="BQ616" s="1">
        <f t="shared" si="1490"/>
        <v>1.1709790342134312</v>
      </c>
      <c r="BR616" s="1">
        <f t="shared" si="1491"/>
        <v>1.1771723973515413</v>
      </c>
      <c r="BS616" s="1">
        <f t="shared" si="1492"/>
        <v>1.1820622032847148</v>
      </c>
      <c r="BT616" s="1">
        <f t="shared" si="1493"/>
        <v>1.1858660192926265</v>
      </c>
      <c r="BU616" s="1">
        <f t="shared" si="1494"/>
        <v>1.1887730195977639</v>
      </c>
      <c r="BV616" s="1">
        <f t="shared" si="1495"/>
        <v>1.1909426653442297</v>
      </c>
      <c r="BW616" s="1">
        <f t="shared" si="1496"/>
        <v>1.1925043592040263</v>
      </c>
      <c r="BX616" s="1">
        <f t="shared" si="1497"/>
        <v>1.1935577126058485</v>
      </c>
      <c r="BY616" s="1">
        <f t="shared" si="1498"/>
        <v>1.1941730942372297</v>
      </c>
      <c r="BZ616" s="1">
        <f t="shared" si="1499"/>
        <v>1.1943921824310078</v>
      </c>
      <c r="CA616" s="1">
        <f t="shared" si="1500"/>
        <v>1.1942283152997546</v>
      </c>
      <c r="CB616" s="1">
        <f t="shared" si="1501"/>
        <v>1.1936665155755783</v>
      </c>
      <c r="CC616" s="1">
        <f t="shared" si="1502"/>
        <v>1.1926631571927671</v>
      </c>
      <c r="CD616" s="1">
        <f t="shared" si="1503"/>
        <v>1.1911453332222455</v>
      </c>
      <c r="CE616" s="1">
        <f t="shared" si="1504"/>
        <v>1.1890100752953405</v>
      </c>
      <c r="CF616" s="1">
        <f t="shared" si="1505"/>
        <v>1.186123658142195</v>
      </c>
      <c r="CG616" s="1">
        <f t="shared" si="1506"/>
        <v>1.182321293552133</v>
      </c>
      <c r="CH616" s="1">
        <f t="shared" si="1507"/>
        <v>1.1774075693509143</v>
      </c>
      <c r="CI616" s="1">
        <f t="shared" si="1508"/>
        <v>1.1711580137551845</v>
      </c>
      <c r="CJ616" s="1">
        <f t="shared" si="1509"/>
        <v>1.1633221566991458</v>
      </c>
      <c r="CK616" s="1">
        <f t="shared" si="1510"/>
        <v>1.153628411542331</v>
      </c>
      <c r="CL616" s="1">
        <f t="shared" si="1511"/>
        <v>1.1417910094157666</v>
      </c>
      <c r="CM616" s="1">
        <f t="shared" si="1512"/>
        <v>1.1275190844221352</v>
      </c>
      <c r="CN616" s="1">
        <f t="shared" si="1513"/>
        <v>1.1105278357573394</v>
      </c>
      <c r="CO616" s="1">
        <f t="shared" si="1514"/>
        <v>1.0905514927086175</v>
      </c>
      <c r="CP616" s="1">
        <f t="shared" si="1515"/>
        <v>1.0673575958948578</v>
      </c>
      <c r="CQ616" s="1">
        <f t="shared" si="1516"/>
        <v>1.0407619030446091</v>
      </c>
      <c r="CR616" s="1">
        <f t="shared" si="1517"/>
        <v>1.0106430528674757</v>
      </c>
      <c r="CS616" s="1">
        <f t="shared" si="1518"/>
        <v>0.97695599934002852</v>
      </c>
      <c r="CT616" s="1">
        <f t="shared" si="1519"/>
        <v>0.93974318158659653</v>
      </c>
      <c r="CU616" s="1">
        <f t="shared" si="1520"/>
        <v>0.89914243642776104</v>
      </c>
      <c r="CV616" s="1">
        <f t="shared" si="1521"/>
        <v>0.85539079817568631</v>
      </c>
      <c r="CW616" s="1">
        <f t="shared" si="1522"/>
        <v>0.80882355971317099</v>
      </c>
      <c r="CX616" s="1">
        <f t="shared" si="1523"/>
        <v>0.75986827573354832</v>
      </c>
      <c r="CY616" s="1">
        <f t="shared" si="1524"/>
        <v>0.7090337485580569</v>
      </c>
      <c r="CZ616" s="1">
        <f t="shared" si="1525"/>
        <v>0.65689441665707748</v>
      </c>
      <c r="DA616" s="1">
        <f t="shared" si="1526"/>
        <v>0.60407092902999948</v>
      </c>
      <c r="DB616" s="1">
        <f t="shared" si="1527"/>
        <v>0.55120799810691035</v>
      </c>
      <c r="DC616" s="1">
        <f t="shared" si="1528"/>
        <v>0.49895084754733765</v>
      </c>
      <c r="DD616" s="1">
        <f t="shared" si="1529"/>
        <v>0.44792168561093881</v>
      </c>
      <c r="DE616" s="1">
        <f t="shared" si="1530"/>
        <v>0.3986976277405842</v>
      </c>
      <c r="DF616" s="1">
        <f t="shared" si="1531"/>
        <v>0.35179136491104934</v>
      </c>
      <c r="DG616" s="1">
        <f t="shared" si="1532"/>
        <v>0.30763564139981042</v>
      </c>
      <c r="DH616" s="1">
        <f t="shared" si="1533"/>
        <v>0.2665722921928082</v>
      </c>
      <c r="DI616" s="1">
        <f t="shared" si="1534"/>
        <v>0.22884622919627046</v>
      </c>
      <c r="DJ616" s="1">
        <f t="shared" si="1535"/>
        <v>0.19460439321388273</v>
      </c>
      <c r="DK616" s="1">
        <f t="shared" si="1536"/>
        <v>0.16389934072422402</v>
      </c>
      <c r="DL616" s="1">
        <f t="shared" si="1537"/>
        <v>0.13669684128555065</v>
      </c>
      <c r="DM616" s="1">
        <f t="shared" si="1538"/>
        <v>0.11288664517679409</v>
      </c>
      <c r="DN616" s="1">
        <f t="shared" si="1539"/>
        <v>9.2295453933396179E-2</v>
      </c>
      <c r="DO616" s="1">
        <f t="shared" si="1540"/>
        <v>7.4701090625626562E-2</v>
      </c>
      <c r="DP616" s="1">
        <f t="shared" si="1541"/>
        <v>5.9846914447134372E-2</v>
      </c>
      <c r="DQ616" s="1">
        <f t="shared" si="1542"/>
        <v>4.7455640338827126E-2</v>
      </c>
      <c r="DR616" s="1">
        <f t="shared" si="1543"/>
        <v>3.7241889051025191E-2</v>
      </c>
      <c r="DS616" s="1">
        <f t="shared" si="1544"/>
        <v>2.8922984394023629E-2</v>
      </c>
      <c r="DT616" s="1">
        <f t="shared" si="1545"/>
        <v>2.2227711357141286E-2</v>
      </c>
      <c r="DU616" s="1">
        <f t="shared" si="1546"/>
        <v>1.6902933150523287E-2</v>
      </c>
      <c r="DV616" s="1">
        <f t="shared" si="1547"/>
        <v>1.2718123317873918E-2</v>
      </c>
      <c r="DW616" s="1">
        <f t="shared" si="1548"/>
        <v>9.467992253313913E-3</v>
      </c>
      <c r="DX616" s="1">
        <f t="shared" si="1549"/>
        <v>6.9734721516537352E-3</v>
      </c>
      <c r="DY616" s="1">
        <f t="shared" si="1550"/>
        <v>5.081371466650015E-3</v>
      </c>
      <c r="DZ616" s="1">
        <f t="shared" si="1551"/>
        <v>3.6630235866382524E-3</v>
      </c>
      <c r="EA616" s="1">
        <f t="shared" si="1552"/>
        <v>2.6122411125009508E-3</v>
      </c>
      <c r="EB616" s="1">
        <f t="shared" si="1553"/>
        <v>1.8428543225987148E-3</v>
      </c>
      <c r="EC616" s="1">
        <f t="shared" si="1554"/>
        <v>1.2860676269865971E-3</v>
      </c>
      <c r="ED616" s="1">
        <f t="shared" si="1555"/>
        <v>8.8781777818347691E-4</v>
      </c>
      <c r="EE616" s="1">
        <f t="shared" si="1556"/>
        <v>6.0626778821283448E-4</v>
      </c>
      <c r="EF616" s="1">
        <f t="shared" si="1557"/>
        <v>4.0952488818461616E-4</v>
      </c>
      <c r="EG616" s="1">
        <f t="shared" si="1558"/>
        <v>2.7363196115831514E-4</v>
      </c>
      <c r="EH616" s="1">
        <f t="shared" si="1559"/>
        <v>1.8085086717770478E-4</v>
      </c>
      <c r="EI616" s="1">
        <f t="shared" si="1560"/>
        <v>1.1823309153708606E-4</v>
      </c>
      <c r="EJ616" s="1">
        <f t="shared" si="1561"/>
        <v>7.645755926832889E-5</v>
      </c>
      <c r="EK616" s="1">
        <f t="shared" si="1562"/>
        <v>4.8906183628464589E-5</v>
      </c>
      <c r="EL616" s="1">
        <f t="shared" si="1563"/>
        <v>3.0943455891920086E-5</v>
      </c>
      <c r="EM616" s="1">
        <f t="shared" si="1564"/>
        <v>1.9365822826515499E-5</v>
      </c>
      <c r="EN616" s="1">
        <f t="shared" si="1565"/>
        <v>1.1988537398017811E-5</v>
      </c>
      <c r="EO616" s="1">
        <f t="shared" si="1566"/>
        <v>7.3411000527280516E-6</v>
      </c>
      <c r="EP616" s="1">
        <f t="shared" si="1567"/>
        <v>4.446547020520243E-6</v>
      </c>
      <c r="EQ616" s="1">
        <f t="shared" si="1568"/>
        <v>2.6641216129558365E-6</v>
      </c>
      <c r="ER616" s="1">
        <f t="shared" si="1569"/>
        <v>1.5789111067855166E-6</v>
      </c>
      <c r="ES616" s="1">
        <f t="shared" si="1570"/>
        <v>9.2562974324315963E-7</v>
      </c>
      <c r="ET616" s="1">
        <f t="shared" si="1571"/>
        <v>5.3678070841114566E-7</v>
      </c>
      <c r="EU616" s="1">
        <f t="shared" si="1572"/>
        <v>3.0792234166350647E-7</v>
      </c>
      <c r="EV616" s="1">
        <f t="shared" si="1573"/>
        <v>1.7473380428134905E-7</v>
      </c>
      <c r="EW616" s="1">
        <f t="shared" si="1574"/>
        <v>9.8088596690663997E-8</v>
      </c>
      <c r="EX616" s="1">
        <f t="shared" si="1575"/>
        <v>5.447704865336576E-8</v>
      </c>
      <c r="EY616" s="1">
        <f t="shared" si="1576"/>
        <v>2.9947200587394771E-8</v>
      </c>
      <c r="EZ616" s="1">
        <f t="shared" si="1577"/>
        <v>1.6326363423267962E-8</v>
      </c>
      <c r="FA616" s="1">
        <f t="shared" si="1578"/>
        <v>8.9021541602989855E-9</v>
      </c>
      <c r="FB616" s="1">
        <f t="shared" si="1579"/>
        <v>5.0305821035343563E-9</v>
      </c>
      <c r="FC616" s="1">
        <f t="shared" si="1580"/>
        <v>3.3392804924566003E-9</v>
      </c>
      <c r="FD616" s="75">
        <f t="shared" si="1431"/>
        <v>3.3392804924566003E-9</v>
      </c>
    </row>
    <row r="617" spans="7:160" x14ac:dyDescent="0.35">
      <c r="G617" t="str">
        <f t="shared" si="1427"/>
        <v>Refd, t=3.01</v>
      </c>
      <c r="H617" s="76">
        <f t="shared" si="1428"/>
        <v>3.009999999999958</v>
      </c>
      <c r="I617" s="1">
        <f t="shared" si="1429"/>
        <v>0</v>
      </c>
      <c r="J617" s="22">
        <f t="shared" si="1430"/>
        <v>1.6290705313385141E-6</v>
      </c>
      <c r="K617" s="1">
        <f t="shared" si="1432"/>
        <v>3.2083215546266823E-6</v>
      </c>
      <c r="L617" s="1">
        <f t="shared" si="1433"/>
        <v>5.931072347326635E-6</v>
      </c>
      <c r="M617" s="1">
        <f t="shared" si="1434"/>
        <v>1.0512931700677413E-5</v>
      </c>
      <c r="N617" s="1">
        <f t="shared" si="1435"/>
        <v>1.8067235269461683E-5</v>
      </c>
      <c r="O617" s="1">
        <f t="shared" si="1436"/>
        <v>3.0299736494088486E-5</v>
      </c>
      <c r="P617" s="1">
        <f t="shared" si="1437"/>
        <v>4.9784442617351878E-5</v>
      </c>
      <c r="Q617" s="1">
        <f t="shared" si="1438"/>
        <v>8.0347195177036108E-5</v>
      </c>
      <c r="R617" s="1">
        <f t="shared" si="1439"/>
        <v>1.2758889421831884E-4</v>
      </c>
      <c r="S617" s="1">
        <f t="shared" si="1440"/>
        <v>1.9958505057567682E-4</v>
      </c>
      <c r="T617" s="1">
        <f t="shared" si="1441"/>
        <v>3.0780171822458036E-4</v>
      </c>
      <c r="U617" s="1">
        <f t="shared" si="1442"/>
        <v>4.6826860810743516E-4</v>
      </c>
      <c r="V617" s="1">
        <f t="shared" si="1443"/>
        <v>7.0304684471854915E-4</v>
      </c>
      <c r="W617" s="1">
        <f t="shared" si="1444"/>
        <v>1.0420197440940339E-3</v>
      </c>
      <c r="X617" s="1">
        <f t="shared" si="1445"/>
        <v>1.5250184970025964E-3</v>
      </c>
      <c r="Y617" s="1">
        <f t="shared" si="1446"/>
        <v>2.204269296376812E-3</v>
      </c>
      <c r="Z617" s="1">
        <f t="shared" si="1447"/>
        <v>3.1471133743946949E-3</v>
      </c>
      <c r="AA617" s="1">
        <f t="shared" si="1448"/>
        <v>4.4389066729716093E-3</v>
      </c>
      <c r="AB617" s="1">
        <f t="shared" si="1449"/>
        <v>6.1859528529464389E-3</v>
      </c>
      <c r="AC617" s="1">
        <f t="shared" si="1450"/>
        <v>8.518265107384352E-3</v>
      </c>
      <c r="AD617" s="1">
        <f t="shared" si="1451"/>
        <v>1.1591893697927E-2</v>
      </c>
      <c r="AE617" s="1">
        <f t="shared" si="1452"/>
        <v>1.5590504022398531E-2</v>
      </c>
      <c r="AF617" s="1">
        <f t="shared" si="1453"/>
        <v>2.072585258083182E-2</v>
      </c>
      <c r="AG617" s="1">
        <f t="shared" si="1454"/>
        <v>2.7236794472498636E-2</v>
      </c>
      <c r="AH617" s="1">
        <f t="shared" si="1455"/>
        <v>3.5386474828554997E-2</v>
      </c>
      <c r="AI617" s="1">
        <f t="shared" si="1456"/>
        <v>4.5457415103959231E-2</v>
      </c>
      <c r="AJ617" s="1">
        <f t="shared" si="1457"/>
        <v>5.7744307632480493E-2</v>
      </c>
      <c r="AK617" s="1">
        <f t="shared" si="1458"/>
        <v>7.2544478074381219E-2</v>
      </c>
      <c r="AL617" s="1">
        <f t="shared" si="1459"/>
        <v>9.0146159624152011E-2</v>
      </c>
      <c r="AM617" s="1">
        <f t="shared" si="1460"/>
        <v>0.11081493332946143</v>
      </c>
      <c r="AN617" s="1">
        <f t="shared" si="1461"/>
        <v>0.13477890808223547</v>
      </c>
      <c r="AO617" s="1">
        <f t="shared" si="1462"/>
        <v>0.16221341970310424</v>
      </c>
      <c r="AP617" s="1">
        <f t="shared" si="1463"/>
        <v>0.19322619653114145</v>
      </c>
      <c r="AQ617" s="1">
        <f t="shared" si="1464"/>
        <v>0.2278440449402305</v>
      </c>
      <c r="AR617" s="1">
        <f t="shared" si="1465"/>
        <v>0.26600213179660231</v>
      </c>
      <c r="AS617" s="1">
        <f t="shared" si="1466"/>
        <v>0.30753686852068013</v>
      </c>
      <c r="AT617" s="1">
        <f t="shared" si="1467"/>
        <v>0.3521832291757569</v>
      </c>
      <c r="AU617" s="1">
        <f t="shared" si="1468"/>
        <v>0.39957707015096122</v>
      </c>
      <c r="AV617" s="1">
        <f t="shared" si="1469"/>
        <v>0.44926268025085803</v>
      </c>
      <c r="AW617" s="1">
        <f t="shared" si="1470"/>
        <v>0.5007054061321019</v>
      </c>
      <c r="AX617" s="1">
        <f t="shared" si="1471"/>
        <v>0.55330880499956014</v>
      </c>
      <c r="AY617" s="1">
        <f t="shared" si="1472"/>
        <v>0.60643541334409978</v>
      </c>
      <c r="AZ617" s="1">
        <f t="shared" si="1473"/>
        <v>0.6594299246841554</v>
      </c>
      <c r="BA617" s="1">
        <f t="shared" si="1474"/>
        <v>0.71164337182675919</v>
      </c>
      <c r="BB617" s="1">
        <f t="shared" si="1475"/>
        <v>0.76245683082450011</v>
      </c>
      <c r="BC617" s="1">
        <f t="shared" si="1476"/>
        <v>0.81130321232370695</v>
      </c>
      <c r="BD617" s="1">
        <f t="shared" si="1477"/>
        <v>0.85768587521897321</v>
      </c>
      <c r="BE617" s="1">
        <f t="shared" si="1478"/>
        <v>0.90119306831526402</v>
      </c>
      <c r="BF617" s="1">
        <f t="shared" si="1479"/>
        <v>0.94150754856133811</v>
      </c>
      <c r="BG617" s="1">
        <f t="shared" si="1480"/>
        <v>0.9784111034037376</v>
      </c>
      <c r="BH617" s="1">
        <f t="shared" si="1481"/>
        <v>1.0117840820603354</v>
      </c>
      <c r="BI617" s="1">
        <f t="shared" si="1482"/>
        <v>1.0416003808094425</v>
      </c>
      <c r="BJ617" s="1">
        <f t="shared" si="1483"/>
        <v>1.0679186020597395</v>
      </c>
      <c r="BK617" s="1">
        <f t="shared" si="1484"/>
        <v>1.0908702966342778</v>
      </c>
      <c r="BL617" s="1">
        <f t="shared" si="1485"/>
        <v>1.1106462946318008</v>
      </c>
      <c r="BM617" s="1">
        <f t="shared" si="1486"/>
        <v>1.1274821341878571</v>
      </c>
      <c r="BN617" s="1">
        <f t="shared" si="1487"/>
        <v>1.1416435202931523</v>
      </c>
      <c r="BO617" s="1">
        <f t="shared" si="1488"/>
        <v>1.1534126050947566</v>
      </c>
      <c r="BP617" s="1">
        <f t="shared" si="1489"/>
        <v>1.1630756982057546</v>
      </c>
      <c r="BQ617" s="1">
        <f t="shared" si="1490"/>
        <v>1.1709128128054926</v>
      </c>
      <c r="BR617" s="1">
        <f t="shared" si="1491"/>
        <v>1.1771892514147448</v>
      </c>
      <c r="BS617" s="1">
        <f t="shared" si="1492"/>
        <v>1.182149251306609</v>
      </c>
      <c r="BT617" s="1">
        <f t="shared" si="1493"/>
        <v>1.1860115559945579</v>
      </c>
      <c r="BU617" s="1">
        <f t="shared" si="1494"/>
        <v>1.1889666635094511</v>
      </c>
      <c r="BV617" s="1">
        <f t="shared" si="1495"/>
        <v>1.1911754269190107</v>
      </c>
      <c r="BW617" s="1">
        <f t="shared" si="1496"/>
        <v>1.192768646571112</v>
      </c>
      <c r="BX617" s="1">
        <f t="shared" si="1497"/>
        <v>1.1938472929110722</v>
      </c>
      <c r="BY617" s="1">
        <f t="shared" si="1498"/>
        <v>1.1944830278807097</v>
      </c>
      <c r="BZ617" s="1">
        <f t="shared" si="1499"/>
        <v>1.1947187457026267</v>
      </c>
      <c r="CA617" s="1">
        <f t="shared" si="1500"/>
        <v>1.1945689242706612</v>
      </c>
      <c r="CB617" s="1">
        <f t="shared" si="1501"/>
        <v>1.1940196609168892</v>
      </c>
      <c r="CC617" s="1">
        <f t="shared" si="1502"/>
        <v>1.1930283560978496</v>
      </c>
      <c r="CD617" s="1">
        <f t="shared" si="1503"/>
        <v>1.1915231009894429</v>
      </c>
      <c r="CE617" s="1">
        <f t="shared" si="1504"/>
        <v>1.1894019155275319</v>
      </c>
      <c r="CF617" s="1">
        <f t="shared" si="1505"/>
        <v>1.1865320670649424</v>
      </c>
      <c r="CG617" s="1">
        <f t="shared" si="1506"/>
        <v>1.1827497707775125</v>
      </c>
      <c r="CH617" s="1">
        <f t="shared" si="1507"/>
        <v>1.1778606246810426</v>
      </c>
      <c r="CI617" s="1">
        <f t="shared" si="1508"/>
        <v>1.1716411575273529</v>
      </c>
      <c r="CJ617" s="1">
        <f t="shared" si="1509"/>
        <v>1.1638418599568152</v>
      </c>
      <c r="CK617" s="1">
        <f t="shared" si="1510"/>
        <v>1.154192022221088</v>
      </c>
      <c r="CL617" s="1">
        <f t="shared" si="1511"/>
        <v>1.1424066119886405</v>
      </c>
      <c r="CM617" s="1">
        <f t="shared" si="1512"/>
        <v>1.128195293216272</v>
      </c>
      <c r="CN617" s="1">
        <f t="shared" si="1513"/>
        <v>1.1112735164792242</v>
      </c>
      <c r="CO617" s="1">
        <f t="shared" si="1514"/>
        <v>1.0913754124802912</v>
      </c>
      <c r="CP617" s="1">
        <f t="shared" si="1515"/>
        <v>1.0682680089969332</v>
      </c>
      <c r="CQ617" s="1">
        <f t="shared" si="1516"/>
        <v>1.0417660870690675</v>
      </c>
      <c r="CR617" s="1">
        <f t="shared" si="1517"/>
        <v>1.0117468174106301</v>
      </c>
      <c r="CS617" s="1">
        <f t="shared" si="1518"/>
        <v>0.97816319589729961</v>
      </c>
      <c r="CT617" s="1">
        <f t="shared" si="1519"/>
        <v>0.94105524809379248</v>
      </c>
      <c r="CU617" s="1">
        <f t="shared" si="1520"/>
        <v>0.90055801214928399</v>
      </c>
      <c r="CV617" s="1">
        <f t="shared" si="1521"/>
        <v>0.85690544377832512</v>
      </c>
      <c r="CW617" s="1">
        <f t="shared" si="1522"/>
        <v>0.81042961308904848</v>
      </c>
      <c r="CX617" s="1">
        <f t="shared" si="1523"/>
        <v>0.76155486652223559</v>
      </c>
      <c r="CY617" s="1">
        <f t="shared" si="1524"/>
        <v>0.71078698384297756</v>
      </c>
      <c r="CZ617" s="1">
        <f t="shared" si="1525"/>
        <v>0.65869773783133878</v>
      </c>
      <c r="DA617" s="1">
        <f t="shared" si="1526"/>
        <v>0.60590562649755419</v>
      </c>
      <c r="DB617" s="1">
        <f t="shared" si="1527"/>
        <v>0.5530538576339693</v>
      </c>
      <c r="DC617" s="1">
        <f t="shared" si="1528"/>
        <v>0.500786891045228</v>
      </c>
      <c r="DD617" s="1">
        <f t="shared" si="1529"/>
        <v>0.44972696109626842</v>
      </c>
      <c r="DE617" s="1">
        <f t="shared" si="1530"/>
        <v>0.40045199905135082</v>
      </c>
      <c r="DF617" s="1">
        <f t="shared" si="1531"/>
        <v>0.35347625190257131</v>
      </c>
      <c r="DG617" s="1">
        <f t="shared" si="1532"/>
        <v>0.30923466576405417</v>
      </c>
      <c r="DH617" s="1">
        <f t="shared" si="1533"/>
        <v>0.26807179222724575</v>
      </c>
      <c r="DI617" s="1">
        <f t="shared" si="1534"/>
        <v>0.23023561788090732</v>
      </c>
      <c r="DJ617" s="1">
        <f t="shared" si="1535"/>
        <v>0.1958763466473892</v>
      </c>
      <c r="DK617" s="1">
        <f t="shared" si="1536"/>
        <v>0.16504981701058305</v>
      </c>
      <c r="DL617" s="1">
        <f t="shared" si="1537"/>
        <v>0.1377249420821321</v>
      </c>
      <c r="DM617" s="1">
        <f t="shared" si="1538"/>
        <v>0.11379434223445187</v>
      </c>
      <c r="DN617" s="1">
        <f t="shared" si="1539"/>
        <v>9.3087210302736423E-2</v>
      </c>
      <c r="DO617" s="1">
        <f t="shared" si="1540"/>
        <v>7.5383410360717149E-2</v>
      </c>
      <c r="DP617" s="1">
        <f t="shared" si="1541"/>
        <v>6.042785557483886E-2</v>
      </c>
      <c r="DQ617" s="1">
        <f t="shared" si="1542"/>
        <v>4.7944323882914086E-2</v>
      </c>
      <c r="DR617" s="1">
        <f t="shared" si="1543"/>
        <v>3.7648032570977388E-2</v>
      </c>
      <c r="DS617" s="1">
        <f t="shared" si="1544"/>
        <v>2.9256482546901025E-2</v>
      </c>
      <c r="DT617" s="1">
        <f t="shared" si="1545"/>
        <v>2.2498279201279735E-2</v>
      </c>
      <c r="DU617" s="1">
        <f t="shared" si="1546"/>
        <v>1.71198210264117E-2</v>
      </c>
      <c r="DV617" s="1">
        <f t="shared" si="1547"/>
        <v>1.2889905791961583E-2</v>
      </c>
      <c r="DW617" s="1">
        <f t="shared" si="1548"/>
        <v>9.6024282570260841E-3</v>
      </c>
      <c r="DX617" s="1">
        <f t="shared" si="1549"/>
        <v>7.0774293672049631E-3</v>
      </c>
      <c r="DY617" s="1">
        <f t="shared" si="1550"/>
        <v>5.1608053003723026E-3</v>
      </c>
      <c r="DZ617" s="1">
        <f t="shared" si="1551"/>
        <v>3.7229996730628687E-3</v>
      </c>
      <c r="EA617" s="1">
        <f t="shared" si="1552"/>
        <v>2.6569900373338892E-3</v>
      </c>
      <c r="EB617" s="1">
        <f t="shared" si="1553"/>
        <v>1.87584789821488E-3</v>
      </c>
      <c r="EC617" s="1">
        <f t="shared" si="1554"/>
        <v>1.3101073296300882E-3</v>
      </c>
      <c r="ED617" s="1">
        <f t="shared" si="1555"/>
        <v>9.0512759788705555E-4</v>
      </c>
      <c r="EE617" s="1">
        <f t="shared" si="1556"/>
        <v>6.1858551932217527E-4</v>
      </c>
      <c r="EF617" s="1">
        <f t="shared" si="1557"/>
        <v>4.1818761723247616E-4</v>
      </c>
      <c r="EG617" s="1">
        <f t="shared" si="1558"/>
        <v>2.7965306075624643E-4</v>
      </c>
      <c r="EH617" s="1">
        <f t="shared" si="1559"/>
        <v>1.8498710303062061E-4</v>
      </c>
      <c r="EI617" s="1">
        <f t="shared" si="1560"/>
        <v>1.2104146333369066E-4</v>
      </c>
      <c r="EJ617" s="1">
        <f t="shared" si="1561"/>
        <v>7.8342228893115375E-5</v>
      </c>
      <c r="EK617" s="1">
        <f t="shared" si="1562"/>
        <v>5.0156323876604063E-5</v>
      </c>
      <c r="EL617" s="1">
        <f t="shared" si="1563"/>
        <v>3.1763121537598928E-5</v>
      </c>
      <c r="EM617" s="1">
        <f t="shared" si="1564"/>
        <v>1.9897050722365445E-5</v>
      </c>
      <c r="EN617" s="1">
        <f t="shared" si="1565"/>
        <v>1.2328869445752554E-5</v>
      </c>
      <c r="EO617" s="1">
        <f t="shared" si="1566"/>
        <v>7.5566333510161963E-6</v>
      </c>
      <c r="EP617" s="1">
        <f t="shared" si="1567"/>
        <v>4.5814828238085498E-6</v>
      </c>
      <c r="EQ617" s="1">
        <f t="shared" si="1568"/>
        <v>2.7476344193601179E-6</v>
      </c>
      <c r="ER617" s="1">
        <f t="shared" si="1569"/>
        <v>1.6300090937115857E-6</v>
      </c>
      <c r="ES617" s="1">
        <f t="shared" si="1570"/>
        <v>9.5653918425286085E-7</v>
      </c>
      <c r="ET617" s="1">
        <f t="shared" si="1571"/>
        <v>5.5526603392962367E-7</v>
      </c>
      <c r="EU617" s="1">
        <f t="shared" si="1572"/>
        <v>3.188524415361854E-7</v>
      </c>
      <c r="EV617" s="1">
        <f t="shared" si="1573"/>
        <v>1.8112374760607636E-7</v>
      </c>
      <c r="EW617" s="1">
        <f t="shared" si="1574"/>
        <v>1.0178236956235581E-7</v>
      </c>
      <c r="EX617" s="1">
        <f t="shared" si="1575"/>
        <v>5.6588636015725512E-8</v>
      </c>
      <c r="EY617" s="1">
        <f t="shared" si="1576"/>
        <v>3.1141605647292207E-8</v>
      </c>
      <c r="EZ617" s="1">
        <f t="shared" si="1577"/>
        <v>1.69963428090576E-8</v>
      </c>
      <c r="FA617" s="1">
        <f t="shared" si="1578"/>
        <v>9.2782565087267897E-9</v>
      </c>
      <c r="FB617" s="1">
        <f t="shared" si="1579"/>
        <v>5.2496496331878757E-9</v>
      </c>
      <c r="FC617" s="1">
        <f t="shared" si="1580"/>
        <v>3.4885248628153026E-9</v>
      </c>
      <c r="FD617" s="75">
        <f t="shared" si="1431"/>
        <v>3.4885248628153026E-9</v>
      </c>
    </row>
    <row r="618" spans="7:160" x14ac:dyDescent="0.35">
      <c r="G618" t="str">
        <f t="shared" si="1427"/>
        <v>Refd, t=3.01</v>
      </c>
      <c r="H618" s="76">
        <f t="shared" si="1428"/>
        <v>3.0149999999999579</v>
      </c>
      <c r="I618" s="1">
        <f t="shared" si="1429"/>
        <v>0</v>
      </c>
      <c r="J618" s="22">
        <f t="shared" si="1430"/>
        <v>1.6110144594355064E-6</v>
      </c>
      <c r="K618" s="1">
        <f t="shared" si="1432"/>
        <v>3.1727576910576727E-6</v>
      </c>
      <c r="L618" s="1">
        <f t="shared" si="1433"/>
        <v>5.8653207114481955E-6</v>
      </c>
      <c r="M618" s="1">
        <f t="shared" si="1434"/>
        <v>1.0396390648608524E-5</v>
      </c>
      <c r="N618" s="1">
        <f t="shared" si="1435"/>
        <v>1.7867014066767333E-5</v>
      </c>
      <c r="O618" s="1">
        <f t="shared" si="1436"/>
        <v>2.9964197197920343E-5</v>
      </c>
      <c r="P618" s="1">
        <f t="shared" si="1437"/>
        <v>4.9233825030260927E-5</v>
      </c>
      <c r="Q618" s="1">
        <f t="shared" si="1438"/>
        <v>7.9460262435125296E-5</v>
      </c>
      <c r="R618" s="1">
        <f t="shared" si="1439"/>
        <v>1.2618427665984312E-4</v>
      </c>
      <c r="S618" s="1">
        <f t="shared" si="1440"/>
        <v>1.9739570208654114E-4</v>
      </c>
      <c r="T618" s="1">
        <f t="shared" si="1441"/>
        <v>3.0444066516259114E-4</v>
      </c>
      <c r="U618" s="1">
        <f t="shared" si="1442"/>
        <v>4.6318401382751574E-4</v>
      </c>
      <c r="V618" s="1">
        <f t="shared" si="1443"/>
        <v>6.9546439569319861E-4</v>
      </c>
      <c r="W618" s="1">
        <f t="shared" si="1444"/>
        <v>1.0308705632662771E-3</v>
      </c>
      <c r="X618" s="1">
        <f t="shared" si="1445"/>
        <v>1.5088512913801659E-3</v>
      </c>
      <c r="Y618" s="1">
        <f t="shared" si="1446"/>
        <v>2.1811463332212901E-3</v>
      </c>
      <c r="Z618" s="1">
        <f t="shared" si="1447"/>
        <v>3.1144912234525061E-3</v>
      </c>
      <c r="AA618" s="1">
        <f t="shared" si="1448"/>
        <v>4.393504488726086E-3</v>
      </c>
      <c r="AB618" s="1">
        <f t="shared" si="1449"/>
        <v>6.1236132863380678E-3</v>
      </c>
      <c r="AC618" s="1">
        <f t="shared" si="1450"/>
        <v>8.4338156441523052E-3</v>
      </c>
      <c r="AD618" s="1">
        <f t="shared" si="1451"/>
        <v>1.1479019145593976E-2</v>
      </c>
      <c r="AE618" s="1">
        <f t="shared" si="1452"/>
        <v>1.544164373859996E-2</v>
      </c>
      <c r="AF618" s="1">
        <f t="shared" si="1453"/>
        <v>2.0532138489530827E-2</v>
      </c>
      <c r="AG618" s="1">
        <f t="shared" si="1454"/>
        <v>2.6988047519367907E-2</v>
      </c>
      <c r="AH618" s="1">
        <f t="shared" si="1455"/>
        <v>3.5071277820922148E-2</v>
      </c>
      <c r="AI618" s="1">
        <f t="shared" si="1456"/>
        <v>4.5063278431516016E-2</v>
      </c>
      <c r="AJ618" s="1">
        <f t="shared" si="1457"/>
        <v>5.7257940839878868E-2</v>
      </c>
      <c r="AK618" s="1">
        <f t="shared" si="1458"/>
        <v>7.1952174499481741E-2</v>
      </c>
      <c r="AL618" s="1">
        <f t="shared" si="1459"/>
        <v>8.9434293414957081E-2</v>
      </c>
      <c r="AM618" s="1">
        <f t="shared" si="1460"/>
        <v>0.10997055849152051</v>
      </c>
      <c r="AN618" s="1">
        <f t="shared" si="1461"/>
        <v>0.13379043847832298</v>
      </c>
      <c r="AO618" s="1">
        <f t="shared" si="1462"/>
        <v>0.16107135809993309</v>
      </c>
      <c r="AP618" s="1">
        <f t="shared" si="1463"/>
        <v>0.1919238710378707</v>
      </c>
      <c r="AQ618" s="1">
        <f t="shared" si="1464"/>
        <v>0.22637830376412385</v>
      </c>
      <c r="AR618" s="1">
        <f t="shared" si="1465"/>
        <v>0.26437394332891323</v>
      </c>
      <c r="AS618" s="1">
        <f t="shared" si="1466"/>
        <v>0.30575177428968042</v>
      </c>
      <c r="AT618" s="1">
        <f t="shared" si="1467"/>
        <v>0.35025160268616118</v>
      </c>
      <c r="AU618" s="1">
        <f t="shared" si="1468"/>
        <v>0.39751414506471067</v>
      </c>
      <c r="AV618" s="1">
        <f t="shared" si="1469"/>
        <v>0.44708832616198152</v>
      </c>
      <c r="AW618" s="1">
        <f t="shared" si="1470"/>
        <v>0.49844364818998765</v>
      </c>
      <c r="AX618" s="1">
        <f t="shared" si="1471"/>
        <v>0.5509871032173902</v>
      </c>
      <c r="AY618" s="1">
        <f t="shared" si="1472"/>
        <v>0.60408373667996773</v>
      </c>
      <c r="AZ618" s="1">
        <f t="shared" si="1473"/>
        <v>0.65707967192679695</v>
      </c>
      <c r="BA618" s="1">
        <f t="shared" si="1474"/>
        <v>0.70932620416596281</v>
      </c>
      <c r="BB618" s="1">
        <f t="shared" si="1475"/>
        <v>0.76020348836346108</v>
      </c>
      <c r="BC618" s="1">
        <f t="shared" si="1476"/>
        <v>0.80914238791635162</v>
      </c>
      <c r="BD618" s="1">
        <f t="shared" si="1477"/>
        <v>0.85564321380318031</v>
      </c>
      <c r="BE618" s="1">
        <f t="shared" si="1478"/>
        <v>0.8992903489765709</v>
      </c>
      <c r="BF618" s="1">
        <f t="shared" si="1479"/>
        <v>0.93976209112682163</v>
      </c>
      <c r="BG618" s="1">
        <f t="shared" si="1480"/>
        <v>0.9768354231029408</v>
      </c>
      <c r="BH618" s="1">
        <f t="shared" si="1481"/>
        <v>1.0103857965955383</v>
      </c>
      <c r="BI618" s="1">
        <f t="shared" si="1482"/>
        <v>1.0403823559349814</v>
      </c>
      <c r="BJ618" s="1">
        <f t="shared" si="1483"/>
        <v>1.0668793061291715</v>
      </c>
      <c r="BK618" s="1">
        <f t="shared" si="1484"/>
        <v>1.0900043227755927</v>
      </c>
      <c r="BL618" s="1">
        <f t="shared" si="1485"/>
        <v>1.109945001978383</v>
      </c>
      <c r="BM618" s="1">
        <f t="shared" si="1486"/>
        <v>1.1269343571018342</v>
      </c>
      <c r="BN618" s="1">
        <f t="shared" si="1487"/>
        <v>1.1412362964360763</v>
      </c>
      <c r="BO618" s="1">
        <f t="shared" si="1488"/>
        <v>1.1531318787887779</v>
      </c>
      <c r="BP618" s="1">
        <f t="shared" si="1489"/>
        <v>1.1629069637772669</v>
      </c>
      <c r="BQ618" s="1">
        <f t="shared" si="1490"/>
        <v>1.1708416723855166</v>
      </c>
      <c r="BR618" s="1">
        <f t="shared" si="1491"/>
        <v>1.1772018718842385</v>
      </c>
      <c r="BS618" s="1">
        <f t="shared" si="1492"/>
        <v>1.1822327147609017</v>
      </c>
      <c r="BT618" s="1">
        <f t="shared" si="1493"/>
        <v>1.1861541065210401</v>
      </c>
      <c r="BU618" s="1">
        <f t="shared" si="1494"/>
        <v>1.1891578597470911</v>
      </c>
      <c r="BV618" s="1">
        <f t="shared" si="1495"/>
        <v>1.1914062145749797</v>
      </c>
      <c r="BW618" s="1">
        <f t="shared" si="1496"/>
        <v>1.1930313678107238</v>
      </c>
      <c r="BX618" s="1">
        <f t="shared" si="1497"/>
        <v>1.1941356504852421</v>
      </c>
      <c r="BY618" s="1">
        <f t="shared" si="1498"/>
        <v>1.194792021291738</v>
      </c>
      <c r="BZ618" s="1">
        <f t="shared" si="1499"/>
        <v>1.1950445949642912</v>
      </c>
      <c r="CA618" s="1">
        <f t="shared" si="1500"/>
        <v>1.1949089942207347</v>
      </c>
      <c r="CB618" s="1">
        <f t="shared" si="1501"/>
        <v>1.1943723958815899</v>
      </c>
      <c r="CC618" s="1">
        <f t="shared" si="1502"/>
        <v>1.1933932312278595</v>
      </c>
      <c r="CD618" s="1">
        <f t="shared" si="1503"/>
        <v>1.1919005929725903</v>
      </c>
      <c r="CE618" s="1">
        <f t="shared" si="1504"/>
        <v>1.1897934917811281</v>
      </c>
      <c r="CF618" s="1">
        <f t="shared" si="1505"/>
        <v>1.1869401890504068</v>
      </c>
      <c r="CG618" s="1">
        <f t="shared" si="1506"/>
        <v>1.1831779038968062</v>
      </c>
      <c r="CH618" s="1">
        <f t="shared" si="1507"/>
        <v>1.1783132444702493</v>
      </c>
      <c r="CI618" s="1">
        <f t="shared" si="1508"/>
        <v>1.1721237397557898</v>
      </c>
      <c r="CJ618" s="1">
        <f t="shared" si="1509"/>
        <v>1.1643608410020312</v>
      </c>
      <c r="CK618" s="1">
        <f t="shared" si="1510"/>
        <v>1.1547547159671043</v>
      </c>
      <c r="CL618" s="1">
        <f t="shared" si="1511"/>
        <v>1.1430210707133142</v>
      </c>
      <c r="CM618" s="1">
        <f t="shared" si="1512"/>
        <v>1.1288701026553949</v>
      </c>
      <c r="CN618" s="1">
        <f t="shared" si="1513"/>
        <v>1.1120175195266442</v>
      </c>
      <c r="CO618" s="1">
        <f t="shared" si="1514"/>
        <v>1.092197361691073</v>
      </c>
      <c r="CP618" s="1">
        <f t="shared" si="1515"/>
        <v>1.0691761548979377</v>
      </c>
      <c r="CQ618" s="1">
        <f t="shared" si="1516"/>
        <v>1.0427677167411573</v>
      </c>
      <c r="CR618" s="1">
        <f t="shared" si="1517"/>
        <v>1.0128477652032721</v>
      </c>
      <c r="CS618" s="1">
        <f t="shared" si="1518"/>
        <v>0.97936735466060454</v>
      </c>
      <c r="CT618" s="1">
        <f t="shared" si="1519"/>
        <v>0.94236411411851551</v>
      </c>
      <c r="CU618" s="1">
        <f t="shared" si="1520"/>
        <v>0.90197029931540962</v>
      </c>
      <c r="CV618" s="1">
        <f t="shared" si="1521"/>
        <v>0.85841680163588374</v>
      </c>
      <c r="CW618" s="1">
        <f t="shared" si="1522"/>
        <v>0.81203247942892443</v>
      </c>
      <c r="CX618" s="1">
        <f t="shared" si="1523"/>
        <v>0.76323847750458107</v>
      </c>
      <c r="CY618" s="1">
        <f t="shared" si="1524"/>
        <v>0.71253755440012712</v>
      </c>
      <c r="CZ618" s="1">
        <f t="shared" si="1525"/>
        <v>0.66049881269200861</v>
      </c>
      <c r="DA618" s="1">
        <f t="shared" si="1526"/>
        <v>0.60773858893089838</v>
      </c>
      <c r="DB618" s="1">
        <f t="shared" si="1527"/>
        <v>0.55489857020131494</v>
      </c>
      <c r="DC618" s="1">
        <f t="shared" si="1528"/>
        <v>0.50262243160573927</v>
      </c>
      <c r="DD618" s="1">
        <f t="shared" si="1529"/>
        <v>0.45153240922012028</v>
      </c>
      <c r="DE618" s="1">
        <f t="shared" si="1530"/>
        <v>0.40220722372496953</v>
      </c>
      <c r="DF618" s="1">
        <f t="shared" si="1531"/>
        <v>0.35516265142035175</v>
      </c>
      <c r="DG618" s="1">
        <f t="shared" si="1532"/>
        <v>0.31083581496706819</v>
      </c>
      <c r="DH618" s="1">
        <f t="shared" si="1533"/>
        <v>0.26957396027788189</v>
      </c>
      <c r="DI618" s="1">
        <f t="shared" si="1534"/>
        <v>0.23162813065779911</v>
      </c>
      <c r="DJ618" s="1">
        <f t="shared" si="1535"/>
        <v>0.19715178043220755</v>
      </c>
      <c r="DK618" s="1">
        <f t="shared" si="1536"/>
        <v>0.16620402311617027</v>
      </c>
      <c r="DL618" s="1">
        <f t="shared" si="1537"/>
        <v>0.13875691417558469</v>
      </c>
      <c r="DM618" s="1">
        <f t="shared" si="1538"/>
        <v>0.1147059482589322</v>
      </c>
      <c r="DN618" s="1">
        <f t="shared" si="1539"/>
        <v>9.3882818314869165E-2</v>
      </c>
      <c r="DO618" s="1">
        <f t="shared" si="1540"/>
        <v>7.6069441855134562E-2</v>
      </c>
      <c r="DP618" s="1">
        <f t="shared" si="1541"/>
        <v>6.1012300916724153E-2</v>
      </c>
      <c r="DQ618" s="1">
        <f t="shared" si="1542"/>
        <v>4.8436252603882769E-2</v>
      </c>
      <c r="DR618" s="1">
        <f t="shared" si="1543"/>
        <v>3.8057127056909272E-2</v>
      </c>
      <c r="DS618" s="1">
        <f t="shared" si="1544"/>
        <v>2.9592617776914212E-2</v>
      </c>
      <c r="DT618" s="1">
        <f t="shared" si="1545"/>
        <v>2.2771164463588456E-2</v>
      </c>
      <c r="DU618" s="1">
        <f t="shared" si="1546"/>
        <v>1.7338712681636694E-2</v>
      </c>
      <c r="DV618" s="1">
        <f t="shared" si="1547"/>
        <v>1.3063393806924358E-2</v>
      </c>
      <c r="DW618" s="1">
        <f t="shared" si="1548"/>
        <v>9.738293858767089E-3</v>
      </c>
      <c r="DX618" s="1">
        <f t="shared" si="1549"/>
        <v>7.1825670506110179E-3</v>
      </c>
      <c r="DY618" s="1">
        <f t="shared" si="1550"/>
        <v>5.2411996670640023E-3</v>
      </c>
      <c r="DZ618" s="1">
        <f t="shared" si="1551"/>
        <v>3.7837461340023255E-3</v>
      </c>
      <c r="EA618" s="1">
        <f t="shared" si="1552"/>
        <v>2.7023481112849676E-3</v>
      </c>
      <c r="EB618" s="1">
        <f t="shared" si="1553"/>
        <v>1.9093164448219285E-3</v>
      </c>
      <c r="EC618" s="1">
        <f t="shared" si="1554"/>
        <v>1.3345123012853427E-3</v>
      </c>
      <c r="ED618" s="1">
        <f t="shared" si="1555"/>
        <v>9.2271451574639941E-4</v>
      </c>
      <c r="EE618" s="1">
        <f t="shared" si="1556"/>
        <v>6.3111064419303707E-4</v>
      </c>
      <c r="EF618" s="1">
        <f t="shared" si="1557"/>
        <v>4.270035112733338E-4</v>
      </c>
      <c r="EG618" s="1">
        <f t="shared" si="1558"/>
        <v>2.8578579031137308E-4</v>
      </c>
      <c r="EH618" s="1">
        <f t="shared" si="1559"/>
        <v>1.8920363801003454E-4</v>
      </c>
      <c r="EI618" s="1">
        <f t="shared" si="1560"/>
        <v>1.2390685121759748E-4</v>
      </c>
      <c r="EJ618" s="1">
        <f t="shared" si="1561"/>
        <v>8.0266863994255352E-5</v>
      </c>
      <c r="EK618" s="1">
        <f t="shared" si="1562"/>
        <v>5.1434121768746286E-5</v>
      </c>
      <c r="EL618" s="1">
        <f t="shared" si="1563"/>
        <v>3.260168567151289E-5</v>
      </c>
      <c r="EM618" s="1">
        <f t="shared" si="1564"/>
        <v>2.0441030007003365E-5</v>
      </c>
      <c r="EN618" s="1">
        <f t="shared" si="1565"/>
        <v>1.2677698017698549E-5</v>
      </c>
      <c r="EO618" s="1">
        <f t="shared" si="1566"/>
        <v>7.7777579334086723E-6</v>
      </c>
      <c r="EP618" s="1">
        <f t="shared" si="1567"/>
        <v>4.7200527509596611E-6</v>
      </c>
      <c r="EQ618" s="1">
        <f t="shared" si="1568"/>
        <v>2.833480338940487E-6</v>
      </c>
      <c r="ER618" s="1">
        <f t="shared" si="1569"/>
        <v>1.6825866949349626E-6</v>
      </c>
      <c r="ES618" s="1">
        <f t="shared" si="1570"/>
        <v>9.883755947634324E-7</v>
      </c>
      <c r="ET618" s="1">
        <f t="shared" si="1571"/>
        <v>5.7432509701977741E-7</v>
      </c>
      <c r="EU618" s="1">
        <f t="shared" si="1572"/>
        <v>3.3013338907558648E-7</v>
      </c>
      <c r="EV618" s="1">
        <f t="shared" si="1573"/>
        <v>1.87725678420735E-7</v>
      </c>
      <c r="EW618" s="1">
        <f t="shared" si="1574"/>
        <v>1.0560271197705724E-7</v>
      </c>
      <c r="EX618" s="1">
        <f t="shared" si="1575"/>
        <v>5.8774914223117254E-8</v>
      </c>
      <c r="EY618" s="1">
        <f t="shared" si="1576"/>
        <v>3.237960416093157E-8</v>
      </c>
      <c r="EZ618" s="1">
        <f t="shared" si="1577"/>
        <v>1.7691551250009953E-8</v>
      </c>
      <c r="FA618" s="1">
        <f t="shared" si="1578"/>
        <v>9.6689802593795911E-9</v>
      </c>
      <c r="FB618" s="1">
        <f t="shared" si="1579"/>
        <v>5.4775188346136928E-9</v>
      </c>
      <c r="FC618" s="1">
        <f t="shared" si="1580"/>
        <v>3.6439340063973031E-9</v>
      </c>
      <c r="FD618" s="75">
        <f t="shared" si="1431"/>
        <v>3.6439340063973031E-9</v>
      </c>
    </row>
    <row r="619" spans="7:160" x14ac:dyDescent="0.35">
      <c r="G619" t="str">
        <f t="shared" si="1427"/>
        <v>Refd, t=3.02</v>
      </c>
      <c r="H619" s="76">
        <f t="shared" si="1428"/>
        <v>3.0199999999999578</v>
      </c>
      <c r="I619" s="1">
        <f t="shared" si="1429"/>
        <v>0</v>
      </c>
      <c r="J619" s="22">
        <f t="shared" si="1430"/>
        <v>1.5931583192730584E-6</v>
      </c>
      <c r="K619" s="1">
        <f t="shared" si="1432"/>
        <v>3.1375879442969385E-6</v>
      </c>
      <c r="L619" s="1">
        <f t="shared" si="1433"/>
        <v>5.8002986226545291E-6</v>
      </c>
      <c r="M619" s="1">
        <f t="shared" si="1434"/>
        <v>1.0281144399146029E-5</v>
      </c>
      <c r="N619" s="1">
        <f t="shared" si="1435"/>
        <v>1.7669020012946805E-5</v>
      </c>
      <c r="O619" s="1">
        <f t="shared" si="1436"/>
        <v>2.963239325666739E-5</v>
      </c>
      <c r="P619" s="1">
        <f t="shared" si="1437"/>
        <v>4.868933841077997E-5</v>
      </c>
      <c r="Q619" s="1">
        <f t="shared" si="1438"/>
        <v>7.858319968690143E-5</v>
      </c>
      <c r="R619" s="1">
        <f t="shared" si="1439"/>
        <v>1.2479526589085271E-4</v>
      </c>
      <c r="S619" s="1">
        <f t="shared" si="1440"/>
        <v>1.9523061502297294E-4</v>
      </c>
      <c r="T619" s="1">
        <f t="shared" si="1441"/>
        <v>3.0111671282693185E-4</v>
      </c>
      <c r="U619" s="1">
        <f t="shared" si="1442"/>
        <v>4.581552509844618E-4</v>
      </c>
      <c r="V619" s="1">
        <f t="shared" si="1443"/>
        <v>6.8796464809946104E-4</v>
      </c>
      <c r="W619" s="1">
        <f t="shared" si="1444"/>
        <v>1.0198419839637194E-3</v>
      </c>
      <c r="X619" s="1">
        <f t="shared" si="1445"/>
        <v>1.49285724214029E-3</v>
      </c>
      <c r="Y619" s="1">
        <f t="shared" si="1446"/>
        <v>2.1582681586109912E-3</v>
      </c>
      <c r="Z619" s="1">
        <f t="shared" si="1447"/>
        <v>3.0822098077207898E-3</v>
      </c>
      <c r="AA619" s="1">
        <f t="shared" si="1448"/>
        <v>4.3485692983532094E-3</v>
      </c>
      <c r="AB619" s="1">
        <f t="shared" si="1449"/>
        <v>6.0619038909506869E-3</v>
      </c>
      <c r="AC619" s="1">
        <f t="shared" si="1450"/>
        <v>8.3502033917821645E-3</v>
      </c>
      <c r="AD619" s="1">
        <f t="shared" si="1451"/>
        <v>1.1367239573801664E-2</v>
      </c>
      <c r="AE619" s="1">
        <f t="shared" si="1452"/>
        <v>1.5294193164183466E-2</v>
      </c>
      <c r="AF619" s="1">
        <f t="shared" si="1453"/>
        <v>2.0340210678798154E-2</v>
      </c>
      <c r="AG619" s="1">
        <f t="shared" si="1454"/>
        <v>2.6741527970657885E-2</v>
      </c>
      <c r="AH619" s="1">
        <f t="shared" si="1455"/>
        <v>3.4758813533002475E-2</v>
      </c>
      <c r="AI619" s="1">
        <f t="shared" si="1456"/>
        <v>4.4672439653980628E-2</v>
      </c>
      <c r="AJ619" s="1">
        <f t="shared" si="1457"/>
        <v>5.6775487869905071E-2</v>
      </c>
      <c r="AK619" s="1">
        <f t="shared" si="1458"/>
        <v>7.1364436940815429E-2</v>
      </c>
      <c r="AL619" s="1">
        <f t="shared" si="1459"/>
        <v>8.8727661528635496E-2</v>
      </c>
      <c r="AM619" s="1">
        <f t="shared" si="1460"/>
        <v>0.10913207671300977</v>
      </c>
      <c r="AN619" s="1">
        <f t="shared" si="1461"/>
        <v>0.1328084805285798</v>
      </c>
      <c r="AO619" s="1">
        <f t="shared" si="1462"/>
        <v>0.1599363523342254</v>
      </c>
      <c r="AP619" s="1">
        <f t="shared" si="1463"/>
        <v>0.19062903491641864</v>
      </c>
      <c r="AQ619" s="1">
        <f t="shared" si="1464"/>
        <v>0.22492033883738008</v>
      </c>
      <c r="AR619" s="1">
        <f t="shared" si="1465"/>
        <v>0.26275363808214786</v>
      </c>
      <c r="AS619" s="1">
        <f t="shared" si="1466"/>
        <v>0.30397446252199201</v>
      </c>
      <c r="AT619" s="1">
        <f t="shared" si="1467"/>
        <v>0.34832743034582353</v>
      </c>
      <c r="AU619" s="1">
        <f t="shared" si="1468"/>
        <v>0.39545810864390862</v>
      </c>
      <c r="AV619" s="1">
        <f t="shared" si="1469"/>
        <v>0.44492006030664893</v>
      </c>
      <c r="AW619" s="1">
        <f t="shared" si="1470"/>
        <v>0.49618695797676232</v>
      </c>
      <c r="AX619" s="1">
        <f t="shared" si="1471"/>
        <v>0.54866925599442928</v>
      </c>
      <c r="AY619" s="1">
        <f t="shared" si="1472"/>
        <v>0.60173454757027955</v>
      </c>
      <c r="AZ619" s="1">
        <f t="shared" si="1473"/>
        <v>0.65473043408817966</v>
      </c>
      <c r="BA619" s="1">
        <f t="shared" si="1474"/>
        <v>0.70700852789942537</v>
      </c>
      <c r="BB619" s="1">
        <f t="shared" si="1475"/>
        <v>0.75794812077357532</v>
      </c>
      <c r="BC619" s="1">
        <f t="shared" si="1476"/>
        <v>0.80697808624685119</v>
      </c>
      <c r="BD619" s="1">
        <f t="shared" si="1477"/>
        <v>0.85359574068003119</v>
      </c>
      <c r="BE619" s="1">
        <f t="shared" si="1478"/>
        <v>0.89738164716615754</v>
      </c>
      <c r="BF619" s="1">
        <f t="shared" si="1479"/>
        <v>0.93800968024994436</v>
      </c>
      <c r="BG619" s="1">
        <f t="shared" si="1480"/>
        <v>0.97525204267834742</v>
      </c>
      <c r="BH619" s="1">
        <f t="shared" si="1481"/>
        <v>1.0089793006974443</v>
      </c>
      <c r="BI619" s="1">
        <f t="shared" si="1482"/>
        <v>1.039155846514594</v>
      </c>
      <c r="BJ619" s="1">
        <f t="shared" si="1483"/>
        <v>1.0658314763258243</v>
      </c>
      <c r="BK619" s="1">
        <f t="shared" si="1484"/>
        <v>1.08912996958534</v>
      </c>
      <c r="BL619" s="1">
        <f t="shared" si="1485"/>
        <v>1.1092356602041531</v>
      </c>
      <c r="BM619" s="1">
        <f t="shared" si="1486"/>
        <v>1.1263790037822732</v>
      </c>
      <c r="BN619" s="1">
        <f t="shared" si="1487"/>
        <v>1.1408220766353985</v>
      </c>
      <c r="BO619" s="1">
        <f t="shared" si="1488"/>
        <v>1.1528448090115571</v>
      </c>
      <c r="BP619" s="1">
        <f t="shared" si="1489"/>
        <v>1.1627325773586616</v>
      </c>
      <c r="BQ619" s="1">
        <f t="shared" si="1490"/>
        <v>1.1707655808819326</v>
      </c>
      <c r="BR619" s="1">
        <f t="shared" si="1491"/>
        <v>1.1772102266525875</v>
      </c>
      <c r="BS619" s="1">
        <f t="shared" si="1492"/>
        <v>1.182312562602595</v>
      </c>
      <c r="BT619" s="1">
        <f t="shared" si="1493"/>
        <v>1.1862936417320395</v>
      </c>
      <c r="BU619" s="1">
        <f t="shared" si="1494"/>
        <v>1.1893465816658781</v>
      </c>
      <c r="BV619" s="1">
        <f t="shared" si="1495"/>
        <v>1.1916350045204678</v>
      </c>
      <c r="BW619" s="1">
        <f t="shared" si="1496"/>
        <v>1.1932925021413872</v>
      </c>
      <c r="BX619" s="1">
        <f t="shared" si="1497"/>
        <v>1.1944227675515984</v>
      </c>
      <c r="BY619" s="1">
        <f t="shared" si="1498"/>
        <v>1.1951000595711039</v>
      </c>
      <c r="BZ619" s="1">
        <f t="shared" si="1499"/>
        <v>1.1953697179853862</v>
      </c>
      <c r="CA619" s="1">
        <f t="shared" si="1500"/>
        <v>1.1952485153335781</v>
      </c>
      <c r="CB619" s="1">
        <f t="shared" si="1501"/>
        <v>1.1947247127988505</v>
      </c>
      <c r="CC619" s="1">
        <f t="shared" si="1502"/>
        <v>1.1937577767996554</v>
      </c>
      <c r="CD619" s="1">
        <f t="shared" si="1503"/>
        <v>1.1922778050477849</v>
      </c>
      <c r="CE619" s="1">
        <f t="shared" si="1504"/>
        <v>1.1901848014048297</v>
      </c>
      <c r="CF619" s="1">
        <f t="shared" si="1505"/>
        <v>1.1873480227815325</v>
      </c>
      <c r="CG619" s="1">
        <f t="shared" si="1506"/>
        <v>1.1836056928381029</v>
      </c>
      <c r="CH619" s="1">
        <f t="shared" si="1507"/>
        <v>1.178765429847874</v>
      </c>
      <c r="CI619" s="1">
        <f t="shared" si="1508"/>
        <v>1.1726057627637481</v>
      </c>
      <c r="CJ619" s="1">
        <f t="shared" si="1509"/>
        <v>1.164879103368416</v>
      </c>
      <c r="CK619" s="1">
        <f t="shared" si="1510"/>
        <v>1.1553164975483374</v>
      </c>
      <c r="CL619" s="1">
        <f t="shared" si="1511"/>
        <v>1.1436343916045997</v>
      </c>
      <c r="CM619" s="1">
        <f t="shared" si="1512"/>
        <v>1.1295435199817376</v>
      </c>
      <c r="CN619" s="1">
        <f t="shared" si="1513"/>
        <v>1.1127598532973497</v>
      </c>
      <c r="CO619" s="1">
        <f t="shared" si="1514"/>
        <v>1.0930173497511899</v>
      </c>
      <c r="CP619" s="1">
        <f t="shared" si="1515"/>
        <v>1.0700820437917207</v>
      </c>
      <c r="CQ619" s="1">
        <f t="shared" si="1516"/>
        <v>1.0437668027151936</v>
      </c>
      <c r="CR619" s="1">
        <f t="shared" si="1517"/>
        <v>1.0139459069424468</v>
      </c>
      <c r="CS619" s="1">
        <f t="shared" si="1518"/>
        <v>0.9805684858668543</v>
      </c>
      <c r="CT619" s="1">
        <f t="shared" si="1519"/>
        <v>0.94366978886944852</v>
      </c>
      <c r="CU619" s="1">
        <f t="shared" si="1520"/>
        <v>0.9033793055032745</v>
      </c>
      <c r="CV619" s="1">
        <f t="shared" si="1521"/>
        <v>0.8599248770939758</v>
      </c>
      <c r="CW619" s="1">
        <f t="shared" si="1522"/>
        <v>0.81363216129462046</v>
      </c>
      <c r="CX619" s="1">
        <f t="shared" si="1523"/>
        <v>0.76491910800042451</v>
      </c>
      <c r="CY619" s="1">
        <f t="shared" si="1524"/>
        <v>0.71428545598713955</v>
      </c>
      <c r="CZ619" s="1">
        <f t="shared" si="1525"/>
        <v>0.6622976332889734</v>
      </c>
      <c r="DA619" s="1">
        <f t="shared" si="1526"/>
        <v>0.60956980472651878</v>
      </c>
      <c r="DB619" s="1">
        <f t="shared" si="1527"/>
        <v>0.55674212081657914</v>
      </c>
      <c r="DC619" s="1">
        <f t="shared" si="1528"/>
        <v>0.50445745131581932</v>
      </c>
      <c r="DD619" s="1">
        <f t="shared" si="1529"/>
        <v>0.45333800979687522</v>
      </c>
      <c r="DE619" s="1">
        <f t="shared" si="1530"/>
        <v>0.40396328009215043</v>
      </c>
      <c r="DF619" s="1">
        <f t="shared" si="1531"/>
        <v>0.3568505411897851</v>
      </c>
      <c r="DG619" s="1">
        <f t="shared" si="1532"/>
        <v>0.31243906703794838</v>
      </c>
      <c r="DH619" s="1">
        <f t="shared" si="1533"/>
        <v>0.27107877555639681</v>
      </c>
      <c r="DI619" s="1">
        <f t="shared" si="1534"/>
        <v>0.23302374871277648</v>
      </c>
      <c r="DJ619" s="1">
        <f t="shared" si="1535"/>
        <v>0.19843067838410361</v>
      </c>
      <c r="DK619" s="1">
        <f t="shared" si="1536"/>
        <v>0.16736194597095702</v>
      </c>
      <c r="DL619" s="1">
        <f t="shared" si="1537"/>
        <v>0.13979274790235155</v>
      </c>
      <c r="DM619" s="1">
        <f t="shared" si="1538"/>
        <v>0.1156214570889824</v>
      </c>
      <c r="DN619" s="1">
        <f t="shared" si="1539"/>
        <v>9.4682275221013357E-2</v>
      </c>
      <c r="DO619" s="1">
        <f t="shared" si="1540"/>
        <v>7.6759185520740972E-2</v>
      </c>
      <c r="DP619" s="1">
        <f t="shared" si="1541"/>
        <v>6.1600253664689665E-2</v>
      </c>
      <c r="DQ619" s="1">
        <f t="shared" si="1542"/>
        <v>4.8931432003129841E-2</v>
      </c>
      <c r="DR619" s="1">
        <f t="shared" si="1543"/>
        <v>3.8469179799708604E-2</v>
      </c>
      <c r="DS619" s="1">
        <f t="shared" si="1544"/>
        <v>2.993139863342667E-2</v>
      </c>
      <c r="DT619" s="1">
        <f t="shared" si="1545"/>
        <v>2.3046376443399238E-2</v>
      </c>
      <c r="DU619" s="1">
        <f t="shared" si="1546"/>
        <v>1.7559617706061598E-2</v>
      </c>
      <c r="DV619" s="1">
        <f t="shared" si="1547"/>
        <v>1.3238596851366776E-2</v>
      </c>
      <c r="DW619" s="1">
        <f t="shared" si="1548"/>
        <v>9.8755981322196928E-3</v>
      </c>
      <c r="DX619" s="1">
        <f t="shared" si="1549"/>
        <v>7.2888936281453416E-3</v>
      </c>
      <c r="DY619" s="1">
        <f t="shared" si="1550"/>
        <v>5.3225621911097845E-3</v>
      </c>
      <c r="DZ619" s="1">
        <f t="shared" si="1551"/>
        <v>3.8452697076360128E-3</v>
      </c>
      <c r="EA619" s="1">
        <f t="shared" si="1552"/>
        <v>2.7483211612855168E-3</v>
      </c>
      <c r="EB619" s="1">
        <f t="shared" si="1553"/>
        <v>1.9432648999449565E-3</v>
      </c>
      <c r="EC619" s="1">
        <f t="shared" si="1554"/>
        <v>1.3592866462285313E-3</v>
      </c>
      <c r="ED619" s="1">
        <f t="shared" si="1555"/>
        <v>9.4058188153008917E-4</v>
      </c>
      <c r="EE619" s="1">
        <f t="shared" si="1556"/>
        <v>6.4384584920737173E-4</v>
      </c>
      <c r="EF619" s="1">
        <f t="shared" si="1557"/>
        <v>4.3597468850327734E-4</v>
      </c>
      <c r="EG619" s="1">
        <f t="shared" si="1558"/>
        <v>2.9203179283070419E-4</v>
      </c>
      <c r="EH619" s="1">
        <f t="shared" si="1559"/>
        <v>1.9350172636634362E-4</v>
      </c>
      <c r="EI619" s="1">
        <f t="shared" si="1560"/>
        <v>1.2683019788367492E-4</v>
      </c>
      <c r="EJ619" s="1">
        <f t="shared" si="1561"/>
        <v>8.2232162401159396E-5</v>
      </c>
      <c r="EK619" s="1">
        <f t="shared" si="1562"/>
        <v>5.2740086225764762E-5</v>
      </c>
      <c r="EL619" s="1">
        <f t="shared" si="1563"/>
        <v>3.3459514049452357E-5</v>
      </c>
      <c r="EM619" s="1">
        <f t="shared" si="1564"/>
        <v>2.0998019786144278E-5</v>
      </c>
      <c r="EN619" s="1">
        <f t="shared" si="1565"/>
        <v>1.3035204082020997E-5</v>
      </c>
      <c r="EO619" s="1">
        <f t="shared" si="1566"/>
        <v>8.0045984385093032E-6</v>
      </c>
      <c r="EP619" s="1">
        <f t="shared" si="1567"/>
        <v>4.8623414674644279E-6</v>
      </c>
      <c r="EQ619" s="1">
        <f t="shared" si="1568"/>
        <v>2.9217161046660935E-6</v>
      </c>
      <c r="ER619" s="1">
        <f t="shared" si="1569"/>
        <v>1.7366814169059834E-6</v>
      </c>
      <c r="ES619" s="1">
        <f t="shared" si="1570"/>
        <v>1.0211634416823538E-6</v>
      </c>
      <c r="ET619" s="1">
        <f t="shared" si="1571"/>
        <v>5.9397364882783936E-7</v>
      </c>
      <c r="EU619" s="1">
        <f t="shared" si="1572"/>
        <v>3.4177519257345963E-7</v>
      </c>
      <c r="EV619" s="1">
        <f t="shared" si="1573"/>
        <v>1.9454587410694576E-7</v>
      </c>
      <c r="EW619" s="1">
        <f t="shared" si="1574"/>
        <v>1.0955351115005591E-7</v>
      </c>
      <c r="EX619" s="1">
        <f t="shared" si="1575"/>
        <v>6.1038260521870654E-8</v>
      </c>
      <c r="EY619" s="1">
        <f t="shared" si="1576"/>
        <v>3.3662633150872464E-8</v>
      </c>
      <c r="EZ619" s="1">
        <f t="shared" si="1577"/>
        <v>1.8412849936962232E-8</v>
      </c>
      <c r="FA619" s="1">
        <f t="shared" si="1578"/>
        <v>1.0074842557215248E-8</v>
      </c>
      <c r="FB619" s="1">
        <f t="shared" si="1579"/>
        <v>5.7145125410370666E-9</v>
      </c>
      <c r="FC619" s="1">
        <f t="shared" si="1580"/>
        <v>3.8057408967923892E-9</v>
      </c>
      <c r="FD619" s="75">
        <f t="shared" si="1431"/>
        <v>3.8057408967923892E-9</v>
      </c>
    </row>
    <row r="620" spans="7:160" x14ac:dyDescent="0.35">
      <c r="G620" t="str">
        <f t="shared" si="1427"/>
        <v>Refd, t=3.02</v>
      </c>
      <c r="H620" s="76">
        <f t="shared" si="1428"/>
        <v>3.0249999999999577</v>
      </c>
      <c r="I620" s="1">
        <f t="shared" si="1429"/>
        <v>0</v>
      </c>
      <c r="J620" s="22">
        <f t="shared" si="1430"/>
        <v>1.5754999133074043E-6</v>
      </c>
      <c r="K620" s="1">
        <f t="shared" si="1432"/>
        <v>3.1028079734927417E-6</v>
      </c>
      <c r="L620" s="1">
        <f t="shared" si="1433"/>
        <v>5.7359980202494942E-6</v>
      </c>
      <c r="M620" s="1">
        <f t="shared" si="1434"/>
        <v>1.0167178593709448E-5</v>
      </c>
      <c r="N620" s="1">
        <f t="shared" si="1435"/>
        <v>1.7473228318919706E-5</v>
      </c>
      <c r="O620" s="1">
        <f t="shared" si="1436"/>
        <v>2.9304282956112248E-5</v>
      </c>
      <c r="P620" s="1">
        <f t="shared" si="1437"/>
        <v>4.8150914114135526E-5</v>
      </c>
      <c r="Q620" s="1">
        <f t="shared" si="1438"/>
        <v>7.7715896250416368E-5</v>
      </c>
      <c r="R620" s="1">
        <f t="shared" si="1439"/>
        <v>1.2342168684556442E-4</v>
      </c>
      <c r="S620" s="1">
        <f t="shared" si="1440"/>
        <v>1.9308951756117886E-4</v>
      </c>
      <c r="T620" s="1">
        <f t="shared" si="1441"/>
        <v>2.9782944672488684E-4</v>
      </c>
      <c r="U620" s="1">
        <f t="shared" si="1442"/>
        <v>4.5318169872094578E-4</v>
      </c>
      <c r="V620" s="1">
        <f t="shared" si="1443"/>
        <v>6.8054668832419622E-4</v>
      </c>
      <c r="W620" s="1">
        <f t="shared" si="1444"/>
        <v>1.0089326853697747E-3</v>
      </c>
      <c r="X620" s="1">
        <f t="shared" si="1445"/>
        <v>1.4770344733412743E-3</v>
      </c>
      <c r="Y620" s="1">
        <f t="shared" si="1446"/>
        <v>2.1356321552222102E-3</v>
      </c>
      <c r="Z620" s="1">
        <f t="shared" si="1447"/>
        <v>3.0502655404516252E-3</v>
      </c>
      <c r="AA620" s="1">
        <f t="shared" si="1448"/>
        <v>4.3040962749041484E-3</v>
      </c>
      <c r="AB620" s="1">
        <f t="shared" si="1449"/>
        <v>6.0008182889512056E-3</v>
      </c>
      <c r="AC620" s="1">
        <f t="shared" si="1450"/>
        <v>8.267420078932641E-3</v>
      </c>
      <c r="AD620" s="1">
        <f t="shared" si="1451"/>
        <v>1.125654445752651E-2</v>
      </c>
      <c r="AE620" s="1">
        <f t="shared" si="1452"/>
        <v>1.5148139164529388E-2</v>
      </c>
      <c r="AF620" s="1">
        <f t="shared" si="1453"/>
        <v>2.0150053082442314E-2</v>
      </c>
      <c r="AG620" s="1">
        <f t="shared" si="1454"/>
        <v>2.64972165777431E-2</v>
      </c>
      <c r="AH620" s="1">
        <f t="shared" si="1455"/>
        <v>3.4449059397231488E-2</v>
      </c>
      <c r="AI620" s="1">
        <f t="shared" si="1456"/>
        <v>4.4284872909361221E-2</v>
      </c>
      <c r="AJ620" s="1">
        <f t="shared" si="1457"/>
        <v>5.6296919797839164E-2</v>
      </c>
      <c r="AK620" s="1">
        <f t="shared" si="1458"/>
        <v>7.0781233890494566E-2</v>
      </c>
      <c r="AL620" s="1">
        <f t="shared" si="1459"/>
        <v>8.8026230630973479E-2</v>
      </c>
      <c r="AM620" s="1">
        <f t="shared" si="1460"/>
        <v>0.10829945387974312</v>
      </c>
      <c r="AN620" s="1">
        <f t="shared" si="1461"/>
        <v>0.13183300066437426</v>
      </c>
      <c r="AO620" s="1">
        <f t="shared" si="1462"/>
        <v>0.15880837095070507</v>
      </c>
      <c r="AP620" s="1">
        <f t="shared" si="1463"/>
        <v>0.18934166056970364</v>
      </c>
      <c r="AQ620" s="1">
        <f t="shared" si="1464"/>
        <v>0.22347012825052101</v>
      </c>
      <c r="AR620" s="1">
        <f t="shared" si="1465"/>
        <v>0.26114120163309773</v>
      </c>
      <c r="AS620" s="1">
        <f t="shared" si="1466"/>
        <v>0.30220492791811521</v>
      </c>
      <c r="AT620" s="1">
        <f t="shared" si="1467"/>
        <v>0.34641071732001311</v>
      </c>
      <c r="AU620" s="1">
        <f t="shared" si="1468"/>
        <v>0.39340897743588144</v>
      </c>
      <c r="AV620" s="1">
        <f t="shared" si="1469"/>
        <v>0.44275791100119294</v>
      </c>
      <c r="AW620" s="1">
        <f t="shared" si="1470"/>
        <v>0.49393537536080234</v>
      </c>
      <c r="AX620" s="1">
        <f t="shared" si="1471"/>
        <v>0.54635531389937431</v>
      </c>
      <c r="AY620" s="1">
        <f t="shared" si="1472"/>
        <v>0.59938790581535639</v>
      </c>
      <c r="AZ620" s="1">
        <f t="shared" si="1473"/>
        <v>0.65238227818214478</v>
      </c>
      <c r="BA620" s="1">
        <f t="shared" si="1474"/>
        <v>0.70469041480031758</v>
      </c>
      <c r="BB620" s="1">
        <f t="shared" si="1475"/>
        <v>0.75569080184722859</v>
      </c>
      <c r="BC620" s="1">
        <f t="shared" si="1476"/>
        <v>0.80481038027485741</v>
      </c>
      <c r="BD620" s="1">
        <f t="shared" si="1477"/>
        <v>0.85154352519520793</v>
      </c>
      <c r="BE620" s="1">
        <f t="shared" si="1478"/>
        <v>0.89546702607995332</v>
      </c>
      <c r="BF620" s="1">
        <f t="shared" si="1479"/>
        <v>0.936250370838275</v>
      </c>
      <c r="BG620" s="1">
        <f t="shared" si="1480"/>
        <v>0.97366100712397341</v>
      </c>
      <c r="BH620" s="1">
        <f t="shared" si="1481"/>
        <v>1.007564628407055</v>
      </c>
      <c r="BI620" s="1">
        <f t="shared" si="1482"/>
        <v>1.0379208752072522</v>
      </c>
      <c r="BJ620" s="1">
        <f t="shared" si="1483"/>
        <v>1.0647751240864032</v>
      </c>
      <c r="BK620" s="1">
        <f t="shared" si="1484"/>
        <v>1.0882472379640351</v>
      </c>
      <c r="BL620" s="1">
        <f t="shared" si="1485"/>
        <v>1.1085182607915827</v>
      </c>
      <c r="BM620" s="1">
        <f t="shared" si="1486"/>
        <v>1.1258160577289569</v>
      </c>
      <c r="BN620" s="1">
        <f t="shared" si="1487"/>
        <v>1.1404008380371358</v>
      </c>
      <c r="BO620" s="1">
        <f t="shared" si="1488"/>
        <v>1.1525513682566741</v>
      </c>
      <c r="BP620" s="1">
        <f t="shared" si="1489"/>
        <v>1.1625525084556518</v>
      </c>
      <c r="BQ620" s="1">
        <f t="shared" si="1490"/>
        <v>1.1706845063502869</v>
      </c>
      <c r="BR620" s="1">
        <f t="shared" si="1491"/>
        <v>1.1772142836691901</v>
      </c>
      <c r="BS620" s="1">
        <f t="shared" si="1492"/>
        <v>1.1823887637831936</v>
      </c>
      <c r="BT620" s="1">
        <f t="shared" si="1493"/>
        <v>1.1864301324352908</v>
      </c>
      <c r="BU620" s="1">
        <f t="shared" si="1494"/>
        <v>1.1895328025321639</v>
      </c>
      <c r="BV620" s="1">
        <f t="shared" si="1495"/>
        <v>1.1918617728500731</v>
      </c>
      <c r="BW620" s="1">
        <f t="shared" si="1496"/>
        <v>1.1935520286536039</v>
      </c>
      <c r="BX620" s="1">
        <f t="shared" si="1497"/>
        <v>1.194708626200073</v>
      </c>
      <c r="BY620" s="1">
        <f t="shared" si="1498"/>
        <v>1.1954071276881653</v>
      </c>
      <c r="BZ620" s="1">
        <f t="shared" si="1499"/>
        <v>1.1956941024109997</v>
      </c>
      <c r="CA620" s="1">
        <f t="shared" si="1500"/>
        <v>1.1955874776790796</v>
      </c>
      <c r="CB620" s="1">
        <f t="shared" si="1501"/>
        <v>1.1950766038965444</v>
      </c>
      <c r="CC620" s="1">
        <f t="shared" si="1502"/>
        <v>1.1941219869417019</v>
      </c>
      <c r="CD620" s="1">
        <f t="shared" si="1503"/>
        <v>1.192654733015047</v>
      </c>
      <c r="CE620" s="1">
        <f t="shared" si="1504"/>
        <v>1.1905758416822025</v>
      </c>
      <c r="CF620" s="1">
        <f t="shared" si="1505"/>
        <v>1.1877555668851758</v>
      </c>
      <c r="CG620" s="1">
        <f t="shared" si="1506"/>
        <v>1.1840331374802682</v>
      </c>
      <c r="CH620" s="1">
        <f t="shared" si="1507"/>
        <v>1.179217181898637</v>
      </c>
      <c r="CI620" s="1">
        <f t="shared" si="1508"/>
        <v>1.1730872288323175</v>
      </c>
      <c r="CJ620" s="1">
        <f t="shared" si="1509"/>
        <v>1.165396650548016</v>
      </c>
      <c r="CK620" s="1">
        <f t="shared" si="1510"/>
        <v>1.1558773716903308</v>
      </c>
      <c r="CL620" s="1">
        <f t="shared" si="1511"/>
        <v>1.1442465806332065</v>
      </c>
      <c r="CM620" s="1">
        <f t="shared" si="1512"/>
        <v>1.1302155523915918</v>
      </c>
      <c r="CN620" s="1">
        <f t="shared" si="1513"/>
        <v>1.1135005261419459</v>
      </c>
      <c r="CO620" s="1">
        <f t="shared" si="1514"/>
        <v>1.0938353860239804</v>
      </c>
      <c r="CP620" s="1">
        <f t="shared" si="1515"/>
        <v>1.0709856858277587</v>
      </c>
      <c r="CQ620" s="1">
        <f t="shared" si="1516"/>
        <v>1.0447633556065947</v>
      </c>
      <c r="CR620" s="1">
        <f t="shared" si="1517"/>
        <v>1.0150412532952473</v>
      </c>
      <c r="CS620" s="1">
        <f t="shared" si="1518"/>
        <v>0.98176659973565694</v>
      </c>
      <c r="CT620" s="1">
        <f t="shared" si="1519"/>
        <v>0.94497228155421109</v>
      </c>
      <c r="CU620" s="1">
        <f t="shared" si="1520"/>
        <v>0.90478503830827572</v>
      </c>
      <c r="CV620" s="1">
        <f t="shared" si="1521"/>
        <v>0.86142967553797234</v>
      </c>
      <c r="CW620" s="1">
        <f t="shared" si="1522"/>
        <v>0.81522866131010707</v>
      </c>
      <c r="CX620" s="1">
        <f t="shared" si="1523"/>
        <v>0.76659675741347677</v>
      </c>
      <c r="CY620" s="1">
        <f t="shared" si="1524"/>
        <v>0.71603068446485929</v>
      </c>
      <c r="CZ620" s="1">
        <f t="shared" si="1525"/>
        <v>0.66409419179057649</v>
      </c>
      <c r="DA620" s="1">
        <f t="shared" si="1526"/>
        <v>0.61139926240899167</v>
      </c>
      <c r="DB620" s="1">
        <f t="shared" si="1527"/>
        <v>0.55858449461834025</v>
      </c>
      <c r="DC620" s="1">
        <f t="shared" si="1528"/>
        <v>0.50629193238878589</v>
      </c>
      <c r="DD620" s="1">
        <f t="shared" si="1529"/>
        <v>0.45514374275521829</v>
      </c>
      <c r="DE620" s="1">
        <f t="shared" si="1530"/>
        <v>0.40572014657892891</v>
      </c>
      <c r="DF620" s="1">
        <f t="shared" si="1531"/>
        <v>0.35853989900687455</v>
      </c>
      <c r="DG620" s="1">
        <f t="shared" si="1532"/>
        <v>0.31404440004761613</v>
      </c>
      <c r="DH620" s="1">
        <f t="shared" si="1533"/>
        <v>0.27258621728545174</v>
      </c>
      <c r="DI620" s="1">
        <f t="shared" si="1534"/>
        <v>0.23442245321189367</v>
      </c>
      <c r="DJ620" s="1">
        <f t="shared" si="1535"/>
        <v>0.19971302427048118</v>
      </c>
      <c r="DK620" s="1">
        <f t="shared" si="1536"/>
        <v>0.16852357243196628</v>
      </c>
      <c r="DL620" s="1">
        <f t="shared" si="1537"/>
        <v>0.14083243350675501</v>
      </c>
      <c r="DM620" s="1">
        <f t="shared" si="1538"/>
        <v>0.11654086245836558</v>
      </c>
      <c r="DN620" s="1">
        <f t="shared" si="1539"/>
        <v>9.5485578161182097E-2</v>
      </c>
      <c r="DO620" s="1">
        <f t="shared" si="1540"/>
        <v>7.7452641658400295E-2</v>
      </c>
      <c r="DP620" s="1">
        <f t="shared" si="1541"/>
        <v>6.2191716905586912E-2</v>
      </c>
      <c r="DQ620" s="1">
        <f t="shared" si="1542"/>
        <v>4.9429867487648861E-2</v>
      </c>
      <c r="DR620" s="1">
        <f t="shared" si="1543"/>
        <v>3.8884198009924799E-2</v>
      </c>
      <c r="DS620" s="1">
        <f t="shared" si="1544"/>
        <v>3.0272833601588393E-2</v>
      </c>
      <c r="DT620" s="1">
        <f t="shared" si="1545"/>
        <v>2.3323924392699851E-2</v>
      </c>
      <c r="DU620" s="1">
        <f t="shared" si="1546"/>
        <v>1.7782545658655054E-2</v>
      </c>
      <c r="DV620" s="1">
        <f t="shared" si="1547"/>
        <v>1.3415524398088541E-2</v>
      </c>
      <c r="DW620" s="1">
        <f t="shared" si="1548"/>
        <v>1.0014350148318673E-2</v>
      </c>
      <c r="DX620" s="1">
        <f t="shared" si="1549"/>
        <v>7.396417533956986E-3</v>
      </c>
      <c r="DY620" s="1">
        <f t="shared" si="1550"/>
        <v>5.4049005128137279E-3</v>
      </c>
      <c r="DZ620" s="1">
        <f t="shared" si="1551"/>
        <v>3.9075771535941042E-3</v>
      </c>
      <c r="EA620" s="1">
        <f t="shared" si="1552"/>
        <v>2.7949150389666353E-3</v>
      </c>
      <c r="EB620" s="1">
        <f t="shared" si="1553"/>
        <v>1.9776982271129803E-3</v>
      </c>
      <c r="EC620" s="1">
        <f t="shared" si="1554"/>
        <v>1.3844344944918257E-3</v>
      </c>
      <c r="ED620" s="1">
        <f t="shared" si="1555"/>
        <v>9.5873306936579904E-4</v>
      </c>
      <c r="EE620" s="1">
        <f t="shared" si="1556"/>
        <v>6.5679384293906981E-4</v>
      </c>
      <c r="EF620" s="1">
        <f t="shared" si="1557"/>
        <v>4.4510328670378015E-4</v>
      </c>
      <c r="EG620" s="1">
        <f t="shared" si="1558"/>
        <v>2.9839272813064012E-4</v>
      </c>
      <c r="EH620" s="1">
        <f t="shared" si="1559"/>
        <v>1.978826364189444E-4</v>
      </c>
      <c r="EI620" s="1">
        <f t="shared" si="1560"/>
        <v>1.2981245753395911E-4</v>
      </c>
      <c r="EJ620" s="1">
        <f t="shared" si="1561"/>
        <v>8.4238831155431171E-5</v>
      </c>
      <c r="EK620" s="1">
        <f t="shared" si="1562"/>
        <v>5.4074733396172789E-5</v>
      </c>
      <c r="EL620" s="1">
        <f t="shared" si="1563"/>
        <v>3.4336977990252169E-5</v>
      </c>
      <c r="EM620" s="1">
        <f t="shared" si="1564"/>
        <v>2.1568283369631973E-5</v>
      </c>
      <c r="EN620" s="1">
        <f t="shared" si="1565"/>
        <v>1.3401571728589587E-5</v>
      </c>
      <c r="EO620" s="1">
        <f t="shared" si="1566"/>
        <v>8.2372817837844715E-6</v>
      </c>
      <c r="EP620" s="1">
        <f t="shared" si="1567"/>
        <v>5.008435275164866E-6</v>
      </c>
      <c r="EQ620" s="1">
        <f t="shared" si="1568"/>
        <v>3.0123996057751638E-6</v>
      </c>
      <c r="ER620" s="1">
        <f t="shared" si="1569"/>
        <v>1.7923315704034388E-6</v>
      </c>
      <c r="ES620" s="1">
        <f t="shared" si="1570"/>
        <v>1.0549277429133746E-6</v>
      </c>
      <c r="ET620" s="1">
        <f t="shared" si="1571"/>
        <v>6.1422781232404025E-7</v>
      </c>
      <c r="EU620" s="1">
        <f t="shared" si="1572"/>
        <v>3.5378810756277087E-7</v>
      </c>
      <c r="EV620" s="1">
        <f t="shared" si="1573"/>
        <v>2.0159077408388786E-7</v>
      </c>
      <c r="EW620" s="1">
        <f t="shared" si="1574"/>
        <v>1.1363875899825546E-7</v>
      </c>
      <c r="EX620" s="1">
        <f t="shared" si="1575"/>
        <v>6.3381118891689684E-8</v>
      </c>
      <c r="EY620" s="1">
        <f t="shared" si="1576"/>
        <v>3.4992171643228163E-8</v>
      </c>
      <c r="EZ620" s="1">
        <f t="shared" si="1577"/>
        <v>1.9161126261378041E-8</v>
      </c>
      <c r="FA620" s="1">
        <f t="shared" si="1578"/>
        <v>1.0496376931863094E-8</v>
      </c>
      <c r="FB620" s="1">
        <f t="shared" si="1579"/>
        <v>5.9609642417587191E-9</v>
      </c>
      <c r="FC620" s="1">
        <f t="shared" si="1580"/>
        <v>3.9741864536794735E-9</v>
      </c>
      <c r="FD620" s="75">
        <f t="shared" si="1431"/>
        <v>3.9741864536794735E-9</v>
      </c>
    </row>
    <row r="621" spans="7:160" x14ac:dyDescent="0.35">
      <c r="G621" t="str">
        <f t="shared" si="1427"/>
        <v>Refd, t=3.03</v>
      </c>
      <c r="H621" s="76">
        <f t="shared" si="1428"/>
        <v>3.0299999999999576</v>
      </c>
      <c r="I621" s="1">
        <f t="shared" si="1429"/>
        <v>0</v>
      </c>
      <c r="J621" s="22">
        <f t="shared" si="1430"/>
        <v>1.558037067701247E-6</v>
      </c>
      <c r="K621" s="1">
        <f t="shared" si="1432"/>
        <v>3.0684134848252946E-6</v>
      </c>
      <c r="L621" s="1">
        <f t="shared" si="1433"/>
        <v>5.672410931457408E-6</v>
      </c>
      <c r="M621" s="1">
        <f t="shared" si="1434"/>
        <v>1.0054479031560662E-5</v>
      </c>
      <c r="N621" s="1">
        <f t="shared" si="1435"/>
        <v>1.72796144703149E-5</v>
      </c>
      <c r="O621" s="1">
        <f t="shared" si="1436"/>
        <v>2.8979825047829184E-5</v>
      </c>
      <c r="P621" s="1">
        <f t="shared" si="1437"/>
        <v>4.7618484267086566E-5</v>
      </c>
      <c r="Q621" s="1">
        <f t="shared" si="1438"/>
        <v>7.6858242694015263E-5</v>
      </c>
      <c r="R621" s="1">
        <f t="shared" si="1439"/>
        <v>1.2206336644211279E-4</v>
      </c>
      <c r="S621" s="1">
        <f t="shared" si="1440"/>
        <v>1.9097214096112664E-4</v>
      </c>
      <c r="T621" s="1">
        <f t="shared" si="1441"/>
        <v>2.9457845706023844E-4</v>
      </c>
      <c r="U621" s="1">
        <f t="shared" si="1442"/>
        <v>4.482627431882374E-4</v>
      </c>
      <c r="V621" s="1">
        <f t="shared" si="1443"/>
        <v>6.7320961300213963E-4</v>
      </c>
      <c r="W621" s="1">
        <f t="shared" si="1444"/>
        <v>9.9814136134792611E-4</v>
      </c>
      <c r="X621" s="1">
        <f t="shared" si="1445"/>
        <v>1.4613811296394308E-3</v>
      </c>
      <c r="Y621" s="1">
        <f t="shared" si="1446"/>
        <v>2.1132357340321269E-3</v>
      </c>
      <c r="Z621" s="1">
        <f t="shared" si="1447"/>
        <v>3.0186548729585561E-3</v>
      </c>
      <c r="AA621" s="1">
        <f t="shared" si="1448"/>
        <v>4.2600806415099765E-3</v>
      </c>
      <c r="AB621" s="1">
        <f t="shared" si="1449"/>
        <v>5.9403501669311604E-3</v>
      </c>
      <c r="AC621" s="1">
        <f t="shared" si="1450"/>
        <v>8.1854575152252845E-3</v>
      </c>
      <c r="AD621" s="1">
        <f t="shared" si="1451"/>
        <v>1.1146923371031427E-2</v>
      </c>
      <c r="AE621" s="1">
        <f t="shared" si="1452"/>
        <v>1.5003468723660249E-2</v>
      </c>
      <c r="AF621" s="1">
        <f t="shared" si="1453"/>
        <v>1.9961649772149564E-2</v>
      </c>
      <c r="AG621" s="1">
        <f t="shared" si="1454"/>
        <v>2.6255094247416701E-2</v>
      </c>
      <c r="AH621" s="1">
        <f t="shared" si="1455"/>
        <v>3.414199301533407E-2</v>
      </c>
      <c r="AI621" s="1">
        <f t="shared" si="1456"/>
        <v>4.3900552512859202E-2</v>
      </c>
      <c r="AJ621" s="1">
        <f t="shared" si="1457"/>
        <v>5.5822207875619027E-2</v>
      </c>
      <c r="AK621" s="1">
        <f t="shared" si="1458"/>
        <v>7.0202534005878822E-2</v>
      </c>
      <c r="AL621" s="1">
        <f t="shared" si="1459"/>
        <v>8.7329967528590735E-2</v>
      </c>
      <c r="AM621" s="1">
        <f t="shared" si="1460"/>
        <v>0.10747265597943693</v>
      </c>
      <c r="AN621" s="1">
        <f t="shared" si="1461"/>
        <v>0.13086396536494296</v>
      </c>
      <c r="AO621" s="1">
        <f t="shared" si="1462"/>
        <v>0.15768738247344649</v>
      </c>
      <c r="AP621" s="1">
        <f t="shared" si="1463"/>
        <v>0.18806172029901683</v>
      </c>
      <c r="AQ621" s="1">
        <f t="shared" si="1464"/>
        <v>0.22202764990250629</v>
      </c>
      <c r="AR621" s="1">
        <f t="shared" si="1465"/>
        <v>0.25953661927300253</v>
      </c>
      <c r="AS621" s="1">
        <f t="shared" si="1466"/>
        <v>0.3004431648010002</v>
      </c>
      <c r="AT621" s="1">
        <f t="shared" si="1467"/>
        <v>0.34450146831320705</v>
      </c>
      <c r="AU621" s="1">
        <f t="shared" si="1468"/>
        <v>0.39136676745959759</v>
      </c>
      <c r="AV621" s="1">
        <f t="shared" si="1469"/>
        <v>0.44060190598811549</v>
      </c>
      <c r="AW621" s="1">
        <f t="shared" si="1470"/>
        <v>0.49168893961851734</v>
      </c>
      <c r="AX621" s="1">
        <f t="shared" si="1471"/>
        <v>0.544045326921615</v>
      </c>
      <c r="AY621" s="1">
        <f t="shared" si="1472"/>
        <v>0.5970438706808765</v>
      </c>
      <c r="AZ621" s="1">
        <f t="shared" si="1473"/>
        <v>0.6500352707632594</v>
      </c>
      <c r="BA621" s="1">
        <f t="shared" si="1474"/>
        <v>0.7023719362848011</v>
      </c>
      <c r="BB621" s="1">
        <f t="shared" si="1475"/>
        <v>0.75343160514290008</v>
      </c>
      <c r="BC621" s="1">
        <f t="shared" si="1476"/>
        <v>0.80263934286225513</v>
      </c>
      <c r="BD621" s="1">
        <f t="shared" si="1477"/>
        <v>0.84948663673695313</v>
      </c>
      <c r="BE621" s="1">
        <f t="shared" si="1478"/>
        <v>0.89354654909186881</v>
      </c>
      <c r="BF621" s="1">
        <f t="shared" si="1479"/>
        <v>0.93448421809935589</v>
      </c>
      <c r="BG621" s="1">
        <f t="shared" si="1480"/>
        <v>0.97206236183516082</v>
      </c>
      <c r="BH621" s="1">
        <f t="shared" si="1481"/>
        <v>1.0061418142420928</v>
      </c>
      <c r="BI621" s="1">
        <f t="shared" si="1482"/>
        <v>1.0366774651950292</v>
      </c>
      <c r="BJ621" s="1">
        <f t="shared" si="1483"/>
        <v>1.0637102613873888</v>
      </c>
      <c r="BK621" s="1">
        <f t="shared" si="1484"/>
        <v>1.0873561293404927</v>
      </c>
      <c r="BL621" s="1">
        <f t="shared" si="1485"/>
        <v>1.1077927957152951</v>
      </c>
      <c r="BM621" s="1">
        <f t="shared" si="1486"/>
        <v>1.1252455028778954</v>
      </c>
      <c r="BN621" s="1">
        <f t="shared" si="1487"/>
        <v>1.13997255815359</v>
      </c>
      <c r="BO621" s="1">
        <f t="shared" si="1488"/>
        <v>1.1522515293060591</v>
      </c>
      <c r="BP621" s="1">
        <f t="shared" si="1489"/>
        <v>1.1623667267821316</v>
      </c>
      <c r="BQ621" s="1">
        <f t="shared" si="1490"/>
        <v>1.170598416976965</v>
      </c>
      <c r="BR621" s="1">
        <f t="shared" si="1491"/>
        <v>1.1772140109438247</v>
      </c>
      <c r="BS621" s="1">
        <f t="shared" si="1492"/>
        <v>1.1824612872539004</v>
      </c>
      <c r="BT621" s="1">
        <f t="shared" si="1493"/>
        <v>1.1865635493890143</v>
      </c>
      <c r="BU621" s="1">
        <f t="shared" si="1494"/>
        <v>1.1897164955256305</v>
      </c>
      <c r="BV621" s="1">
        <f t="shared" si="1495"/>
        <v>1.1920864955462709</v>
      </c>
      <c r="BW621" s="1">
        <f t="shared" si="1496"/>
        <v>1.1938099263109294</v>
      </c>
      <c r="BX621" s="1">
        <f t="shared" si="1497"/>
        <v>1.1949932083878914</v>
      </c>
      <c r="BY621" s="1">
        <f t="shared" si="1498"/>
        <v>1.1957132104810517</v>
      </c>
      <c r="BZ621" s="1">
        <f t="shared" si="1499"/>
        <v>1.1960177357618129</v>
      </c>
      <c r="CA621" s="1">
        <f t="shared" si="1500"/>
        <v>1.1959258712130758</v>
      </c>
      <c r="CB621" s="1">
        <f t="shared" si="1501"/>
        <v>1.1954280613007644</v>
      </c>
      <c r="CC621" s="1">
        <f t="shared" si="1502"/>
        <v>1.1944858556935076</v>
      </c>
      <c r="CD621" s="1">
        <f t="shared" si="1503"/>
        <v>1.1930313725977386</v>
      </c>
      <c r="CE621" s="1">
        <f t="shared" si="1504"/>
        <v>1.1909666098311271</v>
      </c>
      <c r="CF621" s="1">
        <f t="shared" si="1505"/>
        <v>1.1881628199316165</v>
      </c>
      <c r="CG621" s="1">
        <f t="shared" si="1506"/>
        <v>1.1844602376525346</v>
      </c>
      <c r="CH621" s="1">
        <f t="shared" si="1507"/>
        <v>1.1796685016623232</v>
      </c>
      <c r="CI621" s="1">
        <f t="shared" si="1508"/>
        <v>1.1735681402002049</v>
      </c>
      <c r="CJ621" s="1">
        <f t="shared" si="1509"/>
        <v>1.1659134859911795</v>
      </c>
      <c r="CK621" s="1">
        <f t="shared" si="1510"/>
        <v>1.1564373430761778</v>
      </c>
      <c r="CL621" s="1">
        <f t="shared" si="1511"/>
        <v>1.1448576437257783</v>
      </c>
      <c r="CM621" s="1">
        <f t="shared" si="1512"/>
        <v>1.1308862070353982</v>
      </c>
      <c r="CN621" s="1">
        <f t="shared" si="1513"/>
        <v>1.114239546364012</v>
      </c>
      <c r="CO621" s="1">
        <f t="shared" si="1514"/>
        <v>1.0946514798260119</v>
      </c>
      <c r="CP621" s="1">
        <f t="shared" si="1515"/>
        <v>1.071887091111241</v>
      </c>
      <c r="CQ621" s="1">
        <f t="shared" si="1516"/>
        <v>1.0457573859919009</v>
      </c>
      <c r="CR621" s="1">
        <f t="shared" si="1517"/>
        <v>1.0161338148987356</v>
      </c>
      <c r="CS621" s="1">
        <f t="shared" si="1518"/>
        <v>0.98296170646911263</v>
      </c>
      <c r="CT621" s="1">
        <f t="shared" si="1519"/>
        <v>0.94627160137901134</v>
      </c>
      <c r="CU621" s="1">
        <f t="shared" si="1520"/>
        <v>0.90618750534357362</v>
      </c>
      <c r="CV621" s="1">
        <f t="shared" si="1521"/>
        <v>0.86293120239236443</v>
      </c>
      <c r="CW621" s="1">
        <f t="shared" si="1522"/>
        <v>0.81682198216074997</v>
      </c>
      <c r="CX621" s="1">
        <f t="shared" si="1523"/>
        <v>0.76827142523049252</v>
      </c>
      <c r="CY621" s="1">
        <f t="shared" si="1524"/>
        <v>0.71777323579649188</v>
      </c>
      <c r="CZ621" s="1">
        <f t="shared" si="1525"/>
        <v>0.66588848048281057</v>
      </c>
      <c r="DA621" s="1">
        <f t="shared" si="1526"/>
        <v>0.6132269506302831</v>
      </c>
      <c r="DB621" s="1">
        <f t="shared" si="1527"/>
        <v>0.5604256768755943</v>
      </c>
      <c r="DC621" s="1">
        <f t="shared" si="1528"/>
        <v>0.50812585716402159</v>
      </c>
      <c r="DD621" s="1">
        <f t="shared" si="1529"/>
        <v>0.45694958813809144</v>
      </c>
      <c r="DE621" s="1">
        <f t="shared" si="1530"/>
        <v>0.40747780170689296</v>
      </c>
      <c r="DF621" s="1">
        <f t="shared" si="1531"/>
        <v>0.36023070273872609</v>
      </c>
      <c r="DG621" s="1">
        <f t="shared" si="1532"/>
        <v>0.31565179210954675</v>
      </c>
      <c r="DH621" s="1">
        <f t="shared" si="1533"/>
        <v>0.27409626469960002</v>
      </c>
      <c r="DI621" s="1">
        <f t="shared" si="1534"/>
        <v>0.2358242253024555</v>
      </c>
      <c r="DJ621" s="1">
        <f t="shared" si="1535"/>
        <v>0.2009988018114493</v>
      </c>
      <c r="DK621" s="1">
        <f t="shared" si="1536"/>
        <v>0.16968888928430448</v>
      </c>
      <c r="DL621" s="1">
        <f t="shared" si="1537"/>
        <v>0.14187596114192327</v>
      </c>
      <c r="DM621" s="1">
        <f t="shared" si="1538"/>
        <v>0.11746415799662573</v>
      </c>
      <c r="DN621" s="1">
        <f t="shared" si="1539"/>
        <v>9.6292724164746699E-2</v>
      </c>
      <c r="DO621" s="1">
        <f t="shared" si="1540"/>
        <v>7.8149810458321228E-2</v>
      </c>
      <c r="DP621" s="1">
        <f t="shared" si="1541"/>
        <v>6.2786693621341053E-2</v>
      </c>
      <c r="DQ621" s="1">
        <f t="shared" si="1542"/>
        <v>4.9931564369947702E-2</v>
      </c>
      <c r="DR621" s="1">
        <f t="shared" si="1543"/>
        <v>3.9302188817513545E-2</v>
      </c>
      <c r="DS621" s="1">
        <f t="shared" si="1544"/>
        <v>3.0616931101948148E-2</v>
      </c>
      <c r="DT621" s="1">
        <f t="shared" si="1545"/>
        <v>2.3603817515658897E-2</v>
      </c>
      <c r="DU621" s="1">
        <f t="shared" si="1546"/>
        <v>1.8007506066973128E-2</v>
      </c>
      <c r="DV621" s="1">
        <f t="shared" si="1547"/>
        <v>1.3594185903564471E-2</v>
      </c>
      <c r="DW621" s="1">
        <f t="shared" si="1548"/>
        <v>1.0154558974762107E-2</v>
      </c>
      <c r="DX621" s="1">
        <f t="shared" si="1549"/>
        <v>7.5051472096381872E-3</v>
      </c>
      <c r="DY621" s="1">
        <f t="shared" si="1550"/>
        <v>5.4882222880389894E-3</v>
      </c>
      <c r="DZ621" s="1">
        <f t="shared" si="1551"/>
        <v>3.9706752526765263E-3</v>
      </c>
      <c r="EA621" s="1">
        <f t="shared" si="1552"/>
        <v>2.8421356204572533E-3</v>
      </c>
      <c r="EB621" s="1">
        <f t="shared" si="1553"/>
        <v>2.012621415730176E-3</v>
      </c>
      <c r="EC621" s="1">
        <f t="shared" si="1554"/>
        <v>1.4099600017979945E-3</v>
      </c>
      <c r="ED621" s="1">
        <f t="shared" si="1555"/>
        <v>9.7717147772628972E-4</v>
      </c>
      <c r="EE621" s="1">
        <f t="shared" si="1556"/>
        <v>6.6995735617877907E-4</v>
      </c>
      <c r="EF621" s="1">
        <f t="shared" si="1557"/>
        <v>4.5439146329335085E-4</v>
      </c>
      <c r="EG621" s="1">
        <f t="shared" si="1558"/>
        <v>3.0487027290485708E-4</v>
      </c>
      <c r="EH621" s="1">
        <f t="shared" si="1559"/>
        <v>2.0234765063161834E-4</v>
      </c>
      <c r="EI621" s="1">
        <f t="shared" si="1560"/>
        <v>1.3285459595383553E-4</v>
      </c>
      <c r="EJ621" s="1">
        <f t="shared" si="1561"/>
        <v>8.6287586583102237E-5</v>
      </c>
      <c r="EK621" s="1">
        <f t="shared" si="1562"/>
        <v>5.543858672140738E-5</v>
      </c>
      <c r="EL621" s="1">
        <f t="shared" si="1563"/>
        <v>3.5234454432550904E-5</v>
      </c>
      <c r="EM621" s="1">
        <f t="shared" si="1564"/>
        <v>2.2152088319192638E-5</v>
      </c>
      <c r="EN621" s="1">
        <f t="shared" si="1565"/>
        <v>1.3776988208015313E-5</v>
      </c>
      <c r="EO621" s="1">
        <f t="shared" si="1566"/>
        <v>8.4759371966590453E-6</v>
      </c>
      <c r="EP621" s="1">
        <f t="shared" si="1567"/>
        <v>5.1584221364442885E-6</v>
      </c>
      <c r="EQ621" s="1">
        <f t="shared" si="1568"/>
        <v>3.1055899061830239E-6</v>
      </c>
      <c r="ER621" s="1">
        <f t="shared" si="1569"/>
        <v>1.8495762842555839E-6</v>
      </c>
      <c r="ES621" s="1">
        <f t="shared" si="1570"/>
        <v>1.089694077385145E-6</v>
      </c>
      <c r="ET621" s="1">
        <f t="shared" si="1571"/>
        <v>6.3510408949642396E-7</v>
      </c>
      <c r="EU621" s="1">
        <f t="shared" si="1572"/>
        <v>3.6618264188603417E-7</v>
      </c>
      <c r="EV621" s="1">
        <f t="shared" si="1573"/>
        <v>2.0886698331782151E-7</v>
      </c>
      <c r="EW621" s="1">
        <f t="shared" si="1574"/>
        <v>1.1786255453015759E-7</v>
      </c>
      <c r="EX621" s="1">
        <f t="shared" si="1575"/>
        <v>6.5806001647700489E-8</v>
      </c>
      <c r="EY621" s="1">
        <f t="shared" si="1576"/>
        <v>3.6369741726442839E-8</v>
      </c>
      <c r="EZ621" s="1">
        <f t="shared" si="1577"/>
        <v>1.9937294508205901E-8</v>
      </c>
      <c r="FA621" s="1">
        <f t="shared" si="1578"/>
        <v>1.0934133752247959E-8</v>
      </c>
      <c r="FB621" s="1">
        <f t="shared" si="1579"/>
        <v>6.2172183922548768E-9</v>
      </c>
      <c r="FC621" s="1">
        <f t="shared" si="1580"/>
        <v>4.1495197827407234E-9</v>
      </c>
      <c r="FD621" s="75">
        <f t="shared" si="1431"/>
        <v>4.1495197827407234E-9</v>
      </c>
    </row>
    <row r="622" spans="7:160" x14ac:dyDescent="0.35">
      <c r="G622" t="str">
        <f t="shared" si="1427"/>
        <v>Refd, t=3.03</v>
      </c>
      <c r="H622" s="76">
        <f t="shared" si="1428"/>
        <v>3.0349999999999575</v>
      </c>
      <c r="I622" s="1">
        <f t="shared" si="1429"/>
        <v>0</v>
      </c>
      <c r="J622" s="22">
        <f t="shared" si="1430"/>
        <v>1.5407676320782536E-6</v>
      </c>
      <c r="K622" s="1">
        <f t="shared" si="1432"/>
        <v>3.0344002310152612E-6</v>
      </c>
      <c r="L622" s="1">
        <f t="shared" si="1433"/>
        <v>5.6095294704915118E-6</v>
      </c>
      <c r="M622" s="1">
        <f t="shared" si="1434"/>
        <v>9.9430316681047818E-6</v>
      </c>
      <c r="N622" s="1">
        <f t="shared" si="1435"/>
        <v>1.7088154224465131E-5</v>
      </c>
      <c r="O622" s="1">
        <f t="shared" si="1436"/>
        <v>2.8658978744010299E-5</v>
      </c>
      <c r="P622" s="1">
        <f t="shared" si="1437"/>
        <v>4.7091981759240419E-5</v>
      </c>
      <c r="Q622" s="1">
        <f t="shared" si="1438"/>
        <v>7.6010130822112175E-5</v>
      </c>
      <c r="R622" s="1">
        <f t="shared" si="1439"/>
        <v>1.2072013355980377E-4</v>
      </c>
      <c r="S622" s="1">
        <f t="shared" si="1440"/>
        <v>1.8887821953102838E-4</v>
      </c>
      <c r="T622" s="1">
        <f t="shared" si="1441"/>
        <v>2.9136333867911405E-4</v>
      </c>
      <c r="U622" s="1">
        <f t="shared" si="1442"/>
        <v>4.4339777746558534E-4</v>
      </c>
      <c r="V622" s="1">
        <f t="shared" si="1443"/>
        <v>6.6595252889873962E-4</v>
      </c>
      <c r="W622" s="1">
        <f t="shared" si="1444"/>
        <v>9.8746672027555577E-4</v>
      </c>
      <c r="X622" s="1">
        <f t="shared" si="1445"/>
        <v>1.4458953760591879E-3</v>
      </c>
      <c r="Y622" s="1">
        <f t="shared" si="1446"/>
        <v>2.0910763340087689E-3</v>
      </c>
      <c r="Z622" s="1">
        <f t="shared" si="1447"/>
        <v>2.9873742942093371E-3</v>
      </c>
      <c r="AA622" s="1">
        <f t="shared" si="1448"/>
        <v>4.2165176708612757E-3</v>
      </c>
      <c r="AB622" s="1">
        <f t="shared" si="1449"/>
        <v>5.880493275260891E-3</v>
      </c>
      <c r="AC622" s="1">
        <f t="shared" si="1450"/>
        <v>8.1043075904678619E-3</v>
      </c>
      <c r="AD622" s="1">
        <f t="shared" si="1451"/>
        <v>1.1038365986963701E-2</v>
      </c>
      <c r="AE622" s="1">
        <f t="shared" si="1452"/>
        <v>1.4860168943233439E-2</v>
      </c>
      <c r="AF622" s="1">
        <f t="shared" si="1453"/>
        <v>1.9774984956410429E-2</v>
      </c>
      <c r="AG622" s="1">
        <f t="shared" si="1454"/>
        <v>2.6015142040811581E-2</v>
      </c>
      <c r="AH622" s="1">
        <f t="shared" si="1455"/>
        <v>3.3837592157324237E-2</v>
      </c>
      <c r="AI622" s="1">
        <f t="shared" si="1456"/>
        <v>4.3519452956053764E-2</v>
      </c>
      <c r="AJ622" s="1">
        <f t="shared" si="1457"/>
        <v>5.5351323531333436E-2</v>
      </c>
      <c r="AK622" s="1">
        <f t="shared" si="1458"/>
        <v>6.962830610951054E-2</v>
      </c>
      <c r="AL622" s="1">
        <f t="shared" si="1459"/>
        <v>8.663883916944988E-2</v>
      </c>
      <c r="AM622" s="1">
        <f t="shared" si="1460"/>
        <v>0.10665164910290895</v>
      </c>
      <c r="AN622" s="1">
        <f t="shared" si="1461"/>
        <v>0.12990134115936128</v>
      </c>
      <c r="AO622" s="1">
        <f t="shared" si="1462"/>
        <v>0.15657335540864895</v>
      </c>
      <c r="AP622" s="1">
        <f t="shared" si="1463"/>
        <v>0.18678918630756827</v>
      </c>
      <c r="AQ622" s="1">
        <f t="shared" si="1464"/>
        <v>0.22059288150494477</v>
      </c>
      <c r="AR622" s="1">
        <f t="shared" si="1465"/>
        <v>0.25793987601224122</v>
      </c>
      <c r="AS622" s="1">
        <f t="shared" si="1466"/>
        <v>0.298689167120959</v>
      </c>
      <c r="AT622" s="1">
        <f t="shared" si="1467"/>
        <v>0.34259968757390619</v>
      </c>
      <c r="AU622" s="1">
        <f t="shared" si="1468"/>
        <v>0.38933149421003344</v>
      </c>
      <c r="AV622" s="1">
        <f t="shared" si="1469"/>
        <v>0.43845207243964546</v>
      </c>
      <c r="AW622" s="1">
        <f t="shared" si="1470"/>
        <v>0.48944768943676997</v>
      </c>
      <c r="AX622" s="1">
        <f t="shared" si="1471"/>
        <v>0.54173934447225192</v>
      </c>
      <c r="AY622" s="1">
        <f t="shared" si="1472"/>
        <v>0.59470250089731957</v>
      </c>
      <c r="AZ622" s="1">
        <f t="shared" si="1473"/>
        <v>0.64768947792463627</v>
      </c>
      <c r="BA622" s="1">
        <f t="shared" si="1474"/>
        <v>0.70005316340829937</v>
      </c>
      <c r="BB622" s="1">
        <f t="shared" si="1475"/>
        <v>0.75117060398008895</v>
      </c>
      <c r="BC622" s="1">
        <f t="shared" si="1476"/>
        <v>0.80046504676706076</v>
      </c>
      <c r="BD622" s="1">
        <f t="shared" si="1477"/>
        <v>0.84742514472934083</v>
      </c>
      <c r="BE622" s="1">
        <f t="shared" si="1478"/>
        <v>0.89162027974688607</v>
      </c>
      <c r="BF622" s="1">
        <f t="shared" si="1479"/>
        <v>0.93271127753406446</v>
      </c>
      <c r="BG622" s="1">
        <f t="shared" si="1480"/>
        <v>0.97045615260262963</v>
      </c>
      <c r="BH622" s="1">
        <f t="shared" si="1481"/>
        <v>1.0047108931920918</v>
      </c>
      <c r="BI622" s="1">
        <f t="shared" si="1482"/>
        <v>1.0354256401794733</v>
      </c>
      <c r="BJ622" s="1">
        <f t="shared" si="1483"/>
        <v>1.0626369007428282</v>
      </c>
      <c r="BK622" s="1">
        <f t="shared" si="1484"/>
        <v>1.0864566456710565</v>
      </c>
      <c r="BL622" s="1">
        <f t="shared" si="1485"/>
        <v>1.1070592574426386</v>
      </c>
      <c r="BM622" s="1">
        <f t="shared" si="1486"/>
        <v>1.1246673236030644</v>
      </c>
      <c r="BN622" s="1">
        <f t="shared" si="1487"/>
        <v>1.1395372148660026</v>
      </c>
      <c r="BO622" s="1">
        <f t="shared" si="1488"/>
        <v>1.1519452652332782</v>
      </c>
      <c r="BP622" s="1">
        <f t="shared" si="1489"/>
        <v>1.1621752022638059</v>
      </c>
      <c r="BQ622" s="1">
        <f t="shared" si="1490"/>
        <v>1.1705072810828951</v>
      </c>
      <c r="BR622" s="1">
        <f t="shared" si="1491"/>
        <v>1.1772093765501961</v>
      </c>
      <c r="BS622" s="1">
        <f t="shared" si="1492"/>
        <v>1.1825301019688177</v>
      </c>
      <c r="BT622" s="1">
        <f t="shared" si="1493"/>
        <v>1.1866938633046469</v>
      </c>
      <c r="BU622" s="1">
        <f t="shared" si="1494"/>
        <v>1.1898976337414817</v>
      </c>
      <c r="BV622" s="1">
        <f t="shared" si="1495"/>
        <v>1.1923091484810509</v>
      </c>
      <c r="BW622" s="1">
        <f t="shared" si="1496"/>
        <v>1.1940661739510756</v>
      </c>
      <c r="BX622" s="1">
        <f t="shared" si="1497"/>
        <v>1.1952764959401982</v>
      </c>
      <c r="BY622" s="1">
        <f t="shared" si="1498"/>
        <v>1.1960182926568865</v>
      </c>
      <c r="BZ622" s="1">
        <f t="shared" si="1499"/>
        <v>1.1963406054340053</v>
      </c>
      <c r="CA622" s="1">
        <f t="shared" si="1500"/>
        <v>1.1962636857770266</v>
      </c>
      <c r="CB622" s="1">
        <f t="shared" si="1501"/>
        <v>1.1957790770353496</v>
      </c>
      <c r="CC622" s="1">
        <f t="shared" si="1502"/>
        <v>1.1948493770050739</v>
      </c>
      <c r="CD622" s="1">
        <f t="shared" si="1503"/>
        <v>1.1934077194419932</v>
      </c>
      <c r="CE622" s="1">
        <f t="shared" si="1504"/>
        <v>1.1913571030032493</v>
      </c>
      <c r="CF622" s="1">
        <f t="shared" si="1505"/>
        <v>1.1885697804340638</v>
      </c>
      <c r="CG622" s="1">
        <f t="shared" si="1506"/>
        <v>1.1848869931340908</v>
      </c>
      <c r="CH622" s="1">
        <f t="shared" si="1507"/>
        <v>1.1801193901334635</v>
      </c>
      <c r="CI622" s="1">
        <f t="shared" si="1508"/>
        <v>1.1740484990635138</v>
      </c>
      <c r="CJ622" s="1">
        <f t="shared" si="1509"/>
        <v>1.1664296131064313</v>
      </c>
      <c r="CK622" s="1">
        <f t="shared" si="1510"/>
        <v>1.1569964163464834</v>
      </c>
      <c r="CL622" s="1">
        <f t="shared" si="1511"/>
        <v>1.145467586764928</v>
      </c>
      <c r="CM622" s="1">
        <f t="shared" si="1512"/>
        <v>1.1315554910178351</v>
      </c>
      <c r="CN622" s="1">
        <f t="shared" si="1513"/>
        <v>1.1149769222202175</v>
      </c>
      <c r="CO622" s="1">
        <f t="shared" si="1514"/>
        <v>1.0954656404271967</v>
      </c>
      <c r="CP622" s="1">
        <f t="shared" si="1515"/>
        <v>1.0727862697031547</v>
      </c>
      <c r="CQ622" s="1">
        <f t="shared" si="1516"/>
        <v>1.0467489044087943</v>
      </c>
      <c r="CR622" s="1">
        <f t="shared" si="1517"/>
        <v>1.017223602359864</v>
      </c>
      <c r="CS622" s="1">
        <f t="shared" si="1518"/>
        <v>0.98415381625161091</v>
      </c>
      <c r="CT622" s="1">
        <f t="shared" si="1519"/>
        <v>0.9475677575483018</v>
      </c>
      <c r="CU622" s="1">
        <f t="shared" si="1520"/>
        <v>0.90758671423959991</v>
      </c>
      <c r="CV622" s="1">
        <f t="shared" si="1521"/>
        <v>0.86442946312013158</v>
      </c>
      <c r="CW622" s="1">
        <f t="shared" si="1522"/>
        <v>0.81841212659256379</v>
      </c>
      <c r="CX622" s="1">
        <f t="shared" si="1523"/>
        <v>0.76994311102044799</v>
      </c>
      <c r="CY622" s="1">
        <f t="shared" si="1524"/>
        <v>0.71951310604675967</v>
      </c>
      <c r="CZ622" s="1">
        <f t="shared" si="1525"/>
        <v>0.66768049176851263</v>
      </c>
      <c r="DA622" s="1">
        <f t="shared" si="1526"/>
        <v>0.61505285816904975</v>
      </c>
      <c r="DB622" s="1">
        <f t="shared" si="1527"/>
        <v>0.5622656529872232</v>
      </c>
      <c r="DC622" s="1">
        <f t="shared" si="1528"/>
        <v>0.50995920810666284</v>
      </c>
      <c r="DD622" s="1">
        <f t="shared" si="1529"/>
        <v>0.45875552610264081</v>
      </c>
      <c r="DE622" s="1">
        <f t="shared" si="1530"/>
        <v>0.40923622409340271</v>
      </c>
      <c r="DF622" s="1">
        <f t="shared" si="1531"/>
        <v>0.3619229303240325</v>
      </c>
      <c r="DG622" s="1">
        <f t="shared" si="1532"/>
        <v>0.31726122138048773</v>
      </c>
      <c r="DH622" s="1">
        <f t="shared" si="1533"/>
        <v>0.27560889704618874</v>
      </c>
      <c r="DI622" s="1">
        <f t="shared" si="1534"/>
        <v>0.23722904611403625</v>
      </c>
      <c r="DJ622" s="1">
        <f t="shared" si="1535"/>
        <v>0.20228799468088396</v>
      </c>
      <c r="DK622" s="1">
        <f t="shared" si="1536"/>
        <v>0.17085788324219026</v>
      </c>
      <c r="DL622" s="1">
        <f t="shared" si="1537"/>
        <v>0.14292332087071702</v>
      </c>
      <c r="DM622" s="1">
        <f t="shared" si="1538"/>
        <v>0.11839133722985502</v>
      </c>
      <c r="DN622" s="1">
        <f t="shared" si="1539"/>
        <v>9.7103710151005052E-2</v>
      </c>
      <c r="DO622" s="1">
        <f t="shared" si="1540"/>
        <v>7.8850692000406286E-2</v>
      </c>
      <c r="DP622" s="1">
        <f t="shared" si="1541"/>
        <v>6.3385186689079734E-2</v>
      </c>
      <c r="DQ622" s="1">
        <f t="shared" si="1542"/>
        <v>5.0436527867973653E-2</v>
      </c>
      <c r="DR622" s="1">
        <f t="shared" si="1543"/>
        <v>3.9723159271588558E-2</v>
      </c>
      <c r="DS622" s="1">
        <f t="shared" si="1544"/>
        <v>3.0963699490072084E-2</v>
      </c>
      <c r="DT622" s="1">
        <f t="shared" si="1545"/>
        <v>2.3886064968155749E-2</v>
      </c>
      <c r="DU622" s="1">
        <f t="shared" si="1546"/>
        <v>1.8234508426645084E-2</v>
      </c>
      <c r="DV622" s="1">
        <f t="shared" si="1547"/>
        <v>1.3774590807426584E-2</v>
      </c>
      <c r="DW622" s="1">
        <f t="shared" si="1548"/>
        <v>1.0296233675523424E-2</v>
      </c>
      <c r="DX622" s="1">
        <f t="shared" si="1549"/>
        <v>7.6150911037915119E-3</v>
      </c>
      <c r="DY622" s="1">
        <f t="shared" si="1550"/>
        <v>5.5725351878461197E-3</v>
      </c>
      <c r="DZ622" s="1">
        <f t="shared" si="1551"/>
        <v>4.0345708065699318E-3</v>
      </c>
      <c r="EA622" s="1">
        <f t="shared" si="1552"/>
        <v>2.8899888061798716E-3</v>
      </c>
      <c r="EB622" s="1">
        <f t="shared" si="1553"/>
        <v>2.0480394809447105E-3</v>
      </c>
      <c r="EC622" s="1">
        <f t="shared" si="1554"/>
        <v>1.435867349492706E-3</v>
      </c>
      <c r="ED622" s="1">
        <f t="shared" si="1555"/>
        <v>9.9590052941337E-4</v>
      </c>
      <c r="EE622" s="1">
        <f t="shared" si="1556"/>
        <v>6.8333914195703698E-4</v>
      </c>
      <c r="EF622" s="1">
        <f t="shared" si="1557"/>
        <v>4.6384139537787589E-4</v>
      </c>
      <c r="EG622" s="1">
        <f t="shared" si="1558"/>
        <v>3.1146612079125389E-4</v>
      </c>
      <c r="EH622" s="1">
        <f t="shared" si="1559"/>
        <v>2.068980656873137E-4</v>
      </c>
      <c r="EI622" s="1">
        <f t="shared" si="1560"/>
        <v>1.3595759058789673E-4</v>
      </c>
      <c r="EJ622" s="1">
        <f t="shared" si="1561"/>
        <v>8.8379154366761482E-5</v>
      </c>
      <c r="EK622" s="1">
        <f t="shared" si="1562"/>
        <v>5.6832177001165753E-5</v>
      </c>
      <c r="EL622" s="1">
        <f t="shared" si="1563"/>
        <v>3.6152325991706118E-5</v>
      </c>
      <c r="EM622" s="1">
        <f t="shared" si="1564"/>
        <v>2.2749706496402774E-5</v>
      </c>
      <c r="EN622" s="1">
        <f t="shared" si="1565"/>
        <v>1.4161643970924781E-5</v>
      </c>
      <c r="EO622" s="1">
        <f t="shared" si="1566"/>
        <v>8.7206962458481468E-6</v>
      </c>
      <c r="EP622" s="1">
        <f t="shared" si="1567"/>
        <v>5.3123916986355317E-6</v>
      </c>
      <c r="EQ622" s="1">
        <f t="shared" si="1568"/>
        <v>3.2013472630814793E-6</v>
      </c>
      <c r="ER622" s="1">
        <f t="shared" si="1569"/>
        <v>1.9084555192222103E-6</v>
      </c>
      <c r="ES622" s="1">
        <f t="shared" si="1570"/>
        <v>1.1254885952107609E-6</v>
      </c>
      <c r="ET622" s="1">
        <f t="shared" si="1571"/>
        <v>6.5661936864788994E-7</v>
      </c>
      <c r="EU622" s="1">
        <f t="shared" si="1572"/>
        <v>3.7896956084286957E-7</v>
      </c>
      <c r="EV622" s="1">
        <f t="shared" si="1573"/>
        <v>2.1638127589093874E-7</v>
      </c>
      <c r="EW622" s="1">
        <f t="shared" si="1574"/>
        <v>1.2222910627928036E-7</v>
      </c>
      <c r="EX622" s="1">
        <f t="shared" si="1575"/>
        <v>6.8315491073653771E-8</v>
      </c>
      <c r="EY622" s="1">
        <f t="shared" si="1576"/>
        <v>3.7796909632020521E-8</v>
      </c>
      <c r="EZ622" s="1">
        <f t="shared" si="1577"/>
        <v>2.0742296564018265E-8</v>
      </c>
      <c r="FA622" s="1">
        <f t="shared" si="1578"/>
        <v>1.1388680691868634E-8</v>
      </c>
      <c r="FB622" s="1">
        <f t="shared" si="1579"/>
        <v>6.4836307319815968E-9</v>
      </c>
      <c r="FC622" s="1">
        <f t="shared" si="1580"/>
        <v>4.3319984217994606E-9</v>
      </c>
      <c r="FD622" s="75">
        <f t="shared" si="1431"/>
        <v>4.3319984217994606E-9</v>
      </c>
    </row>
    <row r="623" spans="7:160" x14ac:dyDescent="0.35">
      <c r="G623" t="str">
        <f t="shared" si="1427"/>
        <v>Refd, t=3.04</v>
      </c>
      <c r="H623" s="76">
        <f t="shared" si="1428"/>
        <v>3.0399999999999574</v>
      </c>
      <c r="I623" s="1">
        <f t="shared" si="1429"/>
        <v>0</v>
      </c>
      <c r="J623" s="22">
        <f t="shared" si="1430"/>
        <v>1.5236894792798728E-6</v>
      </c>
      <c r="K623" s="1">
        <f t="shared" si="1432"/>
        <v>3.0007640108369912E-6</v>
      </c>
      <c r="L623" s="1">
        <f t="shared" si="1433"/>
        <v>5.547345837631704E-6</v>
      </c>
      <c r="M623" s="1">
        <f t="shared" si="1434"/>
        <v>9.8328226132085114E-6</v>
      </c>
      <c r="N623" s="1">
        <f t="shared" si="1435"/>
        <v>1.6898823607433569E-5</v>
      </c>
      <c r="O623" s="1">
        <f t="shared" si="1436"/>
        <v>2.8341703712348405E-5</v>
      </c>
      <c r="P623" s="1">
        <f t="shared" si="1437"/>
        <v>4.6571340234466189E-5</v>
      </c>
      <c r="Q623" s="1">
        <f t="shared" si="1438"/>
        <v>7.5171453661128753E-5</v>
      </c>
      <c r="R623" s="1">
        <f t="shared" si="1439"/>
        <v>1.1939181901663325E-4</v>
      </c>
      <c r="S623" s="1">
        <f t="shared" si="1440"/>
        <v>1.8680749059224054E-4</v>
      </c>
      <c r="T623" s="1">
        <f t="shared" si="1441"/>
        <v>2.8818369101647176E-4</v>
      </c>
      <c r="U623" s="1">
        <f t="shared" si="1442"/>
        <v>4.3858620148054831E-4</v>
      </c>
      <c r="V623" s="1">
        <f t="shared" si="1443"/>
        <v>6.5877455279436746E-4</v>
      </c>
      <c r="W623" s="1">
        <f t="shared" si="1444"/>
        <v>9.7690748487970058E-4</v>
      </c>
      <c r="X623" s="1">
        <f t="shared" si="1445"/>
        <v>1.4305753977658174E-3</v>
      </c>
      <c r="Y623" s="1">
        <f t="shared" si="1446"/>
        <v>2.0691514218044139E-3</v>
      </c>
      <c r="Z623" s="1">
        <f t="shared" si="1447"/>
        <v>2.9564203304230782E-3</v>
      </c>
      <c r="AA623" s="1">
        <f t="shared" si="1448"/>
        <v>4.173402684693143E-3</v>
      </c>
      <c r="AB623" s="1">
        <f t="shared" si="1449"/>
        <v>5.8212414274500792E-3</v>
      </c>
      <c r="AC623" s="1">
        <f t="shared" si="1450"/>
        <v>8.0239622738848548E-3</v>
      </c>
      <c r="AD623" s="1">
        <f t="shared" si="1451"/>
        <v>1.0930862075460472E-2</v>
      </c>
      <c r="AE623" s="1">
        <f t="shared" si="1452"/>
        <v>1.4718227041541323E-2</v>
      </c>
      <c r="AF623" s="1">
        <f t="shared" si="1453"/>
        <v>1.9590042979452608E-2</v>
      </c>
      <c r="AG623" s="1">
        <f t="shared" si="1454"/>
        <v>2.5777341172325958E-2</v>
      </c>
      <c r="AH623" s="1">
        <f t="shared" si="1455"/>
        <v>3.35358347605062E-2</v>
      </c>
      <c r="AI623" s="1">
        <f t="shared" si="1456"/>
        <v>4.3141548906083134E-2</v>
      </c>
      <c r="AJ623" s="1">
        <f t="shared" si="1457"/>
        <v>5.4884238368706137E-2</v>
      </c>
      <c r="AK623" s="1">
        <f t="shared" si="1458"/>
        <v>6.9058519189034231E-2</v>
      </c>
      <c r="AL623" s="1">
        <f t="shared" si="1459"/>
        <v>8.5952812643342646E-2</v>
      </c>
      <c r="AM623" s="1">
        <f t="shared" si="1460"/>
        <v>0.10583639944524653</v>
      </c>
      <c r="AN623" s="1">
        <f t="shared" si="1461"/>
        <v>0.12894509462847695</v>
      </c>
      <c r="AO623" s="1">
        <f t="shared" si="1462"/>
        <v>0.15546625824736984</v>
      </c>
      <c r="AP623" s="1">
        <f t="shared" si="1463"/>
        <v>0.18552403070399007</v>
      </c>
      <c r="AQ623" s="1">
        <f t="shared" si="1464"/>
        <v>0.21916580058626389</v>
      </c>
      <c r="AR623" s="1">
        <f t="shared" si="1465"/>
        <v>0.25635095658498619</v>
      </c>
      <c r="AS623" s="1">
        <f t="shared" si="1466"/>
        <v>0.29694292846055043</v>
      </c>
      <c r="AT623" s="1">
        <f t="shared" si="1467"/>
        <v>0.34070537889943697</v>
      </c>
      <c r="AU623" s="1">
        <f t="shared" si="1468"/>
        <v>0.38730317266254233</v>
      </c>
      <c r="AV623" s="1">
        <f t="shared" si="1469"/>
        <v>0.43630843696131827</v>
      </c>
      <c r="AW623" s="1">
        <f t="shared" si="1470"/>
        <v>0.48721166291533746</v>
      </c>
      <c r="AX623" s="1">
        <f t="shared" si="1471"/>
        <v>0.53943741538517109</v>
      </c>
      <c r="AY623" s="1">
        <f t="shared" si="1472"/>
        <v>0.59236385465948338</v>
      </c>
      <c r="AZ623" s="1">
        <f t="shared" si="1473"/>
        <v>0.64534496529583363</v>
      </c>
      <c r="BA623" s="1">
        <f t="shared" si="1474"/>
        <v>0.69773416686185186</v>
      </c>
      <c r="BB623" s="1">
        <f t="shared" si="1475"/>
        <v>0.74890787143432069</v>
      </c>
      <c r="BC623" s="1">
        <f t="shared" si="1476"/>
        <v>0.79828756463738981</v>
      </c>
      <c r="BD623" s="1">
        <f t="shared" si="1477"/>
        <v>0.84535911862559954</v>
      </c>
      <c r="BE623" s="1">
        <f t="shared" si="1478"/>
        <v>0.88968828175418047</v>
      </c>
      <c r="BF623" s="1">
        <f t="shared" si="1479"/>
        <v>0.93093160492998506</v>
      </c>
      <c r="BG623" s="1">
        <f t="shared" si="1480"/>
        <v>0.96884242560651623</v>
      </c>
      <c r="BH623" s="1">
        <f t="shared" si="1481"/>
        <v>1.0032719007134521</v>
      </c>
      <c r="BI623" s="1">
        <f t="shared" si="1482"/>
        <v>1.0341654243779306</v>
      </c>
      <c r="BJ623" s="1">
        <f t="shared" si="1483"/>
        <v>1.0615550552020672</v>
      </c>
      <c r="BK623" s="1">
        <f t="shared" si="1484"/>
        <v>1.0855487894387612</v>
      </c>
      <c r="BL623" s="1">
        <f t="shared" si="1485"/>
        <v>1.106317638934192</v>
      </c>
      <c r="BM623" s="1">
        <f t="shared" si="1486"/>
        <v>1.1240815047180777</v>
      </c>
      <c r="BN623" s="1">
        <f t="shared" si="1487"/>
        <v>1.1390947864271521</v>
      </c>
      <c r="BO623" s="1">
        <f t="shared" si="1488"/>
        <v>1.1516325494067803</v>
      </c>
      <c r="BP623" s="1">
        <f t="shared" si="1489"/>
        <v>1.161977905041796</v>
      </c>
      <c r="BQ623" s="1">
        <f t="shared" si="1490"/>
        <v>1.1704110671272399</v>
      </c>
      <c r="BR623" s="1">
        <f t="shared" si="1491"/>
        <v>1.1772003486294753</v>
      </c>
      <c r="BS623" s="1">
        <f t="shared" si="1492"/>
        <v>1.1825951768881549</v>
      </c>
      <c r="BT623" s="1">
        <f t="shared" si="1493"/>
        <v>1.1868210448495902</v>
      </c>
      <c r="BU623" s="1">
        <f t="shared" si="1494"/>
        <v>1.1900761901926589</v>
      </c>
      <c r="BV623" s="1">
        <f t="shared" si="1495"/>
        <v>1.1925297074175765</v>
      </c>
      <c r="BW623" s="1">
        <f t="shared" si="1496"/>
        <v>1.1943207502870394</v>
      </c>
      <c r="BX623" s="1">
        <f t="shared" si="1497"/>
        <v>1.1955584705507063</v>
      </c>
      <c r="BY623" s="1">
        <f t="shared" si="1498"/>
        <v>1.1963223587920331</v>
      </c>
      <c r="BZ623" s="1">
        <f t="shared" si="1499"/>
        <v>1.1966626986991804</v>
      </c>
      <c r="CA623" s="1">
        <f t="shared" si="1500"/>
        <v>1.1966009110977065</v>
      </c>
      <c r="CB623" s="1">
        <f t="shared" si="1501"/>
        <v>1.196129643021421</v>
      </c>
      <c r="CC623" s="1">
        <f t="shared" si="1502"/>
        <v>1.195212544736348</v>
      </c>
      <c r="CD623" s="1">
        <f t="shared" si="1503"/>
        <v>1.1937837691161419</v>
      </c>
      <c r="CE623" s="1">
        <f t="shared" si="1504"/>
        <v>1.1917473182834306</v>
      </c>
      <c r="CF623" s="1">
        <f t="shared" si="1505"/>
        <v>1.1889764468481632</v>
      </c>
      <c r="CG623" s="1">
        <f t="shared" si="1506"/>
        <v>1.1853134036536648</v>
      </c>
      <c r="CH623" s="1">
        <f t="shared" si="1507"/>
        <v>1.1805698482610101</v>
      </c>
      <c r="CI623" s="1">
        <f t="shared" si="1508"/>
        <v>1.1745283075755173</v>
      </c>
      <c r="CJ623" s="1">
        <f t="shared" si="1509"/>
        <v>1.1669450352603414</v>
      </c>
      <c r="CK623" s="1">
        <f t="shared" si="1510"/>
        <v>1.1575545960993197</v>
      </c>
      <c r="CL623" s="1">
        <f t="shared" si="1511"/>
        <v>1.1460764155892682</v>
      </c>
      <c r="CM623" s="1">
        <f t="shared" si="1512"/>
        <v>1.1322234113979019</v>
      </c>
      <c r="CN623" s="1">
        <f t="shared" si="1513"/>
        <v>1.1157126619204365</v>
      </c>
      <c r="CO623" s="1">
        <f t="shared" si="1514"/>
        <v>1.0962778770509092</v>
      </c>
      <c r="CP623" s="1">
        <f t="shared" si="1515"/>
        <v>1.0736832316203662</v>
      </c>
      <c r="CQ623" s="1">
        <f t="shared" si="1516"/>
        <v>1.0477379213561158</v>
      </c>
      <c r="CR623" s="1">
        <f t="shared" si="1517"/>
        <v>1.0183106262553976</v>
      </c>
      <c r="CS623" s="1">
        <f t="shared" si="1518"/>
        <v>0.98534293924963245</v>
      </c>
      <c r="CT623" s="1">
        <f t="shared" si="1519"/>
        <v>0.94886075926444047</v>
      </c>
      <c r="CU623" s="1">
        <f t="shared" si="1520"/>
        <v>0.90898267264357169</v>
      </c>
      <c r="CV623" s="1">
        <f t="shared" si="1521"/>
        <v>0.86592446322211669</v>
      </c>
      <c r="CW623" s="1">
        <f t="shared" si="1522"/>
        <v>0.81999909741147181</v>
      </c>
      <c r="CX623" s="1">
        <f t="shared" si="1523"/>
        <v>0.77161181443372429</v>
      </c>
      <c r="CY623" s="1">
        <f t="shared" si="1524"/>
        <v>0.72125029138106078</v>
      </c>
      <c r="CZ623" s="1">
        <f t="shared" si="1525"/>
        <v>0.6694702181665616</v>
      </c>
      <c r="DA623" s="1">
        <f t="shared" si="1526"/>
        <v>0.61687697392993934</v>
      </c>
      <c r="DB623" s="1">
        <f t="shared" si="1527"/>
        <v>0.56410440848146182</v>
      </c>
      <c r="DC623" s="1">
        <f t="shared" si="1528"/>
        <v>0.51179196780728409</v>
      </c>
      <c r="DD623" s="1">
        <f t="shared" si="1529"/>
        <v>0.46056153692015583</v>
      </c>
      <c r="DE623" s="1">
        <f t="shared" si="1530"/>
        <v>0.41099539245180061</v>
      </c>
      <c r="DF623" s="1">
        <f t="shared" si="1531"/>
        <v>0.3636165597735479</v>
      </c>
      <c r="DG623" s="1">
        <f t="shared" si="1532"/>
        <v>0.31887266606116738</v>
      </c>
      <c r="DH623" s="1">
        <f t="shared" si="1533"/>
        <v>0.2771240935862514</v>
      </c>
      <c r="DI623" s="1">
        <f t="shared" si="1534"/>
        <v>0.23863689675949071</v>
      </c>
      <c r="DJ623" s="1">
        <f t="shared" si="1535"/>
        <v>0.2035805865074837</v>
      </c>
      <c r="DK623" s="1">
        <f t="shared" si="1536"/>
        <v>0.17203054094997972</v>
      </c>
      <c r="DL623" s="1">
        <f t="shared" si="1537"/>
        <v>0.14397450266665493</v>
      </c>
      <c r="DM623" s="1">
        <f t="shared" si="1538"/>
        <v>0.1193223935814631</v>
      </c>
      <c r="DN623" s="1">
        <f t="shared" si="1539"/>
        <v>9.7918532929754248E-2</v>
      </c>
      <c r="DO623" s="1">
        <f t="shared" si="1540"/>
        <v>7.9555286254606755E-2</v>
      </c>
      <c r="DP623" s="1">
        <f t="shared" si="1541"/>
        <v>6.3987198881268761E-2</v>
      </c>
      <c r="DQ623" s="1">
        <f t="shared" si="1542"/>
        <v>5.0944763105045775E-2</v>
      </c>
      <c r="DR623" s="1">
        <f t="shared" si="1543"/>
        <v>4.0147116340180602E-2</v>
      </c>
      <c r="DS623" s="1">
        <f t="shared" si="1544"/>
        <v>3.1313147056168632E-2</v>
      </c>
      <c r="DT623" s="1">
        <f t="shared" si="1545"/>
        <v>2.4170675857315631E-2</v>
      </c>
      <c r="DU623" s="1">
        <f t="shared" si="1546"/>
        <v>1.8463562200862864E-2</v>
      </c>
      <c r="DV623" s="1">
        <f t="shared" si="1547"/>
        <v>1.3956748531948384E-2</v>
      </c>
      <c r="DW623" s="1">
        <f t="shared" si="1548"/>
        <v>1.0439383310364278E-2</v>
      </c>
      <c r="DX623" s="1">
        <f t="shared" si="1549"/>
        <v>7.7262576715966093E-3</v>
      </c>
      <c r="DY623" s="1">
        <f t="shared" si="1550"/>
        <v>5.657846898130061E-3</v>
      </c>
      <c r="DZ623" s="1">
        <f t="shared" si="1551"/>
        <v>4.0992706375627295E-3</v>
      </c>
      <c r="EA623" s="1">
        <f t="shared" si="1552"/>
        <v>2.9384805206439909E-3</v>
      </c>
      <c r="EB623" s="1">
        <f t="shared" si="1553"/>
        <v>2.0839574635151685E-3</v>
      </c>
      <c r="EC623" s="1">
        <f t="shared" si="1554"/>
        <v>1.4621607444745427E-3</v>
      </c>
      <c r="ED623" s="1">
        <f t="shared" si="1555"/>
        <v>1.0149236715398225E-3</v>
      </c>
      <c r="EE623" s="1">
        <f t="shared" si="1556"/>
        <v>6.9694197556571021E-4</v>
      </c>
      <c r="EF623" s="1">
        <f t="shared" si="1557"/>
        <v>4.7345527979964451E-4</v>
      </c>
      <c r="EG623" s="1">
        <f t="shared" si="1558"/>
        <v>3.1818198243795185E-4</v>
      </c>
      <c r="EH623" s="1">
        <f t="shared" si="1559"/>
        <v>2.1153519256231307E-4</v>
      </c>
      <c r="EI623" s="1">
        <f t="shared" si="1560"/>
        <v>1.3912243061546631E-4</v>
      </c>
      <c r="EJ623" s="1">
        <f t="shared" si="1561"/>
        <v>9.0514269617570492E-5</v>
      </c>
      <c r="EK623" s="1">
        <f t="shared" si="1562"/>
        <v>5.8256042458787387E-5</v>
      </c>
      <c r="EL623" s="1">
        <f t="shared" si="1563"/>
        <v>3.7090981016860424E-5</v>
      </c>
      <c r="EM623" s="1">
        <f t="shared" si="1564"/>
        <v>2.3361414110867754E-5</v>
      </c>
      <c r="EN623" s="1">
        <f t="shared" si="1565"/>
        <v>1.4555732707469898E-5</v>
      </c>
      <c r="EO623" s="1">
        <f t="shared" si="1566"/>
        <v>8.9716928729237618E-6</v>
      </c>
      <c r="EP623" s="1">
        <f t="shared" si="1567"/>
        <v>5.4704353186470347E-6</v>
      </c>
      <c r="EQ623" s="1">
        <f t="shared" si="1568"/>
        <v>3.2997331457298631E-6</v>
      </c>
      <c r="ER623" s="1">
        <f t="shared" si="1569"/>
        <v>1.9690100820383978E-6</v>
      </c>
      <c r="ES623" s="1">
        <f t="shared" si="1570"/>
        <v>1.1623380279789813E-6</v>
      </c>
      <c r="ET623" s="1">
        <f t="shared" si="1571"/>
        <v>6.787909317972525E-7</v>
      </c>
      <c r="EU623" s="1">
        <f t="shared" si="1572"/>
        <v>3.921598924175258E-7</v>
      </c>
      <c r="EV623" s="1">
        <f t="shared" si="1573"/>
        <v>2.2414059863018928E-7</v>
      </c>
      <c r="EW623" s="1">
        <f t="shared" si="1574"/>
        <v>1.2674273478155365E-7</v>
      </c>
      <c r="EX623" s="1">
        <f t="shared" si="1575"/>
        <v>7.0912241086716077E-8</v>
      </c>
      <c r="EY623" s="1">
        <f t="shared" si="1576"/>
        <v>3.9275286837544899E-8</v>
      </c>
      <c r="EZ623" s="1">
        <f t="shared" si="1577"/>
        <v>2.1577102640690088E-8</v>
      </c>
      <c r="FA623" s="1">
        <f t="shared" si="1578"/>
        <v>1.1860603204927911E-8</v>
      </c>
      <c r="FB623" s="1">
        <f t="shared" si="1579"/>
        <v>6.7605686100375959E-9</v>
      </c>
      <c r="FC623" s="1">
        <f t="shared" si="1580"/>
        <v>4.5218885933134648E-9</v>
      </c>
      <c r="FD623" s="75">
        <f t="shared" si="1431"/>
        <v>4.5218885933134648E-9</v>
      </c>
    </row>
    <row r="624" spans="7:160" x14ac:dyDescent="0.35">
      <c r="G624" t="str">
        <f t="shared" si="1427"/>
        <v>Refd, t=3.04</v>
      </c>
      <c r="H624" s="76">
        <f t="shared" si="1428"/>
        <v>3.0449999999999573</v>
      </c>
      <c r="I624" s="1">
        <f t="shared" si="1429"/>
        <v>0</v>
      </c>
      <c r="J624" s="22">
        <f t="shared" si="1430"/>
        <v>1.5068005051244539E-6</v>
      </c>
      <c r="K624" s="1">
        <f t="shared" si="1432"/>
        <v>2.9675006686364672E-6</v>
      </c>
      <c r="L624" s="1">
        <f t="shared" si="1433"/>
        <v>5.4858523183114637E-6</v>
      </c>
      <c r="M624" s="1">
        <f t="shared" si="1434"/>
        <v>9.7238381295358226E-6</v>
      </c>
      <c r="N624" s="1">
        <f t="shared" si="1435"/>
        <v>1.6711598911072008E-5</v>
      </c>
      <c r="O624" s="1">
        <f t="shared" si="1436"/>
        <v>2.8027960070975957E-5</v>
      </c>
      <c r="P624" s="1">
        <f t="shared" si="1437"/>
        <v>4.6056494082404609E-5</v>
      </c>
      <c r="Q624" s="1">
        <f t="shared" si="1438"/>
        <v>7.4342105445594043E-5</v>
      </c>
      <c r="R624" s="1">
        <f t="shared" si="1439"/>
        <v>1.1807825554706677E-4</v>
      </c>
      <c r="S624" s="1">
        <f t="shared" si="1440"/>
        <v>1.8475969444457639E-4</v>
      </c>
      <c r="T624" s="1">
        <f t="shared" si="1441"/>
        <v>2.8503911804321713E-4</v>
      </c>
      <c r="U624" s="1">
        <f t="shared" si="1442"/>
        <v>4.3382742193026559E-4</v>
      </c>
      <c r="V624" s="1">
        <f t="shared" si="1443"/>
        <v>6.516748113698837E-4</v>
      </c>
      <c r="W624" s="1">
        <f t="shared" si="1444"/>
        <v>9.6646239207471088E-4</v>
      </c>
      <c r="X624" s="1">
        <f t="shared" si="1445"/>
        <v>1.4154193998407521E-3</v>
      </c>
      <c r="Y624" s="1">
        <f t="shared" si="1446"/>
        <v>2.0474584914524146E-3</v>
      </c>
      <c r="Z624" s="1">
        <f t="shared" si="1447"/>
        <v>2.9257895446717285E-3</v>
      </c>
      <c r="AA624" s="1">
        <f t="shared" si="1448"/>
        <v>4.1307310532755223E-3</v>
      </c>
      <c r="AB624" s="1">
        <f t="shared" si="1449"/>
        <v>5.7625884995145728E-3</v>
      </c>
      <c r="AC624" s="1">
        <f t="shared" si="1450"/>
        <v>7.9444136133550395E-3</v>
      </c>
      <c r="AD624" s="1">
        <f t="shared" si="1451"/>
        <v>1.0824401503261716E-2</v>
      </c>
      <c r="AE624" s="1">
        <f t="shared" si="1452"/>
        <v>1.4577630352518718E-2</v>
      </c>
      <c r="AF624" s="1">
        <f t="shared" si="1453"/>
        <v>1.940680832018039E-2</v>
      </c>
      <c r="AG624" s="1">
        <f t="shared" si="1454"/>
        <v>2.5541673008553461E-2</v>
      </c>
      <c r="AH624" s="1">
        <f t="shared" si="1455"/>
        <v>3.3236698928476735E-2</v>
      </c>
      <c r="AI624" s="1">
        <f t="shared" si="1456"/>
        <v>4.2766815204822783E-2</v>
      </c>
      <c r="AJ624" s="1">
        <f t="shared" si="1457"/>
        <v>5.4420924166571183E-2</v>
      </c>
      <c r="AK624" s="1">
        <f t="shared" si="1458"/>
        <v>6.8493142397100693E-2</v>
      </c>
      <c r="AL624" s="1">
        <f t="shared" si="1459"/>
        <v>8.5271855182353307E-2</v>
      </c>
      <c r="AM624" s="1">
        <f t="shared" si="1460"/>
        <v>0.10502687330694502</v>
      </c>
      <c r="AN624" s="1">
        <f t="shared" si="1461"/>
        <v>0.12799519240680715</v>
      </c>
      <c r="AO624" s="1">
        <f t="shared" si="1462"/>
        <v>0.15436605946821647</v>
      </c>
      <c r="AP624" s="1">
        <f t="shared" si="1463"/>
        <v>0.18426622550579574</v>
      </c>
      <c r="AQ624" s="1">
        <f t="shared" si="1464"/>
        <v>0.2177463844958365</v>
      </c>
      <c r="AR624" s="1">
        <f t="shared" si="1465"/>
        <v>0.2547698454538207</v>
      </c>
      <c r="AS624" s="1">
        <f t="shared" si="1466"/>
        <v>0.29520444203943758</v>
      </c>
      <c r="AT624" s="1">
        <f t="shared" si="1467"/>
        <v>0.33881854564073977</v>
      </c>
      <c r="AU624" s="1">
        <f t="shared" si="1468"/>
        <v>0.38528181727722649</v>
      </c>
      <c r="AV624" s="1">
        <f t="shared" si="1469"/>
        <v>0.43417102559557624</v>
      </c>
      <c r="AW624" s="1">
        <f t="shared" si="1470"/>
        <v>0.48498089756941165</v>
      </c>
      <c r="AX624" s="1">
        <f t="shared" si="1471"/>
        <v>0.53713958791817662</v>
      </c>
      <c r="AY624" s="1">
        <f t="shared" si="1472"/>
        <v>0.59002798962607039</v>
      </c>
      <c r="AZ624" s="1">
        <f t="shared" si="1473"/>
        <v>0.64300179804083457</v>
      </c>
      <c r="BA624" s="1">
        <f t="shared" si="1474"/>
        <v>0.69541501696855101</v>
      </c>
      <c r="BB624" s="1">
        <f t="shared" si="1475"/>
        <v>0.74664348033223193</v>
      </c>
      <c r="BC624" s="1">
        <f t="shared" si="1476"/>
        <v>0.79610696900549316</v>
      </c>
      <c r="BD624" s="1">
        <f t="shared" si="1477"/>
        <v>0.84328862790148829</v>
      </c>
      <c r="BE624" s="1">
        <f t="shared" si="1478"/>
        <v>0.8877506189802753</v>
      </c>
      <c r="BF624" s="1">
        <f t="shared" si="1479"/>
        <v>0.92914525635479039</v>
      </c>
      <c r="BG624" s="1">
        <f t="shared" si="1480"/>
        <v>0.96722122741040106</v>
      </c>
      <c r="BH624" s="1">
        <f t="shared" si="1481"/>
        <v>1.0018248727244623</v>
      </c>
      <c r="BI624" s="1">
        <f t="shared" si="1482"/>
        <v>1.0328968425198197</v>
      </c>
      <c r="BJ624" s="1">
        <f t="shared" si="1483"/>
        <v>1.0604647383474173</v>
      </c>
      <c r="BK624" s="1">
        <f t="shared" si="1484"/>
        <v>1.0846325636524228</v>
      </c>
      <c r="BL624" s="1">
        <f t="shared" si="1485"/>
        <v>1.105567933644199</v>
      </c>
      <c r="BM624" s="1">
        <f t="shared" si="1486"/>
        <v>1.1234880314777926</v>
      </c>
      <c r="BN624" s="1">
        <f t="shared" si="1487"/>
        <v>1.1386452514638954</v>
      </c>
      <c r="BO624" s="1">
        <f t="shared" si="1488"/>
        <v>1.1513133554930945</v>
      </c>
      <c r="BP624" s="1">
        <f t="shared" si="1489"/>
        <v>1.1617748054762098</v>
      </c>
      <c r="BQ624" s="1">
        <f t="shared" si="1490"/>
        <v>1.1703097437110672</v>
      </c>
      <c r="BR624" s="1">
        <f t="shared" si="1491"/>
        <v>1.1771868953938391</v>
      </c>
      <c r="BS624" s="1">
        <f t="shared" si="1492"/>
        <v>1.1826564809814466</v>
      </c>
      <c r="BT624" s="1">
        <f t="shared" si="1493"/>
        <v>1.1869450646499742</v>
      </c>
      <c r="BU624" s="1">
        <f t="shared" si="1494"/>
        <v>1.1902521378120761</v>
      </c>
      <c r="BV624" s="1">
        <f t="shared" si="1495"/>
        <v>1.1927481480118705</v>
      </c>
      <c r="BW624" s="1">
        <f t="shared" si="1496"/>
        <v>1.1945736339082555</v>
      </c>
      <c r="BX624" s="1">
        <f t="shared" si="1497"/>
        <v>1.1958391137823701</v>
      </c>
      <c r="BY624" s="1">
        <f t="shared" si="1498"/>
        <v>1.1966253933323603</v>
      </c>
      <c r="BZ624" s="1">
        <f t="shared" si="1499"/>
        <v>1.1969840027043079</v>
      </c>
      <c r="CA624" s="1">
        <f t="shared" si="1500"/>
        <v>1.1969375367869075</v>
      </c>
      <c r="CB624" s="1">
        <f t="shared" si="1501"/>
        <v>1.1964797510769283</v>
      </c>
      <c r="CC624" s="1">
        <f t="shared" si="1502"/>
        <v>1.1955753526566826</v>
      </c>
      <c r="CD624" s="1">
        <f t="shared" si="1503"/>
        <v>1.1941595171101476</v>
      </c>
      <c r="CE624" s="1">
        <f t="shared" si="1504"/>
        <v>1.1921372526892009</v>
      </c>
      <c r="CF624" s="1">
        <f t="shared" si="1505"/>
        <v>1.1893828175715024</v>
      </c>
      <c r="CG624" s="1">
        <f t="shared" si="1506"/>
        <v>1.1857394688891085</v>
      </c>
      <c r="CH624" s="1">
        <f t="shared" si="1507"/>
        <v>1.181019876948012</v>
      </c>
      <c r="CI624" s="1">
        <f t="shared" si="1508"/>
        <v>1.1750075678464305</v>
      </c>
      <c r="CJ624" s="1">
        <f t="shared" si="1509"/>
        <v>1.1674597557773922</v>
      </c>
      <c r="CK624" s="1">
        <f t="shared" si="1510"/>
        <v>1.1581118868901805</v>
      </c>
      <c r="CL624" s="1">
        <f t="shared" si="1511"/>
        <v>1.1466841359934365</v>
      </c>
      <c r="CM624" s="1">
        <f t="shared" si="1512"/>
        <v>1.1328899751890003</v>
      </c>
      <c r="CN624" s="1">
        <f t="shared" si="1513"/>
        <v>1.1164467736278587</v>
      </c>
      <c r="CO624" s="1">
        <f t="shared" si="1514"/>
        <v>1.0970881988740946</v>
      </c>
      <c r="CP624" s="1">
        <f t="shared" si="1515"/>
        <v>1.0745779868357055</v>
      </c>
      <c r="CQ624" s="1">
        <f t="shared" si="1516"/>
        <v>1.0487244472938857</v>
      </c>
      <c r="CR624" s="1">
        <f t="shared" si="1517"/>
        <v>1.0193948971318405</v>
      </c>
      <c r="CS624" s="1">
        <f t="shared" si="1518"/>
        <v>0.98652908561155206</v>
      </c>
      <c r="CT624" s="1">
        <f t="shared" si="1519"/>
        <v>0.95015061572735438</v>
      </c>
      <c r="CU624" s="1">
        <f t="shared" si="1520"/>
        <v>0.91037538821900932</v>
      </c>
      <c r="CV624" s="1">
        <f t="shared" si="1521"/>
        <v>0.86741620823640619</v>
      </c>
      <c r="CW624" s="1">
        <f t="shared" si="1522"/>
        <v>0.82158289748257063</v>
      </c>
      <c r="CX624" s="1">
        <f t="shared" si="1523"/>
        <v>0.77327753520129594</v>
      </c>
      <c r="CY624" s="1">
        <f t="shared" si="1524"/>
        <v>0.72298478806463407</v>
      </c>
      <c r="CZ624" s="1">
        <f t="shared" si="1525"/>
        <v>0.67125765231107892</v>
      </c>
      <c r="DA624" s="1">
        <f t="shared" si="1526"/>
        <v>0.61869928694289289</v>
      </c>
      <c r="DB624" s="1">
        <f t="shared" si="1527"/>
        <v>0.56594192901536244</v>
      </c>
      <c r="DC624" s="1">
        <f t="shared" si="1528"/>
        <v>0.51362411898157934</v>
      </c>
      <c r="DD624" s="1">
        <f t="shared" si="1529"/>
        <v>0.46236760097600238</v>
      </c>
      <c r="DE624" s="1">
        <f t="shared" si="1530"/>
        <v>0.41275528559161373</v>
      </c>
      <c r="DF624" s="1">
        <f t="shared" si="1531"/>
        <v>0.36531156917055241</v>
      </c>
      <c r="DG624" s="1">
        <f t="shared" si="1532"/>
        <v>0.32048610439699299</v>
      </c>
      <c r="DH624" s="1">
        <f t="shared" si="1533"/>
        <v>0.2786418335953903</v>
      </c>
      <c r="DI624" s="1">
        <f t="shared" si="1534"/>
        <v>0.24004775833595712</v>
      </c>
      <c r="DJ624" s="1">
        <f t="shared" si="1535"/>
        <v>0.20487656087581954</v>
      </c>
      <c r="DK624" s="1">
        <f t="shared" si="1536"/>
        <v>0.17320684898318836</v>
      </c>
      <c r="DL624" s="1">
        <f t="shared" si="1537"/>
        <v>0.14502949641483887</v>
      </c>
      <c r="DM624" s="1">
        <f t="shared" si="1538"/>
        <v>0.12025732037294819</v>
      </c>
      <c r="DN624" s="1">
        <f t="shared" si="1539"/>
        <v>9.8737189201867442E-2</v>
      </c>
      <c r="DO624" s="1">
        <f t="shared" si="1540"/>
        <v>8.0263593081283724E-2</v>
      </c>
      <c r="DP624" s="1">
        <f t="shared" si="1541"/>
        <v>6.4592732865854985E-2</v>
      </c>
      <c r="DQ624" s="1">
        <f t="shared" si="1542"/>
        <v>5.1456275109794718E-2</v>
      </c>
      <c r="DR624" s="1">
        <f t="shared" si="1543"/>
        <v>4.0574066910003495E-2</v>
      </c>
      <c r="DS624" s="1">
        <f t="shared" si="1544"/>
        <v>3.1665282024719757E-2</v>
      </c>
      <c r="DT624" s="1">
        <f t="shared" si="1545"/>
        <v>2.4457659241049819E-2</v>
      </c>
      <c r="DU624" s="1">
        <f t="shared" si="1546"/>
        <v>1.869467681987428E-2</v>
      </c>
      <c r="DV624" s="1">
        <f t="shared" si="1547"/>
        <v>1.4140668481531444E-2</v>
      </c>
      <c r="DW624" s="1">
        <f t="shared" si="1548"/>
        <v>1.0584016934348265E-2</v>
      </c>
      <c r="DX624" s="1">
        <f t="shared" si="1549"/>
        <v>7.838655374376639E-3</v>
      </c>
      <c r="DY624" s="1">
        <f t="shared" si="1550"/>
        <v>5.7441651192558637E-3</v>
      </c>
      <c r="DZ624" s="1">
        <f t="shared" si="1551"/>
        <v>4.1647815882581811E-3</v>
      </c>
      <c r="EA624" s="1">
        <f t="shared" si="1552"/>
        <v>2.9876167122372716E-3</v>
      </c>
      <c r="EB624" s="1">
        <f t="shared" si="1553"/>
        <v>2.1203804296746056E-3</v>
      </c>
      <c r="EC624" s="1">
        <f t="shared" si="1554"/>
        <v>1.4888444191227324E-3</v>
      </c>
      <c r="ED624" s="1">
        <f t="shared" si="1555"/>
        <v>1.0342443755092976E-3</v>
      </c>
      <c r="EE624" s="1">
        <f t="shared" si="1556"/>
        <v>7.1076865457773584E-4</v>
      </c>
      <c r="EF624" s="1">
        <f t="shared" si="1557"/>
        <v>4.8323533318504806E-4</v>
      </c>
      <c r="EG624" s="1">
        <f t="shared" si="1558"/>
        <v>3.2501958556833504E-4</v>
      </c>
      <c r="EH624" s="1">
        <f t="shared" si="1559"/>
        <v>2.1626035659977593E-4</v>
      </c>
      <c r="EI624" s="1">
        <f t="shared" si="1560"/>
        <v>1.4235011702577887E-4</v>
      </c>
      <c r="EJ624" s="1">
        <f t="shared" si="1561"/>
        <v>9.2693676947156102E-5</v>
      </c>
      <c r="EK624" s="1">
        <f t="shared" si="1562"/>
        <v>5.9710728806674579E-5</v>
      </c>
      <c r="EL624" s="1">
        <f t="shared" si="1563"/>
        <v>3.8050813648153108E-5</v>
      </c>
      <c r="EM624" s="1">
        <f t="shared" si="1564"/>
        <v>2.3987491768607467E-5</v>
      </c>
      <c r="EN624" s="1">
        <f t="shared" si="1565"/>
        <v>1.4959451387070739E-5</v>
      </c>
      <c r="EO624" s="1">
        <f t="shared" si="1566"/>
        <v>9.2290634241150751E-6</v>
      </c>
      <c r="EP624" s="1">
        <f t="shared" si="1567"/>
        <v>5.632646087806516E-6</v>
      </c>
      <c r="EQ624" s="1">
        <f t="shared" si="1568"/>
        <v>3.4008102544380361E-6</v>
      </c>
      <c r="ER624" s="1">
        <f t="shared" si="1569"/>
        <v>2.0312816396205473E-6</v>
      </c>
      <c r="ES624" s="1">
        <f t="shared" si="1570"/>
        <v>1.2002696991778694E-6</v>
      </c>
      <c r="ET624" s="1">
        <f t="shared" si="1571"/>
        <v>7.0163646218509799E-7</v>
      </c>
      <c r="EU624" s="1">
        <f t="shared" si="1572"/>
        <v>4.0576493258710273E-7</v>
      </c>
      <c r="EV624" s="1">
        <f t="shared" si="1573"/>
        <v>2.3215207479673007E-7</v>
      </c>
      <c r="EW624" s="1">
        <f t="shared" si="1574"/>
        <v>1.3140787509723441E-7</v>
      </c>
      <c r="EX624" s="1">
        <f t="shared" si="1575"/>
        <v>7.35989789342877E-8</v>
      </c>
      <c r="EY624" s="1">
        <f t="shared" si="1576"/>
        <v>4.0806531192331657E-8</v>
      </c>
      <c r="EZ624" s="1">
        <f t="shared" si="1577"/>
        <v>2.2442712014878536E-8</v>
      </c>
      <c r="FA624" s="1">
        <f t="shared" si="1578"/>
        <v>1.235050501351359E-8</v>
      </c>
      <c r="FB624" s="1">
        <f t="shared" si="1579"/>
        <v>7.0484113188419858E-9</v>
      </c>
      <c r="FC624" s="1">
        <f t="shared" si="1580"/>
        <v>4.7194654633573285E-9</v>
      </c>
      <c r="FD624" s="75">
        <f t="shared" si="1431"/>
        <v>4.7194654633573285E-9</v>
      </c>
    </row>
    <row r="625" spans="7:160" x14ac:dyDescent="0.35">
      <c r="G625" t="str">
        <f t="shared" si="1427"/>
        <v>Refd, t=3.05</v>
      </c>
      <c r="H625" s="76">
        <f t="shared" si="1428"/>
        <v>3.0499999999999572</v>
      </c>
      <c r="I625" s="1">
        <f t="shared" si="1429"/>
        <v>0</v>
      </c>
      <c r="J625" s="22">
        <f t="shared" si="1430"/>
        <v>1.4900986281686513E-6</v>
      </c>
      <c r="K625" s="1">
        <f t="shared" si="1432"/>
        <v>2.9346060938539162E-6</v>
      </c>
      <c r="L625" s="1">
        <f t="shared" si="1433"/>
        <v>5.4250412822138794E-6</v>
      </c>
      <c r="M625" s="1">
        <f t="shared" si="1434"/>
        <v>9.6160646309007839E-6</v>
      </c>
      <c r="N625" s="1">
        <f t="shared" si="1435"/>
        <v>1.6526456690110398E-5</v>
      </c>
      <c r="O625" s="1">
        <f t="shared" si="1436"/>
        <v>2.7717708383459465E-5</v>
      </c>
      <c r="P625" s="1">
        <f t="shared" si="1437"/>
        <v>4.5547378430073285E-5</v>
      </c>
      <c r="Q625" s="1">
        <f t="shared" si="1438"/>
        <v>7.3521981604403639E-5</v>
      </c>
      <c r="R625" s="1">
        <f t="shared" si="1439"/>
        <v>1.1677927778007778E-4</v>
      </c>
      <c r="S625" s="1">
        <f t="shared" si="1440"/>
        <v>1.8273457433202537E-4</v>
      </c>
      <c r="T625" s="1">
        <f t="shared" si="1441"/>
        <v>2.8192922821394366E-4</v>
      </c>
      <c r="U625" s="1">
        <f t="shared" si="1442"/>
        <v>4.2912085220365515E-4</v>
      </c>
      <c r="V625" s="1">
        <f t="shared" si="1443"/>
        <v>6.4465244109354375E-4</v>
      </c>
      <c r="W625" s="1">
        <f t="shared" si="1444"/>
        <v>9.5613019280178758E-4</v>
      </c>
      <c r="X625" s="1">
        <f t="shared" si="1445"/>
        <v>1.4004256070594579E-3</v>
      </c>
      <c r="Y625" s="1">
        <f t="shared" si="1446"/>
        <v>2.0259950640673856E-3</v>
      </c>
      <c r="Z625" s="1">
        <f t="shared" si="1447"/>
        <v>2.8954785364858613E-3</v>
      </c>
      <c r="AA625" s="1">
        <f t="shared" si="1448"/>
        <v>4.0884981949088264E-3</v>
      </c>
      <c r="AB625" s="1">
        <f t="shared" si="1449"/>
        <v>5.7045284293494461E-3</v>
      </c>
      <c r="AC625" s="1">
        <f t="shared" si="1450"/>
        <v>7.8656537346560949E-3</v>
      </c>
      <c r="AD625" s="1">
        <f t="shared" si="1451"/>
        <v>1.071897423283069E-2</v>
      </c>
      <c r="AE625" s="1">
        <f t="shared" si="1452"/>
        <v>1.443836632475773E-2</v>
      </c>
      <c r="AF625" s="1">
        <f t="shared" si="1453"/>
        <v>1.9225265591120481E-2</v>
      </c>
      <c r="AG625" s="1">
        <f t="shared" si="1454"/>
        <v>2.5308119067217763E-2</v>
      </c>
      <c r="AH625" s="1">
        <f t="shared" si="1455"/>
        <v>3.2940162930129038E-2</v>
      </c>
      <c r="AI625" s="1">
        <f t="shared" si="1456"/>
        <v>4.2395226868060701E-2</v>
      </c>
      <c r="AJ625" s="1">
        <f t="shared" si="1457"/>
        <v>5.3961352878339766E-2</v>
      </c>
      <c r="AK625" s="1">
        <f t="shared" si="1458"/>
        <v>6.7932145051255916E-2</v>
      </c>
      <c r="AL625" s="1">
        <f t="shared" si="1459"/>
        <v>8.4595934161299846E-2</v>
      </c>
      <c r="AM625" s="1">
        <f t="shared" si="1460"/>
        <v>0.10422303709501647</v>
      </c>
      <c r="AN625" s="1">
        <f t="shared" si="1461"/>
        <v>0.12705160118439976</v>
      </c>
      <c r="AO625" s="1">
        <f t="shared" si="1462"/>
        <v>0.15327272753999679</v>
      </c>
      <c r="AP625" s="1">
        <f t="shared" si="1463"/>
        <v>0.18301574264279688</v>
      </c>
      <c r="AQ625" s="1">
        <f t="shared" si="1464"/>
        <v>0.2163346104080664</v>
      </c>
      <c r="AR625" s="1">
        <f t="shared" si="1465"/>
        <v>0.25319652681431959</v>
      </c>
      <c r="AS625" s="1">
        <f t="shared" si="1466"/>
        <v>0.29347370071921819</v>
      </c>
      <c r="AT625" s="1">
        <f t="shared" si="1467"/>
        <v>0.33693919070714262</v>
      </c>
      <c r="AU625" s="1">
        <f t="shared" si="1468"/>
        <v>0.3832674420033107</v>
      </c>
      <c r="AV625" s="1">
        <f t="shared" si="1469"/>
        <v>0.43203986382538978</v>
      </c>
      <c r="AW625" s="1">
        <f t="shared" si="1470"/>
        <v>0.4827554303321383</v>
      </c>
      <c r="AX625" s="1">
        <f t="shared" si="1471"/>
        <v>0.53484590975417878</v>
      </c>
      <c r="AY625" s="1">
        <f t="shared" si="1472"/>
        <v>0.58769496291934464</v>
      </c>
      <c r="AZ625" s="1">
        <f t="shared" si="1473"/>
        <v>0.64066004085610539</v>
      </c>
      <c r="BA625" s="1">
        <f t="shared" si="1474"/>
        <v>0.69309578368006097</v>
      </c>
      <c r="BB625" s="1">
        <f t="shared" si="1475"/>
        <v>0.74437750324673468</v>
      </c>
      <c r="BC625" s="1">
        <f t="shared" si="1476"/>
        <v>0.79392333228186274</v>
      </c>
      <c r="BD625" s="1">
        <f t="shared" si="1477"/>
        <v>0.84121374204872645</v>
      </c>
      <c r="BE625" s="1">
        <f t="shared" si="1478"/>
        <v>0.88580735544223044</v>
      </c>
      <c r="BF625" s="1">
        <f t="shared" si="1479"/>
        <v>0.92735228814963588</v>
      </c>
      <c r="BG625" s="1">
        <f t="shared" si="1480"/>
        <v>0.96559260495532429</v>
      </c>
      <c r="BH625" s="1">
        <f t="shared" si="1481"/>
        <v>1.0003698456002907</v>
      </c>
      <c r="BI625" s="1">
        <f t="shared" si="1482"/>
        <v>1.0316199198428557</v>
      </c>
      <c r="BJ625" s="1">
        <f t="shared" si="1483"/>
        <v>1.0593659642917661</v>
      </c>
      <c r="BK625" s="1">
        <f t="shared" si="1484"/>
        <v>1.083707971845665</v>
      </c>
      <c r="BL625" s="1">
        <f t="shared" si="1485"/>
        <v>1.1048101355209372</v>
      </c>
      <c r="BM625" s="1">
        <f t="shared" si="1486"/>
        <v>1.1228868895798565</v>
      </c>
      <c r="BN625" s="1">
        <f t="shared" si="1487"/>
        <v>1.1381885889796561</v>
      </c>
      <c r="BO625" s="1">
        <f t="shared" si="1488"/>
        <v>1.1509876574599891</v>
      </c>
      <c r="BP625" s="1">
        <f t="shared" si="1489"/>
        <v>1.1615658741496844</v>
      </c>
      <c r="BQ625" s="1">
        <f t="shared" si="1490"/>
        <v>1.1702032795810082</v>
      </c>
      <c r="BR625" s="1">
        <f t="shared" si="1491"/>
        <v>1.1771689851300042</v>
      </c>
      <c r="BS625" s="1">
        <f t="shared" si="1492"/>
        <v>1.1827139832307747</v>
      </c>
      <c r="BT625" s="1">
        <f t="shared" si="1493"/>
        <v>1.1870658932934353</v>
      </c>
      <c r="BU625" s="1">
        <f t="shared" si="1494"/>
        <v>1.190425449454878</v>
      </c>
      <c r="BV625" s="1">
        <f t="shared" si="1495"/>
        <v>1.1929644458145239</v>
      </c>
      <c r="BW625" s="1">
        <f t="shared" si="1496"/>
        <v>1.194824803281775</v>
      </c>
      <c r="BX625" s="1">
        <f t="shared" si="1497"/>
        <v>1.196118407068083</v>
      </c>
      <c r="BY625" s="1">
        <f t="shared" si="1498"/>
        <v>1.1969273805935297</v>
      </c>
      <c r="BZ625" s="1">
        <f t="shared" si="1499"/>
        <v>1.1973045044716837</v>
      </c>
      <c r="CA625" s="1">
        <f t="shared" si="1500"/>
        <v>1.1972735523411588</v>
      </c>
      <c r="CB625" s="1">
        <f t="shared" si="1501"/>
        <v>1.1968293929162064</v>
      </c>
      <c r="CC625" s="1">
        <f t="shared" si="1502"/>
        <v>1.1959377944443017</v>
      </c>
      <c r="CD625" s="1">
        <f t="shared" si="1503"/>
        <v>1.19453495883504</v>
      </c>
      <c r="CE625" s="1">
        <f t="shared" si="1504"/>
        <v>1.192526903170211</v>
      </c>
      <c r="CF625" s="1">
        <f t="shared" si="1505"/>
        <v>1.1897888909431178</v>
      </c>
      <c r="CG625" s="1">
        <f t="shared" si="1506"/>
        <v>1.1861651884669784</v>
      </c>
      <c r="CH625" s="1">
        <f t="shared" si="1507"/>
        <v>1.1814694770512864</v>
      </c>
      <c r="CI625" s="1">
        <f t="shared" si="1508"/>
        <v>1.1754862819431755</v>
      </c>
      <c r="CJ625" s="1">
        <f t="shared" si="1509"/>
        <v>1.1679737779398378</v>
      </c>
      <c r="CK625" s="1">
        <f t="shared" si="1510"/>
        <v>1.1586682932319294</v>
      </c>
      <c r="CL625" s="1">
        <f t="shared" si="1511"/>
        <v>1.1472907537281201</v>
      </c>
      <c r="CM625" s="1">
        <f t="shared" si="1512"/>
        <v>1.1335551893590121</v>
      </c>
      <c r="CN625" s="1">
        <f t="shared" si="1513"/>
        <v>1.1171792654590982</v>
      </c>
      <c r="CO625" s="1">
        <f t="shared" si="1514"/>
        <v>1.0978966150273832</v>
      </c>
      <c r="CP625" s="1">
        <f t="shared" si="1515"/>
        <v>1.075470545278046</v>
      </c>
      <c r="CQ625" s="1">
        <f t="shared" si="1516"/>
        <v>1.0497084926433229</v>
      </c>
      <c r="CR625" s="1">
        <f t="shared" si="1517"/>
        <v>1.0204764255053602</v>
      </c>
      <c r="CS625" s="1">
        <f t="shared" si="1518"/>
        <v>0.98771226546744617</v>
      </c>
      <c r="CT625" s="1">
        <f t="shared" si="1519"/>
        <v>0.95143733613420933</v>
      </c>
      <c r="CU625" s="1">
        <f t="shared" si="1520"/>
        <v>0.91176486864526129</v>
      </c>
      <c r="CV625" s="1">
        <f t="shared" si="1521"/>
        <v>0.86890470373771667</v>
      </c>
      <c r="CW625" s="1">
        <f t="shared" si="1522"/>
        <v>0.82316352972940221</v>
      </c>
      <c r="CX625" s="1">
        <f t="shared" si="1523"/>
        <v>0.77494027313392544</v>
      </c>
      <c r="CY625" s="1">
        <f t="shared" si="1524"/>
        <v>0.72471659246172693</v>
      </c>
      <c r="CZ625" s="1">
        <f t="shared" si="1525"/>
        <v>0.67304278695063224</v>
      </c>
      <c r="DA625" s="1">
        <f t="shared" si="1526"/>
        <v>0.62051978636244665</v>
      </c>
      <c r="DB625" s="1">
        <f t="shared" si="1527"/>
        <v>0.5677782003742583</v>
      </c>
      <c r="DC625" s="1">
        <f t="shared" si="1528"/>
        <v>0.51545564447003756</v>
      </c>
      <c r="DD625" s="1">
        <f t="shared" si="1529"/>
        <v>0.46417369876954906</v>
      </c>
      <c r="DE625" s="1">
        <f t="shared" si="1530"/>
        <v>0.41451588241874682</v>
      </c>
      <c r="DF625" s="1">
        <f t="shared" si="1531"/>
        <v>0.36700793667130704</v>
      </c>
      <c r="DG625" s="1">
        <f t="shared" si="1532"/>
        <v>0.3221015146787396</v>
      </c>
      <c r="DH625" s="1">
        <f t="shared" si="1533"/>
        <v>0.28016209636465084</v>
      </c>
      <c r="DI625" s="1">
        <f t="shared" si="1534"/>
        <v>0.2414616119258523</v>
      </c>
      <c r="DJ625" s="1">
        <f t="shared" si="1535"/>
        <v>0.20617590132737879</v>
      </c>
      <c r="DK625" s="1">
        <f t="shared" si="1536"/>
        <v>0.17438679384950959</v>
      </c>
      <c r="DL625" s="1">
        <f t="shared" si="1537"/>
        <v>0.14608829191287814</v>
      </c>
      <c r="DM625" s="1">
        <f t="shared" si="1538"/>
        <v>0.12119611082467016</v>
      </c>
      <c r="DN625" s="1">
        <f t="shared" si="1539"/>
        <v>9.9559675559874647E-2</v>
      </c>
      <c r="DO625" s="1">
        <f t="shared" si="1540"/>
        <v>8.0975612231574762E-2</v>
      </c>
      <c r="DP625" s="1">
        <f t="shared" si="1541"/>
        <v>6.5201791206415893E-2</v>
      </c>
      <c r="DQ625" s="1">
        <f t="shared" si="1542"/>
        <v>5.1971068816109828E-2</v>
      </c>
      <c r="DR625" s="1">
        <f t="shared" si="1543"/>
        <v>4.1004017786227295E-2</v>
      </c>
      <c r="DS625" s="1">
        <f t="shared" si="1544"/>
        <v>3.2020112554118574E-2</v>
      </c>
      <c r="DT625" s="1">
        <f t="shared" si="1545"/>
        <v>2.4747024127601012E-2</v>
      </c>
      <c r="DU625" s="1">
        <f t="shared" si="1546"/>
        <v>1.8927861680479965E-2</v>
      </c>
      <c r="DV625" s="1">
        <f t="shared" si="1547"/>
        <v>1.4326360042194225E-2</v>
      </c>
      <c r="DW625" s="1">
        <f t="shared" si="1548"/>
        <v>1.0730143597355576E-2</v>
      </c>
      <c r="DX625" s="1">
        <f t="shared" si="1549"/>
        <v>7.9522926791643894E-3</v>
      </c>
      <c r="DY625" s="1">
        <f t="shared" si="1550"/>
        <v>5.8314975656931769E-3</v>
      </c>
      <c r="DZ625" s="1">
        <f t="shared" si="1551"/>
        <v>4.2311105212856194E-3</v>
      </c>
      <c r="EA625" s="1">
        <f t="shared" si="1552"/>
        <v>3.0374033530144334E-3</v>
      </c>
      <c r="EB625" s="1">
        <f t="shared" si="1553"/>
        <v>2.1573134709922288E-3</v>
      </c>
      <c r="EC625" s="1">
        <f t="shared" si="1554"/>
        <v>1.5159226312226118E-3</v>
      </c>
      <c r="ED625" s="1">
        <f t="shared" si="1555"/>
        <v>1.0538661369941735E-3</v>
      </c>
      <c r="EE625" s="1">
        <f t="shared" si="1556"/>
        <v>7.2482199886515807E-4</v>
      </c>
      <c r="EF625" s="1">
        <f t="shared" si="1557"/>
        <v>4.9318379199094354E-4</v>
      </c>
      <c r="EG625" s="1">
        <f t="shared" si="1558"/>
        <v>3.3198067504512131E-4</v>
      </c>
      <c r="EH625" s="1">
        <f t="shared" si="1559"/>
        <v>2.2107489758264434E-4</v>
      </c>
      <c r="EI625" s="1">
        <f t="shared" si="1560"/>
        <v>1.4564166269280516E-4</v>
      </c>
      <c r="EJ625" s="1">
        <f t="shared" si="1561"/>
        <v>9.4918130539371062E-5</v>
      </c>
      <c r="EK625" s="1">
        <f t="shared" si="1562"/>
        <v>6.1196789311744289E-5</v>
      </c>
      <c r="EL625" s="1">
        <f t="shared" si="1563"/>
        <v>3.9032223874071979E-5</v>
      </c>
      <c r="EM625" s="1">
        <f t="shared" si="1564"/>
        <v>2.4628224520645408E-5</v>
      </c>
      <c r="EN625" s="1">
        <f t="shared" si="1565"/>
        <v>1.5373000298389379E-5</v>
      </c>
      <c r="EO625" s="1">
        <f t="shared" si="1566"/>
        <v>9.4929466823414575E-6</v>
      </c>
      <c r="EP625" s="1">
        <f t="shared" si="1567"/>
        <v>5.799118856921958E-6</v>
      </c>
      <c r="EQ625" s="1">
        <f t="shared" si="1568"/>
        <v>3.5046425397415817E-6</v>
      </c>
      <c r="ER625" s="1">
        <f t="shared" si="1569"/>
        <v>2.0953127334352712E-6</v>
      </c>
      <c r="ES625" s="1">
        <f t="shared" si="1570"/>
        <v>1.2393115347516006E-6</v>
      </c>
      <c r="ET625" s="1">
        <f t="shared" si="1571"/>
        <v>7.251740518852127E-7</v>
      </c>
      <c r="EU625" s="1">
        <f t="shared" si="1572"/>
        <v>4.1979625071120718E-7</v>
      </c>
      <c r="EV625" s="1">
        <f t="shared" si="1573"/>
        <v>2.4042300783664613E-7</v>
      </c>
      <c r="EW625" s="1">
        <f t="shared" si="1574"/>
        <v>1.3622907937788693E-7</v>
      </c>
      <c r="EX625" s="1">
        <f t="shared" si="1575"/>
        <v>7.6378506923287121E-8</v>
      </c>
      <c r="EY625" s="1">
        <f t="shared" si="1576"/>
        <v>4.2392348066058093E-8</v>
      </c>
      <c r="EZ625" s="1">
        <f t="shared" si="1577"/>
        <v>2.3340153783568277E-8</v>
      </c>
      <c r="FA625" s="1">
        <f t="shared" si="1578"/>
        <v>1.2859008606032401E-8</v>
      </c>
      <c r="FB625" s="1">
        <f t="shared" si="1579"/>
        <v>7.3475504359854896E-9</v>
      </c>
      <c r="FC625" s="1">
        <f t="shared" si="1580"/>
        <v>4.9250134072295664E-9</v>
      </c>
      <c r="FD625" s="75">
        <f t="shared" si="1431"/>
        <v>4.9250134072295664E-9</v>
      </c>
    </row>
    <row r="626" spans="7:160" x14ac:dyDescent="0.35">
      <c r="G626" t="str">
        <f t="shared" si="1427"/>
        <v>Refd, t=3.05</v>
      </c>
      <c r="H626" s="76">
        <f t="shared" si="1428"/>
        <v>3.0549999999999571</v>
      </c>
      <c r="I626" s="1">
        <f t="shared" si="1429"/>
        <v>0</v>
      </c>
      <c r="J626" s="22">
        <f t="shared" si="1430"/>
        <v>1.4735817894710988E-6</v>
      </c>
      <c r="K626" s="1">
        <f t="shared" si="1432"/>
        <v>2.9020762205510524E-6</v>
      </c>
      <c r="L626" s="1">
        <f t="shared" si="1433"/>
        <v>5.364905182376709E-6</v>
      </c>
      <c r="M626" s="1">
        <f t="shared" si="1434"/>
        <v>9.5094886806374107E-6</v>
      </c>
      <c r="N626" s="1">
        <f t="shared" si="1435"/>
        <v>1.6343373759277365E-5</v>
      </c>
      <c r="O626" s="1">
        <f t="shared" si="1436"/>
        <v>2.7410909653848761E-5</v>
      </c>
      <c r="P626" s="1">
        <f t="shared" si="1437"/>
        <v>4.5043929133566305E-5</v>
      </c>
      <c r="Q626" s="1">
        <f t="shared" si="1438"/>
        <v>7.2710978747236171E-5</v>
      </c>
      <c r="R626" s="1">
        <f t="shared" si="1439"/>
        <v>1.1549472221744095E-4</v>
      </c>
      <c r="S626" s="1">
        <f t="shared" si="1440"/>
        <v>1.8073187640887467E-4</v>
      </c>
      <c r="T626" s="1">
        <f t="shared" si="1441"/>
        <v>2.7885363441528834E-4</v>
      </c>
      <c r="U626" s="1">
        <f t="shared" si="1442"/>
        <v>4.2446591230452723E-4</v>
      </c>
      <c r="V626" s="1">
        <f t="shared" si="1443"/>
        <v>6.3770658810922921E-4</v>
      </c>
      <c r="W626" s="1">
        <f t="shared" si="1444"/>
        <v>9.4590965187037711E-4</v>
      </c>
      <c r="X626" s="1">
        <f t="shared" si="1445"/>
        <v>1.3855922636718373E-3</v>
      </c>
      <c r="Y626" s="1">
        <f t="shared" si="1446"/>
        <v>2.004758687548729E-3</v>
      </c>
      <c r="Z626" s="1">
        <f t="shared" si="1447"/>
        <v>2.8654839414647055E-3</v>
      </c>
      <c r="AA626" s="1">
        <f t="shared" si="1448"/>
        <v>4.0466995754247729E-3</v>
      </c>
      <c r="AB626" s="1">
        <f t="shared" si="1449"/>
        <v>5.6470552161082283E-3</v>
      </c>
      <c r="AC626" s="1">
        <f t="shared" si="1450"/>
        <v>7.7876748407161387E-3</v>
      </c>
      <c r="AD626" s="1">
        <f t="shared" si="1451"/>
        <v>1.0614570321481781E-2</v>
      </c>
      <c r="AE626" s="1">
        <f t="shared" si="1452"/>
        <v>1.430042252052989E-2</v>
      </c>
      <c r="AF626" s="1">
        <f t="shared" si="1453"/>
        <v>1.9045399537374313E-2</v>
      </c>
      <c r="AG626" s="1">
        <f t="shared" si="1454"/>
        <v>2.5076661016111806E-2</v>
      </c>
      <c r="AH626" s="1">
        <f t="shared" si="1455"/>
        <v>3.2646205198658143E-2</v>
      </c>
      <c r="AI626" s="1">
        <f t="shared" si="1456"/>
        <v>4.2026759084669921E-2</v>
      </c>
      <c r="AJ626" s="1">
        <f t="shared" si="1457"/>
        <v>5.3505496631458774E-2</v>
      </c>
      <c r="AK626" s="1">
        <f t="shared" si="1458"/>
        <v>6.7375496633815216E-2</v>
      </c>
      <c r="AL626" s="1">
        <f t="shared" si="1459"/>
        <v>8.3925017098153087E-2</v>
      </c>
      <c r="AM626" s="1">
        <f t="shared" si="1460"/>
        <v>0.10342485732406921</v>
      </c>
      <c r="AN626" s="1">
        <f t="shared" si="1461"/>
        <v>0.12611428770865854</v>
      </c>
      <c r="AO626" s="1">
        <f t="shared" si="1462"/>
        <v>0.15218623092433009</v>
      </c>
      <c r="AP626" s="1">
        <f t="shared" si="1463"/>
        <v>0.18177255396047673</v>
      </c>
      <c r="AQ626" s="1">
        <f t="shared" si="1464"/>
        <v>0.21493045532643179</v>
      </c>
      <c r="AR626" s="1">
        <f t="shared" si="1465"/>
        <v>0.2516309845995936</v>
      </c>
      <c r="AS626" s="1">
        <f t="shared" si="1466"/>
        <v>0.29175069700822687</v>
      </c>
      <c r="AT626" s="1">
        <f t="shared" si="1467"/>
        <v>0.33506731657111999</v>
      </c>
      <c r="AU626" s="1">
        <f t="shared" si="1468"/>
        <v>0.38126006028351672</v>
      </c>
      <c r="AV626" s="1">
        <f t="shared" si="1469"/>
        <v>0.42991497657789646</v>
      </c>
      <c r="AW626" s="1">
        <f t="shared" si="1470"/>
        <v>0.48053529755719432</v>
      </c>
      <c r="AX626" s="1">
        <f t="shared" si="1471"/>
        <v>0.53255642800243697</v>
      </c>
      <c r="AY626" s="1">
        <f t="shared" si="1472"/>
        <v>0.5853648311248576</v>
      </c>
      <c r="AZ626" s="1">
        <f t="shared" si="1473"/>
        <v>0.63831975796873242</v>
      </c>
      <c r="BA626" s="1">
        <f t="shared" si="1474"/>
        <v>0.69077653657321814</v>
      </c>
      <c r="BB626" s="1">
        <f t="shared" si="1475"/>
        <v>0.74211001249225816</v>
      </c>
      <c r="BC626" s="1">
        <f t="shared" si="1476"/>
        <v>0.79173672674940487</v>
      </c>
      <c r="BD626" s="1">
        <f t="shared" si="1477"/>
        <v>0.83913453056847687</v>
      </c>
      <c r="BE626" s="1">
        <f t="shared" si="1478"/>
        <v>0.88385855530086543</v>
      </c>
      <c r="BF626" s="1">
        <f t="shared" si="1479"/>
        <v>0.92555275692256578</v>
      </c>
      <c r="BG626" s="1">
        <f t="shared" si="1480"/>
        <v>0.96395660555379259</v>
      </c>
      <c r="BH626" s="1">
        <f t="shared" si="1481"/>
        <v>0.99890685616794572</v>
      </c>
      <c r="BI626" s="1">
        <f t="shared" si="1482"/>
        <v>1.0303346820892292</v>
      </c>
      <c r="BJ626" s="1">
        <f t="shared" si="1483"/>
        <v>1.0582587476761234</v>
      </c>
      <c r="BK626" s="1">
        <f t="shared" si="1484"/>
        <v>1.0827750180758766</v>
      </c>
      <c r="BL626" s="1">
        <f t="shared" si="1485"/>
        <v>1.1040442390070153</v>
      </c>
      <c r="BM626" s="1">
        <f t="shared" si="1486"/>
        <v>1.1222780651661834</v>
      </c>
      <c r="BN626" s="1">
        <f t="shared" si="1487"/>
        <v>1.137724778356854</v>
      </c>
      <c r="BO626" s="1">
        <f t="shared" si="1488"/>
        <v>1.1506554295795823</v>
      </c>
      <c r="BP626" s="1">
        <f t="shared" si="1489"/>
        <v>1.1613510818708965</v>
      </c>
      <c r="BQ626" s="1">
        <f t="shared" si="1490"/>
        <v>1.1700916436328952</v>
      </c>
      <c r="BR626" s="1">
        <f t="shared" si="1491"/>
        <v>1.1771465862027555</v>
      </c>
      <c r="BS626" s="1">
        <f t="shared" si="1492"/>
        <v>1.182767652633997</v>
      </c>
      <c r="BT626" s="1">
        <f t="shared" si="1493"/>
        <v>1.187183501331911</v>
      </c>
      <c r="BU626" s="1">
        <f t="shared" si="1494"/>
        <v>1.1905960979007162</v>
      </c>
      <c r="BV626" s="1">
        <f t="shared" si="1495"/>
        <v>1.1931785762724278</v>
      </c>
      <c r="BW626" s="1">
        <f t="shared" si="1496"/>
        <v>1.1950742367534675</v>
      </c>
      <c r="BX626" s="1">
        <f t="shared" si="1497"/>
        <v>1.196396331711397</v>
      </c>
      <c r="BY626" s="1">
        <f t="shared" si="1498"/>
        <v>1.1972283047613042</v>
      </c>
      <c r="BZ626" s="1">
        <f t="shared" si="1499"/>
        <v>1.1976241908989083</v>
      </c>
      <c r="CA626" s="1">
        <f t="shared" si="1500"/>
        <v>1.1976089471414584</v>
      </c>
      <c r="CB626" s="1">
        <f t="shared" si="1501"/>
        <v>1.197178560149543</v>
      </c>
      <c r="CC626" s="1">
        <f t="shared" si="1502"/>
        <v>1.1962998636857756</v>
      </c>
      <c r="CD626" s="1">
        <f t="shared" si="1503"/>
        <v>1.1949100896223581</v>
      </c>
      <c r="CE626" s="1">
        <f t="shared" si="1504"/>
        <v>1.192916266607688</v>
      </c>
      <c r="CF626" s="1">
        <f t="shared" si="1505"/>
        <v>1.1901946652429964</v>
      </c>
      <c r="CG626" s="1">
        <f t="shared" si="1506"/>
        <v>1.1865905619621135</v>
      </c>
      <c r="CH626" s="1">
        <f t="shared" si="1507"/>
        <v>1.1819186493810845</v>
      </c>
      <c r="CI626" s="1">
        <f t="shared" si="1508"/>
        <v>1.1759644518891461</v>
      </c>
      <c r="CJ626" s="1">
        <f t="shared" si="1509"/>
        <v>1.1684871049875638</v>
      </c>
      <c r="CK626" s="1">
        <f t="shared" si="1510"/>
        <v>1.159223819594744</v>
      </c>
      <c r="CL626" s="1">
        <f t="shared" si="1511"/>
        <v>1.1478962745000718</v>
      </c>
      <c r="CM626" s="1">
        <f t="shared" si="1512"/>
        <v>1.1342190608303724</v>
      </c>
      <c r="CN626" s="1">
        <f t="shared" si="1513"/>
        <v>1.1179101454842968</v>
      </c>
      <c r="CO626" s="1">
        <f t="shared" si="1514"/>
        <v>1.0987031345951968</v>
      </c>
      <c r="CP626" s="1">
        <f t="shared" si="1515"/>
        <v>1.076360916832386</v>
      </c>
      <c r="CQ626" s="1">
        <f t="shared" si="1516"/>
        <v>1.0506900677868649</v>
      </c>
      <c r="CR626" s="1">
        <f t="shared" si="1517"/>
        <v>1.0215552218617177</v>
      </c>
      <c r="CS626" s="1">
        <f t="shared" si="1518"/>
        <v>0.98889248892890158</v>
      </c>
      <c r="CT626" s="1">
        <f t="shared" si="1519"/>
        <v>0.95272092967908206</v>
      </c>
      <c r="CU626" s="1">
        <f t="shared" si="1520"/>
        <v>0.9131511216170326</v>
      </c>
      <c r="CV626" s="1">
        <f t="shared" si="1521"/>
        <v>0.87038995533678687</v>
      </c>
      <c r="CW626" s="1">
        <f t="shared" si="1522"/>
        <v>0.82474099713323068</v>
      </c>
      <c r="CX626" s="1">
        <f t="shared" si="1523"/>
        <v>0.77660002812136342</v>
      </c>
      <c r="CY626" s="1">
        <f t="shared" si="1524"/>
        <v>0.72644570103476902</v>
      </c>
      <c r="CZ626" s="1">
        <f t="shared" si="1525"/>
        <v>0.67482561494744053</v>
      </c>
      <c r="DA626" s="1">
        <f t="shared" si="1526"/>
        <v>0.62233846146703486</v>
      </c>
      <c r="DB626" s="1">
        <f t="shared" si="1527"/>
        <v>0.56961320847122399</v>
      </c>
      <c r="DC626" s="1">
        <f t="shared" si="1528"/>
        <v>0.51728652723761492</v>
      </c>
      <c r="DD626" s="1">
        <f t="shared" si="1529"/>
        <v>0.46597981091408691</v>
      </c>
      <c r="DE626" s="1">
        <f t="shared" si="1530"/>
        <v>0.41627716193566761</v>
      </c>
      <c r="DF626" s="1">
        <f t="shared" si="1531"/>
        <v>0.36870564050549942</v>
      </c>
      <c r="DG626" s="1">
        <f t="shared" si="1532"/>
        <v>0.32371887524322823</v>
      </c>
      <c r="DH626" s="1">
        <f t="shared" si="1533"/>
        <v>0.28168486120138503</v>
      </c>
      <c r="DI626" s="1">
        <f t="shared" si="1534"/>
        <v>0.2428784385978586</v>
      </c>
      <c r="DJ626" s="1">
        <f t="shared" si="1535"/>
        <v>0.20747859136160299</v>
      </c>
      <c r="DK626" s="1">
        <f t="shared" si="1536"/>
        <v>0.17557036198982962</v>
      </c>
      <c r="DL626" s="1">
        <f t="shared" si="1537"/>
        <v>0.14715087887181288</v>
      </c>
      <c r="DM626" s="1">
        <f t="shared" si="1538"/>
        <v>0.12213875805662525</v>
      </c>
      <c r="DN626" s="1">
        <f t="shared" si="1539"/>
        <v>0.10038598848854773</v>
      </c>
      <c r="DO626" s="1">
        <f t="shared" si="1540"/>
        <v>8.1691343347766468E-2</v>
      </c>
      <c r="DP626" s="1">
        <f t="shared" si="1541"/>
        <v>6.5814376362316282E-2</v>
      </c>
      <c r="DQ626" s="1">
        <f t="shared" si="1542"/>
        <v>5.2489149063093578E-2</v>
      </c>
      <c r="DR626" s="1">
        <f t="shared" si="1543"/>
        <v>4.1436975692258529E-2</v>
      </c>
      <c r="DS626" s="1">
        <f t="shared" si="1544"/>
        <v>3.2377646736313194E-2</v>
      </c>
      <c r="DT626" s="1">
        <f t="shared" si="1545"/>
        <v>2.5038779475093885E-2</v>
      </c>
      <c r="DU626" s="1">
        <f t="shared" si="1546"/>
        <v>1.9163126145534129E-2</v>
      </c>
      <c r="DV626" s="1">
        <f t="shared" si="1547"/>
        <v>1.4513832581063292E-2</v>
      </c>
      <c r="DW626" s="1">
        <f t="shared" si="1548"/>
        <v>1.0877772343598572E-2</v>
      </c>
      <c r="DX626" s="1">
        <f t="shared" si="1549"/>
        <v>8.0671780582681624E-3</v>
      </c>
      <c r="DY626" s="1">
        <f t="shared" si="1550"/>
        <v>5.9198519656495432E-3</v>
      </c>
      <c r="DZ626" s="1">
        <f t="shared" si="1551"/>
        <v>4.2982643190098199E-3</v>
      </c>
      <c r="EA626" s="1">
        <f t="shared" si="1552"/>
        <v>3.0878464384839297E-3</v>
      </c>
      <c r="EB626" s="1">
        <f t="shared" si="1553"/>
        <v>2.1947617042327324E-3</v>
      </c>
      <c r="EC626" s="1">
        <f t="shared" si="1554"/>
        <v>1.5433996638888159E-3</v>
      </c>
      <c r="ED626" s="1">
        <f t="shared" si="1555"/>
        <v>1.0737924759113813E-3</v>
      </c>
      <c r="EE626" s="1">
        <f t="shared" si="1556"/>
        <v>7.3910485061545685E-4</v>
      </c>
      <c r="EF626" s="1">
        <f t="shared" si="1557"/>
        <v>5.0330291254967283E-4</v>
      </c>
      <c r="EG626" s="1">
        <f t="shared" si="1558"/>
        <v>3.3906701293345392E-4</v>
      </c>
      <c r="EH626" s="1">
        <f t="shared" si="1559"/>
        <v>2.2598016980590171E-4</v>
      </c>
      <c r="EI626" s="1">
        <f t="shared" si="1560"/>
        <v>1.4899809244971323E-4</v>
      </c>
      <c r="EJ626" s="1">
        <f t="shared" si="1561"/>
        <v>9.7188394221914463E-5</v>
      </c>
      <c r="EK626" s="1">
        <f t="shared" si="1562"/>
        <v>6.271478486090436E-5</v>
      </c>
      <c r="EL626" s="1">
        <f t="shared" si="1563"/>
        <v>4.0035617588940057E-5</v>
      </c>
      <c r="EM626" s="1">
        <f t="shared" si="1564"/>
        <v>2.5283901911797516E-5</v>
      </c>
      <c r="EN626" s="1">
        <f t="shared" si="1565"/>
        <v>1.5796583089532342E-5</v>
      </c>
      <c r="EO626" s="1">
        <f t="shared" si="1566"/>
        <v>9.7634838994769269E-6</v>
      </c>
      <c r="EP626" s="1">
        <f t="shared" si="1567"/>
        <v>5.9699502615595452E-6</v>
      </c>
      <c r="EQ626" s="1">
        <f t="shared" si="1568"/>
        <v>3.6112952217694324E-6</v>
      </c>
      <c r="ER626" s="1">
        <f t="shared" si="1569"/>
        <v>2.1611467940317172E-6</v>
      </c>
      <c r="ES626" s="1">
        <f t="shared" si="1570"/>
        <v>1.2794920737911617E-6</v>
      </c>
      <c r="ET626" s="1">
        <f t="shared" si="1571"/>
        <v>7.4942220952235629E-7</v>
      </c>
      <c r="EU626" s="1">
        <f t="shared" si="1572"/>
        <v>4.3426569500377473E-7</v>
      </c>
      <c r="EV626" s="1">
        <f t="shared" si="1573"/>
        <v>2.489608851935923E-7</v>
      </c>
      <c r="EW626" s="1">
        <f t="shared" si="1574"/>
        <v>1.4121101947897407E-7</v>
      </c>
      <c r="EX626" s="1">
        <f t="shared" si="1575"/>
        <v>7.9253704182344556E-8</v>
      </c>
      <c r="EY626" s="1">
        <f t="shared" si="1576"/>
        <v>4.4034491520717346E-8</v>
      </c>
      <c r="EZ626" s="1">
        <f t="shared" si="1577"/>
        <v>2.4270487635949241E-8</v>
      </c>
      <c r="FA626" s="1">
        <f t="shared" si="1578"/>
        <v>1.3386755747101103E-8</v>
      </c>
      <c r="FB626" s="1">
        <f t="shared" si="1579"/>
        <v>7.6583901744159126E-9</v>
      </c>
      <c r="FC626" s="1">
        <f t="shared" si="1580"/>
        <v>5.1388262818221913E-9</v>
      </c>
      <c r="FD626" s="75">
        <f t="shared" si="1431"/>
        <v>5.1388262818221913E-9</v>
      </c>
    </row>
    <row r="627" spans="7:160" x14ac:dyDescent="0.35">
      <c r="G627" t="str">
        <f t="shared" si="1427"/>
        <v>Refd, t=3.06</v>
      </c>
      <c r="H627" s="76">
        <f t="shared" si="1428"/>
        <v>3.059999999999957</v>
      </c>
      <c r="I627" s="1">
        <f t="shared" si="1429"/>
        <v>0</v>
      </c>
      <c r="J627" s="22">
        <f t="shared" si="1430"/>
        <v>1.457247952358334E-6</v>
      </c>
      <c r="K627" s="1">
        <f t="shared" si="1432"/>
        <v>2.8699070269429151E-6</v>
      </c>
      <c r="L627" s="1">
        <f t="shared" si="1433"/>
        <v>5.3054365543064001E-6</v>
      </c>
      <c r="M627" s="1">
        <f t="shared" si="1434"/>
        <v>9.4040969899863244E-6</v>
      </c>
      <c r="N627" s="1">
        <f t="shared" si="1435"/>
        <v>1.6162327190451438E-5</v>
      </c>
      <c r="O627" s="1">
        <f t="shared" si="1436"/>
        <v>2.7107525321780613E-5</v>
      </c>
      <c r="P627" s="1">
        <f t="shared" si="1437"/>
        <v>4.4546082769847037E-5</v>
      </c>
      <c r="Q627" s="1">
        <f t="shared" si="1438"/>
        <v>7.1908994651125478E-5</v>
      </c>
      <c r="R627" s="1">
        <f t="shared" si="1439"/>
        <v>1.1422442721227801E-4</v>
      </c>
      <c r="S627" s="1">
        <f t="shared" si="1440"/>
        <v>1.7875134970622835E-4</v>
      </c>
      <c r="T627" s="1">
        <f t="shared" si="1441"/>
        <v>2.7581195391489623E-4</v>
      </c>
      <c r="U627" s="1">
        <f t="shared" si="1442"/>
        <v>4.1986202877560312E-4</v>
      </c>
      <c r="V627" s="1">
        <f t="shared" si="1443"/>
        <v>6.3083640812598479E-4</v>
      </c>
      <c r="W627" s="1">
        <f t="shared" si="1444"/>
        <v>9.3579954780140229E-4</v>
      </c>
      <c r="X627" s="1">
        <f t="shared" si="1445"/>
        <v>1.3709176331851288E-3</v>
      </c>
      <c r="Y627" s="1">
        <f t="shared" si="1446"/>
        <v>1.9837469362874558E-3</v>
      </c>
      <c r="Z627" s="1">
        <f t="shared" si="1447"/>
        <v>2.8358024308903877E-3</v>
      </c>
      <c r="AA627" s="1">
        <f t="shared" si="1448"/>
        <v>4.0053307076924087E-3</v>
      </c>
      <c r="AB627" s="1">
        <f t="shared" si="1449"/>
        <v>5.5901629195882546E-3</v>
      </c>
      <c r="AC627" s="1">
        <f t="shared" si="1450"/>
        <v>7.7104692108721949E-3</v>
      </c>
      <c r="AD627" s="1">
        <f t="shared" si="1451"/>
        <v>1.0511179920515709E-2</v>
      </c>
      <c r="AE627" s="1">
        <f t="shared" si="1452"/>
        <v>1.4163786614815566E-2</v>
      </c>
      <c r="AF627" s="1">
        <f t="shared" si="1453"/>
        <v>1.8867195035576743E-2</v>
      </c>
      <c r="AG627" s="1">
        <f t="shared" si="1454"/>
        <v>2.4847280672041644E-2</v>
      </c>
      <c r="AH627" s="1">
        <f t="shared" si="1455"/>
        <v>3.2354804330567942E-2</v>
      </c>
      <c r="AI627" s="1">
        <f t="shared" si="1456"/>
        <v>4.1661387215778493E-2</v>
      </c>
      <c r="AJ627" s="1">
        <f t="shared" si="1457"/>
        <v>5.3053327726861277E-2</v>
      </c>
      <c r="AK627" s="1">
        <f t="shared" si="1458"/>
        <v>6.6823166791722802E-2</v>
      </c>
      <c r="AL627" s="1">
        <f t="shared" si="1459"/>
        <v>8.3259071654434136E-2</v>
      </c>
      <c r="AM627" s="1">
        <f t="shared" si="1460"/>
        <v>0.10263230061735854</v>
      </c>
      <c r="AN627" s="1">
        <f t="shared" si="1461"/>
        <v>0.12518321878613342</v>
      </c>
      <c r="AO627" s="1">
        <f t="shared" si="1462"/>
        <v>0.15110653807821722</v>
      </c>
      <c r="AP627" s="1">
        <f t="shared" si="1463"/>
        <v>0.18053663122332148</v>
      </c>
      <c r="AQ627" s="1">
        <f t="shared" si="1464"/>
        <v>0.21353389608748738</v>
      </c>
      <c r="AR627" s="1">
        <f t="shared" si="1465"/>
        <v>0.25007320248479581</v>
      </c>
      <c r="AS627" s="1">
        <f t="shared" si="1466"/>
        <v>0.29003542306630931</v>
      </c>
      <c r="AT627" s="1">
        <f t="shared" si="1467"/>
        <v>0.3332029252730363</v>
      </c>
      <c r="AU627" s="1">
        <f t="shared" si="1468"/>
        <v>0.37925968505843893</v>
      </c>
      <c r="AV627" s="1">
        <f t="shared" si="1469"/>
        <v>0.42779638822805982</v>
      </c>
      <c r="AW627" s="1">
        <f t="shared" si="1470"/>
        <v>0.47832053502140121</v>
      </c>
      <c r="AX627" s="1">
        <f t="shared" si="1471"/>
        <v>0.53027118919985627</v>
      </c>
      <c r="AY627" s="1">
        <f t="shared" si="1472"/>
        <v>0.58303765029124188</v>
      </c>
      <c r="AZ627" s="1">
        <f t="shared" si="1473"/>
        <v>0.63598101313463651</v>
      </c>
      <c r="BA627" s="1">
        <f t="shared" si="1474"/>
        <v>0.68845734484671317</v>
      </c>
      <c r="BB627" s="1">
        <f t="shared" si="1475"/>
        <v>0.73984108012007022</v>
      </c>
      <c r="BC627" s="1">
        <f t="shared" si="1476"/>
        <v>0.78954722455768445</v>
      </c>
      <c r="BD627" s="1">
        <f t="shared" si="1477"/>
        <v>0.83705106296488385</v>
      </c>
      <c r="BE627" s="1">
        <f t="shared" si="1478"/>
        <v>0.88190428285401756</v>
      </c>
      <c r="BF627" s="1">
        <f t="shared" si="1479"/>
        <v>0.92374671954193266</v>
      </c>
      <c r="BG627" s="1">
        <f t="shared" si="1480"/>
        <v>0.9623132768837771</v>
      </c>
      <c r="BH627" s="1">
        <f t="shared" si="1481"/>
        <v>0.99743594170120731</v>
      </c>
      <c r="BI627" s="1">
        <f t="shared" si="1482"/>
        <v>1.0290411555017351</v>
      </c>
      <c r="BJ627" s="1">
        <f t="shared" si="1483"/>
        <v>1.0571431036671115</v>
      </c>
      <c r="BK627" s="1">
        <f t="shared" si="1484"/>
        <v>1.0818337069231039</v>
      </c>
      <c r="BL627" s="1">
        <f t="shared" si="1485"/>
        <v>1.1032702390396059</v>
      </c>
      <c r="BM627" s="1">
        <f t="shared" si="1486"/>
        <v>1.1216615448243734</v>
      </c>
      <c r="BN627" s="1">
        <f t="shared" si="1487"/>
        <v>1.1372537993592797</v>
      </c>
      <c r="BO627" s="1">
        <f t="shared" si="1488"/>
        <v>1.1503166464314105</v>
      </c>
      <c r="BP627" s="1">
        <f t="shared" si="1489"/>
        <v>1.1611303996780413</v>
      </c>
      <c r="BQ627" s="1">
        <f t="shared" si="1490"/>
        <v>1.1699748049153806</v>
      </c>
      <c r="BR627" s="1">
        <f t="shared" si="1491"/>
        <v>1.1771196670584683</v>
      </c>
      <c r="BS627" s="1">
        <f t="shared" si="1492"/>
        <v>1.1828174582079829</v>
      </c>
      <c r="BT627" s="1">
        <f t="shared" si="1493"/>
        <v>1.1872978592844463</v>
      </c>
      <c r="BU627" s="1">
        <f t="shared" si="1494"/>
        <v>1.1907640558560471</v>
      </c>
      <c r="BV627" s="1">
        <f t="shared" si="1495"/>
        <v>1.1933905147305317</v>
      </c>
      <c r="BW627" s="1">
        <f t="shared" si="1496"/>
        <v>1.1953219125492491</v>
      </c>
      <c r="BX627" s="1">
        <f t="shared" si="1497"/>
        <v>1.1966728688872685</v>
      </c>
      <c r="BY627" s="1">
        <f t="shared" si="1498"/>
        <v>1.1975281498918779</v>
      </c>
      <c r="BZ627" s="1">
        <f t="shared" si="1499"/>
        <v>1.1979430487588829</v>
      </c>
      <c r="CA627" s="1">
        <f t="shared" si="1500"/>
        <v>1.1979437104530197</v>
      </c>
      <c r="CB627" s="1">
        <f t="shared" si="1501"/>
        <v>1.197527244282756</v>
      </c>
      <c r="CC627" s="1">
        <f t="shared" si="1502"/>
        <v>1.1966615538755008</v>
      </c>
      <c r="CD627" s="1">
        <f t="shared" si="1503"/>
        <v>1.1952849047235916</v>
      </c>
      <c r="CE627" s="1">
        <f t="shared" si="1504"/>
        <v>1.1933053398138909</v>
      </c>
      <c r="CF627" s="1">
        <f t="shared" si="1505"/>
        <v>1.1906001386915832</v>
      </c>
      <c r="CG627" s="1">
        <f t="shared" si="1506"/>
        <v>1.1870155888972143</v>
      </c>
      <c r="CH627" s="1">
        <f t="shared" si="1507"/>
        <v>1.1823673947007594</v>
      </c>
      <c r="CI627" s="1">
        <f t="shared" si="1508"/>
        <v>1.1764420796639665</v>
      </c>
      <c r="CJ627" s="1">
        <f t="shared" si="1509"/>
        <v>1.1689997401179395</v>
      </c>
      <c r="CK627" s="1">
        <f t="shared" si="1510"/>
        <v>1.1597784704060579</v>
      </c>
      <c r="CL627" s="1">
        <f t="shared" si="1511"/>
        <v>1.148500703972128</v>
      </c>
      <c r="CM627" s="1">
        <f t="shared" si="1512"/>
        <v>1.1348815964801413</v>
      </c>
      <c r="CN627" s="1">
        <f t="shared" si="1513"/>
        <v>1.1186394217272295</v>
      </c>
      <c r="CO627" s="1">
        <f t="shared" si="1514"/>
        <v>1.099507766615855</v>
      </c>
      <c r="CP627" s="1">
        <f t="shared" si="1515"/>
        <v>1.0772491113399272</v>
      </c>
      <c r="CQ627" s="1">
        <f t="shared" si="1516"/>
        <v>1.0516691830681861</v>
      </c>
      <c r="CR627" s="1">
        <f t="shared" si="1517"/>
        <v>1.0226312966561939</v>
      </c>
      <c r="CS627" s="1">
        <f t="shared" si="1518"/>
        <v>0.99006976608882824</v>
      </c>
      <c r="CT627" s="1">
        <f t="shared" si="1519"/>
        <v>0.95400140555263746</v>
      </c>
      <c r="CU627" s="1">
        <f t="shared" si="1520"/>
        <v>0.91453415484391909</v>
      </c>
      <c r="CV627" s="1">
        <f t="shared" si="1521"/>
        <v>0.87187196867977523</v>
      </c>
      <c r="CW627" s="1">
        <f t="shared" si="1522"/>
        <v>0.82631530273232612</v>
      </c>
      <c r="CX627" s="1">
        <f t="shared" si="1523"/>
        <v>0.77825680013155363</v>
      </c>
      <c r="CY627" s="1">
        <f t="shared" si="1524"/>
        <v>0.72817211034354912</v>
      </c>
      <c r="CZ627" s="1">
        <f t="shared" si="1525"/>
        <v>0.67660612927658348</v>
      </c>
      <c r="DA627" s="1">
        <f t="shared" si="1526"/>
        <v>0.62415530165829358</v>
      </c>
      <c r="DB627" s="1">
        <f t="shared" si="1527"/>
        <v>0.57144693934653534</v>
      </c>
      <c r="DC627" s="1">
        <f t="shared" si="1528"/>
        <v>0.51911675037340199</v>
      </c>
      <c r="DD627" s="1">
        <f t="shared" si="1529"/>
        <v>0.46778591813674286</v>
      </c>
      <c r="DE627" s="1">
        <f t="shared" si="1530"/>
        <v>0.41803910324158394</v>
      </c>
      <c r="DF627" s="1">
        <f t="shared" si="1531"/>
        <v>0.37040465897668007</v>
      </c>
      <c r="DG627" s="1">
        <f t="shared" si="1532"/>
        <v>0.32533816447399527</v>
      </c>
      <c r="DH627" s="1">
        <f t="shared" si="1533"/>
        <v>0.28321010743010716</v>
      </c>
      <c r="DI627" s="1">
        <f t="shared" si="1534"/>
        <v>0.244298219407903</v>
      </c>
      <c r="DJ627" s="1">
        <f t="shared" si="1535"/>
        <v>0.2087846144369199</v>
      </c>
      <c r="DK627" s="1">
        <f t="shared" si="1536"/>
        <v>0.17675753977923891</v>
      </c>
      <c r="DL627" s="1">
        <f t="shared" si="1537"/>
        <v>0.14821724691703667</v>
      </c>
      <c r="DM627" s="1">
        <f t="shared" si="1538"/>
        <v>0.12308525508922237</v>
      </c>
      <c r="DN627" s="1">
        <f t="shared" si="1539"/>
        <v>0.10121612436548912</v>
      </c>
      <c r="DO627" s="1">
        <f t="shared" si="1540"/>
        <v>8.2410785963672531E-2</v>
      </c>
      <c r="DP627" s="1">
        <f t="shared" si="1541"/>
        <v>6.6430490688871385E-2</v>
      </c>
      <c r="DQ627" s="1">
        <f t="shared" si="1542"/>
        <v>5.3010520595023161E-2</v>
      </c>
      <c r="DR627" s="1">
        <f t="shared" si="1543"/>
        <v>4.1872947269527491E-2</v>
      </c>
      <c r="DS627" s="1">
        <f t="shared" si="1544"/>
        <v>3.2737892596456986E-2</v>
      </c>
      <c r="DT627" s="1">
        <f t="shared" si="1545"/>
        <v>2.5332934191090797E-2</v>
      </c>
      <c r="DU627" s="1">
        <f t="shared" si="1546"/>
        <v>1.9400479543449121E-2</v>
      </c>
      <c r="DV627" s="1">
        <f t="shared" si="1547"/>
        <v>1.4703095445866869E-2</v>
      </c>
      <c r="DW627" s="1">
        <f t="shared" si="1548"/>
        <v>1.1026912211138397E-2</v>
      </c>
      <c r="DX627" s="1">
        <f t="shared" si="1549"/>
        <v>8.1833199888374664E-3</v>
      </c>
      <c r="DY627" s="1">
        <f t="shared" si="1550"/>
        <v>6.0092360607025422E-3</v>
      </c>
      <c r="DZ627" s="1">
        <f t="shared" si="1551"/>
        <v>4.366249883238537E-3</v>
      </c>
      <c r="EA627" s="1">
        <f t="shared" si="1552"/>
        <v>3.1389519873924214E-3</v>
      </c>
      <c r="EB627" s="1">
        <f t="shared" si="1553"/>
        <v>2.2327302712132958E-3</v>
      </c>
      <c r="EC627" s="1">
        <f t="shared" si="1554"/>
        <v>1.5712798254862159E-3</v>
      </c>
      <c r="ED627" s="1">
        <f t="shared" si="1555"/>
        <v>1.0940269363961975E-3</v>
      </c>
      <c r="EE627" s="1">
        <f t="shared" si="1556"/>
        <v>7.5362007434616202E-4</v>
      </c>
      <c r="EF627" s="1">
        <f t="shared" si="1557"/>
        <v>5.1359497111273062E-4</v>
      </c>
      <c r="EG627" s="1">
        <f t="shared" si="1558"/>
        <v>3.4628037856300242E-4</v>
      </c>
      <c r="EH627" s="1">
        <f t="shared" si="1559"/>
        <v>2.3097754214817354E-4</v>
      </c>
      <c r="EI627" s="1">
        <f t="shared" si="1560"/>
        <v>1.5242044316295461E-4</v>
      </c>
      <c r="EJ627" s="1">
        <f t="shared" si="1561"/>
        <v>9.9505241537802485E-5</v>
      </c>
      <c r="EK627" s="1">
        <f t="shared" si="1562"/>
        <v>6.4265284026546784E-5</v>
      </c>
      <c r="EL627" s="1">
        <f t="shared" si="1563"/>
        <v>4.1061406650531803E-5</v>
      </c>
      <c r="EM627" s="1">
        <f t="shared" si="1564"/>
        <v>2.5954818029656951E-5</v>
      </c>
      <c r="EN627" s="1">
        <f t="shared" si="1565"/>
        <v>1.6230406808479446E-5</v>
      </c>
      <c r="EO627" s="1">
        <f t="shared" si="1566"/>
        <v>1.0040818828844859E-5</v>
      </c>
      <c r="EP627" s="1">
        <f t="shared" si="1567"/>
        <v>6.1452387475382175E-6</v>
      </c>
      <c r="EQ627" s="1">
        <f t="shared" si="1568"/>
        <v>3.7208348098041324E-6</v>
      </c>
      <c r="ER627" s="1">
        <f t="shared" si="1569"/>
        <v>2.2288281557378609E-6</v>
      </c>
      <c r="ES627" s="1">
        <f t="shared" si="1570"/>
        <v>1.3208404793596594E-6</v>
      </c>
      <c r="ET627" s="1">
        <f t="shared" si="1571"/>
        <v>7.7439986809713964E-7</v>
      </c>
      <c r="EU627" s="1">
        <f t="shared" si="1572"/>
        <v>4.491853980877858E-7</v>
      </c>
      <c r="EV627" s="1">
        <f t="shared" si="1573"/>
        <v>2.5777338218400409E-7</v>
      </c>
      <c r="EW627" s="1">
        <f t="shared" si="1574"/>
        <v>1.4635848961860851E-7</v>
      </c>
      <c r="EX627" s="1">
        <f t="shared" si="1575"/>
        <v>8.2227528457349546E-8</v>
      </c>
      <c r="EY627" s="1">
        <f t="shared" si="1576"/>
        <v>4.5734765506247333E-8</v>
      </c>
      <c r="EZ627" s="1">
        <f t="shared" si="1577"/>
        <v>2.5234804641896587E-8</v>
      </c>
      <c r="FA627" s="1">
        <f t="shared" si="1578"/>
        <v>1.3934407999101558E-8</v>
      </c>
      <c r="FB627" s="1">
        <f t="shared" si="1579"/>
        <v>7.9813477411208411E-9</v>
      </c>
      <c r="FC627" s="1">
        <f t="shared" si="1580"/>
        <v>5.3612077048925773E-9</v>
      </c>
      <c r="FD627" s="75">
        <f t="shared" si="1431"/>
        <v>5.3612077048925773E-9</v>
      </c>
    </row>
    <row r="628" spans="7:160" x14ac:dyDescent="0.35">
      <c r="G628" t="str">
        <f t="shared" si="1427"/>
        <v>Refd, t=3.06</v>
      </c>
      <c r="H628" s="76">
        <f t="shared" si="1428"/>
        <v>3.0649999999999569</v>
      </c>
      <c r="I628" s="1">
        <f t="shared" si="1429"/>
        <v>0</v>
      </c>
      <c r="J628" s="22">
        <f t="shared" si="1430"/>
        <v>1.4410951021929582E-6</v>
      </c>
      <c r="K628" s="1">
        <f t="shared" si="1432"/>
        <v>2.8380945349342649E-6</v>
      </c>
      <c r="L628" s="1">
        <f t="shared" si="1433"/>
        <v>5.2466280151009709E-6</v>
      </c>
      <c r="M628" s="1">
        <f t="shared" si="1434"/>
        <v>9.2998764164981211E-6</v>
      </c>
      <c r="N628" s="1">
        <f t="shared" si="1435"/>
        <v>1.598329430984265E-5</v>
      </c>
      <c r="O628" s="1">
        <f t="shared" si="1436"/>
        <v>2.6807517257636018E-5</v>
      </c>
      <c r="P628" s="1">
        <f t="shared" si="1437"/>
        <v>4.4053776628633209E-5</v>
      </c>
      <c r="Q628" s="1">
        <f t="shared" si="1438"/>
        <v>7.111592824718654E-5</v>
      </c>
      <c r="R628" s="1">
        <f t="shared" si="1439"/>
        <v>1.1296823294785265E-4</v>
      </c>
      <c r="S628" s="1">
        <f t="shared" si="1440"/>
        <v>1.7679274609891892E-4</v>
      </c>
      <c r="T628" s="1">
        <f t="shared" si="1441"/>
        <v>2.7280380831098576E-4</v>
      </c>
      <c r="U628" s="1">
        <f t="shared" si="1442"/>
        <v>4.15308634623428E-4</v>
      </c>
      <c r="V628" s="1">
        <f t="shared" si="1443"/>
        <v>6.2404106630884924E-4</v>
      </c>
      <c r="W628" s="1">
        <f t="shared" si="1444"/>
        <v>9.2579867267230602E-4</v>
      </c>
      <c r="X628" s="1">
        <f t="shared" si="1445"/>
        <v>1.3563999981492769E-3</v>
      </c>
      <c r="Y628" s="1">
        <f t="shared" si="1446"/>
        <v>1.9629574108762601E-3</v>
      </c>
      <c r="Z628" s="1">
        <f t="shared" si="1447"/>
        <v>2.8064307113463255E-3</v>
      </c>
      <c r="AA628" s="1">
        <f t="shared" si="1448"/>
        <v>3.9643871511292495E-3</v>
      </c>
      <c r="AB628" s="1">
        <f t="shared" si="1449"/>
        <v>5.5338456596220635E-3</v>
      </c>
      <c r="AC628" s="1">
        <f t="shared" si="1450"/>
        <v>7.6340292001354886E-3</v>
      </c>
      <c r="AD628" s="1">
        <f t="shared" si="1451"/>
        <v>1.0408793274362045E-2</v>
      </c>
      <c r="AE628" s="1">
        <f t="shared" si="1452"/>
        <v>1.4028446394340642E-2</v>
      </c>
      <c r="AF628" s="1">
        <f t="shared" si="1453"/>
        <v>1.8690637092861246E-2</v>
      </c>
      <c r="AG628" s="1">
        <f t="shared" si="1454"/>
        <v>2.461995999977493E-2</v>
      </c>
      <c r="AH628" s="1">
        <f t="shared" si="1455"/>
        <v>3.2065939084679973E-2</v>
      </c>
      <c r="AI628" s="1">
        <f t="shared" si="1456"/>
        <v>4.129908679393697E-2</v>
      </c>
      <c r="AJ628" s="1">
        <f t="shared" si="1457"/>
        <v>5.2604818638409219E-2</v>
      </c>
      <c r="AK628" s="1">
        <f t="shared" si="1458"/>
        <v>6.6275125336397192E-2</v>
      </c>
      <c r="AL628" s="1">
        <f t="shared" si="1459"/>
        <v>8.2598065635590551E-2</v>
      </c>
      <c r="AM628" s="1">
        <f t="shared" si="1460"/>
        <v>0.101845333707809</v>
      </c>
      <c r="AN628" s="1">
        <f t="shared" si="1461"/>
        <v>0.12425836128427589</v>
      </c>
      <c r="AO628" s="1">
        <f t="shared" si="1462"/>
        <v>0.1500336174565714</v>
      </c>
      <c r="AP628" s="1">
        <f t="shared" si="1463"/>
        <v>0.17930794611810943</v>
      </c>
      <c r="AQ628" s="1">
        <f t="shared" si="1464"/>
        <v>0.21214490936482469</v>
      </c>
      <c r="AR628" s="1">
        <f t="shared" si="1465"/>
        <v>0.24852316389159218</v>
      </c>
      <c r="AS628" s="1">
        <f t="shared" si="1466"/>
        <v>0.28832787070956833</v>
      </c>
      <c r="AT628" s="1">
        <f t="shared" si="1467"/>
        <v>0.33134601842587363</v>
      </c>
      <c r="AU628" s="1">
        <f t="shared" si="1468"/>
        <v>0.37726632877091903</v>
      </c>
      <c r="AV628" s="1">
        <f t="shared" si="1469"/>
        <v>0.42568412260234484</v>
      </c>
      <c r="AW628" s="1">
        <f t="shared" si="1470"/>
        <v>0.47611117792737462</v>
      </c>
      <c r="AX628" s="1">
        <f t="shared" si="1471"/>
        <v>0.52799023931233813</v>
      </c>
      <c r="AY628" s="1">
        <f t="shared" si="1472"/>
        <v>0.58071347593007205</v>
      </c>
      <c r="AZ628" s="1">
        <f t="shared" si="1473"/>
        <v>0.63364386963686359</v>
      </c>
      <c r="BA628" s="1">
        <f t="shared" si="1474"/>
        <v>0.6861382773178536</v>
      </c>
      <c r="BB628" s="1">
        <f t="shared" si="1475"/>
        <v>0.73757077791367565</v>
      </c>
      <c r="BC628" s="1">
        <f t="shared" si="1476"/>
        <v>0.78735489771723777</v>
      </c>
      <c r="BD628" s="1">
        <f t="shared" si="1477"/>
        <v>0.83496340873866615</v>
      </c>
      <c r="BE628" s="1">
        <f t="shared" si="1478"/>
        <v>0.87994460252983631</v>
      </c>
      <c r="BF628" s="1">
        <f t="shared" si="1479"/>
        <v>0.92193423312983236</v>
      </c>
      <c r="BG628" s="1">
        <f t="shared" si="1480"/>
        <v>0.96066266698270408</v>
      </c>
      <c r="BH628" s="1">
        <f t="shared" si="1481"/>
        <v>0.99595713991553159</v>
      </c>
      <c r="BI628" s="1">
        <f t="shared" si="1482"/>
        <v>1.0277393668198602</v>
      </c>
      <c r="BJ628" s="1">
        <f t="shared" si="1483"/>
        <v>1.0560190479543949</v>
      </c>
      <c r="BK628" s="1">
        <f t="shared" si="1484"/>
        <v>1.0808840434888756</v>
      </c>
      <c r="BL628" s="1">
        <f t="shared" si="1485"/>
        <v>1.1024881310506087</v>
      </c>
      <c r="BM628" s="1">
        <f t="shared" si="1486"/>
        <v>1.1210373155890592</v>
      </c>
      <c r="BN628" s="1">
        <f t="shared" si="1487"/>
        <v>1.1367756321344142</v>
      </c>
      <c r="BO628" s="1">
        <f t="shared" si="1488"/>
        <v>1.1499712829054496</v>
      </c>
      <c r="BP628" s="1">
        <f t="shared" si="1489"/>
        <v>1.1609037988422783</v>
      </c>
      <c r="BQ628" s="1">
        <f t="shared" si="1490"/>
        <v>1.1698527326335404</v>
      </c>
      <c r="BR628" s="1">
        <f t="shared" si="1491"/>
        <v>1.1770881962286275</v>
      </c>
      <c r="BS628" s="1">
        <f t="shared" si="1492"/>
        <v>1.1828633689918508</v>
      </c>
      <c r="BT628" s="1">
        <f t="shared" si="1493"/>
        <v>1.1874089376400132</v>
      </c>
      <c r="BU628" s="1">
        <f t="shared" si="1494"/>
        <v>1.1909292959564486</v>
      </c>
      <c r="BV628" s="1">
        <f t="shared" si="1495"/>
        <v>1.1936002364336209</v>
      </c>
      <c r="BW628" s="1">
        <f t="shared" si="1496"/>
        <v>1.1955678087763346</v>
      </c>
      <c r="BX628" s="1">
        <f t="shared" si="1497"/>
        <v>1.1969479996428261</v>
      </c>
      <c r="BY628" s="1">
        <f t="shared" si="1498"/>
        <v>1.1978268999122288</v>
      </c>
      <c r="BZ628" s="1">
        <f t="shared" si="1499"/>
        <v>1.1982610646998246</v>
      </c>
      <c r="CA628" s="1">
        <f t="shared" si="1500"/>
        <v>1.1982778314250342</v>
      </c>
      <c r="CB628" s="1">
        <f t="shared" si="1501"/>
        <v>1.1978754367167821</v>
      </c>
      <c r="CC628" s="1">
        <f t="shared" si="1502"/>
        <v>1.1970228584151883</v>
      </c>
      <c r="CD628" s="1">
        <f t="shared" si="1503"/>
        <v>1.1956593993096316</v>
      </c>
      <c r="CE628" s="1">
        <f t="shared" si="1504"/>
        <v>1.193694119531568</v>
      </c>
      <c r="CF628" s="1">
        <f t="shared" si="1505"/>
        <v>1.1910053094492818</v>
      </c>
      <c r="CG628" s="1">
        <f t="shared" si="1506"/>
        <v>1.1874402687424148</v>
      </c>
      <c r="CH628" s="1">
        <f t="shared" si="1507"/>
        <v>1.1828157137264255</v>
      </c>
      <c r="CI628" s="1">
        <f t="shared" si="1508"/>
        <v>1.176919167203248</v>
      </c>
      <c r="CJ628" s="1">
        <f t="shared" si="1509"/>
        <v>1.1695116864856692</v>
      </c>
      <c r="CK628" s="1">
        <f t="shared" si="1510"/>
        <v>1.1603322500504973</v>
      </c>
      <c r="CL628" s="1">
        <f t="shared" si="1511"/>
        <v>1.149104047763218</v>
      </c>
      <c r="CM628" s="1">
        <f t="shared" si="1512"/>
        <v>1.1355428031400698</v>
      </c>
      <c r="CN628" s="1">
        <f t="shared" si="1513"/>
        <v>1.1193671021654019</v>
      </c>
      <c r="CO628" s="1">
        <f t="shared" si="1514"/>
        <v>1.1003105200816812</v>
      </c>
      <c r="CP628" s="1">
        <f t="shared" si="1515"/>
        <v>1.0781351385981528</v>
      </c>
      <c r="CQ628" s="1">
        <f t="shared" si="1516"/>
        <v>1.052645848792219</v>
      </c>
      <c r="CR628" s="1">
        <f t="shared" si="1517"/>
        <v>1.0237046603135227</v>
      </c>
      <c r="CS628" s="1">
        <f t="shared" si="1518"/>
        <v>0.99124410702127375</v>
      </c>
      <c r="CT628" s="1">
        <f t="shared" si="1519"/>
        <v>0.9552787729418093</v>
      </c>
      <c r="CU628" s="1">
        <f t="shared" si="1520"/>
        <v>0.91591397604994684</v>
      </c>
      <c r="CV628" s="1">
        <f t="shared" si="1521"/>
        <v>0.87335074944766389</v>
      </c>
      <c r="CW628" s="1">
        <f t="shared" si="1522"/>
        <v>0.82788644962125324</v>
      </c>
      <c r="CX628" s="1">
        <f t="shared" si="1523"/>
        <v>0.77991058920984457</v>
      </c>
      <c r="CY628" s="1">
        <f t="shared" si="1524"/>
        <v>0.72989581704439754</v>
      </c>
      <c r="CZ628" s="1">
        <f t="shared" si="1525"/>
        <v>0.67838432302521334</v>
      </c>
      <c r="DA628" s="1">
        <f t="shared" si="1526"/>
        <v>0.62597029646036517</v>
      </c>
      <c r="DB628" s="1">
        <f t="shared" si="1527"/>
        <v>0.57327937916712768</v>
      </c>
      <c r="DC628" s="1">
        <f t="shared" si="1528"/>
        <v>0.52094629709028772</v>
      </c>
      <c r="DD628" s="1">
        <f t="shared" si="1529"/>
        <v>0.46959200127838641</v>
      </c>
      <c r="DE628" s="1">
        <f t="shared" si="1530"/>
        <v>0.41980168553261199</v>
      </c>
      <c r="DF628" s="1">
        <f t="shared" si="1531"/>
        <v>0.37210497046268903</v>
      </c>
      <c r="DG628" s="1">
        <f t="shared" si="1532"/>
        <v>0.3269593608019512</v>
      </c>
      <c r="DH628" s="1">
        <f t="shared" si="1533"/>
        <v>0.28473781439333912</v>
      </c>
      <c r="DI628" s="1">
        <f t="shared" si="1534"/>
        <v>0.24572093540012827</v>
      </c>
      <c r="DJ628" s="1">
        <f t="shared" si="1535"/>
        <v>0.21009395397176925</v>
      </c>
      <c r="DK628" s="1">
        <f t="shared" si="1536"/>
        <v>0.17794831352803997</v>
      </c>
      <c r="DL628" s="1">
        <f t="shared" si="1537"/>
        <v>0.14928738558921786</v>
      </c>
      <c r="DM628" s="1">
        <f t="shared" si="1538"/>
        <v>0.12403559484406114</v>
      </c>
      <c r="DN628" s="1">
        <f t="shared" si="1539"/>
        <v>0.1020500794617244</v>
      </c>
      <c r="DO628" s="1">
        <f t="shared" si="1540"/>
        <v>8.3133939505017476E-2</v>
      </c>
      <c r="DP628" s="1">
        <f t="shared" si="1541"/>
        <v>6.7050136437516977E-2</v>
      </c>
      <c r="DQ628" s="1">
        <f t="shared" si="1542"/>
        <v>5.353518806131928E-2</v>
      </c>
      <c r="DR628" s="1">
        <f t="shared" si="1543"/>
        <v>4.2311939077282479E-2</v>
      </c>
      <c r="DS628" s="1">
        <f t="shared" si="1544"/>
        <v>3.3100858092565071E-2</v>
      </c>
      <c r="DT628" s="1">
        <f t="shared" si="1545"/>
        <v>2.5629497132152741E-2</v>
      </c>
      <c r="DU628" s="1">
        <f t="shared" si="1546"/>
        <v>1.9639931167703878E-2</v>
      </c>
      <c r="DV628" s="1">
        <f t="shared" si="1547"/>
        <v>1.4894157964430837E-2</v>
      </c>
      <c r="DW628" s="1">
        <f t="shared" si="1548"/>
        <v>1.1177572231402613E-2</v>
      </c>
      <c r="DX628" s="1">
        <f t="shared" si="1549"/>
        <v>8.3007269524285384E-3</v>
      </c>
      <c r="DY628" s="1">
        <f t="shared" si="1550"/>
        <v>6.0996576054308345E-3</v>
      </c>
      <c r="DZ628" s="1">
        <f t="shared" si="1551"/>
        <v>4.4350741349282853E-3</v>
      </c>
      <c r="EA628" s="1">
        <f t="shared" si="1552"/>
        <v>3.19072604150707E-3</v>
      </c>
      <c r="EB628" s="1">
        <f t="shared" si="1553"/>
        <v>2.2712243386582664E-3</v>
      </c>
      <c r="EC628" s="1">
        <f t="shared" si="1554"/>
        <v>1.5995674495486009E-3</v>
      </c>
      <c r="ED628" s="1">
        <f t="shared" si="1555"/>
        <v>1.114573086774004E-3</v>
      </c>
      <c r="EE628" s="1">
        <f t="shared" si="1556"/>
        <v>7.6837055691774813E-4</v>
      </c>
      <c r="EF628" s="1">
        <f t="shared" si="1557"/>
        <v>5.2406226389307129E-4</v>
      </c>
      <c r="EG628" s="1">
        <f t="shared" si="1558"/>
        <v>3.5362256858906293E-4</v>
      </c>
      <c r="EH628" s="1">
        <f t="shared" si="1559"/>
        <v>2.360683981426595E-4</v>
      </c>
      <c r="EI628" s="1">
        <f t="shared" si="1560"/>
        <v>1.559097638059655E-4</v>
      </c>
      <c r="EJ628" s="1">
        <f t="shared" si="1561"/>
        <v>1.0186945581668114E-4</v>
      </c>
      <c r="EK628" s="1">
        <f t="shared" si="1562"/>
        <v>6.5848863132050842E-5</v>
      </c>
      <c r="EL628" s="1">
        <f t="shared" si="1563"/>
        <v>4.2110008937813321E-5</v>
      </c>
      <c r="EM628" s="1">
        <f t="shared" si="1564"/>
        <v>2.6641271553771082E-5</v>
      </c>
      <c r="EN628" s="1">
        <f t="shared" si="1565"/>
        <v>1.6674681943736516E-5</v>
      </c>
      <c r="EO628" s="1">
        <f t="shared" si="1566"/>
        <v>1.0325097757941728E-5</v>
      </c>
      <c r="EP628" s="1">
        <f t="shared" si="1567"/>
        <v>6.3250845966404139E-6</v>
      </c>
      <c r="EQ628" s="1">
        <f t="shared" si="1568"/>
        <v>3.8333291220349026E-6</v>
      </c>
      <c r="ER628" s="1">
        <f t="shared" si="1569"/>
        <v>2.298402071521305E-6</v>
      </c>
      <c r="ES628" s="1">
        <f t="shared" si="1570"/>
        <v>1.3633865494529451E-6</v>
      </c>
      <c r="ET628" s="1">
        <f t="shared" si="1571"/>
        <v>8.0012639291876753E-7</v>
      </c>
      <c r="EU628" s="1">
        <f t="shared" si="1572"/>
        <v>4.6456778263360355E-7</v>
      </c>
      <c r="EV628" s="1">
        <f t="shared" si="1573"/>
        <v>2.668683659355272E-7</v>
      </c>
      <c r="EW628" s="1">
        <f t="shared" si="1574"/>
        <v>1.5167640908301372E-7</v>
      </c>
      <c r="EX628" s="1">
        <f t="shared" si="1575"/>
        <v>8.5303017940800462E-8</v>
      </c>
      <c r="EY628" s="1">
        <f t="shared" si="1576"/>
        <v>4.7495025080187161E-8</v>
      </c>
      <c r="EZ628" s="1">
        <f t="shared" si="1577"/>
        <v>2.6234228057325074E-8</v>
      </c>
      <c r="FA628" s="1">
        <f t="shared" si="1578"/>
        <v>1.4502647255608903E-8</v>
      </c>
      <c r="FB628" s="1">
        <f t="shared" si="1579"/>
        <v>8.3168537044727697E-9</v>
      </c>
      <c r="FC628" s="1">
        <f t="shared" si="1580"/>
        <v>5.5924713413794523E-9</v>
      </c>
      <c r="FD628" s="75">
        <f t="shared" si="1431"/>
        <v>5.5924713413794523E-9</v>
      </c>
    </row>
    <row r="629" spans="7:160" x14ac:dyDescent="0.35">
      <c r="G629" t="str">
        <f t="shared" si="1427"/>
        <v>Refd, t=3.07</v>
      </c>
      <c r="H629" s="76">
        <f t="shared" si="1428"/>
        <v>3.0699999999999568</v>
      </c>
      <c r="I629" s="1">
        <f t="shared" si="1429"/>
        <v>0</v>
      </c>
      <c r="J629" s="22">
        <f t="shared" si="1430"/>
        <v>1.425121246144015E-6</v>
      </c>
      <c r="K629" s="1">
        <f t="shared" si="1432"/>
        <v>2.806634809660498E-6</v>
      </c>
      <c r="L629" s="1">
        <f t="shared" si="1433"/>
        <v>5.1884722625817006E-6</v>
      </c>
      <c r="M629" s="1">
        <f t="shared" si="1434"/>
        <v>9.1968139624532467E-6</v>
      </c>
      <c r="N629" s="1">
        <f t="shared" si="1435"/>
        <v>1.5806252695204226E-5</v>
      </c>
      <c r="O629" s="1">
        <f t="shared" si="1436"/>
        <v>2.6510847757750642E-5</v>
      </c>
      <c r="P629" s="1">
        <f t="shared" si="1437"/>
        <v>4.3566948704373154E-5</v>
      </c>
      <c r="Q629" s="1">
        <f t="shared" si="1438"/>
        <v>7.0331679607493411E-5</v>
      </c>
      <c r="R629" s="1">
        <f t="shared" si="1439"/>
        <v>1.1172598141661179E-4</v>
      </c>
      <c r="S629" s="1">
        <f t="shared" si="1440"/>
        <v>1.748558202728067E-4</v>
      </c>
      <c r="T629" s="1">
        <f t="shared" si="1441"/>
        <v>2.6982882348250745E-4</v>
      </c>
      <c r="U629" s="1">
        <f t="shared" si="1442"/>
        <v>4.1080516924416673E-4</v>
      </c>
      <c r="V629" s="1">
        <f t="shared" si="1443"/>
        <v>6.1731973717096095E-4</v>
      </c>
      <c r="W629" s="1">
        <f t="shared" si="1444"/>
        <v>9.1590583196388652E-4</v>
      </c>
      <c r="X629" s="1">
        <f t="shared" si="1445"/>
        <v>1.3420376599447414E-3</v>
      </c>
      <c r="Y629" s="1">
        <f t="shared" si="1446"/>
        <v>1.942387737822822E-3</v>
      </c>
      <c r="Z629" s="1">
        <f t="shared" si="1447"/>
        <v>2.7773655243397426E-3</v>
      </c>
      <c r="AA629" s="1">
        <f t="shared" si="1448"/>
        <v>3.9238645112174841E-3</v>
      </c>
      <c r="AB629" s="1">
        <f t="shared" si="1449"/>
        <v>5.478097615474806E-3</v>
      </c>
      <c r="AC629" s="1">
        <f t="shared" si="1450"/>
        <v>7.5583472384635241E-3</v>
      </c>
      <c r="AD629" s="1">
        <f t="shared" si="1451"/>
        <v>1.0307400719728974E-2</v>
      </c>
      <c r="AE629" s="1">
        <f t="shared" si="1452"/>
        <v>1.3894389756620379E-2</v>
      </c>
      <c r="AF629" s="1">
        <f t="shared" si="1453"/>
        <v>1.8515710845831489E-2</v>
      </c>
      <c r="AG629" s="1">
        <f t="shared" si="1454"/>
        <v>2.4394681110994118E-2</v>
      </c>
      <c r="AH629" s="1">
        <f t="shared" si="1455"/>
        <v>3.1779588381144044E-2</v>
      </c>
      <c r="AI629" s="1">
        <f t="shared" si="1456"/>
        <v>4.0939833522283649E-2</v>
      </c>
      <c r="AJ629" s="1">
        <f t="shared" si="1457"/>
        <v>5.2159942012328486E-2</v>
      </c>
      <c r="AK629" s="1">
        <f t="shared" si="1458"/>
        <v>6.5731342243562571E-2</v>
      </c>
      <c r="AL629" s="1">
        <f t="shared" si="1459"/>
        <v>8.1941966991351631E-2</v>
      </c>
      <c r="AM629" s="1">
        <f t="shared" si="1460"/>
        <v>0.10106392343900891</v>
      </c>
      <c r="AN629" s="1">
        <f t="shared" si="1461"/>
        <v>0.12333968213315986</v>
      </c>
      <c r="AO629" s="1">
        <f t="shared" si="1462"/>
        <v>0.14896743751470934</v>
      </c>
      <c r="AP629" s="1">
        <f t="shared" si="1463"/>
        <v>0.17808647025715807</v>
      </c>
      <c r="AQ629" s="1">
        <f t="shared" si="1464"/>
        <v>0.21076347167299159</v>
      </c>
      <c r="AR629" s="1">
        <f t="shared" si="1465"/>
        <v>0.24698085199259492</v>
      </c>
      <c r="AS629" s="1">
        <f t="shared" si="1466"/>
        <v>0.28662803141508153</v>
      </c>
      <c r="AT629" s="1">
        <f t="shared" si="1467"/>
        <v>0.32949659721994312</v>
      </c>
      <c r="AU629" s="1">
        <f t="shared" si="1468"/>
        <v>0.37528000337042078</v>
      </c>
      <c r="AV629" s="1">
        <f t="shared" si="1469"/>
        <v>0.42357820298241072</v>
      </c>
      <c r="AW629" s="1">
        <f t="shared" si="1470"/>
        <v>0.47390726090620894</v>
      </c>
      <c r="AX629" s="1">
        <f t="shared" si="1471"/>
        <v>0.52571362373618136</v>
      </c>
      <c r="AY629" s="1">
        <f t="shared" si="1472"/>
        <v>0.57839236301579189</v>
      </c>
      <c r="AZ629" s="1">
        <f t="shared" si="1473"/>
        <v>0.63130839028395225</v>
      </c>
      <c r="BA629" s="1">
        <f t="shared" si="1474"/>
        <v>0.68381940241940598</v>
      </c>
      <c r="BB629" s="1">
        <f t="shared" si="1475"/>
        <v>0.73529917738429384</v>
      </c>
      <c r="BC629" s="1">
        <f t="shared" si="1476"/>
        <v>0.78515981809395441</v>
      </c>
      <c r="BD629" s="1">
        <f t="shared" si="1477"/>
        <v>0.83287163738076464</v>
      </c>
      <c r="BE629" s="1">
        <f t="shared" si="1478"/>
        <v>0.87797957888011402</v>
      </c>
      <c r="BF629" s="1">
        <f t="shared" si="1479"/>
        <v>0.92011535505555386</v>
      </c>
      <c r="BG629" s="1">
        <f t="shared" si="1480"/>
        <v>0.95900482424143918</v>
      </c>
      <c r="BH629" s="1">
        <f t="shared" si="1481"/>
        <v>0.994470488962926</v>
      </c>
      <c r="BI629" s="1">
        <f t="shared" si="1482"/>
        <v>1.0264293432758242</v>
      </c>
      <c r="BJ629" s="1">
        <f t="shared" si="1483"/>
        <v>1.054886596748055</v>
      </c>
      <c r="BK629" s="1">
        <f t="shared" si="1484"/>
        <v>1.0799260333949652</v>
      </c>
      <c r="BL629" s="1">
        <f t="shared" si="1485"/>
        <v>1.101697910966748</v>
      </c>
      <c r="BM629" s="1">
        <f t="shared" si="1486"/>
        <v>1.1204053649431973</v>
      </c>
      <c r="BN629" s="1">
        <f t="shared" si="1487"/>
        <v>1.1362902572156905</v>
      </c>
      <c r="BO629" s="1">
        <f t="shared" si="1488"/>
        <v>1.1496193142050914</v>
      </c>
      <c r="BP629" s="1">
        <f t="shared" si="1489"/>
        <v>1.1606712508711459</v>
      </c>
      <c r="BQ629" s="1">
        <f t="shared" si="1490"/>
        <v>1.1697253961524545</v>
      </c>
      <c r="BR629" s="1">
        <f t="shared" si="1491"/>
        <v>1.1770521423333369</v>
      </c>
      <c r="BS629" s="1">
        <f t="shared" si="1492"/>
        <v>1.1829053540502135</v>
      </c>
      <c r="BT629" s="1">
        <f t="shared" si="1493"/>
        <v>1.1875167068603476</v>
      </c>
      <c r="BU629" s="1">
        <f t="shared" si="1494"/>
        <v>1.1910917907689573</v>
      </c>
      <c r="BV629" s="1">
        <f t="shared" si="1495"/>
        <v>1.19380771652812</v>
      </c>
      <c r="BW629" s="1">
        <f t="shared" si="1496"/>
        <v>1.1958119034245132</v>
      </c>
      <c r="BX629" s="1">
        <f t="shared" si="1497"/>
        <v>1.1972217048981608</v>
      </c>
      <c r="BY629" s="1">
        <f t="shared" si="1498"/>
        <v>1.1981245386204888</v>
      </c>
      <c r="BZ629" s="1">
        <f t="shared" si="1499"/>
        <v>1.1985782252452988</v>
      </c>
      <c r="CA629" s="1">
        <f t="shared" si="1500"/>
        <v>1.1986112990904454</v>
      </c>
      <c r="CB629" s="1">
        <f t="shared" si="1501"/>
        <v>1.1982231287472764</v>
      </c>
      <c r="CC629" s="1">
        <f t="shared" si="1502"/>
        <v>1.1973837706133583</v>
      </c>
      <c r="CD629" s="1">
        <f t="shared" si="1503"/>
        <v>1.1960335684702228</v>
      </c>
      <c r="CE629" s="1">
        <f t="shared" si="1504"/>
        <v>1.194082602433417</v>
      </c>
      <c r="CF629" s="1">
        <f t="shared" si="1505"/>
        <v>1.1914101756159592</v>
      </c>
      <c r="CG629" s="1">
        <f t="shared" si="1506"/>
        <v>1.1878646009148588</v>
      </c>
      <c r="CH629" s="1">
        <f t="shared" si="1507"/>
        <v>1.1832636071266185</v>
      </c>
      <c r="CI629" s="1">
        <f t="shared" si="1508"/>
        <v>1.1773957163983413</v>
      </c>
      <c r="CJ629" s="1">
        <f t="shared" si="1509"/>
        <v>1.1700229472026376</v>
      </c>
      <c r="CK629" s="1">
        <f t="shared" si="1510"/>
        <v>1.1608851628698134</v>
      </c>
      <c r="CL629" s="1">
        <f t="shared" si="1511"/>
        <v>1.1497063114483717</v>
      </c>
      <c r="CM629" s="1">
        <f t="shared" si="1512"/>
        <v>1.1362026875966651</v>
      </c>
      <c r="CN629" s="1">
        <f t="shared" si="1513"/>
        <v>1.1200931947301485</v>
      </c>
      <c r="CO629" s="1">
        <f t="shared" si="1514"/>
        <v>1.1011114039391041</v>
      </c>
      <c r="CP629" s="1">
        <f t="shared" si="1515"/>
        <v>1.0790190083609057</v>
      </c>
      <c r="CQ629" s="1">
        <f t="shared" si="1516"/>
        <v>1.0536200752251736</v>
      </c>
      <c r="CR629" s="1">
        <f t="shared" si="1517"/>
        <v>1.0247753232278218</v>
      </c>
      <c r="CS629" s="1">
        <f t="shared" si="1518"/>
        <v>0.99241552178124159</v>
      </c>
      <c r="CT629" s="1">
        <f t="shared" si="1519"/>
        <v>0.95655304102948446</v>
      </c>
      <c r="CU629" s="1">
        <f t="shared" si="1520"/>
        <v>0.91729059297311533</v>
      </c>
      <c r="CV629" s="1">
        <f t="shared" si="1521"/>
        <v>0.87482630335566747</v>
      </c>
      <c r="CW629" s="1">
        <f t="shared" si="1522"/>
        <v>0.82945444095016652</v>
      </c>
      <c r="CX629" s="1">
        <f t="shared" si="1523"/>
        <v>0.78156139547820469</v>
      </c>
      <c r="CY629" s="1">
        <f t="shared" si="1524"/>
        <v>0.73161681788937227</v>
      </c>
      <c r="CZ629" s="1">
        <f t="shared" si="1525"/>
        <v>0.68016018939176914</v>
      </c>
      <c r="DA629" s="1">
        <f t="shared" si="1526"/>
        <v>0.62778343551920301</v>
      </c>
      <c r="DB629" s="1">
        <f t="shared" si="1527"/>
        <v>0.57511051422605131</v>
      </c>
      <c r="DC629" s="1">
        <f t="shared" si="1528"/>
        <v>0.52277515072461922</v>
      </c>
      <c r="DD629" s="1">
        <f t="shared" si="1529"/>
        <v>0.47139804129353063</v>
      </c>
      <c r="DE629" s="1">
        <f t="shared" si="1530"/>
        <v>0.42156488810193721</v>
      </c>
      <c r="DF629" s="1">
        <f t="shared" si="1531"/>
        <v>0.37380655341607338</v>
      </c>
      <c r="DG629" s="1">
        <f t="shared" si="1532"/>
        <v>0.32858244270603038</v>
      </c>
      <c r="DH629" s="1">
        <f t="shared" si="1533"/>
        <v>0.28626796145244698</v>
      </c>
      <c r="DI629" s="1">
        <f t="shared" si="1534"/>
        <v>0.24714656760785603</v>
      </c>
      <c r="DJ629" s="1">
        <f t="shared" si="1535"/>
        <v>0.21140659334562267</v>
      </c>
      <c r="DK629" s="1">
        <f t="shared" si="1536"/>
        <v>0.17914266948275151</v>
      </c>
      <c r="DL629" s="1">
        <f t="shared" si="1537"/>
        <v>0.1503612843452202</v>
      </c>
      <c r="DM629" s="1">
        <f t="shared" si="1538"/>
        <v>0.12498977014471115</v>
      </c>
      <c r="DN629" s="1">
        <f t="shared" si="1539"/>
        <v>0.10288784994229859</v>
      </c>
      <c r="DO629" s="1">
        <f t="shared" si="1540"/>
        <v>8.38608032898258E-2</v>
      </c>
      <c r="DP629" s="1">
        <f t="shared" si="1541"/>
        <v>6.7673315755985952E-2</v>
      </c>
      <c r="DQ629" s="1">
        <f t="shared" si="1542"/>
        <v>5.406315601652207E-2</v>
      </c>
      <c r="DR629" s="1">
        <f t="shared" si="1543"/>
        <v>4.2753957592391062E-2</v>
      </c>
      <c r="DS629" s="1">
        <f t="shared" si="1544"/>
        <v>3.3466551115177129E-2</v>
      </c>
      <c r="DT629" s="1">
        <f t="shared" si="1545"/>
        <v>2.5928477103405508E-2</v>
      </c>
      <c r="DU629" s="1">
        <f t="shared" si="1546"/>
        <v>1.9881490276356217E-2</v>
      </c>
      <c r="DV629" s="1">
        <f t="shared" si="1547"/>
        <v>1.5087029444177195E-2</v>
      </c>
      <c r="DW629" s="1">
        <f t="shared" si="1548"/>
        <v>1.1329761428703948E-2</v>
      </c>
      <c r="DX629" s="1">
        <f t="shared" si="1549"/>
        <v>8.4194074345697815E-3</v>
      </c>
      <c r="DY629" s="1">
        <f t="shared" si="1550"/>
        <v>6.1911243670441287E-3</v>
      </c>
      <c r="DZ629" s="1">
        <f t="shared" si="1551"/>
        <v>4.5047440138883425E-3</v>
      </c>
      <c r="EA629" s="1">
        <f t="shared" si="1552"/>
        <v>3.2431746653956879E-3</v>
      </c>
      <c r="EB629" s="1">
        <f t="shared" si="1553"/>
        <v>2.3102490980515425E-3</v>
      </c>
      <c r="EC629" s="1">
        <f t="shared" si="1554"/>
        <v>1.6282668946951179E-3</v>
      </c>
      <c r="ED629" s="1">
        <f t="shared" si="1555"/>
        <v>1.1354345195300167E-3</v>
      </c>
      <c r="EE629" s="1">
        <f t="shared" si="1556"/>
        <v>7.833592075448065E-4</v>
      </c>
      <c r="EF629" s="1">
        <f t="shared" si="1557"/>
        <v>5.3470710710604554E-4</v>
      </c>
      <c r="EG629" s="1">
        <f t="shared" si="1558"/>
        <v>3.6109539705264805E-4</v>
      </c>
      <c r="EH629" s="1">
        <f t="shared" si="1559"/>
        <v>2.4125413604738599E-4</v>
      </c>
      <c r="EI629" s="1">
        <f t="shared" si="1560"/>
        <v>1.5946711553247334E-4</v>
      </c>
      <c r="EJ629" s="1">
        <f t="shared" si="1561"/>
        <v>1.0428183024597188E-4</v>
      </c>
      <c r="EK629" s="1">
        <f t="shared" si="1562"/>
        <v>6.7466106317289032E-5</v>
      </c>
      <c r="EL629" s="1">
        <f t="shared" si="1563"/>
        <v>4.3181848408801138E-5</v>
      </c>
      <c r="EM629" s="1">
        <f t="shared" si="1564"/>
        <v>2.7343565805006792E-5</v>
      </c>
      <c r="EN629" s="1">
        <f t="shared" si="1565"/>
        <v>1.7129622465209661E-5</v>
      </c>
      <c r="EO629" s="1">
        <f t="shared" si="1566"/>
        <v>1.061646954138858E-5</v>
      </c>
      <c r="EP629" s="1">
        <f t="shared" si="1567"/>
        <v>6.5095899525385845E-6</v>
      </c>
      <c r="EQ629" s="1">
        <f t="shared" si="1568"/>
        <v>3.9488473055036646E-6</v>
      </c>
      <c r="ER629" s="1">
        <f t="shared" si="1569"/>
        <v>2.3699147280150827E-6</v>
      </c>
      <c r="ES629" s="1">
        <f t="shared" si="1570"/>
        <v>1.4071607280962487E-6</v>
      </c>
      <c r="ET629" s="1">
        <f t="shared" si="1571"/>
        <v>8.2662158964639543E-7</v>
      </c>
      <c r="EU629" s="1">
        <f t="shared" si="1572"/>
        <v>4.8042556708165756E-7</v>
      </c>
      <c r="EV629" s="1">
        <f t="shared" si="1573"/>
        <v>2.7625389938931515E-7</v>
      </c>
      <c r="EW629" s="1">
        <f t="shared" si="1574"/>
        <v>1.5716982497924623E-7</v>
      </c>
      <c r="EX629" s="1">
        <f t="shared" si="1575"/>
        <v>8.8483293135405353E-8</v>
      </c>
      <c r="EY629" s="1">
        <f t="shared" si="1576"/>
        <v>4.9317177651716557E-8</v>
      </c>
      <c r="EZ629" s="1">
        <f t="shared" si="1577"/>
        <v>2.7269914146692773E-8</v>
      </c>
      <c r="FA629" s="1">
        <f t="shared" si="1578"/>
        <v>1.5092176286904495E-8</v>
      </c>
      <c r="FB629" s="1">
        <f t="shared" si="1579"/>
        <v>8.6653523704040617E-9</v>
      </c>
      <c r="FC629" s="1">
        <f t="shared" si="1580"/>
        <v>5.8329411969069958E-9</v>
      </c>
      <c r="FD629" s="75">
        <f t="shared" si="1431"/>
        <v>5.8329411969069958E-9</v>
      </c>
    </row>
    <row r="630" spans="7:160" x14ac:dyDescent="0.35">
      <c r="G630" t="str">
        <f t="shared" si="1427"/>
        <v>Refd, t=3.07</v>
      </c>
      <c r="H630" s="76">
        <f t="shared" si="1428"/>
        <v>3.0749999999999567</v>
      </c>
      <c r="I630" s="1">
        <f t="shared" si="1429"/>
        <v>0</v>
      </c>
      <c r="J630" s="22">
        <f t="shared" si="1430"/>
        <v>1.4093244129595691E-6</v>
      </c>
      <c r="K630" s="1">
        <f t="shared" si="1432"/>
        <v>2.7755239590330467E-6</v>
      </c>
      <c r="L630" s="1">
        <f t="shared" si="1433"/>
        <v>5.1309620744335394E-6</v>
      </c>
      <c r="M630" s="1">
        <f t="shared" si="1434"/>
        <v>9.0948967732982538E-6</v>
      </c>
      <c r="N630" s="1">
        <f t="shared" si="1435"/>
        <v>1.5631180173074062E-5</v>
      </c>
      <c r="O630" s="1">
        <f t="shared" si="1436"/>
        <v>2.6217479539677857E-5</v>
      </c>
      <c r="P630" s="1">
        <f t="shared" si="1437"/>
        <v>4.3085537688312241E-5</v>
      </c>
      <c r="Q630" s="1">
        <f t="shared" si="1438"/>
        <v>6.9556149932107565E-5</v>
      </c>
      <c r="R630" s="1">
        <f t="shared" si="1439"/>
        <v>1.104975163994703E-4</v>
      </c>
      <c r="S630" s="1">
        <f t="shared" si="1440"/>
        <v>1.7294032969246257E-4</v>
      </c>
      <c r="T630" s="1">
        <f t="shared" si="1441"/>
        <v>2.6688662953988938E-4</v>
      </c>
      <c r="U630" s="1">
        <f t="shared" si="1442"/>
        <v>4.0635107835027212E-4</v>
      </c>
      <c r="V630" s="1">
        <f t="shared" si="1443"/>
        <v>6.1067160446692554E-4</v>
      </c>
      <c r="W630" s="1">
        <f t="shared" si="1444"/>
        <v>9.0611984440890254E-4</v>
      </c>
      <c r="X630" s="1">
        <f t="shared" si="1445"/>
        <v>1.3278289385727203E-3</v>
      </c>
      <c r="Y630" s="1">
        <f t="shared" si="1446"/>
        <v>1.9220355692662922E-3</v>
      </c>
      <c r="Z630" s="1">
        <f t="shared" si="1447"/>
        <v>2.7486036459282493E-3</v>
      </c>
      <c r="AA630" s="1">
        <f t="shared" si="1448"/>
        <v>3.883758439025197E-3</v>
      </c>
      <c r="AB630" s="1">
        <f t="shared" si="1449"/>
        <v>5.4229130252475919E-3</v>
      </c>
      <c r="AC630" s="1">
        <f t="shared" si="1450"/>
        <v>7.4834158300388903E-3</v>
      </c>
      <c r="AD630" s="1">
        <f t="shared" si="1451"/>
        <v>1.0206992684760267E-2</v>
      </c>
      <c r="AE630" s="1">
        <f t="shared" si="1452"/>
        <v>1.3761604709010472E-2</v>
      </c>
      <c r="AF630" s="1">
        <f t="shared" si="1453"/>
        <v>1.8342401559539357E-2</v>
      </c>
      <c r="AG630" s="1">
        <f t="shared" si="1454"/>
        <v>2.4171426263254376E-2</v>
      </c>
      <c r="AH630" s="1">
        <f t="shared" si="1455"/>
        <v>3.1495731300450691E-2</v>
      </c>
      <c r="AI630" s="1">
        <f t="shared" si="1456"/>
        <v>4.0583603273707664E-2</v>
      </c>
      <c r="AJ630" s="1">
        <f t="shared" si="1457"/>
        <v>5.1718670666636629E-2</v>
      </c>
      <c r="AK630" s="1">
        <f t="shared" si="1458"/>
        <v>6.5191787653066546E-2</v>
      </c>
      <c r="AL630" s="1">
        <f t="shared" si="1459"/>
        <v>8.1290743816063132E-2</v>
      </c>
      <c r="AM630" s="1">
        <f t="shared" si="1460"/>
        <v>0.10028803676617687</v>
      </c>
      <c r="AN630" s="1">
        <f t="shared" si="1461"/>
        <v>0.12242714832716856</v>
      </c>
      <c r="AO630" s="1">
        <f t="shared" si="1462"/>
        <v>0.1479079667108037</v>
      </c>
      <c r="AP630" s="1">
        <f t="shared" si="1463"/>
        <v>0.17687217518152965</v>
      </c>
      <c r="AQ630" s="1">
        <f t="shared" si="1464"/>
        <v>0.20938955937137033</v>
      </c>
      <c r="AR630" s="1">
        <f t="shared" si="1465"/>
        <v>0.24544624971575868</v>
      </c>
      <c r="AS630" s="1">
        <f t="shared" si="1466"/>
        <v>0.28493589632558991</v>
      </c>
      <c r="AT630" s="1">
        <f t="shared" si="1467"/>
        <v>0.32765466242757962</v>
      </c>
      <c r="AU630" s="1">
        <f t="shared" si="1468"/>
        <v>0.37330072031740236</v>
      </c>
      <c r="AV630" s="1">
        <f t="shared" si="1469"/>
        <v>0.42147865210881907</v>
      </c>
      <c r="AW630" s="1">
        <f t="shared" si="1470"/>
        <v>0.47170881802019565</v>
      </c>
      <c r="AX630" s="1">
        <f t="shared" si="1471"/>
        <v>0.52344138729953527</v>
      </c>
      <c r="AY630" s="1">
        <f t="shared" si="1472"/>
        <v>0.57607436598570649</v>
      </c>
      <c r="AZ630" s="1">
        <f t="shared" si="1473"/>
        <v>0.62897463740837556</v>
      </c>
      <c r="BA630" s="1">
        <f t="shared" si="1474"/>
        <v>0.68150078819651816</v>
      </c>
      <c r="BB630" s="1">
        <f t="shared" si="1475"/>
        <v>0.7330263497664129</v>
      </c>
      <c r="BC630" s="1">
        <f t="shared" si="1476"/>
        <v>0.78296205740352964</v>
      </c>
      <c r="BD630" s="1">
        <f t="shared" si="1477"/>
        <v>0.83077581836604653</v>
      </c>
      <c r="BE630" s="1">
        <f t="shared" si="1478"/>
        <v>0.87600927657365513</v>
      </c>
      <c r="BF630" s="1">
        <f t="shared" si="1479"/>
        <v>0.91829014292904587</v>
      </c>
      <c r="BG630" s="1">
        <f t="shared" si="1480"/>
        <v>0.95733979739826591</v>
      </c>
      <c r="BH630" s="1">
        <f t="shared" si="1481"/>
        <v>0.99297602742680102</v>
      </c>
      <c r="BI630" s="1">
        <f t="shared" si="1482"/>
        <v>1.025111112590577</v>
      </c>
      <c r="BJ630" s="1">
        <f t="shared" si="1483"/>
        <v>1.0537457667759058</v>
      </c>
      <c r="BK630" s="1">
        <f t="shared" si="1484"/>
        <v>1.0789596827820871</v>
      </c>
      <c r="BL630" s="1">
        <f t="shared" si="1485"/>
        <v>1.1008995752096014</v>
      </c>
      <c r="BM630" s="1">
        <f t="shared" si="1486"/>
        <v>1.1197656808192904</v>
      </c>
      <c r="BN630" s="1">
        <f t="shared" si="1487"/>
        <v>1.1357976555246994</v>
      </c>
      <c r="BO630" s="1">
        <f t="shared" si="1488"/>
        <v>1.1492607158500756</v>
      </c>
      <c r="BP630" s="1">
        <f t="shared" si="1489"/>
        <v>1.1604327275119408</v>
      </c>
      <c r="BQ630" s="1">
        <f t="shared" si="1490"/>
        <v>1.1695927650007678</v>
      </c>
      <c r="BR630" s="1">
        <f t="shared" si="1491"/>
        <v>1.177011474084821</v>
      </c>
      <c r="BS630" s="1">
        <f t="shared" si="1492"/>
        <v>1.1829433824764226</v>
      </c>
      <c r="BT630" s="1">
        <f t="shared" si="1493"/>
        <v>1.1876211373827921</v>
      </c>
      <c r="BU630" s="1">
        <f t="shared" si="1494"/>
        <v>1.1912515127944234</v>
      </c>
      <c r="BV630" s="1">
        <f t="shared" si="1495"/>
        <v>1.1940129300639182</v>
      </c>
      <c r="BW630" s="1">
        <f t="shared" si="1496"/>
        <v>1.1960541743674487</v>
      </c>
      <c r="BX630" s="1">
        <f t="shared" si="1497"/>
        <v>1.1974939654471439</v>
      </c>
      <c r="BY630" s="1">
        <f t="shared" si="1498"/>
        <v>1.1984210496863419</v>
      </c>
      <c r="BZ630" s="1">
        <f t="shared" si="1499"/>
        <v>1.1988945167942708</v>
      </c>
      <c r="CA630" s="1">
        <f t="shared" si="1500"/>
        <v>1.1989441023657421</v>
      </c>
      <c r="CB630" s="1">
        <f t="shared" si="1501"/>
        <v>1.1985703115642239</v>
      </c>
      <c r="CC630" s="1">
        <f t="shared" si="1502"/>
        <v>1.1977442836848444</v>
      </c>
      <c r="CD630" s="1">
        <f t="shared" si="1503"/>
        <v>1.1964074072134196</v>
      </c>
      <c r="CE630" s="1">
        <f t="shared" si="1504"/>
        <v>1.1944707851215459</v>
      </c>
      <c r="CF630" s="1">
        <f t="shared" si="1505"/>
        <v>1.191814735230448</v>
      </c>
      <c r="CG630" s="1">
        <f t="shared" si="1506"/>
        <v>1.1882885847782689</v>
      </c>
      <c r="CH630" s="1">
        <f t="shared" si="1507"/>
        <v>1.1837110755219518</v>
      </c>
      <c r="CI630" s="1">
        <f t="shared" si="1508"/>
        <v>1.177871729096085</v>
      </c>
      <c r="CJ630" s="1">
        <f t="shared" si="1509"/>
        <v>1.1705335253377509</v>
      </c>
      <c r="CK630" s="1">
        <f t="shared" si="1510"/>
        <v>1.1614372131628117</v>
      </c>
      <c r="CL630" s="1">
        <f t="shared" si="1511"/>
        <v>1.150307500558724</v>
      </c>
      <c r="CM630" s="1">
        <f t="shared" si="1512"/>
        <v>1.1368612565912497</v>
      </c>
      <c r="CN630" s="1">
        <f t="shared" si="1513"/>
        <v>1.1208177073067256</v>
      </c>
      <c r="CO630" s="1">
        <f t="shared" si="1514"/>
        <v>1.101910427088757</v>
      </c>
      <c r="CP630" s="1">
        <f t="shared" si="1515"/>
        <v>1.0799007303384631</v>
      </c>
      <c r="CQ630" s="1">
        <f t="shared" si="1516"/>
        <v>1.0545918725945576</v>
      </c>
      <c r="CR630" s="1">
        <f t="shared" si="1517"/>
        <v>1.0258432957625259</v>
      </c>
      <c r="CS630" s="1">
        <f t="shared" si="1518"/>
        <v>0.99358402040451088</v>
      </c>
      <c r="CT630" s="1">
        <f t="shared" si="1519"/>
        <v>0.95782421899419234</v>
      </c>
      <c r="CU630" s="1">
        <f t="shared" si="1520"/>
        <v>0.91866401336494741</v>
      </c>
      <c r="CV630" s="1">
        <f t="shared" si="1521"/>
        <v>0.87629863615264769</v>
      </c>
      <c r="CW630" s="1">
        <f t="shared" si="1522"/>
        <v>0.8310192799241104</v>
      </c>
      <c r="CX630" s="1">
        <f t="shared" si="1523"/>
        <v>0.78320921913444519</v>
      </c>
      <c r="CY630" s="1">
        <f t="shared" si="1524"/>
        <v>0.73333510972545013</v>
      </c>
      <c r="CZ630" s="1">
        <f t="shared" si="1525"/>
        <v>0.68193372168519439</v>
      </c>
      <c r="DA630" s="1">
        <f t="shared" si="1526"/>
        <v>0.62959470860187805</v>
      </c>
      <c r="DB630" s="1">
        <f t="shared" si="1527"/>
        <v>0.57694033094192698</v>
      </c>
      <c r="DC630" s="1">
        <f t="shared" si="1528"/>
        <v>0.52460329473585676</v>
      </c>
      <c r="DD630" s="1">
        <f t="shared" si="1529"/>
        <v>0.47320401925022654</v>
      </c>
      <c r="DE630" s="1">
        <f t="shared" si="1530"/>
        <v>0.42332869033996673</v>
      </c>
      <c r="DF630" s="1">
        <f t="shared" si="1531"/>
        <v>0.37550938636449599</v>
      </c>
      <c r="DG630" s="1">
        <f t="shared" si="1532"/>
        <v>0.33020738871383082</v>
      </c>
      <c r="DH630" s="1">
        <f t="shared" si="1533"/>
        <v>0.28780052798846861</v>
      </c>
      <c r="DI630" s="1">
        <f t="shared" si="1534"/>
        <v>0.24857509705454195</v>
      </c>
      <c r="DJ630" s="1">
        <f t="shared" si="1535"/>
        <v>0.21272251589999741</v>
      </c>
      <c r="DK630" s="1">
        <f t="shared" si="1536"/>
        <v>0.18034059382710863</v>
      </c>
      <c r="DL630" s="1">
        <f t="shared" si="1537"/>
        <v>0.15143893255902183</v>
      </c>
      <c r="DM630" s="1">
        <f t="shared" si="1538"/>
        <v>0.12594777371749266</v>
      </c>
      <c r="DN630" s="1">
        <f t="shared" si="1539"/>
        <v>0.10372943186687601</v>
      </c>
      <c r="DO630" s="1">
        <f t="shared" si="1540"/>
        <v>8.4591376528816487E-2</v>
      </c>
      <c r="DP630" s="1">
        <f t="shared" si="1541"/>
        <v>6.8300030688491511E-2</v>
      </c>
      <c r="DQ630" s="1">
        <f t="shared" si="1542"/>
        <v>5.4594428920274031E-2</v>
      </c>
      <c r="DR630" s="1">
        <f t="shared" si="1543"/>
        <v>4.3199009209148313E-2</v>
      </c>
      <c r="DS630" s="1">
        <f t="shared" si="1544"/>
        <v>3.3834979487026566E-2</v>
      </c>
      <c r="DT630" s="1">
        <f t="shared" si="1545"/>
        <v>2.622988285811105E-2</v>
      </c>
      <c r="DU630" s="1">
        <f t="shared" si="1546"/>
        <v>2.0125166091559076E-2</v>
      </c>
      <c r="DV630" s="1">
        <f t="shared" si="1547"/>
        <v>1.5281719171625007E-2</v>
      </c>
      <c r="DW630" s="1">
        <f t="shared" si="1548"/>
        <v>1.148348881976018E-2</v>
      </c>
      <c r="DX630" s="1">
        <f t="shared" si="1549"/>
        <v>8.5393699243271198E-3</v>
      </c>
      <c r="DY630" s="1">
        <f t="shared" si="1550"/>
        <v>6.2836441250121375E-3</v>
      </c>
      <c r="DZ630" s="1">
        <f t="shared" si="1551"/>
        <v>4.5752664784830671E-3</v>
      </c>
      <c r="EA630" s="1">
        <f t="shared" si="1552"/>
        <v>3.2963039462047517E-3</v>
      </c>
      <c r="EB630" s="1">
        <f t="shared" si="1553"/>
        <v>2.3498097654866684E-3</v>
      </c>
      <c r="EC630" s="1">
        <f t="shared" si="1554"/>
        <v>1.6573825445444813E-3</v>
      </c>
      <c r="ED630" s="1">
        <f t="shared" si="1555"/>
        <v>1.1566148512769828E-3</v>
      </c>
      <c r="EE630" s="1">
        <f t="shared" si="1556"/>
        <v>7.9858895780548968E-4</v>
      </c>
      <c r="EF630" s="1">
        <f t="shared" si="1557"/>
        <v>5.4553183700896141E-4</v>
      </c>
      <c r="EG630" s="1">
        <f t="shared" si="1558"/>
        <v>3.6870069543955622E-4</v>
      </c>
      <c r="EH630" s="1">
        <f t="shared" si="1559"/>
        <v>2.4653616891476884E-4</v>
      </c>
      <c r="EI630" s="1">
        <f t="shared" si="1560"/>
        <v>1.6309357174939808E-4</v>
      </c>
      <c r="EJ630" s="1">
        <f t="shared" si="1561"/>
        <v>1.0674316794184129E-4</v>
      </c>
      <c r="EK630" s="1">
        <f t="shared" si="1562"/>
        <v>6.911760560412827E-5</v>
      </c>
      <c r="EL630" s="1">
        <f t="shared" si="1563"/>
        <v>4.4277355158533974E-5</v>
      </c>
      <c r="EM630" s="1">
        <f t="shared" si="1564"/>
        <v>2.8062008795100194E-5</v>
      </c>
      <c r="EN630" s="1">
        <f t="shared" si="1565"/>
        <v>1.7595445865298556E-5</v>
      </c>
      <c r="EO630" s="1">
        <f t="shared" si="1566"/>
        <v>1.0915085634108899E-5</v>
      </c>
      <c r="EP630" s="1">
        <f t="shared" si="1567"/>
        <v>6.6988588469369924E-6</v>
      </c>
      <c r="EQ630" s="1">
        <f t="shared" si="1568"/>
        <v>4.0674598562441467E-6</v>
      </c>
      <c r="ER630" s="1">
        <f t="shared" si="1569"/>
        <v>2.4434132607089683E-6</v>
      </c>
      <c r="ES630" s="1">
        <f t="shared" si="1570"/>
        <v>1.4521941165775019E-6</v>
      </c>
      <c r="ET630" s="1">
        <f t="shared" si="1571"/>
        <v>8.5390571243984521E-7</v>
      </c>
      <c r="EU630" s="1">
        <f t="shared" si="1572"/>
        <v>4.9677177145019498E-7</v>
      </c>
      <c r="EV630" s="1">
        <f t="shared" si="1573"/>
        <v>2.8593824536684332E-7</v>
      </c>
      <c r="EW630" s="1">
        <f t="shared" si="1574"/>
        <v>1.628439150357326E-7</v>
      </c>
      <c r="EX630" s="1">
        <f t="shared" si="1575"/>
        <v>9.1771558752386843E-8</v>
      </c>
      <c r="EY630" s="1">
        <f t="shared" si="1576"/>
        <v>5.1203184250436399E-8</v>
      </c>
      <c r="EZ630" s="1">
        <f t="shared" si="1577"/>
        <v>2.8343053022931632E-8</v>
      </c>
      <c r="FA630" s="1">
        <f t="shared" si="1578"/>
        <v>1.5703719297787614E-8</v>
      </c>
      <c r="FB630" s="1">
        <f t="shared" si="1579"/>
        <v>9.0273021675814078E-9</v>
      </c>
      <c r="FC630" s="1">
        <f t="shared" si="1580"/>
        <v>6.0829519186230857E-9</v>
      </c>
      <c r="FD630" s="75">
        <f t="shared" si="1431"/>
        <v>6.0829519186230857E-9</v>
      </c>
    </row>
    <row r="631" spans="7:160" x14ac:dyDescent="0.35">
      <c r="G631" t="str">
        <f t="shared" si="1427"/>
        <v>Refd, t=3.08</v>
      </c>
      <c r="H631" s="76">
        <f t="shared" si="1428"/>
        <v>3.0799999999999566</v>
      </c>
      <c r="I631" s="1">
        <f t="shared" si="1429"/>
        <v>0</v>
      </c>
      <c r="J631" s="22">
        <f t="shared" si="1430"/>
        <v>1.3937026527414678E-6</v>
      </c>
      <c r="K631" s="1">
        <f t="shared" si="1432"/>
        <v>2.74475813328923E-6</v>
      </c>
      <c r="L631" s="1">
        <f t="shared" si="1433"/>
        <v>5.0740903073541613E-6</v>
      </c>
      <c r="M631" s="1">
        <f t="shared" si="1434"/>
        <v>8.9941121360982693E-6</v>
      </c>
      <c r="N631" s="1">
        <f t="shared" si="1435"/>
        <v>1.5458054816045651E-5</v>
      </c>
      <c r="O631" s="1">
        <f t="shared" si="1436"/>
        <v>2.5927375737503784E-5</v>
      </c>
      <c r="P631" s="1">
        <f t="shared" si="1437"/>
        <v>4.2609482960648482E-5</v>
      </c>
      <c r="Q631" s="1">
        <f t="shared" si="1438"/>
        <v>6.8789241536254669E-5</v>
      </c>
      <c r="R631" s="1">
        <f t="shared" si="1439"/>
        <v>1.0928268344533623E-4</v>
      </c>
      <c r="S631" s="1">
        <f t="shared" si="1440"/>
        <v>1.7104603456922921E-4</v>
      </c>
      <c r="T631" s="1">
        <f t="shared" si="1441"/>
        <v>2.6397686077636178E-4</v>
      </c>
      <c r="U631" s="1">
        <f t="shared" si="1442"/>
        <v>4.0194581389801486E-4</v>
      </c>
      <c r="V631" s="1">
        <f t="shared" si="1443"/>
        <v>6.0409586108742946E-4</v>
      </c>
      <c r="W631" s="1">
        <f t="shared" si="1444"/>
        <v>8.964395418424295E-4</v>
      </c>
      <c r="X631" s="1">
        <f t="shared" si="1445"/>
        <v>1.3137721724477555E-3</v>
      </c>
      <c r="Y631" s="1">
        <f t="shared" si="1446"/>
        <v>1.9018985826969265E-3</v>
      </c>
      <c r="Z631" s="1">
        <f t="shared" si="1447"/>
        <v>2.7201418863504463E-3</v>
      </c>
      <c r="AA631" s="1">
        <f t="shared" si="1448"/>
        <v>3.8440646307325577E-3</v>
      </c>
      <c r="AB631" s="1">
        <f t="shared" si="1449"/>
        <v>5.3682861852867234E-3</v>
      </c>
      <c r="AC631" s="1">
        <f t="shared" si="1450"/>
        <v>7.4092275525547467E-3</v>
      </c>
      <c r="AD631" s="1">
        <f t="shared" si="1451"/>
        <v>1.0107559688199406E-2</v>
      </c>
      <c r="AE631" s="1">
        <f t="shared" si="1452"/>
        <v>1.3630079367765231E-2</v>
      </c>
      <c r="AF631" s="1">
        <f t="shared" si="1453"/>
        <v>1.8170694626469357E-2</v>
      </c>
      <c r="AG631" s="1">
        <f t="shared" si="1454"/>
        <v>2.3950177858946237E-2</v>
      </c>
      <c r="AH631" s="1">
        <f t="shared" si="1455"/>
        <v>3.1214347082445699E-2</v>
      </c>
      <c r="AI631" s="1">
        <f t="shared" si="1456"/>
        <v>4.0230372090010097E-2</v>
      </c>
      <c r="AJ631" s="1">
        <f t="shared" si="1457"/>
        <v>5.1280977590563395E-2</v>
      </c>
      <c r="AK631" s="1">
        <f t="shared" si="1458"/>
        <v>6.4656431868684625E-2</v>
      </c>
      <c r="AL631" s="1">
        <f t="shared" si="1459"/>
        <v>8.0644364349001602E-2</v>
      </c>
      <c r="AM631" s="1">
        <f t="shared" si="1460"/>
        <v>9.9517640757101247E-2</v>
      </c>
      <c r="AN631" s="1">
        <f t="shared" si="1461"/>
        <v>0.12152072692664773</v>
      </c>
      <c r="AO631" s="1">
        <f t="shared" si="1462"/>
        <v>0.14685517350829674</v>
      </c>
      <c r="AP631" s="1">
        <f t="shared" si="1463"/>
        <v>0.17566503236419548</v>
      </c>
      <c r="AQ631" s="1">
        <f t="shared" si="1464"/>
        <v>0.20802314866801475</v>
      </c>
      <c r="AR631" s="1">
        <f t="shared" si="1465"/>
        <v>0.24391933974874025</v>
      </c>
      <c r="AS631" s="1">
        <f t="shared" si="1466"/>
        <v>0.28325145625415799</v>
      </c>
      <c r="AT631" s="1">
        <f t="shared" si="1467"/>
        <v>0.32582021440781944</v>
      </c>
      <c r="AU631" s="1">
        <f t="shared" si="1468"/>
        <v>0.37132849058768752</v>
      </c>
      <c r="AV631" s="1">
        <f t="shared" si="1469"/>
        <v>0.41938549218475735</v>
      </c>
      <c r="AW631" s="1">
        <f t="shared" si="1470"/>
        <v>0.46951588276557488</v>
      </c>
      <c r="AX631" s="1">
        <f t="shared" si="1471"/>
        <v>0.52117357426390221</v>
      </c>
      <c r="AY631" s="1">
        <f t="shared" si="1472"/>
        <v>0.57375953874003949</v>
      </c>
      <c r="AZ631" s="1">
        <f t="shared" si="1473"/>
        <v>0.62664267286505793</v>
      </c>
      <c r="BA631" s="1">
        <f t="shared" si="1474"/>
        <v>0.67918250230372101</v>
      </c>
      <c r="BB631" s="1">
        <f t="shared" si="1475"/>
        <v>0.73075236601342197</v>
      </c>
      <c r="BC631" s="1">
        <f t="shared" si="1476"/>
        <v>0.7807616872059856</v>
      </c>
      <c r="BD631" s="1">
        <f t="shared" si="1477"/>
        <v>0.82867602114706485</v>
      </c>
      <c r="BE631" s="1">
        <f t="shared" si="1478"/>
        <v>0.87403376038968217</v>
      </c>
      <c r="BF631" s="1">
        <f t="shared" si="1479"/>
        <v>0.91645865459440012</v>
      </c>
      <c r="BG631" s="1">
        <f t="shared" si="1480"/>
        <v>0.95566763553286072</v>
      </c>
      <c r="BH631" s="1">
        <f t="shared" si="1481"/>
        <v>0.99147379431679583</v>
      </c>
      <c r="BI631" s="1">
        <f t="shared" si="1482"/>
        <v>1.0237847029697538</v>
      </c>
      <c r="BJ631" s="1">
        <f t="shared" si="1483"/>
        <v>1.0525965752807565</v>
      </c>
      <c r="BK631" s="1">
        <f t="shared" si="1484"/>
        <v>1.0779849983085297</v>
      </c>
      <c r="BL631" s="1">
        <f t="shared" si="1485"/>
        <v>1.1000931206955649</v>
      </c>
      <c r="BM631" s="1">
        <f t="shared" si="1486"/>
        <v>1.119118251600546</v>
      </c>
      <c r="BN631" s="1">
        <f t="shared" si="1487"/>
        <v>1.135297808373338</v>
      </c>
      <c r="BO631" s="1">
        <f t="shared" si="1488"/>
        <v>1.1488954636793727</v>
      </c>
      <c r="BP631" s="1">
        <f t="shared" si="1489"/>
        <v>1.1601882007550648</v>
      </c>
      <c r="BQ631" s="1">
        <f t="shared" si="1490"/>
        <v>1.1694548088742323</v>
      </c>
      <c r="BR631" s="1">
        <f t="shared" si="1491"/>
        <v>1.1769661602909203</v>
      </c>
      <c r="BS631" s="1">
        <f t="shared" si="1492"/>
        <v>1.1829774233958201</v>
      </c>
      <c r="BT631" s="1">
        <f t="shared" si="1493"/>
        <v>1.1877221996231571</v>
      </c>
      <c r="BU631" s="1">
        <f t="shared" si="1494"/>
        <v>1.1914084344698841</v>
      </c>
      <c r="BV631" s="1">
        <f t="shared" si="1495"/>
        <v>1.1942158519962158</v>
      </c>
      <c r="BW631" s="1">
        <f t="shared" si="1496"/>
        <v>1.1962945993640037</v>
      </c>
      <c r="BX631" s="1">
        <f t="shared" si="1497"/>
        <v>1.1977647619582645</v>
      </c>
      <c r="BY631" s="1">
        <f t="shared" si="1498"/>
        <v>1.1987164166514372</v>
      </c>
      <c r="BZ631" s="1">
        <f t="shared" si="1499"/>
        <v>1.1992099256211759</v>
      </c>
      <c r="CA631" s="1">
        <f t="shared" si="1500"/>
        <v>1.1992762300507627</v>
      </c>
      <c r="CB631" s="1">
        <f t="shared" si="1501"/>
        <v>1.1989169762515597</v>
      </c>
      <c r="CC631" s="1">
        <f t="shared" si="1502"/>
        <v>1.1981043907503035</v>
      </c>
      <c r="CD631" s="1">
        <f t="shared" si="1503"/>
        <v>1.1967809104650493</v>
      </c>
      <c r="CE631" s="1">
        <f t="shared" si="1504"/>
        <v>1.1948586641269368</v>
      </c>
      <c r="CF631" s="1">
        <f t="shared" si="1505"/>
        <v>1.192218986270051</v>
      </c>
      <c r="CG631" s="1">
        <f t="shared" si="1506"/>
        <v>1.1887122196425173</v>
      </c>
      <c r="CH631" s="1">
        <f t="shared" si="1507"/>
        <v>1.184158119484769</v>
      </c>
      <c r="CI631" s="1">
        <f t="shared" si="1508"/>
        <v>1.1783472070985512</v>
      </c>
      <c r="CJ631" s="1">
        <f t="shared" si="1509"/>
        <v>1.1710434239167764</v>
      </c>
      <c r="CK631" s="1">
        <f t="shared" si="1510"/>
        <v>1.1619884051852771</v>
      </c>
      <c r="CL631" s="1">
        <f t="shared" si="1511"/>
        <v>1.1509076205815136</v>
      </c>
      <c r="CM631" s="1">
        <f t="shared" si="1512"/>
        <v>1.1375185168200186</v>
      </c>
      <c r="CN631" s="1">
        <f t="shared" si="1513"/>
        <v>1.1215406477344034</v>
      </c>
      <c r="CO631" s="1">
        <f t="shared" si="1514"/>
        <v>1.1027075983855781</v>
      </c>
      <c r="CP631" s="1">
        <f t="shared" si="1515"/>
        <v>1.0807803141976133</v>
      </c>
      <c r="CQ631" s="1">
        <f t="shared" si="1516"/>
        <v>1.0555612510891959</v>
      </c>
      <c r="CR631" s="1">
        <f t="shared" si="1517"/>
        <v>1.0269085882503222</v>
      </c>
      <c r="CS631" s="1">
        <f t="shared" si="1518"/>
        <v>0.99474961290745956</v>
      </c>
      <c r="CT631" s="1">
        <f t="shared" si="1519"/>
        <v>0.95909231600979661</v>
      </c>
      <c r="CU631" s="1">
        <f t="shared" si="1520"/>
        <v>0.92003424499004227</v>
      </c>
      <c r="CV631" s="1">
        <f t="shared" si="1521"/>
        <v>0.87776775362053394</v>
      </c>
      <c r="CW631" s="1">
        <f t="shared" si="1522"/>
        <v>0.83258096980232643</v>
      </c>
      <c r="CX631" s="1">
        <f t="shared" si="1523"/>
        <v>0.78485406045144601</v>
      </c>
      <c r="CY631" s="1">
        <f t="shared" si="1524"/>
        <v>0.73505068949372132</v>
      </c>
      <c r="CZ631" s="1">
        <f t="shared" si="1525"/>
        <v>0.68370491332415739</v>
      </c>
      <c r="DA631" s="1">
        <f t="shared" si="1526"/>
        <v>0.63140410559588522</v>
      </c>
      <c r="DB631" s="1">
        <f t="shared" si="1527"/>
        <v>0.57876881585839912</v>
      </c>
      <c r="DC631" s="1">
        <f t="shared" si="1528"/>
        <v>0.52643071270622666</v>
      </c>
      <c r="DD631" s="1">
        <f t="shared" si="1529"/>
        <v>0.47500991632995188</v>
      </c>
      <c r="DE631" s="1">
        <f t="shared" si="1530"/>
        <v>0.42509307173447436</v>
      </c>
      <c r="DF631" s="1">
        <f t="shared" si="1531"/>
        <v>0.3772134479111342</v>
      </c>
      <c r="DG631" s="1">
        <f t="shared" si="1532"/>
        <v>0.33183417740224441</v>
      </c>
      <c r="DH631" s="1">
        <f t="shared" si="1533"/>
        <v>0.28933549340293147</v>
      </c>
      <c r="DI631" s="1">
        <f t="shared" si="1534"/>
        <v>0.25000650475472297</v>
      </c>
      <c r="DJ631" s="1">
        <f t="shared" si="1535"/>
        <v>0.21404170493946395</v>
      </c>
      <c r="DK631" s="1">
        <f t="shared" si="1536"/>
        <v>0.18154207268305958</v>
      </c>
      <c r="DL631" s="1">
        <f t="shared" si="1537"/>
        <v>0.15252031952263348</v>
      </c>
      <c r="DM631" s="1">
        <f t="shared" si="1538"/>
        <v>0.12690959819225875</v>
      </c>
      <c r="DN631" s="1">
        <f t="shared" si="1539"/>
        <v>0.10457482119034366</v>
      </c>
      <c r="DO631" s="1">
        <f t="shared" si="1540"/>
        <v>8.53256583258028E-2</v>
      </c>
      <c r="DP631" s="1">
        <f t="shared" si="1541"/>
        <v>6.8930283175916748E-2</v>
      </c>
      <c r="DQ631" s="1">
        <f t="shared" si="1542"/>
        <v>5.5129011137310023E-2</v>
      </c>
      <c r="DR631" s="1">
        <f t="shared" si="1543"/>
        <v>4.3647100239091921E-2</v>
      </c>
      <c r="DS631" s="1">
        <f t="shared" si="1544"/>
        <v>3.4206150962715877E-2</v>
      </c>
      <c r="DT631" s="1">
        <f t="shared" si="1545"/>
        <v>2.6533723097244114E-2</v>
      </c>
      <c r="DU631" s="1">
        <f t="shared" si="1546"/>
        <v>2.037096779908068E-2</v>
      </c>
      <c r="DV631" s="1">
        <f t="shared" si="1547"/>
        <v>1.5478236411893919E-2</v>
      </c>
      <c r="DW631" s="1">
        <f t="shared" si="1548"/>
        <v>1.1638763413215191E-2</v>
      </c>
      <c r="DX631" s="1">
        <f t="shared" si="1549"/>
        <v>8.6606229138693671E-3</v>
      </c>
      <c r="DY631" s="1">
        <f t="shared" si="1550"/>
        <v>6.3772246706925405E-3</v>
      </c>
      <c r="DZ631" s="1">
        <f t="shared" si="1551"/>
        <v>4.6466485053325195E-3</v>
      </c>
      <c r="EA631" s="1">
        <f t="shared" si="1552"/>
        <v>3.3501199934353313E-3</v>
      </c>
      <c r="EB631" s="1">
        <f t="shared" si="1553"/>
        <v>2.38991158151467E-3</v>
      </c>
      <c r="EC631" s="1">
        <f t="shared" si="1554"/>
        <v>1.6869188076269514E-3</v>
      </c>
      <c r="ED631" s="1">
        <f t="shared" si="1555"/>
        <v>1.17811772272085E-3</v>
      </c>
      <c r="EE631" s="1">
        <f t="shared" si="1556"/>
        <v>8.1406276164922432E-4</v>
      </c>
      <c r="EF631" s="1">
        <f t="shared" si="1557"/>
        <v>5.5653880993926049E-4</v>
      </c>
      <c r="EG631" s="1">
        <f t="shared" si="1558"/>
        <v>3.7644031273841017E-4</v>
      </c>
      <c r="EH631" s="1">
        <f t="shared" si="1559"/>
        <v>2.5191592466047543E-4</v>
      </c>
      <c r="EI631" s="1">
        <f t="shared" si="1560"/>
        <v>1.6679021818933855E-4</v>
      </c>
      <c r="EJ631" s="1">
        <f t="shared" si="1561"/>
        <v>1.0925428201998601E-4</v>
      </c>
      <c r="EK631" s="1">
        <f t="shared" si="1562"/>
        <v>7.0803960961919379E-5</v>
      </c>
      <c r="EL631" s="1">
        <f t="shared" si="1563"/>
        <v>4.5396965477151952E-5</v>
      </c>
      <c r="EM631" s="1">
        <f t="shared" si="1564"/>
        <v>2.8796913276386841E-5</v>
      </c>
      <c r="EN631" s="1">
        <f t="shared" si="1565"/>
        <v>1.8072373200206238E-5</v>
      </c>
      <c r="EO631" s="1">
        <f t="shared" si="1566"/>
        <v>1.12211001247315E-5</v>
      </c>
      <c r="EP631" s="1">
        <f t="shared" si="1567"/>
        <v>6.8929972259282959E-6</v>
      </c>
      <c r="EQ631" s="1">
        <f t="shared" si="1568"/>
        <v>4.1892386396141579E-6</v>
      </c>
      <c r="ER631" s="1">
        <f t="shared" si="1569"/>
        <v>2.5189457693067577E-6</v>
      </c>
      <c r="ES631" s="1">
        <f t="shared" si="1570"/>
        <v>1.4985184848180217E-6</v>
      </c>
      <c r="ET631" s="1">
        <f t="shared" si="1571"/>
        <v>8.8199947222041499E-7</v>
      </c>
      <c r="EU631" s="1">
        <f t="shared" si="1572"/>
        <v>5.136197232288175E-7</v>
      </c>
      <c r="EV631" s="1">
        <f t="shared" si="1573"/>
        <v>2.959298707018888E-7</v>
      </c>
      <c r="EW631" s="1">
        <f t="shared" si="1574"/>
        <v>1.6870399045117561E-7</v>
      </c>
      <c r="EX631" s="1">
        <f t="shared" si="1575"/>
        <v>9.5171105644945374E-8</v>
      </c>
      <c r="EY631" s="1">
        <f t="shared" si="1576"/>
        <v>5.3155060820251064E-8</v>
      </c>
      <c r="EZ631" s="1">
        <f t="shared" si="1577"/>
        <v>2.9454869505085058E-8</v>
      </c>
      <c r="FA631" s="1">
        <f t="shared" si="1578"/>
        <v>1.6338022497902478E-8</v>
      </c>
      <c r="FB631" s="1">
        <f t="shared" si="1579"/>
        <v>9.4031760417516517E-9</v>
      </c>
      <c r="FC631" s="1">
        <f t="shared" si="1580"/>
        <v>6.3428491035198694E-9</v>
      </c>
      <c r="FD631" s="75">
        <f t="shared" si="1431"/>
        <v>6.3428491035198694E-9</v>
      </c>
    </row>
    <row r="632" spans="7:160" x14ac:dyDescent="0.35">
      <c r="G632" t="str">
        <f t="shared" si="1427"/>
        <v>Refd, t=3.08</v>
      </c>
      <c r="H632" s="76">
        <f t="shared" si="1428"/>
        <v>3.0849999999999564</v>
      </c>
      <c r="I632" s="1">
        <f t="shared" si="1429"/>
        <v>0</v>
      </c>
      <c r="J632" s="22">
        <f t="shared" si="1430"/>
        <v>1.3782540367222727E-6</v>
      </c>
      <c r="K632" s="1">
        <f t="shared" si="1432"/>
        <v>2.7143335245465108E-6</v>
      </c>
      <c r="L632" s="1">
        <f t="shared" si="1433"/>
        <v>5.0178498962115857E-6</v>
      </c>
      <c r="M632" s="1">
        <f t="shared" si="1434"/>
        <v>8.8944474780055214E-6</v>
      </c>
      <c r="N632" s="1">
        <f t="shared" si="1435"/>
        <v>1.5286854940068222E-5</v>
      </c>
      <c r="O632" s="1">
        <f t="shared" si="1436"/>
        <v>2.5640499897213798E-5</v>
      </c>
      <c r="P632" s="1">
        <f t="shared" si="1437"/>
        <v>4.2138724582776289E-5</v>
      </c>
      <c r="Q632" s="1">
        <f t="shared" si="1438"/>
        <v>6.8030857837648231E-5</v>
      </c>
      <c r="R632" s="1">
        <f t="shared" si="1439"/>
        <v>1.0808132985087366E-4</v>
      </c>
      <c r="S632" s="1">
        <f t="shared" si="1440"/>
        <v>1.6917269782965632E-4</v>
      </c>
      <c r="T632" s="1">
        <f t="shared" si="1441"/>
        <v>2.6109915561985418E-4</v>
      </c>
      <c r="U632" s="1">
        <f t="shared" si="1442"/>
        <v>3.9758883401586482E-4</v>
      </c>
      <c r="V632" s="1">
        <f t="shared" si="1443"/>
        <v>5.975917089550833E-4</v>
      </c>
      <c r="W632" s="1">
        <f t="shared" si="1444"/>
        <v>8.8686376905394184E-4</v>
      </c>
      <c r="X632" s="1">
        <f t="shared" si="1445"/>
        <v>1.2998657181926944E-3</v>
      </c>
      <c r="Y632" s="1">
        <f t="shared" si="1446"/>
        <v>1.8819744806788318E-3</v>
      </c>
      <c r="Z632" s="1">
        <f t="shared" si="1447"/>
        <v>2.6919770896605124E-3</v>
      </c>
      <c r="AA632" s="1">
        <f t="shared" si="1448"/>
        <v>3.8047788271629241E-3</v>
      </c>
      <c r="AB632" s="1">
        <f t="shared" si="1449"/>
        <v>5.314211449598762E-3</v>
      </c>
      <c r="AC632" s="1">
        <f t="shared" si="1450"/>
        <v>7.3357750565069112E-3</v>
      </c>
      <c r="AD632" s="1">
        <f t="shared" si="1451"/>
        <v>1.000909233856081E-2</v>
      </c>
      <c r="AE632" s="1">
        <f t="shared" si="1452"/>
        <v>1.349980195710288E-2</v>
      </c>
      <c r="AF632" s="1">
        <f t="shared" si="1453"/>
        <v>1.8000575565529458E-2</v>
      </c>
      <c r="AG632" s="1">
        <f t="shared" si="1454"/>
        <v>2.3730918444263078E-2</v>
      </c>
      <c r="AH632" s="1">
        <f t="shared" si="1455"/>
        <v>3.0935415125346678E-2</v>
      </c>
      <c r="AI632" s="1">
        <f t="shared" si="1456"/>
        <v>3.9880116181063206E-2</v>
      </c>
      <c r="AJ632" s="1">
        <f t="shared" si="1457"/>
        <v>5.0846835943964309E-2</v>
      </c>
      <c r="AK632" s="1">
        <f t="shared" si="1458"/>
        <v>6.4125245357911462E-2</v>
      </c>
      <c r="AL632" s="1">
        <f t="shared" si="1459"/>
        <v>8.0002796974668985E-2</v>
      </c>
      <c r="AM632" s="1">
        <f t="shared" si="1460"/>
        <v>9.8752702593052924E-2</v>
      </c>
      <c r="AN632" s="1">
        <f t="shared" si="1461"/>
        <v>0.12062038505952569</v>
      </c>
      <c r="AO632" s="1">
        <f t="shared" si="1462"/>
        <v>0.14580902637827578</v>
      </c>
      <c r="AP632" s="1">
        <f t="shared" si="1463"/>
        <v>0.17446501321315905</v>
      </c>
      <c r="AQ632" s="1">
        <f t="shared" si="1464"/>
        <v>0.20666421562344692</v>
      </c>
      <c r="AR632" s="1">
        <f t="shared" si="1465"/>
        <v>0.24240010454322111</v>
      </c>
      <c r="AS632" s="1">
        <f t="shared" si="1466"/>
        <v>0.28157470168880455</v>
      </c>
      <c r="AT632" s="1">
        <f t="shared" si="1467"/>
        <v>0.32399325311106042</v>
      </c>
      <c r="AU632" s="1">
        <f t="shared" si="1468"/>
        <v>0.36936332467683336</v>
      </c>
      <c r="AV632" s="1">
        <f t="shared" si="1469"/>
        <v>0.41729874487977703</v>
      </c>
      <c r="AW632" s="1">
        <f t="shared" si="1470"/>
        <v>0.46732848807531874</v>
      </c>
      <c r="AX632" s="1">
        <f t="shared" si="1471"/>
        <v>0.51891022832569045</v>
      </c>
      <c r="AY632" s="1">
        <f t="shared" si="1472"/>
        <v>0.57144793464205323</v>
      </c>
      <c r="AZ632" s="1">
        <f t="shared" si="1473"/>
        <v>0.62431255802996555</v>
      </c>
      <c r="BA632" s="1">
        <f t="shared" si="1474"/>
        <v>0.67686461200200754</v>
      </c>
      <c r="BB632" s="1">
        <f t="shared" si="1475"/>
        <v>0.72847729679332096</v>
      </c>
      <c r="BC632" s="1">
        <f t="shared" si="1476"/>
        <v>0.7785587789002627</v>
      </c>
      <c r="BD632" s="1">
        <f t="shared" si="1477"/>
        <v>0.82657231514787499</v>
      </c>
      <c r="BE632" s="1">
        <f t="shared" si="1478"/>
        <v>0.87205309521128149</v>
      </c>
      <c r="BF632" s="1">
        <f t="shared" si="1479"/>
        <v>0.91462094812335415</v>
      </c>
      <c r="BG632" s="1">
        <f t="shared" si="1480"/>
        <v>0.95398838806026398</v>
      </c>
      <c r="BH632" s="1">
        <f t="shared" si="1481"/>
        <v>0.9899638290635806</v>
      </c>
      <c r="BI632" s="1">
        <f t="shared" si="1482"/>
        <v>1.0224501430995903</v>
      </c>
      <c r="BJ632" s="1">
        <f t="shared" si="1483"/>
        <v>1.0514390400176157</v>
      </c>
      <c r="BK632" s="1">
        <f t="shared" si="1484"/>
        <v>1.0770019871487249</v>
      </c>
      <c r="BL632" s="1">
        <f t="shared" si="1485"/>
        <v>1.0992785448357498</v>
      </c>
      <c r="BM632" s="1">
        <f t="shared" si="1486"/>
        <v>1.1184630661219754</v>
      </c>
      <c r="BN632" s="1">
        <f t="shared" si="1487"/>
        <v>1.1347906974659026</v>
      </c>
      <c r="BO632" s="1">
        <f t="shared" si="1488"/>
        <v>1.1485235338540223</v>
      </c>
      <c r="BP632" s="1">
        <f t="shared" si="1489"/>
        <v>1.1599376428373365</v>
      </c>
      <c r="BQ632" s="1">
        <f t="shared" si="1490"/>
        <v>1.1693114976392254</v>
      </c>
      <c r="BR632" s="1">
        <f t="shared" si="1491"/>
        <v>1.1769161698585771</v>
      </c>
      <c r="BS632" s="1">
        <f t="shared" si="1492"/>
        <v>1.183007445968991</v>
      </c>
      <c r="BT632" s="1">
        <f t="shared" si="1493"/>
        <v>1.1878198639785891</v>
      </c>
      <c r="BU632" s="1">
        <f t="shared" si="1494"/>
        <v>1.1915625281709559</v>
      </c>
      <c r="BV632" s="1">
        <f t="shared" si="1495"/>
        <v>1.1944164571873963</v>
      </c>
      <c r="BW632" s="1">
        <f t="shared" si="1496"/>
        <v>1.1965331560595884</v>
      </c>
      <c r="BX632" s="1">
        <f t="shared" si="1497"/>
        <v>1.1980340749754916</v>
      </c>
      <c r="BY632" s="1">
        <f t="shared" si="1498"/>
        <v>1.1990106229298283</v>
      </c>
      <c r="BZ632" s="1">
        <f t="shared" si="1499"/>
        <v>1.1995244378760079</v>
      </c>
      <c r="CA632" s="1">
        <f t="shared" si="1500"/>
        <v>1.1996076708285177</v>
      </c>
      <c r="CB632" s="1">
        <f t="shared" si="1501"/>
        <v>1.1992631137868046</v>
      </c>
      <c r="CC632" s="1">
        <f t="shared" si="1502"/>
        <v>1.1984640848357349</v>
      </c>
      <c r="CD632" s="1">
        <f t="shared" si="1503"/>
        <v>1.1971540730681778</v>
      </c>
      <c r="CE632" s="1">
        <f t="shared" si="1504"/>
        <v>1.1952462359089091</v>
      </c>
      <c r="CF632" s="1">
        <f t="shared" si="1505"/>
        <v>1.1926229266500414</v>
      </c>
      <c r="CG632" s="1">
        <f t="shared" si="1506"/>
        <v>1.1891355047631931</v>
      </c>
      <c r="CH632" s="1">
        <f t="shared" si="1507"/>
        <v>1.1846047395387966</v>
      </c>
      <c r="CI632" s="1">
        <f t="shared" si="1508"/>
        <v>1.1788221521627884</v>
      </c>
      <c r="CJ632" s="1">
        <f t="shared" si="1509"/>
        <v>1.1715526459221768</v>
      </c>
      <c r="CK632" s="1">
        <f t="shared" si="1510"/>
        <v>1.1625387431498959</v>
      </c>
      <c r="CL632" s="1">
        <f t="shared" si="1511"/>
        <v>1.1515066769600801</v>
      </c>
      <c r="CM632" s="1">
        <f t="shared" si="1512"/>
        <v>1.138174474934093</v>
      </c>
      <c r="CN632" s="1">
        <f t="shared" si="1513"/>
        <v>1.1222620238065542</v>
      </c>
      <c r="CO632" s="1">
        <f t="shared" si="1514"/>
        <v>1.1035029266389049</v>
      </c>
      <c r="CP632" s="1">
        <f t="shared" si="1515"/>
        <v>1.0816577695617271</v>
      </c>
      <c r="CQ632" s="1">
        <f t="shared" si="1516"/>
        <v>1.056528220859251</v>
      </c>
      <c r="CR632" s="1">
        <f t="shared" si="1517"/>
        <v>1.0279712109930843</v>
      </c>
      <c r="CS632" s="1">
        <f t="shared" si="1518"/>
        <v>0.99591230928689001</v>
      </c>
      <c r="CT632" s="1">
        <f t="shared" si="1519"/>
        <v>0.96035734124519179</v>
      </c>
      <c r="CU632" s="1">
        <f t="shared" si="1520"/>
        <v>0.92140129562563478</v>
      </c>
      <c r="CV632" s="1">
        <f t="shared" si="1521"/>
        <v>0.87923366157374871</v>
      </c>
      <c r="CW632" s="1">
        <f t="shared" si="1522"/>
        <v>0.83413951389756535</v>
      </c>
      <c r="CX632" s="1">
        <f t="shared" si="1523"/>
        <v>0.78649591977638977</v>
      </c>
      <c r="CY632" s="1">
        <f t="shared" si="1524"/>
        <v>0.73676355422858986</v>
      </c>
      <c r="CZ632" s="1">
        <f t="shared" si="1525"/>
        <v>0.6854737578362744</v>
      </c>
      <c r="DA632" s="1">
        <f t="shared" si="1526"/>
        <v>0.63321161650845192</v>
      </c>
      <c r="DB632" s="1">
        <f t="shared" si="1527"/>
        <v>0.58059595564358746</v>
      </c>
      <c r="DC632" s="1">
        <f t="shared" si="1528"/>
        <v>0.52825738834036839</v>
      </c>
      <c r="DD632" s="1">
        <f t="shared" si="1529"/>
        <v>0.4768157138274931</v>
      </c>
      <c r="DE632" s="1">
        <f t="shared" si="1530"/>
        <v>0.42685801187073724</v>
      </c>
      <c r="DF632" s="1">
        <f t="shared" si="1531"/>
        <v>0.37891871673507066</v>
      </c>
      <c r="DG632" s="1">
        <f t="shared" si="1532"/>
        <v>0.33346278739807811</v>
      </c>
      <c r="DH632" s="1">
        <f t="shared" si="1533"/>
        <v>0.29087283711866202</v>
      </c>
      <c r="DI632" s="1">
        <f t="shared" si="1534"/>
        <v>0.25144077171495649</v>
      </c>
      <c r="DJ632" s="1">
        <f t="shared" si="1535"/>
        <v>0.21536414373264767</v>
      </c>
      <c r="DK632" s="1">
        <f t="shared" si="1536"/>
        <v>0.18274709211175855</v>
      </c>
      <c r="DL632" s="1">
        <f t="shared" si="1537"/>
        <v>0.15360543444701513</v>
      </c>
      <c r="DM632" s="1">
        <f t="shared" si="1538"/>
        <v>0.12787523610317833</v>
      </c>
      <c r="DN632" s="1">
        <f t="shared" si="1539"/>
        <v>0.10542401376341812</v>
      </c>
      <c r="DO632" s="1">
        <f t="shared" si="1540"/>
        <v>8.6063647678097377E-2</v>
      </c>
      <c r="DP632" s="1">
        <f t="shared" si="1541"/>
        <v>6.9564075056010727E-2</v>
      </c>
      <c r="DQ632" s="1">
        <f t="shared" si="1542"/>
        <v>5.5666906937454186E-2</v>
      </c>
      <c r="DR632" s="1">
        <f t="shared" si="1543"/>
        <v>4.40982369108242E-2</v>
      </c>
      <c r="DS632" s="1">
        <f t="shared" si="1544"/>
        <v>3.4580073228398331E-2</v>
      </c>
      <c r="DT632" s="1">
        <f t="shared" si="1545"/>
        <v>2.6840006469074123E-2</v>
      </c>
      <c r="DU632" s="1">
        <f t="shared" si="1546"/>
        <v>2.0618904547828675E-2</v>
      </c>
      <c r="DV632" s="1">
        <f t="shared" si="1547"/>
        <v>1.5676590408210237E-2</v>
      </c>
      <c r="DW632" s="1">
        <f t="shared" si="1548"/>
        <v>1.1795594209161292E-2</v>
      </c>
      <c r="DX632" s="1">
        <f t="shared" si="1549"/>
        <v>8.7831748980336018E-3</v>
      </c>
      <c r="DY632" s="1">
        <f t="shared" si="1550"/>
        <v>6.4718738069580112E-3</v>
      </c>
      <c r="DZ632" s="1">
        <f t="shared" si="1551"/>
        <v>4.7188970890114472E-3</v>
      </c>
      <c r="EA632" s="1">
        <f t="shared" si="1552"/>
        <v>3.4046289387169378E-3</v>
      </c>
      <c r="EB632" s="1">
        <f t="shared" si="1553"/>
        <v>2.4305598109896345E-3</v>
      </c>
      <c r="EC632" s="1">
        <f t="shared" si="1554"/>
        <v>1.7168801172941018E-3</v>
      </c>
      <c r="ED632" s="1">
        <f t="shared" si="1555"/>
        <v>1.1999467986244098E-3</v>
      </c>
      <c r="EE632" s="1">
        <f t="shared" si="1556"/>
        <v>8.2978359540268837E-4</v>
      </c>
      <c r="EF632" s="1">
        <f t="shared" si="1557"/>
        <v>5.6773040235130116E-4</v>
      </c>
      <c r="EG632" s="1">
        <f t="shared" si="1558"/>
        <v>3.8431611549765598E-4</v>
      </c>
      <c r="EH632" s="1">
        <f t="shared" si="1559"/>
        <v>2.5739484613157668E-4</v>
      </c>
      <c r="EI632" s="1">
        <f t="shared" si="1560"/>
        <v>1.705581529826339E-4</v>
      </c>
      <c r="EJ632" s="1">
        <f t="shared" si="1561"/>
        <v>1.1181599566622407E-4</v>
      </c>
      <c r="EK632" s="1">
        <f t="shared" si="1562"/>
        <v>7.25257803729675E-5</v>
      </c>
      <c r="EL632" s="1">
        <f t="shared" si="1563"/>
        <v>4.65411219080776E-5</v>
      </c>
      <c r="EM632" s="1">
        <f t="shared" si="1564"/>
        <v>2.954859679170839E-5</v>
      </c>
      <c r="EN632" s="1">
        <f t="shared" si="1565"/>
        <v>1.8560629131462833E-5</v>
      </c>
      <c r="EO632" s="1">
        <f t="shared" si="1566"/>
        <v>1.153466976921703E-5</v>
      </c>
      <c r="EP632" s="1">
        <f t="shared" si="1567"/>
        <v>7.0921129765643788E-6</v>
      </c>
      <c r="EQ632" s="1">
        <f t="shared" si="1568"/>
        <v>4.3142569108211079E-6</v>
      </c>
      <c r="ER632" s="1">
        <f t="shared" si="1569"/>
        <v>2.5965613332499731E-6</v>
      </c>
      <c r="ES632" s="1">
        <f t="shared" si="1570"/>
        <v>1.5461662828812078E-6</v>
      </c>
      <c r="ET632" s="1">
        <f t="shared" si="1571"/>
        <v>9.1092404504251599E-7</v>
      </c>
      <c r="EU632" s="1">
        <f t="shared" si="1572"/>
        <v>5.3098306335851967E-7</v>
      </c>
      <c r="EV632" s="1">
        <f t="shared" si="1573"/>
        <v>3.062374504383245E-7</v>
      </c>
      <c r="EW632" s="1">
        <f t="shared" si="1574"/>
        <v>1.7475549879238549E-7</v>
      </c>
      <c r="EX632" s="1">
        <f t="shared" si="1575"/>
        <v>9.8685312777337799E-8</v>
      </c>
      <c r="EY632" s="1">
        <f t="shared" si="1576"/>
        <v>5.5174879538715979E-8</v>
      </c>
      <c r="EZ632" s="1">
        <f t="shared" si="1577"/>
        <v>3.0606623993935201E-8</v>
      </c>
      <c r="FA632" s="1">
        <f t="shared" si="1578"/>
        <v>1.6995854684799465E-8</v>
      </c>
      <c r="FB632" s="1">
        <f t="shared" si="1579"/>
        <v>9.7934618594331491E-9</v>
      </c>
      <c r="FC632" s="1">
        <f t="shared" si="1580"/>
        <v>6.6129896143869409E-9</v>
      </c>
      <c r="FD632" s="75">
        <f t="shared" si="1431"/>
        <v>6.6129896143869409E-9</v>
      </c>
    </row>
    <row r="633" spans="7:160" x14ac:dyDescent="0.35">
      <c r="G633" t="str">
        <f t="shared" si="1427"/>
        <v>Refd, t=3.09</v>
      </c>
      <c r="H633" s="76">
        <f t="shared" si="1428"/>
        <v>3.0899999999999563</v>
      </c>
      <c r="I633" s="1">
        <f t="shared" si="1429"/>
        <v>0</v>
      </c>
      <c r="J633" s="22">
        <f t="shared" si="1430"/>
        <v>1.3629766570443386E-6</v>
      </c>
      <c r="K633" s="1">
        <f t="shared" si="1432"/>
        <v>2.6842463663611354E-6</v>
      </c>
      <c r="L633" s="1">
        <f t="shared" si="1433"/>
        <v>4.962233853210295E-6</v>
      </c>
      <c r="M633" s="1">
        <f t="shared" si="1434"/>
        <v>8.7958903647437704E-6</v>
      </c>
      <c r="N633" s="1">
        <f t="shared" si="1435"/>
        <v>1.5117559101775718E-5</v>
      </c>
      <c r="O633" s="1">
        <f t="shared" si="1436"/>
        <v>2.5356815972109941E-5</v>
      </c>
      <c r="P633" s="1">
        <f t="shared" si="1437"/>
        <v>4.1673203289617459E-5</v>
      </c>
      <c r="Q633" s="1">
        <f t="shared" si="1438"/>
        <v>6.7280903343958358E-5</v>
      </c>
      <c r="R633" s="1">
        <f t="shared" si="1439"/>
        <v>1.0689330464050048E-4</v>
      </c>
      <c r="S633" s="1">
        <f t="shared" si="1440"/>
        <v>1.6732008508430569E-4</v>
      </c>
      <c r="T633" s="1">
        <f t="shared" si="1441"/>
        <v>2.5825315658545755E-4</v>
      </c>
      <c r="U633" s="1">
        <f t="shared" si="1442"/>
        <v>3.9327960293371339E-4</v>
      </c>
      <c r="V633" s="1">
        <f t="shared" si="1443"/>
        <v>5.911583589214821E-4</v>
      </c>
      <c r="W633" s="1">
        <f t="shared" si="1444"/>
        <v>8.7739138364110536E-4</v>
      </c>
      <c r="X633" s="1">
        <f t="shared" si="1445"/>
        <v>1.2861079504359815E-3</v>
      </c>
      <c r="Y633" s="1">
        <f t="shared" si="1446"/>
        <v>1.8622609905757943E-3</v>
      </c>
      <c r="Z633" s="1">
        <f t="shared" si="1447"/>
        <v>2.6641061333667333E-3</v>
      </c>
      <c r="AA633" s="1">
        <f t="shared" si="1448"/>
        <v>3.7658968133188072E-3</v>
      </c>
      <c r="AB633" s="1">
        <f t="shared" si="1449"/>
        <v>5.2606832292713714E-3</v>
      </c>
      <c r="AC633" s="1">
        <f t="shared" si="1450"/>
        <v>7.2630510644925116E-3</v>
      </c>
      <c r="AD633" s="1">
        <f t="shared" si="1451"/>
        <v>9.9115813333081233E-3</v>
      </c>
      <c r="AE633" s="1">
        <f t="shared" si="1452"/>
        <v>1.337076080827793E-2</v>
      </c>
      <c r="AF633" s="1">
        <f t="shared" si="1453"/>
        <v>1.7832030021048315E-2</v>
      </c>
      <c r="AG633" s="1">
        <f t="shared" si="1454"/>
        <v>2.3513630708173371E-2</v>
      </c>
      <c r="AH633" s="1">
        <f t="shared" si="1455"/>
        <v>3.0658914984761747E-2</v>
      </c>
      <c r="AI633" s="1">
        <f t="shared" si="1456"/>
        <v>3.9532811923968007E-2</v>
      </c>
      <c r="AJ633" s="1">
        <f t="shared" si="1457"/>
        <v>5.0416219056727538E-2</v>
      </c>
      <c r="AK633" s="1">
        <f t="shared" si="1458"/>
        <v>6.3598198751739388E-2</v>
      </c>
      <c r="AL633" s="1">
        <f t="shared" si="1459"/>
        <v>7.9366010223067607E-2</v>
      </c>
      <c r="AM633" s="1">
        <f t="shared" si="1460"/>
        <v>9.7993189569671346E-2</v>
      </c>
      <c r="AN633" s="1">
        <f t="shared" si="1461"/>
        <v>0.11972608992290035</v>
      </c>
      <c r="AO633" s="1">
        <f t="shared" si="1462"/>
        <v>0.14476949380181056</v>
      </c>
      <c r="AP633" s="1">
        <f t="shared" si="1463"/>
        <v>0.17327208907453859</v>
      </c>
      <c r="AQ633" s="1">
        <f t="shared" si="1464"/>
        <v>0.20531273615441276</v>
      </c>
      <c r="AR633" s="1">
        <f t="shared" si="1465"/>
        <v>0.24088852631919327</v>
      </c>
      <c r="AS633" s="1">
        <f t="shared" si="1466"/>
        <v>0.27990562279710424</v>
      </c>
      <c r="AT633" s="1">
        <f t="shared" si="1467"/>
        <v>0.3221737780837044</v>
      </c>
      <c r="AU633" s="1">
        <f t="shared" si="1468"/>
        <v>0.36740523260449537</v>
      </c>
      <c r="AV633" s="1">
        <f t="shared" si="1469"/>
        <v>0.41521843133354491</v>
      </c>
      <c r="AW633" s="1">
        <f t="shared" si="1470"/>
        <v>0.46514666632194646</v>
      </c>
      <c r="AX633" s="1">
        <f t="shared" si="1471"/>
        <v>0.51665139261781334</v>
      </c>
      <c r="AY633" s="1">
        <f t="shared" si="1472"/>
        <v>0.56913960651823103</v>
      </c>
      <c r="AZ633" s="1">
        <f t="shared" si="1473"/>
        <v>0.62198435379876971</v>
      </c>
      <c r="BA633" s="1">
        <f t="shared" si="1474"/>
        <v>0.67454718415599157</v>
      </c>
      <c r="BB633" s="1">
        <f t="shared" si="1475"/>
        <v>0.7262012124845062</v>
      </c>
      <c r="BC633" s="1">
        <f t="shared" si="1476"/>
        <v>0.77635340371888018</v>
      </c>
      <c r="BD633" s="1">
        <f t="shared" si="1477"/>
        <v>0.82446476975790783</v>
      </c>
      <c r="BE633" s="1">
        <f t="shared" si="1478"/>
        <v>0.87006734601888769</v>
      </c>
      <c r="BF633" s="1">
        <f t="shared" si="1479"/>
        <v>0.9127770818088119</v>
      </c>
      <c r="BG633" s="1">
        <f t="shared" si="1480"/>
        <v>0.952302104724849</v>
      </c>
      <c r="BH633" s="1">
        <f t="shared" si="1481"/>
        <v>0.98844617151363579</v>
      </c>
      <c r="BI633" s="1">
        <f t="shared" si="1482"/>
        <v>1.0211074621427965</v>
      </c>
      <c r="BJ633" s="1">
        <f t="shared" si="1483"/>
        <v>1.0502731792508466</v>
      </c>
      <c r="BK633" s="1">
        <f t="shared" si="1484"/>
        <v>1.0760106569917558</v>
      </c>
      <c r="BL633" s="1">
        <f t="shared" si="1485"/>
        <v>1.0984558455358155</v>
      </c>
      <c r="BM633" s="1">
        <f t="shared" si="1486"/>
        <v>1.117800113671424</v>
      </c>
      <c r="BN633" s="1">
        <f t="shared" si="1487"/>
        <v>1.1342763049011237</v>
      </c>
      <c r="BO633" s="1">
        <f t="shared" si="1488"/>
        <v>1.1481449028599242</v>
      </c>
      <c r="BP633" s="1">
        <f t="shared" si="1489"/>
        <v>1.159681026245269</v>
      </c>
      <c r="BQ633" s="1">
        <f t="shared" si="1490"/>
        <v>1.1691628013362478</v>
      </c>
      <c r="BR633" s="1">
        <f t="shared" si="1491"/>
        <v>1.1768614717973112</v>
      </c>
      <c r="BS633" s="1">
        <f t="shared" si="1492"/>
        <v>1.1830334193950156</v>
      </c>
      <c r="BT633" s="1">
        <f t="shared" si="1493"/>
        <v>1.1879141008304523</v>
      </c>
      <c r="BU633" s="1">
        <f t="shared" si="1494"/>
        <v>1.1917137662142445</v>
      </c>
      <c r="BV633" s="1">
        <f t="shared" si="1495"/>
        <v>1.1946147204089153</v>
      </c>
      <c r="BW633" s="1">
        <f t="shared" si="1496"/>
        <v>1.1967698219875316</v>
      </c>
      <c r="BX633" s="1">
        <f t="shared" si="1497"/>
        <v>1.1983018849191602</v>
      </c>
      <c r="BY633" s="1">
        <f t="shared" si="1498"/>
        <v>1.1993036518084312</v>
      </c>
      <c r="BZ633" s="1">
        <f t="shared" si="1499"/>
        <v>1.1998380395844259</v>
      </c>
      <c r="CA633" s="1">
        <f t="shared" si="1500"/>
        <v>1.199938413265025</v>
      </c>
      <c r="CB633" s="1">
        <f t="shared" si="1501"/>
        <v>1.1996087150407089</v>
      </c>
      <c r="CC633" s="1">
        <f t="shared" si="1502"/>
        <v>1.198823358872007</v>
      </c>
      <c r="CD633" s="1">
        <f t="shared" si="1503"/>
        <v>1.1975268897825824</v>
      </c>
      <c r="CE633" s="1">
        <f t="shared" si="1504"/>
        <v>1.1956334968545905</v>
      </c>
      <c r="CF633" s="1">
        <f t="shared" si="1505"/>
        <v>1.1930265542231688</v>
      </c>
      <c r="CG633" s="1">
        <f t="shared" si="1506"/>
        <v>1.1895584393411702</v>
      </c>
      <c r="CH633" s="1">
        <f t="shared" si="1507"/>
        <v>1.1850509361587902</v>
      </c>
      <c r="CI633" s="1">
        <f t="shared" si="1508"/>
        <v>1.1792965660005594</v>
      </c>
      <c r="CJ633" s="1">
        <f t="shared" si="1509"/>
        <v>1.17206119429294</v>
      </c>
      <c r="CK633" s="1">
        <f t="shared" si="1510"/>
        <v>1.1630882312261714</v>
      </c>
      <c r="CL633" s="1">
        <f t="shared" si="1511"/>
        <v>1.1521046750938548</v>
      </c>
      <c r="CM633" s="1">
        <f t="shared" si="1512"/>
        <v>1.1388291375395703</v>
      </c>
      <c r="CN633" s="1">
        <f t="shared" si="1513"/>
        <v>1.1229818432707368</v>
      </c>
      <c r="CO633" s="1">
        <f t="shared" si="1514"/>
        <v>1.1042964206125694</v>
      </c>
      <c r="CP633" s="1">
        <f t="shared" si="1515"/>
        <v>1.0825331060108323</v>
      </c>
      <c r="CQ633" s="1">
        <f t="shared" si="1516"/>
        <v>1.0574927920162427</v>
      </c>
      <c r="CR633" s="1">
        <f t="shared" si="1517"/>
        <v>1.0290311742618117</v>
      </c>
      <c r="CS633" s="1">
        <f t="shared" si="1518"/>
        <v>0.9970721195198563</v>
      </c>
      <c r="CT633" s="1">
        <f t="shared" si="1519"/>
        <v>0.96161930386400285</v>
      </c>
      <c r="CU633" s="1">
        <f t="shared" si="1520"/>
        <v>0.92276517306115791</v>
      </c>
      <c r="CV633" s="1">
        <f t="shared" si="1521"/>
        <v>0.88069636585863875</v>
      </c>
      <c r="CW633" s="1">
        <f t="shared" si="1522"/>
        <v>0.83569491557540376</v>
      </c>
      <c r="CX633" s="1">
        <f t="shared" si="1523"/>
        <v>0.78813479752999793</v>
      </c>
      <c r="CY633" s="1">
        <f t="shared" si="1524"/>
        <v>0.73847370105697718</v>
      </c>
      <c r="CZ633" s="1">
        <f t="shared" si="1525"/>
        <v>0.6872402488573357</v>
      </c>
      <c r="DA633" s="1">
        <f t="shared" si="1526"/>
        <v>0.63501723146584621</v>
      </c>
      <c r="DB633" s="1">
        <f t="shared" si="1527"/>
        <v>0.58242173708953882</v>
      </c>
      <c r="DC633" s="1">
        <f t="shared" si="1528"/>
        <v>0.53008330546497961</v>
      </c>
      <c r="DD633" s="1">
        <f t="shared" si="1529"/>
        <v>0.47862139315082275</v>
      </c>
      <c r="DE633" s="1">
        <f t="shared" si="1530"/>
        <v>0.42862349043166548</v>
      </c>
      <c r="DF633" s="1">
        <f t="shared" si="1531"/>
        <v>0.38062517159167447</v>
      </c>
      <c r="DG633" s="1">
        <f t="shared" si="1532"/>
        <v>0.33509319737866539</v>
      </c>
      <c r="DH633" s="1">
        <f t="shared" si="1533"/>
        <v>0.2924125385805858</v>
      </c>
      <c r="DI633" s="1">
        <f t="shared" si="1534"/>
        <v>0.25287787893475189</v>
      </c>
      <c r="DJ633" s="1">
        <f t="shared" si="1535"/>
        <v>0.21668981551322397</v>
      </c>
      <c r="DK633" s="1">
        <f t="shared" si="1536"/>
        <v>0.18395563811455429</v>
      </c>
      <c r="DL633" s="1">
        <f t="shared" si="1537"/>
        <v>0.15469426646299117</v>
      </c>
      <c r="DM633" s="1">
        <f t="shared" si="1538"/>
        <v>0.12884467988952064</v>
      </c>
      <c r="DN633" s="1">
        <f t="shared" si="1539"/>
        <v>0.10627700533325561</v>
      </c>
      <c r="DO633" s="1">
        <f t="shared" si="1540"/>
        <v>8.6805343476922314E-2</v>
      </c>
      <c r="DP633" s="1">
        <f t="shared" si="1541"/>
        <v>7.0201408063590834E-2</v>
      </c>
      <c r="DQ633" s="1">
        <f t="shared" si="1542"/>
        <v>5.6208120495623792E-2</v>
      </c>
      <c r="DR633" s="1">
        <f t="shared" si="1543"/>
        <v>4.4552425369840949E-2</v>
      </c>
      <c r="DS633" s="1">
        <f t="shared" si="1544"/>
        <v>3.4956753901465923E-2</v>
      </c>
      <c r="DT633" s="1">
        <f t="shared" si="1545"/>
        <v>2.714874156875231E-2</v>
      </c>
      <c r="DU633" s="1">
        <f t="shared" si="1546"/>
        <v>2.0868985449378256E-2</v>
      </c>
      <c r="DV633" s="1">
        <f t="shared" si="1547"/>
        <v>1.5876790381415609E-2</v>
      </c>
      <c r="DW633" s="1">
        <f t="shared" si="1548"/>
        <v>1.195399019866277E-2</v>
      </c>
      <c r="DX633" s="1">
        <f t="shared" si="1549"/>
        <v>8.9070343738906193E-3</v>
      </c>
      <c r="DY633" s="1">
        <f t="shared" si="1550"/>
        <v>6.5675993478223477E-3</v>
      </c>
      <c r="DZ633" s="1">
        <f t="shared" si="1551"/>
        <v>4.7920192417466641E-3</v>
      </c>
      <c r="EA633" s="1">
        <f t="shared" si="1552"/>
        <v>3.4598369355793284E-3</v>
      </c>
      <c r="EB633" s="1">
        <f t="shared" si="1553"/>
        <v>2.4717597429120661E-3</v>
      </c>
      <c r="EC633" s="1">
        <f t="shared" si="1554"/>
        <v>1.747270931626375E-3</v>
      </c>
      <c r="ED633" s="1">
        <f t="shared" si="1555"/>
        <v>1.2221057677689134E-3</v>
      </c>
      <c r="EE633" s="1">
        <f t="shared" si="1556"/>
        <v>8.4575445777405065E-4</v>
      </c>
      <c r="EF633" s="1">
        <f t="shared" si="1557"/>
        <v>5.7910901085174373E-4</v>
      </c>
      <c r="EG633" s="1">
        <f t="shared" si="1558"/>
        <v>3.9232998788151158E-4</v>
      </c>
      <c r="EH633" s="1">
        <f t="shared" si="1559"/>
        <v>2.6297439117397697E-4</v>
      </c>
      <c r="EI633" s="1">
        <f t="shared" si="1560"/>
        <v>1.7439848672898986E-4</v>
      </c>
      <c r="EJ633" s="1">
        <f t="shared" si="1561"/>
        <v>1.144291422068837E-4</v>
      </c>
      <c r="EK633" s="1">
        <f t="shared" si="1562"/>
        <v>7.4283679897975803E-5</v>
      </c>
      <c r="EL633" s="1">
        <f t="shared" si="1563"/>
        <v>4.7710273306293066E-5</v>
      </c>
      <c r="EM633" s="1">
        <f t="shared" si="1564"/>
        <v>3.0317381724491735E-5</v>
      </c>
      <c r="EN633" s="1">
        <f t="shared" si="1565"/>
        <v>1.906044196766058E-5</v>
      </c>
      <c r="EO633" s="1">
        <f t="shared" si="1566"/>
        <v>1.1855954024706608E-5</v>
      </c>
      <c r="EP633" s="1">
        <f t="shared" si="1567"/>
        <v>7.2963159536408377E-6</v>
      </c>
      <c r="EQ633" s="1">
        <f t="shared" si="1568"/>
        <v>4.4425893356408105E-6</v>
      </c>
      <c r="ER633" s="1">
        <f t="shared" si="1569"/>
        <v>2.6763100274084234E-6</v>
      </c>
      <c r="ES633" s="1">
        <f t="shared" si="1570"/>
        <v>1.5951706526199005E-6</v>
      </c>
      <c r="ET633" s="1">
        <f t="shared" si="1571"/>
        <v>9.4070108057685596E-7</v>
      </c>
      <c r="EU633" s="1">
        <f t="shared" si="1572"/>
        <v>5.4887575229894034E-7</v>
      </c>
      <c r="EV633" s="1">
        <f t="shared" si="1573"/>
        <v>3.1686987209437495E-7</v>
      </c>
      <c r="EW633" s="1">
        <f t="shared" si="1574"/>
        <v>1.8100402694159371E-7</v>
      </c>
      <c r="EX633" s="1">
        <f t="shared" si="1575"/>
        <v>1.023176492300301E-7</v>
      </c>
      <c r="EY633" s="1">
        <f t="shared" si="1576"/>
        <v>5.7264770162216229E-8</v>
      </c>
      <c r="EZ633" s="1">
        <f t="shared" si="1577"/>
        <v>3.1799613365905335E-8</v>
      </c>
      <c r="FA633" s="1">
        <f t="shared" si="1578"/>
        <v>1.7678007839951941E-8</v>
      </c>
      <c r="FB633" s="1">
        <f t="shared" si="1579"/>
        <v>1.0198662821129049E-8</v>
      </c>
      <c r="FC633" s="1">
        <f t="shared" si="1580"/>
        <v>6.8937419035495569E-9</v>
      </c>
      <c r="FD633" s="75">
        <f t="shared" si="1431"/>
        <v>6.8937419035495569E-9</v>
      </c>
    </row>
    <row r="634" spans="7:160" x14ac:dyDescent="0.35">
      <c r="G634" t="str">
        <f t="shared" si="1427"/>
        <v>Refd, t=3.09</v>
      </c>
      <c r="H634" s="76">
        <f t="shared" si="1428"/>
        <v>3.0949999999999562</v>
      </c>
      <c r="I634" s="1">
        <f t="shared" si="1429"/>
        <v>0</v>
      </c>
      <c r="J634" s="22">
        <f t="shared" si="1430"/>
        <v>1.3478686265410291E-6</v>
      </c>
      <c r="K634" s="1">
        <f t="shared" si="1432"/>
        <v>2.6544929332911064E-6</v>
      </c>
      <c r="L634" s="1">
        <f t="shared" si="1433"/>
        <v>4.9072352670657682E-6</v>
      </c>
      <c r="M634" s="1">
        <f t="shared" si="1434"/>
        <v>8.6984284991085174E-6</v>
      </c>
      <c r="N634" s="1">
        <f t="shared" si="1435"/>
        <v>1.4950146095844418E-5</v>
      </c>
      <c r="O634" s="1">
        <f t="shared" si="1436"/>
        <v>2.5076288318278691E-5</v>
      </c>
      <c r="P634" s="1">
        <f t="shared" si="1437"/>
        <v>4.1212860482038377E-5</v>
      </c>
      <c r="Q634" s="1">
        <f t="shared" si="1438"/>
        <v>6.6539283640424049E-5</v>
      </c>
      <c r="R634" s="1">
        <f t="shared" si="1439"/>
        <v>1.0571845854661824E-4</v>
      </c>
      <c r="S634" s="1">
        <f t="shared" si="1440"/>
        <v>1.6548796459692086E-4</v>
      </c>
      <c r="T634" s="1">
        <f t="shared" si="1441"/>
        <v>2.5543851022844568E-4</v>
      </c>
      <c r="U634" s="1">
        <f t="shared" si="1442"/>
        <v>3.8901759091292636E-4</v>
      </c>
      <c r="V634" s="1">
        <f t="shared" si="1443"/>
        <v>5.847950306654663E-4</v>
      </c>
      <c r="W634" s="1">
        <f t="shared" si="1444"/>
        <v>8.6802125586525538E-4</v>
      </c>
      <c r="X634" s="1">
        <f t="shared" si="1445"/>
        <v>1.2724972616112505E-3</v>
      </c>
      <c r="Y634" s="1">
        <f t="shared" si="1446"/>
        <v>1.8427558642801472E-3</v>
      </c>
      <c r="Z634" s="1">
        <f t="shared" si="1447"/>
        <v>2.6365259280739196E-3</v>
      </c>
      <c r="AA634" s="1">
        <f t="shared" si="1448"/>
        <v>3.7274144179226527E-3</v>
      </c>
      <c r="AB634" s="1">
        <f t="shared" si="1449"/>
        <v>5.2076959918998791E-3</v>
      </c>
      <c r="AC634" s="1">
        <f t="shared" si="1450"/>
        <v>7.1910483705151414E-3</v>
      </c>
      <c r="AD634" s="1">
        <f t="shared" si="1451"/>
        <v>9.8150174580394905E-3</v>
      </c>
      <c r="AE634" s="1">
        <f t="shared" si="1452"/>
        <v>1.324294435866055E-2</v>
      </c>
      <c r="AF634" s="1">
        <f t="shared" si="1453"/>
        <v>1.7665043761778867E-2</v>
      </c>
      <c r="AG634" s="1">
        <f t="shared" si="1454"/>
        <v>2.3298297481397789E-2</v>
      </c>
      <c r="AH634" s="1">
        <f t="shared" si="1455"/>
        <v>3.0384826372710508E-2</v>
      </c>
      <c r="AI634" s="1">
        <f t="shared" si="1456"/>
        <v>3.9188435862210269E-2</v>
      </c>
      <c r="AJ634" s="1">
        <f t="shared" si="1457"/>
        <v>4.9989100428174164E-2</v>
      </c>
      <c r="AK634" s="1">
        <f t="shared" si="1458"/>
        <v>6.3075262844424385E-2</v>
      </c>
      <c r="AL634" s="1">
        <f t="shared" si="1459"/>
        <v>7.8733972769955918E-2</v>
      </c>
      <c r="AM634" s="1">
        <f t="shared" si="1460"/>
        <v>9.7239069097824538E-2</v>
      </c>
      <c r="AN634" s="1">
        <f t="shared" si="1461"/>
        <v>0.11883780878459399</v>
      </c>
      <c r="AO634" s="1">
        <f t="shared" si="1462"/>
        <v>0.14373654427225341</v>
      </c>
      <c r="AP634" s="1">
        <f t="shared" si="1463"/>
        <v>0.17208623123560907</v>
      </c>
      <c r="AQ634" s="1">
        <f t="shared" si="1464"/>
        <v>0.20396868603759771</v>
      </c>
      <c r="AR634" s="1">
        <f t="shared" si="1465"/>
        <v>0.23938458706920809</v>
      </c>
      <c r="AS634" s="1">
        <f t="shared" si="1466"/>
        <v>0.27824420943075984</v>
      </c>
      <c r="AT634" s="1">
        <f t="shared" si="1467"/>
        <v>0.32036178847278107</v>
      </c>
      <c r="AU634" s="1">
        <f t="shared" si="1468"/>
        <v>0.36545422391878818</v>
      </c>
      <c r="AV634" s="1">
        <f t="shared" si="1469"/>
        <v>0.41314457215960737</v>
      </c>
      <c r="AW634" s="1">
        <f t="shared" si="1470"/>
        <v>0.46297044932036957</v>
      </c>
      <c r="AX634" s="1">
        <f t="shared" si="1471"/>
        <v>0.5143971097113369</v>
      </c>
      <c r="AY634" s="1">
        <f t="shared" si="1472"/>
        <v>0.56683460665852237</v>
      </c>
      <c r="AZ634" s="1">
        <f t="shared" si="1473"/>
        <v>0.61965812058558267</v>
      </c>
      <c r="BA634" s="1">
        <f t="shared" si="1474"/>
        <v>0.67223028523114203</v>
      </c>
      <c r="BB634" s="1">
        <f t="shared" si="1475"/>
        <v>0.72392418317163387</v>
      </c>
      <c r="BC634" s="1">
        <f t="shared" si="1476"/>
        <v>0.77414563272266745</v>
      </c>
      <c r="BD634" s="1">
        <f t="shared" si="1477"/>
        <v>0.82235345432590035</v>
      </c>
      <c r="BE634" s="1">
        <f t="shared" si="1478"/>
        <v>0.86807657788380921</v>
      </c>
      <c r="BF634" s="1">
        <f t="shared" si="1479"/>
        <v>0.91092711415838512</v>
      </c>
      <c r="BG634" s="1">
        <f t="shared" si="1480"/>
        <v>0.95060883559429055</v>
      </c>
      <c r="BH634" s="1">
        <f t="shared" si="1481"/>
        <v>0.9869208619240103</v>
      </c>
      <c r="BI634" s="1">
        <f t="shared" si="1482"/>
        <v>1.0197566897343897</v>
      </c>
      <c r="BJ634" s="1">
        <f t="shared" si="1483"/>
        <v>1.0490990117512649</v>
      </c>
      <c r="BK634" s="1">
        <f t="shared" si="1484"/>
        <v>1.0750110160398034</v>
      </c>
      <c r="BL634" s="1">
        <f t="shared" si="1485"/>
        <v>1.0976250211957357</v>
      </c>
      <c r="BM634" s="1">
        <f t="shared" si="1486"/>
        <v>1.1171293839905418</v>
      </c>
      <c r="BN634" s="1">
        <f t="shared" si="1487"/>
        <v>1.1337546131741445</v>
      </c>
      <c r="BO634" s="1">
        <f t="shared" si="1488"/>
        <v>1.1477595475105817</v>
      </c>
      <c r="BP634" s="1">
        <f t="shared" si="1489"/>
        <v>1.1594183237183113</v>
      </c>
      <c r="BQ634" s="1">
        <f t="shared" si="1490"/>
        <v>1.1690086901833989</v>
      </c>
      <c r="BR634" s="1">
        <f t="shared" si="1491"/>
        <v>1.1768020352226871</v>
      </c>
      <c r="BS634" s="1">
        <f t="shared" si="1492"/>
        <v>1.183055312914727</v>
      </c>
      <c r="BT634" s="1">
        <f t="shared" si="1493"/>
        <v>1.1880048805472194</v>
      </c>
      <c r="BU634" s="1">
        <f t="shared" si="1494"/>
        <v>1.1918621208597708</v>
      </c>
      <c r="BV634" s="1">
        <f t="shared" si="1495"/>
        <v>1.1948106163432151</v>
      </c>
      <c r="BW634" s="1">
        <f t="shared" si="1496"/>
        <v>1.1970045745704758</v>
      </c>
      <c r="BX634" s="1">
        <f t="shared" si="1497"/>
        <v>1.1985681720868806</v>
      </c>
      <c r="BY634" s="1">
        <f t="shared" si="1498"/>
        <v>1.1995954864475062</v>
      </c>
      <c r="BZ634" s="1">
        <f t="shared" si="1499"/>
        <v>1.2001507166478811</v>
      </c>
      <c r="CA634" s="1">
        <f t="shared" si="1500"/>
        <v>1.2002684458091615</v>
      </c>
      <c r="CB634" s="1">
        <f t="shared" si="1501"/>
        <v>1.1999537707769086</v>
      </c>
      <c r="CC634" s="1">
        <f t="shared" si="1502"/>
        <v>1.1991822056943922</v>
      </c>
      <c r="CD634" s="1">
        <f t="shared" si="1503"/>
        <v>1.197899355284227</v>
      </c>
      <c r="CE634" s="1">
        <f t="shared" si="1504"/>
        <v>1.1960204432783847</v>
      </c>
      <c r="CF634" s="1">
        <f t="shared" si="1505"/>
        <v>1.193429866779161</v>
      </c>
      <c r="CG634" s="1">
        <f t="shared" si="1506"/>
        <v>1.1899810225221719</v>
      </c>
      <c r="CH634" s="1">
        <f t="shared" si="1507"/>
        <v>1.1854967097701814</v>
      </c>
      <c r="CI634" s="1">
        <f t="shared" si="1508"/>
        <v>1.1797704502780775</v>
      </c>
      <c r="CJ634" s="1">
        <f t="shared" si="1509"/>
        <v>1.1725690719244073</v>
      </c>
      <c r="CK634" s="1">
        <f t="shared" si="1510"/>
        <v>1.1636368735403391</v>
      </c>
      <c r="CL634" s="1">
        <f t="shared" si="1511"/>
        <v>1.1527016203383513</v>
      </c>
      <c r="CM634" s="1">
        <f t="shared" si="1512"/>
        <v>1.1394825111975708</v>
      </c>
      <c r="CN634" s="1">
        <f t="shared" si="1513"/>
        <v>1.1237001138287803</v>
      </c>
      <c r="CO634" s="1">
        <f t="shared" si="1514"/>
        <v>1.1050880890249886</v>
      </c>
      <c r="CP634" s="1">
        <f t="shared" si="1515"/>
        <v>1.0834063330816841</v>
      </c>
      <c r="CQ634" s="1">
        <f t="shared" si="1516"/>
        <v>1.0584549746330676</v>
      </c>
      <c r="CR634" s="1">
        <f t="shared" si="1517"/>
        <v>1.0300884882965651</v>
      </c>
      <c r="CS634" s="1">
        <f t="shared" si="1518"/>
        <v>0.99822905356349501</v>
      </c>
      <c r="CT634" s="1">
        <f t="shared" si="1519"/>
        <v>0.96287821302428844</v>
      </c>
      <c r="CU634" s="1">
        <f t="shared" si="1520"/>
        <v>0.92412588509781124</v>
      </c>
      <c r="CV634" s="1">
        <f t="shared" si="1521"/>
        <v>0.88215587235291149</v>
      </c>
      <c r="CW634" s="1">
        <f t="shared" si="1522"/>
        <v>0.83724717825356909</v>
      </c>
      <c r="CX634" s="1">
        <f t="shared" si="1523"/>
        <v>0.78977069420577528</v>
      </c>
      <c r="CY634" s="1">
        <f t="shared" si="1524"/>
        <v>0.74018112719753104</v>
      </c>
      <c r="CZ634" s="1">
        <f t="shared" si="1525"/>
        <v>0.68900438013053544</v>
      </c>
      <c r="DA634" s="1">
        <f t="shared" si="1526"/>
        <v>0.63682094071268691</v>
      </c>
      <c r="DB634" s="1">
        <f t="shared" si="1527"/>
        <v>0.58424614711167533</v>
      </c>
      <c r="DC634" s="1">
        <f t="shared" si="1528"/>
        <v>0.53190844802845727</v>
      </c>
      <c r="DD634" s="1">
        <f t="shared" si="1529"/>
        <v>0.48042693582096979</v>
      </c>
      <c r="DE634" s="1">
        <f t="shared" si="1530"/>
        <v>0.43038948719792336</v>
      </c>
      <c r="DF634" s="1">
        <f t="shared" si="1531"/>
        <v>0.38233279131297365</v>
      </c>
      <c r="DG634" s="1">
        <f t="shared" si="1532"/>
        <v>0.33672538607246838</v>
      </c>
      <c r="DH634" s="1">
        <f t="shared" si="1533"/>
        <v>0.2939545772565183</v>
      </c>
      <c r="DI634" s="1">
        <f t="shared" si="1534"/>
        <v>0.25431780740749366</v>
      </c>
      <c r="DJ634" s="1">
        <f t="shared" si="1535"/>
        <v>0.21801870348090766</v>
      </c>
      <c r="DK634" s="1">
        <f t="shared" si="1536"/>
        <v>0.18516769663397528</v>
      </c>
      <c r="DL634" s="1">
        <f t="shared" si="1537"/>
        <v>0.15578680462216443</v>
      </c>
      <c r="DM634" s="1">
        <f t="shared" si="1538"/>
        <v>0.12981792189644031</v>
      </c>
      <c r="DN634" s="1">
        <f t="shared" si="1539"/>
        <v>0.10713379154406553</v>
      </c>
      <c r="DO634" s="1">
        <f t="shared" si="1540"/>
        <v>8.7550744507824449E-2</v>
      </c>
      <c r="DP634" s="1">
        <f t="shared" si="1541"/>
        <v>7.084228383075139E-2</v>
      </c>
      <c r="DQ634" s="1">
        <f t="shared" si="1542"/>
        <v>5.6752655891839907E-2</v>
      </c>
      <c r="DR634" s="1">
        <f t="shared" si="1543"/>
        <v>4.5009671678367155E-2</v>
      </c>
      <c r="DS634" s="1">
        <f t="shared" si="1544"/>
        <v>3.5336200530243569E-2</v>
      </c>
      <c r="DT634" s="1">
        <f t="shared" si="1545"/>
        <v>2.7459936937904123E-2</v>
      </c>
      <c r="DU634" s="1">
        <f t="shared" si="1546"/>
        <v>2.1121219577504329E-2</v>
      </c>
      <c r="DV634" s="1">
        <f t="shared" si="1547"/>
        <v>1.6078845529478421E-2</v>
      </c>
      <c r="DW634" s="1">
        <f t="shared" si="1548"/>
        <v>1.2113960363280794E-2</v>
      </c>
      <c r="DX634" s="1">
        <f t="shared" si="1549"/>
        <v>9.0322098403105237E-3</v>
      </c>
      <c r="DY634" s="1">
        <f t="shared" si="1550"/>
        <v>6.6644091180657391E-3</v>
      </c>
      <c r="DZ634" s="1">
        <f t="shared" si="1551"/>
        <v>4.8660219931128471E-3</v>
      </c>
      <c r="EA634" s="1">
        <f t="shared" si="1552"/>
        <v>3.5157501592222975E-3</v>
      </c>
      <c r="EB634" s="1">
        <f t="shared" si="1553"/>
        <v>2.5135166902700221E-3</v>
      </c>
      <c r="EC634" s="1">
        <f t="shared" si="1554"/>
        <v>1.7780957333384461E-3</v>
      </c>
      <c r="ED634" s="1">
        <f t="shared" si="1555"/>
        <v>1.2445983429136694E-3</v>
      </c>
      <c r="EE634" s="1">
        <f t="shared" si="1556"/>
        <v>8.6197836985546711E-4</v>
      </c>
      <c r="EF634" s="1">
        <f t="shared" si="1557"/>
        <v>5.9067705223352681E-4</v>
      </c>
      <c r="EG634" s="1">
        <f t="shared" si="1558"/>
        <v>4.0048383172485726E-4</v>
      </c>
      <c r="EH634" s="1">
        <f t="shared" si="1559"/>
        <v>2.6865603269911342E-4</v>
      </c>
      <c r="EI634" s="1">
        <f t="shared" si="1560"/>
        <v>1.7831234256866026E-4</v>
      </c>
      <c r="EJ634" s="1">
        <f t="shared" si="1561"/>
        <v>1.1709456517898093E-4</v>
      </c>
      <c r="EK634" s="1">
        <f t="shared" si="1562"/>
        <v>7.6078283741455569E-5</v>
      </c>
      <c r="EL634" s="1">
        <f t="shared" si="1563"/>
        <v>4.8904874896707732E-5</v>
      </c>
      <c r="EM634" s="1">
        <f t="shared" si="1564"/>
        <v>3.1103595348996424E-5</v>
      </c>
      <c r="EN634" s="1">
        <f t="shared" si="1565"/>
        <v>1.9572043706397481E-5</v>
      </c>
      <c r="EO634" s="1">
        <f t="shared" si="1566"/>
        <v>1.2185115083591109E-5</v>
      </c>
      <c r="EP634" s="1">
        <f t="shared" si="1567"/>
        <v>7.5057180066945216E-6</v>
      </c>
      <c r="EQ634" s="1">
        <f t="shared" si="1568"/>
        <v>4.5743120113295755E-6</v>
      </c>
      <c r="ER634" s="1">
        <f t="shared" si="1569"/>
        <v>2.7582429379380313E-6</v>
      </c>
      <c r="ES634" s="1">
        <f t="shared" si="1570"/>
        <v>1.645565439463027E-6</v>
      </c>
      <c r="ET634" s="1">
        <f t="shared" si="1571"/>
        <v>9.7135271070588625E-7</v>
      </c>
      <c r="EU634" s="1">
        <f t="shared" si="1572"/>
        <v>5.6731207618353735E-7</v>
      </c>
      <c r="EV634" s="1">
        <f t="shared" si="1573"/>
        <v>3.2783623999398201E-7</v>
      </c>
      <c r="EW634" s="1">
        <f t="shared" si="1574"/>
        <v>1.8745530409380699E-7</v>
      </c>
      <c r="EX634" s="1">
        <f t="shared" si="1575"/>
        <v>1.0607167624138568E-7</v>
      </c>
      <c r="EY634" s="1">
        <f t="shared" si="1576"/>
        <v>5.9426921397344722E-8</v>
      </c>
      <c r="EZ634" s="1">
        <f t="shared" si="1577"/>
        <v>3.3035171885525158E-8</v>
      </c>
      <c r="FA634" s="1">
        <f t="shared" si="1578"/>
        <v>1.8385297737952512E-8</v>
      </c>
      <c r="FB634" s="1">
        <f t="shared" si="1579"/>
        <v>1.0619297884241162E-8</v>
      </c>
      <c r="FC634" s="1">
        <f t="shared" si="1580"/>
        <v>7.1854863445464642E-9</v>
      </c>
      <c r="FD634" s="75">
        <f t="shared" si="1431"/>
        <v>7.1854863445464642E-9</v>
      </c>
    </row>
    <row r="635" spans="7:160" x14ac:dyDescent="0.35">
      <c r="G635" t="str">
        <f t="shared" si="1427"/>
        <v>Refd, t=3.1</v>
      </c>
      <c r="H635" s="76">
        <f t="shared" si="1428"/>
        <v>3.0999999999999561</v>
      </c>
      <c r="I635" s="1">
        <f t="shared" si="1429"/>
        <v>0</v>
      </c>
      <c r="J635" s="22">
        <f t="shared" si="1430"/>
        <v>1.332928078520046E-6</v>
      </c>
      <c r="K635" s="1">
        <f t="shared" si="1432"/>
        <v>2.6250695404634631E-6</v>
      </c>
      <c r="L635" s="1">
        <f t="shared" si="1433"/>
        <v>4.8528473021873639E-6</v>
      </c>
      <c r="M635" s="1">
        <f t="shared" si="1434"/>
        <v>8.6020497194828033E-6</v>
      </c>
      <c r="N635" s="1">
        <f t="shared" si="1435"/>
        <v>1.4784594952378802E-5</v>
      </c>
      <c r="O635" s="1">
        <f t="shared" si="1436"/>
        <v>2.4798881690108597E-5</v>
      </c>
      <c r="P635" s="1">
        <f t="shared" si="1437"/>
        <v>4.075763821935239E-5</v>
      </c>
      <c r="Q635" s="1">
        <f t="shared" si="1438"/>
        <v>6.5805905377607193E-5</v>
      </c>
      <c r="R635" s="1">
        <f t="shared" si="1439"/>
        <v>1.0455664399007135E-4</v>
      </c>
      <c r="S635" s="1">
        <f t="shared" si="1440"/>
        <v>1.636761072539581E-4</v>
      </c>
      <c r="T635" s="1">
        <f t="shared" si="1441"/>
        <v>2.5265486709784719E-4</v>
      </c>
      <c r="U635" s="1">
        <f t="shared" si="1442"/>
        <v>3.8480227417721832E-4</v>
      </c>
      <c r="V635" s="1">
        <f t="shared" si="1443"/>
        <v>5.7850095259257017E-4</v>
      </c>
      <c r="W635" s="1">
        <f t="shared" si="1444"/>
        <v>8.5875226850854413E-4</v>
      </c>
      <c r="X635" s="1">
        <f t="shared" si="1445"/>
        <v>1.2590320617591909E-3</v>
      </c>
      <c r="Y635" s="1">
        <f t="shared" si="1446"/>
        <v>1.8234568779446514E-3</v>
      </c>
      <c r="Z635" s="1">
        <f t="shared" si="1447"/>
        <v>2.6092334171296827E-3</v>
      </c>
      <c r="AA635" s="1">
        <f t="shared" si="1448"/>
        <v>3.6893275129623831E-3</v>
      </c>
      <c r="AB635" s="1">
        <f t="shared" si="1449"/>
        <v>5.1552442610195096E-3</v>
      </c>
      <c r="AC635" s="1">
        <f t="shared" si="1450"/>
        <v>7.1197598392964603E-3</v>
      </c>
      <c r="AD635" s="1">
        <f t="shared" si="1451"/>
        <v>9.7193915856798076E-3</v>
      </c>
      <c r="AE635" s="1">
        <f t="shared" si="1452"/>
        <v>1.3116341150822997E-2</v>
      </c>
      <c r="AF635" s="1">
        <f t="shared" si="1453"/>
        <v>1.7499602679908306E-2</v>
      </c>
      <c r="AG635" s="1">
        <f t="shared" si="1454"/>
        <v>2.3084901735391173E-2</v>
      </c>
      <c r="AH635" s="1">
        <f t="shared" si="1455"/>
        <v>3.0113129156647264E-2</v>
      </c>
      <c r="AI635" s="1">
        <f t="shared" si="1456"/>
        <v>3.8846964704815037E-2</v>
      </c>
      <c r="AJ635" s="1">
        <f t="shared" si="1457"/>
        <v>4.9565453726452172E-2</v>
      </c>
      <c r="AK635" s="1">
        <f t="shared" si="1458"/>
        <v>6.2556408593239812E-2</v>
      </c>
      <c r="AL635" s="1">
        <f t="shared" si="1459"/>
        <v>7.8106653437085324E-2</v>
      </c>
      <c r="AM635" s="1">
        <f t="shared" si="1460"/>
        <v>9.64903087044435E-2</v>
      </c>
      <c r="AN635" s="1">
        <f t="shared" si="1461"/>
        <v>0.11795550898467579</v>
      </c>
      <c r="AO635" s="1">
        <f t="shared" si="1462"/>
        <v>0.14271014629750203</v>
      </c>
      <c r="AP635" s="1">
        <f t="shared" si="1463"/>
        <v>0.17090741092780401</v>
      </c>
      <c r="AQ635" s="1">
        <f t="shared" si="1464"/>
        <v>0.20263204091330181</v>
      </c>
      <c r="AR635" s="1">
        <f t="shared" si="1465"/>
        <v>0.23788826856258868</v>
      </c>
      <c r="AS635" s="1">
        <f t="shared" si="1466"/>
        <v>0.27659045113014452</v>
      </c>
      <c r="AT635" s="1">
        <f t="shared" si="1467"/>
        <v>0.31855728303055325</v>
      </c>
      <c r="AU635" s="1">
        <f t="shared" si="1468"/>
        <v>0.36351030770064202</v>
      </c>
      <c r="AV635" s="1">
        <f t="shared" si="1469"/>
        <v>0.41107718744916638</v>
      </c>
      <c r="AW635" s="1">
        <f t="shared" si="1470"/>
        <v>0.46079986833076647</v>
      </c>
      <c r="AX635" s="1">
        <f t="shared" si="1471"/>
        <v>0.51214742161717419</v>
      </c>
      <c r="AY635" s="1">
        <f t="shared" si="1472"/>
        <v>0.56453298681664821</v>
      </c>
      <c r="AZ635" s="1">
        <f t="shared" si="1473"/>
        <v>0.6173339183217641</v>
      </c>
      <c r="BA635" s="1">
        <f t="shared" si="1474"/>
        <v>0.66991398129109547</v>
      </c>
      <c r="BB635" s="1">
        <f t="shared" si="1475"/>
        <v>0.72164627864155961</v>
      </c>
      <c r="BC635" s="1">
        <f t="shared" si="1476"/>
        <v>0.77193553679556404</v>
      </c>
      <c r="BD635" s="1">
        <f t="shared" si="1477"/>
        <v>0.82023843815388353</v>
      </c>
      <c r="BE635" s="1">
        <f t="shared" si="1478"/>
        <v>0.86608085596179341</v>
      </c>
      <c r="BF635" s="1">
        <f t="shared" si="1479"/>
        <v>0.90907110388795531</v>
      </c>
      <c r="BG635" s="1">
        <f t="shared" si="1480"/>
        <v>0.94890863105353207</v>
      </c>
      <c r="BH635" s="1">
        <f t="shared" si="1481"/>
        <v>0.9853879409570595</v>
      </c>
      <c r="BI635" s="1">
        <f t="shared" si="1482"/>
        <v>1.0183978559774931</v>
      </c>
      <c r="BJ635" s="1">
        <f t="shared" si="1483"/>
        <v>1.0479165567931863</v>
      </c>
      <c r="BK635" s="1">
        <f t="shared" si="1484"/>
        <v>1.0740030730065298</v>
      </c>
      <c r="BL635" s="1">
        <f t="shared" si="1485"/>
        <v>1.0967860707095023</v>
      </c>
      <c r="BM635" s="1">
        <f t="shared" si="1486"/>
        <v>1.1164508672756899</v>
      </c>
      <c r="BN635" s="1">
        <f t="shared" si="1487"/>
        <v>1.1332256051784411</v>
      </c>
      <c r="BO635" s="1">
        <f t="shared" si="1488"/>
        <v>1.147367444949797</v>
      </c>
      <c r="BP635" s="1">
        <f t="shared" si="1489"/>
        <v>1.159149508252054</v>
      </c>
      <c r="BQ635" s="1">
        <f t="shared" si="1490"/>
        <v>1.1688491345798282</v>
      </c>
      <c r="BR635" s="1">
        <f t="shared" si="1491"/>
        <v>1.1767378293597701</v>
      </c>
      <c r="BS635" s="1">
        <f t="shared" si="1492"/>
        <v>1.1830730958139661</v>
      </c>
      <c r="BT635" s="1">
        <f t="shared" si="1493"/>
        <v>1.1880921734873728</v>
      </c>
      <c r="BU635" s="1">
        <f t="shared" si="1494"/>
        <v>1.1920075643134149</v>
      </c>
      <c r="BV635" s="1">
        <f t="shared" si="1495"/>
        <v>1.1950041195856589</v>
      </c>
      <c r="BW635" s="1">
        <f t="shared" si="1496"/>
        <v>1.1972373911217966</v>
      </c>
      <c r="BX635" s="1">
        <f t="shared" si="1497"/>
        <v>1.19883291665447</v>
      </c>
      <c r="BY635" s="1">
        <f t="shared" si="1498"/>
        <v>1.1998861098811584</v>
      </c>
      <c r="BZ635" s="1">
        <f t="shared" si="1499"/>
        <v>1.2004624548437612</v>
      </c>
      <c r="CA635" s="1">
        <f t="shared" si="1500"/>
        <v>1.2005977567925312</v>
      </c>
      <c r="CB635" s="1">
        <f t="shared" si="1501"/>
        <v>1.2002982716515962</v>
      </c>
      <c r="CC635" s="1">
        <f t="shared" si="1502"/>
        <v>1.1995406180421102</v>
      </c>
      <c r="CD635" s="1">
        <f t="shared" si="1503"/>
        <v>1.1982714641647447</v>
      </c>
      <c r="CE635" s="1">
        <f t="shared" si="1504"/>
        <v>1.1964070714214445</v>
      </c>
      <c r="CF635" s="1">
        <f t="shared" si="1505"/>
        <v>1.1938328620442273</v>
      </c>
      <c r="CG635" s="1">
        <f t="shared" si="1506"/>
        <v>1.190403253396334</v>
      </c>
      <c r="CH635" s="1">
        <f t="shared" si="1507"/>
        <v>1.1859420607487197</v>
      </c>
      <c r="CI635" s="1">
        <f t="shared" si="1508"/>
        <v>1.1802438066157372</v>
      </c>
      <c r="CJ635" s="1">
        <f t="shared" si="1509"/>
        <v>1.1730762816680957</v>
      </c>
      <c r="CK635" s="1">
        <f t="shared" si="1510"/>
        <v>1.1641846741752742</v>
      </c>
      <c r="CL635" s="1">
        <f t="shared" si="1511"/>
        <v>1.1532975180051483</v>
      </c>
      <c r="CM635" s="1">
        <f t="shared" si="1512"/>
        <v>1.1401346024242798</v>
      </c>
      <c r="CN635" s="1">
        <f t="shared" si="1513"/>
        <v>1.1244168431368629</v>
      </c>
      <c r="CO635" s="1">
        <f t="shared" si="1514"/>
        <v>1.1058779405492549</v>
      </c>
      <c r="CP635" s="1">
        <f t="shared" si="1515"/>
        <v>1.0842774602678358</v>
      </c>
      <c r="CQ635" s="1">
        <f t="shared" si="1516"/>
        <v>1.0594147787440196</v>
      </c>
      <c r="CR635" s="1">
        <f t="shared" si="1517"/>
        <v>1.0311431633064083</v>
      </c>
      <c r="CS635" s="1">
        <f t="shared" si="1518"/>
        <v>0.9993831213548573</v>
      </c>
      <c r="CT635" s="1">
        <f t="shared" si="1519"/>
        <v>0.96413407787824867</v>
      </c>
      <c r="CU635" s="1">
        <f t="shared" si="1520"/>
        <v>0.9254834395481335</v>
      </c>
      <c r="CV635" s="1">
        <f t="shared" si="1521"/>
        <v>0.88361218696507704</v>
      </c>
      <c r="CW635" s="1">
        <f t="shared" si="1522"/>
        <v>0.83879630540126759</v>
      </c>
      <c r="CX635" s="1">
        <f t="shared" si="1523"/>
        <v>0.79140361036925755</v>
      </c>
      <c r="CY635" s="1">
        <f t="shared" si="1524"/>
        <v>0.74188582995983765</v>
      </c>
      <c r="CZ635" s="1">
        <f t="shared" si="1525"/>
        <v>0.69076614550570281</v>
      </c>
      <c r="DA635" s="1">
        <f t="shared" si="1526"/>
        <v>0.63862273461125463</v>
      </c>
      <c r="DB635" s="1">
        <f t="shared" si="1527"/>
        <v>0.58606917274824388</v>
      </c>
      <c r="DC635" s="1">
        <f t="shared" si="1528"/>
        <v>0.53373280010053459</v>
      </c>
      <c r="DD635" s="1">
        <f t="shared" si="1529"/>
        <v>0.48223232347188505</v>
      </c>
      <c r="DE635" s="1">
        <f t="shared" si="1530"/>
        <v>0.43215598204804384</v>
      </c>
      <c r="DF635" s="1">
        <f t="shared" si="1531"/>
        <v>0.38404155480801883</v>
      </c>
      <c r="DG635" s="1">
        <f t="shared" si="1532"/>
        <v>0.33835933225967058</v>
      </c>
      <c r="DH635" s="1">
        <f t="shared" si="1533"/>
        <v>0.29549893263794708</v>
      </c>
      <c r="DI635" s="1">
        <f t="shared" si="1534"/>
        <v>0.25576053812135713</v>
      </c>
      <c r="DJ635" s="1">
        <f t="shared" si="1535"/>
        <v>0.21935079080243583</v>
      </c>
      <c r="DK635" s="1">
        <f t="shared" si="1536"/>
        <v>0.1863832535547105</v>
      </c>
      <c r="DL635" s="1">
        <f t="shared" si="1537"/>
        <v>0.1568830378978284</v>
      </c>
      <c r="DM635" s="1">
        <f t="shared" si="1538"/>
        <v>0.13079495437576383</v>
      </c>
      <c r="DN635" s="1">
        <f t="shared" si="1539"/>
        <v>0.1079943679377269</v>
      </c>
      <c r="DO635" s="1">
        <f t="shared" si="1540"/>
        <v>8.8299849451095411E-2</v>
      </c>
      <c r="DP635" s="1">
        <f t="shared" si="1541"/>
        <v>7.1486703887078507E-2</v>
      </c>
      <c r="DQ635" s="1">
        <f t="shared" si="1542"/>
        <v>5.7300517111244863E-2</v>
      </c>
      <c r="DR635" s="1">
        <f t="shared" si="1543"/>
        <v>4.5469981815199449E-2</v>
      </c>
      <c r="DS635" s="1">
        <f t="shared" si="1544"/>
        <v>3.5718420593689564E-2</v>
      </c>
      <c r="DT635" s="1">
        <f t="shared" si="1545"/>
        <v>2.7773601064226942E-2</v>
      </c>
      <c r="DU635" s="1">
        <f t="shared" si="1546"/>
        <v>2.1375615967717716E-2</v>
      </c>
      <c r="DV635" s="1">
        <f t="shared" si="1547"/>
        <v>1.6282765027007814E-2</v>
      </c>
      <c r="DW635" s="1">
        <f t="shared" si="1548"/>
        <v>1.2275513674599663E-2</v>
      </c>
      <c r="DX635" s="1">
        <f t="shared" si="1549"/>
        <v>9.1587097975284627E-3</v>
      </c>
      <c r="DY635" s="1">
        <f t="shared" si="1550"/>
        <v>6.7623109528592192E-3</v>
      </c>
      <c r="DZ635" s="1">
        <f t="shared" si="1551"/>
        <v>4.9409123897268051E-3</v>
      </c>
      <c r="EA635" s="1">
        <f t="shared" si="1552"/>
        <v>3.5723748062834707E-3</v>
      </c>
      <c r="EB635" s="1">
        <f t="shared" si="1553"/>
        <v>2.5558359898780604E-3</v>
      </c>
      <c r="EC635" s="1">
        <f t="shared" si="1554"/>
        <v>1.8093590296823939E-3</v>
      </c>
      <c r="ED635" s="1">
        <f t="shared" si="1555"/>
        <v>1.2674282607536167E-3</v>
      </c>
      <c r="EE635" s="1">
        <f t="shared" si="1556"/>
        <v>8.7845837512383297E-4</v>
      </c>
      <c r="EF635" s="1">
        <f t="shared" si="1557"/>
        <v>6.0243696350843192E-4</v>
      </c>
      <c r="EG635" s="1">
        <f t="shared" si="1558"/>
        <v>4.0877956658705674E-4</v>
      </c>
      <c r="EH635" s="1">
        <f t="shared" si="1559"/>
        <v>2.744412587499138E-4</v>
      </c>
      <c r="EI635" s="1">
        <f t="shared" si="1560"/>
        <v>1.8230085625317371E-4</v>
      </c>
      <c r="EJ635" s="1">
        <f t="shared" si="1561"/>
        <v>1.1981311840017695E-4</v>
      </c>
      <c r="EK635" s="1">
        <f t="shared" si="1562"/>
        <v>7.7910224317095014E-5</v>
      </c>
      <c r="EL635" s="1">
        <f t="shared" si="1563"/>
        <v>5.0125388332610594E-5</v>
      </c>
      <c r="EM635" s="1">
        <f t="shared" si="1564"/>
        <v>3.190756988072634E-5</v>
      </c>
      <c r="EN635" s="1">
        <f t="shared" si="1565"/>
        <v>2.0095670076426898E-5</v>
      </c>
      <c r="EO635" s="1">
        <f t="shared" si="1566"/>
        <v>1.252231790779954E-5</v>
      </c>
      <c r="EP635" s="1">
        <f t="shared" si="1567"/>
        <v>7.7204330072134682E-6</v>
      </c>
      <c r="EQ635" s="1">
        <f t="shared" si="1568"/>
        <v>4.7095024877295874E-6</v>
      </c>
      <c r="ER635" s="1">
        <f t="shared" si="1569"/>
        <v>2.8424121783063235E-6</v>
      </c>
      <c r="ES635" s="1">
        <f t="shared" si="1570"/>
        <v>1.6973852043421557E-6</v>
      </c>
      <c r="ET635" s="1">
        <f t="shared" si="1571"/>
        <v>1.0029015582322184E-6</v>
      </c>
      <c r="EU635" s="1">
        <f t="shared" si="1572"/>
        <v>5.8630665306338781E-7</v>
      </c>
      <c r="EV635" s="1">
        <f t="shared" si="1573"/>
        <v>3.3914587966592623E-7</v>
      </c>
      <c r="EW635" s="1">
        <f t="shared" si="1574"/>
        <v>1.9411520480476228E-7</v>
      </c>
      <c r="EX635" s="1">
        <f t="shared" si="1575"/>
        <v>1.099510492863522E-7</v>
      </c>
      <c r="EY635" s="1">
        <f t="shared" si="1576"/>
        <v>6.1663582298850688E-8</v>
      </c>
      <c r="EZ635" s="1">
        <f t="shared" si="1577"/>
        <v>3.4314672136749507E-8</v>
      </c>
      <c r="FA635" s="1">
        <f t="shared" si="1578"/>
        <v>1.911856456911495E-8</v>
      </c>
      <c r="FB635" s="1">
        <f t="shared" si="1579"/>
        <v>1.1055902195865379E-8</v>
      </c>
      <c r="FC635" s="1">
        <f t="shared" si="1580"/>
        <v>7.4886155719040677E-9</v>
      </c>
      <c r="FD635" s="75">
        <f t="shared" si="1431"/>
        <v>7.4886155719040677E-9</v>
      </c>
    </row>
    <row r="636" spans="7:160" x14ac:dyDescent="0.35">
      <c r="G636" t="str">
        <f t="shared" si="1427"/>
        <v>Refd, t=3.1</v>
      </c>
      <c r="H636" s="76">
        <f t="shared" si="1428"/>
        <v>3.104999999999956</v>
      </c>
      <c r="I636" s="1">
        <f t="shared" si="1429"/>
        <v>0</v>
      </c>
      <c r="J636" s="22">
        <f t="shared" si="1430"/>
        <v>1.3181531665488618E-6</v>
      </c>
      <c r="K636" s="1">
        <f t="shared" si="1432"/>
        <v>2.5959725431458301E-6</v>
      </c>
      <c r="L636" s="1">
        <f t="shared" si="1433"/>
        <v>4.7990631978694638E-6</v>
      </c>
      <c r="M636" s="1">
        <f t="shared" si="1434"/>
        <v>8.5067419983684681E-6</v>
      </c>
      <c r="N636" s="1">
        <f t="shared" si="1435"/>
        <v>1.462088493432548E-5</v>
      </c>
      <c r="O636" s="1">
        <f t="shared" si="1436"/>
        <v>2.452456123585716E-5</v>
      </c>
      <c r="P636" s="1">
        <f t="shared" si="1437"/>
        <v>4.0307479211906606E-5</v>
      </c>
      <c r="Q636" s="1">
        <f t="shared" si="1438"/>
        <v>6.5080676259286776E-5</v>
      </c>
      <c r="R636" s="1">
        <f t="shared" si="1439"/>
        <v>1.0340771506083285E-4</v>
      </c>
      <c r="S636" s="1">
        <f t="shared" si="1440"/>
        <v>1.6188428653447328E-4</v>
      </c>
      <c r="T636" s="1">
        <f t="shared" si="1441"/>
        <v>2.4990188169056411E-4</v>
      </c>
      <c r="U636" s="1">
        <f t="shared" si="1442"/>
        <v>3.8063313484433688E-4</v>
      </c>
      <c r="V636" s="1">
        <f t="shared" si="1443"/>
        <v>5.7227536173564168E-4</v>
      </c>
      <c r="W636" s="1">
        <f t="shared" si="1444"/>
        <v>8.4958331673273433E-4</v>
      </c>
      <c r="X636" s="1">
        <f t="shared" si="1445"/>
        <v>1.2457107783316642E-3</v>
      </c>
      <c r="Y636" s="1">
        <f t="shared" si="1446"/>
        <v>1.8043618317173473E-3</v>
      </c>
      <c r="Z636" s="1">
        <f t="shared" si="1447"/>
        <v>2.5822255762745208E-3</v>
      </c>
      <c r="AA636" s="1">
        <f t="shared" si="1448"/>
        <v>3.6516320132416583E-3</v>
      </c>
      <c r="AB636" s="1">
        <f t="shared" si="1449"/>
        <v>5.1033226155432227E-3</v>
      </c>
      <c r="AC636" s="1">
        <f t="shared" si="1450"/>
        <v>7.0491784055941916E-3</v>
      </c>
      <c r="AD636" s="1">
        <f t="shared" si="1451"/>
        <v>9.6246946756798554E-3</v>
      </c>
      <c r="AE636" s="1">
        <f t="shared" si="1452"/>
        <v>1.2990939831632941E-2</v>
      </c>
      <c r="AF636" s="1">
        <f t="shared" si="1453"/>
        <v>1.7335692790074436E-2</v>
      </c>
      <c r="AG636" s="1">
        <f t="shared" si="1454"/>
        <v>2.2873426581329417E-2</v>
      </c>
      <c r="AH636" s="1">
        <f t="shared" si="1455"/>
        <v>2.9843803358486631E-2</v>
      </c>
      <c r="AI636" s="1">
        <f t="shared" si="1456"/>
        <v>3.8508375325499895E-2</v>
      </c>
      <c r="AJ636" s="1">
        <f t="shared" si="1457"/>
        <v>4.9145252787924282E-2</v>
      </c>
      <c r="AK636" s="1">
        <f t="shared" si="1458"/>
        <v>6.2041607118218059E-2</v>
      </c>
      <c r="AL636" s="1">
        <f t="shared" si="1459"/>
        <v>7.7484021192418512E-2</v>
      </c>
      <c r="AM636" s="1">
        <f t="shared" si="1460"/>
        <v>9.574687603333111E-2</v>
      </c>
      <c r="AN636" s="1">
        <f t="shared" si="1461"/>
        <v>0.11707915793695263</v>
      </c>
      <c r="AO636" s="1">
        <f t="shared" si="1462"/>
        <v>0.14169026840222559</v>
      </c>
      <c r="AP636" s="1">
        <f t="shared" si="1463"/>
        <v>0.16973559932967769</v>
      </c>
      <c r="AQ636" s="1">
        <f t="shared" si="1464"/>
        <v>0.20130277628907498</v>
      </c>
      <c r="AR636" s="1">
        <f t="shared" si="1465"/>
        <v>0.23639955234960472</v>
      </c>
      <c r="AS636" s="1">
        <f t="shared" si="1466"/>
        <v>0.27494433712881478</v>
      </c>
      <c r="AT636" s="1">
        <f t="shared" si="1467"/>
        <v>0.31676026011910313</v>
      </c>
      <c r="AU636" s="1">
        <f t="shared" si="1468"/>
        <v>0.3615734925681543</v>
      </c>
      <c r="AV636" s="1">
        <f t="shared" si="1469"/>
        <v>0.40901629677486745</v>
      </c>
      <c r="AW636" s="1">
        <f t="shared" si="1470"/>
        <v>0.45863495406148586</v>
      </c>
      <c r="AX636" s="1">
        <f t="shared" si="1471"/>
        <v>0.50990236978782333</v>
      </c>
      <c r="AY636" s="1">
        <f t="shared" si="1472"/>
        <v>0.56223479821046585</v>
      </c>
      <c r="AZ636" s="1">
        <f t="shared" si="1473"/>
        <v>0.61501180645479891</v>
      </c>
      <c r="BA636" s="1">
        <f t="shared" si="1474"/>
        <v>0.66759833799504487</v>
      </c>
      <c r="BB636" s="1">
        <f t="shared" si="1475"/>
        <v>0.71936756837935378</v>
      </c>
      <c r="BC636" s="1">
        <f t="shared" si="1476"/>
        <v>0.76972318663949013</v>
      </c>
      <c r="BD636" s="1">
        <f t="shared" si="1477"/>
        <v>0.81811979049122818</v>
      </c>
      <c r="BE636" s="1">
        <f t="shared" si="1478"/>
        <v>0.86408024548663398</v>
      </c>
      <c r="BF636" s="1">
        <f t="shared" si="1479"/>
        <v>0.90720910991525805</v>
      </c>
      <c r="BG636" s="1">
        <f t="shared" si="1480"/>
        <v>0.94720154179875449</v>
      </c>
      <c r="BH636" s="1">
        <f t="shared" si="1481"/>
        <v>0.98384744967516313</v>
      </c>
      <c r="BI636" s="1">
        <f t="shared" si="1482"/>
        <v>1.0170309914390923</v>
      </c>
      <c r="BJ636" s="1">
        <f t="shared" si="1483"/>
        <v>1.0467258341514236</v>
      </c>
      <c r="BK636" s="1">
        <f t="shared" si="1484"/>
        <v>1.0729868371154028</v>
      </c>
      <c r="BL636" s="1">
        <f t="shared" si="1485"/>
        <v>1.0959389934647628</v>
      </c>
      <c r="BM636" s="1">
        <f t="shared" si="1486"/>
        <v>1.1157645541787837</v>
      </c>
      <c r="BN636" s="1">
        <f t="shared" si="1487"/>
        <v>1.132689264207688</v>
      </c>
      <c r="BO636" s="1">
        <f t="shared" si="1488"/>
        <v>1.1469685726543204</v>
      </c>
      <c r="BP636" s="1">
        <f t="shared" si="1489"/>
        <v>1.1588745531014004</v>
      </c>
      <c r="BQ636" s="1">
        <f t="shared" si="1490"/>
        <v>1.1686841051091643</v>
      </c>
      <c r="BR636" s="1">
        <f t="shared" si="1491"/>
        <v>1.1766688235465697</v>
      </c>
      <c r="BS636" s="1">
        <f t="shared" si="1492"/>
        <v>1.1830867374268377</v>
      </c>
      <c r="BT636" s="1">
        <f t="shared" si="1493"/>
        <v>1.1881759500023152</v>
      </c>
      <c r="BU636" s="1">
        <f t="shared" si="1494"/>
        <v>1.1921500687293762</v>
      </c>
      <c r="BV636" s="1">
        <f t="shared" si="1495"/>
        <v>1.1951952046464858</v>
      </c>
      <c r="BW636" s="1">
        <f t="shared" si="1496"/>
        <v>1.1974682488470423</v>
      </c>
      <c r="BX636" s="1">
        <f t="shared" si="1497"/>
        <v>1.1990960986769081</v>
      </c>
      <c r="BY636" s="1">
        <f t="shared" si="1498"/>
        <v>1.2001755050178637</v>
      </c>
      <c r="BZ636" s="1">
        <f t="shared" si="1499"/>
        <v>1.2007732398255548</v>
      </c>
      <c r="CA636" s="1">
        <f t="shared" si="1500"/>
        <v>1.2009263344293477</v>
      </c>
      <c r="CB636" s="1">
        <f t="shared" si="1501"/>
        <v>1.2006422082131993</v>
      </c>
      <c r="CC636" s="1">
        <f t="shared" si="1502"/>
        <v>1.1998985885578812</v>
      </c>
      <c r="CD636" s="1">
        <f t="shared" si="1503"/>
        <v>1.1986432109309244</v>
      </c>
      <c r="CE636" s="1">
        <f t="shared" si="1504"/>
        <v>1.1967933774511468</v>
      </c>
      <c r="CF636" s="1">
        <f t="shared" si="1505"/>
        <v>1.194235537680564</v>
      </c>
      <c r="CG636" s="1">
        <f t="shared" si="1506"/>
        <v>1.1908251309977689</v>
      </c>
      <c r="CH636" s="1">
        <f t="shared" si="1507"/>
        <v>1.186386989420114</v>
      </c>
      <c r="CI636" s="1">
        <f t="shared" si="1508"/>
        <v>1.1807166365878448</v>
      </c>
      <c r="CJ636" s="1">
        <f t="shared" si="1509"/>
        <v>1.1735828263315184</v>
      </c>
      <c r="CK636" s="1">
        <f t="shared" si="1510"/>
        <v>1.1647316371703993</v>
      </c>
      <c r="CL636" s="1">
        <f t="shared" si="1511"/>
        <v>1.1538923733618713</v>
      </c>
      <c r="CM636" s="1">
        <f t="shared" si="1512"/>
        <v>1.1407854176909888</v>
      </c>
      <c r="CN636" s="1">
        <f t="shared" si="1513"/>
        <v>1.1251320388055883</v>
      </c>
      <c r="CO636" s="1">
        <f t="shared" si="1514"/>
        <v>1.106665983813224</v>
      </c>
      <c r="CP636" s="1">
        <f t="shared" si="1515"/>
        <v>1.0851464970197071</v>
      </c>
      <c r="CQ636" s="1">
        <f t="shared" si="1516"/>
        <v>1.0603722143448082</v>
      </c>
      <c r="CR636" s="1">
        <f t="shared" si="1517"/>
        <v>1.0321952094693472</v>
      </c>
      <c r="CS636" s="1">
        <f t="shared" si="1518"/>
        <v>1.000534332810745</v>
      </c>
      <c r="CT636" s="1">
        <f t="shared" si="1519"/>
        <v>0.96538690757193513</v>
      </c>
      <c r="CU636" s="1">
        <f t="shared" si="1520"/>
        <v>0.92683784423557947</v>
      </c>
      <c r="CV636" s="1">
        <f t="shared" si="1521"/>
        <v>0.88506531563389501</v>
      </c>
      <c r="CW636" s="1">
        <f t="shared" si="1522"/>
        <v>0.84034230053851866</v>
      </c>
      <c r="CX636" s="1">
        <f t="shared" si="1523"/>
        <v>0.79303354665726522</v>
      </c>
      <c r="CY636" s="1">
        <f t="shared" si="1524"/>
        <v>0.74358780674364022</v>
      </c>
      <c r="CZ636" s="1">
        <f t="shared" si="1525"/>
        <v>0.69252553893853774</v>
      </c>
      <c r="DA636" s="1">
        <f t="shared" si="1526"/>
        <v>0.6404226036408035</v>
      </c>
      <c r="DB636" s="1">
        <f t="shared" si="1527"/>
        <v>0.58789080115976244</v>
      </c>
      <c r="DC636" s="1">
        <f t="shared" si="1528"/>
        <v>0.53555634587191492</v>
      </c>
      <c r="DD636" s="1">
        <f t="shared" si="1529"/>
        <v>0.48403753785030079</v>
      </c>
      <c r="DE636" s="1">
        <f t="shared" si="1530"/>
        <v>0.43392295495853511</v>
      </c>
      <c r="DF636" s="1">
        <f t="shared" si="1531"/>
        <v>0.38575144106323872</v>
      </c>
      <c r="DG636" s="1">
        <f t="shared" si="1532"/>
        <v>0.33999501477276073</v>
      </c>
      <c r="DH636" s="1">
        <f t="shared" si="1533"/>
        <v>0.29704558424080485</v>
      </c>
      <c r="DI636" s="1">
        <f t="shared" si="1534"/>
        <v>0.25720605206021585</v>
      </c>
      <c r="DJ636" s="1">
        <f t="shared" si="1535"/>
        <v>0.22068606061254478</v>
      </c>
      <c r="DK636" s="1">
        <f t="shared" si="1536"/>
        <v>0.18760229470458648</v>
      </c>
      <c r="DL636" s="1">
        <f t="shared" si="1537"/>
        <v>0.15798295518587799</v>
      </c>
      <c r="DM636" s="1">
        <f t="shared" si="1538"/>
        <v>0.13177576948677647</v>
      </c>
      <c r="DN636" s="1">
        <f t="shared" si="1539"/>
        <v>0.10885872995440808</v>
      </c>
      <c r="DO636" s="1">
        <f t="shared" si="1540"/>
        <v>8.9052656882196643E-2</v>
      </c>
      <c r="DP636" s="1">
        <f t="shared" si="1541"/>
        <v>7.2134669659870893E-2</v>
      </c>
      <c r="DQ636" s="1">
        <f t="shared" si="1542"/>
        <v>5.7851708044126475E-2</v>
      </c>
      <c r="DR636" s="1">
        <f t="shared" si="1543"/>
        <v>4.5933361675555354E-2</v>
      </c>
      <c r="DS636" s="1">
        <f t="shared" si="1544"/>
        <v>3.6103421501102219E-2</v>
      </c>
      <c r="DT636" s="1">
        <f t="shared" si="1545"/>
        <v>2.8089742381093043E-2</v>
      </c>
      <c r="DU636" s="1">
        <f t="shared" si="1546"/>
        <v>2.1632183616805415E-2</v>
      </c>
      <c r="DV636" s="1">
        <f t="shared" si="1547"/>
        <v>1.6488558024770481E-2</v>
      </c>
      <c r="DW636" s="1">
        <f t="shared" si="1548"/>
        <v>1.2438659093754455E-2</v>
      </c>
      <c r="DX636" s="1">
        <f t="shared" si="1549"/>
        <v>9.2865427467105858E-3</v>
      </c>
      <c r="DY636" s="1">
        <f t="shared" si="1550"/>
        <v>6.8613126973883429E-3</v>
      </c>
      <c r="DZ636" s="1">
        <f t="shared" si="1551"/>
        <v>5.0166974949402412E-3</v>
      </c>
      <c r="EA636" s="1">
        <f t="shared" si="1552"/>
        <v>3.6297170946041363E-3</v>
      </c>
      <c r="EB636" s="1">
        <f t="shared" si="1553"/>
        <v>2.5987230022140062E-3</v>
      </c>
      <c r="EC636" s="1">
        <f t="shared" si="1554"/>
        <v>1.8410653523486978E-3</v>
      </c>
      <c r="ED636" s="1">
        <f t="shared" si="1555"/>
        <v>1.2905992818748855E-3</v>
      </c>
      <c r="EE636" s="1">
        <f t="shared" si="1556"/>
        <v>8.951975394397867E-4</v>
      </c>
      <c r="EF636" s="1">
        <f t="shared" si="1557"/>
        <v>6.143912019382265E-4</v>
      </c>
      <c r="EG636" s="1">
        <f t="shared" si="1558"/>
        <v>4.1721912980470163E-4</v>
      </c>
      <c r="EH636" s="1">
        <f t="shared" si="1559"/>
        <v>2.8033157256600241E-4</v>
      </c>
      <c r="EI636" s="1">
        <f t="shared" si="1560"/>
        <v>1.8636517621559588E-4</v>
      </c>
      <c r="EJ636" s="1">
        <f t="shared" si="1561"/>
        <v>1.2258566603850655E-4</v>
      </c>
      <c r="EK636" s="1">
        <f t="shared" si="1562"/>
        <v>7.9780142313079573E-5</v>
      </c>
      <c r="EL636" s="1">
        <f t="shared" si="1563"/>
        <v>5.1372281754201569E-5</v>
      </c>
      <c r="EM636" s="1">
        <f t="shared" si="1564"/>
        <v>3.2729642527001342E-5</v>
      </c>
      <c r="EN636" s="1">
        <f t="shared" si="1565"/>
        <v>2.0631560580010274E-5</v>
      </c>
      <c r="EO636" s="1">
        <f t="shared" si="1566"/>
        <v>1.2867730263304926E-5</v>
      </c>
      <c r="EP636" s="1">
        <f t="shared" si="1567"/>
        <v>7.9405768760585565E-6</v>
      </c>
      <c r="EQ636" s="1">
        <f t="shared" si="1568"/>
        <v>4.8482397885675141E-6</v>
      </c>
      <c r="ER636" s="1">
        <f t="shared" si="1569"/>
        <v>2.9288709054859515E-6</v>
      </c>
      <c r="ES636" s="1">
        <f t="shared" si="1570"/>
        <v>1.7506652357585583E-6</v>
      </c>
      <c r="ET636" s="1">
        <f t="shared" si="1571"/>
        <v>1.0353707457007101E-6</v>
      </c>
      <c r="EU636" s="1">
        <f t="shared" si="1572"/>
        <v>6.0587443924031841E-7</v>
      </c>
      <c r="EV636" s="1">
        <f t="shared" si="1573"/>
        <v>3.5080834231135065E-7</v>
      </c>
      <c r="EW636" s="1">
        <f t="shared" si="1574"/>
        <v>2.0098975209004162E-7</v>
      </c>
      <c r="EX636" s="1">
        <f t="shared" si="1575"/>
        <v>1.1395952019261233E-7</v>
      </c>
      <c r="EY636" s="1">
        <f t="shared" si="1576"/>
        <v>6.3977063694532283E-8</v>
      </c>
      <c r="EZ636" s="1">
        <f t="shared" si="1577"/>
        <v>3.5639525973423582E-8</v>
      </c>
      <c r="FA636" s="1">
        <f t="shared" si="1578"/>
        <v>1.9878673575710524E-8</v>
      </c>
      <c r="FB636" s="1">
        <f t="shared" si="1579"/>
        <v>1.1509027535651848E-8</v>
      </c>
      <c r="FC636" s="1">
        <f t="shared" si="1580"/>
        <v>7.8035348291658463E-9</v>
      </c>
      <c r="FD636" s="75">
        <f t="shared" si="1431"/>
        <v>7.8035348291658463E-9</v>
      </c>
    </row>
    <row r="637" spans="7:160" x14ac:dyDescent="0.35">
      <c r="G637" t="str">
        <f t="shared" si="1427"/>
        <v>Refd, t=3.11</v>
      </c>
      <c r="H637" s="76">
        <f t="shared" si="1428"/>
        <v>3.1099999999999559</v>
      </c>
      <c r="I637" s="1">
        <f t="shared" si="1429"/>
        <v>0</v>
      </c>
      <c r="J637" s="22">
        <f t="shared" si="1430"/>
        <v>1.3035420642422328E-6</v>
      </c>
      <c r="K637" s="1">
        <f t="shared" si="1432"/>
        <v>2.5671983363221957E-6</v>
      </c>
      <c r="L637" s="1">
        <f t="shared" si="1433"/>
        <v>4.7458762674908168E-6</v>
      </c>
      <c r="M637" s="1">
        <f t="shared" si="1434"/>
        <v>8.4124934409327385E-6</v>
      </c>
      <c r="N637" s="1">
        <f t="shared" si="1435"/>
        <v>1.4458995534914814E-5</v>
      </c>
      <c r="O637" s="1">
        <f t="shared" si="1436"/>
        <v>2.4253292493266498E-5</v>
      </c>
      <c r="P637" s="1">
        <f t="shared" si="1437"/>
        <v>3.9862326813751943E-5</v>
      </c>
      <c r="Q637" s="1">
        <f t="shared" si="1438"/>
        <v>6.4363505030491663E-5</v>
      </c>
      <c r="R637" s="1">
        <f t="shared" si="1439"/>
        <v>1.0227152749891432E-4</v>
      </c>
      <c r="S637" s="1">
        <f t="shared" si="1440"/>
        <v>1.6011227848036126E-4</v>
      </c>
      <c r="T637" s="1">
        <f t="shared" si="1441"/>
        <v>2.4717921240602776E-4</v>
      </c>
      <c r="U637" s="1">
        <f t="shared" si="1442"/>
        <v>3.7650966085854852E-4</v>
      </c>
      <c r="V637" s="1">
        <f t="shared" si="1443"/>
        <v>5.6611750365662215E-4</v>
      </c>
      <c r="W637" s="1">
        <f t="shared" si="1444"/>
        <v>8.4051330793962246E-4</v>
      </c>
      <c r="X637" s="1">
        <f t="shared" si="1445"/>
        <v>1.2325318559980411E-3</v>
      </c>
      <c r="Y637" s="1">
        <f t="shared" si="1446"/>
        <v>1.7854685494793508E-3</v>
      </c>
      <c r="Z637" s="1">
        <f t="shared" si="1447"/>
        <v>2.5554994132956743E-3</v>
      </c>
      <c r="AA637" s="1">
        <f t="shared" si="1448"/>
        <v>3.6143238759348039E-3</v>
      </c>
      <c r="AB637" s="1">
        <f t="shared" si="1449"/>
        <v>5.0519256892051206E-3</v>
      </c>
      <c r="AC637" s="1">
        <f t="shared" si="1450"/>
        <v>6.9792970735264486E-3</v>
      </c>
      <c r="AD637" s="1">
        <f t="shared" si="1451"/>
        <v>9.5309177732223003E-3</v>
      </c>
      <c r="AE637" s="1">
        <f t="shared" si="1452"/>
        <v>1.2866729151353775E-2</v>
      </c>
      <c r="AF637" s="1">
        <f t="shared" si="1453"/>
        <v>1.7173300228388328E-2</v>
      </c>
      <c r="AG637" s="1">
        <f t="shared" si="1454"/>
        <v>2.2663855269101228E-2</v>
      </c>
      <c r="AH637" s="1">
        <f t="shared" si="1455"/>
        <v>2.9576829153631613E-2</v>
      </c>
      <c r="AI637" s="1">
        <f t="shared" si="1456"/>
        <v>3.8172644761827058E-2</v>
      </c>
      <c r="AJ637" s="1">
        <f t="shared" si="1457"/>
        <v>4.8728471616549807E-2</v>
      </c>
      <c r="AK637" s="1">
        <f t="shared" si="1458"/>
        <v>6.1530829701880563E-2</v>
      </c>
      <c r="AL637" s="1">
        <f t="shared" si="1459"/>
        <v>7.6866045150329437E-2</v>
      </c>
      <c r="AM637" s="1">
        <f t="shared" si="1460"/>
        <v>9.5008738845946072E-2</v>
      </c>
      <c r="AN637" s="1">
        <f t="shared" si="1461"/>
        <v>0.11620872313042881</v>
      </c>
      <c r="AO637" s="1">
        <f t="shared" si="1462"/>
        <v>0.14067687913005414</v>
      </c>
      <c r="AP637" s="1">
        <f t="shared" si="1463"/>
        <v>0.1685707675698275</v>
      </c>
      <c r="AQ637" s="1">
        <f t="shared" si="1464"/>
        <v>0.19998086754331221</v>
      </c>
      <c r="AR637" s="1">
        <f t="shared" si="1465"/>
        <v>0.23491841976561137</v>
      </c>
      <c r="AS637" s="1">
        <f t="shared" si="1466"/>
        <v>0.27330585635799315</v>
      </c>
      <c r="AT637" s="1">
        <f t="shared" si="1467"/>
        <v>0.31497071771489948</v>
      </c>
      <c r="AU637" s="1">
        <f t="shared" si="1468"/>
        <v>0.35964378668093522</v>
      </c>
      <c r="AV637" s="1">
        <f t="shared" si="1469"/>
        <v>0.4069619191945974</v>
      </c>
      <c r="AW637" s="1">
        <f t="shared" si="1470"/>
        <v>0.45647573667197788</v>
      </c>
      <c r="AX637" s="1">
        <f t="shared" si="1471"/>
        <v>0.507661995119152</v>
      </c>
      <c r="AY637" s="1">
        <f t="shared" si="1472"/>
        <v>0.55994009152239343</v>
      </c>
      <c r="AZ637" s="1">
        <f t="shared" si="1473"/>
        <v>0.61269184394724485</v>
      </c>
      <c r="BA637" s="1">
        <f t="shared" si="1474"/>
        <v>0.66528342059520285</v>
      </c>
      <c r="BB637" s="1">
        <f t="shared" si="1475"/>
        <v>0.71708812156439272</v>
      </c>
      <c r="BC637" s="1">
        <f t="shared" si="1476"/>
        <v>0.76750865276928681</v>
      </c>
      <c r="BD637" s="1">
        <f t="shared" si="1477"/>
        <v>0.81599758052874916</v>
      </c>
      <c r="BE637" s="1">
        <f t="shared" si="1478"/>
        <v>0.86207481176382017</v>
      </c>
      <c r="BF637" s="1">
        <f t="shared" si="1479"/>
        <v>0.90534119135348856</v>
      </c>
      <c r="BG637" s="1">
        <f t="shared" si="1480"/>
        <v>0.9454876188313468</v>
      </c>
      <c r="BH637" s="1">
        <f t="shared" si="1481"/>
        <v>0.98229942953542437</v>
      </c>
      <c r="BI637" s="1">
        <f t="shared" si="1482"/>
        <v>1.0156561271457585</v>
      </c>
      <c r="BJ637" s="1">
        <f t="shared" si="1483"/>
        <v>1.0455268640982314</v>
      </c>
      <c r="BK637" s="1">
        <f t="shared" si="1484"/>
        <v>1.0719623180979612</v>
      </c>
      <c r="BL637" s="1">
        <f t="shared" si="1485"/>
        <v>1.0950837893423941</v>
      </c>
      <c r="BM637" s="1">
        <f t="shared" si="1486"/>
        <v>1.1150704358080736</v>
      </c>
      <c r="BN637" s="1">
        <f t="shared" si="1487"/>
        <v>1.1321455739575641</v>
      </c>
      <c r="BO637" s="1">
        <f t="shared" si="1488"/>
        <v>1.1465629084364495</v>
      </c>
      <c r="BP637" s="1">
        <f t="shared" si="1489"/>
        <v>1.1585934317836986</v>
      </c>
      <c r="BQ637" s="1">
        <f t="shared" si="1490"/>
        <v>1.1685135725429188</v>
      </c>
      <c r="BR637" s="1">
        <f t="shared" si="1491"/>
        <v>1.1765949872374737</v>
      </c>
      <c r="BS637" s="1">
        <f t="shared" si="1492"/>
        <v>1.1830962071389666</v>
      </c>
      <c r="BT637" s="1">
        <f t="shared" si="1493"/>
        <v>1.188256180439289</v>
      </c>
      <c r="BU637" s="1">
        <f t="shared" si="1494"/>
        <v>1.1922896062126491</v>
      </c>
      <c r="BV637" s="1">
        <f t="shared" si="1495"/>
        <v>1.1953838459527852</v>
      </c>
      <c r="BW637" s="1">
        <f t="shared" si="1496"/>
        <v>1.1976971248453996</v>
      </c>
      <c r="BX637" s="1">
        <f t="shared" si="1497"/>
        <v>1.1993576980893161</v>
      </c>
      <c r="BY637" s="1">
        <f t="shared" si="1498"/>
        <v>1.2004636546410137</v>
      </c>
      <c r="BZ637" s="1">
        <f t="shared" si="1499"/>
        <v>1.2010830571230338</v>
      </c>
      <c r="CA637" s="1">
        <f t="shared" si="1500"/>
        <v>1.2012541668163317</v>
      </c>
      <c r="CB637" s="1">
        <f t="shared" si="1501"/>
        <v>1.2009855709020749</v>
      </c>
      <c r="CC637" s="1">
        <f t="shared" si="1502"/>
        <v>1.2002561097874853</v>
      </c>
      <c r="CD637" s="1">
        <f t="shared" si="1503"/>
        <v>1.1990145900042055</v>
      </c>
      <c r="CE637" s="1">
        <f t="shared" si="1504"/>
        <v>1.1971793574605716</v>
      </c>
      <c r="CF637" s="1">
        <f t="shared" si="1505"/>
        <v>1.1946378912858575</v>
      </c>
      <c r="CG637" s="1">
        <f t="shared" si="1506"/>
        <v>1.191246654304126</v>
      </c>
      <c r="CH637" s="1">
        <f t="shared" si="1507"/>
        <v>1.1868314960596706</v>
      </c>
      <c r="CI637" s="1">
        <f t="shared" si="1508"/>
        <v>1.1811889417223429</v>
      </c>
      <c r="CJ637" s="1">
        <f t="shared" si="1509"/>
        <v>1.1740887086779999</v>
      </c>
      <c r="CK637" s="1">
        <f t="shared" si="1510"/>
        <v>1.1652777665215857</v>
      </c>
      <c r="CL637" s="1">
        <f t="shared" si="1511"/>
        <v>1.1544861916321703</v>
      </c>
      <c r="CM637" s="1">
        <f t="shared" si="1512"/>
        <v>1.1414349634241316</v>
      </c>
      <c r="CN637" s="1">
        <f t="shared" si="1513"/>
        <v>1.1258457084000604</v>
      </c>
      <c r="CO637" s="1">
        <f t="shared" si="1514"/>
        <v>1.1074522273995988</v>
      </c>
      <c r="CP637" s="1">
        <f t="shared" si="1515"/>
        <v>1.0860134527446517</v>
      </c>
      <c r="CQ637" s="1">
        <f t="shared" si="1516"/>
        <v>1.0613272913925791</v>
      </c>
      <c r="CR637" s="1">
        <f t="shared" si="1517"/>
        <v>1.0332446369322703</v>
      </c>
      <c r="CS637" s="1">
        <f t="shared" si="1518"/>
        <v>1.0016826978275466</v>
      </c>
      <c r="CT637" s="1">
        <f t="shared" si="1519"/>
        <v>0.96663671124496542</v>
      </c>
      <c r="CU637" s="1">
        <f t="shared" si="1520"/>
        <v>0.92818910699410195</v>
      </c>
      <c r="CV637" s="1">
        <f t="shared" si="1521"/>
        <v>0.88651526432782701</v>
      </c>
      <c r="CW637" s="1">
        <f t="shared" si="1522"/>
        <v>0.84188516723549567</v>
      </c>
      <c r="CX637" s="1">
        <f t="shared" si="1523"/>
        <v>0.79466050377716269</v>
      </c>
      <c r="CY637" s="1">
        <f t="shared" si="1524"/>
        <v>0.74528705503805992</v>
      </c>
      <c r="CZ637" s="1">
        <f t="shared" si="1525"/>
        <v>0.69428255448984921</v>
      </c>
      <c r="DA637" s="1">
        <f t="shared" si="1526"/>
        <v>0.64222053839687476</v>
      </c>
      <c r="DB637" s="1">
        <f t="shared" si="1527"/>
        <v>0.58971101962846739</v>
      </c>
      <c r="DC637" s="1">
        <f t="shared" si="1528"/>
        <v>0.53737906965390314</v>
      </c>
      <c r="DD637" s="1">
        <f t="shared" si="1529"/>
        <v>0.48584256081558463</v>
      </c>
      <c r="DE637" s="1">
        <f t="shared" si="1530"/>
        <v>0.43569038600397991</v>
      </c>
      <c r="DF637" s="1">
        <f t="shared" si="1531"/>
        <v>0.38746242914278622</v>
      </c>
      <c r="DG637" s="1">
        <f t="shared" si="1532"/>
        <v>0.34163241249710763</v>
      </c>
      <c r="DH637" s="1">
        <f t="shared" si="1533"/>
        <v>0.29859451160623374</v>
      </c>
      <c r="DI637" s="1">
        <f t="shared" si="1534"/>
        <v>0.25865433020454137</v>
      </c>
      <c r="DJ637" s="1">
        <f t="shared" si="1535"/>
        <v>0.22202449601494043</v>
      </c>
      <c r="DK637" s="1">
        <f t="shared" si="1536"/>
        <v>0.18882480585554004</v>
      </c>
      <c r="DL637" s="1">
        <f t="shared" si="1537"/>
        <v>0.15908654530571856</v>
      </c>
      <c r="DM637" s="1">
        <f t="shared" si="1538"/>
        <v>0.1327603592970103</v>
      </c>
      <c r="DN637" s="1">
        <f t="shared" si="1539"/>
        <v>0.10972687293318933</v>
      </c>
      <c r="DO637" s="1">
        <f t="shared" si="1540"/>
        <v>8.980916527218924E-2</v>
      </c>
      <c r="DP637" s="1">
        <f t="shared" si="1541"/>
        <v>7.2786182474366939E-2</v>
      </c>
      <c r="DQ637" s="1">
        <f t="shared" si="1542"/>
        <v>5.8406232485948908E-2</v>
      </c>
      <c r="DR637" s="1">
        <f t="shared" si="1543"/>
        <v>4.6399817070929217E-2</v>
      </c>
      <c r="DS637" s="1">
        <f t="shared" si="1544"/>
        <v>3.6491210591832801E-2</v>
      </c>
      <c r="DT637" s="1">
        <f t="shared" si="1545"/>
        <v>2.8408369267157882E-2</v>
      </c>
      <c r="DU637" s="1">
        <f t="shared" si="1546"/>
        <v>2.1890931482374976E-2</v>
      </c>
      <c r="DV637" s="1">
        <f t="shared" si="1547"/>
        <v>1.6696233649210215E-2</v>
      </c>
      <c r="DW637" s="1">
        <f t="shared" si="1548"/>
        <v>1.2603405570960142E-2</v>
      </c>
      <c r="DX637" s="1">
        <f t="shared" si="1549"/>
        <v>9.4157171895202334E-3</v>
      </c>
      <c r="DY637" s="1">
        <f t="shared" si="1550"/>
        <v>6.9614222064761332E-3</v>
      </c>
      <c r="DZ637" s="1">
        <f t="shared" si="1551"/>
        <v>5.0933843885310436E-3</v>
      </c>
      <c r="EA637" s="1">
        <f t="shared" si="1552"/>
        <v>3.6877832629931425E-3</v>
      </c>
      <c r="EB637" s="1">
        <f t="shared" si="1553"/>
        <v>2.6421831112535647E-3</v>
      </c>
      <c r="EC637" s="1">
        <f t="shared" si="1554"/>
        <v>1.8732192573650676E-3</v>
      </c>
      <c r="ED637" s="1">
        <f t="shared" si="1555"/>
        <v>1.3141151907083413E-3</v>
      </c>
      <c r="EE637" s="1">
        <f t="shared" si="1556"/>
        <v>9.1219895104496394E-4</v>
      </c>
      <c r="EF637" s="1">
        <f t="shared" si="1557"/>
        <v>6.2654224506438014E-4</v>
      </c>
      <c r="EG637" s="1">
        <f t="shared" si="1558"/>
        <v>4.2580447654326915E-4</v>
      </c>
      <c r="EH637" s="1">
        <f t="shared" si="1559"/>
        <v>2.8632849264814545E-4</v>
      </c>
      <c r="EI637" s="1">
        <f t="shared" si="1560"/>
        <v>1.905064636403172E-4</v>
      </c>
      <c r="EJ637" s="1">
        <f t="shared" si="1561"/>
        <v>1.2541308268186873E-4</v>
      </c>
      <c r="EK637" s="1">
        <f t="shared" si="1562"/>
        <v>8.1688686757356137E-5</v>
      </c>
      <c r="EL637" s="1">
        <f t="shared" si="1563"/>
        <v>5.2646029847195967E-5</v>
      </c>
      <c r="EM637" s="1">
        <f t="shared" si="1564"/>
        <v>3.3570155537684754E-5</v>
      </c>
      <c r="EN637" s="1">
        <f t="shared" si="1565"/>
        <v>2.117995853547022E-5</v>
      </c>
      <c r="EO637" s="1">
        <f t="shared" si="1566"/>
        <v>1.3221522754846078E-5</v>
      </c>
      <c r="EP637" s="1">
        <f t="shared" si="1567"/>
        <v>8.1662676110961564E-6</v>
      </c>
      <c r="EQ637" s="1">
        <f t="shared" si="1568"/>
        <v>4.9906044329462909E-6</v>
      </c>
      <c r="ER637" s="1">
        <f t="shared" si="1569"/>
        <v>3.0176733363165953E-6</v>
      </c>
      <c r="ES637" s="1">
        <f t="shared" si="1570"/>
        <v>1.8054415619913758E-6</v>
      </c>
      <c r="ET637" s="1">
        <f t="shared" si="1571"/>
        <v>1.0687839043349118E-6</v>
      </c>
      <c r="EU637" s="1">
        <f t="shared" si="1572"/>
        <v>6.2603073569006093E-7</v>
      </c>
      <c r="EV637" s="1">
        <f t="shared" si="1573"/>
        <v>3.6283340934033101E-7</v>
      </c>
      <c r="EW637" s="1">
        <f t="shared" si="1574"/>
        <v>2.080851205759096E-7</v>
      </c>
      <c r="EX637" s="1">
        <f t="shared" si="1575"/>
        <v>1.1810093929466562E-7</v>
      </c>
      <c r="EY637" s="1">
        <f t="shared" si="1576"/>
        <v>6.6369739637448499E-8</v>
      </c>
      <c r="EZ637" s="1">
        <f t="shared" si="1577"/>
        <v>3.7011185489190064E-8</v>
      </c>
      <c r="FA637" s="1">
        <f t="shared" si="1578"/>
        <v>2.0666515702069866E-8</v>
      </c>
      <c r="FB637" s="1">
        <f t="shared" si="1579"/>
        <v>1.1979242768915433E-8</v>
      </c>
      <c r="FC637" s="1">
        <f t="shared" si="1580"/>
        <v>8.130662325338094E-9</v>
      </c>
      <c r="FD637" s="75">
        <f t="shared" si="1431"/>
        <v>8.130662325338094E-9</v>
      </c>
    </row>
    <row r="638" spans="7:160" x14ac:dyDescent="0.35">
      <c r="G638" t="str">
        <f t="shared" si="1427"/>
        <v>Refd, t=3.11</v>
      </c>
      <c r="H638" s="76">
        <f t="shared" si="1428"/>
        <v>3.1149999999999558</v>
      </c>
      <c r="I638" s="1">
        <f t="shared" si="1429"/>
        <v>0</v>
      </c>
      <c r="J638" s="22">
        <f t="shared" si="1430"/>
        <v>1.2890929650517815E-6</v>
      </c>
      <c r="K638" s="1">
        <f t="shared" si="1432"/>
        <v>2.5387433542728902E-6</v>
      </c>
      <c r="L638" s="1">
        <f t="shared" si="1433"/>
        <v>4.6932798977220107E-6</v>
      </c>
      <c r="M638" s="1">
        <f t="shared" si="1434"/>
        <v>8.3192922835699492E-6</v>
      </c>
      <c r="N638" s="1">
        <f t="shared" si="1435"/>
        <v>1.4298906475129999E-5</v>
      </c>
      <c r="O638" s="1">
        <f t="shared" si="1436"/>
        <v>2.3985041385227264E-5</v>
      </c>
      <c r="P638" s="1">
        <f t="shared" si="1437"/>
        <v>3.9422125015395669E-5</v>
      </c>
      <c r="Q638" s="1">
        <f t="shared" si="1438"/>
        <v>6.3654301465670241E-5</v>
      </c>
      <c r="R638" s="1">
        <f t="shared" si="1439"/>
        <v>1.0114793867549691E-4</v>
      </c>
      <c r="S638" s="1">
        <f t="shared" si="1440"/>
        <v>1.5835986166694296E-4</v>
      </c>
      <c r="T638" s="1">
        <f t="shared" si="1441"/>
        <v>2.4448652150138751E-4</v>
      </c>
      <c r="U638" s="1">
        <f t="shared" si="1442"/>
        <v>3.7243134592391565E-4</v>
      </c>
      <c r="V638" s="1">
        <f t="shared" si="1443"/>
        <v>5.6002663234946937E-4</v>
      </c>
      <c r="W638" s="1">
        <f t="shared" si="1444"/>
        <v>8.3154116163306965E-4</v>
      </c>
      <c r="X638" s="1">
        <f t="shared" si="1445"/>
        <v>1.2194937564537357E-3</v>
      </c>
      <c r="Y638" s="1">
        <f t="shared" si="1446"/>
        <v>1.7667748785855587E-3</v>
      </c>
      <c r="Z638" s="1">
        <f t="shared" si="1447"/>
        <v>2.5290519676847132E-3</v>
      </c>
      <c r="AA638" s="1">
        <f t="shared" si="1448"/>
        <v>3.5773991001463558E-3</v>
      </c>
      <c r="AB638" s="1">
        <f t="shared" si="1449"/>
        <v>5.00104817000936E-3</v>
      </c>
      <c r="AC638" s="1">
        <f t="shared" si="1450"/>
        <v>6.9101089159023556E-3</v>
      </c>
      <c r="AD638" s="1">
        <f t="shared" si="1451"/>
        <v>9.4380520084344985E-3</v>
      </c>
      <c r="AE638" s="1">
        <f t="shared" si="1452"/>
        <v>1.2743697962751774E-2</v>
      </c>
      <c r="AF638" s="1">
        <f t="shared" si="1453"/>
        <v>1.7012411251463359E-2</v>
      </c>
      <c r="AG638" s="1">
        <f t="shared" si="1454"/>
        <v>2.2456171186304826E-2</v>
      </c>
      <c r="AH638" s="1">
        <f t="shared" si="1455"/>
        <v>2.9312186870004177E-2</v>
      </c>
      <c r="AI638" s="1">
        <f t="shared" si="1456"/>
        <v>3.7839750214354401E-2</v>
      </c>
      <c r="AJ638" s="1">
        <f t="shared" si="1457"/>
        <v>4.831508438326082E-2</v>
      </c>
      <c r="AK638" s="1">
        <f t="shared" si="1458"/>
        <v>6.1024047788956266E-2</v>
      </c>
      <c r="AL638" s="1">
        <f t="shared" si="1459"/>
        <v>7.6252694571785407E-2</v>
      </c>
      <c r="AM638" s="1">
        <f t="shared" si="1460"/>
        <v>9.4275865022162258E-2</v>
      </c>
      <c r="AN638" s="1">
        <f t="shared" si="1461"/>
        <v>0.11534417213073453</v>
      </c>
      <c r="AO638" s="1">
        <f t="shared" si="1462"/>
        <v>0.13966994704573218</v>
      </c>
      <c r="AP638" s="1">
        <f t="shared" si="1463"/>
        <v>0.16741288672977725</v>
      </c>
      <c r="AQ638" s="1">
        <f t="shared" si="1464"/>
        <v>0.1986662899288093</v>
      </c>
      <c r="AR638" s="1">
        <f t="shared" si="1465"/>
        <v>0.23344485193515097</v>
      </c>
      <c r="AS638" s="1">
        <f t="shared" si="1466"/>
        <v>0.27167499745102114</v>
      </c>
      <c r="AT638" s="1">
        <f t="shared" si="1467"/>
        <v>0.31318865341334484</v>
      </c>
      <c r="AU638" s="1">
        <f t="shared" si="1468"/>
        <v>0.35772119774444805</v>
      </c>
      <c r="AV638" s="1">
        <f t="shared" si="1469"/>
        <v>0.40491407325529255</v>
      </c>
      <c r="AW638" s="1">
        <f t="shared" si="1470"/>
        <v>0.45432224577575209</v>
      </c>
      <c r="AX638" s="1">
        <f t="shared" si="1471"/>
        <v>0.50542633795222358</v>
      </c>
      <c r="AY638" s="1">
        <f t="shared" si="1472"/>
        <v>0.55764891689989271</v>
      </c>
      <c r="AZ638" s="1">
        <f t="shared" si="1473"/>
        <v>0.61037408927574921</v>
      </c>
      <c r="BA638" s="1">
        <f t="shared" si="1474"/>
        <v>0.66296929393434156</v>
      </c>
      <c r="BB638" s="1">
        <f t="shared" si="1475"/>
        <v>0.71480800706652559</v>
      </c>
      <c r="BC638" s="1">
        <f t="shared" si="1476"/>
        <v>0.76529200550772558</v>
      </c>
      <c r="BD638" s="1">
        <f t="shared" si="1477"/>
        <v>0.81387187739286804</v>
      </c>
      <c r="BE638" s="1">
        <f t="shared" si="1478"/>
        <v>0.8600646201642278</v>
      </c>
      <c r="BF638" s="1">
        <f t="shared" si="1479"/>
        <v>0.90346740750493193</v>
      </c>
      <c r="BG638" s="1">
        <f t="shared" si="1480"/>
        <v>0.94376691345187846</v>
      </c>
      <c r="BH638" s="1">
        <f t="shared" si="1481"/>
        <v>0.98074392238435282</v>
      </c>
      <c r="BI638" s="1">
        <f t="shared" si="1482"/>
        <v>1.0142732945793373</v>
      </c>
      <c r="BJ638" s="1">
        <f t="shared" si="1483"/>
        <v>1.0443196674002027</v>
      </c>
      <c r="BK638" s="1">
        <f t="shared" si="1484"/>
        <v>1.0709295261920198</v>
      </c>
      <c r="BL638" s="1">
        <f t="shared" si="1485"/>
        <v>1.0942204587160151</v>
      </c>
      <c r="BM638" s="1">
        <f t="shared" si="1486"/>
        <v>1.1143685037288633</v>
      </c>
      <c r="BN638" s="1">
        <f t="shared" si="1487"/>
        <v>1.1315945185275016</v>
      </c>
      <c r="BO638" s="1">
        <f t="shared" si="1488"/>
        <v>1.1461504304465808</v>
      </c>
      <c r="BP638" s="1">
        <f t="shared" si="1489"/>
        <v>1.1583061180818375</v>
      </c>
      <c r="BQ638" s="1">
        <f t="shared" si="1490"/>
        <v>1.1683375078438651</v>
      </c>
      <c r="BR638" s="1">
        <f t="shared" si="1491"/>
        <v>1.1765162900066681</v>
      </c>
      <c r="BS638" s="1">
        <f t="shared" si="1492"/>
        <v>1.183101474390752</v>
      </c>
      <c r="BT638" s="1">
        <f t="shared" si="1493"/>
        <v>1.1883328351443048</v>
      </c>
      <c r="BU638" s="1">
        <f t="shared" si="1494"/>
        <v>1.1924261488215135</v>
      </c>
      <c r="BV638" s="1">
        <f t="shared" si="1495"/>
        <v>1.1955700178504951</v>
      </c>
      <c r="BW638" s="1">
        <f t="shared" si="1496"/>
        <v>1.1979239961111792</v>
      </c>
      <c r="BX638" s="1">
        <f t="shared" si="1497"/>
        <v>1.1996176947079562</v>
      </c>
      <c r="BY638" s="1">
        <f t="shared" si="1498"/>
        <v>1.2007505414094812</v>
      </c>
      <c r="BZ638" s="1">
        <f t="shared" si="1499"/>
        <v>1.2013918921424556</v>
      </c>
      <c r="CA638" s="1">
        <f t="shared" si="1500"/>
        <v>1.2015812419326268</v>
      </c>
      <c r="CB638" s="1">
        <f t="shared" si="1501"/>
        <v>1.2013283500502143</v>
      </c>
      <c r="CC638" s="1">
        <f t="shared" si="1502"/>
        <v>1.2006131741793324</v>
      </c>
      <c r="CD638" s="1">
        <f t="shared" si="1503"/>
        <v>1.1993855957201733</v>
      </c>
      <c r="CE638" s="1">
        <f t="shared" si="1504"/>
        <v>1.1975650074679816</v>
      </c>
      <c r="CF638" s="1">
        <f t="shared" si="1505"/>
        <v>1.1950399203927913</v>
      </c>
      <c r="CG638" s="1">
        <f t="shared" si="1506"/>
        <v>1.1916678222361536</v>
      </c>
      <c r="CH638" s="1">
        <f t="shared" si="1507"/>
        <v>1.1872755808919293</v>
      </c>
      <c r="CI638" s="1">
        <f t="shared" si="1508"/>
        <v>1.1816607235005334</v>
      </c>
      <c r="CJ638" s="1">
        <f t="shared" si="1509"/>
        <v>1.1745939314264879</v>
      </c>
      <c r="CK638" s="1">
        <f t="shared" si="1510"/>
        <v>1.1658230661810505</v>
      </c>
      <c r="CL638" s="1">
        <f t="shared" si="1511"/>
        <v>1.1550789779956931</v>
      </c>
      <c r="CM638" s="1">
        <f t="shared" si="1512"/>
        <v>1.1420832460053159</v>
      </c>
      <c r="CN638" s="1">
        <f t="shared" si="1513"/>
        <v>1.1265578594399532</v>
      </c>
      <c r="CO638" s="1">
        <f t="shared" si="1514"/>
        <v>1.1082366798460139</v>
      </c>
      <c r="CP638" s="1">
        <f t="shared" si="1515"/>
        <v>1.0868783368070243</v>
      </c>
      <c r="CQ638" s="1">
        <f t="shared" si="1516"/>
        <v>1.0622800198059323</v>
      </c>
      <c r="CR638" s="1">
        <f t="shared" si="1517"/>
        <v>1.0342914558108933</v>
      </c>
      <c r="CS638" s="1">
        <f t="shared" si="1518"/>
        <v>1.0028282262810788</v>
      </c>
      <c r="CT638" s="1">
        <f t="shared" si="1519"/>
        <v>0.96788349803024054</v>
      </c>
      <c r="CU638" s="1">
        <f t="shared" si="1520"/>
        <v>0.92953723566773772</v>
      </c>
      <c r="CV638" s="1">
        <f t="shared" si="1521"/>
        <v>0.887962039044494</v>
      </c>
      <c r="CW638" s="1">
        <f t="shared" si="1522"/>
        <v>0.84342490911187074</v>
      </c>
      <c r="CX638" s="1">
        <f t="shared" si="1523"/>
        <v>0.79628448250612183</v>
      </c>
      <c r="CY638" s="1">
        <f t="shared" si="1524"/>
        <v>0.74698357242082192</v>
      </c>
      <c r="CZ638" s="1">
        <f t="shared" si="1525"/>
        <v>0.69603718632479594</v>
      </c>
      <c r="DA638" s="1">
        <f t="shared" si="1526"/>
        <v>0.64401652959061073</v>
      </c>
      <c r="DB638" s="1">
        <f t="shared" si="1527"/>
        <v>0.59152981555775763</v>
      </c>
      <c r="DC638" s="1">
        <f t="shared" si="1528"/>
        <v>0.5392009558780323</v>
      </c>
      <c r="DD638" s="1">
        <f t="shared" si="1529"/>
        <v>0.48764737433958855</v>
      </c>
      <c r="DE638" s="1">
        <f t="shared" si="1530"/>
        <v>0.43745825535712773</v>
      </c>
      <c r="DF638" s="1">
        <f t="shared" si="1531"/>
        <v>0.38917449818887651</v>
      </c>
      <c r="DG638" s="1">
        <f t="shared" si="1532"/>
        <v>0.34327150437152532</v>
      </c>
      <c r="DH638" s="1">
        <f t="shared" si="1533"/>
        <v>0.30014569430134058</v>
      </c>
      <c r="DI638" s="1">
        <f t="shared" si="1534"/>
        <v>0.26010535353229486</v>
      </c>
      <c r="DJ638" s="1">
        <f t="shared" si="1535"/>
        <v>0.22336608008326264</v>
      </c>
      <c r="DK638" s="1">
        <f t="shared" si="1536"/>
        <v>0.19005077272458695</v>
      </c>
      <c r="DL638" s="1">
        <f t="shared" si="1537"/>
        <v>0.16019379700117328</v>
      </c>
      <c r="DM638" s="1">
        <f t="shared" si="1538"/>
        <v>0.1337487157830326</v>
      </c>
      <c r="DN638" s="1">
        <f t="shared" si="1539"/>
        <v>0.11059879211268835</v>
      </c>
      <c r="DO638" s="1">
        <f t="shared" si="1540"/>
        <v>9.0569372988168376E-2</v>
      </c>
      <c r="DP638" s="1">
        <f t="shared" si="1541"/>
        <v>7.3441243553977575E-2</v>
      </c>
      <c r="DQ638" s="1">
        <f t="shared" si="1542"/>
        <v>5.8964094137390198E-2</v>
      </c>
      <c r="DR638" s="1">
        <f t="shared" si="1543"/>
        <v>4.686935372895483E-2</v>
      </c>
      <c r="DS638" s="1">
        <f t="shared" si="1544"/>
        <v>3.6881795135004579E-2</v>
      </c>
      <c r="DT638" s="1">
        <f t="shared" si="1545"/>
        <v>2.872949004597368E-2</v>
      </c>
      <c r="DU638" s="1">
        <f t="shared" si="1546"/>
        <v>2.2151868482402998E-2</v>
      </c>
      <c r="DV638" s="1">
        <f t="shared" si="1547"/>
        <v>1.6905801001970241E-2</v>
      </c>
      <c r="DW638" s="1">
        <f t="shared" si="1548"/>
        <v>1.2769762045042167E-2</v>
      </c>
      <c r="DX638" s="1">
        <f t="shared" si="1549"/>
        <v>9.54624162768445E-3</v>
      </c>
      <c r="DY638" s="1">
        <f t="shared" si="1550"/>
        <v>7.062647344205324E-3</v>
      </c>
      <c r="DZ638" s="1">
        <f t="shared" si="1551"/>
        <v>5.1709801663931436E-3</v>
      </c>
      <c r="EA638" s="1">
        <f t="shared" si="1552"/>
        <v>3.7465795709888832E-3</v>
      </c>
      <c r="EB638" s="1">
        <f t="shared" si="1553"/>
        <v>2.6862217243027926E-3</v>
      </c>
      <c r="EC638" s="1">
        <f t="shared" si="1554"/>
        <v>1.9058253249931176E-3</v>
      </c>
      <c r="ED638" s="1">
        <f t="shared" si="1555"/>
        <v>1.3379797954811215E-3</v>
      </c>
      <c r="EE638" s="1">
        <f t="shared" si="1556"/>
        <v>9.294657205574983E-4</v>
      </c>
      <c r="EF638" s="1">
        <f t="shared" si="1557"/>
        <v>6.3889259073634803E-4</v>
      </c>
      <c r="EG638" s="1">
        <f t="shared" si="1558"/>
        <v>4.345375798476846E-4</v>
      </c>
      <c r="EH638" s="1">
        <f t="shared" si="1559"/>
        <v>2.9243355282192423E-4</v>
      </c>
      <c r="EI638" s="1">
        <f t="shared" si="1560"/>
        <v>1.9472589253235673E-4</v>
      </c>
      <c r="EJ638" s="1">
        <f t="shared" si="1561"/>
        <v>1.2829625340727056E-4</v>
      </c>
      <c r="EK638" s="1">
        <f t="shared" si="1562"/>
        <v>8.3636515082833872E-5</v>
      </c>
      <c r="EL638" s="1">
        <f t="shared" si="1563"/>
        <v>5.3947113901496264E-5</v>
      </c>
      <c r="EM638" s="1">
        <f t="shared" si="1564"/>
        <v>3.4429456256062301E-5</v>
      </c>
      <c r="EN638" s="1">
        <f t="shared" si="1565"/>
        <v>2.1741111119941103E-5</v>
      </c>
      <c r="EO638" s="1">
        <f t="shared" si="1566"/>
        <v>1.3583868860863555E-5</v>
      </c>
      <c r="EP638" s="1">
        <f t="shared" si="1567"/>
        <v>8.3976253150410052E-6</v>
      </c>
      <c r="EQ638" s="1">
        <f t="shared" si="1568"/>
        <v>5.1366784570299608E-6</v>
      </c>
      <c r="ER638" s="1">
        <f t="shared" si="1569"/>
        <v>3.10887476403558E-6</v>
      </c>
      <c r="ES638" s="1">
        <f t="shared" si="1570"/>
        <v>1.8617509634474572E-6</v>
      </c>
      <c r="ET638" s="1">
        <f t="shared" si="1571"/>
        <v>1.1031651830885565E-6</v>
      </c>
      <c r="EU638" s="1">
        <f t="shared" si="1572"/>
        <v>6.4679119457612717E-7</v>
      </c>
      <c r="EV638" s="1">
        <f t="shared" si="1573"/>
        <v>3.7523109697813624E-7</v>
      </c>
      <c r="EW638" s="1">
        <f t="shared" si="1574"/>
        <v>2.1540763970243482E-7</v>
      </c>
      <c r="EX638" s="1">
        <f t="shared" si="1575"/>
        <v>1.2237925762631066E-7</v>
      </c>
      <c r="EY638" s="1">
        <f t="shared" si="1576"/>
        <v>6.8844048885829352E-8</v>
      </c>
      <c r="EZ638" s="1">
        <f t="shared" si="1577"/>
        <v>3.843114400713638E-8</v>
      </c>
      <c r="FA638" s="1">
        <f t="shared" si="1578"/>
        <v>2.1483008258783958E-8</v>
      </c>
      <c r="FB638" s="1">
        <f t="shared" si="1579"/>
        <v>1.2467134310184246E-8</v>
      </c>
      <c r="FC638" s="1">
        <f t="shared" si="1580"/>
        <v>8.4704295999152491E-9</v>
      </c>
      <c r="FD638" s="75">
        <f t="shared" si="1431"/>
        <v>8.4704295999152491E-9</v>
      </c>
    </row>
    <row r="639" spans="7:160" x14ac:dyDescent="0.35">
      <c r="G639" t="str">
        <f t="shared" si="1427"/>
        <v>Refd, t=3.12</v>
      </c>
      <c r="H639" s="76">
        <f t="shared" si="1428"/>
        <v>3.1199999999999557</v>
      </c>
      <c r="I639" s="1">
        <f t="shared" si="1429"/>
        <v>0</v>
      </c>
      <c r="J639" s="22">
        <f t="shared" si="1430"/>
        <v>1.2748040820576288E-6</v>
      </c>
      <c r="K639" s="1">
        <f t="shared" si="1432"/>
        <v>2.5106040701587241E-6</v>
      </c>
      <c r="L639" s="1">
        <f t="shared" si="1433"/>
        <v>4.6412675477409879E-6</v>
      </c>
      <c r="M639" s="1">
        <f t="shared" si="1434"/>
        <v>8.2271268924783154E-6</v>
      </c>
      <c r="N639" s="1">
        <f t="shared" si="1435"/>
        <v>1.4140597701203305E-5</v>
      </c>
      <c r="O639" s="1">
        <f t="shared" si="1436"/>
        <v>2.3719774215490279E-5</v>
      </c>
      <c r="P639" s="1">
        <f t="shared" si="1437"/>
        <v>3.8986818436635435E-5</v>
      </c>
      <c r="Q639" s="1">
        <f t="shared" si="1438"/>
        <v>6.2952976356995662E-5</v>
      </c>
      <c r="R639" s="1">
        <f t="shared" si="1439"/>
        <v>1.0003680757428117E-4</v>
      </c>
      <c r="S639" s="1">
        <f t="shared" si="1440"/>
        <v>1.5662681717389633E-4</v>
      </c>
      <c r="T639" s="1">
        <f t="shared" si="1441"/>
        <v>2.4182347504722427E-4</v>
      </c>
      <c r="U639" s="1">
        <f t="shared" si="1442"/>
        <v>3.683976894383556E-4</v>
      </c>
      <c r="V639" s="1">
        <f t="shared" si="1443"/>
        <v>5.5400201014421235E-4</v>
      </c>
      <c r="W639" s="1">
        <f t="shared" si="1444"/>
        <v>8.2266580928262321E-4</v>
      </c>
      <c r="X639" s="1">
        <f t="shared" si="1445"/>
        <v>1.2065949582309096E-3</v>
      </c>
      <c r="Y639" s="1">
        <f t="shared" si="1446"/>
        <v>1.7482786896082265E-3</v>
      </c>
      <c r="Z639" s="1">
        <f t="shared" si="1447"/>
        <v>2.5028803102988091E-3</v>
      </c>
      <c r="AA639" s="1">
        <f t="shared" si="1448"/>
        <v>3.5408537264751769E-3</v>
      </c>
      <c r="AB639" s="1">
        <f t="shared" si="1449"/>
        <v>4.9506847996845073E-3</v>
      </c>
      <c r="AC639" s="1">
        <f t="shared" si="1450"/>
        <v>6.8416070735588964E-3</v>
      </c>
      <c r="AD639" s="1">
        <f t="shared" si="1451"/>
        <v>9.3460885956080531E-3</v>
      </c>
      <c r="AE639" s="1">
        <f t="shared" si="1452"/>
        <v>1.2621835220210128E-2</v>
      </c>
      <c r="AF639" s="1">
        <f t="shared" si="1453"/>
        <v>1.6853012235450548E-2</v>
      </c>
      <c r="AG639" s="1">
        <f t="shared" si="1454"/>
        <v>2.2250357857249645E-2</v>
      </c>
      <c r="AH639" s="1">
        <f t="shared" si="1455"/>
        <v>2.904985698707839E-2</v>
      </c>
      <c r="AI639" s="1">
        <f t="shared" si="1456"/>
        <v>3.7509669045785551E-2</v>
      </c>
      <c r="AJ639" s="1">
        <f t="shared" si="1457"/>
        <v>4.7905065425332662E-2</v>
      </c>
      <c r="AK639" s="1">
        <f t="shared" si="1458"/>
        <v>6.0521232986088858E-2</v>
      </c>
      <c r="AL639" s="1">
        <f t="shared" si="1459"/>
        <v>7.5643938864511609E-2</v>
      </c>
      <c r="AM639" s="1">
        <f t="shared" si="1460"/>
        <v>9.3548222561003785E-2</v>
      </c>
      <c r="AN639" s="1">
        <f t="shared" si="1461"/>
        <v>0.114485472581524</v>
      </c>
      <c r="AO639" s="1">
        <f t="shared" si="1462"/>
        <v>0.13866944073723655</v>
      </c>
      <c r="AP639" s="1">
        <f t="shared" si="1463"/>
        <v>0.16626192784682145</v>
      </c>
      <c r="AQ639" s="1">
        <f t="shared" si="1464"/>
        <v>0.19735901857627905</v>
      </c>
      <c r="AR639" s="1">
        <f t="shared" si="1465"/>
        <v>0.23197882977601808</v>
      </c>
      <c r="AS639" s="1">
        <f t="shared" si="1466"/>
        <v>0.27005174874778182</v>
      </c>
      <c r="AT639" s="1">
        <f t="shared" si="1467"/>
        <v>0.31141406443330261</v>
      </c>
      <c r="AU639" s="1">
        <f t="shared" si="1468"/>
        <v>0.35580573301434165</v>
      </c>
      <c r="AV639" s="1">
        <f t="shared" si="1469"/>
        <v>0.40287277699675578</v>
      </c>
      <c r="AW639" s="1">
        <f t="shared" si="1470"/>
        <v>0.45217451044336138</v>
      </c>
      <c r="AX639" s="1">
        <f t="shared" si="1471"/>
        <v>0.50319543807516787</v>
      </c>
      <c r="AY639" s="1">
        <f t="shared" si="1472"/>
        <v>0.5553613239560079</v>
      </c>
      <c r="AZ639" s="1">
        <f t="shared" si="1473"/>
        <v>0.60805860043013304</v>
      </c>
      <c r="BA639" s="1">
        <f t="shared" si="1474"/>
        <v>0.66065602244340615</v>
      </c>
      <c r="BB639" s="1">
        <f t="shared" si="1475"/>
        <v>0.71252729344231591</v>
      </c>
      <c r="BC639" s="1">
        <f t="shared" si="1476"/>
        <v>0.76307331498058872</v>
      </c>
      <c r="BD639" s="1">
        <f t="shared" si="1477"/>
        <v>0.81174275013983377</v>
      </c>
      <c r="BE639" s="1">
        <f t="shared" si="1478"/>
        <v>0.85804973611785396</v>
      </c>
      <c r="BF639" s="1">
        <f t="shared" si="1479"/>
        <v>0.90158781785461639</v>
      </c>
      <c r="BG639" s="1">
        <f t="shared" si="1480"/>
        <v>0.94203947725407711</v>
      </c>
      <c r="BH639" s="1">
        <f t="shared" si="1481"/>
        <v>0.97918097045253039</v>
      </c>
      <c r="BI639" s="1">
        <f t="shared" si="1482"/>
        <v>1.0128825256726006</v>
      </c>
      <c r="BJ639" s="1">
        <f t="shared" si="1483"/>
        <v>1.0431042653151161</v>
      </c>
      <c r="BK639" s="1">
        <f t="shared" si="1484"/>
        <v>1.0698884721398165</v>
      </c>
      <c r="BL639" s="1">
        <f t="shared" si="1485"/>
        <v>1.0933490024514332</v>
      </c>
      <c r="BM639" s="1">
        <f t="shared" si="1486"/>
        <v>1.1136587499641653</v>
      </c>
      <c r="BN639" s="1">
        <f t="shared" si="1487"/>
        <v>1.13103608242238</v>
      </c>
      <c r="BO639" s="1">
        <f t="shared" si="1488"/>
        <v>1.1457311171757139</v>
      </c>
      <c r="BP639" s="1">
        <f t="shared" si="1489"/>
        <v>1.1580125860473058</v>
      </c>
      <c r="BQ639" s="1">
        <f t="shared" si="1490"/>
        <v>1.1681558821693945</v>
      </c>
      <c r="BR639" s="1">
        <f t="shared" si="1491"/>
        <v>1.1764327015515457</v>
      </c>
      <c r="BS639" s="1">
        <f t="shared" si="1492"/>
        <v>1.1831025086806199</v>
      </c>
      <c r="BT639" s="1">
        <f t="shared" si="1493"/>
        <v>1.1884058844650753</v>
      </c>
      <c r="BU639" s="1">
        <f t="shared" si="1494"/>
        <v>1.1925596685700441</v>
      </c>
      <c r="BV639" s="1">
        <f t="shared" si="1495"/>
        <v>1.1957536946064165</v>
      </c>
      <c r="BW639" s="1">
        <f t="shared" si="1496"/>
        <v>1.1981488395353257</v>
      </c>
      <c r="BX639" s="1">
        <f t="shared" si="1497"/>
        <v>1.1998760682312579</v>
      </c>
      <c r="BY639" s="1">
        <f t="shared" si="1498"/>
        <v>1.2010361478582117</v>
      </c>
      <c r="BZ639" s="1">
        <f t="shared" si="1499"/>
        <v>1.2016997301667844</v>
      </c>
      <c r="CA639" s="1">
        <f t="shared" si="1500"/>
        <v>1.2019075476397301</v>
      </c>
      <c r="CB639" s="1">
        <f t="shared" si="1501"/>
        <v>1.2016705358809605</v>
      </c>
      <c r="CC639" s="1">
        <f t="shared" si="1502"/>
        <v>1.2009697740840417</v>
      </c>
      <c r="CD639" s="1">
        <f t="shared" si="1503"/>
        <v>1.1997562223280671</v>
      </c>
      <c r="CE639" s="1">
        <f t="shared" si="1504"/>
        <v>1.1979503234163074</v>
      </c>
      <c r="CF639" s="1">
        <f t="shared" si="1505"/>
        <v>1.1954416224685513</v>
      </c>
      <c r="CG639" s="1">
        <f t="shared" si="1506"/>
        <v>1.1920886336572574</v>
      </c>
      <c r="CH639" s="1">
        <f t="shared" si="1507"/>
        <v>1.1877192440902968</v>
      </c>
      <c r="CI639" s="1">
        <f t="shared" si="1508"/>
        <v>1.1821319833567978</v>
      </c>
      <c r="CJ639" s="1">
        <f t="shared" si="1509"/>
        <v>1.1750984972513643</v>
      </c>
      <c r="CK639" s="1">
        <f t="shared" si="1510"/>
        <v>1.1663675400572524</v>
      </c>
      <c r="CL639" s="1">
        <f t="shared" si="1511"/>
        <v>1.1556707375880546</v>
      </c>
      <c r="CM639" s="1">
        <f t="shared" si="1512"/>
        <v>1.1427302717713539</v>
      </c>
      <c r="CN639" s="1">
        <f t="shared" si="1513"/>
        <v>1.1272684993995798</v>
      </c>
      <c r="CO639" s="1">
        <f t="shared" si="1514"/>
        <v>1.1090193496451159</v>
      </c>
      <c r="CP639" s="1">
        <f t="shared" si="1515"/>
        <v>1.0877411585282455</v>
      </c>
      <c r="CQ639" s="1">
        <f t="shared" si="1516"/>
        <v>1.0632304094649423</v>
      </c>
      <c r="CR639" s="1">
        <f t="shared" si="1517"/>
        <v>1.0353356761897003</v>
      </c>
      <c r="CS639" s="1">
        <f t="shared" si="1518"/>
        <v>1.003970928026426</v>
      </c>
      <c r="CT639" s="1">
        <f t="shared" si="1519"/>
        <v>0.96912727705366619</v>
      </c>
      <c r="CU639" s="1">
        <f t="shared" si="1520"/>
        <v>0.93088223811019799</v>
      </c>
      <c r="CV639" s="1">
        <f t="shared" si="1521"/>
        <v>0.88940564581013892</v>
      </c>
      <c r="CW639" s="1">
        <f t="shared" si="1522"/>
        <v>0.84496152983616579</v>
      </c>
      <c r="CX639" s="1">
        <f t="shared" si="1523"/>
        <v>0.79790548369039183</v>
      </c>
      <c r="CY639" s="1">
        <f t="shared" si="1524"/>
        <v>0.74867735655748602</v>
      </c>
      <c r="CZ639" s="1">
        <f t="shared" si="1525"/>
        <v>0.6977894287121309</v>
      </c>
      <c r="DA639" s="1">
        <f t="shared" si="1526"/>
        <v>0.64581056804807047</v>
      </c>
      <c r="DB639" s="1">
        <f t="shared" si="1527"/>
        <v>0.59334717647163948</v>
      </c>
      <c r="DC639" s="1">
        <f t="shared" si="1528"/>
        <v>0.54102198909568822</v>
      </c>
      <c r="DD639" s="1">
        <f t="shared" si="1529"/>
        <v>0.48945196050649148</v>
      </c>
      <c r="DE639" s="1">
        <f t="shared" si="1530"/>
        <v>0.4392265432889797</v>
      </c>
      <c r="DF639" s="1">
        <f t="shared" si="1531"/>
        <v>0.39088762742211663</v>
      </c>
      <c r="DG639" s="1">
        <f t="shared" si="1532"/>
        <v>0.34491226938882946</v>
      </c>
      <c r="DH639" s="1">
        <f t="shared" si="1533"/>
        <v>0.30169911191994347</v>
      </c>
      <c r="DI639" s="1">
        <f t="shared" si="1534"/>
        <v>0.26155910301981133</v>
      </c>
      <c r="DJ639" s="1">
        <f t="shared" si="1535"/>
        <v>0.22471079586204332</v>
      </c>
      <c r="DK639" s="1">
        <f t="shared" si="1536"/>
        <v>0.19128018097478652</v>
      </c>
      <c r="DL639" s="1">
        <f t="shared" si="1537"/>
        <v>0.16130469894138869</v>
      </c>
      <c r="DM639" s="1">
        <f t="shared" si="1538"/>
        <v>0.13474083083123503</v>
      </c>
      <c r="DN639" s="1">
        <f t="shared" si="1539"/>
        <v>0.11147448263168853</v>
      </c>
      <c r="DO639" s="1">
        <f t="shared" si="1540"/>
        <v>9.1333278293702427E-2</v>
      </c>
      <c r="DP639" s="1">
        <f t="shared" si="1541"/>
        <v>7.4099854020525061E-2</v>
      </c>
      <c r="DQ639" s="1">
        <f t="shared" si="1542"/>
        <v>5.9525296604386366E-2</v>
      </c>
      <c r="DR639" s="1">
        <f t="shared" si="1543"/>
        <v>4.7341977293274724E-2</v>
      </c>
      <c r="DS639" s="1">
        <f t="shared" si="1544"/>
        <v>3.7275182329238175E-2</v>
      </c>
      <c r="DT639" s="1">
        <f t="shared" si="1545"/>
        <v>2.9053112985608313E-2</v>
      </c>
      <c r="DU639" s="1">
        <f t="shared" si="1546"/>
        <v>2.2415003494787731E-2</v>
      </c>
      <c r="DV639" s="1">
        <f t="shared" si="1547"/>
        <v>1.7117269159418413E-2</v>
      </c>
      <c r="DW639" s="1">
        <f t="shared" si="1548"/>
        <v>1.2937737442968561E-2</v>
      </c>
      <c r="DX639" s="1">
        <f t="shared" si="1549"/>
        <v>9.6781245625608137E-3</v>
      </c>
      <c r="DY639" s="1">
        <f t="shared" si="1550"/>
        <v>7.1649959835399591E-3</v>
      </c>
      <c r="DZ639" s="1">
        <f t="shared" si="1551"/>
        <v>5.2494919402249814E-3</v>
      </c>
      <c r="EA639" s="1">
        <f t="shared" si="1552"/>
        <v>3.8061122986194009E-3</v>
      </c>
      <c r="EB639" s="1">
        <f t="shared" si="1553"/>
        <v>2.73084427182845E-3</v>
      </c>
      <c r="EC639" s="1">
        <f t="shared" si="1554"/>
        <v>1.9388881596228934E-3</v>
      </c>
      <c r="ED639" s="1">
        <f t="shared" si="1555"/>
        <v>1.3621969281661633E-3</v>
      </c>
      <c r="EE639" s="1">
        <f t="shared" si="1556"/>
        <v>9.4700098096576904E-4</v>
      </c>
      <c r="EF639" s="1">
        <f t="shared" si="1557"/>
        <v>6.5144475713841354E-4</v>
      </c>
      <c r="EG639" s="1">
        <f t="shared" si="1558"/>
        <v>4.4342043069178023E-4</v>
      </c>
      <c r="EH639" s="1">
        <f t="shared" si="1559"/>
        <v>2.9864830230062831E-4</v>
      </c>
      <c r="EI639" s="1">
        <f t="shared" si="1560"/>
        <v>1.990246497861722E-4</v>
      </c>
      <c r="EJ639" s="1">
        <f t="shared" si="1561"/>
        <v>1.3123607384981601E-4</v>
      </c>
      <c r="EK639" s="1">
        <f t="shared" si="1562"/>
        <v>8.5624293192514204E-5</v>
      </c>
      <c r="EL639" s="1">
        <f t="shared" si="1563"/>
        <v>5.5276021869925254E-5</v>
      </c>
      <c r="EM639" s="1">
        <f t="shared" si="1564"/>
        <v>3.5307897169868344E-5</v>
      </c>
      <c r="EN639" s="1">
        <f t="shared" si="1565"/>
        <v>2.2315269412314183E-5</v>
      </c>
      <c r="EO639" s="1">
        <f t="shared" si="1566"/>
        <v>1.3954944968648118E-5</v>
      </c>
      <c r="EP639" s="1">
        <f t="shared" si="1567"/>
        <v>8.6347722235085396E-6</v>
      </c>
      <c r="EQ639" s="1">
        <f t="shared" si="1568"/>
        <v>5.2865454359214557E-6</v>
      </c>
      <c r="ER639" s="1">
        <f t="shared" si="1569"/>
        <v>3.2025315749775203E-6</v>
      </c>
      <c r="ES639" s="1">
        <f t="shared" si="1570"/>
        <v>1.9196309851534407E-6</v>
      </c>
      <c r="ET639" s="1">
        <f t="shared" si="1571"/>
        <v>1.1385392578127658E-6</v>
      </c>
      <c r="EU639" s="1">
        <f t="shared" si="1572"/>
        <v>6.6817182585509255E-7</v>
      </c>
      <c r="EV639" s="1">
        <f t="shared" si="1573"/>
        <v>3.8801166094182258E-7</v>
      </c>
      <c r="EW639" s="1">
        <f t="shared" si="1574"/>
        <v>2.2296379697945841E-7</v>
      </c>
      <c r="EX639" s="1">
        <f t="shared" si="1575"/>
        <v>1.267985291519984E-7</v>
      </c>
      <c r="EY639" s="1">
        <f t="shared" si="1576"/>
        <v>7.1402496411064552E-8</v>
      </c>
      <c r="EZ639" s="1">
        <f t="shared" si="1577"/>
        <v>3.9900937089482576E-8</v>
      </c>
      <c r="FA639" s="1">
        <f t="shared" si="1578"/>
        <v>2.2329095601240286E-8</v>
      </c>
      <c r="FB639" s="1">
        <f t="shared" si="1579"/>
        <v>1.2973306597376395E-8</v>
      </c>
      <c r="FC639" s="1">
        <f t="shared" si="1580"/>
        <v>8.8232818966503019E-9</v>
      </c>
      <c r="FD639" s="75">
        <f t="shared" si="1431"/>
        <v>8.8232818966503019E-9</v>
      </c>
    </row>
    <row r="640" spans="7:160" x14ac:dyDescent="0.35">
      <c r="G640" t="str">
        <f t="shared" si="1427"/>
        <v>Refd, t=3.12</v>
      </c>
      <c r="H640" s="76">
        <f t="shared" si="1428"/>
        <v>3.1249999999999556</v>
      </c>
      <c r="I640" s="1">
        <f t="shared" si="1429"/>
        <v>0</v>
      </c>
      <c r="J640" s="22">
        <f t="shared" si="1430"/>
        <v>1.260673647762058E-6</v>
      </c>
      <c r="K640" s="1">
        <f t="shared" si="1432"/>
        <v>2.4827769956092546E-6</v>
      </c>
      <c r="L640" s="1">
        <f t="shared" si="1433"/>
        <v>4.5898327484565333E-6</v>
      </c>
      <c r="M640" s="1">
        <f t="shared" si="1434"/>
        <v>8.13598576225157E-6</v>
      </c>
      <c r="N640" s="1">
        <f t="shared" si="1435"/>
        <v>1.3984049382139213E-5</v>
      </c>
      <c r="O640" s="1">
        <f t="shared" si="1436"/>
        <v>2.3457457664425366E-5</v>
      </c>
      <c r="P640" s="1">
        <f t="shared" si="1437"/>
        <v>3.8556352319473883E-5</v>
      </c>
      <c r="Q640" s="1">
        <f t="shared" si="1438"/>
        <v>6.2259441502804532E-5</v>
      </c>
      <c r="R640" s="1">
        <f t="shared" si="1439"/>
        <v>9.8937994773053012E-5</v>
      </c>
      <c r="S640" s="1">
        <f t="shared" si="1440"/>
        <v>1.5491292855652672E-4</v>
      </c>
      <c r="T640" s="1">
        <f t="shared" si="1441"/>
        <v>2.3918974288378433E-4</v>
      </c>
      <c r="U640" s="1">
        <f t="shared" si="1442"/>
        <v>3.644081964284714E-4</v>
      </c>
      <c r="V640" s="1">
        <f t="shared" si="1443"/>
        <v>5.4804290761212239E-4</v>
      </c>
      <c r="W640" s="1">
        <f t="shared" si="1444"/>
        <v>8.138861941887084E-4</v>
      </c>
      <c r="X640" s="1">
        <f t="shared" si="1445"/>
        <v>1.1938339565113238E-3</v>
      </c>
      <c r="Y640" s="1">
        <f t="shared" si="1446"/>
        <v>1.7299778760833896E-3</v>
      </c>
      <c r="Z640" s="1">
        <f t="shared" si="1447"/>
        <v>2.4769815430256601E-3</v>
      </c>
      <c r="AA640" s="1">
        <f t="shared" si="1448"/>
        <v>3.5046838365831003E-3</v>
      </c>
      <c r="AB640" s="1">
        <f t="shared" si="1449"/>
        <v>4.9008303731433132E-3</v>
      </c>
      <c r="AC640" s="1">
        <f t="shared" si="1450"/>
        <v>6.7737847547039284E-3</v>
      </c>
      <c r="AD640" s="1">
        <f t="shared" si="1451"/>
        <v>9.2550188324250771E-3</v>
      </c>
      <c r="AE640" s="1">
        <f t="shared" si="1452"/>
        <v>1.2501129978849774E-2</v>
      </c>
      <c r="AF640" s="1">
        <f t="shared" si="1453"/>
        <v>1.6695089675080193E-2</v>
      </c>
      <c r="AG640" s="1">
        <f t="shared" si="1454"/>
        <v>2.2046398941962947E-2</v>
      </c>
      <c r="AH640" s="1">
        <f t="shared" si="1455"/>
        <v>2.8789820134916246E-2</v>
      </c>
      <c r="AI640" s="1">
        <f t="shared" si="1456"/>
        <v>3.7182378780119242E-2</v>
      </c>
      <c r="AJ640" s="1">
        <f t="shared" si="1457"/>
        <v>4.7498389245749187E-2</v>
      </c>
      <c r="AK640" s="1">
        <f t="shared" si="1458"/>
        <v>6.0022357061533083E-2</v>
      </c>
      <c r="AL640" s="1">
        <f t="shared" si="1459"/>
        <v>7.5039747583138194E-2</v>
      </c>
      <c r="AM640" s="1">
        <f t="shared" si="1460"/>
        <v>9.2825779581356044E-2</v>
      </c>
      <c r="AN640" s="1">
        <f t="shared" si="1461"/>
        <v>0.11363259220584326</v>
      </c>
      <c r="AO640" s="1">
        <f t="shared" si="1462"/>
        <v>0.13767532881785868</v>
      </c>
      <c r="AP640" s="1">
        <f t="shared" si="1463"/>
        <v>0.16511786191683087</v>
      </c>
      <c r="AQ640" s="1">
        <f t="shared" si="1464"/>
        <v>0.19605902849782805</v>
      </c>
      <c r="AR640" s="1">
        <f t="shared" si="1465"/>
        <v>0.23052033400328822</v>
      </c>
      <c r="AS640" s="1">
        <f t="shared" si="1466"/>
        <v>0.26843609829909176</v>
      </c>
      <c r="AT640" s="1">
        <f t="shared" si="1467"/>
        <v>0.30964694762160389</v>
      </c>
      <c r="AU640" s="1">
        <f t="shared" si="1468"/>
        <v>0.35389739930077696</v>
      </c>
      <c r="AV640" s="1">
        <f t="shared" si="1469"/>
        <v>0.40083804795548195</v>
      </c>
      <c r="AW640" s="1">
        <f t="shared" si="1470"/>
        <v>0.45003255920541158</v>
      </c>
      <c r="AX640" s="1">
        <f t="shared" si="1471"/>
        <v>0.50096933472509164</v>
      </c>
      <c r="AY640" s="1">
        <f t="shared" si="1472"/>
        <v>0.55307736176996281</v>
      </c>
      <c r="AZ640" s="1">
        <f t="shared" si="1473"/>
        <v>0.60574543491254462</v>
      </c>
      <c r="BA640" s="1">
        <f t="shared" si="1474"/>
        <v>0.65834367013920314</v>
      </c>
      <c r="BB640" s="1">
        <f t="shared" si="1475"/>
        <v>0.71024604893135834</v>
      </c>
      <c r="BC640" s="1">
        <f t="shared" si="1476"/>
        <v>0.76085265111181732</v>
      </c>
      <c r="BD640" s="1">
        <f t="shared" si="1477"/>
        <v>0.80961026775000355</v>
      </c>
      <c r="BE640" s="1">
        <f t="shared" si="1478"/>
        <v>0.85603022510759486</v>
      </c>
      <c r="BF640" s="1">
        <f t="shared" si="1479"/>
        <v>0.89970248206399261</v>
      </c>
      <c r="BG640" s="1">
        <f t="shared" si="1480"/>
        <v>0.94030536211880977</v>
      </c>
      <c r="BH640" s="1">
        <f t="shared" si="1481"/>
        <v>0.97761061634926172</v>
      </c>
      <c r="BI640" s="1">
        <f t="shared" si="1482"/>
        <v>1.0114838528048657</v>
      </c>
      <c r="BJ640" s="1">
        <f t="shared" si="1483"/>
        <v>1.041880679588737</v>
      </c>
      <c r="BK640" s="1">
        <f t="shared" si="1484"/>
        <v>1.0688391671861026</v>
      </c>
      <c r="BL640" s="1">
        <f t="shared" si="1485"/>
        <v>1.0924694219060314</v>
      </c>
      <c r="BM640" s="1">
        <f t="shared" si="1486"/>
        <v>1.1129411669952936</v>
      </c>
      <c r="BN640" s="1">
        <f t="shared" si="1487"/>
        <v>1.1304702505541597</v>
      </c>
      <c r="BO640" s="1">
        <f t="shared" si="1488"/>
        <v>1.1453049474579033</v>
      </c>
      <c r="BP640" s="1">
        <f t="shared" si="1489"/>
        <v>1.1577128100032128</v>
      </c>
      <c r="BQ640" s="1">
        <f t="shared" si="1490"/>
        <v>1.167968666874843</v>
      </c>
      <c r="BR640" s="1">
        <f t="shared" si="1491"/>
        <v>1.1763441916960984</v>
      </c>
      <c r="BS640" s="1">
        <f t="shared" si="1492"/>
        <v>1.1830992795682753</v>
      </c>
      <c r="BT640" s="1">
        <f t="shared" si="1493"/>
        <v>1.1884752987539609</v>
      </c>
      <c r="BU640" s="1">
        <f t="shared" si="1494"/>
        <v>1.1926901374306285</v>
      </c>
      <c r="BV640" s="1">
        <f t="shared" si="1495"/>
        <v>1.1959348504102489</v>
      </c>
      <c r="BW640" s="1">
        <f t="shared" si="1496"/>
        <v>1.1983716319069495</v>
      </c>
      <c r="BX640" s="1">
        <f t="shared" si="1497"/>
        <v>1.2001327982408629</v>
      </c>
      <c r="BY640" s="1">
        <f t="shared" si="1498"/>
        <v>1.2013204563988311</v>
      </c>
      <c r="BZ640" s="1">
        <f t="shared" si="1499"/>
        <v>1.202006556355931</v>
      </c>
      <c r="CA640" s="1">
        <f t="shared" si="1500"/>
        <v>1.2022330716814371</v>
      </c>
      <c r="CB640" s="1">
        <f t="shared" si="1501"/>
        <v>1.2020121185087393</v>
      </c>
      <c r="CC640" s="1">
        <f t="shared" si="1502"/>
        <v>1.2013259017540274</v>
      </c>
      <c r="CD640" s="1">
        <f t="shared" si="1503"/>
        <v>1.2001264639902867</v>
      </c>
      <c r="CE640" s="1">
        <f t="shared" si="1504"/>
        <v>1.1983353011726343</v>
      </c>
      <c r="CF640" s="1">
        <f t="shared" si="1505"/>
        <v>1.1958429949143332</v>
      </c>
      <c r="CG640" s="1">
        <f t="shared" si="1506"/>
        <v>1.1925090873730584</v>
      </c>
      <c r="CH640" s="1">
        <f t="shared" si="1507"/>
        <v>1.1881624857766793</v>
      </c>
      <c r="CI640" s="1">
        <f t="shared" si="1508"/>
        <v>1.1826027226783127</v>
      </c>
      <c r="CJ640" s="1">
        <f t="shared" si="1509"/>
        <v>1.1756024087822479</v>
      </c>
      <c r="CK640" s="1">
        <f t="shared" si="1510"/>
        <v>1.1669111920147814</v>
      </c>
      <c r="CL640" s="1">
        <f t="shared" si="1511"/>
        <v>1.1562614755008043</v>
      </c>
      <c r="CM640" s="1">
        <f t="shared" si="1512"/>
        <v>1.143376047014288</v>
      </c>
      <c r="CN640" s="1">
        <f t="shared" si="1513"/>
        <v>1.1279776357079558</v>
      </c>
      <c r="CO640" s="1">
        <f t="shared" si="1514"/>
        <v>1.1098002452446414</v>
      </c>
      <c r="CP640" s="1">
        <f t="shared" si="1515"/>
        <v>1.0886019271868648</v>
      </c>
      <c r="CQ640" s="1">
        <f t="shared" si="1516"/>
        <v>1.0641784702111754</v>
      </c>
      <c r="CR640" s="1">
        <f t="shared" si="1517"/>
        <v>1.0363773081218888</v>
      </c>
      <c r="CS640" s="1">
        <f t="shared" si="1518"/>
        <v>1.0051108128977848</v>
      </c>
      <c r="CT640" s="1">
        <f t="shared" si="1519"/>
        <v>0.97036805743387666</v>
      </c>
      <c r="CU640" s="1">
        <f t="shared" si="1520"/>
        <v>0.93222412218446349</v>
      </c>
      <c r="CV640" s="1">
        <f t="shared" si="1521"/>
        <v>0.89084609067909437</v>
      </c>
      <c r="CW640" s="1">
        <f t="shared" si="1522"/>
        <v>0.84649503312510865</v>
      </c>
      <c r="CX640" s="1">
        <f t="shared" si="1523"/>
        <v>0.79952350824457308</v>
      </c>
      <c r="CY640" s="1">
        <f t="shared" si="1524"/>
        <v>0.75036840520068171</v>
      </c>
      <c r="CZ640" s="1">
        <f t="shared" si="1525"/>
        <v>0.69953927602344834</v>
      </c>
      <c r="DA640" s="1">
        <f t="shared" si="1526"/>
        <v>0.64760264470954654</v>
      </c>
      <c r="DB640" s="1">
        <f t="shared" si="1527"/>
        <v>0.59516309001417</v>
      </c>
      <c r="DC640" s="1">
        <f t="shared" si="1528"/>
        <v>0.54284215397773028</v>
      </c>
      <c r="DD640" s="1">
        <f t="shared" si="1529"/>
        <v>0.49125630151263822</v>
      </c>
      <c r="DE640" s="1">
        <f t="shared" si="1530"/>
        <v>0.44099523016886655</v>
      </c>
      <c r="DF640" s="1">
        <f t="shared" si="1531"/>
        <v>0.39260179614182661</v>
      </c>
      <c r="DG640" s="1">
        <f t="shared" si="1532"/>
        <v>0.34655468659638511</v>
      </c>
      <c r="DH640" s="1">
        <f t="shared" si="1533"/>
        <v>0.30325474408330927</v>
      </c>
      <c r="DI640" s="1">
        <f t="shared" si="1534"/>
        <v>0.26301555964267515</v>
      </c>
      <c r="DJ640" s="1">
        <f t="shared" si="1535"/>
        <v>0.22605862636765811</v>
      </c>
      <c r="DK640" s="1">
        <f t="shared" si="1536"/>
        <v>0.19251301621620198</v>
      </c>
      <c r="DL640" s="1">
        <f t="shared" si="1537"/>
        <v>0.16241923972173819</v>
      </c>
      <c r="DM640" s="1">
        <f t="shared" si="1538"/>
        <v>0.13573669623862339</v>
      </c>
      <c r="DN640" s="1">
        <f t="shared" si="1539"/>
        <v>0.11235393952977012</v>
      </c>
      <c r="DO640" s="1">
        <f t="shared" si="1540"/>
        <v>9.2100879349276632E-2</v>
      </c>
      <c r="DP640" s="1">
        <f t="shared" si="1541"/>
        <v>7.4762014894487666E-2</v>
      </c>
      <c r="DQ640" s="1">
        <f t="shared" si="1542"/>
        <v>6.0089843398181977E-2</v>
      </c>
      <c r="DR640" s="1">
        <f t="shared" si="1543"/>
        <v>4.7817693323416066E-2</v>
      </c>
      <c r="DS640" s="1">
        <f t="shared" si="1544"/>
        <v>3.7671379302382985E-2</v>
      </c>
      <c r="DT640" s="1">
        <f t="shared" si="1545"/>
        <v>2.9379246298269525E-2</v>
      </c>
      <c r="DU640" s="1">
        <f t="shared" si="1546"/>
        <v>2.2680345356905881E-2</v>
      </c>
      <c r="DV640" s="1">
        <f t="shared" si="1547"/>
        <v>1.7330647172175251E-2</v>
      </c>
      <c r="DW640" s="1">
        <f t="shared" si="1548"/>
        <v>1.3107340679383636E-2</v>
      </c>
      <c r="DX640" s="1">
        <f t="shared" si="1549"/>
        <v>9.8113744947046534E-3</v>
      </c>
      <c r="DY640" s="1">
        <f t="shared" si="1550"/>
        <v>7.2684760059463739E-3</v>
      </c>
      <c r="DZ640" s="1">
        <f t="shared" si="1551"/>
        <v>5.3289268372166063E-3</v>
      </c>
      <c r="EA640" s="1">
        <f t="shared" si="1552"/>
        <v>3.866387746160637E-3</v>
      </c>
      <c r="EB640" s="1">
        <f t="shared" si="1553"/>
        <v>2.7760562072862583E-3</v>
      </c>
      <c r="EC640" s="1">
        <f t="shared" si="1554"/>
        <v>1.9724123896652673E-3</v>
      </c>
      <c r="ED640" s="1">
        <f t="shared" si="1555"/>
        <v>1.3867704444297311E-3</v>
      </c>
      <c r="EE640" s="1">
        <f t="shared" si="1556"/>
        <v>9.6480788762038998E-4</v>
      </c>
      <c r="EF640" s="1">
        <f t="shared" si="1557"/>
        <v>6.6420128281508722E-4</v>
      </c>
      <c r="EG640" s="1">
        <f t="shared" si="1558"/>
        <v>4.5245503802664134E-4</v>
      </c>
      <c r="EH640" s="1">
        <f t="shared" si="1559"/>
        <v>3.0497430574735756E-4</v>
      </c>
      <c r="EI640" s="1">
        <f t="shared" si="1560"/>
        <v>2.0340393525396675E-4</v>
      </c>
      <c r="EJ640" s="1">
        <f t="shared" si="1561"/>
        <v>1.3423345027143013E-4</v>
      </c>
      <c r="EK640" s="1">
        <f t="shared" si="1562"/>
        <v>8.7652695524542467E-5</v>
      </c>
      <c r="EL640" s="1">
        <f t="shared" si="1563"/>
        <v>5.663324842701477E-5</v>
      </c>
      <c r="EM640" s="1">
        <f t="shared" si="1564"/>
        <v>3.6205835962454882E-5</v>
      </c>
      <c r="EN640" s="1">
        <f t="shared" si="1565"/>
        <v>2.2902688436374455E-5</v>
      </c>
      <c r="EO640" s="1">
        <f t="shared" si="1566"/>
        <v>1.4334930409699915E-5</v>
      </c>
      <c r="EP640" s="1">
        <f t="shared" si="1567"/>
        <v>8.8778327332758286E-6</v>
      </c>
      <c r="EQ640" s="1">
        <f t="shared" si="1568"/>
        <v>5.4402905057331604E-6</v>
      </c>
      <c r="ER640" s="1">
        <f t="shared" si="1569"/>
        <v>3.2987012654432711E-6</v>
      </c>
      <c r="ES640" s="1">
        <f t="shared" si="1570"/>
        <v>1.9791199493906157E-6</v>
      </c>
      <c r="ET640" s="1">
        <f t="shared" si="1571"/>
        <v>1.1749313405396412E-6</v>
      </c>
      <c r="EU640" s="1">
        <f t="shared" si="1572"/>
        <v>6.9018900397397227E-7</v>
      </c>
      <c r="EV640" s="1">
        <f t="shared" si="1573"/>
        <v>4.0118560118780127E-7</v>
      </c>
      <c r="EW640" s="1">
        <f t="shared" si="1574"/>
        <v>2.3076024129597347E-7</v>
      </c>
      <c r="EX640" s="1">
        <f t="shared" si="1575"/>
        <v>1.3136291303752947E-7</v>
      </c>
      <c r="EY640" s="1">
        <f t="shared" si="1576"/>
        <v>7.4047654934153546E-8</v>
      </c>
      <c r="EZ640" s="1">
        <f t="shared" si="1577"/>
        <v>4.1422143567612932E-8</v>
      </c>
      <c r="FA640" s="1">
        <f t="shared" si="1578"/>
        <v>2.3205749822732593E-8</v>
      </c>
      <c r="FB640" s="1">
        <f t="shared" si="1579"/>
        <v>1.3498382576797325E-8</v>
      </c>
      <c r="FC640" s="1">
        <f t="shared" si="1580"/>
        <v>9.1896785462379387E-9</v>
      </c>
      <c r="FD640" s="75">
        <f t="shared" si="1431"/>
        <v>9.1896785462379387E-9</v>
      </c>
    </row>
    <row r="641" spans="7:160" x14ac:dyDescent="0.35">
      <c r="G641" t="str">
        <f t="shared" si="1427"/>
        <v>Refd, t=3.13</v>
      </c>
      <c r="H641" s="76">
        <f t="shared" si="1428"/>
        <v>3.1299999999999555</v>
      </c>
      <c r="I641" s="1">
        <f t="shared" si="1429"/>
        <v>0</v>
      </c>
      <c r="J641" s="22">
        <f t="shared" si="1430"/>
        <v>1.2466999138852003E-6</v>
      </c>
      <c r="K641" s="1">
        <f t="shared" si="1432"/>
        <v>2.4552586803151412E-6</v>
      </c>
      <c r="L641" s="1">
        <f t="shared" si="1433"/>
        <v>4.5389691017396831E-6</v>
      </c>
      <c r="M641" s="1">
        <f t="shared" si="1434"/>
        <v>8.0458575144853145E-6</v>
      </c>
      <c r="N641" s="1">
        <f t="shared" si="1435"/>
        <v>1.3829241907264169E-5</v>
      </c>
      <c r="O641" s="1">
        <f t="shared" si="1436"/>
        <v>2.3198058784826901E-5</v>
      </c>
      <c r="P641" s="1">
        <f t="shared" si="1437"/>
        <v>3.8130672521112959E-5</v>
      </c>
      <c r="Q641" s="1">
        <f t="shared" si="1438"/>
        <v>6.1573609696168201E-5</v>
      </c>
      <c r="R641" s="1">
        <f t="shared" si="1439"/>
        <v>9.7851362425463253E-5</v>
      </c>
      <c r="S641" s="1">
        <f t="shared" si="1440"/>
        <v>1.5321798181737304E-4</v>
      </c>
      <c r="T641" s="1">
        <f t="shared" si="1441"/>
        <v>2.3658499857772509E-4</v>
      </c>
      <c r="U641" s="1">
        <f t="shared" si="1442"/>
        <v>3.6046237748514626E-4</v>
      </c>
      <c r="V641" s="1">
        <f t="shared" si="1443"/>
        <v>5.4214860347198864E-4</v>
      </c>
      <c r="W641" s="1">
        <f t="shared" si="1444"/>
        <v>8.0520127134937316E-4</v>
      </c>
      <c r="X641" s="1">
        <f t="shared" si="1445"/>
        <v>1.1812092629413073E-3</v>
      </c>
      <c r="Y641" s="1">
        <f t="shared" si="1446"/>
        <v>1.7118703542600994E-3</v>
      </c>
      <c r="Z641" s="1">
        <f t="shared" si="1447"/>
        <v>2.4513527984520228E-3</v>
      </c>
      <c r="AA641" s="1">
        <f t="shared" si="1448"/>
        <v>3.4688855527680515E-3</v>
      </c>
      <c r="AB641" s="1">
        <f t="shared" si="1449"/>
        <v>4.8514797379478241E-3</v>
      </c>
      <c r="AC641" s="1">
        <f t="shared" si="1450"/>
        <v>6.7066352342653414E-3</v>
      </c>
      <c r="AD641" s="1">
        <f t="shared" si="1451"/>
        <v>9.1648340991911156E-3</v>
      </c>
      <c r="AE641" s="1">
        <f t="shared" si="1452"/>
        <v>1.2381571393657032E-2</v>
      </c>
      <c r="AF641" s="1">
        <f t="shared" si="1453"/>
        <v>1.6538630182709815E-2</v>
      </c>
      <c r="AG641" s="1">
        <f t="shared" si="1454"/>
        <v>2.1844278235201478E-2</v>
      </c>
      <c r="AH641" s="1">
        <f t="shared" si="1455"/>
        <v>2.8532057093206147E-2</v>
      </c>
      <c r="AI641" s="1">
        <f t="shared" si="1456"/>
        <v>3.6857857101797911E-2</v>
      </c>
      <c r="AJ641" s="1">
        <f t="shared" si="1457"/>
        <v>4.709503051256269E-2</v>
      </c>
      <c r="AK641" s="1">
        <f t="shared" si="1458"/>
        <v>5.952739194484024E-2</v>
      </c>
      <c r="AL641" s="1">
        <f t="shared" si="1459"/>
        <v>7.4440090429330447E-2</v>
      </c>
      <c r="AM641" s="1">
        <f t="shared" si="1460"/>
        <v>9.2108504322653273E-2</v>
      </c>
      <c r="AN641" s="1">
        <f t="shared" si="1461"/>
        <v>0.11278549880746826</v>
      </c>
      <c r="AO641" s="1">
        <f t="shared" si="1462"/>
        <v>0.13668757992825187</v>
      </c>
      <c r="AP641" s="1">
        <f t="shared" si="1463"/>
        <v>0.16398065989701982</v>
      </c>
      <c r="AQ641" s="1">
        <f t="shared" si="1464"/>
        <v>0.19476629459039449</v>
      </c>
      <c r="AR641" s="1">
        <f t="shared" si="1465"/>
        <v>0.22906934513330957</v>
      </c>
      <c r="AS641" s="1">
        <f t="shared" si="1466"/>
        <v>0.26682803387106319</v>
      </c>
      <c r="AT641" s="1">
        <f t="shared" si="1467"/>
        <v>0.30788729945753363</v>
      </c>
      <c r="AU641" s="1">
        <f t="shared" si="1468"/>
        <v>0.35199620297274464</v>
      </c>
      <c r="AV641" s="1">
        <f t="shared" si="1469"/>
        <v>0.39880990316849141</v>
      </c>
      <c r="AW641" s="1">
        <f t="shared" si="1470"/>
        <v>0.44789642005559505</v>
      </c>
      <c r="AX641" s="1">
        <f t="shared" si="1471"/>
        <v>0.4987480665900319</v>
      </c>
      <c r="AY641" s="1">
        <f t="shared" si="1472"/>
        <v>0.55079707888781138</v>
      </c>
      <c r="AZ641" s="1">
        <f t="shared" si="1473"/>
        <v>0.60343464973667738</v>
      </c>
      <c r="BA641" s="1">
        <f t="shared" si="1474"/>
        <v>0.65603230062216034</v>
      </c>
      <c r="BB641" s="1">
        <f t="shared" si="1475"/>
        <v>0.70796434145266995</v>
      </c>
      <c r="BC641" s="1">
        <f t="shared" si="1476"/>
        <v>0.7586300836187313</v>
      </c>
      <c r="BD641" s="1">
        <f t="shared" si="1477"/>
        <v>0.80747449912218228</v>
      </c>
      <c r="BE641" s="1">
        <f t="shared" si="1478"/>
        <v>0.85400615266306901</v>
      </c>
      <c r="BF641" s="1">
        <f t="shared" si="1479"/>
        <v>0.89781145996463796</v>
      </c>
      <c r="BG641" s="1">
        <f t="shared" si="1480"/>
        <v>0.93856462020806952</v>
      </c>
      <c r="BH641" s="1">
        <f t="shared" si="1481"/>
        <v>0.9760329030572108</v>
      </c>
      <c r="BI641" s="1">
        <f t="shared" si="1482"/>
        <v>1.0100773087975841</v>
      </c>
      <c r="BJ641" s="1">
        <f t="shared" si="1483"/>
        <v>1.0406489324515693</v>
      </c>
      <c r="BK641" s="1">
        <f t="shared" si="1484"/>
        <v>1.0677816230761752</v>
      </c>
      <c r="BL641" s="1">
        <f t="shared" si="1485"/>
        <v>1.0915817189280921</v>
      </c>
      <c r="BM641" s="1">
        <f t="shared" si="1486"/>
        <v>1.1122157477623975</v>
      </c>
      <c r="BN641" s="1">
        <f t="shared" si="1487"/>
        <v>1.1298970082434596</v>
      </c>
      <c r="BO641" s="1">
        <f t="shared" si="1488"/>
        <v>1.1448719004726655</v>
      </c>
      <c r="BP641" s="1">
        <f t="shared" si="1489"/>
        <v>1.1574067645472694</v>
      </c>
      <c r="BQ641" s="1">
        <f t="shared" si="1490"/>
        <v>1.167775833516794</v>
      </c>
      <c r="BR641" s="1">
        <f t="shared" si="1491"/>
        <v>1.1762507303942997</v>
      </c>
      <c r="BS641" s="1">
        <f t="shared" si="1492"/>
        <v>1.183091756677948</v>
      </c>
      <c r="BT641" s="1">
        <f t="shared" si="1493"/>
        <v>1.1885410483709162</v>
      </c>
      <c r="BU641" s="1">
        <f t="shared" si="1494"/>
        <v>1.192817527336504</v>
      </c>
      <c r="BV641" s="1">
        <f t="shared" si="1495"/>
        <v>1.1961134593766458</v>
      </c>
      <c r="BW641" s="1">
        <f t="shared" si="1496"/>
        <v>1.1985923499148785</v>
      </c>
      <c r="BX641" s="1">
        <f t="shared" si="1497"/>
        <v>1.2003878642026966</v>
      </c>
      <c r="BY641" s="1">
        <f t="shared" si="1498"/>
        <v>1.2016034493202794</v>
      </c>
      <c r="BZ641" s="1">
        <f t="shared" si="1499"/>
        <v>1.2023123557470137</v>
      </c>
      <c r="CA641" s="1">
        <f t="shared" si="1500"/>
        <v>1.2025578016838065</v>
      </c>
      <c r="CB641" s="1">
        <f t="shared" si="1501"/>
        <v>1.202353087938802</v>
      </c>
      <c r="CC641" s="1">
        <f t="shared" si="1502"/>
        <v>1.2016815493430988</v>
      </c>
      <c r="CD641" s="1">
        <f t="shared" si="1503"/>
        <v>1.200496314781911</v>
      </c>
      <c r="CE641" s="1">
        <f t="shared" si="1504"/>
        <v>1.1987199365276926</v>
      </c>
      <c r="CF641" s="1">
        <f t="shared" si="1505"/>
        <v>1.1962440350648504</v>
      </c>
      <c r="CG641" s="1">
        <f t="shared" si="1506"/>
        <v>1.1929291821309536</v>
      </c>
      <c r="CH641" s="1">
        <f t="shared" si="1507"/>
        <v>1.1886053060211108</v>
      </c>
      <c r="CI641" s="1">
        <f t="shared" si="1508"/>
        <v>1.1830729428047628</v>
      </c>
      <c r="CJ641" s="1">
        <f t="shared" si="1509"/>
        <v>1.1761056686037978</v>
      </c>
      <c r="CK641" s="1">
        <f t="shared" si="1510"/>
        <v>1.1674540258742463</v>
      </c>
      <c r="CL641" s="1">
        <f t="shared" si="1511"/>
        <v>1.156851196781387</v>
      </c>
      <c r="CM641" s="1">
        <f t="shared" si="1512"/>
        <v>1.1440205779814132</v>
      </c>
      <c r="CN641" s="1">
        <f t="shared" si="1513"/>
        <v>1.128685275748863</v>
      </c>
      <c r="CO641" s="1">
        <f t="shared" si="1514"/>
        <v>1.1105793750474942</v>
      </c>
      <c r="CP641" s="1">
        <f t="shared" si="1515"/>
        <v>1.0894606520186239</v>
      </c>
      <c r="CQ641" s="1">
        <f t="shared" si="1516"/>
        <v>1.0651242118477087</v>
      </c>
      <c r="CR641" s="1">
        <f t="shared" si="1517"/>
        <v>1.0374163616293155</v>
      </c>
      <c r="CS641" s="1">
        <f t="shared" si="1518"/>
        <v>1.0062478907083121</v>
      </c>
      <c r="CT641" s="1">
        <f t="shared" si="1519"/>
        <v>0.97160584828196284</v>
      </c>
      <c r="CU641" s="1">
        <f t="shared" si="1520"/>
        <v>0.9335628957623836</v>
      </c>
      <c r="CV641" s="1">
        <f t="shared" si="1521"/>
        <v>0.892283379733255</v>
      </c>
      <c r="CW641" s="1">
        <f t="shared" si="1522"/>
        <v>0.84802542274299453</v>
      </c>
      <c r="CX641" s="1">
        <f t="shared" si="1523"/>
        <v>0.80113855715089721</v>
      </c>
      <c r="CY641" s="1">
        <f t="shared" si="1524"/>
        <v>0.75205671618934711</v>
      </c>
      <c r="CZ641" s="1">
        <f t="shared" si="1525"/>
        <v>0.70128672273243386</v>
      </c>
      <c r="DA641" s="1">
        <f t="shared" si="1526"/>
        <v>0.64939275062888324</v>
      </c>
      <c r="DB641" s="1">
        <f t="shared" si="1527"/>
        <v>0.59697754394890001</v>
      </c>
      <c r="DC641" s="1">
        <f t="shared" si="1528"/>
        <v>0.54466143531411026</v>
      </c>
      <c r="DD641" s="1">
        <f t="shared" si="1529"/>
        <v>0.49306037966637167</v>
      </c>
      <c r="DE641" s="1">
        <f t="shared" si="1530"/>
        <v>0.44276429646451948</v>
      </c>
      <c r="DF641" s="1">
        <f t="shared" si="1531"/>
        <v>0.39431698372635238</v>
      </c>
      <c r="DG641" s="1">
        <f t="shared" si="1532"/>
        <v>0.34819873509664534</v>
      </c>
      <c r="DH641" s="1">
        <f t="shared" si="1533"/>
        <v>0.304812570440883</v>
      </c>
      <c r="DI641" s="1">
        <f t="shared" si="1534"/>
        <v>0.26447470437658877</v>
      </c>
      <c r="DJ641" s="1">
        <f t="shared" si="1535"/>
        <v>0.22740955458927178</v>
      </c>
      <c r="DK641" s="1">
        <f t="shared" si="1536"/>
        <v>0.19374926400685644</v>
      </c>
      <c r="DL641" s="1">
        <f t="shared" si="1537"/>
        <v>0.16353740786472404</v>
      </c>
      <c r="DM641" s="1">
        <f t="shared" si="1538"/>
        <v>0.13673630371360751</v>
      </c>
      <c r="DN641" s="1">
        <f t="shared" si="1539"/>
        <v>0.11323715774794374</v>
      </c>
      <c r="DO641" s="1">
        <f t="shared" si="1540"/>
        <v>9.287217421274116E-2</v>
      </c>
      <c r="DP641" s="1">
        <f t="shared" si="1541"/>
        <v>7.5427727095250002E-2</v>
      </c>
      <c r="DQ641" s="1">
        <f t="shared" si="1542"/>
        <v>6.0657737935387201E-2</v>
      </c>
      <c r="DR641" s="1">
        <f t="shared" si="1543"/>
        <v>4.8296507294673101E-2</v>
      </c>
      <c r="DS641" s="1">
        <f t="shared" si="1544"/>
        <v>3.8070393111254812E-2</v>
      </c>
      <c r="DT641" s="1">
        <f t="shared" si="1545"/>
        <v>2.9707898139934442E-2</v>
      </c>
      <c r="DU641" s="1">
        <f t="shared" si="1546"/>
        <v>2.2947902865173588E-2</v>
      </c>
      <c r="DV641" s="1">
        <f t="shared" si="1547"/>
        <v>1.7545944064644887E-2</v>
      </c>
      <c r="DW641" s="1">
        <f t="shared" si="1548"/>
        <v>1.3278580656143268E-2</v>
      </c>
      <c r="DX641" s="1">
        <f t="shared" si="1549"/>
        <v>9.9459999234366835E-3</v>
      </c>
      <c r="DY641" s="1">
        <f t="shared" si="1550"/>
        <v>7.3730953010136087E-3</v>
      </c>
      <c r="DZ641" s="1">
        <f t="shared" si="1551"/>
        <v>5.4092919997354456E-3</v>
      </c>
      <c r="EA641" s="1">
        <f t="shared" si="1552"/>
        <v>3.9274122338928555E-3</v>
      </c>
      <c r="EB641" s="1">
        <f t="shared" si="1553"/>
        <v>2.8218630069470679E-3</v>
      </c>
      <c r="EC641" s="1">
        <f t="shared" si="1554"/>
        <v>2.0064026674422109E-3</v>
      </c>
      <c r="ED641" s="1">
        <f t="shared" si="1555"/>
        <v>1.4117042235769458E-3</v>
      </c>
      <c r="EE641" s="1">
        <f t="shared" si="1556"/>
        <v>9.8288961822444302E-4</v>
      </c>
      <c r="EF641" s="1">
        <f t="shared" si="1557"/>
        <v>6.7716472669505261E-4</v>
      </c>
      <c r="EG641" s="1">
        <f t="shared" si="1558"/>
        <v>4.6164342882783205E-4</v>
      </c>
      <c r="EH641" s="1">
        <f t="shared" si="1559"/>
        <v>3.1141314333632417E-4</v>
      </c>
      <c r="EI641" s="1">
        <f t="shared" si="1560"/>
        <v>2.0786496181348252E-4</v>
      </c>
      <c r="EJ641" s="1">
        <f t="shared" si="1561"/>
        <v>1.3728929962931042E-4</v>
      </c>
      <c r="EK641" s="1">
        <f t="shared" si="1562"/>
        <v>8.9722405117173687E-5</v>
      </c>
      <c r="EL641" s="1">
        <f t="shared" si="1563"/>
        <v>5.8019295027843906E-5</v>
      </c>
      <c r="EM641" s="1">
        <f t="shared" si="1564"/>
        <v>3.7123635564099E-5</v>
      </c>
      <c r="EN641" s="1">
        <f t="shared" si="1565"/>
        <v>2.3503627204126111E-5</v>
      </c>
      <c r="EO641" s="1">
        <f t="shared" si="1566"/>
        <v>1.472400749529661E-5</v>
      </c>
      <c r="EP641" s="1">
        <f t="shared" si="1567"/>
        <v>9.1269334307502731E-6</v>
      </c>
      <c r="EQ641" s="1">
        <f t="shared" si="1568"/>
        <v>5.5980003858500768E-6</v>
      </c>
      <c r="ER641" s="1">
        <f t="shared" si="1569"/>
        <v>3.3974424587384602E-6</v>
      </c>
      <c r="ES641" s="1">
        <f t="shared" si="1570"/>
        <v>2.0402569684731077E-6</v>
      </c>
      <c r="ET641" s="1">
        <f t="shared" si="1571"/>
        <v>1.2123671888828925E-6</v>
      </c>
      <c r="EU641" s="1">
        <f t="shared" si="1572"/>
        <v>7.1285947466037022E-7</v>
      </c>
      <c r="EV641" s="1">
        <f t="shared" si="1573"/>
        <v>4.1476366673101982E-7</v>
      </c>
      <c r="EW641" s="1">
        <f t="shared" si="1574"/>
        <v>2.3880378628347902E-7</v>
      </c>
      <c r="EX641" s="1">
        <f t="shared" si="1575"/>
        <v>1.3607667596056995E-7</v>
      </c>
      <c r="EY641" s="1">
        <f t="shared" si="1576"/>
        <v>7.6782166491002433E-8</v>
      </c>
      <c r="EZ641" s="1">
        <f t="shared" si="1577"/>
        <v>4.2996386592756814E-8</v>
      </c>
      <c r="FA641" s="1">
        <f t="shared" si="1578"/>
        <v>2.4113971462385109E-8</v>
      </c>
      <c r="FB641" s="1">
        <f t="shared" si="1579"/>
        <v>1.4043004199152509E-8</v>
      </c>
      <c r="FC641" s="1">
        <f t="shared" si="1580"/>
        <v>9.5700933580803401E-9</v>
      </c>
      <c r="FD641" s="75">
        <f t="shared" si="1431"/>
        <v>9.5700933580803401E-9</v>
      </c>
    </row>
    <row r="642" spans="7:160" x14ac:dyDescent="0.35">
      <c r="G642" t="str">
        <f t="shared" si="1427"/>
        <v>Refd, t=3.13</v>
      </c>
      <c r="H642" s="76">
        <f t="shared" si="1428"/>
        <v>3.1349999999999554</v>
      </c>
      <c r="I642" s="1">
        <f t="shared" si="1429"/>
        <v>0</v>
      </c>
      <c r="J642" s="22">
        <f t="shared" si="1430"/>
        <v>1.2328811511627152E-6</v>
      </c>
      <c r="K642" s="1">
        <f t="shared" si="1432"/>
        <v>2.4280457116245612E-6</v>
      </c>
      <c r="L642" s="1">
        <f t="shared" si="1433"/>
        <v>4.48867027966295E-6</v>
      </c>
      <c r="M642" s="1">
        <f t="shared" si="1434"/>
        <v>7.9567308963979867E-6</v>
      </c>
      <c r="N642" s="1">
        <f t="shared" si="1435"/>
        <v>1.3676155883802651E-5</v>
      </c>
      <c r="O642" s="1">
        <f t="shared" si="1436"/>
        <v>2.2941544997765582E-5</v>
      </c>
      <c r="P642" s="1">
        <f t="shared" si="1437"/>
        <v>3.7709725507027055E-5</v>
      </c>
      <c r="Q642" s="1">
        <f t="shared" si="1438"/>
        <v>6.0895394713594694E-5</v>
      </c>
      <c r="R642" s="1">
        <f t="shared" si="1439"/>
        <v>9.6776774243018164E-5</v>
      </c>
      <c r="S642" s="1">
        <f t="shared" si="1440"/>
        <v>1.5154176537814537E-4</v>
      </c>
      <c r="T642" s="1">
        <f t="shared" si="1441"/>
        <v>2.3400891937936849E-4</v>
      </c>
      <c r="U642" s="1">
        <f t="shared" si="1442"/>
        <v>3.5655974869989115E-4</v>
      </c>
      <c r="V642" s="1">
        <f t="shared" si="1443"/>
        <v>5.3631838449748402E-4</v>
      </c>
      <c r="W642" s="1">
        <f t="shared" si="1444"/>
        <v>7.9661000732856625E-4</v>
      </c>
      <c r="X642" s="1">
        <f t="shared" si="1445"/>
        <v>1.168719405448827E-3</v>
      </c>
      <c r="Y642" s="1">
        <f t="shared" si="1446"/>
        <v>1.6939540628524343E-3</v>
      </c>
      <c r="Z642" s="1">
        <f t="shared" si="1447"/>
        <v>2.4259912395358145E-3</v>
      </c>
      <c r="AA642" s="1">
        <f t="shared" si="1448"/>
        <v>3.4334550375415989E-3</v>
      </c>
      <c r="AB642" s="1">
        <f t="shared" si="1449"/>
        <v>4.8026277937797991E-3</v>
      </c>
      <c r="AC642" s="1">
        <f t="shared" si="1450"/>
        <v>6.6401518532462648E-3</v>
      </c>
      <c r="AD642" s="1">
        <f t="shared" si="1451"/>
        <v>9.0755258580746782E-3</v>
      </c>
      <c r="AE642" s="1">
        <f t="shared" si="1452"/>
        <v>1.2263148718617958E-2</v>
      </c>
      <c r="AF642" s="1">
        <f t="shared" si="1453"/>
        <v>1.6383620487378375E-2</v>
      </c>
      <c r="AG642" s="1">
        <f t="shared" si="1454"/>
        <v>2.1643979665468101E-2</v>
      </c>
      <c r="AH642" s="1">
        <f t="shared" si="1455"/>
        <v>2.8276548790304216E-2</v>
      </c>
      <c r="AI642" s="1">
        <f t="shared" si="1456"/>
        <v>3.6536081854855802E-2</v>
      </c>
      <c r="AJ642" s="1">
        <f t="shared" si="1457"/>
        <v>4.6694964058248918E-2</v>
      </c>
      <c r="AK642" s="1">
        <f t="shared" si="1458"/>
        <v>5.9036309726533252E-2</v>
      </c>
      <c r="AL642" s="1">
        <f t="shared" si="1459"/>
        <v>7.3844937251902276E-2</v>
      </c>
      <c r="AM642" s="1">
        <f t="shared" si="1460"/>
        <v>9.1396365145542932E-2</v>
      </c>
      <c r="AN642" s="1">
        <f t="shared" si="1461"/>
        <v>0.11194416027221335</v>
      </c>
      <c r="AO642" s="1">
        <f t="shared" si="1462"/>
        <v>0.13570616273844427</v>
      </c>
      <c r="AP642" s="1">
        <f t="shared" si="1463"/>
        <v>0.16285029270867546</v>
      </c>
      <c r="AQ642" s="1">
        <f t="shared" si="1464"/>
        <v>0.19348079163914719</v>
      </c>
      <c r="AR642" s="1">
        <f t="shared" si="1465"/>
        <v>0.22762584348765866</v>
      </c>
      <c r="AS642" s="1">
        <f t="shared" si="1466"/>
        <v>0.26522754294943524</v>
      </c>
      <c r="AT642" s="1">
        <f t="shared" si="1467"/>
        <v>0.30613511605729604</v>
      </c>
      <c r="AU642" s="1">
        <f t="shared" si="1468"/>
        <v>0.35010214996237582</v>
      </c>
      <c r="AV642" s="1">
        <f t="shared" si="1469"/>
        <v>0.39678835917717031</v>
      </c>
      <c r="AW642" s="1">
        <f t="shared" si="1470"/>
        <v>0.44576612045374836</v>
      </c>
      <c r="AX642" s="1">
        <f t="shared" si="1471"/>
        <v>0.49653167181094782</v>
      </c>
      <c r="AY642" s="1">
        <f t="shared" si="1472"/>
        <v>0.54852052332314449</v>
      </c>
      <c r="AZ642" s="1">
        <f t="shared" si="1473"/>
        <v>0.60112630142705648</v>
      </c>
      <c r="BA642" s="1">
        <f t="shared" si="1474"/>
        <v>0.65372197707416213</v>
      </c>
      <c r="BB642" s="1">
        <f t="shared" si="1475"/>
        <v>0.70568223860115509</v>
      </c>
      <c r="BC642" s="1">
        <f t="shared" si="1476"/>
        <v>0.75640568200731739</v>
      </c>
      <c r="BD642" s="1">
        <f t="shared" si="1477"/>
        <v>0.80533551306802076</v>
      </c>
      <c r="BE642" s="1">
        <f t="shared" si="1478"/>
        <v>0.85197758435448334</v>
      </c>
      <c r="BF642" s="1">
        <f t="shared" si="1479"/>
        <v>0.89591481155198682</v>
      </c>
      <c r="BG642" s="1">
        <f t="shared" si="1480"/>
        <v>0.93681730395896934</v>
      </c>
      <c r="BH642" s="1">
        <f t="shared" si="1481"/>
        <v>0.97444787392702348</v>
      </c>
      <c r="BI642" s="1">
        <f t="shared" si="1482"/>
        <v>1.0086629269098963</v>
      </c>
      <c r="BJ642" s="1">
        <f t="shared" si="1483"/>
        <v>1.0394090466155634</v>
      </c>
      <c r="BK642" s="1">
        <f t="shared" si="1484"/>
        <v>1.0667158520538533</v>
      </c>
      <c r="BL642" s="1">
        <f t="shared" si="1485"/>
        <v>1.0906858958560584</v>
      </c>
      <c r="BM642" s="1">
        <f t="shared" si="1486"/>
        <v>1.1114824856649297</v>
      </c>
      <c r="BN642" s="1">
        <f t="shared" si="1487"/>
        <v>1.1293163412210769</v>
      </c>
      <c r="BO642" s="1">
        <f t="shared" si="1488"/>
        <v>1.1444319557473337</v>
      </c>
      <c r="BP642" s="1">
        <f t="shared" si="1489"/>
        <v>1.1570944245547325</v>
      </c>
      <c r="BQ642" s="1">
        <f t="shared" si="1490"/>
        <v>1.1675773538563547</v>
      </c>
      <c r="BR642" s="1">
        <f t="shared" si="1491"/>
        <v>1.1761522877334678</v>
      </c>
      <c r="BS642" s="1">
        <f t="shared" si="1492"/>
        <v>1.1830799097016385</v>
      </c>
      <c r="BT642" s="1">
        <f t="shared" si="1493"/>
        <v>1.1886031036864499</v>
      </c>
      <c r="BU642" s="1">
        <f t="shared" si="1494"/>
        <v>1.1929418101843074</v>
      </c>
      <c r="BV642" s="1">
        <f t="shared" si="1495"/>
        <v>1.1962894955472876</v>
      </c>
      <c r="BW642" s="1">
        <f t="shared" si="1496"/>
        <v>1.1988109701492353</v>
      </c>
      <c r="BX642" s="1">
        <f t="shared" si="1497"/>
        <v>1.2006412454680575</v>
      </c>
      <c r="BY642" s="1">
        <f t="shared" si="1498"/>
        <v>1.2018851087894624</v>
      </c>
      <c r="BZ642" s="1">
        <f t="shared" si="1499"/>
        <v>1.2026171132546353</v>
      </c>
      <c r="CA642" s="1">
        <f t="shared" si="1500"/>
        <v>1.2028817251551376</v>
      </c>
      <c r="CB642" s="1">
        <f t="shared" si="1501"/>
        <v>1.2026934340669824</v>
      </c>
      <c r="CC642" s="1">
        <f t="shared" si="1502"/>
        <v>1.2020367089060646</v>
      </c>
      <c r="CD642" s="1">
        <f t="shared" si="1503"/>
        <v>1.2008657686902209</v>
      </c>
      <c r="CE642" s="1">
        <f t="shared" si="1504"/>
        <v>1.1991042251953514</v>
      </c>
      <c r="CF642" s="1">
        <f t="shared" si="1505"/>
        <v>1.1966447401878437</v>
      </c>
      <c r="CG642" s="1">
        <f t="shared" si="1506"/>
        <v>1.1933489166196707</v>
      </c>
      <c r="CH642" s="1">
        <f t="shared" si="1507"/>
        <v>1.1890477048413814</v>
      </c>
      <c r="CI642" s="1">
        <f t="shared" si="1508"/>
        <v>1.1835426450280542</v>
      </c>
      <c r="CJ642" s="1">
        <f t="shared" si="1509"/>
        <v>1.176608279255511</v>
      </c>
      <c r="CK642" s="1">
        <f t="shared" si="1510"/>
        <v>1.1679960454121567</v>
      </c>
      <c r="CL642" s="1">
        <f t="shared" si="1511"/>
        <v>1.1574399064331031</v>
      </c>
      <c r="CM642" s="1">
        <f t="shared" si="1512"/>
        <v>1.144663870875297</v>
      </c>
      <c r="CN642" s="1">
        <f t="shared" si="1513"/>
        <v>1.1293914268609073</v>
      </c>
      <c r="CO642" s="1">
        <f t="shared" si="1514"/>
        <v>1.1113567474118196</v>
      </c>
      <c r="CP642" s="1">
        <f t="shared" si="1515"/>
        <v>1.0903173422165164</v>
      </c>
      <c r="CQ642" s="1">
        <f t="shared" si="1516"/>
        <v>1.0660676441391475</v>
      </c>
      <c r="CR642" s="1">
        <f t="shared" si="1517"/>
        <v>1.038452846702441</v>
      </c>
      <c r="CS642" s="1">
        <f t="shared" si="1518"/>
        <v>1.0073821712499706</v>
      </c>
      <c r="CT642" s="1">
        <f t="shared" si="1519"/>
        <v>0.97284065870120262</v>
      </c>
      <c r="CU642" s="1">
        <f t="shared" si="1520"/>
        <v>0.93489856672427996</v>
      </c>
      <c r="CV642" s="1">
        <f t="shared" si="1521"/>
        <v>0.89371751908155572</v>
      </c>
      <c r="CW642" s="1">
        <f t="shared" si="1522"/>
        <v>0.84955270250105319</v>
      </c>
      <c r="CX642" s="1">
        <f t="shared" si="1523"/>
        <v>0.80275063145851111</v>
      </c>
      <c r="CY642" s="1">
        <f t="shared" si="1524"/>
        <v>0.75374228744797267</v>
      </c>
      <c r="CZ642" s="1">
        <f t="shared" si="1525"/>
        <v>0.70303176341411844</v>
      </c>
      <c r="DA642" s="1">
        <f t="shared" si="1526"/>
        <v>0.65118087697279603</v>
      </c>
      <c r="DB642" s="1">
        <f t="shared" si="1527"/>
        <v>0.59879052615831541</v>
      </c>
      <c r="DC642" s="1">
        <f t="shared" si="1528"/>
        <v>0.54647981801348644</v>
      </c>
      <c r="DD642" s="1">
        <f t="shared" si="1529"/>
        <v>0.49486417738786093</v>
      </c>
      <c r="DE642" s="1">
        <f t="shared" si="1530"/>
        <v>0.44453372274213426</v>
      </c>
      <c r="DF642" s="1">
        <f t="shared" si="1531"/>
        <v>0.39603316963337071</v>
      </c>
      <c r="DG642" s="1">
        <f t="shared" si="1532"/>
        <v>0.34984439404768075</v>
      </c>
      <c r="DH642" s="1">
        <f t="shared" si="1533"/>
        <v>0.30637257067100787</v>
      </c>
      <c r="DI642" s="1">
        <f t="shared" si="1534"/>
        <v>0.26593651819823277</v>
      </c>
      <c r="DJ642" s="1">
        <f t="shared" si="1535"/>
        <v>0.22876356348977747</v>
      </c>
      <c r="DK642" s="1">
        <f t="shared" si="1536"/>
        <v>0.19498890985368461</v>
      </c>
      <c r="DL642" s="1">
        <f t="shared" si="1537"/>
        <v>0.16465919182087685</v>
      </c>
      <c r="DM642" s="1">
        <f t="shared" si="1538"/>
        <v>0.13773964487679202</v>
      </c>
      <c r="DN642" s="1">
        <f t="shared" si="1539"/>
        <v>0.1141241321292867</v>
      </c>
      <c r="DO642" s="1">
        <f t="shared" si="1540"/>
        <v>9.3647160839763544E-2</v>
      </c>
      <c r="DP642" s="1">
        <f t="shared" si="1541"/>
        <v>7.6096991441359146E-2</v>
      </c>
      <c r="DQ642" s="1">
        <f t="shared" si="1542"/>
        <v>6.1228983538041307E-2</v>
      </c>
      <c r="DR642" s="1">
        <f t="shared" si="1543"/>
        <v>4.8778424597996202E-2</v>
      </c>
      <c r="DS642" s="1">
        <f t="shared" si="1544"/>
        <v>3.8472230741379662E-2</v>
      </c>
      <c r="DT642" s="1">
        <f t="shared" si="1545"/>
        <v>3.0039076609984415E-2</v>
      </c>
      <c r="DU642" s="1">
        <f t="shared" si="1546"/>
        <v>2.3217684774611575E-2</v>
      </c>
      <c r="DV642" s="1">
        <f t="shared" si="1547"/>
        <v>1.7763168834548954E-2</v>
      </c>
      <c r="DW642" s="1">
        <f t="shared" si="1548"/>
        <v>1.3451466261851851E-2</v>
      </c>
      <c r="DX642" s="1">
        <f t="shared" si="1549"/>
        <v>1.0082009346411128E-2</v>
      </c>
      <c r="DY642" s="1">
        <f t="shared" si="1550"/>
        <v>7.4788617660732836E-3</v>
      </c>
      <c r="DZ642" s="1">
        <f t="shared" si="1551"/>
        <v>5.4905945850107852E-3</v>
      </c>
      <c r="EA642" s="1">
        <f t="shared" si="1552"/>
        <v>3.9891921018552681E-3</v>
      </c>
      <c r="EB642" s="1">
        <f t="shared" si="1553"/>
        <v>2.868270169720973E-3</v>
      </c>
      <c r="EC642" s="1">
        <f t="shared" si="1554"/>
        <v>2.040863669074956E-3</v>
      </c>
      <c r="ED642" s="1">
        <f t="shared" si="1555"/>
        <v>1.4370021684953194E-3</v>
      </c>
      <c r="EE642" s="1">
        <f t="shared" si="1556"/>
        <v>1.0012493728219513E-3</v>
      </c>
      <c r="EF642" s="1">
        <f t="shared" si="1557"/>
        <v>6.9033766811365692E-4</v>
      </c>
      <c r="EG642" s="1">
        <f t="shared" si="1558"/>
        <v>4.7098764814149173E-4</v>
      </c>
      <c r="EH642" s="1">
        <f t="shared" si="1559"/>
        <v>3.1796641081334486E-4</v>
      </c>
      <c r="EI642" s="1">
        <f t="shared" si="1560"/>
        <v>2.1240895543527219E-4</v>
      </c>
      <c r="EJ642" s="1">
        <f t="shared" si="1561"/>
        <v>1.4040454964409644E-4</v>
      </c>
      <c r="EK642" s="1">
        <f t="shared" si="1562"/>
        <v>9.1834113673645165E-5</v>
      </c>
      <c r="EL642" s="1">
        <f t="shared" si="1563"/>
        <v>5.9434669966920849E-5</v>
      </c>
      <c r="EM642" s="1">
        <f t="shared" si="1564"/>
        <v>3.8061664203444361E-5</v>
      </c>
      <c r="EN642" s="1">
        <f t="shared" si="1565"/>
        <v>2.4118348759303641E-5</v>
      </c>
      <c r="EO642" s="1">
        <f t="shared" si="1566"/>
        <v>1.5122361552268583E-5</v>
      </c>
      <c r="EP642" s="1">
        <f t="shared" si="1567"/>
        <v>9.3822031206451401E-6</v>
      </c>
      <c r="EQ642" s="1">
        <f t="shared" si="1568"/>
        <v>5.7597634013853627E-6</v>
      </c>
      <c r="ER642" s="1">
        <f t="shared" si="1569"/>
        <v>3.4988149223818488E-6</v>
      </c>
      <c r="ES642" s="1">
        <f t="shared" si="1570"/>
        <v>2.1030819576699005E-6</v>
      </c>
      <c r="ET642" s="1">
        <f t="shared" si="1571"/>
        <v>1.2508731155561537E-6</v>
      </c>
      <c r="EU642" s="1">
        <f t="shared" si="1572"/>
        <v>7.3620036180607665E-7</v>
      </c>
      <c r="EV642" s="1">
        <f t="shared" si="1573"/>
        <v>4.2875686053639571E-7</v>
      </c>
      <c r="EW642" s="1">
        <f t="shared" si="1574"/>
        <v>2.471014137338735E-7</v>
      </c>
      <c r="EX642" s="1">
        <f t="shared" si="1575"/>
        <v>1.4094419446146181E-7</v>
      </c>
      <c r="EY642" s="1">
        <f t="shared" si="1576"/>
        <v>7.9608744026955202E-8</v>
      </c>
      <c r="EZ642" s="1">
        <f t="shared" si="1577"/>
        <v>4.4625334707626801E-8</v>
      </c>
      <c r="FA642" s="1">
        <f t="shared" si="1578"/>
        <v>2.5054790228134621E-8</v>
      </c>
      <c r="FB642" s="1">
        <f t="shared" si="1579"/>
        <v>1.4607832926772507E-8</v>
      </c>
      <c r="FC642" s="1">
        <f t="shared" si="1580"/>
        <v>9.9650150213077392E-9</v>
      </c>
      <c r="FD642" s="75">
        <f t="shared" si="1431"/>
        <v>9.9650150213077392E-9</v>
      </c>
    </row>
    <row r="643" spans="7:160" x14ac:dyDescent="0.35">
      <c r="G643" t="str">
        <f t="shared" si="1427"/>
        <v>Refd, t=3.14</v>
      </c>
      <c r="H643" s="76">
        <f t="shared" si="1428"/>
        <v>3.1399999999999553</v>
      </c>
      <c r="I643" s="1">
        <f t="shared" si="1429"/>
        <v>0</v>
      </c>
      <c r="J643" s="22">
        <f t="shared" si="1430"/>
        <v>1.2192156491454627E-6</v>
      </c>
      <c r="K643" s="1">
        <f t="shared" si="1432"/>
        <v>2.4011347141436459E-6</v>
      </c>
      <c r="L643" s="1">
        <f t="shared" si="1433"/>
        <v>4.4389300237473204E-6</v>
      </c>
      <c r="M643" s="1">
        <f t="shared" si="1434"/>
        <v>7.8685947794662605E-6</v>
      </c>
      <c r="N643" s="1">
        <f t="shared" si="1435"/>
        <v>1.352477213447934E-5</v>
      </c>
      <c r="O643" s="1">
        <f t="shared" si="1436"/>
        <v>2.2687884088485872E-5</v>
      </c>
      <c r="P643" s="1">
        <f t="shared" si="1437"/>
        <v>3.7293458344114016E-5</v>
      </c>
      <c r="Q643" s="1">
        <f t="shared" si="1438"/>
        <v>6.0224711303859703E-5</v>
      </c>
      <c r="R643" s="1">
        <f t="shared" si="1439"/>
        <v>9.5714095477278575E-5</v>
      </c>
      <c r="S643" s="1">
        <f t="shared" si="1440"/>
        <v>1.4988407005199025E-4</v>
      </c>
      <c r="T643" s="1">
        <f t="shared" si="1441"/>
        <v>2.314611861804546E-4</v>
      </c>
      <c r="U643" s="1">
        <f t="shared" si="1442"/>
        <v>3.5269983160193775E-4</v>
      </c>
      <c r="V643" s="1">
        <f t="shared" si="1443"/>
        <v>5.3055154542560852E-4</v>
      </c>
      <c r="W643" s="1">
        <f t="shared" si="1444"/>
        <v>7.8811138012593212E-4</v>
      </c>
      <c r="X643" s="1">
        <f t="shared" si="1445"/>
        <v>1.1563629280626239E-3</v>
      </c>
      <c r="Y643" s="1">
        <f t="shared" si="1446"/>
        <v>1.6762269627942602E-3</v>
      </c>
      <c r="Z643" s="1">
        <f t="shared" si="1447"/>
        <v>2.4008940592817477E-3</v>
      </c>
      <c r="AA643" s="1">
        <f t="shared" si="1448"/>
        <v>3.3983884932108931E-3</v>
      </c>
      <c r="AB643" s="1">
        <f t="shared" si="1449"/>
        <v>4.7542694919163768E-3</v>
      </c>
      <c r="AC643" s="1">
        <f t="shared" si="1450"/>
        <v>6.5743280180863128E-3</v>
      </c>
      <c r="AD643" s="1">
        <f t="shared" si="1451"/>
        <v>8.9870856523533351E-3</v>
      </c>
      <c r="AE643" s="1">
        <f t="shared" si="1452"/>
        <v>1.2145851305859424E-2</v>
      </c>
      <c r="AF643" s="1">
        <f t="shared" si="1453"/>
        <v>1.6230047433866749E-2</v>
      </c>
      <c r="AG643" s="1">
        <f t="shared" si="1454"/>
        <v>2.1445487294033498E-2</v>
      </c>
      <c r="AH643" s="1">
        <f t="shared" si="1455"/>
        <v>2.802327630227839E-2</v>
      </c>
      <c r="AI643" s="1">
        <f t="shared" si="1456"/>
        <v>3.6217031042066541E-2</v>
      </c>
      <c r="AJ643" s="1">
        <f t="shared" si="1457"/>
        <v>4.6298164879057156E-2</v>
      </c>
      <c r="AK643" s="1">
        <f t="shared" si="1458"/>
        <v>5.8549082657771492E-2</v>
      </c>
      <c r="AL643" s="1">
        <f t="shared" si="1459"/>
        <v>7.325425804691317E-2</v>
      </c>
      <c r="AM643" s="1">
        <f t="shared" si="1460"/>
        <v>9.0689330532527007E-2</v>
      </c>
      <c r="AN643" s="1">
        <f t="shared" si="1461"/>
        <v>0.11110854456921081</v>
      </c>
      <c r="AO643" s="1">
        <f t="shared" si="1462"/>
        <v>0.13473104594981702</v>
      </c>
      <c r="AP643" s="1">
        <f t="shared" si="1463"/>
        <v>0.16172673123984915</v>
      </c>
      <c r="AQ643" s="1">
        <f t="shared" si="1464"/>
        <v>0.19220249432084588</v>
      </c>
      <c r="AR643" s="1">
        <f t="shared" si="1465"/>
        <v>0.22618980919705925</v>
      </c>
      <c r="AS643" s="1">
        <f t="shared" si="1466"/>
        <v>0.26363461274387445</v>
      </c>
      <c r="AT643" s="1">
        <f t="shared" si="1467"/>
        <v>0.30439039317845817</v>
      </c>
      <c r="AU643" s="1">
        <f t="shared" si="1468"/>
        <v>0.34821524576924306</v>
      </c>
      <c r="AV643" s="1">
        <f t="shared" si="1469"/>
        <v>0.39477343203111731</v>
      </c>
      <c r="AW643" s="1">
        <f t="shared" si="1470"/>
        <v>0.44364168732893206</v>
      </c>
      <c r="AX643" s="1">
        <f t="shared" si="1471"/>
        <v>0.49432018798375221</v>
      </c>
      <c r="AY643" s="1">
        <f t="shared" si="1472"/>
        <v>0.54624774255785002</v>
      </c>
      <c r="AZ643" s="1">
        <f t="shared" si="1473"/>
        <v>0.59882044601838813</v>
      </c>
      <c r="BA643" s="1">
        <f t="shared" si="1474"/>
        <v>0.65141276225645439</v>
      </c>
      <c r="BB643" s="1">
        <f t="shared" si="1475"/>
        <v>0.703399807644144</v>
      </c>
      <c r="BC643" s="1">
        <f t="shared" si="1476"/>
        <v>0.75417951556758722</v>
      </c>
      <c r="BD643" s="1">
        <f t="shared" si="1477"/>
        <v>0.80319337830647541</v>
      </c>
      <c r="BE643" s="1">
        <f t="shared" si="1478"/>
        <v>0.84994458578654564</v>
      </c>
      <c r="BF643" s="1">
        <f t="shared" si="1479"/>
        <v>0.89401259697908964</v>
      </c>
      <c r="BG643" s="1">
        <f t="shared" si="1480"/>
        <v>0.93506346607774338</v>
      </c>
      <c r="BH643" s="1">
        <f t="shared" si="1481"/>
        <v>0.97285557267193867</v>
      </c>
      <c r="BI643" s="1">
        <f t="shared" si="1482"/>
        <v>1.0072407408341597</v>
      </c>
      <c r="BJ643" s="1">
        <f t="shared" si="1483"/>
        <v>1.0381610452707777</v>
      </c>
      <c r="BK643" s="1">
        <f t="shared" si="1484"/>
        <v>1.0656418668594001</v>
      </c>
      <c r="BL643" s="1">
        <f t="shared" si="1485"/>
        <v>1.0897819555177375</v>
      </c>
      <c r="BM643" s="1">
        <f t="shared" si="1486"/>
        <v>1.1107413745620558</v>
      </c>
      <c r="BN643" s="1">
        <f t="shared" si="1487"/>
        <v>1.1287282356294512</v>
      </c>
      <c r="BO643" s="1">
        <f t="shared" si="1488"/>
        <v>1.1439850931593634</v>
      </c>
      <c r="BP643" s="1">
        <f t="shared" si="1489"/>
        <v>1.15677576518131</v>
      </c>
      <c r="BQ643" s="1">
        <f t="shared" si="1490"/>
        <v>1.167373199862402</v>
      </c>
      <c r="BR643" s="1">
        <f t="shared" si="1491"/>
        <v>1.1760488339376165</v>
      </c>
      <c r="BS643" s="1">
        <f t="shared" si="1492"/>
        <v>1.1830637084023583</v>
      </c>
      <c r="BT643" s="1">
        <f t="shared" si="1493"/>
        <v>1.188661435084583</v>
      </c>
      <c r="BU643" s="1">
        <f t="shared" si="1494"/>
        <v>1.1930629578366367</v>
      </c>
      <c r="BV643" s="1">
        <f t="shared" si="1495"/>
        <v>1.1964629328929748</v>
      </c>
      <c r="BW643" s="1">
        <f t="shared" si="1496"/>
        <v>1.1990274691030323</v>
      </c>
      <c r="BX643" s="1">
        <f t="shared" si="1497"/>
        <v>1.2008929212747343</v>
      </c>
      <c r="BY643" s="1">
        <f t="shared" si="1498"/>
        <v>1.2021654168519285</v>
      </c>
      <c r="BZ643" s="1">
        <f t="shared" si="1499"/>
        <v>1.2029208136711829</v>
      </c>
      <c r="CA643" s="1">
        <f t="shared" si="1500"/>
        <v>1.2032048294859659</v>
      </c>
      <c r="CB643" s="1">
        <f t="shared" si="1501"/>
        <v>1.2030331466794644</v>
      </c>
      <c r="CC643" s="1">
        <f t="shared" si="1502"/>
        <v>1.2023913723983504</v>
      </c>
      <c r="CD643" s="1">
        <f t="shared" si="1503"/>
        <v>1.2012348196142273</v>
      </c>
      <c r="CE643" s="1">
        <f t="shared" si="1504"/>
        <v>1.1994881628121179</v>
      </c>
      <c r="CF643" s="1">
        <f t="shared" si="1505"/>
        <v>1.1970451074835919</v>
      </c>
      <c r="CG643" s="1">
        <f t="shared" si="1506"/>
        <v>1.1937682894688266</v>
      </c>
      <c r="CH643" s="1">
        <f t="shared" si="1507"/>
        <v>1.1894896822026628</v>
      </c>
      <c r="CI643" s="1">
        <f t="shared" si="1508"/>
        <v>1.1840118305920189</v>
      </c>
      <c r="CJ643" s="1">
        <f t="shared" si="1509"/>
        <v>1.1771102432315173</v>
      </c>
      <c r="CK643" s="1">
        <f t="shared" si="1510"/>
        <v>1.1685372543608046</v>
      </c>
      <c r="CL643" s="1">
        <f t="shared" si="1511"/>
        <v>1.1580276094150628</v>
      </c>
      <c r="CM643" s="1">
        <f t="shared" si="1512"/>
        <v>1.1453059318537946</v>
      </c>
      <c r="CN643" s="1">
        <f t="shared" si="1513"/>
        <v>1.1300960963375761</v>
      </c>
      <c r="CO643" s="1">
        <f t="shared" si="1514"/>
        <v>1.1121323706510757</v>
      </c>
      <c r="CP643" s="1">
        <f t="shared" si="1515"/>
        <v>1.091172006930849</v>
      </c>
      <c r="CQ643" s="1">
        <f t="shared" si="1516"/>
        <v>1.0670087768116445</v>
      </c>
      <c r="CR643" s="1">
        <f t="shared" si="1517"/>
        <v>1.0394867733002775</v>
      </c>
      <c r="CS643" s="1">
        <f t="shared" si="1518"/>
        <v>1.0085136642933805</v>
      </c>
      <c r="CT643" s="1">
        <f t="shared" si="1519"/>
        <v>0.97407249778679572</v>
      </c>
      <c r="CU643" s="1">
        <f t="shared" si="1520"/>
        <v>0.9362311429585537</v>
      </c>
      <c r="CV643" s="1">
        <f t="shared" si="1521"/>
        <v>0.89514851485945401</v>
      </c>
      <c r="CW643" s="1">
        <f t="shared" si="1522"/>
        <v>0.8510768762568206</v>
      </c>
      <c r="CX643" s="1">
        <f t="shared" si="1523"/>
        <v>0.80435973228276725</v>
      </c>
      <c r="CY643" s="1">
        <f t="shared" si="1524"/>
        <v>0.75542511698584913</v>
      </c>
      <c r="CZ643" s="1">
        <f t="shared" si="1525"/>
        <v>0.70477439274413434</v>
      </c>
      <c r="DA643" s="1">
        <f t="shared" si="1526"/>
        <v>0.65296701502019183</v>
      </c>
      <c r="DB643" s="1">
        <f t="shared" si="1527"/>
        <v>0.60060202464327861</v>
      </c>
      <c r="DC643" s="1">
        <f t="shared" si="1528"/>
        <v>0.54829728710283654</v>
      </c>
      <c r="DD643" s="1">
        <f t="shared" si="1529"/>
        <v>0.49666767720892407</v>
      </c>
      <c r="DE643" s="1">
        <f t="shared" si="1530"/>
        <v>0.44630348966642813</v>
      </c>
      <c r="DF643" s="1">
        <f t="shared" si="1531"/>
        <v>0.39775033340018556</v>
      </c>
      <c r="DG643" s="1">
        <f t="shared" si="1532"/>
        <v>0.35149164266370103</v>
      </c>
      <c r="DH643" s="1">
        <f t="shared" si="1533"/>
        <v>0.307934724481637</v>
      </c>
      <c r="DI643" s="1">
        <f t="shared" si="1534"/>
        <v>0.26740098208611845</v>
      </c>
      <c r="DJ643" s="1">
        <f t="shared" si="1535"/>
        <v>0.23012063600672947</v>
      </c>
      <c r="DK643" s="1">
        <f t="shared" si="1536"/>
        <v>0.19623193921348045</v>
      </c>
      <c r="DL643" s="1">
        <f t="shared" si="1537"/>
        <v>0.16578457996965351</v>
      </c>
      <c r="DM643" s="1">
        <f t="shared" si="1538"/>
        <v>0.13874671126176696</v>
      </c>
      <c r="DN643" s="1">
        <f t="shared" si="1539"/>
        <v>0.11501485741958162</v>
      </c>
      <c r="DO643" s="1">
        <f t="shared" si="1540"/>
        <v>9.4425837084285424E-2</v>
      </c>
      <c r="DP643" s="1">
        <f t="shared" si="1541"/>
        <v>7.6769808650786239E-2</v>
      </c>
      <c r="DQ643" s="1">
        <f t="shared" si="1542"/>
        <v>6.1803583433682419E-2</v>
      </c>
      <c r="DR643" s="1">
        <f t="shared" si="1543"/>
        <v>4.9263450539887316E-2</v>
      </c>
      <c r="DS643" s="1">
        <f t="shared" si="1544"/>
        <v>3.8876899106743613E-2</v>
      </c>
      <c r="DT643" s="1">
        <f t="shared" si="1545"/>
        <v>3.037278975084521E-2</v>
      </c>
      <c r="DU643" s="1">
        <f t="shared" si="1546"/>
        <v>2.348969979841457E-2</v>
      </c>
      <c r="DV643" s="1">
        <f t="shared" si="1547"/>
        <v>1.7982330452463429E-2</v>
      </c>
      <c r="DW643" s="1">
        <f t="shared" si="1548"/>
        <v>1.3626006371400917E-2</v>
      </c>
      <c r="DX643" s="1">
        <f t="shared" si="1549"/>
        <v>1.0219411259184307E-2</v>
      </c>
      <c r="DY643" s="1">
        <f t="shared" si="1550"/>
        <v>7.5857833058189878E-3</v>
      </c>
      <c r="DZ643" s="1">
        <f t="shared" si="1551"/>
        <v>5.5728417648169895E-3</v>
      </c>
      <c r="EA643" s="1">
        <f t="shared" si="1552"/>
        <v>4.0517337095988858E-3</v>
      </c>
      <c r="EB643" s="1">
        <f t="shared" si="1553"/>
        <v>2.915283216979384E-3</v>
      </c>
      <c r="EC643" s="1">
        <f t="shared" si="1554"/>
        <v>2.0758000943700578E-3</v>
      </c>
      <c r="ED643" s="1">
        <f t="shared" si="1555"/>
        <v>1.4626682055963027E-3</v>
      </c>
      <c r="EE643" s="1">
        <f t="shared" si="1556"/>
        <v>1.0198903737845912E-3</v>
      </c>
      <c r="EF643" s="1">
        <f t="shared" si="1557"/>
        <v>7.0372270683393854E-4</v>
      </c>
      <c r="EG643" s="1">
        <f t="shared" si="1558"/>
        <v>4.8048975912929481E-4</v>
      </c>
      <c r="EH643" s="1">
        <f t="shared" si="1559"/>
        <v>3.2463571955551531E-4</v>
      </c>
      <c r="EI643" s="1">
        <f t="shared" si="1560"/>
        <v>2.1703715524943833E-4</v>
      </c>
      <c r="EJ643" s="1">
        <f t="shared" si="1561"/>
        <v>1.4358013886774912E-4</v>
      </c>
      <c r="EK643" s="1">
        <f t="shared" si="1562"/>
        <v>9.3988521626948174E-5</v>
      </c>
      <c r="EL643" s="1">
        <f t="shared" si="1563"/>
        <v>6.0879888437102272E-5</v>
      </c>
      <c r="EM643" s="1">
        <f t="shared" si="1564"/>
        <v>3.9020295459072189E-5</v>
      </c>
      <c r="EN643" s="1">
        <f t="shared" si="1565"/>
        <v>2.4747120221065469E-5</v>
      </c>
      <c r="EO643" s="1">
        <f t="shared" si="1566"/>
        <v>1.5530180958979367E-5</v>
      </c>
      <c r="EP643" s="1">
        <f t="shared" si="1567"/>
        <v>9.6437728548610148E-6</v>
      </c>
      <c r="EQ643" s="1">
        <f t="shared" si="1568"/>
        <v>5.9256695058280167E-6</v>
      </c>
      <c r="ER643" s="1">
        <f t="shared" si="1569"/>
        <v>3.6028795854837352E-6</v>
      </c>
      <c r="ES643" s="1">
        <f t="shared" si="1570"/>
        <v>2.1676356482711953E-6</v>
      </c>
      <c r="ET643" s="1">
        <f t="shared" si="1571"/>
        <v>1.2904759980096263E-6</v>
      </c>
      <c r="EU643" s="1">
        <f t="shared" si="1572"/>
        <v>7.6022917444478462E-7</v>
      </c>
      <c r="EV643" s="1">
        <f t="shared" si="1573"/>
        <v>4.431764444831371E-7</v>
      </c>
      <c r="EW643" s="1">
        <f t="shared" si="1574"/>
        <v>2.5566027707245229E-7</v>
      </c>
      <c r="EX643" s="1">
        <f t="shared" si="1575"/>
        <v>1.4596995733480561E-7</v>
      </c>
      <c r="EY643" s="1">
        <f t="shared" si="1576"/>
        <v>8.2530173020948783E-8</v>
      </c>
      <c r="EZ643" s="1">
        <f t="shared" si="1577"/>
        <v>4.6310702939324507E-8</v>
      </c>
      <c r="FA643" s="1">
        <f t="shared" si="1578"/>
        <v>2.6029265735016052E-8</v>
      </c>
      <c r="FB643" s="1">
        <f t="shared" si="1579"/>
        <v>1.5193550252249753E-8</v>
      </c>
      <c r="FC643" s="1">
        <f t="shared" si="1580"/>
        <v>1.0374947515228119E-8</v>
      </c>
      <c r="FD643" s="75">
        <f t="shared" si="1431"/>
        <v>1.0374947515228119E-8</v>
      </c>
    </row>
    <row r="644" spans="7:160" x14ac:dyDescent="0.35">
      <c r="G644" t="str">
        <f t="shared" si="1427"/>
        <v>Refd, t=3.14</v>
      </c>
      <c r="H644" s="76">
        <f t="shared" si="1428"/>
        <v>3.1449999999999552</v>
      </c>
      <c r="I644" s="1">
        <f t="shared" si="1429"/>
        <v>0</v>
      </c>
      <c r="J644" s="22">
        <f t="shared" si="1430"/>
        <v>1.2057017160011374E-6</v>
      </c>
      <c r="K644" s="1">
        <f t="shared" si="1432"/>
        <v>2.3745223493409036E-6</v>
      </c>
      <c r="L644" s="1">
        <f t="shared" si="1433"/>
        <v>4.3897421442169413E-6</v>
      </c>
      <c r="M644" s="1">
        <f t="shared" si="1434"/>
        <v>7.7814381580747526E-6</v>
      </c>
      <c r="N644" s="1">
        <f t="shared" si="1435"/>
        <v>1.3375071695147086E-5</v>
      </c>
      <c r="O644" s="1">
        <f t="shared" si="1436"/>
        <v>2.2437044202348676E-5</v>
      </c>
      <c r="P644" s="1">
        <f t="shared" si="1437"/>
        <v>3.6881818693923244E-5</v>
      </c>
      <c r="Q644" s="1">
        <f t="shared" si="1438"/>
        <v>5.9561475176965614E-5</v>
      </c>
      <c r="R644" s="1">
        <f t="shared" si="1439"/>
        <v>9.4663192902265232E-5</v>
      </c>
      <c r="S644" s="1">
        <f t="shared" si="1440"/>
        <v>1.4824468901607934E-4</v>
      </c>
      <c r="T644" s="1">
        <f t="shared" si="1441"/>
        <v>2.2894148347238995E-4</v>
      </c>
      <c r="U644" s="1">
        <f t="shared" si="1442"/>
        <v>3.4888215309606671E-4</v>
      </c>
      <c r="V644" s="1">
        <f t="shared" si="1443"/>
        <v>5.2484738886619689E-4</v>
      </c>
      <c r="W644" s="1">
        <f t="shared" si="1444"/>
        <v>7.7970437904810149E-4</v>
      </c>
      <c r="X644" s="1">
        <f t="shared" si="1445"/>
        <v>1.1441383907334016E-3</v>
      </c>
      <c r="Y644" s="1">
        <f t="shared" si="1446"/>
        <v>1.6586870369967089E-3</v>
      </c>
      <c r="Z644" s="1">
        <f t="shared" si="1447"/>
        <v>2.3760584804204551E-3</v>
      </c>
      <c r="AA644" s="1">
        <f t="shared" si="1448"/>
        <v>3.3636821614649484E-3</v>
      </c>
      <c r="AB644" s="1">
        <f t="shared" si="1449"/>
        <v>4.7063998347109349E-3</v>
      </c>
      <c r="AC644" s="1">
        <f t="shared" si="1450"/>
        <v>6.5091572000287824E-3</v>
      </c>
      <c r="AD644" s="1">
        <f t="shared" si="1451"/>
        <v>8.899505105666318E-3</v>
      </c>
      <c r="AE644" s="1">
        <f t="shared" si="1452"/>
        <v>1.2029668604796847E-2</v>
      </c>
      <c r="AF644" s="1">
        <f t="shared" si="1453"/>
        <v>1.6077897981764438E-2</v>
      </c>
      <c r="AG644" s="1">
        <f t="shared" si="1454"/>
        <v>2.1248785313962865E-2</v>
      </c>
      <c r="AH644" s="1">
        <f t="shared" si="1455"/>
        <v>2.777222085195543E-2</v>
      </c>
      <c r="AI644" s="1">
        <f t="shared" si="1456"/>
        <v>3.5900682824090466E-2</v>
      </c>
      <c r="AJ644" s="1">
        <f t="shared" si="1457"/>
        <v>4.5904608134355679E-2</v>
      </c>
      <c r="AK644" s="1">
        <f t="shared" si="1458"/>
        <v>5.8065683150005515E-2</v>
      </c>
      <c r="AL644" s="1">
        <f t="shared" si="1459"/>
        <v>7.266802295774917E-2</v>
      </c>
      <c r="AM644" s="1">
        <f t="shared" si="1460"/>
        <v>8.9987369088580932E-2</v>
      </c>
      <c r="AN644" s="1">
        <f t="shared" si="1461"/>
        <v>0.11027861975216158</v>
      </c>
      <c r="AO644" s="1">
        <f t="shared" si="1462"/>
        <v>0.13376219829704888</v>
      </c>
      <c r="AP644" s="1">
        <f t="shared" si="1463"/>
        <v>0.16060994634801048</v>
      </c>
      <c r="AQ644" s="1">
        <f t="shared" si="1464"/>
        <v>0.19093137720716277</v>
      </c>
      <c r="AR644" s="1">
        <f t="shared" si="1465"/>
        <v>0.22476122220526512</v>
      </c>
      <c r="AS644" s="1">
        <f t="shared" si="1466"/>
        <v>0.26204923019224469</v>
      </c>
      <c r="AT644" s="1">
        <f t="shared" si="1467"/>
        <v>0.30265312622437235</v>
      </c>
      <c r="AU644" s="1">
        <f t="shared" si="1468"/>
        <v>0.34633549546465275</v>
      </c>
      <c r="AV644" s="1">
        <f t="shared" si="1469"/>
        <v>0.39276513729199614</v>
      </c>
      <c r="AW644" s="1">
        <f t="shared" si="1470"/>
        <v>0.44152314708253332</v>
      </c>
      <c r="AX644" s="1">
        <f t="shared" si="1471"/>
        <v>0.49211365216138164</v>
      </c>
      <c r="AY644" s="1">
        <f t="shared" si="1472"/>
        <v>0.5439787835429255</v>
      </c>
      <c r="AZ644" s="1">
        <f t="shared" si="1473"/>
        <v>0.59651713905497461</v>
      </c>
      <c r="BA644" s="1">
        <f t="shared" si="1474"/>
        <v>0.64910471850762286</v>
      </c>
      <c r="BB644" s="1">
        <f t="shared" si="1475"/>
        <v>0.7011171155180056</v>
      </c>
      <c r="BC644" s="1">
        <f t="shared" si="1476"/>
        <v>0.75195165336900471</v>
      </c>
      <c r="BD644" s="1">
        <f t="shared" si="1477"/>
        <v>0.80104816345832597</v>
      </c>
      <c r="BE644" s="1">
        <f t="shared" si="1478"/>
        <v>0.84790722259242191</v>
      </c>
      <c r="BF644" s="1">
        <f t="shared" si="1479"/>
        <v>0.89210487655039761</v>
      </c>
      <c r="BG644" s="1">
        <f t="shared" si="1480"/>
        <v>0.93330315953375609</v>
      </c>
      <c r="BH644" s="1">
        <f t="shared" si="1481"/>
        <v>0.97125604336238724</v>
      </c>
      <c r="BI644" s="1">
        <f t="shared" si="1482"/>
        <v>1.0058107846914432</v>
      </c>
      <c r="BJ644" s="1">
        <f t="shared" si="1483"/>
        <v>1.0369049520819975</v>
      </c>
      <c r="BK644" s="1">
        <f t="shared" si="1484"/>
        <v>1.0645596807273885</v>
      </c>
      <c r="BL644" s="1">
        <f t="shared" si="1485"/>
        <v>1.0888699012294396</v>
      </c>
      <c r="BM644" s="1">
        <f t="shared" si="1486"/>
        <v>1.1099924087730009</v>
      </c>
      <c r="BN644" s="1">
        <f t="shared" si="1487"/>
        <v>1.128132678024069</v>
      </c>
      <c r="BO644" s="1">
        <f t="shared" si="1488"/>
        <v>1.1435312929385897</v>
      </c>
      <c r="BP644" s="1">
        <f t="shared" si="1489"/>
        <v>1.1564507618660234</v>
      </c>
      <c r="BQ644" s="1">
        <f t="shared" si="1490"/>
        <v>1.1671633437148059</v>
      </c>
      <c r="BR644" s="1">
        <f t="shared" si="1491"/>
        <v>1.1759403393707906</v>
      </c>
      <c r="BS644" s="1">
        <f t="shared" si="1492"/>
        <v>1.1830431226173657</v>
      </c>
      <c r="BT644" s="1">
        <f t="shared" si="1493"/>
        <v>1.1887160129658179</v>
      </c>
      <c r="BU644" s="1">
        <f t="shared" si="1494"/>
        <v>1.1931809421246262</v>
      </c>
      <c r="BV644" s="1">
        <f t="shared" si="1495"/>
        <v>1.1966337453157372</v>
      </c>
      <c r="BW644" s="1">
        <f t="shared" si="1496"/>
        <v>1.1992418231737898</v>
      </c>
      <c r="BX644" s="1">
        <f t="shared" si="1497"/>
        <v>1.2011428707481397</v>
      </c>
      <c r="BY644" s="1">
        <f t="shared" si="1498"/>
        <v>1.2024443554325628</v>
      </c>
      <c r="BZ644" s="1">
        <f t="shared" si="1499"/>
        <v>1.203223441667145</v>
      </c>
      <c r="CA644" s="1">
        <f t="shared" si="1500"/>
        <v>1.2035271019490752</v>
      </c>
      <c r="CB644" s="1">
        <f t="shared" si="1501"/>
        <v>1.2033722154525655</v>
      </c>
      <c r="CC644" s="1">
        <f t="shared" si="1502"/>
        <v>1.2027455316756239</v>
      </c>
      <c r="CD644" s="1">
        <f t="shared" si="1503"/>
        <v>1.2016034613642081</v>
      </c>
      <c r="CE644" s="1">
        <f t="shared" si="1504"/>
        <v>1.1998717449366376</v>
      </c>
      <c r="CF644" s="1">
        <f t="shared" si="1505"/>
        <v>1.1974451340844239</v>
      </c>
      <c r="CG644" s="1">
        <f t="shared" si="1506"/>
        <v>1.194187299248483</v>
      </c>
      <c r="CH644" s="1">
        <f t="shared" si="1507"/>
        <v>1.1899312380171323</v>
      </c>
      <c r="CI644" s="1">
        <f t="shared" si="1508"/>
        <v>1.1844805006921213</v>
      </c>
      <c r="CJ644" s="1">
        <f t="shared" si="1509"/>
        <v>1.1776115629803703</v>
      </c>
      <c r="CK644" s="1">
        <f t="shared" si="1510"/>
        <v>1.1690776564081371</v>
      </c>
      <c r="CL644" s="1">
        <f t="shared" si="1511"/>
        <v>1.1586143106421374</v>
      </c>
      <c r="CM644" s="1">
        <f t="shared" si="1512"/>
        <v>1.1459467670300607</v>
      </c>
      <c r="CN644" s="1">
        <f t="shared" si="1513"/>
        <v>1.1307992914272902</v>
      </c>
      <c r="CO644" s="1">
        <f t="shared" si="1514"/>
        <v>1.112906253034103</v>
      </c>
      <c r="CP644" s="1">
        <f t="shared" si="1515"/>
        <v>1.0920246552692983</v>
      </c>
      <c r="CQ644" s="1">
        <f t="shared" si="1516"/>
        <v>1.0679476195529158</v>
      </c>
      <c r="CR644" s="1">
        <f t="shared" si="1517"/>
        <v>1.0405181513503365</v>
      </c>
      <c r="CS644" s="1">
        <f t="shared" si="1518"/>
        <v>1.009642379587671</v>
      </c>
      <c r="CT644" s="1">
        <f t="shared" si="1519"/>
        <v>0.97530137462560007</v>
      </c>
      <c r="CU644" s="1">
        <f t="shared" si="1520"/>
        <v>0.93756063236129805</v>
      </c>
      <c r="CV644" s="1">
        <f t="shared" si="1521"/>
        <v>0.89657637322841743</v>
      </c>
      <c r="CW644" s="1">
        <f t="shared" si="1522"/>
        <v>0.85259794791351684</v>
      </c>
      <c r="CX644" s="1">
        <f t="shared" si="1523"/>
        <v>0.80596586080451815</v>
      </c>
      <c r="CY644" s="1">
        <f t="shared" si="1524"/>
        <v>0.75710520289632</v>
      </c>
      <c r="CZ644" s="1">
        <f t="shared" si="1525"/>
        <v>0.70651460549797485</v>
      </c>
      <c r="DA644" s="1">
        <f t="shared" si="1526"/>
        <v>0.65475115616149215</v>
      </c>
      <c r="DB644" s="1">
        <f t="shared" si="1527"/>
        <v>0.60241202752246903</v>
      </c>
      <c r="DC644" s="1">
        <f t="shared" si="1528"/>
        <v>0.55011382772706652</v>
      </c>
      <c r="DD644" s="1">
        <f t="shared" si="1529"/>
        <v>0.49847086177284577</v>
      </c>
      <c r="DE644" s="1">
        <f t="shared" si="1530"/>
        <v>0.44807357800069081</v>
      </c>
      <c r="DF644" s="1">
        <f t="shared" si="1531"/>
        <v>0.3994684546440167</v>
      </c>
      <c r="DG644" s="1">
        <f t="shared" si="1532"/>
        <v>0.35314046021556694</v>
      </c>
      <c r="DH644" s="1">
        <f t="shared" si="1533"/>
        <v>0.30949901161103627</v>
      </c>
      <c r="DI644" s="1">
        <f t="shared" si="1534"/>
        <v>0.26886807702143262</v>
      </c>
      <c r="DJ644" s="1">
        <f t="shared" si="1535"/>
        <v>0.23148075505326968</v>
      </c>
      <c r="DK644" s="1">
        <f t="shared" si="1536"/>
        <v>0.19747833749384</v>
      </c>
      <c r="DL644" s="1">
        <f t="shared" si="1537"/>
        <v>0.16691356062033261</v>
      </c>
      <c r="DM644" s="1">
        <f t="shared" si="1538"/>
        <v>0.13975749431589879</v>
      </c>
      <c r="DN644" s="1">
        <f t="shared" si="1539"/>
        <v>0.11590932826795756</v>
      </c>
      <c r="DO644" s="1">
        <f t="shared" si="1540"/>
        <v>9.5208200698983503E-2</v>
      </c>
      <c r="DP644" s="1">
        <f t="shared" si="1541"/>
        <v>7.7446179341193661E-2</v>
      </c>
      <c r="DQ644" s="1">
        <f t="shared" si="1542"/>
        <v>6.2381540755423653E-2</v>
      </c>
      <c r="DR644" s="1">
        <f t="shared" si="1543"/>
        <v>4.9751590342302011E-2</v>
      </c>
      <c r="DS644" s="1">
        <f t="shared" si="1544"/>
        <v>3.9284405049548873E-2</v>
      </c>
      <c r="DT644" s="1">
        <f t="shared" si="1545"/>
        <v>3.0709045547632464E-2</v>
      </c>
      <c r="DU644" s="1">
        <f t="shared" si="1546"/>
        <v>2.3763956607524929E-2</v>
      </c>
      <c r="DV644" s="1">
        <f t="shared" si="1547"/>
        <v>1.820343786135847E-2</v>
      </c>
      <c r="DW644" s="1">
        <f t="shared" si="1548"/>
        <v>1.3802209845509502E-2</v>
      </c>
      <c r="DX644" s="1">
        <f t="shared" si="1549"/>
        <v>1.0358214154783817E-2</v>
      </c>
      <c r="DY644" s="1">
        <f t="shared" si="1550"/>
        <v>7.6938678319252119E-3</v>
      </c>
      <c r="DZ644" s="1">
        <f t="shared" si="1551"/>
        <v>5.6560407251555053E-3</v>
      </c>
      <c r="EA644" s="1">
        <f t="shared" si="1552"/>
        <v>4.1150434359376363E-3</v>
      </c>
      <c r="EB644" s="1">
        <f t="shared" si="1553"/>
        <v>2.9629076923750773E-3</v>
      </c>
      <c r="EC644" s="1">
        <f t="shared" si="1554"/>
        <v>2.1112166667033726E-3</v>
      </c>
      <c r="ED644" s="1">
        <f t="shared" si="1555"/>
        <v>1.4887062847548475E-3</v>
      </c>
      <c r="EE644" s="1">
        <f t="shared" si="1556"/>
        <v>1.0388158657966451E-3</v>
      </c>
      <c r="EF644" s="1">
        <f t="shared" si="1557"/>
        <v>7.1732246306618756E-4</v>
      </c>
      <c r="EG644" s="1">
        <f t="shared" si="1558"/>
        <v>4.9015184311226531E-4</v>
      </c>
      <c r="EH644" s="1">
        <f t="shared" si="1559"/>
        <v>3.3142269663005469E-4</v>
      </c>
      <c r="EI644" s="1">
        <f t="shared" si="1560"/>
        <v>2.217508136118316E-4</v>
      </c>
      <c r="EJ644" s="1">
        <f t="shared" si="1561"/>
        <v>1.4681701675113053E-4</v>
      </c>
      <c r="EK644" s="1">
        <f t="shared" si="1562"/>
        <v>9.6186338204491367E-5</v>
      </c>
      <c r="EL644" s="1">
        <f t="shared" si="1563"/>
        <v>6.2355472588544289E-5</v>
      </c>
      <c r="EM644" s="1">
        <f t="shared" si="1564"/>
        <v>3.9999908311197253E-5</v>
      </c>
      <c r="EN644" s="1">
        <f t="shared" si="1565"/>
        <v>2.5390212827867044E-5</v>
      </c>
      <c r="EO644" s="1">
        <f t="shared" si="1566"/>
        <v>1.5947657181509358E-5</v>
      </c>
      <c r="EP644" s="1">
        <f t="shared" si="1567"/>
        <v>9.9117759615722005E-6</v>
      </c>
      <c r="EQ644" s="1">
        <f t="shared" si="1568"/>
        <v>6.0958103038824253E-6</v>
      </c>
      <c r="ER644" s="1">
        <f t="shared" si="1569"/>
        <v>3.7096985562946164E-6</v>
      </c>
      <c r="ES644" s="1">
        <f t="shared" si="1570"/>
        <v>2.233959600799603E-6</v>
      </c>
      <c r="ET644" s="1">
        <f t="shared" si="1571"/>
        <v>1.3312032881856704E-6</v>
      </c>
      <c r="EU644" s="1">
        <f t="shared" si="1572"/>
        <v>7.8496381382458882E-7</v>
      </c>
      <c r="EV644" s="1">
        <f t="shared" si="1573"/>
        <v>4.5803394440258671E-7</v>
      </c>
      <c r="EW644" s="1">
        <f t="shared" si="1574"/>
        <v>2.6448770488657471E-7</v>
      </c>
      <c r="EX644" s="1">
        <f t="shared" si="1575"/>
        <v>1.511585680622948E-7</v>
      </c>
      <c r="EY644" s="1">
        <f t="shared" si="1576"/>
        <v>8.5549313139684142E-8</v>
      </c>
      <c r="EZ644" s="1">
        <f t="shared" si="1577"/>
        <v>4.8054253913826967E-8</v>
      </c>
      <c r="FA644" s="1">
        <f t="shared" si="1578"/>
        <v>2.7038488258999759E-8</v>
      </c>
      <c r="FB644" s="1">
        <f t="shared" si="1579"/>
        <v>1.5800858228688796E-8</v>
      </c>
      <c r="FC644" s="1">
        <f t="shared" si="1580"/>
        <v>1.0800410529382634E-8</v>
      </c>
      <c r="FD644" s="75">
        <f t="shared" si="1431"/>
        <v>1.0800410529382634E-8</v>
      </c>
    </row>
    <row r="645" spans="7:160" x14ac:dyDescent="0.35">
      <c r="G645" t="str">
        <f t="shared" si="1427"/>
        <v>Refd, t=3.15</v>
      </c>
      <c r="H645" s="76">
        <f t="shared" si="1428"/>
        <v>3.1499999999999551</v>
      </c>
      <c r="I645" s="1">
        <f t="shared" si="1429"/>
        <v>0</v>
      </c>
      <c r="J645" s="22">
        <f t="shared" si="1430"/>
        <v>1.1923376783178589E-6</v>
      </c>
      <c r="K645" s="1">
        <f t="shared" si="1432"/>
        <v>2.3482053151555971E-6</v>
      </c>
      <c r="L645" s="1">
        <f t="shared" si="1433"/>
        <v>4.3411005192614313E-6</v>
      </c>
      <c r="M645" s="1">
        <f t="shared" si="1434"/>
        <v>7.6952501481799122E-6</v>
      </c>
      <c r="N645" s="1">
        <f t="shared" si="1435"/>
        <v>1.3227035812440397E-5</v>
      </c>
      <c r="O645" s="1">
        <f t="shared" si="1436"/>
        <v>2.2188993840818752E-5</v>
      </c>
      <c r="P645" s="1">
        <f t="shared" si="1437"/>
        <v>3.6474754805959946E-5</v>
      </c>
      <c r="Q645" s="1">
        <f t="shared" si="1438"/>
        <v>5.8905602993226571E-5</v>
      </c>
      <c r="R645" s="1">
        <f t="shared" si="1439"/>
        <v>9.3623934797067669E-5</v>
      </c>
      <c r="S645" s="1">
        <f t="shared" si="1440"/>
        <v>1.4662341778451827E-4</v>
      </c>
      <c r="T645" s="1">
        <f t="shared" si="1441"/>
        <v>2.2644949930498485E-4</v>
      </c>
      <c r="U645" s="1">
        <f t="shared" si="1442"/>
        <v>3.4510624540116285E-4</v>
      </c>
      <c r="V645" s="1">
        <f t="shared" si="1443"/>
        <v>5.1920522521247856E-4</v>
      </c>
      <c r="W645" s="1">
        <f t="shared" si="1444"/>
        <v>7.7138800458146533E-4</v>
      </c>
      <c r="X645" s="1">
        <f t="shared" si="1445"/>
        <v>1.1320443691570357E-3</v>
      </c>
      <c r="Y645" s="1">
        <f t="shared" si="1446"/>
        <v>1.6413322901083407E-3</v>
      </c>
      <c r="Z645" s="1">
        <f t="shared" si="1447"/>
        <v>2.3514817550910742E-3</v>
      </c>
      <c r="AA645" s="1">
        <f t="shared" si="1448"/>
        <v>3.3293323229652205E-3</v>
      </c>
      <c r="AB645" s="1">
        <f t="shared" si="1449"/>
        <v>4.659013875079103E-3</v>
      </c>
      <c r="AC645" s="1">
        <f t="shared" si="1450"/>
        <v>6.4446329344937736E-3</v>
      </c>
      <c r="AD645" s="1">
        <f t="shared" si="1451"/>
        <v>8.8127759212735888E-3</v>
      </c>
      <c r="AE645" s="1">
        <f t="shared" si="1452"/>
        <v>1.1914590161288562E-2</v>
      </c>
      <c r="AF645" s="1">
        <f t="shared" si="1453"/>
        <v>1.5927159204542535E-2</v>
      </c>
      <c r="AG645" s="1">
        <f t="shared" si="1454"/>
        <v>2.1053858049147712E-2</v>
      </c>
      <c r="AH645" s="1">
        <f t="shared" si="1455"/>
        <v>2.7523363807970866E-2</v>
      </c>
      <c r="AI645" s="1">
        <f t="shared" si="1456"/>
        <v>3.5587015518621645E-2</v>
      </c>
      <c r="AJ645" s="1">
        <f t="shared" si="1457"/>
        <v>4.5514269145972723E-2</v>
      </c>
      <c r="AK645" s="1">
        <f t="shared" si="1458"/>
        <v>5.758608377462212E-2</v>
      </c>
      <c r="AL645" s="1">
        <f t="shared" si="1459"/>
        <v>7.2086202275187916E-2</v>
      </c>
      <c r="AM645" s="1">
        <f t="shared" si="1460"/>
        <v>8.9290449541750291E-2</v>
      </c>
      <c r="AN645" s="1">
        <f t="shared" si="1461"/>
        <v>0.10945435396055755</v>
      </c>
      <c r="AO645" s="1">
        <f t="shared" si="1462"/>
        <v>0.13279958855002683</v>
      </c>
      <c r="AP645" s="1">
        <f t="shared" si="1463"/>
        <v>0.15949990886266416</v>
      </c>
      <c r="AQ645" s="1">
        <f t="shared" si="1464"/>
        <v>0.18966741476796642</v>
      </c>
      <c r="AR645" s="1">
        <f t="shared" si="1465"/>
        <v>0.22334006227290637</v>
      </c>
      <c r="AS645" s="1">
        <f t="shared" si="1466"/>
        <v>0.26047138196484615</v>
      </c>
      <c r="AT645" s="1">
        <f t="shared" si="1467"/>
        <v>0.30092331024857666</v>
      </c>
      <c r="AU645" s="1">
        <f t="shared" si="1468"/>
        <v>0.34446290369592786</v>
      </c>
      <c r="AV645" s="1">
        <f t="shared" si="1469"/>
        <v>0.39076349003739336</v>
      </c>
      <c r="AW645" s="1">
        <f t="shared" si="1470"/>
        <v>0.43941052559138921</v>
      </c>
      <c r="AX645" s="1">
        <f t="shared" si="1471"/>
        <v>0.48991210085590359</v>
      </c>
      <c r="AY645" s="1">
        <f t="shared" si="1472"/>
        <v>0.54171369269934344</v>
      </c>
      <c r="AZ645" s="1">
        <f t="shared" si="1473"/>
        <v>0.59421643559019355</v>
      </c>
      <c r="BA645" s="1">
        <f t="shared" si="1474"/>
        <v>0.64679790774164103</v>
      </c>
      <c r="BB645" s="1">
        <f t="shared" si="1475"/>
        <v>0.69883422882483159</v>
      </c>
      <c r="BC645" s="1">
        <f t="shared" si="1476"/>
        <v>0.74972216425598215</v>
      </c>
      <c r="BD645" s="1">
        <f t="shared" si="1477"/>
        <v>0.79889993704075457</v>
      </c>
      <c r="BE645" s="1">
        <f t="shared" si="1478"/>
        <v>0.84586556042774064</v>
      </c>
      <c r="BF645" s="1">
        <f t="shared" si="1479"/>
        <v>0.89019171071557845</v>
      </c>
      <c r="BG645" s="1">
        <f t="shared" si="1480"/>
        <v>0.93153643755352067</v>
      </c>
      <c r="BH645" s="1">
        <f t="shared" si="1481"/>
        <v>0.96964933042058132</v>
      </c>
      <c r="BI645" s="1">
        <f t="shared" si="1482"/>
        <v>1.0043730930269956</v>
      </c>
      <c r="BJ645" s="1">
        <f t="shared" si="1483"/>
        <v>1.0356407911853081</v>
      </c>
      <c r="BK645" s="1">
        <f t="shared" si="1484"/>
        <v>1.0634693073845136</v>
      </c>
      <c r="BL645" s="1">
        <f t="shared" si="1485"/>
        <v>1.0879497367950619</v>
      </c>
      <c r="BM645" s="1">
        <f t="shared" si="1486"/>
        <v>1.1092355830773379</v>
      </c>
      <c r="BN645" s="1">
        <f t="shared" si="1487"/>
        <v>1.1275296553748131</v>
      </c>
      <c r="BO645" s="1">
        <f t="shared" si="1488"/>
        <v>1.1430705356694335</v>
      </c>
      <c r="BP645" s="1">
        <f t="shared" si="1489"/>
        <v>1.156119390334035</v>
      </c>
      <c r="BQ645" s="1">
        <f t="shared" si="1490"/>
        <v>1.1669477578076191</v>
      </c>
      <c r="BR645" s="1">
        <f t="shared" si="1491"/>
        <v>1.1758267745403823</v>
      </c>
      <c r="BS645" s="1">
        <f t="shared" si="1492"/>
        <v>1.1830181222613969</v>
      </c>
      <c r="BT645" s="1">
        <f t="shared" si="1493"/>
        <v>1.1887668077501095</v>
      </c>
      <c r="BU645" s="1">
        <f t="shared" si="1494"/>
        <v>1.1932957348505355</v>
      </c>
      <c r="BV645" s="1">
        <f t="shared" si="1495"/>
        <v>1.1968019066509632</v>
      </c>
      <c r="BW645" s="1">
        <f t="shared" si="1496"/>
        <v>1.1994540086651757</v>
      </c>
      <c r="BX645" s="1">
        <f t="shared" si="1497"/>
        <v>1.2013910729024713</v>
      </c>
      <c r="BY645" s="1">
        <f t="shared" si="1498"/>
        <v>1.2027219063363064</v>
      </c>
      <c r="BZ645" s="1">
        <f t="shared" si="1499"/>
        <v>1.2035249817914484</v>
      </c>
      <c r="CA645" s="1">
        <f t="shared" si="1500"/>
        <v>1.2038485296995265</v>
      </c>
      <c r="CB645" s="1">
        <f t="shared" si="1501"/>
        <v>1.2037106299525322</v>
      </c>
      <c r="CC645" s="1">
        <f t="shared" si="1502"/>
        <v>1.2030991784934315</v>
      </c>
      <c r="CD645" s="1">
        <f t="shared" si="1503"/>
        <v>1.2019716876612492</v>
      </c>
      <c r="CE645" s="1">
        <f t="shared" si="1504"/>
        <v>1.2002549670491991</v>
      </c>
      <c r="CF645" s="1">
        <f t="shared" si="1505"/>
        <v>1.1978448170542317</v>
      </c>
      <c r="CG645" s="1">
        <f t="shared" si="1506"/>
        <v>1.1946059444687018</v>
      </c>
      <c r="CH645" s="1">
        <f t="shared" si="1507"/>
        <v>1.1903723721435941</v>
      </c>
      <c r="CI645" s="1">
        <f t="shared" si="1508"/>
        <v>1.184948656475161</v>
      </c>
      <c r="CJ645" s="1">
        <f t="shared" si="1509"/>
        <v>1.178112240904837</v>
      </c>
      <c r="CK645" s="1">
        <f t="shared" si="1510"/>
        <v>1.1696172551976323</v>
      </c>
      <c r="CL645" s="1">
        <f t="shared" si="1511"/>
        <v>1.1592000149849073</v>
      </c>
      <c r="CM645" s="1">
        <f t="shared" si="1512"/>
        <v>1.1465863824725588</v>
      </c>
      <c r="CN645" s="1">
        <f t="shared" si="1513"/>
        <v>1.1315010193334545</v>
      </c>
      <c r="CO645" s="1">
        <f t="shared" si="1514"/>
        <v>1.1136784027851918</v>
      </c>
      <c r="CP645" s="1">
        <f t="shared" si="1515"/>
        <v>1.0928752962969679</v>
      </c>
      <c r="CQ645" s="1">
        <f t="shared" si="1516"/>
        <v>1.0688841820122574</v>
      </c>
      <c r="CR645" s="1">
        <f t="shared" si="1517"/>
        <v>1.0415469907485759</v>
      </c>
      <c r="CS645" s="1">
        <f t="shared" si="1518"/>
        <v>1.0107683268603349</v>
      </c>
      <c r="CT645" s="1">
        <f t="shared" si="1519"/>
        <v>0.9765272982958727</v>
      </c>
      <c r="CU645" s="1">
        <f t="shared" si="1520"/>
        <v>0.9388870428359134</v>
      </c>
      <c r="CV645" s="1">
        <f t="shared" si="1521"/>
        <v>0.89800110037541547</v>
      </c>
      <c r="CW645" s="1">
        <f t="shared" si="1522"/>
        <v>0.85411592141942738</v>
      </c>
      <c r="CX645" s="1">
        <f t="shared" si="1523"/>
        <v>0.80756901826941596</v>
      </c>
      <c r="CY645" s="1">
        <f t="shared" si="1524"/>
        <v>0.75878254335603734</v>
      </c>
      <c r="CZ645" s="1">
        <f t="shared" si="1525"/>
        <v>0.70825239655025651</v>
      </c>
      <c r="DA645" s="1">
        <f t="shared" si="1526"/>
        <v>0.65653329189795584</v>
      </c>
      <c r="DB645" s="1">
        <f t="shared" si="1527"/>
        <v>0.60422052303182316</v>
      </c>
      <c r="DC645" s="1">
        <f t="shared" si="1528"/>
        <v>0.55192942514861776</v>
      </c>
      <c r="DD645" s="1">
        <f t="shared" si="1529"/>
        <v>0.50027371383419061</v>
      </c>
      <c r="DE645" s="1">
        <f t="shared" si="1530"/>
        <v>0.44984396860682774</v>
      </c>
      <c r="DF645" s="1">
        <f t="shared" si="1531"/>
        <v>0.4011875130622804</v>
      </c>
      <c r="DG645" s="1">
        <f t="shared" si="1532"/>
        <v>0.35479082603129419</v>
      </c>
      <c r="DH645" s="1">
        <f t="shared" si="1533"/>
        <v>0.31106541182847908</v>
      </c>
      <c r="DI645" s="1">
        <f t="shared" si="1534"/>
        <v>0.27033778398887465</v>
      </c>
      <c r="DJ645" s="1">
        <f t="shared" si="1535"/>
        <v>0.23284390351904774</v>
      </c>
      <c r="DK645" s="1">
        <f t="shared" si="1536"/>
        <v>0.19872809005410025</v>
      </c>
      <c r="DL645" s="1">
        <f t="shared" si="1537"/>
        <v>0.16804612201290792</v>
      </c>
      <c r="DM645" s="1">
        <f t="shared" si="1538"/>
        <v>0.1407719854011214</v>
      </c>
      <c r="DN645" s="1">
        <f t="shared" si="1539"/>
        <v>0.1168075392275334</v>
      </c>
      <c r="DO645" s="1">
        <f t="shared" si="1540"/>
        <v>9.5994249335734583E-2</v>
      </c>
      <c r="DP645" s="1">
        <f t="shared" si="1541"/>
        <v>7.8126104030207782E-2</v>
      </c>
      <c r="DQ645" s="1">
        <f t="shared" si="1542"/>
        <v>6.2962858542035371E-2</v>
      </c>
      <c r="DR645" s="1">
        <f t="shared" si="1543"/>
        <v>5.0242849142557819E-2</v>
      </c>
      <c r="DS645" s="1">
        <f t="shared" si="1544"/>
        <v>3.9694755339975824E-2</v>
      </c>
      <c r="DT645" s="1">
        <f t="shared" si="1545"/>
        <v>3.1047851927802555E-2</v>
      </c>
      <c r="DU645" s="1">
        <f t="shared" si="1546"/>
        <v>2.4040463830210541E-2</v>
      </c>
      <c r="DV645" s="1">
        <f t="shared" si="1547"/>
        <v>1.8426499976141292E-2</v>
      </c>
      <c r="DW645" s="1">
        <f t="shared" si="1548"/>
        <v>1.3980085530266263E-2</v>
      </c>
      <c r="DX645" s="1">
        <f t="shared" si="1549"/>
        <v>1.0498426523278277E-2</v>
      </c>
      <c r="DY645" s="1">
        <f t="shared" si="1550"/>
        <v>7.8031232626658703E-3</v>
      </c>
      <c r="DZ645" s="1">
        <f t="shared" si="1551"/>
        <v>5.7401986659356679E-3</v>
      </c>
      <c r="EA645" s="1">
        <f t="shared" si="1552"/>
        <v>4.1791276786977563E-3</v>
      </c>
      <c r="EB645" s="1">
        <f t="shared" si="1553"/>
        <v>3.0111491616602488E-3</v>
      </c>
      <c r="EC645" s="1">
        <f t="shared" si="1554"/>
        <v>2.1471181329019593E-3</v>
      </c>
      <c r="ED645" s="1">
        <f t="shared" si="1555"/>
        <v>1.5151203792469928E-3</v>
      </c>
      <c r="EE645" s="1">
        <f t="shared" si="1556"/>
        <v>1.0580291158381915E-3</v>
      </c>
      <c r="EF645" s="1">
        <f t="shared" si="1557"/>
        <v>7.3113957748603383E-4</v>
      </c>
      <c r="EG645" s="1">
        <f t="shared" si="1558"/>
        <v>4.9997599961343927E-4</v>
      </c>
      <c r="EH645" s="1">
        <f t="shared" si="1559"/>
        <v>3.3832898485231465E-4</v>
      </c>
      <c r="EI645" s="1">
        <f t="shared" si="1560"/>
        <v>2.2655119616969837E-4</v>
      </c>
      <c r="EJ645" s="1">
        <f t="shared" si="1561"/>
        <v>1.501161437112759E-4</v>
      </c>
      <c r="EK645" s="1">
        <f t="shared" si="1562"/>
        <v>9.8428281492648459E-5</v>
      </c>
      <c r="EL645" s="1">
        <f t="shared" si="1563"/>
        <v>6.3861951587678857E-5</v>
      </c>
      <c r="EM645" s="1">
        <f t="shared" si="1564"/>
        <v>4.100088719348426E-5</v>
      </c>
      <c r="EN645" s="1">
        <f t="shared" si="1565"/>
        <v>2.6047901981510162E-5</v>
      </c>
      <c r="EO645" s="1">
        <f t="shared" si="1566"/>
        <v>1.6374984810040834E-5</v>
      </c>
      <c r="EP645" s="1">
        <f t="shared" si="1567"/>
        <v>1.0186348074517028E-5</v>
      </c>
      <c r="EQ645" s="1">
        <f t="shared" si="1568"/>
        <v>6.2702790744994827E-6</v>
      </c>
      <c r="ER645" s="1">
        <f t="shared" si="1569"/>
        <v>3.8193351399242744E-6</v>
      </c>
      <c r="ES645" s="1">
        <f t="shared" si="1570"/>
        <v>2.302096218366634E-6</v>
      </c>
      <c r="ET645" s="1">
        <f t="shared" si="1571"/>
        <v>1.373083022393975E-6</v>
      </c>
      <c r="EU645" s="1">
        <f t="shared" si="1572"/>
        <v>8.1042258057592953E-7</v>
      </c>
      <c r="EV645" s="1">
        <f t="shared" si="1573"/>
        <v>4.7334115519022002E-7</v>
      </c>
      <c r="EW645" s="1">
        <f t="shared" si="1574"/>
        <v>2.7359120451056507E-7</v>
      </c>
      <c r="EX645" s="1">
        <f t="shared" si="1575"/>
        <v>1.5651474728728253E-7</v>
      </c>
      <c r="EY645" s="1">
        <f t="shared" si="1576"/>
        <v>8.8669099922207293E-8</v>
      </c>
      <c r="EZ645" s="1">
        <f t="shared" si="1577"/>
        <v>4.9857798992368836E-8</v>
      </c>
      <c r="FA645" s="1">
        <f t="shared" si="1578"/>
        <v>2.8083579506631059E-8</v>
      </c>
      <c r="FB645" s="1">
        <f t="shared" si="1579"/>
        <v>1.6430480011773903E-8</v>
      </c>
      <c r="FC645" s="1">
        <f t="shared" si="1580"/>
        <v>1.1241939893385634E-8</v>
      </c>
      <c r="FD645" s="75">
        <f t="shared" si="1431"/>
        <v>1.1241939893385634E-8</v>
      </c>
    </row>
    <row r="646" spans="7:160" x14ac:dyDescent="0.35">
      <c r="G646" t="str">
        <f t="shared" si="1427"/>
        <v>Refd, t=3.15</v>
      </c>
      <c r="H646" s="76">
        <f t="shared" si="1428"/>
        <v>3.154999999999955</v>
      </c>
      <c r="I646" s="1">
        <f t="shared" si="1429"/>
        <v>0</v>
      </c>
      <c r="J646" s="22">
        <f t="shared" si="1430"/>
        <v>1.1791218809096952E-6</v>
      </c>
      <c r="K646" s="1">
        <f t="shared" si="1432"/>
        <v>2.3221803456100417E-6</v>
      </c>
      <c r="L646" s="1">
        <f t="shared" si="1433"/>
        <v>4.2929990943057379E-6</v>
      </c>
      <c r="M646" s="1">
        <f t="shared" si="1434"/>
        <v>7.6100199859879267E-6</v>
      </c>
      <c r="N646" s="1">
        <f t="shared" si="1435"/>
        <v>1.3080645941454234E-5</v>
      </c>
      <c r="O646" s="1">
        <f t="shared" si="1436"/>
        <v>2.1943701857496349E-5</v>
      </c>
      <c r="P646" s="1">
        <f t="shared" si="1437"/>
        <v>3.6072215511064787E-5</v>
      </c>
      <c r="Q646" s="1">
        <f t="shared" si="1438"/>
        <v>5.8257012352478505E-5</v>
      </c>
      <c r="R646" s="1">
        <f t="shared" si="1439"/>
        <v>9.2596190928654471E-5</v>
      </c>
      <c r="S646" s="1">
        <f t="shared" si="1440"/>
        <v>1.4502005418157114E-4</v>
      </c>
      <c r="T646" s="1">
        <f t="shared" si="1441"/>
        <v>2.2398492524567331E-4</v>
      </c>
      <c r="U646" s="1">
        <f t="shared" si="1442"/>
        <v>3.4137164598948845E-4</v>
      </c>
      <c r="V646" s="1">
        <f t="shared" si="1443"/>
        <v>5.1362437255267682E-4</v>
      </c>
      <c r="W646" s="1">
        <f t="shared" si="1444"/>
        <v>7.6316126826640805E-4</v>
      </c>
      <c r="X646" s="1">
        <f t="shared" si="1445"/>
        <v>1.1200794545997844E-3</v>
      </c>
      <c r="Y646" s="1">
        <f t="shared" si="1446"/>
        <v>1.6241607482779653E-3</v>
      </c>
      <c r="Z646" s="1">
        <f t="shared" si="1447"/>
        <v>2.3271611645272459E-3</v>
      </c>
      <c r="AA646" s="1">
        <f t="shared" si="1448"/>
        <v>3.2953352969404353E-3</v>
      </c>
      <c r="AB646" s="1">
        <f t="shared" si="1449"/>
        <v>4.6121067159898728E-3</v>
      </c>
      <c r="AC646" s="1">
        <f t="shared" si="1450"/>
        <v>6.3807488204571704E-3</v>
      </c>
      <c r="AD646" s="1">
        <f t="shared" si="1451"/>
        <v>8.7268898813213265E-3</v>
      </c>
      <c r="AE646" s="1">
        <f t="shared" si="1452"/>
        <v>1.1800605616796786E-2</v>
      </c>
      <c r="AF646" s="1">
        <f t="shared" si="1453"/>
        <v>1.5777818288632846E-2</v>
      </c>
      <c r="AG646" s="1">
        <f t="shared" si="1454"/>
        <v>2.0860689953342695E-2</v>
      </c>
      <c r="AH646" s="1">
        <f t="shared" si="1455"/>
        <v>2.7276686683821955E-2</v>
      </c>
      <c r="AI646" s="1">
        <f t="shared" si="1456"/>
        <v>3.5276007599534809E-2</v>
      </c>
      <c r="AJ646" s="1">
        <f t="shared" si="1457"/>
        <v>4.5127123397533067E-2</v>
      </c>
      <c r="AK646" s="1">
        <f t="shared" si="1458"/>
        <v>5.7110257262579768E-2</v>
      </c>
      <c r="AL646" s="1">
        <f t="shared" si="1459"/>
        <v>7.1508766437448273E-2</v>
      </c>
      <c r="AM646" s="1">
        <f t="shared" si="1460"/>
        <v>8.8598540743725501E-2</v>
      </c>
      <c r="AN646" s="1">
        <f t="shared" si="1461"/>
        <v>0.10863571542087605</v>
      </c>
      <c r="AO646" s="1">
        <f t="shared" si="1462"/>
        <v>0.13184318551572377</v>
      </c>
      <c r="AP646" s="1">
        <f t="shared" si="1463"/>
        <v>0.15839658958792988</v>
      </c>
      <c r="AQ646" s="1">
        <f t="shared" si="1464"/>
        <v>0.18841058137456701</v>
      </c>
      <c r="AR646" s="1">
        <f t="shared" si="1465"/>
        <v>0.22192630898129972</v>
      </c>
      <c r="AS646" s="1">
        <f t="shared" si="1466"/>
        <v>0.25890105446862355</v>
      </c>
      <c r="AT646" s="1">
        <f t="shared" si="1467"/>
        <v>0.29920093995917335</v>
      </c>
      <c r="AU646" s="1">
        <f t="shared" si="1468"/>
        <v>0.34259747469068047</v>
      </c>
      <c r="AV646" s="1">
        <f t="shared" si="1469"/>
        <v>0.38876850486468045</v>
      </c>
      <c r="AW646" s="1">
        <f t="shared" si="1470"/>
        <v>0.43730384821093077</v>
      </c>
      <c r="AX646" s="1">
        <f t="shared" si="1471"/>
        <v>0.48771557004066007</v>
      </c>
      <c r="AY646" s="1">
        <f t="shared" si="1472"/>
        <v>0.53945251591896692</v>
      </c>
      <c r="AZ646" s="1">
        <f t="shared" si="1473"/>
        <v>0.59191839018603865</v>
      </c>
      <c r="BA646" s="1">
        <f t="shared" si="1474"/>
        <v>0.6444923914459898</v>
      </c>
      <c r="BB646" s="1">
        <f t="shared" si="1475"/>
        <v>0.69655121382919505</v>
      </c>
      <c r="BC646" s="1">
        <f t="shared" si="1476"/>
        <v>0.74749111684344627</v>
      </c>
      <c r="BD646" s="1">
        <f t="shared" si="1477"/>
        <v>0.79674876746198431</v>
      </c>
      <c r="BE646" s="1">
        <f t="shared" si="1478"/>
        <v>0.843819664964643</v>
      </c>
      <c r="BF646" s="1">
        <f t="shared" si="1479"/>
        <v>0.88827316006335943</v>
      </c>
      <c r="BG646" s="1">
        <f t="shared" si="1480"/>
        <v>0.92976335361472795</v>
      </c>
      <c r="BH646" s="1">
        <f t="shared" si="1481"/>
        <v>0.96803547861509354</v>
      </c>
      <c r="BI646" s="1">
        <f t="shared" si="1482"/>
        <v>1.0029277008056876</v>
      </c>
      <c r="BJ646" s="1">
        <f t="shared" si="1483"/>
        <v>1.0343685871846282</v>
      </c>
      <c r="BK646" s="1">
        <f t="shared" si="1484"/>
        <v>1.0623707610473527</v>
      </c>
      <c r="BL646" s="1">
        <f t="shared" si="1485"/>
        <v>1.0870214665051081</v>
      </c>
      <c r="BM646" s="1">
        <f t="shared" si="1486"/>
        <v>1.1084708927152123</v>
      </c>
      <c r="BN646" s="1">
        <f t="shared" si="1487"/>
        <v>1.1269191550672522</v>
      </c>
      <c r="BO646" s="1">
        <f t="shared" si="1488"/>
        <v>1.1426028022930572</v>
      </c>
      <c r="BP646" s="1">
        <f t="shared" si="1489"/>
        <v>1.1557816265994314</v>
      </c>
      <c r="BQ646" s="1">
        <f t="shared" si="1490"/>
        <v>1.1667264147522414</v>
      </c>
      <c r="BR646" s="1">
        <f t="shared" si="1491"/>
        <v>1.1757081101004334</v>
      </c>
      <c r="BS646" s="1">
        <f t="shared" si="1492"/>
        <v>1.1829886773298919</v>
      </c>
      <c r="BT646" s="1">
        <f t="shared" si="1493"/>
        <v>1.1888137898798414</v>
      </c>
      <c r="BU646" s="1">
        <f t="shared" si="1494"/>
        <v>1.1934073077903484</v>
      </c>
      <c r="BV646" s="1">
        <f t="shared" si="1495"/>
        <v>1.1969673906695446</v>
      </c>
      <c r="BW646" s="1">
        <f t="shared" si="1496"/>
        <v>1.1996640017886646</v>
      </c>
      <c r="BX646" s="1">
        <f t="shared" si="1497"/>
        <v>1.2016375066418907</v>
      </c>
      <c r="BY646" s="1">
        <f t="shared" si="1498"/>
        <v>1.2029980512488951</v>
      </c>
      <c r="BZ646" s="1">
        <f t="shared" si="1499"/>
        <v>1.2038254184718151</v>
      </c>
      <c r="CA646" s="1">
        <f t="shared" si="1500"/>
        <v>1.2041690997747032</v>
      </c>
      <c r="CB646" s="1">
        <f t="shared" si="1501"/>
        <v>1.2040483796353494</v>
      </c>
      <c r="CC646" s="1">
        <f t="shared" si="1502"/>
        <v>1.2034523045068444</v>
      </c>
      <c r="CD646" s="1">
        <f t="shared" si="1503"/>
        <v>1.2023394921367954</v>
      </c>
      <c r="CE646" s="1">
        <f t="shared" si="1504"/>
        <v>1.200637824551245</v>
      </c>
      <c r="CF646" s="1">
        <f t="shared" si="1505"/>
        <v>1.1982441533879866</v>
      </c>
      <c r="CG646" s="1">
        <f t="shared" si="1506"/>
        <v>1.1950242235791018</v>
      </c>
      <c r="CH646" s="1">
        <f t="shared" si="1507"/>
        <v>1.1908130843871008</v>
      </c>
      <c r="CI646" s="1">
        <f t="shared" si="1508"/>
        <v>1.1854162990389718</v>
      </c>
      <c r="CJ646" s="1">
        <f t="shared" si="1509"/>
        <v>1.1786122793616809</v>
      </c>
      <c r="CK646" s="1">
        <f t="shared" si="1510"/>
        <v>1.1701560543281648</v>
      </c>
      <c r="CL646" s="1">
        <f t="shared" si="1511"/>
        <v>1.1597847272696074</v>
      </c>
      <c r="CM646" s="1">
        <f t="shared" si="1512"/>
        <v>1.1472247842050678</v>
      </c>
      <c r="CN646" s="1">
        <f t="shared" si="1513"/>
        <v>1.1322012872145062</v>
      </c>
      <c r="CO646" s="1">
        <f t="shared" si="1514"/>
        <v>1.1144488280841476</v>
      </c>
      <c r="CP646" s="1">
        <f t="shared" si="1515"/>
        <v>1.0937239390364444</v>
      </c>
      <c r="CQ646" s="1">
        <f t="shared" si="1516"/>
        <v>1.0698184738005636</v>
      </c>
      <c r="CR646" s="1">
        <f t="shared" si="1517"/>
        <v>1.0425733013593503</v>
      </c>
      <c r="CS646" s="1">
        <f t="shared" si="1518"/>
        <v>1.011891515817084</v>
      </c>
      <c r="CT646" s="1">
        <f t="shared" si="1519"/>
        <v>0.97775027786701296</v>
      </c>
      <c r="CU646" s="1">
        <f t="shared" si="1520"/>
        <v>0.94021038229272758</v>
      </c>
      <c r="CV646" s="1">
        <f t="shared" si="1521"/>
        <v>0.8994227025124174</v>
      </c>
      <c r="CW646" s="1">
        <f t="shared" si="1522"/>
        <v>0.85563080076729181</v>
      </c>
      <c r="CX646" s="1">
        <f t="shared" si="1523"/>
        <v>0.80916920598721731</v>
      </c>
      <c r="CY646" s="1">
        <f t="shared" si="1524"/>
        <v>0.76045713662422365</v>
      </c>
      <c r="CZ646" s="1">
        <f t="shared" si="1525"/>
        <v>0.70998776087398574</v>
      </c>
      <c r="DA646" s="1">
        <f t="shared" si="1526"/>
        <v>0.65831341384100406</v>
      </c>
      <c r="DB646" s="1">
        <f t="shared" si="1527"/>
        <v>0.60602749952397406</v>
      </c>
      <c r="DC646" s="1">
        <f t="shared" si="1528"/>
        <v>0.55374406474707083</v>
      </c>
      <c r="DD646" s="1">
        <f t="shared" si="1529"/>
        <v>0.50207621625861132</v>
      </c>
      <c r="DE646" s="1">
        <f t="shared" si="1530"/>
        <v>0.45161464244539778</v>
      </c>
      <c r="DF646" s="1">
        <f t="shared" si="1531"/>
        <v>0.40290748843286239</v>
      </c>
      <c r="DG646" s="1">
        <f t="shared" si="1532"/>
        <v>0.35644271949654882</v>
      </c>
      <c r="DH646" s="1">
        <f t="shared" si="1533"/>
        <v>0.31263390493493209</v>
      </c>
      <c r="DI646" s="1">
        <f t="shared" si="1534"/>
        <v>0.2718100839774853</v>
      </c>
      <c r="DJ646" s="1">
        <f t="shared" si="1535"/>
        <v>0.2342100642711348</v>
      </c>
      <c r="DK646" s="1">
        <f t="shared" si="1536"/>
        <v>0.1999811822062732</v>
      </c>
      <c r="DL646" s="1">
        <f t="shared" si="1537"/>
        <v>0.16918225231897949</v>
      </c>
      <c r="DM646" s="1">
        <f t="shared" si="1538"/>
        <v>0.14179017579472755</v>
      </c>
      <c r="DN646" s="1">
        <f t="shared" si="1539"/>
        <v>0.11770948475606335</v>
      </c>
      <c r="DO646" s="1">
        <f t="shared" si="1540"/>
        <v>9.6783980546084725E-2</v>
      </c>
      <c r="DP646" s="1">
        <f t="shared" si="1541"/>
        <v>7.8809583135696915E-2</v>
      </c>
      <c r="DQ646" s="1">
        <f t="shared" si="1542"/>
        <v>6.3547539738033787E-2</v>
      </c>
      <c r="DR646" s="1">
        <f t="shared" si="1543"/>
        <v>5.0737231993249025E-2</v>
      </c>
      <c r="DS646" s="1">
        <f t="shared" si="1544"/>
        <v>4.0107956675951247E-2</v>
      </c>
      <c r="DT646" s="1">
        <f t="shared" si="1545"/>
        <v>3.1389216760808733E-2</v>
      </c>
      <c r="DU646" s="1">
        <f t="shared" si="1546"/>
        <v>2.4319230051646993E-2</v>
      </c>
      <c r="DV646" s="1">
        <f t="shared" si="1547"/>
        <v>1.8651525683202087E-2</v>
      </c>
      <c r="DW646" s="1">
        <f t="shared" si="1548"/>
        <v>1.4159642256673403E-2</v>
      </c>
      <c r="DX646" s="1">
        <f t="shared" si="1549"/>
        <v>1.0640056851347699E-2</v>
      </c>
      <c r="DY646" s="1">
        <f t="shared" si="1550"/>
        <v>7.9135575225324512E-3</v>
      </c>
      <c r="DZ646" s="1">
        <f t="shared" si="1551"/>
        <v>5.8253228006543631E-3</v>
      </c>
      <c r="EA646" s="1">
        <f t="shared" si="1552"/>
        <v>4.2439928544655064E-3</v>
      </c>
      <c r="EB646" s="1">
        <f t="shared" si="1553"/>
        <v>3.0600132125025814E-3</v>
      </c>
      <c r="EC646" s="1">
        <f t="shared" si="1554"/>
        <v>2.1835092631239199E-3</v>
      </c>
      <c r="ED646" s="1">
        <f t="shared" si="1555"/>
        <v>1.5419144856854757E-3</v>
      </c>
      <c r="EE646" s="1">
        <f t="shared" si="1556"/>
        <v>1.0775334131665323E-3</v>
      </c>
      <c r="EF646" s="1">
        <f t="shared" si="1557"/>
        <v>7.4517671125105855E-4</v>
      </c>
      <c r="EG646" s="1">
        <f t="shared" si="1558"/>
        <v>5.0996434639936602E-4</v>
      </c>
      <c r="EH646" s="1">
        <f t="shared" si="1559"/>
        <v>3.4535624284294102E-4</v>
      </c>
      <c r="EI646" s="1">
        <f t="shared" si="1560"/>
        <v>2.3143958192676809E-4</v>
      </c>
      <c r="EJ646" s="1">
        <f t="shared" si="1561"/>
        <v>1.5347849119834911E-4</v>
      </c>
      <c r="EK646" s="1">
        <f t="shared" si="1562"/>
        <v>1.0071507850118236E-4</v>
      </c>
      <c r="EL646" s="1">
        <f t="shared" si="1563"/>
        <v>6.5399861676209499E-5</v>
      </c>
      <c r="EM646" s="1">
        <f t="shared" si="1564"/>
        <v>4.2023622044980142E-5</v>
      </c>
      <c r="EN646" s="1">
        <f t="shared" si="1565"/>
        <v>2.6720467291365367E-5</v>
      </c>
      <c r="EO646" s="1">
        <f t="shared" si="1566"/>
        <v>1.6812361595442341E-5</v>
      </c>
      <c r="EP646" s="1">
        <f t="shared" si="1567"/>
        <v>1.0467627162491077E-5</v>
      </c>
      <c r="EQ646" s="1">
        <f t="shared" si="1568"/>
        <v>6.4491707940989349E-6</v>
      </c>
      <c r="ER646" s="1">
        <f t="shared" si="1569"/>
        <v>3.9318538562314593E-6</v>
      </c>
      <c r="ES646" s="1">
        <f t="shared" si="1570"/>
        <v>2.3720887601749487E-6</v>
      </c>
      <c r="ET646" s="1">
        <f t="shared" si="1571"/>
        <v>1.4161438313069058E-6</v>
      </c>
      <c r="EU646" s="1">
        <f t="shared" si="1572"/>
        <v>8.3662418197563437E-7</v>
      </c>
      <c r="EV646" s="1">
        <f t="shared" si="1573"/>
        <v>4.8911014599242812E-7</v>
      </c>
      <c r="EW646" s="1">
        <f t="shared" si="1574"/>
        <v>2.8297846566741463E-7</v>
      </c>
      <c r="EX646" s="1">
        <f t="shared" si="1575"/>
        <v>1.6204333533156272E-7</v>
      </c>
      <c r="EY646" s="1">
        <f t="shared" si="1576"/>
        <v>9.1892546495296463E-8</v>
      </c>
      <c r="EZ646" s="1">
        <f t="shared" si="1577"/>
        <v>5.1723199430037906E-8</v>
      </c>
      <c r="FA646" s="1">
        <f t="shared" si="1578"/>
        <v>2.9165693400724993E-8</v>
      </c>
      <c r="FB646" s="1">
        <f t="shared" si="1579"/>
        <v>1.7083160413860503E-8</v>
      </c>
      <c r="FC646" s="1">
        <f t="shared" si="1580"/>
        <v>1.170008801673038E-8</v>
      </c>
      <c r="FD646" s="75">
        <f t="shared" si="1431"/>
        <v>1.170008801673038E-8</v>
      </c>
    </row>
    <row r="647" spans="7:160" x14ac:dyDescent="0.35">
      <c r="G647" t="str">
        <f t="shared" si="1427"/>
        <v>Refd, t=3.16</v>
      </c>
      <c r="H647" s="76">
        <f t="shared" si="1428"/>
        <v>3.1599999999999548</v>
      </c>
      <c r="I647" s="1">
        <f t="shared" si="1429"/>
        <v>0</v>
      </c>
      <c r="J647" s="22">
        <f t="shared" si="1430"/>
        <v>1.166052686624109E-6</v>
      </c>
      <c r="K647" s="1">
        <f t="shared" si="1432"/>
        <v>2.2964442104257851E-6</v>
      </c>
      <c r="L647" s="1">
        <f t="shared" si="1433"/>
        <v>4.2454318812874779E-6</v>
      </c>
      <c r="M647" s="1">
        <f t="shared" si="1434"/>
        <v>7.5257370266465352E-6</v>
      </c>
      <c r="N647" s="1">
        <f t="shared" si="1435"/>
        <v>1.2935883743447793E-5</v>
      </c>
      <c r="O647" s="1">
        <f t="shared" si="1436"/>
        <v>2.1701137454192628E-5</v>
      </c>
      <c r="P647" s="1">
        <f t="shared" si="1437"/>
        <v>3.567415021486796E-5</v>
      </c>
      <c r="Q647" s="1">
        <f t="shared" si="1438"/>
        <v>5.7615621783412433E-5</v>
      </c>
      <c r="R647" s="1">
        <f t="shared" si="1439"/>
        <v>9.1579832534882381E-5</v>
      </c>
      <c r="S647" s="1">
        <f t="shared" si="1440"/>
        <v>1.4343439831519748E-4</v>
      </c>
      <c r="T647" s="1">
        <f t="shared" si="1441"/>
        <v>2.2154745633920999E-4</v>
      </c>
      <c r="U647" s="1">
        <f t="shared" si="1442"/>
        <v>3.3767789752666609E-4</v>
      </c>
      <c r="V647" s="1">
        <f t="shared" si="1443"/>
        <v>5.0810415658263401E-4</v>
      </c>
      <c r="W647" s="1">
        <f t="shared" si="1444"/>
        <v>7.5502319257298822E-4</v>
      </c>
      <c r="X647" s="1">
        <f t="shared" si="1445"/>
        <v>1.1082422537254781E-3</v>
      </c>
      <c r="Y647" s="1">
        <f t="shared" si="1446"/>
        <v>1.6071704589200873E-3</v>
      </c>
      <c r="Z647" s="1">
        <f t="shared" si="1447"/>
        <v>2.3030940187464947E-3</v>
      </c>
      <c r="AA647" s="1">
        <f t="shared" si="1448"/>
        <v>3.2616874407856255E-3</v>
      </c>
      <c r="AB647" s="1">
        <f t="shared" si="1449"/>
        <v>4.5656735099617622E-3</v>
      </c>
      <c r="AC647" s="1">
        <f t="shared" si="1450"/>
        <v>6.3174985198354372E-3</v>
      </c>
      <c r="AD647" s="1">
        <f t="shared" si="1451"/>
        <v>8.6418388461137786E-3</v>
      </c>
      <c r="AE647" s="1">
        <f t="shared" si="1452"/>
        <v>1.1687704707555133E-2</v>
      </c>
      <c r="AF647" s="1">
        <f t="shared" si="1453"/>
        <v>1.5629862532513271E-2</v>
      </c>
      <c r="AG647" s="1">
        <f t="shared" si="1454"/>
        <v>2.0669265609207548E-2</v>
      </c>
      <c r="AH647" s="1">
        <f t="shared" si="1455"/>
        <v>2.7032171136923671E-2</v>
      </c>
      <c r="AI647" s="1">
        <f t="shared" si="1456"/>
        <v>3.4967637696032283E-2</v>
      </c>
      <c r="AJ647" s="1">
        <f t="shared" si="1457"/>
        <v>4.4743146533790489E-2</v>
      </c>
      <c r="AK647" s="1">
        <f t="shared" si="1458"/>
        <v>5.6638176504034722E-2</v>
      </c>
      <c r="AL647" s="1">
        <f t="shared" si="1459"/>
        <v>7.0935686030224585E-2</v>
      </c>
      <c r="AM647" s="1">
        <f t="shared" si="1460"/>
        <v>8.7911611670395129E-2</v>
      </c>
      <c r="AN647" s="1">
        <f t="shared" si="1461"/>
        <v>0.10782267244774635</v>
      </c>
      <c r="AO647" s="1">
        <f t="shared" si="1462"/>
        <v>0.13089295804004319</v>
      </c>
      <c r="AP647" s="1">
        <f t="shared" si="1463"/>
        <v>0.15729995930508589</v>
      </c>
      <c r="AQ647" s="1">
        <f t="shared" si="1464"/>
        <v>0.18716085130292415</v>
      </c>
      <c r="AR647" s="1">
        <f t="shared" si="1465"/>
        <v>0.22051994173622252</v>
      </c>
      <c r="AS647" s="1">
        <f t="shared" si="1466"/>
        <v>0.25733823385134347</v>
      </c>
      <c r="AT647" s="1">
        <f t="shared" si="1467"/>
        <v>0.29748600972318484</v>
      </c>
      <c r="AU647" s="1">
        <f t="shared" si="1468"/>
        <v>0.34073921226107362</v>
      </c>
      <c r="AV647" s="1">
        <f t="shared" si="1469"/>
        <v>0.38678019589487977</v>
      </c>
      <c r="AW647" s="1">
        <f t="shared" si="1470"/>
        <v>0.43520313977834696</v>
      </c>
      <c r="AX647" s="1">
        <f t="shared" si="1471"/>
        <v>0.48552409515244738</v>
      </c>
      <c r="AY647" s="1">
        <f t="shared" si="1472"/>
        <v>0.53719529856551651</v>
      </c>
      <c r="AZ647" s="1">
        <f t="shared" si="1473"/>
        <v>0.58962305691272321</v>
      </c>
      <c r="BA647" s="1">
        <f t="shared" si="1474"/>
        <v>0.6421882306798451</v>
      </c>
      <c r="BB647" s="1">
        <f t="shared" si="1475"/>
        <v>0.69426813645497909</v>
      </c>
      <c r="BC647" s="1">
        <f t="shared" si="1476"/>
        <v>0.74525857951247265</v>
      </c>
      <c r="BD647" s="1">
        <f t="shared" si="1477"/>
        <v>0.79459472301597833</v>
      </c>
      <c r="BE647" s="1">
        <f t="shared" si="1478"/>
        <v>0.84176960188588035</v>
      </c>
      <c r="BF647" s="1">
        <f t="shared" si="1479"/>
        <v>0.88634928531540136</v>
      </c>
      <c r="BG647" s="1">
        <f t="shared" si="1480"/>
        <v>0.92798396144028528</v>
      </c>
      <c r="BH647" s="1">
        <f t="shared" si="1481"/>
        <v>0.96641453305542824</v>
      </c>
      <c r="BI647" s="1">
        <f t="shared" si="1482"/>
        <v>1.0014746434074246</v>
      </c>
      <c r="BJ647" s="1">
        <f t="shared" si="1483"/>
        <v>1.0330883651482008</v>
      </c>
      <c r="BK647" s="1">
        <f t="shared" si="1484"/>
        <v>1.0612640564200715</v>
      </c>
      <c r="BL647" s="1">
        <f t="shared" si="1485"/>
        <v>1.0860850951356531</v>
      </c>
      <c r="BM647" s="1">
        <f t="shared" si="1486"/>
        <v>1.1076983333875081</v>
      </c>
      <c r="BN647" s="1">
        <f t="shared" si="1487"/>
        <v>1.1263011649038759</v>
      </c>
      <c r="BO647" s="1">
        <f t="shared" si="1488"/>
        <v>1.1421280741094715</v>
      </c>
      <c r="BP647" s="1">
        <f t="shared" si="1489"/>
        <v>1.1554374469679682</v>
      </c>
      <c r="BQ647" s="1">
        <f t="shared" si="1490"/>
        <v>1.1664992873805533</v>
      </c>
      <c r="BR647" s="1">
        <f t="shared" si="1491"/>
        <v>1.1755843168549185</v>
      </c>
      <c r="BS647" s="1">
        <f t="shared" si="1492"/>
        <v>1.1829547579022122</v>
      </c>
      <c r="BT647" s="1">
        <f t="shared" si="1493"/>
        <v>1.1888569298228053</v>
      </c>
      <c r="BU647" s="1">
        <f t="shared" si="1494"/>
        <v>1.1935156326963843</v>
      </c>
      <c r="BV647" s="1">
        <f t="shared" si="1495"/>
        <v>1.1971301710800417</v>
      </c>
      <c r="BW647" s="1">
        <f t="shared" si="1496"/>
        <v>1.199871778665218</v>
      </c>
      <c r="BX647" s="1">
        <f t="shared" si="1497"/>
        <v>1.2018821507617261</v>
      </c>
      <c r="BY647" s="1">
        <f t="shared" si="1498"/>
        <v>1.2032727717376197</v>
      </c>
      <c r="BZ647" s="1">
        <f t="shared" si="1499"/>
        <v>1.2041247360151386</v>
      </c>
      <c r="CA647" s="1">
        <f t="shared" si="1500"/>
        <v>1.204488799094372</v>
      </c>
      <c r="CB647" s="1">
        <f t="shared" si="1501"/>
        <v>1.2043854538465619</v>
      </c>
      <c r="CC647" s="1">
        <f t="shared" si="1502"/>
        <v>1.2038049012701146</v>
      </c>
      <c r="CD647" s="1">
        <f t="shared" si="1503"/>
        <v>1.202706868332206</v>
      </c>
      <c r="CE647" s="1">
        <f t="shared" si="1504"/>
        <v>1.2010203127648842</v>
      </c>
      <c r="CF647" s="1">
        <f t="shared" si="1505"/>
        <v>1.1986431400112552</v>
      </c>
      <c r="CG647" s="1">
        <f t="shared" si="1506"/>
        <v>1.1954421349684141</v>
      </c>
      <c r="CH647" s="1">
        <f t="shared" si="1507"/>
        <v>1.1912533744985709</v>
      </c>
      <c r="CI647" s="1">
        <f t="shared" si="1508"/>
        <v>1.1858834294321179</v>
      </c>
      <c r="CJ647" s="1">
        <f t="shared" si="1509"/>
        <v>1.1791116806614441</v>
      </c>
      <c r="CK647" s="1">
        <f t="shared" si="1510"/>
        <v>1.1706940573538724</v>
      </c>
      <c r="CL647" s="1">
        <f t="shared" si="1511"/>
        <v>1.1603684522780657</v>
      </c>
      <c r="CM647" s="1">
        <f t="shared" si="1512"/>
        <v>1.1478619782066826</v>
      </c>
      <c r="CN647" s="1">
        <f t="shared" si="1513"/>
        <v>1.1329001021839573</v>
      </c>
      <c r="CO647" s="1">
        <f t="shared" si="1514"/>
        <v>1.1152175370663531</v>
      </c>
      <c r="CP647" s="1">
        <f t="shared" si="1515"/>
        <v>1.0945705924678499</v>
      </c>
      <c r="CQ647" s="1">
        <f t="shared" si="1516"/>
        <v>1.0707505044903409</v>
      </c>
      <c r="CR647" s="1">
        <f t="shared" si="1517"/>
        <v>1.0435970930153602</v>
      </c>
      <c r="CS647" s="1">
        <f t="shared" si="1518"/>
        <v>1.0130119561417072</v>
      </c>
      <c r="CT647" s="1">
        <f t="shared" si="1519"/>
        <v>0.97897032239930892</v>
      </c>
      <c r="CU647" s="1">
        <f t="shared" si="1520"/>
        <v>0.9415306586486204</v>
      </c>
      <c r="CV647" s="1">
        <f t="shared" si="1521"/>
        <v>0.90084118587589379</v>
      </c>
      <c r="CW647" s="1">
        <f t="shared" si="1522"/>
        <v>0.85714258999369608</v>
      </c>
      <c r="CX647" s="1">
        <f t="shared" si="1523"/>
        <v>0.81076642533109311</v>
      </c>
      <c r="CY647" s="1">
        <f t="shared" si="1524"/>
        <v>0.76212898104193616</v>
      </c>
      <c r="CZ647" s="1">
        <f t="shared" si="1525"/>
        <v>0.7117206935398267</v>
      </c>
      <c r="DA647" s="1">
        <f t="shared" si="1526"/>
        <v>0.66009151371154762</v>
      </c>
      <c r="DB647" s="1">
        <f t="shared" si="1527"/>
        <v>0.60783294546769018</v>
      </c>
      <c r="DC647" s="1">
        <f t="shared" si="1528"/>
        <v>0.55555773201874703</v>
      </c>
      <c r="DD647" s="1">
        <f t="shared" si="1529"/>
        <v>0.50387835202265219</v>
      </c>
      <c r="DE647" s="1">
        <f t="shared" si="1530"/>
        <v>0.45338558057564388</v>
      </c>
      <c r="DF647" s="1">
        <f t="shared" si="1531"/>
        <v>0.40462836061438229</v>
      </c>
      <c r="DG647" s="1">
        <f t="shared" si="1532"/>
        <v>0.35809612005513353</v>
      </c>
      <c r="DH647" s="1">
        <f t="shared" si="1533"/>
        <v>0.31420447076373281</v>
      </c>
      <c r="DI647" s="1">
        <f t="shared" si="1534"/>
        <v>0.27328495798146857</v>
      </c>
      <c r="DJ647" s="1">
        <f t="shared" si="1535"/>
        <v>0.23557922015493099</v>
      </c>
      <c r="DK647" s="1">
        <f t="shared" si="1536"/>
        <v>0.20123759921597567</v>
      </c>
      <c r="DL647" s="1">
        <f t="shared" si="1537"/>
        <v>0.17032193964264269</v>
      </c>
      <c r="DM647" s="1">
        <f t="shared" si="1538"/>
        <v>0.14281205669015987</v>
      </c>
      <c r="DN647" s="1">
        <f t="shared" si="1539"/>
        <v>0.11861515921658479</v>
      </c>
      <c r="DO647" s="1">
        <f t="shared" si="1540"/>
        <v>9.7577391781722256E-2</v>
      </c>
      <c r="DP647" s="1">
        <f t="shared" si="1541"/>
        <v>7.9496616976054632E-2</v>
      </c>
      <c r="DQ647" s="1">
        <f t="shared" si="1542"/>
        <v>6.4135587193775434E-2</v>
      </c>
      <c r="DR647" s="1">
        <f t="shared" si="1543"/>
        <v>5.1234743862167857E-2</v>
      </c>
      <c r="DS647" s="1">
        <f t="shared" si="1544"/>
        <v>4.0524015682922535E-2</v>
      </c>
      <c r="DT647" s="1">
        <f t="shared" si="1545"/>
        <v>3.1733147857762586E-2</v>
      </c>
      <c r="DU647" s="1">
        <f t="shared" si="1546"/>
        <v>2.460026381350405E-2</v>
      </c>
      <c r="DV647" s="1">
        <f t="shared" si="1547"/>
        <v>1.8878523839963034E-2</v>
      </c>
      <c r="DW647" s="1">
        <f t="shared" si="1548"/>
        <v>1.4340888840192431E-2</v>
      </c>
      <c r="DX647" s="1">
        <f t="shared" si="1549"/>
        <v>1.0783113621854551E-2</v>
      </c>
      <c r="DY647" s="1">
        <f t="shared" si="1550"/>
        <v>8.0251785418518282E-3</v>
      </c>
      <c r="DZ647" s="1">
        <f t="shared" si="1551"/>
        <v>5.9114203560745723E-3</v>
      </c>
      <c r="EA647" s="1">
        <f t="shared" si="1552"/>
        <v>4.3096453983332249E-3</v>
      </c>
      <c r="EB647" s="1">
        <f t="shared" si="1553"/>
        <v>3.1095054542993627E-3</v>
      </c>
      <c r="EC647" s="1">
        <f t="shared" si="1554"/>
        <v>2.220394850736196E-3</v>
      </c>
      <c r="ED647" s="1">
        <f t="shared" si="1555"/>
        <v>1.5690926239533777E-3</v>
      </c>
      <c r="EE647" s="1">
        <f t="shared" si="1556"/>
        <v>1.09733206929586E-3</v>
      </c>
      <c r="EF647" s="1">
        <f t="shared" si="1557"/>
        <v>7.5943654601592426E-4</v>
      </c>
      <c r="EG647" s="1">
        <f t="shared" si="1558"/>
        <v>5.2011901952044276E-4</v>
      </c>
      <c r="EH647" s="1">
        <f t="shared" si="1559"/>
        <v>3.5250614508418072E-4</v>
      </c>
      <c r="EI647" s="1">
        <f t="shared" si="1560"/>
        <v>2.3641726330777209E-4</v>
      </c>
      <c r="EJ647" s="1">
        <f t="shared" si="1561"/>
        <v>1.5690504176227286E-4</v>
      </c>
      <c r="EK647" s="1">
        <f t="shared" si="1562"/>
        <v>1.0304746522753863E-4</v>
      </c>
      <c r="EL647" s="1">
        <f t="shared" si="1563"/>
        <v>6.696974623012041E-5</v>
      </c>
      <c r="EM647" s="1">
        <f t="shared" si="1564"/>
        <v>4.3068508362157446E-5</v>
      </c>
      <c r="EN647" s="1">
        <f t="shared" si="1565"/>
        <v>2.7408192618764152E-5</v>
      </c>
      <c r="EO647" s="1">
        <f t="shared" si="1566"/>
        <v>1.7259988486050298E-5</v>
      </c>
      <c r="EP647" s="1">
        <f t="shared" si="1567"/>
        <v>1.0755753559042193E-5</v>
      </c>
      <c r="EQ647" s="1">
        <f t="shared" si="1568"/>
        <v>6.6325821599826107E-6</v>
      </c>
      <c r="ER647" s="1">
        <f t="shared" si="1569"/>
        <v>4.0473204578842907E-6</v>
      </c>
      <c r="ES647" s="1">
        <f t="shared" si="1570"/>
        <v>2.4439813551668079E-6</v>
      </c>
      <c r="ET647" s="1">
        <f t="shared" si="1571"/>
        <v>1.4604149500756337E-6</v>
      </c>
      <c r="EU647" s="1">
        <f t="shared" si="1572"/>
        <v>8.6358773930770798E-7</v>
      </c>
      <c r="EV647" s="1">
        <f t="shared" si="1573"/>
        <v>5.0535326546871409E-7</v>
      </c>
      <c r="EW647" s="1">
        <f t="shared" si="1574"/>
        <v>2.9265736416784778E-7</v>
      </c>
      <c r="EX647" s="1">
        <f t="shared" si="1575"/>
        <v>1.6774929475484938E-7</v>
      </c>
      <c r="EY647" s="1">
        <f t="shared" si="1576"/>
        <v>9.522274532005347E-8</v>
      </c>
      <c r="EZ647" s="1">
        <f t="shared" si="1577"/>
        <v>5.3652367556904202E-8</v>
      </c>
      <c r="FA647" s="1">
        <f t="shared" si="1578"/>
        <v>3.0286016882371667E-8</v>
      </c>
      <c r="FB647" s="1">
        <f t="shared" si="1579"/>
        <v>1.7759666470299001E-8</v>
      </c>
      <c r="FC647" s="1">
        <f t="shared" si="1580"/>
        <v>1.2175424338743854E-8</v>
      </c>
      <c r="FD647" s="75">
        <f t="shared" si="1431"/>
        <v>1.2175424338743854E-8</v>
      </c>
    </row>
    <row r="648" spans="7:160" x14ac:dyDescent="0.35">
      <c r="G648" t="str">
        <f t="shared" si="1427"/>
        <v>Refd, t=3.16</v>
      </c>
      <c r="H648" s="76">
        <f t="shared" si="1428"/>
        <v>3.1649999999999547</v>
      </c>
      <c r="I648" s="1">
        <f t="shared" si="1429"/>
        <v>0</v>
      </c>
      <c r="J648" s="22">
        <f t="shared" si="1430"/>
        <v>1.1531284761513036E-6</v>
      </c>
      <c r="K648" s="1">
        <f t="shared" si="1432"/>
        <v>2.2709937146436415E-6</v>
      </c>
      <c r="L648" s="1">
        <f t="shared" si="1433"/>
        <v>4.1983929579417008E-6</v>
      </c>
      <c r="M648" s="1">
        <f t="shared" si="1434"/>
        <v>7.4423907429505876E-6</v>
      </c>
      <c r="N648" s="1">
        <f t="shared" si="1435"/>
        <v>1.2792731083573072E-5</v>
      </c>
      <c r="O648" s="1">
        <f t="shared" si="1436"/>
        <v>2.1461270177048384E-5</v>
      </c>
      <c r="P648" s="1">
        <f t="shared" si="1437"/>
        <v>3.5280508891316945E-5</v>
      </c>
      <c r="Q648" s="1">
        <f t="shared" si="1438"/>
        <v>5.69813507330298E-5</v>
      </c>
      <c r="R648" s="1">
        <f t="shared" si="1439"/>
        <v>9.0574732307702099E-5</v>
      </c>
      <c r="S648" s="1">
        <f t="shared" si="1440"/>
        <v>1.4186625255089744E-4</v>
      </c>
      <c r="T648" s="1">
        <f t="shared" si="1441"/>
        <v>2.191367910678385E-4</v>
      </c>
      <c r="U648" s="1">
        <f t="shared" si="1442"/>
        <v>3.3402454781236235E-4</v>
      </c>
      <c r="V648" s="1">
        <f t="shared" si="1443"/>
        <v>5.0264391051945193E-4</v>
      </c>
      <c r="W648" s="1">
        <f t="shared" si="1444"/>
        <v>7.4697281077804707E-4</v>
      </c>
      <c r="X648" s="1">
        <f t="shared" si="1445"/>
        <v>1.0965313884246603E-3</v>
      </c>
      <c r="Y648" s="1">
        <f t="shared" si="1446"/>
        <v>1.5903594904829478E-3</v>
      </c>
      <c r="Z648" s="1">
        <f t="shared" si="1447"/>
        <v>2.2792776562429538E-3</v>
      </c>
      <c r="AA648" s="1">
        <f t="shared" si="1448"/>
        <v>3.228385149665339E-3</v>
      </c>
      <c r="AB648" s="1">
        <f t="shared" si="1449"/>
        <v>4.5197094585639752E-3</v>
      </c>
      <c r="AC648" s="1">
        <f t="shared" si="1450"/>
        <v>6.2548757568761763E-3</v>
      </c>
      <c r="AD648" s="1">
        <f t="shared" si="1451"/>
        <v>8.5576147533914394E-3</v>
      </c>
      <c r="AE648" s="1">
        <f t="shared" si="1452"/>
        <v>1.157587726374266E-2</v>
      </c>
      <c r="AF648" s="1">
        <f t="shared" si="1453"/>
        <v>1.5483279345799301E-2</v>
      </c>
      <c r="AG648" s="1">
        <f t="shared" si="1454"/>
        <v>2.0479569727354117E-2</v>
      </c>
      <c r="AH648" s="1">
        <f t="shared" si="1455"/>
        <v>2.6789798967667838E-2</v>
      </c>
      <c r="AI648" s="1">
        <f t="shared" si="1456"/>
        <v>3.4661884591790967E-2</v>
      </c>
      <c r="AJ648" s="1">
        <f t="shared" si="1457"/>
        <v>4.4362314359956183E-2</v>
      </c>
      <c r="AK648" s="1">
        <f t="shared" si="1458"/>
        <v>5.6169814547958052E-2</v>
      </c>
      <c r="AL648" s="1">
        <f t="shared" si="1459"/>
        <v>7.0366931786706027E-2</v>
      </c>
      <c r="AM648" s="1">
        <f t="shared" si="1460"/>
        <v>8.7229631422377871E-2</v>
      </c>
      <c r="AN648" s="1">
        <f t="shared" si="1461"/>
        <v>0.10701519344508913</v>
      </c>
      <c r="AO648" s="1">
        <f t="shared" si="1462"/>
        <v>0.12994887500963107</v>
      </c>
      <c r="AP648" s="1">
        <f t="shared" si="1463"/>
        <v>0.15620998877507614</v>
      </c>
      <c r="AQ648" s="1">
        <f t="shared" si="1464"/>
        <v>0.18591819873681686</v>
      </c>
      <c r="AR648" s="1">
        <f t="shared" si="1465"/>
        <v>0.21912093977165084</v>
      </c>
      <c r="AS648" s="1">
        <f t="shared" si="1466"/>
        <v>0.25578290600573994</v>
      </c>
      <c r="AT648" s="1">
        <f t="shared" si="1467"/>
        <v>0.29577851357088691</v>
      </c>
      <c r="AU648" s="1">
        <f t="shared" si="1468"/>
        <v>0.33888811980807243</v>
      </c>
      <c r="AV648" s="1">
        <f t="shared" si="1469"/>
        <v>0.38479857677653395</v>
      </c>
      <c r="AW648" s="1">
        <f t="shared" si="1470"/>
        <v>0.43310842461576693</v>
      </c>
      <c r="AX648" s="1">
        <f t="shared" si="1471"/>
        <v>0.48333771109373047</v>
      </c>
      <c r="AY648" s="1">
        <f t="shared" si="1472"/>
        <v>0.53494208547558675</v>
      </c>
      <c r="AZ648" s="1">
        <f t="shared" si="1473"/>
        <v>0.58733048934834575</v>
      </c>
      <c r="BA648" s="1">
        <f t="shared" si="1474"/>
        <v>0.63988548607233608</v>
      </c>
      <c r="BB648" s="1">
        <f t="shared" si="1475"/>
        <v>0.69198506228227941</v>
      </c>
      <c r="BC648" s="1">
        <f t="shared" si="1476"/>
        <v>0.7430246204059896</v>
      </c>
      <c r="BD648" s="1">
        <f t="shared" si="1477"/>
        <v>0.79243787187719961</v>
      </c>
      <c r="BE648" s="1">
        <f t="shared" si="1478"/>
        <v>0.83971543687895822</v>
      </c>
      <c r="BF648" s="1">
        <f t="shared" si="1479"/>
        <v>0.88442014732020324</v>
      </c>
      <c r="BG648" s="1">
        <f t="shared" si="1480"/>
        <v>0.92619831499236871</v>
      </c>
      <c r="BH648" s="1">
        <f t="shared" si="1481"/>
        <v>0.96478653918658519</v>
      </c>
      <c r="BI648" s="1">
        <f t="shared" si="1482"/>
        <v>1.000013956622537</v>
      </c>
      <c r="BJ648" s="1">
        <f t="shared" si="1483"/>
        <v>1.0318001506050429</v>
      </c>
      <c r="BK648" s="1">
        <f t="shared" si="1484"/>
        <v>1.0601492086920783</v>
      </c>
      <c r="BL648" s="1">
        <f t="shared" si="1485"/>
        <v>1.0851406279472466</v>
      </c>
      <c r="BM648" s="1">
        <f t="shared" si="1486"/>
        <v>1.106917901255954</v>
      </c>
      <c r="BN648" s="1">
        <f t="shared" si="1487"/>
        <v>1.1256756731052717</v>
      </c>
      <c r="BO648" s="1">
        <f t="shared" si="1488"/>
        <v>1.1416463327795905</v>
      </c>
      <c r="BP648" s="1">
        <f t="shared" si="1489"/>
        <v>1.1550868280397735</v>
      </c>
      <c r="BQ648" s="1">
        <f t="shared" si="1490"/>
        <v>1.1662663487480223</v>
      </c>
      <c r="BR648" s="1">
        <f t="shared" si="1491"/>
        <v>1.1754553657610116</v>
      </c>
      <c r="BS648" s="1">
        <f t="shared" si="1492"/>
        <v>1.1829163341448543</v>
      </c>
      <c r="BT648" s="1">
        <f t="shared" si="1493"/>
        <v>1.1888961980751827</v>
      </c>
      <c r="BU648" s="1">
        <f t="shared" si="1494"/>
        <v>1.1936206812999208</v>
      </c>
      <c r="BV648" s="1">
        <f t="shared" si="1495"/>
        <v>1.1972902215308607</v>
      </c>
      <c r="BW648" s="1">
        <f t="shared" si="1496"/>
        <v>1.2000773153269844</v>
      </c>
      <c r="BX648" s="1">
        <f t="shared" si="1497"/>
        <v>1.2021249839496964</v>
      </c>
      <c r="BY648" s="1">
        <f t="shared" si="1498"/>
        <v>1.2035460492521071</v>
      </c>
      <c r="BZ648" s="1">
        <f t="shared" si="1499"/>
        <v>1.2044229186078785</v>
      </c>
      <c r="CA648" s="1">
        <f t="shared" si="1500"/>
        <v>1.2048076144607622</v>
      </c>
      <c r="CB648" s="1">
        <f t="shared" si="1501"/>
        <v>1.2047218418211116</v>
      </c>
      <c r="CC648" s="1">
        <f t="shared" si="1502"/>
        <v>1.2041569602363409</v>
      </c>
      <c r="CD648" s="1">
        <f t="shared" si="1503"/>
        <v>1.2030738096983178</v>
      </c>
      <c r="CE648" s="1">
        <f t="shared" si="1504"/>
        <v>1.2014024269324102</v>
      </c>
      <c r="CF648" s="1">
        <f t="shared" si="1505"/>
        <v>1.1990417737797183</v>
      </c>
      <c r="CG648" s="1">
        <f t="shared" si="1506"/>
        <v>1.1958596769640368</v>
      </c>
      <c r="CH648" s="1">
        <f t="shared" si="1507"/>
        <v>1.1916932421744069</v>
      </c>
      <c r="CI648" s="1">
        <f t="shared" si="1508"/>
        <v>1.1863500486535894</v>
      </c>
      <c r="CJ648" s="1">
        <f t="shared" si="1509"/>
        <v>1.1796104470682267</v>
      </c>
      <c r="CK648" s="1">
        <f t="shared" si="1510"/>
        <v>1.1712312677840169</v>
      </c>
      <c r="CL648" s="1">
        <f t="shared" si="1511"/>
        <v>1.1609511947476419</v>
      </c>
      <c r="CM648" s="1">
        <f t="shared" si="1512"/>
        <v>1.1484979704118137</v>
      </c>
      <c r="CN648" s="1">
        <f t="shared" si="1513"/>
        <v>1.1335974713104384</v>
      </c>
      <c r="CO648" s="1">
        <f t="shared" si="1514"/>
        <v>1.115984537822829</v>
      </c>
      <c r="CP648" s="1">
        <f t="shared" si="1515"/>
        <v>1.0954152655288958</v>
      </c>
      <c r="CQ648" s="1">
        <f t="shared" si="1516"/>
        <v>1.0716802836157244</v>
      </c>
      <c r="CR648" s="1">
        <f t="shared" si="1517"/>
        <v>1.0446183755176017</v>
      </c>
      <c r="CS648" s="1">
        <f t="shared" si="1518"/>
        <v>1.0141296574959306</v>
      </c>
      <c r="CT648" s="1">
        <f t="shared" si="1519"/>
        <v>0.98018744094368682</v>
      </c>
      <c r="CU648" s="1">
        <f t="shared" si="1520"/>
        <v>0.94284787982665097</v>
      </c>
      <c r="CV648" s="1">
        <f t="shared" si="1521"/>
        <v>0.90225655672632277</v>
      </c>
      <c r="CW648" s="1">
        <f t="shared" si="1522"/>
        <v>0.85865129317846978</v>
      </c>
      <c r="CX648" s="1">
        <f t="shared" si="1523"/>
        <v>0.8123606777369432</v>
      </c>
      <c r="CY648" s="1">
        <f t="shared" si="1524"/>
        <v>0.76379807503133701</v>
      </c>
      <c r="CZ648" s="1">
        <f t="shared" si="1525"/>
        <v>0.71345118971537402</v>
      </c>
      <c r="DA648" s="1">
        <f t="shared" si="1526"/>
        <v>0.66186758333931439</v>
      </c>
      <c r="DB648" s="1">
        <f t="shared" si="1527"/>
        <v>0.609636849447314</v>
      </c>
      <c r="DC648" s="1">
        <f t="shared" si="1528"/>
        <v>0.55737041257630693</v>
      </c>
      <c r="DD648" s="1">
        <f t="shared" si="1529"/>
        <v>0.50568010421354836</v>
      </c>
      <c r="DE648" s="1">
        <f t="shared" si="1530"/>
        <v>0.45515676415551742</v>
      </c>
      <c r="DF648" s="1">
        <f t="shared" si="1531"/>
        <v>0.40635010954645145</v>
      </c>
      <c r="DG648" s="1">
        <f t="shared" si="1532"/>
        <v>0.3597510072094664</v>
      </c>
      <c r="DH648" s="1">
        <f t="shared" si="1533"/>
        <v>0.31577708918125841</v>
      </c>
      <c r="DI648" s="1">
        <f t="shared" si="1534"/>
        <v>0.27476238700100525</v>
      </c>
      <c r="DJ648" s="1">
        <f t="shared" si="1535"/>
        <v>0.23695135399506628</v>
      </c>
      <c r="DK648" s="1">
        <f t="shared" si="1536"/>
        <v>0.20249732630335437</v>
      </c>
      <c r="DL648" s="1">
        <f t="shared" si="1537"/>
        <v>0.17146517202137462</v>
      </c>
      <c r="DM648" s="1">
        <f t="shared" si="1538"/>
        <v>0.143837619197802</v>
      </c>
      <c r="DN648" s="1">
        <f t="shared" si="1539"/>
        <v>0.11952455687806798</v>
      </c>
      <c r="DO648" s="1">
        <f t="shared" si="1540"/>
        <v>9.837448039495475E-2</v>
      </c>
      <c r="DP648" s="1">
        <f t="shared" si="1541"/>
        <v>8.0187205770488476E-2</v>
      </c>
      <c r="DQ648" s="1">
        <f t="shared" si="1542"/>
        <v>6.4727003665557961E-2</v>
      </c>
      <c r="DR648" s="1">
        <f t="shared" si="1543"/>
        <v>5.173538963223185E-2</v>
      </c>
      <c r="DS648" s="1">
        <f t="shared" si="1544"/>
        <v>4.0942938913637955E-2</v>
      </c>
      <c r="DT648" s="1">
        <f t="shared" si="1545"/>
        <v>3.2079652971100887E-2</v>
      </c>
      <c r="DU648" s="1">
        <f t="shared" si="1546"/>
        <v>2.4883573613536419E-2</v>
      </c>
      <c r="DV648" s="1">
        <f t="shared" si="1547"/>
        <v>1.9107503274430417E-2</v>
      </c>
      <c r="DW648" s="1">
        <f t="shared" si="1548"/>
        <v>1.4523834080291806E-2</v>
      </c>
      <c r="DX648" s="1">
        <f t="shared" si="1549"/>
        <v>1.0927605313415509E-2</v>
      </c>
      <c r="DY648" s="1">
        <f t="shared" si="1550"/>
        <v>8.1379942564037827E-3</v>
      </c>
      <c r="DZ648" s="1">
        <f t="shared" si="1551"/>
        <v>5.9984985719028295E-3</v>
      </c>
      <c r="EA648" s="1">
        <f t="shared" si="1552"/>
        <v>4.3760917636437545E-3</v>
      </c>
      <c r="EB648" s="1">
        <f t="shared" si="1553"/>
        <v>3.159631517989659E-3</v>
      </c>
      <c r="EC648" s="1">
        <f t="shared" si="1554"/>
        <v>2.2577797121903233E-3</v>
      </c>
      <c r="ED648" s="1">
        <f t="shared" si="1555"/>
        <v>1.596658837135809E-3</v>
      </c>
      <c r="EE648" s="1">
        <f t="shared" si="1556"/>
        <v>1.1174284179751596E-3</v>
      </c>
      <c r="EF648" s="1">
        <f t="shared" si="1557"/>
        <v>7.7392178394601824E-4</v>
      </c>
      <c r="EG648" s="1">
        <f t="shared" si="1558"/>
        <v>5.3044217335007345E-4</v>
      </c>
      <c r="EH648" s="1">
        <f t="shared" si="1559"/>
        <v>3.5978038197532455E-4</v>
      </c>
      <c r="EI648" s="1">
        <f t="shared" si="1560"/>
        <v>2.4148554622238367E-4</v>
      </c>
      <c r="EJ648" s="1">
        <f t="shared" si="1561"/>
        <v>1.6039678911902497E-4</v>
      </c>
      <c r="EK648" s="1">
        <f t="shared" si="1562"/>
        <v>1.0542618672100033E-4</v>
      </c>
      <c r="EL648" s="1">
        <f t="shared" si="1563"/>
        <v>6.8572155818692564E-5</v>
      </c>
      <c r="EM648" s="1">
        <f t="shared" si="1564"/>
        <v>4.4135947251064286E-5</v>
      </c>
      <c r="EN648" s="1">
        <f t="shared" si="1565"/>
        <v>2.8111366121557692E-5</v>
      </c>
      <c r="EO648" s="1">
        <f t="shared" si="1566"/>
        <v>1.7718069664645813E-5</v>
      </c>
      <c r="EP648" s="1">
        <f t="shared" si="1567"/>
        <v>1.1050869992366179E-5</v>
      </c>
      <c r="EQ648" s="1">
        <f t="shared" si="1568"/>
        <v>6.8206116139381348E-6</v>
      </c>
      <c r="ER648" s="1">
        <f t="shared" si="1569"/>
        <v>4.1658019485915024E-6</v>
      </c>
      <c r="ES648" s="1">
        <f t="shared" si="1570"/>
        <v>2.5178190158191481E-6</v>
      </c>
      <c r="ET648" s="1">
        <f t="shared" si="1571"/>
        <v>1.5059262285676331E-6</v>
      </c>
      <c r="EU648" s="1">
        <f t="shared" si="1572"/>
        <v>8.913327953215102E-7</v>
      </c>
      <c r="EV648" s="1">
        <f t="shared" si="1573"/>
        <v>5.220831471299265E-7</v>
      </c>
      <c r="EW648" s="1">
        <f t="shared" si="1574"/>
        <v>3.0263596566731912E-7</v>
      </c>
      <c r="EX648" s="1">
        <f t="shared" si="1575"/>
        <v>1.7363771295743826E-7</v>
      </c>
      <c r="EY648" s="1">
        <f t="shared" si="1576"/>
        <v>9.8662869970099796E-8</v>
      </c>
      <c r="EZ648" s="1">
        <f t="shared" si="1577"/>
        <v>5.5647267982004647E-8</v>
      </c>
      <c r="FA648" s="1">
        <f t="shared" si="1578"/>
        <v>3.1445770729509867E-8</v>
      </c>
      <c r="FB648" s="1">
        <f t="shared" si="1579"/>
        <v>1.8460788018202057E-8</v>
      </c>
      <c r="FC648" s="1">
        <f t="shared" si="1580"/>
        <v>1.2668535788876285E-8</v>
      </c>
      <c r="FD648" s="75">
        <f t="shared" si="1431"/>
        <v>1.2668535788876285E-8</v>
      </c>
    </row>
    <row r="649" spans="7:160" x14ac:dyDescent="0.35">
      <c r="G649" t="str">
        <f t="shared" si="1427"/>
        <v>Refd, t=3.17</v>
      </c>
      <c r="H649" s="76">
        <f t="shared" si="1428"/>
        <v>3.1699999999999546</v>
      </c>
      <c r="I649" s="1">
        <f t="shared" si="1429"/>
        <v>0</v>
      </c>
      <c r="J649" s="22">
        <f t="shared" si="1430"/>
        <v>1.1403476478354615E-6</v>
      </c>
      <c r="K649" s="1">
        <f t="shared" si="1432"/>
        <v>2.2458256982475437E-6</v>
      </c>
      <c r="L649" s="1">
        <f t="shared" si="1433"/>
        <v>4.1518764670929833E-6</v>
      </c>
      <c r="M649" s="1">
        <f t="shared" si="1434"/>
        <v>7.3599707240612472E-6</v>
      </c>
      <c r="N649" s="1">
        <f t="shared" si="1435"/>
        <v>1.2651170028627918E-5</v>
      </c>
      <c r="O649" s="1">
        <f t="shared" si="1436"/>
        <v>2.1224069912695586E-5</v>
      </c>
      <c r="P649" s="1">
        <f t="shared" si="1437"/>
        <v>3.4891242076277083E-5</v>
      </c>
      <c r="Q649" s="1">
        <f t="shared" si="1438"/>
        <v>5.6354119556218315E-5</v>
      </c>
      <c r="R649" s="1">
        <f t="shared" si="1439"/>
        <v>8.9580764376558162E-5</v>
      </c>
      <c r="S649" s="1">
        <f t="shared" si="1440"/>
        <v>1.4031542148586204E-4</v>
      </c>
      <c r="T649" s="1">
        <f t="shared" si="1441"/>
        <v>2.1675263131192539E-4</v>
      </c>
      <c r="U649" s="1">
        <f t="shared" si="1442"/>
        <v>3.3041114972166412E-4</v>
      </c>
      <c r="V649" s="1">
        <f t="shared" si="1443"/>
        <v>4.9724297501613462E-4</v>
      </c>
      <c r="W649" s="1">
        <f t="shared" si="1444"/>
        <v>7.3900916684372785E-4</v>
      </c>
      <c r="X649" s="1">
        <f t="shared" si="1445"/>
        <v>1.0849454956456635E-3</v>
      </c>
      <c r="Y649" s="1">
        <f t="shared" si="1446"/>
        <v>1.5737259322191367E-3</v>
      </c>
      <c r="Z649" s="1">
        <f t="shared" si="1447"/>
        <v>2.2557094436833963E-3</v>
      </c>
      <c r="AA649" s="1">
        <f t="shared" si="1448"/>
        <v>3.195424856120962E-3</v>
      </c>
      <c r="AB649" s="1">
        <f t="shared" si="1449"/>
        <v>4.4742098119225212E-3</v>
      </c>
      <c r="AC649" s="1">
        <f t="shared" si="1450"/>
        <v>6.1928743175543961E-3</v>
      </c>
      <c r="AD649" s="1">
        <f t="shared" si="1451"/>
        <v>8.4742096176154899E-3</v>
      </c>
      <c r="AE649" s="1">
        <f t="shared" si="1452"/>
        <v>1.1465113208664373E-2</v>
      </c>
      <c r="AF649" s="1">
        <f t="shared" si="1453"/>
        <v>1.5338056248341702E-2</v>
      </c>
      <c r="AG649" s="1">
        <f t="shared" si="1454"/>
        <v>2.0291587145398471E-2</v>
      </c>
      <c r="AH649" s="1">
        <f t="shared" si="1455"/>
        <v>2.6549552118485375E-2</v>
      </c>
      <c r="AI649" s="1">
        <f t="shared" si="1456"/>
        <v>3.4358727224109528E-2</v>
      </c>
      <c r="AJ649" s="1">
        <f t="shared" si="1457"/>
        <v>4.3984602841023353E-2</v>
      </c>
      <c r="AK649" s="1">
        <f t="shared" si="1458"/>
        <v>5.5705144601743785E-2</v>
      </c>
      <c r="AL649" s="1">
        <f t="shared" si="1459"/>
        <v>6.9802474587581265E-2</v>
      </c>
      <c r="AM649" s="1">
        <f t="shared" si="1460"/>
        <v>8.6552569225533615E-2</v>
      </c>
      <c r="AN649" s="1">
        <f t="shared" si="1461"/>
        <v>0.10621324690722883</v>
      </c>
      <c r="AO649" s="1">
        <f t="shared" si="1462"/>
        <v>0.12901090535365584</v>
      </c>
      <c r="AP649" s="1">
        <f t="shared" si="1463"/>
        <v>0.1551266487409815</v>
      </c>
      <c r="AQ649" s="1">
        <f t="shared" si="1464"/>
        <v>0.1846825977709764</v>
      </c>
      <c r="AR649" s="1">
        <f t="shared" si="1465"/>
        <v>0.21772928215346166</v>
      </c>
      <c r="AS649" s="1">
        <f t="shared" si="1466"/>
        <v>0.25423505657362999</v>
      </c>
      <c r="AT649" s="1">
        <f t="shared" si="1467"/>
        <v>0.29407844520011944</v>
      </c>
      <c r="AU649" s="1">
        <f t="shared" si="1468"/>
        <v>0.33704420032568411</v>
      </c>
      <c r="AV649" s="1">
        <f t="shared" si="1469"/>
        <v>0.38282366068957752</v>
      </c>
      <c r="AW649" s="1">
        <f t="shared" si="1470"/>
        <v>0.43101972653346154</v>
      </c>
      <c r="AX649" s="1">
        <f t="shared" si="1471"/>
        <v>0.48115645223489162</v>
      </c>
      <c r="AY649" s="1">
        <f t="shared" si="1472"/>
        <v>0.53269292095970999</v>
      </c>
      <c r="AZ649" s="1">
        <f t="shared" si="1473"/>
        <v>0.58504074057861444</v>
      </c>
      <c r="BA649" s="1">
        <f t="shared" si="1474"/>
        <v>0.63758421782087149</v>
      </c>
      <c r="BB649" s="1">
        <f t="shared" si="1475"/>
        <v>0.68970205654437655</v>
      </c>
      <c r="BC649" s="1">
        <f t="shared" si="1476"/>
        <v>0.74078930742455029</v>
      </c>
      <c r="BD649" s="1">
        <f t="shared" si="1477"/>
        <v>0.79027828209543138</v>
      </c>
      <c r="BE649" s="1">
        <f t="shared" si="1478"/>
        <v>0.83765723563033012</v>
      </c>
      <c r="BF649" s="1">
        <f t="shared" si="1479"/>
        <v>0.88248580704703794</v>
      </c>
      <c r="BG649" s="1">
        <f t="shared" si="1480"/>
        <v>0.924406468466486</v>
      </c>
      <c r="BH649" s="1">
        <f t="shared" si="1481"/>
        <v>0.96315154278361659</v>
      </c>
      <c r="BI649" s="1">
        <f t="shared" si="1482"/>
        <v>0.99854567664714289</v>
      </c>
      <c r="BJ649" s="1">
        <f t="shared" si="1483"/>
        <v>1.030503969541356</v>
      </c>
      <c r="BK649" s="1">
        <f t="shared" si="1484"/>
        <v>1.0590262335356293</v>
      </c>
      <c r="BL649" s="1">
        <f t="shared" si="1485"/>
        <v>1.0841880706837612</v>
      </c>
      <c r="BM649" s="1">
        <f t="shared" si="1486"/>
        <v>1.10612959294317</v>
      </c>
      <c r="BN649" s="1">
        <f t="shared" si="1487"/>
        <v>1.125042668311244</v>
      </c>
      <c r="BO649" s="1">
        <f t="shared" si="1488"/>
        <v>1.1411575603272375</v>
      </c>
      <c r="BP649" s="1">
        <f t="shared" si="1489"/>
        <v>1.1547297467120092</v>
      </c>
      <c r="BQ649" s="1">
        <f t="shared" si="1490"/>
        <v>1.1660275721367737</v>
      </c>
      <c r="BR649" s="1">
        <f t="shared" si="1491"/>
        <v>1.1753212279323324</v>
      </c>
      <c r="BS649" s="1">
        <f t="shared" si="1492"/>
        <v>1.1828733763146557</v>
      </c>
      <c r="BT649" s="1">
        <f t="shared" si="1493"/>
        <v>1.1889315651645318</v>
      </c>
      <c r="BU649" s="1">
        <f t="shared" si="1494"/>
        <v>1.1937224253138274</v>
      </c>
      <c r="BV649" s="1">
        <f t="shared" si="1495"/>
        <v>1.197447515612452</v>
      </c>
      <c r="BW649" s="1">
        <f t="shared" si="1496"/>
        <v>1.2002805877190215</v>
      </c>
      <c r="BX649" s="1">
        <f t="shared" si="1497"/>
        <v>1.2023659847871577</v>
      </c>
      <c r="BY649" s="1">
        <f t="shared" si="1498"/>
        <v>1.2038178651251243</v>
      </c>
      <c r="BZ649" s="1">
        <f t="shared" si="1499"/>
        <v>1.2047199503164765</v>
      </c>
      <c r="CA649" s="1">
        <f t="shared" si="1500"/>
        <v>1.2051255325586618</v>
      </c>
      <c r="CB649" s="1">
        <f t="shared" si="1501"/>
        <v>1.2050575326831867</v>
      </c>
      <c r="CC649" s="1">
        <f t="shared" si="1502"/>
        <v>1.2045084727571469</v>
      </c>
      <c r="CD649" s="1">
        <f t="shared" si="1503"/>
        <v>1.203440309595017</v>
      </c>
      <c r="CE649" s="1">
        <f t="shared" si="1504"/>
        <v>1.2017841622158236</v>
      </c>
      <c r="CF649" s="1">
        <f t="shared" si="1505"/>
        <v>1.1994400514786931</v>
      </c>
      <c r="CG649" s="1">
        <f t="shared" si="1506"/>
        <v>1.1962768478315915</v>
      </c>
      <c r="CH649" s="1">
        <f t="shared" si="1507"/>
        <v>1.1921326870561104</v>
      </c>
      <c r="CI649" s="1">
        <f t="shared" si="1508"/>
        <v>1.1868161576524932</v>
      </c>
      <c r="CJ649" s="1">
        <f t="shared" si="1509"/>
        <v>1.18010858079946</v>
      </c>
      <c r="CK649" s="1">
        <f t="shared" si="1510"/>
        <v>1.1717676890828419</v>
      </c>
      <c r="CL649" s="1">
        <f t="shared" si="1511"/>
        <v>1.161532959371159</v>
      </c>
      <c r="CM649" s="1">
        <f t="shared" si="1512"/>
        <v>1.1491327667101823</v>
      </c>
      <c r="CN649" s="1">
        <f t="shared" si="1513"/>
        <v>1.1342934016177346</v>
      </c>
      <c r="CO649" s="1">
        <f t="shared" si="1514"/>
        <v>1.1167498384002918</v>
      </c>
      <c r="CP649" s="1">
        <f t="shared" si="1515"/>
        <v>1.0962579671149322</v>
      </c>
      <c r="CQ649" s="1">
        <f t="shared" si="1516"/>
        <v>1.0726078206724934</v>
      </c>
      <c r="CR649" s="1">
        <f t="shared" si="1517"/>
        <v>1.0456371586353186</v>
      </c>
      <c r="CS649" s="1">
        <f t="shared" si="1518"/>
        <v>1.0152446295192785</v>
      </c>
      <c r="CT649" s="1">
        <f t="shared" si="1519"/>
        <v>0.98140164254146289</v>
      </c>
      <c r="CU649" s="1">
        <f t="shared" si="1520"/>
        <v>0.94416205375568973</v>
      </c>
      <c r="CV649" s="1">
        <f t="shared" si="1521"/>
        <v>0.90366882134770155</v>
      </c>
      <c r="CW649" s="1">
        <f t="shared" si="1522"/>
        <v>0.86015691444408959</v>
      </c>
      <c r="CX649" s="1">
        <f t="shared" si="1523"/>
        <v>0.81395196470271558</v>
      </c>
      <c r="CY649" s="1">
        <f t="shared" si="1524"/>
        <v>0.7654644170949666</v>
      </c>
      <c r="CZ649" s="1">
        <f t="shared" si="1525"/>
        <v>0.71517924466442773</v>
      </c>
      <c r="DA649" s="1">
        <f t="shared" si="1526"/>
        <v>0.66364161466217908</v>
      </c>
      <c r="DB649" s="1">
        <f t="shared" si="1527"/>
        <v>0.61143920016219988</v>
      </c>
      <c r="DC649" s="1">
        <f t="shared" si="1528"/>
        <v>0.55918209214834691</v>
      </c>
      <c r="DD649" s="1">
        <f t="shared" si="1529"/>
        <v>0.50748145602901995</v>
      </c>
      <c r="DE649" s="1">
        <f t="shared" si="1530"/>
        <v>0.45692817444169642</v>
      </c>
      <c r="DF649" s="1">
        <f t="shared" si="1531"/>
        <v>0.408072715249922</v>
      </c>
      <c r="DG649" s="1">
        <f t="shared" si="1532"/>
        <v>0.36140736052105027</v>
      </c>
      <c r="DH649" s="1">
        <f t="shared" si="1533"/>
        <v>0.31735174008758654</v>
      </c>
      <c r="DI649" s="1">
        <f t="shared" si="1534"/>
        <v>0.27624235204305891</v>
      </c>
      <c r="DJ649" s="1">
        <f t="shared" si="1535"/>
        <v>0.2383264485962954</v>
      </c>
      <c r="DK649" s="1">
        <f t="shared" si="1536"/>
        <v>0.20376034864400674</v>
      </c>
      <c r="DL649" s="1">
        <f t="shared" si="1537"/>
        <v>0.17261193742691835</v>
      </c>
      <c r="DM649" s="1">
        <f t="shared" si="1538"/>
        <v>0.1448668543457696</v>
      </c>
      <c r="DN649" s="1">
        <f t="shared" si="1539"/>
        <v>0.12043767191606788</v>
      </c>
      <c r="DO649" s="1">
        <f t="shared" si="1540"/>
        <v>9.9175243639189781E-2</v>
      </c>
      <c r="DP649" s="1">
        <f t="shared" si="1541"/>
        <v>8.0881349639313607E-2</v>
      </c>
      <c r="DQ649" s="1">
        <f t="shared" si="1542"/>
        <v>6.5321791815726699E-2</v>
      </c>
      <c r="DR649" s="1">
        <f t="shared" si="1543"/>
        <v>5.2239174101417651E-2</v>
      </c>
      <c r="DS649" s="1">
        <f t="shared" si="1544"/>
        <v>4.1364732847932975E-2</v>
      </c>
      <c r="DT649" s="1">
        <f t="shared" si="1545"/>
        <v>3.2428739794257706E-2</v>
      </c>
      <c r="DU649" s="1">
        <f t="shared" si="1546"/>
        <v>2.5169167905178844E-2</v>
      </c>
      <c r="DV649" s="1">
        <f t="shared" si="1547"/>
        <v>1.9338472784749903E-2</v>
      </c>
      <c r="DW649" s="1">
        <f t="shared" si="1548"/>
        <v>1.4708486759996482E-2</v>
      </c>
      <c r="DX649" s="1">
        <f t="shared" si="1549"/>
        <v>1.107354039997397E-2</v>
      </c>
      <c r="DY649" s="1">
        <f t="shared" si="1550"/>
        <v>8.2520126070382682E-3</v>
      </c>
      <c r="DZ649" s="1">
        <f t="shared" si="1551"/>
        <v>6.0865647004656317E-3</v>
      </c>
      <c r="EA649" s="1">
        <f t="shared" si="1552"/>
        <v>4.4433384217332688E-3</v>
      </c>
      <c r="EB649" s="1">
        <f t="shared" si="1553"/>
        <v>3.2103970558645719E-3</v>
      </c>
      <c r="EC649" s="1">
        <f t="shared" si="1554"/>
        <v>2.29566868689617E-3</v>
      </c>
      <c r="ED649" s="1">
        <f t="shared" si="1555"/>
        <v>1.6246171914496377E-3</v>
      </c>
      <c r="EE649" s="1">
        <f t="shared" si="1556"/>
        <v>1.1378258151643536E-3</v>
      </c>
      <c r="EF649" s="1">
        <f t="shared" si="1557"/>
        <v>7.8863514772960675E-4</v>
      </c>
      <c r="EG649" s="1">
        <f t="shared" si="1558"/>
        <v>5.4093598062264698E-4</v>
      </c>
      <c r="EH649" s="1">
        <f t="shared" si="1559"/>
        <v>3.671806598872779E-4</v>
      </c>
      <c r="EI649" s="1">
        <f t="shared" si="1560"/>
        <v>2.46645750128571E-4</v>
      </c>
      <c r="EJ649" s="1">
        <f t="shared" si="1561"/>
        <v>1.6395473821659222E-4</v>
      </c>
      <c r="EK649" s="1">
        <f t="shared" si="1562"/>
        <v>1.0785199714669708E-4</v>
      </c>
      <c r="EL649" s="1">
        <f t="shared" si="1563"/>
        <v>7.0207648263520745E-5</v>
      </c>
      <c r="EM649" s="1">
        <f t="shared" si="1564"/>
        <v>4.5226345479576123E-5</v>
      </c>
      <c r="EN649" s="1">
        <f t="shared" si="1565"/>
        <v>2.8830280298838739E-5</v>
      </c>
      <c r="EO649" s="1">
        <f t="shared" si="1566"/>
        <v>1.8186812585624563E-5</v>
      </c>
      <c r="EP649" s="1">
        <f t="shared" si="1567"/>
        <v>1.1353121615402044E-5</v>
      </c>
      <c r="EQ649" s="1">
        <f t="shared" si="1568"/>
        <v>7.0133593660326987E-6</v>
      </c>
      <c r="ER649" s="1">
        <f t="shared" si="1569"/>
        <v>4.287366601504614E-6</v>
      </c>
      <c r="ES649" s="1">
        <f t="shared" si="1570"/>
        <v>2.5936476520856915E-6</v>
      </c>
      <c r="ET649" s="1">
        <f t="shared" si="1571"/>
        <v>1.5527081417261266E-6</v>
      </c>
      <c r="EU649" s="1">
        <f t="shared" si="1572"/>
        <v>9.1987932178796471E-7</v>
      </c>
      <c r="EV649" s="1">
        <f t="shared" si="1573"/>
        <v>5.3931271475315557E-7</v>
      </c>
      <c r="EW649" s="1">
        <f t="shared" si="1574"/>
        <v>3.1292252948150577E-7</v>
      </c>
      <c r="EX649" s="1">
        <f t="shared" si="1575"/>
        <v>1.7971380482653744E-7</v>
      </c>
      <c r="EY649" s="1">
        <f t="shared" si="1576"/>
        <v>1.022161769417794E-7</v>
      </c>
      <c r="EZ649" s="1">
        <f t="shared" si="1577"/>
        <v>5.7709918820508182E-8</v>
      </c>
      <c r="FA649" s="1">
        <f t="shared" si="1578"/>
        <v>3.2646210392329218E-8</v>
      </c>
      <c r="FB649" s="1">
        <f t="shared" si="1579"/>
        <v>1.9187338287868624E-8</v>
      </c>
      <c r="FC649" s="1">
        <f t="shared" si="1580"/>
        <v>1.3180027257513353E-8</v>
      </c>
      <c r="FD649" s="75">
        <f t="shared" si="1431"/>
        <v>1.3180027257513353E-8</v>
      </c>
    </row>
    <row r="650" spans="7:160" x14ac:dyDescent="0.35">
      <c r="G650" t="str">
        <f t="shared" si="1427"/>
        <v>Refd, t=3.17</v>
      </c>
      <c r="H650" s="76">
        <f t="shared" si="1428"/>
        <v>3.1749999999999545</v>
      </c>
      <c r="I650" s="1">
        <f t="shared" si="1429"/>
        <v>0</v>
      </c>
      <c r="J650" s="22">
        <f t="shared" si="1430"/>
        <v>1.1277086174878504E-6</v>
      </c>
      <c r="K650" s="1">
        <f t="shared" si="1432"/>
        <v>2.2209370357921765E-6</v>
      </c>
      <c r="L650" s="1">
        <f t="shared" si="1433"/>
        <v>4.1058766159548148E-6</v>
      </c>
      <c r="M650" s="1">
        <f t="shared" si="1434"/>
        <v>7.2784666742386658E-6</v>
      </c>
      <c r="N650" s="1">
        <f t="shared" si="1435"/>
        <v>1.2511182844833346E-5</v>
      </c>
      <c r="O650" s="1">
        <f t="shared" si="1436"/>
        <v>2.09895068844613E-5</v>
      </c>
      <c r="P650" s="1">
        <f t="shared" si="1437"/>
        <v>3.4506300861204227E-5</v>
      </c>
      <c r="Q650" s="1">
        <f t="shared" si="1438"/>
        <v>5.5733849505446995E-5</v>
      </c>
      <c r="R650" s="1">
        <f t="shared" si="1439"/>
        <v>8.8597804291980908E-5</v>
      </c>
      <c r="S650" s="1">
        <f t="shared" si="1440"/>
        <v>1.387817119234242E-4</v>
      </c>
      <c r="T650" s="1">
        <f t="shared" si="1441"/>
        <v>2.1439468231105411E-4</v>
      </c>
      <c r="U650" s="1">
        <f t="shared" si="1442"/>
        <v>3.2683726114713903E-4</v>
      </c>
      <c r="V650" s="1">
        <f t="shared" si="1443"/>
        <v>4.9190069807722111E-4</v>
      </c>
      <c r="W650" s="1">
        <f t="shared" si="1444"/>
        <v>7.311313152973904E-4</v>
      </c>
      <c r="X650" s="1">
        <f t="shared" si="1445"/>
        <v>1.0734832272275925E-3</v>
      </c>
      <c r="Y650" s="1">
        <f t="shared" si="1446"/>
        <v>1.5572678939587377E-3</v>
      </c>
      <c r="Z650" s="1">
        <f t="shared" si="1447"/>
        <v>2.2323867756065406E-3</v>
      </c>
      <c r="AA650" s="1">
        <f t="shared" si="1448"/>
        <v>3.162803029682124E-3</v>
      </c>
      <c r="AB650" s="1">
        <f t="shared" si="1449"/>
        <v>4.4291698682312362E-3</v>
      </c>
      <c r="AC650" s="1">
        <f t="shared" si="1450"/>
        <v>6.1314880489744452E-3</v>
      </c>
      <c r="AD650" s="1">
        <f t="shared" si="1451"/>
        <v>8.3916155292584841E-3</v>
      </c>
      <c r="AE650" s="1">
        <f t="shared" si="1452"/>
        <v>1.13554025579382E-2</v>
      </c>
      <c r="AF650" s="1">
        <f t="shared" si="1453"/>
        <v>1.5194180869330318E-2</v>
      </c>
      <c r="AG650" s="1">
        <f t="shared" si="1454"/>
        <v>2.0105302827018147E-2</v>
      </c>
      <c r="AH650" s="1">
        <f t="shared" si="1455"/>
        <v>2.6311412672911771E-2</v>
      </c>
      <c r="AI650" s="1">
        <f t="shared" si="1456"/>
        <v>3.4058144683055853E-2</v>
      </c>
      <c r="AJ650" s="1">
        <f t="shared" si="1457"/>
        <v>4.3609988101088043E-2</v>
      </c>
      <c r="AK650" s="1">
        <f t="shared" si="1458"/>
        <v>5.5244140030808374E-2</v>
      </c>
      <c r="AL650" s="1">
        <f t="shared" si="1459"/>
        <v>6.9242285461028646E-2</v>
      </c>
      <c r="AM650" s="1">
        <f t="shared" si="1460"/>
        <v>8.5880394431453996E-2</v>
      </c>
      <c r="AN650" s="1">
        <f t="shared" si="1461"/>
        <v>0.10541680141997939</v>
      </c>
      <c r="AO650" s="1">
        <f t="shared" si="1462"/>
        <v>0.1280790180455563</v>
      </c>
      <c r="AP650" s="1">
        <f t="shared" si="1463"/>
        <v>0.15404990993045536</v>
      </c>
      <c r="AQ650" s="1">
        <f t="shared" si="1464"/>
        <v>0.18345402241418168</v>
      </c>
      <c r="AR650" s="1">
        <f t="shared" si="1465"/>
        <v>0.21634494778309929</v>
      </c>
      <c r="AS650" s="1">
        <f t="shared" si="1466"/>
        <v>0.25269467094999692</v>
      </c>
      <c r="AT650" s="1">
        <f t="shared" si="1467"/>
        <v>0.29238579798057385</v>
      </c>
      <c r="AU650" s="1">
        <f t="shared" si="1468"/>
        <v>0.33520745640518551</v>
      </c>
      <c r="AV650" s="1">
        <f t="shared" si="1469"/>
        <v>0.38085546034921125</v>
      </c>
      <c r="AW650" s="1">
        <f t="shared" si="1470"/>
        <v>0.42893706883306115</v>
      </c>
      <c r="AX650" s="1">
        <f t="shared" si="1471"/>
        <v>0.47898035241651188</v>
      </c>
      <c r="AY650" s="1">
        <f t="shared" si="1472"/>
        <v>0.53044784880346996</v>
      </c>
      <c r="AZ650" s="1">
        <f t="shared" si="1473"/>
        <v>0.58275386319663314</v>
      </c>
      <c r="BA650" s="1">
        <f t="shared" si="1474"/>
        <v>0.63528448568953244</v>
      </c>
      <c r="BB650" s="1">
        <f t="shared" si="1475"/>
        <v>0.68741918412477931</v>
      </c>
      <c r="BC650" s="1">
        <f t="shared" si="1476"/>
        <v>0.73855270822217278</v>
      </c>
      <c r="BD650" s="1">
        <f t="shared" si="1477"/>
        <v>0.78811602159065808</v>
      </c>
      <c r="BE650" s="1">
        <f t="shared" si="1478"/>
        <v>0.83559506381963711</v>
      </c>
      <c r="BF650" s="1">
        <f t="shared" si="1479"/>
        <v>0.88054632557991985</v>
      </c>
      <c r="BG650" s="1">
        <f t="shared" si="1480"/>
        <v>0.92260847628555465</v>
      </c>
      <c r="BH650" s="1">
        <f t="shared" si="1481"/>
        <v>0.96150958994617808</v>
      </c>
      <c r="BI650" s="1">
        <f t="shared" si="1482"/>
        <v>0.99706984007849064</v>
      </c>
      <c r="BJ650" s="1">
        <f t="shared" si="1483"/>
        <v>1.029199848396898</v>
      </c>
      <c r="BK650" s="1">
        <f t="shared" si="1484"/>
        <v>1.0578951471033808</v>
      </c>
      <c r="BL650" s="1">
        <f t="shared" si="1485"/>
        <v>1.0832274295711821</v>
      </c>
      <c r="BM650" s="1">
        <f t="shared" si="1486"/>
        <v>1.1053334055326538</v>
      </c>
      <c r="BN650" s="1">
        <f t="shared" si="1487"/>
        <v>1.1244021395818775</v>
      </c>
      <c r="BO650" s="1">
        <f t="shared" si="1488"/>
        <v>1.1406617391410991</v>
      </c>
      <c r="BP650" s="1">
        <f t="shared" si="1489"/>
        <v>1.1543661801814928</v>
      </c>
      <c r="BQ650" s="1">
        <f t="shared" si="1490"/>
        <v>1.1657829310586378</v>
      </c>
      <c r="BR650" s="1">
        <f t="shared" si="1491"/>
        <v>1.1751818746421749</v>
      </c>
      <c r="BS650" s="1">
        <f t="shared" si="1492"/>
        <v>1.1828258547619903</v>
      </c>
      <c r="BT650" s="1">
        <f t="shared" si="1493"/>
        <v>1.1889630016527741</v>
      </c>
      <c r="BU650" s="1">
        <f t="shared" si="1494"/>
        <v>1.1938208364352079</v>
      </c>
      <c r="BV650" s="1">
        <f t="shared" si="1495"/>
        <v>1.1976020268595213</v>
      </c>
      <c r="BW650" s="1">
        <f t="shared" si="1496"/>
        <v>1.2004815717010349</v>
      </c>
      <c r="BX650" s="1">
        <f t="shared" si="1497"/>
        <v>1.2026051317503683</v>
      </c>
      <c r="BY650" s="1">
        <f t="shared" si="1498"/>
        <v>1.2040882005734015</v>
      </c>
      <c r="BZ650" s="1">
        <f t="shared" si="1499"/>
        <v>1.2050158150877905</v>
      </c>
      <c r="CA650" s="1">
        <f t="shared" si="1500"/>
        <v>1.2054425399555295</v>
      </c>
      <c r="CB650" s="1">
        <f t="shared" si="1501"/>
        <v>1.2053925154460872</v>
      </c>
      <c r="CC650" s="1">
        <f t="shared" si="1502"/>
        <v>1.2048594300823685</v>
      </c>
      <c r="CD650" s="1">
        <f t="shared" si="1503"/>
        <v>1.203806361290817</v>
      </c>
      <c r="CE650" s="1">
        <f t="shared" si="1504"/>
        <v>1.2021655136963587</v>
      </c>
      <c r="CF650" s="1">
        <f t="shared" si="1505"/>
        <v>1.1998379698226542</v>
      </c>
      <c r="CG650" s="1">
        <f t="shared" si="1506"/>
        <v>1.1966936457744777</v>
      </c>
      <c r="CH650" s="1">
        <f t="shared" si="1507"/>
        <v>1.192571708729897</v>
      </c>
      <c r="CI650" s="1">
        <f t="shared" si="1508"/>
        <v>1.1872817573277428</v>
      </c>
      <c r="CJ650" s="1">
        <f t="shared" si="1509"/>
        <v>1.1806060840256802</v>
      </c>
      <c r="CK650" s="1">
        <f t="shared" si="1510"/>
        <v>1.1723033246694283</v>
      </c>
      <c r="CL650" s="1">
        <f t="shared" si="1511"/>
        <v>1.1621137507968355</v>
      </c>
      <c r="CM650" s="1">
        <f t="shared" si="1512"/>
        <v>1.1497663729468124</v>
      </c>
      <c r="CN650" s="1">
        <f t="shared" si="1513"/>
        <v>1.1349879000848226</v>
      </c>
      <c r="CO650" s="1">
        <f t="shared" si="1514"/>
        <v>1.11751344680121</v>
      </c>
      <c r="CP650" s="1">
        <f t="shared" si="1515"/>
        <v>1.0970987060789978</v>
      </c>
      <c r="CQ650" s="1">
        <f t="shared" si="1516"/>
        <v>1.0735331251180844</v>
      </c>
      <c r="CR650" s="1">
        <f t="shared" si="1517"/>
        <v>1.0466534521059525</v>
      </c>
      <c r="CS650" s="1">
        <f t="shared" si="1518"/>
        <v>1.0163568818289364</v>
      </c>
      <c r="CT650" s="1">
        <f t="shared" si="1519"/>
        <v>0.98261293622409907</v>
      </c>
      <c r="CU650" s="1">
        <f t="shared" si="1520"/>
        <v>0.94547318837005412</v>
      </c>
      <c r="CV650" s="1">
        <f t="shared" si="1521"/>
        <v>0.9050779860470618</v>
      </c>
      <c r="CW650" s="1">
        <f t="shared" si="1522"/>
        <v>0.86165945795508614</v>
      </c>
      <c r="CX650" s="1">
        <f t="shared" si="1523"/>
        <v>0.81554028778773113</v>
      </c>
      <c r="CY650" s="1">
        <f t="shared" si="1524"/>
        <v>0.76712800581502194</v>
      </c>
      <c r="CZ650" s="1">
        <f t="shared" si="1525"/>
        <v>0.71690485374627122</v>
      </c>
      <c r="DA650" s="1">
        <f t="shared" si="1526"/>
        <v>0.6654135997254943</v>
      </c>
      <c r="DB650" s="1">
        <f t="shared" si="1527"/>
        <v>0.61323998642615229</v>
      </c>
      <c r="DC650" s="1">
        <f t="shared" si="1528"/>
        <v>0.56099275657899328</v>
      </c>
      <c r="DD650" s="1">
        <f t="shared" si="1529"/>
        <v>0.50928239077706261</v>
      </c>
      <c r="DE650" s="1">
        <f t="shared" si="1530"/>
        <v>0.45869979278959744</v>
      </c>
      <c r="DF650" s="1">
        <f t="shared" si="1531"/>
        <v>0.40979615782712958</v>
      </c>
      <c r="DG650" s="1">
        <f t="shared" si="1532"/>
        <v>0.36306515961093488</v>
      </c>
      <c r="DH650" s="1">
        <f t="shared" si="1533"/>
        <v>0.31892840341714751</v>
      </c>
      <c r="DI650" s="1">
        <f t="shared" si="1534"/>
        <v>0.27772483412217419</v>
      </c>
      <c r="DJ650" s="1">
        <f t="shared" si="1535"/>
        <v>0.2397044867443858</v>
      </c>
      <c r="DK650" s="1">
        <f t="shared" si="1536"/>
        <v>0.20502665136989701</v>
      </c>
      <c r="DL650" s="1">
        <f t="shared" si="1537"/>
        <v>0.17376222376616457</v>
      </c>
      <c r="DM650" s="1">
        <f t="shared" si="1538"/>
        <v>0.14589975308070102</v>
      </c>
      <c r="DN650" s="1">
        <f t="shared" si="1539"/>
        <v>0.12135449841337785</v>
      </c>
      <c r="DO650" s="1">
        <f t="shared" si="1540"/>
        <v>9.9979678669419397E-2</v>
      </c>
      <c r="DP650" s="1">
        <f t="shared" si="1541"/>
        <v>8.1579048604251761E-2</v>
      </c>
      <c r="DQ650" s="1">
        <f t="shared" si="1542"/>
        <v>6.5919954212787402E-2</v>
      </c>
      <c r="DR650" s="1">
        <f t="shared" si="1543"/>
        <v>5.274610198270089E-2</v>
      </c>
      <c r="DS650" s="1">
        <f t="shared" si="1544"/>
        <v>4.1789403892522496E-2</v>
      </c>
      <c r="DT650" s="1">
        <f t="shared" si="1545"/>
        <v>3.2780415961341861E-2</v>
      </c>
      <c r="DU650" s="1">
        <f t="shared" si="1546"/>
        <v>2.5457055097145551E-2</v>
      </c>
      <c r="DV650" s="1">
        <f t="shared" si="1547"/>
        <v>1.9571441138764949E-2</v>
      </c>
      <c r="DW650" s="1">
        <f t="shared" si="1548"/>
        <v>1.489485564543941E-2</v>
      </c>
      <c r="DX650" s="1">
        <f t="shared" si="1549"/>
        <v>1.1220927350373352E-2</v>
      </c>
      <c r="DY650" s="1">
        <f t="shared" si="1550"/>
        <v>8.3672415392924658E-3</v>
      </c>
      <c r="DZ650" s="1">
        <f t="shared" si="1551"/>
        <v>6.1756260063848441E-3</v>
      </c>
      <c r="EA650" s="1">
        <f t="shared" si="1552"/>
        <v>4.5113918616725241E-3</v>
      </c>
      <c r="EB650" s="1">
        <f t="shared" si="1553"/>
        <v>3.261807741375604E-3</v>
      </c>
      <c r="EC650" s="1">
        <f t="shared" si="1554"/>
        <v>2.3340666370936639E-3</v>
      </c>
      <c r="ED650" s="1">
        <f t="shared" si="1555"/>
        <v>1.6529717761712723E-3</v>
      </c>
      <c r="EE650" s="1">
        <f t="shared" si="1556"/>
        <v>1.1585276390086812E-3</v>
      </c>
      <c r="EF650" s="1">
        <f t="shared" si="1557"/>
        <v>8.0357938058849552E-4</v>
      </c>
      <c r="EG650" s="1">
        <f t="shared" si="1558"/>
        <v>5.5160263247032426E-4</v>
      </c>
      <c r="EH650" s="1">
        <f t="shared" si="1559"/>
        <v>3.7470870121624925E-4</v>
      </c>
      <c r="EI650" s="1">
        <f t="shared" si="1560"/>
        <v>2.5189920809535386E-4</v>
      </c>
      <c r="EJ650" s="1">
        <f t="shared" si="1561"/>
        <v>1.6757990530057309E-4</v>
      </c>
      <c r="EK650" s="1">
        <f t="shared" si="1562"/>
        <v>1.103256598494604E-4</v>
      </c>
      <c r="EL650" s="1">
        <f t="shared" si="1563"/>
        <v>7.1876788697525381E-5</v>
      </c>
      <c r="EM650" s="1">
        <f t="shared" si="1564"/>
        <v>4.6340115529744517E-5</v>
      </c>
      <c r="EN650" s="1">
        <f t="shared" si="1565"/>
        <v>2.9565232035823389E-5</v>
      </c>
      <c r="EO650" s="1">
        <f t="shared" si="1566"/>
        <v>1.8666428012357558E-5</v>
      </c>
      <c r="EP650" s="1">
        <f t="shared" si="1567"/>
        <v>1.1662656036125593E-5</v>
      </c>
      <c r="EQ650" s="1">
        <f t="shared" si="1568"/>
        <v>7.2109274185964611E-6</v>
      </c>
      <c r="ER650" s="1">
        <f t="shared" si="1569"/>
        <v>4.4120839777910935E-6</v>
      </c>
      <c r="ES650" s="1">
        <f t="shared" si="1570"/>
        <v>2.6715140854864844E-6</v>
      </c>
      <c r="ET650" s="1">
        <f t="shared" si="1571"/>
        <v>1.6007918000520456E-6</v>
      </c>
      <c r="EU650" s="1">
        <f t="shared" si="1572"/>
        <v>9.4924772715442487E-7</v>
      </c>
      <c r="EV650" s="1">
        <f t="shared" si="1573"/>
        <v>5.5705518787390962E-7</v>
      </c>
      <c r="EW650" s="1">
        <f t="shared" si="1574"/>
        <v>3.2352551246085904E-7</v>
      </c>
      <c r="EX650" s="1">
        <f t="shared" si="1575"/>
        <v>1.8598291542675319E-7</v>
      </c>
      <c r="EY650" s="1">
        <f t="shared" si="1576"/>
        <v>1.0588600749677243E-7</v>
      </c>
      <c r="EZ650" s="1">
        <f t="shared" si="1577"/>
        <v>5.9842392944388036E-8</v>
      </c>
      <c r="FA650" s="1">
        <f t="shared" si="1578"/>
        <v>3.3888626845763205E-8</v>
      </c>
      <c r="FB650" s="1">
        <f t="shared" si="1579"/>
        <v>1.9940154507080418E-8</v>
      </c>
      <c r="FC650" s="1">
        <f t="shared" si="1580"/>
        <v>1.3710522077501248E-8</v>
      </c>
      <c r="FD650" s="75">
        <f t="shared" si="1431"/>
        <v>1.3710522077501248E-8</v>
      </c>
    </row>
    <row r="651" spans="7:160" x14ac:dyDescent="0.35">
      <c r="G651" t="str">
        <f t="shared" si="1427"/>
        <v>Refd, t=3.18</v>
      </c>
      <c r="H651" s="76">
        <f t="shared" si="1428"/>
        <v>3.1799999999999544</v>
      </c>
      <c r="I651" s="1">
        <f t="shared" si="1429"/>
        <v>0</v>
      </c>
      <c r="J651" s="22">
        <f t="shared" si="1430"/>
        <v>1.1152098182017878E-6</v>
      </c>
      <c r="K651" s="1">
        <f t="shared" si="1432"/>
        <v>2.1963246360343646E-6</v>
      </c>
      <c r="L651" s="1">
        <f t="shared" si="1433"/>
        <v>4.06038767543618E-6</v>
      </c>
      <c r="M651" s="1">
        <f t="shared" si="1434"/>
        <v>7.1978684115880323E-6</v>
      </c>
      <c r="N651" s="1">
        <f t="shared" si="1435"/>
        <v>1.2372751995634856E-5</v>
      </c>
      <c r="O651" s="1">
        <f t="shared" si="1436"/>
        <v>2.0757551648613499E-5</v>
      </c>
      <c r="P651" s="1">
        <f t="shared" si="1437"/>
        <v>3.4125636886888533E-5</v>
      </c>
      <c r="Q651" s="1">
        <f t="shared" si="1438"/>
        <v>5.5120462720578915E-5</v>
      </c>
      <c r="R651" s="1">
        <f t="shared" si="1439"/>
        <v>8.7625729009368215E-5</v>
      </c>
      <c r="S651" s="1">
        <f t="shared" si="1440"/>
        <v>1.3726493284780785E-4</v>
      </c>
      <c r="T651" s="1">
        <f t="shared" si="1441"/>
        <v>2.1206265262557341E-4</v>
      </c>
      <c r="U651" s="1">
        <f t="shared" si="1442"/>
        <v>3.2330244494157157E-4</v>
      </c>
      <c r="V651" s="1">
        <f t="shared" si="1443"/>
        <v>4.8661643497539727E-4</v>
      </c>
      <c r="W651" s="1">
        <f t="shared" si="1444"/>
        <v>7.2333832111290386E-4</v>
      </c>
      <c r="X651" s="1">
        <f t="shared" si="1445"/>
        <v>1.0621432497351943E-3</v>
      </c>
      <c r="Y651" s="1">
        <f t="shared" si="1446"/>
        <v>1.5409835058849892E-3</v>
      </c>
      <c r="Z651" s="1">
        <f t="shared" si="1447"/>
        <v>2.2093070741255908E-3</v>
      </c>
      <c r="AA651" s="1">
        <f t="shared" si="1448"/>
        <v>3.1305161764821452E-3</v>
      </c>
      <c r="AB651" s="1">
        <f t="shared" si="1449"/>
        <v>4.3845849732676639E-3</v>
      </c>
      <c r="AC651" s="1">
        <f t="shared" si="1450"/>
        <v>6.070710858777556E-3</v>
      </c>
      <c r="AD651" s="1">
        <f t="shared" si="1451"/>
        <v>8.3098246541011955E-3</v>
      </c>
      <c r="AE651" s="1">
        <f t="shared" si="1452"/>
        <v>1.1246735418688352E-2</v>
      </c>
      <c r="AF651" s="1">
        <f t="shared" si="1453"/>
        <v>1.5051640946403993E-2</v>
      </c>
      <c r="AG651" s="1">
        <f t="shared" si="1454"/>
        <v>1.9920701861014512E-2</v>
      </c>
      <c r="AH651" s="1">
        <f t="shared" si="1455"/>
        <v>2.6075362854655809E-2</v>
      </c>
      <c r="AI651" s="1">
        <f t="shared" si="1456"/>
        <v>3.3760116210614893E-2</v>
      </c>
      <c r="AJ651" s="1">
        <f t="shared" si="1457"/>
        <v>4.3238446422666534E-2</v>
      </c>
      <c r="AK651" s="1">
        <f t="shared" si="1458"/>
        <v>5.4786774358181689E-2</v>
      </c>
      <c r="AL651" s="1">
        <f t="shared" si="1459"/>
        <v>6.8686335582692271E-2</v>
      </c>
      <c r="AM651" s="1">
        <f t="shared" si="1460"/>
        <v>8.521307651793264E-2</v>
      </c>
      <c r="AN651" s="1">
        <f t="shared" si="1461"/>
        <v>0.10462582566170373</v>
      </c>
      <c r="AO651" s="1">
        <f t="shared" si="1462"/>
        <v>0.1271531821047579</v>
      </c>
      <c r="AP651" s="1">
        <f t="shared" si="1463"/>
        <v>0.15297974305812387</v>
      </c>
      <c r="AQ651" s="1">
        <f t="shared" si="1464"/>
        <v>0.18223244659231785</v>
      </c>
      <c r="AR651" s="1">
        <f t="shared" si="1465"/>
        <v>0.21496791540120588</v>
      </c>
      <c r="AS651" s="1">
        <f t="shared" si="1466"/>
        <v>0.25116173428704336</v>
      </c>
      <c r="AT651" s="1">
        <f t="shared" si="1467"/>
        <v>0.29070056495805685</v>
      </c>
      <c r="AU651" s="1">
        <f t="shared" si="1468"/>
        <v>0.33337789023933861</v>
      </c>
      <c r="AV651" s="1">
        <f t="shared" si="1469"/>
        <v>0.37889398800977714</v>
      </c>
      <c r="AW651" s="1">
        <f t="shared" si="1470"/>
        <v>0.42686047431079133</v>
      </c>
      <c r="AX651" s="1">
        <f t="shared" si="1471"/>
        <v>0.47680944495168565</v>
      </c>
      <c r="AY651" s="1">
        <f t="shared" si="1472"/>
        <v>0.52820691226866034</v>
      </c>
      <c r="AZ651" s="1">
        <f t="shared" si="1473"/>
        <v>0.58046990930274522</v>
      </c>
      <c r="BA651" s="1">
        <f t="shared" si="1474"/>
        <v>0.63298634900753448</v>
      </c>
      <c r="BB651" s="1">
        <f t="shared" si="1475"/>
        <v>0.68513650955433936</v>
      </c>
      <c r="BC651" s="1">
        <f t="shared" si="1476"/>
        <v>0.73631489020225038</v>
      </c>
      <c r="BD651" s="1">
        <f t="shared" si="1477"/>
        <v>0.78595115814800764</v>
      </c>
      <c r="BE651" s="1">
        <f t="shared" si="1478"/>
        <v>0.8335289871139977</v>
      </c>
      <c r="BF651" s="1">
        <f t="shared" si="1479"/>
        <v>0.87860176411160495</v>
      </c>
      <c r="BG651" s="1">
        <f t="shared" si="1480"/>
        <v>0.92080439309399265</v>
      </c>
      <c r="BH651" s="1">
        <f t="shared" si="1481"/>
        <v>0.95986072709307591</v>
      </c>
      <c r="BI651" s="1">
        <f t="shared" si="1482"/>
        <v>0.99558648391027604</v>
      </c>
      <c r="BJ651" s="1">
        <f t="shared" si="1483"/>
        <v>1.0278878140613166</v>
      </c>
      <c r="BK651" s="1">
        <f t="shared" si="1484"/>
        <v>1.0567559660258947</v>
      </c>
      <c r="BL651" s="1">
        <f t="shared" si="1485"/>
        <v>1.0822587113163402</v>
      </c>
      <c r="BM651" s="1">
        <f t="shared" si="1486"/>
        <v>1.1045293365687083</v>
      </c>
      <c r="BN651" s="1">
        <f t="shared" si="1487"/>
        <v>1.1237540763985434</v>
      </c>
      <c r="BO651" s="1">
        <f t="shared" si="1488"/>
        <v>1.1401588519766297</v>
      </c>
      <c r="BP651" s="1">
        <f t="shared" si="1489"/>
        <v>1.1539961059472754</v>
      </c>
      <c r="BQ651" s="1">
        <f t="shared" si="1490"/>
        <v>1.165532399258161</v>
      </c>
      <c r="BR651" s="1">
        <f t="shared" si="1491"/>
        <v>1.1750372773267175</v>
      </c>
      <c r="BS651" s="1">
        <f t="shared" si="1492"/>
        <v>1.1827737399339591</v>
      </c>
      <c r="BT651" s="1">
        <f t="shared" si="1493"/>
        <v>1.1889904781391838</v>
      </c>
      <c r="BU651" s="1">
        <f t="shared" si="1494"/>
        <v>1.1939158863480539</v>
      </c>
      <c r="BV651" s="1">
        <f t="shared" si="1495"/>
        <v>1.1977537287532587</v>
      </c>
      <c r="BW651" s="1">
        <f t="shared" si="1496"/>
        <v>1.2006802430491383</v>
      </c>
      <c r="BX651" s="1">
        <f t="shared" si="1497"/>
        <v>1.2028424032117782</v>
      </c>
      <c r="BY651" s="1">
        <f t="shared" si="1498"/>
        <v>1.2043570366984775</v>
      </c>
      <c r="BZ651" s="1">
        <f t="shared" si="1499"/>
        <v>1.2053104967495487</v>
      </c>
      <c r="CA651" s="1">
        <f t="shared" si="1500"/>
        <v>1.2057586231016248</v>
      </c>
      <c r="CB651" s="1">
        <f t="shared" si="1501"/>
        <v>1.2057267790121009</v>
      </c>
      <c r="CC651" s="1">
        <f t="shared" si="1502"/>
        <v>1.2052098233597524</v>
      </c>
      <c r="CD651" s="1">
        <f t="shared" si="1503"/>
        <v>1.2041719579624439</v>
      </c>
      <c r="CE651" s="1">
        <f t="shared" si="1504"/>
        <v>1.2025464763740155</v>
      </c>
      <c r="CF651" s="1">
        <f t="shared" si="1505"/>
        <v>1.2002355254547594</v>
      </c>
      <c r="CG651" s="1">
        <f t="shared" si="1506"/>
        <v>1.1971100689334302</v>
      </c>
      <c r="CH651" s="1">
        <f t="shared" si="1507"/>
        <v>1.1930103067263089</v>
      </c>
      <c r="CI651" s="1">
        <f t="shared" si="1508"/>
        <v>1.187746848527746</v>
      </c>
      <c r="CJ651" s="1">
        <f t="shared" si="1509"/>
        <v>1.1811029588702966</v>
      </c>
      <c r="CK651" s="1">
        <f t="shared" si="1510"/>
        <v>1.1728381779175445</v>
      </c>
      <c r="CL651" s="1">
        <f t="shared" si="1511"/>
        <v>1.1626935736282096</v>
      </c>
      <c r="CM651" s="1">
        <f t="shared" si="1512"/>
        <v>1.1503987949220191</v>
      </c>
      <c r="CN651" s="1">
        <f t="shared" si="1513"/>
        <v>1.1356809736459028</v>
      </c>
      <c r="CO651" s="1">
        <f t="shared" si="1514"/>
        <v>1.1182753709838564</v>
      </c>
      <c r="CP651" s="1">
        <f t="shared" si="1515"/>
        <v>1.0979374912318676</v>
      </c>
      <c r="CQ651" s="1">
        <f t="shared" si="1516"/>
        <v>1.0744562063716057</v>
      </c>
      <c r="CR651" s="1">
        <f t="shared" si="1517"/>
        <v>1.0476672656350963</v>
      </c>
      <c r="CS651" s="1">
        <f t="shared" si="1518"/>
        <v>1.0174664240196161</v>
      </c>
      <c r="CT651" s="1">
        <f t="shared" si="1519"/>
        <v>0.98382133101296076</v>
      </c>
      <c r="CU651" s="1">
        <f t="shared" si="1520"/>
        <v>0.94678129160914848</v>
      </c>
      <c r="CV651" s="1">
        <f t="shared" si="1521"/>
        <v>0.9064840571539905</v>
      </c>
      <c r="CW651" s="1">
        <f t="shared" si="1522"/>
        <v>0.8631589279174573</v>
      </c>
      <c r="CX651" s="1">
        <f t="shared" si="1523"/>
        <v>0.81712564861201231</v>
      </c>
      <c r="CY651" s="1">
        <f t="shared" si="1524"/>
        <v>0.76878883985263824</v>
      </c>
      <c r="CZ651" s="1">
        <f t="shared" si="1525"/>
        <v>0.71862801241495344</v>
      </c>
      <c r="DA651" s="1">
        <f t="shared" si="1526"/>
        <v>0.66718353068142378</v>
      </c>
      <c r="DB651" s="1">
        <f t="shared" si="1527"/>
        <v>0.61503919716686317</v>
      </c>
      <c r="DC651" s="1">
        <f t="shared" si="1528"/>
        <v>0.56280239182749336</v>
      </c>
      <c r="DD651" s="1">
        <f t="shared" si="1529"/>
        <v>0.51108289187573264</v>
      </c>
      <c r="DE651" s="1">
        <f t="shared" si="1530"/>
        <v>0.46047160065338122</v>
      </c>
      <c r="DF651" s="1">
        <f t="shared" si="1531"/>
        <v>0.41152041746212709</v>
      </c>
      <c r="DG651" s="1">
        <f t="shared" si="1532"/>
        <v>0.36472438416016989</v>
      </c>
      <c r="DH651" s="1">
        <f t="shared" si="1533"/>
        <v>0.32050705913936833</v>
      </c>
      <c r="DI651" s="1">
        <f t="shared" si="1534"/>
        <v>0.27920981426126767</v>
      </c>
      <c r="DJ651" s="1">
        <f t="shared" si="1535"/>
        <v>0.24108545120699973</v>
      </c>
      <c r="DK651" s="1">
        <f t="shared" si="1536"/>
        <v>0.20629621957026756</v>
      </c>
      <c r="DL651" s="1">
        <f t="shared" si="1537"/>
        <v>0.17491601888203076</v>
      </c>
      <c r="DM651" s="1">
        <f t="shared" si="1538"/>
        <v>0.14693630626854773</v>
      </c>
      <c r="DN651" s="1">
        <f t="shared" si="1539"/>
        <v>0.12227503036068513</v>
      </c>
      <c r="DO651" s="1">
        <f t="shared" si="1540"/>
        <v>0.10078778254270827</v>
      </c>
      <c r="DP651" s="1">
        <f t="shared" si="1541"/>
        <v>8.2280302588735116E-2</v>
      </c>
      <c r="DQ651" s="1">
        <f t="shared" si="1542"/>
        <v>6.6521493331524656E-2</v>
      </c>
      <c r="DR651" s="1">
        <f t="shared" si="1543"/>
        <v>5.3256177904002319E-2</v>
      </c>
      <c r="DS651" s="1">
        <f t="shared" si="1544"/>
        <v>4.2216958380799127E-2</v>
      </c>
      <c r="DT651" s="1">
        <f t="shared" si="1545"/>
        <v>3.3134689046819737E-2</v>
      </c>
      <c r="DU651" s="1">
        <f t="shared" si="1546"/>
        <v>2.5747243553034052E-2</v>
      </c>
      <c r="DV651" s="1">
        <f t="shared" si="1547"/>
        <v>1.980641707357848E-2</v>
      </c>
      <c r="DW651" s="1">
        <f t="shared" si="1548"/>
        <v>1.5082949485415015E-2</v>
      </c>
      <c r="DX651" s="1">
        <f t="shared" si="1549"/>
        <v>1.1369774627931222E-2</v>
      </c>
      <c r="DY651" s="1">
        <f t="shared" si="1550"/>
        <v>8.4836890030076384E-3</v>
      </c>
      <c r="DZ651" s="1">
        <f t="shared" si="1551"/>
        <v>6.2656897662521161E-3</v>
      </c>
      <c r="EA651" s="1">
        <f t="shared" si="1552"/>
        <v>4.5802585900065725E-3</v>
      </c>
      <c r="EB651" s="1">
        <f t="shared" si="1553"/>
        <v>3.3138692689411455E-3</v>
      </c>
      <c r="EC651" s="1">
        <f t="shared" si="1554"/>
        <v>2.3729784477225274E-3</v>
      </c>
      <c r="ED651" s="1">
        <f t="shared" si="1555"/>
        <v>1.681726703562502E-3</v>
      </c>
      <c r="EE651" s="1">
        <f t="shared" si="1556"/>
        <v>1.1795372898113195E-3</v>
      </c>
      <c r="EF651" s="1">
        <f t="shared" si="1557"/>
        <v>8.1875724628719131E-4</v>
      </c>
      <c r="EG651" s="1">
        <f t="shared" si="1558"/>
        <v>5.6244433845863107E-4</v>
      </c>
      <c r="EH651" s="1">
        <f t="shared" si="1559"/>
        <v>3.8236624443655003E-4</v>
      </c>
      <c r="EI651" s="1">
        <f t="shared" si="1560"/>
        <v>2.5724726686495445E-4</v>
      </c>
      <c r="EJ651" s="1">
        <f t="shared" si="1561"/>
        <v>1.7127331797942092E-4</v>
      </c>
      <c r="EK651" s="1">
        <f t="shared" si="1562"/>
        <v>1.128479474175182E-4</v>
      </c>
      <c r="EL651" s="1">
        <f t="shared" si="1563"/>
        <v>7.35801496239529E-5</v>
      </c>
      <c r="EM651" s="1">
        <f t="shared" si="1564"/>
        <v>4.7477675650238231E-5</v>
      </c>
      <c r="EN651" s="1">
        <f t="shared" si="1565"/>
        <v>3.031652264888917E-5</v>
      </c>
      <c r="EO651" s="1">
        <f t="shared" si="1566"/>
        <v>1.9157130054740597E-5</v>
      </c>
      <c r="EP651" s="1">
        <f t="shared" si="1567"/>
        <v>1.1979623348040133E-5</v>
      </c>
      <c r="EQ651" s="1">
        <f t="shared" si="1568"/>
        <v>7.4134195903950817E-6</v>
      </c>
      <c r="ER651" s="1">
        <f t="shared" si="1569"/>
        <v>4.5400249453785694E-6</v>
      </c>
      <c r="ES651" s="1">
        <f t="shared" si="1570"/>
        <v>2.7514660633452405E-6</v>
      </c>
      <c r="ET651" s="1">
        <f t="shared" si="1571"/>
        <v>1.6502089602090606E-6</v>
      </c>
      <c r="EU651" s="1">
        <f t="shared" si="1572"/>
        <v>9.7945886429882408E-7</v>
      </c>
      <c r="EV651" s="1">
        <f t="shared" si="1573"/>
        <v>5.7532408735619106E-7</v>
      </c>
      <c r="EW651" s="1">
        <f t="shared" si="1574"/>
        <v>3.3445357292478096E-7</v>
      </c>
      <c r="EX651" s="1">
        <f t="shared" si="1575"/>
        <v>1.9245052273522001E-7</v>
      </c>
      <c r="EY651" s="1">
        <f t="shared" si="1576"/>
        <v>1.0967578953752582E-7</v>
      </c>
      <c r="EZ651" s="1">
        <f t="shared" si="1577"/>
        <v>6.2046819256930482E-8</v>
      </c>
      <c r="FA651" s="1">
        <f t="shared" si="1578"/>
        <v>3.5174347459338089E-8</v>
      </c>
      <c r="FB651" s="1">
        <f t="shared" si="1579"/>
        <v>2.0720098518488836E-8</v>
      </c>
      <c r="FC651" s="1">
        <f t="shared" si="1580"/>
        <v>1.4260662516577112E-8</v>
      </c>
      <c r="FD651" s="75">
        <f t="shared" si="1431"/>
        <v>1.4260662516577112E-8</v>
      </c>
    </row>
    <row r="652" spans="7:160" x14ac:dyDescent="0.35">
      <c r="G652" t="str">
        <f t="shared" si="1427"/>
        <v>Refd, t=3.18</v>
      </c>
      <c r="H652" s="76">
        <f t="shared" si="1428"/>
        <v>3.1849999999999543</v>
      </c>
      <c r="I652" s="1">
        <f t="shared" si="1429"/>
        <v>0</v>
      </c>
      <c r="J652" s="22">
        <f t="shared" si="1430"/>
        <v>1.1028497001694448E-6</v>
      </c>
      <c r="K652" s="1">
        <f t="shared" si="1432"/>
        <v>2.1719854415681776E-6</v>
      </c>
      <c r="L652" s="1">
        <f t="shared" si="1433"/>
        <v>4.0154039794552928E-6</v>
      </c>
      <c r="M652" s="1">
        <f t="shared" si="1434"/>
        <v>7.1181658668188424E-6</v>
      </c>
      <c r="N652" s="1">
        <f t="shared" si="1435"/>
        <v>1.223586013952749E-5</v>
      </c>
      <c r="O652" s="1">
        <f t="shared" si="1436"/>
        <v>2.0528175090648368E-5</v>
      </c>
      <c r="P652" s="1">
        <f t="shared" si="1437"/>
        <v>3.374920233726869E-5</v>
      </c>
      <c r="Q652" s="1">
        <f t="shared" si="1438"/>
        <v>5.4513882218800534E-5</v>
      </c>
      <c r="R652" s="1">
        <f t="shared" si="1439"/>
        <v>8.6664416872954636E-5</v>
      </c>
      <c r="S652" s="1">
        <f t="shared" si="1440"/>
        <v>1.3576489539917063E-4</v>
      </c>
      <c r="T652" s="1">
        <f t="shared" si="1441"/>
        <v>2.0975625409859483E-4</v>
      </c>
      <c r="U652" s="1">
        <f t="shared" si="1442"/>
        <v>3.1980626886136786E-4</v>
      </c>
      <c r="V652" s="1">
        <f t="shared" si="1443"/>
        <v>4.8138954816907348E-4</v>
      </c>
      <c r="W652" s="1">
        <f t="shared" si="1444"/>
        <v>7.1562925959330146E-4</v>
      </c>
      <c r="X652" s="1">
        <f t="shared" si="1445"/>
        <v>1.0509242442955963E-3</v>
      </c>
      <c r="Y652" s="1">
        <f t="shared" si="1446"/>
        <v>1.5248709183124218E-3</v>
      </c>
      <c r="Z652" s="1">
        <f t="shared" si="1447"/>
        <v>2.1864677886339768E-3</v>
      </c>
      <c r="AA652" s="1">
        <f t="shared" si="1448"/>
        <v>3.0985608388774751E-3</v>
      </c>
      <c r="AB652" s="1">
        <f t="shared" si="1449"/>
        <v>4.3404505199137562E-3</v>
      </c>
      <c r="AC652" s="1">
        <f t="shared" si="1450"/>
        <v>6.0105367145549572E-3</v>
      </c>
      <c r="AD652" s="1">
        <f t="shared" si="1451"/>
        <v>8.2288292325356054E-3</v>
      </c>
      <c r="AE652" s="1">
        <f t="shared" si="1452"/>
        <v>1.1139101988745063E-2</v>
      </c>
      <c r="AF652" s="1">
        <f t="shared" si="1453"/>
        <v>1.4910424324766589E-2</v>
      </c>
      <c r="AG652" s="1">
        <f t="shared" si="1454"/>
        <v>1.973776946038024E-2</v>
      </c>
      <c r="AH652" s="1">
        <f t="shared" si="1455"/>
        <v>2.5841385026671573E-2</v>
      </c>
      <c r="AI652" s="1">
        <f t="shared" si="1456"/>
        <v>3.3464621199837008E-2</v>
      </c>
      <c r="AJ652" s="1">
        <f t="shared" si="1457"/>
        <v>4.2869954246009243E-2</v>
      </c>
      <c r="AK652" s="1">
        <f t="shared" si="1458"/>
        <v>5.4333021264089787E-2</v>
      </c>
      <c r="AL652" s="1">
        <f t="shared" si="1459"/>
        <v>6.8134596275644166E-2</v>
      </c>
      <c r="AM652" s="1">
        <f t="shared" si="1460"/>
        <v>8.4550585089415403E-2</v>
      </c>
      <c r="AN652" s="1">
        <f t="shared" si="1461"/>
        <v>0.10384028840434729</v>
      </c>
      <c r="AO652" s="1">
        <f t="shared" si="1462"/>
        <v>0.12623336659835804</v>
      </c>
      <c r="AP652" s="1">
        <f t="shared" si="1463"/>
        <v>0.15191611882795117</v>
      </c>
      <c r="AQ652" s="1">
        <f t="shared" si="1464"/>
        <v>0.18101784415139818</v>
      </c>
      <c r="AR652" s="1">
        <f t="shared" si="1465"/>
        <v>0.21359816359121639</v>
      </c>
      <c r="AS652" s="1">
        <f t="shared" si="1466"/>
        <v>0.24963623149821215</v>
      </c>
      <c r="AT652" s="1">
        <f t="shared" si="1467"/>
        <v>0.28902273885873148</v>
      </c>
      <c r="AU652" s="1">
        <f t="shared" si="1468"/>
        <v>0.33155550362659403</v>
      </c>
      <c r="AV652" s="1">
        <f t="shared" si="1469"/>
        <v>0.37693925546863499</v>
      </c>
      <c r="AW652" s="1">
        <f t="shared" si="1470"/>
        <v>0.42478996526072399</v>
      </c>
      <c r="AX652" s="1">
        <f t="shared" si="1471"/>
        <v>0.47464376262836627</v>
      </c>
      <c r="AY652" s="1">
        <f t="shared" si="1472"/>
        <v>0.5259701540944921</v>
      </c>
      <c r="AZ652" s="1">
        <f t="shared" si="1473"/>
        <v>0.57818893050443676</v>
      </c>
      <c r="BA652" s="1">
        <f t="shared" si="1474"/>
        <v>0.63068986666775506</v>
      </c>
      <c r="BB652" s="1">
        <f t="shared" si="1475"/>
        <v>0.68285409700843502</v>
      </c>
      <c r="BC652" s="1">
        <f t="shared" si="1476"/>
        <v>0.73407592051352788</v>
      </c>
      <c r="BD652" s="1">
        <f t="shared" si="1477"/>
        <v>0.78378375941275424</v>
      </c>
      <c r="BE652" s="1">
        <f t="shared" si="1478"/>
        <v>0.8314590711623463</v>
      </c>
      <c r="BF652" s="1">
        <f t="shared" si="1479"/>
        <v>0.87665218393762423</v>
      </c>
      <c r="BG652" s="1">
        <f t="shared" si="1480"/>
        <v>0.91899427375182607</v>
      </c>
      <c r="BH652" s="1">
        <f t="shared" si="1481"/>
        <v>0.95820500095680938</v>
      </c>
      <c r="BI652" s="1">
        <f t="shared" si="1482"/>
        <v>0.99409564552793883</v>
      </c>
      <c r="BJ652" s="1">
        <f t="shared" si="1483"/>
        <v>1.0265678938704459</v>
      </c>
      <c r="BK652" s="1">
        <f t="shared" si="1484"/>
        <v>1.0556087074090921</v>
      </c>
      <c r="BL652" s="1">
        <f t="shared" si="1485"/>
        <v>1.0812819231055892</v>
      </c>
      <c r="BM652" s="1">
        <f t="shared" si="1486"/>
        <v>1.1037173840563128</v>
      </c>
      <c r="BN652" s="1">
        <f t="shared" si="1487"/>
        <v>1.1230984686648486</v>
      </c>
      <c r="BO652" s="1">
        <f t="shared" si="1488"/>
        <v>1.1396488819579029</v>
      </c>
      <c r="BP652" s="1">
        <f t="shared" si="1489"/>
        <v>1.153619501813179</v>
      </c>
      <c r="BQ652" s="1">
        <f t="shared" si="1490"/>
        <v>1.1652759507155872</v>
      </c>
      <c r="BR652" s="1">
        <f t="shared" si="1491"/>
        <v>1.1748874075882096</v>
      </c>
      <c r="BS652" s="1">
        <f t="shared" si="1492"/>
        <v>1.1827170023775688</v>
      </c>
      <c r="BT652" s="1">
        <f t="shared" si="1493"/>
        <v>1.1890139652633767</v>
      </c>
      <c r="BU652" s="1">
        <f t="shared" si="1494"/>
        <v>1.1940075467259068</v>
      </c>
      <c r="BV652" s="1">
        <f t="shared" si="1495"/>
        <v>1.1979025947235808</v>
      </c>
      <c r="BW652" s="1">
        <f t="shared" si="1496"/>
        <v>1.2008765774576333</v>
      </c>
      <c r="BX652" s="1">
        <f t="shared" si="1497"/>
        <v>1.2030777774413377</v>
      </c>
      <c r="BY652" s="1">
        <f t="shared" si="1498"/>
        <v>1.2046243544875659</v>
      </c>
      <c r="BZ652" s="1">
        <f t="shared" si="1499"/>
        <v>1.2056039790108246</v>
      </c>
      <c r="CA652" s="1">
        <f t="shared" si="1500"/>
        <v>1.2060737683301548</v>
      </c>
      <c r="CB652" s="1">
        <f t="shared" si="1501"/>
        <v>1.2060603121723972</v>
      </c>
      <c r="CC652" s="1">
        <f t="shared" si="1502"/>
        <v>1.2055596436346647</v>
      </c>
      <c r="CD652" s="1">
        <f t="shared" si="1503"/>
        <v>1.204537092694431</v>
      </c>
      <c r="CE652" s="1">
        <f t="shared" si="1504"/>
        <v>1.202927045167095</v>
      </c>
      <c r="CF652" s="1">
        <f t="shared" si="1505"/>
        <v>1.2006327149463787</v>
      </c>
      <c r="CG652" s="1">
        <f t="shared" si="1506"/>
        <v>1.1975261153860741</v>
      </c>
      <c r="CH652" s="1">
        <f t="shared" si="1507"/>
        <v>1.1934484805198275</v>
      </c>
      <c r="CI652" s="1">
        <f t="shared" si="1508"/>
        <v>1.1882114320500883</v>
      </c>
      <c r="CJ652" s="1">
        <f t="shared" si="1509"/>
        <v>1.1815992074093571</v>
      </c>
      <c r="CK652" s="1">
        <f t="shared" si="1510"/>
        <v>1.1733722521554937</v>
      </c>
      <c r="CL652" s="1">
        <f t="shared" si="1511"/>
        <v>1.1632724324240629</v>
      </c>
      <c r="CM652" s="1">
        <f t="shared" si="1512"/>
        <v>1.1510300383913941</v>
      </c>
      <c r="CN652" s="1">
        <f t="shared" si="1513"/>
        <v>1.1363726291904284</v>
      </c>
      <c r="CO652" s="1">
        <f t="shared" si="1514"/>
        <v>1.1190356188623598</v>
      </c>
      <c r="CP652" s="1">
        <f t="shared" si="1515"/>
        <v>1.0987743313420995</v>
      </c>
      <c r="CQ652" s="1">
        <f t="shared" si="1516"/>
        <v>1.0753770738138511</v>
      </c>
      <c r="CR652" s="1">
        <f t="shared" si="1517"/>
        <v>1.0486786088964457</v>
      </c>
      <c r="CS652" s="1">
        <f t="shared" si="1518"/>
        <v>1.0185732656634221</v>
      </c>
      <c r="CT652" s="1">
        <f t="shared" si="1519"/>
        <v>0.98502683591907725</v>
      </c>
      <c r="CU652" s="1">
        <f t="shared" si="1520"/>
        <v>0.94808637141710705</v>
      </c>
      <c r="CV652" s="1">
        <f t="shared" si="1521"/>
        <v>0.90788704102015416</v>
      </c>
      <c r="CW652" s="1">
        <f t="shared" si="1522"/>
        <v>0.86465532857808514</v>
      </c>
      <c r="CX652" s="1">
        <f t="shared" si="1523"/>
        <v>0.81870804885561776</v>
      </c>
      <c r="CY652" s="1">
        <f t="shared" si="1524"/>
        <v>0.77044691794717635</v>
      </c>
      <c r="CZ652" s="1">
        <f t="shared" si="1525"/>
        <v>0.72034871621857266</v>
      </c>
      <c r="DA652" s="1">
        <f t="shared" si="1526"/>
        <v>0.66895139978827611</v>
      </c>
      <c r="DB652" s="1">
        <f t="shared" si="1527"/>
        <v>0.61683682142534901</v>
      </c>
      <c r="DC652" s="1">
        <f t="shared" si="1528"/>
        <v>0.56461098396780562</v>
      </c>
      <c r="DD652" s="1">
        <f t="shared" si="1529"/>
        <v>0.51288294285292868</v>
      </c>
      <c r="DE652" s="1">
        <f t="shared" si="1530"/>
        <v>0.46224357958595247</v>
      </c>
      <c r="DF652" s="1">
        <f t="shared" si="1531"/>
        <v>0.41324547442091236</v>
      </c>
      <c r="DG652" s="1">
        <f t="shared" si="1532"/>
        <v>0.36638501391025025</v>
      </c>
      <c r="DH652" s="1">
        <f t="shared" si="1533"/>
        <v>0.32208768725930842</v>
      </c>
      <c r="DI652" s="1">
        <f t="shared" si="1534"/>
        <v>0.28069727349241047</v>
      </c>
      <c r="DJ652" s="1">
        <f t="shared" si="1535"/>
        <v>0.24246932473456959</v>
      </c>
      <c r="DK652" s="1">
        <f t="shared" si="1536"/>
        <v>0.20756903829254583</v>
      </c>
      <c r="DL652" s="1">
        <f t="shared" si="1537"/>
        <v>0.17607331055433792</v>
      </c>
      <c r="DM652" s="1">
        <f t="shared" si="1538"/>
        <v>0.14797650469536452</v>
      </c>
      <c r="DN652" s="1">
        <f t="shared" si="1539"/>
        <v>0.12319926165722808</v>
      </c>
      <c r="DO652" s="1">
        <f t="shared" si="1540"/>
        <v>0.10159955221868541</v>
      </c>
      <c r="DP652" s="1">
        <f t="shared" si="1541"/>
        <v>8.2985111418215157E-2</v>
      </c>
      <c r="DQ652" s="1">
        <f t="shared" si="1542"/>
        <v>6.7126411553126222E-2</v>
      </c>
      <c r="DR652" s="1">
        <f t="shared" si="1543"/>
        <v>5.3769406408140152E-2</v>
      </c>
      <c r="DS652" s="1">
        <f t="shared" si="1544"/>
        <v>4.2647402572637411E-2</v>
      </c>
      <c r="DT652" s="1">
        <f t="shared" si="1545"/>
        <v>3.3491566565203378E-2</v>
      </c>
      <c r="DU652" s="1">
        <f t="shared" si="1546"/>
        <v>2.603974159093328E-2</v>
      </c>
      <c r="DV652" s="1">
        <f t="shared" si="1547"/>
        <v>2.0043409295117699E-2</v>
      </c>
      <c r="DW652" s="1">
        <f t="shared" si="1548"/>
        <v>1.5272777010934701E-2</v>
      </c>
      <c r="DX652" s="1">
        <f t="shared" si="1549"/>
        <v>1.1520090690014291E-2</v>
      </c>
      <c r="DY652" s="1">
        <f t="shared" si="1550"/>
        <v>8.6013629519458741E-3</v>
      </c>
      <c r="DZ652" s="1">
        <f t="shared" si="1551"/>
        <v>6.3567632683023652E-3</v>
      </c>
      <c r="EA652" s="1">
        <f t="shared" si="1552"/>
        <v>4.6499451304929584E-3</v>
      </c>
      <c r="EB652" s="1">
        <f t="shared" si="1553"/>
        <v>3.3665873537511133E-3</v>
      </c>
      <c r="EC652" s="1">
        <f t="shared" si="1554"/>
        <v>2.4124090262900308E-3</v>
      </c>
      <c r="ED652" s="1">
        <f t="shared" si="1555"/>
        <v>1.7108861087944034E-3</v>
      </c>
      <c r="EE652" s="1">
        <f t="shared" si="1556"/>
        <v>1.2008581900042458E-3</v>
      </c>
      <c r="EF652" s="1">
        <f t="shared" si="1557"/>
        <v>8.3417152914056338E-4</v>
      </c>
      <c r="EG652" s="1">
        <f t="shared" si="1558"/>
        <v>5.7346332662084817E-4</v>
      </c>
      <c r="EH652" s="1">
        <f t="shared" si="1559"/>
        <v>3.9015504415249578E-4</v>
      </c>
      <c r="EI652" s="1">
        <f t="shared" si="1560"/>
        <v>2.6269128691433448E-4</v>
      </c>
      <c r="EJ652" s="1">
        <f t="shared" si="1561"/>
        <v>1.7503601528931901E-4</v>
      </c>
      <c r="EK652" s="1">
        <f t="shared" si="1562"/>
        <v>1.154196417460205E-4</v>
      </c>
      <c r="EL652" s="1">
        <f t="shared" si="1563"/>
        <v>7.5318310975358338E-5</v>
      </c>
      <c r="EM652" s="1">
        <f t="shared" si="1564"/>
        <v>4.8639449908871741E-5</v>
      </c>
      <c r="EN652" s="1">
        <f t="shared" si="1565"/>
        <v>3.1084457930766179E-5</v>
      </c>
      <c r="EO652" s="1">
        <f t="shared" si="1566"/>
        <v>1.9659136206930144E-5</v>
      </c>
      <c r="EP652" s="1">
        <f t="shared" si="1567"/>
        <v>1.2304176160863047E-5</v>
      </c>
      <c r="EQ652" s="1">
        <f t="shared" si="1568"/>
        <v>7.6209415409908825E-6</v>
      </c>
      <c r="ER652" s="1">
        <f t="shared" si="1569"/>
        <v>4.6712616978700959E-6</v>
      </c>
      <c r="ES652" s="1">
        <f t="shared" si="1570"/>
        <v>2.8335522731748465E-6</v>
      </c>
      <c r="ET652" s="1">
        <f t="shared" si="1571"/>
        <v>1.7009920357522302E-6</v>
      </c>
      <c r="EU652" s="1">
        <f t="shared" si="1572"/>
        <v>1.0105340383837285E-6</v>
      </c>
      <c r="EV652" s="1">
        <f t="shared" si="1573"/>
        <v>5.9413324104108517E-7</v>
      </c>
      <c r="EW652" s="1">
        <f t="shared" si="1574"/>
        <v>3.4571557465598719E-7</v>
      </c>
      <c r="EX652" s="1">
        <f t="shared" si="1575"/>
        <v>1.991222404218632E-7</v>
      </c>
      <c r="EY652" s="1">
        <f t="shared" si="1576"/>
        <v>1.1358903951590878E-7</v>
      </c>
      <c r="EZ652" s="1">
        <f t="shared" si="1577"/>
        <v>6.4325383991411475E-8</v>
      </c>
      <c r="FA652" s="1">
        <f t="shared" si="1578"/>
        <v>3.650473688464482E-8</v>
      </c>
      <c r="FB652" s="1">
        <f t="shared" si="1579"/>
        <v>2.1528057410312637E-8</v>
      </c>
      <c r="FC652" s="1">
        <f t="shared" si="1580"/>
        <v>1.4831110280899648E-8</v>
      </c>
      <c r="FD652" s="75">
        <f t="shared" si="1431"/>
        <v>1.4831110280899648E-8</v>
      </c>
    </row>
    <row r="653" spans="7:160" x14ac:dyDescent="0.35">
      <c r="G653" t="str">
        <f t="shared" si="1427"/>
        <v>Refd, t=3.19</v>
      </c>
      <c r="H653" s="76">
        <f t="shared" si="1428"/>
        <v>3.1899999999999542</v>
      </c>
      <c r="I653" s="1">
        <f t="shared" si="1429"/>
        <v>0</v>
      </c>
      <c r="J653" s="22">
        <f t="shared" si="1430"/>
        <v>1.0906267305004755E-6</v>
      </c>
      <c r="K653" s="1">
        <f t="shared" si="1432"/>
        <v>2.1479164284637193E-6</v>
      </c>
      <c r="L653" s="1">
        <f t="shared" si="1433"/>
        <v>3.9709199242604036E-6</v>
      </c>
      <c r="M653" s="1">
        <f t="shared" si="1434"/>
        <v>7.0393490820172689E-6</v>
      </c>
      <c r="N653" s="1">
        <f t="shared" si="1435"/>
        <v>1.2100490127904406E-5</v>
      </c>
      <c r="O653" s="1">
        <f t="shared" si="1436"/>
        <v>2.0301348421618577E-5</v>
      </c>
      <c r="P653" s="1">
        <f t="shared" si="1437"/>
        <v>3.3376949933315799E-5</v>
      </c>
      <c r="Q653" s="1">
        <f t="shared" si="1438"/>
        <v>5.3914031884665968E-5</v>
      </c>
      <c r="R653" s="1">
        <f t="shared" si="1439"/>
        <v>8.571374759996575E-5</v>
      </c>
      <c r="S653" s="1">
        <f t="shared" si="1440"/>
        <v>1.3428141284893737E-4</v>
      </c>
      <c r="T653" s="1">
        <f t="shared" si="1441"/>
        <v>2.0747520181843413E-4</v>
      </c>
      <c r="U653" s="1">
        <f t="shared" si="1442"/>
        <v>3.1634830551061896E-4</v>
      </c>
      <c r="V653" s="1">
        <f t="shared" si="1443"/>
        <v>4.762194072209191E-4</v>
      </c>
      <c r="W653" s="1">
        <f t="shared" si="1444"/>
        <v>7.0800321625478114E-4</v>
      </c>
      <c r="X653" s="1">
        <f t="shared" si="1445"/>
        <v>1.0398249064368864E-3</v>
      </c>
      <c r="Y653" s="1">
        <f t="shared" si="1446"/>
        <v>1.5089283014674518E-3</v>
      </c>
      <c r="Z653" s="1">
        <f t="shared" si="1447"/>
        <v>2.1638663955142637E-3</v>
      </c>
      <c r="AA653" s="1">
        <f t="shared" si="1448"/>
        <v>3.0669335950710866E-3</v>
      </c>
      <c r="AB653" s="1">
        <f t="shared" si="1449"/>
        <v>4.2967619476813245E-3</v>
      </c>
      <c r="AC653" s="1">
        <f t="shared" si="1450"/>
        <v>5.9509596432664935E-3</v>
      </c>
      <c r="AD653" s="1">
        <f t="shared" si="1451"/>
        <v>8.1486215788739696E-3</v>
      </c>
      <c r="AE653" s="1">
        <f t="shared" si="1452"/>
        <v>1.1032492555850653E-2</v>
      </c>
      <c r="AF653" s="1">
        <f t="shared" si="1453"/>
        <v>1.4770518956309072E-2</v>
      </c>
      <c r="AG653" s="1">
        <f t="shared" si="1454"/>
        <v>1.9556490961371936E-2</v>
      </c>
      <c r="AH653" s="1">
        <f t="shared" si="1455"/>
        <v>2.5609461690233822E-2</v>
      </c>
      <c r="AI653" s="1">
        <f t="shared" si="1456"/>
        <v>3.3171639193986822E-2</v>
      </c>
      <c r="AJ653" s="1">
        <f t="shared" si="1457"/>
        <v>4.2504488168411431E-2</v>
      </c>
      <c r="AK653" s="1">
        <f t="shared" si="1458"/>
        <v>5.3882854585529633E-2</v>
      </c>
      <c r="AL653" s="1">
        <f t="shared" si="1459"/>
        <v>6.7587039010332889E-2</v>
      </c>
      <c r="AM653" s="1">
        <f t="shared" si="1460"/>
        <v>8.3892889877431084E-2</v>
      </c>
      <c r="AN653" s="1">
        <f t="shared" si="1461"/>
        <v>0.10306015851444597</v>
      </c>
      <c r="AO653" s="1">
        <f t="shared" si="1462"/>
        <v>0.1253195406427802</v>
      </c>
      <c r="AP653" s="1">
        <f t="shared" si="1463"/>
        <v>0.15085900793556975</v>
      </c>
      <c r="AQ653" s="1">
        <f t="shared" si="1464"/>
        <v>0.17981018886054947</v>
      </c>
      <c r="AR653" s="1">
        <f t="shared" si="1465"/>
        <v>0.21223567078291833</v>
      </c>
      <c r="AS653" s="1">
        <f t="shared" si="1466"/>
        <v>0.24811814726217654</v>
      </c>
      <c r="AT653" s="1">
        <f t="shared" si="1467"/>
        <v>0.28735231209333356</v>
      </c>
      <c r="AU653" s="1">
        <f t="shared" si="1468"/>
        <v>0.32974029797528048</v>
      </c>
      <c r="AV653" s="1">
        <f t="shared" si="1469"/>
        <v>0.3749912740700389</v>
      </c>
      <c r="AW653" s="1">
        <f t="shared" si="1470"/>
        <v>0.42272556347804413</v>
      </c>
      <c r="AX653" s="1">
        <f t="shared" si="1471"/>
        <v>0.47248333771174295</v>
      </c>
      <c r="AY653" s="1">
        <f t="shared" si="1472"/>
        <v>0.52373761649884332</v>
      </c>
      <c r="AZ653" s="1">
        <f t="shared" si="1473"/>
        <v>0.5759109779162962</v>
      </c>
      <c r="BA653" s="1">
        <f t="shared" si="1474"/>
        <v>0.62839509712532626</v>
      </c>
      <c r="BB653" s="1">
        <f t="shared" si="1475"/>
        <v>0.68057201030422521</v>
      </c>
      <c r="BC653" s="1">
        <f t="shared" si="1476"/>
        <v>0.73183586604614714</v>
      </c>
      <c r="BD653" s="1">
        <f t="shared" si="1477"/>
        <v>0.78161389288538208</v>
      </c>
      <c r="BE653" s="1">
        <f t="shared" si="1478"/>
        <v>0.82938538158982034</v>
      </c>
      <c r="BF653" s="1">
        <f t="shared" si="1479"/>
        <v>0.87469764645035142</v>
      </c>
      <c r="BG653" s="1">
        <f t="shared" si="1480"/>
        <v>0.91717817332881035</v>
      </c>
      <c r="BH653" s="1">
        <f t="shared" si="1481"/>
        <v>0.95654245857811127</v>
      </c>
      <c r="BI653" s="1">
        <f t="shared" si="1482"/>
        <v>0.99259736270393895</v>
      </c>
      <c r="BJ653" s="1">
        <f t="shared" si="1483"/>
        <v>1.0252401156025674</v>
      </c>
      <c r="BK653" s="1">
        <f t="shared" si="1484"/>
        <v>1.0544533888316623</v>
      </c>
      <c r="BL653" s="1">
        <f t="shared" si="1485"/>
        <v>1.0802970726034273</v>
      </c>
      <c r="BM653" s="1">
        <f t="shared" si="1486"/>
        <v>1.1028975464609323</v>
      </c>
      <c r="BN653" s="1">
        <f t="shared" si="1487"/>
        <v>1.1224353067075292</v>
      </c>
      <c r="BO653" s="1">
        <f t="shared" si="1488"/>
        <v>1.1391318125794145</v>
      </c>
      <c r="BP653" s="1">
        <f t="shared" si="1489"/>
        <v>1.1532363458902901</v>
      </c>
      <c r="BQ653" s="1">
        <f t="shared" si="1490"/>
        <v>1.1650135596498079</v>
      </c>
      <c r="BR653" s="1">
        <f t="shared" si="1491"/>
        <v>1.1747322371981417</v>
      </c>
      <c r="BS653" s="1">
        <f t="shared" si="1492"/>
        <v>1.1826556127429038</v>
      </c>
      <c r="BT653" s="1">
        <f t="shared" si="1493"/>
        <v>1.1890334337083022</v>
      </c>
      <c r="BU653" s="1">
        <f t="shared" si="1494"/>
        <v>1.1940957892345285</v>
      </c>
      <c r="BV653" s="1">
        <f t="shared" si="1495"/>
        <v>1.1980485981513911</v>
      </c>
      <c r="BW653" s="1">
        <f t="shared" si="1496"/>
        <v>1.2010705505408059</v>
      </c>
      <c r="BX653" s="1">
        <f t="shared" si="1497"/>
        <v>1.2033112326078275</v>
      </c>
      <c r="BY653" s="1">
        <f t="shared" si="1498"/>
        <v>1.2048901348144416</v>
      </c>
      <c r="BZ653" s="1">
        <f t="shared" si="1499"/>
        <v>1.2058962454625282</v>
      </c>
      <c r="CA653" s="1">
        <f t="shared" si="1500"/>
        <v>1.2063879618574385</v>
      </c>
      <c r="CB653" s="1">
        <f t="shared" si="1501"/>
        <v>1.2063931036069324</v>
      </c>
      <c r="CC653" s="1">
        <f t="shared" si="1502"/>
        <v>1.2059088818498125</v>
      </c>
      <c r="CD653" s="1">
        <f t="shared" si="1503"/>
        <v>1.2049017584787194</v>
      </c>
      <c r="CE653" s="1">
        <f t="shared" si="1504"/>
        <v>1.2033072149117421</v>
      </c>
      <c r="CF653" s="1">
        <f t="shared" si="1505"/>
        <v>1.2010295347966227</v>
      </c>
      <c r="CG653" s="1">
        <f t="shared" si="1506"/>
        <v>1.1979417831464827</v>
      </c>
      <c r="CH653" s="1">
        <f t="shared" si="1507"/>
        <v>1.1938862295284829</v>
      </c>
      <c r="CI653" s="1">
        <f t="shared" si="1508"/>
        <v>1.188675508641216</v>
      </c>
      <c r="CJ653" s="1">
        <f t="shared" si="1509"/>
        <v>1.1820948316713125</v>
      </c>
      <c r="CK653" s="1">
        <f t="shared" si="1510"/>
        <v>1.1739055506659584</v>
      </c>
      <c r="CL653" s="1">
        <f t="shared" si="1511"/>
        <v>1.16385033169834</v>
      </c>
      <c r="CM653" s="1">
        <f t="shared" si="1512"/>
        <v>1.1516601090657881</v>
      </c>
      <c r="CN653" s="1">
        <f t="shared" si="1513"/>
        <v>1.1370628735631321</v>
      </c>
      <c r="CO653" s="1">
        <f t="shared" si="1514"/>
        <v>1.1197941983067532</v>
      </c>
      <c r="CP653" s="1">
        <f t="shared" si="1515"/>
        <v>1.0996092351360778</v>
      </c>
      <c r="CQ653" s="1">
        <f t="shared" si="1516"/>
        <v>1.0762957367873127</v>
      </c>
      <c r="CR653" s="1">
        <f t="shared" si="1517"/>
        <v>1.0496874915317524</v>
      </c>
      <c r="CS653" s="1">
        <f t="shared" si="1518"/>
        <v>1.01967741630972</v>
      </c>
      <c r="CT653" s="1">
        <f t="shared" si="1519"/>
        <v>0.98622945994290578</v>
      </c>
      <c r="CU653" s="1">
        <f t="shared" si="1520"/>
        <v>0.94938843574244114</v>
      </c>
      <c r="CV653" s="1">
        <f t="shared" si="1521"/>
        <v>0.90928694401882848</v>
      </c>
      <c r="CW653" s="1">
        <f t="shared" si="1522"/>
        <v>0.86614866422415848</v>
      </c>
      <c r="CX653" s="1">
        <f t="shared" si="1523"/>
        <v>0.82028749025798098</v>
      </c>
      <c r="CY653" s="1">
        <f t="shared" si="1524"/>
        <v>0.77210223891551277</v>
      </c>
      <c r="CZ653" s="1">
        <f t="shared" si="1525"/>
        <v>0.72206696079856481</v>
      </c>
      <c r="DA653" s="1">
        <f t="shared" si="1526"/>
        <v>0.67071719940984087</v>
      </c>
      <c r="DB653" s="1">
        <f t="shared" si="1527"/>
        <v>0.61863284835538801</v>
      </c>
      <c r="DC653" s="1">
        <f t="shared" si="1528"/>
        <v>0.56641851918818598</v>
      </c>
      <c r="DD653" s="1">
        <f t="shared" si="1529"/>
        <v>0.51468252734616893</v>
      </c>
      <c r="DE653" s="1">
        <f t="shared" si="1530"/>
        <v>0.46401571123895341</v>
      </c>
      <c r="DF653" s="1">
        <f t="shared" si="1531"/>
        <v>0.41497130905164775</v>
      </c>
      <c r="DG653" s="1">
        <f t="shared" si="1532"/>
        <v>0.3680470286635531</v>
      </c>
      <c r="DH653" s="1">
        <f t="shared" si="1533"/>
        <v>0.32367026781828695</v>
      </c>
      <c r="DI653" s="1">
        <f t="shared" si="1534"/>
        <v>0.28218719285760407</v>
      </c>
      <c r="DJ653" s="1">
        <f t="shared" si="1535"/>
        <v>0.24385609006116707</v>
      </c>
      <c r="DK653" s="1">
        <f t="shared" si="1536"/>
        <v>0.20884509254324643</v>
      </c>
      <c r="DL653" s="1">
        <f t="shared" si="1537"/>
        <v>0.1772340865006844</v>
      </c>
      <c r="DM653" s="1">
        <f t="shared" si="1538"/>
        <v>0.14902033906809908</v>
      </c>
      <c r="DN653" s="1">
        <f t="shared" si="1539"/>
        <v>0.12412718611145514</v>
      </c>
      <c r="DO653" s="1">
        <f t="shared" si="1540"/>
        <v>0.10241498456003927</v>
      </c>
      <c r="DP653" s="1">
        <f t="shared" si="1541"/>
        <v>8.3693474820476427E-2</v>
      </c>
      <c r="DQ653" s="1">
        <f t="shared" si="1542"/>
        <v>6.7734711165313141E-2</v>
      </c>
      <c r="DR653" s="1">
        <f t="shared" si="1543"/>
        <v>5.428579195278839E-2</v>
      </c>
      <c r="DS653" s="1">
        <f t="shared" si="1544"/>
        <v>4.3080742654203912E-2</v>
      </c>
      <c r="DT653" s="1">
        <f t="shared" si="1545"/>
        <v>3.3851055970743893E-2</v>
      </c>
      <c r="DU653" s="1">
        <f t="shared" si="1546"/>
        <v>2.633455748303614E-2</v>
      </c>
      <c r="DV653" s="1">
        <f t="shared" si="1547"/>
        <v>2.0282426477702193E-2</v>
      </c>
      <c r="DW653" s="1">
        <f t="shared" si="1548"/>
        <v>1.5464346934784387E-2</v>
      </c>
      <c r="DX653" s="1">
        <f t="shared" si="1549"/>
        <v>1.1671883987614307E-2</v>
      </c>
      <c r="DY653" s="1">
        <f t="shared" si="1550"/>
        <v>8.720271343406704E-3</v>
      </c>
      <c r="DZ653" s="1">
        <f t="shared" si="1551"/>
        <v>6.4488538120863479E-3</v>
      </c>
      <c r="EA653" s="1">
        <f t="shared" si="1552"/>
        <v>4.7204580238384324E-3</v>
      </c>
      <c r="EB653" s="1">
        <f t="shared" si="1553"/>
        <v>3.4199677315697543E-3</v>
      </c>
      <c r="EC653" s="1">
        <f t="shared" si="1554"/>
        <v>2.4523633027367796E-3</v>
      </c>
      <c r="ED653" s="1">
        <f t="shared" si="1555"/>
        <v>1.7404541498693188E-3</v>
      </c>
      <c r="EE653" s="1">
        <f t="shared" si="1556"/>
        <v>1.2224937841173412E-3</v>
      </c>
      <c r="EF653" s="1">
        <f t="shared" si="1557"/>
        <v>8.498250340200007E-4</v>
      </c>
      <c r="EG653" s="1">
        <f t="shared" si="1558"/>
        <v>5.8466184349119257E-4</v>
      </c>
      <c r="EH653" s="1">
        <f t="shared" si="1559"/>
        <v>3.980768711494014E-4</v>
      </c>
      <c r="EI653" s="1">
        <f t="shared" si="1560"/>
        <v>2.6823264251610957E-4</v>
      </c>
      <c r="EJ653" s="1">
        <f t="shared" si="1561"/>
        <v>1.7886904775867894E-4</v>
      </c>
      <c r="EK653" s="1">
        <f t="shared" si="1562"/>
        <v>1.1804153410038911E-4</v>
      </c>
      <c r="EL653" s="1">
        <f t="shared" si="1563"/>
        <v>7.7091860172563939E-5</v>
      </c>
      <c r="EM653" s="1">
        <f t="shared" si="1564"/>
        <v>4.9825868245216315E-5</v>
      </c>
      <c r="EN653" s="1">
        <f t="shared" si="1565"/>
        <v>3.1869348195877617E-5</v>
      </c>
      <c r="EO653" s="1">
        <f t="shared" si="1566"/>
        <v>2.0172667385263382E-5</v>
      </c>
      <c r="EP653" s="1">
        <f t="shared" si="1567"/>
        <v>1.2636469631406936E-5</v>
      </c>
      <c r="EQ653" s="1">
        <f t="shared" si="1568"/>
        <v>7.8336007952921064E-6</v>
      </c>
      <c r="ER653" s="1">
        <f t="shared" si="1569"/>
        <v>4.8058677736304846E-6</v>
      </c>
      <c r="ES653" s="1">
        <f t="shared" si="1570"/>
        <v>2.9178223572113745E-6</v>
      </c>
      <c r="ET653" s="1">
        <f t="shared" si="1571"/>
        <v>1.7531741079807996E-6</v>
      </c>
      <c r="EU653" s="1">
        <f t="shared" si="1572"/>
        <v>1.0424950148109043E-6</v>
      </c>
      <c r="EV653" s="1">
        <f t="shared" si="1573"/>
        <v>6.1349678947447464E-7</v>
      </c>
      <c r="EW653" s="1">
        <f t="shared" si="1574"/>
        <v>3.5732059095562119E-7</v>
      </c>
      <c r="EX653" s="1">
        <f t="shared" si="1575"/>
        <v>2.0600382067528408E-7</v>
      </c>
      <c r="EY653" s="1">
        <f t="shared" si="1576"/>
        <v>1.1762936437550267E-7</v>
      </c>
      <c r="EZ653" s="1">
        <f t="shared" si="1577"/>
        <v>6.6680332034274578E-8</v>
      </c>
      <c r="FA653" s="1">
        <f t="shared" si="1578"/>
        <v>3.7881197960703551E-8</v>
      </c>
      <c r="FB653" s="1">
        <f t="shared" si="1579"/>
        <v>2.2364944160569065E-8</v>
      </c>
      <c r="FC653" s="1">
        <f t="shared" si="1580"/>
        <v>1.5422547029876966E-8</v>
      </c>
      <c r="FD653" s="75">
        <f t="shared" si="1431"/>
        <v>1.5422547029876966E-8</v>
      </c>
    </row>
    <row r="654" spans="7:160" x14ac:dyDescent="0.35">
      <c r="G654" t="str">
        <f t="shared" si="1427"/>
        <v>Refd, t=3.19</v>
      </c>
      <c r="H654" s="76">
        <f t="shared" si="1428"/>
        <v>3.1949999999999541</v>
      </c>
      <c r="I654" s="1">
        <f t="shared" si="1429"/>
        <v>0</v>
      </c>
      <c r="J654" s="22">
        <f t="shared" si="1430"/>
        <v>1.0785393930424537E-6</v>
      </c>
      <c r="K654" s="1">
        <f t="shared" si="1432"/>
        <v>2.1241146059095695E-6</v>
      </c>
      <c r="L654" s="1">
        <f t="shared" si="1433"/>
        <v>3.9269299677576189E-6</v>
      </c>
      <c r="M654" s="1">
        <f t="shared" si="1434"/>
        <v>6.9614082094314993E-6</v>
      </c>
      <c r="N654" s="1">
        <f t="shared" si="1435"/>
        <v>1.1966625002928718E-5</v>
      </c>
      <c r="O654" s="1">
        <f t="shared" si="1436"/>
        <v>2.0077043174502176E-5</v>
      </c>
      <c r="P654" s="1">
        <f t="shared" si="1437"/>
        <v>3.300883292698605E-5</v>
      </c>
      <c r="Q654" s="1">
        <f t="shared" si="1438"/>
        <v>5.3320836460255116E-5</v>
      </c>
      <c r="R654" s="1">
        <f t="shared" si="1439"/>
        <v>8.4773602264955812E-5</v>
      </c>
      <c r="S654" s="1">
        <f t="shared" si="1440"/>
        <v>1.3281430057542038E-4</v>
      </c>
      <c r="T654" s="1">
        <f t="shared" si="1441"/>
        <v>2.0521921408149063E-4</v>
      </c>
      <c r="U654" s="1">
        <f t="shared" si="1442"/>
        <v>3.1292813228581752E-4</v>
      </c>
      <c r="V654" s="1">
        <f t="shared" si="1443"/>
        <v>4.7110538871734004E-4</v>
      </c>
      <c r="W654" s="1">
        <f t="shared" si="1444"/>
        <v>7.0045928671203645E-4</v>
      </c>
      <c r="X654" s="1">
        <f t="shared" si="1445"/>
        <v>1.0288439459285152E-3</v>
      </c>
      <c r="Y654" s="1">
        <f t="shared" si="1446"/>
        <v>1.4931538452714016E-3</v>
      </c>
      <c r="Z654" s="1">
        <f t="shared" si="1447"/>
        <v>2.1415003978501922E-3</v>
      </c>
      <c r="AA654" s="1">
        <f t="shared" si="1448"/>
        <v>3.0356310587397869E-3</v>
      </c>
      <c r="AB654" s="1">
        <f t="shared" si="1449"/>
        <v>4.2535147422422259E-3</v>
      </c>
      <c r="AC654" s="1">
        <f t="shared" si="1450"/>
        <v>5.8919737306647188E-3</v>
      </c>
      <c r="AD654" s="1">
        <f t="shared" si="1451"/>
        <v>8.0691940806639408E-3</v>
      </c>
      <c r="AE654" s="1">
        <f t="shared" si="1452"/>
        <v>1.0926897496871882E-2</v>
      </c>
      <c r="AF654" s="1">
        <f t="shared" si="1453"/>
        <v>1.4631912898737663E-2</v>
      </c>
      <c r="AG654" s="1">
        <f t="shared" si="1454"/>
        <v>1.9376851822587894E-2</v>
      </c>
      <c r="AH654" s="1">
        <f t="shared" si="1455"/>
        <v>2.5379575484016714E-2</v>
      </c>
      <c r="AI654" s="1">
        <f t="shared" si="1456"/>
        <v>3.2881149885692747E-2</v>
      </c>
      <c r="AJ654" s="1">
        <f t="shared" si="1457"/>
        <v>4.2142024943520741E-2</v>
      </c>
      <c r="AK654" s="1">
        <f t="shared" si="1458"/>
        <v>5.3436248315835953E-2</v>
      </c>
      <c r="AL654" s="1">
        <f t="shared" si="1459"/>
        <v>6.7043635404518589E-2</v>
      </c>
      <c r="AM654" s="1">
        <f t="shared" si="1460"/>
        <v>8.3239960741002705E-2</v>
      </c>
      <c r="AN654" s="1">
        <f t="shared" si="1461"/>
        <v>0.10228540495410871</v>
      </c>
      <c r="AO654" s="1">
        <f t="shared" si="1462"/>
        <v>0.12441167340539788</v>
      </c>
      <c r="AP654" s="1">
        <f t="shared" si="1463"/>
        <v>0.14980838107057662</v>
      </c>
      <c r="AQ654" s="1">
        <f t="shared" si="1464"/>
        <v>0.17860945441496101</v>
      </c>
      <c r="AR654" s="1">
        <f t="shared" si="1465"/>
        <v>0.2108804152559757</v>
      </c>
      <c r="AS654" s="1">
        <f t="shared" si="1466"/>
        <v>0.246607466026799</v>
      </c>
      <c r="AT654" s="1">
        <f t="shared" si="1467"/>
        <v>0.28568927676136469</v>
      </c>
      <c r="AU654" s="1">
        <f t="shared" si="1468"/>
        <v>0.32793227430778177</v>
      </c>
      <c r="AV654" s="1">
        <f t="shared" si="1469"/>
        <v>0.3730500547090137</v>
      </c>
      <c r="AW654" s="1">
        <f t="shared" si="1470"/>
        <v>0.42066729026233102</v>
      </c>
      <c r="AX654" s="1">
        <f t="shared" si="1471"/>
        <v>0.47032820194664748</v>
      </c>
      <c r="AY654" s="1">
        <f t="shared" si="1472"/>
        <v>0.52150934117955516</v>
      </c>
      <c r="AZ654" s="1">
        <f t="shared" si="1473"/>
        <v>0.57363610216003091</v>
      </c>
      <c r="BA654" s="1">
        <f t="shared" si="1474"/>
        <v>0.62610209839629449</v>
      </c>
      <c r="BB654" s="1">
        <f t="shared" si="1475"/>
        <v>0.67829031289797237</v>
      </c>
      <c r="BC654" s="1">
        <f t="shared" si="1476"/>
        <v>0.72959479342776001</v>
      </c>
      <c r="BD654" s="1">
        <f t="shared" si="1477"/>
        <v>0.77944162591671085</v>
      </c>
      <c r="BE654" s="1">
        <f t="shared" si="1478"/>
        <v>0.82730798399219774</v>
      </c>
      <c r="BF654" s="1">
        <f t="shared" si="1479"/>
        <v>0.87273821313310351</v>
      </c>
      <c r="BG654" s="1">
        <f t="shared" si="1480"/>
        <v>0.91535614709856994</v>
      </c>
      <c r="BH654" s="1">
        <f t="shared" si="1481"/>
        <v>0.95487314730048534</v>
      </c>
      <c r="BI654" s="1">
        <f t="shared" si="1482"/>
        <v>0.99109167359301242</v>
      </c>
      <c r="BJ654" s="1">
        <f t="shared" si="1483"/>
        <v>1.0239045074746342</v>
      </c>
      <c r="BK654" s="1">
        <f t="shared" si="1484"/>
        <v>1.0532900283424222</v>
      </c>
      <c r="BL654" s="1">
        <f t="shared" si="1485"/>
        <v>1.0793041679510653</v>
      </c>
      <c r="BM654" s="1">
        <f t="shared" si="1486"/>
        <v>1.1020698227082708</v>
      </c>
      <c r="BN654" s="1">
        <f t="shared" si="1487"/>
        <v>1.1217645812772861</v>
      </c>
      <c r="BO654" s="1">
        <f t="shared" si="1488"/>
        <v>1.1386076277078341</v>
      </c>
      <c r="BP654" s="1">
        <f t="shared" si="1489"/>
        <v>1.1528466165994131</v>
      </c>
      <c r="BQ654" s="1">
        <f t="shared" si="1490"/>
        <v>1.1647452005212795</v>
      </c>
      <c r="BR654" s="1">
        <f t="shared" si="1491"/>
        <v>1.1745717381003924</v>
      </c>
      <c r="BS654" s="1">
        <f t="shared" si="1492"/>
        <v>1.1825895417862857</v>
      </c>
      <c r="BT654" s="1">
        <f t="shared" si="1493"/>
        <v>1.1890488542032334</v>
      </c>
      <c r="BU654" s="1">
        <f t="shared" si="1494"/>
        <v>1.194180585534582</v>
      </c>
      <c r="BV654" s="1">
        <f t="shared" si="1495"/>
        <v>1.198191712370851</v>
      </c>
      <c r="BW654" s="1">
        <f t="shared" si="1496"/>
        <v>1.2012621378347439</v>
      </c>
      <c r="BX654" s="1">
        <f t="shared" si="1497"/>
        <v>1.203542746780208</v>
      </c>
      <c r="BY654" s="1">
        <f t="shared" si="1498"/>
        <v>1.2051543584403497</v>
      </c>
      <c r="BZ654" s="1">
        <f t="shared" si="1499"/>
        <v>1.2061872795779209</v>
      </c>
      <c r="CA654" s="1">
        <f t="shared" si="1500"/>
        <v>1.2067011897830873</v>
      </c>
      <c r="CB654" s="1">
        <f t="shared" si="1501"/>
        <v>1.2067251418843703</v>
      </c>
      <c r="CC654" s="1">
        <f t="shared" si="1502"/>
        <v>1.2062575288449746</v>
      </c>
      <c r="CD654" s="1">
        <f t="shared" si="1503"/>
        <v>1.205265948214268</v>
      </c>
      <c r="CE654" s="1">
        <f t="shared" si="1504"/>
        <v>1.2036869803614911</v>
      </c>
      <c r="CF654" s="1">
        <f t="shared" si="1505"/>
        <v>1.2014259814318757</v>
      </c>
      <c r="CG654" s="1">
        <f t="shared" si="1506"/>
        <v>1.1983570701647326</v>
      </c>
      <c r="CH654" s="1">
        <f t="shared" si="1507"/>
        <v>1.1943235531134648</v>
      </c>
      <c r="CI654" s="1">
        <f t="shared" si="1508"/>
        <v>1.1891390789961167</v>
      </c>
      <c r="CJ654" s="1">
        <f t="shared" si="1509"/>
        <v>1.1825898336367742</v>
      </c>
      <c r="CK654" s="1">
        <f t="shared" si="1510"/>
        <v>1.1744380766858413</v>
      </c>
      <c r="CL654" s="1">
        <f t="shared" si="1511"/>
        <v>1.1644272759200633</v>
      </c>
      <c r="CM654" s="1">
        <f t="shared" si="1512"/>
        <v>1.1522890126112877</v>
      </c>
      <c r="CN654" s="1">
        <f t="shared" si="1513"/>
        <v>1.1377517135640496</v>
      </c>
      <c r="CO654" s="1">
        <f t="shared" si="1514"/>
        <v>1.1205511171430209</v>
      </c>
      <c r="CP654" s="1">
        <f t="shared" si="1515"/>
        <v>1.1004422112980574</v>
      </c>
      <c r="CQ654" s="1">
        <f t="shared" si="1516"/>
        <v>1.0772122045961914</v>
      </c>
      <c r="CR654" s="1">
        <f t="shared" si="1517"/>
        <v>1.0506939231507775</v>
      </c>
      <c r="CS654" s="1">
        <f t="shared" si="1518"/>
        <v>1.0207788854850062</v>
      </c>
      <c r="CT654" s="1">
        <f t="shared" si="1519"/>
        <v>0.98742921207409684</v>
      </c>
      <c r="CU654" s="1">
        <f t="shared" si="1520"/>
        <v>0.95068749253768947</v>
      </c>
      <c r="CV654" s="1">
        <f t="shared" si="1521"/>
        <v>0.910683772544432</v>
      </c>
      <c r="CW654" s="1">
        <f t="shared" si="1522"/>
        <v>0.86763893918260004</v>
      </c>
      <c r="CX654" s="1">
        <f t="shared" si="1523"/>
        <v>0.8218639746172538</v>
      </c>
      <c r="CY654" s="1">
        <f t="shared" si="1524"/>
        <v>0.77375480165133503</v>
      </c>
      <c r="CZ654" s="1">
        <f t="shared" si="1525"/>
        <v>0.72378274188899405</v>
      </c>
      <c r="DA654" s="1">
        <f t="shared" si="1526"/>
        <v>0.67248092201472731</v>
      </c>
      <c r="DB654" s="1">
        <f t="shared" si="1527"/>
        <v>0.62042726722295738</v>
      </c>
      <c r="DC654" s="1">
        <f t="shared" si="1528"/>
        <v>0.56822498379077335</v>
      </c>
      <c r="DD654" s="1">
        <f t="shared" si="1529"/>
        <v>0.51648162910236395</v>
      </c>
      <c r="DE654" s="1">
        <f t="shared" si="1530"/>
        <v>0.46578797736275179</v>
      </c>
      <c r="DF654" s="1">
        <f t="shared" si="1531"/>
        <v>0.41669790178487287</v>
      </c>
      <c r="DG654" s="1">
        <f t="shared" si="1532"/>
        <v>0.36971040828376706</v>
      </c>
      <c r="DH654" s="1">
        <f t="shared" si="1533"/>
        <v>0.32525478089450249</v>
      </c>
      <c r="DI654" s="1">
        <f t="shared" si="1534"/>
        <v>0.2836795534095477</v>
      </c>
      <c r="DJ654" s="1">
        <f t="shared" si="1535"/>
        <v>0.24524572990536581</v>
      </c>
      <c r="DK654" s="1">
        <f t="shared" si="1536"/>
        <v>0.21012436728886857</v>
      </c>
      <c r="DL654" s="1">
        <f t="shared" si="1537"/>
        <v>0.17839833437731739</v>
      </c>
      <c r="DM654" s="1">
        <f t="shared" si="1538"/>
        <v>0.15006780001538109</v>
      </c>
      <c r="DN654" s="1">
        <f t="shared" si="1539"/>
        <v>0.12505879744168533</v>
      </c>
      <c r="DO654" s="1">
        <f t="shared" si="1540"/>
        <v>0.10323407633301644</v>
      </c>
      <c r="DP654" s="1">
        <f t="shared" si="1541"/>
        <v>8.4405392425955059E-2</v>
      </c>
      <c r="DQ654" s="1">
        <f t="shared" si="1542"/>
        <v>6.8346394362475582E-2</v>
      </c>
      <c r="DR654" s="1">
        <f t="shared" si="1543"/>
        <v>5.4805338910441308E-2</v>
      </c>
      <c r="DS654" s="1">
        <f t="shared" si="1544"/>
        <v>4.3516984737773289E-2</v>
      </c>
      <c r="DT654" s="1">
        <f t="shared" si="1545"/>
        <v>3.4213164657130209E-2</v>
      </c>
      <c r="DU654" s="1">
        <f t="shared" si="1546"/>
        <v>2.6631699455256435E-2</v>
      </c>
      <c r="DV654" s="1">
        <f t="shared" si="1547"/>
        <v>2.0523477263615329E-2</v>
      </c>
      <c r="DW654" s="1">
        <f t="shared" si="1548"/>
        <v>1.5657667951084159E-2</v>
      </c>
      <c r="DX654" s="1">
        <f t="shared" si="1549"/>
        <v>1.1825162964924906E-2</v>
      </c>
      <c r="DY654" s="1">
        <f t="shared" si="1550"/>
        <v>8.8404221378436728E-3</v>
      </c>
      <c r="DZ654" s="1">
        <f t="shared" si="1551"/>
        <v>6.5419687081423516E-3</v>
      </c>
      <c r="EA654" s="1">
        <f t="shared" si="1552"/>
        <v>4.7918038274342043E-3</v>
      </c>
      <c r="EB654" s="1">
        <f t="shared" si="1553"/>
        <v>3.4740161585366464E-3</v>
      </c>
      <c r="EC654" s="1">
        <f t="shared" si="1554"/>
        <v>2.4928462293005516E-3</v>
      </c>
      <c r="ED654" s="1">
        <f t="shared" si="1555"/>
        <v>1.7704350075409172E-3</v>
      </c>
      <c r="EE654" s="1">
        <f t="shared" si="1556"/>
        <v>1.2444475387457376E-3</v>
      </c>
      <c r="EF654" s="1">
        <f t="shared" si="1557"/>
        <v>8.6572058635806014E-4</v>
      </c>
      <c r="EG654" s="1">
        <f t="shared" si="1558"/>
        <v>5.9604215413678306E-4</v>
      </c>
      <c r="EH654" s="1">
        <f t="shared" si="1559"/>
        <v>4.0613351244366208E-4</v>
      </c>
      <c r="EI654" s="1">
        <f t="shared" si="1560"/>
        <v>2.7387272179883092E-4</v>
      </c>
      <c r="EJ654" s="1">
        <f t="shared" si="1561"/>
        <v>1.827734774722541E-4</v>
      </c>
      <c r="EK654" s="1">
        <f t="shared" si="1562"/>
        <v>1.2071442517948352E-4</v>
      </c>
      <c r="EL654" s="1">
        <f t="shared" si="1563"/>
        <v>7.8901392183587562E-5</v>
      </c>
      <c r="EM654" s="1">
        <f t="shared" si="1564"/>
        <v>5.1037366523288892E-5</v>
      </c>
      <c r="EN654" s="1">
        <f t="shared" si="1565"/>
        <v>3.2671508325826282E-5</v>
      </c>
      <c r="EO654" s="1">
        <f t="shared" si="1566"/>
        <v>2.0697947966360092E-5</v>
      </c>
      <c r="EP654" s="1">
        <f t="shared" si="1567"/>
        <v>1.2976661494653994E-5</v>
      </c>
      <c r="EQ654" s="1">
        <f t="shared" si="1568"/>
        <v>8.0515067682896869E-6</v>
      </c>
      <c r="ER654" s="1">
        <f t="shared" si="1569"/>
        <v>4.9439180750436627E-6</v>
      </c>
      <c r="ES654" s="1">
        <f t="shared" si="1570"/>
        <v>3.0043269270969308E-6</v>
      </c>
      <c r="ET654" s="1">
        <f t="shared" si="1571"/>
        <v>1.8067889369156768E-6</v>
      </c>
      <c r="EU654" s="1">
        <f t="shared" si="1572"/>
        <v>1.0753640272770054E-6</v>
      </c>
      <c r="EV654" s="1">
        <f t="shared" si="1573"/>
        <v>6.3342919171448611E-7</v>
      </c>
      <c r="EW654" s="1">
        <f t="shared" si="1574"/>
        <v>3.692779087596802E-7</v>
      </c>
      <c r="EX654" s="1">
        <f t="shared" si="1575"/>
        <v>2.1310115707475914E-7</v>
      </c>
      <c r="EY654" s="1">
        <f t="shared" si="1576"/>
        <v>1.2180046352793674E-7</v>
      </c>
      <c r="EZ654" s="1">
        <f t="shared" si="1577"/>
        <v>6.9113968273146257E-8</v>
      </c>
      <c r="FA654" s="1">
        <f t="shared" si="1578"/>
        <v>3.9305172637492629E-8</v>
      </c>
      <c r="FB654" s="1">
        <f t="shared" si="1579"/>
        <v>2.3231698295063469E-8</v>
      </c>
      <c r="FC654" s="1">
        <f t="shared" si="1580"/>
        <v>1.6035674902491094E-8</v>
      </c>
      <c r="FD654" s="75">
        <f t="shared" si="1431"/>
        <v>1.6035674902491094E-8</v>
      </c>
    </row>
    <row r="655" spans="7:160" x14ac:dyDescent="0.35">
      <c r="G655" t="str">
        <f t="shared" ref="G655:G718" si="1581">$G$14&amp;", t="&amp;ROUND(H655,2)</f>
        <v>Refd, t=3.2</v>
      </c>
      <c r="H655" s="76">
        <f t="shared" si="1428"/>
        <v>3.199999999999954</v>
      </c>
      <c r="I655" s="1">
        <f t="shared" si="1429"/>
        <v>0</v>
      </c>
      <c r="J655" s="22">
        <f t="shared" si="1430"/>
        <v>1.0665861882031051E-6</v>
      </c>
      <c r="K655" s="1">
        <f t="shared" si="1432"/>
        <v>2.1005770158588465E-6</v>
      </c>
      <c r="L655" s="1">
        <f t="shared" si="1433"/>
        <v>3.8834286288456625E-6</v>
      </c>
      <c r="M655" s="1">
        <f t="shared" si="1434"/>
        <v>6.8843335102699148E-6</v>
      </c>
      <c r="N655" s="1">
        <f t="shared" si="1435"/>
        <v>1.1834247995428355E-5</v>
      </c>
      <c r="O655" s="1">
        <f t="shared" si="1436"/>
        <v>1.9855231200611555E-5</v>
      </c>
      <c r="P655" s="1">
        <f t="shared" si="1437"/>
        <v>3.264480509524154E-5</v>
      </c>
      <c r="Q655" s="1">
        <f t="shared" si="1438"/>
        <v>5.2734221535444205E-5</v>
      </c>
      <c r="R655" s="1">
        <f t="shared" si="1439"/>
        <v>8.384386328432623E-5</v>
      </c>
      <c r="S655" s="1">
        <f t="shared" si="1440"/>
        <v>1.3136337603972365E-4</v>
      </c>
      <c r="T655" s="1">
        <f t="shared" si="1441"/>
        <v>2.0298801235555991E-4</v>
      </c>
      <c r="U655" s="1">
        <f t="shared" si="1442"/>
        <v>3.0954533132121731E-4</v>
      </c>
      <c r="V655" s="1">
        <f t="shared" si="1443"/>
        <v>4.6604687618888893E-4</v>
      </c>
      <c r="W655" s="1">
        <f t="shared" si="1444"/>
        <v>6.929965765649017E-4</v>
      </c>
      <c r="X655" s="1">
        <f t="shared" si="1445"/>
        <v>1.0179800866235015E-3</v>
      </c>
      <c r="Y655" s="1">
        <f t="shared" si="1446"/>
        <v>1.4775457591259158E-3</v>
      </c>
      <c r="Z655" s="1">
        <f t="shared" si="1447"/>
        <v>2.1193673251418176E-3</v>
      </c>
      <c r="AA655" s="1">
        <f t="shared" si="1448"/>
        <v>3.0046498786654003E-3</v>
      </c>
      <c r="AB655" s="1">
        <f t="shared" si="1449"/>
        <v>4.2107044349632165E-3</v>
      </c>
      <c r="AC655" s="1">
        <f t="shared" si="1450"/>
        <v>5.8335731207244078E-3</v>
      </c>
      <c r="AD655" s="1">
        <f t="shared" si="1451"/>
        <v>7.9905391980096743E-3</v>
      </c>
      <c r="AE655" s="1">
        <f t="shared" si="1452"/>
        <v>1.0822307277018571E-2</v>
      </c>
      <c r="AF655" s="1">
        <f t="shared" si="1453"/>
        <v>1.4494594314708001E-2</v>
      </c>
      <c r="AG655" s="1">
        <f t="shared" si="1454"/>
        <v>1.9198837624051012E-2</v>
      </c>
      <c r="AH655" s="1">
        <f t="shared" si="1455"/>
        <v>2.5151709183175979E-2</v>
      </c>
      <c r="AI655" s="1">
        <f t="shared" si="1456"/>
        <v>3.2593133116097302E-2</v>
      </c>
      <c r="AJ655" s="1">
        <f t="shared" si="1457"/>
        <v>4.178254148064188E-2</v>
      </c>
      <c r="AK655" s="1">
        <f t="shared" si="1458"/>
        <v>5.2993176604240501E-2</v>
      </c>
      <c r="AL655" s="1">
        <f t="shared" si="1459"/>
        <v>6.650435722319524E-2</v>
      </c>
      <c r="AM655" s="1">
        <f t="shared" si="1460"/>
        <v>8.2591767667039725E-2</v>
      </c>
      <c r="AN655" s="1">
        <f t="shared" si="1461"/>
        <v>0.1015159967819752</v>
      </c>
      <c r="AO655" s="1">
        <f t="shared" si="1462"/>
        <v>0.12350973410612799</v>
      </c>
      <c r="AP655" s="1">
        <f t="shared" si="1463"/>
        <v>0.14876420891879488</v>
      </c>
      <c r="AQ655" s="1">
        <f t="shared" si="1464"/>
        <v>0.1774156144387978</v>
      </c>
      <c r="AR655" s="1">
        <f t="shared" si="1465"/>
        <v>0.20953237514341805</v>
      </c>
      <c r="AS655" s="1">
        <f t="shared" si="1466"/>
        <v>0.24510417201305826</v>
      </c>
      <c r="AT655" s="1">
        <f t="shared" si="1467"/>
        <v>0.28403362465526094</v>
      </c>
      <c r="AU655" s="1">
        <f t="shared" si="1468"/>
        <v>0.32613143326469946</v>
      </c>
      <c r="AV655" s="1">
        <f t="shared" si="1469"/>
        <v>0.37111560783523073</v>
      </c>
      <c r="AW655" s="1">
        <f t="shared" si="1470"/>
        <v>0.41861516642085345</v>
      </c>
      <c r="AX655" s="1">
        <f t="shared" si="1471"/>
        <v>0.46817838655999033</v>
      </c>
      <c r="AY655" s="1">
        <f t="shared" si="1472"/>
        <v>0.5192853693157724</v>
      </c>
      <c r="AZ655" s="1">
        <f t="shared" si="1473"/>
        <v>0.57136435336454072</v>
      </c>
      <c r="BA655" s="1">
        <f t="shared" si="1474"/>
        <v>0.62381092805634331</v>
      </c>
      <c r="BB655" s="1">
        <f t="shared" si="1475"/>
        <v>0.67600906788243376</v>
      </c>
      <c r="BC655" s="1">
        <f t="shared" si="1476"/>
        <v>0.72735276901970913</v>
      </c>
      <c r="BD655" s="1">
        <f t="shared" si="1477"/>
        <v>0.77726702570308148</v>
      </c>
      <c r="BE655" s="1">
        <f t="shared" si="1478"/>
        <v>0.82522694393038387</v>
      </c>
      <c r="BF655" s="1">
        <f t="shared" si="1479"/>
        <v>0.8707739455542779</v>
      </c>
      <c r="BG655" s="1">
        <f t="shared" si="1480"/>
        <v>0.91352825053275444</v>
      </c>
      <c r="BH655" s="1">
        <f t="shared" si="1481"/>
        <v>0.95319711476474323</v>
      </c>
      <c r="BI655" s="1">
        <f t="shared" si="1482"/>
        <v>0.98957861672740777</v>
      </c>
      <c r="BJ655" s="1">
        <f t="shared" si="1483"/>
        <v>1.0225610981384632</v>
      </c>
      <c r="BK655" s="1">
        <f t="shared" si="1484"/>
        <v>1.0521186444576294</v>
      </c>
      <c r="BL655" s="1">
        <f t="shared" si="1485"/>
        <v>1.0783032177649372</v>
      </c>
      <c r="BM655" s="1">
        <f t="shared" si="1486"/>
        <v>1.1012342121839684</v>
      </c>
      <c r="BN655" s="1">
        <f t="shared" si="1487"/>
        <v>1.1210862835495659</v>
      </c>
      <c r="BO655" s="1">
        <f t="shared" si="1488"/>
        <v>1.1380763115837031</v>
      </c>
      <c r="BP655" s="1">
        <f t="shared" si="1489"/>
        <v>1.1524502926734779</v>
      </c>
      <c r="BQ655" s="1">
        <f t="shared" si="1490"/>
        <v>1.1644708480349069</v>
      </c>
      <c r="BR655" s="1">
        <f t="shared" si="1491"/>
        <v>1.1744058824143528</v>
      </c>
      <c r="BS655" s="1">
        <f t="shared" si="1492"/>
        <v>1.182518760373424</v>
      </c>
      <c r="BT655" s="1">
        <f t="shared" si="1493"/>
        <v>1.1890601975267561</v>
      </c>
      <c r="BU655" s="1">
        <f t="shared" si="1494"/>
        <v>1.1942619072843168</v>
      </c>
      <c r="BV655" s="1">
        <f t="shared" si="1495"/>
        <v>1.1983319106716686</v>
      </c>
      <c r="BW655" s="1">
        <f t="shared" si="1496"/>
        <v>1.2014513147991723</v>
      </c>
      <c r="BX655" s="1">
        <f t="shared" si="1497"/>
        <v>1.2037722979289927</v>
      </c>
      <c r="BY655" s="1">
        <f t="shared" si="1498"/>
        <v>1.2054170060149325</v>
      </c>
      <c r="BZ655" s="1">
        <f t="shared" si="1499"/>
        <v>1.2064770647131466</v>
      </c>
      <c r="CA655" s="1">
        <f t="shared" si="1500"/>
        <v>1.2070134380902049</v>
      </c>
      <c r="CB655" s="1">
        <f t="shared" si="1501"/>
        <v>1.2070564154620187</v>
      </c>
      <c r="CC655" s="1">
        <f t="shared" si="1502"/>
        <v>1.2066055753567451</v>
      </c>
      <c r="CD655" s="1">
        <f t="shared" si="1503"/>
        <v>1.2056296547066716</v>
      </c>
      <c r="CE655" s="1">
        <f t="shared" si="1504"/>
        <v>1.2040663361868176</v>
      </c>
      <c r="CF655" s="1">
        <f t="shared" si="1505"/>
        <v>1.2018220512053317</v>
      </c>
      <c r="CG655" s="1">
        <f t="shared" si="1506"/>
        <v>1.1987719743264647</v>
      </c>
      <c r="CH655" s="1">
        <f t="shared" si="1507"/>
        <v>1.1947604505787308</v>
      </c>
      <c r="CI655" s="1">
        <f t="shared" si="1508"/>
        <v>1.1896021437579971</v>
      </c>
      <c r="CJ655" s="1">
        <f t="shared" si="1509"/>
        <v>1.1830842152382735</v>
      </c>
      <c r="CK655" s="1">
        <f t="shared" si="1510"/>
        <v>1.1749698334061029</v>
      </c>
      <c r="CL655" s="1">
        <f t="shared" si="1511"/>
        <v>1.1650032695132453</v>
      </c>
      <c r="CM655" s="1">
        <f t="shared" si="1512"/>
        <v>1.1529167546491919</v>
      </c>
      <c r="CN655" s="1">
        <f t="shared" si="1513"/>
        <v>1.1384391559485407</v>
      </c>
      <c r="CO655" s="1">
        <f t="shared" si="1514"/>
        <v>1.1213063831531405</v>
      </c>
      <c r="CP655" s="1">
        <f t="shared" si="1515"/>
        <v>1.101273268470204</v>
      </c>
      <c r="CQ655" s="1">
        <f t="shared" si="1516"/>
        <v>1.0781264865064102</v>
      </c>
      <c r="CR655" s="1">
        <f t="shared" si="1517"/>
        <v>1.0516979133312456</v>
      </c>
      <c r="CS655" s="1">
        <f t="shared" si="1518"/>
        <v>1.0218776826927787</v>
      </c>
      <c r="CT655" s="1">
        <f t="shared" si="1519"/>
        <v>0.98862610129126371</v>
      </c>
      <c r="CU655" s="1">
        <f t="shared" si="1520"/>
        <v>0.95198354975907273</v>
      </c>
      <c r="CV655" s="1">
        <f t="shared" si="1521"/>
        <v>0.91207753301206396</v>
      </c>
      <c r="CW655" s="1">
        <f t="shared" si="1522"/>
        <v>0.8691261578194982</v>
      </c>
      <c r="CX655" s="1">
        <f t="shared" si="1523"/>
        <v>0.82343750378965475</v>
      </c>
      <c r="CY655" s="1">
        <f t="shared" si="1524"/>
        <v>0.77540460512444087</v>
      </c>
      <c r="CZ655" s="1">
        <f t="shared" si="1525"/>
        <v>0.7254960553158476</v>
      </c>
      <c r="DA655" s="1">
        <f t="shared" si="1526"/>
        <v>0.67424256017570283</v>
      </c>
      <c r="DB655" s="1">
        <f t="shared" si="1527"/>
        <v>0.62222006740566993</v>
      </c>
      <c r="DC655" s="1">
        <f t="shared" si="1528"/>
        <v>0.57003036419117248</v>
      </c>
      <c r="DD655" s="1">
        <f t="shared" si="1529"/>
        <v>0.5182802319775861</v>
      </c>
      <c r="DE655" s="1">
        <f t="shared" si="1530"/>
        <v>0.46756035980642252</v>
      </c>
      <c r="DF655" s="1">
        <f t="shared" si="1531"/>
        <v>0.41842523313370977</v>
      </c>
      <c r="DG655" s="1">
        <f t="shared" si="1532"/>
        <v>0.37137513269631311</v>
      </c>
      <c r="DH655" s="1">
        <f t="shared" si="1533"/>
        <v>0.32684120660364391</v>
      </c>
      <c r="DI655" s="1">
        <f t="shared" si="1534"/>
        <v>0.28517433621239868</v>
      </c>
      <c r="DJ655" s="1">
        <f t="shared" si="1535"/>
        <v>0.2466382269710975</v>
      </c>
      <c r="DK655" s="1">
        <f t="shared" si="1536"/>
        <v>0.21140684745678889</v>
      </c>
      <c r="DL655" s="1">
        <f t="shared" si="1537"/>
        <v>0.17956604178000166</v>
      </c>
      <c r="DM655" s="1">
        <f t="shared" si="1538"/>
        <v>0.15111887808831095</v>
      </c>
      <c r="DN655" s="1">
        <f t="shared" si="1539"/>
        <v>0.1259940892767703</v>
      </c>
      <c r="DO655" s="1">
        <f t="shared" si="1540"/>
        <v>0.1040568242079236</v>
      </c>
      <c r="DP655" s="1">
        <f t="shared" si="1541"/>
        <v>8.5120863768062174E-2</v>
      </c>
      <c r="DQ655" s="1">
        <f t="shared" si="1542"/>
        <v>6.8961463245814245E-2</v>
      </c>
      <c r="DR655" s="1">
        <f t="shared" si="1543"/>
        <v>5.5328051568383912E-2</v>
      </c>
      <c r="DS655" s="1">
        <f t="shared" si="1544"/>
        <v>4.3956134861550235E-2</v>
      </c>
      <c r="DT655" s="1">
        <f t="shared" si="1545"/>
        <v>3.4577899957193084E-2</v>
      </c>
      <c r="DU655" s="1">
        <f t="shared" si="1546"/>
        <v>2.6931175686850189E-2</v>
      </c>
      <c r="DV655" s="1">
        <f t="shared" si="1547"/>
        <v>2.0766570262678898E-2</v>
      </c>
      <c r="DW655" s="1">
        <f t="shared" si="1548"/>
        <v>1.5852748734850007E-2</v>
      </c>
      <c r="DX655" s="1">
        <f t="shared" si="1549"/>
        <v>1.197993605891942E-2</v>
      </c>
      <c r="DY655" s="1">
        <f t="shared" si="1550"/>
        <v>8.9618232984808709E-3</v>
      </c>
      <c r="DZ655" s="1">
        <f t="shared" si="1551"/>
        <v>6.6361152776670557E-3</v>
      </c>
      <c r="EA655" s="1">
        <f t="shared" si="1552"/>
        <v>4.8639891150897745E-3</v>
      </c>
      <c r="EB655" s="1">
        <f t="shared" si="1553"/>
        <v>3.5287384109659028E-3</v>
      </c>
      <c r="EC655" s="1">
        <f t="shared" si="1554"/>
        <v>2.5338627803781952E-3</v>
      </c>
      <c r="ED655" s="1">
        <f t="shared" si="1555"/>
        <v>1.8008328852323415E-3</v>
      </c>
      <c r="EE655" s="1">
        <f t="shared" si="1556"/>
        <v>1.2667229425154104E-3</v>
      </c>
      <c r="EF655" s="1">
        <f t="shared" si="1557"/>
        <v>8.8186103215160587E-4</v>
      </c>
      <c r="EG655" s="1">
        <f t="shared" si="1558"/>
        <v>6.0760654218838545E-4</v>
      </c>
      <c r="EH655" s="1">
        <f t="shared" si="1559"/>
        <v>4.1432677133191145E-4</v>
      </c>
      <c r="EI655" s="1">
        <f t="shared" si="1560"/>
        <v>2.7961292680662737E-4</v>
      </c>
      <c r="EJ655" s="1">
        <f t="shared" si="1561"/>
        <v>1.8675037813485951E-4</v>
      </c>
      <c r="EK655" s="1">
        <f t="shared" si="1562"/>
        <v>1.2343912517857566E-4</v>
      </c>
      <c r="EL655" s="1">
        <f t="shared" si="1563"/>
        <v>8.0747509582534553E-5</v>
      </c>
      <c r="EM655" s="1">
        <f t="shared" si="1564"/>
        <v>5.2274386584313648E-5</v>
      </c>
      <c r="EN655" s="1">
        <f t="shared" si="1565"/>
        <v>3.3491257815023428E-5</v>
      </c>
      <c r="EO655" s="1">
        <f t="shared" si="1566"/>
        <v>2.1235205825403981E-5</v>
      </c>
      <c r="EP655" s="1">
        <f t="shared" si="1567"/>
        <v>1.3324912095022256E-5</v>
      </c>
      <c r="EQ655" s="1">
        <f t="shared" si="1568"/>
        <v>8.2747707899809673E-6</v>
      </c>
      <c r="ER655" s="1">
        <f t="shared" si="1569"/>
        <v>5.0854888879410196E-6</v>
      </c>
      <c r="ES655" s="1">
        <f t="shared" si="1570"/>
        <v>3.093117578711642E-6</v>
      </c>
      <c r="ET655" s="1">
        <f t="shared" si="1571"/>
        <v>1.8618709724020915E-6</v>
      </c>
      <c r="EU655" s="1">
        <f t="shared" si="1572"/>
        <v>1.1091637859309768E-6</v>
      </c>
      <c r="EV655" s="1">
        <f t="shared" si="1573"/>
        <v>6.5394523121927498E-7</v>
      </c>
      <c r="EW655" s="1">
        <f t="shared" si="1574"/>
        <v>3.8159703281731581E-7</v>
      </c>
      <c r="EX655" s="1">
        <f t="shared" si="1575"/>
        <v>2.2042028750884408E-7</v>
      </c>
      <c r="EY655" s="1">
        <f t="shared" si="1576"/>
        <v>1.2610613086368278E-7</v>
      </c>
      <c r="EZ655" s="1">
        <f t="shared" si="1577"/>
        <v>7.1628658970026409E-8</v>
      </c>
      <c r="FA655" s="1">
        <f t="shared" si="1578"/>
        <v>4.0778142917916226E-8</v>
      </c>
      <c r="FB655" s="1">
        <f t="shared" si="1579"/>
        <v>2.4129286559364659E-8</v>
      </c>
      <c r="FC655" s="1">
        <f t="shared" si="1580"/>
        <v>1.6671217055320811E-8</v>
      </c>
      <c r="FD655" s="75">
        <f t="shared" si="1431"/>
        <v>1.6671217055320811E-8</v>
      </c>
    </row>
    <row r="656" spans="7:160" x14ac:dyDescent="0.35">
      <c r="G656" t="str">
        <f t="shared" si="1581"/>
        <v>Refd, t=3.2</v>
      </c>
      <c r="H656" s="76">
        <f t="shared" ref="H656:H719" si="1582">H655+$B$7</f>
        <v>3.2049999999999539</v>
      </c>
      <c r="I656" s="1">
        <f t="shared" ref="I656:I719" si="1583">$B$18</f>
        <v>0</v>
      </c>
      <c r="J656" s="22">
        <f t="shared" ref="J656:J719" si="1584">J655+2*I$9*(I655-J655)-J$9*(K655-J655)+$B$31+J$10*($B$17-J655)-J$11*J655+IF($A$18="Cinf: Mass flux",$B$29*(K655-J655),$B$29*(K655-3*J655+2*I655))</f>
        <v>1.0547656327743153E-6</v>
      </c>
      <c r="K656" s="1">
        <f t="shared" si="1432"/>
        <v>2.0773007326788576E-6</v>
      </c>
      <c r="L656" s="1">
        <f t="shared" si="1433"/>
        <v>3.8404104867575158E-6</v>
      </c>
      <c r="M656" s="1">
        <f t="shared" si="1434"/>
        <v>6.8081153535119867E-6</v>
      </c>
      <c r="N656" s="1">
        <f t="shared" si="1435"/>
        <v>1.1703342522813697E-5</v>
      </c>
      <c r="O656" s="1">
        <f t="shared" si="1436"/>
        <v>1.9635884666042145E-5</v>
      </c>
      <c r="P656" s="1">
        <f t="shared" si="1437"/>
        <v>3.228482073413833E-5</v>
      </c>
      <c r="Q656" s="1">
        <f t="shared" si="1438"/>
        <v>5.2154113538287525E-5</v>
      </c>
      <c r="R656" s="1">
        <f t="shared" si="1439"/>
        <v>8.2924414401022809E-5</v>
      </c>
      <c r="S656" s="1">
        <f t="shared" si="1440"/>
        <v>1.299284587619272E-4</v>
      </c>
      <c r="T656" s="1">
        <f t="shared" si="1441"/>
        <v>2.0078132124357452E-4</v>
      </c>
      <c r="U656" s="1">
        <f t="shared" si="1442"/>
        <v>3.0619948943483007E-4</v>
      </c>
      <c r="V656" s="1">
        <f t="shared" si="1443"/>
        <v>4.6104326003159739E-4</v>
      </c>
      <c r="W656" s="1">
        <f t="shared" si="1444"/>
        <v>6.8561420128629598E-4</v>
      </c>
      <c r="X656" s="1">
        <f t="shared" si="1445"/>
        <v>1.0072320663024167E-3</v>
      </c>
      <c r="Y656" s="1">
        <f t="shared" si="1446"/>
        <v>1.4621022717007516E-3</v>
      </c>
      <c r="Z656" s="1">
        <f t="shared" si="1447"/>
        <v>2.0974647330237132E-3</v>
      </c>
      <c r="AA656" s="1">
        <f t="shared" si="1448"/>
        <v>2.973986738369786E-3</v>
      </c>
      <c r="AB656" s="1">
        <f t="shared" si="1449"/>
        <v>4.1683266024454286E-3</v>
      </c>
      <c r="AC656" s="1">
        <f t="shared" si="1450"/>
        <v>5.7757520150774318E-3</v>
      </c>
      <c r="AD656" s="1">
        <f t="shared" si="1451"/>
        <v>7.9126494628988762E-3</v>
      </c>
      <c r="AE656" s="1">
        <f t="shared" si="1452"/>
        <v>1.0718712449068423E-2</v>
      </c>
      <c r="AF656" s="1">
        <f t="shared" si="1453"/>
        <v>1.4358551470965335E-2</v>
      </c>
      <c r="AG656" s="1">
        <f t="shared" si="1454"/>
        <v>1.902243406629683E-2</v>
      </c>
      <c r="AH656" s="1">
        <f t="shared" si="1455"/>
        <v>2.4925845698434559E-2</v>
      </c>
      <c r="AI656" s="1">
        <f t="shared" si="1456"/>
        <v>3.2307568874008187E-2</v>
      </c>
      <c r="AJ656" s="1">
        <f t="shared" si="1457"/>
        <v>4.1426014844038399E-2</v>
      </c>
      <c r="AK656" s="1">
        <f t="shared" si="1458"/>
        <v>5.2553613755423847E-2</v>
      </c>
      <c r="AL656" s="1">
        <f t="shared" si="1459"/>
        <v>6.596917637849975E-2</v>
      </c>
      <c r="AM656" s="1">
        <f t="shared" si="1460"/>
        <v>8.194828077071166E-2</v>
      </c>
      <c r="AN656" s="1">
        <f t="shared" si="1461"/>
        <v>0.10075190315414904</v>
      </c>
      <c r="AO656" s="1">
        <f t="shared" si="1462"/>
        <v>0.12261369201899448</v>
      </c>
      <c r="AP656" s="1">
        <f t="shared" si="1463"/>
        <v>0.14772646216450214</v>
      </c>
      <c r="AQ656" s="1">
        <f t="shared" si="1464"/>
        <v>0.17622864248807768</v>
      </c>
      <c r="AR656" s="1">
        <f t="shared" si="1465"/>
        <v>0.20819152843509403</v>
      </c>
      <c r="AS656" s="1">
        <f t="shared" si="1466"/>
        <v>0.24360824921894539</v>
      </c>
      <c r="AT656" s="1">
        <f t="shared" si="1467"/>
        <v>0.28238534726453746</v>
      </c>
      <c r="AU656" s="1">
        <f t="shared" si="1468"/>
        <v>0.32433777510900158</v>
      </c>
      <c r="AV656" s="1">
        <f t="shared" si="1469"/>
        <v>0.36918794345688194</v>
      </c>
      <c r="AW656" s="1">
        <f t="shared" si="1470"/>
        <v>0.41656921227187882</v>
      </c>
      <c r="AX656" s="1">
        <f t="shared" si="1471"/>
        <v>0.46603392226322526</v>
      </c>
      <c r="AY656" s="1">
        <f t="shared" si="1472"/>
        <v>0.51706574156932483</v>
      </c>
      <c r="AZ656" s="1">
        <f t="shared" si="1473"/>
        <v>0.56909578116604509</v>
      </c>
      <c r="BA656" s="1">
        <f t="shared" si="1474"/>
        <v>0.62152164323958081</v>
      </c>
      <c r="BB656" s="1">
        <f t="shared" si="1475"/>
        <v>0.67372833798432119</v>
      </c>
      <c r="BC656" s="1">
        <f t="shared" si="1476"/>
        <v>0.72510985891327517</v>
      </c>
      <c r="BD656" s="1">
        <f t="shared" si="1477"/>
        <v>0.7750901592816043</v>
      </c>
      <c r="BE656" s="1">
        <f t="shared" si="1478"/>
        <v>0.82314232692494904</v>
      </c>
      <c r="BF656" s="1">
        <f t="shared" si="1479"/>
        <v>0.86880490536152344</v>
      </c>
      <c r="BG656" s="1">
        <f t="shared" si="1480"/>
        <v>0.91169453929521294</v>
      </c>
      <c r="BH656" s="1">
        <f t="shared" si="1481"/>
        <v>0.95151440890354133</v>
      </c>
      <c r="BI656" s="1">
        <f t="shared" si="1482"/>
        <v>0.98805823101210621</v>
      </c>
      <c r="BJ656" s="1">
        <f t="shared" si="1483"/>
        <v>1.0212099166768906</v>
      </c>
      <c r="BK656" s="1">
        <f t="shared" si="1484"/>
        <v>1.0509392561582505</v>
      </c>
      <c r="BL656" s="1">
        <f t="shared" si="1485"/>
        <v>1.0772942311351608</v>
      </c>
      <c r="BM656" s="1">
        <f t="shared" si="1486"/>
        <v>1.1003907147332381</v>
      </c>
      <c r="BN656" s="1">
        <f t="shared" si="1487"/>
        <v>1.1204004051252847</v>
      </c>
      <c r="BO656" s="1">
        <f t="shared" si="1488"/>
        <v>1.137537848823085</v>
      </c>
      <c r="BP656" s="1">
        <f t="shared" si="1489"/>
        <v>1.1520473531599058</v>
      </c>
      <c r="BQ656" s="1">
        <f t="shared" si="1490"/>
        <v>1.1641904771428959</v>
      </c>
      <c r="BR656" s="1">
        <f t="shared" si="1491"/>
        <v>1.1742346424380321</v>
      </c>
      <c r="BS656" s="1">
        <f t="shared" si="1492"/>
        <v>1.1824432394825561</v>
      </c>
      <c r="BT656" s="1">
        <f t="shared" si="1493"/>
        <v>1.1890674345097605</v>
      </c>
      <c r="BU656" s="1">
        <f t="shared" si="1494"/>
        <v>1.1943397261422657</v>
      </c>
      <c r="BV656" s="1">
        <f t="shared" si="1495"/>
        <v>1.1984691663013984</v>
      </c>
      <c r="BW656" s="1">
        <f t="shared" si="1496"/>
        <v>1.2016380568193061</v>
      </c>
      <c r="BX656" s="1">
        <f t="shared" si="1497"/>
        <v>1.203999863927637</v>
      </c>
      <c r="BY656" s="1">
        <f t="shared" si="1498"/>
        <v>1.2056780580771798</v>
      </c>
      <c r="BZ656" s="1">
        <f t="shared" si="1499"/>
        <v>1.2067655841077842</v>
      </c>
      <c r="CA656" s="1">
        <f t="shared" si="1500"/>
        <v>1.2073246926456027</v>
      </c>
      <c r="CB656" s="1">
        <f t="shared" si="1501"/>
        <v>1.207386912685777</v>
      </c>
      <c r="CC656" s="1">
        <f t="shared" si="1502"/>
        <v>1.2069530120182865</v>
      </c>
      <c r="CD656" s="1">
        <f t="shared" si="1503"/>
        <v>1.2059928706677856</v>
      </c>
      <c r="CE656" s="1">
        <f t="shared" si="1504"/>
        <v>1.2044452769746963</v>
      </c>
      <c r="CF656" s="1">
        <f t="shared" si="1505"/>
        <v>1.2022177403965315</v>
      </c>
      <c r="CG656" s="1">
        <f t="shared" si="1506"/>
        <v>1.1991864934524399</v>
      </c>
      <c r="CH656" s="1">
        <f t="shared" si="1507"/>
        <v>1.1951969211706148</v>
      </c>
      <c r="CI656" s="1">
        <f t="shared" si="1508"/>
        <v>1.1900647035179588</v>
      </c>
      <c r="CJ656" s="1">
        <f t="shared" si="1509"/>
        <v>1.1835779783600142</v>
      </c>
      <c r="CK656" s="1">
        <f t="shared" si="1510"/>
        <v>1.1755008239715952</v>
      </c>
      <c r="CL656" s="1">
        <f t="shared" si="1511"/>
        <v>1.1655783168567986</v>
      </c>
      <c r="CM656" s="1">
        <f t="shared" si="1512"/>
        <v>1.1535433407559836</v>
      </c>
      <c r="CN656" s="1">
        <f t="shared" si="1513"/>
        <v>1.1391252074273062</v>
      </c>
      <c r="CO656" s="1">
        <f t="shared" si="1514"/>
        <v>1.1220600040751261</v>
      </c>
      <c r="CP656" s="1">
        <f t="shared" si="1515"/>
        <v>1.1021024152526351</v>
      </c>
      <c r="CQ656" s="1">
        <f t="shared" si="1516"/>
        <v>1.0790385917456233</v>
      </c>
      <c r="CR656" s="1">
        <f t="shared" si="1517"/>
        <v>1.0526994716187981</v>
      </c>
      <c r="CS656" s="1">
        <f t="shared" si="1518"/>
        <v>1.0229738174134102</v>
      </c>
      <c r="CT656" s="1">
        <f t="shared" si="1519"/>
        <v>0.98982013656175338</v>
      </c>
      <c r="CU656" s="1">
        <f t="shared" si="1520"/>
        <v>0.95327661536615171</v>
      </c>
      <c r="CV656" s="1">
        <f t="shared" si="1521"/>
        <v>0.91346823185704717</v>
      </c>
      <c r="CW656" s="1">
        <f t="shared" si="1522"/>
        <v>0.87061032453954368</v>
      </c>
      <c r="CX656" s="1">
        <f t="shared" si="1523"/>
        <v>0.82500807968882217</v>
      </c>
      <c r="CY656" s="1">
        <f t="shared" si="1524"/>
        <v>0.77705164838004126</v>
      </c>
      <c r="CZ656" s="1">
        <f t="shared" si="1525"/>
        <v>0.72720689699633234</v>
      </c>
      <c r="DA656" s="1">
        <f t="shared" si="1526"/>
        <v>0.67600210656903437</v>
      </c>
      <c r="DB656" s="1">
        <f t="shared" si="1527"/>
        <v>0.62401123839221095</v>
      </c>
      <c r="DC656" s="1">
        <f t="shared" si="1528"/>
        <v>0.57183464691803465</v>
      </c>
      <c r="DD656" s="1">
        <f t="shared" si="1529"/>
        <v>0.52007831993683429</v>
      </c>
      <c r="DE656" s="1">
        <f t="shared" si="1530"/>
        <v>0.46933284051772434</v>
      </c>
      <c r="DF656" s="1">
        <f t="shared" si="1531"/>
        <v>0.42015328369406124</v>
      </c>
      <c r="DG656" s="1">
        <f t="shared" si="1532"/>
        <v>0.37304118188875779</v>
      </c>
      <c r="DH656" s="1">
        <f t="shared" si="1533"/>
        <v>0.3284295250994938</v>
      </c>
      <c r="DI656" s="1">
        <f t="shared" si="1534"/>
        <v>0.2866715223425253</v>
      </c>
      <c r="DJ656" s="1">
        <f t="shared" si="1535"/>
        <v>0.24803356394850187</v>
      </c>
      <c r="DK656" s="1">
        <f t="shared" si="1536"/>
        <v>0.21269251793614921</v>
      </c>
      <c r="DL656" s="1">
        <f t="shared" si="1537"/>
        <v>0.18073719624488516</v>
      </c>
      <c r="DM656" s="1">
        <f t="shared" si="1538"/>
        <v>0.1521735637612478</v>
      </c>
      <c r="DN656" s="1">
        <f t="shared" si="1539"/>
        <v>0.1269330551567579</v>
      </c>
      <c r="DO656" s="1">
        <f t="shared" si="1540"/>
        <v>0.10488322475963269</v>
      </c>
      <c r="DP656" s="1">
        <f t="shared" si="1541"/>
        <v>8.58398882835118E-2</v>
      </c>
      <c r="DQ656" s="1">
        <f t="shared" si="1542"/>
        <v>6.957991982348749E-2</v>
      </c>
      <c r="DR656" s="1">
        <f t="shared" si="1543"/>
        <v>5.585393412866841E-2</v>
      </c>
      <c r="DS656" s="1">
        <f t="shared" si="1544"/>
        <v>4.4398198989497206E-2</v>
      </c>
      <c r="DT656" s="1">
        <f t="shared" si="1545"/>
        <v>3.494526914261447E-2</v>
      </c>
      <c r="DU656" s="1">
        <f t="shared" si="1546"/>
        <v>2.7232994310041406E-2</v>
      </c>
      <c r="DV656" s="1">
        <f t="shared" si="1547"/>
        <v>2.1011714051831124E-2</v>
      </c>
      <c r="DW656" s="1">
        <f t="shared" si="1548"/>
        <v>1.6049597941557744E-2</v>
      </c>
      <c r="DX656" s="1">
        <f t="shared" si="1549"/>
        <v>1.2136211698929731E-2</v>
      </c>
      <c r="DY656" s="1">
        <f t="shared" si="1550"/>
        <v>9.0844827909294865E-3</v>
      </c>
      <c r="DZ656" s="1">
        <f t="shared" si="1551"/>
        <v>6.7313008521855842E-3</v>
      </c>
      <c r="EA656" s="1">
        <f t="shared" si="1552"/>
        <v>4.9370204767653636E-3</v>
      </c>
      <c r="EB656" s="1">
        <f t="shared" si="1553"/>
        <v>3.5841402851436231E-3</v>
      </c>
      <c r="EC656" s="1">
        <f t="shared" si="1554"/>
        <v>2.5754179523856079E-3</v>
      </c>
      <c r="ED656" s="1">
        <f t="shared" si="1555"/>
        <v>1.8316520089524532E-3</v>
      </c>
      <c r="EE656" s="1">
        <f t="shared" si="1556"/>
        <v>1.2893235060470189E-3</v>
      </c>
      <c r="EF656" s="1">
        <f t="shared" si="1557"/>
        <v>8.9824923796343362E-4</v>
      </c>
      <c r="EG656" s="1">
        <f t="shared" si="1558"/>
        <v>6.1935730986992894E-4</v>
      </c>
      <c r="EH656" s="1">
        <f t="shared" si="1559"/>
        <v>4.2265846743925041E-4</v>
      </c>
      <c r="EI656" s="1">
        <f t="shared" si="1560"/>
        <v>2.8545467355819846E-4</v>
      </c>
      <c r="EJ656" s="1">
        <f t="shared" si="1561"/>
        <v>1.9080083513468976E-4</v>
      </c>
      <c r="EK656" s="1">
        <f t="shared" si="1562"/>
        <v>1.2621645385212579E-4</v>
      </c>
      <c r="EL656" s="1">
        <f t="shared" si="1563"/>
        <v>8.2630822608446665E-5</v>
      </c>
      <c r="EM656" s="1">
        <f t="shared" si="1564"/>
        <v>5.3537376299551489E-5</v>
      </c>
      <c r="EN656" s="1">
        <f t="shared" si="1565"/>
        <v>3.4328920816456363E-5</v>
      </c>
      <c r="EO656" s="1">
        <f t="shared" si="1566"/>
        <v>2.1784672374601075E-5</v>
      </c>
      <c r="EP656" s="1">
        <f t="shared" si="1567"/>
        <v>1.3681384417822302E-5</v>
      </c>
      <c r="EQ656" s="1">
        <f t="shared" si="1568"/>
        <v>8.5035061304796798E-6</v>
      </c>
      <c r="ER656" s="1">
        <f t="shared" si="1569"/>
        <v>5.2306579012006674E-6</v>
      </c>
      <c r="ES656" s="1">
        <f t="shared" si="1570"/>
        <v>3.184246907155076E-6</v>
      </c>
      <c r="ET656" s="1">
        <f t="shared" si="1571"/>
        <v>1.9184553653379421E-6</v>
      </c>
      <c r="EU656" s="1">
        <f t="shared" si="1572"/>
        <v>1.1439174856337704E-6</v>
      </c>
      <c r="EV656" s="1">
        <f t="shared" si="1573"/>
        <v>6.7506002181574867E-7</v>
      </c>
      <c r="EW656" s="1">
        <f t="shared" si="1574"/>
        <v>3.9428768993156789E-7</v>
      </c>
      <c r="EX656" s="1">
        <f t="shared" si="1575"/>
        <v>2.279673971410753E-7</v>
      </c>
      <c r="EY656" s="1">
        <f t="shared" si="1576"/>
        <v>1.3055025679772347E-7</v>
      </c>
      <c r="EZ656" s="1">
        <f t="shared" si="1577"/>
        <v>7.4226833159993999E-8</v>
      </c>
      <c r="FA656" s="1">
        <f t="shared" si="1578"/>
        <v>4.2301631818487271E-8</v>
      </c>
      <c r="FB656" s="1">
        <f t="shared" si="1579"/>
        <v>2.5058703604995722E-8</v>
      </c>
      <c r="FC656" s="1">
        <f t="shared" si="1580"/>
        <v>1.732991821246685E-8</v>
      </c>
      <c r="FD656" s="75">
        <f t="shared" ref="FD656:FD719" si="1585">IF($A$19="Cout: Mass flux",FC656,2*$B$19-FC656)</f>
        <v>1.732991821246685E-8</v>
      </c>
    </row>
    <row r="657" spans="7:160" x14ac:dyDescent="0.35">
      <c r="G657" t="str">
        <f t="shared" si="1581"/>
        <v>Refd, t=3.21</v>
      </c>
      <c r="H657" s="76">
        <f t="shared" si="1582"/>
        <v>3.2099999999999538</v>
      </c>
      <c r="I657" s="1">
        <f t="shared" si="1583"/>
        <v>0</v>
      </c>
      <c r="J657" s="22">
        <f t="shared" si="1584"/>
        <v>1.0430762597579016E-6</v>
      </c>
      <c r="K657" s="1">
        <f t="shared" ref="K657:K720" si="1586">K656+$B$29*(L656-2*K656+J656)-J$9*(K656-J656)-K$9*(L656-K656)+$B$31+K$10*($B$17-K656)-K$11*K656</f>
        <v>2.0542828628043034E-6</v>
      </c>
      <c r="L657" s="1">
        <f t="shared" ref="L657:L720" si="1587">L656+$B$29*(M656-2*L656+K656)-K$9*(L656-K656)-L$9*(M656-L656)+$B$31+L$10*($B$17-L656)-L$11*L656</f>
        <v>3.7978701804088775E-6</v>
      </c>
      <c r="M657" s="1">
        <f t="shared" ref="M657:M720" si="1588">M656+$B$29*(N656-2*M656+L656)-L$9*(M656-L656)-M$9*(N656-M656)+$B$31+M$10*($B$17-M656)-M$11*M656</f>
        <v>6.7327442147317539E-6</v>
      </c>
      <c r="N657" s="1">
        <f t="shared" ref="N657:N720" si="1589">N656+$B$29*(O656-2*N656+M656)-M$9*(N656-M656)-N$9*(O656-N656)+$B$31+N$10*($B$17-N656)-N$11*N656</f>
        <v>1.1573892187017779E-5</v>
      </c>
      <c r="O657" s="1">
        <f t="shared" ref="O657:O720" si="1590">O656+$B$29*(P656-2*O656+N656)-N$9*(O656-N656)-O$9*(P656-O656)+$B$31+O$10*($B$17-O656)-O$11*O656</f>
        <v>1.9418976048160344E-5</v>
      </c>
      <c r="P657" s="1">
        <f t="shared" ref="P657:P720" si="1591">P656+$B$29*(Q656-2*P656+O656)-O$9*(P656-O656)-P$9*(Q656-P656)+$B$31+P$10*($B$17-P656)-P$11*P656</f>
        <v>3.1928834652981099E-5</v>
      </c>
      <c r="Q657" s="1">
        <f t="shared" ref="Q657:Q720" si="1592">Q656+$B$29*(R656-2*Q656+P656)-P$9*(Q656-P656)-Q$9*(R656-Q656)+$B$31+Q$10*($B$17-Q656)-Q$11*Q656</f>
        <v>5.1580439725509007E-5</v>
      </c>
      <c r="R657" s="1">
        <f t="shared" ref="R657:R720" si="1593">R656+$B$29*(S656-2*R656+Q656)-Q$9*(R656-Q656)-R$9*(S656-R656)+$B$31+R$10*($B$17-R656)-R$11*R656</f>
        <v>8.2015140669409951E-5</v>
      </c>
      <c r="S657" s="1">
        <f t="shared" ref="S657:S720" si="1594">S656+$B$29*(T656-2*S656+R656)-R$9*(S656-R656)-S$9*(T656-S656)+$B$31+S$10*($B$17-S656)-S$11*S656</f>
        <v>1.2850937029754839E-4</v>
      </c>
      <c r="T657" s="1">
        <f t="shared" ref="T657:T720" si="1595">T656+$B$29*(U656-2*T656+S656)-S$9*(T656-S656)-T$9*(U656-T656)+$B$31+T$10*($B$17-T656)-T$11*T656</f>
        <v>1.985988684477672E-4</v>
      </c>
      <c r="U657" s="1">
        <f t="shared" ref="U657:U720" si="1596">U656+$B$29*(V656-2*U656+T656)-T$9*(U656-T656)-U$9*(V656-U656)+$B$31+U$10*($B$17-U656)-U$11*U656</f>
        <v>3.028901980750505E-4</v>
      </c>
      <c r="V657" s="1">
        <f t="shared" ref="V657:V720" si="1597">V656+$B$29*(W656-2*V656+U656)-U$9*(V656-U656)-V$9*(W656-V656)+$B$31+V$10*($B$17-V656)-V$11*V656</f>
        <v>4.5609393742921821E-4</v>
      </c>
      <c r="W657" s="1">
        <f t="shared" ref="W657:W720" si="1598">W656+$B$29*(X656-2*W656+V656)-V$9*(W656-V656)-W$9*(X656-W656)+$B$31+W$10*($B$17-W656)-W$11*W656</f>
        <v>6.783112861114515E-4</v>
      </c>
      <c r="X657" s="1">
        <f t="shared" ref="X657:X720" si="1599">X656+$B$29*(Y656-2*X656+W656)-W$9*(X656-W656)-X$9*(Y656-X656)+$B$31+X$10*($B$17-X656)-X$11*X656</f>
        <v>9.9659863651913104E-4</v>
      </c>
      <c r="Y657" s="1">
        <f t="shared" ref="Y657:Y720" si="1600">Y656+$B$29*(Z656-2*Y656+X656)-X$9*(Y656-X656)-Y$9*(Z656-Y656)+$B$31+Y$10*($B$17-Y656)-Y$11*Y656</f>
        <v>1.4468216307239145E-3</v>
      </c>
      <c r="Z657" s="1">
        <f t="shared" ref="Z657:Z720" si="1601">Z656+$B$29*(AA656-2*Z656+Y656)-Y$9*(Z656-Y656)-Z$9*(AA656-Z656)+$B$31+Z$10*($B$17-Z656)-Z$11*Z656</f>
        <v>2.0757902029862052E-3</v>
      </c>
      <c r="AA657" s="1">
        <f t="shared" ref="AA657:AA720" si="1602">AA656+$B$29*(AB656-2*AA656+Z656)-Z$9*(AA656-Z656)-AA$9*(AB656-AA656)+$B$31+AA$10*($B$17-AA656)-AA$11*AA656</f>
        <v>2.9436383557536476E-3</v>
      </c>
      <c r="AB657" s="1">
        <f t="shared" ref="AB657:AB720" si="1603">AB656+$B$29*(AC656-2*AB656+AA656)-AA$9*(AB656-AA656)-AB$9*(AC656-AB656)+$B$31+AB$10*($B$17-AB656)-AB$11*AB656</f>
        <v>4.126376866068448E-3</v>
      </c>
      <c r="AC657" s="1">
        <f t="shared" ref="AC657:AC720" si="1604">AC656+$B$29*(AD656-2*AC656+AB656)-AB$9*(AC656-AB656)-AC$9*(AD656-AC656)+$B$31+AC$10*($B$17-AC656)-AC$11*AC656</f>
        <v>5.7185046724529736E-3</v>
      </c>
      <c r="AD657" s="1">
        <f t="shared" ref="AD657:AD720" si="1605">AD656+$B$29*(AE656-2*AD656+AC656)-AC$9*(AD656-AC656)-AD$9*(AE656-AD656)+$B$31+AD$10*($B$17-AD656)-AD$11*AD656</f>
        <v>7.8355174785357633E-3</v>
      </c>
      <c r="AE657" s="1">
        <f t="shared" ref="AE657:AE720" si="1606">AE656+$B$29*(AF656-2*AE656+AD656)-AD$9*(AE656-AD656)-AE$9*(AF656-AE656)+$B$31+AE$10*($B$17-AE656)-AE$11*AE656</f>
        <v>1.0616103652598031E-2</v>
      </c>
      <c r="AF657" s="1">
        <f t="shared" ref="AF657:AF720" si="1607">AF656+$B$29*(AG656-2*AF656+AE656)-AE$9*(AF656-AE656)-AF$9*(AG656-AF656)+$B$31+AF$10*($B$17-AF656)-AF$11*AF656</f>
        <v>1.4223772737490693E-2</v>
      </c>
      <c r="AG657" s="1">
        <f t="shared" ref="AG657:AG720" si="1608">AG656+$B$29*(AH656-2*AG656+AF656)-AF$9*(AG656-AF656)-AG$9*(AH656-AG656)+$B$31+AG$10*($B$17-AG656)-AG$11*AG656</f>
        <v>1.8847626969466732E-2</v>
      </c>
      <c r="AH657" s="1">
        <f t="shared" ref="AH657:AH720" si="1609">AH656+$B$29*(AI656-2*AH656+AG656)-AG$9*(AH656-AG656)-AH$9*(AI656-AH656)+$B$31+AH$10*($B$17-AH656)-AH$11*AH656</f>
        <v>2.4701968075171721E-2</v>
      </c>
      <c r="AI657" s="1">
        <f t="shared" ref="AI657:AI720" si="1610">AI656+$B$29*(AJ656-2*AI656+AH656)-AH$9*(AI656-AH656)-AI$9*(AJ656-AI656)+$B$31+AI$10*($B$17-AI656)-AI$11*AI656</f>
        <v>3.202443729505032E-2</v>
      </c>
      <c r="AJ657" s="1">
        <f t="shared" ref="AJ657:AJ720" si="1611">AJ656+$B$29*(AK656-2*AJ656+AI656)-AI$9*(AJ656-AI656)-AJ$9*(AK656-AJ656)+$B$31+AJ$10*($B$17-AJ656)-AJ$11*AJ656</f>
        <v>4.1072422252231795E-2</v>
      </c>
      <c r="AK657" s="1">
        <f t="shared" ref="AK657:AK720" si="1612">AK656+$B$29*(AL656-2*AK656+AJ656)-AJ$9*(AK656-AJ656)-AK$9*(AL656-AK656)+$B$31+AK$10*($B$17-AK656)-AK$11*AK656</f>
        <v>5.2117534229059896E-2</v>
      </c>
      <c r="AL657" s="1">
        <f t="shared" ref="AL657:AL720" si="1613">AL656+$B$29*(AM656-2*AL656+AK656)-AK$9*(AL656-AK656)-AL$9*(AM656-AL656)+$B$31+AL$10*($B$17-AL656)-AL$11*AL656</f>
        <v>6.5438064929608603E-2</v>
      </c>
      <c r="AM657" s="1">
        <f t="shared" ref="AM657:AM720" si="1614">AM656+$B$29*(AN656-2*AM656+AL656)-AL$9*(AM656-AL656)-AM$9*(AN656-AM656)+$B$31+AM$10*($B$17-AM656)-AM$11*AM656</f>
        <v>8.130947029580303E-2</v>
      </c>
      <c r="AN657" s="1">
        <f t="shared" ref="AN657:AN720" si="1615">AN656+$B$29*(AO656-2*AN656+AM656)-AM$9*(AN656-AM656)-AN$9*(AO656-AN656)+$B$31+AN$10*($B$17-AN656)-AN$11*AN656</f>
        <v>9.9993093325106447E-2</v>
      </c>
      <c r="AO657" s="1">
        <f t="shared" ref="AO657:AO720" si="1616">AO656+$B$29*(AP656-2*AO656+AN656)-AN$9*(AO656-AN656)-AO$9*(AP656-AO656)+$B$31+AO$10*($B$17-AO656)-AO$11*AO656</f>
        <v>0.12172351647366254</v>
      </c>
      <c r="AP657" s="1">
        <f t="shared" ref="AP657:AP720" si="1617">AP656+$B$29*(AQ656-2*AP656+AO656)-AO$9*(AP656-AO656)-AP$9*(AQ656-AP656)+$B$31+AP$10*($B$17-AP656)-AP$11*AP656</f>
        <v>0.14669511149262454</v>
      </c>
      <c r="AQ657" s="1">
        <f t="shared" ref="AQ657:AQ720" si="1618">AQ656+$B$29*(AR656-2*AQ656+AP656)-AP$9*(AQ656-AP656)-AQ$9*(AR656-AQ656)+$B$31+AQ$10*($B$17-AQ656)-AQ$11*AQ656</f>
        <v>0.1750485120535131</v>
      </c>
      <c r="AR657" s="1">
        <f t="shared" ref="AR657:AR720" si="1619">AR656+$B$29*(AS656-2*AR656+AQ656)-AQ$9*(AR656-AQ656)-AR$9*(AS656-AR656)+$B$31+AR$10*($B$17-AR656)-AR$11*AR656</f>
        <v>0.20685785298109033</v>
      </c>
      <c r="AS657" s="1">
        <f t="shared" ref="AS657:AS720" si="1620">AS656+$B$29*(AT656-2*AS656+AR656)-AR$9*(AS656-AR656)-AS$9*(AT656-AS656)+$B$31+AS$10*($B$17-AS656)-AS$11*AS656</f>
        <v>0.24211968142332843</v>
      </c>
      <c r="AT657" s="1">
        <f t="shared" ref="AT657:AT720" si="1621">AT656+$B$29*(AU656-2*AT656+AS656)-AS$9*(AT656-AS656)-AT$9*(AU656-AT656)+$B$31+AT$10*($B$17-AT656)-AT$11*AT656</f>
        <v>0.28074443577990787</v>
      </c>
      <c r="AU657" s="1">
        <f t="shared" ref="AU657:AU720" si="1622">AU656+$B$29*(AV656-2*AU656+AT656)-AT$9*(AU656-AT656)-AU$9*(AV656-AU656)+$B$31+AU$10*($B$17-AU656)-AU$11*AU656</f>
        <v>0.32255129973015695</v>
      </c>
      <c r="AV657" s="1">
        <f t="shared" ref="AV657:AV720" si="1623">AV656+$B$29*(AW656-2*AV656+AU656)-AU$9*(AV656-AU656)-AV$9*(AW656-AV656)+$B$31+AV$10*($B$17-AV656)-AV$11*AV656</f>
        <v>0.36726707114455265</v>
      </c>
      <c r="AW657" s="1">
        <f t="shared" ref="AW657:AW720" si="1624">AW656+$B$29*(AX656-2*AW656+AV656)-AV$9*(AW656-AV656)-AW$9*(AX656-AW656)+$B$31+AW$10*($B$17-AW656)-AW$11*AW656</f>
        <v>0.41452944764799382</v>
      </c>
      <c r="AX657" s="1">
        <f t="shared" ref="AX657:AX720" si="1625">AX656+$B$29*(AY656-2*AX656+AW656)-AW$9*(AX656-AW656)-AX$9*(AY656-AX656)+$B$31+AX$10*($B$17-AX656)-AX$11*AX656</f>
        <v>0.46389483925484171</v>
      </c>
      <c r="AY657" s="1">
        <f t="shared" ref="AY657:AY720" si="1626">AY656+$B$29*(AZ656-2*AY656+AX656)-AX$9*(AY656-AX656)-AY$9*(AZ656-AY656)+$B$31+AY$10*($B$17-AY656)-AY$11*AY656</f>
        <v>0.51485049808615269</v>
      </c>
      <c r="AZ657" s="1">
        <f t="shared" ref="AZ657:AZ720" si="1627">AZ656+$B$29*(BA656-2*AZ656+AY656)-AY$9*(AZ656-AY656)-AZ$9*(BA656-AZ656)+$B$31+AZ$10*($B$17-AZ656)-AZ$11*AZ656</f>
        <v>0.56683043470826622</v>
      </c>
      <c r="BA657" s="1">
        <f t="shared" ref="BA657:BA720" si="1628">BA656+$B$29*(BB656-2*BA656+AZ656)-AZ$9*(BA656-AZ656)-BA$9*(BB656-BA656)+$B$31+BA$10*($B$17-BA656)-BA$11*BA656</f>
        <v>0.61923430063739038</v>
      </c>
      <c r="BB657" s="1">
        <f t="shared" ref="BB657:BB720" si="1629">BB656+$B$29*(BC656-2*BB656+BA656)-BA$9*(BB656-BA656)-BB$9*(BC656-BB656)+$B$31+BB$10*($B$17-BB656)-BB$11*BB656</f>
        <v>0.67144818556182839</v>
      </c>
      <c r="BC657" s="1">
        <f t="shared" ref="BC657:BC720" si="1630">BC656+$B$29*(BD656-2*BC656+BB656)-BB$9*(BC656-BB656)-BC$9*(BD656-BC656)+$B$31+BC$10*($B$17-BC656)-BC$11*BC656</f>
        <v>0.72286612892599256</v>
      </c>
      <c r="BD657" s="1">
        <f t="shared" ref="BD657:BD720" si="1631">BD656+$B$29*(BE656-2*BD656+BC656)-BC$9*(BD656-BC656)-BD$9*(BE656-BD656)+$B$31+BD$10*($B$17-BD656)-BD$11*BD656</f>
        <v>0.77291109352546683</v>
      </c>
      <c r="BE657" s="1">
        <f t="shared" ref="BE657:BE720" si="1632">BE656+$B$29*(BF656-2*BE656+BD656)-BD$9*(BE656-BD656)-BE$9*(BF656-BE656)+$B$31+BE$10*($B$17-BE656)-BE$11*BE656</f>
        <v>0.82105419845071614</v>
      </c>
      <c r="BF657" s="1">
        <f t="shared" ref="BF657:BF720" si="1633">BF656+$B$29*(BG656-2*BF656+BE656)-BE$9*(BF656-BE656)-BF$9*(BG656-BF656)+$B$31+BF$10*($B$17-BF656)-BF$11*BF656</f>
        <v>0.86683115427594915</v>
      </c>
      <c r="BG657" s="1">
        <f t="shared" ref="BG657:BG720" si="1634">BG656+$B$29*(BH656-2*BG656+BF656)-BF$9*(BG656-BF656)-BG$9*(BH656-BG656)+$B$31+BG$10*($B$17-BG656)-BG$11*BG656</f>
        <v>0.9098550692361872</v>
      </c>
      <c r="BH657" s="1">
        <f t="shared" ref="BH657:BH720" si="1635">BH656+$B$29*(BI656-2*BH656+BG656)-BG$9*(BH656-BG656)-BH$9*(BI656-BH656)+$B$31+BH$10*($B$17-BH656)-BH$11*BH656</f>
        <v>0.94982507793591753</v>
      </c>
      <c r="BI657" s="1">
        <f t="shared" ref="BI657:BI720" si="1636">BI656+$B$29*(BJ656-2*BI656+BH656)-BH$9*(BI656-BH656)-BI$9*(BJ656-BI656)+$B$31+BI$10*($B$17-BI656)-BI$11*BI656</f>
        <v>0.98653055572002279</v>
      </c>
      <c r="BJ657" s="1">
        <f t="shared" ref="BJ657:BJ720" si="1637">BJ656+$B$29*(BK656-2*BJ656+BI656)-BI$9*(BJ656-BI656)-BJ$9*(BK656-BJ656)+$B$31+BJ$10*($B$17-BJ656)-BJ$11*BJ656</f>
        <v>1.0198509925998978</v>
      </c>
      <c r="BK657" s="1">
        <f t="shared" ref="BK657:BK720" si="1638">BK656+$B$29*(BL656-2*BK656+BJ656)-BJ$9*(BK656-BJ656)-BK$9*(BL656-BK656)+$B$31+BK$10*($B$17-BK656)-BK$11*BK656</f>
        <v>1.0497518828871837</v>
      </c>
      <c r="BL657" s="1">
        <f t="shared" ref="BL657:BL720" si="1639">BL656+$B$29*(BM656-2*BL656+BK656)-BK$9*(BL656-BK656)-BL$9*(BM656-BL656)+$B$31+BL$10*($B$17-BL656)-BL$11*BL656</f>
        <v>1.0762772176239421</v>
      </c>
      <c r="BM657" s="1">
        <f t="shared" ref="BM657:BM720" si="1640">BM656+$B$29*(BN656-2*BM656+BL656)-BL$9*(BM656-BL656)-BM$9*(BN656-BM656)+$B$31+BM$10*($B$17-BM656)-BM$11*BM656</f>
        <v>1.0995393306604491</v>
      </c>
      <c r="BN657" s="1">
        <f t="shared" ref="BN657:BN720" si="1641">BN656+$B$29*(BO656-2*BN656+BM656)-BM$9*(BN656-BM656)-BN$9*(BO656-BN656)+$B$31+BN$10*($B$17-BN656)-BN$11*BN656</f>
        <v>1.1197069380314963</v>
      </c>
      <c r="BO657" s="1">
        <f t="shared" ref="BO657:BO720" si="1642">BO656+$B$29*(BP656-2*BO656+BN656)-BN$9*(BO656-BN656)-BO$9*(BP656-BO656)+$B$31+BO$10*($B$17-BO656)-BO$11*BO656</f>
        <v>1.1369922244191613</v>
      </c>
      <c r="BP657" s="1">
        <f t="shared" ref="BP657:BP720" si="1643">BP656+$B$29*(BQ656-2*BP656+BO656)-BO$9*(BP656-BO656)-BP$9*(BQ656-BP656)+$B$31+BP$10*($B$17-BP656)-BP$11*BP656</f>
        <v>1.1516377774229327</v>
      </c>
      <c r="BQ657" s="1">
        <f t="shared" ref="BQ657:BQ720" si="1644">BQ656+$B$29*(BR656-2*BQ656+BP656)-BP$9*(BQ656-BP656)-BQ$9*(BR656-BQ656)+$B$31+BQ$10*($B$17-BQ656)-BQ$11*BQ656</f>
        <v>1.1639040630475723</v>
      </c>
      <c r="BR657" s="1">
        <f t="shared" ref="BR657:BR720" si="1645">BR656+$B$29*(BS656-2*BR656+BQ656)-BQ$9*(BR656-BQ656)-BR$9*(BS656-BR656)+$B$31+BR$10*($B$17-BR656)-BR$11*BR656</f>
        <v>1.1740579906511384</v>
      </c>
      <c r="BS657" s="1">
        <f t="shared" ref="BS657:BS720" si="1646">BS656+$B$29*(BT656-2*BS656+BR656)-BR$9*(BS656-BR656)-BS$9*(BT656-BS656)+$B$31+BS$10*($B$17-BS656)-BS$11*BS656</f>
        <v>1.1823629502075741</v>
      </c>
      <c r="BT657" s="1">
        <f t="shared" ref="BT657:BT720" si="1647">BT656+$B$29*(BU656-2*BT656+BS656)-BS$9*(BT656-BS656)-BT$9*(BU656-BT656)+$B$31+BT$10*($B$17-BT656)-BT$11*BT656</f>
        <v>1.1890705360384264</v>
      </c>
      <c r="BU657" s="1">
        <f t="shared" ref="BU657:BU720" si="1648">BU656+$B$29*(BV656-2*BU656+BT656)-BT$9*(BU656-BT656)-BU$9*(BV656-BU656)+$B$31+BU$10*($B$17-BU656)-BU$11*BU656</f>
        <v>1.1944140137699442</v>
      </c>
      <c r="BV657" s="1">
        <f t="shared" ref="BV657:BV720" si="1649">BV656+$B$29*(BW656-2*BV656+BU656)-BU$9*(BV656-BU656)-BV$9*(BW656-BV656)+$B$31+BV$10*($B$17-BV656)-BV$11*BV656</f>
        <v>1.1986034524677571</v>
      </c>
      <c r="BW657" s="1">
        <f t="shared" ref="BW657:BW720" si="1650">BW656+$B$29*(BX656-2*BW656+BV656)-BV$9*(BW656-BV656)-BW$9*(BX656-BW656)+$B$31+BW$10*($B$17-BW656)-BW$11*BW656</f>
        <v>1.201822339207721</v>
      </c>
      <c r="BX657" s="1">
        <f t="shared" ref="BX657:BX720" si="1651">BX656+$B$29*(BY656-2*BX656+BW656)-BW$9*(BX656-BW656)-BX$9*(BY656-BX656)+$B$31+BX$10*($B$17-BX656)-BX$11*BX656</f>
        <v>1.2042254225539517</v>
      </c>
      <c r="BY657" s="1">
        <f t="shared" ref="BY657:BY720" si="1652">BY656+$B$29*(BZ656-2*BY656+BX656)-BX$9*(BY656-BX656)-BY$9*(BZ656-BY656)+$B$31+BY$10*($B$17-BY656)-BY$11*BY656</f>
        <v>1.2059374950563988</v>
      </c>
      <c r="BZ657" s="1">
        <f t="shared" ref="BZ657:BZ720" si="1653">BZ656+$B$29*(CA656-2*BZ656+BY656)-BY$9*(BZ656-BY656)-BZ$9*(CA656-BZ656)+$B$31+BZ$10*($B$17-BZ656)-BZ$11*BZ656</f>
        <v>1.2070528208854194</v>
      </c>
      <c r="CA657" s="1">
        <f t="shared" ref="CA657:CA720" si="1654">CA656+$B$29*(CB656-2*CA656+BZ656)-BZ$9*(CA656-BZ656)-CA$9*(CB656-CA656)+$B$31+CA$10*($B$17-CA656)-CA$11*CA656</f>
        <v>1.2076349392000332</v>
      </c>
      <c r="CB657" s="1">
        <f t="shared" ref="CB657:CB720" si="1655">CB656+$B$29*(CC656-2*CB656+CA656)-CA$9*(CB656-CA656)-CB$9*(CC656-CB656)+$B$31+CB$10*($B$17-CB656)-CB$11*CB656</f>
        <v>1.2077166217901021</v>
      </c>
      <c r="CC657" s="1">
        <f t="shared" ref="CC657:CC720" si="1656">CC656+$B$29*(CD656-2*CC656+CB656)-CB$9*(CC656-CB656)-CC$9*(CD656-CC656)+$B$31+CC$10*($B$17-CC656)-CC$11*CC656</f>
        <v>1.2072998293590969</v>
      </c>
      <c r="CD657" s="1">
        <f t="shared" ref="CD657:CD720" si="1657">CD656+$B$29*(CE656-2*CD656+CC656)-CC$9*(CD656-CC656)-CD$9*(CE656-CD656)+$B$31+CD$10*($B$17-CD656)-CD$11*CD656</f>
        <v>1.2063555887153619</v>
      </c>
      <c r="CE657" s="1">
        <f t="shared" ref="CE657:CE720" si="1658">CE656+$B$29*(CF656-2*CE656+CD656)-CD$9*(CE656-CD656)-CE$9*(CF656-CE656)+$B$31+CE$10*($B$17-CE656)-CE$11*CE656</f>
        <v>1.2048237972281632</v>
      </c>
      <c r="CF657" s="1">
        <f t="shared" ref="CF657:CF720" si="1659">CF656+$B$29*(CG656-2*CF656+CE656)-CE$9*(CF656-CE656)-CF$9*(CG656-CF656)+$B$31+CF$10*($B$17-CF656)-CF$11*CF656</f>
        <v>1.2026130452109054</v>
      </c>
      <c r="CG657" s="1">
        <f t="shared" ref="CG657:CG720" si="1660">CG656+$B$29*(CH656-2*CG656+CF656)-CF$9*(CG656-CF656)-CG$9*(CH656-CG656)+$B$31+CG$10*($B$17-CG656)-CG$11*CG656</f>
        <v>1.1996006252981006</v>
      </c>
      <c r="CH657" s="1">
        <f t="shared" ref="CH657:CH720" si="1661">CH656+$B$29*(CI656-2*CH656+CG656)-CG$9*(CH656-CG656)-CH$9*(CI656-CH656)+$B$31+CH$10*($B$17-CH656)-CH$11*CH656</f>
        <v>1.195632964077433</v>
      </c>
      <c r="CI657" s="1">
        <f t="shared" ref="CI657:CI720" si="1662">CI656+$B$29*(CJ656-2*CI656+CH656)-CH$9*(CI656-CH656)-CI$9*(CJ656-CI656)+$B$31+CI$10*($B$17-CI656)-CI$11*CI656</f>
        <v>1.1905267588146728</v>
      </c>
      <c r="CJ657" s="1">
        <f t="shared" ref="CJ657:CJ720" si="1663">CJ656+$B$29*(CK656-2*CJ656+CI656)-CI$9*(CJ656-CI656)-CJ$9*(CK656-CJ656)+$B$31+CJ$10*($B$17-CJ656)-CJ$11*CJ656</f>
        <v>1.1840711248376243</v>
      </c>
      <c r="CK657" s="1">
        <f t="shared" ref="CK657:CK720" si="1664">CK656+$B$29*(CL656-2*CK656+CJ656)-CJ$9*(CK656-CJ656)-CK$9*(CL656-CK656)+$B$31+CK$10*($B$17-CK656)-CK$11*CK656</f>
        <v>1.1760310514808927</v>
      </c>
      <c r="CL657" s="1">
        <f t="shared" ref="CL657:CL720" si="1665">CL656+$B$29*(CM656-2*CL656+CK656)-CK$9*(CL656-CK656)-CL$9*(CM656-CL656)+$B$31+CL$10*($B$17-CL656)-CL$11*CL656</f>
        <v>1.1661524222844399</v>
      </c>
      <c r="CM657" s="1">
        <f t="shared" ref="CM657:CM720" si="1666">CM656+$B$29*(CN656-2*CM656+CL656)-CL$9*(CM656-CL656)-CM$9*(CN656-CM656)+$B$31+CM$10*($B$17-CM656)-CM$11*CM656</f>
        <v>1.1541687764632984</v>
      </c>
      <c r="CN657" s="1">
        <f t="shared" ref="CN657:CN720" si="1667">CN656+$B$29*(CO656-2*CN656+CM656)-CM$9*(CN656-CM656)-CN$9*(CO656-CN656)+$B$31+CN$10*($B$17-CN656)-CN$11*CN656</f>
        <v>1.1398098746664023</v>
      </c>
      <c r="CO657" s="1">
        <f t="shared" ref="CO657:CO720" si="1668">CO656+$B$29*(CP656-2*CO656+CN656)-CN$9*(CO656-CN656)-CO$9*(CP656-CO656)+$B$31+CO$10*($B$17-CO656)-CO$11*CO656</f>
        <v>1.122811987603066</v>
      </c>
      <c r="CP657" s="1">
        <f t="shared" ref="CP657:CP720" si="1669">CP656+$B$29*(CQ656-2*CP656+CO656)-CO$9*(CP656-CO656)-CP$9*(CQ656-CP656)+$B$31+CP$10*($B$17-CP656)-CP$11*CP656</f>
        <v>1.1029296602034566</v>
      </c>
      <c r="CQ657" s="1">
        <f t="shared" ref="CQ657:CQ720" si="1670">CQ656+$B$29*(CR656-2*CQ656+CP656)-CP$9*(CQ656-CP656)-CQ$9*(CR656-CQ656)+$B$31+CQ$10*($B$17-CQ656)-CQ$11*CQ656</f>
        <v>1.0799485295032265</v>
      </c>
      <c r="CR657" s="1">
        <f t="shared" ref="CR657:CR720" si="1671">CR656+$B$29*(CS656-2*CR656+CQ656)-CQ$9*(CR656-CQ656)-CR$9*(CS656-CR656)+$B$31+CR$10*($B$17-CR656)-CR$11*CR656</f>
        <v>1.0536986075269488</v>
      </c>
      <c r="CS657" s="1">
        <f t="shared" ref="CS657:CS720" si="1672">CS656+$B$29*(CT656-2*CS656+CR656)-CR$9*(CS656-CR656)-CS$9*(CT656-CS656)+$B$31+CS$10*($B$17-CS656)-CS$11*CS656</f>
        <v>1.0240672991040218</v>
      </c>
      <c r="CT657" s="1">
        <f t="shared" ref="CT657:CT720" si="1673">CT656+$B$29*(CU656-2*CT656+CS656)-CS$9*(CT656-CS656)-CT$9*(CU656-CT656)+$B$31+CT$10*($B$17-CT656)-CT$11*CT656</f>
        <v>0.9910113268414209</v>
      </c>
      <c r="CU657" s="1">
        <f t="shared" ref="CU657:CU720" si="1674">CU656+$B$29*(CV656-2*CU656+CT656)-CT$9*(CU656-CT656)-CU$9*(CV656-CU656)+$B$31+CU$10*($B$17-CU656)-CU$11*CU656</f>
        <v>0.95456669732148824</v>
      </c>
      <c r="CV657" s="1">
        <f t="shared" ref="CV657:CV720" si="1675">CV656+$B$29*(CW656-2*CV656+CU656)-CU$9*(CV656-CU656)-CV$9*(CW656-CV656)+$B$31+CV$10*($B$17-CV656)-CV$11*CV656</f>
        <v>0.91485587553447378</v>
      </c>
      <c r="CW657" s="1">
        <f t="shared" ref="CW657:CW720" si="1676">CW656+$B$29*(CX656-2*CW656+CV656)-CV$9*(CW656-CV656)-CW$9*(CX656-CW656)+$B$31+CW$10*($B$17-CW656)-CW$11*CW656</f>
        <v>0.87209144378547099</v>
      </c>
      <c r="CX657" s="1">
        <f t="shared" ref="CX657:CX720" si="1677">CX656+$B$29*(CY656-2*CX656+CW656)-CW$9*(CX656-CW656)-CX$9*(CY656-CX656)+$B$31+CX$10*($B$17-CX656)-CX$11*CX656</f>
        <v>0.8265757042851718</v>
      </c>
      <c r="CY657" s="1">
        <f t="shared" ref="CY657:CY720" si="1678">CY656+$B$29*(CZ656-2*CY656+CX656)-CX$9*(CY656-CX656)-CY$9*(CZ656-CY656)+$B$31+CY$10*($B$17-CY656)-CY$11*CY656</f>
        <v>0.77869593053806796</v>
      </c>
      <c r="CZ657" s="1">
        <f t="shared" ref="CZ657:CZ720" si="1679">CZ656+$B$29*(DA656-2*CZ656+CY656)-CY$9*(CZ656-CY656)-CZ$9*(DA656-CZ656)+$B$31+CZ$10*($B$17-CZ656)-CZ$11*CZ656</f>
        <v>0.72891526293817499</v>
      </c>
      <c r="DA657" s="1">
        <f t="shared" ref="DA657:DA720" si="1680">DA656+$B$29*(DB656-2*DA656+CZ656)-CZ$9*(DA656-CZ656)-DA$9*(DB656-DA656)+$B$31+DA$10*($B$17-DA656)-DA$11*DA656</f>
        <v>0.67775955397383147</v>
      </c>
      <c r="DB657" s="1">
        <f t="shared" ref="DB657:DB720" si="1681">DB656+$B$29*(DC656-2*DB656+DA656)-DA$9*(DB656-DA656)-DB$9*(DC656-DB656)+$B$31+DB$10*($B$17-DB656)-DB$11*DB656</f>
        <v>0.6258007697817749</v>
      </c>
      <c r="DC657" s="1">
        <f t="shared" ref="DC657:DC720" si="1682">DC656+$B$29*(DD656-2*DC656+DB656)-DB$9*(DC656-DB656)-DC$9*(DD656-DC656)+$B$31+DC$10*($B$17-DC656)-DC$11*DC656</f>
        <v>0.57363781861263652</v>
      </c>
      <c r="DD657" s="1">
        <f t="shared" ref="DD657:DD720" si="1683">DD656+$B$29*(DE656-2*DD656+DC656)-DC$9*(DD656-DC656)-DD$9*(DE656-DD656)+$B$31+DD$10*($B$17-DD656)-DD$11*DD656</f>
        <v>0.52187587705379446</v>
      </c>
      <c r="DE657" s="1">
        <f t="shared" ref="DE657:DE720" si="1684">DE656+$B$29*(DF656-2*DE656+DD656)-DD$9*(DE656-DD656)-DE$9*(DF656-DE656)+$B$31+DE$10*($B$17-DE656)-DE$11*DE656</f>
        <v>0.4711054015430699</v>
      </c>
      <c r="DF657" s="1">
        <f t="shared" ref="DF657:DF720" si="1685">DF656+$B$29*(DG656-2*DF656+DE656)-DE$9*(DF656-DE656)-DF$9*(DG656-DF656)+$B$31+DF$10*($B$17-DF656)-DF$11*DF656</f>
        <v>0.42188203414480197</v>
      </c>
      <c r="DG657" s="1">
        <f t="shared" ref="DG657:DG720" si="1686">DG656+$B$29*(DH656-2*DG656+DF656)-DF$9*(DG656-DF656)-DG$9*(DH656-DG656)+$B$31+DG$10*($B$17-DG656)-DG$11*DG656</f>
        <v>0.37470853591121855</v>
      </c>
      <c r="DH657" s="1">
        <f t="shared" ref="DH657:DH720" si="1687">DH656+$B$29*(DI656-2*DH656+DG656)-DG$9*(DH656-DG656)-DH$9*(DI656-DH656)+$B$31+DH$10*($B$17-DH656)-DH$11*DH656</f>
        <v>0.33001971657452339</v>
      </c>
      <c r="DI657" s="1">
        <f t="shared" ref="DI657:DI720" si="1688">DI656+$B$29*(DJ656-2*DI656+DH656)-DH$9*(DI656-DH656)-DI$9*(DJ656-DI656)+$B$31+DI$10*($B$17-DI656)-DI$11*DI656</f>
        <v>0.28817109288925141</v>
      </c>
      <c r="DJ657" s="1">
        <f t="shared" ref="DJ657:DJ720" si="1689">DJ656+$B$29*(DK656-2*DJ656+DI656)-DI$9*(DJ656-DI656)-DJ$9*(DK656-DJ656)+$B$31+DJ$10*($B$17-DJ656)-DJ$11*DJ656</f>
        <v>0.24943172351477003</v>
      </c>
      <c r="DK657" s="1">
        <f t="shared" ref="DK657:DK720" si="1690">DK656+$B$29*(DL656-2*DK656+DJ656)-DJ$9*(DK656-DJ656)-DK$9*(DL656-DK656)+$B$31+DK$10*($B$17-DK656)-DK$11*DK656</f>
        <v>0.21398136357873998</v>
      </c>
      <c r="DL657" s="1">
        <f t="shared" ref="DL657:DL720" si="1691">DL656+$B$29*(DM656-2*DL656+DK656)-DK$9*(DL656-DK656)-DL$9*(DM656-DL656)+$B$31+DL$10*($B$17-DL656)-DL$11*DL656</f>
        <v>0.1819117852493623</v>
      </c>
      <c r="DM657" s="1">
        <f t="shared" ref="DM657:DM720" si="1692">DM656+$B$29*(DN656-2*DM656+DL656)-DL$9*(DM656-DL656)-DM$9*(DN656-DM656)+$B$31+DM$10*($B$17-DM656)-DM$11*DM656</f>
        <v>0.15323184743259669</v>
      </c>
      <c r="DN657" s="1">
        <f t="shared" ref="DN657:DN720" si="1693">DN656+$B$29*(DO656-2*DN656+DM656)-DM$9*(DN656-DM656)-DN$9*(DO656-DN656)+$B$31+DN$10*($B$17-DN656)-DN$11*DN656</f>
        <v>0.12787568853355682</v>
      </c>
      <c r="DO657" s="1">
        <f t="shared" ref="DO657:DO720" si="1694">DO656+$B$29*(DP656-2*DO656+DN656)-DN$9*(DO656-DN656)-DO$9*(DP656-DO656)+$B$31+DO$10*($B$17-DO656)-DO$11*DO656</f>
        <v>0.10571327446808933</v>
      </c>
      <c r="DP657" s="1">
        <f t="shared" ref="DP657:DP720" si="1695">DP656+$B$29*(DQ656-2*DP656+DO656)-DO$9*(DP656-DO656)-DP$9*(DQ656-DP656)+$B$31+DP$10*($B$17-DP656)-DP$11*DP656</f>
        <v>8.6562465312653533E-2</v>
      </c>
      <c r="DQ657" s="1">
        <f t="shared" ref="DQ657:DQ720" si="1696">DQ656+$B$29*(DR656-2*DQ656+DP656)-DP$9*(DQ656-DP656)-DQ$9*(DR656-DQ656)+$B$31+DQ$10*($B$17-DQ656)-DQ$11*DQ656</f>
        <v>7.0201766010763889E-2</v>
      </c>
      <c r="DR657" s="1">
        <f t="shared" ref="DR657:DR720" si="1697">DR656+$B$29*(DS656-2*DR656+DQ656)-DQ$9*(DR656-DQ656)-DR$9*(DS656-DR656)+$B$31+DR$10*($B$17-DR656)-DR$11*DR656</f>
        <v>5.6382990708096638E-2</v>
      </c>
      <c r="DS657" s="1">
        <f t="shared" ref="DS657:DS720" si="1698">DS656+$B$29*(DT656-2*DS656+DR656)-DR$9*(DS656-DR656)-DS$9*(DT656-DS656)+$B$31+DS$10*($B$17-DS656)-DS$11*DS656</f>
        <v>4.4843183011168103E-2</v>
      </c>
      <c r="DT657" s="1">
        <f t="shared" ref="DT657:DT720" si="1699">DT656+$B$29*(DU656-2*DT656+DS656)-DS$9*(DT656-DS656)-DT$9*(DU656-DT656)+$B$31+DT$10*($B$17-DT656)-DT$11*DT656</f>
        <v>3.5315279423642126E-2</v>
      </c>
      <c r="DU657" s="1">
        <f t="shared" ref="DU657:DU720" si="1700">DU656+$B$29*(DV656-2*DU656+DT656)-DT$9*(DU656-DT656)-DU$9*(DV656-DU656)+$B$31+DU$10*($B$17-DU656)-DU$11*DU656</f>
        <v>2.7537163409652194E-2</v>
      </c>
      <c r="DV657" s="1">
        <f t="shared" ref="DV657:DV720" si="1701">DV656+$B$29*(DW656-2*DV656+DU656)-DU$9*(DV656-DU656)-DV$9*(DW656-DV656)+$B$31+DV$10*($B$17-DV656)-DV$11*DV656</f>
        <v>2.1258917174707972E-2</v>
      </c>
      <c r="DW657" s="1">
        <f t="shared" ref="DW657:DW720" si="1702">DW656+$B$29*(DX656-2*DW656+DV656)-DV$9*(DW656-DV656)-DW$9*(DX656-DW656)+$B$31+DW$10*($B$17-DW656)-DW$11*DW656</f>
        <v>1.6248224206709069E-2</v>
      </c>
      <c r="DX657" s="1">
        <f t="shared" ref="DX657:DX720" si="1703">DX656+$B$29*(DY656-2*DX656+DW656)-DW$9*(DX656-DW656)-DX$9*(DY656-DX656)+$B$31+DX$10*($B$17-DX656)-DX$11*DX656</f>
        <v>1.2293998306226159E-2</v>
      </c>
      <c r="DY657" s="1">
        <f t="shared" ref="DY657:DY720" si="1704">DY656+$B$29*(DZ656-2*DY656+DX656)-DX$9*(DY656-DX656)-DY$9*(DZ656-DY656)+$B$31+DY$10*($B$17-DY656)-DY$11*DY656</f>
        <v>9.2084085828044032E-3</v>
      </c>
      <c r="DZ657" s="1">
        <f t="shared" ref="DZ657:DZ720" si="1705">DZ656+$B$29*(EA656-2*DZ656+DY656)-DY$9*(DZ656-DY656)-DZ$9*(EA656-DZ656)+$B$31+DZ$10*($B$17-DZ656)-DZ$11*DZ656</f>
        <v>6.8275327732207911E-3</v>
      </c>
      <c r="EA657" s="1">
        <f t="shared" ref="EA657:EA720" si="1706">EA656+$B$29*(EB656-2*EA656+DZ656)-DZ$9*(EA656-DZ656)-EA$9*(EB656-EA656)+$B$31+EA$10*($B$17-EA656)-EA$11*EA656</f>
        <v>5.0109045183029761E-3</v>
      </c>
      <c r="EB657" s="1">
        <f t="shared" ref="EB657:EB720" si="1707">EB656+$B$29*(EC656-2*EB656+EA656)-EA$9*(EB656-EA656)-EB$9*(EC656-EB656)+$B$31+EB$10*($B$17-EB656)-EB$11*EB656</f>
        <v>3.6402275971235938E-3</v>
      </c>
      <c r="EC657" s="1">
        <f t="shared" ref="EC657:EC720" si="1708">EC656+$B$29*(ED656-2*EC656+EB656)-EB$9*(EC656-EB656)-EC$9*(ED656-EC656)+$B$31+EC$10*($B$17-EC656)-EC$11*EC656</f>
        <v>2.6175167636158054E-3</v>
      </c>
      <c r="ED657" s="1">
        <f t="shared" ref="ED657:ED720" si="1709">ED656+$B$29*(EE656-2*ED656+EC656)-EC$9*(ED656-EC656)-ED$9*(EE656-ED656)+$B$31+ED$10*($B$17-ED656)-ED$11*ED656</f>
        <v>1.8628966272101807E-3</v>
      </c>
      <c r="EE657" s="1">
        <f t="shared" ref="EE657:EE720" si="1710">EE656+$B$29*(EF656-2*EE656+ED656)-ED$9*(EE656-ED656)-EE$9*(EF656-EE656)+$B$31+EE$10*($B$17-EE656)-EE$11*EE656</f>
        <v>1.3122527619179947E-3</v>
      </c>
      <c r="EF657" s="1">
        <f t="shared" ref="EF657:EF720" si="1711">EF656+$B$29*(EG656-2*EF656+EE656)-EE$9*(EF656-EE656)-EF$9*(EG656-EF656)+$B$31+EF$10*($B$17-EF656)-EF$11*EF656</f>
        <v>9.1488809092238072E-4</v>
      </c>
      <c r="EG657" s="1">
        <f t="shared" ref="EG657:EG720" si="1712">EG656+$B$29*(EH656-2*EG656+EF656)-EF$9*(EG656-EF656)-EG$9*(EH656-EG656)+$B$31+EG$10*($B$17-EG656)-EG$11*EG656</f>
        <v>6.3129677802679126E-4</v>
      </c>
      <c r="EH657" s="1">
        <f t="shared" ref="EH657:EH720" si="1713">EH656+$B$29*(EI656-2*EH656+EG656)-EG$9*(EH656-EG656)-EH$9*(EI656-EH656)+$B$31+EH$10*($B$17-EH656)-EH$11*EH656</f>
        <v>4.3113043676653678E-4</v>
      </c>
      <c r="EI657" s="1">
        <f t="shared" ref="EI657:EI720" si="1714">EI656+$B$29*(EJ656-2*EI656+EH656)-EH$9*(EI656-EH656)-EI$9*(EJ656-EI656)+$B$31+EI$10*($B$17-EI656)-EI$11*EI656</f>
        <v>2.9139939210514942E-4</v>
      </c>
      <c r="EJ657" s="1">
        <f t="shared" ref="EJ657:EJ720" si="1715">EJ656+$B$29*(EK656-2*EJ656+EI656)-EI$9*(EJ656-EI656)-EJ$9*(EK656-EJ656)+$B$31+EJ$10*($B$17-EJ656)-EJ$11*EJ656</f>
        <v>1.9492594560622712E-4</v>
      </c>
      <c r="EK657" s="1">
        <f t="shared" ref="EK657:EK720" si="1716">EK656+$B$29*(EL656-2*EK656+EJ656)-EJ$9*(EK656-EJ656)-EK$9*(EL656-EK656)+$B$31+EK$10*($B$17-EK656)-EK$11*EK656</f>
        <v>1.2904724057635227E-4</v>
      </c>
      <c r="EL657" s="1">
        <f t="shared" ref="EL657:EL720" si="1717">EL656+$B$29*(EM656-2*EL656+EK656)-EK$9*(EL656-EK656)-EL$9*(EM656-EL656)+$B$31+EL$10*($B$17-EL656)-EL$11*EL656</f>
        <v>8.4551949224101838E-5</v>
      </c>
      <c r="EM657" s="1">
        <f t="shared" ref="EM657:EM720" si="1718">EM656+$B$29*(EN656-2*EM656+EL656)-EL$9*(EM656-EL656)-EM$9*(EN656-EM656)+$B$31+EM$10*($B$17-EM656)-EM$11*EM656</f>
        <v>5.48267896231924E-5</v>
      </c>
      <c r="EN657" s="1">
        <f t="shared" ref="EN657:EN720" si="1719">EN656+$B$29*(EO656-2*EN656+EM656)-EM$9*(EN656-EM656)-EN$9*(EO656-EN656)+$B$31+EN$10*($B$17-EN656)-EN$11*EN656</f>
        <v>3.5184826187591221E-5</v>
      </c>
      <c r="EO657" s="1">
        <f t="shared" ref="EO657:EO720" si="1720">EO656+$B$29*(EP656-2*EO656+EN656)-EN$9*(EO656-EN656)-EO$9*(EP656-EO656)+$B$31+EO$10*($B$17-EO656)-EO$11*EO656</f>
        <v>2.2346582601812743E-5</v>
      </c>
      <c r="EP657" s="1">
        <f t="shared" ref="EP657:EP720" si="1721">EP656+$B$29*(EQ656-2*EP656+EO656)-EO$9*(EP656-EO656)-EP$9*(EQ656-EP656)+$B$31+EP$10*($B$17-EP656)-EP$11*EP656</f>
        <v>1.4046244120903003E-5</v>
      </c>
      <c r="EQ657" s="1">
        <f t="shared" ref="EQ657:EQ720" si="1722">EQ656+$B$29*(ER656-2*EQ656+EP656)-EP$9*(EQ656-EP656)-EQ$9*(ER656-EQ656)+$B$31+EQ$10*($B$17-EQ656)-EQ$11*EQ656</f>
        <v>8.7378280253115954E-6</v>
      </c>
      <c r="ER657" s="1">
        <f t="shared" ref="ER657:ER720" si="1723">ER656+$B$29*(ES656-2*ER656+EQ656)-EQ$9*(ER656-EQ656)-ER$9*(ES656-ER656)+$B$31+ER$10*($B$17-ER656)-ER$11*ER656</f>
        <v>5.3795042265175123E-6</v>
      </c>
      <c r="ES657" s="1">
        <f t="shared" ref="ES657:ES720" si="1724">ES656+$B$29*(ET656-2*ES656+ER656)-ER$9*(ES656-ER656)-ES$9*(ET656-ES656)+$B$31+ES$10*($B$17-ES656)-ES$11*ES656</f>
        <v>3.2777685218773705E-6</v>
      </c>
      <c r="ET657" s="1">
        <f t="shared" ref="ET657:ET720" si="1725">ET656+$B$29*(EU656-2*ET656+ES656)-ES$9*(ET656-ES656)-ET$9*(EU656-ET656)+$B$31+ET$10*($B$17-ET656)-ET$11*ET656</f>
        <v>1.9765779790283164E-6</v>
      </c>
      <c r="EU657" s="1">
        <f t="shared" ref="EU657:EU720" si="1726">EU656+$B$29*(EV656-2*EU656+ET656)-ET$9*(EU656-ET656)-EU$9*(EV656-EU656)+$B$31+EU$10*($B$17-EU656)-EU$11*EU656</f>
        <v>1.1796488143209513E-6</v>
      </c>
      <c r="EV657" s="1">
        <f t="shared" ref="EV657:EV720" si="1727">EV656+$B$29*(EW656-2*EV656+EU656)-EU$9*(EV656-EU656)-EV$9*(EW656-EV656)+$B$31+EV$10*($B$17-EV656)-EV$11*EV656</f>
        <v>6.9678901374982724E-7</v>
      </c>
      <c r="EW657" s="1">
        <f t="shared" ref="EW657:EW720" si="1728">EW656+$B$29*(EX656-2*EW656+EV656)-EV$9*(EW656-EV656)-EW$9*(EX656-EW656)+$B$31+EW$10*($B$17-EW656)-EW$11*EW656</f>
        <v>4.0735983326309229E-7</v>
      </c>
      <c r="EX657" s="1">
        <f t="shared" ref="EX657:EX720" si="1729">EX656+$B$29*(EY656-2*EX656+EW656)-EW$9*(EX656-EW656)-EX$9*(EY656-EX656)+$B$31+EX$10*($B$17-EX656)-EX$11*EX656</f>
        <v>2.3574882142326166E-7</v>
      </c>
      <c r="EY657" s="1">
        <f t="shared" ref="EY657:EY720" si="1730">EY656+$B$29*(EZ656-2*EY656+EX656)-EX$9*(EY656-EX656)-EY$9*(EZ656-EY656)+$B$31+EY$10*($B$17-EY656)-EY$11*EY656</f>
        <v>1.3513683035051086E-7</v>
      </c>
      <c r="EZ657" s="1">
        <f t="shared" ref="EZ657:EZ720" si="1731">EZ656+$B$29*(FA656-2*EZ656+EY656)-EY$9*(EZ656-EY656)-EZ$9*(FA656-EZ656)+$B$31+EZ$10*($B$17-EZ656)-EZ$11*EZ656</f>
        <v>7.6910984075770407E-8</v>
      </c>
      <c r="FA657" s="1">
        <f t="shared" ref="FA657:FA720" si="1732">FA656+$B$29*(FB656-2*FA656+EZ656)-EZ$9*(FA656-EZ656)-FA$9*(FB656-FA656)+$B$31+FA$10*($B$17-FA656)-FA$11*FA656</f>
        <v>4.3877204349004244E-8</v>
      </c>
      <c r="FB657" s="1">
        <f t="shared" ref="FB657:FB720" si="1733">FB656+$B$29*(FC656-2*FB656+FA656)-FA$9*(FB656-FA656)-FB$9*(FC656-FB656)+$B$31+FB$10*($B$17-FB656)-FB$11*FB656</f>
        <v>2.6020972690072312E-8</v>
      </c>
      <c r="FC657" s="1">
        <f t="shared" ref="FC657:FC720" si="1734">FC656+$B$29*(FD656-2*FC656+FB656)-FB$9*(FC656-FB656)-FC$9*(FD656-FC656)+$B$31+FC$10*($B$17-FC656)-FC$11*FC656</f>
        <v>1.8012545227585747E-8</v>
      </c>
      <c r="FD657" s="75">
        <f t="shared" si="1585"/>
        <v>1.8012545227585747E-8</v>
      </c>
    </row>
    <row r="658" spans="7:160" x14ac:dyDescent="0.35">
      <c r="G658" t="str">
        <f t="shared" si="1581"/>
        <v>Refd, t=3.21</v>
      </c>
      <c r="H658" s="76">
        <f t="shared" si="1582"/>
        <v>3.2149999999999537</v>
      </c>
      <c r="I658" s="1">
        <f t="shared" si="1583"/>
        <v>0</v>
      </c>
      <c r="J658" s="22">
        <f t="shared" si="1584"/>
        <v>1.0315166181931319E-6</v>
      </c>
      <c r="K658" s="1">
        <f t="shared" si="1586"/>
        <v>2.031520544394007E-6</v>
      </c>
      <c r="L658" s="1">
        <f t="shared" si="1587"/>
        <v>3.7558024077533681E-6</v>
      </c>
      <c r="M658" s="1">
        <f t="shared" si="1588"/>
        <v>6.6582106749337746E-6</v>
      </c>
      <c r="N658" s="1">
        <f t="shared" si="1589"/>
        <v>1.1445880772458779E-5</v>
      </c>
      <c r="O658" s="1">
        <f t="shared" si="1590"/>
        <v>1.9204478132130345E-5</v>
      </c>
      <c r="P658" s="1">
        <f t="shared" si="1591"/>
        <v>3.1576802168543596E-5</v>
      </c>
      <c r="Q658" s="1">
        <f t="shared" si="1592"/>
        <v>5.101312817310247E-5</v>
      </c>
      <c r="R658" s="1">
        <f t="shared" si="1593"/>
        <v>8.1115928440319239E-5</v>
      </c>
      <c r="S658" s="1">
        <f t="shared" si="1594"/>
        <v>1.2710593421427665E-4</v>
      </c>
      <c r="T658" s="1">
        <f t="shared" si="1595"/>
        <v>1.9644038473425198E-4</v>
      </c>
      <c r="U658" s="1">
        <f t="shared" si="1596"/>
        <v>2.996170532679028E-4</v>
      </c>
      <c r="V658" s="1">
        <f t="shared" si="1597"/>
        <v>4.5119831227636805E-4</v>
      </c>
      <c r="W658" s="1">
        <f t="shared" si="1598"/>
        <v>6.7108696592840973E-4</v>
      </c>
      <c r="X658" s="1">
        <f t="shared" si="1599"/>
        <v>9.8607856244829826E-4</v>
      </c>
      <c r="Y658" s="1">
        <f t="shared" si="1600"/>
        <v>1.4317021027741102E-3</v>
      </c>
      <c r="Z658" s="1">
        <f t="shared" si="1601"/>
        <v>2.0543413420996076E-3</v>
      </c>
      <c r="AA658" s="1">
        <f t="shared" si="1602"/>
        <v>2.9136014827391018E-3</v>
      </c>
      <c r="AB658" s="1">
        <f t="shared" si="1603"/>
        <v>4.0848508915389131E-3</v>
      </c>
      <c r="AC658" s="1">
        <f t="shared" si="1604"/>
        <v>5.661825408122996E-3</v>
      </c>
      <c r="AD658" s="1">
        <f t="shared" si="1605"/>
        <v>7.7591359186798738E-3</v>
      </c>
      <c r="AE658" s="1">
        <f t="shared" si="1606"/>
        <v>1.0514471613220036E-2</v>
      </c>
      <c r="AF658" s="1">
        <f t="shared" si="1607"/>
        <v>1.4090246586653012E-2</v>
      </c>
      <c r="AG658" s="1">
        <f t="shared" si="1608"/>
        <v>1.8674402272406312E-2</v>
      </c>
      <c r="AH658" s="1">
        <f t="shared" si="1609"/>
        <v>2.4480059492515735E-2</v>
      </c>
      <c r="AI658" s="1">
        <f t="shared" si="1610"/>
        <v>3.1743718660818813E-2</v>
      </c>
      <c r="AJ658" s="1">
        <f t="shared" si="1611"/>
        <v>4.072174107729807E-2</v>
      </c>
      <c r="AK658" s="1">
        <f t="shared" si="1612"/>
        <v>5.1684912639353417E-2</v>
      </c>
      <c r="AL658" s="1">
        <f t="shared" si="1613"/>
        <v>6.4910995082622117E-2</v>
      </c>
      <c r="AM658" s="1">
        <f t="shared" si="1614"/>
        <v>8.0675306615050374E-2</v>
      </c>
      <c r="AN658" s="1">
        <f t="shared" si="1615"/>
        <v>9.9239536648581067E-2</v>
      </c>
      <c r="AO658" s="1">
        <f t="shared" si="1616"/>
        <v>0.12083917685694337</v>
      </c>
      <c r="AP658" s="1">
        <f t="shared" si="1617"/>
        <v>0.14567012759089837</v>
      </c>
      <c r="AQ658" s="1">
        <f t="shared" si="1618"/>
        <v>0.17387519656331732</v>
      </c>
      <c r="AR658" s="1">
        <f t="shared" si="1619"/>
        <v>0.20553132649511546</v>
      </c>
      <c r="AS658" s="1">
        <f t="shared" si="1620"/>
        <v>0.2406384521897855</v>
      </c>
      <c r="AT658" s="1">
        <f t="shared" si="1621"/>
        <v>0.27911088109737997</v>
      </c>
      <c r="AU658" s="1">
        <f t="shared" si="1622"/>
        <v>0.32077200664825434</v>
      </c>
      <c r="AV658" s="1">
        <f t="shared" si="1623"/>
        <v>0.36535300003509169</v>
      </c>
      <c r="AW658" s="1">
        <f t="shared" si="1624"/>
        <v>0.41249589189943831</v>
      </c>
      <c r="AX658" s="1">
        <f t="shared" si="1625"/>
        <v>0.46176116722288413</v>
      </c>
      <c r="AY658" s="1">
        <f t="shared" si="1626"/>
        <v>0.51263967849777181</v>
      </c>
      <c r="AZ658" s="1">
        <f t="shared" si="1627"/>
        <v>0.56456836264266475</v>
      </c>
      <c r="BA658" s="1">
        <f t="shared" si="1628"/>
        <v>0.61694895649734394</v>
      </c>
      <c r="BB658" s="1">
        <f t="shared" si="1629"/>
        <v>0.66916867260222634</v>
      </c>
      <c r="BC658" s="1">
        <f t="shared" si="1630"/>
        <v>0.72062164459803046</v>
      </c>
      <c r="BD658" s="1">
        <f t="shared" si="1631"/>
        <v>0.77072989513930412</v>
      </c>
      <c r="BE658" s="1">
        <f t="shared" si="1632"/>
        <v>0.81896262393140029</v>
      </c>
      <c r="BF658" s="1">
        <f t="shared" si="1633"/>
        <v>0.86485275408636764</v>
      </c>
      <c r="BG658" s="1">
        <f t="shared" si="1634"/>
        <v>0.90800989638652396</v>
      </c>
      <c r="BH658" s="1">
        <f t="shared" si="1635"/>
        <v>0.94812917036182953</v>
      </c>
      <c r="BI658" s="1">
        <f t="shared" si="1636"/>
        <v>0.9849956304871923</v>
      </c>
      <c r="BJ658" s="1">
        <f t="shared" si="1637"/>
        <v>1.0184843558407026</v>
      </c>
      <c r="BK658" s="1">
        <f t="shared" si="1638"/>
        <v>1.048556544546438</v>
      </c>
      <c r="BL658" s="1">
        <f t="shared" si="1639"/>
        <v>1.0752521872639302</v>
      </c>
      <c r="BM658" s="1">
        <f t="shared" si="1640"/>
        <v>1.0986800607286515</v>
      </c>
      <c r="BN658" s="1">
        <f t="shared" si="1641"/>
        <v>1.1190058747220051</v>
      </c>
      <c r="BO658" s="1">
        <f t="shared" si="1642"/>
        <v>1.1364394237437796</v>
      </c>
      <c r="BP658" s="1">
        <f t="shared" si="1643"/>
        <v>1.1512215451458874</v>
      </c>
      <c r="BQ658" s="1">
        <f t="shared" si="1644"/>
        <v>1.1636115812041647</v>
      </c>
      <c r="BR658" s="1">
        <f t="shared" si="1645"/>
        <v>1.1738758997181367</v>
      </c>
      <c r="BS658" s="1">
        <f t="shared" si="1646"/>
        <v>1.1822778637611391</v>
      </c>
      <c r="BT658" s="1">
        <f t="shared" si="1647"/>
        <v>1.1890694730572098</v>
      </c>
      <c r="BU658" s="1">
        <f t="shared" si="1648"/>
        <v>1.1944847418345605</v>
      </c>
      <c r="BV658" s="1">
        <f t="shared" si="1649"/>
        <v>1.1987347423409498</v>
      </c>
      <c r="BW658" s="1">
        <f t="shared" si="1650"/>
        <v>1.2020041372062409</v>
      </c>
      <c r="BX658" s="1">
        <f t="shared" si="1651"/>
        <v>1.204448951491532</v>
      </c>
      <c r="BY658" s="1">
        <f t="shared" si="1652"/>
        <v>1.2061952972732031</v>
      </c>
      <c r="BZ658" s="1">
        <f t="shared" si="1653"/>
        <v>1.2073387580542356</v>
      </c>
      <c r="CA658" s="1">
        <f t="shared" si="1654"/>
        <v>1.2079441633884409</v>
      </c>
      <c r="CB658" s="1">
        <f t="shared" si="1655"/>
        <v>1.2080455308979867</v>
      </c>
      <c r="CC658" s="1">
        <f t="shared" si="1656"/>
        <v>1.2076460178047856</v>
      </c>
      <c r="CD658" s="1">
        <f t="shared" si="1657"/>
        <v>1.20671780137269</v>
      </c>
      <c r="CE658" s="1">
        <f t="shared" si="1658"/>
        <v>1.2052018913658842</v>
      </c>
      <c r="CF658" s="1">
        <f t="shared" si="1659"/>
        <v>1.2030079617793161</v>
      </c>
      <c r="CG658" s="1">
        <f t="shared" si="1660"/>
        <v>1.2000143675531307</v>
      </c>
      <c r="CH658" s="1">
        <f t="shared" si="1661"/>
        <v>1.1960685784290912</v>
      </c>
      <c r="CI658" s="1">
        <f t="shared" si="1662"/>
        <v>1.1909883101340522</v>
      </c>
      <c r="CJ658" s="1">
        <f t="shared" si="1663"/>
        <v>1.1845636564579056</v>
      </c>
      <c r="CK658" s="1">
        <f t="shared" si="1664"/>
        <v>1.1765605189861201</v>
      </c>
      <c r="CL658" s="1">
        <f t="shared" si="1665"/>
        <v>1.1667255900845934</v>
      </c>
      <c r="CM658" s="1">
        <f t="shared" si="1666"/>
        <v>1.1547930672578897</v>
      </c>
      <c r="CN658" s="1">
        <f t="shared" si="1667"/>
        <v>1.1404931642872536</v>
      </c>
      <c r="CO658" s="1">
        <f t="shared" si="1668"/>
        <v>1.1235623413871598</v>
      </c>
      <c r="CP658" s="1">
        <f t="shared" si="1669"/>
        <v>1.1037550118388</v>
      </c>
      <c r="CQ658" s="1">
        <f t="shared" si="1670"/>
        <v>1.0808563089303669</v>
      </c>
      <c r="CR658" s="1">
        <f t="shared" si="1671"/>
        <v>1.0546953305370379</v>
      </c>
      <c r="CS658" s="1">
        <f t="shared" si="1672"/>
        <v>1.0251581371983594</v>
      </c>
      <c r="CT658" s="1">
        <f t="shared" si="1673"/>
        <v>0.99219968107440537</v>
      </c>
      <c r="CU658" s="1">
        <f t="shared" si="1674"/>
        <v>0.95585380359031069</v>
      </c>
      <c r="CV658" s="1">
        <f t="shared" si="1675"/>
        <v>0.91624047051875701</v>
      </c>
      <c r="CW658" s="1">
        <f t="shared" si="1676"/>
        <v>0.87356952003750388</v>
      </c>
      <c r="CX658" s="1">
        <f t="shared" si="1677"/>
        <v>0.82814037960525877</v>
      </c>
      <c r="CY658" s="1">
        <f t="shared" si="1678"/>
        <v>0.78033745079248562</v>
      </c>
      <c r="CZ658" s="1">
        <f t="shared" si="1679"/>
        <v>0.73062114923892718</v>
      </c>
      <c r="DA658" s="1">
        <f t="shared" si="1680"/>
        <v>0.67951489527139097</v>
      </c>
      <c r="DB658" s="1">
        <f t="shared" si="1681"/>
        <v>0.62758865128350205</v>
      </c>
      <c r="DC658" s="1">
        <f t="shared" si="1682"/>
        <v>0.57543986602845743</v>
      </c>
      <c r="DD658" s="1">
        <f t="shared" si="1683"/>
        <v>0.52367288751059771</v>
      </c>
      <c r="DE658" s="1">
        <f t="shared" si="1684"/>
        <v>0.47287802502749088</v>
      </c>
      <c r="DF658" s="1">
        <f t="shared" si="1685"/>
        <v>0.42361146524796295</v>
      </c>
      <c r="DG658" s="1">
        <f t="shared" si="1686"/>
        <v>0.37637717487676114</v>
      </c>
      <c r="DH658" s="1">
        <f t="shared" si="1687"/>
        <v>0.33161176126047975</v>
      </c>
      <c r="DI658" s="1">
        <f t="shared" si="1688"/>
        <v>0.28967302895559471</v>
      </c>
      <c r="DJ658" s="1">
        <f t="shared" si="1689"/>
        <v>0.25083268833498157</v>
      </c>
      <c r="DK658" s="1">
        <f t="shared" si="1690"/>
        <v>0.21527336919987844</v>
      </c>
      <c r="DL658" s="1">
        <f t="shared" si="1691"/>
        <v>0.1830897962129342</v>
      </c>
      <c r="DM658" s="1">
        <f t="shared" si="1692"/>
        <v>0.15429371942559517</v>
      </c>
      <c r="DN658" s="1">
        <f t="shared" si="1693"/>
        <v>0.12882198277160306</v>
      </c>
      <c r="DO658" s="1">
        <f t="shared" si="1694"/>
        <v>0.1065469697188243</v>
      </c>
      <c r="DP658" s="1">
        <f t="shared" si="1695"/>
        <v>8.728859409980963E-2</v>
      </c>
      <c r="DQ658" s="1">
        <f t="shared" si="1696"/>
        <v>7.0827003630180352E-2</v>
      </c>
      <c r="DR658" s="1">
        <f t="shared" si="1697"/>
        <v>5.6915225338208288E-2</v>
      </c>
      <c r="DS658" s="1">
        <f t="shared" si="1698"/>
        <v>4.5291092741547662E-2</v>
      </c>
      <c r="DT658" s="1">
        <f t="shared" si="1699"/>
        <v>3.5687937948809562E-2</v>
      </c>
      <c r="DU658" s="1">
        <f t="shared" si="1700"/>
        <v>2.7843691022737416E-2</v>
      </c>
      <c r="DV658" s="1">
        <f t="shared" si="1701"/>
        <v>2.1508188141227891E-2</v>
      </c>
      <c r="DW658" s="1">
        <f t="shared" si="1702"/>
        <v>1.6448636145399886E-2</v>
      </c>
      <c r="DX658" s="1">
        <f t="shared" si="1703"/>
        <v>1.2453304293598434E-2</v>
      </c>
      <c r="DY658" s="1">
        <f t="shared" si="1704"/>
        <v>9.3336086433408721E-3</v>
      </c>
      <c r="DZ658" s="1">
        <f t="shared" si="1705"/>
        <v>6.9248183919617999E-3</v>
      </c>
      <c r="EA658" s="1">
        <f t="shared" si="1706"/>
        <v>5.0856478611561165E-3</v>
      </c>
      <c r="EB658" s="1">
        <f t="shared" si="1707"/>
        <v>3.6970061825212725E-3</v>
      </c>
      <c r="EC658" s="1">
        <f t="shared" si="1708"/>
        <v>2.6601642540951026E-3</v>
      </c>
      <c r="ED658" s="1">
        <f t="shared" si="1709"/>
        <v>1.8945710109269801E-3</v>
      </c>
      <c r="EE658" s="1">
        <f t="shared" si="1710"/>
        <v>1.3355142646228843E-3</v>
      </c>
      <c r="EF658" s="1">
        <f t="shared" si="1711"/>
        <v>9.3178049872191739E-4</v>
      </c>
      <c r="EG658" s="1">
        <f t="shared" si="1712"/>
        <v>6.4342728615284352E-4</v>
      </c>
      <c r="EH658" s="1">
        <f t="shared" si="1713"/>
        <v>4.397445317367306E-4</v>
      </c>
      <c r="EI658" s="1">
        <f t="shared" si="1714"/>
        <v>2.9744852658966056E-4</v>
      </c>
      <c r="EJ658" s="1">
        <f t="shared" si="1715"/>
        <v>1.9912681849273064E-4</v>
      </c>
      <c r="EK658" s="1">
        <f t="shared" si="1716"/>
        <v>1.3193232441158727E-4</v>
      </c>
      <c r="EL658" s="1">
        <f t="shared" si="1717"/>
        <v>8.6511515174758429E-5</v>
      </c>
      <c r="EM658" s="1">
        <f t="shared" si="1718"/>
        <v>5.614308664530561E-5</v>
      </c>
      <c r="EN658" s="1">
        <f t="shared" si="1719"/>
        <v>3.6059307536407102E-5</v>
      </c>
      <c r="EO658" s="1">
        <f t="shared" si="1720"/>
        <v>2.2921175109360863E-5</v>
      </c>
      <c r="EP658" s="1">
        <f t="shared" si="1721"/>
        <v>1.4419659566484811E-5</v>
      </c>
      <c r="EQ658" s="1">
        <f t="shared" si="1722"/>
        <v>8.9778537008951006E-6</v>
      </c>
      <c r="ER658" s="1">
        <f t="shared" si="1723"/>
        <v>5.5321084183440247E-6</v>
      </c>
      <c r="ES658" s="1">
        <f t="shared" si="1724"/>
        <v>3.3737370619603199E-6</v>
      </c>
      <c r="ET658" s="1">
        <f t="shared" si="1725"/>
        <v>2.0362754006666615E-6</v>
      </c>
      <c r="EU658" s="1">
        <f t="shared" si="1726"/>
        <v>1.2163819614687758E-6</v>
      </c>
      <c r="EV658" s="1">
        <f t="shared" si="1727"/>
        <v>7.191479998188336E-7</v>
      </c>
      <c r="EW658" s="1">
        <f t="shared" si="1728"/>
        <v>4.208236466974397E-7</v>
      </c>
      <c r="EX658" s="1">
        <f t="shared" si="1729"/>
        <v>2.4377104915685977E-7</v>
      </c>
      <c r="EY658" s="1">
        <f t="shared" si="1730"/>
        <v>1.3986994126463243E-7</v>
      </c>
      <c r="EZ658" s="1">
        <f t="shared" si="1731"/>
        <v>7.9683670598484266E-8</v>
      </c>
      <c r="FA658" s="1">
        <f t="shared" si="1732"/>
        <v>4.550646851150314E-8</v>
      </c>
      <c r="FB658" s="1">
        <f t="shared" si="1733"/>
        <v>2.7017146394622658E-8</v>
      </c>
      <c r="FC658" s="1">
        <f t="shared" si="1734"/>
        <v>1.8719887658240972E-8</v>
      </c>
      <c r="FD658" s="75">
        <f t="shared" si="1585"/>
        <v>1.8719887658240972E-8</v>
      </c>
    </row>
    <row r="659" spans="7:160" x14ac:dyDescent="0.35">
      <c r="G659" t="str">
        <f t="shared" si="1581"/>
        <v>Refd, t=3.22</v>
      </c>
      <c r="H659" s="76">
        <f t="shared" si="1582"/>
        <v>3.2199999999999536</v>
      </c>
      <c r="I659" s="1">
        <f t="shared" si="1583"/>
        <v>0</v>
      </c>
      <c r="J659" s="22">
        <f t="shared" si="1584"/>
        <v>1.0200852729859759E-6</v>
      </c>
      <c r="K659" s="1">
        <f t="shared" si="1586"/>
        <v>2.0090109469911347E-6</v>
      </c>
      <c r="L659" s="1">
        <f t="shared" si="1587"/>
        <v>3.7142019251444238E-6</v>
      </c>
      <c r="M659" s="1">
        <f t="shared" si="1588"/>
        <v>6.5845054194014052E-6</v>
      </c>
      <c r="N659" s="1">
        <f t="shared" si="1589"/>
        <v>1.1319292244024612E-5</v>
      </c>
      <c r="O659" s="1">
        <f t="shared" si="1590"/>
        <v>1.8992364007479297E-5</v>
      </c>
      <c r="P659" s="1">
        <f t="shared" si="1591"/>
        <v>3.1228679099354204E-5</v>
      </c>
      <c r="Q659" s="1">
        <f t="shared" si="1592"/>
        <v>5.0452107767039213E-5</v>
      </c>
      <c r="R659" s="1">
        <f t="shared" si="1593"/>
        <v>8.0226665346270863E-5</v>
      </c>
      <c r="S659" s="1">
        <f t="shared" si="1594"/>
        <v>1.2571797606897918E-4</v>
      </c>
      <c r="T659" s="1">
        <f t="shared" si="1595"/>
        <v>1.9430560389801799E-4</v>
      </c>
      <c r="U659" s="1">
        <f t="shared" si="1596"/>
        <v>2.9637965556490069E-4</v>
      </c>
      <c r="V659" s="1">
        <f t="shared" si="1597"/>
        <v>4.4635579510255867E-4</v>
      </c>
      <c r="W659" s="1">
        <f t="shared" si="1598"/>
        <v>6.6394038516977142E-4</v>
      </c>
      <c r="X659" s="1">
        <f t="shared" si="1599"/>
        <v>9.7567062273456041E-4</v>
      </c>
      <c r="Y659" s="1">
        <f t="shared" si="1600"/>
        <v>1.4167419730754922E-3</v>
      </c>
      <c r="Z659" s="1">
        <f t="shared" si="1601"/>
        <v>2.0331157827414197E-3</v>
      </c>
      <c r="AA659" s="1">
        <f t="shared" si="1602"/>
        <v>2.8838729049159603E-3</v>
      </c>
      <c r="AB659" s="1">
        <f t="shared" si="1603"/>
        <v>4.0437443884436229E-3</v>
      </c>
      <c r="AC659" s="1">
        <f t="shared" si="1604"/>
        <v>5.6057085933529623E-3</v>
      </c>
      <c r="AD659" s="1">
        <f t="shared" si="1605"/>
        <v>7.6834975269907011E-3</v>
      </c>
      <c r="AE659" s="1">
        <f t="shared" si="1606"/>
        <v>1.0413807141826364E-2</v>
      </c>
      <c r="AF659" s="1">
        <f t="shared" si="1607"/>
        <v>1.3957961592367224E-2</v>
      </c>
      <c r="AG659" s="1">
        <f t="shared" si="1608"/>
        <v>1.8502746031768887E-2</v>
      </c>
      <c r="AH659" s="1">
        <f t="shared" si="1609"/>
        <v>2.4260103262440137E-2</v>
      </c>
      <c r="AI659" s="1">
        <f t="shared" si="1610"/>
        <v>3.1465393398033094E-2</v>
      </c>
      <c r="AJ659" s="1">
        <f t="shared" si="1611"/>
        <v>4.03739488441619E-2</v>
      </c>
      <c r="AK659" s="1">
        <f t="shared" si="1612"/>
        <v>5.1255723754570617E-2</v>
      </c>
      <c r="AL659" s="1">
        <f t="shared" si="1613"/>
        <v>6.4387939190436547E-2</v>
      </c>
      <c r="AM659" s="1">
        <f t="shared" si="1614"/>
        <v>8.0045760230461269E-2</v>
      </c>
      <c r="AN659" s="1">
        <f t="shared" si="1615"/>
        <v>9.8491202578425155E-2</v>
      </c>
      <c r="AO659" s="1">
        <f t="shared" si="1616"/>
        <v>0.11996064261427021</v>
      </c>
      <c r="AP659" s="1">
        <f t="shared" si="1617"/>
        <v>0.144651481151998</v>
      </c>
      <c r="AQ659" s="1">
        <f t="shared" si="1618"/>
        <v>0.17270866938597579</v>
      </c>
      <c r="AR659" s="1">
        <f t="shared" si="1619"/>
        <v>0.20421192655784887</v>
      </c>
      <c r="AS659" s="1">
        <f t="shared" si="1620"/>
        <v>0.23916454487040648</v>
      </c>
      <c r="AT659" s="1">
        <f t="shared" si="1621"/>
        <v>0.27748467382232589</v>
      </c>
      <c r="AU659" s="1">
        <f t="shared" si="1622"/>
        <v>0.31899989501810683</v>
      </c>
      <c r="AV659" s="1">
        <f t="shared" si="1623"/>
        <v>0.36344573883547887</v>
      </c>
      <c r="AW659" s="1">
        <f t="shared" si="1624"/>
        <v>0.4104685638974494</v>
      </c>
      <c r="AX659" s="1">
        <f t="shared" si="1625"/>
        <v>0.45963293534749755</v>
      </c>
      <c r="AY659" s="1">
        <f t="shared" si="1626"/>
        <v>0.51043332192278157</v>
      </c>
      <c r="AZ659" s="1">
        <f t="shared" si="1627"/>
        <v>0.56230961312872885</v>
      </c>
      <c r="BA659" s="1">
        <f t="shared" si="1628"/>
        <v>0.61466566662217748</v>
      </c>
      <c r="BB659" s="1">
        <f t="shared" si="1629"/>
        <v>0.66688986071952416</v>
      </c>
      <c r="BC659" s="1">
        <f t="shared" si="1630"/>
        <v>0.71837647118864167</v>
      </c>
      <c r="BD659" s="1">
        <f t="shared" si="1631"/>
        <v>0.7685466306546298</v>
      </c>
      <c r="BE659" s="1">
        <f t="shared" si="1632"/>
        <v>0.81686766873429761</v>
      </c>
      <c r="BF659" s="1">
        <f t="shared" si="1633"/>
        <v>0.86286976664357673</v>
      </c>
      <c r="BG659" s="1">
        <f t="shared" si="1634"/>
        <v>0.90615907695190889</v>
      </c>
      <c r="BH659" s="1">
        <f t="shared" si="1635"/>
        <v>0.94642673495669649</v>
      </c>
      <c r="BI659" s="1">
        <f t="shared" si="1636"/>
        <v>0.98345349530794057</v>
      </c>
      <c r="BJ659" s="1">
        <f t="shared" si="1637"/>
        <v>1.0171100367518235</v>
      </c>
      <c r="BK659" s="1">
        <f t="shared" si="1638"/>
        <v>1.047353261494268</v>
      </c>
      <c r="BL659" s="1">
        <f t="shared" si="1639"/>
        <v>1.0742191505565168</v>
      </c>
      <c r="BM659" s="1">
        <f t="shared" si="1640"/>
        <v>1.0978129061590465</v>
      </c>
      <c r="BN659" s="1">
        <f t="shared" si="1641"/>
        <v>1.1182972080779217</v>
      </c>
      <c r="BO659" s="1">
        <f t="shared" si="1642"/>
        <v>1.1358794325489474</v>
      </c>
      <c r="BP659" s="1">
        <f t="shared" si="1643"/>
        <v>1.1507986363334273</v>
      </c>
      <c r="BQ659" s="1">
        <f t="shared" si="1644"/>
        <v>1.1633130073235558</v>
      </c>
      <c r="BR659" s="1">
        <f t="shared" si="1645"/>
        <v>1.1736883424912847</v>
      </c>
      <c r="BS659" s="1">
        <f t="shared" si="1646"/>
        <v>1.1821879514777878</v>
      </c>
      <c r="BT659" s="1">
        <f t="shared" si="1647"/>
        <v>1.1890642165718261</v>
      </c>
      <c r="BU659" s="1">
        <f t="shared" si="1648"/>
        <v>1.1945518820117291</v>
      </c>
      <c r="BV659" s="1">
        <f t="shared" si="1649"/>
        <v>1.1988630090560117</v>
      </c>
      <c r="BW659" s="1">
        <f t="shared" si="1650"/>
        <v>1.2021834259878463</v>
      </c>
      <c r="BX659" s="1">
        <f t="shared" si="1651"/>
        <v>1.2046704283312111</v>
      </c>
      <c r="BY659" s="1">
        <f t="shared" si="1652"/>
        <v>1.2064514449405253</v>
      </c>
      <c r="BZ659" s="1">
        <f t="shared" si="1653"/>
        <v>1.207623378507624</v>
      </c>
      <c r="CA659" s="1">
        <f t="shared" si="1654"/>
        <v>1.2082523507302314</v>
      </c>
      <c r="CB659" s="1">
        <f t="shared" si="1655"/>
        <v>1.2083736280209538</v>
      </c>
      <c r="CC659" s="1">
        <f t="shared" si="1656"/>
        <v>1.2079915676768651</v>
      </c>
      <c r="CD659" s="1">
        <f t="shared" si="1657"/>
        <v>1.2070795010682509</v>
      </c>
      <c r="CE659" s="1">
        <f t="shared" si="1658"/>
        <v>1.2055795537217289</v>
      </c>
      <c r="CF659" s="1">
        <f t="shared" si="1659"/>
        <v>1.2034024861576078</v>
      </c>
      <c r="CG659" s="1">
        <f t="shared" si="1660"/>
        <v>1.2004277178410163</v>
      </c>
      <c r="CH659" s="1">
        <f t="shared" si="1661"/>
        <v>1.1965037632966906</v>
      </c>
      <c r="CI659" s="1">
        <f t="shared" si="1662"/>
        <v>1.1914493579089207</v>
      </c>
      <c r="CJ659" s="1">
        <f t="shared" si="1663"/>
        <v>1.1850555749585781</v>
      </c>
      <c r="CK659" s="1">
        <f t="shared" si="1664"/>
        <v>1.1770892294927768</v>
      </c>
      <c r="CL659" s="1">
        <f t="shared" si="1665"/>
        <v>1.1672978245002887</v>
      </c>
      <c r="CM659" s="1">
        <f t="shared" si="1666"/>
        <v>1.1554162185815893</v>
      </c>
      <c r="CN659" s="1">
        <f t="shared" si="1667"/>
        <v>1.14117508286666</v>
      </c>
      <c r="CO659" s="1">
        <f t="shared" si="1668"/>
        <v>1.1243110730337529</v>
      </c>
      <c r="CP659" s="1">
        <f t="shared" si="1669"/>
        <v>1.1045784786328579</v>
      </c>
      <c r="CQ659" s="1">
        <f t="shared" si="1670"/>
        <v>1.0817619391399507</v>
      </c>
      <c r="CR659" s="1">
        <f t="shared" si="1671"/>
        <v>1.0556896500981876</v>
      </c>
      <c r="CS659" s="1">
        <f t="shared" si="1672"/>
        <v>1.02624634110667</v>
      </c>
      <c r="CT659" s="1">
        <f t="shared" si="1673"/>
        <v>0.99338520819290899</v>
      </c>
      <c r="CU659" s="1">
        <f t="shared" si="1674"/>
        <v>0.95713794214018177</v>
      </c>
      <c r="CV659" s="1">
        <f t="shared" si="1675"/>
        <v>0.91762202330318576</v>
      </c>
      <c r="CW659" s="1">
        <f t="shared" si="1676"/>
        <v>0.87504455781280654</v>
      </c>
      <c r="CX659" s="1">
        <f t="shared" si="1677"/>
        <v>0.82970210773114539</v>
      </c>
      <c r="CY659" s="1">
        <f t="shared" si="1678"/>
        <v>0.78197620841060711</v>
      </c>
      <c r="CZ659" s="1">
        <f t="shared" si="1679"/>
        <v>0.73232455208527103</v>
      </c>
      <c r="DA659" s="1">
        <f t="shared" si="1680"/>
        <v>0.68126812344454402</v>
      </c>
      <c r="DB659" s="1">
        <f t="shared" si="1681"/>
        <v>0.62937487271591608</v>
      </c>
      <c r="DC659" s="1">
        <f t="shared" si="1682"/>
        <v>0.57724077603075441</v>
      </c>
      <c r="DD659" s="1">
        <f t="shared" si="1683"/>
        <v>0.52546933559757347</v>
      </c>
      <c r="DE659" s="1">
        <f t="shared" si="1684"/>
        <v>0.47465069321459741</v>
      </c>
      <c r="DF659" s="1">
        <f t="shared" si="1685"/>
        <v>0.42534155784890865</v>
      </c>
      <c r="DG659" s="1">
        <f t="shared" si="1686"/>
        <v>0.37804707896178952</v>
      </c>
      <c r="DH659" s="1">
        <f t="shared" si="1687"/>
        <v>0.33320563942896503</v>
      </c>
      <c r="DI659" s="1">
        <f t="shared" si="1688"/>
        <v>0.29117731165899602</v>
      </c>
      <c r="DJ659" s="1">
        <f t="shared" si="1689"/>
        <v>0.25223644106293491</v>
      </c>
      <c r="DK659" s="1">
        <f t="shared" si="1690"/>
        <v>0.21656851957928222</v>
      </c>
      <c r="DL659" s="1">
        <f t="shared" si="1691"/>
        <v>0.1842712164980658</v>
      </c>
      <c r="DM659" s="1">
        <f t="shared" si="1692"/>
        <v>0.15535916998909907</v>
      </c>
      <c r="DN659" s="1">
        <f t="shared" si="1693"/>
        <v>0.12977193114852714</v>
      </c>
      <c r="DO659" s="1">
        <f t="shared" si="1694"/>
        <v>0.10738430680346819</v>
      </c>
      <c r="DP659" s="1">
        <f t="shared" si="1695"/>
        <v>8.8018273793616653E-2</v>
      </c>
      <c r="DQ659" s="1">
        <f t="shared" si="1696"/>
        <v>7.1455634411705563E-2</v>
      </c>
      <c r="DR659" s="1">
        <f t="shared" si="1697"/>
        <v>5.745064196527512E-2</v>
      </c>
      <c r="DS659" s="1">
        <f t="shared" si="1698"/>
        <v>4.574193392089667E-2</v>
      </c>
      <c r="DT659" s="1">
        <f t="shared" si="1699"/>
        <v>3.6063251804661217E-2</v>
      </c>
      <c r="DU659" s="1">
        <f t="shared" si="1700"/>
        <v>2.815258513822369E-2</v>
      </c>
      <c r="DV659" s="1">
        <f t="shared" si="1701"/>
        <v>2.1759535427179861E-2</v>
      </c>
      <c r="DW659" s="1">
        <f t="shared" si="1702"/>
        <v>1.6650842351890842E-2</v>
      </c>
      <c r="DX659" s="1">
        <f t="shared" si="1703"/>
        <v>1.2614138064937811E-2</v>
      </c>
      <c r="DY659" s="1">
        <f t="shared" si="1704"/>
        <v>9.4600909430113331E-3</v>
      </c>
      <c r="DZ659" s="1">
        <f t="shared" si="1705"/>
        <v>7.0231650689318555E-3</v>
      </c>
      <c r="EA659" s="1">
        <f t="shared" si="1706"/>
        <v>5.161257142118205E-3</v>
      </c>
      <c r="EB659" s="1">
        <f t="shared" si="1707"/>
        <v>3.7544818963060728E-3</v>
      </c>
      <c r="EC659" s="1">
        <f t="shared" si="1708"/>
        <v>2.7033654854374139E-3</v>
      </c>
      <c r="ED659" s="1">
        <f t="shared" si="1709"/>
        <v>1.9266794533474179E-3</v>
      </c>
      <c r="EE659" s="1">
        <f t="shared" si="1710"/>
        <v>1.3591115905319433E-3</v>
      </c>
      <c r="EF659" s="1">
        <f t="shared" si="1711"/>
        <v>9.4892938961721744E-4</v>
      </c>
      <c r="EG659" s="1">
        <f t="shared" si="1712"/>
        <v>6.5575119241625154E-4</v>
      </c>
      <c r="EH659" s="1">
        <f t="shared" si="1713"/>
        <v>4.4850262124028533E-4</v>
      </c>
      <c r="EI659" s="1">
        <f t="shared" si="1714"/>
        <v>3.0360353530148267E-4</v>
      </c>
      <c r="EJ659" s="1">
        <f t="shared" si="1715"/>
        <v>2.0340457460829898E-4</v>
      </c>
      <c r="EK659" s="1">
        <f t="shared" si="1716"/>
        <v>1.348725541644114E-4</v>
      </c>
      <c r="EL659" s="1">
        <f t="shared" si="1717"/>
        <v>8.8510154046837601E-5</v>
      </c>
      <c r="EM659" s="1">
        <f t="shared" si="1718"/>
        <v>5.7486733644842642E-5</v>
      </c>
      <c r="EN659" s="1">
        <f t="shared" si="1719"/>
        <v>3.6952703267558E-5</v>
      </c>
      <c r="EO659" s="1">
        <f t="shared" si="1720"/>
        <v>2.3508692153002596E-5</v>
      </c>
      <c r="EP659" s="1">
        <f t="shared" si="1721"/>
        <v>1.4801801853179097E-5</v>
      </c>
      <c r="EQ659" s="1">
        <f t="shared" si="1722"/>
        <v>9.2237024002060083E-6</v>
      </c>
      <c r="ER659" s="1">
        <f t="shared" si="1723"/>
        <v>5.6885524940015533E-6</v>
      </c>
      <c r="ES659" s="1">
        <f t="shared" si="1724"/>
        <v>3.472208211548665E-6</v>
      </c>
      <c r="ET659" s="1">
        <f t="shared" si="1725"/>
        <v>2.0975849529430671E-6</v>
      </c>
      <c r="EU659" s="1">
        <f t="shared" si="1726"/>
        <v>1.2541416266643074E-6</v>
      </c>
      <c r="EV659" s="1">
        <f t="shared" si="1727"/>
        <v>7.4215312158660542E-7</v>
      </c>
      <c r="EW659" s="1">
        <f t="shared" si="1728"/>
        <v>4.346895492764429E-7</v>
      </c>
      <c r="EX659" s="1">
        <f t="shared" si="1729"/>
        <v>2.520407256029268E-7</v>
      </c>
      <c r="EY659" s="1">
        <f t="shared" si="1730"/>
        <v>1.4475378215760483E-7</v>
      </c>
      <c r="EZ659" s="1">
        <f t="shared" si="1731"/>
        <v>8.2547518734984469E-8</v>
      </c>
      <c r="FA659" s="1">
        <f t="shared" si="1732"/>
        <v>4.7191076318767807E-8</v>
      </c>
      <c r="FB659" s="1">
        <f t="shared" si="1733"/>
        <v>2.8048307350825938E-8</v>
      </c>
      <c r="FC659" s="1">
        <f t="shared" si="1734"/>
        <v>1.9452758352782299E-8</v>
      </c>
      <c r="FD659" s="75">
        <f t="shared" si="1585"/>
        <v>1.9452758352782299E-8</v>
      </c>
    </row>
    <row r="660" spans="7:160" x14ac:dyDescent="0.35">
      <c r="G660" t="str">
        <f t="shared" si="1581"/>
        <v>Refd, t=3.22</v>
      </c>
      <c r="H660" s="76">
        <f t="shared" si="1582"/>
        <v>3.2249999999999535</v>
      </c>
      <c r="I660" s="1">
        <f t="shared" si="1583"/>
        <v>0</v>
      </c>
      <c r="J660" s="22">
        <f t="shared" si="1584"/>
        <v>1.008780804740072E-6</v>
      </c>
      <c r="K660" s="1">
        <f t="shared" si="1586"/>
        <v>1.9867512711868755E-6</v>
      </c>
      <c r="L660" s="1">
        <f t="shared" si="1587"/>
        <v>3.6730635467038159E-6</v>
      </c>
      <c r="M660" s="1">
        <f t="shared" si="1588"/>
        <v>6.5116192365573074E-6</v>
      </c>
      <c r="N660" s="1">
        <f t="shared" si="1589"/>
        <v>1.1194110745079367E-5</v>
      </c>
      <c r="O660" s="1">
        <f t="shared" si="1590"/>
        <v>1.8782607064700549E-5</v>
      </c>
      <c r="P660" s="1">
        <f t="shared" si="1591"/>
        <v>3.0884421760045783E-5</v>
      </c>
      <c r="Q660" s="1">
        <f t="shared" si="1592"/>
        <v>4.9897308194081712E-5</v>
      </c>
      <c r="R660" s="1">
        <f t="shared" si="1593"/>
        <v>7.9347240286865422E-5</v>
      </c>
      <c r="S660" s="1">
        <f t="shared" si="1594"/>
        <v>1.2434532338497311E-4</v>
      </c>
      <c r="T660" s="1">
        <f t="shared" si="1595"/>
        <v>1.9219426272833119E-4</v>
      </c>
      <c r="U660" s="1">
        <f t="shared" si="1596"/>
        <v>2.9317760999151416E-4</v>
      </c>
      <c r="V660" s="1">
        <f t="shared" si="1597"/>
        <v>4.4156580299710657E-4</v>
      </c>
      <c r="W660" s="1">
        <f t="shared" si="1598"/>
        <v>6.5687069770568559E-4</v>
      </c>
      <c r="X660" s="1">
        <f t="shared" si="1599"/>
        <v>9.6537360934345357E-4</v>
      </c>
      <c r="Y660" s="1">
        <f t="shared" si="1600"/>
        <v>1.4019395452946738E-3</v>
      </c>
      <c r="Z660" s="1">
        <f t="shared" si="1601"/>
        <v>2.0121111823264608E-3</v>
      </c>
      <c r="AA660" s="1">
        <f t="shared" si="1602"/>
        <v>2.8544494411916884E-3</v>
      </c>
      <c r="AB660" s="1">
        <f t="shared" si="1603"/>
        <v>4.003053109807096E-3</v>
      </c>
      <c r="AC660" s="1">
        <f t="shared" si="1604"/>
        <v>5.5501486548577327E-3</v>
      </c>
      <c r="AD660" s="1">
        <f t="shared" si="1605"/>
        <v>7.6085951163780757E-3</v>
      </c>
      <c r="AE660" s="1">
        <f t="shared" si="1606"/>
        <v>1.031410113383755E-2</v>
      </c>
      <c r="AF660" s="1">
        <f t="shared" si="1607"/>
        <v>1.3826906429258242E-2</v>
      </c>
      <c r="AG660" s="1">
        <f t="shared" si="1608"/>
        <v>1.8332644421124152E-2</v>
      </c>
      <c r="AH660" s="1">
        <f t="shared" si="1609"/>
        <v>2.4042082828863571E-2</v>
      </c>
      <c r="AI660" s="1">
        <f t="shared" si="1610"/>
        <v>3.1189442077692094E-2</v>
      </c>
      <c r="AJ660" s="1">
        <f t="shared" si="1611"/>
        <v>4.0029023229888473E-2</v>
      </c>
      <c r="AK660" s="1">
        <f t="shared" si="1612"/>
        <v>5.082994249656312E-2</v>
      </c>
      <c r="AL660" s="1">
        <f t="shared" si="1613"/>
        <v>6.3868869752604404E-2</v>
      </c>
      <c r="AM660" s="1">
        <f t="shared" si="1614"/>
        <v>7.9420801773615837E-2</v>
      </c>
      <c r="AN660" s="1">
        <f t="shared" si="1615"/>
        <v>9.7748060669447426E-2</v>
      </c>
      <c r="AO660" s="1">
        <f t="shared" si="1616"/>
        <v>0.11908788325114568</v>
      </c>
      <c r="AP660" s="1">
        <f t="shared" si="1617"/>
        <v>0.1436391428756317</v>
      </c>
      <c r="AQ660" s="1">
        <f t="shared" si="1618"/>
        <v>0.17154890383298244</v>
      </c>
      <c r="AR660" s="1">
        <f t="shared" si="1619"/>
        <v>0.20289963062025554</v>
      </c>
      <c r="AS660" s="1">
        <f t="shared" si="1620"/>
        <v>0.23769794260956353</v>
      </c>
      <c r="AT660" s="1">
        <f t="shared" si="1621"/>
        <v>0.27586580427352742</v>
      </c>
      <c r="AU660" s="1">
        <f t="shared" si="1622"/>
        <v>0.31723496363334058</v>
      </c>
      <c r="AV660" s="1">
        <f t="shared" si="1623"/>
        <v>0.36154529582668871</v>
      </c>
      <c r="AW660" s="1">
        <f t="shared" si="1624"/>
        <v>0.4084474820376171</v>
      </c>
      <c r="AX660" s="1">
        <f t="shared" si="1625"/>
        <v>0.457510172303499</v>
      </c>
      <c r="AY660" s="1">
        <f t="shared" si="1626"/>
        <v>0.50823146696840993</v>
      </c>
      <c r="AZ660" s="1">
        <f t="shared" si="1627"/>
        <v>0.56005423383431585</v>
      </c>
      <c r="BA660" s="1">
        <f t="shared" si="1628"/>
        <v>0.61238448636882725</v>
      </c>
      <c r="BB660" s="1">
        <f t="shared" si="1629"/>
        <v>0.6646118111521967</v>
      </c>
      <c r="BC660" s="1">
        <f t="shared" si="1630"/>
        <v>0.71613067367267658</v>
      </c>
      <c r="BD660" s="1">
        <f t="shared" si="1631"/>
        <v>0.76636136642532793</v>
      </c>
      <c r="BE660" s="1">
        <f t="shared" si="1632"/>
        <v>0.81476939816502691</v>
      </c>
      <c r="BF660" s="1">
        <f t="shared" si="1633"/>
        <v>0.86088225385467865</v>
      </c>
      <c r="BG660" s="1">
        <f t="shared" si="1634"/>
        <v>0.90430266730711939</v>
      </c>
      <c r="BH660" s="1">
        <f t="shared" si="1635"/>
        <v>0.94471782076594202</v>
      </c>
      <c r="BI660" s="1">
        <f t="shared" si="1636"/>
        <v>0.98190419053003952</v>
      </c>
      <c r="BJ660" s="1">
        <f t="shared" si="1637"/>
        <v>1.0157280661011088</v>
      </c>
      <c r="BK660" s="1">
        <f t="shared" si="1638"/>
        <v>1.0461420545422664</v>
      </c>
      <c r="BL660" s="1">
        <f t="shared" si="1639"/>
        <v>1.0731781184700879</v>
      </c>
      <c r="BM660" s="1">
        <f t="shared" si="1640"/>
        <v>1.096937868630399</v>
      </c>
      <c r="BN660" s="1">
        <f t="shared" si="1641"/>
        <v>1.1175809314081659</v>
      </c>
      <c r="BO660" s="1">
        <f t="shared" si="1642"/>
        <v>1.1353122369682755</v>
      </c>
      <c r="BP660" s="1">
        <f t="shared" si="1643"/>
        <v>1.1503690313137287</v>
      </c>
      <c r="BQ660" s="1">
        <f t="shared" si="1644"/>
        <v>1.1630083173749974</v>
      </c>
      <c r="BR660" s="1">
        <f t="shared" si="1645"/>
        <v>1.1734952920136432</v>
      </c>
      <c r="BS660" s="1">
        <f t="shared" si="1646"/>
        <v>1.1820931848170186</v>
      </c>
      <c r="BT660" s="1">
        <f t="shared" si="1647"/>
        <v>1.1890547376522305</v>
      </c>
      <c r="BU660" s="1">
        <f t="shared" si="1648"/>
        <v>1.1946154059881897</v>
      </c>
      <c r="BV660" s="1">
        <f t="shared" si="1649"/>
        <v>1.1989882257151596</v>
      </c>
      <c r="BW660" s="1">
        <f t="shared" si="1650"/>
        <v>1.2023601806585937</v>
      </c>
      <c r="BX660" s="1">
        <f t="shared" si="1651"/>
        <v>1.2048898305725289</v>
      </c>
      <c r="BY660" s="1">
        <f t="shared" si="1652"/>
        <v>1.2067059181646456</v>
      </c>
      <c r="BZ660" s="1">
        <f t="shared" si="1653"/>
        <v>1.207906665024814</v>
      </c>
      <c r="CA660" s="1">
        <f t="shared" si="1654"/>
        <v>1.2085594866295564</v>
      </c>
      <c r="CB660" s="1">
        <f t="shared" si="1655"/>
        <v>1.2087009010590644</v>
      </c>
      <c r="CC660" s="1">
        <f t="shared" si="1656"/>
        <v>1.2083364691925496</v>
      </c>
      <c r="CD660" s="1">
        <f t="shared" si="1657"/>
        <v>1.2074406801353754</v>
      </c>
      <c r="CE660" s="1">
        <f t="shared" si="1658"/>
        <v>1.2059567785443506</v>
      </c>
      <c r="CF660" s="1">
        <f t="shared" si="1659"/>
        <v>1.2037966143261556</v>
      </c>
      <c r="CG660" s="1">
        <f t="shared" si="1660"/>
        <v>1.2008406737186106</v>
      </c>
      <c r="CH660" s="1">
        <f t="shared" si="1661"/>
        <v>1.1969385176921328</v>
      </c>
      <c r="CI660" s="1">
        <f t="shared" si="1662"/>
        <v>1.1919099025186832</v>
      </c>
      <c r="CJ660" s="1">
        <f t="shared" si="1663"/>
        <v>1.1855468820280246</v>
      </c>
      <c r="CK660" s="1">
        <f t="shared" si="1664"/>
        <v>1.177617185959559</v>
      </c>
      <c r="CL660" s="1">
        <f t="shared" si="1665"/>
        <v>1.1678691297290555</v>
      </c>
      <c r="CM660" s="1">
        <f t="shared" si="1666"/>
        <v>1.1560382358312684</v>
      </c>
      <c r="CN660" s="1">
        <f t="shared" si="1667"/>
        <v>1.1418556369368036</v>
      </c>
      <c r="CO660" s="1">
        <f t="shared" si="1668"/>
        <v>1.1250581901053669</v>
      </c>
      <c r="CP660" s="1">
        <f t="shared" si="1669"/>
        <v>1.1054000690179151</v>
      </c>
      <c r="CQ660" s="1">
        <f t="shared" si="1670"/>
        <v>1.0826654292066509</v>
      </c>
      <c r="CR660" s="1">
        <f t="shared" si="1671"/>
        <v>1.056681575627257</v>
      </c>
      <c r="CS660" s="1">
        <f t="shared" si="1672"/>
        <v>1.02733192021558</v>
      </c>
      <c r="CT660" s="1">
        <f t="shared" si="1673"/>
        <v>0.99456791711697867</v>
      </c>
      <c r="CU660" s="1">
        <f t="shared" si="1674"/>
        <v>0.95841912094067061</v>
      </c>
      <c r="CV660" s="1">
        <f t="shared" si="1675"/>
        <v>0.91900054039948409</v>
      </c>
      <c r="CW660" s="1">
        <f t="shared" si="1676"/>
        <v>0.87651656166493841</v>
      </c>
      <c r="CX660" s="1">
        <f t="shared" si="1677"/>
        <v>0.83126089079977206</v>
      </c>
      <c r="CY660" s="1">
        <f t="shared" si="1678"/>
        <v>0.78361220273241394</v>
      </c>
      <c r="CZ660" s="1">
        <f t="shared" si="1679"/>
        <v>0.73402546775232957</v>
      </c>
      <c r="DA660" s="1">
        <f t="shared" si="1680"/>
        <v>0.68301923157700339</v>
      </c>
      <c r="DB660" s="1">
        <f t="shared" si="1681"/>
        <v>0.63115942400636049</v>
      </c>
      <c r="DC660" s="1">
        <f t="shared" si="1682"/>
        <v>0.57904053559613544</v>
      </c>
      <c r="DD660" s="1">
        <f t="shared" si="1683"/>
        <v>0.52726520571299884</v>
      </c>
      <c r="DE660" s="1">
        <f t="shared" si="1684"/>
        <v>0.4764233884465322</v>
      </c>
      <c r="DF660" s="1">
        <f t="shared" si="1685"/>
        <v>0.42707229287650794</v>
      </c>
      <c r="DG660" s="1">
        <f t="shared" si="1686"/>
        <v>0.37971822840642783</v>
      </c>
      <c r="DH660" s="1">
        <f t="shared" si="1687"/>
        <v>0.33480133139200768</v>
      </c>
      <c r="DI660" s="1">
        <f t="shared" si="1688"/>
        <v>0.29268392213204264</v>
      </c>
      <c r="DJ660" s="1">
        <f t="shared" si="1689"/>
        <v>0.25364296434197176</v>
      </c>
      <c r="DK660" s="1">
        <f t="shared" si="1690"/>
        <v>0.21786679946193813</v>
      </c>
      <c r="DL660" s="1">
        <f t="shared" si="1691"/>
        <v>0.18545603341104044</v>
      </c>
      <c r="DM660" s="1">
        <f t="shared" si="1692"/>
        <v>0.15642818929836735</v>
      </c>
      <c r="DN660" s="1">
        <f t="shared" si="1693"/>
        <v>0.13072552685582267</v>
      </c>
      <c r="DO660" s="1">
        <f t="shared" si="1694"/>
        <v>0.10822528192026888</v>
      </c>
      <c r="DP660" s="1">
        <f t="shared" si="1695"/>
        <v>8.8751503447371483E-2</v>
      </c>
      <c r="DQ660" s="1">
        <f t="shared" si="1696"/>
        <v>7.208765999290892E-2</v>
      </c>
      <c r="DR660" s="1">
        <f t="shared" si="1697"/>
        <v>5.7989244450300882E-2</v>
      </c>
      <c r="DS660" s="1">
        <f t="shared" si="1698"/>
        <v>4.6195712214602953E-2</v>
      </c>
      <c r="DT660" s="1">
        <f t="shared" si="1699"/>
        <v>3.6441228015482968E-2</v>
      </c>
      <c r="DU660" s="1">
        <f t="shared" si="1700"/>
        <v>2.8463853696552882E-2</v>
      </c>
      <c r="DV660" s="1">
        <f t="shared" si="1701"/>
        <v>2.2012967473814898E-2</v>
      </c>
      <c r="DW660" s="1">
        <f t="shared" si="1702"/>
        <v>1.6854851399180162E-2</v>
      </c>
      <c r="DX660" s="1">
        <f t="shared" si="1703"/>
        <v>1.2776508014820345E-2</v>
      </c>
      <c r="DY660" s="1">
        <f t="shared" si="1704"/>
        <v>9.5878634531423555E-3</v>
      </c>
      <c r="DZ660" s="1">
        <f t="shared" si="1705"/>
        <v>7.1225801736554979E-3</v>
      </c>
      <c r="EA660" s="1">
        <f t="shared" si="1706"/>
        <v>5.2377390130497062E-3</v>
      </c>
      <c r="EB660" s="1">
        <f t="shared" si="1707"/>
        <v>3.8126606125919774E-3</v>
      </c>
      <c r="EC660" s="1">
        <f t="shared" si="1708"/>
        <v>2.7471255406966971E-3</v>
      </c>
      <c r="ED660" s="1">
        <f t="shared" si="1709"/>
        <v>1.9592262699478836E-3</v>
      </c>
      <c r="EE660" s="1">
        <f t="shared" si="1710"/>
        <v>1.3830483378479905E-3</v>
      </c>
      <c r="EF660" s="1">
        <f t="shared" si="1711"/>
        <v>9.6633771242070755E-4</v>
      </c>
      <c r="EG660" s="1">
        <f t="shared" si="1712"/>
        <v>6.6827087368402747E-4</v>
      </c>
      <c r="EH660" s="1">
        <f t="shared" si="1713"/>
        <v>4.5740659067957913E-4</v>
      </c>
      <c r="EI660" s="1">
        <f t="shared" si="1714"/>
        <v>3.0986589073424931E-4</v>
      </c>
      <c r="EJ660" s="1">
        <f t="shared" si="1715"/>
        <v>2.0776034669949784E-4</v>
      </c>
      <c r="EK660" s="1">
        <f t="shared" si="1716"/>
        <v>1.3786878844955931E-4</v>
      </c>
      <c r="EL660" s="1">
        <f t="shared" si="1717"/>
        <v>9.0548507326537267E-5</v>
      </c>
      <c r="EM660" s="1">
        <f t="shared" si="1718"/>
        <v>5.8858203142688087E-5</v>
      </c>
      <c r="EN660" s="1">
        <f t="shared" si="1719"/>
        <v>3.7865356628658636E-5</v>
      </c>
      <c r="EO660" s="1">
        <f t="shared" si="1720"/>
        <v>2.410937968107227E-5</v>
      </c>
      <c r="EP660" s="1">
        <f t="shared" si="1721"/>
        <v>1.5192844848191983E-5</v>
      </c>
      <c r="EQ660" s="1">
        <f t="shared" si="1722"/>
        <v>9.475495408625857E-6</v>
      </c>
      <c r="ER660" s="1">
        <f t="shared" si="1723"/>
        <v>5.8489199539620252E-6</v>
      </c>
      <c r="ES660" s="1">
        <f t="shared" si="1724"/>
        <v>3.5732387154318071E-6</v>
      </c>
      <c r="ET660" s="1">
        <f t="shared" si="1725"/>
        <v>2.160544705780115E-6</v>
      </c>
      <c r="EU660" s="1">
        <f t="shared" si="1726"/>
        <v>1.2929530282801341E-6</v>
      </c>
      <c r="EV660" s="1">
        <f t="shared" si="1727"/>
        <v>7.6582087568191241E-7</v>
      </c>
      <c r="EW660" s="1">
        <f t="shared" si="1728"/>
        <v>4.4896819969426696E-7</v>
      </c>
      <c r="EX660" s="1">
        <f t="shared" si="1729"/>
        <v>2.6056465564114459E-7</v>
      </c>
      <c r="EY660" s="1">
        <f t="shared" si="1730"/>
        <v>1.4979265071121534E-7</v>
      </c>
      <c r="EZ660" s="1">
        <f t="shared" si="1731"/>
        <v>8.55052231220494E-8</v>
      </c>
      <c r="FA660" s="1">
        <f t="shared" si="1732"/>
        <v>4.8932724832684292E-8</v>
      </c>
      <c r="FB660" s="1">
        <f t="shared" si="1733"/>
        <v>2.9115568988408026E-8</v>
      </c>
      <c r="FC660" s="1">
        <f t="shared" si="1734"/>
        <v>2.0211994049966656E-8</v>
      </c>
      <c r="FD660" s="75">
        <f t="shared" si="1585"/>
        <v>2.0211994049966656E-8</v>
      </c>
    </row>
    <row r="661" spans="7:160" x14ac:dyDescent="0.35">
      <c r="G661" t="str">
        <f t="shared" si="1581"/>
        <v>Refd, t=3.23</v>
      </c>
      <c r="H661" s="76">
        <f t="shared" si="1582"/>
        <v>3.2299999999999534</v>
      </c>
      <c r="I661" s="1">
        <f t="shared" si="1583"/>
        <v>0</v>
      </c>
      <c r="J661" s="22">
        <f t="shared" si="1584"/>
        <v>9.9760180958939695E-7</v>
      </c>
      <c r="K661" s="1">
        <f t="shared" si="1586"/>
        <v>1.9647387482875524E-6</v>
      </c>
      <c r="L661" s="1">
        <f t="shared" si="1587"/>
        <v>3.6323821436967272E-6</v>
      </c>
      <c r="M661" s="1">
        <f t="shared" si="1588"/>
        <v>6.4395430168360411E-6</v>
      </c>
      <c r="N661" s="1">
        <f t="shared" si="1589"/>
        <v>1.1070320595491353E-5</v>
      </c>
      <c r="O661" s="1">
        <f t="shared" si="1590"/>
        <v>1.8575180991894416E-5</v>
      </c>
      <c r="P661" s="1">
        <f t="shared" si="1591"/>
        <v>3.0543986955769161E-5</v>
      </c>
      <c r="Q661" s="1">
        <f t="shared" si="1592"/>
        <v>4.9348659932702251E-5</v>
      </c>
      <c r="R661" s="1">
        <f t="shared" si="1593"/>
        <v>7.8477543414344435E-5</v>
      </c>
      <c r="S661" s="1">
        <f t="shared" si="1594"/>
        <v>1.2298780562956216E-4</v>
      </c>
      <c r="T661" s="1">
        <f t="shared" si="1595"/>
        <v>1.9010610097453876E-4</v>
      </c>
      <c r="U661" s="1">
        <f t="shared" si="1596"/>
        <v>2.9001052599623544E-4</v>
      </c>
      <c r="V661" s="1">
        <f t="shared" si="1597"/>
        <v>4.3682775953491129E-4</v>
      </c>
      <c r="W661" s="1">
        <f t="shared" si="1598"/>
        <v>6.4987706673806298E-4</v>
      </c>
      <c r="X661" s="1">
        <f t="shared" si="1599"/>
        <v>9.5518632741399274E-4</v>
      </c>
      <c r="Y661" s="1">
        <f t="shared" si="1600"/>
        <v>1.3872931413399842E-3</v>
      </c>
      <c r="Z661" s="1">
        <f t="shared" si="1601"/>
        <v>1.9913252230399059E-3</v>
      </c>
      <c r="AA661" s="1">
        <f t="shared" si="1602"/>
        <v>2.8253279434450095E-3</v>
      </c>
      <c r="AB661" s="1">
        <f t="shared" si="1603"/>
        <v>3.9627728516535314E-3</v>
      </c>
      <c r="AC661" s="1">
        <f t="shared" si="1604"/>
        <v>5.4951400742625934E-3</v>
      </c>
      <c r="AD661" s="1">
        <f t="shared" si="1605"/>
        <v>7.5344215683582835E-3</v>
      </c>
      <c r="AE661" s="1">
        <f t="shared" si="1606"/>
        <v>1.0215344568458079E-2</v>
      </c>
      <c r="AF661" s="1">
        <f t="shared" si="1607"/>
        <v>1.3697069871830864E-2</v>
      </c>
      <c r="AG661" s="1">
        <f t="shared" si="1608"/>
        <v>1.8164083730072007E-2</v>
      </c>
      <c r="AH661" s="1">
        <f t="shared" si="1609"/>
        <v>2.3825981766753289E-2</v>
      </c>
      <c r="AI661" s="1">
        <f t="shared" si="1610"/>
        <v>3.0915845414230755E-2</v>
      </c>
      <c r="AJ661" s="1">
        <f t="shared" si="1611"/>
        <v>3.9686942062973164E-2</v>
      </c>
      <c r="AK661" s="1">
        <f t="shared" si="1612"/>
        <v>5.0407543940285349E-2</v>
      </c>
      <c r="AL661" s="1">
        <f t="shared" si="1613"/>
        <v>6.3353759415182995E-2</v>
      </c>
      <c r="AM661" s="1">
        <f t="shared" si="1614"/>
        <v>7.8800402005950884E-2</v>
      </c>
      <c r="AN661" s="1">
        <f t="shared" si="1615"/>
        <v>9.7010080578227839E-2</v>
      </c>
      <c r="AO661" s="1">
        <f t="shared" si="1616"/>
        <v>0.11822086833456094</v>
      </c>
      <c r="AP661" s="1">
        <f t="shared" si="1617"/>
        <v>0.14263308347060488</v>
      </c>
      <c r="AQ661" s="1">
        <f t="shared" si="1618"/>
        <v>0.17039587316154137</v>
      </c>
      <c r="AR661" s="1">
        <f t="shared" si="1619"/>
        <v>0.20159441600686592</v>
      </c>
      <c r="AS661" s="1">
        <f t="shared" si="1620"/>
        <v>0.23623862834764997</v>
      </c>
      <c r="AT661" s="1">
        <f t="shared" si="1621"/>
        <v>0.27425426248719648</v>
      </c>
      <c r="AU661" s="1">
        <f t="shared" si="1622"/>
        <v>0.3154772109304676</v>
      </c>
      <c r="AV661" s="1">
        <f t="shared" si="1623"/>
        <v>0.35965167886755078</v>
      </c>
      <c r="AW661" s="1">
        <f t="shared" si="1624"/>
        <v>0.40643266424324959</v>
      </c>
      <c r="AX661" s="1">
        <f t="shared" si="1625"/>
        <v>0.45539290626297307</v>
      </c>
      <c r="AY661" s="1">
        <f t="shared" si="1626"/>
        <v>0.50603415173209998</v>
      </c>
      <c r="AZ661" s="1">
        <f t="shared" si="1627"/>
        <v>0.55780227193604481</v>
      </c>
      <c r="BA661" s="1">
        <f t="shared" si="1628"/>
        <v>0.61010547064752796</v>
      </c>
      <c r="BB661" s="1">
        <f t="shared" si="1629"/>
        <v>0.66233458476097917</v>
      </c>
      <c r="BC661" s="1">
        <f t="shared" si="1630"/>
        <v>0.71388431673716479</v>
      </c>
      <c r="BD661" s="1">
        <f t="shared" si="1631"/>
        <v>0.76417416862320708</v>
      </c>
      <c r="BE661" s="1">
        <f t="shared" si="1632"/>
        <v>0.8126678774623225</v>
      </c>
      <c r="BF661" s="1">
        <f t="shared" si="1633"/>
        <v>0.85889027767743642</v>
      </c>
      <c r="BG661" s="1">
        <f t="shared" si="1634"/>
        <v>0.90244072399030084</v>
      </c>
      <c r="BH661" s="1">
        <f t="shared" si="1635"/>
        <v>0.94300247709954277</v>
      </c>
      <c r="BI661" s="1">
        <f t="shared" si="1636"/>
        <v>0.98034775684985109</v>
      </c>
      <c r="BJ661" s="1">
        <f t="shared" si="1637"/>
        <v>1.0143384750677409</v>
      </c>
      <c r="BK661" s="1">
        <f t="shared" si="1638"/>
        <v>1.0449229449524153</v>
      </c>
      <c r="BL661" s="1">
        <f t="shared" si="1639"/>
        <v>1.0721291024382218</v>
      </c>
      <c r="BM661" s="1">
        <f t="shared" si="1640"/>
        <v>1.0960549502783981</v>
      </c>
      <c r="BN661" s="1">
        <f t="shared" si="1641"/>
        <v>1.1168570384499117</v>
      </c>
      <c r="BO661" s="1">
        <f t="shared" si="1642"/>
        <v>1.1347378235183712</v>
      </c>
      <c r="BP661" s="1">
        <f t="shared" si="1643"/>
        <v>1.1499327107406343</v>
      </c>
      <c r="BQ661" s="1">
        <f t="shared" si="1644"/>
        <v>1.1626974875887928</v>
      </c>
      <c r="BR661" s="1">
        <f t="shared" si="1645"/>
        <v>1.1732967215220635</v>
      </c>
      <c r="BS661" s="1">
        <f t="shared" si="1646"/>
        <v>1.1819935353663713</v>
      </c>
      <c r="BT661" s="1">
        <f t="shared" si="1647"/>
        <v>1.189041007435593</v>
      </c>
      <c r="BU661" s="1">
        <f t="shared" si="1648"/>
        <v>1.1946752854645331</v>
      </c>
      <c r="BV661" s="1">
        <f t="shared" si="1649"/>
        <v>1.1991103653901567</v>
      </c>
      <c r="BW661" s="1">
        <f t="shared" si="1650"/>
        <v>1.2025343762595568</v>
      </c>
      <c r="BX661" s="1">
        <f t="shared" si="1651"/>
        <v>1.2051071356252225</v>
      </c>
      <c r="BY661" s="1">
        <f t="shared" si="1652"/>
        <v>1.2069586969462451</v>
      </c>
      <c r="BZ661" s="1">
        <f t="shared" si="1653"/>
        <v>1.2081886002715228</v>
      </c>
      <c r="CA661" s="1">
        <f t="shared" si="1654"/>
        <v>1.2088655563756177</v>
      </c>
      <c r="CB661" s="1">
        <f t="shared" si="1655"/>
        <v>1.209027337800942</v>
      </c>
      <c r="CC661" s="1">
        <f t="shared" si="1656"/>
        <v>1.2086807124645695</v>
      </c>
      <c r="CD661" s="1">
        <f t="shared" si="1657"/>
        <v>1.2078013308119149</v>
      </c>
      <c r="CE661" s="1">
        <f t="shared" si="1658"/>
        <v>1.2063335599967733</v>
      </c>
      <c r="CF661" s="1">
        <f t="shared" si="1659"/>
        <v>1.2041903421894209</v>
      </c>
      <c r="CG661" s="1">
        <f t="shared" si="1660"/>
        <v>1.2012532326756955</v>
      </c>
      <c r="CH661" s="1">
        <f t="shared" si="1661"/>
        <v>1.1973728405677253</v>
      </c>
      <c r="CI661" s="1">
        <f t="shared" si="1662"/>
        <v>1.1923699442889912</v>
      </c>
      <c r="CJ661" s="1">
        <f t="shared" si="1663"/>
        <v>1.18603757930503</v>
      </c>
      <c r="CK661" s="1">
        <f t="shared" si="1664"/>
        <v>1.1781443912981757</v>
      </c>
      <c r="CL661" s="1">
        <f t="shared" si="1665"/>
        <v>1.1684395099228162</v>
      </c>
      <c r="CM661" s="1">
        <f t="shared" si="1666"/>
        <v>1.1566591243587911</v>
      </c>
      <c r="CN661" s="1">
        <f t="shared" si="1667"/>
        <v>1.1425348329852507</v>
      </c>
      <c r="CO661" s="1">
        <f t="shared" si="1668"/>
        <v>1.1258037001207308</v>
      </c>
      <c r="CP661" s="1">
        <f t="shared" si="1669"/>
        <v>1.1062197913843814</v>
      </c>
      <c r="CQ661" s="1">
        <f t="shared" si="1670"/>
        <v>1.0835667881669147</v>
      </c>
      <c r="CR661" s="1">
        <f t="shared" si="1671"/>
        <v>1.057671116508798</v>
      </c>
      <c r="CS661" s="1">
        <f t="shared" si="1672"/>
        <v>1.028414883887975</v>
      </c>
      <c r="CT661" s="1">
        <f t="shared" si="1673"/>
        <v>0.99574781675428925</v>
      </c>
      <c r="CU661" s="1">
        <f t="shared" si="1674"/>
        <v>0.95969734796302764</v>
      </c>
      <c r="CV661" s="1">
        <f t="shared" si="1675"/>
        <v>0.92037602833737453</v>
      </c>
      <c r="CW661" s="1">
        <f t="shared" si="1676"/>
        <v>0.87798553618331365</v>
      </c>
      <c r="CX661" s="1">
        <f t="shared" si="1677"/>
        <v>0.83281673100233344</v>
      </c>
      <c r="CY661" s="1">
        <f t="shared" si="1678"/>
        <v>0.78524543316988005</v>
      </c>
      <c r="CZ661" s="1">
        <f t="shared" si="1679"/>
        <v>0.73572389260298066</v>
      </c>
      <c r="DA661" s="1">
        <f t="shared" si="1680"/>
        <v>0.6847682128527145</v>
      </c>
      <c r="DB661" s="1">
        <f t="shared" si="1681"/>
        <v>0.63294229519043588</v>
      </c>
      <c r="DC661" s="1">
        <f t="shared" si="1682"/>
        <v>0.58083913181213143</v>
      </c>
      <c r="DD661" s="1">
        <f t="shared" si="1683"/>
        <v>0.52906048236284542</v>
      </c>
      <c r="DE661" s="1">
        <f t="shared" si="1684"/>
        <v>0.47819609316391892</v>
      </c>
      <c r="DF661" s="1">
        <f t="shared" si="1685"/>
        <v>0.42880365134329751</v>
      </c>
      <c r="DG661" s="1">
        <f t="shared" si="1686"/>
        <v>0.38139060351489523</v>
      </c>
      <c r="DH661" s="1">
        <f t="shared" si="1687"/>
        <v>0.33639881750262618</v>
      </c>
      <c r="DI661" s="1">
        <f t="shared" si="1688"/>
        <v>0.29419284152318326</v>
      </c>
      <c r="DJ661" s="1">
        <f t="shared" si="1689"/>
        <v>0.25505224080579481</v>
      </c>
      <c r="DK661" s="1">
        <f t="shared" si="1690"/>
        <v>0.21916819355896575</v>
      </c>
      <c r="DL661" s="1">
        <f t="shared" si="1691"/>
        <v>0.1866442342028112</v>
      </c>
      <c r="DM661" s="1">
        <f t="shared" si="1692"/>
        <v>0.15750076745584604</v>
      </c>
      <c r="DN661" s="1">
        <f t="shared" si="1693"/>
        <v>0.13168276299951615</v>
      </c>
      <c r="DO661" s="1">
        <f t="shared" si="1694"/>
        <v>0.1090698911746119</v>
      </c>
      <c r="DP661" s="1">
        <f t="shared" si="1695"/>
        <v>8.9488282019381679E-2</v>
      </c>
      <c r="DQ661" s="1">
        <f t="shared" si="1696"/>
        <v>7.2723081919134666E-2</v>
      </c>
      <c r="DR661" s="1">
        <f t="shared" si="1697"/>
        <v>5.853103656902707E-2</v>
      </c>
      <c r="DS661" s="1">
        <f t="shared" si="1698"/>
        <v>4.665243321303808E-2</v>
      </c>
      <c r="DT661" s="1">
        <f t="shared" si="1699"/>
        <v>3.6821873543037807E-2</v>
      </c>
      <c r="DU661" s="1">
        <f t="shared" si="1700"/>
        <v>2.8777504589330073E-2</v>
      </c>
      <c r="DV661" s="1">
        <f t="shared" si="1701"/>
        <v>2.2268492687441004E-2</v>
      </c>
      <c r="DW661" s="1">
        <f t="shared" si="1702"/>
        <v>1.7060671838578737E-2</v>
      </c>
      <c r="DX661" s="1">
        <f t="shared" si="1703"/>
        <v>1.294042252809135E-2</v>
      </c>
      <c r="DY661" s="1">
        <f t="shared" si="1704"/>
        <v>9.7169341455318192E-3</v>
      </c>
      <c r="DZ661" s="1">
        <f t="shared" si="1705"/>
        <v>7.2230710843251009E-3</v>
      </c>
      <c r="EA661" s="1">
        <f t="shared" si="1706"/>
        <v>5.3151001406040004E-3</v>
      </c>
      <c r="EB661" s="1">
        <f t="shared" si="1707"/>
        <v>3.8715482244264972E-3</v>
      </c>
      <c r="EC661" s="1">
        <f t="shared" si="1708"/>
        <v>2.7914495242175501E-3</v>
      </c>
      <c r="ED661" s="1">
        <f t="shared" si="1709"/>
        <v>1.9922157983434416E-3</v>
      </c>
      <c r="EE661" s="1">
        <f t="shared" si="1710"/>
        <v>1.4073281265615204E-3</v>
      </c>
      <c r="EF661" s="1">
        <f t="shared" si="1711"/>
        <v>9.8400843649609142E-4</v>
      </c>
      <c r="EG661" s="1">
        <f t="shared" si="1712"/>
        <v>6.8098872554532596E-4</v>
      </c>
      <c r="EH661" s="1">
        <f t="shared" si="1713"/>
        <v>4.6645834201237832E-4</v>
      </c>
      <c r="EI661" s="1">
        <f t="shared" si="1714"/>
        <v>3.1623707964109849E-4</v>
      </c>
      <c r="EJ661" s="1">
        <f t="shared" si="1715"/>
        <v>2.1219527950654447E-4</v>
      </c>
      <c r="EK661" s="1">
        <f t="shared" si="1716"/>
        <v>1.4092189575158916E-4</v>
      </c>
      <c r="EL661" s="1">
        <f t="shared" si="1717"/>
        <v>9.262722445837156E-5</v>
      </c>
      <c r="EM661" s="1">
        <f t="shared" si="1718"/>
        <v>6.0257973954753052E-5</v>
      </c>
      <c r="EN661" s="1">
        <f t="shared" si="1719"/>
        <v>3.8797615756690545E-5</v>
      </c>
      <c r="EO661" s="1">
        <f t="shared" si="1720"/>
        <v>2.4723487373787697E-5</v>
      </c>
      <c r="EP661" s="1">
        <f t="shared" si="1721"/>
        <v>1.5592965219711123E-5</v>
      </c>
      <c r="EQ661" s="1">
        <f t="shared" si="1722"/>
        <v>9.7333560799729006E-6</v>
      </c>
      <c r="ER661" s="1">
        <f t="shared" si="1723"/>
        <v>6.013295802299828E-6</v>
      </c>
      <c r="ES661" s="1">
        <f t="shared" si="1724"/>
        <v>3.6768863947761349E-6</v>
      </c>
      <c r="ET661" s="1">
        <f t="shared" si="1725"/>
        <v>2.2251934881967259E-6</v>
      </c>
      <c r="EU661" s="1">
        <f t="shared" si="1726"/>
        <v>1.3328419122542382E-6</v>
      </c>
      <c r="EV661" s="1">
        <f t="shared" si="1727"/>
        <v>7.9016812018076196E-7</v>
      </c>
      <c r="EW661" s="1">
        <f t="shared" si="1728"/>
        <v>4.6367050085867773E-7</v>
      </c>
      <c r="EX661" s="1">
        <f t="shared" si="1729"/>
        <v>2.6934980697841051E-7</v>
      </c>
      <c r="EY661" s="1">
        <f t="shared" si="1730"/>
        <v>1.5499095189783393E-7</v>
      </c>
      <c r="EZ661" s="1">
        <f t="shared" si="1731"/>
        <v>8.8559548557842765E-8</v>
      </c>
      <c r="FA661" s="1">
        <f t="shared" si="1732"/>
        <v>5.0733157222727011E-8</v>
      </c>
      <c r="FB661" s="1">
        <f t="shared" si="1733"/>
        <v>3.0220076295435774E-8</v>
      </c>
      <c r="FC661" s="1">
        <f t="shared" si="1734"/>
        <v>2.0998455991536033E-8</v>
      </c>
      <c r="FD661" s="75">
        <f t="shared" si="1585"/>
        <v>2.0998455991536033E-8</v>
      </c>
    </row>
    <row r="662" spans="7:160" x14ac:dyDescent="0.35">
      <c r="G662" t="str">
        <f t="shared" si="1581"/>
        <v>Refd, t=3.23</v>
      </c>
      <c r="H662" s="76">
        <f t="shared" si="1582"/>
        <v>3.2349999999999532</v>
      </c>
      <c r="I662" s="1">
        <f t="shared" si="1583"/>
        <v>0</v>
      </c>
      <c r="J662" s="22">
        <f t="shared" si="1584"/>
        <v>9.8654689903262239E-7</v>
      </c>
      <c r="K662" s="1">
        <f t="shared" si="1586"/>
        <v>1.9429706399851279E-6</v>
      </c>
      <c r="L662" s="1">
        <f t="shared" si="1587"/>
        <v>3.5921526439133285E-6</v>
      </c>
      <c r="M662" s="1">
        <f t="shared" si="1588"/>
        <v>6.3682677515686387E-6</v>
      </c>
      <c r="N662" s="1">
        <f t="shared" si="1589"/>
        <v>1.0947906289682565E-5</v>
      </c>
      <c r="O662" s="1">
        <f t="shared" si="1590"/>
        <v>1.8370059771446173E-5</v>
      </c>
      <c r="P662" s="1">
        <f t="shared" si="1591"/>
        <v>3.0207331976669584E-5</v>
      </c>
      <c r="Q662" s="1">
        <f t="shared" si="1592"/>
        <v>4.8806094244105284E-5</v>
      </c>
      <c r="R662" s="1">
        <f t="shared" si="1593"/>
        <v>7.7617466119317486E-5</v>
      </c>
      <c r="S662" s="1">
        <f t="shared" si="1594"/>
        <v>1.2164525419183391E-4</v>
      </c>
      <c r="T662" s="1">
        <f t="shared" si="1595"/>
        <v>1.8804086131227177E-4</v>
      </c>
      <c r="U662" s="1">
        <f t="shared" si="1596"/>
        <v>2.8687801740023686E-4</v>
      </c>
      <c r="V662" s="1">
        <f t="shared" si="1597"/>
        <v>4.3214109470309078E-4</v>
      </c>
      <c r="W662" s="1">
        <f t="shared" si="1598"/>
        <v>6.4295866469599985E-4</v>
      </c>
      <c r="X662" s="1">
        <f t="shared" si="1599"/>
        <v>9.4510759511291721E-4</v>
      </c>
      <c r="Y662" s="1">
        <f t="shared" si="1600"/>
        <v>1.3728011011629366E-3</v>
      </c>
      <c r="Z662" s="1">
        <f t="shared" si="1601"/>
        <v>1.9707556115731947E-3</v>
      </c>
      <c r="AA662" s="1">
        <f t="shared" si="1602"/>
        <v>2.7965052961831044E-3</v>
      </c>
      <c r="AB662" s="1">
        <f t="shared" si="1603"/>
        <v>3.9228994525731418E-3</v>
      </c>
      <c r="AC662" s="1">
        <f t="shared" si="1604"/>
        <v>5.4406773875693825E-3</v>
      </c>
      <c r="AD662" s="1">
        <f t="shared" si="1605"/>
        <v>7.4609698324158555E-3</v>
      </c>
      <c r="AE662" s="1">
        <f t="shared" si="1606"/>
        <v>1.0117528507937724E-2</v>
      </c>
      <c r="AF662" s="1">
        <f t="shared" si="1607"/>
        <v>1.3568440793645524E-2</v>
      </c>
      <c r="AG662" s="1">
        <f t="shared" si="1608"/>
        <v>1.7997050363361553E-2</v>
      </c>
      <c r="AH662" s="1">
        <f t="shared" si="1609"/>
        <v>2.3611783781232343E-2</v>
      </c>
      <c r="AI662" s="1">
        <f t="shared" si="1610"/>
        <v>3.0644584264677761E-2</v>
      </c>
      <c r="AJ662" s="1">
        <f t="shared" si="1611"/>
        <v>3.9347683322629209E-2</v>
      </c>
      <c r="AK662" s="1">
        <f t="shared" si="1612"/>
        <v>4.9988503313305663E-2</v>
      </c>
      <c r="AL662" s="1">
        <f t="shared" si="1613"/>
        <v>6.2842580970571618E-2</v>
      </c>
      <c r="AM662" s="1">
        <f t="shared" si="1614"/>
        <v>7.8184531819027139E-2</v>
      </c>
      <c r="AN662" s="1">
        <f t="shared" si="1615"/>
        <v>9.6277232063909701E-2</v>
      </c>
      <c r="AO662" s="1">
        <f t="shared" si="1616"/>
        <v>0.11735956749438683</v>
      </c>
      <c r="AP662" s="1">
        <f t="shared" si="1617"/>
        <v>0.14163327365685119</v>
      </c>
      <c r="AQ662" s="1">
        <f t="shared" si="1618"/>
        <v>0.16924955057723434</v>
      </c>
      <c r="AR662" s="1">
        <f t="shared" si="1619"/>
        <v>0.20029625991902175</v>
      </c>
      <c r="AS662" s="1">
        <f t="shared" si="1620"/>
        <v>0.23478658482478801</v>
      </c>
      <c r="AT662" s="1">
        <f t="shared" si="1621"/>
        <v>0.27265003822096984</v>
      </c>
      <c r="AU662" s="1">
        <f t="shared" si="1622"/>
        <v>0.31372663499294257</v>
      </c>
      <c r="AV662" s="1">
        <f t="shared" si="1623"/>
        <v>0.35776489539860601</v>
      </c>
      <c r="AW662" s="1">
        <f t="shared" si="1624"/>
        <v>0.40442412796874805</v>
      </c>
      <c r="AX662" s="1">
        <f t="shared" si="1625"/>
        <v>0.45328116489789216</v>
      </c>
      <c r="AY662" s="1">
        <f t="shared" si="1626"/>
        <v>0.50384141380313285</v>
      </c>
      <c r="AZ662" s="1">
        <f t="shared" si="1627"/>
        <v>0.55555377411973983</v>
      </c>
      <c r="BA662" s="1">
        <f t="shared" si="1628"/>
        <v>0.60782867392096951</v>
      </c>
      <c r="BB662" s="1">
        <f t="shared" si="1629"/>
        <v>0.66005824202672514</v>
      </c>
      <c r="BC662" s="1">
        <f t="shared" si="1630"/>
        <v>0.71163746477796064</v>
      </c>
      <c r="BD662" s="1">
        <f t="shared" si="1631"/>
        <v>0.76198510323361468</v>
      </c>
      <c r="BE662" s="1">
        <f t="shared" si="1632"/>
        <v>0.81056317179287884</v>
      </c>
      <c r="BF662" s="1">
        <f t="shared" si="1633"/>
        <v>0.85689390011466859</v>
      </c>
      <c r="BG662" s="1">
        <f t="shared" si="1634"/>
        <v>0.90057330369726385</v>
      </c>
      <c r="BH662" s="1">
        <f t="shared" si="1635"/>
        <v>0.94128075352658069</v>
      </c>
      <c r="BI662" s="1">
        <f t="shared" si="1636"/>
        <v>0.97878423530745595</v>
      </c>
      <c r="BJ662" s="1">
        <f t="shared" si="1637"/>
        <v>1.0129412952382097</v>
      </c>
      <c r="BK662" s="1">
        <f t="shared" si="1638"/>
        <v>1.0436959544340954</v>
      </c>
      <c r="BL662" s="1">
        <f t="shared" si="1639"/>
        <v>1.0710721143578397</v>
      </c>
      <c r="BM662" s="1">
        <f t="shared" si="1640"/>
        <v>1.0951641536949597</v>
      </c>
      <c r="BN662" s="1">
        <f t="shared" si="1641"/>
        <v>1.1161255233689791</v>
      </c>
      <c r="BO662" s="1">
        <f t="shared" si="1642"/>
        <v>1.1341561791001782</v>
      </c>
      <c r="BP662" s="1">
        <f t="shared" si="1643"/>
        <v>1.1494896555957554</v>
      </c>
      <c r="BQ662" s="1">
        <f t="shared" si="1644"/>
        <v>1.1623804944589413</v>
      </c>
      <c r="BR662" s="1">
        <f t="shared" si="1645"/>
        <v>1.1730926044501508</v>
      </c>
      <c r="BS662" s="1">
        <f t="shared" si="1646"/>
        <v>1.1818889748444876</v>
      </c>
      <c r="BT662" s="1">
        <f t="shared" si="1647"/>
        <v>1.1890229971292738</v>
      </c>
      <c r="BU662" s="1">
        <f t="shared" si="1648"/>
        <v>1.1947314921579297</v>
      </c>
      <c r="BV662" s="1">
        <f t="shared" si="1649"/>
        <v>1.1992294011246878</v>
      </c>
      <c r="BW662" s="1">
        <f t="shared" si="1650"/>
        <v>1.2027059877687807</v>
      </c>
      <c r="BX662" s="1">
        <f t="shared" si="1651"/>
        <v>1.2053223208107344</v>
      </c>
      <c r="BY662" s="1">
        <f t="shared" si="1652"/>
        <v>1.2072097611814747</v>
      </c>
      <c r="BZ662" s="1">
        <f t="shared" si="1653"/>
        <v>1.2084691668006236</v>
      </c>
      <c r="CA662" s="1">
        <f t="shared" si="1654"/>
        <v>1.2091705451429893</v>
      </c>
      <c r="CB662" s="1">
        <f t="shared" si="1655"/>
        <v>1.2093529259238114</v>
      </c>
      <c r="CC662" s="1">
        <f t="shared" si="1656"/>
        <v>1.2090242875009962</v>
      </c>
      <c r="CD662" s="1">
        <f t="shared" si="1657"/>
        <v>1.208161445239919</v>
      </c>
      <c r="CE662" s="1">
        <f t="shared" si="1658"/>
        <v>1.2067098921559829</v>
      </c>
      <c r="CF662" s="1">
        <f t="shared" si="1659"/>
        <v>1.2045836655755091</v>
      </c>
      <c r="CG662" s="1">
        <f t="shared" si="1660"/>
        <v>1.2016653921345493</v>
      </c>
      <c r="CH662" s="1">
        <f t="shared" si="1661"/>
        <v>1.1978067308157854</v>
      </c>
      <c r="CI662" s="1">
        <f t="shared" si="1662"/>
        <v>1.1928294834914088</v>
      </c>
      <c r="CJ662" s="1">
        <f t="shared" si="1663"/>
        <v>1.1865276683785211</v>
      </c>
      <c r="CK662" s="1">
        <f t="shared" si="1664"/>
        <v>1.1786708483731656</v>
      </c>
      <c r="CL662" s="1">
        <f t="shared" si="1665"/>
        <v>1.1690089691877741</v>
      </c>
      <c r="CM662" s="1">
        <f t="shared" si="1666"/>
        <v>1.1572788894709669</v>
      </c>
      <c r="CN662" s="1">
        <f t="shared" si="1667"/>
        <v>1.1432126774549518</v>
      </c>
      <c r="CO662" s="1">
        <f t="shared" si="1668"/>
        <v>1.1265476105548056</v>
      </c>
      <c r="CP662" s="1">
        <f t="shared" si="1669"/>
        <v>1.1070376540808211</v>
      </c>
      <c r="CQ662" s="1">
        <f t="shared" si="1670"/>
        <v>1.0844660250189677</v>
      </c>
      <c r="CR662" s="1">
        <f t="shared" si="1671"/>
        <v>1.0586582820950108</v>
      </c>
      <c r="CS662" s="1">
        <f t="shared" si="1672"/>
        <v>1.0294952414628811</v>
      </c>
      <c r="CT662" s="1">
        <f t="shared" si="1673"/>
        <v>0.99692491599992994</v>
      </c>
      <c r="CU662" s="1">
        <f t="shared" si="1674"/>
        <v>0.96097263117986309</v>
      </c>
      <c r="CV662" s="1">
        <f t="shared" si="1675"/>
        <v>0.92174849366414535</v>
      </c>
      <c r="CW662" s="1">
        <f t="shared" si="1676"/>
        <v>0.87945148599266587</v>
      </c>
      <c r="CX662" s="1">
        <f t="shared" si="1677"/>
        <v>0.83436963058365898</v>
      </c>
      <c r="CY662" s="1">
        <f t="shared" si="1678"/>
        <v>0.78687589920629997</v>
      </c>
      <c r="CZ662" s="1">
        <f t="shared" si="1679"/>
        <v>0.73741982308717269</v>
      </c>
      <c r="DA662" s="1">
        <f t="shared" si="1680"/>
        <v>0.68651506055520761</v>
      </c>
      <c r="DB662" s="1">
        <f t="shared" si="1681"/>
        <v>0.63472347641143734</v>
      </c>
      <c r="DC662" s="1">
        <f t="shared" si="1682"/>
        <v>0.58263655187676544</v>
      </c>
      <c r="DD662" s="1">
        <f t="shared" si="1683"/>
        <v>0.53085515016052076</v>
      </c>
      <c r="DE662" s="1">
        <f t="shared" si="1684"/>
        <v>0.47996878990580555</v>
      </c>
      <c r="DF662" s="1">
        <f t="shared" si="1685"/>
        <v>0.43053561434563914</v>
      </c>
      <c r="DG662" s="1">
        <f t="shared" si="1686"/>
        <v>0.3830641846558725</v>
      </c>
      <c r="DH662" s="1">
        <f t="shared" si="1687"/>
        <v>0.3379980781553843</v>
      </c>
      <c r="DI662" s="1">
        <f t="shared" si="1688"/>
        <v>0.29570405099743591</v>
      </c>
      <c r="DJ662" s="1">
        <f t="shared" si="1689"/>
        <v>0.25646425307927906</v>
      </c>
      <c r="DK662" s="1">
        <f t="shared" si="1690"/>
        <v>0.22047268654847652</v>
      </c>
      <c r="DL662" s="1">
        <f t="shared" si="1691"/>
        <v>0.18783580606984915</v>
      </c>
      <c r="DM662" s="1">
        <f t="shared" si="1692"/>
        <v>0.15857689449195111</v>
      </c>
      <c r="DN662" s="1">
        <f t="shared" si="1693"/>
        <v>0.13264363260083734</v>
      </c>
      <c r="DO662" s="1">
        <f t="shared" si="1694"/>
        <v>0.10991813057954375</v>
      </c>
      <c r="DP662" s="1">
        <f t="shared" si="1695"/>
        <v>9.0228608373320057E-2</v>
      </c>
      <c r="DQ662" s="1">
        <f t="shared" si="1696"/>
        <v>7.3361901643681282E-2</v>
      </c>
      <c r="DR662" s="1">
        <f t="shared" si="1697"/>
        <v>5.907602201194434E-2</v>
      </c>
      <c r="DS662" s="1">
        <f t="shared" si="1698"/>
        <v>4.711210243141975E-2</v>
      </c>
      <c r="DT662" s="1">
        <f t="shared" si="1699"/>
        <v>3.7205195286306898E-2</v>
      </c>
      <c r="DU662" s="1">
        <f t="shared" si="1700"/>
        <v>2.9093545658975942E-2</v>
      </c>
      <c r="DV662" s="1">
        <f t="shared" si="1701"/>
        <v>2.2526119439021521E-2</v>
      </c>
      <c r="DW662" s="1">
        <f t="shared" si="1702"/>
        <v>1.7268312199287629E-2</v>
      </c>
      <c r="DX662" s="1">
        <f t="shared" si="1703"/>
        <v>1.3105889979451099E-2</v>
      </c>
      <c r="DY662" s="1">
        <f t="shared" si="1704"/>
        <v>9.847310992066283E-3</v>
      </c>
      <c r="DZ662" s="1">
        <f t="shared" si="1705"/>
        <v>7.3246451874668245E-3</v>
      </c>
      <c r="EA662" s="1">
        <f t="shared" si="1706"/>
        <v>5.3933472059520407E-3</v>
      </c>
      <c r="EB662" s="1">
        <f t="shared" si="1707"/>
        <v>3.9311506435779995E-3</v>
      </c>
      <c r="EC662" s="1">
        <f t="shared" si="1708"/>
        <v>2.8363425614839808E-3</v>
      </c>
      <c r="ED662" s="1">
        <f t="shared" si="1709"/>
        <v>2.0256523981928313E-3</v>
      </c>
      <c r="EE662" s="1">
        <f t="shared" si="1710"/>
        <v>1.4319545984040809E-3</v>
      </c>
      <c r="EF662" s="1">
        <f t="shared" si="1711"/>
        <v>1.0019445517508504E-3</v>
      </c>
      <c r="EG662" s="1">
        <f t="shared" si="1712"/>
        <v>6.9390716233348163E-4</v>
      </c>
      <c r="EH662" s="1">
        <f t="shared" si="1713"/>
        <v>4.7565979379432543E-4</v>
      </c>
      <c r="EI662" s="1">
        <f t="shared" si="1714"/>
        <v>3.2271860308959584E-4</v>
      </c>
      <c r="EJ662" s="1">
        <f t="shared" si="1715"/>
        <v>2.167105298240409E-4</v>
      </c>
      <c r="EK662" s="1">
        <f t="shared" si="1716"/>
        <v>1.4403275448630825E-4</v>
      </c>
      <c r="EL662" s="1">
        <f t="shared" si="1717"/>
        <v>9.4746962903629177E-5</v>
      </c>
      <c r="EM662" s="1">
        <f t="shared" si="1718"/>
        <v>6.1686531245106139E-5</v>
      </c>
      <c r="EN662" s="1">
        <f t="shared" si="1719"/>
        <v>3.9749833724524445E-5</v>
      </c>
      <c r="EO662" s="1">
        <f t="shared" si="1720"/>
        <v>2.5351268682718372E-5</v>
      </c>
      <c r="EP662" s="1">
        <f t="shared" si="1721"/>
        <v>1.6002342469473767E-5</v>
      </c>
      <c r="EQ662" s="1">
        <f t="shared" si="1722"/>
        <v>9.9974098627149913E-6</v>
      </c>
      <c r="ER662" s="1">
        <f t="shared" si="1723"/>
        <v>6.1817665673136692E-6</v>
      </c>
      <c r="ES662" s="1">
        <f t="shared" si="1724"/>
        <v>3.7832101630081673E-6</v>
      </c>
      <c r="ET662" s="1">
        <f t="shared" si="1725"/>
        <v>2.2915709003004444E-6</v>
      </c>
      <c r="EU662" s="1">
        <f t="shared" si="1726"/>
        <v>1.3738345609755654E-6</v>
      </c>
      <c r="EV662" s="1">
        <f t="shared" si="1727"/>
        <v>8.1521208107317055E-7</v>
      </c>
      <c r="EW662" s="1">
        <f t="shared" si="1728"/>
        <v>4.7880760451807873E-7</v>
      </c>
      <c r="EX662" s="1">
        <f t="shared" si="1729"/>
        <v>2.7840331340748829E-7</v>
      </c>
      <c r="EY662" s="1">
        <f t="shared" si="1730"/>
        <v>1.603532002441188E-7</v>
      </c>
      <c r="EZ662" s="1">
        <f t="shared" si="1731"/>
        <v>9.171333156096826E-8</v>
      </c>
      <c r="FA662" s="1">
        <f t="shared" si="1732"/>
        <v>5.2594163844866829E-8</v>
      </c>
      <c r="FB662" s="1">
        <f t="shared" si="1733"/>
        <v>3.1363006594753431E-8</v>
      </c>
      <c r="FC662" s="1">
        <f t="shared" si="1734"/>
        <v>2.1813030547970308E-8</v>
      </c>
      <c r="FD662" s="75">
        <f t="shared" si="1585"/>
        <v>2.1813030547970308E-8</v>
      </c>
    </row>
    <row r="663" spans="7:160" x14ac:dyDescent="0.35">
      <c r="G663" t="str">
        <f t="shared" si="1581"/>
        <v>Refd, t=3.24</v>
      </c>
      <c r="H663" s="76">
        <f t="shared" si="1582"/>
        <v>3.2399999999999531</v>
      </c>
      <c r="I663" s="1">
        <f t="shared" si="1583"/>
        <v>0</v>
      </c>
      <c r="J663" s="22">
        <f t="shared" si="1584"/>
        <v>9.7561469976914285E-7</v>
      </c>
      <c r="K663" s="1">
        <f t="shared" si="1586"/>
        <v>1.921444238031079E-6</v>
      </c>
      <c r="L663" s="1">
        <f t="shared" si="1587"/>
        <v>3.5523700310567892E-6</v>
      </c>
      <c r="M663" s="1">
        <f t="shared" si="1588"/>
        <v>6.2977845318790347E-6</v>
      </c>
      <c r="N663" s="1">
        <f t="shared" si="1589"/>
        <v>1.082685249469931E-5</v>
      </c>
      <c r="O663" s="1">
        <f t="shared" si="1590"/>
        <v>1.8167217676740806E-5</v>
      </c>
      <c r="P663" s="1">
        <f t="shared" si="1591"/>
        <v>2.9874414592425297E-5</v>
      </c>
      <c r="Q663" s="1">
        <f t="shared" si="1592"/>
        <v>4.8269543163352262E-5</v>
      </c>
      <c r="R663" s="1">
        <f t="shared" si="1593"/>
        <v>7.6766901016653896E-5</v>
      </c>
      <c r="S663" s="1">
        <f t="shared" si="1594"/>
        <v>1.2031750236071511E-4</v>
      </c>
      <c r="T663" s="1">
        <f t="shared" si="1595"/>
        <v>1.8599828931004135E-4</v>
      </c>
      <c r="U663" s="1">
        <f t="shared" si="1596"/>
        <v>2.8377970234761378E-4</v>
      </c>
      <c r="V663" s="1">
        <f t="shared" si="1597"/>
        <v>4.2750524482846453E-4</v>
      </c>
      <c r="W663" s="1">
        <f t="shared" si="1598"/>
        <v>6.3611467313239619E-4</v>
      </c>
      <c r="X663" s="1">
        <f t="shared" si="1599"/>
        <v>9.3513624349057919E-4</v>
      </c>
      <c r="Y663" s="1">
        <f t="shared" si="1600"/>
        <v>1.3584617825618934E-3</v>
      </c>
      <c r="Z663" s="1">
        <f t="shared" si="1601"/>
        <v>1.9504000788627739E-3</v>
      </c>
      <c r="AA663" s="1">
        <f t="shared" si="1602"/>
        <v>2.7679784162023793E-3</v>
      </c>
      <c r="AB663" s="1">
        <f t="shared" si="1603"/>
        <v>3.8834287932928138E-3</v>
      </c>
      <c r="AC663" s="1">
        <f t="shared" si="1604"/>
        <v>5.3867551846276682E-3</v>
      </c>
      <c r="AD663" s="1">
        <f t="shared" si="1605"/>
        <v>7.3882329253709949E-3</v>
      </c>
      <c r="AE663" s="1">
        <f t="shared" si="1606"/>
        <v>1.0020644096838819E-2</v>
      </c>
      <c r="AF663" s="1">
        <f t="shared" si="1607"/>
        <v>1.3441008166499917E-2</v>
      </c>
      <c r="AG663" s="1">
        <f t="shared" si="1608"/>
        <v>1.7831530840015195E-2</v>
      </c>
      <c r="AH663" s="1">
        <f t="shared" si="1609"/>
        <v>2.339947270669045E-2</v>
      </c>
      <c r="AI663" s="1">
        <f t="shared" si="1610"/>
        <v>3.0375639627814668E-2</v>
      </c>
      <c r="AJ663" s="1">
        <f t="shared" si="1611"/>
        <v>3.9011225138073417E-2</v>
      </c>
      <c r="AK663" s="1">
        <f t="shared" si="1612"/>
        <v>4.9572795995311301E-2</v>
      </c>
      <c r="AL663" s="1">
        <f t="shared" si="1613"/>
        <v>6.2335307357337617E-2</v>
      </c>
      <c r="AM663" s="1">
        <f t="shared" si="1614"/>
        <v>7.7573162234779613E-2</v>
      </c>
      <c r="AN663" s="1">
        <f t="shared" si="1615"/>
        <v>9.5549484988969327E-2</v>
      </c>
      <c r="AO663" s="1">
        <f t="shared" si="1616"/>
        <v>0.11650395042473743</v>
      </c>
      <c r="AP663" s="1">
        <f t="shared" si="1617"/>
        <v>0.14063968416743203</v>
      </c>
      <c r="AQ663" s="1">
        <f t="shared" si="1618"/>
        <v>0.16810990923665373</v>
      </c>
      <c r="AR663" s="1">
        <f t="shared" si="1619"/>
        <v>0.19900513943808754</v>
      </c>
      <c r="AS663" s="1">
        <f t="shared" si="1620"/>
        <v>0.23334179458450488</v>
      </c>
      <c r="AT663" s="1">
        <f t="shared" si="1621"/>
        <v>0.27105312095787859</v>
      </c>
      <c r="AU663" s="1">
        <f t="shared" si="1622"/>
        <v>0.31198323355520335</v>
      </c>
      <c r="AV663" s="1">
        <f t="shared" si="1623"/>
        <v>0.3558849524459573</v>
      </c>
      <c r="AW663" s="1">
        <f t="shared" si="1624"/>
        <v>0.40242189020299046</v>
      </c>
      <c r="AX663" s="1">
        <f t="shared" si="1625"/>
        <v>0.4511749753827598</v>
      </c>
      <c r="AY663" s="1">
        <f t="shared" si="1626"/>
        <v>0.50165329026428962</v>
      </c>
      <c r="AZ663" s="1">
        <f t="shared" si="1627"/>
        <v>0.55330878658092297</v>
      </c>
      <c r="BA663" s="1">
        <f t="shared" si="1628"/>
        <v>0.60555415020351422</v>
      </c>
      <c r="BB663" s="1">
        <f t="shared" si="1629"/>
        <v>0.65778284304833068</v>
      </c>
      <c r="BC663" s="1">
        <f t="shared" si="1630"/>
        <v>0.70939018189645575</v>
      </c>
      <c r="BD663" s="1">
        <f t="shared" si="1631"/>
        <v>0.75979423605111296</v>
      </c>
      <c r="BE663" s="1">
        <f t="shared" si="1632"/>
        <v>0.80845534624624693</v>
      </c>
      <c r="BF663" s="1">
        <f t="shared" si="1633"/>
        <v>0.85489318320868479</v>
      </c>
      <c r="BG663" s="1">
        <f t="shared" si="1634"/>
        <v>0.89870046327580533</v>
      </c>
      <c r="BH663" s="1">
        <f t="shared" si="1635"/>
        <v>0.93955269986980117</v>
      </c>
      <c r="BI663" s="1">
        <f t="shared" si="1636"/>
        <v>0.97721366728177317</v>
      </c>
      <c r="BJ663" s="1">
        <f t="shared" si="1637"/>
        <v>1.0115365586022598</v>
      </c>
      <c r="BK663" s="1">
        <f t="shared" si="1638"/>
        <v>1.0424611051410548</v>
      </c>
      <c r="BL663" s="1">
        <f t="shared" si="1639"/>
        <v>1.0700071665873048</v>
      </c>
      <c r="BM663" s="1">
        <f t="shared" si="1640"/>
        <v>1.0942654819274789</v>
      </c>
      <c r="BN663" s="1">
        <f t="shared" si="1641"/>
        <v>1.1153863807601712</v>
      </c>
      <c r="BO663" s="1">
        <f t="shared" si="1642"/>
        <v>1.1335672910002685</v>
      </c>
      <c r="BP663" s="1">
        <f t="shared" si="1643"/>
        <v>1.1490398471905305</v>
      </c>
      <c r="BQ663" s="1">
        <f t="shared" si="1644"/>
        <v>1.1620573147457489</v>
      </c>
      <c r="BR663" s="1">
        <f t="shared" si="1645"/>
        <v>1.1728829144311987</v>
      </c>
      <c r="BS663" s="1">
        <f t="shared" si="1646"/>
        <v>1.1817794751041597</v>
      </c>
      <c r="BT663" s="1">
        <f t="shared" si="1647"/>
        <v>1.1890006780137883</v>
      </c>
      <c r="BU663" s="1">
        <f t="shared" si="1648"/>
        <v>1.1947839978048647</v>
      </c>
      <c r="BV663" s="1">
        <f t="shared" si="1649"/>
        <v>1.1993453059367474</v>
      </c>
      <c r="BW663" s="1">
        <f t="shared" si="1650"/>
        <v>1.202874990103254</v>
      </c>
      <c r="BX663" s="1">
        <f t="shared" si="1651"/>
        <v>1.2055353633637409</v>
      </c>
      <c r="BY663" s="1">
        <f t="shared" si="1652"/>
        <v>1.2074590906630465</v>
      </c>
      <c r="BZ663" s="1">
        <f t="shared" si="1653"/>
        <v>1.2087483470528344</v>
      </c>
      <c r="CA663" s="1">
        <f t="shared" si="1654"/>
        <v>1.2094744379919551</v>
      </c>
      <c r="CB663" s="1">
        <f t="shared" si="1655"/>
        <v>1.2096776529935531</v>
      </c>
      <c r="CC663" s="1">
        <f t="shared" si="1656"/>
        <v>1.2093671842050797</v>
      </c>
      <c r="CD663" s="1">
        <f t="shared" si="1657"/>
        <v>1.2085210154653241</v>
      </c>
      <c r="CE663" s="1">
        <f t="shared" si="1658"/>
        <v>1.2070857690125265</v>
      </c>
      <c r="CF663" s="1">
        <f t="shared" si="1659"/>
        <v>1.2049765802357317</v>
      </c>
      <c r="CG663" s="1">
        <f t="shared" si="1660"/>
        <v>1.2020771494495122</v>
      </c>
      <c r="CH663" s="1">
        <f t="shared" si="1661"/>
        <v>1.1982401872682447</v>
      </c>
      <c r="CI663" s="1">
        <f t="shared" si="1662"/>
        <v>1.1932885203430761</v>
      </c>
      <c r="CJ663" s="1">
        <f t="shared" si="1663"/>
        <v>1.1870171507873002</v>
      </c>
      <c r="CK663" s="1">
        <f t="shared" si="1664"/>
        <v>1.1791965600017091</v>
      </c>
      <c r="CL663" s="1">
        <f t="shared" si="1665"/>
        <v>1.1695775115842992</v>
      </c>
      <c r="CM663" s="1">
        <f t="shared" si="1666"/>
        <v>1.1578975364295001</v>
      </c>
      <c r="CN663" s="1">
        <f t="shared" si="1667"/>
        <v>1.1438891767442387</v>
      </c>
      <c r="CO663" s="1">
        <f t="shared" si="1668"/>
        <v>1.1272899288388099</v>
      </c>
      <c r="CP663" s="1">
        <f t="shared" si="1669"/>
        <v>1.1078536654139801</v>
      </c>
      <c r="CQ663" s="1">
        <f t="shared" si="1670"/>
        <v>1.0853631487228217</v>
      </c>
      <c r="CR663" s="1">
        <f t="shared" si="1671"/>
        <v>1.0596430817056997</v>
      </c>
      <c r="CS663" s="1">
        <f t="shared" si="1672"/>
        <v>1.0305730022553463</v>
      </c>
      <c r="CT663" s="1">
        <f t="shared" si="1673"/>
        <v>0.99809922373619231</v>
      </c>
      <c r="CU663" s="1">
        <f t="shared" si="1674"/>
        <v>0.96224497856482849</v>
      </c>
      <c r="CV663" s="1">
        <f t="shared" si="1675"/>
        <v>0.92311794294422178</v>
      </c>
      <c r="CW663" s="1">
        <f t="shared" si="1676"/>
        <v>0.88091441575251606</v>
      </c>
      <c r="CX663" s="1">
        <f t="shared" si="1677"/>
        <v>0.83591959184159836</v>
      </c>
      <c r="CY663" s="1">
        <f t="shared" si="1678"/>
        <v>0.78850360039562117</v>
      </c>
      <c r="CZ663" s="1">
        <f t="shared" si="1679"/>
        <v>0.73911325574124453</v>
      </c>
      <c r="DA663" s="1">
        <f t="shared" si="1680"/>
        <v>0.68825976806695099</v>
      </c>
      <c r="DB663" s="1">
        <f t="shared" si="1681"/>
        <v>0.63650295791979206</v>
      </c>
      <c r="DC663" s="1">
        <f t="shared" si="1682"/>
        <v>0.58443278309812186</v>
      </c>
      <c r="DD663" s="1">
        <f t="shared" si="1683"/>
        <v>0.53264919382660869</v>
      </c>
      <c r="DE663" s="1">
        <f t="shared" si="1684"/>
        <v>0.4817414613096026</v>
      </c>
      <c r="DF663" s="1">
        <f t="shared" si="1685"/>
        <v>0.43226816306387034</v>
      </c>
      <c r="DG663" s="1">
        <f t="shared" si="1686"/>
        <v>0.38473895226286176</v>
      </c>
      <c r="DH663" s="1">
        <f t="shared" si="1687"/>
        <v>0.33959909378693942</v>
      </c>
      <c r="DI663" s="1">
        <f t="shared" si="1688"/>
        <v>0.29721753173708809</v>
      </c>
      <c r="DJ663" s="1">
        <f t="shared" si="1689"/>
        <v>0.25787898377927659</v>
      </c>
      <c r="DK663" s="1">
        <f t="shared" si="1690"/>
        <v>0.22178026307642768</v>
      </c>
      <c r="DL663" s="1">
        <f t="shared" si="1691"/>
        <v>0.18903073615498878</v>
      </c>
      <c r="DM663" s="1">
        <f t="shared" si="1692"/>
        <v>0.15965656036585046</v>
      </c>
      <c r="DN663" s="1">
        <f t="shared" si="1693"/>
        <v>0.13360812859689122</v>
      </c>
      <c r="DO663" s="1">
        <f t="shared" si="1694"/>
        <v>0.11076999605629788</v>
      </c>
      <c r="DP663" s="1">
        <f t="shared" si="1695"/>
        <v>9.0972481278583553E-2</v>
      </c>
      <c r="DQ663" s="1">
        <f t="shared" si="1696"/>
        <v>7.4004120527986147E-2</v>
      </c>
      <c r="DR663" s="1">
        <f t="shared" si="1697"/>
        <v>5.9624204384309681E-2</v>
      </c>
      <c r="DS663" s="1">
        <f t="shared" si="1698"/>
        <v>4.7574725309679919E-2</v>
      </c>
      <c r="DT663" s="1">
        <f t="shared" si="1699"/>
        <v>3.7591200081235773E-2</v>
      </c>
      <c r="DU663" s="1">
        <f t="shared" si="1700"/>
        <v>2.9411984698383652E-2</v>
      </c>
      <c r="DV663" s="1">
        <f t="shared" si="1701"/>
        <v>2.2785856063776984E-2</v>
      </c>
      <c r="DW663" s="1">
        <f t="shared" si="1702"/>
        <v>1.7477780987977878E-2</v>
      </c>
      <c r="DX663" s="1">
        <f t="shared" si="1703"/>
        <v>1.3272918733041787E-2</v>
      </c>
      <c r="DY663" s="1">
        <f t="shared" si="1704"/>
        <v>9.9790019643386501E-3</v>
      </c>
      <c r="DZ663" s="1">
        <f t="shared" si="1705"/>
        <v>7.4273098776059827E-3</v>
      </c>
      <c r="EA663" s="1">
        <f t="shared" si="1706"/>
        <v>5.4724869045058118E-3</v>
      </c>
      <c r="EB663" s="1">
        <f t="shared" si="1707"/>
        <v>3.9914738003214364E-3</v>
      </c>
      <c r="EC663" s="1">
        <f t="shared" si="1708"/>
        <v>2.8818097989663605E-3</v>
      </c>
      <c r="ED663" s="1">
        <f t="shared" si="1709"/>
        <v>2.0595404511016238E-3</v>
      </c>
      <c r="EE663" s="1">
        <f t="shared" si="1710"/>
        <v>1.456931416799918E-3</v>
      </c>
      <c r="EF663" s="1">
        <f t="shared" si="1711"/>
        <v>1.0201490686272156E-3</v>
      </c>
      <c r="EG663" s="1">
        <f t="shared" si="1712"/>
        <v>7.0702861714678177E-4</v>
      </c>
      <c r="EH663" s="1">
        <f t="shared" si="1713"/>
        <v>4.8501288122044617E-4</v>
      </c>
      <c r="EI663" s="1">
        <f t="shared" si="1714"/>
        <v>3.2931197651595045E-4</v>
      </c>
      <c r="EJ663" s="1">
        <f t="shared" si="1715"/>
        <v>2.2130726656124775E-4</v>
      </c>
      <c r="EK663" s="1">
        <f t="shared" si="1716"/>
        <v>1.4720225306194727E-4</v>
      </c>
      <c r="EL663" s="1">
        <f t="shared" si="1717"/>
        <v>9.6908388198744215E-5</v>
      </c>
      <c r="EM663" s="1">
        <f t="shared" si="1718"/>
        <v>6.3144366579136896E-5</v>
      </c>
      <c r="EN663" s="1">
        <f t="shared" si="1719"/>
        <v>4.072236858755522E-5</v>
      </c>
      <c r="EO663" s="1">
        <f t="shared" si="1720"/>
        <v>2.5992980870412864E-5</v>
      </c>
      <c r="EP663" s="1">
        <f t="shared" si="1721"/>
        <v>1.6421158965514493E-5</v>
      </c>
      <c r="EQ663" s="1">
        <f t="shared" si="1722"/>
        <v>1.0267784326363505E-5</v>
      </c>
      <c r="ER663" s="1">
        <f t="shared" si="1723"/>
        <v>6.3544203223181561E-6</v>
      </c>
      <c r="ES663" s="1">
        <f t="shared" si="1724"/>
        <v>3.8922700418486568E-6</v>
      </c>
      <c r="ET663" s="1">
        <f t="shared" si="1725"/>
        <v>2.3597173254085567E-6</v>
      </c>
      <c r="EU663" s="1">
        <f t="shared" si="1726"/>
        <v>1.415957802275833E-6</v>
      </c>
      <c r="EV663" s="1">
        <f t="shared" si="1727"/>
        <v>8.4097035881497351E-7</v>
      </c>
      <c r="EW663" s="1">
        <f t="shared" si="1728"/>
        <v>4.943909159548693E-7</v>
      </c>
      <c r="EX663" s="1">
        <f t="shared" si="1729"/>
        <v>2.8773247811621492E-7</v>
      </c>
      <c r="EY663" s="1">
        <f t="shared" si="1730"/>
        <v>1.6588402213254089E-7</v>
      </c>
      <c r="EZ663" s="1">
        <f t="shared" si="1731"/>
        <v>9.496948195747701E-8</v>
      </c>
      <c r="FA663" s="1">
        <f t="shared" si="1732"/>
        <v>5.4517583341193217E-8</v>
      </c>
      <c r="FB663" s="1">
        <f t="shared" si="1733"/>
        <v>3.2545570336307054E-8</v>
      </c>
      <c r="FC663" s="1">
        <f t="shared" si="1734"/>
        <v>2.2656629857635239E-8</v>
      </c>
      <c r="FD663" s="75">
        <f t="shared" si="1585"/>
        <v>2.2656629857635239E-8</v>
      </c>
    </row>
    <row r="664" spans="7:160" x14ac:dyDescent="0.35">
      <c r="G664" t="str">
        <f t="shared" si="1581"/>
        <v>Refd, t=3.24</v>
      </c>
      <c r="H664" s="76">
        <f t="shared" si="1582"/>
        <v>3.244999999999953</v>
      </c>
      <c r="I664" s="1">
        <f t="shared" si="1583"/>
        <v>0</v>
      </c>
      <c r="J664" s="22">
        <f t="shared" si="1584"/>
        <v>9.6480385353676114E-7</v>
      </c>
      <c r="K664" s="1">
        <f t="shared" si="1586"/>
        <v>1.9001568639136078E-6</v>
      </c>
      <c r="L664" s="1">
        <f t="shared" si="1587"/>
        <v>3.5130293441376681E-6</v>
      </c>
      <c r="M664" s="1">
        <f t="shared" si="1588"/>
        <v>6.2280845475922273E-6</v>
      </c>
      <c r="N664" s="1">
        <f t="shared" si="1589"/>
        <v>1.0707144048303787E-5</v>
      </c>
      <c r="O664" s="1">
        <f t="shared" si="1590"/>
        <v>1.7966629268914134E-5</v>
      </c>
      <c r="P664" s="1">
        <f t="shared" si="1591"/>
        <v>2.9545193046847668E-5</v>
      </c>
      <c r="Q664" s="1">
        <f t="shared" si="1592"/>
        <v>4.773893949058782E-5</v>
      </c>
      <c r="R664" s="1">
        <f t="shared" si="1593"/>
        <v>7.5925741931537205E-5</v>
      </c>
      <c r="S664" s="1">
        <f t="shared" si="1594"/>
        <v>1.1900438530328136E-4</v>
      </c>
      <c r="T664" s="1">
        <f t="shared" si="1595"/>
        <v>1.8397813339622306E-4</v>
      </c>
      <c r="U664" s="1">
        <f t="shared" si="1596"/>
        <v>2.8071520325620517E-4</v>
      </c>
      <c r="V664" s="1">
        <f t="shared" si="1597"/>
        <v>4.2291965250587426E-4</v>
      </c>
      <c r="W664" s="1">
        <f t="shared" si="1598"/>
        <v>6.2934428262175748E-4</v>
      </c>
      <c r="X664" s="1">
        <f t="shared" si="1599"/>
        <v>9.2527111633845457E-4</v>
      </c>
      <c r="Y664" s="1">
        <f t="shared" si="1600"/>
        <v>1.3442735609878942E-3</v>
      </c>
      <c r="Z664" s="1">
        <f t="shared" si="1601"/>
        <v>1.930256379831654E-3</v>
      </c>
      <c r="AA664" s="1">
        <f t="shared" si="1602"/>
        <v>2.7397442522527652E-3</v>
      </c>
      <c r="AB664" s="1">
        <f t="shared" si="1603"/>
        <v>3.8443567962510453E-3</v>
      </c>
      <c r="AC664" s="1">
        <f t="shared" si="1604"/>
        <v>5.333368108610923E-3</v>
      </c>
      <c r="AD664" s="1">
        <f t="shared" si="1605"/>
        <v>7.3162039307525847E-3</v>
      </c>
      <c r="AE664" s="1">
        <f t="shared" si="1606"/>
        <v>9.9246825613094718E-3</v>
      </c>
      <c r="AF664" s="1">
        <f t="shared" si="1607"/>
        <v>1.3314761059616421E-2</v>
      </c>
      <c r="AG664" s="1">
        <f t="shared" si="1608"/>
        <v>1.766751179245794E-2</v>
      </c>
      <c r="AH664" s="1">
        <f t="shared" si="1609"/>
        <v>2.3189032505898634E-2</v>
      </c>
      <c r="AI664" s="1">
        <f t="shared" si="1610"/>
        <v>3.010899264333651E-2</v>
      </c>
      <c r="AJ664" s="1">
        <f t="shared" si="1611"/>
        <v>3.8677545787810089E-2</v>
      </c>
      <c r="AK664" s="1">
        <f t="shared" si="1612"/>
        <v>4.9160397517607361E-2</v>
      </c>
      <c r="AL664" s="1">
        <f t="shared" si="1613"/>
        <v>6.1831911660031408E-2</v>
      </c>
      <c r="AM664" s="1">
        <f t="shared" si="1614"/>
        <v>7.6966264405751647E-2</v>
      </c>
      <c r="AN664" s="1">
        <f t="shared" si="1615"/>
        <v>9.482680931996372E-2</v>
      </c>
      <c r="AO664" s="1">
        <f t="shared" si="1616"/>
        <v>0.11565398688530634</v>
      </c>
      <c r="AP664" s="1">
        <f t="shared" si="1617"/>
        <v>0.13965228575050453</v>
      </c>
      <c r="AQ664" s="1">
        <f t="shared" si="1618"/>
        <v>0.16697692225000199</v>
      </c>
      <c r="AR664" s="1">
        <f t="shared" si="1619"/>
        <v>0.19772103152862813</v>
      </c>
      <c r="AS664" s="1">
        <f t="shared" si="1620"/>
        <v>0.23190423997737791</v>
      </c>
      <c r="AT664" s="1">
        <f t="shared" si="1621"/>
        <v>0.26946349991029245</v>
      </c>
      <c r="AU664" s="1">
        <f t="shared" si="1622"/>
        <v>0.3102470040066943</v>
      </c>
      <c r="AV664" s="1">
        <f t="shared" si="1623"/>
        <v>0.35401185662511575</v>
      </c>
      <c r="AW664" s="1">
        <f t="shared" si="1624"/>
        <v>0.40042596747272341</v>
      </c>
      <c r="AX664" s="1">
        <f t="shared" si="1625"/>
        <v>0.44907436439727655</v>
      </c>
      <c r="AY664" s="1">
        <f t="shared" si="1626"/>
        <v>0.49946981769354848</v>
      </c>
      <c r="AZ664" s="1">
        <f t="shared" si="1627"/>
        <v>0.55106735502535764</v>
      </c>
      <c r="BA664" s="1">
        <f t="shared" si="1628"/>
        <v>0.60328195306047261</v>
      </c>
      <c r="BB664" s="1">
        <f t="shared" si="1629"/>
        <v>0.65550844754072235</v>
      </c>
      <c r="BC664" s="1">
        <f t="shared" si="1630"/>
        <v>0.70714253189635579</v>
      </c>
      <c r="BD664" s="1">
        <f t="shared" si="1631"/>
        <v>0.75760163267521552</v>
      </c>
      <c r="BE664" s="1">
        <f t="shared" si="1632"/>
        <v>0.80634446582978314</v>
      </c>
      <c r="BF664" s="1">
        <f t="shared" si="1633"/>
        <v>0.85288818903575814</v>
      </c>
      <c r="BG664" s="1">
        <f t="shared" si="1634"/>
        <v>0.89682225972005292</v>
      </c>
      <c r="BH664" s="1">
        <f t="shared" si="1635"/>
        <v>0.93781836620017767</v>
      </c>
      <c r="BI664" s="1">
        <f t="shared" si="1636"/>
        <v>0.97563609448566646</v>
      </c>
      <c r="BJ664" s="1">
        <f t="shared" si="1637"/>
        <v>1.0101242975488101</v>
      </c>
      <c r="BK664" s="1">
        <f t="shared" si="1638"/>
        <v>1.0412184196683403</v>
      </c>
      <c r="BL664" s="1">
        <f t="shared" si="1639"/>
        <v>1.0689342719444732</v>
      </c>
      <c r="BM664" s="1">
        <f t="shared" si="1640"/>
        <v>1.0933589384780236</v>
      </c>
      <c r="BN664" s="1">
        <f t="shared" si="1641"/>
        <v>1.1146396056475554</v>
      </c>
      <c r="BO664" s="1">
        <f t="shared" si="1642"/>
        <v>1.1329711468920791</v>
      </c>
      <c r="BP664" s="1">
        <f t="shared" si="1643"/>
        <v>1.1485832671682388</v>
      </c>
      <c r="BQ664" s="1">
        <f t="shared" si="1644"/>
        <v>1.1617279254784039</v>
      </c>
      <c r="BR664" s="1">
        <f t="shared" si="1645"/>
        <v>1.1726676253011032</v>
      </c>
      <c r="BS664" s="1">
        <f t="shared" si="1646"/>
        <v>1.1816650081353641</v>
      </c>
      <c r="BT664" s="1">
        <f t="shared" si="1647"/>
        <v>1.1889740214457725</v>
      </c>
      <c r="BU664" s="1">
        <f t="shared" si="1648"/>
        <v>1.1948327741638736</v>
      </c>
      <c r="BV664" s="1">
        <f t="shared" si="1649"/>
        <v>1.1994580528210361</v>
      </c>
      <c r="BW664" s="1">
        <f t="shared" si="1650"/>
        <v>1.2030413581208959</v>
      </c>
      <c r="BX664" s="1">
        <f t="shared" si="1651"/>
        <v>1.2057462404336987</v>
      </c>
      <c r="BY664" s="1">
        <f t="shared" si="1652"/>
        <v>1.2077066650813453</v>
      </c>
      <c r="BZ664" s="1">
        <f t="shared" si="1653"/>
        <v>1.2090261233574255</v>
      </c>
      <c r="CA664" s="1">
        <f t="shared" si="1654"/>
        <v>1.2097772198688659</v>
      </c>
      <c r="CB664" s="1">
        <f t="shared" si="1655"/>
        <v>1.2100015064647713</v>
      </c>
      <c r="CC664" s="1">
        <f t="shared" si="1656"/>
        <v>1.209709392375099</v>
      </c>
      <c r="CD664" s="1">
        <f t="shared" si="1657"/>
        <v>1.2088800334376495</v>
      </c>
      <c r="CE664" s="1">
        <f t="shared" si="1658"/>
        <v>1.2074611844701177</v>
      </c>
      <c r="CF664" s="1">
        <f t="shared" si="1659"/>
        <v>1.2053690818441716</v>
      </c>
      <c r="CG664" s="1">
        <f t="shared" si="1660"/>
        <v>1.2024885019065563</v>
      </c>
      <c r="CH664" s="1">
        <f t="shared" si="1661"/>
        <v>1.1986732086962539</v>
      </c>
      <c r="CI664" s="1">
        <f t="shared" si="1662"/>
        <v>1.1937470550063707</v>
      </c>
      <c r="CJ664" s="1">
        <f t="shared" si="1663"/>
        <v>1.1875060280197802</v>
      </c>
      <c r="CK664" s="1">
        <f t="shared" si="1664"/>
        <v>1.1797215289534362</v>
      </c>
      <c r="CL664" s="1">
        <f t="shared" si="1665"/>
        <v>1.17014514112681</v>
      </c>
      <c r="CM664" s="1">
        <f t="shared" si="1666"/>
        <v>1.1585150704509342</v>
      </c>
      <c r="CN664" s="1">
        <f t="shared" si="1667"/>
        <v>1.1445643372068182</v>
      </c>
      <c r="CO664" s="1">
        <f t="shared" si="1668"/>
        <v>1.1280306623602419</v>
      </c>
      <c r="CP664" s="1">
        <f t="shared" si="1669"/>
        <v>1.1086678336488125</v>
      </c>
      <c r="CQ664" s="1">
        <f t="shared" si="1670"/>
        <v>1.0862581682002768</v>
      </c>
      <c r="CR664" s="1">
        <f t="shared" si="1671"/>
        <v>1.0606255246282292</v>
      </c>
      <c r="CS664" s="1">
        <f t="shared" si="1672"/>
        <v>1.031648175556324</v>
      </c>
      <c r="CT664" s="1">
        <f t="shared" si="1673"/>
        <v>0.99927074883236133</v>
      </c>
      <c r="CU664" s="1">
        <f t="shared" si="1674"/>
        <v>0.96351439809230166</v>
      </c>
      <c r="CV664" s="1">
        <f t="shared" si="1675"/>
        <v>0.92448438275874156</v>
      </c>
      <c r="CW664" s="1">
        <f t="shared" si="1676"/>
        <v>0.88237433015664601</v>
      </c>
      <c r="CX664" s="1">
        <f t="shared" si="1677"/>
        <v>0.83746661712641091</v>
      </c>
      <c r="CY664" s="1">
        <f t="shared" si="1678"/>
        <v>0.79012853636178049</v>
      </c>
      <c r="CZ664" s="1">
        <f t="shared" si="1679"/>
        <v>0.74080418718724839</v>
      </c>
      <c r="DA664" s="1">
        <f t="shared" si="1680"/>
        <v>0.6900023288687076</v>
      </c>
      <c r="DB664" s="1">
        <f t="shared" si="1681"/>
        <v>0.63828073007249753</v>
      </c>
      <c r="DC664" s="1">
        <f t="shared" si="1682"/>
        <v>0.58622781289391279</v>
      </c>
      <c r="DD664" s="1">
        <f t="shared" si="1683"/>
        <v>0.53444259818860396</v>
      </c>
      <c r="DE664" s="1">
        <f t="shared" si="1684"/>
        <v>0.48351409011101598</v>
      </c>
      <c r="DF664" s="1">
        <f t="shared" si="1685"/>
        <v>0.43400127876244837</v>
      </c>
      <c r="DG664" s="1">
        <f t="shared" si="1686"/>
        <v>0.38641488683453856</v>
      </c>
      <c r="DH664" s="1">
        <f t="shared" si="1687"/>
        <v>0.34120184487658256</v>
      </c>
      <c r="DI664" s="1">
        <f t="shared" si="1688"/>
        <v>0.29873326494239022</v>
      </c>
      <c r="DJ664" s="1">
        <f t="shared" si="1689"/>
        <v>0.25929641551541543</v>
      </c>
      <c r="DK664" s="1">
        <f t="shared" si="1690"/>
        <v>0.22309090775747131</v>
      </c>
      <c r="DL664" s="1">
        <f t="shared" si="1691"/>
        <v>0.1902290115482701</v>
      </c>
      <c r="DM664" s="1">
        <f t="shared" si="1692"/>
        <v>0.16073975496624465</v>
      </c>
      <c r="DN664" s="1">
        <f t="shared" si="1693"/>
        <v>0.1345762438413303</v>
      </c>
      <c r="DO664" s="1">
        <f t="shared" si="1694"/>
        <v>0.11162548343482333</v>
      </c>
      <c r="DP664" s="1">
        <f t="shared" si="1695"/>
        <v>9.1719899410656114E-2</v>
      </c>
      <c r="DQ664" s="1">
        <f t="shared" si="1696"/>
        <v>7.4649739841815221E-2</v>
      </c>
      <c r="DR664" s="1">
        <f t="shared" si="1697"/>
        <v>6.0175587206169154E-2</v>
      </c>
      <c r="DS664" s="1">
        <f t="shared" si="1698"/>
        <v>4.8040307212338519E-2</v>
      </c>
      <c r="DT664" s="1">
        <f t="shared" si="1699"/>
        <v>3.7979894700485795E-2</v>
      </c>
      <c r="DU664" s="1">
        <f t="shared" si="1700"/>
        <v>2.9732829450580211E-2</v>
      </c>
      <c r="DV664" s="1">
        <f t="shared" si="1701"/>
        <v>2.3047710860790462E-2</v>
      </c>
      <c r="DW664" s="1">
        <f t="shared" si="1702"/>
        <v>1.7689086688372727E-2</v>
      </c>
      <c r="DX664" s="1">
        <f t="shared" si="1703"/>
        <v>1.3441517142035791E-2</v>
      </c>
      <c r="DY664" s="1">
        <f t="shared" si="1704"/>
        <v>1.0112015033266123E-2</v>
      </c>
      <c r="DZ664" s="1">
        <f t="shared" si="1705"/>
        <v>7.5310725569318927E-3</v>
      </c>
      <c r="EA664" s="1">
        <f t="shared" si="1706"/>
        <v>5.5525259456406214E-3</v>
      </c>
      <c r="EB664" s="1">
        <f t="shared" si="1707"/>
        <v>4.0525236432224863E-3</v>
      </c>
      <c r="EC664" s="1">
        <f t="shared" si="1708"/>
        <v>2.9278564039665863E-3</v>
      </c>
      <c r="ED664" s="1">
        <f t="shared" si="1709"/>
        <v>2.0938843605235488E-3</v>
      </c>
      <c r="EE664" s="1">
        <f t="shared" si="1710"/>
        <v>1.4822622668158895E-3</v>
      </c>
      <c r="EF664" s="1">
        <f t="shared" si="1711"/>
        <v>1.0386250180916131E-3</v>
      </c>
      <c r="EG664" s="1">
        <f t="shared" si="1712"/>
        <v>7.2035554186796879E-4</v>
      </c>
      <c r="EH664" s="1">
        <f t="shared" si="1713"/>
        <v>4.9451955616566681E-4</v>
      </c>
      <c r="EI664" s="1">
        <f t="shared" si="1714"/>
        <v>3.3601872977851588E-4</v>
      </c>
      <c r="EJ664" s="1">
        <f t="shared" si="1715"/>
        <v>2.2598667080189045E-4</v>
      </c>
      <c r="EK664" s="1">
        <f t="shared" si="1716"/>
        <v>1.5043128994007607E-4</v>
      </c>
      <c r="EL664" s="1">
        <f t="shared" si="1717"/>
        <v>9.9112174013573227E-5</v>
      </c>
      <c r="EM664" s="1">
        <f t="shared" si="1718"/>
        <v>6.4631977976746405E-5</v>
      </c>
      <c r="EN664" s="1">
        <f t="shared" si="1719"/>
        <v>4.1715583430445424E-5</v>
      </c>
      <c r="EO664" s="1">
        <f t="shared" si="1720"/>
        <v>2.6648885050182671E-5</v>
      </c>
      <c r="EP664" s="1">
        <f t="shared" si="1721"/>
        <v>1.6849599975090942E-5</v>
      </c>
      <c r="EQ664" s="1">
        <f t="shared" si="1722"/>
        <v>1.0544609188047464E-5</v>
      </c>
      <c r="ER664" s="1">
        <f t="shared" si="1723"/>
        <v>6.5313467066048377E-6</v>
      </c>
      <c r="ES664" s="1">
        <f t="shared" si="1724"/>
        <v>4.00412717749782E-6</v>
      </c>
      <c r="ET664" s="1">
        <f t="shared" si="1725"/>
        <v>2.4296739422984549E-6</v>
      </c>
      <c r="EU664" s="1">
        <f t="shared" si="1726"/>
        <v>1.459239018528099E-6</v>
      </c>
      <c r="EV664" s="1">
        <f t="shared" si="1727"/>
        <v>8.6746093496524181E-7</v>
      </c>
      <c r="EW664" s="1">
        <f t="shared" si="1728"/>
        <v>5.1043209874567041E-7</v>
      </c>
      <c r="EX664" s="1">
        <f t="shared" si="1729"/>
        <v>2.9734477704775821E-7</v>
      </c>
      <c r="EY664" s="1">
        <f t="shared" si="1730"/>
        <v>1.7158815814115278E-7</v>
      </c>
      <c r="EZ664" s="1">
        <f t="shared" si="1731"/>
        <v>9.8330984496184122E-8</v>
      </c>
      <c r="FA664" s="1">
        <f t="shared" si="1732"/>
        <v>5.650530376054495E-8</v>
      </c>
      <c r="FB664" s="1">
        <f t="shared" si="1733"/>
        <v>3.3769011905605047E-8</v>
      </c>
      <c r="FC664" s="1">
        <f t="shared" si="1734"/>
        <v>2.3530192479548115E-8</v>
      </c>
      <c r="FD664" s="75">
        <f t="shared" si="1585"/>
        <v>2.3530192479548115E-8</v>
      </c>
    </row>
    <row r="665" spans="7:160" x14ac:dyDescent="0.35">
      <c r="G665" t="str">
        <f t="shared" si="1581"/>
        <v>Refd, t=3.25</v>
      </c>
      <c r="H665" s="76">
        <f t="shared" si="1582"/>
        <v>3.2499999999999529</v>
      </c>
      <c r="I665" s="1">
        <f t="shared" si="1583"/>
        <v>0</v>
      </c>
      <c r="J665" s="22">
        <f t="shared" si="1584"/>
        <v>9.5411301695101523E-7</v>
      </c>
      <c r="K665" s="1">
        <f t="shared" si="1586"/>
        <v>1.8791058685381552E-6</v>
      </c>
      <c r="L665" s="1">
        <f t="shared" si="1587"/>
        <v>3.4741256768746126E-6</v>
      </c>
      <c r="M665" s="1">
        <f t="shared" si="1588"/>
        <v>6.1591590861540637E-6</v>
      </c>
      <c r="N665" s="1">
        <f t="shared" si="1589"/>
        <v>1.0588765957086407E-5</v>
      </c>
      <c r="O665" s="1">
        <f t="shared" si="1590"/>
        <v>1.7768269393639944E-5</v>
      </c>
      <c r="P665" s="1">
        <f t="shared" si="1591"/>
        <v>2.9219626052542109E-5</v>
      </c>
      <c r="Q665" s="1">
        <f t="shared" si="1592"/>
        <v>4.7214216782366118E-5</v>
      </c>
      <c r="R665" s="1">
        <f t="shared" si="1593"/>
        <v>7.5093883885680434E-5</v>
      </c>
      <c r="S665" s="1">
        <f t="shared" si="1594"/>
        <v>1.1770574004331885E-4</v>
      </c>
      <c r="T665" s="1">
        <f t="shared" si="1595"/>
        <v>1.819801448264258E-4</v>
      </c>
      <c r="U665" s="1">
        <f t="shared" si="1596"/>
        <v>2.7768414676898585E-4</v>
      </c>
      <c r="V665" s="1">
        <f t="shared" si="1597"/>
        <v>4.1838376652733193E-4</v>
      </c>
      <c r="W665" s="1">
        <f t="shared" si="1598"/>
        <v>6.2264669265916269E-4</v>
      </c>
      <c r="X665" s="1">
        <f t="shared" si="1599"/>
        <v>9.155110700482577E-4</v>
      </c>
      <c r="Y665" s="1">
        <f t="shared" si="1600"/>
        <v>1.3302348293526265E-3</v>
      </c>
      <c r="Z665" s="1">
        <f t="shared" si="1601"/>
        <v>1.9103222931337444E-3</v>
      </c>
      <c r="AA665" s="1">
        <f t="shared" si="1602"/>
        <v>2.7117997847055015E-3</v>
      </c>
      <c r="AB665" s="1">
        <f t="shared" si="1603"/>
        <v>3.805679425177125E-3</v>
      </c>
      <c r="AC665" s="1">
        <f t="shared" si="1604"/>
        <v>5.2805108554976532E-3</v>
      </c>
      <c r="AD665" s="1">
        <f t="shared" si="1605"/>
        <v>7.2448759981767509E-3</v>
      </c>
      <c r="AE665" s="1">
        <f t="shared" si="1606"/>
        <v>9.8296352083626238E-3</v>
      </c>
      <c r="AF665" s="1">
        <f t="shared" si="1607"/>
        <v>1.3189688638835333E-2</v>
      </c>
      <c r="AG665" s="1">
        <f t="shared" si="1608"/>
        <v>1.7504979965651833E-2</v>
      </c>
      <c r="AH665" s="1">
        <f t="shared" si="1609"/>
        <v>2.29804472691276E-2</v>
      </c>
      <c r="AI665" s="1">
        <f t="shared" si="1610"/>
        <v>2.9844624591013863E-2</v>
      </c>
      <c r="AJ665" s="1">
        <f t="shared" si="1611"/>
        <v>3.8346623698913326E-2</v>
      </c>
      <c r="AK665" s="1">
        <f t="shared" si="1612"/>
        <v>4.875128356261E-2</v>
      </c>
      <c r="AL665" s="1">
        <f t="shared" si="1613"/>
        <v>6.133236710899085E-2</v>
      </c>
      <c r="AM665" s="1">
        <f t="shared" si="1614"/>
        <v>7.6363809615312597E-2</v>
      </c>
      <c r="AN665" s="1">
        <f t="shared" si="1615"/>
        <v>9.4109175128256312E-2</v>
      </c>
      <c r="AO665" s="1">
        <f t="shared" si="1616"/>
        <v>0.11480964670267596</v>
      </c>
      <c r="AP665" s="1">
        <f t="shared" si="1617"/>
        <v>0.13867104917125825</v>
      </c>
      <c r="AQ665" s="1">
        <f t="shared" si="1618"/>
        <v>0.16585056268365708</v>
      </c>
      <c r="AR665" s="1">
        <f t="shared" si="1619"/>
        <v>0.19644391304155229</v>
      </c>
      <c r="AS665" s="1">
        <f t="shared" si="1620"/>
        <v>0.23047390316464808</v>
      </c>
      <c r="AT665" s="1">
        <f t="shared" si="1621"/>
        <v>0.26788116402383783</v>
      </c>
      <c r="AU665" s="1">
        <f t="shared" si="1622"/>
        <v>0.30851794339587318</v>
      </c>
      <c r="AV665" s="1">
        <f t="shared" si="1623"/>
        <v>0.3521456141448408</v>
      </c>
      <c r="AW665" s="1">
        <f t="shared" si="1624"/>
        <v>0.39843637584596187</v>
      </c>
      <c r="AX665" s="1">
        <f t="shared" si="1625"/>
        <v>0.44697935812902784</v>
      </c>
      <c r="AY665" s="1">
        <f t="shared" si="1626"/>
        <v>0.49729103216581955</v>
      </c>
      <c r="AZ665" s="1">
        <f t="shared" si="1627"/>
        <v>0.54882952466963886</v>
      </c>
      <c r="BA665" s="1">
        <f t="shared" si="1628"/>
        <v>0.6010121356074366</v>
      </c>
      <c r="BB665" s="1">
        <f t="shared" si="1629"/>
        <v>0.65323511483290886</v>
      </c>
      <c r="BC665" s="1">
        <f t="shared" si="1630"/>
        <v>0.7048945782805226</v>
      </c>
      <c r="BD665" s="1">
        <f t="shared" si="1631"/>
        <v>0.75540735850618568</v>
      </c>
      <c r="BE665" s="1">
        <f t="shared" si="1632"/>
        <v>0.80423059546365105</v>
      </c>
      <c r="BF665" s="1">
        <f t="shared" si="1633"/>
        <v>0.85087897970063897</v>
      </c>
      <c r="BG665" s="1">
        <f t="shared" si="1634"/>
        <v>0.89493875016483337</v>
      </c>
      <c r="BH665" s="1">
        <f t="shared" si="1635"/>
        <v>0.93607780283148334</v>
      </c>
      <c r="BI665" s="1">
        <f t="shared" si="1636"/>
        <v>0.97405155896104212</v>
      </c>
      <c r="BJ665" s="1">
        <f t="shared" si="1637"/>
        <v>1.0087045448618481</v>
      </c>
      <c r="BK665" s="1">
        <f t="shared" si="1638"/>
        <v>1.0399679210491861</v>
      </c>
      <c r="BL665" s="1">
        <f t="shared" si="1639"/>
        <v>1.067853443704698</v>
      </c>
      <c r="BM665" s="1">
        <f t="shared" si="1640"/>
        <v>1.092444527302479</v>
      </c>
      <c r="BN665" s="1">
        <f t="shared" si="1641"/>
        <v>1.1138851934846921</v>
      </c>
      <c r="BO665" s="1">
        <f t="shared" si="1642"/>
        <v>1.1323677348371004</v>
      </c>
      <c r="BP665" s="1">
        <f t="shared" si="1643"/>
        <v>1.1481198975059677</v>
      </c>
      <c r="BQ665" s="1">
        <f t="shared" si="1644"/>
        <v>1.1613923039575136</v>
      </c>
      <c r="BR665" s="1">
        <f t="shared" si="1645"/>
        <v>1.1724467111012478</v>
      </c>
      <c r="BS665" s="1">
        <f t="shared" si="1646"/>
        <v>1.1815455460682769</v>
      </c>
      <c r="BT665" s="1">
        <f t="shared" si="1647"/>
        <v>1.1889429988609392</v>
      </c>
      <c r="BU665" s="1">
        <f t="shared" si="1648"/>
        <v>1.1948777930182846</v>
      </c>
      <c r="BV665" s="1">
        <f t="shared" si="1649"/>
        <v>1.1995676147513701</v>
      </c>
      <c r="BW665" s="1">
        <f t="shared" si="1650"/>
        <v>1.203205066622558</v>
      </c>
      <c r="BX665" s="1">
        <f t="shared" si="1651"/>
        <v>1.2059549290864084</v>
      </c>
      <c r="BY665" s="1">
        <f t="shared" si="1652"/>
        <v>1.2079524640255574</v>
      </c>
      <c r="BZ665" s="1">
        <f t="shared" si="1653"/>
        <v>1.2093024779329451</v>
      </c>
      <c r="CA665" s="1">
        <f t="shared" si="1654"/>
        <v>1.2100788756065137</v>
      </c>
      <c r="CB665" s="1">
        <f t="shared" si="1655"/>
        <v>1.2103244736808796</v>
      </c>
      <c r="CC665" s="1">
        <f t="shared" si="1656"/>
        <v>1.2100509017042236</v>
      </c>
      <c r="CD665" s="1">
        <f t="shared" si="1657"/>
        <v>1.2092384910097049</v>
      </c>
      <c r="CE665" s="1">
        <f t="shared" si="1658"/>
        <v>1.2078361323452473</v>
      </c>
      <c r="CF665" s="1">
        <f t="shared" si="1659"/>
        <v>1.2057611659972518</v>
      </c>
      <c r="CG665" s="1">
        <f t="shared" si="1660"/>
        <v>1.2028994467228551</v>
      </c>
      <c r="CH665" s="1">
        <f t="shared" si="1661"/>
        <v>1.1991057938097862</v>
      </c>
      <c r="CI665" s="1">
        <f t="shared" si="1662"/>
        <v>1.1942050875885688</v>
      </c>
      <c r="CJ665" s="1">
        <f t="shared" si="1663"/>
        <v>1.1879943015137144</v>
      </c>
      <c r="CK665" s="1">
        <f t="shared" si="1664"/>
        <v>1.180245757950233</v>
      </c>
      <c r="CL665" s="1">
        <f t="shared" si="1665"/>
        <v>1.1707118617836518</v>
      </c>
      <c r="CM665" s="1">
        <f t="shared" si="1666"/>
        <v>1.1591314967065958</v>
      </c>
      <c r="CN665" s="1">
        <f t="shared" si="1667"/>
        <v>1.1452381651517618</v>
      </c>
      <c r="CO665" s="1">
        <f t="shared" si="1668"/>
        <v>1.128769818462898</v>
      </c>
      <c r="CP665" s="1">
        <f t="shared" si="1669"/>
        <v>1.109480167008505</v>
      </c>
      <c r="CQ665" s="1">
        <f t="shared" si="1670"/>
        <v>1.087151092334925</v>
      </c>
      <c r="CR665" s="1">
        <f t="shared" si="1671"/>
        <v>1.0616056201174799</v>
      </c>
      <c r="CS665" s="1">
        <f t="shared" si="1672"/>
        <v>1.0327207706325576</v>
      </c>
      <c r="CT665" s="1">
        <f t="shared" si="1673"/>
        <v>1.0004395001445079</v>
      </c>
      <c r="CU665" s="1">
        <f t="shared" si="1674"/>
        <v>0.96478089773707509</v>
      </c>
      <c r="CV665" s="1">
        <f t="shared" si="1675"/>
        <v>0.9258478197051343</v>
      </c>
      <c r="CW665" s="1">
        <f t="shared" si="1676"/>
        <v>0.8838312339325759</v>
      </c>
      <c r="CX665" s="1">
        <f t="shared" si="1677"/>
        <v>0.83901070884015938</v>
      </c>
      <c r="CY665" s="1">
        <f t="shared" si="1678"/>
        <v>0.79175070679804416</v>
      </c>
      <c r="CZ665" s="1">
        <f t="shared" si="1679"/>
        <v>0.74249261413227596</v>
      </c>
      <c r="DA665" s="1">
        <f t="shared" si="1680"/>
        <v>0.69174273653889262</v>
      </c>
      <c r="DB665" s="1">
        <f t="shared" si="1681"/>
        <v>0.64005678333255922</v>
      </c>
      <c r="DC665" s="1">
        <f t="shared" si="1682"/>
        <v>0.58802162879104347</v>
      </c>
      <c r="DD665" s="1">
        <f t="shared" si="1683"/>
        <v>0.53623534818064489</v>
      </c>
      <c r="DE665" s="1">
        <f t="shared" si="1684"/>
        <v>0.48528665914397484</v>
      </c>
      <c r="DF665" s="1">
        <f t="shared" si="1685"/>
        <v>0.43573494279008768</v>
      </c>
      <c r="DG665" s="1">
        <f t="shared" si="1686"/>
        <v>0.38809196893509662</v>
      </c>
      <c r="DH665" s="1">
        <f t="shared" si="1687"/>
        <v>0.34280631194677103</v>
      </c>
      <c r="DI665" s="1">
        <f t="shared" si="1688"/>
        <v>0.30025123183224128</v>
      </c>
      <c r="DJ665" s="1">
        <f t="shared" si="1689"/>
        <v>0.26071653089089164</v>
      </c>
      <c r="DK665" s="1">
        <f t="shared" si="1690"/>
        <v>0.22440460517579844</v>
      </c>
      <c r="DL665" s="1">
        <f t="shared" si="1691"/>
        <v>0.1914306192877776</v>
      </c>
      <c r="DM665" s="1">
        <f t="shared" si="1692"/>
        <v>0.16182646811214649</v>
      </c>
      <c r="DN665" s="1">
        <f t="shared" si="1693"/>
        <v>0.13554797110502792</v>
      </c>
      <c r="DO665" s="1">
        <f t="shared" si="1694"/>
        <v>0.11248458845431604</v>
      </c>
      <c r="DP665" s="1">
        <f t="shared" si="1695"/>
        <v>9.2470861351475697E-2</v>
      </c>
      <c r="DQ665" s="1">
        <f t="shared" si="1696"/>
        <v>7.5298760763457914E-2</v>
      </c>
      <c r="DR665" s="1">
        <f t="shared" si="1697"/>
        <v>6.0730173912386255E-2</v>
      </c>
      <c r="DS665" s="1">
        <f t="shared" si="1698"/>
        <v>4.8508853428382841E-2</v>
      </c>
      <c r="DT665" s="1">
        <f t="shared" si="1699"/>
        <v>3.8371285853190912E-2</v>
      </c>
      <c r="DU665" s="1">
        <f t="shared" si="1700"/>
        <v>3.0056087608392301E-2</v>
      </c>
      <c r="DV665" s="1">
        <f t="shared" si="1701"/>
        <v>2.331169209261641E-2</v>
      </c>
      <c r="DW665" s="1">
        <f t="shared" si="1702"/>
        <v>1.7902237760832249E-2</v>
      </c>
      <c r="DX665" s="1">
        <f t="shared" si="1703"/>
        <v>1.3611693548225279E-2</v>
      </c>
      <c r="DY665" s="1">
        <f t="shared" si="1704"/>
        <v>1.0246358168708501E-2</v>
      </c>
      <c r="DZ665" s="1">
        <f t="shared" si="1705"/>
        <v>7.6359406349622216E-3</v>
      </c>
      <c r="EA665" s="1">
        <f t="shared" si="1706"/>
        <v>5.6334710524162581E-3</v>
      </c>
      <c r="EB665" s="1">
        <f t="shared" si="1707"/>
        <v>4.1143061389201296E-3</v>
      </c>
      <c r="EC665" s="1">
        <f t="shared" si="1708"/>
        <v>2.9744875644614616E-3</v>
      </c>
      <c r="ED665" s="1">
        <f t="shared" si="1709"/>
        <v>2.1286885516599982E-3</v>
      </c>
      <c r="EE665" s="1">
        <f t="shared" si="1710"/>
        <v>1.5079508551096555E-3</v>
      </c>
      <c r="EF665" s="1">
        <f t="shared" si="1711"/>
        <v>1.0573754516225795E-3</v>
      </c>
      <c r="EG665" s="1">
        <f t="shared" si="1712"/>
        <v>7.3389040718247031E-4</v>
      </c>
      <c r="EH665" s="1">
        <f t="shared" si="1713"/>
        <v>5.0418178722433664E-4</v>
      </c>
      <c r="EI665" s="1">
        <f t="shared" si="1714"/>
        <v>3.4284040721056916E-4</v>
      </c>
      <c r="EJ665" s="1">
        <f t="shared" si="1715"/>
        <v>2.3074993586349023E-4</v>
      </c>
      <c r="EK665" s="1">
        <f t="shared" si="1716"/>
        <v>1.5372077369625313E-4</v>
      </c>
      <c r="EL665" s="1">
        <f t="shared" si="1717"/>
        <v>1.0135900220957182E-4</v>
      </c>
      <c r="EM665" s="1">
        <f t="shared" si="1718"/>
        <v>6.6149869965560006E-5</v>
      </c>
      <c r="EN665" s="1">
        <f t="shared" si="1719"/>
        <v>4.2729846413973554E-5</v>
      </c>
      <c r="EO665" s="1">
        <f t="shared" si="1720"/>
        <v>2.7319246226039849E-5</v>
      </c>
      <c r="EP665" s="1">
        <f t="shared" si="1721"/>
        <v>1.7287853697785771E-5</v>
      </c>
      <c r="EQ665" s="1">
        <f t="shared" si="1722"/>
        <v>1.0828016339266923E-5</v>
      </c>
      <c r="ER665" s="1">
        <f t="shared" si="1723"/>
        <v>6.7126369465724137E-6</v>
      </c>
      <c r="ES665" s="1">
        <f t="shared" si="1724"/>
        <v>4.1188438569718053E-6</v>
      </c>
      <c r="ET665" s="1">
        <f t="shared" si="1725"/>
        <v>2.501482737587627E-6</v>
      </c>
      <c r="EU665" s="1">
        <f t="shared" si="1726"/>
        <v>1.503706155852622E-6</v>
      </c>
      <c r="EV665" s="1">
        <f t="shared" si="1727"/>
        <v>8.9470217890986834E-7</v>
      </c>
      <c r="EW665" s="1">
        <f t="shared" si="1728"/>
        <v>5.2694307958896644E-7</v>
      </c>
      <c r="EX665" s="1">
        <f t="shared" si="1729"/>
        <v>3.0724786231241908E-7</v>
      </c>
      <c r="EY665" s="1">
        <f t="shared" si="1730"/>
        <v>1.7747046542202978E-7</v>
      </c>
      <c r="EZ665" s="1">
        <f t="shared" si="1731"/>
        <v>1.0180090049265192E-7</v>
      </c>
      <c r="FA665" s="1">
        <f t="shared" si="1732"/>
        <v>5.8559263700445918E-8</v>
      </c>
      <c r="FB665" s="1">
        <f t="shared" si="1733"/>
        <v>3.5034610448565227E-8</v>
      </c>
      <c r="FC665" s="1">
        <f t="shared" si="1734"/>
        <v>2.4434684059985869E-8</v>
      </c>
      <c r="FD665" s="75">
        <f t="shared" si="1585"/>
        <v>2.4434684059985869E-8</v>
      </c>
    </row>
    <row r="666" spans="7:160" x14ac:dyDescent="0.35">
      <c r="G666" t="str">
        <f t="shared" si="1581"/>
        <v>Refd, t=3.25</v>
      </c>
      <c r="H666" s="76">
        <f t="shared" si="1582"/>
        <v>3.2549999999999528</v>
      </c>
      <c r="I666" s="1">
        <f t="shared" si="1583"/>
        <v>0</v>
      </c>
      <c r="J666" s="22">
        <f t="shared" si="1584"/>
        <v>9.4354086134613466E-7</v>
      </c>
      <c r="K666" s="1">
        <f t="shared" si="1586"/>
        <v>1.8582886319111932E-6</v>
      </c>
      <c r="L666" s="1">
        <f t="shared" si="1587"/>
        <v>3.4356541771013137E-6</v>
      </c>
      <c r="M666" s="1">
        <f t="shared" si="1588"/>
        <v>6.0909995315625229E-6</v>
      </c>
      <c r="N666" s="1">
        <f t="shared" si="1589"/>
        <v>1.0471703394598628E-5</v>
      </c>
      <c r="O666" s="1">
        <f t="shared" si="1590"/>
        <v>1.7572113177952684E-5</v>
      </c>
      <c r="P666" s="1">
        <f t="shared" si="1591"/>
        <v>2.8897672785629164E-5</v>
      </c>
      <c r="Q666" s="1">
        <f t="shared" si="1592"/>
        <v>4.6695309343076199E-5</v>
      </c>
      <c r="R666" s="1">
        <f t="shared" si="1593"/>
        <v>7.427122308370027E-5</v>
      </c>
      <c r="S666" s="1">
        <f t="shared" si="1594"/>
        <v>1.1642140544013444E-4</v>
      </c>
      <c r="T666" s="1">
        <f t="shared" si="1595"/>
        <v>1.8000407765123984E-4</v>
      </c>
      <c r="U666" s="1">
        <f t="shared" si="1596"/>
        <v>2.7468616370602248E-4</v>
      </c>
      <c r="V666" s="1">
        <f t="shared" si="1597"/>
        <v>4.1389704181198566E-4</v>
      </c>
      <c r="W666" s="1">
        <f t="shared" si="1598"/>
        <v>6.1602111156038801E-4</v>
      </c>
      <c r="X666" s="1">
        <f t="shared" si="1599"/>
        <v>9.0585497347264201E-4</v>
      </c>
      <c r="Y666" s="1">
        <f t="shared" si="1600"/>
        <v>1.3163439978385173E-3</v>
      </c>
      <c r="Z666" s="1">
        <f t="shared" si="1601"/>
        <v>1.8905956209009321E-3</v>
      </c>
      <c r="AA666" s="1">
        <f t="shared" si="1602"/>
        <v>2.6841420252243821E-3</v>
      </c>
      <c r="AB666" s="1">
        <f t="shared" si="1603"/>
        <v>3.7673926846745129E-3</v>
      </c>
      <c r="AC666" s="1">
        <f t="shared" si="1604"/>
        <v>5.2281781735574505E-3</v>
      </c>
      <c r="AD666" s="1">
        <f t="shared" si="1605"/>
        <v>7.17424234273092E-3</v>
      </c>
      <c r="AE666" s="1">
        <f t="shared" si="1606"/>
        <v>9.7354934251609668E-3</v>
      </c>
      <c r="AF666" s="1">
        <f t="shared" si="1607"/>
        <v>1.3065780165813886E-2</v>
      </c>
      <c r="AG666" s="1">
        <f t="shared" si="1608"/>
        <v>1.7343922216235527E-2</v>
      </c>
      <c r="AH666" s="1">
        <f t="shared" si="1609"/>
        <v>2.2773701213269906E-2</v>
      </c>
      <c r="AI666" s="1">
        <f t="shared" si="1610"/>
        <v>2.9582516889856532E-2</v>
      </c>
      <c r="AJ666" s="1">
        <f t="shared" si="1611"/>
        <v>3.8018437446307667E-2</v>
      </c>
      <c r="AK666" s="1">
        <f t="shared" si="1612"/>
        <v>4.8345429963333957E-2</v>
      </c>
      <c r="AL666" s="1">
        <f t="shared" si="1613"/>
        <v>6.0836647080135038E-2</v>
      </c>
      <c r="AM666" s="1">
        <f t="shared" si="1614"/>
        <v>7.5765769277859732E-2</v>
      </c>
      <c r="AN666" s="1">
        <f t="shared" si="1615"/>
        <v>9.3396552590721257E-2</v>
      </c>
      <c r="AO666" s="1">
        <f t="shared" si="1616"/>
        <v>0.11397089977159996</v>
      </c>
      <c r="AP666" s="1">
        <f t="shared" si="1617"/>
        <v>0.13769594521382106</v>
      </c>
      <c r="AQ666" s="1">
        <f t="shared" si="1618"/>
        <v>0.1647308035627047</v>
      </c>
      <c r="AR666" s="1">
        <f t="shared" si="1619"/>
        <v>0.19517376071722259</v>
      </c>
      <c r="AS666" s="1">
        <f t="shared" si="1620"/>
        <v>0.22905076612180228</v>
      </c>
      <c r="AT666" s="1">
        <f t="shared" si="1621"/>
        <v>0.26630610198129029</v>
      </c>
      <c r="AU666" s="1">
        <f t="shared" si="1622"/>
        <v>0.30679604843420033</v>
      </c>
      <c r="AV666" s="1">
        <f t="shared" si="1623"/>
        <v>0.35028623081097449</v>
      </c>
      <c r="AW666" s="1">
        <f t="shared" si="1624"/>
        <v>0.39645313093539558</v>
      </c>
      <c r="AX666" s="1">
        <f t="shared" si="1625"/>
        <v>0.44488998227619359</v>
      </c>
      <c r="AY666" s="1">
        <f t="shared" si="1626"/>
        <v>0.49511696925471355</v>
      </c>
      <c r="AZ666" s="1">
        <f t="shared" si="1627"/>
        <v>0.54659534024183232</v>
      </c>
      <c r="BA666" s="1">
        <f t="shared" si="1628"/>
        <v>0.59874475050967157</v>
      </c>
      <c r="BB666" s="1">
        <f t="shared" si="1629"/>
        <v>0.6509629038660969</v>
      </c>
      <c r="BC666" s="1">
        <f t="shared" si="1630"/>
        <v>0.70264638424788084</v>
      </c>
      <c r="BD666" s="1">
        <f t="shared" si="1631"/>
        <v>0.753211478740895</v>
      </c>
      <c r="BE666" s="1">
        <f t="shared" si="1632"/>
        <v>0.80211379997587484</v>
      </c>
      <c r="BF666" s="1">
        <f t="shared" si="1633"/>
        <v>0.84886561733110844</v>
      </c>
      <c r="BG666" s="1">
        <f t="shared" si="1634"/>
        <v>0.89304999188006573</v>
      </c>
      <c r="BH666" s="1">
        <f t="shared" si="1635"/>
        <v>0.93433106031487023</v>
      </c>
      <c r="BI666" s="1">
        <f t="shared" si="1636"/>
        <v>0.97246010307393671</v>
      </c>
      <c r="BJ666" s="1">
        <f t="shared" si="1637"/>
        <v>1.0072773337163008</v>
      </c>
      <c r="BK666" s="1">
        <f t="shared" si="1638"/>
        <v>1.0387096327518681</v>
      </c>
      <c r="BL666" s="1">
        <f t="shared" si="1639"/>
        <v>1.0667646955987835</v>
      </c>
      <c r="BM666" s="1">
        <f t="shared" si="1640"/>
        <v>1.0915222528096369</v>
      </c>
      <c r="BN666" s="1">
        <f t="shared" si="1641"/>
        <v>1.1131231401548081</v>
      </c>
      <c r="BO666" s="1">
        <f t="shared" si="1642"/>
        <v>1.1317570432860125</v>
      </c>
      <c r="BP666" s="1">
        <f t="shared" si="1643"/>
        <v>1.1476497205165366</v>
      </c>
      <c r="BQ666" s="1">
        <f t="shared" si="1644"/>
        <v>1.161050427757607</v>
      </c>
      <c r="BR666" s="1">
        <f t="shared" si="1645"/>
        <v>1.1722201460813608</v>
      </c>
      <c r="BS666" s="1">
        <f t="shared" si="1646"/>
        <v>1.1814210611762774</v>
      </c>
      <c r="BT666" s="1">
        <f t="shared" si="1647"/>
        <v>1.1889075817770305</v>
      </c>
      <c r="BU666" s="1">
        <f t="shared" si="1648"/>
        <v>1.1949190261789608</v>
      </c>
      <c r="BV666" s="1">
        <f t="shared" si="1649"/>
        <v>1.1996739646830972</v>
      </c>
      <c r="BW666" s="1">
        <f t="shared" si="1650"/>
        <v>1.2033660903540428</v>
      </c>
      <c r="BX666" s="1">
        <f t="shared" si="1651"/>
        <v>1.206161406305599</v>
      </c>
      <c r="BY666" s="1">
        <f t="shared" si="1652"/>
        <v>1.208196466984822</v>
      </c>
      <c r="BZ666" s="1">
        <f t="shared" si="1653"/>
        <v>1.2095773928879676</v>
      </c>
      <c r="CA666" s="1">
        <f t="shared" si="1654"/>
        <v>1.2103793899245237</v>
      </c>
      <c r="CB666" s="1">
        <f t="shared" si="1655"/>
        <v>1.2106465418742003</v>
      </c>
      <c r="CC666" s="1">
        <f t="shared" si="1656"/>
        <v>1.2103917017803889</v>
      </c>
      <c r="CD666" s="1">
        <f t="shared" si="1657"/>
        <v>1.2095963799373053</v>
      </c>
      <c r="CE666" s="1">
        <f t="shared" si="1658"/>
        <v>1.2082106063668028</v>
      </c>
      <c r="CF666" s="1">
        <f t="shared" si="1659"/>
        <v>1.2061528282133109</v>
      </c>
      <c r="CG666" s="1">
        <f t="shared" si="1660"/>
        <v>1.2033099810463561</v>
      </c>
      <c r="CH666" s="1">
        <f t="shared" si="1661"/>
        <v>1.1995379412572416</v>
      </c>
      <c r="CI666" s="1">
        <f t="shared" si="1662"/>
        <v>1.1946626181415057</v>
      </c>
      <c r="CJ666" s="1">
        <f t="shared" si="1663"/>
        <v>1.1884819726559257</v>
      </c>
      <c r="CK666" s="1">
        <f t="shared" si="1664"/>
        <v>1.1807692496660458</v>
      </c>
      <c r="CL666" s="1">
        <f t="shared" si="1665"/>
        <v>1.1712776774769729</v>
      </c>
      <c r="CM666" s="1">
        <f t="shared" si="1666"/>
        <v>1.1597468203225314</v>
      </c>
      <c r="CN666" s="1">
        <f t="shared" si="1667"/>
        <v>1.1459106668434951</v>
      </c>
      <c r="CO666" s="1">
        <f t="shared" si="1668"/>
        <v>1.1295074044468907</v>
      </c>
      <c r="CP666" s="1">
        <f t="shared" si="1669"/>
        <v>1.1102906736744984</v>
      </c>
      <c r="CQ666" s="1">
        <f t="shared" si="1670"/>
        <v>1.0880419299721538</v>
      </c>
      <c r="CR666" s="1">
        <f t="shared" si="1671"/>
        <v>1.0625833773958047</v>
      </c>
      <c r="CS666" s="1">
        <f t="shared" si="1672"/>
        <v>1.0337907967264659</v>
      </c>
      <c r="CT666" s="1">
        <f t="shared" si="1673"/>
        <v>1.0016054865152835</v>
      </c>
      <c r="CU666" s="1">
        <f t="shared" si="1674"/>
        <v>0.96604448547404631</v>
      </c>
      <c r="CV666" s="1">
        <f t="shared" si="1675"/>
        <v>0.92720826039670479</v>
      </c>
      <c r="CW666" s="1">
        <f t="shared" si="1676"/>
        <v>0.88528513184104551</v>
      </c>
      <c r="CX666" s="1">
        <f t="shared" si="1677"/>
        <v>0.84055186943610849</v>
      </c>
      <c r="CY666" s="1">
        <f t="shared" si="1678"/>
        <v>0.79337011146635295</v>
      </c>
      <c r="CZ666" s="1">
        <f t="shared" si="1679"/>
        <v>0.74417853336778794</v>
      </c>
      <c r="DA666" s="1">
        <f t="shared" si="1680"/>
        <v>0.69348098475293285</v>
      </c>
      <c r="DB666" s="1">
        <f t="shared" si="1681"/>
        <v>0.64183110826842948</v>
      </c>
      <c r="DC666" s="1">
        <f t="shared" si="1682"/>
        <v>0.58981421842517567</v>
      </c>
      <c r="DD666" s="1">
        <f t="shared" si="1683"/>
        <v>0.53802742884324206</v>
      </c>
      <c r="DE666" s="1">
        <f t="shared" si="1684"/>
        <v>0.4870591513405545</v>
      </c>
      <c r="DF666" s="1">
        <f t="shared" si="1685"/>
        <v>0.43746913657989128</v>
      </c>
      <c r="DG666" s="1">
        <f t="shared" si="1686"/>
        <v>0.3897701791945854</v>
      </c>
      <c r="DH666" s="1">
        <f t="shared" si="1687"/>
        <v>0.34441247556365351</v>
      </c>
      <c r="DI666" s="1">
        <f t="shared" si="1688"/>
        <v>0.3017714136448672</v>
      </c>
      <c r="DJ666" s="1">
        <f t="shared" si="1689"/>
        <v>0.26213931250325495</v>
      </c>
      <c r="DK666" s="1">
        <f t="shared" si="1690"/>
        <v>0.22572133988597812</v>
      </c>
      <c r="DL666" s="1">
        <f t="shared" si="1691"/>
        <v>0.19263554636047625</v>
      </c>
      <c r="DM666" s="1">
        <f t="shared" si="1692"/>
        <v>0.16291668955365943</v>
      </c>
      <c r="DN666" s="1">
        <f t="shared" si="1693"/>
        <v>0.13652330307675242</v>
      </c>
      <c r="DO666" s="1">
        <f t="shared" si="1694"/>
        <v>0.11334730676375261</v>
      </c>
      <c r="DP666" s="1">
        <f t="shared" si="1695"/>
        <v>9.3225365589805334E-2</v>
      </c>
      <c r="DQ666" s="1">
        <f t="shared" si="1696"/>
        <v>7.5951184379926831E-2</v>
      </c>
      <c r="DR666" s="1">
        <f t="shared" si="1697"/>
        <v>6.1287967852675825E-2</v>
      </c>
      <c r="DS666" s="1">
        <f t="shared" si="1698"/>
        <v>4.8980369171152491E-2</v>
      </c>
      <c r="DT666" s="1">
        <f t="shared" si="1699"/>
        <v>3.8765380184719492E-2</v>
      </c>
      <c r="DU666" s="1">
        <f t="shared" si="1700"/>
        <v>3.0381766814116595E-2</v>
      </c>
      <c r="DV666" s="1">
        <f t="shared" si="1701"/>
        <v>2.3577807984893021E-2</v>
      </c>
      <c r="DW666" s="1">
        <f t="shared" si="1702"/>
        <v>1.8117242641940454E-2</v>
      </c>
      <c r="DX666" s="1">
        <f t="shared" si="1703"/>
        <v>1.3783456281613156E-2</v>
      </c>
      <c r="DY666" s="1">
        <f t="shared" si="1704"/>
        <v>1.0382039339086836E-2</v>
      </c>
      <c r="DZ666" s="1">
        <f t="shared" si="1705"/>
        <v>7.7419215282068599E-3</v>
      </c>
      <c r="EA666" s="1">
        <f t="shared" si="1706"/>
        <v>5.7153289612970433E-3</v>
      </c>
      <c r="EB666" s="1">
        <f t="shared" si="1707"/>
        <v>4.176827271907704E-3</v>
      </c>
      <c r="EC666" s="1">
        <f t="shared" si="1708"/>
        <v>3.0217084889443105E-3</v>
      </c>
      <c r="ED666" s="1">
        <f t="shared" si="1709"/>
        <v>2.1639574713577139E-3</v>
      </c>
      <c r="EE666" s="1">
        <f t="shared" si="1710"/>
        <v>1.5340009098761475E-3</v>
      </c>
      <c r="EF666" s="1">
        <f t="shared" si="1711"/>
        <v>1.0764034411971494E-3</v>
      </c>
      <c r="EG666" s="1">
        <f t="shared" si="1712"/>
        <v>7.4763570259535014E-4</v>
      </c>
      <c r="EH666" s="1">
        <f t="shared" si="1713"/>
        <v>5.1400155974874783E-4</v>
      </c>
      <c r="EI666" s="1">
        <f t="shared" si="1714"/>
        <v>3.4977856767235836E-4</v>
      </c>
      <c r="EJ666" s="1">
        <f t="shared" si="1715"/>
        <v>2.3559826735621185E-4</v>
      </c>
      <c r="EK666" s="1">
        <f t="shared" si="1716"/>
        <v>1.5707162308040151E-4</v>
      </c>
      <c r="EL666" s="1">
        <f t="shared" si="1717"/>
        <v>1.0364956289786472E-4</v>
      </c>
      <c r="EM666" s="1">
        <f t="shared" si="1718"/>
        <v>6.7698553634156736E-5</v>
      </c>
      <c r="EN666" s="1">
        <f t="shared" si="1719"/>
        <v>4.3765530821983027E-5</v>
      </c>
      <c r="EO666" s="1">
        <f t="shared" si="1720"/>
        <v>2.8004333332785624E-5</v>
      </c>
      <c r="EP666" s="1">
        <f t="shared" si="1721"/>
        <v>1.7736111298783169E-5</v>
      </c>
      <c r="EQ666" s="1">
        <f t="shared" si="1722"/>
        <v>1.111813987282471E-5</v>
      </c>
      <c r="ER666" s="1">
        <f t="shared" si="1723"/>
        <v>6.8983838770258021E-6</v>
      </c>
      <c r="ES666" s="1">
        <f t="shared" si="1724"/>
        <v>4.2364835245905141E-6</v>
      </c>
      <c r="ET666" s="1">
        <f t="shared" si="1725"/>
        <v>2.5751865182436498E-6</v>
      </c>
      <c r="EU666" s="1">
        <f t="shared" si="1726"/>
        <v>1.5493877334305145E-6</v>
      </c>
      <c r="EV666" s="1">
        <f t="shared" si="1727"/>
        <v>9.2271285467188518E-7</v>
      </c>
      <c r="EW666" s="1">
        <f t="shared" si="1728"/>
        <v>5.4393605320070818E-7</v>
      </c>
      <c r="EX666" s="1">
        <f t="shared" si="1729"/>
        <v>3.1744956565147415E-7</v>
      </c>
      <c r="EY666" s="1">
        <f t="shared" si="1730"/>
        <v>1.8353592011881097E-7</v>
      </c>
      <c r="EZ666" s="1">
        <f t="shared" si="1731"/>
        <v>1.0538236950219945E-7</v>
      </c>
      <c r="FA666" s="1">
        <f t="shared" si="1732"/>
        <v>6.0681453470644779E-8</v>
      </c>
      <c r="FB666" s="1">
        <f t="shared" si="1733"/>
        <v>3.6343680713001208E-8</v>
      </c>
      <c r="FC666" s="1">
        <f t="shared" si="1734"/>
        <v>2.5371098013162846E-8</v>
      </c>
      <c r="FD666" s="75">
        <f t="shared" si="1585"/>
        <v>2.5371098013162846E-8</v>
      </c>
    </row>
    <row r="667" spans="7:160" x14ac:dyDescent="0.35">
      <c r="G667" t="str">
        <f t="shared" si="1581"/>
        <v>Refd, t=3.26</v>
      </c>
      <c r="H667" s="76">
        <f t="shared" si="1582"/>
        <v>3.2599999999999527</v>
      </c>
      <c r="I667" s="1">
        <f t="shared" si="1583"/>
        <v>0</v>
      </c>
      <c r="J667" s="22">
        <f t="shared" si="1584"/>
        <v>9.3308607261760803E-7</v>
      </c>
      <c r="K667" s="1">
        <f t="shared" si="1586"/>
        <v>1.8377025628272581E-6</v>
      </c>
      <c r="L667" s="1">
        <f t="shared" si="1587"/>
        <v>3.3976100461796558E-6</v>
      </c>
      <c r="M667" s="1">
        <f t="shared" si="1588"/>
        <v>6.0235973633103928E-6</v>
      </c>
      <c r="N667" s="1">
        <f t="shared" si="1589"/>
        <v>1.0355941699506075E-5</v>
      </c>
      <c r="O667" s="1">
        <f t="shared" si="1590"/>
        <v>1.737813602710537E-5</v>
      </c>
      <c r="P667" s="1">
        <f t="shared" si="1591"/>
        <v>2.8579292880525017E-5</v>
      </c>
      <c r="Q667" s="1">
        <f t="shared" si="1592"/>
        <v>4.6182152216465221E-5</v>
      </c>
      <c r="R667" s="1">
        <f t="shared" si="1593"/>
        <v>7.345765689964839E-5</v>
      </c>
      <c r="S667" s="1">
        <f t="shared" si="1594"/>
        <v>1.1515122216761184E-4</v>
      </c>
      <c r="T667" s="1">
        <f t="shared" si="1595"/>
        <v>1.7804968868435981E-4</v>
      </c>
      <c r="U667" s="1">
        <f t="shared" si="1596"/>
        <v>2.7172088901698745E-4</v>
      </c>
      <c r="V667" s="1">
        <f t="shared" si="1597"/>
        <v>4.094589393368935E-4</v>
      </c>
      <c r="W667" s="1">
        <f t="shared" si="1598"/>
        <v>6.094667563631696E-4</v>
      </c>
      <c r="X667" s="1">
        <f t="shared" si="1599"/>
        <v>8.9630170778746856E-4</v>
      </c>
      <c r="Y667" s="1">
        <f t="shared" si="1600"/>
        <v>1.3025994937109163E-3</v>
      </c>
      <c r="Z667" s="1">
        <f t="shared" si="1601"/>
        <v>1.8710741884928842E-3</v>
      </c>
      <c r="AA667" s="1">
        <f t="shared" si="1602"/>
        <v>2.6567680164404166E-3</v>
      </c>
      <c r="AB667" s="1">
        <f t="shared" si="1603"/>
        <v>3.7294926198083796E-3</v>
      </c>
      <c r="AC667" s="1">
        <f t="shared" si="1604"/>
        <v>5.1763648628419048E-3</v>
      </c>
      <c r="AD667" s="1">
        <f t="shared" si="1605"/>
        <v>7.1042962443633347E-3</v>
      </c>
      <c r="AE667" s="1">
        <f t="shared" si="1606"/>
        <v>9.6422486783076661E-3</v>
      </c>
      <c r="AF667" s="1">
        <f t="shared" si="1607"/>
        <v>1.2943024997231002E-2</v>
      </c>
      <c r="AG667" s="1">
        <f t="shared" si="1608"/>
        <v>1.7184325511669013E-2</v>
      </c>
      <c r="AH667" s="1">
        <f t="shared" si="1609"/>
        <v>2.2568778680965958E-2</v>
      </c>
      <c r="AI667" s="1">
        <f t="shared" si="1610"/>
        <v>2.9322651097278874E-2</v>
      </c>
      <c r="AJ667" s="1">
        <f t="shared" si="1611"/>
        <v>3.7692965752047357E-2</v>
      </c>
      <c r="AK667" s="1">
        <f t="shared" si="1612"/>
        <v>4.7942812702874635E-2</v>
      </c>
      <c r="AL667" s="1">
        <f t="shared" si="1613"/>
        <v>6.0344725094747857E-2</v>
      </c>
      <c r="AM667" s="1">
        <f t="shared" si="1614"/>
        <v>7.5172114939004428E-2</v>
      </c>
      <c r="AN667" s="1">
        <f t="shared" si="1615"/>
        <v>9.2688911990426601E-2</v>
      </c>
      <c r="AO667" s="1">
        <f t="shared" si="1616"/>
        <v>0.11313771605625959</v>
      </c>
      <c r="AP667" s="1">
        <f t="shared" si="1617"/>
        <v>0.13672694468313468</v>
      </c>
      <c r="AQ667" s="1">
        <f t="shared" si="1618"/>
        <v>0.1636176178734372</v>
      </c>
      <c r="AR667" s="1">
        <f t="shared" si="1619"/>
        <v>0.19391055118853184</v>
      </c>
      <c r="AS667" s="1">
        <f t="shared" si="1620"/>
        <v>0.22763481064212471</v>
      </c>
      <c r="AT667" s="1">
        <f t="shared" si="1621"/>
        <v>0.2647383022064414</v>
      </c>
      <c r="AU667" s="1">
        <f t="shared" si="1622"/>
        <v>0.30508131550011042</v>
      </c>
      <c r="AV667" s="1">
        <f t="shared" si="1623"/>
        <v>0.34843371203026913</v>
      </c>
      <c r="AW667" s="1">
        <f t="shared" si="1624"/>
        <v>0.39447624790180247</v>
      </c>
      <c r="AX667" s="1">
        <f t="shared" si="1625"/>
        <v>0.44280626205027734</v>
      </c>
      <c r="AY667" s="1">
        <f t="shared" si="1626"/>
        <v>0.49294766403434537</v>
      </c>
      <c r="AZ667" s="1">
        <f t="shared" si="1627"/>
        <v>0.54436484598216017</v>
      </c>
      <c r="BA667" s="1">
        <f t="shared" si="1628"/>
        <v>0.59647984998156334</v>
      </c>
      <c r="BB667" s="1">
        <f t="shared" si="1629"/>
        <v>0.64869187319186861</v>
      </c>
      <c r="BC667" s="1">
        <f t="shared" si="1630"/>
        <v>0.70039801269038859</v>
      </c>
      <c r="BD667" s="1">
        <f t="shared" si="1631"/>
        <v>0.75101405836874302</v>
      </c>
      <c r="BE667" s="1">
        <f t="shared" si="1632"/>
        <v>0.79999414409744574</v>
      </c>
      <c r="BF667" s="1">
        <f t="shared" si="1633"/>
        <v>0.84684816407257235</v>
      </c>
      <c r="BG667" s="1">
        <f t="shared" si="1634"/>
        <v>0.89115604226518053</v>
      </c>
      <c r="BH667" s="1">
        <f t="shared" si="1635"/>
        <v>0.93257818943345738</v>
      </c>
      <c r="BI667" s="1">
        <f t="shared" si="1636"/>
        <v>0.97086176950959713</v>
      </c>
      <c r="BJ667" s="1">
        <f t="shared" si="1637"/>
        <v>1.005842697673877</v>
      </c>
      <c r="BK667" s="1">
        <f t="shared" si="1638"/>
        <v>1.0374435786765197</v>
      </c>
      <c r="BL667" s="1">
        <f t="shared" si="1639"/>
        <v>1.0656680418108944</v>
      </c>
      <c r="BM667" s="1">
        <f t="shared" si="1640"/>
        <v>1.0905921198602335</v>
      </c>
      <c r="BN667" s="1">
        <f t="shared" si="1641"/>
        <v>1.1123534419709173</v>
      </c>
      <c r="BO667" s="1">
        <f t="shared" si="1642"/>
        <v>1.1311390610797696</v>
      </c>
      <c r="BP667" s="1">
        <f t="shared" si="1643"/>
        <v>1.1471727188503764</v>
      </c>
      <c r="BQ667" s="1">
        <f t="shared" si="1644"/>
        <v>1.1607022747296012</v>
      </c>
      <c r="BR667" s="1">
        <f t="shared" si="1645"/>
        <v>1.17198790470235</v>
      </c>
      <c r="BS667" s="1">
        <f t="shared" si="1646"/>
        <v>1.1812915258789325</v>
      </c>
      <c r="BT667" s="1">
        <f t="shared" si="1647"/>
        <v>1.1888677417967624</v>
      </c>
      <c r="BU667" s="1">
        <f t="shared" si="1648"/>
        <v>1.1949564454870467</v>
      </c>
      <c r="BV667" s="1">
        <f t="shared" si="1649"/>
        <v>1.1997770755555259</v>
      </c>
      <c r="BW667" s="1">
        <f t="shared" si="1650"/>
        <v>1.2035244040081352</v>
      </c>
      <c r="BX667" s="1">
        <f t="shared" si="1651"/>
        <v>1.2063656489945271</v>
      </c>
      <c r="BY667" s="1">
        <f t="shared" si="1652"/>
        <v>1.2084386533493985</v>
      </c>
      <c r="BZ667" s="1">
        <f t="shared" si="1653"/>
        <v>1.2098508502218563</v>
      </c>
      <c r="CA667" s="1">
        <f t="shared" si="1654"/>
        <v>1.2106787474297636</v>
      </c>
      <c r="CB667" s="1">
        <f t="shared" si="1655"/>
        <v>1.2109676981660802</v>
      </c>
      <c r="CC667" s="1">
        <f t="shared" si="1656"/>
        <v>1.2107317820861836</v>
      </c>
      <c r="CD667" s="1">
        <f t="shared" si="1657"/>
        <v>1.2099536918789981</v>
      </c>
      <c r="CE667" s="1">
        <f t="shared" si="1658"/>
        <v>1.208584600175693</v>
      </c>
      <c r="CF667" s="1">
        <f t="shared" si="1659"/>
        <v>1.2065440639321794</v>
      </c>
      <c r="CG667" s="1">
        <f t="shared" si="1660"/>
        <v>1.2037201019553552</v>
      </c>
      <c r="CH667" s="1">
        <f t="shared" si="1661"/>
        <v>1.199969649625052</v>
      </c>
      <c r="CI667" s="1">
        <f t="shared" si="1662"/>
        <v>1.1951196466612322</v>
      </c>
      <c r="CJ667" s="1">
        <f t="shared" si="1663"/>
        <v>1.1889690427820312</v>
      </c>
      <c r="CK667" s="1">
        <f t="shared" si="1664"/>
        <v>1.1812920067266799</v>
      </c>
      <c r="CL667" s="1">
        <f t="shared" si="1665"/>
        <v>1.1718425920825966</v>
      </c>
      <c r="CM667" s="1">
        <f t="shared" si="1666"/>
        <v>1.1603610463794463</v>
      </c>
      <c r="CN667" s="1">
        <f t="shared" si="1667"/>
        <v>1.146581848501782</v>
      </c>
      <c r="CO667" s="1">
        <f t="shared" si="1668"/>
        <v>1.1302434275686617</v>
      </c>
      <c r="CP667" s="1">
        <f t="shared" si="1669"/>
        <v>1.1110993617865097</v>
      </c>
      <c r="CQ667" s="1">
        <f t="shared" si="1670"/>
        <v>1.0889306899191462</v>
      </c>
      <c r="CR667" s="1">
        <f t="shared" si="1671"/>
        <v>1.0635588056529852</v>
      </c>
      <c r="CS667" s="1">
        <f t="shared" si="1672"/>
        <v>1.0348582630560295</v>
      </c>
      <c r="CT667" s="1">
        <f t="shared" si="1673"/>
        <v>1.0027687167737183</v>
      </c>
      <c r="CU667" s="1">
        <f t="shared" si="1674"/>
        <v>0.96730516927791288</v>
      </c>
      <c r="CV667" s="1">
        <f t="shared" si="1675"/>
        <v>0.92856571146221945</v>
      </c>
      <c r="CW667" s="1">
        <f t="shared" si="1676"/>
        <v>0.88673602867550061</v>
      </c>
      <c r="CX667" s="1">
        <f t="shared" si="1677"/>
        <v>0.84209010141812835</v>
      </c>
      <c r="CY667" s="1">
        <f t="shared" si="1678"/>
        <v>0.79498675019666987</v>
      </c>
      <c r="CZ667" s="1">
        <f t="shared" si="1679"/>
        <v>0.74586194176894616</v>
      </c>
      <c r="DA667" s="1">
        <f t="shared" si="1680"/>
        <v>0.695217067282629</v>
      </c>
      <c r="DB667" s="1">
        <f t="shared" si="1681"/>
        <v>0.64360369555344643</v>
      </c>
      <c r="DC667" s="1">
        <f t="shared" si="1682"/>
        <v>0.59160556954029064</v>
      </c>
      <c r="DD667" s="1">
        <f t="shared" si="1683"/>
        <v>0.53981882532300396</v>
      </c>
      <c r="DE667" s="1">
        <f t="shared" si="1684"/>
        <v>0.48883154973089427</v>
      </c>
      <c r="DF667" s="1">
        <f t="shared" si="1685"/>
        <v>0.43920384164947562</v>
      </c>
      <c r="DG667" s="1">
        <f t="shared" si="1686"/>
        <v>0.3914494983092402</v>
      </c>
      <c r="DH667" s="1">
        <f t="shared" si="1687"/>
        <v>0.34602031633758729</v>
      </c>
      <c r="DI667" s="1">
        <f t="shared" si="1688"/>
        <v>0.30329379163849218</v>
      </c>
      <c r="DJ667" s="1">
        <f t="shared" si="1689"/>
        <v>0.26356474294518822</v>
      </c>
      <c r="DK667" s="1">
        <f t="shared" si="1690"/>
        <v>0.22704109641379167</v>
      </c>
      <c r="DL667" s="1">
        <f t="shared" si="1691"/>
        <v>0.19384377970304387</v>
      </c>
      <c r="DM667" s="1">
        <f t="shared" si="1692"/>
        <v>0.16401040897275473</v>
      </c>
      <c r="DN667" s="1">
        <f t="shared" si="1693"/>
        <v>0.13750223236384179</v>
      </c>
      <c r="DO667" s="1">
        <f t="shared" si="1694"/>
        <v>0.11421363392242667</v>
      </c>
      <c r="DP667" s="1">
        <f t="shared" si="1695"/>
        <v>9.3983410521607941E-2</v>
      </c>
      <c r="DQ667" s="1">
        <f t="shared" si="1696"/>
        <v>7.6607011687162607E-2</v>
      </c>
      <c r="DR667" s="1">
        <f t="shared" si="1697"/>
        <v>6.1848972291643434E-2</v>
      </c>
      <c r="DS667" s="1">
        <f t="shared" si="1698"/>
        <v>4.9454859578229926E-2</v>
      </c>
      <c r="DT667" s="1">
        <f t="shared" si="1699"/>
        <v>3.9162184276441483E-2</v>
      </c>
      <c r="DU667" s="1">
        <f t="shared" si="1700"/>
        <v>3.0709874659194579E-2</v>
      </c>
      <c r="DV667" s="1">
        <f t="shared" si="1701"/>
        <v>2.3846066725958147E-2</v>
      </c>
      <c r="DW667" s="1">
        <f t="shared" si="1702"/>
        <v>1.8334109744094843E-2</v>
      </c>
      <c r="DX667" s="1">
        <f t="shared" si="1703"/>
        <v>1.3956813660005439E-2</v>
      </c>
      <c r="DY667" s="1">
        <f t="shared" si="1704"/>
        <v>1.0519066511002524E-2</v>
      </c>
      <c r="DZ667" s="1">
        <f t="shared" si="1705"/>
        <v>7.8490226598313742E-3</v>
      </c>
      <c r="EA667" s="1">
        <f t="shared" si="1706"/>
        <v>5.7981064218708082E-3</v>
      </c>
      <c r="EB667" s="1">
        <f t="shared" si="1707"/>
        <v>4.2400930443124343E-3</v>
      </c>
      <c r="EC667" s="1">
        <f t="shared" si="1708"/>
        <v>3.0695244062648517E-3</v>
      </c>
      <c r="ED667" s="1">
        <f t="shared" si="1709"/>
        <v>2.1996955880046786E-3</v>
      </c>
      <c r="EE667" s="1">
        <f t="shared" si="1710"/>
        <v>1.5604161807923204E-3</v>
      </c>
      <c r="EF667" s="1">
        <f t="shared" si="1711"/>
        <v>1.095712079275711E-3</v>
      </c>
      <c r="EG667" s="1">
        <f t="shared" si="1712"/>
        <v>7.6159393644697755E-4</v>
      </c>
      <c r="EH667" s="1">
        <f t="shared" si="1713"/>
        <v>5.2398087588664637E-4</v>
      </c>
      <c r="EI667" s="1">
        <f t="shared" si="1714"/>
        <v>3.568347846024126E-4</v>
      </c>
      <c r="EJ667" s="1">
        <f t="shared" si="1715"/>
        <v>2.4053288324121978E-4</v>
      </c>
      <c r="EK667" s="1">
        <f t="shared" si="1716"/>
        <v>1.6048476707690402E-4</v>
      </c>
      <c r="EL667" s="1">
        <f t="shared" si="1717"/>
        <v>1.0598455449720254E-4</v>
      </c>
      <c r="EM667" s="1">
        <f t="shared" si="1718"/>
        <v>6.9278546685310515E-5</v>
      </c>
      <c r="EN667" s="1">
        <f t="shared" si="1719"/>
        <v>4.4823015108427924E-5</v>
      </c>
      <c r="EO667" s="1">
        <f t="shared" si="1720"/>
        <v>2.8704419276247152E-5</v>
      </c>
      <c r="EP667" s="1">
        <f t="shared" si="1721"/>
        <v>1.8194566942318056E-5</v>
      </c>
      <c r="EQ667" s="1">
        <f t="shared" si="1722"/>
        <v>1.141511610993556E-5</v>
      </c>
      <c r="ER667" s="1">
        <f t="shared" si="1723"/>
        <v>7.0886819626437128E-6</v>
      </c>
      <c r="ES667" s="1">
        <f t="shared" si="1724"/>
        <v>4.3571107986168701E-6</v>
      </c>
      <c r="ET667" s="1">
        <f t="shared" si="1725"/>
        <v>2.6508289242245391E-6</v>
      </c>
      <c r="EU667" s="1">
        <f t="shared" si="1726"/>
        <v>1.5963128529257002E-6</v>
      </c>
      <c r="EV667" s="1">
        <f t="shared" si="1727"/>
        <v>9.5151212780906148E-7</v>
      </c>
      <c r="EW667" s="1">
        <f t="shared" si="1728"/>
        <v>5.6142348727841592E-7</v>
      </c>
      <c r="EX667" s="1">
        <f t="shared" si="1729"/>
        <v>3.2795790195355331E-7</v>
      </c>
      <c r="EY667" s="1">
        <f t="shared" si="1730"/>
        <v>1.8978961982376974E-7</v>
      </c>
      <c r="EZ667" s="1">
        <f t="shared" si="1731"/>
        <v>1.0907861102230007E-7</v>
      </c>
      <c r="FA667" s="1">
        <f t="shared" si="1732"/>
        <v>6.2873916278559355E-8</v>
      </c>
      <c r="FB667" s="1">
        <f t="shared" si="1733"/>
        <v>3.769757390700291E-8</v>
      </c>
      <c r="FC667" s="1">
        <f t="shared" si="1734"/>
        <v>2.6340456216207627E-8</v>
      </c>
      <c r="FD667" s="75">
        <f t="shared" si="1585"/>
        <v>2.6340456216207627E-8</v>
      </c>
    </row>
    <row r="668" spans="7:160" x14ac:dyDescent="0.35">
      <c r="G668" t="str">
        <f t="shared" si="1581"/>
        <v>Refd, t=3.26</v>
      </c>
      <c r="H668" s="76">
        <f t="shared" si="1582"/>
        <v>3.2649999999999526</v>
      </c>
      <c r="I668" s="1">
        <f t="shared" si="1583"/>
        <v>0</v>
      </c>
      <c r="J668" s="22">
        <f t="shared" si="1584"/>
        <v>9.2274735106635084E-7</v>
      </c>
      <c r="K668" s="1">
        <f t="shared" si="1586"/>
        <v>1.8173450985592019E-6</v>
      </c>
      <c r="L668" s="1">
        <f t="shared" si="1587"/>
        <v>3.3599885384189977E-6</v>
      </c>
      <c r="M668" s="1">
        <f t="shared" si="1588"/>
        <v>5.9569441553392145E-6</v>
      </c>
      <c r="N668" s="1">
        <f t="shared" si="1589"/>
        <v>1.0241466373761782E-5</v>
      </c>
      <c r="O668" s="1">
        <f t="shared" si="1590"/>
        <v>1.7186313621462341E-5</v>
      </c>
      <c r="P668" s="1">
        <f t="shared" si="1591"/>
        <v>2.8264446424780835E-5</v>
      </c>
      <c r="Q668" s="1">
        <f t="shared" si="1592"/>
        <v>4.5674681177258463E-5</v>
      </c>
      <c r="R668" s="1">
        <f t="shared" si="1593"/>
        <v>7.2653083863697884E-5</v>
      </c>
      <c r="S668" s="1">
        <f t="shared" si="1594"/>
        <v>1.1389503269351042E-4</v>
      </c>
      <c r="T668" s="1">
        <f t="shared" si="1595"/>
        <v>1.7611673747107816E-4</v>
      </c>
      <c r="U668" s="1">
        <f t="shared" si="1596"/>
        <v>2.6878796173422344E-4</v>
      </c>
      <c r="V668" s="1">
        <f t="shared" si="1597"/>
        <v>4.050689260685958E-4</v>
      </c>
      <c r="W668" s="1">
        <f t="shared" si="1598"/>
        <v>6.0298285272959544E-4</v>
      </c>
      <c r="X668" s="1">
        <f t="shared" si="1599"/>
        <v>8.8685016635562319E-4</v>
      </c>
      <c r="Y668" s="1">
        <f t="shared" si="1600"/>
        <v>1.2889997611323534E-3</v>
      </c>
      <c r="Z668" s="1">
        <f t="shared" si="1601"/>
        <v>1.8517558442495351E-3</v>
      </c>
      <c r="AA668" s="1">
        <f t="shared" si="1602"/>
        <v>2.6296748316298781E-3</v>
      </c>
      <c r="AB668" s="1">
        <f t="shared" si="1603"/>
        <v>3.6919753156972614E-3</v>
      </c>
      <c r="AC668" s="1">
        <f t="shared" si="1604"/>
        <v>5.1250657746803518E-3</v>
      </c>
      <c r="AD668" s="1">
        <f t="shared" si="1605"/>
        <v>7.0350310472779912E-3</v>
      </c>
      <c r="AE668" s="1">
        <f t="shared" si="1606"/>
        <v>9.549892513142819E-3</v>
      </c>
      <c r="AF668" s="1">
        <f t="shared" si="1607"/>
        <v>1.2821412583997764E-2</v>
      </c>
      <c r="AG668" s="1">
        <f t="shared" si="1608"/>
        <v>1.702617692938346E-2</v>
      </c>
      <c r="AH668" s="1">
        <f t="shared" si="1609"/>
        <v>2.2365664139733874E-2</v>
      </c>
      <c r="AI668" s="1">
        <f t="shared" si="1610"/>
        <v>2.906500890826683E-2</v>
      </c>
      <c r="AJ668" s="1">
        <f t="shared" si="1611"/>
        <v>3.7370187484594253E-2</v>
      </c>
      <c r="AK668" s="1">
        <f t="shared" si="1612"/>
        <v>4.754340791388488E-2</v>
      </c>
      <c r="AL668" s="1">
        <f t="shared" si="1613"/>
        <v>5.9856574819251447E-2</v>
      </c>
      <c r="AM668" s="1">
        <f t="shared" si="1614"/>
        <v>7.4582818275742924E-2</v>
      </c>
      <c r="AN668" s="1">
        <f t="shared" si="1615"/>
        <v>9.1986223717296464E-2</v>
      </c>
      <c r="AO668" s="1">
        <f t="shared" si="1616"/>
        <v>0.11231006559149373</v>
      </c>
      <c r="AP668" s="1">
        <f t="shared" si="1617"/>
        <v>0.1357640184067995</v>
      </c>
      <c r="AQ668" s="1">
        <f t="shared" si="1618"/>
        <v>0.1625109785658197</v>
      </c>
      <c r="AR668" s="1">
        <f t="shared" si="1619"/>
        <v>0.19265426098394597</v>
      </c>
      <c r="AS668" s="1">
        <f t="shared" si="1620"/>
        <v>0.22622601834021666</v>
      </c>
      <c r="AT668" s="1">
        <f t="shared" si="1621"/>
        <v>0.2631777528679391</v>
      </c>
      <c r="AU668" s="1">
        <f t="shared" si="1622"/>
        <v>0.30337374064296657</v>
      </c>
      <c r="AV668" s="1">
        <f t="shared" si="1623"/>
        <v>0.34658806281420779</v>
      </c>
      <c r="AW668" s="1">
        <f t="shared" si="1624"/>
        <v>0.39250574145746736</v>
      </c>
      <c r="AX668" s="1">
        <f t="shared" si="1625"/>
        <v>0.44072822217885643</v>
      </c>
      <c r="AY668" s="1">
        <f t="shared" si="1626"/>
        <v>0.49078315108117221</v>
      </c>
      <c r="AZ668" s="1">
        <f t="shared" si="1627"/>
        <v>0.54213808564373278</v>
      </c>
      <c r="BA668" s="1">
        <f t="shared" si="1628"/>
        <v>0.59421748578612299</v>
      </c>
      <c r="BB668" s="1">
        <f t="shared" si="1629"/>
        <v>0.64642208097042164</v>
      </c>
      <c r="BC668" s="1">
        <f t="shared" si="1630"/>
        <v>0.69814952619007198</v>
      </c>
      <c r="BD668" s="1">
        <f t="shared" si="1631"/>
        <v>0.74881516216763788</v>
      </c>
      <c r="BE668" s="1">
        <f t="shared" si="1632"/>
        <v>0.79787169245748235</v>
      </c>
      <c r="BF668" s="1">
        <f t="shared" si="1633"/>
        <v>0.84482668208269718</v>
      </c>
      <c r="BG668" s="1">
        <f t="shared" si="1634"/>
        <v>0.88925695884356482</v>
      </c>
      <c r="BH668" s="1">
        <f t="shared" si="1635"/>
        <v>0.9308192411969286</v>
      </c>
      <c r="BI668" s="1">
        <f t="shared" si="1636"/>
        <v>0.96925660126755253</v>
      </c>
      <c r="BJ668" s="1">
        <f t="shared" si="1637"/>
        <v>1.0044006706788928</v>
      </c>
      <c r="BK668" s="1">
        <f t="shared" si="1638"/>
        <v>1.0361697831519103</v>
      </c>
      <c r="BL668" s="1">
        <f t="shared" si="1639"/>
        <v>1.0645634969764188</v>
      </c>
      <c r="BM668" s="1">
        <f t="shared" si="1640"/>
        <v>1.0896541337659356</v>
      </c>
      <c r="BN668" s="1">
        <f t="shared" si="1641"/>
        <v>1.1115760956758864</v>
      </c>
      <c r="BO668" s="1">
        <f t="shared" si="1642"/>
        <v>1.1305137774506351</v>
      </c>
      <c r="BP668" s="1">
        <f t="shared" si="1643"/>
        <v>1.1466888754973614</v>
      </c>
      <c r="BQ668" s="1">
        <f t="shared" si="1644"/>
        <v>1.1603478230032287</v>
      </c>
      <c r="BR668" s="1">
        <f t="shared" si="1645"/>
        <v>1.1717499616391078</v>
      </c>
      <c r="BS668" s="1">
        <f t="shared" si="1646"/>
        <v>1.181156912744965</v>
      </c>
      <c r="BT668" s="1">
        <f t="shared" si="1647"/>
        <v>1.1888234506107633</v>
      </c>
      <c r="BU668" s="1">
        <f t="shared" si="1648"/>
        <v>1.1949900228167161</v>
      </c>
      <c r="BV668" s="1">
        <f t="shared" si="1649"/>
        <v>1.1998769202943607</v>
      </c>
      <c r="BW668" s="1">
        <f t="shared" si="1650"/>
        <v>1.2036799822266484</v>
      </c>
      <c r="BX668" s="1">
        <f t="shared" si="1651"/>
        <v>1.2065676339775975</v>
      </c>
      <c r="BY668" s="1">
        <f t="shared" si="1652"/>
        <v>1.2086790024118557</v>
      </c>
      <c r="BZ668" s="1">
        <f t="shared" si="1653"/>
        <v>1.2101228318255488</v>
      </c>
      <c r="CA668" s="1">
        <f t="shared" si="1654"/>
        <v>1.2109769326167716</v>
      </c>
      <c r="CB668" s="1">
        <f t="shared" si="1655"/>
        <v>1.2112879295670209</v>
      </c>
      <c r="CC668" s="1">
        <f t="shared" si="1656"/>
        <v>1.2110711319987504</v>
      </c>
      <c r="CD668" s="1">
        <f t="shared" si="1657"/>
        <v>1.2103104183957982</v>
      </c>
      <c r="CE668" s="1">
        <f t="shared" si="1658"/>
        <v>1.2089581073244793</v>
      </c>
      <c r="CF668" s="1">
        <f t="shared" si="1659"/>
        <v>1.2069348685147621</v>
      </c>
      <c r="CG668" s="1">
        <f t="shared" si="1660"/>
        <v>1.2041298064580725</v>
      </c>
      <c r="CH668" s="1">
        <f t="shared" si="1661"/>
        <v>1.2004009174372843</v>
      </c>
      <c r="CI668" s="1">
        <f t="shared" si="1662"/>
        <v>1.1955761730876719</v>
      </c>
      <c r="CJ668" s="1">
        <f t="shared" si="1663"/>
        <v>1.1894555131761677</v>
      </c>
      <c r="CK668" s="1">
        <f t="shared" si="1664"/>
        <v>1.1818140317095973</v>
      </c>
      <c r="CL668" s="1">
        <f t="shared" si="1665"/>
        <v>1.1724066094298906</v>
      </c>
      <c r="CM668" s="1">
        <f t="shared" si="1666"/>
        <v>1.160974179912635</v>
      </c>
      <c r="CN668" s="1">
        <f t="shared" si="1667"/>
        <v>1.1472517163017069</v>
      </c>
      <c r="CO668" s="1">
        <f t="shared" si="1668"/>
        <v>1.1309778950409954</v>
      </c>
      <c r="CP668" s="1">
        <f t="shared" si="1669"/>
        <v>1.1119062394425503</v>
      </c>
      <c r="CQ668" s="1">
        <f t="shared" si="1670"/>
        <v>1.0898173809448817</v>
      </c>
      <c r="CR668" s="1">
        <f t="shared" si="1671"/>
        <v>1.0645319140461873</v>
      </c>
      <c r="CS668" s="1">
        <f t="shared" si="1672"/>
        <v>1.035923178814679</v>
      </c>
      <c r="CT668" s="1">
        <f t="shared" si="1673"/>
        <v>1.0039291997350188</v>
      </c>
      <c r="CU668" s="1">
        <f t="shared" si="1674"/>
        <v>0.96856295712286933</v>
      </c>
      <c r="CV668" s="1">
        <f t="shared" si="1675"/>
        <v>0.92992017954549788</v>
      </c>
      <c r="CW668" s="1">
        <f t="shared" si="1676"/>
        <v>0.88818392926158318</v>
      </c>
      <c r="CX668" s="1">
        <f t="shared" si="1677"/>
        <v>0.84362540734010061</v>
      </c>
      <c r="CY668" s="1">
        <f t="shared" si="1678"/>
        <v>0.79660062288633282</v>
      </c>
      <c r="CZ668" s="1">
        <f t="shared" si="1679"/>
        <v>0.74754283629394958</v>
      </c>
      <c r="DA668" s="1">
        <f t="shared" si="1680"/>
        <v>0.69695097799551931</v>
      </c>
      <c r="DB668" s="1">
        <f t="shared" si="1681"/>
        <v>0.64537453596527306</v>
      </c>
      <c r="DC668" s="1">
        <f t="shared" si="1682"/>
        <v>0.59339566998824989</v>
      </c>
      <c r="DD668" s="1">
        <f t="shared" si="1683"/>
        <v>0.54160952287235997</v>
      </c>
      <c r="DE668" s="1">
        <f t="shared" si="1684"/>
        <v>0.49060383744311059</v>
      </c>
      <c r="DF668" s="1">
        <f t="shared" si="1685"/>
        <v>0.44093903960108893</v>
      </c>
      <c r="DG668" s="1">
        <f t="shared" si="1686"/>
        <v>0.39312990704180539</v>
      </c>
      <c r="DH668" s="1">
        <f t="shared" si="1687"/>
        <v>0.34762981492364831</v>
      </c>
      <c r="DI668" s="1">
        <f t="shared" si="1688"/>
        <v>0.30481834709200245</v>
      </c>
      <c r="DJ668" s="1">
        <f t="shared" si="1689"/>
        <v>0.26499280480528037</v>
      </c>
      <c r="DK668" s="1">
        <f t="shared" si="1690"/>
        <v>0.22836385925706168</v>
      </c>
      <c r="DL668" s="1">
        <f t="shared" si="1691"/>
        <v>0.19505530620270056</v>
      </c>
      <c r="DM668" s="1">
        <f t="shared" si="1692"/>
        <v>0.16510761598404719</v>
      </c>
      <c r="DN668" s="1">
        <f t="shared" si="1693"/>
        <v>0.13848475149287906</v>
      </c>
      <c r="DO668" s="1">
        <f t="shared" si="1694"/>
        <v>0.11508356540048749</v>
      </c>
      <c r="DP668" s="1">
        <f t="shared" si="1695"/>
        <v>9.4744994450425196E-2</v>
      </c>
      <c r="DQ668" s="1">
        <f t="shared" si="1696"/>
        <v>7.7266243590243533E-2</v>
      </c>
      <c r="DR668" s="1">
        <f t="shared" si="1697"/>
        <v>6.2413190408830282E-2</v>
      </c>
      <c r="DS668" s="1">
        <f t="shared" si="1698"/>
        <v>4.9932329711336515E-2</v>
      </c>
      <c r="DT668" s="1">
        <f t="shared" si="1699"/>
        <v>3.9561704645500698E-2</v>
      </c>
      <c r="DU668" s="1">
        <f t="shared" si="1700"/>
        <v>3.104041868389185E-2</v>
      </c>
      <c r="DV668" s="1">
        <f t="shared" si="1701"/>
        <v>2.4116476466468764E-2</v>
      </c>
      <c r="DW668" s="1">
        <f t="shared" si="1702"/>
        <v>1.8552847455098481E-2</v>
      </c>
      <c r="DX668" s="1">
        <f t="shared" si="1703"/>
        <v>1.4131773988605045E-2</v>
      </c>
      <c r="DY668" s="1">
        <f t="shared" si="1704"/>
        <v>1.0657447648856806E-2</v>
      </c>
      <c r="DZ668" s="1">
        <f t="shared" si="1705"/>
        <v>7.9572514593200579E-3</v>
      </c>
      <c r="EA668" s="1">
        <f t="shared" si="1706"/>
        <v>5.88181019656681E-3</v>
      </c>
      <c r="EB668" s="1">
        <f t="shared" si="1707"/>
        <v>4.3041094756734741E-3</v>
      </c>
      <c r="EC668" s="1">
        <f t="shared" si="1708"/>
        <v>3.1179405654673397E-3</v>
      </c>
      <c r="ED668" s="1">
        <f t="shared" si="1709"/>
        <v>2.23590739142421E-3</v>
      </c>
      <c r="EE668" s="1">
        <f t="shared" si="1710"/>
        <v>1.5872004389601913E-3</v>
      </c>
      <c r="EF668" s="1">
        <f t="shared" si="1711"/>
        <v>1.1153044787853327E-3</v>
      </c>
      <c r="EG668" s="1">
        <f t="shared" si="1712"/>
        <v>7.7576763592741003E-4</v>
      </c>
      <c r="EH668" s="1">
        <f t="shared" si="1713"/>
        <v>5.341217546177288E-4</v>
      </c>
      <c r="EI668" s="1">
        <f t="shared" si="1714"/>
        <v>3.6401064606810614E-4</v>
      </c>
      <c r="EJ668" s="1">
        <f t="shared" si="1715"/>
        <v>2.4555501388853551E-4</v>
      </c>
      <c r="EK668" s="1">
        <f t="shared" si="1716"/>
        <v>1.6396114496440987E-4</v>
      </c>
      <c r="EL668" s="1">
        <f t="shared" si="1717"/>
        <v>1.0836468379179892E-4</v>
      </c>
      <c r="EM668" s="1">
        <f t="shared" si="1718"/>
        <v>7.0890373489237524E-5</v>
      </c>
      <c r="EN668" s="1">
        <f t="shared" si="1719"/>
        <v>4.5902682944511492E-5</v>
      </c>
      <c r="EO668" s="1">
        <f t="shared" si="1720"/>
        <v>2.9419780973659644E-5</v>
      </c>
      <c r="EP668" s="1">
        <f t="shared" si="1721"/>
        <v>1.8663417825296213E-5</v>
      </c>
      <c r="EQ668" s="1">
        <f t="shared" si="1722"/>
        <v>1.1719083627511622E-5</v>
      </c>
      <c r="ER668" s="1">
        <f t="shared" si="1723"/>
        <v>7.2836273196143654E-6</v>
      </c>
      <c r="ES668" s="1">
        <f t="shared" si="1724"/>
        <v>4.4807914880475922E-6</v>
      </c>
      <c r="ET668" s="1">
        <f t="shared" si="1725"/>
        <v>2.7284544412498112E-6</v>
      </c>
      <c r="EU668" s="1">
        <f t="shared" si="1726"/>
        <v>1.6445112080156632E-6</v>
      </c>
      <c r="EV668" s="1">
        <f t="shared" si="1727"/>
        <v>9.8111957239933524E-7</v>
      </c>
      <c r="EW668" s="1">
        <f t="shared" si="1728"/>
        <v>5.7941812753432799E-7</v>
      </c>
      <c r="EX668" s="1">
        <f t="shared" si="1729"/>
        <v>3.3878107282404521E-7</v>
      </c>
      <c r="EY668" s="1">
        <f t="shared" si="1730"/>
        <v>1.962367860748446E-7</v>
      </c>
      <c r="EZ668" s="1">
        <f t="shared" si="1731"/>
        <v>1.1289292622472971E-7</v>
      </c>
      <c r="FA668" s="1">
        <f t="shared" si="1732"/>
        <v>6.5138749436928553E-8</v>
      </c>
      <c r="FB668" s="1">
        <f t="shared" si="1733"/>
        <v>3.9097678574468631E-8</v>
      </c>
      <c r="FC668" s="1">
        <f t="shared" si="1734"/>
        <v>2.7343809718670698E-8</v>
      </c>
      <c r="FD668" s="75">
        <f t="shared" si="1585"/>
        <v>2.7343809718670698E-8</v>
      </c>
    </row>
    <row r="669" spans="7:160" x14ac:dyDescent="0.35">
      <c r="G669" t="str">
        <f t="shared" si="1581"/>
        <v>Refd, t=3.27</v>
      </c>
      <c r="H669" s="76">
        <f t="shared" si="1582"/>
        <v>3.2699999999999525</v>
      </c>
      <c r="I669" s="1">
        <f t="shared" si="1583"/>
        <v>0</v>
      </c>
      <c r="J669" s="22">
        <f t="shared" si="1584"/>
        <v>9.125234112444561E-7</v>
      </c>
      <c r="K669" s="1">
        <f t="shared" si="1586"/>
        <v>1.7972137045516277E-6</v>
      </c>
      <c r="L669" s="1">
        <f t="shared" si="1587"/>
        <v>3.3227849605015285E-6</v>
      </c>
      <c r="M669" s="1">
        <f t="shared" si="1588"/>
        <v>5.8910315750043892E-6</v>
      </c>
      <c r="N669" s="1">
        <f t="shared" si="1589"/>
        <v>1.0128263080799284E-5</v>
      </c>
      <c r="O669" s="1">
        <f t="shared" si="1590"/>
        <v>1.6996621913426408E-5</v>
      </c>
      <c r="P669" s="1">
        <f t="shared" si="1591"/>
        <v>2.7953093953980204E-5</v>
      </c>
      <c r="Q669" s="1">
        <f t="shared" si="1592"/>
        <v>4.5172832722874895E-5</v>
      </c>
      <c r="R669" s="1">
        <f t="shared" si="1593"/>
        <v>7.1857403648983243E-5</v>
      </c>
      <c r="S669" s="1">
        <f t="shared" si="1594"/>
        <v>1.1265268125900408E-4</v>
      </c>
      <c r="T669" s="1">
        <f t="shared" si="1595"/>
        <v>1.7420498625714484E-4</v>
      </c>
      <c r="U669" s="1">
        <f t="shared" si="1596"/>
        <v>2.6588702492635246E-4</v>
      </c>
      <c r="V669" s="1">
        <f t="shared" si="1597"/>
        <v>4.007264748954762E-4</v>
      </c>
      <c r="W669" s="1">
        <f t="shared" si="1598"/>
        <v>5.9656863484960942E-4</v>
      </c>
      <c r="X669" s="1">
        <f t="shared" si="1599"/>
        <v>8.7749925459236564E-4</v>
      </c>
      <c r="Y669" s="1">
        <f t="shared" si="1600"/>
        <v>1.2755432609788408E-3</v>
      </c>
      <c r="Z669" s="1">
        <f t="shared" si="1601"/>
        <v>1.8326384592462382E-3</v>
      </c>
      <c r="AA669" s="1">
        <f t="shared" si="1602"/>
        <v>2.6028595743957002E-3</v>
      </c>
      <c r="AB669" s="1">
        <f t="shared" si="1603"/>
        <v>3.6548368971087964E-3</v>
      </c>
      <c r="AC669" s="1">
        <f t="shared" si="1604"/>
        <v>5.0742758111803924E-3</v>
      </c>
      <c r="AD669" s="1">
        <f t="shared" si="1605"/>
        <v>6.9664401593349428E-3</v>
      </c>
      <c r="AE669" s="1">
        <f t="shared" si="1606"/>
        <v>9.4584165530456742E-3</v>
      </c>
      <c r="AF669" s="1">
        <f t="shared" si="1607"/>
        <v>1.2700932470473606E-2</v>
      </c>
      <c r="AG669" s="1">
        <f t="shared" si="1608"/>
        <v>1.6869463655936213E-2</v>
      </c>
      <c r="AH669" s="1">
        <f t="shared" si="1609"/>
        <v>2.2164342181103157E-2</v>
      </c>
      <c r="AI669" s="1">
        <f t="shared" si="1610"/>
        <v>2.8809572154546732E-2</v>
      </c>
      <c r="AJ669" s="1">
        <f t="shared" si="1611"/>
        <v>3.7050081658094453E-2</v>
      </c>
      <c r="AK669" s="1">
        <f t="shared" si="1612"/>
        <v>4.7147191878046571E-2</v>
      </c>
      <c r="AL669" s="1">
        <f t="shared" si="1613"/>
        <v>5.9372170064969747E-2</v>
      </c>
      <c r="AM669" s="1">
        <f t="shared" si="1614"/>
        <v>7.3997851096611986E-2</v>
      </c>
      <c r="AN669" s="1">
        <f t="shared" si="1615"/>
        <v>9.1288458268752634E-2</v>
      </c>
      <c r="AO669" s="1">
        <f t="shared" si="1616"/>
        <v>0.11148791848400326</v>
      </c>
      <c r="AP669" s="1">
        <f t="shared" si="1617"/>
        <v>0.13480713723688953</v>
      </c>
      <c r="AQ669" s="1">
        <f t="shared" si="1618"/>
        <v>0.1614108585559231</v>
      </c>
      <c r="AR669" s="1">
        <f t="shared" si="1619"/>
        <v>0.19140486653051367</v>
      </c>
      <c r="AS669" s="1">
        <f t="shared" si="1620"/>
        <v>0.22482437065548516</v>
      </c>
      <c r="AT669" s="1">
        <f t="shared" si="1621"/>
        <v>0.26162444188310252</v>
      </c>
      <c r="AU669" s="1">
        <f t="shared" si="1622"/>
        <v>0.301673319586996</v>
      </c>
      <c r="AV669" s="1">
        <f t="shared" si="1623"/>
        <v>0.3447492877828176</v>
      </c>
      <c r="AW669" s="1">
        <f t="shared" si="1624"/>
        <v>0.39054162586960689</v>
      </c>
      <c r="AX669" s="1">
        <f t="shared" si="1625"/>
        <v>0.43865588690835067</v>
      </c>
      <c r="AY669" s="1">
        <f t="shared" si="1626"/>
        <v>0.48862346447586325</v>
      </c>
      <c r="AZ669" s="1">
        <f t="shared" si="1627"/>
        <v>0.5399151024933263</v>
      </c>
      <c r="BA669" s="1">
        <f t="shared" si="1628"/>
        <v>0.5919577092345456</v>
      </c>
      <c r="BB669" s="1">
        <f t="shared" si="1629"/>
        <v>0.64415358496887143</v>
      </c>
      <c r="BC669" s="1">
        <f t="shared" si="1630"/>
        <v>0.69590098701612368</v>
      </c>
      <c r="BD669" s="1">
        <f t="shared" si="1631"/>
        <v>0.74661485470003675</v>
      </c>
      <c r="BE669" s="1">
        <f t="shared" si="1632"/>
        <v>0.7957465095784424</v>
      </c>
      <c r="BF669" s="1">
        <f t="shared" si="1633"/>
        <v>0.8428012335260856</v>
      </c>
      <c r="BG669" s="1">
        <f t="shared" si="1634"/>
        <v>0.88735279925703325</v>
      </c>
      <c r="BH669" s="1">
        <f t="shared" si="1635"/>
        <v>0.92905426683613945</v>
      </c>
      <c r="BI669" s="1">
        <f t="shared" si="1636"/>
        <v>0.96764464165667985</v>
      </c>
      <c r="BJ669" s="1">
        <f t="shared" si="1637"/>
        <v>1.0029512870540689</v>
      </c>
      <c r="BK669" s="1">
        <f t="shared" si="1638"/>
        <v>1.0348882709321885</v>
      </c>
      <c r="BL669" s="1">
        <f t="shared" si="1639"/>
        <v>1.0634510761797837</v>
      </c>
      <c r="BM669" s="1">
        <f t="shared" si="1640"/>
        <v>1.0887083002882729</v>
      </c>
      <c r="BN669" s="1">
        <f t="shared" si="1641"/>
        <v>1.1107910984424498</v>
      </c>
      <c r="BO669" s="1">
        <f t="shared" si="1642"/>
        <v>1.1298811820231649</v>
      </c>
      <c r="BP669" s="1">
        <f t="shared" si="1643"/>
        <v>1.1461981737885976</v>
      </c>
      <c r="BQ669" s="1">
        <f t="shared" si="1644"/>
        <v>1.1599870509894281</v>
      </c>
      <c r="BR669" s="1">
        <f t="shared" si="1645"/>
        <v>1.1715062917832875</v>
      </c>
      <c r="BS669" s="1">
        <f t="shared" si="1646"/>
        <v>1.1810171944952046</v>
      </c>
      <c r="BT669" s="1">
        <f t="shared" si="1647"/>
        <v>1.1887746800005043</v>
      </c>
      <c r="BU669" s="1">
        <f t="shared" si="1648"/>
        <v>1.1950197300779202</v>
      </c>
      <c r="BV669" s="1">
        <f t="shared" si="1649"/>
        <v>1.1999734718141475</v>
      </c>
      <c r="BW669" s="1">
        <f t="shared" si="1650"/>
        <v>1.2038327996024865</v>
      </c>
      <c r="BX669" s="1">
        <f t="shared" si="1651"/>
        <v>1.2067673380019979</v>
      </c>
      <c r="BY669" s="1">
        <f t="shared" si="1652"/>
        <v>1.2089174933682794</v>
      </c>
      <c r="BZ669" s="1">
        <f t="shared" si="1653"/>
        <v>1.2103933194823602</v>
      </c>
      <c r="CA669" s="1">
        <f t="shared" si="1654"/>
        <v>1.2112739298682014</v>
      </c>
      <c r="CB669" s="1">
        <f t="shared" si="1655"/>
        <v>1.2116072229768258</v>
      </c>
      <c r="CC669" s="1">
        <f t="shared" si="1656"/>
        <v>1.2114097407896984</v>
      </c>
      <c r="CD669" s="1">
        <f t="shared" si="1657"/>
        <v>1.2106665509509331</v>
      </c>
      <c r="CE669" s="1">
        <f t="shared" si="1658"/>
        <v>1.2093311212770173</v>
      </c>
      <c r="CF669" s="1">
        <f t="shared" si="1659"/>
        <v>1.2073252372426253</v>
      </c>
      <c r="CG669" s="1">
        <f t="shared" si="1660"/>
        <v>1.2045390914922316</v>
      </c>
      <c r="CH669" s="1">
        <f t="shared" si="1661"/>
        <v>1.2008317431552464</v>
      </c>
      <c r="CI669" s="1">
        <f t="shared" si="1662"/>
        <v>1.1960321973042778</v>
      </c>
      <c r="CJ669" s="1">
        <f t="shared" si="1663"/>
        <v>1.1899413850707141</v>
      </c>
      <c r="CK669" s="1">
        <f t="shared" si="1664"/>
        <v>1.1823353271437123</v>
      </c>
      <c r="CL669" s="1">
        <f t="shared" si="1665"/>
        <v>1.1729697333016333</v>
      </c>
      <c r="CM669" s="1">
        <f t="shared" si="1666"/>
        <v>1.1615862259119114</v>
      </c>
      <c r="CN669" s="1">
        <f t="shared" si="1667"/>
        <v>1.1479202763736538</v>
      </c>
      <c r="CO669" s="1">
        <f t="shared" si="1668"/>
        <v>1.1317108140330274</v>
      </c>
      <c r="CP669" s="1">
        <f t="shared" si="1669"/>
        <v>1.1127113146989427</v>
      </c>
      <c r="CQ669" s="1">
        <f t="shared" si="1670"/>
        <v>1.0907020117801356</v>
      </c>
      <c r="CR669" s="1">
        <f t="shared" si="1671"/>
        <v>1.0655027116999178</v>
      </c>
      <c r="CS669" s="1">
        <f t="shared" si="1672"/>
        <v>1.0369855531711833</v>
      </c>
      <c r="CT669" s="1">
        <f t="shared" si="1673"/>
        <v>1.0050869442003707</v>
      </c>
      <c r="CU669" s="1">
        <f t="shared" si="1674"/>
        <v>0.96981785698230738</v>
      </c>
      <c r="CV669" s="1">
        <f t="shared" si="1675"/>
        <v>0.93127167130500665</v>
      </c>
      <c r="CW669" s="1">
        <f t="shared" si="1676"/>
        <v>0.88962883845662621</v>
      </c>
      <c r="CX669" s="1">
        <f t="shared" si="1677"/>
        <v>0.84515778980533074</v>
      </c>
      <c r="CY669" s="1">
        <f t="shared" si="1678"/>
        <v>0.79821172949941133</v>
      </c>
      <c r="CZ669" s="1">
        <f t="shared" si="1679"/>
        <v>0.74922121398337316</v>
      </c>
      <c r="DA669" s="1">
        <f t="shared" si="1680"/>
        <v>0.69868271085424494</v>
      </c>
      <c r="DB669" s="1">
        <f t="shared" si="1681"/>
        <v>0.64714362038533746</v>
      </c>
      <c r="DC669" s="1">
        <f t="shared" si="1682"/>
        <v>0.59518450772835518</v>
      </c>
      <c r="DD669" s="1">
        <f t="shared" si="1683"/>
        <v>0.54339950684927918</v>
      </c>
      <c r="DE669" s="1">
        <f t="shared" si="1684"/>
        <v>0.49237599770320517</v>
      </c>
      <c r="DF669" s="1">
        <f t="shared" si="1685"/>
        <v>0.44267471212172399</v>
      </c>
      <c r="DG669" s="1">
        <f t="shared" si="1686"/>
        <v>0.3948113862218503</v>
      </c>
      <c r="DH669" s="1">
        <f t="shared" si="1687"/>
        <v>0.34924095202213368</v>
      </c>
      <c r="DI669" s="1">
        <f t="shared" si="1688"/>
        <v>0.30634506130560318</v>
      </c>
      <c r="DJ669" s="1">
        <f t="shared" si="1689"/>
        <v>0.26642348066879312</v>
      </c>
      <c r="DK669" s="1">
        <f t="shared" si="1690"/>
        <v>0.22968961288647602</v>
      </c>
      <c r="DL669" s="1">
        <f t="shared" si="1691"/>
        <v>0.19627011269803474</v>
      </c>
      <c r="DM669" s="1">
        <f t="shared" si="1692"/>
        <v>0.16620830013556956</v>
      </c>
      <c r="DN669" s="1">
        <f t="shared" si="1693"/>
        <v>0.13947085291036831</v>
      </c>
      <c r="DO669" s="1">
        <f t="shared" si="1694"/>
        <v>0.11595709657948097</v>
      </c>
      <c r="DP669" s="1">
        <f t="shared" si="1695"/>
        <v>9.5510115587760028E-2</v>
      </c>
      <c r="DQ669" s="1">
        <f t="shared" si="1696"/>
        <v>7.7928880903600145E-2</v>
      </c>
      <c r="DR669" s="1">
        <f t="shared" si="1697"/>
        <v>6.2980625298763429E-2</v>
      </c>
      <c r="DS669" s="1">
        <f t="shared" si="1698"/>
        <v>5.041278455623413E-2</v>
      </c>
      <c r="DT669" s="1">
        <f t="shared" si="1699"/>
        <v>3.9963947744592297E-2</v>
      </c>
      <c r="DU669" s="1">
        <f t="shared" si="1700"/>
        <v>3.1373406376981924E-2</v>
      </c>
      <c r="DV669" s="1">
        <f t="shared" si="1701"/>
        <v>2.4389045319024017E-2</v>
      </c>
      <c r="DW669" s="1">
        <f t="shared" si="1702"/>
        <v>1.8773464137754589E-2</v>
      </c>
      <c r="DX669" s="1">
        <f t="shared" si="1703"/>
        <v>1.4308345559607052E-2</v>
      </c>
      <c r="DY669" s="1">
        <f t="shared" si="1704"/>
        <v>1.0797190714470762E-2</v>
      </c>
      <c r="DZ669" s="1">
        <f t="shared" si="1705"/>
        <v>8.0666153621385996E-3</v>
      </c>
      <c r="EA669" s="1">
        <f t="shared" si="1706"/>
        <v>5.966447060372651E-3</v>
      </c>
      <c r="EB669" s="1">
        <f t="shared" si="1707"/>
        <v>4.3688826027184846E-3</v>
      </c>
      <c r="EC669" s="1">
        <f t="shared" si="1708"/>
        <v>3.1669622356269929E-3</v>
      </c>
      <c r="ED669" s="1">
        <f t="shared" si="1709"/>
        <v>2.2725973927672778E-3</v>
      </c>
      <c r="EE669" s="1">
        <f t="shared" si="1710"/>
        <v>1.614357476848173E-3</v>
      </c>
      <c r="EF669" s="1">
        <f t="shared" si="1711"/>
        <v>1.1351837731015581E-3</v>
      </c>
      <c r="EG669" s="1">
        <f t="shared" si="1712"/>
        <v>7.9015934708948641E-4</v>
      </c>
      <c r="EH669" s="1">
        <f t="shared" si="1713"/>
        <v>5.4442623178911685E-4</v>
      </c>
      <c r="EI669" s="1">
        <f t="shared" si="1714"/>
        <v>3.713077548154697E-4</v>
      </c>
      <c r="EJ669" s="1">
        <f t="shared" si="1715"/>
        <v>2.5066590213438782E-4</v>
      </c>
      <c r="EK669" s="1">
        <f t="shared" si="1716"/>
        <v>1.6750170637534572E-4</v>
      </c>
      <c r="EL669" s="1">
        <f t="shared" si="1717"/>
        <v>1.1079066598904179E-4</v>
      </c>
      <c r="EM669" s="1">
        <f t="shared" si="1718"/>
        <v>7.2534565136844664E-5</v>
      </c>
      <c r="EN669" s="1">
        <f t="shared" si="1719"/>
        <v>4.7004923265913374E-5</v>
      </c>
      <c r="EO669" s="1">
        <f t="shared" si="1720"/>
        <v>3.0150699394190909E-5</v>
      </c>
      <c r="EP669" s="1">
        <f t="shared" si="1721"/>
        <v>1.9142864211083461E-5</v>
      </c>
      <c r="EQ669" s="1">
        <f t="shared" si="1722"/>
        <v>1.2030183285623373E-5</v>
      </c>
      <c r="ER669" s="1">
        <f t="shared" si="1723"/>
        <v>7.4833177374389692E-6</v>
      </c>
      <c r="ES669" s="1">
        <f t="shared" si="1724"/>
        <v>4.6075926095555413E-6</v>
      </c>
      <c r="ET669" s="1">
        <f t="shared" si="1725"/>
        <v>2.8081084137025789E-6</v>
      </c>
      <c r="EU669" s="1">
        <f t="shared" si="1726"/>
        <v>1.6940130940314777E-6</v>
      </c>
      <c r="EV669" s="1">
        <f t="shared" si="1727"/>
        <v>1.0115551781146184E-6</v>
      </c>
      <c r="EW669" s="1">
        <f t="shared" si="1728"/>
        <v>5.9793300279812843E-7</v>
      </c>
      <c r="EX669" s="1">
        <f t="shared" si="1729"/>
        <v>3.4992747020802625E-7</v>
      </c>
      <c r="EY669" s="1">
        <f t="shared" si="1730"/>
        <v>2.0288276689306075E-7</v>
      </c>
      <c r="EZ669" s="1">
        <f t="shared" si="1731"/>
        <v>1.1682869971783117E-7</v>
      </c>
      <c r="FA669" s="1">
        <f t="shared" si="1732"/>
        <v>6.747810559397713E-8</v>
      </c>
      <c r="FB669" s="1">
        <f t="shared" si="1733"/>
        <v>4.0545421488047972E-8</v>
      </c>
      <c r="FC669" s="1">
        <f t="shared" si="1734"/>
        <v>2.8382239466796991E-8</v>
      </c>
      <c r="FD669" s="75">
        <f t="shared" si="1585"/>
        <v>2.8382239466796991E-8</v>
      </c>
    </row>
    <row r="670" spans="7:160" x14ac:dyDescent="0.35">
      <c r="G670" t="str">
        <f t="shared" si="1581"/>
        <v>Refd, t=3.27</v>
      </c>
      <c r="H670" s="76">
        <f t="shared" si="1582"/>
        <v>3.2749999999999524</v>
      </c>
      <c r="I670" s="1">
        <f t="shared" si="1583"/>
        <v>0</v>
      </c>
      <c r="J670" s="22">
        <f t="shared" si="1584"/>
        <v>9.0241298180251671E-7</v>
      </c>
      <c r="K670" s="1">
        <f t="shared" si="1586"/>
        <v>1.7773058741174805E-6</v>
      </c>
      <c r="L670" s="1">
        <f t="shared" si="1587"/>
        <v>3.2859946709136444E-6</v>
      </c>
      <c r="M670" s="1">
        <f t="shared" si="1588"/>
        <v>5.8258513820513247E-6</v>
      </c>
      <c r="N670" s="1">
        <f t="shared" si="1589"/>
        <v>1.0016317643745388E-5</v>
      </c>
      <c r="O670" s="1">
        <f t="shared" si="1590"/>
        <v>1.6809037124400109E-5</v>
      </c>
      <c r="P670" s="1">
        <f t="shared" si="1591"/>
        <v>2.7645196446694053E-5</v>
      </c>
      <c r="Q670" s="1">
        <f t="shared" si="1592"/>
        <v>4.4676544065237426E-5</v>
      </c>
      <c r="R670" s="1">
        <f t="shared" si="1593"/>
        <v>7.1070517058591928E-5</v>
      </c>
      <c r="S670" s="1">
        <f t="shared" si="1594"/>
        <v>1.1142401385845726E-4</v>
      </c>
      <c r="T670" s="1">
        <f t="shared" si="1595"/>
        <v>1.7231419995798831E-4</v>
      </c>
      <c r="U670" s="1">
        <f t="shared" si="1596"/>
        <v>2.6301772565242237E-4</v>
      </c>
      <c r="V670" s="1">
        <f t="shared" si="1597"/>
        <v>3.9643106456090289E-4</v>
      </c>
      <c r="W670" s="1">
        <f t="shared" si="1598"/>
        <v>5.9022334534561784E-4</v>
      </c>
      <c r="X670" s="1">
        <f t="shared" si="1599"/>
        <v>8.6824788983219322E-4</v>
      </c>
      <c r="Y670" s="1">
        <f t="shared" si="1600"/>
        <v>1.2622284706582036E-3</v>
      </c>
      <c r="Z670" s="1">
        <f t="shared" si="1601"/>
        <v>1.8137199270515443E-3</v>
      </c>
      <c r="AA670" s="1">
        <f t="shared" si="1602"/>
        <v>2.5763193783521891E-3</v>
      </c>
      <c r="AB670" s="1">
        <f t="shared" si="1603"/>
        <v>3.6180735280594975E-3</v>
      </c>
      <c r="AC670" s="1">
        <f t="shared" si="1604"/>
        <v>5.0239899247331663E-3</v>
      </c>
      <c r="AD670" s="1">
        <f t="shared" si="1605"/>
        <v>6.8985170514559314E-3</v>
      </c>
      <c r="AE670" s="1">
        <f t="shared" si="1606"/>
        <v>9.3678124987425053E-3</v>
      </c>
      <c r="AF670" s="1">
        <f t="shared" si="1607"/>
        <v>1.2581574293688164E-2</v>
      </c>
      <c r="AG670" s="1">
        <f t="shared" si="1608"/>
        <v>1.6714172986170901E-2</v>
      </c>
      <c r="AH670" s="1">
        <f t="shared" si="1609"/>
        <v>2.1964797519752319E-2</v>
      </c>
      <c r="AI670" s="1">
        <f t="shared" si="1610"/>
        <v>2.8556322803755939E-2</v>
      </c>
      <c r="AJ670" s="1">
        <f t="shared" si="1611"/>
        <v>3.6732627431653876E-2</v>
      </c>
      <c r="AK670" s="1">
        <f t="shared" si="1612"/>
        <v>4.6754141025537294E-2</v>
      </c>
      <c r="AL670" s="1">
        <f t="shared" si="1613"/>
        <v>5.8891484787882517E-2</v>
      </c>
      <c r="AM670" s="1">
        <f t="shared" si="1614"/>
        <v>7.341718534182963E-2</v>
      </c>
      <c r="AN670" s="1">
        <f t="shared" si="1615"/>
        <v>9.0595586250335855E-2</v>
      </c>
      <c r="AO670" s="1">
        <f t="shared" si="1616"/>
        <v>0.11067124491352998</v>
      </c>
      <c r="AP670" s="1">
        <f t="shared" si="1617"/>
        <v>0.13385627205173786</v>
      </c>
      <c r="AQ670" s="1">
        <f t="shared" si="1618"/>
        <v>0.16031723072832532</v>
      </c>
      <c r="AR670" s="1">
        <f t="shared" si="1619"/>
        <v>0.19016234415684294</v>
      </c>
      <c r="AS670" s="1">
        <f t="shared" si="1620"/>
        <v>0.22342984885560105</v>
      </c>
      <c r="AT670" s="1">
        <f t="shared" si="1621"/>
        <v>0.26007835692170994</v>
      </c>
      <c r="AU670" s="1">
        <f t="shared" si="1622"/>
        <v>0.2999800477352077</v>
      </c>
      <c r="AV670" s="1">
        <f t="shared" si="1623"/>
        <v>0.34291739116847542</v>
      </c>
      <c r="AW670" s="1">
        <f t="shared" si="1624"/>
        <v>0.38858391496379835</v>
      </c>
      <c r="AX670" s="1">
        <f t="shared" si="1625"/>
        <v>0.43658928000680963</v>
      </c>
      <c r="AY670" s="1">
        <f t="shared" si="1626"/>
        <v>0.486468637805203</v>
      </c>
      <c r="AZ670" s="1">
        <f t="shared" si="1627"/>
        <v>0.53769593931220505</v>
      </c>
      <c r="BA670" s="1">
        <f t="shared" si="1628"/>
        <v>0.58970057118582553</v>
      </c>
      <c r="BB670" s="1">
        <f t="shared" si="1629"/>
        <v>0.64188644255961436</v>
      </c>
      <c r="BC670" s="1">
        <f t="shared" si="1630"/>
        <v>0.69365245712206447</v>
      </c>
      <c r="BD670" s="1">
        <f t="shared" si="1631"/>
        <v>0.74441320030904834</v>
      </c>
      <c r="BE670" s="1">
        <f t="shared" si="1632"/>
        <v>0.79361865987138924</v>
      </c>
      <c r="BF670" s="1">
        <f t="shared" si="1633"/>
        <v>0.84077188056899554</v>
      </c>
      <c r="BG670" s="1">
        <f t="shared" si="1634"/>
        <v>0.88544362126032727</v>
      </c>
      <c r="BH670" s="1">
        <f t="shared" si="1635"/>
        <v>0.92728331779773598</v>
      </c>
      <c r="BI670" s="1">
        <f t="shared" si="1636"/>
        <v>0.96602593429026362</v>
      </c>
      <c r="BJ670" s="1">
        <f t="shared" si="1637"/>
        <v>1.0014945814963088</v>
      </c>
      <c r="BK670" s="1">
        <f t="shared" si="1638"/>
        <v>1.0335990671935913</v>
      </c>
      <c r="BL670" s="1">
        <f t="shared" si="1639"/>
        <v>1.0623307949522272</v>
      </c>
      <c r="BM670" s="1">
        <f t="shared" si="1640"/>
        <v>1.0877546256375248</v>
      </c>
      <c r="BN670" s="1">
        <f t="shared" si="1641"/>
        <v>1.1099984478731693</v>
      </c>
      <c r="BO670" s="1">
        <f t="shared" si="1642"/>
        <v>1.1292412648151393</v>
      </c>
      <c r="BP670" s="1">
        <f t="shared" si="1643"/>
        <v>1.1457005973981649</v>
      </c>
      <c r="BQ670" s="1">
        <f t="shared" si="1644"/>
        <v>1.1596199373826988</v>
      </c>
      <c r="BR670" s="1">
        <f t="shared" si="1645"/>
        <v>1.1712568702460524</v>
      </c>
      <c r="BS670" s="1">
        <f t="shared" si="1646"/>
        <v>1.1808723440055204</v>
      </c>
      <c r="BT670" s="1">
        <f t="shared" si="1647"/>
        <v>1.1887214018412231</v>
      </c>
      <c r="BU670" s="1">
        <f t="shared" si="1648"/>
        <v>1.1950455392191386</v>
      </c>
      <c r="BV670" s="1">
        <f t="shared" si="1649"/>
        <v>1.2000667030207277</v>
      </c>
      <c r="BW670" s="1">
        <f t="shared" si="1650"/>
        <v>1.2039828306817169</v>
      </c>
      <c r="BX670" s="1">
        <f t="shared" si="1651"/>
        <v>1.2069647377393526</v>
      </c>
      <c r="BY670" s="1">
        <f t="shared" si="1652"/>
        <v>1.2091541053194979</v>
      </c>
      <c r="BZ670" s="1">
        <f t="shared" si="1653"/>
        <v>1.2106622948688053</v>
      </c>
      <c r="CA670" s="1">
        <f t="shared" si="1654"/>
        <v>1.2115697234552845</v>
      </c>
      <c r="CB670" s="1">
        <f t="shared" si="1655"/>
        <v>1.2119255651847614</v>
      </c>
      <c r="CC670" s="1">
        <f t="shared" si="1656"/>
        <v>1.2117475976250294</v>
      </c>
      <c r="CD670" s="1">
        <f t="shared" si="1657"/>
        <v>1.2110220809095988</v>
      </c>
      <c r="CE670" s="1">
        <f t="shared" si="1658"/>
        <v>1.2097036354081003</v>
      </c>
      <c r="CF670" s="1">
        <f t="shared" si="1659"/>
        <v>1.2077151653175877</v>
      </c>
      <c r="CG670" s="1">
        <f t="shared" si="1660"/>
        <v>1.2049479539246397</v>
      </c>
      <c r="CH670" s="1">
        <f t="shared" si="1661"/>
        <v>1.2012621251770927</v>
      </c>
      <c r="CI670" s="1">
        <f t="shared" si="1662"/>
        <v>1.1964877191376861</v>
      </c>
      <c r="CJ670" s="1">
        <f t="shared" si="1663"/>
        <v>1.1904266596460096</v>
      </c>
      <c r="CK670" s="1">
        <f t="shared" si="1664"/>
        <v>1.1828558955091815</v>
      </c>
      <c r="CL670" s="1">
        <f t="shared" si="1665"/>
        <v>1.1735319674338764</v>
      </c>
      <c r="CM670" s="1">
        <f t="shared" si="1666"/>
        <v>1.1621971893215359</v>
      </c>
      <c r="CN670" s="1">
        <f t="shared" si="1667"/>
        <v>1.1485875348032812</v>
      </c>
      <c r="CO670" s="1">
        <f t="shared" si="1668"/>
        <v>1.1324421916702516</v>
      </c>
      <c r="CP670" s="1">
        <f t="shared" si="1669"/>
        <v>1.1135145955703372</v>
      </c>
      <c r="CQ670" s="1">
        <f t="shared" si="1670"/>
        <v>1.0915845911174782</v>
      </c>
      <c r="CR670" s="1">
        <f t="shared" si="1671"/>
        <v>1.0664712077059801</v>
      </c>
      <c r="CS670" s="1">
        <f t="shared" si="1672"/>
        <v>1.0380453952695401</v>
      </c>
      <c r="CT670" s="1">
        <f t="shared" si="1673"/>
        <v>1.0062419589567413</v>
      </c>
      <c r="CU670" s="1">
        <f t="shared" si="1674"/>
        <v>0.97106987682851942</v>
      </c>
      <c r="CV670" s="1">
        <f t="shared" si="1675"/>
        <v>0.93262019341345825</v>
      </c>
      <c r="CW670" s="1">
        <f t="shared" si="1676"/>
        <v>0.89107076114915207</v>
      </c>
      <c r="CX670" s="1">
        <f t="shared" si="1677"/>
        <v>0.84668725146596346</v>
      </c>
      <c r="CY670" s="1">
        <f t="shared" si="1678"/>
        <v>0.79982007006606659</v>
      </c>
      <c r="CZ670" s="1">
        <f t="shared" si="1679"/>
        <v>0.75089707195950961</v>
      </c>
      <c r="DA670" s="1">
        <f t="shared" si="1680"/>
        <v>0.7004122599159176</v>
      </c>
      <c r="DB670" s="1">
        <f t="shared" si="1681"/>
        <v>0.64891093979827252</v>
      </c>
      <c r="DC670" s="1">
        <f t="shared" si="1682"/>
        <v>0.5969720708269064</v>
      </c>
      <c r="DD670" s="1">
        <f t="shared" si="1683"/>
        <v>0.54518876271698702</v>
      </c>
      <c r="DE670" s="1">
        <f t="shared" si="1684"/>
        <v>0.49414801383496881</v>
      </c>
      <c r="DF670" s="1">
        <f t="shared" si="1685"/>
        <v>0.44441084098322448</v>
      </c>
      <c r="DG670" s="1">
        <f t="shared" si="1686"/>
        <v>0.39649391674607837</v>
      </c>
      <c r="DH670" s="1">
        <f t="shared" si="1687"/>
        <v>0.35085370837905649</v>
      </c>
      <c r="DI670" s="1">
        <f t="shared" si="1688"/>
        <v>0.30787391560146804</v>
      </c>
      <c r="DJ670" s="1">
        <f t="shared" si="1689"/>
        <v>0.26785675311842128</v>
      </c>
      <c r="DK670" s="1">
        <f t="shared" si="1690"/>
        <v>0.23101834174640709</v>
      </c>
      <c r="DL670" s="1">
        <f t="shared" si="1691"/>
        <v>0.19748818597982565</v>
      </c>
      <c r="DM670" s="1">
        <f t="shared" si="1692"/>
        <v>0.1673124509095455</v>
      </c>
      <c r="DN670" s="1">
        <f t="shared" si="1693"/>
        <v>0.14046052898341091</v>
      </c>
      <c r="DO670" s="1">
        <f t="shared" si="1694"/>
        <v>0.11683422275289296</v>
      </c>
      <c r="DP670" s="1">
        <f t="shared" si="1695"/>
        <v>9.627877205346301E-2</v>
      </c>
      <c r="DQ670" s="1">
        <f t="shared" si="1696"/>
        <v>7.8594924351234441E-2</v>
      </c>
      <c r="DR670" s="1">
        <f t="shared" si="1697"/>
        <v>6.3551279971011509E-2</v>
      </c>
      <c r="DS670" s="1">
        <f t="shared" si="1698"/>
        <v>5.0896229022632189E-2</v>
      </c>
      <c r="DT670" s="1">
        <f t="shared" si="1699"/>
        <v>4.0368919961745409E-2</v>
      </c>
      <c r="DU670" s="1">
        <f t="shared" si="1700"/>
        <v>3.170884517543452E-2</v>
      </c>
      <c r="DV670" s="1">
        <f t="shared" si="1701"/>
        <v>2.4663781357791879E-2</v>
      </c>
      <c r="DW670" s="1">
        <f t="shared" si="1702"/>
        <v>1.8995968129463688E-2</v>
      </c>
      <c r="DX670" s="1">
        <f t="shared" si="1703"/>
        <v>1.4486536651795456E-2</v>
      </c>
      <c r="DY670" s="1">
        <f t="shared" si="1704"/>
        <v>1.0938303666705824E-2</v>
      </c>
      <c r="DZ670" s="1">
        <f t="shared" si="1705"/>
        <v>8.1771218093964516E-3</v>
      </c>
      <c r="EA670" s="1">
        <f t="shared" si="1706"/>
        <v>6.0520238005501853E-3</v>
      </c>
      <c r="EB670" s="1">
        <f t="shared" si="1707"/>
        <v>4.4344184791387745E-3</v>
      </c>
      <c r="EC670" s="1">
        <f t="shared" si="1708"/>
        <v>3.2165947056847304E-3</v>
      </c>
      <c r="ED670" s="1">
        <f t="shared" si="1709"/>
        <v>2.3097701244030474E-3</v>
      </c>
      <c r="EE670" s="1">
        <f t="shared" si="1710"/>
        <v>1.6418911082307038E-3</v>
      </c>
      <c r="EF670" s="1">
        <f t="shared" si="1711"/>
        <v>1.1553531160286715E-3</v>
      </c>
      <c r="EG670" s="1">
        <f t="shared" si="1712"/>
        <v>8.0477163486062557E-4</v>
      </c>
      <c r="EH670" s="1">
        <f t="shared" si="1713"/>
        <v>5.5489636014980465E-4</v>
      </c>
      <c r="EI670" s="1">
        <f t="shared" si="1714"/>
        <v>3.7872772831824028E-4</v>
      </c>
      <c r="EJ670" s="1">
        <f t="shared" si="1715"/>
        <v>2.558668033380488E-4</v>
      </c>
      <c r="EK670" s="1">
        <f t="shared" si="1716"/>
        <v>1.7110741135512375E-4</v>
      </c>
      <c r="EL670" s="1">
        <f t="shared" si="1717"/>
        <v>1.1326322477707193E-4</v>
      </c>
      <c r="EM670" s="1">
        <f t="shared" si="1718"/>
        <v>7.4211659492973793E-5</v>
      </c>
      <c r="EN670" s="1">
        <f t="shared" si="1719"/>
        <v>4.8130130320101364E-5</v>
      </c>
      <c r="EO670" s="1">
        <f t="shared" si="1720"/>
        <v>3.089745959960549E-5</v>
      </c>
      <c r="EP670" s="1">
        <f t="shared" si="1721"/>
        <v>1.9633109463462003E-5</v>
      </c>
      <c r="EQ670" s="1">
        <f t="shared" si="1722"/>
        <v>1.2348558255134827E-5</v>
      </c>
      <c r="ER670" s="1">
        <f t="shared" si="1723"/>
        <v>7.6878527009025268E-6</v>
      </c>
      <c r="ES670" s="1">
        <f t="shared" si="1724"/>
        <v>4.7375824045836551E-6</v>
      </c>
      <c r="ET670" s="1">
        <f t="shared" si="1725"/>
        <v>2.8898370576630044E-6</v>
      </c>
      <c r="EU670" s="1">
        <f t="shared" si="1726"/>
        <v>1.7448494177075923E-6</v>
      </c>
      <c r="EV670" s="1">
        <f t="shared" si="1727"/>
        <v>1.0428393573835151E-6</v>
      </c>
      <c r="EW670" s="1">
        <f t="shared" si="1728"/>
        <v>6.1698143018979156E-7</v>
      </c>
      <c r="EX670" s="1">
        <f t="shared" si="1729"/>
        <v>3.6140568006720492E-7</v>
      </c>
      <c r="EY670" s="1">
        <f t="shared" si="1730"/>
        <v>2.0973303936077537E-7</v>
      </c>
      <c r="EZ670" s="1">
        <f t="shared" si="1731"/>
        <v>1.2088940133926056E-7</v>
      </c>
      <c r="FA670" s="1">
        <f t="shared" si="1732"/>
        <v>6.9894193986400191E-8</v>
      </c>
      <c r="FB670" s="1">
        <f t="shared" si="1733"/>
        <v>4.2042268559757455E-8</v>
      </c>
      <c r="FC670" s="1">
        <f t="shared" si="1734"/>
        <v>2.9456857042799676E-8</v>
      </c>
      <c r="FD670" s="75">
        <f t="shared" si="1585"/>
        <v>2.9456857042799676E-8</v>
      </c>
    </row>
    <row r="671" spans="7:160" x14ac:dyDescent="0.35">
      <c r="G671" t="str">
        <f t="shared" si="1581"/>
        <v>Refd, t=3.28</v>
      </c>
      <c r="H671" s="76">
        <f t="shared" si="1582"/>
        <v>3.2799999999999523</v>
      </c>
      <c r="I671" s="1">
        <f t="shared" si="1583"/>
        <v>0</v>
      </c>
      <c r="J671" s="22">
        <f t="shared" si="1584"/>
        <v>8.9241480533850194E-7</v>
      </c>
      <c r="K671" s="1">
        <f t="shared" si="1586"/>
        <v>1.757619128137764E-6</v>
      </c>
      <c r="L671" s="1">
        <f t="shared" si="1587"/>
        <v>3.2496130793832755E-6</v>
      </c>
      <c r="M671" s="1">
        <f t="shared" si="1588"/>
        <v>5.7613954276025268E-6</v>
      </c>
      <c r="N671" s="1">
        <f t="shared" si="1589"/>
        <v>9.905616043652408E-6</v>
      </c>
      <c r="O671" s="1">
        <f t="shared" si="1590"/>
        <v>1.6623535741780664E-5</v>
      </c>
      <c r="P671" s="1">
        <f t="shared" si="1591"/>
        <v>2.734071531949243E-5</v>
      </c>
      <c r="Q671" s="1">
        <f t="shared" si="1592"/>
        <v>4.4185753122676444E-5</v>
      </c>
      <c r="R671" s="1">
        <f t="shared" si="1593"/>
        <v>7.0292326012705625E-5</v>
      </c>
      <c r="S671" s="1">
        <f t="shared" si="1594"/>
        <v>1.1020887821943528E-4</v>
      </c>
      <c r="T671" s="1">
        <f t="shared" si="1595"/>
        <v>1.7044414612829413E-4</v>
      </c>
      <c r="U671" s="1">
        <f t="shared" si="1596"/>
        <v>2.6017971491658544E-4</v>
      </c>
      <c r="V671" s="1">
        <f t="shared" si="1597"/>
        <v>3.9218217959713944E-4</v>
      </c>
      <c r="W671" s="1">
        <f t="shared" si="1598"/>
        <v>5.8394623517818358E-4</v>
      </c>
      <c r="X671" s="1">
        <f t="shared" si="1599"/>
        <v>8.5909500119720047E-4</v>
      </c>
      <c r="Y671" s="1">
        <f t="shared" si="1600"/>
        <v>1.2490538839304095E-3</v>
      </c>
      <c r="Z671" s="1">
        <f t="shared" si="1601"/>
        <v>1.7949981634875851E-3</v>
      </c>
      <c r="AA671" s="1">
        <f t="shared" si="1602"/>
        <v>2.5500514068130158E-3</v>
      </c>
      <c r="AB671" s="1">
        <f t="shared" si="1603"/>
        <v>3.5816814114185249E-3</v>
      </c>
      <c r="AC671" s="1">
        <f t="shared" si="1604"/>
        <v>4.9742031175233088E-3</v>
      </c>
      <c r="AD671" s="1">
        <f t="shared" si="1605"/>
        <v>6.8312552570353137E-3</v>
      </c>
      <c r="AE671" s="1">
        <f t="shared" si="1606"/>
        <v>9.278072127620161E-3</v>
      </c>
      <c r="AF671" s="1">
        <f t="shared" si="1607"/>
        <v>1.2463327782568768E-2</v>
      </c>
      <c r="AG671" s="1">
        <f t="shared" si="1608"/>
        <v>1.6560292322382684E-2</v>
      </c>
      <c r="AH671" s="1">
        <f t="shared" si="1609"/>
        <v>2.1767014992650376E-2</v>
      </c>
      <c r="AI671" s="1">
        <f t="shared" si="1610"/>
        <v>2.8305242958615383E-2</v>
      </c>
      <c r="AJ671" s="1">
        <f t="shared" si="1611"/>
        <v>3.6417804108612797E-2</v>
      </c>
      <c r="AK671" s="1">
        <f t="shared" si="1612"/>
        <v>4.6364231934492114E-2</v>
      </c>
      <c r="AL671" s="1">
        <f t="shared" si="1613"/>
        <v>5.8414493088369782E-2</v>
      </c>
      <c r="AM671" s="1">
        <f t="shared" si="1614"/>
        <v>7.2840793083421257E-2</v>
      </c>
      <c r="AN671" s="1">
        <f t="shared" si="1615"/>
        <v>8.9907578376307098E-2</v>
      </c>
      <c r="AO671" s="1">
        <f t="shared" si="1616"/>
        <v>0.10986001513401032</v>
      </c>
      <c r="AP671" s="1">
        <f t="shared" si="1617"/>
        <v>0.1329113937576924</v>
      </c>
      <c r="AQ671" s="1">
        <f t="shared" si="1618"/>
        <v>0.15923006793847963</v>
      </c>
      <c r="AR671" s="1">
        <f t="shared" si="1619"/>
        <v>0.18892667009604489</v>
      </c>
      <c r="AS671" s="1">
        <f t="shared" si="1620"/>
        <v>0.22204243403992524</v>
      </c>
      <c r="AT671" s="1">
        <f t="shared" si="1621"/>
        <v>0.25853948540976129</v>
      </c>
      <c r="AU671" s="1">
        <f t="shared" si="1622"/>
        <v>0.29829392017329143</v>
      </c>
      <c r="AV671" s="1">
        <f t="shared" si="1623"/>
        <v>0.34109237681970489</v>
      </c>
      <c r="AW671" s="1">
        <f t="shared" si="1624"/>
        <v>0.38663262212741328</v>
      </c>
      <c r="AX671" s="1">
        <f t="shared" si="1625"/>
        <v>0.43452842476671827</v>
      </c>
      <c r="AY671" s="1">
        <f t="shared" si="1626"/>
        <v>0.48431870416402556</v>
      </c>
      <c r="AZ671" s="1">
        <f t="shared" si="1627"/>
        <v>0.53548063839698845</v>
      </c>
      <c r="BA671" s="1">
        <f t="shared" si="1628"/>
        <v>0.58744612204642443</v>
      </c>
      <c r="BB671" s="1">
        <f t="shared" si="1629"/>
        <v>0.63962071071875148</v>
      </c>
      <c r="BC671" s="1">
        <f t="shared" si="1630"/>
        <v>0.69140399814296749</v>
      </c>
      <c r="BD671" s="1">
        <f t="shared" si="1631"/>
        <v>0.74221026311459459</v>
      </c>
      <c r="BE671" s="1">
        <f t="shared" si="1632"/>
        <v>0.79148820763131089</v>
      </c>
      <c r="BF671" s="1">
        <f t="shared" si="1633"/>
        <v>0.83873868537410012</v>
      </c>
      <c r="BG671" s="1">
        <f t="shared" si="1634"/>
        <v>0.88352948271564102</v>
      </c>
      <c r="BH671" s="1">
        <f t="shared" si="1635"/>
        <v>0.92550644573878504</v>
      </c>
      <c r="BI671" s="1">
        <f t="shared" si="1636"/>
        <v>0.96440052308104995</v>
      </c>
      <c r="BJ671" s="1">
        <f t="shared" si="1637"/>
        <v>1.0000305890724575</v>
      </c>
      <c r="BK671" s="1">
        <f t="shared" si="1638"/>
        <v>1.0323021975311184</v>
      </c>
      <c r="BL671" s="1">
        <f t="shared" si="1639"/>
        <v>1.0612026692695264</v>
      </c>
      <c r="BM671" s="1">
        <f t="shared" si="1640"/>
        <v>1.0867931164715487</v>
      </c>
      <c r="BN671" s="1">
        <f t="shared" si="1641"/>
        <v>1.1091981420003421</v>
      </c>
      <c r="BO671" s="1">
        <f t="shared" si="1642"/>
        <v>1.1285940162384445</v>
      </c>
      <c r="BP671" s="1">
        <f t="shared" si="1643"/>
        <v>1.1451961303448135</v>
      </c>
      <c r="BQ671" s="1">
        <f t="shared" si="1644"/>
        <v>1.1592464611634157</v>
      </c>
      <c r="BR671" s="1">
        <f t="shared" si="1645"/>
        <v>1.1710016723608001</v>
      </c>
      <c r="BS671" s="1">
        <f t="shared" si="1646"/>
        <v>1.1807223343097371</v>
      </c>
      <c r="BT671" s="1">
        <f t="shared" si="1647"/>
        <v>1.1886635881048373</v>
      </c>
      <c r="BU671" s="1">
        <f t="shared" si="1648"/>
        <v>1.1950674222301296</v>
      </c>
      <c r="BV671" s="1">
        <f t="shared" si="1649"/>
        <v>1.2001565868136985</v>
      </c>
      <c r="BW671" s="1">
        <f t="shared" si="1650"/>
        <v>1.2041300499656595</v>
      </c>
      <c r="BX671" s="1">
        <f t="shared" si="1651"/>
        <v>1.207159809787393</v>
      </c>
      <c r="BY671" s="1">
        <f t="shared" si="1652"/>
        <v>1.2093888172723266</v>
      </c>
      <c r="BZ671" s="1">
        <f t="shared" si="1653"/>
        <v>1.210929739555439</v>
      </c>
      <c r="CA671" s="1">
        <f t="shared" si="1654"/>
        <v>1.2118642975383118</v>
      </c>
      <c r="CB671" s="1">
        <f t="shared" si="1655"/>
        <v>1.2122429428697363</v>
      </c>
      <c r="CC671" s="1">
        <f t="shared" si="1656"/>
        <v>1.212084691565078</v>
      </c>
      <c r="CD671" s="1">
        <f t="shared" si="1657"/>
        <v>1.2113769995387262</v>
      </c>
      <c r="CE671" s="1">
        <f t="shared" si="1658"/>
        <v>1.2100756430031159</v>
      </c>
      <c r="CF671" s="1">
        <f t="shared" si="1659"/>
        <v>1.2081046478613167</v>
      </c>
      <c r="CG671" s="1">
        <f t="shared" si="1660"/>
        <v>1.2053563905507714</v>
      </c>
      <c r="CH671" s="1">
        <f t="shared" si="1661"/>
        <v>1.2016920618374285</v>
      </c>
      <c r="CI671" s="1">
        <f t="shared" si="1662"/>
        <v>1.1969427383573708</v>
      </c>
      <c r="CJ671" s="1">
        <f t="shared" si="1663"/>
        <v>1.1909113380300722</v>
      </c>
      <c r="CK671" s="1">
        <f t="shared" si="1664"/>
        <v>1.1833757392371946</v>
      </c>
      <c r="CL671" s="1">
        <f t="shared" si="1665"/>
        <v>1.1740933155158046</v>
      </c>
      <c r="CM671" s="1">
        <f t="shared" si="1666"/>
        <v>1.1628070750401378</v>
      </c>
      <c r="CN671" s="1">
        <f t="shared" si="1667"/>
        <v>1.1492534976314981</v>
      </c>
      <c r="CO671" s="1">
        <f t="shared" si="1668"/>
        <v>1.1331720350345249</v>
      </c>
      <c r="CP671" s="1">
        <f t="shared" si="1669"/>
        <v>1.1143160900297231</v>
      </c>
      <c r="CQ671" s="1">
        <f t="shared" si="1670"/>
        <v>1.0924651276112709</v>
      </c>
      <c r="CR671" s="1">
        <f t="shared" si="1671"/>
        <v>1.0674374111234308</v>
      </c>
      <c r="CS671" s="1">
        <f t="shared" si="1672"/>
        <v>1.0391027142288651</v>
      </c>
      <c r="CT671" s="1">
        <f t="shared" si="1673"/>
        <v>1.0073942527766844</v>
      </c>
      <c r="CU671" s="1">
        <f t="shared" si="1674"/>
        <v>0.97231902463240427</v>
      </c>
      <c r="CV671" s="1">
        <f t="shared" si="1675"/>
        <v>0.93396575255741265</v>
      </c>
      <c r="CW671" s="1">
        <f t="shared" si="1676"/>
        <v>0.89250970225837534</v>
      </c>
      <c r="CX671" s="1">
        <f t="shared" si="1677"/>
        <v>0.84821379502240268</v>
      </c>
      <c r="CY671" s="1">
        <f t="shared" si="1678"/>
        <v>0.80142564468191624</v>
      </c>
      <c r="CZ671" s="1">
        <f t="shared" si="1679"/>
        <v>0.75257040742571557</v>
      </c>
      <c r="DA671" s="1">
        <f t="shared" si="1680"/>
        <v>0.70213961933149005</v>
      </c>
      <c r="DB671" s="1">
        <f t="shared" si="1681"/>
        <v>0.65067648529135724</v>
      </c>
      <c r="DC671" s="1">
        <f t="shared" si="1682"/>
        <v>0.5987583474567596</v>
      </c>
      <c r="DD671" s="1">
        <f t="shared" si="1683"/>
        <v>0.54697727604367852</v>
      </c>
      <c r="DE671" s="1">
        <f t="shared" si="1684"/>
        <v>0.49591986925988002</v>
      </c>
      <c r="DF671" s="1">
        <f t="shared" si="1685"/>
        <v>0.44614740804238512</v>
      </c>
      <c r="DG671" s="1">
        <f t="shared" si="1686"/>
        <v>0.39817747957862898</v>
      </c>
      <c r="DH671" s="1">
        <f t="shared" si="1687"/>
        <v>0.35246806478663401</v>
      </c>
      <c r="DI671" s="1">
        <f t="shared" si="1688"/>
        <v>0.30940489132438159</v>
      </c>
      <c r="DJ671" s="1">
        <f t="shared" si="1689"/>
        <v>0.26929260473504646</v>
      </c>
      <c r="DK671" s="1">
        <f t="shared" si="1690"/>
        <v>0.23235003025572565</v>
      </c>
      <c r="DL671" s="1">
        <f t="shared" si="1691"/>
        <v>0.19870951279186291</v>
      </c>
      <c r="DM671" s="1">
        <f t="shared" si="1692"/>
        <v>0.1684200577231611</v>
      </c>
      <c r="DN671" s="1">
        <f t="shared" si="1693"/>
        <v>0.14145377200038248</v>
      </c>
      <c r="DO671" s="1">
        <f t="shared" si="1694"/>
        <v>0.11771493912669473</v>
      </c>
      <c r="DP671" s="1">
        <f t="shared" si="1695"/>
        <v>9.7050961876122221E-2</v>
      </c>
      <c r="DQ671" s="1">
        <f t="shared" si="1696"/>
        <v>7.9264374566943963E-2</v>
      </c>
      <c r="DR671" s="1">
        <f t="shared" si="1697"/>
        <v>6.4125157350245598E-2</v>
      </c>
      <c r="DS671" s="1">
        <f t="shared" si="1698"/>
        <v>5.1382667944100173E-2</v>
      </c>
      <c r="DT671" s="1">
        <f t="shared" si="1699"/>
        <v>4.0776627620110903E-2</v>
      </c>
      <c r="DU671" s="1">
        <f t="shared" si="1700"/>
        <v>3.2046742464108373E-2</v>
      </c>
      <c r="DV671" s="1">
        <f t="shared" si="1701"/>
        <v>2.494069261813936E-2</v>
      </c>
      <c r="DW671" s="1">
        <f t="shared" si="1702"/>
        <v>1.9220367741823331E-2</v>
      </c>
      <c r="DX671" s="1">
        <f t="shared" si="1703"/>
        <v>1.4666355530141442E-2</v>
      </c>
      <c r="DY671" s="1">
        <f t="shared" si="1704"/>
        <v>1.1080794461084807E-2</v>
      </c>
      <c r="DZ671" s="1">
        <f t="shared" si="1705"/>
        <v>8.288778247508859E-3</v>
      </c>
      <c r="EA671" s="1">
        <f t="shared" si="1706"/>
        <v>6.1385472163504803E-3</v>
      </c>
      <c r="EB671" s="1">
        <f t="shared" si="1707"/>
        <v>4.5007231753630139E-3</v>
      </c>
      <c r="EC671" s="1">
        <f t="shared" si="1708"/>
        <v>3.2668432842802302E-3</v>
      </c>
      <c r="ED671" s="1">
        <f t="shared" si="1709"/>
        <v>2.3474301398076656E-3</v>
      </c>
      <c r="EE671" s="1">
        <f t="shared" si="1710"/>
        <v>1.6698051681261791E-3</v>
      </c>
      <c r="EF671" s="1">
        <f t="shared" si="1711"/>
        <v>1.1758156817784316E-3</v>
      </c>
      <c r="EG671" s="1">
        <f t="shared" si="1712"/>
        <v>8.1960708305332862E-4</v>
      </c>
      <c r="EH671" s="1">
        <f t="shared" si="1713"/>
        <v>5.6553420938407304E-4</v>
      </c>
      <c r="EI671" s="1">
        <f t="shared" si="1714"/>
        <v>3.8627219882614376E-4</v>
      </c>
      <c r="EJ671" s="1">
        <f t="shared" si="1715"/>
        <v>2.6115898543814688E-4</v>
      </c>
      <c r="EK671" s="1">
        <f t="shared" si="1716"/>
        <v>1.7477923042103952E-4</v>
      </c>
      <c r="EL671" s="1">
        <f t="shared" si="1717"/>
        <v>1.1578309238222267E-4</v>
      </c>
      <c r="EM671" s="1">
        <f t="shared" si="1718"/>
        <v>7.5922201249636363E-5</v>
      </c>
      <c r="EN671" s="1">
        <f t="shared" si="1719"/>
        <v>4.9278703713723793E-5</v>
      </c>
      <c r="EO671" s="1">
        <f t="shared" si="1720"/>
        <v>3.1660350785065381E-5</v>
      </c>
      <c r="EP671" s="1">
        <f t="shared" si="1721"/>
        <v>2.0134360080752014E-5</v>
      </c>
      <c r="EQ671" s="1">
        <f t="shared" si="1722"/>
        <v>1.2674354045512008E-5</v>
      </c>
      <c r="ER671" s="1">
        <f t="shared" si="1723"/>
        <v>7.8973334122115484E-6</v>
      </c>
      <c r="ES671" s="1">
        <f t="shared" si="1724"/>
        <v>4.8708303565904917E-6</v>
      </c>
      <c r="ET671" s="1">
        <f t="shared" si="1725"/>
        <v>2.9736874740734137E-6</v>
      </c>
      <c r="EU671" s="1">
        <f t="shared" si="1726"/>
        <v>1.7970517070418362E-6</v>
      </c>
      <c r="EV671" s="1">
        <f t="shared" si="1727"/>
        <v>1.0749929526434843E-6</v>
      </c>
      <c r="EW671" s="1">
        <f t="shared" si="1728"/>
        <v>6.3657702036307553E-7</v>
      </c>
      <c r="EX671" s="1">
        <f t="shared" si="1729"/>
        <v>3.7322448611137538E-7</v>
      </c>
      <c r="EY671" s="1">
        <f t="shared" si="1730"/>
        <v>2.1679321224117908E-7</v>
      </c>
      <c r="EZ671" s="1">
        <f t="shared" si="1731"/>
        <v>1.250785879795842E-7</v>
      </c>
      <c r="FA671" s="1">
        <f t="shared" si="1732"/>
        <v>7.2389281715476568E-8</v>
      </c>
      <c r="FB671" s="1">
        <f t="shared" si="1733"/>
        <v>4.3589725769532718E-8</v>
      </c>
      <c r="FC671" s="1">
        <f t="shared" si="1734"/>
        <v>3.0568805419373868E-8</v>
      </c>
      <c r="FD671" s="75">
        <f t="shared" si="1585"/>
        <v>3.0568805419373868E-8</v>
      </c>
    </row>
    <row r="672" spans="7:160" x14ac:dyDescent="0.35">
      <c r="G672" t="str">
        <f t="shared" si="1581"/>
        <v>Refd, t=3.28</v>
      </c>
      <c r="H672" s="76">
        <f t="shared" si="1582"/>
        <v>3.2849999999999522</v>
      </c>
      <c r="I672" s="1">
        <f t="shared" si="1583"/>
        <v>0</v>
      </c>
      <c r="J672" s="22">
        <f t="shared" si="1584"/>
        <v>8.8252763824817632E-7</v>
      </c>
      <c r="K672" s="1">
        <f t="shared" si="1586"/>
        <v>1.7381510147643557E-6</v>
      </c>
      <c r="L672" s="1">
        <f t="shared" si="1587"/>
        <v>3.2136356463231189E-6</v>
      </c>
      <c r="M672" s="1">
        <f t="shared" si="1588"/>
        <v>5.6976556531555132E-6</v>
      </c>
      <c r="N672" s="1">
        <f t="shared" si="1589"/>
        <v>9.7961444177496561E-6</v>
      </c>
      <c r="O672" s="1">
        <f t="shared" si="1590"/>
        <v>1.6440094515988211E-5</v>
      </c>
      <c r="P672" s="1">
        <f t="shared" si="1591"/>
        <v>2.7039612422012469E-5</v>
      </c>
      <c r="Q672" s="1">
        <f t="shared" si="1592"/>
        <v>4.3700398511925843E-5</v>
      </c>
      <c r="R672" s="1">
        <f t="shared" si="1593"/>
        <v>6.9522733535889842E-5</v>
      </c>
      <c r="S672" s="1">
        <f t="shared" si="1594"/>
        <v>1.0900712378294615E-4</v>
      </c>
      <c r="T672" s="1">
        <f t="shared" si="1595"/>
        <v>1.6859459493193666E-4</v>
      </c>
      <c r="U672" s="1">
        <f t="shared" si="1596"/>
        <v>2.5737264762330174E-4</v>
      </c>
      <c r="V672" s="1">
        <f t="shared" si="1597"/>
        <v>3.8797931026001787E-4</v>
      </c>
      <c r="W672" s="1">
        <f t="shared" si="1598"/>
        <v>5.7773656355279593E-4</v>
      </c>
      <c r="X672" s="1">
        <f t="shared" si="1599"/>
        <v>8.5003952946691782E-4</v>
      </c>
      <c r="Y672" s="1">
        <f t="shared" si="1600"/>
        <v>1.2360180107298814E-3</v>
      </c>
      <c r="Z672" s="1">
        <f t="shared" si="1601"/>
        <v>1.7764711063930308E-3</v>
      </c>
      <c r="AA672" s="1">
        <f t="shared" si="1602"/>
        <v>2.5240528524824528E-3</v>
      </c>
      <c r="AB672" s="1">
        <f t="shared" si="1603"/>
        <v>3.5456567885154174E-3</v>
      </c>
      <c r="AC672" s="1">
        <f t="shared" si="1604"/>
        <v>4.9249104410435743E-3</v>
      </c>
      <c r="AD672" s="1">
        <f t="shared" si="1605"/>
        <v>6.7646483713562234E-3</v>
      </c>
      <c r="AE672" s="1">
        <f t="shared" si="1606"/>
        <v>9.189187293045218E-3</v>
      </c>
      <c r="AF672" s="1">
        <f t="shared" si="1607"/>
        <v>1.2346182757173576E-2</v>
      </c>
      <c r="AG672" s="1">
        <f t="shared" si="1608"/>
        <v>1.6407809173488577E-2</v>
      </c>
      <c r="AH672" s="1">
        <f t="shared" si="1609"/>
        <v>2.1570979558202308E-2</v>
      </c>
      <c r="AI672" s="1">
        <f t="shared" si="1610"/>
        <v>2.8056314856104048E-2</v>
      </c>
      <c r="AJ672" s="1">
        <f t="shared" si="1611"/>
        <v>3.6105591135819431E-2</v>
      </c>
      <c r="AK672" s="1">
        <f t="shared" si="1612"/>
        <v>4.5977441330460722E-2</v>
      </c>
      <c r="AL672" s="1">
        <f t="shared" si="1613"/>
        <v>5.794116921094708E-2</v>
      </c>
      <c r="AM672" s="1">
        <f t="shared" si="1614"/>
        <v>7.2268646525331368E-2</v>
      </c>
      <c r="AN672" s="1">
        <f t="shared" si="1615"/>
        <v>8.9224405470229015E-2</v>
      </c>
      <c r="AO672" s="1">
        <f t="shared" si="1616"/>
        <v>0.10905419947470427</v>
      </c>
      <c r="AP672" s="1">
        <f t="shared" si="1617"/>
        <v>0.13197247329084261</v>
      </c>
      <c r="AQ672" s="1">
        <f t="shared" si="1618"/>
        <v>0.15814934301505132</v>
      </c>
      <c r="AR672" s="1">
        <f t="shared" si="1619"/>
        <v>0.18769782048864453</v>
      </c>
      <c r="AS672" s="1">
        <f t="shared" si="1620"/>
        <v>0.22066210714290468</v>
      </c>
      <c r="AT672" s="1">
        <f t="shared" si="1621"/>
        <v>0.25700781453321342</v>
      </c>
      <c r="AU672" s="1">
        <f t="shared" si="1622"/>
        <v>0.29661493167349795</v>
      </c>
      <c r="AV672" s="1">
        <f t="shared" si="1623"/>
        <v>0.33927424820496543</v>
      </c>
      <c r="AW672" s="1">
        <f t="shared" si="1624"/>
        <v>0.38468776031305474</v>
      </c>
      <c r="AX672" s="1">
        <f t="shared" si="1625"/>
        <v>0.43247334400781934</v>
      </c>
      <c r="AY672" s="1">
        <f t="shared" si="1626"/>
        <v>0.48217369615718025</v>
      </c>
      <c r="AZ672" s="1">
        <f t="shared" si="1627"/>
        <v>0.53326924156055988</v>
      </c>
      <c r="BA672" s="1">
        <f t="shared" si="1628"/>
        <v>0.58519441176999298</v>
      </c>
      <c r="BB672" s="1">
        <f t="shared" si="1629"/>
        <v>0.63735644602457275</v>
      </c>
      <c r="BC672" s="1">
        <f t="shared" si="1630"/>
        <v>0.68915567139274558</v>
      </c>
      <c r="BD672" s="1">
        <f t="shared" si="1631"/>
        <v>0.74000610700963287</v>
      </c>
      <c r="BE672" s="1">
        <f t="shared" si="1632"/>
        <v>0.7893552170324919</v>
      </c>
      <c r="BF672" s="1">
        <f t="shared" si="1633"/>
        <v>0.83670171009529093</v>
      </c>
      <c r="BG672" s="1">
        <f t="shared" si="1634"/>
        <v>0.88161044158717727</v>
      </c>
      <c r="BH672" s="1">
        <f t="shared" si="1635"/>
        <v>0.923723702521416</v>
      </c>
      <c r="BI672" s="1">
        <f t="shared" si="1636"/>
        <v>0.9627684522362967</v>
      </c>
      <c r="BJ672" s="1">
        <f t="shared" si="1637"/>
        <v>0.99855934521503664</v>
      </c>
      <c r="BK672" s="1">
        <f t="shared" si="1638"/>
        <v>1.0309976879551728</v>
      </c>
      <c r="BL672" s="1">
        <f t="shared" si="1639"/>
        <v>1.0600667155496815</v>
      </c>
      <c r="BM672" s="1">
        <f t="shared" si="1640"/>
        <v>1.085823779894566</v>
      </c>
      <c r="BN672" s="1">
        <f t="shared" si="1641"/>
        <v>1.1083901792858577</v>
      </c>
      <c r="BO672" s="1">
        <f t="shared" si="1642"/>
        <v>1.1279394270999044</v>
      </c>
      <c r="BP672" s="1">
        <f t="shared" si="1643"/>
        <v>1.1446847569936165</v>
      </c>
      <c r="BQ672" s="1">
        <f t="shared" si="1644"/>
        <v>1.1588666016001088</v>
      </c>
      <c r="BR672" s="1">
        <f t="shared" si="1645"/>
        <v>1.1707406736858521</v>
      </c>
      <c r="BS672" s="1">
        <f t="shared" si="1646"/>
        <v>1.1805671386025292</v>
      </c>
      <c r="BT672" s="1">
        <f t="shared" si="1647"/>
        <v>1.1886012108628508</v>
      </c>
      <c r="BU672" s="1">
        <f t="shared" si="1648"/>
        <v>1.1950853511446811</v>
      </c>
      <c r="BV672" s="1">
        <f t="shared" si="1649"/>
        <v>1.2002430960888819</v>
      </c>
      <c r="BW672" s="1">
        <f t="shared" si="1650"/>
        <v>1.204274431912987</v>
      </c>
      <c r="BX672" s="1">
        <f t="shared" si="1651"/>
        <v>1.2073525306716442</v>
      </c>
      <c r="BY672" s="1">
        <f t="shared" si="1652"/>
        <v>1.2096216081408324</v>
      </c>
      <c r="BZ672" s="1">
        <f t="shared" si="1653"/>
        <v>1.2111956350077173</v>
      </c>
      <c r="CA672" s="1">
        <f t="shared" si="1654"/>
        <v>1.2121576361671313</v>
      </c>
      <c r="CB672" s="1">
        <f t="shared" si="1655"/>
        <v>1.212559342600493</v>
      </c>
      <c r="CC672" s="1">
        <f t="shared" si="1656"/>
        <v>1.2124210115644631</v>
      </c>
      <c r="CD672" s="1">
        <f t="shared" si="1657"/>
        <v>1.2117312980067565</v>
      </c>
      <c r="CE672" s="1">
        <f t="shared" si="1658"/>
        <v>1.2104471372577053</v>
      </c>
      <c r="CF672" s="1">
        <f t="shared" si="1659"/>
        <v>1.208493679914928</v>
      </c>
      <c r="CG672" s="1">
        <f t="shared" si="1660"/>
        <v>1.2057643980943535</v>
      </c>
      <c r="CH672" s="1">
        <f t="shared" si="1661"/>
        <v>1.2021215514069179</v>
      </c>
      <c r="CI672" s="1">
        <f t="shared" si="1662"/>
        <v>1.1973972546752953</v>
      </c>
      <c r="CJ672" s="1">
        <f t="shared" si="1663"/>
        <v>1.1913954212983151</v>
      </c>
      <c r="CK672" s="1">
        <f t="shared" si="1664"/>
        <v>1.1838948607097604</v>
      </c>
      <c r="CL672" s="1">
        <f t="shared" si="1665"/>
        <v>1.174653781189593</v>
      </c>
      <c r="CM672" s="1">
        <f t="shared" si="1666"/>
        <v>1.1634158879206353</v>
      </c>
      <c r="CN672" s="1">
        <f t="shared" si="1667"/>
        <v>1.1499181708544306</v>
      </c>
      <c r="CO672" s="1">
        <f t="shared" si="1668"/>
        <v>1.1339003511640695</v>
      </c>
      <c r="CP672" s="1">
        <f t="shared" si="1669"/>
        <v>1.1151158060084418</v>
      </c>
      <c r="CQ672" s="1">
        <f t="shared" si="1670"/>
        <v>1.093343629877664</v>
      </c>
      <c r="CR672" s="1">
        <f t="shared" si="1671"/>
        <v>1.068401330978535</v>
      </c>
      <c r="CS672" s="1">
        <f t="shared" si="1672"/>
        <v>1.0401575191432841</v>
      </c>
      <c r="CT672" s="1">
        <f t="shared" si="1673"/>
        <v>1.0085438344181483</v>
      </c>
      <c r="CU672" s="1">
        <f t="shared" si="1674"/>
        <v>0.97356530836317667</v>
      </c>
      <c r="CV672" s="1">
        <f t="shared" si="1675"/>
        <v>0.93530835543688284</v>
      </c>
      <c r="CW672" s="1">
        <f t="shared" si="1676"/>
        <v>0.89394566673371001</v>
      </c>
      <c r="CX672" s="1">
        <f t="shared" si="1677"/>
        <v>0.84973742322273582</v>
      </c>
      <c r="CY672" s="1">
        <f t="shared" si="1678"/>
        <v>0.80302845350740204</v>
      </c>
      <c r="CZ672" s="1">
        <f t="shared" si="1679"/>
        <v>0.75424121766575891</v>
      </c>
      <c r="DA672" s="1">
        <f t="shared" si="1680"/>
        <v>0.70386478334512703</v>
      </c>
      <c r="DB672" s="1">
        <f t="shared" si="1681"/>
        <v>0.65244024805395806</v>
      </c>
      <c r="DC672" s="1">
        <f t="shared" si="1682"/>
        <v>0.60054332589688264</v>
      </c>
      <c r="DD672" s="1">
        <f t="shared" si="1683"/>
        <v>0.54876503250222886</v>
      </c>
      <c r="DE672" s="1">
        <f t="shared" si="1684"/>
        <v>0.49769154749699923</v>
      </c>
      <c r="DF672" s="1">
        <f t="shared" si="1685"/>
        <v>0.44788439524104612</v>
      </c>
      <c r="DG672" s="1">
        <f t="shared" si="1686"/>
        <v>0.39986205575137257</v>
      </c>
      <c r="DH672" s="1">
        <f t="shared" si="1687"/>
        <v>0.35408400208376756</v>
      </c>
      <c r="DI672" s="1">
        <f t="shared" si="1688"/>
        <v>0.31093796984237443</v>
      </c>
      <c r="DJ672" s="1">
        <f t="shared" si="1689"/>
        <v>0.27073101809848482</v>
      </c>
      <c r="DK672" s="1">
        <f t="shared" si="1690"/>
        <v>0.23368466280860981</v>
      </c>
      <c r="DL672" s="1">
        <f t="shared" si="1691"/>
        <v>0.19993407983176223</v>
      </c>
      <c r="DM672" s="1">
        <f t="shared" si="1692"/>
        <v>0.16953110992933465</v>
      </c>
      <c r="DN672" s="1">
        <f t="shared" si="1693"/>
        <v>0.14245057417161006</v>
      </c>
      <c r="DO672" s="1">
        <f t="shared" si="1694"/>
        <v>0.11859924081989051</v>
      </c>
      <c r="DP672" s="1">
        <f t="shared" si="1695"/>
        <v>9.7826682993456857E-2</v>
      </c>
      <c r="DQ672" s="1">
        <f t="shared" si="1696"/>
        <v>7.9937232094550392E-2</v>
      </c>
      <c r="DR672" s="1">
        <f t="shared" si="1697"/>
        <v>6.4702260276305532E-2</v>
      </c>
      <c r="DS672" s="1">
        <f t="shared" si="1698"/>
        <v>5.1872106077985557E-2</v>
      </c>
      <c r="DT672" s="1">
        <f t="shared" si="1699"/>
        <v>4.1187076977754374E-2</v>
      </c>
      <c r="DU672" s="1">
        <f t="shared" si="1700"/>
        <v>3.2387105575448535E-2</v>
      </c>
      <c r="DV672" s="1">
        <f t="shared" si="1701"/>
        <v>2.5219787096266381E-2</v>
      </c>
      <c r="DW672" s="1">
        <f t="shared" si="1702"/>
        <v>1.9446671260230426E-2</v>
      </c>
      <c r="DX672" s="1">
        <f t="shared" si="1703"/>
        <v>1.4847810445403229E-2</v>
      </c>
      <c r="DY672" s="1">
        <f t="shared" si="1704"/>
        <v>1.1224671049413538E-2</v>
      </c>
      <c r="DZ672" s="1">
        <f t="shared" si="1705"/>
        <v>8.4015921278586571E-3</v>
      </c>
      <c r="EA672" s="1">
        <f t="shared" si="1706"/>
        <v>6.2260241187278376E-3</v>
      </c>
      <c r="EB672" s="1">
        <f t="shared" si="1707"/>
        <v>4.5678027783295563E-3</v>
      </c>
      <c r="EC672" s="1">
        <f t="shared" si="1708"/>
        <v>3.3177132995833251E-3</v>
      </c>
      <c r="ED672" s="1">
        <f t="shared" si="1709"/>
        <v>2.385582013451298E-3</v>
      </c>
      <c r="EE672" s="1">
        <f t="shared" si="1710"/>
        <v>1.698103512733193E-3</v>
      </c>
      <c r="EF672" s="1">
        <f t="shared" si="1711"/>
        <v>1.1965746649472767E-3</v>
      </c>
      <c r="EG672" s="1">
        <f t="shared" si="1712"/>
        <v>8.3466829437438023E-4</v>
      </c>
      <c r="EH672" s="1">
        <f t="shared" si="1713"/>
        <v>5.7634186614386417E-4</v>
      </c>
      <c r="EI672" s="1">
        <f t="shared" si="1714"/>
        <v>3.9394281341240209E-4</v>
      </c>
      <c r="EJ672" s="1">
        <f t="shared" si="1715"/>
        <v>2.6654372900845056E-4</v>
      </c>
      <c r="EK672" s="1">
        <f t="shared" si="1716"/>
        <v>1.7851814462085206E-4</v>
      </c>
      <c r="EL672" s="1">
        <f t="shared" si="1717"/>
        <v>1.183510096263142E-4</v>
      </c>
      <c r="EM672" s="1">
        <f t="shared" si="1718"/>
        <v>7.7666741979233179E-5</v>
      </c>
      <c r="EN672" s="1">
        <f t="shared" si="1719"/>
        <v>5.0451048460078197E-5</v>
      </c>
      <c r="EO672" s="1">
        <f t="shared" si="1720"/>
        <v>3.2439666320064329E-5</v>
      </c>
      <c r="EP672" s="1">
        <f t="shared" si="1721"/>
        <v>2.0646825730096534E-5</v>
      </c>
      <c r="EQ672" s="1">
        <f t="shared" si="1722"/>
        <v>1.3007718532803538E-5</v>
      </c>
      <c r="ER672" s="1">
        <f t="shared" si="1723"/>
        <v>8.1118628132981902E-6</v>
      </c>
      <c r="ES672" s="1">
        <f t="shared" si="1724"/>
        <v>5.0074072084473736E-6</v>
      </c>
      <c r="ET672" s="1">
        <f t="shared" si="1725"/>
        <v>3.0597076620353591E-6</v>
      </c>
      <c r="EU672" s="1">
        <f t="shared" si="1726"/>
        <v>1.8506521212661015E-6</v>
      </c>
      <c r="EV672" s="1">
        <f t="shared" si="1727"/>
        <v>1.1080372436829759E-6</v>
      </c>
      <c r="EW672" s="1">
        <f t="shared" si="1728"/>
        <v>6.567336828201929E-7</v>
      </c>
      <c r="EX672" s="1">
        <f t="shared" si="1729"/>
        <v>3.8539287358487247E-7</v>
      </c>
      <c r="EY672" s="1">
        <f t="shared" si="1730"/>
        <v>2.2406902863948758E-7</v>
      </c>
      <c r="EZ672" s="1">
        <f t="shared" si="1731"/>
        <v>1.2939990543709566E-7</v>
      </c>
      <c r="FA672" s="1">
        <f t="shared" si="1732"/>
        <v>7.4965695046622324E-8</v>
      </c>
      <c r="FB672" s="1">
        <f t="shared" si="1733"/>
        <v>4.5189340111983451E-8</v>
      </c>
      <c r="FC672" s="1">
        <f t="shared" si="1734"/>
        <v>3.1719259729691105E-8</v>
      </c>
      <c r="FD672" s="75">
        <f t="shared" si="1585"/>
        <v>3.1719259729691105E-8</v>
      </c>
    </row>
    <row r="673" spans="7:160" x14ac:dyDescent="0.35">
      <c r="G673" t="str">
        <f t="shared" si="1581"/>
        <v>Refd, t=3.29</v>
      </c>
      <c r="H673" s="76">
        <f t="shared" si="1582"/>
        <v>3.2899999999999521</v>
      </c>
      <c r="I673" s="1">
        <f t="shared" si="1583"/>
        <v>0</v>
      </c>
      <c r="J673" s="22">
        <f t="shared" si="1584"/>
        <v>8.7275025057704668E-7</v>
      </c>
      <c r="K673" s="1">
        <f t="shared" si="1586"/>
        <v>1.7188991091258886E-6</v>
      </c>
      <c r="L673" s="1">
        <f t="shared" si="1587"/>
        <v>3.178057882279714E-6</v>
      </c>
      <c r="M673" s="1">
        <f t="shared" si="1588"/>
        <v>5.6346240895914347E-6</v>
      </c>
      <c r="N673" s="1">
        <f t="shared" si="1589"/>
        <v>9.6878890577139882E-6</v>
      </c>
      <c r="O673" s="1">
        <f t="shared" si="1590"/>
        <v>1.6258690457527079E-5</v>
      </c>
      <c r="P673" s="1">
        <f t="shared" si="1591"/>
        <v>2.6741850032081907E-5</v>
      </c>
      <c r="Q673" s="1">
        <f t="shared" si="1592"/>
        <v>4.3220419540210315E-5</v>
      </c>
      <c r="R673" s="1">
        <f t="shared" si="1593"/>
        <v>6.8761643744529689E-5</v>
      </c>
      <c r="S673" s="1">
        <f t="shared" si="1594"/>
        <v>1.0781860168391138E-4</v>
      </c>
      <c r="T673" s="1">
        <f t="shared" si="1595"/>
        <v>1.6676531911225976E-4</v>
      </c>
      <c r="U673" s="1">
        <f t="shared" si="1596"/>
        <v>2.545961825330612E-4</v>
      </c>
      <c r="V673" s="1">
        <f t="shared" si="1597"/>
        <v>3.8382195246436298E-4</v>
      </c>
      <c r="W673" s="1">
        <f t="shared" si="1598"/>
        <v>5.7159359782770272E-4</v>
      </c>
      <c r="X673" s="1">
        <f t="shared" si="1599"/>
        <v>8.4108042694961392E-4</v>
      </c>
      <c r="Y673" s="1">
        <f t="shared" si="1600"/>
        <v>1.2231193769897651E-3</v>
      </c>
      <c r="Z673" s="1">
        <f t="shared" si="1601"/>
        <v>1.758136715388593E-3</v>
      </c>
      <c r="AA673" s="1">
        <f t="shared" si="1602"/>
        <v>2.4983209371498265E-3</v>
      </c>
      <c r="AB673" s="1">
        <f t="shared" si="1603"/>
        <v>3.5099959387517479E-3</v>
      </c>
      <c r="AC673" s="1">
        <f t="shared" si="1604"/>
        <v>4.8761069956140667E-3</v>
      </c>
      <c r="AD673" s="1">
        <f t="shared" si="1605"/>
        <v>6.6986900510119466E-3</v>
      </c>
      <c r="AE673" s="1">
        <f t="shared" si="1606"/>
        <v>9.1011499236887047E-3</v>
      </c>
      <c r="AF673" s="1">
        <f t="shared" si="1607"/>
        <v>1.223012912793027E-2</v>
      </c>
      <c r="AG673" s="1">
        <f t="shared" si="1608"/>
        <v>1.6256711154202918E-2</v>
      </c>
      <c r="AH673" s="1">
        <f t="shared" si="1609"/>
        <v>2.1376676295398446E-2</v>
      </c>
      <c r="AI673" s="1">
        <f t="shared" si="1610"/>
        <v>2.7809520866635479E-2</v>
      </c>
      <c r="AJ673" s="1">
        <f t="shared" si="1611"/>
        <v>3.5795968102902739E-2</v>
      </c>
      <c r="AK673" s="1">
        <f t="shared" si="1612"/>
        <v>4.5593746085859976E-2</v>
      </c>
      <c r="AL673" s="1">
        <f t="shared" si="1613"/>
        <v>5.7471487543991694E-2</v>
      </c>
      <c r="AM673" s="1">
        <f t="shared" si="1614"/>
        <v>7.1700718003521194E-2</v>
      </c>
      <c r="AN673" s="1">
        <f t="shared" si="1615"/>
        <v>8.8546038465527957E-2</v>
      </c>
      <c r="AO673" s="1">
        <f t="shared" si="1616"/>
        <v>0.10825376834129959</v>
      </c>
      <c r="AP673" s="1">
        <f t="shared" si="1617"/>
        <v>0.1310394816187174</v>
      </c>
      <c r="AQ673" s="1">
        <f t="shared" si="1618"/>
        <v>0.15707502876222271</v>
      </c>
      <c r="AR673" s="1">
        <f t="shared" si="1619"/>
        <v>0.18647577138545907</v>
      </c>
      <c r="AS673" s="1">
        <f t="shared" si="1620"/>
        <v>0.21928884893743691</v>
      </c>
      <c r="AT673" s="1">
        <f t="shared" si="1621"/>
        <v>0.25548333124168993</v>
      </c>
      <c r="AU673" s="1">
        <f t="shared" si="1622"/>
        <v>0.29494307669850001</v>
      </c>
      <c r="AV673" s="1">
        <f t="shared" si="1623"/>
        <v>0.33746300841643162</v>
      </c>
      <c r="AW673" s="1">
        <f t="shared" si="1624"/>
        <v>0.38274934204199795</v>
      </c>
      <c r="AX673" s="1">
        <f t="shared" si="1625"/>
        <v>0.43042406007995282</v>
      </c>
      <c r="AY673" s="1">
        <f t="shared" si="1626"/>
        <v>0.48003364590152658</v>
      </c>
      <c r="AZ673" s="1">
        <f t="shared" si="1627"/>
        <v>0.53106179013302013</v>
      </c>
      <c r="BA673" s="1">
        <f t="shared" si="1628"/>
        <v>0.58294548985714645</v>
      </c>
      <c r="BB673" s="1">
        <f t="shared" si="1629"/>
        <v>0.63509370465610027</v>
      </c>
      <c r="BC673" s="1">
        <f t="shared" si="1630"/>
        <v>0.68690753786150038</v>
      </c>
      <c r="BD673" s="1">
        <f t="shared" si="1631"/>
        <v>0.73780079565643875</v>
      </c>
      <c r="BE673" s="1">
        <f t="shared" si="1632"/>
        <v>0.78721975212394035</v>
      </c>
      <c r="BF673" s="1">
        <f t="shared" si="1633"/>
        <v>0.83466101687252348</v>
      </c>
      <c r="BG673" s="1">
        <f t="shared" si="1634"/>
        <v>0.87968655593572997</v>
      </c>
      <c r="BH673" s="1">
        <f t="shared" si="1635"/>
        <v>0.9219351402074758</v>
      </c>
      <c r="BI673" s="1">
        <f t="shared" si="1636"/>
        <v>0.96112976625282065</v>
      </c>
      <c r="BJ673" s="1">
        <f t="shared" si="1637"/>
        <v>0.99708088571796483</v>
      </c>
      <c r="BK673" s="1">
        <f t="shared" si="1638"/>
        <v>1.0296855648881693</v>
      </c>
      <c r="BL673" s="1">
        <f t="shared" si="1639"/>
        <v>1.0589229506505553</v>
      </c>
      <c r="BM673" s="1">
        <f t="shared" si="1640"/>
        <v>1.0848466234558938</v>
      </c>
      <c r="BN673" s="1">
        <f t="shared" si="1641"/>
        <v>1.1075745586210006</v>
      </c>
      <c r="BO673" s="1">
        <f t="shared" si="1642"/>
        <v>1.12727748860206</v>
      </c>
      <c r="BP673" s="1">
        <f t="shared" si="1643"/>
        <v>1.1441664620575736</v>
      </c>
      <c r="BQ673" s="1">
        <f t="shared" si="1644"/>
        <v>1.158480338251701</v>
      </c>
      <c r="BR673" s="1">
        <f t="shared" si="1645"/>
        <v>1.1704738500071192</v>
      </c>
      <c r="BS673" s="1">
        <f t="shared" si="1646"/>
        <v>1.1804067302423</v>
      </c>
      <c r="BT673" s="1">
        <f t="shared" si="1647"/>
        <v>1.1885342422892498</v>
      </c>
      <c r="BU673" s="1">
        <f t="shared" si="1648"/>
        <v>1.1950992980433606</v>
      </c>
      <c r="BV673" s="1">
        <f t="shared" si="1649"/>
        <v>1.2003262037408011</v>
      </c>
      <c r="BW673" s="1">
        <f t="shared" si="1650"/>
        <v>1.204415950941838</v>
      </c>
      <c r="BX673" s="1">
        <f t="shared" si="1651"/>
        <v>1.2075428768471288</v>
      </c>
      <c r="BY673" s="1">
        <f t="shared" si="1652"/>
        <v>1.2098524567476159</v>
      </c>
      <c r="BZ673" s="1">
        <f t="shared" si="1653"/>
        <v>1.2114599625868752</v>
      </c>
      <c r="CA673" s="1">
        <f t="shared" si="1654"/>
        <v>1.2124497232816644</v>
      </c>
      <c r="CB673" s="1">
        <f t="shared" si="1655"/>
        <v>1.2128747508358186</v>
      </c>
      <c r="CC673" s="1">
        <f t="shared" si="1656"/>
        <v>1.2127565464720533</v>
      </c>
      <c r="CD673" s="1">
        <f t="shared" si="1657"/>
        <v>1.2120849673834284</v>
      </c>
      <c r="CE673" s="1">
        <f t="shared" si="1658"/>
        <v>1.2108181112774326</v>
      </c>
      <c r="CF673" s="1">
        <f t="shared" si="1659"/>
        <v>1.2088822564385928</v>
      </c>
      <c r="CG673" s="1">
        <f t="shared" si="1660"/>
        <v>1.2061719732069549</v>
      </c>
      <c r="CH673" s="1">
        <f t="shared" si="1661"/>
        <v>1.2025505920918895</v>
      </c>
      <c r="CI673" s="1">
        <f t="shared" si="1662"/>
        <v>1.1978512677455664</v>
      </c>
      <c r="CJ673" s="1">
        <f t="shared" si="1663"/>
        <v>1.1918789104732597</v>
      </c>
      <c r="CK673" s="1">
        <f t="shared" si="1664"/>
        <v>1.1844132622594894</v>
      </c>
      <c r="CL673" s="1">
        <f t="shared" si="1665"/>
        <v>1.1752133680502603</v>
      </c>
      <c r="CM673" s="1">
        <f t="shared" si="1666"/>
        <v>1.1640236327701545</v>
      </c>
      <c r="CN673" s="1">
        <f t="shared" si="1667"/>
        <v>1.150581560423392</v>
      </c>
      <c r="CO673" s="1">
        <f t="shared" si="1668"/>
        <v>1.134627147053471</v>
      </c>
      <c r="CP673" s="1">
        <f t="shared" si="1669"/>
        <v>1.1159137513961961</v>
      </c>
      <c r="CQ673" s="1">
        <f t="shared" si="1670"/>
        <v>1.0942201064945902</v>
      </c>
      <c r="CR673" s="1">
        <f t="shared" si="1671"/>
        <v>1.0693629762647214</v>
      </c>
      <c r="CS673" s="1">
        <f t="shared" si="1672"/>
        <v>1.041209819081826</v>
      </c>
      <c r="CT673" s="1">
        <f t="shared" si="1673"/>
        <v>1.0096907126242844</v>
      </c>
      <c r="CU673" s="1">
        <f t="shared" si="1674"/>
        <v>0.97480873598807893</v>
      </c>
      <c r="CV673" s="1">
        <f t="shared" si="1675"/>
        <v>0.93664800876494425</v>
      </c>
      <c r="CW673" s="1">
        <f t="shared" si="1676"/>
        <v>0.89537865955428064</v>
      </c>
      <c r="CX673" s="1">
        <f t="shared" si="1677"/>
        <v>0.85125813886216262</v>
      </c>
      <c r="CY673" s="1">
        <f t="shared" si="1678"/>
        <v>0.80462849676716264</v>
      </c>
      <c r="CZ673" s="1">
        <f t="shared" si="1679"/>
        <v>0.75590950004317159</v>
      </c>
      <c r="DA673" s="1">
        <f t="shared" si="1680"/>
        <v>0.70558774629357979</v>
      </c>
      <c r="DB673" s="1">
        <f t="shared" si="1681"/>
        <v>0.65420221937697076</v>
      </c>
      <c r="DC673" s="1">
        <f t="shared" si="1682"/>
        <v>0.60232699453191041</v>
      </c>
      <c r="DD673" s="1">
        <f t="shared" si="1683"/>
        <v>0.55055201786990082</v>
      </c>
      <c r="DE673" s="1">
        <f t="shared" si="1684"/>
        <v>0.49946303216285903</v>
      </c>
      <c r="DF673" s="1">
        <f t="shared" si="1685"/>
        <v>0.44962178460618174</v>
      </c>
      <c r="DG673" s="1">
        <f t="shared" si="1686"/>
        <v>0.40154762636419888</v>
      </c>
      <c r="DH673" s="1">
        <f t="shared" si="1687"/>
        <v>0.35570150115651566</v>
      </c>
      <c r="DI673" s="1">
        <f t="shared" si="1688"/>
        <v>0.31247313254735171</v>
      </c>
      <c r="DJ673" s="1">
        <f t="shared" si="1689"/>
        <v>0.27217197578822827</v>
      </c>
      <c r="DK673" s="1">
        <f t="shared" si="1690"/>
        <v>0.23502222377534884</v>
      </c>
      <c r="DL673" s="1">
        <f t="shared" si="1691"/>
        <v>0.2011618737517778</v>
      </c>
      <c r="DM673" s="1">
        <f t="shared" si="1692"/>
        <v>0.17064559681748515</v>
      </c>
      <c r="DN673" s="1">
        <f t="shared" si="1693"/>
        <v>0.14345092763004949</v>
      </c>
      <c r="DO673" s="1">
        <f t="shared" si="1694"/>
        <v>0.11948712286506717</v>
      </c>
      <c r="DP673" s="1">
        <f t="shared" si="1695"/>
        <v>9.8605933252714315E-2</v>
      </c>
      <c r="DQ673" s="1">
        <f t="shared" si="1696"/>
        <v>8.0613497388132907E-2</v>
      </c>
      <c r="DR673" s="1">
        <f t="shared" si="1697"/>
        <v>6.528259150427132E-2</v>
      </c>
      <c r="DS673" s="1">
        <f t="shared" si="1698"/>
        <v>5.2364548105337111E-2</v>
      </c>
      <c r="DT673" s="1">
        <f t="shared" si="1699"/>
        <v>4.1600274227454111E-2</v>
      </c>
      <c r="DU673" s="1">
        <f t="shared" si="1700"/>
        <v>3.2729941789188165E-2</v>
      </c>
      <c r="DV673" s="1">
        <f t="shared" si="1701"/>
        <v>2.5501072748843299E-2</v>
      </c>
      <c r="DW673" s="1">
        <f t="shared" si="1702"/>
        <v>1.9674886943486215E-2</v>
      </c>
      <c r="DX673" s="1">
        <f t="shared" si="1703"/>
        <v>1.50309096337275E-2</v>
      </c>
      <c r="DY673" s="1">
        <f t="shared" si="1704"/>
        <v>1.136994137940308E-2</v>
      </c>
      <c r="DZ673" s="1">
        <f t="shared" si="1705"/>
        <v>8.5155709064577995E-3</v>
      </c>
      <c r="EA673" s="1">
        <f t="shared" si="1706"/>
        <v>6.3144613300529194E-3</v>
      </c>
      <c r="EB673" s="1">
        <f t="shared" si="1707"/>
        <v>4.6356633912573979E-3</v>
      </c>
      <c r="EC673" s="1">
        <f t="shared" si="1708"/>
        <v>3.3692100991237609E-3</v>
      </c>
      <c r="ED673" s="1">
        <f t="shared" si="1709"/>
        <v>2.424230340683431E-3</v>
      </c>
      <c r="EE673" s="1">
        <f t="shared" si="1710"/>
        <v>1.7267900193650904E-3</v>
      </c>
      <c r="EF673" s="1">
        <f t="shared" si="1711"/>
        <v>1.2176332804919995E-3</v>
      </c>
      <c r="EG673" s="1">
        <f t="shared" si="1712"/>
        <v>8.499578904327458E-4</v>
      </c>
      <c r="EH673" s="1">
        <f t="shared" si="1713"/>
        <v>5.873214340801114E-4</v>
      </c>
      <c r="EI673" s="1">
        <f t="shared" si="1714"/>
        <v>4.0174123402045818E-4</v>
      </c>
      <c r="EJ673" s="1">
        <f t="shared" si="1715"/>
        <v>2.720223273131144E-4</v>
      </c>
      <c r="EK673" s="1">
        <f t="shared" si="1716"/>
        <v>1.8232514559103912E-4</v>
      </c>
      <c r="EL673" s="1">
        <f t="shared" si="1717"/>
        <v>1.2096772598379609E-4</v>
      </c>
      <c r="EM673" s="1">
        <f t="shared" si="1718"/>
        <v>7.9445840187753838E-5</v>
      </c>
      <c r="EN673" s="1">
        <f t="shared" si="1719"/>
        <v>5.1647575026652273E-5</v>
      </c>
      <c r="EO673" s="1">
        <f t="shared" si="1720"/>
        <v>3.3235703789492867E-5</v>
      </c>
      <c r="EP673" s="1">
        <f t="shared" si="1721"/>
        <v>2.1170719281907655E-5</v>
      </c>
      <c r="EQ673" s="1">
        <f t="shared" si="1722"/>
        <v>1.3348801987792209E-5</v>
      </c>
      <c r="ER673" s="1">
        <f t="shared" si="1723"/>
        <v>8.3315456082903274E-6</v>
      </c>
      <c r="ES673" s="1">
        <f t="shared" si="1724"/>
        <v>5.147384979987105E-6</v>
      </c>
      <c r="ET673" s="1">
        <f t="shared" si="1725"/>
        <v>3.1479465322389058E-6</v>
      </c>
      <c r="EU673" s="1">
        <f t="shared" si="1726"/>
        <v>1.905683460928153E-6</v>
      </c>
      <c r="EV673" s="1">
        <f t="shared" si="1727"/>
        <v>1.1419939550740582E-6</v>
      </c>
      <c r="EW673" s="1">
        <f t="shared" si="1728"/>
        <v>6.774656312981895E-7</v>
      </c>
      <c r="EX673" s="1">
        <f t="shared" si="1729"/>
        <v>3.9792003310851892E-7</v>
      </c>
      <c r="EY673" s="1">
        <f t="shared" si="1730"/>
        <v>2.3156636870625764E-7</v>
      </c>
      <c r="EZ673" s="1">
        <f t="shared" si="1731"/>
        <v>1.3385709030422391E-7</v>
      </c>
      <c r="FA673" s="1">
        <f t="shared" si="1732"/>
        <v>7.7625820732697507E-8</v>
      </c>
      <c r="FB673" s="1">
        <f t="shared" si="1733"/>
        <v>4.6842700561619486E-8</v>
      </c>
      <c r="FC673" s="1">
        <f t="shared" si="1734"/>
        <v>3.2909428053117937E-8</v>
      </c>
      <c r="FD673" s="75">
        <f t="shared" si="1585"/>
        <v>3.2909428053117937E-8</v>
      </c>
    </row>
    <row r="674" spans="7:160" x14ac:dyDescent="0.35">
      <c r="G674" t="str">
        <f t="shared" si="1581"/>
        <v>Refd, t=3.29</v>
      </c>
      <c r="H674" s="76">
        <f t="shared" si="1582"/>
        <v>3.294999999999952</v>
      </c>
      <c r="I674" s="1">
        <f t="shared" si="1583"/>
        <v>0</v>
      </c>
      <c r="J674" s="22">
        <f t="shared" si="1584"/>
        <v>8.6308142587382153E-7</v>
      </c>
      <c r="K674" s="1">
        <f t="shared" si="1586"/>
        <v>1.6998610130366737E-6</v>
      </c>
      <c r="L674" s="1">
        <f t="shared" si="1587"/>
        <v>3.1428753473882999E-6</v>
      </c>
      <c r="M674" s="1">
        <f t="shared" si="1588"/>
        <v>5.5722928561943131E-6</v>
      </c>
      <c r="N674" s="1">
        <f t="shared" si="1589"/>
        <v>9.5808364079592092E-6</v>
      </c>
      <c r="O674" s="1">
        <f t="shared" si="1590"/>
        <v>1.6079300834079601E-5</v>
      </c>
      <c r="P674" s="1">
        <f t="shared" si="1591"/>
        <v>2.6447390850897558E-5</v>
      </c>
      <c r="Q674" s="1">
        <f t="shared" si="1592"/>
        <v>4.2745756197422942E-5</v>
      </c>
      <c r="R674" s="1">
        <f t="shared" si="1593"/>
        <v>6.8008961834410353E-5</v>
      </c>
      <c r="S674" s="1">
        <f t="shared" si="1594"/>
        <v>1.0664316473186267E-4</v>
      </c>
      <c r="T674" s="1">
        <f t="shared" si="1595"/>
        <v>1.6495609396270205E-4</v>
      </c>
      <c r="U674" s="1">
        <f t="shared" si="1596"/>
        <v>2.5184998221861873E-4</v>
      </c>
      <c r="V674" s="1">
        <f t="shared" si="1597"/>
        <v>3.7970960772016097E-4</v>
      </c>
      <c r="W674" s="1">
        <f t="shared" si="1598"/>
        <v>5.6551661342279385E-4</v>
      </c>
      <c r="X674" s="1">
        <f t="shared" si="1599"/>
        <v>8.3221665735504246E-4</v>
      </c>
      <c r="Y674" s="1">
        <f t="shared" si="1600"/>
        <v>1.2103565244681342E-3</v>
      </c>
      <c r="Z674" s="1">
        <f t="shared" si="1601"/>
        <v>1.7399929716450484E-3</v>
      </c>
      <c r="AA674" s="1">
        <f t="shared" si="1602"/>
        <v>2.4728529113871483E-3</v>
      </c>
      <c r="AB674" s="1">
        <f t="shared" si="1603"/>
        <v>3.4746951792166609E-3</v>
      </c>
      <c r="AC674" s="1">
        <f t="shared" si="1604"/>
        <v>4.8277879299060411E-3</v>
      </c>
      <c r="AD674" s="1">
        <f t="shared" si="1605"/>
        <v>6.6333740133324472E-3</v>
      </c>
      <c r="AE674" s="1">
        <f t="shared" si="1606"/>
        <v>9.0139520228563735E-3</v>
      </c>
      <c r="AF674" s="1">
        <f t="shared" si="1607"/>
        <v>1.2115156894880345E-2</v>
      </c>
      <c r="AG674" s="1">
        <f t="shared" si="1608"/>
        <v>1.6106985984217906E-2</v>
      </c>
      <c r="AH674" s="1">
        <f t="shared" si="1609"/>
        <v>2.1184090402967853E-2</v>
      </c>
      <c r="AI674" s="1">
        <f t="shared" si="1610"/>
        <v>2.7564843493236343E-2</v>
      </c>
      <c r="AJ674" s="1">
        <f t="shared" si="1611"/>
        <v>3.5488914741544496E-2</v>
      </c>
      <c r="AK674" s="1">
        <f t="shared" si="1612"/>
        <v>4.5213123219422155E-2</v>
      </c>
      <c r="AL674" s="1">
        <f t="shared" si="1613"/>
        <v>5.7005422619459983E-2</v>
      </c>
      <c r="AM674" s="1">
        <f t="shared" si="1614"/>
        <v>7.1136979986052326E-2</v>
      </c>
      <c r="AN674" s="1">
        <f t="shared" si="1615"/>
        <v>8.7872448406036821E-2</v>
      </c>
      <c r="AO674" s="1">
        <f t="shared" si="1616"/>
        <v>0.10745869221699192</v>
      </c>
      <c r="AP674" s="1">
        <f t="shared" si="1617"/>
        <v>0.13011238974195427</v>
      </c>
      <c r="AQ674" s="1">
        <f t="shared" si="1618"/>
        <v>0.15600709796196646</v>
      </c>
      <c r="AR674" s="1">
        <f t="shared" si="1619"/>
        <v>0.18526049875044398</v>
      </c>
      <c r="AS674" s="1">
        <f t="shared" si="1620"/>
        <v>0.21792264003820411</v>
      </c>
      <c r="AT674" s="1">
        <f t="shared" si="1621"/>
        <v>0.2539660222521633</v>
      </c>
      <c r="AU674" s="1">
        <f t="shared" si="1622"/>
        <v>0.29327834940523451</v>
      </c>
      <c r="AV674" s="1">
        <f t="shared" si="1623"/>
        <v>0.33565866017376417</v>
      </c>
      <c r="AW674" s="1">
        <f t="shared" si="1624"/>
        <v>0.38081737940763327</v>
      </c>
      <c r="AX674" s="1">
        <f t="shared" si="1625"/>
        <v>0.4283805948659109</v>
      </c>
      <c r="AY674" s="1">
        <f t="shared" si="1626"/>
        <v>0.47789858502795973</v>
      </c>
      <c r="AZ674" s="1">
        <f t="shared" si="1627"/>
        <v>0.52885832496268104</v>
      </c>
      <c r="BA674" s="1">
        <f t="shared" si="1628"/>
        <v>0.58069940535529108</v>
      </c>
      <c r="BB674" s="1">
        <f t="shared" si="1629"/>
        <v>0.63283254239169184</v>
      </c>
      <c r="BC674" s="1">
        <f t="shared" si="1630"/>
        <v>0.68465965821293329</v>
      </c>
      <c r="BD674" s="1">
        <f t="shared" si="1631"/>
        <v>0.73559439248294856</v>
      </c>
      <c r="BE674" s="1">
        <f t="shared" si="1632"/>
        <v>0.78508187682486719</v>
      </c>
      <c r="BF674" s="1">
        <f t="shared" si="1633"/>
        <v>0.83261666782670574</v>
      </c>
      <c r="BG674" s="1">
        <f t="shared" si="1634"/>
        <v>0.8777578839132979</v>
      </c>
      <c r="BH674" s="1">
        <f t="shared" si="1635"/>
        <v>0.92014081105319823</v>
      </c>
      <c r="BI674" s="1">
        <f t="shared" si="1636"/>
        <v>0.95948450991204082</v>
      </c>
      <c r="BJ674" s="1">
        <f t="shared" si="1637"/>
        <v>0.99559524673225586</v>
      </c>
      <c r="BK674" s="1">
        <f t="shared" si="1638"/>
        <v>1.0283658551611112</v>
      </c>
      <c r="BL674" s="1">
        <f t="shared" si="1639"/>
        <v>1.0577713918674743</v>
      </c>
      <c r="BM674" s="1">
        <f t="shared" si="1640"/>
        <v>1.0838616551486295</v>
      </c>
      <c r="BN674" s="1">
        <f t="shared" si="1641"/>
        <v>1.1067512793262031</v>
      </c>
      <c r="BO674" s="1">
        <f t="shared" si="1642"/>
        <v>1.1266081923439006</v>
      </c>
      <c r="BP674" s="1">
        <f t="shared" si="1643"/>
        <v>1.1436412305991717</v>
      </c>
      <c r="BQ674" s="1">
        <f t="shared" si="1644"/>
        <v>1.1580876509697102</v>
      </c>
      <c r="BR674" s="1">
        <f t="shared" si="1645"/>
        <v>1.170201177340735</v>
      </c>
      <c r="BS674" s="1">
        <f t="shared" si="1646"/>
        <v>1.1802410827540386</v>
      </c>
      <c r="BT674" s="1">
        <f t="shared" si="1647"/>
        <v>1.1884626546633905</v>
      </c>
      <c r="BU674" s="1">
        <f t="shared" si="1648"/>
        <v>1.1951092350562653</v>
      </c>
      <c r="BV674" s="1">
        <f t="shared" si="1649"/>
        <v>1.2004058826651625</v>
      </c>
      <c r="BW674" s="1">
        <f t="shared" si="1650"/>
        <v>1.2045545814319434</v>
      </c>
      <c r="BX674" s="1">
        <f t="shared" si="1651"/>
        <v>1.2077308247000877</v>
      </c>
      <c r="BY674" s="1">
        <f t="shared" si="1652"/>
        <v>1.21008134182511</v>
      </c>
      <c r="BZ674" s="1">
        <f t="shared" si="1653"/>
        <v>1.2117227035508236</v>
      </c>
      <c r="CA674" s="1">
        <f t="shared" si="1654"/>
        <v>1.2127405427124396</v>
      </c>
      <c r="CB674" s="1">
        <f t="shared" si="1655"/>
        <v>1.2131891539247688</v>
      </c>
      <c r="CC674" s="1">
        <f t="shared" si="1656"/>
        <v>1.2130912850309468</v>
      </c>
      <c r="CD674" s="1">
        <f t="shared" si="1657"/>
        <v>1.2124379986395746</v>
      </c>
      <c r="CE674" s="1">
        <f t="shared" si="1658"/>
        <v>1.2111885580774615</v>
      </c>
      <c r="CF674" s="1">
        <f t="shared" si="1659"/>
        <v>1.2092703723111478</v>
      </c>
      <c r="CG674" s="1">
        <f t="shared" si="1660"/>
        <v>1.2065791124675762</v>
      </c>
      <c r="CH674" s="1">
        <f t="shared" si="1661"/>
        <v>1.2029791820339464</v>
      </c>
      <c r="CI674" s="1">
        <f t="shared" si="1662"/>
        <v>1.1983047771640842</v>
      </c>
      <c r="CJ674" s="1">
        <f t="shared" si="1663"/>
        <v>1.1923618065242476</v>
      </c>
      <c r="CK674" s="1">
        <f t="shared" si="1664"/>
        <v>1.1849309461693767</v>
      </c>
      <c r="CL674" s="1">
        <f t="shared" si="1665"/>
        <v>1.1757720796455216</v>
      </c>
      <c r="CM674" s="1">
        <f t="shared" si="1666"/>
        <v>1.1646303143499406</v>
      </c>
      <c r="CN674" s="1">
        <f t="shared" si="1667"/>
        <v>1.1512436722448463</v>
      </c>
      <c r="CO674" s="1">
        <f t="shared" si="1668"/>
        <v>1.1353524296536774</v>
      </c>
      <c r="CP674" s="1">
        <f t="shared" si="1669"/>
        <v>1.116709934041058</v>
      </c>
      <c r="CQ674" s="1">
        <f t="shared" si="1670"/>
        <v>1.095094566001761</v>
      </c>
      <c r="CR674" s="1">
        <f t="shared" si="1671"/>
        <v>1.0703223559425397</v>
      </c>
      <c r="CS674" s="1">
        <f t="shared" si="1672"/>
        <v>1.0422596230883154</v>
      </c>
      <c r="CT674" s="1">
        <f t="shared" si="1673"/>
        <v>1.0108348961232583</v>
      </c>
      <c r="CU674" s="1">
        <f t="shared" si="1674"/>
        <v>0.9760493154720955</v>
      </c>
      <c r="CV674" s="1">
        <f t="shared" si="1675"/>
        <v>0.93798471926734761</v>
      </c>
      <c r="CW674" s="1">
        <f t="shared" si="1676"/>
        <v>0.89680868572843719</v>
      </c>
      <c r="CX674" s="1">
        <f t="shared" si="1677"/>
        <v>0.8527759447824278</v>
      </c>
      <c r="CY674" s="1">
        <f t="shared" si="1678"/>
        <v>0.80622577474940971</v>
      </c>
      <c r="CZ674" s="1">
        <f t="shared" si="1679"/>
        <v>0.75757525200060405</v>
      </c>
      <c r="DA674" s="1">
        <f t="shared" si="1680"/>
        <v>0.70730850260556166</v>
      </c>
      <c r="DB674" s="1">
        <f t="shared" si="1681"/>
        <v>0.65596239065226303</v>
      </c>
      <c r="DC674" s="1">
        <f t="shared" si="1682"/>
        <v>0.60410934185169896</v>
      </c>
      <c r="DD674" s="1">
        <f t="shared" si="1683"/>
        <v>0.55233821802804972</v>
      </c>
      <c r="DE674" s="1">
        <f t="shared" si="1684"/>
        <v>0.50123430697134885</v>
      </c>
      <c r="DF674" s="1">
        <f t="shared" si="1685"/>
        <v>0.45135955824998275</v>
      </c>
      <c r="DG674" s="1">
        <f t="shared" si="1686"/>
        <v>0.40323417258529848</v>
      </c>
      <c r="DH674" s="1">
        <f t="shared" si="1687"/>
        <v>0.35732054293856041</v>
      </c>
      <c r="DI674" s="1">
        <f t="shared" si="1688"/>
        <v>0.31401036085571388</v>
      </c>
      <c r="DJ674" s="1">
        <f t="shared" si="1689"/>
        <v>0.27361546038417917</v>
      </c>
      <c r="DK674" s="1">
        <f t="shared" si="1690"/>
        <v>0.23636269750314198</v>
      </c>
      <c r="DL674" s="1">
        <f t="shared" si="1691"/>
        <v>0.20239288115961132</v>
      </c>
      <c r="DM674" s="1">
        <f t="shared" si="1692"/>
        <v>0.17176350761429893</v>
      </c>
      <c r="DN674" s="1">
        <f t="shared" si="1693"/>
        <v>0.14445482443196339</v>
      </c>
      <c r="DO674" s="1">
        <f t="shared" si="1694"/>
        <v>0.12037858020894582</v>
      </c>
      <c r="DP674" s="1">
        <f t="shared" si="1695"/>
        <v>9.938871041107078E-2</v>
      </c>
      <c r="DQ674" s="1">
        <f t="shared" si="1696"/>
        <v>8.1293170812266058E-2</v>
      </c>
      <c r="DR674" s="1">
        <f t="shared" si="1697"/>
        <v>6.5866153704539854E-2</v>
      </c>
      <c r="DS674" s="1">
        <f t="shared" si="1698"/>
        <v>5.2859998630833592E-2</v>
      </c>
      <c r="DT674" s="1">
        <f t="shared" si="1699"/>
        <v>4.20162254965043E-2</v>
      </c>
      <c r="DU674" s="1">
        <f t="shared" si="1700"/>
        <v>3.3075258332054838E-2</v>
      </c>
      <c r="DV674" s="1">
        <f t="shared" si="1701"/>
        <v>2.5784557492652016E-2</v>
      </c>
      <c r="DW674" s="1">
        <f t="shared" si="1702"/>
        <v>1.990502302340386E-2</v>
      </c>
      <c r="DX674" s="1">
        <f t="shared" si="1703"/>
        <v>1.5215661316252436E-2</v>
      </c>
      <c r="DY674" s="1">
        <f t="shared" si="1704"/>
        <v>1.1516613394292618E-2</v>
      </c>
      <c r="DZ674" s="1">
        <f t="shared" si="1705"/>
        <v>8.6307220436087108E-3</v>
      </c>
      <c r="EA674" s="1">
        <f t="shared" si="1706"/>
        <v>6.4038656838249896E-3</v>
      </c>
      <c r="EB674" s="1">
        <f t="shared" si="1707"/>
        <v>4.7043111334157776E-3</v>
      </c>
      <c r="EC674" s="1">
        <f t="shared" si="1708"/>
        <v>3.4213390496193258E-3</v>
      </c>
      <c r="ED674" s="1">
        <f t="shared" si="1709"/>
        <v>2.4633797376164466E-3</v>
      </c>
      <c r="EE674" s="1">
        <f t="shared" si="1710"/>
        <v>1.7558685863828425E-3</v>
      </c>
      <c r="EF674" s="1">
        <f t="shared" si="1711"/>
        <v>1.2389947637038942E-3</v>
      </c>
      <c r="EG674" s="1">
        <f t="shared" si="1712"/>
        <v>8.654785117461623E-4</v>
      </c>
      <c r="EH674" s="1">
        <f t="shared" si="1713"/>
        <v>5.9847503387301768E-4</v>
      </c>
      <c r="EI674" s="1">
        <f t="shared" si="1714"/>
        <v>4.0966913750991148E-4</v>
      </c>
      <c r="EJ674" s="1">
        <f t="shared" si="1715"/>
        <v>2.7759608636138041E-4</v>
      </c>
      <c r="EK674" s="1">
        <f t="shared" si="1716"/>
        <v>1.8620123561472038E-4</v>
      </c>
      <c r="EL674" s="1">
        <f t="shared" si="1717"/>
        <v>1.2363399963873138E-4</v>
      </c>
      <c r="EM674" s="1">
        <f t="shared" si="1718"/>
        <v>8.1260061367950548E-5</v>
      </c>
      <c r="EN674" s="1">
        <f t="shared" si="1719"/>
        <v>5.2868699382732848E-5</v>
      </c>
      <c r="EO674" s="1">
        <f t="shared" si="1720"/>
        <v>3.4048765034830777E-5</v>
      </c>
      <c r="EP674" s="1">
        <f t="shared" si="1721"/>
        <v>2.170625684447202E-5</v>
      </c>
      <c r="EQ674" s="1">
        <f t="shared" si="1722"/>
        <v>1.3697757104316392E-5</v>
      </c>
      <c r="ER674" s="1">
        <f t="shared" si="1723"/>
        <v>8.5564882861470494E-6</v>
      </c>
      <c r="ES674" s="1">
        <f t="shared" si="1724"/>
        <v>5.2908369857042122E-6</v>
      </c>
      <c r="ET674" s="1">
        <f t="shared" si="1725"/>
        <v>3.2384539205244071E-6</v>
      </c>
      <c r="EU674" s="1">
        <f t="shared" si="1726"/>
        <v>1.9621791780849948E-6</v>
      </c>
      <c r="EV674" s="1">
        <f t="shared" si="1727"/>
        <v>1.1768852636960526E-6</v>
      </c>
      <c r="EW674" s="1">
        <f t="shared" si="1728"/>
        <v>6.9878738922755167E-7</v>
      </c>
      <c r="EX674" s="1">
        <f t="shared" si="1729"/>
        <v>4.1081536457755613E-7</v>
      </c>
      <c r="EY674" s="1">
        <f t="shared" si="1730"/>
        <v>2.3929125238326283E-7</v>
      </c>
      <c r="EZ674" s="1">
        <f t="shared" si="1731"/>
        <v>1.3845397188590589E-7</v>
      </c>
      <c r="FA674" s="1">
        <f t="shared" si="1732"/>
        <v>8.0372107361381225E-8</v>
      </c>
      <c r="FB674" s="1">
        <f t="shared" si="1733"/>
        <v>4.8551439056818533E-8</v>
      </c>
      <c r="FC674" s="1">
        <f t="shared" si="1734"/>
        <v>3.4140552216904032E-8</v>
      </c>
      <c r="FD674" s="75">
        <f t="shared" si="1585"/>
        <v>3.4140552216904032E-8</v>
      </c>
    </row>
    <row r="675" spans="7:160" x14ac:dyDescent="0.35">
      <c r="G675" t="str">
        <f t="shared" si="1581"/>
        <v>Refd, t=3.3</v>
      </c>
      <c r="H675" s="76">
        <f t="shared" si="1582"/>
        <v>3.2999999999999519</v>
      </c>
      <c r="I675" s="1">
        <f t="shared" si="1583"/>
        <v>0</v>
      </c>
      <c r="J675" s="22">
        <f t="shared" si="1584"/>
        <v>8.5351996104537137E-7</v>
      </c>
      <c r="K675" s="1">
        <f t="shared" si="1586"/>
        <v>1.6810343547086324E-6</v>
      </c>
      <c r="L675" s="1">
        <f t="shared" si="1587"/>
        <v>3.1080836508334069E-6</v>
      </c>
      <c r="M675" s="1">
        <f t="shared" si="1588"/>
        <v>5.5106541596807763E-6</v>
      </c>
      <c r="N675" s="1">
        <f t="shared" si="1589"/>
        <v>9.4749730639441276E-6</v>
      </c>
      <c r="O675" s="1">
        <f t="shared" si="1590"/>
        <v>1.5901903167632207E-5</v>
      </c>
      <c r="P675" s="1">
        <f t="shared" si="1591"/>
        <v>2.6156197998258111E-5</v>
      </c>
      <c r="Q675" s="1">
        <f t="shared" si="1592"/>
        <v>4.2276349148391981E-5</v>
      </c>
      <c r="R675" s="1">
        <f t="shared" si="1593"/>
        <v>6.7264594068440625E-5</v>
      </c>
      <c r="S675" s="1">
        <f t="shared" si="1594"/>
        <v>1.0548066739186226E-4</v>
      </c>
      <c r="T675" s="1">
        <f t="shared" si="1595"/>
        <v>1.6316669729776287E-4</v>
      </c>
      <c r="U675" s="1">
        <f t="shared" si="1596"/>
        <v>2.4913371302173564E-4</v>
      </c>
      <c r="V675" s="1">
        <f t="shared" si="1597"/>
        <v>3.7564178306946194E-4</v>
      </c>
      <c r="W675" s="1">
        <f t="shared" si="1598"/>
        <v>5.5950489372952133E-4</v>
      </c>
      <c r="X675" s="1">
        <f t="shared" si="1599"/>
        <v>8.2344719566861829E-4</v>
      </c>
      <c r="Y675" s="1">
        <f t="shared" si="1600"/>
        <v>1.1977280105761095E-3</v>
      </c>
      <c r="Z675" s="1">
        <f t="shared" si="1601"/>
        <v>1.7220378776537533E-3</v>
      </c>
      <c r="AA675" s="1">
        <f t="shared" si="1602"/>
        <v>2.447646054249891E-3</v>
      </c>
      <c r="AB675" s="1">
        <f t="shared" si="1603"/>
        <v>3.439750864306253E-3</v>
      </c>
      <c r="AC675" s="1">
        <f t="shared" si="1604"/>
        <v>4.7799484404702454E-3</v>
      </c>
      <c r="AD675" s="1">
        <f t="shared" si="1605"/>
        <v>6.5686940358160176E-3</v>
      </c>
      <c r="AE675" s="1">
        <f t="shared" si="1606"/>
        <v>8.927585667824478E-3</v>
      </c>
      <c r="AF675" s="1">
        <f t="shared" si="1607"/>
        <v>1.2001256146928945E-2</v>
      </c>
      <c r="AG675" s="1">
        <f t="shared" si="1608"/>
        <v>1.595862148738925E-2</v>
      </c>
      <c r="AH675" s="1">
        <f t="shared" si="1609"/>
        <v>2.0993207198535684E-2</v>
      </c>
      <c r="AI675" s="1">
        <f t="shared" si="1610"/>
        <v>2.7322265370727097E-2</v>
      </c>
      <c r="AJ675" s="1">
        <f t="shared" si="1611"/>
        <v>3.5184410924750754E-2</v>
      </c>
      <c r="AK675" s="1">
        <f t="shared" si="1612"/>
        <v>4.4835549895638892E-2</v>
      </c>
      <c r="AL675" s="1">
        <f t="shared" si="1613"/>
        <v>5.6542949112596115E-2</v>
      </c>
      <c r="AM675" s="1">
        <f t="shared" si="1614"/>
        <v>7.057740507315681E-2</v>
      </c>
      <c r="AN675" s="1">
        <f t="shared" si="1615"/>
        <v>8.7203606446518964E-2</v>
      </c>
      <c r="AO675" s="1">
        <f t="shared" si="1616"/>
        <v>0.10666894166354085</v>
      </c>
      <c r="AP675" s="1">
        <f t="shared" si="1617"/>
        <v>0.12919116869594049</v>
      </c>
      <c r="AQ675" s="1">
        <f t="shared" si="1618"/>
        <v>0.15494552337628789</v>
      </c>
      <c r="AR675" s="1">
        <f t="shared" si="1619"/>
        <v>0.1840519784635066</v>
      </c>
      <c r="AS675" s="1">
        <f t="shared" si="1620"/>
        <v>0.21656346090497605</v>
      </c>
      <c r="AT675" s="1">
        <f t="shared" si="1621"/>
        <v>0.25245587405261194</v>
      </c>
      <c r="AU675" s="1">
        <f t="shared" si="1622"/>
        <v>0.29162074364872487</v>
      </c>
      <c r="AV675" s="1">
        <f t="shared" si="1623"/>
        <v>0.33386120582787021</v>
      </c>
      <c r="AW675" s="1">
        <f t="shared" si="1624"/>
        <v>0.37889188407891167</v>
      </c>
      <c r="AX675" s="1">
        <f t="shared" si="1625"/>
        <v>0.42634296978430886</v>
      </c>
      <c r="AY675" s="1">
        <f t="shared" si="1626"/>
        <v>0.47576854468346413</v>
      </c>
      <c r="AZ675" s="1">
        <f t="shared" si="1627"/>
        <v>0.52665888641710201</v>
      </c>
      <c r="BA675" s="1">
        <f t="shared" si="1628"/>
        <v>0.57845620685850319</v>
      </c>
      <c r="BB675" s="1">
        <f t="shared" si="1629"/>
        <v>0.63057301460770099</v>
      </c>
      <c r="BC675" s="1">
        <f t="shared" si="1630"/>
        <v>0.6824120927818178</v>
      </c>
      <c r="BD675" s="1">
        <f t="shared" si="1631"/>
        <v>0.73338696067916131</v>
      </c>
      <c r="BE675" s="1">
        <f t="shared" si="1632"/>
        <v>0.78294165492021928</v>
      </c>
      <c r="BF675" s="1">
        <f t="shared" si="1633"/>
        <v>0.83056872505463086</v>
      </c>
      <c r="BG675" s="1">
        <f t="shared" si="1634"/>
        <v>0.87582448375772748</v>
      </c>
      <c r="BH675" s="1">
        <f t="shared" si="1635"/>
        <v>0.91834076750388671</v>
      </c>
      <c r="BI675" s="1">
        <f t="shared" si="1636"/>
        <v>0.95783272827502031</v>
      </c>
      <c r="BJ675" s="1">
        <f t="shared" si="1637"/>
        <v>0.99410246476170172</v>
      </c>
      <c r="BK675" s="1">
        <f t="shared" si="1638"/>
        <v>1.0270385860101345</v>
      </c>
      <c r="BL675" s="1">
        <f t="shared" si="1639"/>
        <v>1.0566120569307833</v>
      </c>
      <c r="BM675" s="1">
        <f t="shared" si="1640"/>
        <v>1.0828688834082871</v>
      </c>
      <c r="BN675" s="1">
        <f t="shared" si="1641"/>
        <v>1.1059203411507459</v>
      </c>
      <c r="BO675" s="1">
        <f t="shared" si="1642"/>
        <v>1.1259315303215429</v>
      </c>
      <c r="BP675" s="1">
        <f t="shared" si="1643"/>
        <v>1.1431090480318988</v>
      </c>
      <c r="BQ675" s="1">
        <f t="shared" si="1644"/>
        <v>1.1576885199004119</v>
      </c>
      <c r="BR675" s="1">
        <f t="shared" si="1645"/>
        <v>1.1699226319356608</v>
      </c>
      <c r="BS675" s="1">
        <f t="shared" si="1646"/>
        <v>1.1800701698321578</v>
      </c>
      <c r="BT675" s="1">
        <f t="shared" si="1647"/>
        <v>1.1883864203728745</v>
      </c>
      <c r="BU675" s="1">
        <f t="shared" si="1648"/>
        <v>1.1951151343657689</v>
      </c>
      <c r="BV675" s="1">
        <f t="shared" si="1649"/>
        <v>1.2004821057613437</v>
      </c>
      <c r="BW675" s="1">
        <f t="shared" si="1650"/>
        <v>1.2046902977267648</v>
      </c>
      <c r="BX675" s="1">
        <f t="shared" si="1651"/>
        <v>1.2079163505497141</v>
      </c>
      <c r="BY675" s="1">
        <f t="shared" si="1652"/>
        <v>1.2103082420168993</v>
      </c>
      <c r="BZ675" s="1">
        <f t="shared" si="1653"/>
        <v>1.2119838390550661</v>
      </c>
      <c r="CA675" s="1">
        <f t="shared" si="1654"/>
        <v>1.2130300781811443</v>
      </c>
      <c r="CB675" s="1">
        <f t="shared" si="1655"/>
        <v>1.2135025381069093</v>
      </c>
      <c r="CC675" s="1">
        <f t="shared" si="1656"/>
        <v>1.213425215878462</v>
      </c>
      <c r="CD675" s="1">
        <f t="shared" si="1657"/>
        <v>1.21279038264693</v>
      </c>
      <c r="CE675" s="1">
        <f t="shared" si="1658"/>
        <v>1.2115584705822402</v>
      </c>
      <c r="CF675" s="1">
        <f t="shared" si="1659"/>
        <v>1.2096580223297106</v>
      </c>
      <c r="CG675" s="1">
        <f t="shared" si="1660"/>
        <v>1.2069858123822443</v>
      </c>
      <c r="CH675" s="1">
        <f t="shared" si="1661"/>
        <v>1.2034073193095725</v>
      </c>
      <c r="CI675" s="1">
        <f t="shared" si="1662"/>
        <v>1.1987577824681934</v>
      </c>
      <c r="CJ675" s="1">
        <f t="shared" si="1663"/>
        <v>1.1928441103671519</v>
      </c>
      <c r="CK675" s="1">
        <f t="shared" si="1664"/>
        <v>1.1854479146725789</v>
      </c>
      <c r="CL675" s="1">
        <f t="shared" si="1665"/>
        <v>1.1763299194756325</v>
      </c>
      <c r="CM675" s="1">
        <f t="shared" si="1666"/>
        <v>1.165235937375271</v>
      </c>
      <c r="CN675" s="1">
        <f t="shared" si="1667"/>
        <v>1.1519045121803688</v>
      </c>
      <c r="CO675" s="1">
        <f t="shared" si="1668"/>
        <v>1.136076205871992</v>
      </c>
      <c r="CP675" s="1">
        <f t="shared" si="1669"/>
        <v>1.1175043617494735</v>
      </c>
      <c r="CQ675" s="1">
        <f t="shared" si="1670"/>
        <v>1.0959670169006581</v>
      </c>
      <c r="CR675" s="1">
        <f t="shared" si="1671"/>
        <v>1.0712794789396143</v>
      </c>
      <c r="CS675" s="1">
        <f t="shared" si="1672"/>
        <v>1.0433069401812674</v>
      </c>
      <c r="CT675" s="1">
        <f t="shared" si="1673"/>
        <v>1.0119763936280617</v>
      </c>
      <c r="CU675" s="1">
        <f t="shared" si="1674"/>
        <v>0.97728705477767042</v>
      </c>
      <c r="CV675" s="1">
        <f t="shared" si="1675"/>
        <v>0.93931849368213438</v>
      </c>
      <c r="CW675" s="1">
        <f t="shared" si="1676"/>
        <v>0.8982357502932744</v>
      </c>
      <c r="CX675" s="1">
        <f t="shared" si="1677"/>
        <v>0.8542908438712572</v>
      </c>
      <c r="CY675" s="1">
        <f t="shared" si="1678"/>
        <v>0.80782028780530746</v>
      </c>
      <c r="CZ675" s="1">
        <f t="shared" si="1679"/>
        <v>0.75923847105918318</v>
      </c>
      <c r="DA675" s="1">
        <f t="shared" si="1680"/>
        <v>0.70902704680112616</v>
      </c>
      <c r="DB675" s="1">
        <f t="shared" si="1681"/>
        <v>0.65772075337211766</v>
      </c>
      <c r="DC675" s="1">
        <f t="shared" si="1682"/>
        <v>0.6058903564508783</v>
      </c>
      <c r="DD675" s="1">
        <f t="shared" si="1683"/>
        <v>0.55412361896182494</v>
      </c>
      <c r="DE675" s="1">
        <f t="shared" si="1684"/>
        <v>0.50300535573359662</v>
      </c>
      <c r="DF675" s="1">
        <f t="shared" si="1685"/>
        <v>0.45309769836993335</v>
      </c>
      <c r="DG675" s="1">
        <f t="shared" si="1686"/>
        <v>0.40492167565143738</v>
      </c>
      <c r="DH675" s="1">
        <f t="shared" si="1687"/>
        <v>0.35894110841166582</v>
      </c>
      <c r="DI675" s="1">
        <f t="shared" si="1688"/>
        <v>0.31554963620897103</v>
      </c>
      <c r="DJ675" s="1">
        <f t="shared" si="1689"/>
        <v>0.27506145446737912</v>
      </c>
      <c r="DK675" s="1">
        <f t="shared" si="1690"/>
        <v>0.23770606831689203</v>
      </c>
      <c r="DL675" s="1">
        <f t="shared" si="1691"/>
        <v>0.20362708861921755</v>
      </c>
      <c r="DM675" s="1">
        <f t="shared" si="1692"/>
        <v>0.17288483148449471</v>
      </c>
      <c r="DN675" s="1">
        <f t="shared" si="1693"/>
        <v>0.14546225655759887</v>
      </c>
      <c r="DO675" s="1">
        <f t="shared" si="1694"/>
        <v>0.12127360771293541</v>
      </c>
      <c r="DP675" s="1">
        <f t="shared" si="1695"/>
        <v>0.10017501213603508</v>
      </c>
      <c r="DQ675" s="1">
        <f t="shared" si="1696"/>
        <v>8.1976252642262049E-2</v>
      </c>
      <c r="DR675" s="1">
        <f t="shared" si="1697"/>
        <v>6.6452949462906655E-2</v>
      </c>
      <c r="DS675" s="1">
        <f t="shared" si="1698"/>
        <v>5.3358462182717725E-2</v>
      </c>
      <c r="DT675" s="1">
        <f t="shared" si="1699"/>
        <v>4.2434936846523219E-2</v>
      </c>
      <c r="DU675" s="1">
        <f t="shared" si="1700"/>
        <v>3.342306237748139E-2</v>
      </c>
      <c r="DV675" s="1">
        <f t="shared" si="1701"/>
        <v>2.6070249204230799E-2</v>
      </c>
      <c r="DW675" s="1">
        <f t="shared" si="1702"/>
        <v>2.0137087704418719E-2</v>
      </c>
      <c r="DX675" s="1">
        <f t="shared" si="1703"/>
        <v>1.5402073698712413E-2</v>
      </c>
      <c r="DY675" s="1">
        <f t="shared" si="1704"/>
        <v>1.1664695032472996E-2</v>
      </c>
      <c r="DZ675" s="1">
        <f t="shared" si="1705"/>
        <v>8.7470530035654512E-3</v>
      </c>
      <c r="EA675" s="1">
        <f t="shared" si="1706"/>
        <v>6.4942440243833232E-3</v>
      </c>
      <c r="EB675" s="1">
        <f t="shared" si="1707"/>
        <v>4.7737521398924605E-3</v>
      </c>
      <c r="EC675" s="1">
        <f t="shared" si="1708"/>
        <v>3.4741055368023789E-3</v>
      </c>
      <c r="ED675" s="1">
        <f t="shared" si="1709"/>
        <v>2.503034841007484E-3</v>
      </c>
      <c r="EE675" s="1">
        <f t="shared" si="1710"/>
        <v>1.7853431331262442E-3</v>
      </c>
      <c r="EF675" s="1">
        <f t="shared" si="1711"/>
        <v>1.2606623701813761E-3</v>
      </c>
      <c r="EG675" s="1">
        <f t="shared" si="1712"/>
        <v>8.8123281774642019E-4</v>
      </c>
      <c r="EH675" s="1">
        <f t="shared" si="1713"/>
        <v>6.0980480326127968E-4</v>
      </c>
      <c r="EI675" s="1">
        <f t="shared" si="1714"/>
        <v>4.1772821570165713E-4</v>
      </c>
      <c r="EJ675" s="1">
        <f t="shared" si="1715"/>
        <v>2.8326632496172605E-4</v>
      </c>
      <c r="EK675" s="1">
        <f t="shared" si="1716"/>
        <v>1.9014742767924149E-4</v>
      </c>
      <c r="EL675" s="1">
        <f t="shared" si="1717"/>
        <v>1.263505975416161E-4</v>
      </c>
      <c r="EM675" s="1">
        <f t="shared" si="1718"/>
        <v>8.3109978052480984E-5</v>
      </c>
      <c r="EN675" s="1">
        <f t="shared" si="1719"/>
        <v>5.4114843047078623E-5</v>
      </c>
      <c r="EO675" s="1">
        <f t="shared" si="1720"/>
        <v>3.4879156195464178E-5</v>
      </c>
      <c r="EP675" s="1">
        <f t="shared" si="1721"/>
        <v>2.2253657798713522E-5</v>
      </c>
      <c r="EQ675" s="1">
        <f t="shared" si="1722"/>
        <v>1.4054739027760036E-5</v>
      </c>
      <c r="ER675" s="1">
        <f t="shared" si="1723"/>
        <v>8.7867991434590405E-6</v>
      </c>
      <c r="ES675" s="1">
        <f t="shared" si="1724"/>
        <v>5.437837852606636E-6</v>
      </c>
      <c r="ET675" s="1">
        <f t="shared" si="1725"/>
        <v>3.3312806015770027E-6</v>
      </c>
      <c r="EU675" s="1">
        <f t="shared" si="1726"/>
        <v>2.0201733866082302E-6</v>
      </c>
      <c r="EV675" s="1">
        <f t="shared" si="1727"/>
        <v>1.2127338063506861E-6</v>
      </c>
      <c r="EW675" s="1">
        <f t="shared" si="1728"/>
        <v>7.2071379526356606E-7</v>
      </c>
      <c r="EX675" s="1">
        <f t="shared" si="1729"/>
        <v>4.2408848111604847E-7</v>
      </c>
      <c r="EY675" s="1">
        <f t="shared" si="1730"/>
        <v>2.472498421923642E-7</v>
      </c>
      <c r="EZ675" s="1">
        <f t="shared" si="1731"/>
        <v>1.4319447415029682E-7</v>
      </c>
      <c r="FA675" s="1">
        <f t="shared" si="1732"/>
        <v>8.3207066726932172E-8</v>
      </c>
      <c r="FB675" s="1">
        <f t="shared" si="1733"/>
        <v>5.0317231502808363E-8</v>
      </c>
      <c r="FC675" s="1">
        <f t="shared" si="1734"/>
        <v>3.5413908614087603E-8</v>
      </c>
      <c r="FD675" s="75">
        <f t="shared" si="1585"/>
        <v>3.5413908614087603E-8</v>
      </c>
    </row>
    <row r="676" spans="7:160" x14ac:dyDescent="0.35">
      <c r="G676" t="str">
        <f t="shared" si="1581"/>
        <v>Refd, t=3.3</v>
      </c>
      <c r="H676" s="76">
        <f t="shared" si="1582"/>
        <v>3.3049999999999518</v>
      </c>
      <c r="I676" s="1">
        <f t="shared" si="1583"/>
        <v>0</v>
      </c>
      <c r="J676" s="22">
        <f t="shared" si="1584"/>
        <v>8.4406466621317526E-7</v>
      </c>
      <c r="K676" s="1">
        <f t="shared" si="1586"/>
        <v>1.6624167884662121E-6</v>
      </c>
      <c r="L676" s="1">
        <f t="shared" si="1587"/>
        <v>3.073678450315119E-6</v>
      </c>
      <c r="M676" s="1">
        <f t="shared" si="1588"/>
        <v>5.4497002932401768E-6</v>
      </c>
      <c r="N676" s="1">
        <f t="shared" si="1589"/>
        <v>9.3702857704990698E-6</v>
      </c>
      <c r="O676" s="1">
        <f t="shared" si="1590"/>
        <v>1.5726475231633436E-5</v>
      </c>
      <c r="P676" s="1">
        <f t="shared" si="1591"/>
        <v>2.586823500785064E-5</v>
      </c>
      <c r="Q676" s="1">
        <f t="shared" si="1592"/>
        <v>4.1812139725235904E-5</v>
      </c>
      <c r="R676" s="1">
        <f t="shared" si="1593"/>
        <v>6.6528447764517573E-5</v>
      </c>
      <c r="S676" s="1">
        <f t="shared" si="1594"/>
        <v>1.0433096576564394E-4</v>
      </c>
      <c r="T676" s="1">
        <f t="shared" si="1595"/>
        <v>1.6139690942430519E-4</v>
      </c>
      <c r="U676" s="1">
        <f t="shared" si="1596"/>
        <v>2.4644704501042188E-4</v>
      </c>
      <c r="V676" s="1">
        <f t="shared" si="1597"/>
        <v>3.7161799102400887E-4</v>
      </c>
      <c r="W676" s="1">
        <f t="shared" si="1598"/>
        <v>5.5355773002184775E-4</v>
      </c>
      <c r="X676" s="1">
        <f t="shared" si="1599"/>
        <v>8.1477102802700676E-4</v>
      </c>
      <c r="Y676" s="1">
        <f t="shared" si="1600"/>
        <v>1.1852324082078686E-3</v>
      </c>
      <c r="Z676" s="1">
        <f t="shared" si="1601"/>
        <v>1.704269456999622E-3</v>
      </c>
      <c r="AA676" s="1">
        <f t="shared" si="1602"/>
        <v>2.4226976729808808E-3</v>
      </c>
      <c r="AB676" s="1">
        <f t="shared" si="1603"/>
        <v>3.4051593853467641E-3</v>
      </c>
      <c r="AC676" s="1">
        <f t="shared" si="1604"/>
        <v>4.7325837712697402E-3</v>
      </c>
      <c r="AD676" s="1">
        <f t="shared" si="1605"/>
        <v>6.5046439555660144E-3</v>
      </c>
      <c r="AE676" s="1">
        <f t="shared" si="1606"/>
        <v>8.8420430091809901E-3</v>
      </c>
      <c r="AF676" s="1">
        <f t="shared" si="1607"/>
        <v>1.1888417061100179E-2</v>
      </c>
      <c r="AG676" s="1">
        <f t="shared" si="1608"/>
        <v>1.5811605590926869E-2</v>
      </c>
      <c r="AH676" s="1">
        <f t="shared" si="1609"/>
        <v>2.080401211778455E-2</v>
      </c>
      <c r="AI676" s="1">
        <f t="shared" si="1610"/>
        <v>2.708176926490485E-2</v>
      </c>
      <c r="AJ676" s="1">
        <f t="shared" si="1611"/>
        <v>3.4882436666122778E-2</v>
      </c>
      <c r="AK676" s="1">
        <f t="shared" si="1612"/>
        <v>4.4461003424201062E-2</v>
      </c>
      <c r="AL676" s="1">
        <f t="shared" si="1613"/>
        <v>5.6084041841632293E-2</v>
      </c>
      <c r="AM676" s="1">
        <f t="shared" si="1614"/>
        <v>7.0021965997293753E-2</v>
      </c>
      <c r="AN676" s="1">
        <f t="shared" si="1615"/>
        <v>8.6539483853173449E-2</v>
      </c>
      <c r="AO676" s="1">
        <f t="shared" si="1616"/>
        <v>0.10588448732230214</v>
      </c>
      <c r="AP676" s="1">
        <f t="shared" si="1617"/>
        <v>0.12827578955242591</v>
      </c>
      <c r="AQ676" s="1">
        <f t="shared" si="1618"/>
        <v>0.15389027774943601</v>
      </c>
      <c r="AR676" s="1">
        <f t="shared" si="1619"/>
        <v>0.18285018632328759</v>
      </c>
      <c r="AS676" s="1">
        <f t="shared" si="1620"/>
        <v>0.21521129184588264</v>
      </c>
      <c r="AT676" s="1">
        <f t="shared" si="1621"/>
        <v>0.25095287290564905</v>
      </c>
      <c r="AU676" s="1">
        <f t="shared" si="1622"/>
        <v>0.28997025298588386</v>
      </c>
      <c r="AV676" s="1">
        <f t="shared" si="1623"/>
        <v>0.33207064736465436</v>
      </c>
      <c r="AW676" s="1">
        <f t="shared" si="1624"/>
        <v>0.37697286730379159</v>
      </c>
      <c r="AX676" s="1">
        <f t="shared" si="1625"/>
        <v>0.42431120579247039</v>
      </c>
      <c r="AY676" s="1">
        <f t="shared" si="1626"/>
        <v>0.4736435555331957</v>
      </c>
      <c r="AZ676" s="1">
        <f t="shared" si="1627"/>
        <v>0.52446351438416605</v>
      </c>
      <c r="BA676" s="1">
        <f t="shared" si="1628"/>
        <v>0.57621594250745833</v>
      </c>
      <c r="BB676" s="1">
        <f t="shared" si="1629"/>
        <v>0.62831517627719746</v>
      </c>
      <c r="BC676" s="1">
        <f t="shared" si="1630"/>
        <v>0.68016490157153375</v>
      </c>
      <c r="BD676" s="1">
        <f t="shared" si="1631"/>
        <v>0.73117856319360131</v>
      </c>
      <c r="BE676" s="1">
        <f t="shared" si="1632"/>
        <v>0.78079915005626677</v>
      </c>
      <c r="BF676" s="1">
        <f t="shared" si="1633"/>
        <v>0.82851725062395232</v>
      </c>
      <c r="BG676" s="1">
        <f t="shared" si="1634"/>
        <v>0.87388641378738607</v>
      </c>
      <c r="BH676" s="1">
        <f t="shared" si="1635"/>
        <v>0.91653506218861247</v>
      </c>
      <c r="BI676" s="1">
        <f t="shared" si="1636"/>
        <v>0.95617446667750761</v>
      </c>
      <c r="BJ676" s="1">
        <f t="shared" si="1637"/>
        <v>0.99260257665853802</v>
      </c>
      <c r="BK676" s="1">
        <f t="shared" si="1638"/>
        <v>1.0257037850730248</v>
      </c>
      <c r="BL676" s="1">
        <f t="shared" si="1639"/>
        <v>1.0554449640033634</v>
      </c>
      <c r="BM676" s="1">
        <f t="shared" si="1640"/>
        <v>1.0818683171113832</v>
      </c>
      <c r="BN676" s="1">
        <f t="shared" si="1641"/>
        <v>1.1050817442724075</v>
      </c>
      <c r="BO676" s="1">
        <f t="shared" si="1642"/>
        <v>1.1252474949288598</v>
      </c>
      <c r="BP676" s="1">
        <f t="shared" si="1643"/>
        <v>1.1425699001217113</v>
      </c>
      <c r="BQ676" s="1">
        <f t="shared" si="1644"/>
        <v>1.1572829254869617</v>
      </c>
      <c r="BR676" s="1">
        <f t="shared" si="1645"/>
        <v>1.1696381902762591</v>
      </c>
      <c r="BS676" s="1">
        <f t="shared" si="1646"/>
        <v>1.1798939653433103</v>
      </c>
      <c r="BT676" s="1">
        <f t="shared" si="1647"/>
        <v>1.1883055119164136</v>
      </c>
      <c r="BU676" s="1">
        <f t="shared" si="1648"/>
        <v>1.1951169682092693</v>
      </c>
      <c r="BV676" s="1">
        <f t="shared" si="1649"/>
        <v>1.2005548459348905</v>
      </c>
      <c r="BW676" s="1">
        <f t="shared" si="1650"/>
        <v>1.2048230741356443</v>
      </c>
      <c r="BX676" s="1">
        <f t="shared" si="1651"/>
        <v>1.2080994306499062</v>
      </c>
      <c r="BY676" s="1">
        <f t="shared" si="1652"/>
        <v>1.2105331358790568</v>
      </c>
      <c r="BZ676" s="1">
        <f t="shared" si="1653"/>
        <v>1.2122433501536325</v>
      </c>
      <c r="CA676" s="1">
        <f t="shared" si="1654"/>
        <v>1.2133183133011938</v>
      </c>
      <c r="CB676" s="1">
        <f t="shared" si="1655"/>
        <v>1.2138148895125722</v>
      </c>
      <c r="CC676" s="1">
        <f t="shared" si="1656"/>
        <v>1.2137583275461445</v>
      </c>
      <c r="CD676" s="1">
        <f t="shared" si="1657"/>
        <v>1.2131421101779489</v>
      </c>
      <c r="CE676" s="1">
        <f t="shared" si="1658"/>
        <v>1.2119278416251928</v>
      </c>
      <c r="CF676" s="1">
        <f t="shared" si="1659"/>
        <v>1.2100452012093024</v>
      </c>
      <c r="CG676" s="1">
        <f t="shared" si="1660"/>
        <v>1.2073920693836095</v>
      </c>
      <c r="CH676" s="1">
        <f t="shared" si="1661"/>
        <v>1.2038350019297439</v>
      </c>
      <c r="CI676" s="1">
        <f t="shared" si="1662"/>
        <v>1.1992102831363334</v>
      </c>
      <c r="CJ676" s="1">
        <f t="shared" si="1663"/>
        <v>1.1933258228640851</v>
      </c>
      <c r="CK676" s="1">
        <f t="shared" si="1664"/>
        <v>1.1859641699521923</v>
      </c>
      <c r="CL676" s="1">
        <f t="shared" si="1665"/>
        <v>1.1768868909932384</v>
      </c>
      <c r="CM676" s="1">
        <f t="shared" si="1666"/>
        <v>1.1658405065153614</v>
      </c>
      <c r="CN676" s="1">
        <f t="shared" si="1667"/>
        <v>1.1525640860466067</v>
      </c>
      <c r="CO676" s="1">
        <f t="shared" si="1668"/>
        <v>1.1367984825720661</v>
      </c>
      <c r="CP676" s="1">
        <f t="shared" si="1669"/>
        <v>1.1182970422862686</v>
      </c>
      <c r="CQ676" s="1">
        <f t="shared" si="1670"/>
        <v>1.0968374676545258</v>
      </c>
      <c r="CR676" s="1">
        <f t="shared" si="1671"/>
        <v>1.0722343541505996</v>
      </c>
      <c r="CS676" s="1">
        <f t="shared" si="1672"/>
        <v>1.0443517793537807</v>
      </c>
      <c r="CT676" s="1">
        <f t="shared" si="1673"/>
        <v>1.013115213836328</v>
      </c>
      <c r="CU676" s="1">
        <f t="shared" si="1674"/>
        <v>0.97852196186442741</v>
      </c>
      <c r="CV676" s="1">
        <f t="shared" si="1675"/>
        <v>0.94064933875925727</v>
      </c>
      <c r="CW676" s="1">
        <f t="shared" si="1676"/>
        <v>0.8996598583141544</v>
      </c>
      <c r="CX676" s="1">
        <f t="shared" si="1677"/>
        <v>0.85580283906179921</v>
      </c>
      <c r="CY676" s="1">
        <f t="shared" si="1678"/>
        <v>0.80941203634835679</v>
      </c>
      <c r="CZ676" s="1">
        <f t="shared" si="1679"/>
        <v>0.76089915481787396</v>
      </c>
      <c r="DA676" s="1">
        <f t="shared" si="1680"/>
        <v>0.71074337349104721</v>
      </c>
      <c r="DB676" s="1">
        <f t="shared" si="1681"/>
        <v>0.65947729912867659</v>
      </c>
      <c r="DC676" s="1">
        <f t="shared" si="1682"/>
        <v>0.60767002702840411</v>
      </c>
      <c r="DD676" s="1">
        <f t="shared" si="1683"/>
        <v>0.55590820675986963</v>
      </c>
      <c r="DE676" s="1">
        <f t="shared" si="1684"/>
        <v>0.5047761623578445</v>
      </c>
      <c r="DF676" s="1">
        <f t="shared" si="1685"/>
        <v>0.45483618724888242</v>
      </c>
      <c r="DG676" s="1">
        <f t="shared" si="1686"/>
        <v>0.40661011686822507</v>
      </c>
      <c r="DH676" s="1">
        <f t="shared" si="1687"/>
        <v>0.3605631786061293</v>
      </c>
      <c r="DI676" s="1">
        <f t="shared" si="1688"/>
        <v>0.31709094007435007</v>
      </c>
      <c r="DJ676" s="1">
        <f t="shared" si="1689"/>
        <v>0.27650994062073109</v>
      </c>
      <c r="DK676" s="1">
        <f t="shared" si="1690"/>
        <v>0.23905232051999378</v>
      </c>
      <c r="DL676" s="1">
        <f t="shared" si="1691"/>
        <v>0.20486448265160606</v>
      </c>
      <c r="DM676" s="1">
        <f t="shared" si="1692"/>
        <v>0.17400955753158678</v>
      </c>
      <c r="DN676" s="1">
        <f t="shared" si="1693"/>
        <v>0.14647321591186557</v>
      </c>
      <c r="DO676" s="1">
        <f t="shared" si="1694"/>
        <v>0.12217220015368815</v>
      </c>
      <c r="DP676" s="1">
        <f t="shared" si="1695"/>
        <v>0.10096483600585611</v>
      </c>
      <c r="DQ676" s="1">
        <f t="shared" si="1696"/>
        <v>8.2662743064417496E-2</v>
      </c>
      <c r="DR676" s="1">
        <f t="shared" si="1697"/>
        <v>6.7042981280652794E-2</v>
      </c>
      <c r="DS676" s="1">
        <f t="shared" si="1698"/>
        <v>5.3859943212735469E-2</v>
      </c>
      <c r="DT676" s="1">
        <f t="shared" si="1699"/>
        <v>4.2856414273266578E-2</v>
      </c>
      <c r="DU676" s="1">
        <f t="shared" si="1700"/>
        <v>3.3773361045321172E-2</v>
      </c>
      <c r="DV676" s="1">
        <f t="shared" si="1701"/>
        <v>2.6358155719522765E-2</v>
      </c>
      <c r="DW676" s="1">
        <f t="shared" si="1702"/>
        <v>2.0371089163201354E-2</v>
      </c>
      <c r="DX676" s="1">
        <f t="shared" si="1703"/>
        <v>1.5590154971044374E-2</v>
      </c>
      <c r="DY676" s="1">
        <f t="shared" si="1704"/>
        <v>1.1814194227110988E-2</v>
      </c>
      <c r="DZ676" s="1">
        <f t="shared" si="1705"/>
        <v>8.8645712541947537E-3</v>
      </c>
      <c r="EA676" s="1">
        <f t="shared" si="1706"/>
        <v>6.5856032066177912E-3</v>
      </c>
      <c r="EB676" s="1">
        <f t="shared" si="1707"/>
        <v>4.8439925613607236E-3</v>
      </c>
      <c r="EC676" s="1">
        <f t="shared" si="1708"/>
        <v>3.5275149652447867E-3</v>
      </c>
      <c r="ED676" s="1">
        <f t="shared" si="1709"/>
        <v>2.5432003081386047E-3</v>
      </c>
      <c r="EE676" s="1">
        <f t="shared" si="1710"/>
        <v>1.8152175998434436E-3</v>
      </c>
      <c r="EF676" s="1">
        <f t="shared" si="1711"/>
        <v>1.2826393758010742E-3</v>
      </c>
      <c r="EG676" s="1">
        <f t="shared" si="1712"/>
        <v>8.9722348678333169E-4</v>
      </c>
      <c r="EH676" s="1">
        <f t="shared" si="1713"/>
        <v>6.2131289707024909E-4</v>
      </c>
      <c r="EI676" s="1">
        <f t="shared" si="1714"/>
        <v>4.259201754222222E-4</v>
      </c>
      <c r="EJ676" s="1">
        <f t="shared" si="1715"/>
        <v>2.8903437477545326E-4</v>
      </c>
      <c r="EK676" s="1">
        <f t="shared" si="1716"/>
        <v>1.9416474553341149E-4</v>
      </c>
      <c r="EL676" s="1">
        <f t="shared" si="1717"/>
        <v>1.2911829546602738E-4</v>
      </c>
      <c r="EM676" s="1">
        <f t="shared" si="1718"/>
        <v>8.4996169867014644E-5</v>
      </c>
      <c r="EN676" s="1">
        <f t="shared" si="1719"/>
        <v>5.5386433135652502E-5</v>
      </c>
      <c r="EO676" s="1">
        <f t="shared" si="1720"/>
        <v>3.5727187750123972E-5</v>
      </c>
      <c r="EP676" s="1">
        <f t="shared" si="1721"/>
        <v>2.2813144833111226E-5</v>
      </c>
      <c r="EQ676" s="1">
        <f t="shared" si="1722"/>
        <v>1.4419905383710073E-5</v>
      </c>
      <c r="ER676" s="1">
        <f t="shared" si="1723"/>
        <v>9.0225883074132638E-6</v>
      </c>
      <c r="ES676" s="1">
        <f t="shared" si="1724"/>
        <v>5.588463538218806E-6</v>
      </c>
      <c r="ET676" s="1">
        <f t="shared" si="1725"/>
        <v>3.4264783027540851E-6</v>
      </c>
      <c r="EU676" s="1">
        <f t="shared" si="1726"/>
        <v>2.0797008726018258E-6</v>
      </c>
      <c r="EV676" s="1">
        <f t="shared" si="1727"/>
        <v>1.2495626874692608E-6</v>
      </c>
      <c r="EW676" s="1">
        <f t="shared" si="1728"/>
        <v>7.4326000889094729E-7</v>
      </c>
      <c r="EX676" s="1">
        <f t="shared" si="1729"/>
        <v>4.3774921308824947E-7</v>
      </c>
      <c r="EY676" s="1">
        <f t="shared" si="1730"/>
        <v>2.554484460678124E-7</v>
      </c>
      <c r="EZ676" s="1">
        <f t="shared" si="1731"/>
        <v>1.4808261771219462E-7</v>
      </c>
      <c r="FA676" s="1">
        <f t="shared" si="1732"/>
        <v>8.6133275226653443E-8</v>
      </c>
      <c r="FB676" s="1">
        <f t="shared" si="1733"/>
        <v>5.2141798793938334E-8</v>
      </c>
      <c r="FC676" s="1">
        <f t="shared" si="1734"/>
        <v>3.6730809037868205E-8</v>
      </c>
      <c r="FD676" s="75">
        <f t="shared" si="1585"/>
        <v>3.6730809037868205E-8</v>
      </c>
    </row>
    <row r="677" spans="7:160" x14ac:dyDescent="0.35">
      <c r="G677" t="str">
        <f t="shared" si="1581"/>
        <v>Refd, t=3.31</v>
      </c>
      <c r="H677" s="76">
        <f t="shared" si="1582"/>
        <v>3.3099999999999516</v>
      </c>
      <c r="I677" s="1">
        <f t="shared" si="1583"/>
        <v>0</v>
      </c>
      <c r="J677" s="22">
        <f t="shared" si="1584"/>
        <v>8.3471436457123853E-7</v>
      </c>
      <c r="K677" s="1">
        <f t="shared" si="1586"/>
        <v>1.644005994464256E-6</v>
      </c>
      <c r="L677" s="1">
        <f t="shared" si="1587"/>
        <v>3.0396554515209576E-6</v>
      </c>
      <c r="M677" s="1">
        <f t="shared" si="1588"/>
        <v>5.3894236355850091E-6</v>
      </c>
      <c r="N677" s="1">
        <f t="shared" si="1589"/>
        <v>9.2667614201706655E-6</v>
      </c>
      <c r="O677" s="1">
        <f t="shared" si="1590"/>
        <v>1.555299504818345E-5</v>
      </c>
      <c r="P677" s="1">
        <f t="shared" si="1591"/>
        <v>2.5583465822590217E-5</v>
      </c>
      <c r="Q677" s="1">
        <f t="shared" si="1592"/>
        <v>4.135306991980557E-5</v>
      </c>
      <c r="R677" s="1">
        <f t="shared" si="1593"/>
        <v>6.5800431283530929E-5</v>
      </c>
      <c r="S677" s="1">
        <f t="shared" si="1594"/>
        <v>1.031939175729723E-4</v>
      </c>
      <c r="T677" s="1">
        <f t="shared" si="1595"/>
        <v>1.5964651311319066E-4</v>
      </c>
      <c r="U677" s="1">
        <f t="shared" si="1596"/>
        <v>2.4378965193667308E-4</v>
      </c>
      <c r="V677" s="1">
        <f t="shared" si="1597"/>
        <v>3.6763774950358369E-4</v>
      </c>
      <c r="W677" s="1">
        <f t="shared" si="1598"/>
        <v>5.4767442136820655E-4</v>
      </c>
      <c r="X677" s="1">
        <f t="shared" si="1599"/>
        <v>8.061871515951082E-4</v>
      </c>
      <c r="Y677" s="1">
        <f t="shared" si="1600"/>
        <v>1.1728683055725311E-3</v>
      </c>
      <c r="Z677" s="1">
        <f t="shared" si="1601"/>
        <v>1.6866857541365443E-3</v>
      </c>
      <c r="AA677" s="1">
        <f t="shared" si="1602"/>
        <v>2.3980051027172708E-3</v>
      </c>
      <c r="AB677" s="1">
        <f t="shared" si="1603"/>
        <v>3.3709171702215384E-3</v>
      </c>
      <c r="AC677" s="1">
        <f t="shared" si="1604"/>
        <v>4.6856892132171772E-3</v>
      </c>
      <c r="AD677" s="1">
        <f t="shared" si="1605"/>
        <v>6.4412176687326187E-3</v>
      </c>
      <c r="AE677" s="1">
        <f t="shared" si="1606"/>
        <v>8.757316270172278E-3</v>
      </c>
      <c r="AF677" s="1">
        <f t="shared" si="1607"/>
        <v>1.1776629901797968E-2</v>
      </c>
      <c r="AG677" s="1">
        <f t="shared" si="1608"/>
        <v>1.5665926324590688E-2</v>
      </c>
      <c r="AH677" s="1">
        <f t="shared" si="1609"/>
        <v>2.0616490713619942E-2</v>
      </c>
      <c r="AI677" s="1">
        <f t="shared" si="1610"/>
        <v>2.6843338071728437E-2</v>
      </c>
      <c r="AJ677" s="1">
        <f t="shared" si="1611"/>
        <v>3.4582972119127524E-2</v>
      </c>
      <c r="AK677" s="1">
        <f t="shared" si="1612"/>
        <v>4.4089461259434699E-2</v>
      </c>
      <c r="AL677" s="1">
        <f t="shared" si="1613"/>
        <v>5.5628675767480755E-2</v>
      </c>
      <c r="AM677" s="1">
        <f t="shared" si="1614"/>
        <v>6.947063562319275E-2</v>
      </c>
      <c r="AN677" s="1">
        <f t="shared" si="1615"/>
        <v>8.5880052004121965E-2</v>
      </c>
      <c r="AO677" s="1">
        <f t="shared" si="1616"/>
        <v>0.1051052999152369</v>
      </c>
      <c r="AP677" s="1">
        <f t="shared" si="1617"/>
        <v>0.12736622342110834</v>
      </c>
      <c r="AQ677" s="1">
        <f t="shared" si="1618"/>
        <v>0.15284133381008413</v>
      </c>
      <c r="AR677" s="1">
        <f t="shared" si="1619"/>
        <v>0.1816550980499109</v>
      </c>
      <c r="AS677" s="1">
        <f t="shared" si="1620"/>
        <v>0.21386611302065561</v>
      </c>
      <c r="AT677" s="1">
        <f t="shared" si="1621"/>
        <v>0.24945700485212621</v>
      </c>
      <c r="AU677" s="1">
        <f t="shared" si="1622"/>
        <v>0.28832687067929663</v>
      </c>
      <c r="AV677" s="1">
        <f t="shared" si="1623"/>
        <v>0.33028698640875886</v>
      </c>
      <c r="AW677" s="1">
        <f t="shared" si="1624"/>
        <v>0.37506033991268767</v>
      </c>
      <c r="AX677" s="1">
        <f t="shared" si="1625"/>
        <v>0.42228532338932728</v>
      </c>
      <c r="AY677" s="1">
        <f t="shared" si="1626"/>
        <v>0.47152364776259098</v>
      </c>
      <c r="AZ677" s="1">
        <f t="shared" si="1627"/>
        <v>0.52227224827319552</v>
      </c>
      <c r="BA677" s="1">
        <f t="shared" si="1628"/>
        <v>0.57397865998941089</v>
      </c>
      <c r="BB677" s="1">
        <f t="shared" si="1629"/>
        <v>0.62605908196874316</v>
      </c>
      <c r="BC677" s="1">
        <f t="shared" si="1630"/>
        <v>0.67791814425166064</v>
      </c>
      <c r="BD677" s="1">
        <f t="shared" si="1631"/>
        <v>0.72896926272983931</v>
      </c>
      <c r="BE677" s="1">
        <f t="shared" si="1632"/>
        <v>0.77865442573624388</v>
      </c>
      <c r="BF677" s="1">
        <f t="shared" si="1633"/>
        <v>0.8264623065682043</v>
      </c>
      <c r="BG677" s="1">
        <f t="shared" si="1634"/>
        <v>0.87194373239586631</v>
      </c>
      <c r="BH677" s="1">
        <f t="shared" si="1635"/>
        <v>0.91472374791492816</v>
      </c>
      <c r="BI677" s="1">
        <f t="shared" si="1636"/>
        <v>0.95450977072497611</v>
      </c>
      <c r="BJ677" s="1">
        <f t="shared" si="1637"/>
        <v>0.99109561961909387</v>
      </c>
      <c r="BK677" s="1">
        <f t="shared" si="1638"/>
        <v>1.0243614803857011</v>
      </c>
      <c r="BL677" s="1">
        <f t="shared" si="1639"/>
        <v>1.0542701316781051</v>
      </c>
      <c r="BM677" s="1">
        <f t="shared" si="1640"/>
        <v>1.0808599655739795</v>
      </c>
      <c r="BN677" s="1">
        <f t="shared" si="1641"/>
        <v>1.1042354892970645</v>
      </c>
      <c r="BO677" s="1">
        <f t="shared" si="1642"/>
        <v>1.1245560789580615</v>
      </c>
      <c r="BP677" s="1">
        <f t="shared" si="1643"/>
        <v>1.142023772988457</v>
      </c>
      <c r="BQ677" s="1">
        <f t="shared" si="1644"/>
        <v>1.1568708484714814</v>
      </c>
      <c r="BR677" s="1">
        <f t="shared" si="1645"/>
        <v>1.1693478290848391</v>
      </c>
      <c r="BS677" s="1">
        <f t="shared" si="1646"/>
        <v>1.1797124433291863</v>
      </c>
      <c r="BT677" s="1">
        <f t="shared" si="1647"/>
        <v>1.1882199019066875</v>
      </c>
      <c r="BU677" s="1">
        <f t="shared" si="1648"/>
        <v>1.1951147088819325</v>
      </c>
      <c r="BV677" s="1">
        <f t="shared" si="1649"/>
        <v>1.2006240761000135</v>
      </c>
      <c r="BW677" s="1">
        <f t="shared" si="1650"/>
        <v>1.2049528849359634</v>
      </c>
      <c r="BX677" s="1">
        <f t="shared" si="1651"/>
        <v>1.2082800411910342</v>
      </c>
      <c r="BY677" s="1">
        <f t="shared" si="1652"/>
        <v>1.2107560018814965</v>
      </c>
      <c r="BZ677" s="1">
        <f t="shared" si="1653"/>
        <v>1.2125012178000312</v>
      </c>
      <c r="CA677" s="1">
        <f t="shared" si="1654"/>
        <v>1.2136052315783181</v>
      </c>
      <c r="CB677" s="1">
        <f t="shared" si="1655"/>
        <v>1.2141261941631301</v>
      </c>
      <c r="CC677" s="1">
        <f t="shared" si="1656"/>
        <v>1.2140906084597864</v>
      </c>
      <c r="CD677" s="1">
        <f t="shared" si="1657"/>
        <v>1.2134931719056368</v>
      </c>
      <c r="CE677" s="1">
        <f t="shared" si="1658"/>
        <v>1.2122966639484201</v>
      </c>
      <c r="CF677" s="1">
        <f t="shared" si="1659"/>
        <v>1.2104319035824731</v>
      </c>
      <c r="CG677" s="1">
        <f t="shared" si="1660"/>
        <v>1.2077978798305447</v>
      </c>
      <c r="CH677" s="1">
        <f t="shared" si="1661"/>
        <v>1.2042622278395396</v>
      </c>
      <c r="CI677" s="1">
        <f t="shared" si="1662"/>
        <v>1.1996622785876878</v>
      </c>
      <c r="CJ677" s="1">
        <f t="shared" si="1663"/>
        <v>1.1938069448231059</v>
      </c>
      <c r="CK677" s="1">
        <f t="shared" si="1664"/>
        <v>1.186479714141025</v>
      </c>
      <c r="CL677" s="1">
        <f t="shared" si="1665"/>
        <v>1.1774429976032137</v>
      </c>
      <c r="CM677" s="1">
        <f t="shared" si="1666"/>
        <v>1.1664440263932729</v>
      </c>
      <c r="CN677" s="1">
        <f t="shared" si="1667"/>
        <v>1.1532223996152329</v>
      </c>
      <c r="CO677" s="1">
        <f t="shared" si="1668"/>
        <v>1.1375192665738882</v>
      </c>
      <c r="CP677" s="1">
        <f t="shared" si="1669"/>
        <v>1.1190879833746494</v>
      </c>
      <c r="CQ677" s="1">
        <f t="shared" si="1670"/>
        <v>1.0977059266883622</v>
      </c>
      <c r="CR677" s="1">
        <f t="shared" si="1671"/>
        <v>1.0731869904371365</v>
      </c>
      <c r="CS677" s="1">
        <f t="shared" si="1672"/>
        <v>1.0453941495734353</v>
      </c>
      <c r="CT677" s="1">
        <f t="shared" si="1673"/>
        <v>1.0142513654301486</v>
      </c>
      <c r="CU677" s="1">
        <f t="shared" si="1674"/>
        <v>0.97975404468889271</v>
      </c>
      <c r="CV677" s="1">
        <f t="shared" si="1675"/>
        <v>0.9419772612602032</v>
      </c>
      <c r="CW677" s="1">
        <f t="shared" si="1676"/>
        <v>0.90108101488423409</v>
      </c>
      <c r="CX677" s="1">
        <f t="shared" si="1677"/>
        <v>0.85731193333206979</v>
      </c>
      <c r="CY677" s="1">
        <f t="shared" si="1678"/>
        <v>0.81100102085378356</v>
      </c>
      <c r="CZ677" s="1">
        <f t="shared" si="1679"/>
        <v>0.76255730095284413</v>
      </c>
      <c r="DA677" s="1">
        <f t="shared" si="1680"/>
        <v>0.71245747737620146</v>
      </c>
      <c r="DB677" s="1">
        <f t="shared" si="1681"/>
        <v>0.66123201961338518</v>
      </c>
      <c r="DC677" s="1">
        <f t="shared" si="1682"/>
        <v>0.60944834238710954</v>
      </c>
      <c r="DD677" s="1">
        <f t="shared" si="1683"/>
        <v>0.55769196761401763</v>
      </c>
      <c r="DE677" s="1">
        <f t="shared" si="1684"/>
        <v>0.5065467108493219</v>
      </c>
      <c r="DF677" s="1">
        <f t="shared" si="1685"/>
        <v>0.45657500725510863</v>
      </c>
      <c r="DG677" s="1">
        <f t="shared" si="1686"/>
        <v>0.40829947761037599</v>
      </c>
      <c r="DH677" s="1">
        <f t="shared" si="1687"/>
        <v>0.36218673460122663</v>
      </c>
      <c r="DI677" s="1">
        <f t="shared" si="1688"/>
        <v>0.31863425394539469</v>
      </c>
      <c r="DJ677" s="1">
        <f t="shared" si="1689"/>
        <v>0.27796090142971547</v>
      </c>
      <c r="DK677" s="1">
        <f t="shared" si="1690"/>
        <v>0.24040143839511752</v>
      </c>
      <c r="DL677" s="1">
        <f t="shared" si="1691"/>
        <v>0.20610504973563956</v>
      </c>
      <c r="DM677" s="1">
        <f t="shared" si="1692"/>
        <v>0.17513767479864656</v>
      </c>
      <c r="DN677" s="1">
        <f t="shared" si="1693"/>
        <v>0.14748769432501391</v>
      </c>
      <c r="DO677" s="1">
        <f t="shared" si="1694"/>
        <v>0.12307435222365673</v>
      </c>
      <c r="DP677" s="1">
        <f t="shared" si="1695"/>
        <v>0.10175817950993327</v>
      </c>
      <c r="DQ677" s="1">
        <f t="shared" si="1696"/>
        <v>8.3352642176264619E-2</v>
      </c>
      <c r="DR677" s="1">
        <f t="shared" si="1697"/>
        <v>6.7636251574636791E-2</v>
      </c>
      <c r="DS677" s="1">
        <f t="shared" si="1698"/>
        <v>5.4364446096080626E-2</v>
      </c>
      <c r="DT677" s="1">
        <f t="shared" si="1699"/>
        <v>4.3280663706445899E-2</v>
      </c>
      <c r="DU677" s="1">
        <f t="shared" si="1700"/>
        <v>3.4126161401567892E-2</v>
      </c>
      <c r="DV677" s="1">
        <f t="shared" si="1701"/>
        <v>2.6648284833528043E-2</v>
      </c>
      <c r="DW677" s="1">
        <f t="shared" si="1702"/>
        <v>2.0607035548273197E-2</v>
      </c>
      <c r="DX677" s="1">
        <f t="shared" si="1703"/>
        <v>1.5779913306995894E-2</v>
      </c>
      <c r="DY677" s="1">
        <f t="shared" si="1704"/>
        <v>1.1965118905774279E-2</v>
      </c>
      <c r="DZ677" s="1">
        <f t="shared" si="1705"/>
        <v>8.9832842666369359E-3</v>
      </c>
      <c r="EA677" s="1">
        <f t="shared" si="1706"/>
        <v>6.6779500956786622E-3</v>
      </c>
      <c r="EB677" s="1">
        <f t="shared" si="1707"/>
        <v>4.9150385638450688E-3</v>
      </c>
      <c r="EC677" s="1">
        <f t="shared" si="1708"/>
        <v>3.5815727581812898E-3</v>
      </c>
      <c r="ED677" s="1">
        <f t="shared" si="1709"/>
        <v>2.5838808166952585E-3</v>
      </c>
      <c r="EE677" s="1">
        <f t="shared" si="1710"/>
        <v>1.8454959476188106E-3</v>
      </c>
      <c r="EF677" s="1">
        <f t="shared" si="1711"/>
        <v>1.3049290766873993E-3</v>
      </c>
      <c r="EG677" s="1">
        <f t="shared" si="1712"/>
        <v>9.1345321612738503E-4</v>
      </c>
      <c r="EH677" s="1">
        <f t="shared" si="1713"/>
        <v>6.3300148723902734E-4</v>
      </c>
      <c r="EI677" s="1">
        <f t="shared" si="1714"/>
        <v>4.3424673854729212E-4</v>
      </c>
      <c r="EJ677" s="1">
        <f t="shared" si="1715"/>
        <v>2.9490158036971027E-4</v>
      </c>
      <c r="EK677" s="1">
        <f t="shared" si="1716"/>
        <v>1.9825422374438657E-4</v>
      </c>
      <c r="EL677" s="1">
        <f t="shared" si="1717"/>
        <v>1.3193787806509429E-4</v>
      </c>
      <c r="EM677" s="1">
        <f t="shared" si="1718"/>
        <v>8.691922358329737E-5</v>
      </c>
      <c r="EN677" s="1">
        <f t="shared" si="1719"/>
        <v>5.6683902409409282E-5</v>
      </c>
      <c r="EO677" s="1">
        <f t="shared" si="1720"/>
        <v>3.6593174558442496E-5</v>
      </c>
      <c r="EP677" s="1">
        <f t="shared" si="1721"/>
        <v>2.3384943978770252E-5</v>
      </c>
      <c r="EQ677" s="1">
        <f t="shared" si="1722"/>
        <v>1.4793416306779935E-5</v>
      </c>
      <c r="ER677" s="1">
        <f t="shared" si="1723"/>
        <v>9.2639677589213659E-6</v>
      </c>
      <c r="ES677" s="1">
        <f t="shared" si="1724"/>
        <v>5.7427913487359631E-6</v>
      </c>
      <c r="ET677" s="1">
        <f t="shared" si="1725"/>
        <v>3.5240997180459383E-6</v>
      </c>
      <c r="EU677" s="1">
        <f t="shared" si="1726"/>
        <v>2.1407971049326824E-6</v>
      </c>
      <c r="EV677" s="1">
        <f t="shared" si="1727"/>
        <v>1.2873954869123397E-6</v>
      </c>
      <c r="EW677" s="1">
        <f t="shared" si="1728"/>
        <v>7.6644151610225098E-7</v>
      </c>
      <c r="EX677" s="1">
        <f t="shared" si="1729"/>
        <v>4.5180761216741806E-7</v>
      </c>
      <c r="EY677" s="1">
        <f t="shared" si="1730"/>
        <v>2.6389352023241734E-7</v>
      </c>
      <c r="EZ677" s="1">
        <f t="shared" si="1731"/>
        <v>1.5312252184955493E-7</v>
      </c>
      <c r="FA677" s="1">
        <f t="shared" si="1732"/>
        <v>8.915337528238276E-8</v>
      </c>
      <c r="FB677" s="1">
        <f t="shared" si="1733"/>
        <v>5.4026907855517224E-8</v>
      </c>
      <c r="FC677" s="1">
        <f t="shared" si="1734"/>
        <v>3.8092601532699104E-8</v>
      </c>
      <c r="FD677" s="75">
        <f t="shared" si="1585"/>
        <v>3.8092601532699104E-8</v>
      </c>
    </row>
    <row r="678" spans="7:160" x14ac:dyDescent="0.35">
      <c r="G678" t="str">
        <f t="shared" si="1581"/>
        <v>Refd, t=3.31</v>
      </c>
      <c r="H678" s="76">
        <f t="shared" si="1582"/>
        <v>3.3149999999999515</v>
      </c>
      <c r="I678" s="1">
        <f t="shared" si="1583"/>
        <v>0</v>
      </c>
      <c r="J678" s="22">
        <f t="shared" si="1584"/>
        <v>8.2546789224547043E-7</v>
      </c>
      <c r="K678" s="1">
        <f t="shared" si="1586"/>
        <v>1.6257996784087991E-6</v>
      </c>
      <c r="L678" s="1">
        <f t="shared" si="1587"/>
        <v>3.0060104076033249E-6</v>
      </c>
      <c r="M678" s="1">
        <f t="shared" si="1588"/>
        <v>5.3298166500115021E-6</v>
      </c>
      <c r="N678" s="1">
        <f t="shared" si="1589"/>
        <v>9.1643870515846937E-6</v>
      </c>
      <c r="O678" s="1">
        <f t="shared" si="1590"/>
        <v>1.5381440885254815E-5</v>
      </c>
      <c r="P678" s="1">
        <f t="shared" si="1591"/>
        <v>2.5301854790012061E-5</v>
      </c>
      <c r="Q678" s="1">
        <f t="shared" si="1592"/>
        <v>4.0899082376212638E-5</v>
      </c>
      <c r="R678" s="1">
        <f t="shared" si="1593"/>
        <v>6.508045401750547E-5</v>
      </c>
      <c r="S678" s="1">
        <f t="shared" si="1594"/>
        <v>1.0206938213321764E-4</v>
      </c>
      <c r="T678" s="1">
        <f t="shared" si="1595"/>
        <v>1.5791529357124377E-4</v>
      </c>
      <c r="U678" s="1">
        <f t="shared" si="1596"/>
        <v>2.4116121119469578E-4</v>
      </c>
      <c r="V678" s="1">
        <f t="shared" si="1597"/>
        <v>3.6370058177506216E-4</v>
      </c>
      <c r="W678" s="1">
        <f t="shared" si="1598"/>
        <v>5.4185427454446608E-4</v>
      </c>
      <c r="X678" s="1">
        <f t="shared" si="1599"/>
        <v>7.9769457444442437E-4</v>
      </c>
      <c r="Y678" s="1">
        <f t="shared" si="1600"/>
        <v>1.1606343060278899E-3</v>
      </c>
      <c r="Z678" s="1">
        <f t="shared" si="1601"/>
        <v>1.6692848341652146E-3</v>
      </c>
      <c r="AA678" s="1">
        <f t="shared" si="1602"/>
        <v>2.3735657062005618E-3</v>
      </c>
      <c r="AB678" s="1">
        <f t="shared" si="1603"/>
        <v>3.3370206830017164E-3</v>
      </c>
      <c r="AC678" s="1">
        <f t="shared" si="1604"/>
        <v>4.6392601037164782E-3</v>
      </c>
      <c r="AD678" s="1">
        <f t="shared" si="1605"/>
        <v>6.3784091299596045E-3</v>
      </c>
      <c r="AE678" s="1">
        <f t="shared" si="1606"/>
        <v>8.673397746055151E-3</v>
      </c>
      <c r="AF678" s="1">
        <f t="shared" si="1607"/>
        <v>1.1665885020072318E-2</v>
      </c>
      <c r="AG678" s="1">
        <f t="shared" si="1608"/>
        <v>1.5521571819891469E-2</v>
      </c>
      <c r="AH678" s="1">
        <f t="shared" si="1609"/>
        <v>2.0430628655339646E-2</v>
      </c>
      <c r="AI678" s="1">
        <f t="shared" si="1610"/>
        <v>2.660695481650574E-2</v>
      </c>
      <c r="AJ678" s="1">
        <f t="shared" si="1611"/>
        <v>3.428599757636782E-2</v>
      </c>
      <c r="AK678" s="1">
        <f t="shared" si="1612"/>
        <v>4.3720900999733081E-2</v>
      </c>
      <c r="AL678" s="1">
        <f t="shared" si="1613"/>
        <v>5.5176825993417673E-2</v>
      </c>
      <c r="AM678" s="1">
        <f t="shared" si="1614"/>
        <v>6.8923386947884385E-2</v>
      </c>
      <c r="AN678" s="1">
        <f t="shared" si="1615"/>
        <v>8.5225282389877616E-2</v>
      </c>
      <c r="AO678" s="1">
        <f t="shared" si="1616"/>
        <v>0.10433135024589728</v>
      </c>
      <c r="AP678" s="1">
        <f t="shared" si="1617"/>
        <v>0.1264624414511912</v>
      </c>
      <c r="AQ678" s="1">
        <f t="shared" si="1618"/>
        <v>0.15179866427347968</v>
      </c>
      <c r="AR678" s="1">
        <f t="shared" si="1619"/>
        <v>0.18046668928770171</v>
      </c>
      <c r="AS678" s="1">
        <f t="shared" si="1620"/>
        <v>0.21252790444383979</v>
      </c>
      <c r="AT678" s="1">
        <f t="shared" si="1621"/>
        <v>0.24796825571470935</v>
      </c>
      <c r="AU678" s="1">
        <f t="shared" si="1622"/>
        <v>0.28669058970098354</v>
      </c>
      <c r="AV678" s="1">
        <f t="shared" si="1623"/>
        <v>0.32851022422729304</v>
      </c>
      <c r="AW678" s="1">
        <f t="shared" si="1624"/>
        <v>0.37315431232191915</v>
      </c>
      <c r="AX678" s="1">
        <f t="shared" si="1625"/>
        <v>0.42026534261833232</v>
      </c>
      <c r="AY678" s="1">
        <f t="shared" si="1626"/>
        <v>0.46940885107950336</v>
      </c>
      <c r="AZ678" s="1">
        <f t="shared" si="1627"/>
        <v>0.5200851270161081</v>
      </c>
      <c r="BA678" s="1">
        <f t="shared" si="1628"/>
        <v>0.57174440653822378</v>
      </c>
      <c r="BB678" s="1">
        <f t="shared" si="1629"/>
        <v>0.62380478584522636</v>
      </c>
      <c r="BC678" s="1">
        <f t="shared" si="1630"/>
        <v>0.67567188015563329</v>
      </c>
      <c r="BD678" s="1">
        <f t="shared" si="1631"/>
        <v>0.72675912174307344</v>
      </c>
      <c r="BE678" s="1">
        <f t="shared" si="1632"/>
        <v>0.7765075453160436</v>
      </c>
      <c r="BF678" s="1">
        <f t="shared" si="1633"/>
        <v>0.82440395488186569</v>
      </c>
      <c r="BG678" s="1">
        <f t="shared" si="1634"/>
        <v>0.86999649804672163</v>
      </c>
      <c r="BH678" s="1">
        <f t="shared" si="1635"/>
        <v>0.91290687766359813</v>
      </c>
      <c r="BI678" s="1">
        <f t="shared" si="1636"/>
        <v>0.95283868628766522</v>
      </c>
      <c r="BJ678" s="1">
        <f t="shared" si="1637"/>
        <v>0.98958163117942566</v>
      </c>
      <c r="BK678" s="1">
        <f t="shared" si="1638"/>
        <v>1.0230117003786732</v>
      </c>
      <c r="BL678" s="1">
        <f t="shared" si="1639"/>
        <v>1.0530875789753473</v>
      </c>
      <c r="BM678" s="1">
        <f t="shared" si="1640"/>
        <v>1.0798438385501747</v>
      </c>
      <c r="BN678" s="1">
        <f t="shared" si="1641"/>
        <v>1.1033815772582394</v>
      </c>
      <c r="BO678" s="1">
        <f t="shared" si="1642"/>
        <v>1.1238572756002252</v>
      </c>
      <c r="BP678" s="1">
        <f t="shared" si="1643"/>
        <v>1.1414706531072505</v>
      </c>
      <c r="BQ678" s="1">
        <f t="shared" si="1644"/>
        <v>1.1564522698971029</v>
      </c>
      <c r="BR678" s="1">
        <f t="shared" si="1645"/>
        <v>1.1690515253241685</v>
      </c>
      <c r="BS678" s="1">
        <f t="shared" si="1646"/>
        <v>1.1795255780092884</v>
      </c>
      <c r="BT678" s="1">
        <f t="shared" si="1647"/>
        <v>1.1881295630731832</v>
      </c>
      <c r="BU678" s="1">
        <f t="shared" si="1648"/>
        <v>1.1951083287394337</v>
      </c>
      <c r="BV678" s="1">
        <f t="shared" si="1649"/>
        <v>1.2006897691820964</v>
      </c>
      <c r="BW678" s="1">
        <f t="shared" si="1650"/>
        <v>1.205079704375319</v>
      </c>
      <c r="BX678" s="1">
        <f t="shared" si="1651"/>
        <v>1.2084581583017211</v>
      </c>
      <c r="BY678" s="1">
        <f t="shared" si="1652"/>
        <v>1.210976818409345</v>
      </c>
      <c r="BZ678" s="1">
        <f t="shared" si="1653"/>
        <v>1.212757422848221</v>
      </c>
      <c r="CA678" s="1">
        <f t="shared" si="1654"/>
        <v>1.2138908164111664</v>
      </c>
      <c r="CB678" s="1">
        <f t="shared" si="1655"/>
        <v>1.2144364379712824</v>
      </c>
      <c r="CC678" s="1">
        <f t="shared" si="1656"/>
        <v>1.2144220469394593</v>
      </c>
      <c r="CD678" s="1">
        <f t="shared" si="1657"/>
        <v>1.2138435584033878</v>
      </c>
      <c r="CE678" s="1">
        <f t="shared" si="1658"/>
        <v>1.2126649302024075</v>
      </c>
      <c r="CF678" s="1">
        <f t="shared" si="1659"/>
        <v>1.2108181239989344</v>
      </c>
      <c r="CG678" s="1">
        <f t="shared" si="1660"/>
        <v>1.2082032400077489</v>
      </c>
      <c r="CH678" s="1">
        <f t="shared" si="1661"/>
        <v>1.2046889949177531</v>
      </c>
      <c r="CI678" s="1">
        <f t="shared" si="1662"/>
        <v>1.2001137681818344</v>
      </c>
      <c r="CJ678" s="1">
        <f t="shared" si="1663"/>
        <v>1.1942874769979246</v>
      </c>
      <c r="CK678" s="1">
        <f t="shared" si="1664"/>
        <v>1.1869945493213692</v>
      </c>
      <c r="CL678" s="1">
        <f t="shared" si="1665"/>
        <v>1.1779982426625022</v>
      </c>
      <c r="CM678" s="1">
        <f t="shared" si="1666"/>
        <v>1.1670465015858116</v>
      </c>
      <c r="CN678" s="1">
        <f t="shared" si="1667"/>
        <v>1.1538794586129</v>
      </c>
      <c r="CO678" s="1">
        <f t="shared" si="1668"/>
        <v>1.1382385646537714</v>
      </c>
      <c r="CP678" s="1">
        <f t="shared" si="1669"/>
        <v>1.119877192696203</v>
      </c>
      <c r="CQ678" s="1">
        <f t="shared" si="1670"/>
        <v>1.0985724023889081</v>
      </c>
      <c r="CR678" s="1">
        <f t="shared" si="1671"/>
        <v>1.0741373966278054</v>
      </c>
      <c r="CS678" s="1">
        <f t="shared" si="1672"/>
        <v>1.0464340597821875</v>
      </c>
      <c r="CT678" s="1">
        <f t="shared" si="1673"/>
        <v>1.0153848570758892</v>
      </c>
      <c r="CU678" s="1">
        <f t="shared" si="1674"/>
        <v>0.98098331120421989</v>
      </c>
      <c r="CV678" s="1">
        <f t="shared" si="1675"/>
        <v>0.9433022679576194</v>
      </c>
      <c r="CW678" s="1">
        <f t="shared" si="1676"/>
        <v>0.90249922512399583</v>
      </c>
      <c r="CX678" s="1">
        <f t="shared" si="1677"/>
        <v>0.8588181297044013</v>
      </c>
      <c r="CY678" s="1">
        <f t="shared" si="1678"/>
        <v>0.81258724185792897</v>
      </c>
      <c r="CZ678" s="1">
        <f t="shared" si="1679"/>
        <v>0.76421290721683088</v>
      </c>
      <c r="DA678" s="1">
        <f t="shared" si="1680"/>
        <v>0.71416935324695252</v>
      </c>
      <c r="DB678" s="1">
        <f t="shared" si="1681"/>
        <v>0.66298490661643839</v>
      </c>
      <c r="DC678" s="1">
        <f t="shared" si="1682"/>
        <v>0.61122529143325477</v>
      </c>
      <c r="DD678" s="1">
        <f t="shared" si="1683"/>
        <v>0.55947488781898702</v>
      </c>
      <c r="DE678" s="1">
        <f t="shared" si="1684"/>
        <v>0.50831698531011371</v>
      </c>
      <c r="DF678" s="1">
        <f t="shared" si="1685"/>
        <v>0.45831414084238109</v>
      </c>
      <c r="DG678" s="1">
        <f t="shared" si="1686"/>
        <v>0.40998973932196453</v>
      </c>
      <c r="DH678" s="1">
        <f t="shared" si="1687"/>
        <v>0.36381175752564926</v>
      </c>
      <c r="DI678" s="1">
        <f t="shared" si="1688"/>
        <v>0.32017955934255865</v>
      </c>
      <c r="DJ678" s="1">
        <f t="shared" si="1689"/>
        <v>0.27941431948309975</v>
      </c>
      <c r="DK678" s="1">
        <f t="shared" si="1690"/>
        <v>0.24175340620498731</v>
      </c>
      <c r="DL678" s="1">
        <f t="shared" si="1691"/>
        <v>0.20734877630882873</v>
      </c>
      <c r="DM678" s="1">
        <f t="shared" si="1692"/>
        <v>0.17626917226906216</v>
      </c>
      <c r="DN678" s="1">
        <f t="shared" si="1693"/>
        <v>0.14850568355331309</v>
      </c>
      <c r="DO678" s="1">
        <f t="shared" si="1694"/>
        <v>0.12398005853165332</v>
      </c>
      <c r="DP678" s="1">
        <f t="shared" si="1695"/>
        <v>0.10255504004923038</v>
      </c>
      <c r="DQ678" s="1">
        <f t="shared" si="1696"/>
        <v>8.4045949986826726E-2</v>
      </c>
      <c r="DR678" s="1">
        <f t="shared" si="1697"/>
        <v>6.8232762677391562E-2</v>
      </c>
      <c r="DS678" s="1">
        <f t="shared" si="1698"/>
        <v>5.4871975131344605E-2</v>
      </c>
      <c r="DT678" s="1">
        <f t="shared" si="1699"/>
        <v>4.3707691009551845E-2</v>
      </c>
      <c r="DU678" s="1">
        <f t="shared" si="1700"/>
        <v>3.4481470458079908E-2</v>
      </c>
      <c r="DV678" s="1">
        <f t="shared" si="1701"/>
        <v>2.694064429995963E-2</v>
      </c>
      <c r="DW678" s="1">
        <f t="shared" si="1702"/>
        <v>2.0844934979625016E-2</v>
      </c>
      <c r="DX678" s="1">
        <f t="shared" si="1703"/>
        <v>1.5971356863734999E-2</v>
      </c>
      <c r="DY678" s="1">
        <f t="shared" si="1704"/>
        <v>1.2117476990057243E-2</v>
      </c>
      <c r="DZ678" s="1">
        <f t="shared" si="1705"/>
        <v>9.1031995149667561E-3</v>
      </c>
      <c r="EA678" s="1">
        <f t="shared" si="1706"/>
        <v>6.7712915666856494E-3</v>
      </c>
      <c r="EB678" s="1">
        <f t="shared" si="1707"/>
        <v>4.9868963284856781E-3</v>
      </c>
      <c r="EC678" s="1">
        <f t="shared" si="1708"/>
        <v>3.6362843573313213E-3</v>
      </c>
      <c r="ED678" s="1">
        <f t="shared" si="1709"/>
        <v>2.6250810646430843E-3</v>
      </c>
      <c r="EE678" s="1">
        <f t="shared" si="1710"/>
        <v>1.876182158299148E-3</v>
      </c>
      <c r="EF678" s="1">
        <f t="shared" si="1711"/>
        <v>1.3275347891805883E-3</v>
      </c>
      <c r="EG678" s="1">
        <f t="shared" si="1712"/>
        <v>9.2992472197108214E-4</v>
      </c>
      <c r="EH678" s="1">
        <f t="shared" si="1713"/>
        <v>6.4487276284649008E-4</v>
      </c>
      <c r="EI678" s="1">
        <f t="shared" si="1714"/>
        <v>4.4270964204442013E-4</v>
      </c>
      <c r="EJ678" s="1">
        <f t="shared" si="1715"/>
        <v>3.0086929926993858E-4</v>
      </c>
      <c r="EK678" s="1">
        <f t="shared" si="1716"/>
        <v>2.0241690775419329E-4</v>
      </c>
      <c r="EL678" s="1">
        <f t="shared" si="1717"/>
        <v>1.3481013892778428E-4</v>
      </c>
      <c r="EM678" s="1">
        <f t="shared" si="1718"/>
        <v>8.8879733172168621E-5</v>
      </c>
      <c r="EN678" s="1">
        <f t="shared" si="1719"/>
        <v>5.8007689322134226E-5</v>
      </c>
      <c r="EO678" s="1">
        <f t="shared" si="1720"/>
        <v>3.747743590262537E-5</v>
      </c>
      <c r="EP678" s="1">
        <f t="shared" si="1721"/>
        <v>2.39692846446436E-5</v>
      </c>
      <c r="EQ678" s="1">
        <f t="shared" si="1722"/>
        <v>1.51754344695979E-5</v>
      </c>
      <c r="ER678" s="1">
        <f t="shared" si="1723"/>
        <v>9.5110513559111763E-6</v>
      </c>
      <c r="ES678" s="1">
        <f t="shared" si="1724"/>
        <v>5.9008999573296206E-6</v>
      </c>
      <c r="ET678" s="1">
        <f t="shared" si="1725"/>
        <v>3.6241985221697563E-6</v>
      </c>
      <c r="EU678" s="1">
        <f t="shared" si="1726"/>
        <v>2.2034982458744248E-6</v>
      </c>
      <c r="EV678" s="1">
        <f t="shared" si="1727"/>
        <v>1.3262562678624371E-6</v>
      </c>
      <c r="EW678" s="1">
        <f t="shared" si="1728"/>
        <v>7.9027413515058092E-7</v>
      </c>
      <c r="EX678" s="1">
        <f t="shared" si="1729"/>
        <v>4.6627395546257121E-7</v>
      </c>
      <c r="EY678" s="1">
        <f t="shared" si="1730"/>
        <v>2.7259167211802299E-7</v>
      </c>
      <c r="EZ678" s="1">
        <f t="shared" si="1731"/>
        <v>1.5831840655347522E-7</v>
      </c>
      <c r="FA678" s="1">
        <f t="shared" si="1732"/>
        <v>9.2270076787330574E-8</v>
      </c>
      <c r="FB678" s="1">
        <f t="shared" si="1733"/>
        <v>5.5974372705496781E-8</v>
      </c>
      <c r="FC678" s="1">
        <f t="shared" si="1734"/>
        <v>3.9500671262353925E-8</v>
      </c>
      <c r="FD678" s="75">
        <f t="shared" si="1585"/>
        <v>3.9500671262353925E-8</v>
      </c>
    </row>
    <row r="679" spans="7:160" x14ac:dyDescent="0.35">
      <c r="G679" t="str">
        <f t="shared" si="1581"/>
        <v>Refd, t=3.32</v>
      </c>
      <c r="H679" s="76">
        <f t="shared" si="1582"/>
        <v>3.3199999999999514</v>
      </c>
      <c r="I679" s="1">
        <f t="shared" si="1583"/>
        <v>0</v>
      </c>
      <c r="J679" s="22">
        <f t="shared" si="1584"/>
        <v>8.1632409815450684E-7</v>
      </c>
      <c r="K679" s="1">
        <f t="shared" si="1586"/>
        <v>1.6077955712807648E-6</v>
      </c>
      <c r="L679" s="1">
        <f t="shared" si="1587"/>
        <v>2.9727391186624587E-6</v>
      </c>
      <c r="M679" s="1">
        <f t="shared" si="1588"/>
        <v>5.2708718834702934E-6</v>
      </c>
      <c r="N679" s="1">
        <f t="shared" si="1589"/>
        <v>9.0631498478268208E-6</v>
      </c>
      <c r="O679" s="1">
        <f t="shared" si="1590"/>
        <v>1.5211791253944075E-5</v>
      </c>
      <c r="P679" s="1">
        <f t="shared" si="1591"/>
        <v>2.5023366657715587E-5</v>
      </c>
      <c r="Q679" s="1">
        <f t="shared" si="1592"/>
        <v>4.0450120383443144E-5</v>
      </c>
      <c r="R679" s="1">
        <f t="shared" si="1593"/>
        <v>6.436842637787988E-5</v>
      </c>
      <c r="S679" s="1">
        <f t="shared" si="1594"/>
        <v>1.0095722034714383E-4</v>
      </c>
      <c r="T679" s="1">
        <f t="shared" si="1595"/>
        <v>1.562030384135406E-4</v>
      </c>
      <c r="U679" s="1">
        <f t="shared" si="1596"/>
        <v>2.3856140377961617E-4</v>
      </c>
      <c r="V679" s="1">
        <f t="shared" si="1597"/>
        <v>3.5980601639216958E-4</v>
      </c>
      <c r="W679" s="1">
        <f t="shared" si="1598"/>
        <v>5.3609660394788314E-4</v>
      </c>
      <c r="X679" s="1">
        <f t="shared" si="1599"/>
        <v>7.8929231543278821E-4</v>
      </c>
      <c r="Y679" s="1">
        <f t="shared" si="1600"/>
        <v>1.1485290279159759E-3</v>
      </c>
      <c r="Z679" s="1">
        <f t="shared" si="1601"/>
        <v>1.6520647826133456E-3</v>
      </c>
      <c r="AA679" s="1">
        <f t="shared" si="1602"/>
        <v>2.3493768734896446E-3</v>
      </c>
      <c r="AB679" s="1">
        <f t="shared" si="1603"/>
        <v>3.3034664235806282E-3</v>
      </c>
      <c r="AC679" s="1">
        <f t="shared" si="1604"/>
        <v>4.5932918262088932E-3</v>
      </c>
      <c r="AD679" s="1">
        <f t="shared" si="1605"/>
        <v>6.3162123518360558E-3</v>
      </c>
      <c r="AE679" s="1">
        <f t="shared" si="1606"/>
        <v>8.5902798034542729E-3</v>
      </c>
      <c r="AF679" s="1">
        <f t="shared" si="1607"/>
        <v>1.1556172852891042E-2</v>
      </c>
      <c r="AG679" s="1">
        <f t="shared" si="1608"/>
        <v>1.5378530309296727E-2</v>
      </c>
      <c r="AH679" s="1">
        <f t="shared" si="1609"/>
        <v>2.0246411727807237E-2</v>
      </c>
      <c r="AI679" s="1">
        <f t="shared" si="1610"/>
        <v>2.637260265308336E-2</v>
      </c>
      <c r="AJ679" s="1">
        <f t="shared" si="1611"/>
        <v>3.3991493468852253E-2</v>
      </c>
      <c r="AK679" s="1">
        <f t="shared" si="1612"/>
        <v>4.3355300386985159E-2</v>
      </c>
      <c r="AL679" s="1">
        <f t="shared" si="1613"/>
        <v>5.4728467764759134E-2</v>
      </c>
      <c r="AM679" s="1">
        <f t="shared" si="1614"/>
        <v>6.8380193100717981E-2</v>
      </c>
      <c r="AN679" s="1">
        <f t="shared" si="1615"/>
        <v>8.4575146613795768E-2</v>
      </c>
      <c r="AO679" s="1">
        <f t="shared" si="1616"/>
        <v>0.10356260920038948</v>
      </c>
      <c r="AP679" s="1">
        <f t="shared" si="1617"/>
        <v>0.12556441483291439</v>
      </c>
      <c r="AQ679" s="1">
        <f t="shared" si="1618"/>
        <v>0.15076224184356399</v>
      </c>
      <c r="AR679" s="1">
        <f t="shared" si="1619"/>
        <v>0.17928493560787276</v>
      </c>
      <c r="AS679" s="1">
        <f t="shared" si="1620"/>
        <v>0.21119664598797366</v>
      </c>
      <c r="AT679" s="1">
        <f t="shared" si="1621"/>
        <v>0.24648661110142836</v>
      </c>
      <c r="AU679" s="1">
        <f t="shared" si="1622"/>
        <v>0.28506140273614294</v>
      </c>
      <c r="AV679" s="1">
        <f t="shared" si="1623"/>
        <v>0.32674036173355203</v>
      </c>
      <c r="AW679" s="1">
        <f t="shared" si="1624"/>
        <v>0.37125479453715954</v>
      </c>
      <c r="AX679" s="1">
        <f t="shared" si="1625"/>
        <v>0.41825128307038562</v>
      </c>
      <c r="AY679" s="1">
        <f t="shared" si="1626"/>
        <v>0.46729919471636544</v>
      </c>
      <c r="AZ679" s="1">
        <f t="shared" si="1627"/>
        <v>0.51790218906861041</v>
      </c>
      <c r="BA679" s="1">
        <f t="shared" si="1628"/>
        <v>0.56951322893444656</v>
      </c>
      <c r="BB679" s="1">
        <f t="shared" si="1629"/>
        <v>0.62155234166275153</v>
      </c>
      <c r="BC679" s="1">
        <f t="shared" si="1630"/>
        <v>0.67342616827845581</v>
      </c>
      <c r="BD679" s="1">
        <f t="shared" si="1631"/>
        <v>0.72454820243676932</v>
      </c>
      <c r="BE679" s="1">
        <f t="shared" si="1632"/>
        <v>0.77435857199996616</v>
      </c>
      <c r="BF679" s="1">
        <f t="shared" si="1633"/>
        <v>0.82234225751546819</v>
      </c>
      <c r="BG679" s="1">
        <f t="shared" si="1634"/>
        <v>0.8680447692682336</v>
      </c>
      <c r="BH679" s="1">
        <f t="shared" si="1635"/>
        <v>0.91108450458334489</v>
      </c>
      <c r="BI679" s="1">
        <f t="shared" si="1636"/>
        <v>0.95116125949562214</v>
      </c>
      <c r="BJ679" s="1">
        <f t="shared" si="1637"/>
        <v>0.98806064921093795</v>
      </c>
      <c r="BK679" s="1">
        <f t="shared" si="1638"/>
        <v>1.0216544738734703</v>
      </c>
      <c r="BL679" s="1">
        <f t="shared" si="1639"/>
        <v>1.0518973253402726</v>
      </c>
      <c r="BM679" s="1">
        <f t="shared" si="1640"/>
        <v>1.0788199462305521</v>
      </c>
      <c r="BN679" s="1">
        <f t="shared" si="1641"/>
        <v>1.1025200096166008</v>
      </c>
      <c r="BO679" s="1">
        <f t="shared" si="1642"/>
        <v>1.1231510784457732</v>
      </c>
      <c r="BP679" s="1">
        <f t="shared" si="1643"/>
        <v>1.1409105273098037</v>
      </c>
      <c r="BQ679" s="1">
        <f t="shared" si="1644"/>
        <v>1.1560271711099752</v>
      </c>
      <c r="BR679" s="1">
        <f t="shared" si="1645"/>
        <v>1.1687492561999568</v>
      </c>
      <c r="BS679" s="1">
        <f t="shared" si="1646"/>
        <v>1.1793333437836855</v>
      </c>
      <c r="BT679" s="1">
        <f t="shared" si="1647"/>
        <v>1.1880344682650295</v>
      </c>
      <c r="BU679" s="1">
        <f t="shared" si="1648"/>
        <v>1.1950978002006969</v>
      </c>
      <c r="BV679" s="1">
        <f t="shared" si="1649"/>
        <v>1.2007518981202028</v>
      </c>
      <c r="BW679" s="1">
        <f t="shared" si="1650"/>
        <v>1.2052035066737024</v>
      </c>
      <c r="BX679" s="1">
        <f t="shared" si="1651"/>
        <v>1.2086337580506417</v>
      </c>
      <c r="BY679" s="1">
        <f t="shared" si="1652"/>
        <v>1.2111955637643312</v>
      </c>
      <c r="BZ679" s="1">
        <f t="shared" si="1653"/>
        <v>1.2130119460535993</v>
      </c>
      <c r="CA679" s="1">
        <f t="shared" si="1654"/>
        <v>1.2141750510919291</v>
      </c>
      <c r="CB679" s="1">
        <f t="shared" si="1655"/>
        <v>1.2147456067413624</v>
      </c>
      <c r="CC679" s="1">
        <f t="shared" si="1656"/>
        <v>1.2147526311995596</v>
      </c>
      <c r="CD679" s="1">
        <f t="shared" si="1657"/>
        <v>1.2141932601448371</v>
      </c>
      <c r="CE679" s="1">
        <f t="shared" si="1658"/>
        <v>1.2130326329457428</v>
      </c>
      <c r="CF679" s="1">
        <f t="shared" si="1659"/>
        <v>1.2112038569251975</v>
      </c>
      <c r="CG679" s="1">
        <f t="shared" si="1660"/>
        <v>1.2086081461253551</v>
      </c>
      <c r="CH679" s="1">
        <f t="shared" si="1661"/>
        <v>1.2051153009765063</v>
      </c>
      <c r="CI679" s="1">
        <f t="shared" si="1662"/>
        <v>1.200564751218393</v>
      </c>
      <c r="CJ679" s="1">
        <f t="shared" si="1663"/>
        <v>1.1947674200876073</v>
      </c>
      <c r="CK679" s="1">
        <f t="shared" si="1664"/>
        <v>1.1875086775247696</v>
      </c>
      <c r="CL679" s="1">
        <f t="shared" si="1665"/>
        <v>1.1785526294799535</v>
      </c>
      <c r="CM679" s="1">
        <f t="shared" si="1666"/>
        <v>1.1676479366234291</v>
      </c>
      <c r="CN679" s="1">
        <f t="shared" si="1667"/>
        <v>1.1545352687211898</v>
      </c>
      <c r="CO679" s="1">
        <f t="shared" si="1668"/>
        <v>1.1389563835443368</v>
      </c>
      <c r="CP679" s="1">
        <f t="shared" si="1669"/>
        <v>1.1206646778908962</v>
      </c>
      <c r="CQ679" s="1">
        <f t="shared" si="1670"/>
        <v>1.0994369031046358</v>
      </c>
      <c r="CR679" s="1">
        <f t="shared" si="1671"/>
        <v>1.0750855815180806</v>
      </c>
      <c r="CS679" s="1">
        <f t="shared" si="1672"/>
        <v>1.0474715188962669</v>
      </c>
      <c r="CT679" s="1">
        <f t="shared" si="1673"/>
        <v>1.0165156974240113</v>
      </c>
      <c r="CU679" s="1">
        <f t="shared" si="1674"/>
        <v>0.98220976935991899</v>
      </c>
      <c r="CV679" s="1">
        <f t="shared" si="1675"/>
        <v>0.94462436563494356</v>
      </c>
      <c r="CW679" s="1">
        <f t="shared" si="1676"/>
        <v>0.90391449418078251</v>
      </c>
      <c r="CX679" s="1">
        <f t="shared" si="1677"/>
        <v>0.86032143124489568</v>
      </c>
      <c r="CY679" s="1">
        <f t="shared" si="1678"/>
        <v>0.81417069995764557</v>
      </c>
      <c r="CZ679" s="1">
        <f t="shared" si="1679"/>
        <v>0.76586597143851254</v>
      </c>
      <c r="DA679" s="1">
        <f t="shared" si="1680"/>
        <v>0.71587899598253735</v>
      </c>
      <c r="DB679" s="1">
        <f t="shared" si="1681"/>
        <v>0.66473595202622593</v>
      </c>
      <c r="DC679" s="1">
        <f t="shared" si="1682"/>
        <v>0.61300086317607649</v>
      </c>
      <c r="DD679" s="1">
        <f t="shared" si="1683"/>
        <v>0.56125695377207196</v>
      </c>
      <c r="DE679" s="1">
        <f t="shared" si="1684"/>
        <v>0.51008696993902336</v>
      </c>
      <c r="DF679" s="1">
        <f t="shared" si="1685"/>
        <v>0.46005357055001328</v>
      </c>
      <c r="DG679" s="1">
        <f t="shared" si="1686"/>
        <v>0.41168088351667326</v>
      </c>
      <c r="DH679" s="1">
        <f t="shared" si="1687"/>
        <v>0.36543822855793479</v>
      </c>
      <c r="DI679" s="1">
        <f t="shared" si="1688"/>
        <v>0.32172683781379213</v>
      </c>
      <c r="DJ679" s="1">
        <f t="shared" si="1689"/>
        <v>0.28087017737364167</v>
      </c>
      <c r="DK679" s="1">
        <f t="shared" si="1690"/>
        <v>0.24310820819315404</v>
      </c>
      <c r="DL679" s="1">
        <f t="shared" si="1691"/>
        <v>0.20859564876812328</v>
      </c>
      <c r="DM679" s="1">
        <f t="shared" si="1692"/>
        <v>0.17740403886729636</v>
      </c>
      <c r="DN679" s="1">
        <f t="shared" si="1693"/>
        <v>0.1495271752797292</v>
      </c>
      <c r="DO679" s="1">
        <f t="shared" si="1694"/>
        <v>0.12488931360341014</v>
      </c>
      <c r="DP679" s="1">
        <f t="shared" si="1695"/>
        <v>0.10335541493669249</v>
      </c>
      <c r="DQ679" s="1">
        <f t="shared" si="1696"/>
        <v>8.4742666416877901E-2</v>
      </c>
      <c r="DR679" s="1">
        <f t="shared" si="1697"/>
        <v>6.8832516837226299E-2</v>
      </c>
      <c r="DS679" s="1">
        <f t="shared" si="1698"/>
        <v>5.5382534540471373E-2</v>
      </c>
      <c r="DT679" s="1">
        <f t="shared" si="1699"/>
        <v>4.4137501979682768E-2</v>
      </c>
      <c r="DU679" s="1">
        <f t="shared" si="1700"/>
        <v>3.4839295172309041E-2</v>
      </c>
      <c r="DV679" s="1">
        <f t="shared" si="1701"/>
        <v>2.7235241830902954E-2</v>
      </c>
      <c r="DW679" s="1">
        <f t="shared" si="1702"/>
        <v>2.1084795548338087E-2</v>
      </c>
      <c r="DX679" s="1">
        <f t="shared" si="1703"/>
        <v>1.6164493781461731E-2</v>
      </c>
      <c r="DY679" s="1">
        <f t="shared" si="1704"/>
        <v>1.2271276395207512E-2</v>
      </c>
      <c r="DZ679" s="1">
        <f t="shared" si="1705"/>
        <v>9.2243244758542127E-3</v>
      </c>
      <c r="EA679" s="1">
        <f t="shared" si="1706"/>
        <v>6.8656345044362157E-3</v>
      </c>
      <c r="EB679" s="1">
        <f t="shared" si="1707"/>
        <v>5.0595720513016453E-3</v>
      </c>
      <c r="EC679" s="1">
        <f t="shared" si="1708"/>
        <v>3.691655222719289E-3</v>
      </c>
      <c r="ED679" s="1">
        <f t="shared" si="1709"/>
        <v>2.6668057701030364E-3</v>
      </c>
      <c r="EE679" s="1">
        <f t="shared" si="1710"/>
        <v>1.907280234418253E-3</v>
      </c>
      <c r="EF679" s="1">
        <f t="shared" si="1711"/>
        <v>1.3504598498032267E-3</v>
      </c>
      <c r="EG679" s="1">
        <f t="shared" si="1712"/>
        <v>9.4664073942895633E-4</v>
      </c>
      <c r="EH679" s="1">
        <f t="shared" si="1713"/>
        <v>6.5692893013623343E-4</v>
      </c>
      <c r="EI679" s="1">
        <f t="shared" si="1714"/>
        <v>4.5131063801491462E-4</v>
      </c>
      <c r="EJ679" s="1">
        <f t="shared" si="1715"/>
        <v>3.0693890201173845E-4</v>
      </c>
      <c r="EK679" s="1">
        <f t="shared" si="1716"/>
        <v>2.0665385393588378E-4</v>
      </c>
      <c r="EL679" s="1">
        <f t="shared" si="1717"/>
        <v>1.3773588063499938E-4</v>
      </c>
      <c r="EM679" s="1">
        <f t="shared" si="1718"/>
        <v>9.087829985652605E-5</v>
      </c>
      <c r="EN679" s="1">
        <f t="shared" si="1719"/>
        <v>5.9358238068328462E-5</v>
      </c>
      <c r="EO679" s="1">
        <f t="shared" si="1720"/>
        <v>3.8380295529235159E-5</v>
      </c>
      <c r="EP679" s="1">
        <f t="shared" si="1721"/>
        <v>2.4566399652902686E-5</v>
      </c>
      <c r="EQ679" s="1">
        <f t="shared" si="1722"/>
        <v>1.5566125111958967E-5</v>
      </c>
      <c r="ER679" s="1">
        <f t="shared" si="1723"/>
        <v>9.7639548567806711E-6</v>
      </c>
      <c r="ES679" s="1">
        <f t="shared" si="1724"/>
        <v>6.0628694226040152E-6</v>
      </c>
      <c r="ET679" s="1">
        <f t="shared" si="1725"/>
        <v>3.7268293847972227E-6</v>
      </c>
      <c r="EU679" s="1">
        <f t="shared" si="1726"/>
        <v>2.267841161864773E-6</v>
      </c>
      <c r="EV679" s="1">
        <f t="shared" si="1727"/>
        <v>1.3661695848101971E-6</v>
      </c>
      <c r="EW679" s="1">
        <f t="shared" si="1728"/>
        <v>8.147740223770994E-7</v>
      </c>
      <c r="EX679" s="1">
        <f t="shared" si="1729"/>
        <v>4.8115874970365866E-7</v>
      </c>
      <c r="EY679" s="1">
        <f t="shared" si="1730"/>
        <v>2.8154966333072377E-7</v>
      </c>
      <c r="EZ679" s="1">
        <f t="shared" si="1731"/>
        <v>1.636745946120272E-7</v>
      </c>
      <c r="FA679" s="1">
        <f t="shared" si="1732"/>
        <v>9.5486158578590792E-8</v>
      </c>
      <c r="FB679" s="1">
        <f t="shared" si="1733"/>
        <v>5.7986055536282044E-8</v>
      </c>
      <c r="FC679" s="1">
        <f t="shared" si="1734"/>
        <v>4.0956441395224102E-8</v>
      </c>
      <c r="FD679" s="75">
        <f t="shared" si="1585"/>
        <v>4.0956441395224102E-8</v>
      </c>
    </row>
    <row r="680" spans="7:160" x14ac:dyDescent="0.35">
      <c r="G680" t="str">
        <f t="shared" si="1581"/>
        <v>Refd, t=3.32</v>
      </c>
      <c r="H680" s="76">
        <f t="shared" si="1582"/>
        <v>3.3249999999999513</v>
      </c>
      <c r="I680" s="1">
        <f t="shared" si="1583"/>
        <v>0</v>
      </c>
      <c r="J680" s="22">
        <f t="shared" si="1584"/>
        <v>8.072818438719646E-7</v>
      </c>
      <c r="K680" s="1">
        <f t="shared" si="1586"/>
        <v>1.5899914290625288E-6</v>
      </c>
      <c r="L680" s="1">
        <f t="shared" si="1587"/>
        <v>2.9398374312348405E-6</v>
      </c>
      <c r="M680" s="1">
        <f t="shared" si="1588"/>
        <v>5.212581965647076E-6</v>
      </c>
      <c r="N680" s="1">
        <f t="shared" si="1589"/>
        <v>8.9630371348410163E-6</v>
      </c>
      <c r="O680" s="1">
        <f t="shared" si="1590"/>
        <v>1.5044024905753917E-5</v>
      </c>
      <c r="P680" s="1">
        <f t="shared" si="1591"/>
        <v>2.4747966568859821E-5</v>
      </c>
      <c r="Q680" s="1">
        <f t="shared" si="1592"/>
        <v>4.0006127868055326E-5</v>
      </c>
      <c r="R680" s="1">
        <f t="shared" si="1593"/>
        <v>6.3664259783920225E-5</v>
      </c>
      <c r="S680" s="1">
        <f t="shared" si="1594"/>
        <v>9.9857294678906862E-5</v>
      </c>
      <c r="T680" s="1">
        <f t="shared" si="1595"/>
        <v>1.5450953763601841E-4</v>
      </c>
      <c r="U680" s="1">
        <f t="shared" si="1596"/>
        <v>2.3598991424666604E-4</v>
      </c>
      <c r="V680" s="1">
        <f t="shared" si="1597"/>
        <v>3.5595358713592825E-4</v>
      </c>
      <c r="W680" s="1">
        <f t="shared" si="1598"/>
        <v>5.3040073151203616E-4</v>
      </c>
      <c r="X680" s="1">
        <f t="shared" si="1599"/>
        <v>7.8097940408544328E-4</v>
      </c>
      <c r="Y680" s="1">
        <f t="shared" si="1600"/>
        <v>1.1365511044004292E-3</v>
      </c>
      <c r="Z680" s="1">
        <f t="shared" si="1601"/>
        <v>1.6350237052182419E-3</v>
      </c>
      <c r="AA680" s="1">
        <f t="shared" si="1602"/>
        <v>2.325436021676828E-3</v>
      </c>
      <c r="AB680" s="1">
        <f t="shared" si="1603"/>
        <v>3.2702509273118438E-3</v>
      </c>
      <c r="AC680" s="1">
        <f t="shared" si="1604"/>
        <v>4.5477798097233769E-3</v>
      </c>
      <c r="AD680" s="1">
        <f t="shared" si="1605"/>
        <v>6.2546214043530095E-3</v>
      </c>
      <c r="AE680" s="1">
        <f t="shared" si="1606"/>
        <v>8.5079548797248831E-3</v>
      </c>
      <c r="AF680" s="1">
        <f t="shared" si="1607"/>
        <v>1.1447483922416891E-2</v>
      </c>
      <c r="AG680" s="1">
        <f t="shared" si="1608"/>
        <v>1.5236790125441654E-2</v>
      </c>
      <c r="AH680" s="1">
        <f t="shared" si="1609"/>
        <v>2.0063825830629652E-2</v>
      </c>
      <c r="AI680" s="1">
        <f t="shared" si="1610"/>
        <v>2.614026486303864E-2</v>
      </c>
      <c r="AJ680" s="1">
        <f t="shared" si="1611"/>
        <v>3.3699440365264913E-2</v>
      </c>
      <c r="AK680" s="1">
        <f t="shared" si="1612"/>
        <v>4.2992637306000427E-2</v>
      </c>
      <c r="AL680" s="1">
        <f t="shared" si="1613"/>
        <v>5.4283576468529444E-2</v>
      </c>
      <c r="AM680" s="1">
        <f t="shared" si="1614"/>
        <v>6.7841027343366875E-2</v>
      </c>
      <c r="AN680" s="1">
        <f t="shared" si="1615"/>
        <v>8.3929616392507553E-2</v>
      </c>
      <c r="AO680" s="1">
        <f t="shared" si="1616"/>
        <v>0.10279904774831432</v>
      </c>
      <c r="AP680" s="1">
        <f t="shared" si="1617"/>
        <v>0.12467211479905785</v>
      </c>
      <c r="AQ680" s="1">
        <f t="shared" si="1618"/>
        <v>0.14973203921506173</v>
      </c>
      <c r="AR680" s="1">
        <f t="shared" si="1619"/>
        <v>0.17810981251117972</v>
      </c>
      <c r="AS680" s="1">
        <f t="shared" si="1620"/>
        <v>0.20987231738673989</v>
      </c>
      <c r="AT680" s="1">
        <f t="shared" si="1621"/>
        <v>0.24501205640919985</v>
      </c>
      <c r="AU680" s="1">
        <f t="shared" si="1622"/>
        <v>0.28343930218687358</v>
      </c>
      <c r="AV680" s="1">
        <f t="shared" si="1623"/>
        <v>0.3249773994907238</v>
      </c>
      <c r="AW680" s="1">
        <f t="shared" si="1624"/>
        <v>0.36936179615688558</v>
      </c>
      <c r="AX680" s="1">
        <f t="shared" si="1625"/>
        <v>0.41624316388677302</v>
      </c>
      <c r="AY680" s="1">
        <f t="shared" si="1626"/>
        <v>0.46519470743237673</v>
      </c>
      <c r="AZ680" s="1">
        <f t="shared" si="1627"/>
        <v>0.51572347241142957</v>
      </c>
      <c r="BA680" s="1">
        <f t="shared" si="1628"/>
        <v>0.56728517350544161</v>
      </c>
      <c r="BB680" s="1">
        <f t="shared" si="1629"/>
        <v>0.6193018027695848</v>
      </c>
      <c r="BC680" s="1">
        <f t="shared" si="1630"/>
        <v>0.67118106727447591</v>
      </c>
      <c r="BD680" s="1">
        <f t="shared" si="1631"/>
        <v>0.72233656675935864</v>
      </c>
      <c r="BE680" s="1">
        <f t="shared" si="1632"/>
        <v>0.77220756883652164</v>
      </c>
      <c r="BF680" s="1">
        <f t="shared" si="1633"/>
        <v>0.82027727637075043</v>
      </c>
      <c r="BG680" s="1">
        <f t="shared" si="1634"/>
        <v>0.86608860464821158</v>
      </c>
      <c r="BH680" s="1">
        <f t="shared" si="1635"/>
        <v>0.90925668198561371</v>
      </c>
      <c r="BI680" s="1">
        <f t="shared" si="1636"/>
        <v>0.94947753673374446</v>
      </c>
      <c r="BJ680" s="1">
        <f t="shared" si="1637"/>
        <v>0.98653271191598968</v>
      </c>
      <c r="BK680" s="1">
        <f t="shared" si="1638"/>
        <v>1.0202898300790422</v>
      </c>
      <c r="BL680" s="1">
        <f t="shared" si="1639"/>
        <v>1.0506993906402662</v>
      </c>
      <c r="BM680" s="1">
        <f t="shared" si="1640"/>
        <v>1.0777882992405805</v>
      </c>
      <c r="BN680" s="1">
        <f t="shared" si="1641"/>
        <v>1.1016507882594111</v>
      </c>
      <c r="BO680" s="1">
        <f t="shared" si="1642"/>
        <v>1.1224374814849061</v>
      </c>
      <c r="BP680" s="1">
        <f t="shared" si="1643"/>
        <v>1.1403433827857106</v>
      </c>
      <c r="BQ680" s="1">
        <f t="shared" si="1644"/>
        <v>1.1555955337612298</v>
      </c>
      <c r="BR680" s="1">
        <f t="shared" si="1645"/>
        <v>1.1684409991633065</v>
      </c>
      <c r="BS680" s="1">
        <f t="shared" si="1646"/>
        <v>1.1791357152357453</v>
      </c>
      <c r="BT680" s="1">
        <f t="shared" si="1647"/>
        <v>1.187934590453813</v>
      </c>
      <c r="BU680" s="1">
        <f t="shared" si="1648"/>
        <v>1.1950830957506284</v>
      </c>
      <c r="BV680" s="1">
        <f t="shared" si="1649"/>
        <v>1.2008104358695924</v>
      </c>
      <c r="BW680" s="1">
        <f t="shared" si="1650"/>
        <v>1.2053242660256946</v>
      </c>
      <c r="BX680" s="1">
        <f t="shared" si="1651"/>
        <v>1.2088068164483323</v>
      </c>
      <c r="BY680" s="1">
        <f t="shared" si="1652"/>
        <v>1.2114122161661913</v>
      </c>
      <c r="BZ680" s="1">
        <f t="shared" si="1653"/>
        <v>1.2132647680740096</v>
      </c>
      <c r="CA680" s="1">
        <f t="shared" si="1654"/>
        <v>1.2144579188069777</v>
      </c>
      <c r="CB680" s="1">
        <f t="shared" si="1655"/>
        <v>1.2150536861696557</v>
      </c>
      <c r="CC680" s="1">
        <f t="shared" si="1656"/>
        <v>1.2150823493488703</v>
      </c>
      <c r="CD680" s="1">
        <f t="shared" si="1657"/>
        <v>1.2145422675037241</v>
      </c>
      <c r="CE680" s="1">
        <f t="shared" si="1658"/>
        <v>1.2133997646448416</v>
      </c>
      <c r="CF680" s="1">
        <f t="shared" si="1659"/>
        <v>1.2115890967442164</v>
      </c>
      <c r="CG680" s="1">
        <f t="shared" si="1660"/>
        <v>1.2090125943185377</v>
      </c>
      <c r="CH680" s="1">
        <f t="shared" si="1661"/>
        <v>1.2055411437608639</v>
      </c>
      <c r="CI680" s="1">
        <f t="shared" si="1662"/>
        <v>1.2010152269366752</v>
      </c>
      <c r="CJ680" s="1">
        <f t="shared" si="1663"/>
        <v>1.1952467747362781</v>
      </c>
      <c r="CK680" s="1">
        <f t="shared" si="1664"/>
        <v>1.1880221007317908</v>
      </c>
      <c r="CL680" s="1">
        <f t="shared" si="1665"/>
        <v>1.1791061613161564</v>
      </c>
      <c r="CM680" s="1">
        <f t="shared" si="1666"/>
        <v>1.1682483359901175</v>
      </c>
      <c r="CN680" s="1">
        <f t="shared" si="1667"/>
        <v>1.1551898355765606</v>
      </c>
      <c r="CO680" s="1">
        <f t="shared" si="1668"/>
        <v>1.1396727299344966</v>
      </c>
      <c r="CP680" s="1">
        <f t="shared" si="1669"/>
        <v>1.1214504465570709</v>
      </c>
      <c r="CQ680" s="1">
        <f t="shared" si="1670"/>
        <v>1.1002994371457369</v>
      </c>
      <c r="CR680" s="1">
        <f t="shared" si="1671"/>
        <v>1.0760315538702854</v>
      </c>
      <c r="CS680" s="1">
        <f t="shared" si="1672"/>
        <v>1.0485065358060741</v>
      </c>
      <c r="CT680" s="1">
        <f t="shared" si="1673"/>
        <v>1.0176438951088926</v>
      </c>
      <c r="CU680" s="1">
        <f t="shared" si="1674"/>
        <v>0.98343342710158543</v>
      </c>
      <c r="CV680" s="1">
        <f t="shared" si="1675"/>
        <v>0.94594356108603672</v>
      </c>
      <c r="CW680" s="1">
        <f t="shared" si="1676"/>
        <v>0.90532682722833557</v>
      </c>
      <c r="CX680" s="1">
        <f t="shared" si="1677"/>
        <v>0.86182184106288184</v>
      </c>
      <c r="CY680" s="1">
        <f t="shared" si="1678"/>
        <v>0.8157513958096968</v>
      </c>
      <c r="CZ680" s="1">
        <f t="shared" si="1679"/>
        <v>0.76751649152188262</v>
      </c>
      <c r="DA680" s="1">
        <f t="shared" si="1680"/>
        <v>0.71758640055045531</v>
      </c>
      <c r="DB680" s="1">
        <f t="shared" si="1681"/>
        <v>0.66648514782877999</v>
      </c>
      <c r="DC680" s="1">
        <f t="shared" si="1682"/>
        <v>0.61477504672733696</v>
      </c>
      <c r="DD680" s="1">
        <f t="shared" si="1683"/>
        <v>0.56303815197283191</v>
      </c>
      <c r="DE680" s="1">
        <f t="shared" si="1684"/>
        <v>0.51185664903143402</v>
      </c>
      <c r="DF680" s="1">
        <f t="shared" si="1685"/>
        <v>0.46179327900291212</v>
      </c>
      <c r="DG680" s="1">
        <f t="shared" si="1686"/>
        <v>0.41337289177803493</v>
      </c>
      <c r="DH680" s="1">
        <f t="shared" si="1687"/>
        <v>0.36706612892689061</v>
      </c>
      <c r="DI680" s="1">
        <f t="shared" si="1688"/>
        <v>0.32327607093512112</v>
      </c>
      <c r="DJ680" s="1">
        <f t="shared" si="1689"/>
        <v>0.28232845769878689</v>
      </c>
      <c r="DK680" s="1">
        <f t="shared" si="1690"/>
        <v>0.24446582858476343</v>
      </c>
      <c r="DL680" s="1">
        <f t="shared" si="1691"/>
        <v>0.2098456534706995</v>
      </c>
      <c r="DM680" s="1">
        <f t="shared" si="1692"/>
        <v>0.1785422634596423</v>
      </c>
      <c r="DN680" s="1">
        <f t="shared" si="1693"/>
        <v>0.15055216111460318</v>
      </c>
      <c r="DO680" s="1">
        <f t="shared" si="1694"/>
        <v>0.12580211188214174</v>
      </c>
      <c r="DP680" s="1">
        <f t="shared" si="1695"/>
        <v>0.10415930139766597</v>
      </c>
      <c r="DQ680" s="1">
        <f t="shared" si="1696"/>
        <v>8.5442791299206941E-2</v>
      </c>
      <c r="DR680" s="1">
        <f t="shared" si="1697"/>
        <v>6.9435516218333257E-2</v>
      </c>
      <c r="DS680" s="1">
        <f t="shared" si="1698"/>
        <v>5.5896128468717651E-2</v>
      </c>
      <c r="DT680" s="1">
        <f t="shared" si="1699"/>
        <v>4.457010234737805E-2</v>
      </c>
      <c r="DU680" s="1">
        <f t="shared" si="1700"/>
        <v>3.5199642447033871E-2</v>
      </c>
      <c r="DV680" s="1">
        <f t="shared" si="1701"/>
        <v>2.7532085096479173E-2</v>
      </c>
      <c r="DW680" s="1">
        <f t="shared" si="1702"/>
        <v>2.132662531620818E-2</v>
      </c>
      <c r="DX680" s="1">
        <f t="shared" si="1703"/>
        <v>1.6359332183021505E-2</v>
      </c>
      <c r="DY680" s="1">
        <f t="shared" si="1704"/>
        <v>1.2426525029753376E-2</v>
      </c>
      <c r="DZ680" s="1">
        <f t="shared" si="1705"/>
        <v>9.3466666282253363E-3</v>
      </c>
      <c r="EA680" s="1">
        <f t="shared" si="1706"/>
        <v>6.9609858031131995E-3</v>
      </c>
      <c r="EB680" s="1">
        <f t="shared" si="1707"/>
        <v>5.1330719429530146E-3</v>
      </c>
      <c r="EC680" s="1">
        <f t="shared" si="1708"/>
        <v>3.7476908324933444E-3</v>
      </c>
      <c r="ED680" s="1">
        <f t="shared" si="1709"/>
        <v>2.7090596712248641E-3</v>
      </c>
      <c r="EE680" s="1">
        <f t="shared" si="1710"/>
        <v>1.9387941991198397E-3</v>
      </c>
      <c r="EF680" s="1">
        <f t="shared" si="1711"/>
        <v>1.3737076152252534E-3</v>
      </c>
      <c r="EG680" s="1">
        <f t="shared" si="1712"/>
        <v>9.6360402253626849E-4</v>
      </c>
      <c r="EH680" s="1">
        <f t="shared" si="1713"/>
        <v>6.691722125404401E-4</v>
      </c>
      <c r="EI680" s="1">
        <f t="shared" si="1714"/>
        <v>4.6005149373489585E-4</v>
      </c>
      <c r="EJ680" s="1">
        <f t="shared" si="1715"/>
        <v>3.1311177219214614E-4</v>
      </c>
      <c r="EK680" s="1">
        <f t="shared" si="1716"/>
        <v>2.1096612964931628E-4</v>
      </c>
      <c r="EL680" s="1">
        <f t="shared" si="1717"/>
        <v>1.4071591481547546E-4</v>
      </c>
      <c r="EM680" s="1">
        <f t="shared" si="1718"/>
        <v>9.2915532164231885E-5</v>
      </c>
      <c r="EN680" s="1">
        <f t="shared" si="1719"/>
        <v>6.0735998631136626E-5</v>
      </c>
      <c r="EO680" s="1">
        <f t="shared" si="1720"/>
        <v>3.9302081691083752E-5</v>
      </c>
      <c r="EP680" s="1">
        <f t="shared" si="1721"/>
        <v>2.5176525274454366E-5</v>
      </c>
      <c r="EQ680" s="1">
        <f t="shared" si="1722"/>
        <v>1.5965656070138863E-5</v>
      </c>
      <c r="ER680" s="1">
        <f t="shared" si="1723"/>
        <v>1.0022795944013711E-5</v>
      </c>
      <c r="ES680" s="1">
        <f t="shared" si="1724"/>
        <v>6.228781207203363E-6</v>
      </c>
      <c r="ET680" s="1">
        <f t="shared" si="1725"/>
        <v>3.8320479849158234E-6</v>
      </c>
      <c r="EU680" s="1">
        <f t="shared" si="1726"/>
        <v>2.3338634343768889E-6</v>
      </c>
      <c r="EV680" s="1">
        <f t="shared" si="1727"/>
        <v>1.4071604916345361E-6</v>
      </c>
      <c r="EW680" s="1">
        <f t="shared" si="1728"/>
        <v>8.3995767811384505E-7</v>
      </c>
      <c r="EX680" s="1">
        <f t="shared" si="1729"/>
        <v>4.9647273548564382E-7</v>
      </c>
      <c r="EY680" s="1">
        <f t="shared" si="1730"/>
        <v>2.9077441266126017E-7</v>
      </c>
      <c r="EZ680" s="1">
        <f t="shared" si="1731"/>
        <v>1.6919551372831888E-7</v>
      </c>
      <c r="FA680" s="1">
        <f t="shared" si="1732"/>
        <v>9.8804469935650404E-8</v>
      </c>
      <c r="FB680" s="1">
        <f t="shared" si="1733"/>
        <v>6.0063867816952076E-8</v>
      </c>
      <c r="FC680" s="1">
        <f t="shared" si="1734"/>
        <v>4.24613740071064E-8</v>
      </c>
      <c r="FD680" s="75">
        <f t="shared" si="1585"/>
        <v>4.24613740071064E-8</v>
      </c>
    </row>
    <row r="681" spans="7:160" x14ac:dyDescent="0.35">
      <c r="G681" t="str">
        <f t="shared" si="1581"/>
        <v>Refd, t=3.33</v>
      </c>
      <c r="H681" s="76">
        <f t="shared" si="1582"/>
        <v>3.3299999999999512</v>
      </c>
      <c r="I681" s="1">
        <f t="shared" si="1583"/>
        <v>0</v>
      </c>
      <c r="J681" s="22">
        <f t="shared" si="1584"/>
        <v>7.9834000349011507E-7</v>
      </c>
      <c r="K681" s="1">
        <f t="shared" si="1586"/>
        <v>1.5723850324673313E-6</v>
      </c>
      <c r="L681" s="1">
        <f t="shared" si="1587"/>
        <v>2.9073012377870052E-6</v>
      </c>
      <c r="M681" s="1">
        <f t="shared" si="1588"/>
        <v>5.1549396080531234E-6</v>
      </c>
      <c r="N681" s="1">
        <f t="shared" si="1589"/>
        <v>8.8640363798454813E-6</v>
      </c>
      <c r="O681" s="1">
        <f t="shared" si="1590"/>
        <v>1.4878120829905499E-5</v>
      </c>
      <c r="P681" s="1">
        <f t="shared" si="1591"/>
        <v>2.4475620057709555E-5</v>
      </c>
      <c r="Q681" s="1">
        <f t="shared" si="1592"/>
        <v>3.9567049386960676E-5</v>
      </c>
      <c r="R681" s="1">
        <f t="shared" si="1593"/>
        <v>6.296786665126686E-5</v>
      </c>
      <c r="S681" s="1">
        <f t="shared" si="1594"/>
        <v>9.8769469138261485E-5</v>
      </c>
      <c r="T681" s="1">
        <f t="shared" si="1595"/>
        <v>1.5283458358840256E-4</v>
      </c>
      <c r="U681" s="1">
        <f t="shared" si="1596"/>
        <v>2.3344643067084016E-4</v>
      </c>
      <c r="V681" s="1">
        <f t="shared" si="1597"/>
        <v>3.5214283295578974E-4</v>
      </c>
      <c r="W681" s="1">
        <f t="shared" si="1598"/>
        <v>5.2476598662272585E-4</v>
      </c>
      <c r="X681" s="1">
        <f t="shared" si="1599"/>
        <v>7.7275488047745631E-4</v>
      </c>
      <c r="Y681" s="1">
        <f t="shared" si="1600"/>
        <v>1.124699183305663E-3</v>
      </c>
      <c r="Z681" s="1">
        <f t="shared" si="1601"/>
        <v>1.6181597277117096E-3</v>
      </c>
      <c r="AA681" s="1">
        <f t="shared" si="1602"/>
        <v>2.3017405946068213E-3</v>
      </c>
      <c r="AB681" s="1">
        <f t="shared" si="1603"/>
        <v>3.2373707646508498E-3</v>
      </c>
      <c r="AC681" s="1">
        <f t="shared" si="1604"/>
        <v>4.502719528431268E-3</v>
      </c>
      <c r="AD681" s="1">
        <f t="shared" si="1605"/>
        <v>6.1936304143649602E-3</v>
      </c>
      <c r="AE681" s="1">
        <f t="shared" si="1606"/>
        <v>8.4264154823207992E-3</v>
      </c>
      <c r="AF681" s="1">
        <f t="shared" si="1607"/>
        <v>1.1339808835290051E-2</v>
      </c>
      <c r="AG681" s="1">
        <f t="shared" si="1608"/>
        <v>1.5096339700345074E-2</v>
      </c>
      <c r="AH681" s="1">
        <f t="shared" si="1609"/>
        <v>1.9882856977338818E-2</v>
      </c>
      <c r="AI681" s="1">
        <f t="shared" si="1610"/>
        <v>2.5909924854874096E-2</v>
      </c>
      <c r="AJ681" s="1">
        <f t="shared" si="1611"/>
        <v>3.3409818971235038E-2</v>
      </c>
      <c r="AK681" s="1">
        <f t="shared" si="1612"/>
        <v>4.2632889783930365E-2</v>
      </c>
      <c r="AL681" s="1">
        <f t="shared" si="1613"/>
        <v>5.384212763312185E-2</v>
      </c>
      <c r="AM681" s="1">
        <f t="shared" si="1614"/>
        <v>6.7305863069821475E-2</v>
      </c>
      <c r="AN681" s="1">
        <f t="shared" si="1615"/>
        <v>8.3288663556335796E-2</v>
      </c>
      <c r="AO681" s="1">
        <f t="shared" si="1616"/>
        <v>0.10204063694368531</v>
      </c>
      <c r="AP681" s="1">
        <f t="shared" si="1617"/>
        <v>0.12378551262641875</v>
      </c>
      <c r="AQ681" s="1">
        <f t="shared" si="1618"/>
        <v>0.14870802907554115</v>
      </c>
      <c r="AR681" s="1">
        <f t="shared" si="1619"/>
        <v>0.17694129543054499</v>
      </c>
      <c r="AS681" s="1">
        <f t="shared" si="1620"/>
        <v>0.20855489823808526</v>
      </c>
      <c r="AT681" s="1">
        <f t="shared" si="1621"/>
        <v>0.24354457682732308</v>
      </c>
      <c r="AU681" s="1">
        <f t="shared" si="1622"/>
        <v>0.28182428017587607</v>
      </c>
      <c r="AV681" s="1">
        <f t="shared" si="1623"/>
        <v>0.32322133771558453</v>
      </c>
      <c r="AW681" s="1">
        <f t="shared" si="1624"/>
        <v>0.36747532637582558</v>
      </c>
      <c r="AX681" s="1">
        <f t="shared" si="1625"/>
        <v>0.41424100376211637</v>
      </c>
      <c r="AY681" s="1">
        <f t="shared" si="1626"/>
        <v>0.4630954175157162</v>
      </c>
      <c r="AZ681" s="1">
        <f t="shared" si="1627"/>
        <v>0.51354901455158208</v>
      </c>
      <c r="BA681" s="1">
        <f t="shared" si="1628"/>
        <v>0.5650602861255587</v>
      </c>
      <c r="BB681" s="1">
        <f t="shared" si="1629"/>
        <v>0.6170532221051559</v>
      </c>
      <c r="BC681" s="1">
        <f t="shared" si="1630"/>
        <v>0.66893663545521809</v>
      </c>
      <c r="BD681" s="1">
        <f t="shared" si="1631"/>
        <v>0.72012427640099719</v>
      </c>
      <c r="BE681" s="1">
        <f t="shared" si="1632"/>
        <v>0.7700545987142865</v>
      </c>
      <c r="BF681" s="1">
        <f t="shared" si="1633"/>
        <v>0.81820907329585535</v>
      </c>
      <c r="BG681" s="1">
        <f t="shared" si="1634"/>
        <v>0.86412806282882537</v>
      </c>
      <c r="BH681" s="1">
        <f t="shared" si="1635"/>
        <v>0.90742346333935553</v>
      </c>
      <c r="BI681" s="1">
        <f t="shared" si="1636"/>
        <v>0.94778756463682723</v>
      </c>
      <c r="BJ681" s="1">
        <f t="shared" si="1637"/>
        <v>0.98499785782348792</v>
      </c>
      <c r="BK681" s="1">
        <f t="shared" si="1638"/>
        <v>1.0189177985881335</v>
      </c>
      <c r="BL681" s="1">
        <f t="shared" si="1639"/>
        <v>1.0494937951622381</v>
      </c>
      <c r="BM681" s="1">
        <f t="shared" si="1640"/>
        <v>1.0767489086389703</v>
      </c>
      <c r="BN681" s="1">
        <f t="shared" si="1641"/>
        <v>1.1007739154999283</v>
      </c>
      <c r="BO681" s="1">
        <f t="shared" si="1642"/>
        <v>1.1217164791079823</v>
      </c>
      <c r="BP681" s="1">
        <f t="shared" si="1643"/>
        <v>1.139769207083684</v>
      </c>
      <c r="BQ681" s="1">
        <f t="shared" si="1644"/>
        <v>1.155157339808907</v>
      </c>
      <c r="BR681" s="1">
        <f t="shared" si="1645"/>
        <v>1.1681267319131305</v>
      </c>
      <c r="BS681" s="1">
        <f t="shared" si="1646"/>
        <v>1.1789326671348419</v>
      </c>
      <c r="BT681" s="1">
        <f t="shared" si="1647"/>
        <v>1.1878299027363852</v>
      </c>
      <c r="BU681" s="1">
        <f t="shared" si="1648"/>
        <v>1.1950641879428492</v>
      </c>
      <c r="BV681" s="1">
        <f t="shared" si="1649"/>
        <v>1.2008653554042363</v>
      </c>
      <c r="BW681" s="1">
        <f t="shared" si="1650"/>
        <v>1.2054419566026691</v>
      </c>
      <c r="BX681" s="1">
        <f t="shared" si="1651"/>
        <v>1.2089773094490184</v>
      </c>
      <c r="BY681" s="1">
        <f t="shared" si="1652"/>
        <v>1.2116267537540919</v>
      </c>
      <c r="BZ681" s="1">
        <f t="shared" si="1653"/>
        <v>1.2135158694707664</v>
      </c>
      <c r="CA681" s="1">
        <f t="shared" si="1654"/>
        <v>1.2147394026375216</v>
      </c>
      <c r="CB681" s="1">
        <f t="shared" si="1655"/>
        <v>1.2153606618447395</v>
      </c>
      <c r="CC681" s="1">
        <f t="shared" si="1656"/>
        <v>1.2154111893906352</v>
      </c>
      <c r="CD681" s="1">
        <f t="shared" si="1657"/>
        <v>1.2148905707537649</v>
      </c>
      <c r="CE681" s="1">
        <f t="shared" si="1658"/>
        <v>1.2137663176736793</v>
      </c>
      <c r="CF681" s="1">
        <f t="shared" si="1659"/>
        <v>1.2119738377550386</v>
      </c>
      <c r="CG681" s="1">
        <f t="shared" si="1660"/>
        <v>1.2094165806471278</v>
      </c>
      <c r="CH681" s="1">
        <f t="shared" si="1661"/>
        <v>1.2059665209484498</v>
      </c>
      <c r="CI681" s="1">
        <f t="shared" si="1662"/>
        <v>1.201465194515333</v>
      </c>
      <c r="CJ681" s="1">
        <f t="shared" si="1663"/>
        <v>1.1957255415328203</v>
      </c>
      <c r="CK681" s="1">
        <f t="shared" si="1664"/>
        <v>1.1885348208717814</v>
      </c>
      <c r="CL681" s="1">
        <f t="shared" si="1665"/>
        <v>1.1796588413832698</v>
      </c>
      <c r="CM681" s="1">
        <f t="shared" si="1666"/>
        <v>1.1688477041233025</v>
      </c>
      <c r="CN681" s="1">
        <f t="shared" si="1667"/>
        <v>1.1558431647702911</v>
      </c>
      <c r="CO681" s="1">
        <f t="shared" si="1668"/>
        <v>1.1403876104694333</v>
      </c>
      <c r="CP681" s="1">
        <f t="shared" si="1669"/>
        <v>1.1222345062514383</v>
      </c>
      <c r="CQ681" s="1">
        <f t="shared" si="1670"/>
        <v>1.101160012784107</v>
      </c>
      <c r="CR681" s="1">
        <f t="shared" si="1671"/>
        <v>1.0769753224135443</v>
      </c>
      <c r="CS681" s="1">
        <f t="shared" si="1672"/>
        <v>1.0495391193760795</v>
      </c>
      <c r="CT681" s="1">
        <f t="shared" si="1673"/>
        <v>1.0187694587486493</v>
      </c>
      <c r="CU681" s="1">
        <f t="shared" si="1674"/>
        <v>0.98465429237063473</v>
      </c>
      <c r="CV681" s="1">
        <f t="shared" si="1675"/>
        <v>0.94725986111482019</v>
      </c>
      <c r="CW681" s="1">
        <f t="shared" si="1676"/>
        <v>0.90673622946633758</v>
      </c>
      <c r="CX681" s="1">
        <f t="shared" si="1677"/>
        <v>0.86331936231037609</v>
      </c>
      <c r="CY681" s="1">
        <f t="shared" si="1678"/>
        <v>0.81732933013015929</v>
      </c>
      <c r="CZ681" s="1">
        <f t="shared" si="1679"/>
        <v>0.76916446544562633</v>
      </c>
      <c r="DA681" s="1">
        <f t="shared" si="1680"/>
        <v>0.71929156200585875</v>
      </c>
      <c r="DB681" s="1">
        <f t="shared" si="1681"/>
        <v>0.66823248610722263</v>
      </c>
      <c r="DC681" s="1">
        <f t="shared" si="1682"/>
        <v>0.61654783130087143</v>
      </c>
      <c r="DD681" s="1">
        <f t="shared" si="1683"/>
        <v>0.56481846902277844</v>
      </c>
      <c r="DE681" s="1">
        <f t="shared" si="1684"/>
        <v>0.51362600697916361</v>
      </c>
      <c r="DF681" s="1">
        <f t="shared" si="1685"/>
        <v>0.4635332489116219</v>
      </c>
      <c r="DG681" s="1">
        <f t="shared" si="1686"/>
        <v>0.4150657457596682</v>
      </c>
      <c r="DH681" s="1">
        <f t="shared" si="1687"/>
        <v>0.3686954399120107</v>
      </c>
      <c r="DI681" s="1">
        <f t="shared" si="1688"/>
        <v>0.3248272403112199</v>
      </c>
      <c r="DJ681" s="1">
        <f t="shared" si="1689"/>
        <v>0.28378914306135938</v>
      </c>
      <c r="DK681" s="1">
        <f t="shared" si="1690"/>
        <v>0.24582625158731877</v>
      </c>
      <c r="DL681" s="1">
        <f t="shared" si="1691"/>
        <v>0.21109877673474378</v>
      </c>
      <c r="DM681" s="1">
        <f t="shared" si="1692"/>
        <v>0.17968383485497741</v>
      </c>
      <c r="DN681" s="1">
        <f t="shared" si="1693"/>
        <v>0.1515806325963284</v>
      </c>
      <c r="DO681" s="1">
        <f t="shared" si="1694"/>
        <v>0.12671844772910879</v>
      </c>
      <c r="DP681" s="1">
        <f t="shared" si="1695"/>
        <v>0.10496669657032145</v>
      </c>
      <c r="DQ681" s="1">
        <f t="shared" si="1696"/>
        <v>8.6146324378885503E-2</v>
      </c>
      <c r="DR681" s="1">
        <f t="shared" si="1697"/>
        <v>7.0041762900899418E-2</v>
      </c>
      <c r="DS681" s="1">
        <f t="shared" si="1698"/>
        <v>5.6412760984618109E-2</v>
      </c>
      <c r="DT681" s="1">
        <f t="shared" si="1699"/>
        <v>4.5005497776456571E-2</v>
      </c>
      <c r="DU681" s="1">
        <f t="shared" si="1700"/>
        <v>3.5562519130097517E-2</v>
      </c>
      <c r="DV681" s="1">
        <f t="shared" si="1701"/>
        <v>2.7831181724512179E-2</v>
      </c>
      <c r="DW681" s="1">
        <f t="shared" si="1702"/>
        <v>2.1570432315372357E-2</v>
      </c>
      <c r="DX681" s="1">
        <f t="shared" si="1703"/>
        <v>1.6555880173520301E-2</v>
      </c>
      <c r="DY681" s="1">
        <f t="shared" si="1704"/>
        <v>1.2583230795132053E-2</v>
      </c>
      <c r="DZ681" s="1">
        <f t="shared" si="1705"/>
        <v>9.4702334529229906E-3</v>
      </c>
      <c r="EA681" s="1">
        <f t="shared" si="1706"/>
        <v>7.0573523659917432E-3</v>
      </c>
      <c r="EB681" s="1">
        <f t="shared" si="1707"/>
        <v>5.2074022285016246E-3</v>
      </c>
      <c r="EC681" s="1">
        <f t="shared" si="1708"/>
        <v>3.8043966827426578E-3</v>
      </c>
      <c r="ED681" s="1">
        <f t="shared" si="1709"/>
        <v>2.7518475260589507E-3</v>
      </c>
      <c r="EE681" s="1">
        <f t="shared" si="1710"/>
        <v>1.9707280960788221E-3</v>
      </c>
      <c r="EF681" s="1">
        <f t="shared" si="1711"/>
        <v>1.3972814622274432E-3</v>
      </c>
      <c r="EG681" s="1">
        <f t="shared" si="1712"/>
        <v>9.8081734424638111E-4</v>
      </c>
      <c r="EH681" s="1">
        <f t="shared" si="1713"/>
        <v>6.8160485070265897E-4</v>
      </c>
      <c r="EI681" s="1">
        <f t="shared" si="1714"/>
        <v>4.689339916955178E-4</v>
      </c>
      <c r="EJ681" s="1">
        <f t="shared" si="1715"/>
        <v>3.193893065203145E-4</v>
      </c>
      <c r="EK681" s="1">
        <f t="shared" si="1716"/>
        <v>2.1535481329655365E-4</v>
      </c>
      <c r="EL681" s="1">
        <f t="shared" si="1717"/>
        <v>1.4375106220147806E-4</v>
      </c>
      <c r="EM681" s="1">
        <f t="shared" si="1718"/>
        <v>9.4992045980955657E-5</v>
      </c>
      <c r="EN681" s="1">
        <f t="shared" si="1719"/>
        <v>6.2141426830312522E-5</v>
      </c>
      <c r="EO681" s="1">
        <f t="shared" si="1720"/>
        <v>4.0243127189230116E-5</v>
      </c>
      <c r="EP681" s="1">
        <f t="shared" si="1721"/>
        <v>2.5799901264602237E-5</v>
      </c>
      <c r="EQ681" s="1">
        <f t="shared" si="1722"/>
        <v>1.6374197806368879E-5</v>
      </c>
      <c r="ER681" s="1">
        <f t="shared" si="1723"/>
        <v>1.0287694247956878E-5</v>
      </c>
      <c r="ES681" s="1">
        <f t="shared" si="1724"/>
        <v>6.3987181965697505E-6</v>
      </c>
      <c r="ET681" s="1">
        <f t="shared" si="1725"/>
        <v>3.9399110253240441E-6</v>
      </c>
      <c r="EU681" s="1">
        <f t="shared" si="1726"/>
        <v>2.4016033709050561E-6</v>
      </c>
      <c r="EV681" s="1">
        <f t="shared" si="1727"/>
        <v>1.4492545497772197E-6</v>
      </c>
      <c r="EW681" s="1">
        <f t="shared" si="1728"/>
        <v>8.6584195266235707E-7</v>
      </c>
      <c r="EX681" s="1">
        <f t="shared" si="1729"/>
        <v>5.1222689157197295E-7</v>
      </c>
      <c r="EY681" s="1">
        <f t="shared" si="1730"/>
        <v>3.0027299914103189E-7</v>
      </c>
      <c r="EZ681" s="1">
        <f t="shared" si="1731"/>
        <v>1.7488569867316775E-7</v>
      </c>
      <c r="FA681" s="1">
        <f t="shared" si="1732"/>
        <v>1.0222793210522628E-7</v>
      </c>
      <c r="FB681" s="1">
        <f t="shared" si="1733"/>
        <v>6.2209771416176525E-8</v>
      </c>
      <c r="FC681" s="1">
        <f t="shared" si="1734"/>
        <v>4.4016971001741503E-8</v>
      </c>
      <c r="FD681" s="75">
        <f t="shared" si="1585"/>
        <v>4.4016971001741503E-8</v>
      </c>
    </row>
    <row r="682" spans="7:160" x14ac:dyDescent="0.35">
      <c r="G682" t="str">
        <f t="shared" si="1581"/>
        <v>Refd, t=3.33</v>
      </c>
      <c r="H682" s="76">
        <f t="shared" si="1582"/>
        <v>3.3349999999999511</v>
      </c>
      <c r="I682" s="1">
        <f t="shared" si="1583"/>
        <v>0</v>
      </c>
      <c r="J682" s="22">
        <f t="shared" si="1584"/>
        <v>7.894974634849625E-7</v>
      </c>
      <c r="K682" s="1">
        <f t="shared" si="1586"/>
        <v>1.5549741866715039E-6</v>
      </c>
      <c r="L682" s="1">
        <f t="shared" si="1587"/>
        <v>2.8751264762146988E-6</v>
      </c>
      <c r="M682" s="1">
        <f t="shared" si="1588"/>
        <v>5.0979376031255795E-6</v>
      </c>
      <c r="N682" s="1">
        <f t="shared" si="1589"/>
        <v>8.7661351897658968E-6</v>
      </c>
      <c r="O682" s="1">
        <f t="shared" si="1590"/>
        <v>1.471405825068064E-5</v>
      </c>
      <c r="P682" s="1">
        <f t="shared" si="1591"/>
        <v>2.4206293045231715E-5</v>
      </c>
      <c r="Q682" s="1">
        <f t="shared" si="1592"/>
        <v>3.9132830120287333E-5</v>
      </c>
      <c r="R682" s="1">
        <f t="shared" si="1593"/>
        <v>6.2279160380612888E-5</v>
      </c>
      <c r="S682" s="1">
        <f t="shared" si="1594"/>
        <v>9.7693609262973258E-5</v>
      </c>
      <c r="T682" s="1">
        <f t="shared" si="1595"/>
        <v>1.5117797094744669E-4</v>
      </c>
      <c r="U682" s="1">
        <f t="shared" si="1596"/>
        <v>2.3093064460701971E-4</v>
      </c>
      <c r="V682" s="1">
        <f t="shared" si="1597"/>
        <v>3.4837329791144223E-4</v>
      </c>
      <c r="W682" s="1">
        <f t="shared" si="1598"/>
        <v>5.1919170603483174E-4</v>
      </c>
      <c r="X682" s="1">
        <f t="shared" si="1599"/>
        <v>7.64617795117448E-4</v>
      </c>
      <c r="Y682" s="1">
        <f t="shared" si="1600"/>
        <v>1.1129719269577921E-3</v>
      </c>
      <c r="Z682" s="1">
        <f t="shared" si="1601"/>
        <v>1.6014709956072705E-3</v>
      </c>
      <c r="AA682" s="1">
        <f t="shared" si="1602"/>
        <v>2.2782880625986436E-3</v>
      </c>
      <c r="AB682" s="1">
        <f t="shared" si="1603"/>
        <v>3.204822540800316E-3</v>
      </c>
      <c r="AC682" s="1">
        <f t="shared" si="1604"/>
        <v>4.4581065012052109E-3</v>
      </c>
      <c r="AD682" s="1">
        <f t="shared" si="1605"/>
        <v>6.1332335650562172E-3</v>
      </c>
      <c r="AE682" s="1">
        <f t="shared" si="1606"/>
        <v>8.3456541881676751E-3</v>
      </c>
      <c r="AF682" s="1">
        <f t="shared" si="1607"/>
        <v>1.1233138281916008E-2</v>
      </c>
      <c r="AG682" s="1">
        <f t="shared" si="1608"/>
        <v>1.4957167564630431E-2</v>
      </c>
      <c r="AH682" s="1">
        <f t="shared" si="1609"/>
        <v>1.9703491294577404E-2</v>
      </c>
      <c r="AI682" s="1">
        <f t="shared" si="1610"/>
        <v>2.5681566163214292E-2</v>
      </c>
      <c r="AJ682" s="1">
        <f t="shared" si="1611"/>
        <v>3.3122610128606698E-2</v>
      </c>
      <c r="AK682" s="1">
        <f t="shared" si="1612"/>
        <v>4.2276035989686662E-2</v>
      </c>
      <c r="AL682" s="1">
        <f t="shared" si="1613"/>
        <v>5.340409692795195E-2</v>
      </c>
      <c r="AM682" s="1">
        <f t="shared" si="1614"/>
        <v>6.677467380637013E-2</v>
      </c>
      <c r="AN682" s="1">
        <f t="shared" si="1615"/>
        <v>8.2652260049694087E-2</v>
      </c>
      <c r="AO682" s="1">
        <f t="shared" si="1616"/>
        <v>0.10128734792582494</v>
      </c>
      <c r="AP682" s="1">
        <f t="shared" si="1617"/>
        <v>0.12290457963726238</v>
      </c>
      <c r="AQ682" s="1">
        <f t="shared" si="1618"/>
        <v>0.14769018410744422</v>
      </c>
      <c r="AR682" s="1">
        <f t="shared" si="1619"/>
        <v>0.17577935973365083</v>
      </c>
      <c r="AS682" s="1">
        <f t="shared" si="1620"/>
        <v>0.20724436800731061</v>
      </c>
      <c r="AT682" s="1">
        <f t="shared" si="1621"/>
        <v>0.24208415734094912</v>
      </c>
      <c r="AU682" s="1">
        <f t="shared" si="1622"/>
        <v>0.28021632855013423</v>
      </c>
      <c r="AV682" s="1">
        <f t="shared" si="1623"/>
        <v>0.32147217628218211</v>
      </c>
      <c r="AW682" s="1">
        <f t="shared" si="1624"/>
        <v>0.36559539398840657</v>
      </c>
      <c r="AX682" s="1">
        <f t="shared" si="1625"/>
        <v>0.41224482094733544</v>
      </c>
      <c r="AY682" s="1">
        <f t="shared" si="1626"/>
        <v>0.46100135278577886</v>
      </c>
      <c r="AZ682" s="1">
        <f t="shared" si="1627"/>
        <v>0.51137885252367921</v>
      </c>
      <c r="BA682" s="1">
        <f t="shared" si="1628"/>
        <v>0.56283861221635623</v>
      </c>
      <c r="BB682" s="1">
        <f t="shared" si="1629"/>
        <v>0.61480665219911312</v>
      </c>
      <c r="BC682" s="1">
        <f t="shared" si="1630"/>
        <v>0.66669293078727554</v>
      </c>
      <c r="BD682" s="1">
        <f t="shared" si="1631"/>
        <v>0.71791139279038074</v>
      </c>
      <c r="BE682" s="1">
        <f t="shared" si="1632"/>
        <v>0.7678997243578134</v>
      </c>
      <c r="BF682" s="1">
        <f t="shared" si="1633"/>
        <v>0.81613771008057467</v>
      </c>
      <c r="BG682" s="1">
        <f t="shared" si="1634"/>
        <v>0.86216320250147016</v>
      </c>
      <c r="BH682" s="1">
        <f t="shared" si="1635"/>
        <v>0.90558490226582711</v>
      </c>
      <c r="BI682" s="1">
        <f t="shared" si="1636"/>
        <v>0.94609139008461107</v>
      </c>
      <c r="BJ682" s="1">
        <f t="shared" si="1637"/>
        <v>0.98345612578446939</v>
      </c>
      <c r="BK682" s="1">
        <f t="shared" si="1638"/>
        <v>1.0175384093736335</v>
      </c>
      <c r="BL682" s="1">
        <f t="shared" si="1639"/>
        <v>1.0482805596099052</v>
      </c>
      <c r="BM682" s="1">
        <f t="shared" si="1640"/>
        <v>1.0757017859159845</v>
      </c>
      <c r="BN682" s="1">
        <f t="shared" si="1641"/>
        <v>1.0998893940767565</v>
      </c>
      <c r="BO682" s="1">
        <f t="shared" si="1642"/>
        <v>1.1209880661058513</v>
      </c>
      <c r="BP682" s="1">
        <f t="shared" si="1643"/>
        <v>1.1391879881127498</v>
      </c>
      <c r="BQ682" s="1">
        <f t="shared" si="1644"/>
        <v>1.1547125715198425</v>
      </c>
      <c r="BR682" s="1">
        <f t="shared" si="1645"/>
        <v>1.1678064323985422</v>
      </c>
      <c r="BS682" s="1">
        <f t="shared" si="1646"/>
        <v>1.1787241744390442</v>
      </c>
      <c r="BT682" s="1">
        <f t="shared" si="1647"/>
        <v>1.1877203783376549</v>
      </c>
      <c r="BU682" s="1">
        <f t="shared" si="1648"/>
        <v>1.1950410494024208</v>
      </c>
      <c r="BV682" s="1">
        <f t="shared" si="1649"/>
        <v>1.2009166297193405</v>
      </c>
      <c r="BW682" s="1">
        <f t="shared" si="1650"/>
        <v>1.2055565525550034</v>
      </c>
      <c r="BX682" s="1">
        <f t="shared" si="1651"/>
        <v>1.2091452129524531</v>
      </c>
      <c r="BY682" s="1">
        <f t="shared" si="1652"/>
        <v>1.21183915458807</v>
      </c>
      <c r="BZ682" s="1">
        <f t="shared" si="1653"/>
        <v>1.2137652307096971</v>
      </c>
      <c r="CA682" s="1">
        <f t="shared" si="1654"/>
        <v>1.2150194855602823</v>
      </c>
      <c r="CB682" s="1">
        <f t="shared" si="1655"/>
        <v>1.2156665192478333</v>
      </c>
      <c r="CC682" s="1">
        <f t="shared" si="1656"/>
        <v>1.215739139222646</v>
      </c>
      <c r="CD682" s="1">
        <f t="shared" si="1657"/>
        <v>1.2152381600685374</v>
      </c>
      <c r="CE682" s="1">
        <f t="shared" si="1658"/>
        <v>1.2141322843135349</v>
      </c>
      <c r="CF682" s="1">
        <f t="shared" si="1659"/>
        <v>1.2123580741724591</v>
      </c>
      <c r="CG682" s="1">
        <f t="shared" si="1660"/>
        <v>1.2098201010952292</v>
      </c>
      <c r="CH682" s="1">
        <f t="shared" si="1661"/>
        <v>1.2063914301490657</v>
      </c>
      <c r="CI682" s="1">
        <f t="shared" si="1662"/>
        <v>1.2019146530720068</v>
      </c>
      <c r="CJ682" s="1">
        <f t="shared" si="1663"/>
        <v>1.1962037210105758</v>
      </c>
      <c r="CK682" s="1">
        <f t="shared" si="1664"/>
        <v>1.1890468398226364</v>
      </c>
      <c r="CL682" s="1">
        <f t="shared" si="1665"/>
        <v>1.180210672844852</v>
      </c>
      <c r="CM682" s="1">
        <f t="shared" si="1666"/>
        <v>1.1694460454137348</v>
      </c>
      <c r="CN682" s="1">
        <f t="shared" si="1667"/>
        <v>1.1564952618484228</v>
      </c>
      <c r="CO682" s="1">
        <f t="shared" si="1668"/>
        <v>1.1411010317505761</v>
      </c>
      <c r="CP682" s="1">
        <f t="shared" si="1669"/>
        <v>1.1230168644890715</v>
      </c>
      <c r="CQ682" s="1">
        <f t="shared" si="1670"/>
        <v>1.1020186382533319</v>
      </c>
      <c r="CR682" s="1">
        <f t="shared" si="1671"/>
        <v>1.077916895843738</v>
      </c>
      <c r="CS682" s="1">
        <f t="shared" si="1672"/>
        <v>1.0505692784447209</v>
      </c>
      <c r="CT682" s="1">
        <f t="shared" si="1673"/>
        <v>1.0198923969449618</v>
      </c>
      <c r="CU682" s="1">
        <f t="shared" si="1674"/>
        <v>0.98587237310403686</v>
      </c>
      <c r="CV682" s="1">
        <f t="shared" si="1675"/>
        <v>0.94857327253491486</v>
      </c>
      <c r="CW682" s="1">
        <f t="shared" si="1676"/>
        <v>0.90814270611995851</v>
      </c>
      <c r="CX682" s="1">
        <f t="shared" si="1677"/>
        <v>0.86481399818154792</v>
      </c>
      <c r="CY682" s="1">
        <f t="shared" si="1678"/>
        <v>0.81890450369382961</v>
      </c>
      <c r="CZ682" s="1">
        <f t="shared" si="1679"/>
        <v>0.77080989126250166</v>
      </c>
      <c r="DA682" s="1">
        <f t="shared" si="1680"/>
        <v>0.72099447549094609</v>
      </c>
      <c r="DB682" s="1">
        <f t="shared" si="1681"/>
        <v>0.6699779590412146</v>
      </c>
      <c r="DC682" s="1">
        <f t="shared" si="1682"/>
        <v>0.61831920621213543</v>
      </c>
      <c r="DD682" s="1">
        <f t="shared" si="1683"/>
        <v>0.56659789162505914</v>
      </c>
      <c r="DE682" s="1">
        <f t="shared" si="1684"/>
        <v>0.51539502827031702</v>
      </c>
      <c r="DF682" s="1">
        <f t="shared" si="1685"/>
        <v>0.46527346307236206</v>
      </c>
      <c r="DG682" s="1">
        <f t="shared" si="1686"/>
        <v>0.41675942718550685</v>
      </c>
      <c r="DH682" s="1">
        <f t="shared" si="1687"/>
        <v>0.37032614284388571</v>
      </c>
      <c r="DI682" s="1">
        <f t="shared" si="1688"/>
        <v>0.32638032757597712</v>
      </c>
      <c r="DJ682" s="1">
        <f t="shared" si="1689"/>
        <v>0.28525221607024648</v>
      </c>
      <c r="DK682" s="1">
        <f t="shared" si="1690"/>
        <v>0.2471894613914386</v>
      </c>
      <c r="DL682" s="1">
        <f t="shared" si="1691"/>
        <v>0.21235500484023295</v>
      </c>
      <c r="DM682" s="1">
        <f t="shared" si="1692"/>
        <v>0.18082874180551542</v>
      </c>
      <c r="DN682" s="1">
        <f t="shared" si="1693"/>
        <v>0.15261258119202856</v>
      </c>
      <c r="DO682" s="1">
        <f t="shared" si="1694"/>
        <v>0.12763831542418327</v>
      </c>
      <c r="DP682" s="1">
        <f t="shared" si="1695"/>
        <v>0.10577759750607996</v>
      </c>
      <c r="DQ682" s="1">
        <f t="shared" si="1696"/>
        <v>8.6853265313540234E-2</v>
      </c>
      <c r="DR682" s="1">
        <f t="shared" si="1697"/>
        <v>7.065125888122295E-2</v>
      </c>
      <c r="DS682" s="1">
        <f t="shared" si="1698"/>
        <v>5.693243607995583E-2</v>
      </c>
      <c r="DT682" s="1">
        <f t="shared" si="1699"/>
        <v>4.544369386386006E-2</v>
      </c>
      <c r="DU682" s="1">
        <f t="shared" si="1700"/>
        <v>3.5927932014149899E-2</v>
      </c>
      <c r="DV682" s="1">
        <f t="shared" si="1701"/>
        <v>2.8132539300199339E-2</v>
      </c>
      <c r="DW682" s="1">
        <f t="shared" si="1702"/>
        <v>2.1816224547938558E-2</v>
      </c>
      <c r="DX682" s="1">
        <f t="shared" si="1703"/>
        <v>1.6754145839941656E-2</v>
      </c>
      <c r="DY682" s="1">
        <f t="shared" si="1704"/>
        <v>1.2741401585318854E-2</v>
      </c>
      <c r="DZ682" s="1">
        <f t="shared" si="1705"/>
        <v>9.5950324323677352E-3</v>
      </c>
      <c r="EA682" s="1">
        <f t="shared" si="1706"/>
        <v>7.1547411051456006E-3</v>
      </c>
      <c r="EB682" s="1">
        <f t="shared" si="1707"/>
        <v>5.2825691471708172E-3</v>
      </c>
      <c r="EC682" s="1">
        <f t="shared" si="1708"/>
        <v>3.8617782873132116E-3</v>
      </c>
      <c r="ED682" s="1">
        <f t="shared" si="1709"/>
        <v>2.7951741124265252E-3</v>
      </c>
      <c r="EE682" s="1">
        <f t="shared" si="1710"/>
        <v>2.0030859894209722E-3</v>
      </c>
      <c r="EF682" s="1">
        <f t="shared" si="1711"/>
        <v>1.4211847876633799E-3</v>
      </c>
      <c r="EG682" s="1">
        <f t="shared" si="1712"/>
        <v>9.9828349642680698E-4</v>
      </c>
      <c r="EH682" s="1">
        <f t="shared" si="1713"/>
        <v>6.9422910249949455E-4</v>
      </c>
      <c r="EI682" s="1">
        <f t="shared" si="1714"/>
        <v>4.7795992964234717E-4</v>
      </c>
      <c r="EJ682" s="1">
        <f t="shared" si="1715"/>
        <v>3.2577291486759157E-4</v>
      </c>
      <c r="EK682" s="1">
        <f t="shared" si="1716"/>
        <v>2.1982099437687313E-4</v>
      </c>
      <c r="EL682" s="1">
        <f t="shared" si="1717"/>
        <v>1.468421526842888E-4</v>
      </c>
      <c r="EM682" s="1">
        <f t="shared" si="1718"/>
        <v>9.710846460294789E-5</v>
      </c>
      <c r="EN682" s="1">
        <f t="shared" si="1719"/>
        <v>6.3574984370218406E-5</v>
      </c>
      <c r="EO682" s="1">
        <f t="shared" si="1720"/>
        <v>4.1203769415080224E-5</v>
      </c>
      <c r="EP682" s="1">
        <f t="shared" si="1721"/>
        <v>2.6436770898849912E-5</v>
      </c>
      <c r="EQ682" s="1">
        <f t="shared" si="1722"/>
        <v>1.6791923438470034E-5</v>
      </c>
      <c r="ER682" s="1">
        <f t="shared" si="1723"/>
        <v>1.0558771370756679E-5</v>
      </c>
      <c r="ES682" s="1">
        <f t="shared" si="1724"/>
        <v>6.572764717851439E-6</v>
      </c>
      <c r="ET682" s="1">
        <f t="shared" si="1725"/>
        <v>4.0504762472605985E-6</v>
      </c>
      <c r="EU682" s="1">
        <f t="shared" si="1726"/>
        <v>2.4711000160650394E-6</v>
      </c>
      <c r="EV682" s="1">
        <f t="shared" si="1727"/>
        <v>1.4924778365123348E-6</v>
      </c>
      <c r="EW682" s="1">
        <f t="shared" si="1728"/>
        <v>8.9244405234860535E-7</v>
      </c>
      <c r="EX682" s="1">
        <f t="shared" si="1729"/>
        <v>5.2843243925791447E-7</v>
      </c>
      <c r="EY682" s="1">
        <f t="shared" si="1730"/>
        <v>3.100526651441653E-7</v>
      </c>
      <c r="EZ682" s="1">
        <f t="shared" si="1731"/>
        <v>1.8074979347276833E-7</v>
      </c>
      <c r="FA682" s="1">
        <f t="shared" si="1732"/>
        <v>1.0575953985275891E-7</v>
      </c>
      <c r="FB682" s="1">
        <f t="shared" si="1733"/>
        <v>6.4425779746115579E-8</v>
      </c>
      <c r="FC682" s="1">
        <f t="shared" si="1734"/>
        <v>4.5624775049367255E-8</v>
      </c>
      <c r="FD682" s="75">
        <f t="shared" si="1585"/>
        <v>4.5624775049367255E-8</v>
      </c>
    </row>
    <row r="683" spans="7:160" x14ac:dyDescent="0.35">
      <c r="G683" t="str">
        <f t="shared" si="1581"/>
        <v>Refd, t=3.34</v>
      </c>
      <c r="H683" s="76">
        <f t="shared" si="1582"/>
        <v>3.339999999999951</v>
      </c>
      <c r="I683" s="1">
        <f t="shared" si="1583"/>
        <v>0</v>
      </c>
      <c r="J683" s="22">
        <f t="shared" si="1584"/>
        <v>7.8075312258271515E-7</v>
      </c>
      <c r="K683" s="1">
        <f t="shared" si="1586"/>
        <v>1.5377567210494866E-6</v>
      </c>
      <c r="L683" s="1">
        <f t="shared" si="1587"/>
        <v>2.8433091293473287E-6</v>
      </c>
      <c r="M683" s="1">
        <f t="shared" si="1588"/>
        <v>5.0415688233374294E-6</v>
      </c>
      <c r="N683" s="1">
        <f t="shared" si="1589"/>
        <v>8.6693213096857988E-6</v>
      </c>
      <c r="O683" s="1">
        <f t="shared" si="1590"/>
        <v>1.4551816624793556E-5</v>
      </c>
      <c r="P683" s="1">
        <f t="shared" si="1591"/>
        <v>2.3939951834741354E-5</v>
      </c>
      <c r="Q683" s="1">
        <f t="shared" si="1592"/>
        <v>3.8703415864324773E-5</v>
      </c>
      <c r="R683" s="1">
        <f t="shared" si="1593"/>
        <v>6.1598055346512857E-5</v>
      </c>
      <c r="S683" s="1">
        <f t="shared" si="1594"/>
        <v>9.662958210143407E-5</v>
      </c>
      <c r="T683" s="1">
        <f t="shared" si="1595"/>
        <v>1.4953949669048252E-4</v>
      </c>
      <c r="U683" s="1">
        <f t="shared" si="1596"/>
        <v>2.2844225105055616E-4</v>
      </c>
      <c r="V683" s="1">
        <f t="shared" si="1597"/>
        <v>3.4464453111528724E-4</v>
      </c>
      <c r="W683" s="1">
        <f t="shared" si="1598"/>
        <v>5.1367723379011426E-4</v>
      </c>
      <c r="X683" s="1">
        <f t="shared" si="1599"/>
        <v>7.5656720883262685E-4</v>
      </c>
      <c r="Y683" s="1">
        <f t="shared" si="1600"/>
        <v>1.101368012027315E-3</v>
      </c>
      <c r="Z683" s="1">
        <f t="shared" si="1601"/>
        <v>1.5849556739896654E-3</v>
      </c>
      <c r="AA683" s="1">
        <f t="shared" si="1602"/>
        <v>2.2550759221704282E-3</v>
      </c>
      <c r="AB683" s="1">
        <f t="shared" si="1603"/>
        <v>3.1726028953589155E-3</v>
      </c>
      <c r="AC683" s="1">
        <f t="shared" si="1604"/>
        <v>4.4139362911822912E-3</v>
      </c>
      <c r="AD683" s="1">
        <f t="shared" si="1605"/>
        <v>6.0734250954120501E-3</v>
      </c>
      <c r="AE683" s="1">
        <f t="shared" si="1606"/>
        <v>8.2656636430414529E-3</v>
      </c>
      <c r="AF683" s="1">
        <f t="shared" si="1607"/>
        <v>1.1127463035758723E-2</v>
      </c>
      <c r="AG683" s="1">
        <f t="shared" si="1608"/>
        <v>1.4819262346751757E-2</v>
      </c>
      <c r="AH683" s="1">
        <f t="shared" si="1609"/>
        <v>1.9525715021288647E-2</v>
      </c>
      <c r="AI683" s="1">
        <f t="shared" si="1610"/>
        <v>2.5455172448005239E-2</v>
      </c>
      <c r="AJ683" s="1">
        <f t="shared" si="1611"/>
        <v>3.2837794814708512E-2</v>
      </c>
      <c r="AK683" s="1">
        <f t="shared" si="1612"/>
        <v>4.1922054233356133E-2</v>
      </c>
      <c r="AL683" s="1">
        <f t="shared" si="1613"/>
        <v>5.2969460163103901E-2</v>
      </c>
      <c r="AM683" s="1">
        <f t="shared" si="1614"/>
        <v>6.6247433211568313E-2</v>
      </c>
      <c r="AN683" s="1">
        <f t="shared" si="1615"/>
        <v>8.2020377931468866E-2</v>
      </c>
      <c r="AO683" s="1">
        <f t="shared" si="1616"/>
        <v>0.10053915192023906</v>
      </c>
      <c r="AP683" s="1">
        <f t="shared" si="1617"/>
        <v>0.12202928720074684</v>
      </c>
      <c r="AQ683" s="1">
        <f t="shared" si="1618"/>
        <v>0.14667847699008785</v>
      </c>
      <c r="AR683" s="1">
        <f t="shared" si="1619"/>
        <v>0.17462398072550156</v>
      </c>
      <c r="AS683" s="1">
        <f t="shared" si="1620"/>
        <v>0.20594070603013051</v>
      </c>
      <c r="AT683" s="1">
        <f t="shared" si="1621"/>
        <v>0.24063078273452307</v>
      </c>
      <c r="AU683" s="1">
        <f t="shared" si="1622"/>
        <v>0.27861543888457496</v>
      </c>
      <c r="AV683" s="1">
        <f t="shared" si="1623"/>
        <v>0.31972991472550683</v>
      </c>
      <c r="AW683" s="1">
        <f t="shared" si="1624"/>
        <v>0.36372200739219984</v>
      </c>
      <c r="AX683" s="1">
        <f t="shared" si="1625"/>
        <v>0.41025463325261968</v>
      </c>
      <c r="AY683" s="1">
        <f t="shared" si="1626"/>
        <v>0.45891254059543607</v>
      </c>
      <c r="AZ683" s="1">
        <f t="shared" si="1627"/>
        <v>0.50921302289126757</v>
      </c>
      <c r="BA683" s="1">
        <f t="shared" si="1628"/>
        <v>0.56062019674686847</v>
      </c>
      <c r="BB683" s="1">
        <f t="shared" si="1629"/>
        <v>0.61256214517043395</v>
      </c>
      <c r="BC683" s="1">
        <f t="shared" si="1630"/>
        <v>0.66445001089026068</v>
      </c>
      <c r="BD683" s="1">
        <f t="shared" si="1631"/>
        <v>0.71569797709161975</v>
      </c>
      <c r="BE683" s="1">
        <f t="shared" si="1632"/>
        <v>0.76574300832359543</v>
      </c>
      <c r="BF683" s="1">
        <f t="shared" si="1633"/>
        <v>0.81406324845163724</v>
      </c>
      <c r="BG683" s="1">
        <f t="shared" si="1634"/>
        <v>0.86019408240166617</v>
      </c>
      <c r="BH683" s="1">
        <f t="shared" si="1635"/>
        <v>0.90374105253341319</v>
      </c>
      <c r="BI683" s="1">
        <f t="shared" si="1636"/>
        <v>0.94438906019683577</v>
      </c>
      <c r="BJ683" s="1">
        <f t="shared" si="1637"/>
        <v>0.98190755496767135</v>
      </c>
      <c r="BK683" s="1">
        <f t="shared" si="1638"/>
        <v>1.0161516927848988</v>
      </c>
      <c r="BL683" s="1">
        <f t="shared" si="1639"/>
        <v>1.0470597051010413</v>
      </c>
      <c r="BM683" s="1">
        <f t="shared" si="1640"/>
        <v>1.0746469429917049</v>
      </c>
      <c r="BN683" s="1">
        <f t="shared" si="1641"/>
        <v>1.0989972271531487</v>
      </c>
      <c r="BO683" s="1">
        <f t="shared" si="1642"/>
        <v>1.1202522376701363</v>
      </c>
      <c r="BP683" s="1">
        <f t="shared" si="1643"/>
        <v>1.1385997141433921</v>
      </c>
      <c r="BQ683" s="1">
        <f t="shared" si="1644"/>
        <v>1.1542612114715143</v>
      </c>
      <c r="BR683" s="1">
        <f t="shared" si="1645"/>
        <v>1.1674800788212087</v>
      </c>
      <c r="BS683" s="1">
        <f t="shared" si="1646"/>
        <v>1.1785102122977789</v>
      </c>
      <c r="BT683" s="1">
        <f t="shared" si="1647"/>
        <v>1.1876059906133665</v>
      </c>
      <c r="BU683" s="1">
        <f t="shared" si="1648"/>
        <v>1.1950136528285678</v>
      </c>
      <c r="BV683" s="1">
        <f t="shared" si="1649"/>
        <v>1.2009642318338682</v>
      </c>
      <c r="BW683" s="1">
        <f t="shared" si="1650"/>
        <v>1.205668028014302</v>
      </c>
      <c r="BX683" s="1">
        <f t="shared" si="1651"/>
        <v>1.2093105028057731</v>
      </c>
      <c r="BY683" s="1">
        <f t="shared" si="1652"/>
        <v>1.2120493966504886</v>
      </c>
      <c r="BZ683" s="1">
        <f t="shared" si="1653"/>
        <v>1.2140128321622046</v>
      </c>
      <c r="CA683" s="1">
        <f t="shared" si="1654"/>
        <v>1.2152981504481863</v>
      </c>
      <c r="CB683" s="1">
        <f t="shared" si="1655"/>
        <v>1.2159712437531685</v>
      </c>
      <c r="CC683" s="1">
        <f t="shared" si="1656"/>
        <v>1.2160661866373452</v>
      </c>
      <c r="CD683" s="1">
        <f t="shared" si="1657"/>
        <v>1.215585025521378</v>
      </c>
      <c r="CE683" s="1">
        <f t="shared" si="1658"/>
        <v>1.2144976567527423</v>
      </c>
      <c r="CF683" s="1">
        <f t="shared" si="1659"/>
        <v>1.212741800126683</v>
      </c>
      <c r="CG683" s="1">
        <f t="shared" si="1660"/>
        <v>1.2102231515708399</v>
      </c>
      <c r="CH683" s="1">
        <f t="shared" si="1661"/>
        <v>1.2068158689043091</v>
      </c>
      <c r="CI683" s="1">
        <f t="shared" si="1662"/>
        <v>1.2023636016629746</v>
      </c>
      <c r="CJ683" s="1">
        <f t="shared" si="1663"/>
        <v>1.1966813136470438</v>
      </c>
      <c r="CK683" s="1">
        <f t="shared" si="1664"/>
        <v>1.1895581594105566</v>
      </c>
      <c r="CL683" s="1">
        <f t="shared" si="1665"/>
        <v>1.1807616588156846</v>
      </c>
      <c r="CM683" s="1">
        <f t="shared" si="1666"/>
        <v>1.1700433642053747</v>
      </c>
      <c r="CN683" s="1">
        <f t="shared" si="1667"/>
        <v>1.1571461323116976</v>
      </c>
      <c r="CO683" s="1">
        <f t="shared" si="1668"/>
        <v>1.141813000335576</v>
      </c>
      <c r="CP683" s="1">
        <f t="shared" si="1669"/>
        <v>1.1237975287433961</v>
      </c>
      <c r="CQ683" s="1">
        <f t="shared" si="1670"/>
        <v>1.1028753217486702</v>
      </c>
      <c r="CR683" s="1">
        <f t="shared" si="1671"/>
        <v>1.0788562828234545</v>
      </c>
      <c r="CS683" s="1">
        <f t="shared" si="1672"/>
        <v>1.051597021824304</v>
      </c>
      <c r="CT683" s="1">
        <f t="shared" si="1673"/>
        <v>1.0210127182828994</v>
      </c>
      <c r="CU683" s="1">
        <f t="shared" si="1674"/>
        <v>0.98708767723405433</v>
      </c>
      <c r="CV683" s="1">
        <f t="shared" si="1675"/>
        <v>0.94988380216928359</v>
      </c>
      <c r="CW683" s="1">
        <f t="shared" si="1676"/>
        <v>0.90954626243940495</v>
      </c>
      <c r="CX683" s="1">
        <f t="shared" si="1677"/>
        <v>0.86630575191218784</v>
      </c>
      <c r="CY683" s="1">
        <f t="shared" si="1678"/>
        <v>0.82047691733363504</v>
      </c>
      <c r="CZ683" s="1">
        <f t="shared" si="1679"/>
        <v>0.77245276709872235</v>
      </c>
      <c r="DA683" s="1">
        <f t="shared" si="1680"/>
        <v>0.72269513623435711</v>
      </c>
      <c r="DB683" s="1">
        <f t="shared" si="1681"/>
        <v>0.67172155890640428</v>
      </c>
      <c r="DC683" s="1">
        <f t="shared" si="1682"/>
        <v>0.62008916087775079</v>
      </c>
      <c r="DD683" s="1">
        <f t="shared" si="1683"/>
        <v>0.56837640658414001</v>
      </c>
      <c r="DE683" s="1">
        <f t="shared" si="1684"/>
        <v>0.51716369748913471</v>
      </c>
      <c r="DF683" s="1">
        <f t="shared" si="1685"/>
        <v>0.46701390436706086</v>
      </c>
      <c r="DG683" s="1">
        <f t="shared" si="1686"/>
        <v>0.41845391785002284</v>
      </c>
      <c r="DH683" s="1">
        <f t="shared" si="1687"/>
        <v>0.37195821910460586</v>
      </c>
      <c r="DI683" s="1">
        <f t="shared" si="1688"/>
        <v>0.32793531439305479</v>
      </c>
      <c r="DJ683" s="1">
        <f t="shared" si="1689"/>
        <v>0.28671765934107696</v>
      </c>
      <c r="DK683" s="1">
        <f t="shared" si="1690"/>
        <v>0.24855544217160924</v>
      </c>
      <c r="DL683" s="1">
        <f t="shared" si="1691"/>
        <v>0.21361432402971037</v>
      </c>
      <c r="DM683" s="1">
        <f t="shared" si="1692"/>
        <v>0.18197697300755597</v>
      </c>
      <c r="DN683" s="1">
        <f t="shared" si="1693"/>
        <v>0.15364799829823469</v>
      </c>
      <c r="DO683" s="1">
        <f t="shared" si="1694"/>
        <v>0.12856170916641535</v>
      </c>
      <c r="DP683" s="1">
        <f t="shared" si="1695"/>
        <v>0.10659200117004167</v>
      </c>
      <c r="DQ683" s="1">
        <f t="shared" si="1696"/>
        <v>8.7563613673629082E-2</v>
      </c>
      <c r="DR683" s="1">
        <f t="shared" si="1697"/>
        <v>7.126400607183446E-2</v>
      </c>
      <c r="DS683" s="1">
        <f t="shared" si="1698"/>
        <v>5.7455157669737703E-2</v>
      </c>
      <c r="DT683" s="1">
        <f t="shared" si="1699"/>
        <v>4.588469613950151E-2</v>
      </c>
      <c r="DU683" s="1">
        <f t="shared" si="1700"/>
        <v>3.6295887836394487E-2</v>
      </c>
      <c r="DV683" s="1">
        <f t="shared" si="1701"/>
        <v>2.8436165365786005E-2</v>
      </c>
      <c r="DW683" s="1">
        <f t="shared" si="1702"/>
        <v>2.2064009985618058E-2</v>
      </c>
      <c r="DX683" s="1">
        <f t="shared" si="1703"/>
        <v>1.6954137250765593E-2</v>
      </c>
      <c r="DY683" s="1">
        <f t="shared" si="1704"/>
        <v>1.2901045286457264E-2</v>
      </c>
      <c r="DZ683" s="1">
        <f t="shared" si="1705"/>
        <v>9.721071050218761E-3</v>
      </c>
      <c r="EA683" s="1">
        <f t="shared" si="1706"/>
        <v>7.2531589411528197E-3</v>
      </c>
      <c r="EB683" s="1">
        <f t="shared" si="1707"/>
        <v>5.3585789521040034E-3</v>
      </c>
      <c r="EC683" s="1">
        <f t="shared" si="1708"/>
        <v>3.9198411776221421E-3</v>
      </c>
      <c r="ED683" s="1">
        <f t="shared" si="1709"/>
        <v>2.8390442277882641E-3</v>
      </c>
      <c r="EE683" s="1">
        <f t="shared" si="1710"/>
        <v>2.0358719636409568E-3</v>
      </c>
      <c r="EF683" s="1">
        <f t="shared" si="1711"/>
        <v>1.4454210084199103E-3</v>
      </c>
      <c r="EG683" s="1">
        <f t="shared" si="1712"/>
        <v>1.0160052898539312E-3</v>
      </c>
      <c r="EH683" s="1">
        <f t="shared" si="1713"/>
        <v>7.0704724306120119E-4</v>
      </c>
      <c r="EI683" s="1">
        <f t="shared" si="1714"/>
        <v>4.8713112061389476E-4</v>
      </c>
      <c r="EJ683" s="1">
        <f t="shared" si="1715"/>
        <v>3.3226402031698873E-4</v>
      </c>
      <c r="EK683" s="1">
        <f t="shared" si="1716"/>
        <v>2.243657735413802E-4</v>
      </c>
      <c r="EL683" s="1">
        <f t="shared" si="1717"/>
        <v>1.4999002536947542E-4</v>
      </c>
      <c r="EM683" s="1">
        <f t="shared" si="1718"/>
        <v>9.9265418789739181E-5</v>
      </c>
      <c r="EN683" s="1">
        <f t="shared" si="1719"/>
        <v>6.5037138887853401E-5</v>
      </c>
      <c r="EO683" s="1">
        <f t="shared" si="1720"/>
        <v>4.2184350392585777E-5</v>
      </c>
      <c r="EP683" s="1">
        <f t="shared" si="1721"/>
        <v>2.7087381008844002E-5</v>
      </c>
      <c r="EQ683" s="1">
        <f t="shared" si="1722"/>
        <v>1.7219008769645219E-5</v>
      </c>
      <c r="ER683" s="1">
        <f t="shared" si="1723"/>
        <v>1.0836150910456372E-5</v>
      </c>
      <c r="ES683" s="1">
        <f t="shared" si="1724"/>
        <v>6.7510065589613465E-6</v>
      </c>
      <c r="ET683" s="1">
        <f t="shared" si="1725"/>
        <v>4.1638024451677974E-6</v>
      </c>
      <c r="EU683" s="1">
        <f t="shared" si="1726"/>
        <v>2.5423931628094763E-6</v>
      </c>
      <c r="EV683" s="1">
        <f t="shared" si="1727"/>
        <v>1.5368569533111149E-6</v>
      </c>
      <c r="EW683" s="1">
        <f t="shared" si="1728"/>
        <v>9.1978154565471458E-7</v>
      </c>
      <c r="EX683" s="1">
        <f t="shared" si="1729"/>
        <v>5.4510084679424742E-7</v>
      </c>
      <c r="EY683" s="1">
        <f t="shared" si="1730"/>
        <v>3.2012081953607343E-7</v>
      </c>
      <c r="EZ683" s="1">
        <f t="shared" si="1731"/>
        <v>1.8679255363173855E-7</v>
      </c>
      <c r="FA683" s="1">
        <f t="shared" si="1732"/>
        <v>1.0940236304089493E-7</v>
      </c>
      <c r="FB683" s="1">
        <f t="shared" si="1733"/>
        <v>6.6713958927592958E-8</v>
      </c>
      <c r="FC683" s="1">
        <f t="shared" si="1734"/>
        <v>4.7286370543552057E-8</v>
      </c>
      <c r="FD683" s="75">
        <f t="shared" si="1585"/>
        <v>4.7286370543552057E-8</v>
      </c>
    </row>
    <row r="684" spans="7:160" x14ac:dyDescent="0.35">
      <c r="G684" t="str">
        <f t="shared" si="1581"/>
        <v>Refd, t=3.34</v>
      </c>
      <c r="H684" s="76">
        <f t="shared" si="1582"/>
        <v>3.3449999999999509</v>
      </c>
      <c r="I684" s="1">
        <f t="shared" si="1583"/>
        <v>0</v>
      </c>
      <c r="J684" s="22">
        <f t="shared" si="1584"/>
        <v>7.7210589162763571E-7</v>
      </c>
      <c r="K684" s="1">
        <f t="shared" si="1586"/>
        <v>1.5207304889116079E-6</v>
      </c>
      <c r="L684" s="1">
        <f t="shared" si="1587"/>
        <v>2.81184522445766E-6</v>
      </c>
      <c r="M684" s="1">
        <f t="shared" si="1588"/>
        <v>4.985826220317044E-6</v>
      </c>
      <c r="N684" s="1">
        <f t="shared" si="1589"/>
        <v>8.5735826213139095E-6</v>
      </c>
      <c r="O684" s="1">
        <f t="shared" si="1590"/>
        <v>1.4391375638791814E-5</v>
      </c>
      <c r="P684" s="1">
        <f t="shared" si="1591"/>
        <v>2.3676563107596706E-5</v>
      </c>
      <c r="Q684" s="1">
        <f t="shared" si="1592"/>
        <v>3.8278753024548988E-5</v>
      </c>
      <c r="R684" s="1">
        <f t="shared" si="1593"/>
        <v>6.0924466886319958E-5</v>
      </c>
      <c r="S684" s="1">
        <f t="shared" si="1594"/>
        <v>9.5577256195478321E-5</v>
      </c>
      <c r="T684" s="1">
        <f t="shared" si="1595"/>
        <v>1.4791896006927574E-4</v>
      </c>
      <c r="U684" s="1">
        <f t="shared" si="1596"/>
        <v>2.2598094839831043E-4</v>
      </c>
      <c r="V684" s="1">
        <f t="shared" si="1597"/>
        <v>3.409560866755752E-4</v>
      </c>
      <c r="W684" s="1">
        <f t="shared" si="1598"/>
        <v>5.0822192113595115E-4</v>
      </c>
      <c r="X684" s="1">
        <f t="shared" si="1599"/>
        <v>7.4860219265511193E-4</v>
      </c>
      <c r="Y684" s="1">
        <f t="shared" si="1600"/>
        <v>1.0898861293735229E-3</v>
      </c>
      <c r="Z684" s="1">
        <f t="shared" si="1601"/>
        <v>1.5686119473066124E-3</v>
      </c>
      <c r="AA684" s="1">
        <f t="shared" si="1602"/>
        <v>2.2321016957670896E-3</v>
      </c>
      <c r="AB684" s="1">
        <f t="shared" si="1603"/>
        <v>3.1407085019736635E-3</v>
      </c>
      <c r="AC684" s="1">
        <f t="shared" si="1604"/>
        <v>4.3702045053313487E-3</v>
      </c>
      <c r="AD684" s="1">
        <f t="shared" si="1605"/>
        <v>6.0141992996945925E-3</v>
      </c>
      <c r="AE684" s="1">
        <f t="shared" si="1606"/>
        <v>8.1864365609519932E-3</v>
      </c>
      <c r="AF684" s="1">
        <f t="shared" si="1607"/>
        <v>1.1022773952639097E-2</v>
      </c>
      <c r="AG684" s="1">
        <f t="shared" si="1608"/>
        <v>1.4682612772224653E-2</v>
      </c>
      <c r="AH684" s="1">
        <f t="shared" si="1609"/>
        <v>1.9349514507910323E-2</v>
      </c>
      <c r="AI684" s="1">
        <f t="shared" si="1610"/>
        <v>2.5230727493716309E-2</v>
      </c>
      <c r="AJ684" s="1">
        <f t="shared" si="1611"/>
        <v>3.2555354141623603E-2</v>
      </c>
      <c r="AK684" s="1">
        <f t="shared" si="1612"/>
        <v>4.1570922965612753E-2</v>
      </c>
      <c r="AL684" s="1">
        <f t="shared" si="1613"/>
        <v>5.2538193288969567E-2</v>
      </c>
      <c r="AM684" s="1">
        <f t="shared" si="1614"/>
        <v>6.5724115076196105E-2</v>
      </c>
      <c r="AN684" s="1">
        <f t="shared" si="1615"/>
        <v>8.1392989375385097E-2</v>
      </c>
      <c r="AO684" s="1">
        <f t="shared" si="1616"/>
        <v>9.9796020239470012E-2</v>
      </c>
      <c r="AP684" s="1">
        <f t="shared" si="1617"/>
        <v>0.12115960673432193</v>
      </c>
      <c r="AQ684" s="1">
        <f t="shared" si="1618"/>
        <v>0.14567288040163592</v>
      </c>
      <c r="AR684" s="1">
        <f t="shared" si="1619"/>
        <v>0.1734751336509551</v>
      </c>
      <c r="AS684" s="1">
        <f t="shared" si="1620"/>
        <v>0.20464389151570306</v>
      </c>
      <c r="AT684" s="1">
        <f t="shared" si="1621"/>
        <v>0.23918443759519936</v>
      </c>
      <c r="AU684" s="1">
        <f t="shared" si="1622"/>
        <v>0.27702160248570734</v>
      </c>
      <c r="AV684" s="1">
        <f t="shared" si="1623"/>
        <v>0.31799455224515011</v>
      </c>
      <c r="AW684" s="1">
        <f t="shared" si="1624"/>
        <v>0.36185517459136496</v>
      </c>
      <c r="AX684" s="1">
        <f t="shared" si="1625"/>
        <v>0.4082704580504109</v>
      </c>
      <c r="AY684" s="1">
        <f t="shared" si="1626"/>
        <v>0.45682900783331859</v>
      </c>
      <c r="AZ684" s="1">
        <f t="shared" si="1627"/>
        <v>0.50705156174820587</v>
      </c>
      <c r="BA684" s="1">
        <f t="shared" si="1628"/>
        <v>0.55840508423391888</v>
      </c>
      <c r="BB684" s="1">
        <f t="shared" si="1629"/>
        <v>0.61031975272658867</v>
      </c>
      <c r="BC684" s="1">
        <f t="shared" si="1630"/>
        <v>0.66220793303481296</v>
      </c>
      <c r="BD684" s="1">
        <f t="shared" si="1631"/>
        <v>0.71348409020117132</v>
      </c>
      <c r="BE684" s="1">
        <f t="shared" si="1632"/>
        <v>0.76358451299608465</v>
      </c>
      <c r="BF684" s="1">
        <f t="shared" si="1633"/>
        <v>0.81198575006804419</v>
      </c>
      <c r="BG684" s="1">
        <f t="shared" si="1634"/>
        <v>0.85822076130399172</v>
      </c>
      <c r="BH684" s="1">
        <f t="shared" si="1635"/>
        <v>0.90189196805246541</v>
      </c>
      <c r="BI684" s="1">
        <f t="shared" si="1636"/>
        <v>0.94268062232829775</v>
      </c>
      <c r="BJ684" s="1">
        <f t="shared" si="1637"/>
        <v>0.98035218485509057</v>
      </c>
      <c r="BK684" s="1">
        <f t="shared" si="1638"/>
        <v>1.014757679544054</v>
      </c>
      <c r="BL684" s="1">
        <f t="shared" si="1639"/>
        <v>1.0458312531646881</v>
      </c>
      <c r="BM684" s="1">
        <f t="shared" si="1640"/>
        <v>1.0735843922142561</v>
      </c>
      <c r="BN684" s="1">
        <f t="shared" si="1641"/>
        <v>1.0980974183162615</v>
      </c>
      <c r="BO684" s="1">
        <f t="shared" si="1642"/>
        <v>1.1195089893934693</v>
      </c>
      <c r="BP684" s="1">
        <f t="shared" si="1643"/>
        <v>1.1380043738086543</v>
      </c>
      <c r="BQ684" s="1">
        <f t="shared" si="1644"/>
        <v>1.153803242553848</v>
      </c>
      <c r="BR684" s="1">
        <f t="shared" si="1645"/>
        <v>1.1671476496376754</v>
      </c>
      <c r="BS684" s="1">
        <f t="shared" si="1646"/>
        <v>1.1782907560544706</v>
      </c>
      <c r="BT684" s="1">
        <f t="shared" si="1647"/>
        <v>1.1874867130528646</v>
      </c>
      <c r="BU684" s="1">
        <f t="shared" si="1648"/>
        <v>1.1949819709973935</v>
      </c>
      <c r="BV684" s="1">
        <f t="shared" si="1649"/>
        <v>1.201008134793067</v>
      </c>
      <c r="BW684" s="1">
        <f t="shared" si="1650"/>
        <v>1.2057763570956268</v>
      </c>
      <c r="BX684" s="1">
        <f t="shared" si="1651"/>
        <v>1.2094731548053637</v>
      </c>
      <c r="BY684" s="1">
        <f t="shared" si="1652"/>
        <v>1.2122574578475098</v>
      </c>
      <c r="BZ684" s="1">
        <f t="shared" si="1653"/>
        <v>1.2142586541063431</v>
      </c>
      <c r="CA684" s="1">
        <f t="shared" si="1654"/>
        <v>1.2155753800710742</v>
      </c>
      <c r="CB684" s="1">
        <f t="shared" si="1655"/>
        <v>1.2162748206283742</v>
      </c>
      <c r="CC684" s="1">
        <f t="shared" si="1656"/>
        <v>1.2163923193219426</v>
      </c>
      <c r="CD684" s="1">
        <f t="shared" si="1657"/>
        <v>1.2159311570852902</v>
      </c>
      <c r="CE684" s="1">
        <f t="shared" si="1658"/>
        <v>1.2148624270864492</v>
      </c>
      <c r="CF684" s="1">
        <f t="shared" si="1659"/>
        <v>1.2131250096629926</v>
      </c>
      <c r="CG684" s="1">
        <f t="shared" si="1660"/>
        <v>1.2106257279054755</v>
      </c>
      <c r="CH684" s="1">
        <f t="shared" si="1661"/>
        <v>1.2072398346871962</v>
      </c>
      <c r="CI684" s="1">
        <f t="shared" si="1662"/>
        <v>1.2028120392828001</v>
      </c>
      <c r="CJ684" s="1">
        <f t="shared" si="1663"/>
        <v>1.1971583198635771</v>
      </c>
      <c r="CK684" s="1">
        <f t="shared" si="1664"/>
        <v>1.1900687814098088</v>
      </c>
      <c r="CL684" s="1">
        <f t="shared" si="1665"/>
        <v>1.1813118023615961</v>
      </c>
      <c r="CM684" s="1">
        <f t="shared" si="1666"/>
        <v>1.170639664795279</v>
      </c>
      <c r="CN684" s="1">
        <f t="shared" si="1667"/>
        <v>1.1577957816154945</v>
      </c>
      <c r="CO684" s="1">
        <f t="shared" si="1668"/>
        <v>1.1425235227382766</v>
      </c>
      <c r="CP684" s="1">
        <f t="shared" si="1669"/>
        <v>1.1245765064461783</v>
      </c>
      <c r="CQ684" s="1">
        <f t="shared" si="1670"/>
        <v>1.1037300714270357</v>
      </c>
      <c r="CR684" s="1">
        <f t="shared" si="1671"/>
        <v>1.0797934919819434</v>
      </c>
      <c r="CS684" s="1">
        <f t="shared" si="1672"/>
        <v>1.0526223583009022</v>
      </c>
      <c r="CT684" s="1">
        <f t="shared" si="1673"/>
        <v>1.022130431330748</v>
      </c>
      <c r="CU684" s="1">
        <f t="shared" si="1674"/>
        <v>0.98830021268798252</v>
      </c>
      <c r="CV684" s="1">
        <f t="shared" si="1675"/>
        <v>0.95119145684987805</v>
      </c>
      <c r="CW684" s="1">
        <f t="shared" si="1676"/>
        <v>0.91094690369947406</v>
      </c>
      <c r="CX684" s="1">
        <f t="shared" si="1677"/>
        <v>0.86779462677918118</v>
      </c>
      <c r="CY684" s="1">
        <f t="shared" si="1678"/>
        <v>0.82204657194004715</v>
      </c>
      <c r="CZ684" s="1">
        <f t="shared" si="1679"/>
        <v>0.77409309115334457</v>
      </c>
      <c r="DA684" s="1">
        <f t="shared" si="1680"/>
        <v>0.72439353955057029</v>
      </c>
      <c r="DB684" s="1">
        <f t="shared" si="1681"/>
        <v>0.67346327807387896</v>
      </c>
      <c r="DC684" s="1">
        <f t="shared" si="1682"/>
        <v>0.62185768481505244</v>
      </c>
      <c r="DD684" s="1">
        <f t="shared" si="1683"/>
        <v>0.57015400080548517</v>
      </c>
      <c r="DE684" s="1">
        <f t="shared" si="1684"/>
        <v>0.51893199931583633</v>
      </c>
      <c r="DF684" s="1">
        <f t="shared" si="1685"/>
        <v>0.46875455576338299</v>
      </c>
      <c r="DG684" s="1">
        <f t="shared" si="1686"/>
        <v>0.42014919961844316</v>
      </c>
      <c r="DH684" s="1">
        <f t="shared" si="1687"/>
        <v>0.37359165012815715</v>
      </c>
      <c r="DI684" s="1">
        <f t="shared" si="1688"/>
        <v>0.32949218245644013</v>
      </c>
      <c r="DJ684" s="1">
        <f t="shared" si="1689"/>
        <v>0.28818545549689351</v>
      </c>
      <c r="DK684" s="1">
        <f t="shared" si="1690"/>
        <v>0.24992417808693193</v>
      </c>
      <c r="DL684" s="1">
        <f t="shared" si="1691"/>
        <v>0.21487672050905868</v>
      </c>
      <c r="DM684" s="1">
        <f t="shared" si="1692"/>
        <v>0.18312851710223255</v>
      </c>
      <c r="DN684" s="1">
        <f t="shared" si="1693"/>
        <v>0.15468687524156227</v>
      </c>
      <c r="DO684" s="1">
        <f t="shared" si="1694"/>
        <v>0.12948862307460129</v>
      </c>
      <c r="DP684" s="1">
        <f t="shared" si="1695"/>
        <v>0.10740990444141772</v>
      </c>
      <c r="DQ684" s="1">
        <f t="shared" si="1696"/>
        <v>8.8277368942721396E-2</v>
      </c>
      <c r="DR684" s="1">
        <f t="shared" si="1697"/>
        <v>7.188000630162289E-2</v>
      </c>
      <c r="DS684" s="1">
        <f t="shared" si="1698"/>
        <v>5.7980929592174879E-2</v>
      </c>
      <c r="DT684" s="1">
        <f t="shared" si="1699"/>
        <v>4.632851006611835E-2</v>
      </c>
      <c r="DU684" s="1">
        <f t="shared" si="1700"/>
        <v>3.6666393278339572E-2</v>
      </c>
      <c r="DV684" s="1">
        <f t="shared" si="1701"/>
        <v>2.8742067420243742E-2</v>
      </c>
      <c r="DW684" s="1">
        <f t="shared" si="1702"/>
        <v>2.231379656936076E-2</v>
      </c>
      <c r="DX684" s="1">
        <f t="shared" si="1703"/>
        <v>1.7155862455589387E-2</v>
      </c>
      <c r="DY684" s="1">
        <f t="shared" si="1704"/>
        <v>1.3062169776489998E-2</v>
      </c>
      <c r="DZ684" s="1">
        <f t="shared" si="1705"/>
        <v>9.8483567910349259E-3</v>
      </c>
      <c r="EA684" s="1">
        <f t="shared" si="1706"/>
        <v>7.3526128028008385E-3</v>
      </c>
      <c r="EB684" s="1">
        <f t="shared" si="1707"/>
        <v>5.4354379101221274E-3</v>
      </c>
      <c r="EC684" s="1">
        <f t="shared" si="1708"/>
        <v>3.9785909024706387E-3</v>
      </c>
      <c r="ED684" s="1">
        <f t="shared" si="1709"/>
        <v>2.8834626891112896E-3</v>
      </c>
      <c r="EE684" s="1">
        <f t="shared" si="1710"/>
        <v>2.0690901235187607E-3</v>
      </c>
      <c r="EF684" s="1">
        <f t="shared" si="1711"/>
        <v>1.4699935613760927E-3</v>
      </c>
      <c r="EG684" s="1">
        <f t="shared" si="1712"/>
        <v>1.0339855542064061E-3</v>
      </c>
      <c r="EH684" s="1">
        <f t="shared" si="1713"/>
        <v>7.200615647911787E-4</v>
      </c>
      <c r="EI684" s="1">
        <f t="shared" si="1714"/>
        <v>4.9644939297929227E-4</v>
      </c>
      <c r="EJ684" s="1">
        <f t="shared" si="1715"/>
        <v>3.3886405921203271E-4</v>
      </c>
      <c r="EK684" s="1">
        <f t="shared" si="1716"/>
        <v>2.2899026264721988E-4</v>
      </c>
      <c r="EL684" s="1">
        <f t="shared" si="1717"/>
        <v>1.5319552863193953E-4</v>
      </c>
      <c r="EM684" s="1">
        <f t="shared" si="1718"/>
        <v>1.0146354681675916E-4</v>
      </c>
      <c r="EN684" s="1">
        <f t="shared" si="1719"/>
        <v>6.6528364000906752E-5</v>
      </c>
      <c r="EO684" s="1">
        <f t="shared" si="1720"/>
        <v>4.3185216820538405E-5</v>
      </c>
      <c r="EP684" s="1">
        <f t="shared" si="1721"/>
        <v>2.7751982018454448E-5</v>
      </c>
      <c r="EQ684" s="1">
        <f t="shared" si="1722"/>
        <v>1.7655632318427795E-5</v>
      </c>
      <c r="ER684" s="1">
        <f t="shared" si="1723"/>
        <v>1.111995848525165E-5</v>
      </c>
      <c r="ES684" s="1">
        <f t="shared" si="1724"/>
        <v>6.9335309877854736E-6</v>
      </c>
      <c r="ET684" s="1">
        <f t="shared" si="1725"/>
        <v>4.279949481589178E-6</v>
      </c>
      <c r="EU684" s="1">
        <f t="shared" si="1726"/>
        <v>2.6155233637586225E-6</v>
      </c>
      <c r="EV684" s="1">
        <f t="shared" si="1727"/>
        <v>1.582419034302563E-6</v>
      </c>
      <c r="EW684" s="1">
        <f t="shared" si="1728"/>
        <v>9.4787236942797578E-7</v>
      </c>
      <c r="EX684" s="1">
        <f t="shared" si="1729"/>
        <v>5.6224383387177697E-7</v>
      </c>
      <c r="EY684" s="1">
        <f t="shared" si="1730"/>
        <v>3.3048504086894643E-7</v>
      </c>
      <c r="EZ684" s="1">
        <f t="shared" si="1731"/>
        <v>1.9301884839192966E-7</v>
      </c>
      <c r="FA684" s="1">
        <f t="shared" si="1732"/>
        <v>1.1315954823529149E-7</v>
      </c>
      <c r="FB684" s="1">
        <f t="shared" si="1733"/>
        <v>6.9076428976833792E-8</v>
      </c>
      <c r="FC684" s="1">
        <f t="shared" si="1734"/>
        <v>4.9003384576576309E-8</v>
      </c>
      <c r="FD684" s="75">
        <f t="shared" si="1585"/>
        <v>4.9003384576576309E-8</v>
      </c>
    </row>
    <row r="685" spans="7:160" x14ac:dyDescent="0.35">
      <c r="G685" t="str">
        <f t="shared" si="1581"/>
        <v>Refd, t=3.35</v>
      </c>
      <c r="H685" s="76">
        <f t="shared" si="1582"/>
        <v>3.3499999999999508</v>
      </c>
      <c r="I685" s="1">
        <f t="shared" si="1583"/>
        <v>0</v>
      </c>
      <c r="J685" s="22">
        <f t="shared" si="1584"/>
        <v>7.6355469345125718E-7</v>
      </c>
      <c r="K685" s="1">
        <f t="shared" si="1586"/>
        <v>1.5038933672446033E-6</v>
      </c>
      <c r="L685" s="1">
        <f t="shared" si="1587"/>
        <v>2.7807308327767016E-6</v>
      </c>
      <c r="M685" s="1">
        <f t="shared" si="1588"/>
        <v>4.9307028239771853E-6</v>
      </c>
      <c r="N685" s="1">
        <f t="shared" si="1589"/>
        <v>8.4789071414682498E-6</v>
      </c>
      <c r="O685" s="1">
        <f t="shared" si="1590"/>
        <v>1.4232715206486159E-5</v>
      </c>
      <c r="P685" s="1">
        <f t="shared" si="1591"/>
        <v>2.3416093918942784E-5</v>
      </c>
      <c r="Q685" s="1">
        <f t="shared" si="1592"/>
        <v>3.7858788608727076E-5</v>
      </c>
      <c r="R685" s="1">
        <f t="shared" si="1593"/>
        <v>6.0258311289250458E-5</v>
      </c>
      <c r="S685" s="1">
        <f t="shared" si="1594"/>
        <v>9.4536501563397468E-5</v>
      </c>
      <c r="T685" s="1">
        <f t="shared" si="1595"/>
        <v>1.4631616258418417E-4</v>
      </c>
      <c r="U685" s="1">
        <f t="shared" si="1596"/>
        <v>2.2354643841014134E-4</v>
      </c>
      <c r="V685" s="1">
        <f t="shared" si="1597"/>
        <v>3.3730752364019432E-4</v>
      </c>
      <c r="W685" s="1">
        <f t="shared" si="1598"/>
        <v>5.0282512644499666E-4</v>
      </c>
      <c r="X685" s="1">
        <f t="shared" si="1599"/>
        <v>7.4072182770952794E-4</v>
      </c>
      <c r="Y685" s="1">
        <f t="shared" si="1600"/>
        <v>1.07852498389062E-3</v>
      </c>
      <c r="Z685" s="1">
        <f t="shared" si="1601"/>
        <v>1.5524380191628019E-3</v>
      </c>
      <c r="AA685" s="1">
        <f t="shared" si="1602"/>
        <v>2.2093629314908279E-3</v>
      </c>
      <c r="AB685" s="1">
        <f t="shared" si="1603"/>
        <v>3.1091360679957438E-3</v>
      </c>
      <c r="AC685" s="1">
        <f t="shared" si="1604"/>
        <v>4.3269067940244236E-3</v>
      </c>
      <c r="AD685" s="1">
        <f t="shared" si="1605"/>
        <v>5.9555505269234645E-3</v>
      </c>
      <c r="AE685" s="1">
        <f t="shared" si="1606"/>
        <v>8.107965723531849E-3</v>
      </c>
      <c r="AF685" s="1">
        <f t="shared" si="1607"/>
        <v>1.0919061970038724E-2</v>
      </c>
      <c r="AG685" s="1">
        <f t="shared" si="1608"/>
        <v>1.4547207662862232E-2</v>
      </c>
      <c r="AH685" s="1">
        <f t="shared" si="1609"/>
        <v>1.917487621557281E-2</v>
      </c>
      <c r="AI685" s="1">
        <f t="shared" si="1610"/>
        <v>2.5008215208544741E-2</v>
      </c>
      <c r="AJ685" s="1">
        <f t="shared" si="1611"/>
        <v>3.2275269355459747E-2</v>
      </c>
      <c r="AK685" s="1">
        <f t="shared" si="1612"/>
        <v>4.1222620777126733E-2</v>
      </c>
      <c r="AL685" s="1">
        <f t="shared" si="1613"/>
        <v>5.2110272395880876E-2</v>
      </c>
      <c r="AM685" s="1">
        <f t="shared" si="1614"/>
        <v>6.5204693323204291E-2</v>
      </c>
      <c r="AN685" s="1">
        <f t="shared" si="1615"/>
        <v>8.0770066670355509E-2</v>
      </c>
      <c r="AO685" s="1">
        <f t="shared" si="1616"/>
        <v>9.90579242839284E-2</v>
      </c>
      <c r="AP685" s="1">
        <f t="shared" si="1617"/>
        <v>0.12029550970510269</v>
      </c>
      <c r="AQ685" s="1">
        <f t="shared" si="1618"/>
        <v>0.14467336702104258</v>
      </c>
      <c r="AR685" s="1">
        <f t="shared" si="1619"/>
        <v>0.17233279369722412</v>
      </c>
      <c r="AS685" s="1">
        <f t="shared" si="1620"/>
        <v>0.20335390354962951</v>
      </c>
      <c r="AT685" s="1">
        <f t="shared" si="1621"/>
        <v>0.23774510631623033</v>
      </c>
      <c r="AU685" s="1">
        <f t="shared" si="1622"/>
        <v>0.27543481039524048</v>
      </c>
      <c r="AV685" s="1">
        <f t="shared" si="1623"/>
        <v>0.31626608770894993</v>
      </c>
      <c r="AW685" s="1">
        <f t="shared" si="1624"/>
        <v>0.35999490320009064</v>
      </c>
      <c r="AX685" s="1">
        <f t="shared" si="1625"/>
        <v>0.40629231227839552</v>
      </c>
      <c r="AY685" s="1">
        <f t="shared" si="1626"/>
        <v>0.45475078092612176</v>
      </c>
      <c r="AZ685" s="1">
        <f t="shared" si="1627"/>
        <v>0.50489450472007491</v>
      </c>
      <c r="BA685" s="1">
        <f t="shared" si="1628"/>
        <v>0.55619331874247857</v>
      </c>
      <c r="BB685" s="1">
        <f t="shared" si="1629"/>
        <v>0.60807952616275629</v>
      </c>
      <c r="BC685" s="1">
        <f t="shared" si="1630"/>
        <v>0.65996675414066497</v>
      </c>
      <c r="BD685" s="1">
        <f t="shared" si="1631"/>
        <v>0.71126979274482993</v>
      </c>
      <c r="BE685" s="1">
        <f t="shared" si="1632"/>
        <v>0.7614243005837632</v>
      </c>
      <c r="BF685" s="1">
        <f t="shared" si="1633"/>
        <v>0.80990527651644872</v>
      </c>
      <c r="BG685" s="1">
        <f t="shared" si="1634"/>
        <v>0.85624329801705013</v>
      </c>
      <c r="BH685" s="1">
        <f t="shared" si="1635"/>
        <v>0.90003770287016438</v>
      </c>
      <c r="BI685" s="1">
        <f t="shared" si="1636"/>
        <v>0.94096612406391333</v>
      </c>
      <c r="BJ685" s="1">
        <f t="shared" si="1637"/>
        <v>0.97879005523753437</v>
      </c>
      <c r="BK685" s="1">
        <f t="shared" si="1638"/>
        <v>1.0133564007422673</v>
      </c>
      <c r="BL685" s="1">
        <f t="shared" si="1639"/>
        <v>1.0445952257383322</v>
      </c>
      <c r="BM685" s="1">
        <f t="shared" si="1640"/>
        <v>1.0725141463579841</v>
      </c>
      <c r="BN685" s="1">
        <f t="shared" si="1641"/>
        <v>1.0971899715763633</v>
      </c>
      <c r="BO685" s="1">
        <f t="shared" si="1642"/>
        <v>1.1187583172696762</v>
      </c>
      <c r="BP685" s="1">
        <f t="shared" si="1643"/>
        <v>1.1374019561051933</v>
      </c>
      <c r="BQ685" s="1">
        <f t="shared" si="1644"/>
        <v>1.1533386479709837</v>
      </c>
      <c r="BR685" s="1">
        <f t="shared" si="1645"/>
        <v>1.1668091235616536</v>
      </c>
      <c r="BS685" s="1">
        <f t="shared" si="1646"/>
        <v>1.1780657812491577</v>
      </c>
      <c r="BT685" s="1">
        <f t="shared" si="1647"/>
        <v>1.1873625192818444</v>
      </c>
      <c r="BU685" s="1">
        <f t="shared" si="1648"/>
        <v>1.1949459767645922</v>
      </c>
      <c r="BV685" s="1">
        <f t="shared" si="1649"/>
        <v>1.2010483116709973</v>
      </c>
      <c r="BW685" s="1">
        <f t="shared" si="1650"/>
        <v>1.205881513899737</v>
      </c>
      <c r="BX685" s="1">
        <f t="shared" si="1651"/>
        <v>1.2096331446987414</v>
      </c>
      <c r="BY685" s="1">
        <f t="shared" si="1652"/>
        <v>1.2124633160105833</v>
      </c>
      <c r="BZ685" s="1">
        <f t="shared" si="1653"/>
        <v>1.214502676727915</v>
      </c>
      <c r="CA685" s="1">
        <f t="shared" si="1654"/>
        <v>1.2158511570964268</v>
      </c>
      <c r="CB685" s="1">
        <f t="shared" si="1655"/>
        <v>1.2165772350348765</v>
      </c>
      <c r="CC685" s="1">
        <f t="shared" si="1656"/>
        <v>1.2167175248585447</v>
      </c>
      <c r="CD685" s="1">
        <f t="shared" si="1657"/>
        <v>1.2162765446328621</v>
      </c>
      <c r="CE685" s="1">
        <f t="shared" si="1658"/>
        <v>1.215226587316387</v>
      </c>
      <c r="CF685" s="1">
        <f t="shared" si="1659"/>
        <v>1.2135076967414233</v>
      </c>
      <c r="CG685" s="1">
        <f t="shared" si="1660"/>
        <v>1.2110278258537996</v>
      </c>
      <c r="CH685" s="1">
        <f t="shared" si="1661"/>
        <v>1.2076633249017843</v>
      </c>
      <c r="CI685" s="1">
        <f t="shared" si="1662"/>
        <v>1.2032599648639817</v>
      </c>
      <c r="CJ685" s="1">
        <f t="shared" si="1663"/>
        <v>1.1976347400250802</v>
      </c>
      <c r="CK685" s="1">
        <f t="shared" si="1664"/>
        <v>1.1905787075424801</v>
      </c>
      <c r="CL685" s="1">
        <f t="shared" si="1665"/>
        <v>1.1818611064992828</v>
      </c>
      <c r="CM685" s="1">
        <f t="shared" si="1666"/>
        <v>1.1712349514334812</v>
      </c>
      <c r="CN685" s="1">
        <f t="shared" si="1667"/>
        <v>1.1584442151697618</v>
      </c>
      <c r="CO685" s="1">
        <f t="shared" si="1668"/>
        <v>1.1432326054286854</v>
      </c>
      <c r="CP685" s="1">
        <f t="shared" si="1669"/>
        <v>1.1253538049875114</v>
      </c>
      <c r="CQ685" s="1">
        <f t="shared" si="1670"/>
        <v>1.1045828954069792</v>
      </c>
      <c r="CR685" s="1">
        <f t="shared" si="1671"/>
        <v>1.0807285319150668</v>
      </c>
      <c r="CS685" s="1">
        <f t="shared" si="1672"/>
        <v>1.0536452966342558</v>
      </c>
      <c r="CT685" s="1">
        <f t="shared" si="1673"/>
        <v>1.023245544639839</v>
      </c>
      <c r="CU685" s="1">
        <f t="shared" si="1674"/>
        <v>0.98950998738789253</v>
      </c>
      <c r="CV685" s="1">
        <f t="shared" si="1675"/>
        <v>0.95249624341728689</v>
      </c>
      <c r="CW685" s="1">
        <f t="shared" si="1676"/>
        <v>0.91234463519911069</v>
      </c>
      <c r="CX685" s="1">
        <f t="shared" si="1677"/>
        <v>0.86928062609998447</v>
      </c>
      <c r="CY685" s="1">
        <f t="shared" si="1678"/>
        <v>0.82361346846050032</v>
      </c>
      <c r="CZ685" s="1">
        <f t="shared" si="1679"/>
        <v>0.77573086169765704</v>
      </c>
      <c r="DA685" s="1">
        <f t="shared" si="1680"/>
        <v>0.72608968083930214</v>
      </c>
      <c r="DB685" s="1">
        <f t="shared" si="1681"/>
        <v>0.67520310900961555</v>
      </c>
      <c r="DC685" s="1">
        <f t="shared" si="1682"/>
        <v>0.62362476764163288</v>
      </c>
      <c r="DD685" s="1">
        <f t="shared" si="1683"/>
        <v>0.57193066129523484</v>
      </c>
      <c r="DE685" s="1">
        <f t="shared" si="1684"/>
        <v>0.52069991852646169</v>
      </c>
      <c r="DF685" s="1">
        <f t="shared" si="1685"/>
        <v>0.47049540031475223</v>
      </c>
      <c r="DG685" s="1">
        <f t="shared" si="1686"/>
        <v>0.42184525442696053</v>
      </c>
      <c r="DH685" s="1">
        <f t="shared" si="1687"/>
        <v>0.37522641740081175</v>
      </c>
      <c r="DI685" s="1">
        <f t="shared" si="1688"/>
        <v>0.33105091349099164</v>
      </c>
      <c r="DJ685" s="1">
        <f t="shared" si="1689"/>
        <v>0.28965558716881884</v>
      </c>
      <c r="DK685" s="1">
        <f t="shared" si="1690"/>
        <v>0.25129565328186509</v>
      </c>
      <c r="DL685" s="1">
        <f t="shared" si="1691"/>
        <v>0.21614218044826838</v>
      </c>
      <c r="DM685" s="1">
        <f t="shared" si="1692"/>
        <v>0.18428336267625814</v>
      </c>
      <c r="DN685" s="1">
        <f t="shared" si="1693"/>
        <v>0.15572920327938775</v>
      </c>
      <c r="DO685" s="1">
        <f t="shared" si="1694"/>
        <v>0.13041905118785285</v>
      </c>
      <c r="DP685" s="1">
        <f t="shared" si="1695"/>
        <v>0.1082313041139647</v>
      </c>
      <c r="DQ685" s="1">
        <f t="shared" si="1696"/>
        <v>8.8994530517782111E-2</v>
      </c>
      <c r="DR685" s="1">
        <f t="shared" si="1697"/>
        <v>7.2499261315966207E-2</v>
      </c>
      <c r="DS685" s="1">
        <f t="shared" si="1698"/>
        <v>5.8509755608668279E-2</v>
      </c>
      <c r="DT685" s="1">
        <f t="shared" si="1699"/>
        <v>4.6775141039130719E-2</v>
      </c>
      <c r="DU685" s="1">
        <f t="shared" si="1700"/>
        <v>3.7039454965553893E-2</v>
      </c>
      <c r="DV685" s="1">
        <f t="shared" si="1701"/>
        <v>2.9050252918952343E-2</v>
      </c>
      <c r="DW685" s="1">
        <f t="shared" si="1702"/>
        <v>2.2565592208993377E-2</v>
      </c>
      <c r="DX685" s="1">
        <f t="shared" si="1703"/>
        <v>1.7359329484750264E-2</v>
      </c>
      <c r="DY685" s="1">
        <f t="shared" si="1704"/>
        <v>1.3224782924791009E-2</v>
      </c>
      <c r="DZ685" s="1">
        <f t="shared" si="1705"/>
        <v>9.9768971399359502E-3</v>
      </c>
      <c r="EA685" s="1">
        <f t="shared" si="1706"/>
        <v>7.4531096267910239E-3</v>
      </c>
      <c r="EB685" s="1">
        <f t="shared" si="1707"/>
        <v>5.5131523014800583E-3</v>
      </c>
      <c r="EC685" s="1">
        <f t="shared" si="1708"/>
        <v>4.0380330278554219E-3</v>
      </c>
      <c r="ED685" s="1">
        <f t="shared" si="1709"/>
        <v>2.9284343327345814E-3</v>
      </c>
      <c r="EE685" s="1">
        <f t="shared" si="1710"/>
        <v>2.1027445940345049E-3</v>
      </c>
      <c r="EF685" s="1">
        <f t="shared" si="1711"/>
        <v>1.4949059033606358E-3</v>
      </c>
      <c r="EG685" s="1">
        <f t="shared" si="1712"/>
        <v>1.0522271380572173E-3</v>
      </c>
      <c r="EH685" s="1">
        <f t="shared" si="1713"/>
        <v>7.3327437738436444E-4</v>
      </c>
      <c r="EI685" s="1">
        <f t="shared" si="1714"/>
        <v>5.0591659047510905E-4</v>
      </c>
      <c r="EJ685" s="1">
        <f t="shared" si="1715"/>
        <v>3.4557448120499417E-4</v>
      </c>
      <c r="EK685" s="1">
        <f t="shared" si="1716"/>
        <v>2.336955848113783E-4</v>
      </c>
      <c r="EL685" s="1">
        <f t="shared" si="1717"/>
        <v>1.5645952017073555E-4</v>
      </c>
      <c r="EM685" s="1">
        <f t="shared" si="1718"/>
        <v>1.0370349452786993E-4</v>
      </c>
      <c r="EN685" s="1">
        <f t="shared" si="1719"/>
        <v>6.8049139355831276E-5</v>
      </c>
      <c r="EO685" s="1">
        <f t="shared" si="1720"/>
        <v>4.4206720114955923E-5</v>
      </c>
      <c r="EP685" s="1">
        <f t="shared" si="1721"/>
        <v>2.8430827979989828E-5</v>
      </c>
      <c r="EQ685" s="1">
        <f t="shared" si="1722"/>
        <v>1.8101975348785151E-5</v>
      </c>
      <c r="ER685" s="1">
        <f t="shared" si="1723"/>
        <v>1.1410321757904377E-5</v>
      </c>
      <c r="ES685" s="1">
        <f t="shared" si="1724"/>
        <v>7.1204267715409816E-6</v>
      </c>
      <c r="ET685" s="1">
        <f t="shared" si="1725"/>
        <v>4.3989783022014812E-6</v>
      </c>
      <c r="EU685" s="1">
        <f t="shared" si="1726"/>
        <v>2.6905319426467778E-6</v>
      </c>
      <c r="EV685" s="1">
        <f t="shared" si="1727"/>
        <v>1.6291917548303171E-6</v>
      </c>
      <c r="EW685" s="1">
        <f t="shared" si="1728"/>
        <v>9.7673483516762502E-7</v>
      </c>
      <c r="EX685" s="1">
        <f t="shared" si="1729"/>
        <v>5.7987337616715341E-7</v>
      </c>
      <c r="EY685" s="1">
        <f t="shared" si="1730"/>
        <v>3.4115308062460936E-7</v>
      </c>
      <c r="EZ685" s="1">
        <f t="shared" si="1731"/>
        <v>1.9943366302738667E-7</v>
      </c>
      <c r="FA685" s="1">
        <f t="shared" si="1732"/>
        <v>1.1703432033807774E-7</v>
      </c>
      <c r="FB685" s="1">
        <f t="shared" si="1733"/>
        <v>7.1515365014060776E-8</v>
      </c>
      <c r="FC685" s="1">
        <f t="shared" si="1734"/>
        <v>5.0777487933631847E-8</v>
      </c>
      <c r="FD685" s="75">
        <f t="shared" si="1585"/>
        <v>5.0777487933631847E-8</v>
      </c>
    </row>
    <row r="686" spans="7:160" x14ac:dyDescent="0.35">
      <c r="G686" t="str">
        <f t="shared" si="1581"/>
        <v>Refd, t=3.35</v>
      </c>
      <c r="H686" s="76">
        <f t="shared" si="1582"/>
        <v>3.3549999999999507</v>
      </c>
      <c r="I686" s="1">
        <f t="shared" si="1583"/>
        <v>0</v>
      </c>
      <c r="J686" s="22">
        <f t="shared" si="1584"/>
        <v>7.5509846274295336E-7</v>
      </c>
      <c r="K686" s="1">
        <f t="shared" si="1586"/>
        <v>1.4872432564548422E-6</v>
      </c>
      <c r="L686" s="1">
        <f t="shared" si="1587"/>
        <v>2.7499620690137277E-6</v>
      </c>
      <c r="M686" s="1">
        <f t="shared" si="1588"/>
        <v>4.8761917416534135E-6</v>
      </c>
      <c r="N686" s="1">
        <f t="shared" si="1589"/>
        <v>8.3852830205768284E-6</v>
      </c>
      <c r="O686" s="1">
        <f t="shared" si="1590"/>
        <v>1.4075815466408939E-5</v>
      </c>
      <c r="P686" s="1">
        <f t="shared" si="1591"/>
        <v>2.3158511693502939E-5</v>
      </c>
      <c r="Q686" s="1">
        <f t="shared" si="1592"/>
        <v>3.7443470220100488E-5</v>
      </c>
      <c r="R686" s="1">
        <f t="shared" si="1593"/>
        <v>5.9599505785573739E-5</v>
      </c>
      <c r="S686" s="1">
        <f t="shared" si="1594"/>
        <v>9.3507189683150938E-5</v>
      </c>
      <c r="T686" s="1">
        <f t="shared" si="1595"/>
        <v>1.4473090795861477E-4</v>
      </c>
      <c r="U686" s="1">
        <f t="shared" si="1596"/>
        <v>2.211384261708387E-4</v>
      </c>
      <c r="V686" s="1">
        <f t="shared" si="1597"/>
        <v>3.3369840594110414E-4</v>
      </c>
      <c r="W686" s="1">
        <f t="shared" si="1598"/>
        <v>4.974862151357534E-4</v>
      </c>
      <c r="X686" s="1">
        <f t="shared" si="1599"/>
        <v>7.3292520510185991E-4</v>
      </c>
      <c r="Y686" s="1">
        <f t="shared" si="1600"/>
        <v>1.0672832943555369E-3</v>
      </c>
      <c r="Z686" s="1">
        <f t="shared" si="1601"/>
        <v>1.5364321121161017E-3</v>
      </c>
      <c r="AA686" s="1">
        <f t="shared" si="1602"/>
        <v>2.1868572028344376E-3</v>
      </c>
      <c r="AB686" s="1">
        <f t="shared" si="1603"/>
        <v>3.077882334139781E-3</v>
      </c>
      <c r="AC686" s="1">
        <f t="shared" si="1604"/>
        <v>4.2840388506123067E-3</v>
      </c>
      <c r="AD686" s="1">
        <f t="shared" si="1605"/>
        <v>5.8974731803610805E-3</v>
      </c>
      <c r="AE686" s="1">
        <f t="shared" si="1606"/>
        <v>8.030243979430118E-3</v>
      </c>
      <c r="AF686" s="1">
        <f t="shared" si="1607"/>
        <v>1.081631810640887E-2</v>
      </c>
      <c r="AG686" s="1">
        <f t="shared" si="1608"/>
        <v>1.4413035936016033E-2</v>
      </c>
      <c r="AH686" s="1">
        <f t="shared" si="1609"/>
        <v>1.9001786715301314E-2</v>
      </c>
      <c r="AI686" s="1">
        <f t="shared" si="1610"/>
        <v>2.4787619623622758E-2</v>
      </c>
      <c r="AJ686" s="1">
        <f t="shared" si="1611"/>
        <v>3.1997521835619804E-2</v>
      </c>
      <c r="AK686" s="1">
        <f t="shared" si="1612"/>
        <v>4.0877126397970732E-2</v>
      </c>
      <c r="AL686" s="1">
        <f t="shared" si="1613"/>
        <v>5.1685673713735475E-2</v>
      </c>
      <c r="AM686" s="1">
        <f t="shared" si="1614"/>
        <v>6.4689142007649275E-2</v>
      </c>
      <c r="AN686" s="1">
        <f t="shared" si="1615"/>
        <v>8.0151582220813936E-2</v>
      </c>
      <c r="AO686" s="1">
        <f t="shared" si="1616"/>
        <v>9.832483554270402E-2</v>
      </c>
      <c r="AP686" s="1">
        <f t="shared" si="1617"/>
        <v>0.11943696763121758</v>
      </c>
      <c r="AQ686" s="1">
        <f t="shared" si="1618"/>
        <v>0.14367990952996701</v>
      </c>
      <c r="AR686" s="1">
        <f t="shared" si="1619"/>
        <v>0.17119693599634722</v>
      </c>
      <c r="AS686" s="1">
        <f t="shared" si="1620"/>
        <v>0.20207072109692462</v>
      </c>
      <c r="AT686" s="1">
        <f t="shared" si="1621"/>
        <v>0.23631277310032778</v>
      </c>
      <c r="AU686" s="1">
        <f t="shared" si="1622"/>
        <v>0.2738550533936801</v>
      </c>
      <c r="AV686" s="1">
        <f t="shared" si="1623"/>
        <v>0.31454451965662295</v>
      </c>
      <c r="AW686" s="1">
        <f t="shared" si="1624"/>
        <v>0.35814120044603348</v>
      </c>
      <c r="AX686" s="1">
        <f t="shared" si="1625"/>
        <v>0.40432021244250521</v>
      </c>
      <c r="AY686" s="1">
        <f t="shared" si="1626"/>
        <v>0.45267788584093277</v>
      </c>
      <c r="AZ686" s="1">
        <f t="shared" si="1627"/>
        <v>0.50274188696562272</v>
      </c>
      <c r="BA686" s="1">
        <f t="shared" si="1628"/>
        <v>0.55398494388606923</v>
      </c>
      <c r="BB686" s="1">
        <f t="shared" si="1629"/>
        <v>0.60584151636109473</v>
      </c>
      <c r="BC686" s="1">
        <f t="shared" si="1630"/>
        <v>0.65772653077476506</v>
      </c>
      <c r="BD686" s="1">
        <f t="shared" si="1631"/>
        <v>0.70905514507477507</v>
      </c>
      <c r="BE686" s="1">
        <f t="shared" si="1632"/>
        <v>0.75926243311526975</v>
      </c>
      <c r="BF686" s="1">
        <f t="shared" si="1633"/>
        <v>0.80782188930658305</v>
      </c>
      <c r="BG686" s="1">
        <f t="shared" si="1634"/>
        <v>0.8542617513784726</v>
      </c>
      <c r="BH686" s="1">
        <f t="shared" si="1635"/>
        <v>0.89817831116540081</v>
      </c>
      <c r="BI686" s="1">
        <f t="shared" si="1636"/>
        <v>0.93924561321378763</v>
      </c>
      <c r="BJ686" s="1">
        <f t="shared" si="1637"/>
        <v>0.97722120621016084</v>
      </c>
      <c r="BK686" s="1">
        <f t="shared" si="1638"/>
        <v>1.0119478878360033</v>
      </c>
      <c r="BL686" s="1">
        <f t="shared" si="1639"/>
        <v>1.0433516451650491</v>
      </c>
      <c r="BM686" s="1">
        <f t="shared" si="1640"/>
        <v>1.0714362186215951</v>
      </c>
      <c r="BN686" s="1">
        <f t="shared" si="1641"/>
        <v>1.0962748913659923</v>
      </c>
      <c r="BO686" s="1">
        <f t="shared" si="1642"/>
        <v>1.1180002176939152</v>
      </c>
      <c r="BP686" s="1">
        <f t="shared" si="1643"/>
        <v>1.1367924503942888</v>
      </c>
      <c r="BQ686" s="1">
        <f t="shared" si="1644"/>
        <v>1.1528674112429997</v>
      </c>
      <c r="BR686" s="1">
        <f t="shared" si="1645"/>
        <v>1.1664644795662802</v>
      </c>
      <c r="BS686" s="1">
        <f t="shared" si="1646"/>
        <v>1.177835263621086</v>
      </c>
      <c r="BT686" s="1">
        <f t="shared" si="1647"/>
        <v>1.1872333830650867</v>
      </c>
      <c r="BU686" s="1">
        <f t="shared" si="1648"/>
        <v>1.1949056430681528</v>
      </c>
      <c r="BV686" s="1">
        <f t="shared" si="1649"/>
        <v>1.2010847355730629</v>
      </c>
      <c r="BW686" s="1">
        <f t="shared" si="1650"/>
        <v>1.2059834725153364</v>
      </c>
      <c r="BX686" s="1">
        <f t="shared" si="1651"/>
        <v>1.2097904481864468</v>
      </c>
      <c r="BY686" s="1">
        <f t="shared" si="1652"/>
        <v>1.2126669488979511</v>
      </c>
      <c r="BZ686" s="1">
        <f t="shared" si="1653"/>
        <v>1.2147448801215834</v>
      </c>
      <c r="CA686" s="1">
        <f t="shared" si="1654"/>
        <v>1.2161254640901098</v>
      </c>
      <c r="CB686" s="1">
        <f t="shared" si="1655"/>
        <v>1.2168784720283168</v>
      </c>
      <c r="CC686" s="1">
        <f t="shared" si="1656"/>
        <v>1.2170417907242992</v>
      </c>
      <c r="CD686" s="1">
        <f t="shared" si="1657"/>
        <v>1.2166211779362002</v>
      </c>
      <c r="CE686" s="1">
        <f t="shared" si="1658"/>
        <v>1.2155901293506486</v>
      </c>
      <c r="CF686" s="1">
        <f t="shared" si="1659"/>
        <v>1.2138898552364428</v>
      </c>
      <c r="CG686" s="1">
        <f t="shared" si="1660"/>
        <v>1.2114294410932549</v>
      </c>
      <c r="CH686" s="1">
        <f t="shared" si="1661"/>
        <v>1.2080863368827968</v>
      </c>
      <c r="CI686" s="1">
        <f t="shared" si="1662"/>
        <v>1.2037073772766023</v>
      </c>
      <c r="CJ686" s="1">
        <f t="shared" si="1663"/>
        <v>1.1981105744397029</v>
      </c>
      <c r="CK686" s="1">
        <f t="shared" si="1664"/>
        <v>1.1910879394782319</v>
      </c>
      <c r="CL686" s="1">
        <f t="shared" si="1665"/>
        <v>1.1824095741961265</v>
      </c>
      <c r="CM686" s="1">
        <f t="shared" si="1666"/>
        <v>1.1718292283228704</v>
      </c>
      <c r="CN686" s="1">
        <f t="shared" si="1667"/>
        <v>1.1590914383389477</v>
      </c>
      <c r="CO686" s="1">
        <f t="shared" si="1668"/>
        <v>1.1439402548329385</v>
      </c>
      <c r="CP686" s="1">
        <f t="shared" si="1669"/>
        <v>1.1261294317157997</v>
      </c>
      <c r="CQ686" s="1">
        <f t="shared" si="1670"/>
        <v>1.1054338017686667</v>
      </c>
      <c r="CR686" s="1">
        <f t="shared" si="1671"/>
        <v>1.0816614111852507</v>
      </c>
      <c r="CS686" s="1">
        <f t="shared" si="1672"/>
        <v>1.0546658455576736</v>
      </c>
      <c r="CT686" s="1">
        <f t="shared" si="1673"/>
        <v>1.0243580667443799</v>
      </c>
      <c r="CU686" s="1">
        <f t="shared" si="1674"/>
        <v>0.99071700925037609</v>
      </c>
      <c r="CV686" s="1">
        <f t="shared" si="1675"/>
        <v>0.95379816872038858</v>
      </c>
      <c r="CW686" s="1">
        <f t="shared" si="1676"/>
        <v>0.91373946226096747</v>
      </c>
      <c r="CX686" s="1">
        <f t="shared" si="1677"/>
        <v>0.87076375323210553</v>
      </c>
      <c r="CY686" s="1">
        <f t="shared" si="1678"/>
        <v>0.82517760789881267</v>
      </c>
      <c r="CZ686" s="1">
        <f t="shared" si="1679"/>
        <v>0.77736607707457361</v>
      </c>
      <c r="DA686" s="1">
        <f t="shared" si="1680"/>
        <v>0.72778355558490959</v>
      </c>
      <c r="DB686" s="1">
        <f t="shared" si="1681"/>
        <v>0.67694104427393331</v>
      </c>
      <c r="DC686" s="1">
        <f t="shared" si="1682"/>
        <v>0.62539039907488736</v>
      </c>
      <c r="DD686" s="1">
        <f t="shared" si="1683"/>
        <v>0.57370637515988032</v>
      </c>
      <c r="DE686" s="1">
        <f t="shared" si="1684"/>
        <v>0.52246743999270728</v>
      </c>
      <c r="DF686" s="1">
        <f t="shared" si="1685"/>
        <v>0.4722364211603694</v>
      </c>
      <c r="DG686" s="1">
        <f t="shared" si="1686"/>
        <v>0.42354206428293811</v>
      </c>
      <c r="DH686" s="1">
        <f t="shared" si="1687"/>
        <v>0.37686250246151054</v>
      </c>
      <c r="DI686" s="1">
        <f t="shared" si="1688"/>
        <v>0.33261148925297784</v>
      </c>
      <c r="DJ686" s="1">
        <f t="shared" si="1689"/>
        <v>0.29112803699671536</v>
      </c>
      <c r="DK686" s="1">
        <f t="shared" si="1690"/>
        <v>0.25266985188696106</v>
      </c>
      <c r="DL686" s="1">
        <f t="shared" si="1691"/>
        <v>0.21741068998220303</v>
      </c>
      <c r="DM686" s="1">
        <f t="shared" si="1692"/>
        <v>0.18544149826266856</v>
      </c>
      <c r="DN686" s="1">
        <f t="shared" si="1693"/>
        <v>0.15677497360052464</v>
      </c>
      <c r="DO686" s="1">
        <f t="shared" si="1694"/>
        <v>0.13135298746616789</v>
      </c>
      <c r="DP686" s="1">
        <f t="shared" si="1695"/>
        <v>0.10905619689642186</v>
      </c>
      <c r="DQ686" s="1">
        <f t="shared" si="1696"/>
        <v>8.971509770945979E-2</v>
      </c>
      <c r="DR686" s="1">
        <f t="shared" si="1697"/>
        <v>7.3121772776866642E-2</v>
      </c>
      <c r="DS686" s="1">
        <f t="shared" si="1698"/>
        <v>5.904163940379898E-2</v>
      </c>
      <c r="DT686" s="1">
        <f t="shared" si="1699"/>
        <v>4.7224594386504462E-2</v>
      </c>
      <c r="DU686" s="1">
        <f t="shared" si="1700"/>
        <v>3.7415079467426865E-2</v>
      </c>
      <c r="DV686" s="1">
        <f t="shared" si="1701"/>
        <v>2.9360729273385604E-2</v>
      </c>
      <c r="DW686" s="1">
        <f t="shared" si="1702"/>
        <v>2.2819404782860524E-2</v>
      </c>
      <c r="DX686" s="1">
        <f t="shared" si="1703"/>
        <v>1.7564546348950091E-2</v>
      </c>
      <c r="DY686" s="1">
        <f t="shared" si="1704"/>
        <v>1.3388892591798547E-2</v>
      </c>
      <c r="DZ686" s="1">
        <f t="shared" si="1705"/>
        <v>1.010669958226377E-2</v>
      </c>
      <c r="EA686" s="1">
        <f t="shared" si="1706"/>
        <v>7.5546563574426838E-3</v>
      </c>
      <c r="EB686" s="1">
        <f t="shared" si="1707"/>
        <v>5.5917284196219117E-3</v>
      </c>
      <c r="EC686" s="1">
        <f t="shared" si="1708"/>
        <v>4.0981731367788245E-3</v>
      </c>
      <c r="ED686" s="1">
        <f t="shared" si="1709"/>
        <v>2.9739640142328163E-3</v>
      </c>
      <c r="EE686" s="1">
        <f t="shared" si="1710"/>
        <v>2.1368395202816678E-3</v>
      </c>
      <c r="EF686" s="1">
        <f t="shared" si="1711"/>
        <v>1.5201615111078324E-3</v>
      </c>
      <c r="EG686" s="1">
        <f t="shared" si="1712"/>
        <v>1.0707329088644191E-3</v>
      </c>
      <c r="EH686" s="1">
        <f t="shared" si="1713"/>
        <v>7.4668800784451791E-4</v>
      </c>
      <c r="EI686" s="1">
        <f t="shared" si="1714"/>
        <v>5.1553457224130263E-4</v>
      </c>
      <c r="EJ686" s="1">
        <f t="shared" si="1715"/>
        <v>3.5239674930448575E-4</v>
      </c>
      <c r="EK686" s="1">
        <f t="shared" si="1716"/>
        <v>2.3848287446406804E-4</v>
      </c>
      <c r="EL686" s="1">
        <f t="shared" si="1717"/>
        <v>1.597828670636543E-4</v>
      </c>
      <c r="EM686" s="1">
        <f t="shared" si="1718"/>
        <v>1.0598591538780844E-4</v>
      </c>
      <c r="EN686" s="1">
        <f t="shared" si="1719"/>
        <v>6.9599950675932815E-5</v>
      </c>
      <c r="EO686" s="1">
        <f t="shared" si="1720"/>
        <v>4.5249216451557354E-5</v>
      </c>
      <c r="EP686" s="1">
        <f t="shared" si="1721"/>
        <v>2.9124176610545298E-5</v>
      </c>
      <c r="EQ686" s="1">
        <f t="shared" si="1722"/>
        <v>1.8558221900375774E-5</v>
      </c>
      <c r="ER686" s="1">
        <f t="shared" si="1723"/>
        <v>1.1707370460313554E-5</v>
      </c>
      <c r="ES686" s="1">
        <f t="shared" si="1724"/>
        <v>7.3117841962836356E-6</v>
      </c>
      <c r="ET686" s="1">
        <f t="shared" si="1725"/>
        <v>4.5209509509810401E-6</v>
      </c>
      <c r="EU686" s="1">
        <f t="shared" si="1726"/>
        <v>2.7674610058846938E-6</v>
      </c>
      <c r="EV686" s="1">
        <f t="shared" si="1727"/>
        <v>1.6772033401061869E-6</v>
      </c>
      <c r="EW686" s="1">
        <f t="shared" si="1728"/>
        <v>1.0063876353898729E-6</v>
      </c>
      <c r="EX686" s="1">
        <f t="shared" si="1729"/>
        <v>5.9800170995046762E-7</v>
      </c>
      <c r="EY686" s="1">
        <f t="shared" si="1730"/>
        <v>3.5213286650518595E-7</v>
      </c>
      <c r="EZ686" s="1">
        <f t="shared" si="1731"/>
        <v>2.0604210117584548E-7</v>
      </c>
      <c r="FA686" s="1">
        <f t="shared" si="1732"/>
        <v>1.2102998424930984E-7</v>
      </c>
      <c r="FB686" s="1">
        <f t="shared" si="1733"/>
        <v>7.4032998494244656E-8</v>
      </c>
      <c r="FC686" s="1">
        <f t="shared" si="1734"/>
        <v>5.2610396106111529E-8</v>
      </c>
      <c r="FD686" s="75">
        <f t="shared" si="1585"/>
        <v>5.2610396106111529E-8</v>
      </c>
    </row>
    <row r="687" spans="7:160" x14ac:dyDescent="0.35">
      <c r="G687" t="str">
        <f t="shared" si="1581"/>
        <v>Refd, t=3.36</v>
      </c>
      <c r="H687" s="76">
        <f t="shared" si="1582"/>
        <v>3.3599999999999506</v>
      </c>
      <c r="I687" s="1">
        <f t="shared" si="1583"/>
        <v>0</v>
      </c>
      <c r="J687" s="22">
        <f t="shared" si="1584"/>
        <v>7.4673614592185033E-7</v>
      </c>
      <c r="K687" s="1">
        <f t="shared" si="1586"/>
        <v>1.4707780801142396E-6</v>
      </c>
      <c r="L687" s="1">
        <f t="shared" si="1587"/>
        <v>2.7195350908813941E-6</v>
      </c>
      <c r="M687" s="1">
        <f t="shared" si="1588"/>
        <v>4.822286157251756E-6</v>
      </c>
      <c r="N687" s="1">
        <f t="shared" si="1589"/>
        <v>8.2926985411947616E-6</v>
      </c>
      <c r="O687" s="1">
        <f t="shared" si="1590"/>
        <v>1.3920656779300789E-5</v>
      </c>
      <c r="P687" s="1">
        <f t="shared" si="1591"/>
        <v>2.290378422141784E-5</v>
      </c>
      <c r="Q687" s="1">
        <f t="shared" si="1592"/>
        <v>3.7032746050645944E-5</v>
      </c>
      <c r="R687" s="1">
        <f t="shared" si="1593"/>
        <v>5.8947968535926512E-5</v>
      </c>
      <c r="S687" s="1">
        <f t="shared" si="1594"/>
        <v>9.2489193475770508E-5</v>
      </c>
      <c r="T687" s="1">
        <f t="shared" si="1595"/>
        <v>1.4316300211377589E-4</v>
      </c>
      <c r="U687" s="1">
        <f t="shared" si="1596"/>
        <v>2.1875662005249523E-4</v>
      </c>
      <c r="V687" s="1">
        <f t="shared" si="1597"/>
        <v>3.3012830233940574E-4</v>
      </c>
      <c r="W687" s="1">
        <f t="shared" si="1598"/>
        <v>4.9220455959404644E-4</v>
      </c>
      <c r="X687" s="1">
        <f t="shared" si="1599"/>
        <v>7.2521142580955224E-4</v>
      </c>
      <c r="Y687" s="1">
        <f t="shared" si="1600"/>
        <v>1.0561597932774132E-3</v>
      </c>
      <c r="Z687" s="1">
        <f t="shared" si="1601"/>
        <v>1.5205924674759482E-3</v>
      </c>
      <c r="AA687" s="1">
        <f t="shared" si="1602"/>
        <v>2.1645821084173944E-3</v>
      </c>
      <c r="AB687" s="1">
        <f t="shared" si="1603"/>
        <v>3.0469440741465329E-3</v>
      </c>
      <c r="AC687" s="1">
        <f t="shared" si="1604"/>
        <v>4.2415964110041442E-3</v>
      </c>
      <c r="AD687" s="1">
        <f t="shared" si="1605"/>
        <v>5.8399617170025895E-3</v>
      </c>
      <c r="AE687" s="1">
        <f t="shared" si="1606"/>
        <v>7.9532642437113877E-3</v>
      </c>
      <c r="AF687" s="1">
        <f t="shared" si="1607"/>
        <v>1.0714533460484663E-2</v>
      </c>
      <c r="AG687" s="1">
        <f t="shared" si="1608"/>
        <v>1.4280086603821887E-2</v>
      </c>
      <c r="AH687" s="1">
        <f t="shared" si="1609"/>
        <v>1.8830232687222229E-2</v>
      </c>
      <c r="AI687" s="1">
        <f t="shared" si="1610"/>
        <v>2.4568924892227333E-2</v>
      </c>
      <c r="AJ687" s="1">
        <f t="shared" si="1611"/>
        <v>3.1722093094072666E-2</v>
      </c>
      <c r="AK687" s="1">
        <f t="shared" si="1612"/>
        <v>4.053441869702349E-2</v>
      </c>
      <c r="AL687" s="1">
        <f t="shared" si="1613"/>
        <v>5.1264373611615899E-2</v>
      </c>
      <c r="AM687" s="1">
        <f t="shared" si="1614"/>
        <v>6.4177435316617043E-2</v>
      </c>
      <c r="AN687" s="1">
        <f t="shared" si="1615"/>
        <v>7.9537508547032593E-2</v>
      </c>
      <c r="AO687" s="1">
        <f t="shared" si="1616"/>
        <v>9.7596725594356254E-2</v>
      </c>
      <c r="AP687" s="1">
        <f t="shared" si="1617"/>
        <v>0.11858395208313161</v>
      </c>
      <c r="AQ687" s="1">
        <f t="shared" si="1618"/>
        <v>0.14269248061465989</v>
      </c>
      <c r="AR687" s="1">
        <f t="shared" si="1619"/>
        <v>0.17006753562762975</v>
      </c>
      <c r="AS687" s="1">
        <f t="shared" si="1620"/>
        <v>0.20079432300495675</v>
      </c>
      <c r="AT687" s="1">
        <f t="shared" si="1621"/>
        <v>0.23488742196299764</v>
      </c>
      <c r="AU687" s="1">
        <f t="shared" si="1622"/>
        <v>0.27228232200390345</v>
      </c>
      <c r="AV687" s="1">
        <f t="shared" si="1623"/>
        <v>0.31282984630338356</v>
      </c>
      <c r="AW687" s="1">
        <f t="shared" si="1624"/>
        <v>0.35629407317375261</v>
      </c>
      <c r="AX687" s="1">
        <f t="shared" si="1625"/>
        <v>0.40235417461992662</v>
      </c>
      <c r="AY687" s="1">
        <f t="shared" si="1626"/>
        <v>0.45061034808757844</v>
      </c>
      <c r="AZ687" s="1">
        <f t="shared" si="1627"/>
        <v>0.50059374317824124</v>
      </c>
      <c r="BA687" s="1">
        <f t="shared" si="1628"/>
        <v>0.55178000282720929</v>
      </c>
      <c r="BB687" s="1">
        <f t="shared" si="1629"/>
        <v>0.6036057737900612</v>
      </c>
      <c r="BC687" s="1">
        <f t="shared" si="1630"/>
        <v>0.65548731914945646</v>
      </c>
      <c r="BD687" s="1">
        <f t="shared" si="1631"/>
        <v>0.70684020726667662</v>
      </c>
      <c r="BE687" s="1">
        <f t="shared" si="1632"/>
        <v>0.75709897243557855</v>
      </c>
      <c r="BF687" s="1">
        <f t="shared" si="1633"/>
        <v>0.80573564986673096</v>
      </c>
      <c r="BG687" s="1">
        <f t="shared" si="1634"/>
        <v>0.85227618024995511</v>
      </c>
      <c r="BH687" s="1">
        <f t="shared" si="1635"/>
        <v>0.8963138472436798</v>
      </c>
      <c r="BI687" s="1">
        <f t="shared" si="1636"/>
        <v>0.93751913780828966</v>
      </c>
      <c r="BJ687" s="1">
        <f t="shared" si="1637"/>
        <v>0.97564567816801218</v>
      </c>
      <c r="BK687" s="1">
        <f t="shared" si="1638"/>
        <v>1.0105321726432543</v>
      </c>
      <c r="BL687" s="1">
        <f t="shared" si="1639"/>
        <v>1.0421005341906129</v>
      </c>
      <c r="BM687" s="1">
        <f t="shared" si="1640"/>
        <v>1.0703506226262509</v>
      </c>
      <c r="BN687" s="1">
        <f t="shared" si="1641"/>
        <v>1.0953521825390711</v>
      </c>
      <c r="BO687" s="1">
        <f t="shared" si="1642"/>
        <v>1.1172346874627677</v>
      </c>
      <c r="BP687" s="1">
        <f t="shared" si="1643"/>
        <v>1.136175846402806</v>
      </c>
      <c r="BQ687" s="1">
        <f t="shared" si="1644"/>
        <v>1.1523895162075992</v>
      </c>
      <c r="BR687" s="1">
        <f t="shared" si="1645"/>
        <v>1.1661136968863406</v>
      </c>
      <c r="BS687" s="1">
        <f t="shared" si="1646"/>
        <v>1.1775991791112743</v>
      </c>
      <c r="BT687" s="1">
        <f t="shared" si="1647"/>
        <v>1.1870992783091776</v>
      </c>
      <c r="BU687" s="1">
        <f t="shared" si="1648"/>
        <v>1.1948609429310575</v>
      </c>
      <c r="BV687" s="1">
        <f t="shared" si="1649"/>
        <v>1.2011173796385428</v>
      </c>
      <c r="BW687" s="1">
        <f t="shared" si="1650"/>
        <v>1.2060822070213277</v>
      </c>
      <c r="BX687" s="1">
        <f t="shared" si="1651"/>
        <v>1.2099450409239503</v>
      </c>
      <c r="BY687" s="1">
        <f t="shared" si="1652"/>
        <v>1.2128683341961681</v>
      </c>
      <c r="BZ687" s="1">
        <f t="shared" si="1653"/>
        <v>1.2149852442920022</v>
      </c>
      <c r="CA687" s="1">
        <f t="shared" si="1654"/>
        <v>1.216398283517135</v>
      </c>
      <c r="CB687" s="1">
        <f t="shared" si="1655"/>
        <v>1.2171785165589852</v>
      </c>
      <c r="CC687" s="1">
        <f t="shared" si="1656"/>
        <v>1.2173651042915541</v>
      </c>
      <c r="CD687" s="1">
        <f t="shared" si="1657"/>
        <v>1.2169650466668709</v>
      </c>
      <c r="CE687" s="1">
        <f t="shared" si="1658"/>
        <v>1.2159530450034746</v>
      </c>
      <c r="CF687" s="1">
        <f t="shared" si="1659"/>
        <v>1.2142714789366384</v>
      </c>
      <c r="CG687" s="1">
        <f t="shared" si="1660"/>
        <v>1.2118305692237008</v>
      </c>
      <c r="CH687" s="1">
        <f t="shared" si="1661"/>
        <v>1.2085088678952516</v>
      </c>
      <c r="CI687" s="1">
        <f t="shared" si="1662"/>
        <v>1.2041542753279784</v>
      </c>
      <c r="CJ687" s="1">
        <f t="shared" si="1663"/>
        <v>1.1985858233585351</v>
      </c>
      <c r="CK687" s="1">
        <f t="shared" si="1664"/>
        <v>1.1915964788340532</v>
      </c>
      <c r="CL687" s="1">
        <f t="shared" si="1665"/>
        <v>1.1829572083700088</v>
      </c>
      <c r="CM687" s="1">
        <f t="shared" si="1666"/>
        <v>1.1724224996190671</v>
      </c>
      <c r="CN687" s="1">
        <f t="shared" si="1667"/>
        <v>1.1597374564419285</v>
      </c>
      <c r="CO687" s="1">
        <f t="shared" si="1668"/>
        <v>1.1446464773332667</v>
      </c>
      <c r="CP687" s="1">
        <f t="shared" si="1669"/>
        <v>1.1269033939377411</v>
      </c>
      <c r="CQ687" s="1">
        <f t="shared" si="1670"/>
        <v>1.1062827985538588</v>
      </c>
      <c r="CR687" s="1">
        <f t="shared" si="1671"/>
        <v>1.082592138321437</v>
      </c>
      <c r="CS687" s="1">
        <f t="shared" si="1672"/>
        <v>1.0556840137779344</v>
      </c>
      <c r="CT687" s="1">
        <f t="shared" si="1673"/>
        <v>1.0254680061612851</v>
      </c>
      <c r="CU687" s="1">
        <f t="shared" si="1674"/>
        <v>0.99192128618629249</v>
      </c>
      <c r="CV687" s="1">
        <f t="shared" si="1675"/>
        <v>0.95509723961600623</v>
      </c>
      <c r="CW687" s="1">
        <f t="shared" si="1676"/>
        <v>0.91513139023096945</v>
      </c>
      <c r="CX687" s="1">
        <f t="shared" si="1677"/>
        <v>0.87224401157258746</v>
      </c>
      <c r="CY687" s="1">
        <f t="shared" si="1678"/>
        <v>0.82673899131461137</v>
      </c>
      <c r="CZ687" s="1">
        <f t="shared" si="1679"/>
        <v>0.77899873569802958</v>
      </c>
      <c r="DA687" s="1">
        <f t="shared" si="1680"/>
        <v>0.72947515935579355</v>
      </c>
      <c r="DB687" s="1">
        <f t="shared" si="1681"/>
        <v>0.67867707652094633</v>
      </c>
      <c r="DC687" s="1">
        <f t="shared" si="1682"/>
        <v>0.62715456893155785</v>
      </c>
      <c r="DD687" s="1">
        <f t="shared" si="1683"/>
        <v>0.57548112960593734</v>
      </c>
      <c r="DE687" s="1">
        <f t="shared" si="1684"/>
        <v>0.52423454868175967</v>
      </c>
      <c r="DF687" s="1">
        <f t="shared" si="1685"/>
        <v>0.47397760152522495</v>
      </c>
      <c r="DG687" s="1">
        <f t="shared" si="1686"/>
        <v>0.42523961126510812</v>
      </c>
      <c r="DH687" s="1">
        <f t="shared" si="1687"/>
        <v>0.37849988690223973</v>
      </c>
      <c r="DI687" s="1">
        <f t="shared" si="1688"/>
        <v>0.33417389153060972</v>
      </c>
      <c r="DJ687" s="1">
        <f t="shared" si="1689"/>
        <v>0.29260278762983921</v>
      </c>
      <c r="DK687" s="1">
        <f t="shared" si="1690"/>
        <v>0.25404675801959792</v>
      </c>
      <c r="DL687" s="1">
        <f t="shared" si="1691"/>
        <v>0.21868223521136018</v>
      </c>
      <c r="DM687" s="1">
        <f t="shared" si="1692"/>
        <v>0.18660291234156368</v>
      </c>
      <c r="DN687" s="1">
        <f t="shared" si="1693"/>
        <v>0.15782417732589932</v>
      </c>
      <c r="DO687" s="1">
        <f t="shared" si="1694"/>
        <v>0.13229042579100211</v>
      </c>
      <c r="DP687" s="1">
        <f t="shared" si="1695"/>
        <v>0.10988457941295103</v>
      </c>
      <c r="DQ687" s="1">
        <f t="shared" si="1696"/>
        <v>9.0439069742378309E-2</v>
      </c>
      <c r="DR687" s="1">
        <f t="shared" si="1697"/>
        <v>7.3747542263090507E-2</v>
      </c>
      <c r="DS687" s="1">
        <f t="shared" si="1698"/>
        <v>5.9576584585323604E-2</v>
      </c>
      <c r="DT687" s="1">
        <f t="shared" si="1699"/>
        <v>4.7676875368619101E-2</v>
      </c>
      <c r="DU687" s="1">
        <f t="shared" si="1700"/>
        <v>3.7793273296933161E-2</v>
      </c>
      <c r="DV687" s="1">
        <f t="shared" si="1701"/>
        <v>2.9673503850800871E-2</v>
      </c>
      <c r="DW687" s="1">
        <f t="shared" si="1702"/>
        <v>2.3075242137468692E-2</v>
      </c>
      <c r="DX687" s="1">
        <f t="shared" si="1703"/>
        <v>1.7771521038881979E-2</v>
      </c>
      <c r="DY687" s="1">
        <f t="shared" si="1704"/>
        <v>1.3554506628649234E-2</v>
      </c>
      <c r="DZ687" s="1">
        <f t="shared" si="1705"/>
        <v>1.0237771603244092E-2</v>
      </c>
      <c r="EA687" s="1">
        <f t="shared" si="1706"/>
        <v>7.6572599463965744E-3</v>
      </c>
      <c r="EB687" s="1">
        <f t="shared" si="1707"/>
        <v>5.671172570935354E-3</v>
      </c>
      <c r="EC687" s="1">
        <f t="shared" si="1708"/>
        <v>4.1590168290574865E-3</v>
      </c>
      <c r="ED687" s="1">
        <f t="shared" si="1709"/>
        <v>3.0200566082786498E-3</v>
      </c>
      <c r="EE687" s="1">
        <f t="shared" si="1710"/>
        <v>2.1713790673787174E-3</v>
      </c>
      <c r="EF687" s="1">
        <f t="shared" si="1711"/>
        <v>1.5457638812119935E-3</v>
      </c>
      <c r="EG687" s="1">
        <f t="shared" si="1712"/>
        <v>1.0895057529605398E-3</v>
      </c>
      <c r="EH687" s="1">
        <f t="shared" si="1713"/>
        <v>7.603048005003953E-4</v>
      </c>
      <c r="EI687" s="1">
        <f t="shared" si="1714"/>
        <v>5.2530521285629769E-4</v>
      </c>
      <c r="EJ687" s="1">
        <f t="shared" si="1715"/>
        <v>3.5933233992242394E-4</v>
      </c>
      <c r="EK687" s="1">
        <f t="shared" si="1716"/>
        <v>2.4335327740169011E-4</v>
      </c>
      <c r="EL687" s="1">
        <f t="shared" si="1717"/>
        <v>1.6316644582156528E-4</v>
      </c>
      <c r="EM687" s="1">
        <f t="shared" si="1718"/>
        <v>1.0831147053453222E-4</v>
      </c>
      <c r="EN687" s="1">
        <f t="shared" si="1719"/>
        <v>7.1181289809470836E-5</v>
      </c>
      <c r="EO687" s="1">
        <f t="shared" si="1720"/>
        <v>4.6313066808323273E-5</v>
      </c>
      <c r="EP687" s="1">
        <f t="shared" si="1721"/>
        <v>2.9832289328480684E-5</v>
      </c>
      <c r="EQ687" s="1">
        <f t="shared" si="1722"/>
        <v>1.9024558818958155E-5</v>
      </c>
      <c r="ER687" s="1">
        <f t="shared" si="1723"/>
        <v>1.2011236418242683E-5</v>
      </c>
      <c r="ES687" s="1">
        <f t="shared" si="1724"/>
        <v>7.507695086564303E-6</v>
      </c>
      <c r="ET687" s="1">
        <f t="shared" si="1725"/>
        <v>4.6459305855046607E-6</v>
      </c>
      <c r="EU687" s="1">
        <f t="shared" si="1726"/>
        <v>2.8463534542382622E-6</v>
      </c>
      <c r="EV687" s="1">
        <f t="shared" si="1727"/>
        <v>1.7264825739607915E-6</v>
      </c>
      <c r="EW687" s="1">
        <f t="shared" si="1728"/>
        <v>1.0368498500716579E-6</v>
      </c>
      <c r="EX687" s="1">
        <f t="shared" si="1729"/>
        <v>6.1664133675509723E-7</v>
      </c>
      <c r="EY687" s="1">
        <f t="shared" si="1730"/>
        <v>3.6343250577200399E-7</v>
      </c>
      <c r="EZ687" s="1">
        <f t="shared" si="1731"/>
        <v>2.1284938720715626E-7</v>
      </c>
      <c r="FA687" s="1">
        <f t="shared" si="1732"/>
        <v>1.2514992655675775E-7</v>
      </c>
      <c r="FB687" s="1">
        <f t="shared" si="1733"/>
        <v>7.6631618460306223E-8</v>
      </c>
      <c r="FC687" s="1">
        <f t="shared" si="1734"/>
        <v>5.4503870324263232E-8</v>
      </c>
      <c r="FD687" s="75">
        <f t="shared" si="1585"/>
        <v>5.4503870324263232E-8</v>
      </c>
    </row>
    <row r="688" spans="7:160" x14ac:dyDescent="0.35">
      <c r="G688" t="str">
        <f t="shared" si="1581"/>
        <v>Refd, t=3.36</v>
      </c>
      <c r="H688" s="76">
        <f t="shared" si="1582"/>
        <v>3.3649999999999505</v>
      </c>
      <c r="I688" s="1">
        <f t="shared" si="1583"/>
        <v>0</v>
      </c>
      <c r="J688" s="22">
        <f t="shared" si="1584"/>
        <v>7.3846670101006425E-7</v>
      </c>
      <c r="K688" s="1">
        <f t="shared" si="1586"/>
        <v>1.4544957847088278E-6</v>
      </c>
      <c r="L688" s="1">
        <f t="shared" si="1587"/>
        <v>2.6894460986258864E-6</v>
      </c>
      <c r="M688" s="1">
        <f t="shared" si="1588"/>
        <v>4.7689793304055752E-6</v>
      </c>
      <c r="N688" s="1">
        <f t="shared" si="1589"/>
        <v>8.2011421165376355E-6</v>
      </c>
      <c r="O688" s="1">
        <f t="shared" si="1590"/>
        <v>1.3767219725625255E-5</v>
      </c>
      <c r="P688" s="1">
        <f t="shared" si="1591"/>
        <v>2.265187965413139E-5</v>
      </c>
      <c r="Q688" s="1">
        <f t="shared" si="1592"/>
        <v>3.6626564874413105E-5</v>
      </c>
      <c r="R688" s="1">
        <f t="shared" si="1593"/>
        <v>5.8303618620749753E-5</v>
      </c>
      <c r="S688" s="1">
        <f t="shared" si="1594"/>
        <v>9.1482387288956469E-5</v>
      </c>
      <c r="T688" s="1">
        <f t="shared" si="1595"/>
        <v>1.4161225314372129E-4</v>
      </c>
      <c r="U688" s="1">
        <f t="shared" si="1596"/>
        <v>2.1640073167731271E-4</v>
      </c>
      <c r="V688" s="1">
        <f t="shared" si="1597"/>
        <v>3.2659678637104241E-4</v>
      </c>
      <c r="W688" s="1">
        <f t="shared" si="1598"/>
        <v>4.8697953909538857E-4</v>
      </c>
      <c r="X688" s="1">
        <f t="shared" si="1599"/>
        <v>7.1757960057283786E-4</v>
      </c>
      <c r="Y688" s="1">
        <f t="shared" si="1600"/>
        <v>1.0451532267487379E-3</v>
      </c>
      <c r="Z688" s="1">
        <f t="shared" si="1601"/>
        <v>1.5049173451039015E-3</v>
      </c>
      <c r="AA688" s="1">
        <f t="shared" si="1602"/>
        <v>2.1425352717246867E-3</v>
      </c>
      <c r="AB688" s="1">
        <f t="shared" si="1603"/>
        <v>3.0163180944489647E-3</v>
      </c>
      <c r="AC688" s="1">
        <f t="shared" si="1604"/>
        <v>4.19957525325107E-3</v>
      </c>
      <c r="AD688" s="1">
        <f t="shared" si="1605"/>
        <v>5.7830106470704292E-3</v>
      </c>
      <c r="AE688" s="1">
        <f t="shared" si="1606"/>
        <v>7.8770194972596803E-3</v>
      </c>
      <c r="AF688" s="1">
        <f t="shared" si="1607"/>
        <v>1.0613699210604472E-2</v>
      </c>
      <c r="AG688" s="1">
        <f t="shared" si="1608"/>
        <v>1.4148348772450711E-2</v>
      </c>
      <c r="AH688" s="1">
        <f t="shared" si="1609"/>
        <v>1.8660200919773627E-2</v>
      </c>
      <c r="AI688" s="1">
        <f t="shared" si="1610"/>
        <v>2.4352115288992674E-2</v>
      </c>
      <c r="AJ688" s="1">
        <f t="shared" si="1611"/>
        <v>3.144896477462459E-2</v>
      </c>
      <c r="AK688" s="1">
        <f t="shared" si="1612"/>
        <v>4.0194476681370862E-2</v>
      </c>
      <c r="AL688" s="1">
        <f t="shared" si="1613"/>
        <v>5.0846348597402322E-2</v>
      </c>
      <c r="AM688" s="1">
        <f t="shared" si="1614"/>
        <v>6.3669547569136301E-2</v>
      </c>
      <c r="AN688" s="1">
        <f t="shared" si="1615"/>
        <v>7.8927818285424098E-2</v>
      </c>
      <c r="AO688" s="1">
        <f t="shared" si="1616"/>
        <v>9.6873566107683898E-2</v>
      </c>
      <c r="AP688" s="1">
        <f t="shared" si="1617"/>
        <v>0.11773643468494485</v>
      </c>
      <c r="AQ688" s="1">
        <f t="shared" si="1618"/>
        <v>0.14171105296782185</v>
      </c>
      <c r="AR688" s="1">
        <f t="shared" si="1619"/>
        <v>0.1689445676200548</v>
      </c>
      <c r="AS688" s="1">
        <f t="shared" si="1620"/>
        <v>0.1995246880063587</v>
      </c>
      <c r="AT688" s="1">
        <f t="shared" si="1621"/>
        <v>0.23346903673584779</v>
      </c>
      <c r="AU688" s="1">
        <f t="shared" si="1622"/>
        <v>0.27071660649471302</v>
      </c>
      <c r="AV688" s="1">
        <f t="shared" si="1623"/>
        <v>0.31112206554354893</v>
      </c>
      <c r="AW688" s="1">
        <f t="shared" si="1624"/>
        <v>0.3544535278481416</v>
      </c>
      <c r="AX688" s="1">
        <f t="shared" si="1625"/>
        <v>0.40039421446211915</v>
      </c>
      <c r="AY688" s="1">
        <f t="shared" si="1626"/>
        <v>0.44854819272099339</v>
      </c>
      <c r="AZ688" s="1">
        <f t="shared" si="1627"/>
        <v>0.49845010758747726</v>
      </c>
      <c r="BA688" s="1">
        <f t="shared" si="1628"/>
        <v>0.54957853827790415</v>
      </c>
      <c r="BB688" s="1">
        <f t="shared" si="1629"/>
        <v>0.60137234850378496</v>
      </c>
      <c r="BC688" s="1">
        <f t="shared" si="1630"/>
        <v>0.65324917512071357</v>
      </c>
      <c r="BD688" s="1">
        <f t="shared" si="1631"/>
        <v>0.70462503911685703</v>
      </c>
      <c r="BE688" s="1">
        <f t="shared" si="1632"/>
        <v>0.75493398020223257</v>
      </c>
      <c r="BF688" s="1">
        <f t="shared" si="1633"/>
        <v>0.80364661953924632</v>
      </c>
      <c r="BG688" s="1">
        <f t="shared" si="1634"/>
        <v>0.8502866435123313</v>
      </c>
      <c r="BH688" s="1">
        <f t="shared" si="1635"/>
        <v>0.89444436553204587</v>
      </c>
      <c r="BI688" s="1">
        <f t="shared" si="1636"/>
        <v>0.93578674609313628</v>
      </c>
      <c r="BJ688" s="1">
        <f t="shared" si="1637"/>
        <v>0.97406351180153927</v>
      </c>
      <c r="BK688" s="1">
        <f t="shared" si="1638"/>
        <v>1.0091092873397505</v>
      </c>
      <c r="BL688" s="1">
        <f t="shared" si="1639"/>
        <v>1.0408419159605702</v>
      </c>
      <c r="BM688" s="1">
        <f t="shared" si="1640"/>
        <v>1.0692573724136216</v>
      </c>
      <c r="BN688" s="1">
        <f t="shared" si="1641"/>
        <v>1.094421850369973</v>
      </c>
      <c r="BO688" s="1">
        <f t="shared" si="1642"/>
        <v>1.1164617237742778</v>
      </c>
      <c r="BP688" s="1">
        <f t="shared" si="1643"/>
        <v>1.1355521342241131</v>
      </c>
      <c r="BQ688" s="1">
        <f t="shared" si="1644"/>
        <v>1.1519049470217524</v>
      </c>
      <c r="BR688" s="1">
        <f t="shared" si="1645"/>
        <v>1.1657567550204584</v>
      </c>
      <c r="BS688" s="1">
        <f t="shared" si="1646"/>
        <v>1.1773575038650586</v>
      </c>
      <c r="BT688" s="1">
        <f t="shared" si="1647"/>
        <v>1.186960179065212</v>
      </c>
      <c r="BU688" s="1">
        <f t="shared" si="1648"/>
        <v>1.1948118494639728</v>
      </c>
      <c r="BV688" s="1">
        <f t="shared" si="1649"/>
        <v>1.2011462170431244</v>
      </c>
      <c r="BW688" s="1">
        <f t="shared" si="1650"/>
        <v>1.2061776914890772</v>
      </c>
      <c r="BX688" s="1">
        <f t="shared" si="1651"/>
        <v>1.2100968985235716</v>
      </c>
      <c r="BY688" s="1">
        <f t="shared" si="1652"/>
        <v>1.213067449521638</v>
      </c>
      <c r="BZ688" s="1">
        <f t="shared" si="1653"/>
        <v>1.215223749154962</v>
      </c>
      <c r="CA688" s="1">
        <f t="shared" si="1654"/>
        <v>1.2166695977424375</v>
      </c>
      <c r="CB688" s="1">
        <f t="shared" si="1655"/>
        <v>1.2174773534722689</v>
      </c>
      <c r="CC688" s="1">
        <f t="shared" si="1656"/>
        <v>1.2176874528280297</v>
      </c>
      <c r="CD688" s="1">
        <f t="shared" si="1657"/>
        <v>1.2173081403958554</v>
      </c>
      <c r="CE688" s="1">
        <f t="shared" si="1658"/>
        <v>1.2163153259950512</v>
      </c>
      <c r="CF688" s="1">
        <f t="shared" si="1659"/>
        <v>1.2146525615444124</v>
      </c>
      <c r="CG688" s="1">
        <f t="shared" si="1660"/>
        <v>1.2122312057670539</v>
      </c>
      <c r="CH688" s="1">
        <f t="shared" si="1661"/>
        <v>1.2089309151340895</v>
      </c>
      <c r="CI688" s="1">
        <f t="shared" si="1662"/>
        <v>1.2046006577623101</v>
      </c>
      <c r="CJ688" s="1">
        <f t="shared" si="1663"/>
        <v>1.1990604869752999</v>
      </c>
      <c r="CK688" s="1">
        <f t="shared" si="1664"/>
        <v>1.1921043271740106</v>
      </c>
      <c r="CL688" s="1">
        <f t="shared" si="1665"/>
        <v>1.1835040118891251</v>
      </c>
      <c r="CM688" s="1">
        <f t="shared" si="1666"/>
        <v>1.173014769430297</v>
      </c>
      <c r="CN688" s="1">
        <f t="shared" si="1667"/>
        <v>1.1603822747519317</v>
      </c>
      <c r="CO688" s="1">
        <f t="shared" si="1668"/>
        <v>1.145351279267957</v>
      </c>
      <c r="CP688" s="1">
        <f t="shared" si="1669"/>
        <v>1.1276756989183081</v>
      </c>
      <c r="CQ688" s="1">
        <f t="shared" si="1670"/>
        <v>1.1071298937658882</v>
      </c>
      <c r="CR688" s="1">
        <f t="shared" si="1671"/>
        <v>1.0835207218190339</v>
      </c>
      <c r="CS688" s="1">
        <f t="shared" si="1672"/>
        <v>1.0566998099751881</v>
      </c>
      <c r="CT688" s="1">
        <f t="shared" si="1673"/>
        <v>1.0265753713900092</v>
      </c>
      <c r="CU688" s="1">
        <f t="shared" si="1674"/>
        <v>0.99312282610051827</v>
      </c>
      <c r="CV688" s="1">
        <f t="shared" si="1675"/>
        <v>0.95639346296856598</v>
      </c>
      <c r="CW688" s="1">
        <f t="shared" si="1676"/>
        <v>0.91652042447788229</v>
      </c>
      <c r="CX688" s="1">
        <f t="shared" si="1677"/>
        <v>0.87372140455749814</v>
      </c>
      <c r="CY688" s="1">
        <f t="shared" si="1678"/>
        <v>0.82829761982276151</v>
      </c>
      <c r="CZ688" s="1">
        <f t="shared" si="1679"/>
        <v>0.78062883605238054</v>
      </c>
      <c r="DA688" s="1">
        <f t="shared" si="1680"/>
        <v>0.73116448780380516</v>
      </c>
      <c r="DB688" s="1">
        <f t="shared" si="1681"/>
        <v>0.68041119849801901</v>
      </c>
      <c r="DC688" s="1">
        <f t="shared" si="1682"/>
        <v>0.62891726712727691</v>
      </c>
      <c r="DD688" s="1">
        <f t="shared" si="1683"/>
        <v>0.57725491193961775</v>
      </c>
      <c r="DE688" s="1">
        <f t="shared" si="1684"/>
        <v>0.52600122965612484</v>
      </c>
      <c r="DF688" s="1">
        <f t="shared" si="1685"/>
        <v>0.47571892472010668</v>
      </c>
      <c r="DG688" s="1">
        <f t="shared" si="1686"/>
        <v>0.42693787752376439</v>
      </c>
      <c r="DH688" s="1">
        <f t="shared" si="1687"/>
        <v>0.38013855236840088</v>
      </c>
      <c r="DI688" s="1">
        <f t="shared" si="1688"/>
        <v>0.33573810214456601</v>
      </c>
      <c r="DJ688" s="1">
        <f t="shared" si="1689"/>
        <v>0.29407982172748753</v>
      </c>
      <c r="DK688" s="1">
        <f t="shared" si="1690"/>
        <v>0.25542635578470613</v>
      </c>
      <c r="DL688" s="1">
        <f t="shared" si="1691"/>
        <v>0.2199568022026287</v>
      </c>
      <c r="DM688" s="1">
        <f t="shared" si="1692"/>
        <v>0.18776759334084658</v>
      </c>
      <c r="DN688" s="1">
        <f t="shared" si="1693"/>
        <v>0.15887680550922598</v>
      </c>
      <c r="DO688" s="1">
        <f t="shared" si="1694"/>
        <v>0.13323135996584212</v>
      </c>
      <c r="DP688" s="1">
        <f t="shared" si="1695"/>
        <v>0.11071644820357901</v>
      </c>
      <c r="DQ688" s="1">
        <f t="shared" si="1696"/>
        <v>9.1166445755432549E-2</v>
      </c>
      <c r="DR688" s="1">
        <f t="shared" si="1697"/>
        <v>7.4376571270312566E-2</v>
      </c>
      <c r="DS688" s="1">
        <f t="shared" si="1698"/>
        <v>6.011459468417453E-2</v>
      </c>
      <c r="DT688" s="1">
        <f t="shared" si="1699"/>
        <v>4.8131989178140648E-2</v>
      </c>
      <c r="DU688" s="1">
        <f t="shared" si="1700"/>
        <v>3.8174042910401794E-2</v>
      </c>
      <c r="DV688" s="1">
        <f t="shared" si="1701"/>
        <v>2.9988583973932375E-2</v>
      </c>
      <c r="DW688" s="1">
        <f t="shared" si="1702"/>
        <v>2.3333112087133172E-2</v>
      </c>
      <c r="DX688" s="1">
        <f t="shared" si="1703"/>
        <v>1.7980261524858911E-2</v>
      </c>
      <c r="DY688" s="1">
        <f t="shared" si="1704"/>
        <v>1.3721632876813227E-2</v>
      </c>
      <c r="DZ688" s="1">
        <f t="shared" si="1705"/>
        <v>1.037012068764818E-2</v>
      </c>
      <c r="EA688" s="1">
        <f t="shared" si="1706"/>
        <v>7.7609273523179369E-3</v>
      </c>
      <c r="EB688" s="1">
        <f t="shared" si="1707"/>
        <v>5.7514910745048884E-3</v>
      </c>
      <c r="EC688" s="1">
        <f t="shared" si="1708"/>
        <v>4.2205697211296946E-3</v>
      </c>
      <c r="ED688" s="1">
        <f t="shared" si="1709"/>
        <v>3.0667170085034489E-3</v>
      </c>
      <c r="EE688" s="1">
        <f t="shared" si="1710"/>
        <v>2.2063674203791623E-3</v>
      </c>
      <c r="EF688" s="1">
        <f t="shared" si="1711"/>
        <v>1.5717165300803827E-3</v>
      </c>
      <c r="EG688" s="1">
        <f t="shared" si="1712"/>
        <v>1.1085485755406555E-3</v>
      </c>
      <c r="EH688" s="1">
        <f t="shared" si="1713"/>
        <v>7.7412711702080851E-4</v>
      </c>
      <c r="EI688" s="1">
        <f t="shared" si="1714"/>
        <v>5.3523040237118784E-4</v>
      </c>
      <c r="EJ688" s="1">
        <f t="shared" si="1715"/>
        <v>3.6638274292034715E-4</v>
      </c>
      <c r="EK688" s="1">
        <f t="shared" si="1716"/>
        <v>2.4830795083936614E-4</v>
      </c>
      <c r="EL688" s="1">
        <f t="shared" si="1717"/>
        <v>1.6661114244251101E-4</v>
      </c>
      <c r="EM688" s="1">
        <f t="shared" si="1718"/>
        <v>1.1068082883146309E-4</v>
      </c>
      <c r="EN688" s="1">
        <f t="shared" si="1719"/>
        <v>7.2793654777766071E-5</v>
      </c>
      <c r="EO688" s="1">
        <f t="shared" si="1720"/>
        <v>4.7398637008137837E-5</v>
      </c>
      <c r="EP688" s="1">
        <f t="shared" si="1721"/>
        <v>3.0555431290026311E-5</v>
      </c>
      <c r="EQ688" s="1">
        <f t="shared" si="1722"/>
        <v>1.9501175786950048E-5</v>
      </c>
      <c r="ER688" s="1">
        <f t="shared" si="1723"/>
        <v>1.2322053576202634E-5</v>
      </c>
      <c r="ES688" s="1">
        <f t="shared" si="1724"/>
        <v>7.7082528252341655E-6</v>
      </c>
      <c r="ET688" s="1">
        <f t="shared" si="1725"/>
        <v>4.773981492385016E-6</v>
      </c>
      <c r="EU688" s="1">
        <f t="shared" si="1726"/>
        <v>2.9272529946237697E-6</v>
      </c>
      <c r="EV688" s="1">
        <f t="shared" si="1727"/>
        <v>1.7770588076917126E-6</v>
      </c>
      <c r="EW688" s="1">
        <f t="shared" si="1728"/>
        <v>1.0681409531735964E-6</v>
      </c>
      <c r="EX688" s="1">
        <f t="shared" si="1729"/>
        <v>6.3580502811027082E-7</v>
      </c>
      <c r="EY688" s="1">
        <f t="shared" si="1730"/>
        <v>3.7506028863318101E-7</v>
      </c>
      <c r="EZ688" s="1">
        <f t="shared" si="1731"/>
        <v>2.1986086862902026E-7</v>
      </c>
      <c r="FA688" s="1">
        <f t="shared" si="1732"/>
        <v>1.2939761725436351E-7</v>
      </c>
      <c r="FB688" s="1">
        <f t="shared" si="1733"/>
        <v>7.9313572819070048E-8</v>
      </c>
      <c r="FC688" s="1">
        <f t="shared" si="1734"/>
        <v>5.6459718609484681E-8</v>
      </c>
      <c r="FD688" s="75">
        <f t="shared" si="1585"/>
        <v>5.6459718609484681E-8</v>
      </c>
    </row>
    <row r="689" spans="7:160" x14ac:dyDescent="0.35">
      <c r="G689" t="str">
        <f t="shared" si="1581"/>
        <v>Refd, t=3.37</v>
      </c>
      <c r="H689" s="76">
        <f t="shared" si="1582"/>
        <v>3.3699999999999504</v>
      </c>
      <c r="I689" s="1">
        <f t="shared" si="1583"/>
        <v>0</v>
      </c>
      <c r="J689" s="22">
        <f t="shared" si="1584"/>
        <v>7.3028909750725634E-7</v>
      </c>
      <c r="K689" s="1">
        <f t="shared" si="1586"/>
        <v>1.4383943393899593E-6</v>
      </c>
      <c r="L689" s="1">
        <f t="shared" si="1587"/>
        <v>2.6596913345620579E-6</v>
      </c>
      <c r="M689" s="1">
        <f t="shared" si="1588"/>
        <v>4.7162645956415136E-6</v>
      </c>
      <c r="N689" s="1">
        <f t="shared" si="1589"/>
        <v>8.1106022890309456E-6</v>
      </c>
      <c r="O689" s="1">
        <f t="shared" si="1590"/>
        <v>1.3615485103111082E-5</v>
      </c>
      <c r="P689" s="1">
        <f t="shared" si="1591"/>
        <v>2.2402766500322994E-5</v>
      </c>
      <c r="Q689" s="1">
        <f t="shared" si="1592"/>
        <v>3.6224876040938173E-5</v>
      </c>
      <c r="R689" s="1">
        <f t="shared" si="1593"/>
        <v>5.7666376029846963E-5</v>
      </c>
      <c r="S689" s="1">
        <f t="shared" si="1594"/>
        <v>9.0486646880862895E-5</v>
      </c>
      <c r="T689" s="1">
        <f t="shared" si="1595"/>
        <v>1.4007847129068239E-4</v>
      </c>
      <c r="U689" s="1">
        <f t="shared" si="1596"/>
        <v>2.1407047588083646E-4</v>
      </c>
      <c r="V689" s="1">
        <f t="shared" si="1597"/>
        <v>3.2310343629312195E-4</v>
      </c>
      <c r="W689" s="1">
        <f t="shared" si="1598"/>
        <v>4.8181053972822673E-4</v>
      </c>
      <c r="X689" s="1">
        <f t="shared" si="1599"/>
        <v>7.1002884978728364E-4</v>
      </c>
      <c r="Y689" s="1">
        <f t="shared" si="1600"/>
        <v>1.0342623542981197E-3</v>
      </c>
      <c r="Z689" s="1">
        <f t="shared" si="1601"/>
        <v>1.4894050232163393E-3</v>
      </c>
      <c r="AA689" s="1">
        <f t="shared" si="1602"/>
        <v>2.12071434084837E-3</v>
      </c>
      <c r="AB689" s="1">
        <f t="shared" si="1603"/>
        <v>2.9860012338416759E-3</v>
      </c>
      <c r="AC689" s="1">
        <f t="shared" si="1604"/>
        <v>4.1579711971338248E-3</v>
      </c>
      <c r="AD689" s="1">
        <f t="shared" si="1605"/>
        <v>5.7266145335134371E-3</v>
      </c>
      <c r="AE689" s="1">
        <f t="shared" si="1606"/>
        <v>7.8015027861874139E-3</v>
      </c>
      <c r="AF689" s="1">
        <f t="shared" si="1607"/>
        <v>1.0513806614034445E-2</v>
      </c>
      <c r="AG689" s="1">
        <f t="shared" si="1608"/>
        <v>1.4017811641364238E-2</v>
      </c>
      <c r="AH689" s="1">
        <f t="shared" si="1609"/>
        <v>1.8491678308919925E-2</v>
      </c>
      <c r="AI689" s="1">
        <f t="shared" si="1610"/>
        <v>2.4137175209125405E-2</v>
      </c>
      <c r="AJ689" s="1">
        <f t="shared" si="1611"/>
        <v>3.1178118652191063E-2</v>
      </c>
      <c r="AK689" s="1">
        <f t="shared" si="1612"/>
        <v>3.985727949570441E-2</v>
      </c>
      <c r="AL689" s="1">
        <f t="shared" si="1613"/>
        <v>5.0431575317379157E-2</v>
      </c>
      <c r="AM689" s="1">
        <f t="shared" si="1614"/>
        <v>6.3165453216081038E-2</v>
      </c>
      <c r="AN689" s="1">
        <f t="shared" si="1615"/>
        <v>7.8322484188827854E-2</v>
      </c>
      <c r="AO689" s="1">
        <f t="shared" si="1616"/>
        <v>9.6155328842475032E-2</v>
      </c>
      <c r="AP689" s="1">
        <f t="shared" si="1617"/>
        <v>0.11689438711566658</v>
      </c>
      <c r="AQ689" s="1">
        <f t="shared" si="1618"/>
        <v>0.140735599290434</v>
      </c>
      <c r="AR689" s="1">
        <f t="shared" si="1619"/>
        <v>0.16782800695466488</v>
      </c>
      <c r="AS689" s="1">
        <f t="shared" si="1620"/>
        <v>0.19826179472190897</v>
      </c>
      <c r="AT689" s="1">
        <f t="shared" si="1621"/>
        <v>0.23205760106986895</v>
      </c>
      <c r="AU689" s="1">
        <f t="shared" si="1622"/>
        <v>0.26915789688436814</v>
      </c>
      <c r="AV689" s="1">
        <f t="shared" si="1623"/>
        <v>0.30942117495412991</v>
      </c>
      <c r="AW689" s="1">
        <f t="shared" si="1624"/>
        <v>0.35261957055785542</v>
      </c>
      <c r="AX689" s="1">
        <f t="shared" si="1625"/>
        <v>0.39844034719783988</v>
      </c>
      <c r="AY689" s="1">
        <f t="shared" si="1626"/>
        <v>0.4464914443436086</v>
      </c>
      <c r="AZ689" s="1">
        <f t="shared" si="1627"/>
        <v>0.4963110139605737</v>
      </c>
      <c r="BA689" s="1">
        <f t="shared" si="1628"/>
        <v>0.54738059250017879</v>
      </c>
      <c r="BB689" s="1">
        <f t="shared" si="1629"/>
        <v>0.59914129014149076</v>
      </c>
      <c r="BC689" s="1">
        <f t="shared" si="1630"/>
        <v>0.65101215418643243</v>
      </c>
      <c r="BD689" s="1">
        <f t="shared" si="1631"/>
        <v>0.70240970013951032</v>
      </c>
      <c r="BE689" s="1">
        <f t="shared" si="1632"/>
        <v>0.75276751788163099</v>
      </c>
      <c r="BF689" s="1">
        <f t="shared" si="1633"/>
        <v>0.80155485957611949</v>
      </c>
      <c r="BG689" s="1">
        <f t="shared" si="1634"/>
        <v>0.84829320006068143</v>
      </c>
      <c r="BH689" s="1">
        <f t="shared" si="1635"/>
        <v>0.89256992057403162</v>
      </c>
      <c r="BI689" s="1">
        <f t="shared" si="1636"/>
        <v>0.93404848652448236</v>
      </c>
      <c r="BJ689" s="1">
        <f t="shared" si="1637"/>
        <v>0.97247474809212031</v>
      </c>
      <c r="BK689" s="1">
        <f t="shared" si="1638"/>
        <v>1.0076792644551478</v>
      </c>
      <c r="BL689" s="1">
        <f t="shared" si="1639"/>
        <v>1.039575814017287</v>
      </c>
      <c r="BM689" s="1">
        <f t="shared" si="1640"/>
        <v>1.0681564824438989</v>
      </c>
      <c r="BN689" s="1">
        <f t="shared" si="1641"/>
        <v>1.093483900552541</v>
      </c>
      <c r="BO689" s="1">
        <f t="shared" si="1642"/>
        <v>1.1156813242279489</v>
      </c>
      <c r="BP689" s="1">
        <f t="shared" si="1643"/>
        <v>1.134921304318953</v>
      </c>
      <c r="BQ689" s="1">
        <f t="shared" si="1644"/>
        <v>1.1514136881633015</v>
      </c>
      <c r="BR689" s="1">
        <f t="shared" si="1645"/>
        <v>1.1653936337332531</v>
      </c>
      <c r="BS689" s="1">
        <f t="shared" si="1646"/>
        <v>1.1771102142346093</v>
      </c>
      <c r="BT689" s="1">
        <f t="shared" si="1647"/>
        <v>1.1868160595314825</v>
      </c>
      <c r="BU689" s="1">
        <f t="shared" si="1648"/>
        <v>1.1947583358679339</v>
      </c>
      <c r="BV689" s="1">
        <f t="shared" si="1649"/>
        <v>1.2011712210014363</v>
      </c>
      <c r="BW689" s="1">
        <f t="shared" si="1650"/>
        <v>1.2062698999846835</v>
      </c>
      <c r="BX689" s="1">
        <f t="shared" si="1651"/>
        <v>1.2102459965564096</v>
      </c>
      <c r="BY689" s="1">
        <f t="shared" si="1652"/>
        <v>1.2132642724221638</v>
      </c>
      <c r="BZ689" s="1">
        <f t="shared" si="1653"/>
        <v>1.2154603745385568</v>
      </c>
      <c r="CA689" s="1">
        <f t="shared" si="1654"/>
        <v>1.2169393890316731</v>
      </c>
      <c r="CB689" s="1">
        <f t="shared" si="1655"/>
        <v>1.2177749675091192</v>
      </c>
      <c r="CC689" s="1">
        <f t="shared" si="1656"/>
        <v>1.218008823497007</v>
      </c>
      <c r="CD689" s="1">
        <f t="shared" si="1657"/>
        <v>1.2176504485935169</v>
      </c>
      <c r="CE689" s="1">
        <f t="shared" si="1658"/>
        <v>1.2166769639513155</v>
      </c>
      <c r="CF689" s="1">
        <f t="shared" si="1659"/>
        <v>1.2150330966756808</v>
      </c>
      <c r="CG689" s="1">
        <f t="shared" si="1660"/>
        <v>1.2126313461669342</v>
      </c>
      <c r="CH689" s="1">
        <f t="shared" si="1661"/>
        <v>1.209352475723807</v>
      </c>
      <c r="CI689" s="1">
        <f t="shared" si="1662"/>
        <v>1.205046523260332</v>
      </c>
      <c r="CJ689" s="1">
        <f t="shared" si="1663"/>
        <v>1.1995345654260461</v>
      </c>
      <c r="CK689" s="1">
        <f t="shared" si="1664"/>
        <v>1.1926114860089965</v>
      </c>
      <c r="CL689" s="1">
        <f t="shared" si="1665"/>
        <v>1.1840499875717945</v>
      </c>
      <c r="CM689" s="1">
        <f t="shared" si="1666"/>
        <v>1.1736060418172602</v>
      </c>
      <c r="CN689" s="1">
        <f t="shared" si="1667"/>
        <v>1.1610258984964594</v>
      </c>
      <c r="CO689" s="1">
        <f t="shared" si="1668"/>
        <v>1.1460546669313112</v>
      </c>
      <c r="CP689" s="1">
        <f t="shared" si="1669"/>
        <v>1.1284463538807252</v>
      </c>
      <c r="CQ689" s="1">
        <f t="shared" si="1670"/>
        <v>1.1079750953696337</v>
      </c>
      <c r="CR689" s="1">
        <f t="shared" si="1671"/>
        <v>1.0844471701398648</v>
      </c>
      <c r="CS689" s="1">
        <f t="shared" si="1672"/>
        <v>1.0577132428028582</v>
      </c>
      <c r="CT689" s="1">
        <f t="shared" si="1673"/>
        <v>1.0276801709123824</v>
      </c>
      <c r="CU689" s="1">
        <f t="shared" si="1674"/>
        <v>0.99432163689169883</v>
      </c>
      <c r="CV689" s="1">
        <f t="shared" si="1675"/>
        <v>0.95768684564975792</v>
      </c>
      <c r="CW689" s="1">
        <f t="shared" si="1676"/>
        <v>0.91790657039288259</v>
      </c>
      <c r="CX689" s="1">
        <f t="shared" si="1677"/>
        <v>0.87519593566141995</v>
      </c>
      <c r="CY689" s="1">
        <f t="shared" si="1678"/>
        <v>0.82985349459279834</v>
      </c>
      <c r="CZ689" s="1">
        <f t="shared" si="1679"/>
        <v>0.78225637669180481</v>
      </c>
      <c r="DA689" s="1">
        <f t="shared" si="1680"/>
        <v>0.73285153666365477</v>
      </c>
      <c r="DB689" s="1">
        <f t="shared" si="1681"/>
        <v>0.68214340304522014</v>
      </c>
      <c r="DC689" s="1">
        <f t="shared" si="1682"/>
        <v>0.6306784836761109</v>
      </c>
      <c r="DD689" s="1">
        <f t="shared" si="1683"/>
        <v>0.57902770956649896</v>
      </c>
      <c r="DE689" s="1">
        <f t="shared" si="1684"/>
        <v>0.52776746807345476</v>
      </c>
      <c r="DF689" s="1">
        <f t="shared" si="1685"/>
        <v>0.47746037414160275</v>
      </c>
      <c r="DG689" s="1">
        <f t="shared" si="1686"/>
        <v>0.42863684528094936</v>
      </c>
      <c r="DH689" s="1">
        <f t="shared" si="1687"/>
        <v>0.38177848055917435</v>
      </c>
      <c r="DI689" s="1">
        <f t="shared" si="1688"/>
        <v>0.3373041029485126</v>
      </c>
      <c r="DJ689" s="1">
        <f t="shared" si="1689"/>
        <v>0.29555912195964013</v>
      </c>
      <c r="DK689" s="1">
        <f t="shared" si="1690"/>
        <v>0.25680862927548981</v>
      </c>
      <c r="DL689" s="1">
        <f t="shared" si="1691"/>
        <v>0.22123437699004225</v>
      </c>
      <c r="DM689" s="1">
        <f t="shared" si="1692"/>
        <v>0.18893552963695998</v>
      </c>
      <c r="DN689" s="1">
        <f t="shared" si="1693"/>
        <v>0.15993284913768122</v>
      </c>
      <c r="DO689" s="1">
        <f t="shared" si="1694"/>
        <v>0.13417578371677927</v>
      </c>
      <c r="DP689" s="1">
        <f t="shared" si="1695"/>
        <v>0.11155179972464271</v>
      </c>
      <c r="DQ689" s="1">
        <f t="shared" si="1696"/>
        <v>9.1897224802087646E-2</v>
      </c>
      <c r="DR689" s="1">
        <f t="shared" si="1697"/>
        <v>7.5008861211264904E-2</v>
      </c>
      <c r="DS689" s="1">
        <f t="shared" si="1698"/>
        <v>6.0655673154465052E-2</v>
      </c>
      <c r="DT689" s="1">
        <f t="shared" si="1699"/>
        <v>4.8589940939899205E-2</v>
      </c>
      <c r="DU689" s="1">
        <f t="shared" si="1700"/>
        <v>3.8557394707289659E-2</v>
      </c>
      <c r="DV689" s="1">
        <f t="shared" si="1701"/>
        <v>3.0305976920688336E-2</v>
      </c>
      <c r="DW689" s="1">
        <f t="shared" si="1702"/>
        <v>2.3593022413627929E-2</v>
      </c>
      <c r="DX689" s="1">
        <f t="shared" si="1703"/>
        <v>1.8190775756444382E-2</v>
      </c>
      <c r="DY689" s="1">
        <f t="shared" si="1704"/>
        <v>1.3890279167730458E-2</v>
      </c>
      <c r="DZ689" s="1">
        <f t="shared" si="1705"/>
        <v>1.0503754319454902E-2</v>
      </c>
      <c r="EA689" s="1">
        <f t="shared" si="1706"/>
        <v>7.8656655405990854E-3</v>
      </c>
      <c r="EB689" s="1">
        <f t="shared" si="1707"/>
        <v>5.8326902618641638E-3</v>
      </c>
      <c r="EC689" s="1">
        <f t="shared" si="1708"/>
        <v>4.2828374458613715E-3</v>
      </c>
      <c r="ED689" s="1">
        <f t="shared" si="1709"/>
        <v>3.1139501273564942E-3</v>
      </c>
      <c r="EE689" s="1">
        <f t="shared" si="1710"/>
        <v>2.2418087841800309E-3</v>
      </c>
      <c r="EF689" s="1">
        <f t="shared" si="1711"/>
        <v>1.5980229938846572E-3</v>
      </c>
      <c r="EG689" s="1">
        <f t="shared" si="1712"/>
        <v>1.1278643006491324E-3</v>
      </c>
      <c r="EH689" s="1">
        <f t="shared" si="1713"/>
        <v>7.8815733642856561E-4</v>
      </c>
      <c r="EI689" s="1">
        <f t="shared" si="1714"/>
        <v>5.453120463430538E-4</v>
      </c>
      <c r="EJ689" s="1">
        <f t="shared" si="1715"/>
        <v>3.7354946165508399E-4</v>
      </c>
      <c r="EK689" s="1">
        <f t="shared" si="1716"/>
        <v>2.5334806346303406E-4</v>
      </c>
      <c r="EL689" s="1">
        <f t="shared" si="1717"/>
        <v>1.701178524655473E-4</v>
      </c>
      <c r="EM689" s="1">
        <f t="shared" si="1718"/>
        <v>1.1309466691962324E-4</v>
      </c>
      <c r="EN689" s="1">
        <f t="shared" si="1719"/>
        <v>7.4437549823310381E-5</v>
      </c>
      <c r="EO689" s="1">
        <f t="shared" si="1720"/>
        <v>4.8506297761509357E-5</v>
      </c>
      <c r="EP689" s="1">
        <f t="shared" si="1721"/>
        <v>3.1293871426014078E-5</v>
      </c>
      <c r="EQ689" s="1">
        <f t="shared" si="1722"/>
        <v>1.9988265354136463E-5</v>
      </c>
      <c r="ER689" s="1">
        <f t="shared" si="1723"/>
        <v>1.2639958022489122E-5</v>
      </c>
      <c r="ES689" s="1">
        <f t="shared" si="1724"/>
        <v>7.9135523733982849E-6</v>
      </c>
      <c r="ET689" s="1">
        <f t="shared" si="1725"/>
        <v>4.905169102840593E-6</v>
      </c>
      <c r="EU689" s="1">
        <f t="shared" si="1726"/>
        <v>3.0102041520199881E-6</v>
      </c>
      <c r="EV689" s="1">
        <f t="shared" si="1727"/>
        <v>1.828961969009574E-6</v>
      </c>
      <c r="EW689" s="1">
        <f t="shared" si="1728"/>
        <v>1.1002808192425937E-6</v>
      </c>
      <c r="EX689" s="1">
        <f t="shared" si="1729"/>
        <v>6.5550583033682073E-7</v>
      </c>
      <c r="EY689" s="1">
        <f t="shared" si="1730"/>
        <v>3.8702469168032496E-7</v>
      </c>
      <c r="EZ689" s="1">
        <f t="shared" si="1731"/>
        <v>2.2708201853043149E-7</v>
      </c>
      <c r="FA689" s="1">
        <f t="shared" si="1732"/>
        <v>1.3377661148971267E-7</v>
      </c>
      <c r="FB689" s="1">
        <f t="shared" si="1733"/>
        <v>8.2081269640271029E-8</v>
      </c>
      <c r="FC689" s="1">
        <f t="shared" si="1734"/>
        <v>5.8479796846537677E-8</v>
      </c>
      <c r="FD689" s="75">
        <f t="shared" si="1585"/>
        <v>5.8479796846537677E-8</v>
      </c>
    </row>
    <row r="690" spans="7:160" x14ac:dyDescent="0.35">
      <c r="G690" t="str">
        <f t="shared" si="1581"/>
        <v>Refd, t=3.37</v>
      </c>
      <c r="H690" s="76">
        <f t="shared" si="1582"/>
        <v>3.3749999999999503</v>
      </c>
      <c r="I690" s="1">
        <f t="shared" si="1583"/>
        <v>0</v>
      </c>
      <c r="J690" s="22">
        <f t="shared" si="1584"/>
        <v>7.2220231626649073E-7</v>
      </c>
      <c r="K690" s="1">
        <f t="shared" si="1586"/>
        <v>1.4224717357281178E-6</v>
      </c>
      <c r="L690" s="1">
        <f t="shared" si="1587"/>
        <v>2.6302670826135062E-6</v>
      </c>
      <c r="M690" s="1">
        <f t="shared" si="1588"/>
        <v>4.6641353615544565E-6</v>
      </c>
      <c r="N690" s="1">
        <f t="shared" si="1589"/>
        <v>8.0210677288754187E-6</v>
      </c>
      <c r="O690" s="1">
        <f t="shared" si="1590"/>
        <v>1.3465433924321846E-5</v>
      </c>
      <c r="P690" s="1">
        <f t="shared" si="1591"/>
        <v>2.2156413621885677E-5</v>
      </c>
      <c r="Q690" s="1">
        <f t="shared" si="1592"/>
        <v>3.5827629468732564E-5</v>
      </c>
      <c r="R690" s="1">
        <f t="shared" si="1593"/>
        <v>5.7036161652062308E-5</v>
      </c>
      <c r="S690" s="1">
        <f t="shared" si="1594"/>
        <v>8.9501849404069984E-5</v>
      </c>
      <c r="T690" s="1">
        <f t="shared" si="1595"/>
        <v>1.3856146892068564E-4</v>
      </c>
      <c r="U690" s="1">
        <f t="shared" si="1596"/>
        <v>2.1176557067561393E-4</v>
      </c>
      <c r="V690" s="1">
        <f t="shared" si="1597"/>
        <v>3.196478350308543E-4</v>
      </c>
      <c r="W690" s="1">
        <f t="shared" si="1598"/>
        <v>4.7669695431805902E-4</v>
      </c>
      <c r="X690" s="1">
        <f t="shared" si="1599"/>
        <v>7.0255830339753869E-4</v>
      </c>
      <c r="Y690" s="1">
        <f t="shared" si="1600"/>
        <v>1.0234859487446811E-3</v>
      </c>
      <c r="Z690" s="1">
        <f t="shared" si="1601"/>
        <v>1.474053798189267E-3</v>
      </c>
      <c r="AA690" s="1">
        <f t="shared" si="1602"/>
        <v>2.0991169882318096E-3</v>
      </c>
      <c r="AB690" s="1">
        <f t="shared" si="1603"/>
        <v>2.9559903631536364E-3</v>
      </c>
      <c r="AC690" s="1">
        <f t="shared" si="1604"/>
        <v>4.1167801037543302E-3</v>
      </c>
      <c r="AD690" s="1">
        <f t="shared" si="1605"/>
        <v>5.6707679915104945E-3</v>
      </c>
      <c r="AE690" s="1">
        <f t="shared" si="1606"/>
        <v>7.7267072212493021E-3</v>
      </c>
      <c r="AF690" s="1">
        <f t="shared" si="1607"/>
        <v>1.0414847006298156E-2</v>
      </c>
      <c r="AG690" s="1">
        <f t="shared" si="1608"/>
        <v>1.3888464502575644E-2</v>
      </c>
      <c r="AH690" s="1">
        <f t="shared" si="1609"/>
        <v>1.8324651857370717E-2</v>
      </c>
      <c r="AI690" s="1">
        <f t="shared" si="1610"/>
        <v>2.392408916762255E-2</v>
      </c>
      <c r="AJ690" s="1">
        <f t="shared" si="1611"/>
        <v>3.0909536632069353E-2</v>
      </c>
      <c r="AK690" s="1">
        <f t="shared" si="1612"/>
        <v>3.9522806421717654E-2</v>
      </c>
      <c r="AL690" s="1">
        <f t="shared" si="1613"/>
        <v>5.0020030555835635E-2</v>
      </c>
      <c r="AM690" s="1">
        <f t="shared" si="1614"/>
        <v>6.2665126840062715E-2</v>
      </c>
      <c r="AN690" s="1">
        <f t="shared" si="1615"/>
        <v>7.772147912678154E-2</v>
      </c>
      <c r="AO690" s="1">
        <f t="shared" si="1616"/>
        <v>9.5441985650236941E-2</v>
      </c>
      <c r="AP690" s="1">
        <f t="shared" si="1617"/>
        <v>0.116057781110465</v>
      </c>
      <c r="AQ690" s="1">
        <f t="shared" si="1618"/>
        <v>0.13976609229356093</v>
      </c>
      <c r="AR690" s="1">
        <f t="shared" si="1619"/>
        <v>0.16671782856691367</v>
      </c>
      <c r="AS690" s="1">
        <f t="shared" si="1620"/>
        <v>0.1970056216633837</v>
      </c>
      <c r="AT690" s="1">
        <f t="shared" si="1621"/>
        <v>0.23065309843868875</v>
      </c>
      <c r="AU690" s="1">
        <f t="shared" si="1622"/>
        <v>0.26760618294409477</v>
      </c>
      <c r="AV690" s="1">
        <f t="shared" si="1623"/>
        <v>0.30772717179840803</v>
      </c>
      <c r="AW690" s="1">
        <f t="shared" si="1624"/>
        <v>0.35079220701873387</v>
      </c>
      <c r="AX690" s="1">
        <f t="shared" si="1625"/>
        <v>0.39649258763617573</v>
      </c>
      <c r="AY690" s="1">
        <f t="shared" si="1626"/>
        <v>0.44444012710775871</v>
      </c>
      <c r="AZ690" s="1">
        <f t="shared" si="1627"/>
        <v>0.49417649560404331</v>
      </c>
      <c r="BA690" s="1">
        <f t="shared" si="1628"/>
        <v>0.54518620730665102</v>
      </c>
      <c r="BB690" s="1">
        <f t="shared" si="1629"/>
        <v>0.59691264792697196</v>
      </c>
      <c r="BC690" s="1">
        <f t="shared" si="1630"/>
        <v>0.64877631148477832</v>
      </c>
      <c r="BD690" s="1">
        <f t="shared" si="1631"/>
        <v>0.70019424956397791</v>
      </c>
      <c r="BE690" s="1">
        <f t="shared" si="1632"/>
        <v>0.75059964674536883</v>
      </c>
      <c r="BF690" s="1">
        <f t="shared" si="1633"/>
        <v>0.79946043113458842</v>
      </c>
      <c r="BG690" s="1">
        <f t="shared" si="1634"/>
        <v>0.84629590879947703</v>
      </c>
      <c r="BH690" s="1">
        <f t="shared" si="1635"/>
        <v>0.8906905670246289</v>
      </c>
      <c r="BI690" s="1">
        <f t="shared" si="1636"/>
        <v>0.93230440776402057</v>
      </c>
      <c r="BJ690" s="1">
        <f t="shared" si="1637"/>
        <v>0.97087942830757279</v>
      </c>
      <c r="BK690" s="1">
        <f t="shared" si="1638"/>
        <v>1.0062421368691976</v>
      </c>
      <c r="BL690" s="1">
        <f t="shared" si="1639"/>
        <v>1.0383022522969603</v>
      </c>
      <c r="BM690" s="1">
        <f t="shared" si="1640"/>
        <v>1.067047967593769</v>
      </c>
      <c r="BN690" s="1">
        <f t="shared" si="1641"/>
        <v>1.0925383391990637</v>
      </c>
      <c r="BO690" s="1">
        <f t="shared" si="1642"/>
        <v>1.1148934868246891</v>
      </c>
      <c r="BP690" s="1">
        <f t="shared" si="1643"/>
        <v>1.1342833475162701</v>
      </c>
      <c r="BQ690" s="1">
        <f t="shared" si="1644"/>
        <v>1.1509157244325219</v>
      </c>
      <c r="BR690" s="1">
        <f t="shared" si="1645"/>
        <v>1.1650243130574633</v>
      </c>
      <c r="BS690" s="1">
        <f t="shared" si="1646"/>
        <v>1.1768572867814224</v>
      </c>
      <c r="BT690" s="1">
        <f t="shared" si="1647"/>
        <v>1.1866668940561489</v>
      </c>
      <c r="BU690" s="1">
        <f t="shared" si="1648"/>
        <v>1.1947003754370211</v>
      </c>
      <c r="BV690" s="1">
        <f t="shared" si="1649"/>
        <v>1.2011923647695821</v>
      </c>
      <c r="BW690" s="1">
        <f t="shared" si="1650"/>
        <v>1.2063588065712547</v>
      </c>
      <c r="BX690" s="1">
        <f t="shared" si="1651"/>
        <v>1.2103923105542853</v>
      </c>
      <c r="BY690" s="1">
        <f t="shared" si="1652"/>
        <v>1.2134587803785153</v>
      </c>
      <c r="BZ690" s="1">
        <f t="shared" si="1653"/>
        <v>1.2156951001843623</v>
      </c>
      <c r="CA690" s="1">
        <f t="shared" si="1654"/>
        <v>1.2172076395520293</v>
      </c>
      <c r="CB690" s="1">
        <f t="shared" si="1655"/>
        <v>1.2180713433065318</v>
      </c>
      <c r="CC690" s="1">
        <f t="shared" si="1656"/>
        <v>1.2183292033575275</v>
      </c>
      <c r="CD690" s="1">
        <f t="shared" si="1657"/>
        <v>1.217991960629579</v>
      </c>
      <c r="CE690" s="1">
        <f t="shared" si="1658"/>
        <v>1.2170379504037696</v>
      </c>
      <c r="CF690" s="1">
        <f t="shared" si="1659"/>
        <v>1.2154130778595829</v>
      </c>
      <c r="CG690" s="1">
        <f t="shared" si="1660"/>
        <v>1.213030985788315</v>
      </c>
      <c r="CH690" s="1">
        <f t="shared" si="1661"/>
        <v>1.2097735467180897</v>
      </c>
      <c r="CI690" s="1">
        <f t="shared" si="1662"/>
        <v>1.2054918704389639</v>
      </c>
      <c r="CJ690" s="1">
        <f t="shared" si="1663"/>
        <v>1.2000080587888395</v>
      </c>
      <c r="CK690" s="1">
        <f t="shared" si="1664"/>
        <v>1.1931179567964758</v>
      </c>
      <c r="CL690" s="1">
        <f t="shared" si="1665"/>
        <v>1.1845951381862674</v>
      </c>
      <c r="CM690" s="1">
        <f t="shared" si="1666"/>
        <v>1.1741963207930006</v>
      </c>
      <c r="CN690" s="1">
        <f t="shared" si="1667"/>
        <v>1.1616683328572071</v>
      </c>
      <c r="CO690" s="1">
        <f t="shared" si="1668"/>
        <v>1.1467566465736039</v>
      </c>
      <c r="CP690" s="1">
        <f t="shared" si="1669"/>
        <v>1.1292153660064455</v>
      </c>
      <c r="CQ690" s="1">
        <f t="shared" si="1670"/>
        <v>1.1088184112914961</v>
      </c>
      <c r="CR690" s="1">
        <f t="shared" si="1671"/>
        <v>1.0853714917121191</v>
      </c>
      <c r="CS690" s="1">
        <f t="shared" si="1672"/>
        <v>1.0587243208875439</v>
      </c>
      <c r="CT690" s="1">
        <f t="shared" si="1673"/>
        <v>1.0287824131924439</v>
      </c>
      <c r="CU690" s="1">
        <f t="shared" si="1674"/>
        <v>0.99551772645200209</v>
      </c>
      <c r="CV690" s="1">
        <f t="shared" si="1675"/>
        <v>0.95897739453820008</v>
      </c>
      <c r="CW690" s="1">
        <f t="shared" si="1676"/>
        <v>0.91928983338913295</v>
      </c>
      <c r="CX690" s="1">
        <f t="shared" si="1677"/>
        <v>0.8766676083969468</v>
      </c>
      <c r="CY690" s="1">
        <f t="shared" si="1678"/>
        <v>0.83140661684836359</v>
      </c>
      <c r="CZ690" s="1">
        <f t="shared" si="1679"/>
        <v>0.783881356239709</v>
      </c>
      <c r="DA690" s="1">
        <f t="shared" si="1680"/>
        <v>0.73453630175232199</v>
      </c>
      <c r="DB690" s="1">
        <f t="shared" si="1681"/>
        <v>0.68387368309478003</v>
      </c>
      <c r="DC690" s="1">
        <f t="shared" si="1682"/>
        <v>0.63243820869010325</v>
      </c>
      <c r="DD690" s="1">
        <f t="shared" si="1683"/>
        <v>0.58079950999119101</v>
      </c>
      <c r="DE690" s="1">
        <f t="shared" si="1684"/>
        <v>0.52953324918636946</v>
      </c>
      <c r="DF690" s="1">
        <f t="shared" si="1685"/>
        <v>0.47920193327209964</v>
      </c>
      <c r="DG690" s="1">
        <f t="shared" si="1686"/>
        <v>0.43033649683063468</v>
      </c>
      <c r="DH690" s="1">
        <f t="shared" si="1687"/>
        <v>0.38341965322787636</v>
      </c>
      <c r="DI690" s="1">
        <f t="shared" si="1688"/>
        <v>0.3388718758296152</v>
      </c>
      <c r="DJ690" s="1">
        <f t="shared" si="1689"/>
        <v>0.29704067100759468</v>
      </c>
      <c r="DK690" s="1">
        <f t="shared" si="1690"/>
        <v>0.25819356257414261</v>
      </c>
      <c r="DL690" s="1">
        <f t="shared" si="1691"/>
        <v>0.22251494557552878</v>
      </c>
      <c r="DM690" s="1">
        <f t="shared" si="1692"/>
        <v>0.19010670955562087</v>
      </c>
      <c r="DN690" s="1">
        <f t="shared" si="1693"/>
        <v>0.16099229913257801</v>
      </c>
      <c r="DO690" s="1">
        <f t="shared" si="1694"/>
        <v>0.13512369069308469</v>
      </c>
      <c r="DP690" s="1">
        <f t="shared" si="1695"/>
        <v>0.11239063034923659</v>
      </c>
      <c r="DQ690" s="1">
        <f t="shared" si="1696"/>
        <v>9.2631405850681831E-2</v>
      </c>
      <c r="DR690" s="1">
        <f t="shared" si="1697"/>
        <v>7.5644413415890219E-2</v>
      </c>
      <c r="DS690" s="1">
        <f t="shared" si="1698"/>
        <v>6.1199823373499246E-2</v>
      </c>
      <c r="DT690" s="1">
        <f t="shared" si="1699"/>
        <v>4.9050735710771343E-2</v>
      </c>
      <c r="DU690" s="1">
        <f t="shared" si="1700"/>
        <v>3.8943335029959454E-2</v>
      </c>
      <c r="DV690" s="1">
        <f t="shared" si="1701"/>
        <v>3.0625689923851895E-2</v>
      </c>
      <c r="DW690" s="1">
        <f t="shared" si="1702"/>
        <v>2.3854980865838427E-2</v>
      </c>
      <c r="DX690" s="1">
        <f t="shared" si="1703"/>
        <v>1.8403071662085116E-2</v>
      </c>
      <c r="DY690" s="1">
        <f t="shared" si="1704"/>
        <v>1.4060453322448027E-2</v>
      </c>
      <c r="DZ690" s="1">
        <f t="shared" si="1705"/>
        <v>1.0638679981513067E-2</v>
      </c>
      <c r="EA690" s="1">
        <f t="shared" si="1706"/>
        <v>7.9714814830615759E-3</v>
      </c>
      <c r="EB690" s="1">
        <f t="shared" si="1707"/>
        <v>5.914776476747324E-3</v>
      </c>
      <c r="EC690" s="1">
        <f t="shared" si="1708"/>
        <v>4.3458256523507509E-3</v>
      </c>
      <c r="ED690" s="1">
        <f t="shared" si="1709"/>
        <v>3.1617608959626652E-3</v>
      </c>
      <c r="EE690" s="1">
        <f t="shared" si="1710"/>
        <v>2.277707383428786E-3</v>
      </c>
      <c r="EF690" s="1">
        <f t="shared" si="1711"/>
        <v>1.6246868285108181E-3</v>
      </c>
      <c r="EG690" s="1">
        <f t="shared" si="1712"/>
        <v>1.147455871165035E-3</v>
      </c>
      <c r="EH690" s="1">
        <f t="shared" si="1713"/>
        <v>8.0239785511329131E-4</v>
      </c>
      <c r="EI690" s="1">
        <f t="shared" si="1714"/>
        <v>5.555520658673945E-4</v>
      </c>
      <c r="EJ690" s="1">
        <f t="shared" si="1715"/>
        <v>3.8083401302376553E-4</v>
      </c>
      <c r="EK690" s="1">
        <f t="shared" si="1716"/>
        <v>2.5847479548110012E-4</v>
      </c>
      <c r="EL690" s="1">
        <f t="shared" si="1717"/>
        <v>1.7368748102432289E-4</v>
      </c>
      <c r="EM690" s="1">
        <f t="shared" si="1718"/>
        <v>1.1555366926965805E-4</v>
      </c>
      <c r="EN690" s="1">
        <f t="shared" si="1719"/>
        <v>7.6113485457874388E-5</v>
      </c>
      <c r="EO690" s="1">
        <f t="shared" si="1720"/>
        <v>4.9636424709365587E-5</v>
      </c>
      <c r="EP690" s="1">
        <f t="shared" si="1721"/>
        <v>3.2047882478731291E-5</v>
      </c>
      <c r="EQ690" s="1">
        <f t="shared" si="1722"/>
        <v>2.0486022968524692E-5</v>
      </c>
      <c r="ER690" s="1">
        <f t="shared" si="1723"/>
        <v>1.2965088014373891E-5</v>
      </c>
      <c r="ES690" s="1">
        <f t="shared" si="1724"/>
        <v>8.1236902905171551E-6</v>
      </c>
      <c r="ET690" s="1">
        <f t="shared" si="1725"/>
        <v>5.039560008400194E-6</v>
      </c>
      <c r="EU690" s="1">
        <f t="shared" si="1726"/>
        <v>3.0952522814973623E-6</v>
      </c>
      <c r="EV690" s="1">
        <f t="shared" si="1727"/>
        <v>1.8822225710824497E-6</v>
      </c>
      <c r="EW690" s="1">
        <f t="shared" si="1728"/>
        <v>1.1332897300945793E-6</v>
      </c>
      <c r="EX690" s="1">
        <f t="shared" si="1729"/>
        <v>6.7575706940658849E-7</v>
      </c>
      <c r="EY690" s="1">
        <f t="shared" si="1730"/>
        <v>3.9933438137478749E-7</v>
      </c>
      <c r="EZ690" s="1">
        <f t="shared" si="1731"/>
        <v>2.3451843806321241E-7</v>
      </c>
      <c r="FA690" s="1">
        <f t="shared" si="1732"/>
        <v>1.3829055134086108E-7</v>
      </c>
      <c r="FB690" s="1">
        <f t="shared" si="1733"/>
        <v>8.493717847891747E-8</v>
      </c>
      <c r="FC690" s="1">
        <f t="shared" si="1734"/>
        <v>6.0566009875962359E-8</v>
      </c>
      <c r="FD690" s="75">
        <f t="shared" si="1585"/>
        <v>6.0566009875962359E-8</v>
      </c>
    </row>
    <row r="691" spans="7:160" x14ac:dyDescent="0.35">
      <c r="G691" t="str">
        <f t="shared" si="1581"/>
        <v>Refd, t=3.38</v>
      </c>
      <c r="H691" s="76">
        <f t="shared" si="1582"/>
        <v>3.3799999999999502</v>
      </c>
      <c r="I691" s="1">
        <f t="shared" si="1583"/>
        <v>0</v>
      </c>
      <c r="J691" s="22">
        <f t="shared" si="1584"/>
        <v>7.1420534937138192E-7</v>
      </c>
      <c r="K691" s="1">
        <f t="shared" si="1586"/>
        <v>1.4067259874693115E-6</v>
      </c>
      <c r="L691" s="1">
        <f t="shared" si="1587"/>
        <v>2.6011696678575344E-6</v>
      </c>
      <c r="M691" s="1">
        <f t="shared" si="1588"/>
        <v>4.6125851099913824E-6</v>
      </c>
      <c r="N691" s="1">
        <f t="shared" si="1589"/>
        <v>7.9325272326280745E-6</v>
      </c>
      <c r="O691" s="1">
        <f t="shared" si="1590"/>
        <v>1.331704741425262E-5</v>
      </c>
      <c r="P691" s="1">
        <f t="shared" si="1591"/>
        <v>2.1912790229949561E-5</v>
      </c>
      <c r="Q691" s="1">
        <f t="shared" si="1592"/>
        <v>3.54347756388457E-5</v>
      </c>
      <c r="R691" s="1">
        <f t="shared" si="1593"/>
        <v>5.6412897265077248E-5</v>
      </c>
      <c r="S691" s="1">
        <f t="shared" si="1594"/>
        <v>8.8527873389741268E-5</v>
      </c>
      <c r="T691" s="1">
        <f t="shared" si="1595"/>
        <v>1.3706106049945108E-4</v>
      </c>
      <c r="U691" s="1">
        <f t="shared" si="1596"/>
        <v>2.0948573721527158E-4</v>
      </c>
      <c r="V691" s="1">
        <f t="shared" si="1597"/>
        <v>3.1622957012509683E-4</v>
      </c>
      <c r="W691" s="1">
        <f t="shared" si="1598"/>
        <v>4.7163818235241287E-4</v>
      </c>
      <c r="X691" s="1">
        <f t="shared" si="1599"/>
        <v>6.9516710079227026E-4</v>
      </c>
      <c r="Y691" s="1">
        <f t="shared" si="1600"/>
        <v>1.0128227960540463E-3</v>
      </c>
      <c r="Z691" s="1">
        <f t="shared" si="1601"/>
        <v>1.458861984365222E-3</v>
      </c>
      <c r="AA691" s="1">
        <f t="shared" si="1602"/>
        <v>2.0777409104165887E-3</v>
      </c>
      <c r="AB691" s="1">
        <f t="shared" si="1603"/>
        <v>2.9262823849242172E-3</v>
      </c>
      <c r="AC691" s="1">
        <f t="shared" si="1604"/>
        <v>4.0759978751311694E-3</v>
      </c>
      <c r="AD691" s="1">
        <f t="shared" si="1605"/>
        <v>5.6154656879786559E-3</v>
      </c>
      <c r="AE691" s="1">
        <f t="shared" si="1606"/>
        <v>7.6526259772611892E-3</v>
      </c>
      <c r="AF691" s="1">
        <f t="shared" si="1607"/>
        <v>1.0316811800511364E-2</v>
      </c>
      <c r="AG691" s="1">
        <f t="shared" si="1608"/>
        <v>1.3760296739915067E-2</v>
      </c>
      <c r="AH691" s="1">
        <f t="shared" si="1609"/>
        <v>1.815910867380377E-2</v>
      </c>
      <c r="AI691" s="1">
        <f t="shared" si="1610"/>
        <v>2.3712841798492264E-2</v>
      </c>
      <c r="AJ691" s="1">
        <f t="shared" si="1611"/>
        <v>3.064320074921166E-2</v>
      </c>
      <c r="AK691" s="1">
        <f t="shared" si="1612"/>
        <v>3.9191036877500127E-2</v>
      </c>
      <c r="AL691" s="1">
        <f t="shared" si="1613"/>
        <v>4.9611691234660443E-2</v>
      </c>
      <c r="AM691" s="1">
        <f t="shared" si="1614"/>
        <v>6.2168543155312318E-2</v>
      </c>
      <c r="AN691" s="1">
        <f t="shared" si="1615"/>
        <v>7.7124776085777558E-2</v>
      </c>
      <c r="AO691" s="1">
        <f t="shared" si="1616"/>
        <v>9.4733508474906483E-2</v>
      </c>
      <c r="AP691" s="1">
        <f t="shared" si="1617"/>
        <v>0.11522658846189326</v>
      </c>
      <c r="AQ691" s="1">
        <f t="shared" si="1618"/>
        <v>0.13880250470012651</v>
      </c>
      <c r="AR691" s="1">
        <f t="shared" si="1619"/>
        <v>0.16561400734898901</v>
      </c>
      <c r="AS691" s="1">
        <f t="shared" si="1620"/>
        <v>0.19575614723637938</v>
      </c>
      <c r="AT691" s="1">
        <f t="shared" si="1621"/>
        <v>0.22925551214179876</v>
      </c>
      <c r="AU691" s="1">
        <f t="shared" si="1622"/>
        <v>0.26606145420157362</v>
      </c>
      <c r="AV691" s="1">
        <f t="shared" si="1623"/>
        <v>0.30604005302949788</v>
      </c>
      <c r="AW691" s="1">
        <f t="shared" si="1624"/>
        <v>0.34897144257721935</v>
      </c>
      <c r="AX691" s="1">
        <f t="shared" si="1625"/>
        <v>0.39455095016958203</v>
      </c>
      <c r="AY691" s="1">
        <f t="shared" si="1626"/>
        <v>0.44239426471810794</v>
      </c>
      <c r="AZ691" s="1">
        <f t="shared" si="1627"/>
        <v>0.49204658536527207</v>
      </c>
      <c r="BA691" s="1">
        <f t="shared" si="1628"/>
        <v>0.54299542406114809</v>
      </c>
      <c r="BB691" s="1">
        <f t="shared" si="1629"/>
        <v>0.59468647066811431</v>
      </c>
      <c r="BC691" s="1">
        <f t="shared" si="1630"/>
        <v>0.64654170179258674</v>
      </c>
      <c r="BD691" s="1">
        <f t="shared" si="1631"/>
        <v>0.69797874633208001</v>
      </c>
      <c r="BE691" s="1">
        <f t="shared" si="1632"/>
        <v>0.74843042786663161</v>
      </c>
      <c r="BF691" s="1">
        <f t="shared" si="1633"/>
        <v>0.79736339527279843</v>
      </c>
      <c r="BG691" s="1">
        <f t="shared" si="1634"/>
        <v>0.84429482863776228</v>
      </c>
      <c r="BH691" s="1">
        <f t="shared" si="1635"/>
        <v>0.88880635964528409</v>
      </c>
      <c r="BI691" s="1">
        <f t="shared" si="1636"/>
        <v>0.93055455867409032</v>
      </c>
      <c r="BJ691" s="1">
        <f t="shared" si="1637"/>
        <v>0.96927759399766023</v>
      </c>
      <c r="BK691" s="1">
        <f t="shared" si="1638"/>
        <v>1.0047979378078977</v>
      </c>
      <c r="BL691" s="1">
        <f t="shared" si="1639"/>
        <v>1.0370212551265994</v>
      </c>
      <c r="BM691" s="1">
        <f t="shared" si="1640"/>
        <v>1.0659318431543461</v>
      </c>
      <c r="BN691" s="1">
        <f t="shared" si="1641"/>
        <v>1.0915851728392056</v>
      </c>
      <c r="BO691" s="1">
        <f t="shared" si="1642"/>
        <v>1.1140982099667125</v>
      </c>
      <c r="BP691" s="1">
        <f t="shared" si="1643"/>
        <v>1.1336382550139894</v>
      </c>
      <c r="BQ691" s="1">
        <f t="shared" si="1644"/>
        <v>1.1504110409536443</v>
      </c>
      <c r="BR691" s="1">
        <f t="shared" si="1645"/>
        <v>1.1646487732960338</v>
      </c>
      <c r="BS691" s="1">
        <f t="shared" si="1646"/>
        <v>1.1765986982787868</v>
      </c>
      <c r="BT691" s="1">
        <f t="shared" si="1647"/>
        <v>1.1865126571398936</v>
      </c>
      <c r="BU691" s="1">
        <f t="shared" si="1648"/>
        <v>1.194637941561026</v>
      </c>
      <c r="BV691" s="1">
        <f t="shared" si="1649"/>
        <v>1.2012096216476738</v>
      </c>
      <c r="BW691" s="1">
        <f t="shared" si="1650"/>
        <v>1.2064443853111919</v>
      </c>
      <c r="BX691" s="1">
        <f t="shared" si="1651"/>
        <v>1.2105358160116952</v>
      </c>
      <c r="BY691" s="1">
        <f t="shared" si="1652"/>
        <v>1.2136509508060092</v>
      </c>
      <c r="BZ691" s="1">
        <f t="shared" si="1653"/>
        <v>1.2159279057486327</v>
      </c>
      <c r="CA691" s="1">
        <f t="shared" si="1654"/>
        <v>1.2174743313730543</v>
      </c>
      <c r="CB691" s="1">
        <f t="shared" si="1655"/>
        <v>1.2183664653980437</v>
      </c>
      <c r="CC691" s="1">
        <f t="shared" si="1656"/>
        <v>1.2186485793646091</v>
      </c>
      <c r="CD691" s="1">
        <f t="shared" si="1657"/>
        <v>1.2183326657731173</v>
      </c>
      <c r="CE691" s="1">
        <f t="shared" si="1658"/>
        <v>1.2173982767893075</v>
      </c>
      <c r="CF691" s="1">
        <f t="shared" si="1659"/>
        <v>1.2157924985381958</v>
      </c>
      <c r="CG691" s="1">
        <f t="shared" si="1660"/>
        <v>1.2134301199171775</v>
      </c>
      <c r="CH691" s="1">
        <f t="shared" si="1661"/>
        <v>1.2101941250994492</v>
      </c>
      <c r="CI691" s="1">
        <f t="shared" si="1662"/>
        <v>1.2059366978509627</v>
      </c>
      <c r="CJ691" s="1">
        <f t="shared" si="1663"/>
        <v>1.2004809670834555</v>
      </c>
      <c r="CK691" s="1">
        <f t="shared" si="1664"/>
        <v>1.1936237409402322</v>
      </c>
      <c r="CL691" s="1">
        <f t="shared" si="1665"/>
        <v>1.1851394664505321</v>
      </c>
      <c r="CM691" s="1">
        <f t="shared" si="1666"/>
        <v>1.1747856103227696</v>
      </c>
      <c r="CN691" s="1">
        <f t="shared" si="1667"/>
        <v>1.1623095829699801</v>
      </c>
      <c r="CO691" s="1">
        <f t="shared" si="1668"/>
        <v>1.1474572244010375</v>
      </c>
      <c r="CP691" s="1">
        <f t="shared" si="1669"/>
        <v>1.1299827424351254</v>
      </c>
      <c r="CQ691" s="1">
        <f t="shared" si="1670"/>
        <v>1.1096598494193695</v>
      </c>
      <c r="CR691" s="1">
        <f t="shared" si="1671"/>
        <v>1.0862936949303008</v>
      </c>
      <c r="CS691" s="1">
        <f t="shared" si="1672"/>
        <v>1.0597330528289224</v>
      </c>
      <c r="CT691" s="1">
        <f t="shared" si="1673"/>
        <v>1.0298821066762802</v>
      </c>
      <c r="CU691" s="1">
        <f t="shared" si="1674"/>
        <v>0.99671110266687502</v>
      </c>
      <c r="CV691" s="1">
        <f t="shared" si="1675"/>
        <v>0.96026511651910529</v>
      </c>
      <c r="CW691" s="1">
        <f t="shared" si="1676"/>
        <v>0.92067021890136069</v>
      </c>
      <c r="CX691" s="1">
        <f t="shared" si="1677"/>
        <v>0.87813642631418232</v>
      </c>
      <c r="CY691" s="1">
        <f t="shared" si="1678"/>
        <v>0.83295698786664474</v>
      </c>
      <c r="CZ691" s="1">
        <f t="shared" si="1679"/>
        <v>0.78550377338813626</v>
      </c>
      <c r="DA691" s="1">
        <f t="shared" si="1680"/>
        <v>0.73621877896846932</v>
      </c>
      <c r="DB691" s="1">
        <f t="shared" si="1681"/>
        <v>0.68560203167054756</v>
      </c>
      <c r="DC691" s="1">
        <f t="shared" si="1682"/>
        <v>0.63419643237881707</v>
      </c>
      <c r="DD691" s="1">
        <f t="shared" si="1683"/>
        <v>0.58257030081700201</v>
      </c>
      <c r="DE691" s="1">
        <f t="shared" si="1684"/>
        <v>0.53129855834227657</v>
      </c>
      <c r="DF691" s="1">
        <f t="shared" si="1685"/>
        <v>0.48094358567977541</v>
      </c>
      <c r="DG691" s="1">
        <f t="shared" si="1686"/>
        <v>0.4320368145388967</v>
      </c>
      <c r="DH691" s="1">
        <f t="shared" si="1687"/>
        <v>0.38506205218230977</v>
      </c>
      <c r="DI691" s="1">
        <f t="shared" si="1688"/>
        <v>0.3404414027090451</v>
      </c>
      <c r="DJ691" s="1">
        <f t="shared" si="1689"/>
        <v>0.29852445156459617</v>
      </c>
      <c r="DK691" s="1">
        <f t="shared" si="1690"/>
        <v>0.25958113975255903</v>
      </c>
      <c r="DL691" s="1">
        <f t="shared" si="1691"/>
        <v>0.22379849392965609</v>
      </c>
      <c r="DM691" s="1">
        <f t="shared" si="1692"/>
        <v>0.19128112137255249</v>
      </c>
      <c r="DN691" s="1">
        <f t="shared" si="1693"/>
        <v>0.16205514635003884</v>
      </c>
      <c r="DO691" s="1">
        <f t="shared" si="1694"/>
        <v>0.13607507446778527</v>
      </c>
      <c r="DP691" s="1">
        <f t="shared" si="1695"/>
        <v>0.11323293636766249</v>
      </c>
      <c r="DQ691" s="1">
        <f t="shared" si="1696"/>
        <v>9.3368987784733043E-2</v>
      </c>
      <c r="DR691" s="1">
        <f t="shared" si="1697"/>
        <v>7.62832291314995E-2</v>
      </c>
      <c r="DS691" s="1">
        <f t="shared" si="1698"/>
        <v>6.1747048641786727E-2</v>
      </c>
      <c r="DT691" s="1">
        <f t="shared" si="1699"/>
        <v>4.9514378479567397E-2</v>
      </c>
      <c r="DU691" s="1">
        <f t="shared" si="1700"/>
        <v>3.9331870163462096E-2</v>
      </c>
      <c r="DV691" s="1">
        <f t="shared" si="1701"/>
        <v>3.0947730170785802E-2</v>
      </c>
      <c r="DW691" s="1">
        <f t="shared" si="1702"/>
        <v>2.4118995159417424E-2</v>
      </c>
      <c r="DX691" s="1">
        <f t="shared" si="1703"/>
        <v>1.8617157148745796E-2</v>
      </c>
      <c r="DY691" s="1">
        <f t="shared" si="1704"/>
        <v>1.4232163151258742E-2</v>
      </c>
      <c r="DZ691" s="1">
        <f t="shared" si="1705"/>
        <v>1.077490515520407E-2</v>
      </c>
      <c r="EA691" s="1">
        <f t="shared" si="1706"/>
        <v>8.0783821576580015E-3</v>
      </c>
      <c r="EB691" s="1">
        <f t="shared" si="1707"/>
        <v>5.9977560748394193E-3</v>
      </c>
      <c r="EC691" s="1">
        <f t="shared" si="1708"/>
        <v>4.4095400057317406E-3</v>
      </c>
      <c r="ED691" s="1">
        <f t="shared" si="1709"/>
        <v>3.2101542639786204E-3</v>
      </c>
      <c r="EE691" s="1">
        <f t="shared" si="1710"/>
        <v>2.314067462428683E-3</v>
      </c>
      <c r="EF691" s="1">
        <f t="shared" si="1711"/>
        <v>1.6517116095076719E-3</v>
      </c>
      <c r="EG691" s="1">
        <f t="shared" si="1712"/>
        <v>1.1673262487862028E-3</v>
      </c>
      <c r="EH691" s="1">
        <f t="shared" si="1713"/>
        <v>8.1685108684312064E-4</v>
      </c>
      <c r="EI691" s="1">
        <f t="shared" si="1714"/>
        <v>5.6595239760966296E-4</v>
      </c>
      <c r="EJ691" s="1">
        <f t="shared" si="1715"/>
        <v>3.8823792750817442E-4</v>
      </c>
      <c r="EK691" s="1">
        <f t="shared" si="1716"/>
        <v>2.6368933867564119E-4</v>
      </c>
      <c r="EL691" s="1">
        <f t="shared" si="1717"/>
        <v>1.7732094290039271E-4</v>
      </c>
      <c r="EM691" s="1">
        <f t="shared" si="1718"/>
        <v>1.1805852823374049E-4</v>
      </c>
      <c r="EN691" s="1">
        <f t="shared" si="1719"/>
        <v>7.7821978510608355E-5</v>
      </c>
      <c r="EO691" s="1">
        <f t="shared" si="1720"/>
        <v>5.0789398465920406E-5</v>
      </c>
      <c r="EP691" s="1">
        <f t="shared" si="1721"/>
        <v>3.281774103889467E-5</v>
      </c>
      <c r="EQ691" s="1">
        <f t="shared" si="1722"/>
        <v>2.0994647007344767E-5</v>
      </c>
      <c r="ER691" s="1">
        <f t="shared" si="1723"/>
        <v>1.3297584003448619E-5</v>
      </c>
      <c r="ES691" s="1">
        <f t="shared" si="1724"/>
        <v>8.3387647546558326E-6</v>
      </c>
      <c r="ET691" s="1">
        <f t="shared" si="1725"/>
        <v>5.1772219767419876E-6</v>
      </c>
      <c r="EU691" s="1">
        <f t="shared" si="1726"/>
        <v>3.1824435803645447E-6</v>
      </c>
      <c r="EV691" s="1">
        <f t="shared" si="1727"/>
        <v>1.9368717216789937E-6</v>
      </c>
      <c r="EW691" s="1">
        <f t="shared" si="1728"/>
        <v>1.1671883815778236E-6</v>
      </c>
      <c r="EX691" s="1">
        <f t="shared" si="1729"/>
        <v>6.9657235586594721E-7</v>
      </c>
      <c r="EY691" s="1">
        <f t="shared" si="1730"/>
        <v>4.1199821758390415E-7</v>
      </c>
      <c r="EZ691" s="1">
        <f t="shared" si="1731"/>
        <v>2.4217585896203575E-7</v>
      </c>
      <c r="FA691" s="1">
        <f t="shared" si="1732"/>
        <v>1.4294316762286177E-7</v>
      </c>
      <c r="FB691" s="1">
        <f t="shared" si="1733"/>
        <v>8.788383172131599E-8</v>
      </c>
      <c r="FC691" s="1">
        <f t="shared" si="1734"/>
        <v>6.2720312606974164E-8</v>
      </c>
      <c r="FD691" s="75">
        <f t="shared" si="1585"/>
        <v>6.2720312606974164E-8</v>
      </c>
    </row>
    <row r="692" spans="7:160" x14ac:dyDescent="0.35">
      <c r="G692" t="str">
        <f t="shared" si="1581"/>
        <v>Refd, t=3.38</v>
      </c>
      <c r="H692" s="76">
        <f t="shared" si="1582"/>
        <v>3.38499999999995</v>
      </c>
      <c r="I692" s="1">
        <f t="shared" si="1583"/>
        <v>0</v>
      </c>
      <c r="J692" s="22">
        <f t="shared" si="1584"/>
        <v>7.0629720001452166E-7</v>
      </c>
      <c r="K692" s="1">
        <f t="shared" si="1586"/>
        <v>1.3911551302940225E-6</v>
      </c>
      <c r="L692" s="1">
        <f t="shared" si="1587"/>
        <v>2.5723954560749562E-6</v>
      </c>
      <c r="M692" s="1">
        <f t="shared" si="1588"/>
        <v>4.5616073952440331E-6</v>
      </c>
      <c r="N692" s="1">
        <f t="shared" si="1589"/>
        <v>7.8449697217988554E-6</v>
      </c>
      <c r="O692" s="1">
        <f t="shared" si="1590"/>
        <v>1.3170307007953389E-5</v>
      </c>
      <c r="P692" s="1">
        <f t="shared" si="1591"/>
        <v>2.1671865880950155E-5</v>
      </c>
      <c r="Q692" s="1">
        <f t="shared" si="1592"/>
        <v>3.5046265588501173E-5</v>
      </c>
      <c r="R692" s="1">
        <f t="shared" si="1593"/>
        <v>5.5796505525324278E-5</v>
      </c>
      <c r="S692" s="1">
        <f t="shared" si="1594"/>
        <v>8.7564598731963494E-5</v>
      </c>
      <c r="T692" s="1">
        <f t="shared" si="1595"/>
        <v>1.3557706256856955E-4</v>
      </c>
      <c r="U692" s="1">
        <f t="shared" si="1596"/>
        <v>2.0723069975900595E-4</v>
      </c>
      <c r="V692" s="1">
        <f t="shared" si="1597"/>
        <v>3.1284823368050036E-4</v>
      </c>
      <c r="W692" s="1">
        <f t="shared" si="1598"/>
        <v>4.6663362990667363E-4</v>
      </c>
      <c r="X692" s="1">
        <f t="shared" si="1599"/>
        <v>6.878543907002752E-4</v>
      </c>
      <c r="Y692" s="1">
        <f t="shared" si="1600"/>
        <v>1.0022716951959116E-3</v>
      </c>
      <c r="Z692" s="1">
        <f t="shared" si="1601"/>
        <v>1.4438279138622484E-3</v>
      </c>
      <c r="AA692" s="1">
        <f t="shared" si="1602"/>
        <v>2.0565838277920466E-3</v>
      </c>
      <c r="AB692" s="1">
        <f t="shared" si="1603"/>
        <v>2.8968742330824637E-3</v>
      </c>
      <c r="AC692" s="1">
        <f t="shared" si="1604"/>
        <v>4.0356204537989509E-3</v>
      </c>
      <c r="AD692" s="1">
        <f t="shared" si="1605"/>
        <v>5.560702341085735E-3</v>
      </c>
      <c r="AE692" s="1">
        <f t="shared" si="1606"/>
        <v>7.5792522925237629E-3</v>
      </c>
      <c r="AF692" s="1">
        <f t="shared" si="1607"/>
        <v>1.0219692486721851E-2</v>
      </c>
      <c r="AG692" s="1">
        <f t="shared" si="1608"/>
        <v>1.3633297828300011E-2</v>
      </c>
      <c r="AH692" s="1">
        <f t="shared" si="1609"/>
        <v>1.799503597209216E-2</v>
      </c>
      <c r="AI692" s="1">
        <f t="shared" si="1610"/>
        <v>2.3503417853977436E-2</v>
      </c>
      <c r="AJ692" s="1">
        <f t="shared" si="1611"/>
        <v>3.0379093167499087E-2</v>
      </c>
      <c r="AK692" s="1">
        <f t="shared" si="1612"/>
        <v>3.8861950416929303E-2</v>
      </c>
      <c r="AL692" s="1">
        <f t="shared" si="1613"/>
        <v>4.9206534412930707E-2</v>
      </c>
      <c r="AM692" s="1">
        <f t="shared" si="1614"/>
        <v>6.1675677007552394E-2</v>
      </c>
      <c r="AN692" s="1">
        <f t="shared" si="1615"/>
        <v>7.6532348169505104E-2</v>
      </c>
      <c r="AO692" s="1">
        <f t="shared" si="1616"/>
        <v>9.4029869353541087E-2</v>
      </c>
      <c r="AP692" s="1">
        <f t="shared" si="1617"/>
        <v>0.11440078102109175</v>
      </c>
      <c r="AQ692" s="1">
        <f t="shared" si="1618"/>
        <v>0.13784480924666245</v>
      </c>
      <c r="AR692" s="1">
        <f t="shared" si="1619"/>
        <v>0.16451651815210636</v>
      </c>
      <c r="AS692" s="1">
        <f t="shared" si="1620"/>
        <v>0.19451334974310638</v>
      </c>
      <c r="AT692" s="1">
        <f t="shared" si="1621"/>
        <v>0.22786482530775493</v>
      </c>
      <c r="AU692" s="1">
        <f t="shared" si="1622"/>
        <v>0.264523699944406</v>
      </c>
      <c r="AV692" s="1">
        <f t="shared" si="1623"/>
        <v>0.30435981529389444</v>
      </c>
      <c r="AW692" s="1">
        <f t="shared" si="1624"/>
        <v>0.34715728221376957</v>
      </c>
      <c r="AX692" s="1">
        <f t="shared" si="1625"/>
        <v>0.39261544877692689</v>
      </c>
      <c r="AY692" s="1">
        <f t="shared" si="1626"/>
        <v>0.44035388043409424</v>
      </c>
      <c r="AZ692" s="1">
        <f t="shared" si="1627"/>
        <v>0.48992131563415292</v>
      </c>
      <c r="BA692" s="1">
        <f t="shared" si="1628"/>
        <v>0.54080828367936273</v>
      </c>
      <c r="BB692" s="1">
        <f t="shared" si="1629"/>
        <v>0.59246280675646834</v>
      </c>
      <c r="BC692" s="1">
        <f t="shared" si="1630"/>
        <v>0.64430837952382003</v>
      </c>
      <c r="BD692" s="1">
        <f t="shared" si="1631"/>
        <v>0.69576324909550402</v>
      </c>
      <c r="BE692" s="1">
        <f t="shared" si="1632"/>
        <v>0.74625992211664238</v>
      </c>
      <c r="BF692" s="1">
        <f t="shared" si="1633"/>
        <v>0.79526381294550708</v>
      </c>
      <c r="BG692" s="1">
        <f t="shared" si="1634"/>
        <v>0.84229001848437257</v>
      </c>
      <c r="BH692" s="1">
        <f t="shared" si="1635"/>
        <v>0.88691735329891741</v>
      </c>
      <c r="BI692" s="1">
        <f t="shared" si="1636"/>
        <v>0.92879898831279661</v>
      </c>
      <c r="BJ692" s="1">
        <f t="shared" si="1637"/>
        <v>0.96766928698959398</v>
      </c>
      <c r="BK692" s="1">
        <f t="shared" si="1638"/>
        <v>1.003346700839622</v>
      </c>
      <c r="BL692" s="1">
        <f t="shared" si="1639"/>
        <v>1.0357328472209779</v>
      </c>
      <c r="BM692" s="1">
        <f t="shared" si="1640"/>
        <v>1.0648081248290651</v>
      </c>
      <c r="BN692" s="1">
        <f t="shared" si="1641"/>
        <v>1.0906244084188914</v>
      </c>
      <c r="BO692" s="1">
        <f t="shared" si="1642"/>
        <v>1.1132954924573921</v>
      </c>
      <c r="BP692" s="1">
        <f t="shared" si="1643"/>
        <v>1.1329860183797531</v>
      </c>
      <c r="BQ692" s="1">
        <f t="shared" si="1644"/>
        <v>1.1498996231763352</v>
      </c>
      <c r="BR692" s="1">
        <f t="shared" si="1645"/>
        <v>1.1642669950241711</v>
      </c>
      <c r="BS692" s="1">
        <f t="shared" si="1646"/>
        <v>1.1763344257142234</v>
      </c>
      <c r="BT692" s="1">
        <f t="shared" si="1647"/>
        <v>1.1863533234385586</v>
      </c>
      <c r="BU692" s="1">
        <f t="shared" si="1648"/>
        <v>1.1945710077281138</v>
      </c>
      <c r="BV692" s="1">
        <f t="shared" si="1649"/>
        <v>1.2012229649823638</v>
      </c>
      <c r="BW692" s="1">
        <f t="shared" si="1650"/>
        <v>1.2065266102684775</v>
      </c>
      <c r="BX692" s="1">
        <f t="shared" si="1651"/>
        <v>1.210676488387777</v>
      </c>
      <c r="BY692" s="1">
        <f t="shared" si="1652"/>
        <v>1.2138407610561051</v>
      </c>
      <c r="BZ692" s="1">
        <f t="shared" si="1653"/>
        <v>1.2161587708035173</v>
      </c>
      <c r="CA692" s="1">
        <f t="shared" si="1654"/>
        <v>1.2177394464675042</v>
      </c>
      <c r="CB692" s="1">
        <f t="shared" si="1655"/>
        <v>1.2186603182142488</v>
      </c>
      <c r="CC692" s="1">
        <f t="shared" si="1656"/>
        <v>1.2189669383694777</v>
      </c>
      <c r="CD692" s="1">
        <f t="shared" si="1657"/>
        <v>1.2186725531925622</v>
      </c>
      <c r="CE692" s="1">
        <f t="shared" si="1658"/>
        <v>1.2177579344500478</v>
      </c>
      <c r="CF692" s="1">
        <f t="shared" si="1659"/>
        <v>1.2161713520662549</v>
      </c>
      <c r="CG692" s="1">
        <f t="shared" si="1660"/>
        <v>1.2138287437601698</v>
      </c>
      <c r="CH692" s="1">
        <f t="shared" si="1661"/>
        <v>1.2106142077788626</v>
      </c>
      <c r="CI692" s="1">
        <f t="shared" si="1662"/>
        <v>1.2063810039845764</v>
      </c>
      <c r="CJ692" s="1">
        <f t="shared" si="1663"/>
        <v>1.2009532902710682</v>
      </c>
      <c r="CK692" s="1">
        <f t="shared" si="1664"/>
        <v>1.1941288397901104</v>
      </c>
      <c r="CL692" s="1">
        <f t="shared" si="1665"/>
        <v>1.1856829750321176</v>
      </c>
      <c r="CM692" s="1">
        <f t="shared" si="1666"/>
        <v>1.175373914323889</v>
      </c>
      <c r="CN692" s="1">
        <f t="shared" si="1667"/>
        <v>1.162949653924608</v>
      </c>
      <c r="CO692" s="1">
        <f t="shared" si="1668"/>
        <v>1.148156406575692</v>
      </c>
      <c r="CP692" s="1">
        <f t="shared" si="1669"/>
        <v>1.1307484902645972</v>
      </c>
      <c r="CQ692" s="1">
        <f t="shared" si="1670"/>
        <v>1.1104994176026153</v>
      </c>
      <c r="CR692" s="1">
        <f t="shared" si="1671"/>
        <v>1.0872137881551767</v>
      </c>
      <c r="CS692" s="1">
        <f t="shared" si="1672"/>
        <v>1.0607394471996527</v>
      </c>
      <c r="CT692" s="1">
        <f t="shared" si="1673"/>
        <v>1.0309792597918632</v>
      </c>
      <c r="CU692" s="1">
        <f t="shared" si="1674"/>
        <v>0.9979017734148008</v>
      </c>
      <c r="CV692" s="1">
        <f t="shared" si="1675"/>
        <v>0.96155001848395127</v>
      </c>
      <c r="CW692" s="1">
        <f t="shared" si="1676"/>
        <v>0.92204773238543869</v>
      </c>
      <c r="CX692" s="1">
        <f t="shared" si="1677"/>
        <v>0.87960239300024301</v>
      </c>
      <c r="CY692" s="1">
        <f t="shared" si="1678"/>
        <v>0.83450460897781831</v>
      </c>
      <c r="CZ692" s="1">
        <f t="shared" si="1679"/>
        <v>0.78712362689717807</v>
      </c>
      <c r="DA692" s="1">
        <f t="shared" si="1680"/>
        <v>0.73789896429185675</v>
      </c>
      <c r="DB692" s="1">
        <f t="shared" si="1681"/>
        <v>0.68732844188744879</v>
      </c>
      <c r="DC692" s="1">
        <f t="shared" si="1682"/>
        <v>0.63595314504887701</v>
      </c>
      <c r="DD692" s="1">
        <f t="shared" si="1683"/>
        <v>0.58434006974560215</v>
      </c>
      <c r="DE692" s="1">
        <f t="shared" si="1684"/>
        <v>0.53306338098318684</v>
      </c>
      <c r="DF692" s="1">
        <f t="shared" si="1685"/>
        <v>0.48268531501858869</v>
      </c>
      <c r="DG692" s="1">
        <f t="shared" si="1686"/>
        <v>0.4337377808440856</v>
      </c>
      <c r="DH692" s="1">
        <f t="shared" si="1687"/>
        <v>0.38670565928510808</v>
      </c>
      <c r="DI692" s="1">
        <f t="shared" si="1688"/>
        <v>0.34201266554247917</v>
      </c>
      <c r="DJ692" s="1">
        <f t="shared" si="1689"/>
        <v>0.30001044633646012</v>
      </c>
      <c r="DK692" s="1">
        <f t="shared" si="1690"/>
        <v>0.26097134487303997</v>
      </c>
      <c r="DL692" s="1">
        <f t="shared" si="1691"/>
        <v>0.22508500799237344</v>
      </c>
      <c r="DM692" s="1">
        <f t="shared" si="1692"/>
        <v>0.19245875331421372</v>
      </c>
      <c r="DN692" s="1">
        <f t="shared" si="1693"/>
        <v>0.16312138158166811</v>
      </c>
      <c r="DO692" s="1">
        <f t="shared" si="1694"/>
        <v>0.13702992853824048</v>
      </c>
      <c r="DP692" s="1">
        <f t="shared" si="1695"/>
        <v>0.11407871398788202</v>
      </c>
      <c r="DQ692" s="1">
        <f t="shared" si="1696"/>
        <v>9.4109969403248922E-2</v>
      </c>
      <c r="DR692" s="1">
        <f t="shared" si="1697"/>
        <v>7.6925309522934054E-2</v>
      </c>
      <c r="DS692" s="1">
        <f t="shared" si="1698"/>
        <v>6.2297352183062121E-2</v>
      </c>
      <c r="DT692" s="1">
        <f t="shared" si="1699"/>
        <v>4.9980874166923359E-2</v>
      </c>
      <c r="DU692" s="1">
        <f t="shared" si="1700"/>
        <v>3.9723006335323517E-2</v>
      </c>
      <c r="DV692" s="1">
        <f t="shared" si="1701"/>
        <v>3.1272104803140931E-2</v>
      </c>
      <c r="DW692" s="1">
        <f t="shared" si="1702"/>
        <v>2.4385072976443788E-2</v>
      </c>
      <c r="DX692" s="1">
        <f t="shared" si="1703"/>
        <v>1.8833040101545913E-2</v>
      </c>
      <c r="DY692" s="1">
        <f t="shared" si="1704"/>
        <v>1.4405416453340833E-2</v>
      </c>
      <c r="DZ692" s="1">
        <f t="shared" si="1705"/>
        <v>1.0912437320104895E-2</v>
      </c>
      <c r="EA692" s="1">
        <f t="shared" si="1706"/>
        <v>8.1863745481733953E-3</v>
      </c>
      <c r="EB692" s="1">
        <f t="shared" si="1707"/>
        <v>6.0816354235259142E-3</v>
      </c>
      <c r="EC692" s="1">
        <f t="shared" si="1708"/>
        <v>4.4739861869760034E-3</v>
      </c>
      <c r="ED692" s="1">
        <f t="shared" si="1709"/>
        <v>3.2591351994474909E-3</v>
      </c>
      <c r="EE692" s="1">
        <f t="shared" si="1710"/>
        <v>2.3508932850425856E-3</v>
      </c>
      <c r="EF692" s="1">
        <f t="shared" si="1711"/>
        <v>1.6791009320338108E-3</v>
      </c>
      <c r="EG692" s="1">
        <f t="shared" si="1712"/>
        <v>1.1874784140119951E-3</v>
      </c>
      <c r="EH692" s="1">
        <f t="shared" si="1713"/>
        <v>8.3151946277526512E-4</v>
      </c>
      <c r="EI692" s="1">
        <f t="shared" si="1714"/>
        <v>5.7651499383590537E-4</v>
      </c>
      <c r="EJ692" s="1">
        <f t="shared" si="1715"/>
        <v>3.9576274921842566E-4</v>
      </c>
      <c r="EK692" s="1">
        <f t="shared" si="1716"/>
        <v>2.6899289645315093E-4</v>
      </c>
      <c r="EL692" s="1">
        <f t="shared" si="1717"/>
        <v>1.8101916257625789E-4</v>
      </c>
      <c r="EM692" s="1">
        <f t="shared" si="1718"/>
        <v>1.2060994409735109E-4</v>
      </c>
      <c r="EN692" s="1">
        <f t="shared" si="1719"/>
        <v>7.9563552176131801E-5</v>
      </c>
      <c r="EO692" s="1">
        <f t="shared" si="1720"/>
        <v>5.1965604661608308E-5</v>
      </c>
      <c r="EP692" s="1">
        <f t="shared" si="1721"/>
        <v>3.3603727582741997E-5</v>
      </c>
      <c r="EQ692" s="1">
        <f t="shared" si="1722"/>
        <v>2.151433880819365E-5</v>
      </c>
      <c r="ER692" s="1">
        <f t="shared" si="1723"/>
        <v>1.3637588661120611E-5</v>
      </c>
      <c r="ES692" s="1">
        <f t="shared" si="1724"/>
        <v>8.558875582880224E-6</v>
      </c>
      <c r="ET692" s="1">
        <f t="shared" si="1725"/>
        <v>5.318223967667088E-6</v>
      </c>
      <c r="EU692" s="1">
        <f t="shared" si="1726"/>
        <v>3.27182510043251E-6</v>
      </c>
      <c r="EV692" s="1">
        <f t="shared" si="1727"/>
        <v>1.9929411324106773E-6</v>
      </c>
      <c r="EW692" s="1">
        <f t="shared" si="1728"/>
        <v>1.2019978904172851E-6</v>
      </c>
      <c r="EX692" s="1">
        <f t="shared" si="1729"/>
        <v>7.1796558982390022E-7</v>
      </c>
      <c r="EY692" s="1">
        <f t="shared" si="1730"/>
        <v>4.2502525716765724E-7</v>
      </c>
      <c r="EZ692" s="1">
        <f t="shared" si="1731"/>
        <v>2.5006014610332347E-7</v>
      </c>
      <c r="FA692" s="1">
        <f t="shared" si="1732"/>
        <v>1.4773828172433738E-7</v>
      </c>
      <c r="FB692" s="1">
        <f t="shared" si="1733"/>
        <v>9.0923825955065476E-8</v>
      </c>
      <c r="FC692" s="1">
        <f t="shared" si="1734"/>
        <v>6.4944711151128307E-8</v>
      </c>
      <c r="FD692" s="75">
        <f t="shared" si="1585"/>
        <v>6.4944711151128307E-8</v>
      </c>
    </row>
    <row r="693" spans="7:160" x14ac:dyDescent="0.35">
      <c r="G693" t="str">
        <f t="shared" si="1581"/>
        <v>Refd, t=3.39</v>
      </c>
      <c r="H693" s="76">
        <f t="shared" si="1582"/>
        <v>3.3899999999999499</v>
      </c>
      <c r="I693" s="1">
        <f t="shared" si="1583"/>
        <v>0</v>
      </c>
      <c r="J693" s="22">
        <f t="shared" si="1584"/>
        <v>6.9847688237717166E-7</v>
      </c>
      <c r="K693" s="1">
        <f t="shared" si="1586"/>
        <v>1.3757572215786886E-6</v>
      </c>
      <c r="L693" s="1">
        <f t="shared" si="1587"/>
        <v>2.5439408533046902E-6</v>
      </c>
      <c r="M693" s="1">
        <f t="shared" si="1588"/>
        <v>4.5111958432503071E-6</v>
      </c>
      <c r="N693" s="1">
        <f t="shared" si="1589"/>
        <v>7.7583842414626401E-6</v>
      </c>
      <c r="O693" s="1">
        <f t="shared" si="1590"/>
        <v>1.3025194348178928E-5</v>
      </c>
      <c r="P693" s="1">
        <f t="shared" si="1591"/>
        <v>2.1433610472740975E-5</v>
      </c>
      <c r="Q693" s="1">
        <f t="shared" si="1592"/>
        <v>3.4662050904805383E-5</v>
      </c>
      <c r="R693" s="1">
        <f t="shared" si="1593"/>
        <v>5.5186909958016438E-5</v>
      </c>
      <c r="S693" s="1">
        <f t="shared" si="1594"/>
        <v>8.6611906672266943E-5</v>
      </c>
      <c r="T693" s="1">
        <f t="shared" si="1595"/>
        <v>1.3410929372195443E-4</v>
      </c>
      <c r="U693" s="1">
        <f t="shared" si="1596"/>
        <v>2.0500018563648326E-4</v>
      </c>
      <c r="V693" s="1">
        <f t="shared" si="1597"/>
        <v>3.0950342231424849E-4</v>
      </c>
      <c r="W693" s="1">
        <f t="shared" si="1598"/>
        <v>4.6168270957075419E-4</v>
      </c>
      <c r="X693" s="1">
        <f t="shared" si="1599"/>
        <v>6.8061933108775274E-4</v>
      </c>
      <c r="Y693" s="1">
        <f t="shared" si="1600"/>
        <v>9.9183145800318148E-4</v>
      </c>
      <c r="Z693" s="1">
        <f t="shared" si="1601"/>
        <v>1.42894993638492E-3</v>
      </c>
      <c r="AA693" s="1">
        <f t="shared" si="1602"/>
        <v>2.0356434843474326E-3</v>
      </c>
      <c r="AB693" s="1">
        <f t="shared" si="1603"/>
        <v>2.867762872629593E-3</v>
      </c>
      <c r="AC693" s="1">
        <f t="shared" si="1604"/>
        <v>3.9956438224115183E-3</v>
      </c>
      <c r="AD693" s="1">
        <f t="shared" si="1605"/>
        <v>5.5064727197673058E-3</v>
      </c>
      <c r="AE693" s="1">
        <f t="shared" si="1606"/>
        <v>7.5065794682511247E-3</v>
      </c>
      <c r="AF693" s="1">
        <f t="shared" si="1607"/>
        <v>1.0123480631254284E-2</v>
      </c>
      <c r="AG693" s="1">
        <f t="shared" si="1608"/>
        <v>1.3507457333010607E-2</v>
      </c>
      <c r="AH693" s="1">
        <f t="shared" si="1609"/>
        <v>1.7832421070535634E-2</v>
      </c>
      <c r="AI693" s="1">
        <f t="shared" si="1610"/>
        <v>2.3295802203782134E-2</v>
      </c>
      <c r="AJ693" s="1">
        <f t="shared" si="1611"/>
        <v>3.0117196179016394E-2</v>
      </c>
      <c r="AK693" s="1">
        <f t="shared" si="1612"/>
        <v>3.8535526729060528E-2</v>
      </c>
      <c r="AL693" s="1">
        <f t="shared" si="1613"/>
        <v>4.8804537286495323E-2</v>
      </c>
      <c r="AM693" s="1">
        <f t="shared" si="1614"/>
        <v>6.1186503373859301E-2</v>
      </c>
      <c r="AN693" s="1">
        <f t="shared" si="1615"/>
        <v>7.5944168599077502E-2</v>
      </c>
      <c r="AO693" s="1">
        <f t="shared" si="1616"/>
        <v>9.3331040416990738E-2</v>
      </c>
      <c r="AP693" s="1">
        <f t="shared" si="1617"/>
        <v>0.11358033069896685</v>
      </c>
      <c r="AQ693" s="1">
        <f t="shared" si="1618"/>
        <v>0.13689297868503023</v>
      </c>
      <c r="AR693" s="1">
        <f t="shared" si="1619"/>
        <v>0.16342533578877366</v>
      </c>
      <c r="AS693" s="1">
        <f t="shared" si="1620"/>
        <v>0.19327720738515358</v>
      </c>
      <c r="AT693" s="1">
        <f t="shared" si="1621"/>
        <v>0.22648102089735095</v>
      </c>
      <c r="AU693" s="1">
        <f t="shared" si="1622"/>
        <v>0.26299290922355756</v>
      </c>
      <c r="AV693" s="1">
        <f t="shared" si="1623"/>
        <v>0.30268645493500596</v>
      </c>
      <c r="AW693" s="1">
        <f t="shared" si="1624"/>
        <v>0.3453497305462655</v>
      </c>
      <c r="AX693" s="1">
        <f t="shared" si="1625"/>
        <v>0.39068609702654156</v>
      </c>
      <c r="AY693" s="1">
        <f t="shared" si="1626"/>
        <v>0.43831899707239091</v>
      </c>
      <c r="AZ693" s="1">
        <f t="shared" si="1627"/>
        <v>0.48780071834474914</v>
      </c>
      <c r="BA693" s="1">
        <f t="shared" si="1628"/>
        <v>0.53862482662954925</v>
      </c>
      <c r="BB693" s="1">
        <f t="shared" si="1629"/>
        <v>0.59024170416686983</v>
      </c>
      <c r="BC693" s="1">
        <f t="shared" si="1630"/>
        <v>0.64207639872807698</v>
      </c>
      <c r="BD693" s="1">
        <f t="shared" si="1631"/>
        <v>0.69354781621324801</v>
      </c>
      <c r="BE693" s="1">
        <f t="shared" si="1632"/>
        <v>0.74408819016116234</v>
      </c>
      <c r="BF693" s="1">
        <f t="shared" si="1633"/>
        <v>0.79316174499983749</v>
      </c>
      <c r="BG693" s="1">
        <f t="shared" si="1634"/>
        <v>0.84028153724318955</v>
      </c>
      <c r="BH693" s="1">
        <f t="shared" si="1635"/>
        <v>0.88502360294496629</v>
      </c>
      <c r="BI693" s="1">
        <f t="shared" si="1636"/>
        <v>0.9270377459291389</v>
      </c>
      <c r="BJ693" s="1">
        <f t="shared" si="1637"/>
        <v>0.96605454938353141</v>
      </c>
      <c r="BK693" s="1">
        <f t="shared" si="1638"/>
        <v>1.0018884598712352</v>
      </c>
      <c r="BL693" s="1">
        <f t="shared" si="1639"/>
        <v>1.0344370536795553</v>
      </c>
      <c r="BM693" s="1">
        <f t="shared" si="1640"/>
        <v>1.0636768287315368</v>
      </c>
      <c r="BN693" s="1">
        <f t="shared" si="1641"/>
        <v>1.0896560532991451</v>
      </c>
      <c r="BO693" s="1">
        <f t="shared" si="1642"/>
        <v>1.112485333501066</v>
      </c>
      <c r="BP693" s="1">
        <f t="shared" si="1643"/>
        <v>1.1323266295516106</v>
      </c>
      <c r="BQ693" s="1">
        <f t="shared" si="1644"/>
        <v>1.1493814568771361</v>
      </c>
      <c r="BR693" s="1">
        <f t="shared" si="1645"/>
        <v>1.1638789590913636</v>
      </c>
      <c r="BS693" s="1">
        <f t="shared" si="1646"/>
        <v>1.176064446291899</v>
      </c>
      <c r="BT693" s="1">
        <f t="shared" si="1647"/>
        <v>1.1861888677657637</v>
      </c>
      <c r="BU693" s="1">
        <f t="shared" si="1648"/>
        <v>1.1944995475274709</v>
      </c>
      <c r="BV693" s="1">
        <f t="shared" si="1649"/>
        <v>1.2012323681693771</v>
      </c>
      <c r="BW693" s="1">
        <f t="shared" si="1650"/>
        <v>1.2066054555109711</v>
      </c>
      <c r="BX693" s="1">
        <f t="shared" si="1651"/>
        <v>1.2108143031082848</v>
      </c>
      <c r="BY693" s="1">
        <f t="shared" si="1652"/>
        <v>1.2140281884180166</v>
      </c>
      <c r="BZ693" s="1">
        <f t="shared" si="1653"/>
        <v>1.216387674838288</v>
      </c>
      <c r="CA693" s="1">
        <f t="shared" si="1654"/>
        <v>1.2180029667122063</v>
      </c>
      <c r="CB693" s="1">
        <f t="shared" si="1655"/>
        <v>1.2189528860833265</v>
      </c>
      <c r="CC693" s="1">
        <f t="shared" si="1656"/>
        <v>1.2192842671198101</v>
      </c>
      <c r="CD693" s="1">
        <f t="shared" si="1657"/>
        <v>1.2190116119557137</v>
      </c>
      <c r="CE693" s="1">
        <f t="shared" si="1658"/>
        <v>1.2181169146331792</v>
      </c>
      <c r="CF693" s="1">
        <f t="shared" si="1659"/>
        <v>1.2165496317108841</v>
      </c>
      <c r="CG693" s="1">
        <f t="shared" si="1660"/>
        <v>1.2142268524442714</v>
      </c>
      <c r="CH693" s="1">
        <f t="shared" si="1661"/>
        <v>1.2110337915954148</v>
      </c>
      <c r="CI693" s="1">
        <f t="shared" si="1662"/>
        <v>1.2068247872631959</v>
      </c>
      <c r="CJ693" s="1">
        <f t="shared" si="1663"/>
        <v>1.20142502825394</v>
      </c>
      <c r="CK693" s="1">
        <f t="shared" si="1664"/>
        <v>1.194633254641758</v>
      </c>
      <c r="CL693" s="1">
        <f t="shared" si="1665"/>
        <v>1.1862256665478943</v>
      </c>
      <c r="CM693" s="1">
        <f t="shared" si="1666"/>
        <v>1.1759612366656114</v>
      </c>
      <c r="CN693" s="1">
        <f t="shared" si="1667"/>
        <v>1.1635885507648556</v>
      </c>
      <c r="CO693" s="1">
        <f t="shared" si="1668"/>
        <v>1.148854199215477</v>
      </c>
      <c r="CP693" s="1">
        <f t="shared" si="1669"/>
        <v>1.1315126165508378</v>
      </c>
      <c r="CQ693" s="1">
        <f t="shared" si="1670"/>
        <v>1.1113371236520297</v>
      </c>
      <c r="CR693" s="1">
        <f t="shared" si="1671"/>
        <v>1.0881317797137238</v>
      </c>
      <c r="CS693" s="1">
        <f t="shared" si="1672"/>
        <v>1.0617435125452783</v>
      </c>
      <c r="CT693" s="1">
        <f t="shared" si="1673"/>
        <v>1.0320738809488879</v>
      </c>
      <c r="CU693" s="1">
        <f t="shared" si="1674"/>
        <v>0.9990897465670594</v>
      </c>
      <c r="CV693" s="1">
        <f t="shared" si="1675"/>
        <v>0.96283210733015312</v>
      </c>
      <c r="CW693" s="1">
        <f t="shared" si="1676"/>
        <v>0.92342237931797055</v>
      </c>
      <c r="CX693" s="1">
        <f t="shared" si="1677"/>
        <v>0.88106551207876493</v>
      </c>
      <c r="CY693" s="1">
        <f t="shared" si="1678"/>
        <v>0.83604948156449654</v>
      </c>
      <c r="CZ693" s="1">
        <f t="shared" si="1679"/>
        <v>0.78874091559438875</v>
      </c>
      <c r="DA693" s="1">
        <f t="shared" si="1680"/>
        <v>0.73957685378275984</v>
      </c>
      <c r="DB693" s="1">
        <f t="shared" si="1681"/>
        <v>0.68905290695094656</v>
      </c>
      <c r="DC693" s="1">
        <f t="shared" si="1682"/>
        <v>0.63770833710351149</v>
      </c>
      <c r="DD693" s="1">
        <f t="shared" si="1683"/>
        <v>0.58610880457668524</v>
      </c>
      <c r="DE693" s="1">
        <f t="shared" si="1684"/>
        <v>0.53482770264552659</v>
      </c>
      <c r="DF693" s="1">
        <f t="shared" si="1685"/>
        <v>0.48442710502826219</v>
      </c>
      <c r="DG693" s="1">
        <f t="shared" si="1686"/>
        <v>0.43543937825698914</v>
      </c>
      <c r="DH693" s="1">
        <f t="shared" si="1687"/>
        <v>0.38835045645407368</v>
      </c>
      <c r="DI693" s="1">
        <f t="shared" si="1688"/>
        <v>0.34358564632059269</v>
      </c>
      <c r="DJ693" s="1">
        <f t="shared" si="1689"/>
        <v>0.3014986380421894</v>
      </c>
      <c r="DK693" s="1">
        <f t="shared" si="1690"/>
        <v>0.26236416198899332</v>
      </c>
      <c r="DL693" s="1">
        <f t="shared" si="1691"/>
        <v>0.22637447367374941</v>
      </c>
      <c r="DM693" s="1">
        <f t="shared" si="1692"/>
        <v>0.19363959355852658</v>
      </c>
      <c r="DN693" s="1">
        <f t="shared" si="1693"/>
        <v>0.16419099555522398</v>
      </c>
      <c r="DO693" s="1">
        <f t="shared" si="1694"/>
        <v>0.1379882463267201</v>
      </c>
      <c r="DP693" s="1">
        <f t="shared" si="1695"/>
        <v>0.11492795933597111</v>
      </c>
      <c r="DQ693" s="1">
        <f t="shared" si="1696"/>
        <v>9.485434942104036E-2</v>
      </c>
      <c r="DR693" s="1">
        <f t="shared" si="1697"/>
        <v>7.7570655672731859E-2</v>
      </c>
      <c r="DS693" s="1">
        <f t="shared" si="1698"/>
        <v>6.2850737144309207E-2</v>
      </c>
      <c r="DT693" s="1">
        <f t="shared" si="1699"/>
        <v>5.0450227625197644E-2</v>
      </c>
      <c r="DU693" s="1">
        <f t="shared" si="1700"/>
        <v>4.0116749715335895E-2</v>
      </c>
      <c r="DV693" s="1">
        <f t="shared" si="1701"/>
        <v>3.1598820916568585E-2</v>
      </c>
      <c r="DW693" s="1">
        <f t="shared" si="1702"/>
        <v>2.4653221965084286E-2</v>
      </c>
      <c r="DX693" s="1">
        <f t="shared" si="1703"/>
        <v>1.9050728383398736E-2</v>
      </c>
      <c r="DY693" s="1">
        <f t="shared" si="1704"/>
        <v>1.4580221016398888E-2</v>
      </c>
      <c r="DZ693" s="1">
        <f t="shared" si="1705"/>
        <v>1.10512839536515E-2</v>
      </c>
      <c r="EA693" s="1">
        <f t="shared" si="1706"/>
        <v>8.2954656439263325E-3</v>
      </c>
      <c r="EB693" s="1">
        <f t="shared" si="1707"/>
        <v>6.1664209016413056E-3</v>
      </c>
      <c r="EC693" s="1">
        <f t="shared" si="1708"/>
        <v>4.5391698926937852E-3</v>
      </c>
      <c r="ED693" s="1">
        <f t="shared" si="1709"/>
        <v>3.3087086886520937E-3</v>
      </c>
      <c r="EE693" s="1">
        <f t="shared" si="1710"/>
        <v>2.3881891345952414E-3</v>
      </c>
      <c r="EF693" s="1">
        <f t="shared" si="1711"/>
        <v>1.7068584108031141E-3</v>
      </c>
      <c r="EG693" s="1">
        <f t="shared" si="1712"/>
        <v>1.2079153661247012E-3</v>
      </c>
      <c r="EH693" s="1">
        <f t="shared" si="1713"/>
        <v>8.4640543146544817E-4</v>
      </c>
      <c r="EI693" s="1">
        <f t="shared" si="1714"/>
        <v>5.8724182244249427E-4</v>
      </c>
      <c r="EJ693" s="1">
        <f t="shared" si="1715"/>
        <v>4.0341003593597169E-4</v>
      </c>
      <c r="EK693" s="1">
        <f t="shared" si="1716"/>
        <v>2.7438668389482234E-4</v>
      </c>
      <c r="EL693" s="1">
        <f t="shared" si="1717"/>
        <v>1.84783074288127E-4</v>
      </c>
      <c r="EM693" s="1">
        <f t="shared" si="1718"/>
        <v>1.2320862513092836E-4</v>
      </c>
      <c r="EN693" s="1">
        <f t="shared" si="1719"/>
        <v>8.1338736062606969E-5</v>
      </c>
      <c r="EO693" s="1">
        <f t="shared" si="1720"/>
        <v>5.3165433986083083E-5</v>
      </c>
      <c r="EP693" s="1">
        <f t="shared" si="1721"/>
        <v>3.4406126509238858E-5</v>
      </c>
      <c r="EQ693" s="1">
        <f t="shared" si="1722"/>
        <v>2.2045302700321395E-5</v>
      </c>
      <c r="ER693" s="1">
        <f t="shared" si="1723"/>
        <v>1.3985246904259237E-5</v>
      </c>
      <c r="ES693" s="1">
        <f t="shared" si="1724"/>
        <v>8.7841242518000847E-6</v>
      </c>
      <c r="ET693" s="1">
        <f t="shared" si="1725"/>
        <v>5.4626361492076168E-6</v>
      </c>
      <c r="EU693" s="1">
        <f t="shared" si="1726"/>
        <v>3.363444760396475E-6</v>
      </c>
      <c r="EV693" s="1">
        <f t="shared" si="1727"/>
        <v>2.0504631280735091E-6</v>
      </c>
      <c r="EW693" s="1">
        <f t="shared" si="1728"/>
        <v>1.2377398011404388E-6</v>
      </c>
      <c r="EX693" s="1">
        <f t="shared" si="1729"/>
        <v>7.3995096600521721E-7</v>
      </c>
      <c r="EY693" s="1">
        <f t="shared" si="1730"/>
        <v>4.3842475761619532E-7</v>
      </c>
      <c r="EZ693" s="1">
        <f t="shared" si="1731"/>
        <v>2.5817730010341632E-7</v>
      </c>
      <c r="FA693" s="1">
        <f t="shared" si="1732"/>
        <v>1.5267980747444505E-7</v>
      </c>
      <c r="FB693" s="1">
        <f t="shared" si="1733"/>
        <v>9.4059823363329214E-8</v>
      </c>
      <c r="FC693" s="1">
        <f t="shared" si="1734"/>
        <v>6.7241263977038741E-8</v>
      </c>
      <c r="FD693" s="75">
        <f t="shared" si="1585"/>
        <v>6.7241263977038741E-8</v>
      </c>
    </row>
    <row r="694" spans="7:160" x14ac:dyDescent="0.35">
      <c r="G694" t="str">
        <f t="shared" si="1581"/>
        <v>Refd, t=3.39</v>
      </c>
      <c r="H694" s="76">
        <f t="shared" si="1582"/>
        <v>3.3949999999999498</v>
      </c>
      <c r="I694" s="1">
        <f t="shared" si="1583"/>
        <v>0</v>
      </c>
      <c r="J694" s="22">
        <f t="shared" si="1584"/>
        <v>6.9074342151021059E-7</v>
      </c>
      <c r="K694" s="1">
        <f t="shared" si="1586"/>
        <v>1.3605303401596935E-6</v>
      </c>
      <c r="L694" s="1">
        <f t="shared" si="1587"/>
        <v>2.5158023054030953E-6</v>
      </c>
      <c r="M694" s="1">
        <f t="shared" si="1588"/>
        <v>4.4613441508042843E-6</v>
      </c>
      <c r="N694" s="1">
        <f t="shared" si="1589"/>
        <v>7.6727599588865024E-6</v>
      </c>
      <c r="O694" s="1">
        <f t="shared" si="1590"/>
        <v>1.2881691283064836E-5</v>
      </c>
      <c r="P694" s="1">
        <f t="shared" si="1591"/>
        <v>2.1197994240749965E-5</v>
      </c>
      <c r="Q694" s="1">
        <f t="shared" si="1592"/>
        <v>3.4282083718527812E-5</v>
      </c>
      <c r="R694" s="1">
        <f t="shared" si="1593"/>
        <v>5.4584034947291247E-5</v>
      </c>
      <c r="S694" s="1">
        <f t="shared" si="1594"/>
        <v>8.5669679784324218E-5</v>
      </c>
      <c r="T694" s="1">
        <f t="shared" si="1595"/>
        <v>1.3265757458256534E-4</v>
      </c>
      <c r="U694" s="1">
        <f t="shared" si="1596"/>
        <v>2.0279392521314324E-4</v>
      </c>
      <c r="V694" s="1">
        <f t="shared" si="1597"/>
        <v>3.0619473710538403E-4</v>
      </c>
      <c r="W694" s="1">
        <f t="shared" si="1598"/>
        <v>4.5678484037659569E-4</v>
      </c>
      <c r="X694" s="1">
        <f t="shared" si="1599"/>
        <v>6.7346108905672606E-4</v>
      </c>
      <c r="Y694" s="1">
        <f t="shared" si="1600"/>
        <v>9.8150090903264815E-4</v>
      </c>
      <c r="Z694" s="1">
        <f t="shared" si="1601"/>
        <v>1.4142264190373907E-3</v>
      </c>
      <c r="AA694" s="1">
        <f t="shared" si="1602"/>
        <v>2.0149176474266346E-3</v>
      </c>
      <c r="AB694" s="1">
        <f t="shared" si="1603"/>
        <v>2.8389452993246808E-3</v>
      </c>
      <c r="AC694" s="1">
        <f t="shared" si="1604"/>
        <v>3.9560640033489657E-3</v>
      </c>
      <c r="AD694" s="1">
        <f t="shared" si="1605"/>
        <v>5.4527716432480819E-3</v>
      </c>
      <c r="AE694" s="1">
        <f t="shared" si="1606"/>
        <v>7.4346008680041724E-3</v>
      </c>
      <c r="AF694" s="1">
        <f t="shared" si="1607"/>
        <v>1.0028167876060099E-2</v>
      </c>
      <c r="AG694" s="1">
        <f t="shared" si="1608"/>
        <v>1.3382764908969716E-2</v>
      </c>
      <c r="AH694" s="1">
        <f t="shared" si="1609"/>
        <v>1.767125139109613E-2</v>
      </c>
      <c r="AI694" s="1">
        <f t="shared" si="1610"/>
        <v>2.3089979834300955E-2</v>
      </c>
      <c r="AJ694" s="1">
        <f t="shared" si="1611"/>
        <v>2.9857492203327628E-2</v>
      </c>
      <c r="AK694" s="1">
        <f t="shared" si="1612"/>
        <v>3.8211745637515039E-2</v>
      </c>
      <c r="AL694" s="1">
        <f t="shared" si="1613"/>
        <v>4.8405677187552905E-2</v>
      </c>
      <c r="AM694" s="1">
        <f t="shared" si="1614"/>
        <v>6.070099736251585E-2</v>
      </c>
      <c r="AN694" s="1">
        <f t="shared" si="1615"/>
        <v>7.5360210713245654E-2</v>
      </c>
      <c r="AO694" s="1">
        <f t="shared" si="1616"/>
        <v>9.2636993890550953E-2</v>
      </c>
      <c r="AP694" s="1">
        <f t="shared" si="1617"/>
        <v>0.11276520946734683</v>
      </c>
      <c r="AQ694" s="1">
        <f t="shared" si="1618"/>
        <v>0.13594698578411604</v>
      </c>
      <c r="AR694" s="1">
        <f t="shared" si="1619"/>
        <v>0.16234043503502762</v>
      </c>
      <c r="AS694" s="1">
        <f t="shared" si="1620"/>
        <v>0.19204769826622409</v>
      </c>
      <c r="AT694" s="1">
        <f t="shared" si="1621"/>
        <v>0.2251040817067651</v>
      </c>
      <c r="AU694" s="1">
        <f t="shared" si="1622"/>
        <v>0.26146907085678001</v>
      </c>
      <c r="AV694" s="1">
        <f t="shared" si="1623"/>
        <v>0.30101996799667124</v>
      </c>
      <c r="AW694" s="1">
        <f t="shared" si="1624"/>
        <v>0.34354879183341219</v>
      </c>
      <c r="AX694" s="1">
        <f t="shared" si="1625"/>
        <v>0.38876290807927522</v>
      </c>
      <c r="AY694" s="1">
        <f t="shared" si="1626"/>
        <v>0.436289637009385</v>
      </c>
      <c r="AZ694" s="1">
        <f t="shared" si="1627"/>
        <v>0.48568482497698595</v>
      </c>
      <c r="BA694" s="1">
        <f t="shared" si="1628"/>
        <v>0.53644509293325948</v>
      </c>
      <c r="BB694" s="1">
        <f t="shared" si="1629"/>
        <v>0.58802321045710959</v>
      </c>
      <c r="BC694" s="1">
        <f t="shared" si="1630"/>
        <v>0.639845813089157</v>
      </c>
      <c r="BD694" s="1">
        <f t="shared" si="1631"/>
        <v>0.69133250574911931</v>
      </c>
      <c r="BE694" s="1">
        <f t="shared" si="1632"/>
        <v>0.74191529245704513</v>
      </c>
      <c r="BF694" s="1">
        <f t="shared" si="1633"/>
        <v>0.79105725217107781</v>
      </c>
      <c r="BG694" s="1">
        <f t="shared" si="1634"/>
        <v>0.8382694438084346</v>
      </c>
      <c r="BH694" s="1">
        <f t="shared" si="1635"/>
        <v>0.88312516363445515</v>
      </c>
      <c r="BI694" s="1">
        <f t="shared" si="1636"/>
        <v>0.92527088095815146</v>
      </c>
      <c r="BJ694" s="1">
        <f t="shared" si="1637"/>
        <v>0.96443342354806993</v>
      </c>
      <c r="BK694" s="1">
        <f t="shared" si="1638"/>
        <v>1.00042324914419</v>
      </c>
      <c r="BL694" s="1">
        <f t="shared" si="1639"/>
        <v>1.0331338999833692</v>
      </c>
      <c r="BM694" s="1">
        <f t="shared" si="1640"/>
        <v>1.0625379713833654</v>
      </c>
      <c r="BN694" s="1">
        <f t="shared" si="1641"/>
        <v>1.0886801152548884</v>
      </c>
      <c r="BO694" s="1">
        <f t="shared" si="1642"/>
        <v>1.1116677327027986</v>
      </c>
      <c r="BP694" s="1">
        <f t="shared" si="1643"/>
        <v>1.1316600808386632</v>
      </c>
      <c r="BQ694" s="1">
        <f t="shared" si="1644"/>
        <v>1.1488565281608618</v>
      </c>
      <c r="BR694" s="1">
        <f t="shared" si="1645"/>
        <v>1.1634846466233657</v>
      </c>
      <c r="BS694" s="1">
        <f t="shared" si="1646"/>
        <v>1.1757887374350127</v>
      </c>
      <c r="BT694" s="1">
        <f t="shared" si="1647"/>
        <v>1.1860192650955086</v>
      </c>
      <c r="BU694" s="1">
        <f t="shared" si="1648"/>
        <v>1.1944235346519474</v>
      </c>
      <c r="BV694" s="1">
        <f t="shared" si="1649"/>
        <v>1.2012378046560408</v>
      </c>
      <c r="BW694" s="1">
        <f t="shared" si="1650"/>
        <v>1.2066808951127086</v>
      </c>
      <c r="BX694" s="1">
        <f t="shared" si="1651"/>
        <v>1.2109492355675755</v>
      </c>
      <c r="BY694" s="1">
        <f t="shared" si="1652"/>
        <v>1.2142132101203347</v>
      </c>
      <c r="BZ694" s="1">
        <f t="shared" si="1653"/>
        <v>1.2166145972605873</v>
      </c>
      <c r="CA694" s="1">
        <f t="shared" si="1654"/>
        <v>1.2182648738889368</v>
      </c>
      <c r="CB694" s="1">
        <f t="shared" si="1655"/>
        <v>1.2192441532315879</v>
      </c>
      <c r="CC694" s="1">
        <f t="shared" si="1656"/>
        <v>1.2196005522599944</v>
      </c>
      <c r="CD694" s="1">
        <f t="shared" si="1657"/>
        <v>1.2193498310297703</v>
      </c>
      <c r="CE694" s="1">
        <f t="shared" si="1658"/>
        <v>1.2184752084908141</v>
      </c>
      <c r="CF694" s="1">
        <f t="shared" si="1659"/>
        <v>1.2169273306513322</v>
      </c>
      <c r="CG694" s="1">
        <f t="shared" si="1660"/>
        <v>1.2146244410164628</v>
      </c>
      <c r="CH694" s="1">
        <f t="shared" si="1661"/>
        <v>1.2114528733159426</v>
      </c>
      <c r="CI694" s="1">
        <f t="shared" si="1662"/>
        <v>1.2072680460450107</v>
      </c>
      <c r="CJ694" s="1">
        <f t="shared" si="1663"/>
        <v>1.2018961808751123</v>
      </c>
      <c r="CK694" s="1">
        <f t="shared" si="1664"/>
        <v>1.1951369867363666</v>
      </c>
      <c r="CL694" s="1">
        <f t="shared" si="1665"/>
        <v>1.1867675435638734</v>
      </c>
      <c r="CM694" s="1">
        <f t="shared" si="1666"/>
        <v>1.1765475811689752</v>
      </c>
      <c r="CN694" s="1">
        <f t="shared" si="1667"/>
        <v>1.1642262784883302</v>
      </c>
      <c r="CO694" s="1">
        <f t="shared" si="1668"/>
        <v>1.1495506083940772</v>
      </c>
      <c r="CP694" s="1">
        <f t="shared" si="1669"/>
        <v>1.1322751283079389</v>
      </c>
      <c r="CQ694" s="1">
        <f t="shared" si="1670"/>
        <v>1.1121729753398151</v>
      </c>
      <c r="CR694" s="1">
        <f t="shared" si="1671"/>
        <v>1.0890476778990772</v>
      </c>
      <c r="CS694" s="1">
        <f t="shared" si="1672"/>
        <v>1.0627452573841309</v>
      </c>
      <c r="CT694" s="1">
        <f t="shared" si="1673"/>
        <v>1.0331659785386142</v>
      </c>
      <c r="CU694" s="1">
        <f t="shared" si="1674"/>
        <v>1.0002750299874896</v>
      </c>
      <c r="CV694" s="1">
        <f t="shared" si="1675"/>
        <v>0.96411138996073809</v>
      </c>
      <c r="CW694" s="1">
        <f t="shared" si="1676"/>
        <v>0.92479416519587831</v>
      </c>
      <c r="CX694" s="1">
        <f t="shared" si="1677"/>
        <v>0.88252578720941266</v>
      </c>
      <c r="CY694" s="1">
        <f t="shared" si="1678"/>
        <v>0.83759160706117741</v>
      </c>
      <c r="CZ694" s="1">
        <f t="shared" si="1679"/>
        <v>0.7903556383742032</v>
      </c>
      <c r="DA694" s="1">
        <f t="shared" si="1680"/>
        <v>0.74125244358138931</v>
      </c>
      <c r="DB694" s="1">
        <f t="shared" si="1681"/>
        <v>0.69077542015650117</v>
      </c>
      <c r="DC694" s="1">
        <f t="shared" si="1682"/>
        <v>0.63946199904209444</v>
      </c>
      <c r="DD694" s="1">
        <f t="shared" si="1683"/>
        <v>0.58787649320762914</v>
      </c>
      <c r="DE694" s="1">
        <f t="shared" si="1684"/>
        <v>0.53659150895994778</v>
      </c>
      <c r="DF694" s="1">
        <f t="shared" si="1685"/>
        <v>0.48616893953426232</v>
      </c>
      <c r="DG694" s="1">
        <f t="shared" si="1686"/>
        <v>0.43714158936099107</v>
      </c>
      <c r="DH694" s="1">
        <f t="shared" si="1687"/>
        <v>0.38999642566250964</v>
      </c>
      <c r="DI694" s="1">
        <f t="shared" si="1688"/>
        <v>0.34516032706954625</v>
      </c>
      <c r="DJ694" s="1">
        <f t="shared" si="1689"/>
        <v>0.30298900941458567</v>
      </c>
      <c r="DK694" s="1">
        <f t="shared" si="1690"/>
        <v>0.26375957514562914</v>
      </c>
      <c r="DL694" s="1">
        <f t="shared" si="1691"/>
        <v>0.22766687685470549</v>
      </c>
      <c r="DM694" s="1">
        <f t="shared" si="1692"/>
        <v>0.19482363023560068</v>
      </c>
      <c r="DN694" s="1">
        <f t="shared" si="1693"/>
        <v>0.1652639789352891</v>
      </c>
      <c r="DO694" s="1">
        <f t="shared" si="1694"/>
        <v>0.13895002118098268</v>
      </c>
      <c r="DP694" s="1">
        <f t="shared" si="1695"/>
        <v>0.11578066845657679</v>
      </c>
      <c r="DQ694" s="1">
        <f t="shared" si="1696"/>
        <v>9.5602126469038443E-2</v>
      </c>
      <c r="DR694" s="1">
        <f t="shared" si="1697"/>
        <v>7.8219268581298129E-2</v>
      </c>
      <c r="DS694" s="1">
        <f t="shared" si="1698"/>
        <v>6.3407206595789842E-2</v>
      </c>
      <c r="DT694" s="1">
        <f t="shared" si="1699"/>
        <v>5.0922443638372464E-2</v>
      </c>
      <c r="DU694" s="1">
        <f t="shared" si="1700"/>
        <v>4.0513106415353252E-2</v>
      </c>
      <c r="DV694" s="1">
        <f t="shared" si="1701"/>
        <v>3.1927885560436645E-2</v>
      </c>
      <c r="DW694" s="1">
        <f t="shared" si="1702"/>
        <v>2.4923449739258419E-2</v>
      </c>
      <c r="DX694" s="1">
        <f t="shared" si="1703"/>
        <v>1.9270229834652389E-2</v>
      </c>
      <c r="DY694" s="1">
        <f t="shared" si="1704"/>
        <v>1.4756584616306022E-2</v>
      </c>
      <c r="DZ694" s="1">
        <f t="shared" si="1705"/>
        <v>1.1191452530802583E-2</v>
      </c>
      <c r="EA694" s="1">
        <f t="shared" si="1706"/>
        <v>8.4056624394696997E-3</v>
      </c>
      <c r="EB694" s="1">
        <f t="shared" si="1707"/>
        <v>6.2521188992168764E-3</v>
      </c>
      <c r="EC694" s="1">
        <f t="shared" si="1708"/>
        <v>4.6050968349334786E-3</v>
      </c>
      <c r="ED694" s="1">
        <f t="shared" si="1709"/>
        <v>3.3588797359666912E-3</v>
      </c>
      <c r="EE694" s="1">
        <f t="shared" si="1710"/>
        <v>2.4259593137740299E-3</v>
      </c>
      <c r="EF694" s="1">
        <f t="shared" si="1711"/>
        <v>1.7349876800287734E-3</v>
      </c>
      <c r="EG694" s="1">
        <f t="shared" si="1712"/>
        <v>1.2286401231696199E-3</v>
      </c>
      <c r="EH694" s="1">
        <f t="shared" si="1713"/>
        <v>8.6151145887620616E-4</v>
      </c>
      <c r="EI694" s="1">
        <f t="shared" si="1714"/>
        <v>5.9813486698495448E-4</v>
      </c>
      <c r="EJ694" s="1">
        <f t="shared" si="1715"/>
        <v>4.1118135915592673E-4</v>
      </c>
      <c r="EK694" s="1">
        <f t="shared" si="1716"/>
        <v>2.7987192780636126E-4</v>
      </c>
      <c r="EL694" s="1">
        <f t="shared" si="1717"/>
        <v>1.8861362207839131E-4</v>
      </c>
      <c r="EM694" s="1">
        <f t="shared" si="1718"/>
        <v>1.2585528764138404E-4</v>
      </c>
      <c r="EN694" s="1">
        <f t="shared" si="1719"/>
        <v>8.3148066239792037E-5</v>
      </c>
      <c r="EO694" s="1">
        <f t="shared" si="1720"/>
        <v>5.4389282231277097E-5</v>
      </c>
      <c r="EP694" s="1">
        <f t="shared" si="1721"/>
        <v>3.5225226177397743E-5</v>
      </c>
      <c r="EQ694" s="1">
        <f t="shared" si="1722"/>
        <v>2.2587746036057562E-5</v>
      </c>
      <c r="ER694" s="1">
        <f t="shared" si="1723"/>
        <v>1.4340705920992136E-5</v>
      </c>
      <c r="ES694" s="1">
        <f t="shared" si="1724"/>
        <v>9.0146139182582933E-6</v>
      </c>
      <c r="ET694" s="1">
        <f t="shared" si="1725"/>
        <v>5.6105299138691959E-6</v>
      </c>
      <c r="EU694" s="1">
        <f t="shared" si="1726"/>
        <v>3.4573513583358368E-6</v>
      </c>
      <c r="EV694" s="1">
        <f t="shared" si="1727"/>
        <v>2.1094706560896103E-6</v>
      </c>
      <c r="EW694" s="1">
        <f t="shared" si="1728"/>
        <v>1.2744360930850226E-6</v>
      </c>
      <c r="EX694" s="1">
        <f t="shared" si="1729"/>
        <v>7.6254297886905999E-7</v>
      </c>
      <c r="EY694" s="1">
        <f t="shared" si="1730"/>
        <v>4.5220618073864249E-7</v>
      </c>
      <c r="EZ694" s="1">
        <f t="shared" si="1731"/>
        <v>2.665334599564057E-7</v>
      </c>
      <c r="FA694" s="1">
        <f t="shared" si="1732"/>
        <v>1.5777175304058283E-7</v>
      </c>
      <c r="FB694" s="1">
        <f t="shared" si="1733"/>
        <v>9.7294553143696061E-8</v>
      </c>
      <c r="FC694" s="1">
        <f t="shared" si="1734"/>
        <v>6.9612083086440213E-8</v>
      </c>
      <c r="FD694" s="75">
        <f t="shared" si="1585"/>
        <v>6.9612083086440213E-8</v>
      </c>
    </row>
    <row r="695" spans="7:160" x14ac:dyDescent="0.35">
      <c r="G695" t="str">
        <f t="shared" si="1581"/>
        <v>Refd, t=3.4</v>
      </c>
      <c r="H695" s="76">
        <f t="shared" si="1582"/>
        <v>3.3999999999999497</v>
      </c>
      <c r="I695" s="1">
        <f t="shared" si="1583"/>
        <v>0</v>
      </c>
      <c r="J695" s="22">
        <f t="shared" si="1584"/>
        <v>6.8309585321632265E-7</v>
      </c>
      <c r="K695" s="1">
        <f t="shared" si="1586"/>
        <v>1.3454725860998389E-6</v>
      </c>
      <c r="L695" s="1">
        <f t="shared" si="1587"/>
        <v>2.4879762976080049E-6</v>
      </c>
      <c r="M695" s="1">
        <f t="shared" si="1588"/>
        <v>4.4120460847747854E-6</v>
      </c>
      <c r="N695" s="1">
        <f t="shared" si="1589"/>
        <v>7.5880861621720246E-6</v>
      </c>
      <c r="O695" s="1">
        <f t="shared" si="1590"/>
        <v>1.2739779863829445E-5</v>
      </c>
      <c r="P695" s="1">
        <f t="shared" si="1591"/>
        <v>2.0964987754179299E-5</v>
      </c>
      <c r="Q695" s="1">
        <f t="shared" si="1592"/>
        <v>3.3906316697952162E-5</v>
      </c>
      <c r="R695" s="1">
        <f t="shared" si="1593"/>
        <v>5.3987805726467611E-5</v>
      </c>
      <c r="S695" s="1">
        <f t="shared" si="1594"/>
        <v>8.4737801958825314E-5</v>
      </c>
      <c r="T695" s="1">
        <f t="shared" si="1595"/>
        <v>1.312217277794003E-4</v>
      </c>
      <c r="U695" s="1">
        <f t="shared" si="1596"/>
        <v>2.0061165185590214E-4</v>
      </c>
      <c r="V695" s="1">
        <f t="shared" si="1597"/>
        <v>3.0292178354471462E-4</v>
      </c>
      <c r="W695" s="1">
        <f t="shared" si="1598"/>
        <v>4.5193944772648902E-4</v>
      </c>
      <c r="X695" s="1">
        <f t="shared" si="1599"/>
        <v>6.6637884074459885E-4</v>
      </c>
      <c r="Y695" s="1">
        <f t="shared" si="1600"/>
        <v>9.7127888542720107E-4</v>
      </c>
      <c r="Z695" s="1">
        <f t="shared" si="1601"/>
        <v>1.3996557461384465E-3</v>
      </c>
      <c r="AA695" s="1">
        <f t="shared" si="1602"/>
        <v>1.9944041074854654E-3</v>
      </c>
      <c r="AB695" s="1">
        <f t="shared" si="1603"/>
        <v>2.8104185393735014E-3</v>
      </c>
      <c r="AC695" s="1">
        <f t="shared" si="1604"/>
        <v>3.916877058328422E-3</v>
      </c>
      <c r="AD695" s="1">
        <f t="shared" si="1605"/>
        <v>5.3995939805676369E-3</v>
      </c>
      <c r="AE695" s="1">
        <f t="shared" si="1606"/>
        <v>7.3633099171287655E-3</v>
      </c>
      <c r="AF695" s="1">
        <f t="shared" si="1607"/>
        <v>9.9337459380723688E-3</v>
      </c>
      <c r="AG695" s="1">
        <f t="shared" si="1608"/>
        <v>1.3259210300027862E-2</v>
      </c>
      <c r="AH695" s="1">
        <f t="shared" si="1609"/>
        <v>1.7511514458637467E-2</v>
      </c>
      <c r="AI695" s="1">
        <f t="shared" si="1610"/>
        <v>2.2885935847851268E-2</v>
      </c>
      <c r="AJ695" s="1">
        <f t="shared" si="1611"/>
        <v>2.9599963786752729E-2</v>
      </c>
      <c r="AK695" s="1">
        <f t="shared" si="1612"/>
        <v>3.7890587099866188E-2</v>
      </c>
      <c r="AL695" s="1">
        <f t="shared" si="1613"/>
        <v>4.8009931584224397E-2</v>
      </c>
      <c r="AM695" s="1">
        <f t="shared" si="1614"/>
        <v>6.0219134212854547E-2</v>
      </c>
      <c r="AN695" s="1">
        <f t="shared" si="1615"/>
        <v>7.4780447968597369E-2</v>
      </c>
      <c r="AO695" s="1">
        <f t="shared" si="1616"/>
        <v>9.1947702094597433E-2</v>
      </c>
      <c r="AP695" s="1">
        <f t="shared" si="1617"/>
        <v>0.11195538936011458</v>
      </c>
      <c r="AQ695" s="1">
        <f t="shared" si="1618"/>
        <v>0.13500680333149992</v>
      </c>
      <c r="AR695" s="1">
        <f t="shared" si="1619"/>
        <v>0.16126179063264112</v>
      </c>
      <c r="AS695" s="1">
        <f t="shared" si="1620"/>
        <v>0.19082480039484212</v>
      </c>
      <c r="AT695" s="1">
        <f t="shared" si="1621"/>
        <v>0.2237339903706799</v>
      </c>
      <c r="AU695" s="1">
        <f t="shared" si="1622"/>
        <v>0.25995217343200994</v>
      </c>
      <c r="AV695" s="1">
        <f t="shared" si="1623"/>
        <v>0.29936035022666158</v>
      </c>
      <c r="AW695" s="1">
        <f t="shared" si="1624"/>
        <v>0.34175446997813397</v>
      </c>
      <c r="AX695" s="1">
        <f t="shared" si="1625"/>
        <v>0.38684589469155495</v>
      </c>
      <c r="AY695" s="1">
        <f t="shared" si="1626"/>
        <v>0.43426582218367188</v>
      </c>
      <c r="AZ695" s="1">
        <f t="shared" si="1627"/>
        <v>0.48357366655837047</v>
      </c>
      <c r="BA695" s="1">
        <f t="shared" si="1628"/>
        <v>0.53426912216611722</v>
      </c>
      <c r="BB695" s="1">
        <f t="shared" si="1629"/>
        <v>0.58580737276764938</v>
      </c>
      <c r="BC695" s="1">
        <f t="shared" si="1630"/>
        <v>0.63761667592367677</v>
      </c>
      <c r="BD695" s="1">
        <f t="shared" si="1631"/>
        <v>0.6891173754692892</v>
      </c>
      <c r="BE695" s="1">
        <f t="shared" si="1632"/>
        <v>0.73974128924884397</v>
      </c>
      <c r="BF695" s="1">
        <f t="shared" si="1633"/>
        <v>0.78895039507852893</v>
      </c>
      <c r="BG695" s="1">
        <f t="shared" si="1634"/>
        <v>0.83625379705999858</v>
      </c>
      <c r="BH695" s="1">
        <f t="shared" si="1635"/>
        <v>0.88122209050508948</v>
      </c>
      <c r="BI695" s="1">
        <f t="shared" si="1636"/>
        <v>0.92349844301605588</v>
      </c>
      <c r="BJ695" s="1">
        <f t="shared" si="1637"/>
        <v>0.96280595211573983</v>
      </c>
      <c r="BK695" s="1">
        <f t="shared" si="1638"/>
        <v>0.99895110323060565</v>
      </c>
      <c r="BL695" s="1">
        <f t="shared" si="1639"/>
        <v>1.0318234119919019</v>
      </c>
      <c r="BM695" s="1">
        <f t="shared" si="1640"/>
        <v>1.0613915697119278</v>
      </c>
      <c r="BN695" s="1">
        <f t="shared" si="1641"/>
        <v>1.0876966024736932</v>
      </c>
      <c r="BO695" s="1">
        <f t="shared" si="1642"/>
        <v>1.1108426900680943</v>
      </c>
      <c r="BP695" s="1">
        <f t="shared" si="1643"/>
        <v>1.1309863649216634</v>
      </c>
      <c r="BQ695" s="1">
        <f t="shared" si="1644"/>
        <v>1.1483248234619574</v>
      </c>
      <c r="BR695" s="1">
        <f t="shared" si="1645"/>
        <v>1.1630840390241486</v>
      </c>
      <c r="BS695" s="1">
        <f t="shared" si="1646"/>
        <v>1.175507276788156</v>
      </c>
      <c r="BT695" s="1">
        <f t="shared" si="1647"/>
        <v>1.1858444905647558</v>
      </c>
      <c r="BU695" s="1">
        <f t="shared" si="1648"/>
        <v>1.1943429429006871</v>
      </c>
      <c r="BV695" s="1">
        <f t="shared" si="1649"/>
        <v>1.2012392479438125</v>
      </c>
      <c r="BW695" s="1">
        <f t="shared" si="1650"/>
        <v>1.2067529031562079</v>
      </c>
      <c r="BX695" s="1">
        <f t="shared" si="1651"/>
        <v>1.2110812611306068</v>
      </c>
      <c r="BY695" s="1">
        <f t="shared" si="1652"/>
        <v>1.2143958033326658</v>
      </c>
      <c r="BZ695" s="1">
        <f t="shared" si="1653"/>
        <v>1.2168395173976891</v>
      </c>
      <c r="CA695" s="1">
        <f t="shared" si="1654"/>
        <v>1.2185251496853187</v>
      </c>
      <c r="CB695" s="1">
        <f t="shared" si="1655"/>
        <v>1.2195341037840364</v>
      </c>
      <c r="CC695" s="1">
        <f t="shared" si="1656"/>
        <v>1.2199157803314027</v>
      </c>
      <c r="CD695" s="1">
        <f t="shared" si="1657"/>
        <v>1.219687199281368</v>
      </c>
      <c r="CE695" s="1">
        <f t="shared" si="1658"/>
        <v>1.2188328070798526</v>
      </c>
      <c r="CF695" s="1">
        <f t="shared" si="1659"/>
        <v>1.2173044419787167</v>
      </c>
      <c r="CG695" s="1">
        <f t="shared" si="1660"/>
        <v>1.2150215044433992</v>
      </c>
      <c r="CH695" s="1">
        <f t="shared" si="1661"/>
        <v>1.211871449634683</v>
      </c>
      <c r="CI695" s="1">
        <f t="shared" si="1662"/>
        <v>1.2077107786226646</v>
      </c>
      <c r="CJ695" s="1">
        <f t="shared" si="1663"/>
        <v>1.2023667479180944</v>
      </c>
      <c r="CK695" s="1">
        <f t="shared" si="1664"/>
        <v>1.1956400372604108</v>
      </c>
      <c r="CL695" s="1">
        <f t="shared" si="1665"/>
        <v>1.187308608595004</v>
      </c>
      <c r="CM695" s="1">
        <f t="shared" si="1666"/>
        <v>1.1771329516066626</v>
      </c>
      <c r="CN695" s="1">
        <f t="shared" si="1667"/>
        <v>1.1648628420463896</v>
      </c>
      <c r="CO695" s="1">
        <f t="shared" si="1668"/>
        <v>1.1502456401408974</v>
      </c>
      <c r="CP695" s="1">
        <f t="shared" si="1669"/>
        <v>1.1330360325080713</v>
      </c>
      <c r="CQ695" s="1">
        <f t="shared" si="1670"/>
        <v>1.1130069803995448</v>
      </c>
      <c r="CR695" s="1">
        <f t="shared" si="1671"/>
        <v>1.0899614909704751</v>
      </c>
      <c r="CS695" s="1">
        <f t="shared" si="1672"/>
        <v>1.0637446902072334</v>
      </c>
      <c r="CT695" s="1">
        <f t="shared" si="1673"/>
        <v>1.0342555609337081</v>
      </c>
      <c r="CU695" s="1">
        <f t="shared" si="1674"/>
        <v>1.0014576315322532</v>
      </c>
      <c r="CV695" s="1">
        <f t="shared" si="1675"/>
        <v>0.96538787328402453</v>
      </c>
      <c r="CW695" s="1">
        <f t="shared" si="1676"/>
        <v>0.92616309553599485</v>
      </c>
      <c r="CX695" s="1">
        <f t="shared" si="1677"/>
        <v>0.88398322208739388</v>
      </c>
      <c r="CY695" s="1">
        <f t="shared" si="1678"/>
        <v>0.8391309869536987</v>
      </c>
      <c r="CZ695" s="1">
        <f t="shared" si="1679"/>
        <v>0.79196779419735797</v>
      </c>
      <c r="DA695" s="1">
        <f t="shared" si="1680"/>
        <v>0.74292572990731276</v>
      </c>
      <c r="DB695" s="1">
        <f t="shared" si="1681"/>
        <v>0.69249597488903236</v>
      </c>
      <c r="DC695" s="1">
        <f t="shared" si="1682"/>
        <v>0.64121412145968726</v>
      </c>
      <c r="DD695" s="1">
        <f t="shared" si="1683"/>
        <v>0.58964312363315385</v>
      </c>
      <c r="DE695" s="1">
        <f t="shared" si="1684"/>
        <v>0.53835478565113304</v>
      </c>
      <c r="DF695" s="1">
        <f t="shared" si="1685"/>
        <v>0.48791080244777413</v>
      </c>
      <c r="DG695" s="1">
        <f t="shared" si="1686"/>
        <v>0.43884439681222331</v>
      </c>
      <c r="DH695" s="1">
        <f t="shared" si="1687"/>
        <v>0.39164354893954506</v>
      </c>
      <c r="DI695" s="1">
        <f t="shared" si="1688"/>
        <v>0.34673668985146633</v>
      </c>
      <c r="DJ695" s="1">
        <f t="shared" si="1689"/>
        <v>0.30448154320085441</v>
      </c>
      <c r="DK695" s="1">
        <f t="shared" si="1690"/>
        <v>0.26515756838065013</v>
      </c>
      <c r="DL695" s="1">
        <f t="shared" si="1691"/>
        <v>0.22896220338774598</v>
      </c>
      <c r="DM695" s="1">
        <f t="shared" si="1692"/>
        <v>0.19601085142845565</v>
      </c>
      <c r="DN695" s="1">
        <f t="shared" si="1693"/>
        <v>0.16634032232394069</v>
      </c>
      <c r="DO695" s="1">
        <f t="shared" si="1694"/>
        <v>0.13991524637485478</v>
      </c>
      <c r="DP695" s="1">
        <f t="shared" si="1695"/>
        <v>0.11663683731337629</v>
      </c>
      <c r="DQ695" s="1">
        <f t="shared" si="1696"/>
        <v>9.6353299094614819E-2</v>
      </c>
      <c r="DR695" s="1">
        <f t="shared" si="1697"/>
        <v>7.8871149167080129E-2</v>
      </c>
      <c r="DS695" s="1">
        <f t="shared" si="1698"/>
        <v>6.3966763531077428E-2</v>
      </c>
      <c r="DT695" s="1">
        <f t="shared" si="1699"/>
        <v>5.1397526921960007E-2</v>
      </c>
      <c r="DU695" s="1">
        <f t="shared" si="1700"/>
        <v>4.0912082489091506E-2</v>
      </c>
      <c r="DV695" s="1">
        <f t="shared" si="1701"/>
        <v>3.2259305737549461E-2</v>
      </c>
      <c r="DW695" s="1">
        <f t="shared" si="1702"/>
        <v>2.5195763878306295E-2</v>
      </c>
      <c r="DX695" s="1">
        <f t="shared" si="1703"/>
        <v>1.949155227273312E-2</v>
      </c>
      <c r="DY695" s="1">
        <f t="shared" si="1704"/>
        <v>1.4934515016747297E-2</v>
      </c>
      <c r="DZ695" s="1">
        <f t="shared" si="1705"/>
        <v>1.1332950523703806E-2</v>
      </c>
      <c r="EA695" s="1">
        <f t="shared" si="1706"/>
        <v>8.5169719342911981E-3</v>
      </c>
      <c r="EB695" s="1">
        <f t="shared" si="1707"/>
        <v>6.3387358172276266E-3</v>
      </c>
      <c r="EC695" s="1">
        <f t="shared" si="1708"/>
        <v>4.6717727409799825E-3</v>
      </c>
      <c r="ED695" s="1">
        <f t="shared" si="1709"/>
        <v>3.4096533637072999E-3</v>
      </c>
      <c r="EE695" s="1">
        <f t="shared" si="1710"/>
        <v>2.4642081445281944E-3</v>
      </c>
      <c r="EF695" s="1">
        <f t="shared" si="1711"/>
        <v>1.7634923933658503E-3</v>
      </c>
      <c r="EG695" s="1">
        <f t="shared" si="1712"/>
        <v>1.2496557219338065E-3</v>
      </c>
      <c r="EH695" s="1">
        <f t="shared" si="1713"/>
        <v>8.7684002838405274E-4</v>
      </c>
      <c r="EI695" s="1">
        <f t="shared" si="1714"/>
        <v>6.0919612670587452E-4</v>
      </c>
      <c r="EJ695" s="1">
        <f t="shared" si="1715"/>
        <v>4.1907830412870326E-4</v>
      </c>
      <c r="EK695" s="1">
        <f t="shared" si="1716"/>
        <v>2.854498667673241E-4</v>
      </c>
      <c r="EL695" s="1">
        <f t="shared" si="1717"/>
        <v>1.9251175984780905E-4</v>
      </c>
      <c r="EM695" s="1">
        <f t="shared" si="1718"/>
        <v>1.2855065602347733E-4</v>
      </c>
      <c r="EN695" s="1">
        <f t="shared" si="1719"/>
        <v>8.4992085287068913E-5</v>
      </c>
      <c r="EO695" s="1">
        <f t="shared" si="1720"/>
        <v>5.5637550334517591E-5</v>
      </c>
      <c r="EP695" s="1">
        <f t="shared" si="1721"/>
        <v>3.6061318943706995E-5</v>
      </c>
      <c r="EQ695" s="1">
        <f t="shared" si="1722"/>
        <v>2.3141879222376132E-5</v>
      </c>
      <c r="ER695" s="1">
        <f t="shared" si="1723"/>
        <v>1.4704115196650083E-5</v>
      </c>
      <c r="ES695" s="1">
        <f t="shared" si="1724"/>
        <v>9.2504494401658679E-6</v>
      </c>
      <c r="ET695" s="1">
        <f t="shared" si="1725"/>
        <v>5.7619778950077876E-6</v>
      </c>
      <c r="EU695" s="1">
        <f t="shared" si="1726"/>
        <v>3.5535945843323198E-6</v>
      </c>
      <c r="EV695" s="1">
        <f t="shared" si="1727"/>
        <v>2.1699972960489995E-6</v>
      </c>
      <c r="EW695" s="1">
        <f t="shared" si="1728"/>
        <v>1.3121091874891413E-6</v>
      </c>
      <c r="EX695" s="1">
        <f t="shared" si="1729"/>
        <v>7.8575642779355433E-7</v>
      </c>
      <c r="EY695" s="1">
        <f t="shared" si="1730"/>
        <v>4.6637919640363059E-7</v>
      </c>
      <c r="EZ695" s="1">
        <f t="shared" si="1731"/>
        <v>2.7513490571202263E-7</v>
      </c>
      <c r="FA695" s="1">
        <f t="shared" si="1732"/>
        <v>1.6301822285718641E-7</v>
      </c>
      <c r="FB695" s="1">
        <f t="shared" si="1733"/>
        <v>1.0063081295194338E-7</v>
      </c>
      <c r="FC695" s="1">
        <f t="shared" si="1734"/>
        <v>7.2059335211884625E-8</v>
      </c>
      <c r="FD695" s="75">
        <f t="shared" si="1585"/>
        <v>7.2059335211884625E-8</v>
      </c>
    </row>
    <row r="696" spans="7:160" x14ac:dyDescent="0.35">
      <c r="G696" t="str">
        <f t="shared" si="1581"/>
        <v>Refd, t=3.4</v>
      </c>
      <c r="H696" s="76">
        <f t="shared" si="1582"/>
        <v>3.4049999999999496</v>
      </c>
      <c r="I696" s="1">
        <f t="shared" si="1583"/>
        <v>0</v>
      </c>
      <c r="J696" s="22">
        <f t="shared" si="1584"/>
        <v>6.755332239334166E-7</v>
      </c>
      <c r="K696" s="1">
        <f t="shared" si="1586"/>
        <v>1.3305820804572752E-6</v>
      </c>
      <c r="L696" s="1">
        <f t="shared" si="1587"/>
        <v>2.4604593541074056E-6</v>
      </c>
      <c r="M696" s="1">
        <f t="shared" si="1588"/>
        <v>4.3632954813323971E-6</v>
      </c>
      <c r="N696" s="1">
        <f t="shared" si="1589"/>
        <v>7.5043522589125314E-6</v>
      </c>
      <c r="O696" s="1">
        <f t="shared" si="1590"/>
        <v>1.2599442342501328E-5</v>
      </c>
      <c r="P696" s="1">
        <f t="shared" si="1591"/>
        <v>2.0734561912247985E-5</v>
      </c>
      <c r="Q696" s="1">
        <f t="shared" si="1592"/>
        <v>3.3534703042797482E-5</v>
      </c>
      <c r="R696" s="1">
        <f t="shared" si="1593"/>
        <v>5.3398148368414647E-5</v>
      </c>
      <c r="S696" s="1">
        <f t="shared" si="1594"/>
        <v>8.3816158388526902E-5</v>
      </c>
      <c r="T696" s="1">
        <f t="shared" si="1595"/>
        <v>1.2980157792475306E-4</v>
      </c>
      <c r="U696" s="1">
        <f t="shared" si="1596"/>
        <v>1.9845310189925042E-4</v>
      </c>
      <c r="V696" s="1">
        <f t="shared" si="1597"/>
        <v>2.9968417148529172E-4</v>
      </c>
      <c r="W696" s="1">
        <f t="shared" si="1598"/>
        <v>4.4714596332220974E-4</v>
      </c>
      <c r="X696" s="1">
        <f t="shared" si="1599"/>
        <v>6.5937177122483417E-4</v>
      </c>
      <c r="Y696" s="1">
        <f t="shared" si="1600"/>
        <v>9.6116423677954804E-4</v>
      </c>
      <c r="Z696" s="1">
        <f t="shared" si="1601"/>
        <v>1.3852363190385438E-3</v>
      </c>
      <c r="AA696" s="1">
        <f t="shared" si="1602"/>
        <v>1.9741006778514732E-3</v>
      </c>
      <c r="AB696" s="1">
        <f t="shared" si="1603"/>
        <v>2.7821796491204948E-3</v>
      </c>
      <c r="AC696" s="1">
        <f t="shared" si="1604"/>
        <v>3.8780790880185794E-3</v>
      </c>
      <c r="AD696" s="1">
        <f t="shared" si="1605"/>
        <v>5.3469346501104353E-3</v>
      </c>
      <c r="AE696" s="1">
        <f t="shared" si="1606"/>
        <v>7.292700102198642E-3</v>
      </c>
      <c r="AF696" s="1">
        <f t="shared" si="1607"/>
        <v>9.8402066085656308E-3</v>
      </c>
      <c r="AG696" s="1">
        <f t="shared" si="1608"/>
        <v>1.3136783338252987E-2</v>
      </c>
      <c r="AH696" s="1">
        <f t="shared" si="1609"/>
        <v>1.7353197900169239E-2</v>
      </c>
      <c r="AI696" s="1">
        <f t="shared" si="1610"/>
        <v>2.2683655461908446E-2</v>
      </c>
      <c r="AJ696" s="1">
        <f t="shared" si="1611"/>
        <v>2.9344593601645094E-2</v>
      </c>
      <c r="AK696" s="1">
        <f t="shared" si="1612"/>
        <v>3.7572031207023994E-2</v>
      </c>
      <c r="AL696" s="1">
        <f t="shared" si="1613"/>
        <v>4.7617278080120611E-2</v>
      </c>
      <c r="AM696" s="1">
        <f t="shared" si="1614"/>
        <v>5.9740889295091602E-2</v>
      </c>
      <c r="AN696" s="1">
        <f t="shared" si="1615"/>
        <v>7.4204853939743007E-2</v>
      </c>
      <c r="AO696" s="1">
        <f t="shared" si="1616"/>
        <v>9.126313744520205E-2</v>
      </c>
      <c r="AP696" s="1">
        <f t="shared" si="1617"/>
        <v>0.11115084247431783</v>
      </c>
      <c r="AQ696" s="1">
        <f t="shared" si="1618"/>
        <v>0.13407240413509822</v>
      </c>
      <c r="AR696" s="1">
        <f t="shared" si="1619"/>
        <v>0.16018937729130281</v>
      </c>
      <c r="AS696" s="1">
        <f t="shared" si="1620"/>
        <v>0.18960849168703142</v>
      </c>
      <c r="AT696" s="1">
        <f t="shared" si="1621"/>
        <v>0.22237072936537533</v>
      </c>
      <c r="AU696" s="1">
        <f t="shared" si="1622"/>
        <v>0.25844220531074569</v>
      </c>
      <c r="AV696" s="1">
        <f t="shared" si="1623"/>
        <v>0.29770759708016709</v>
      </c>
      <c r="AW696" s="1">
        <f t="shared" si="1624"/>
        <v>0.33996676853096314</v>
      </c>
      <c r="AX696" s="1">
        <f t="shared" si="1625"/>
        <v>0.38493506921844894</v>
      </c>
      <c r="AY696" s="1">
        <f t="shared" si="1626"/>
        <v>0.43224757409856612</v>
      </c>
      <c r="AZ696" s="1">
        <f t="shared" si="1627"/>
        <v>0.48146727366573905</v>
      </c>
      <c r="BA696" s="1">
        <f t="shared" si="1628"/>
        <v>0.53209695345863173</v>
      </c>
      <c r="BB696" s="1">
        <f t="shared" si="1629"/>
        <v>0.58359423782138586</v>
      </c>
      <c r="BC696" s="1">
        <f t="shared" si="1630"/>
        <v>0.63538904017973941</v>
      </c>
      <c r="BD696" s="1">
        <f t="shared" si="1631"/>
        <v>0.68690248283990096</v>
      </c>
      <c r="BE696" s="1">
        <f t="shared" si="1632"/>
        <v>0.73756624056547138</v>
      </c>
      <c r="BF696" s="1">
        <f t="shared" si="1633"/>
        <v>0.78684123422139818</v>
      </c>
      <c r="BG696" s="1">
        <f t="shared" si="1634"/>
        <v>0.8342346558588114</v>
      </c>
      <c r="BH696" s="1">
        <f t="shared" si="1635"/>
        <v>0.87931443877637649</v>
      </c>
      <c r="BI696" s="1">
        <f t="shared" si="1636"/>
        <v>0.9217204818954251</v>
      </c>
      <c r="BJ696" s="1">
        <f t="shared" si="1637"/>
        <v>0.96117217797849341</v>
      </c>
      <c r="BK696" s="1">
        <f t="shared" si="1638"/>
        <v>0.99747205702933406</v>
      </c>
      <c r="BL696" s="1">
        <f t="shared" si="1639"/>
        <v>1.0305056159399151</v>
      </c>
      <c r="BM696" s="1">
        <f t="shared" si="1640"/>
        <v>1.060237641048116</v>
      </c>
      <c r="BN696" s="1">
        <f t="shared" si="1641"/>
        <v>1.0867055235544922</v>
      </c>
      <c r="BO696" s="1">
        <f t="shared" si="1642"/>
        <v>1.1100102060025672</v>
      </c>
      <c r="BP696" s="1">
        <f t="shared" si="1643"/>
        <v>1.1303054748535697</v>
      </c>
      <c r="BQ696" s="1">
        <f t="shared" si="1644"/>
        <v>1.1477863295458146</v>
      </c>
      <c r="BR696" s="1">
        <f t="shared" si="1645"/>
        <v>1.1626771179778157</v>
      </c>
      <c r="BS696" s="1">
        <f t="shared" si="1646"/>
        <v>1.1752200422196446</v>
      </c>
      <c r="BT696" s="1">
        <f t="shared" si="1647"/>
        <v>1.1856645194759927</v>
      </c>
      <c r="BU696" s="1">
        <f t="shared" si="1648"/>
        <v>1.1942577461817496</v>
      </c>
      <c r="BV696" s="1">
        <f t="shared" si="1649"/>
        <v>1.2012366715908065</v>
      </c>
      <c r="BW696" s="1">
        <f t="shared" si="1650"/>
        <v>1.2068214537347786</v>
      </c>
      <c r="BX696" s="1">
        <f t="shared" si="1651"/>
        <v>1.211210355134942</v>
      </c>
      <c r="BY696" s="1">
        <f t="shared" si="1652"/>
        <v>1.2145759451672842</v>
      </c>
      <c r="BZ696" s="1">
        <f t="shared" si="1653"/>
        <v>1.2170624144977777</v>
      </c>
      <c r="CA696" s="1">
        <f t="shared" si="1654"/>
        <v>1.2187837756957343</v>
      </c>
      <c r="CB696" s="1">
        <f t="shared" si="1655"/>
        <v>1.2198227217649469</v>
      </c>
      <c r="CC696" s="1">
        <f t="shared" si="1656"/>
        <v>1.2202299377726793</v>
      </c>
      <c r="CD696" s="1">
        <f t="shared" si="1657"/>
        <v>1.2200237054766336</v>
      </c>
      <c r="CE696" s="1">
        <f t="shared" si="1658"/>
        <v>1.2191897013618573</v>
      </c>
      <c r="CF696" s="1">
        <f t="shared" si="1659"/>
        <v>1.2176809586957746</v>
      </c>
      <c r="CG696" s="1">
        <f t="shared" si="1660"/>
        <v>1.2154180376110899</v>
      </c>
      <c r="CH696" s="1">
        <f t="shared" si="1661"/>
        <v>1.2122895171729233</v>
      </c>
      <c r="CI696" s="1">
        <f t="shared" si="1662"/>
        <v>1.2081529832229128</v>
      </c>
      <c r="CJ696" s="1">
        <f t="shared" si="1663"/>
        <v>1.2028367291065514</v>
      </c>
      <c r="CK696" s="1">
        <f t="shared" si="1664"/>
        <v>1.1961424073453855</v>
      </c>
      <c r="CL696" s="1">
        <f t="shared" si="1665"/>
        <v>1.1878488641049672</v>
      </c>
      <c r="CM696" s="1">
        <f t="shared" si="1666"/>
        <v>1.1777173517028487</v>
      </c>
      <c r="CN696" s="1">
        <f t="shared" si="1667"/>
        <v>1.165498246344044</v>
      </c>
      <c r="CO696" s="1">
        <f t="shared" si="1668"/>
        <v>1.1509393004410056</v>
      </c>
      <c r="CP696" s="1">
        <f t="shared" si="1669"/>
        <v>1.133795336081451</v>
      </c>
      <c r="CQ696" s="1">
        <f t="shared" si="1670"/>
        <v>1.1138391465261301</v>
      </c>
      <c r="CR696" s="1">
        <f t="shared" si="1671"/>
        <v>1.0908732271532067</v>
      </c>
      <c r="CS696" s="1">
        <f t="shared" si="1672"/>
        <v>1.064741819478205</v>
      </c>
      <c r="CT696" s="1">
        <f t="shared" si="1673"/>
        <v>1.0353426364880833</v>
      </c>
      <c r="CU696" s="1">
        <f t="shared" si="1674"/>
        <v>1.0026375590496011</v>
      </c>
      <c r="CV696" s="1">
        <f t="shared" si="1675"/>
        <v>0.96666156421330174</v>
      </c>
      <c r="CW696" s="1">
        <f t="shared" si="1676"/>
        <v>0.92752917587465755</v>
      </c>
      <c r="CX696" s="1">
        <f t="shared" si="1677"/>
        <v>0.8854378204429757</v>
      </c>
      <c r="CY696" s="1">
        <f t="shared" si="1678"/>
        <v>0.84066762277869478</v>
      </c>
      <c r="CZ696" s="1">
        <f t="shared" si="1679"/>
        <v>0.79357738209031481</v>
      </c>
      <c r="DA696" s="1">
        <f t="shared" si="1680"/>
        <v>0.74459670905887954</v>
      </c>
      <c r="DB696" s="1">
        <f t="shared" si="1681"/>
        <v>0.6942145646223824</v>
      </c>
      <c r="DC696" s="1">
        <f t="shared" si="1682"/>
        <v>0.64296469504657949</v>
      </c>
      <c r="DD696" s="1">
        <f t="shared" si="1683"/>
        <v>0.59140868394497847</v>
      </c>
      <c r="DE696" s="1">
        <f t="shared" si="1684"/>
        <v>0.54011751853759937</v>
      </c>
      <c r="DF696" s="1">
        <f t="shared" si="1685"/>
        <v>0.48965267776567145</v>
      </c>
      <c r="DG696" s="1">
        <f t="shared" si="1686"/>
        <v>0.44054778333971317</v>
      </c>
      <c r="DH696" s="1">
        <f t="shared" si="1687"/>
        <v>0.3932918083704548</v>
      </c>
      <c r="DI696" s="1">
        <f t="shared" si="1688"/>
        <v>0.34831471676491943</v>
      </c>
      <c r="DJ696" s="1">
        <f t="shared" si="1689"/>
        <v>0.30597622216320397</v>
      </c>
      <c r="DK696" s="1">
        <f t="shared" si="1690"/>
        <v>0.26655812572493615</v>
      </c>
      <c r="DL696" s="1">
        <f t="shared" si="1691"/>
        <v>0.23026043909768348</v>
      </c>
      <c r="DM696" s="1">
        <f t="shared" si="1692"/>
        <v>0.1972012451737406</v>
      </c>
      <c r="DN696" s="1">
        <f t="shared" si="1693"/>
        <v>0.1674200162614195</v>
      </c>
      <c r="DO696" s="1">
        <f t="shared" si="1694"/>
        <v>0.14088391510881079</v>
      </c>
      <c r="DP696" s="1">
        <f t="shared" si="1695"/>
        <v>0.11749646178953808</v>
      </c>
      <c r="DQ696" s="1">
        <f t="shared" si="1696"/>
        <v>9.7107865761905263E-2</v>
      </c>
      <c r="DR696" s="1">
        <f t="shared" si="1697"/>
        <v>7.9526298266746107E-2</v>
      </c>
      <c r="DS696" s="1">
        <f t="shared" si="1698"/>
        <v>6.452941086709503E-2</v>
      </c>
      <c r="DT696" s="1">
        <f t="shared" si="1699"/>
        <v>5.1875482122913201E-2</v>
      </c>
      <c r="DU696" s="1">
        <f t="shared" si="1700"/>
        <v>4.1313683931932854E-2</v>
      </c>
      <c r="DV696" s="1">
        <f t="shared" si="1701"/>
        <v>3.2593088403871644E-2</v>
      </c>
      <c r="DW696" s="1">
        <f t="shared" si="1702"/>
        <v>2.5470171926659513E-2</v>
      </c>
      <c r="DX696" s="1">
        <f t="shared" si="1703"/>
        <v>1.9714703491790705E-2</v>
      </c>
      <c r="DY696" s="1">
        <f t="shared" si="1704"/>
        <v>1.5114019968864457E-2</v>
      </c>
      <c r="DZ696" s="1">
        <f t="shared" si="1705"/>
        <v>1.147578540135245E-2</v>
      </c>
      <c r="EA696" s="1">
        <f t="shared" si="1706"/>
        <v>8.6294011325135922E-3</v>
      </c>
      <c r="EB696" s="1">
        <f t="shared" si="1707"/>
        <v>6.4262780673383733E-3</v>
      </c>
      <c r="EC696" s="1">
        <f t="shared" si="1708"/>
        <v>4.7392033531518428E-3</v>
      </c>
      <c r="ED696" s="1">
        <f t="shared" si="1709"/>
        <v>3.4610346119805717E-3</v>
      </c>
      <c r="EE696" s="1">
        <f t="shared" si="1710"/>
        <v>2.5029399679665607E-3</v>
      </c>
      <c r="EF696" s="1">
        <f t="shared" si="1711"/>
        <v>1.792376223852367E-3</v>
      </c>
      <c r="EG696" s="1">
        <f t="shared" si="1712"/>
        <v>1.2709652179234881E-3</v>
      </c>
      <c r="EH696" s="1">
        <f t="shared" si="1713"/>
        <v>8.9239364078550398E-4</v>
      </c>
      <c r="EI696" s="1">
        <f t="shared" si="1714"/>
        <v>6.2042761656189984E-4</v>
      </c>
      <c r="EJ696" s="1">
        <f t="shared" si="1715"/>
        <v>4.2710246990095582E-4</v>
      </c>
      <c r="EK696" s="1">
        <f t="shared" si="1716"/>
        <v>2.911217511799727E-4</v>
      </c>
      <c r="EL696" s="1">
        <f t="shared" si="1717"/>
        <v>1.9647845140739165E-4</v>
      </c>
      <c r="EM696" s="1">
        <f t="shared" si="1718"/>
        <v>1.3129546281104323E-4</v>
      </c>
      <c r="EN696" s="1">
        <f t="shared" si="1719"/>
        <v>8.6871342341441439E-5</v>
      </c>
      <c r="EO696" s="1">
        <f t="shared" si="1720"/>
        <v>5.691064442169636E-5</v>
      </c>
      <c r="EP696" s="1">
        <f t="shared" si="1721"/>
        <v>3.6914701199666838E-5</v>
      </c>
      <c r="EQ696" s="1">
        <f t="shared" si="1722"/>
        <v>2.3707915752597056E-5</v>
      </c>
      <c r="ER696" s="1">
        <f t="shared" si="1723"/>
        <v>1.5075626539859508E-5</v>
      </c>
      <c r="ES696" s="1">
        <f t="shared" si="1724"/>
        <v>9.4917373974822609E-6</v>
      </c>
      <c r="ET696" s="1">
        <f t="shared" si="1725"/>
        <v>5.9170539833407996E-6</v>
      </c>
      <c r="EU696" s="1">
        <f t="shared" si="1726"/>
        <v>3.6522250332065342E-6</v>
      </c>
      <c r="EV696" s="1">
        <f t="shared" si="1727"/>
        <v>2.2320772693519428E-6</v>
      </c>
      <c r="EW696" s="1">
        <f t="shared" si="1728"/>
        <v>1.3507819546641594E-6</v>
      </c>
      <c r="EX696" s="1">
        <f t="shared" si="1729"/>
        <v>8.0960642232675519E-7</v>
      </c>
      <c r="EY696" s="1">
        <f t="shared" si="1730"/>
        <v>4.8095368633198583E-7</v>
      </c>
      <c r="EZ696" s="1">
        <f t="shared" si="1731"/>
        <v>2.8398806119397594E-7</v>
      </c>
      <c r="FA696" s="1">
        <f t="shared" si="1732"/>
        <v>1.6842341958596785E-7</v>
      </c>
      <c r="FB696" s="1">
        <f t="shared" si="1733"/>
        <v>1.0407147037101604E-7</v>
      </c>
      <c r="FC696" s="1">
        <f t="shared" si="1734"/>
        <v>7.4585243036364339E-8</v>
      </c>
      <c r="FD696" s="75">
        <f t="shared" si="1585"/>
        <v>7.4585243036364339E-8</v>
      </c>
    </row>
    <row r="697" spans="7:160" x14ac:dyDescent="0.35">
      <c r="G697" t="str">
        <f t="shared" si="1581"/>
        <v>Refd, t=3.41</v>
      </c>
      <c r="H697" s="76">
        <f t="shared" si="1582"/>
        <v>3.4099999999999495</v>
      </c>
      <c r="I697" s="1">
        <f t="shared" si="1583"/>
        <v>0</v>
      </c>
      <c r="J697" s="22">
        <f t="shared" si="1584"/>
        <v>6.6805459061926317E-7</v>
      </c>
      <c r="K697" s="1">
        <f t="shared" si="1586"/>
        <v>1.3158569650568681E-6</v>
      </c>
      <c r="L697" s="1">
        <f t="shared" si="1587"/>
        <v>2.4332480376127194E-6</v>
      </c>
      <c r="M697" s="1">
        <f t="shared" si="1588"/>
        <v>4.3150862451848543E-6</v>
      </c>
      <c r="N697" s="1">
        <f t="shared" si="1589"/>
        <v>7.4215477748650704E-6</v>
      </c>
      <c r="O697" s="1">
        <f t="shared" si="1590"/>
        <v>1.2460661169672106E-5</v>
      </c>
      <c r="P697" s="1">
        <f t="shared" si="1591"/>
        <v>2.0506687940476849E-5</v>
      </c>
      <c r="Q697" s="1">
        <f t="shared" si="1592"/>
        <v>3.3167196478208556E-5</v>
      </c>
      <c r="R697" s="1">
        <f t="shared" si="1593"/>
        <v>5.2814989776030788E-5</v>
      </c>
      <c r="S697" s="1">
        <f t="shared" si="1594"/>
        <v>8.2904635553473921E-5</v>
      </c>
      <c r="T697" s="1">
        <f t="shared" si="1595"/>
        <v>1.2839695159173273E-4</v>
      </c>
      <c r="U697" s="1">
        <f t="shared" si="1596"/>
        <v>1.9631801461174038E-4</v>
      </c>
      <c r="V697" s="1">
        <f t="shared" si="1597"/>
        <v>2.9648151509345549E-4</v>
      </c>
      <c r="W697" s="1">
        <f t="shared" si="1598"/>
        <v>4.4240382509495412E-4</v>
      </c>
      <c r="X697" s="1">
        <f t="shared" si="1599"/>
        <v>6.5243907440874218E-4</v>
      </c>
      <c r="Y697" s="1">
        <f t="shared" si="1600"/>
        <v>9.5115582499743286E-4</v>
      </c>
      <c r="Z697" s="1">
        <f t="shared" si="1601"/>
        <v>1.3709665559388069E-3</v>
      </c>
      <c r="AA697" s="1">
        <f t="shared" si="1602"/>
        <v>1.9540051944862569E-3</v>
      </c>
      <c r="AB697" s="1">
        <f t="shared" si="1603"/>
        <v>2.7542257147438287E-3</v>
      </c>
      <c r="AC697" s="1">
        <f t="shared" si="1604"/>
        <v>3.8396662316579236E-3</v>
      </c>
      <c r="AD697" s="1">
        <f t="shared" si="1605"/>
        <v>5.294788619140128E-3</v>
      </c>
      <c r="AE697" s="1">
        <f t="shared" si="1606"/>
        <v>7.2227649704630368E-3</v>
      </c>
      <c r="AF697" s="1">
        <f t="shared" si="1607"/>
        <v>9.7475417525206311E-3</v>
      </c>
      <c r="AG697" s="1">
        <f t="shared" si="1608"/>
        <v>1.3015473943224987E-2</v>
      </c>
      <c r="AH697" s="1">
        <f t="shared" si="1609"/>
        <v>1.7196289444094879E-2</v>
      </c>
      <c r="AI697" s="1">
        <f t="shared" si="1610"/>
        <v>2.2483124008344034E-2</v>
      </c>
      <c r="AJ697" s="1">
        <f t="shared" si="1611"/>
        <v>2.9091364445670259E-2</v>
      </c>
      <c r="AK697" s="1">
        <f t="shared" si="1612"/>
        <v>3.7256058182618047E-2</v>
      </c>
      <c r="AL697" s="1">
        <f t="shared" si="1613"/>
        <v>4.7227694413904696E-2</v>
      </c>
      <c r="AM697" s="1">
        <f t="shared" si="1614"/>
        <v>5.9266238110151942E-2</v>
      </c>
      <c r="AN697" s="1">
        <f t="shared" si="1615"/>
        <v>7.3633402319487548E-2</v>
      </c>
      <c r="AO697" s="1">
        <f t="shared" si="1616"/>
        <v>9.0583272454731051E-2</v>
      </c>
      <c r="AP697" s="1">
        <f t="shared" si="1617"/>
        <v>0.11035154097125702</v>
      </c>
      <c r="AQ697" s="1">
        <f t="shared" si="1618"/>
        <v>0.13314376102478062</v>
      </c>
      <c r="AR697" s="1">
        <f t="shared" si="1619"/>
        <v>0.15912316969076837</v>
      </c>
      <c r="AS697" s="1">
        <f t="shared" si="1620"/>
        <v>0.18839874996896522</v>
      </c>
      <c r="AT697" s="1">
        <f t="shared" si="1621"/>
        <v>0.22101428101179549</v>
      </c>
      <c r="AU697" s="1">
        <f t="shared" si="1622"/>
        <v>0.25693915463140171</v>
      </c>
      <c r="AV697" s="1">
        <f t="shared" si="1623"/>
        <v>0.29606170372326746</v>
      </c>
      <c r="AW697" s="1">
        <f t="shared" si="1624"/>
        <v>0.33818569069342119</v>
      </c>
      <c r="AX697" s="1">
        <f t="shared" si="1625"/>
        <v>0.38303044361673455</v>
      </c>
      <c r="AY697" s="1">
        <f t="shared" si="1626"/>
        <v>0.43023491382462736</v>
      </c>
      <c r="AZ697" s="1">
        <f t="shared" si="1627"/>
        <v>0.47936567642703171</v>
      </c>
      <c r="BA697" s="1">
        <f t="shared" si="1628"/>
        <v>0.52992862549704722</v>
      </c>
      <c r="BB697" s="1">
        <f t="shared" si="1629"/>
        <v>0.58138385192346009</v>
      </c>
      <c r="BC697" s="1">
        <f t="shared" si="1630"/>
        <v>0.6331629584356564</v>
      </c>
      <c r="BD697" s="1">
        <f t="shared" si="1631"/>
        <v>0.6846878850247341</v>
      </c>
      <c r="BE697" s="1">
        <f t="shared" si="1632"/>
        <v>0.73539020621691253</v>
      </c>
      <c r="BF697" s="1">
        <f t="shared" si="1633"/>
        <v>0.78472982997474094</v>
      </c>
      <c r="BG697" s="1">
        <f t="shared" si="1634"/>
        <v>0.83221207904224859</v>
      </c>
      <c r="BH697" s="1">
        <f t="shared" si="1635"/>
        <v>0.87740226374477215</v>
      </c>
      <c r="BI697" s="1">
        <f t="shared" si="1636"/>
        <v>0.91993704756036043</v>
      </c>
      <c r="BJ697" s="1">
        <f t="shared" si="1637"/>
        <v>0.95953214428319356</v>
      </c>
      <c r="BK697" s="1">
        <f t="shared" si="1638"/>
        <v>0.99598614576200939</v>
      </c>
      <c r="BL697" s="1">
        <f t="shared" si="1639"/>
        <v>1.0291805384342616</v>
      </c>
      <c r="BM697" s="1">
        <f t="shared" si="1640"/>
        <v>1.0590762031240435</v>
      </c>
      <c r="BN697" s="1">
        <f t="shared" si="1641"/>
        <v>1.0857068875062454</v>
      </c>
      <c r="BO697" s="1">
        <f t="shared" si="1642"/>
        <v>1.1091702813115647</v>
      </c>
      <c r="BP697" s="1">
        <f t="shared" si="1643"/>
        <v>1.129617404060058</v>
      </c>
      <c r="BQ697" s="1">
        <f t="shared" si="1644"/>
        <v>1.1472410335100458</v>
      </c>
      <c r="BR697" s="1">
        <f t="shared" si="1645"/>
        <v>1.1622638654504811</v>
      </c>
      <c r="BS697" s="1">
        <f t="shared" si="1646"/>
        <v>1.1749270118238238</v>
      </c>
      <c r="BT697" s="1">
        <f t="shared" si="1647"/>
        <v>1.1854793272997786</v>
      </c>
      <c r="BU697" s="1">
        <f t="shared" si="1648"/>
        <v>1.19416791851472</v>
      </c>
      <c r="BV697" s="1">
        <f t="shared" si="1649"/>
        <v>1.2012300492143169</v>
      </c>
      <c r="BW697" s="1">
        <f t="shared" si="1650"/>
        <v>1.2068865209548356</v>
      </c>
      <c r="BX697" s="1">
        <f t="shared" si="1651"/>
        <v>1.2113364928927683</v>
      </c>
      <c r="BY697" s="1">
        <f t="shared" si="1652"/>
        <v>1.2147536126807974</v>
      </c>
      <c r="BZ697" s="1">
        <f t="shared" si="1653"/>
        <v>1.2172832677312406</v>
      </c>
      <c r="CA697" s="1">
        <f t="shared" si="1654"/>
        <v>1.2190407334222542</v>
      </c>
      <c r="CB697" s="1">
        <f t="shared" si="1655"/>
        <v>1.220109991098459</v>
      </c>
      <c r="CC697" s="1">
        <f t="shared" si="1656"/>
        <v>1.2205430109200435</v>
      </c>
      <c r="CD697" s="1">
        <f t="shared" si="1657"/>
        <v>1.2203593382812485</v>
      </c>
      <c r="CE697" s="1">
        <f t="shared" si="1658"/>
        <v>1.2195458822029368</v>
      </c>
      <c r="CF697" s="1">
        <f t="shared" si="1659"/>
        <v>1.2180568737166222</v>
      </c>
      <c r="CG697" s="1">
        <f t="shared" si="1660"/>
        <v>1.2158140353245825</v>
      </c>
      <c r="CH697" s="1">
        <f t="shared" si="1661"/>
        <v>1.2127070724786555</v>
      </c>
      <c r="CI697" s="1">
        <f t="shared" si="1662"/>
        <v>1.2085946580062787</v>
      </c>
      <c r="CJ697" s="1">
        <f t="shared" si="1663"/>
        <v>1.2033061241039935</v>
      </c>
      <c r="CK697" s="1">
        <f t="shared" si="1664"/>
        <v>1.1966440980675415</v>
      </c>
      <c r="CL697" s="1">
        <f t="shared" si="1665"/>
        <v>1.188388312505968</v>
      </c>
      <c r="CM697" s="1">
        <f t="shared" si="1666"/>
        <v>1.1783007851330534</v>
      </c>
      <c r="CN697" s="1">
        <f t="shared" si="1667"/>
        <v>1.1661324962398578</v>
      </c>
      <c r="CO697" s="1">
        <f t="shared" si="1668"/>
        <v>1.1516315952350711</v>
      </c>
      <c r="CP697" s="1">
        <f t="shared" si="1669"/>
        <v>1.1345530459162996</v>
      </c>
      <c r="CQ697" s="1">
        <f t="shared" si="1670"/>
        <v>1.1146694813757863</v>
      </c>
      <c r="CR697" s="1">
        <f t="shared" si="1671"/>
        <v>1.0917828946385546</v>
      </c>
      <c r="CS697" s="1">
        <f t="shared" si="1672"/>
        <v>1.0657366536331641</v>
      </c>
      <c r="CT697" s="1">
        <f t="shared" si="1673"/>
        <v>1.0364272135367456</v>
      </c>
      <c r="CU697" s="1">
        <f t="shared" si="1674"/>
        <v>1.00381482037964</v>
      </c>
      <c r="CV697" s="1">
        <f t="shared" si="1675"/>
        <v>0.96793246966651392</v>
      </c>
      <c r="CW697" s="1">
        <f t="shared" si="1676"/>
        <v>0.92889241176730708</v>
      </c>
      <c r="CX697" s="1">
        <f t="shared" si="1677"/>
        <v>0.88688958604100565</v>
      </c>
      <c r="CY697" s="1">
        <f t="shared" si="1678"/>
        <v>0.84220151612305738</v>
      </c>
      <c r="CZ697" s="1">
        <f t="shared" si="1679"/>
        <v>0.79518440114468791</v>
      </c>
      <c r="DA697" s="1">
        <f t="shared" si="1680"/>
        <v>0.74626537741264665</v>
      </c>
      <c r="DB697" s="1">
        <f t="shared" si="1681"/>
        <v>0.69593118291878009</v>
      </c>
      <c r="DC697" s="1">
        <f t="shared" si="1682"/>
        <v>0.64471371058783022</v>
      </c>
      <c r="DD697" s="1">
        <f t="shared" si="1683"/>
        <v>0.59317316233147599</v>
      </c>
      <c r="DE697" s="1">
        <f t="shared" si="1684"/>
        <v>0.54187969353149745</v>
      </c>
      <c r="DF697" s="1">
        <f t="shared" si="1685"/>
        <v>0.49139454957048312</v>
      </c>
      <c r="DG697" s="1">
        <f t="shared" si="1686"/>
        <v>0.44225173174552462</v>
      </c>
      <c r="DH697" s="1">
        <f t="shared" si="1687"/>
        <v>0.39494118609697243</v>
      </c>
      <c r="DI697" s="1">
        <f t="shared" si="1688"/>
        <v>0.34989438994537975</v>
      </c>
      <c r="DJ697" s="1">
        <f t="shared" si="1689"/>
        <v>0.30747302907943874</v>
      </c>
      <c r="DK697" s="1">
        <f t="shared" si="1690"/>
        <v>0.2679612312032244</v>
      </c>
      <c r="DL697" s="1">
        <f t="shared" si="1691"/>
        <v>0.23156156978236084</v>
      </c>
      <c r="DM697" s="1">
        <f t="shared" si="1692"/>
        <v>0.19839479946245148</v>
      </c>
      <c r="DN697" s="1">
        <f t="shared" si="1693"/>
        <v>0.16850305122679807</v>
      </c>
      <c r="DO697" s="1">
        <f t="shared" si="1694"/>
        <v>0.14185602051055363</v>
      </c>
      <c r="DP697" s="1">
        <f t="shared" si="1695"/>
        <v>0.1183595376881852</v>
      </c>
      <c r="DQ697" s="1">
        <f t="shared" si="1696"/>
        <v>9.7865824852136712E-2</v>
      </c>
      <c r="DR697" s="1">
        <f t="shared" si="1697"/>
        <v>8.0184716635368317E-2</v>
      </c>
      <c r="DS697" s="1">
        <f t="shared" si="1698"/>
        <v>6.5095151444158075E-2</v>
      </c>
      <c r="DT697" s="1">
        <f t="shared" si="1699"/>
        <v>5.2356313819541145E-2</v>
      </c>
      <c r="DU697" s="1">
        <f t="shared" si="1700"/>
        <v>4.1717916680734539E-2</v>
      </c>
      <c r="DV697" s="1">
        <f t="shared" si="1701"/>
        <v>3.2929240468255593E-2</v>
      </c>
      <c r="DW697" s="1">
        <f t="shared" si="1702"/>
        <v>2.5746681393515155E-2</v>
      </c>
      <c r="DX697" s="1">
        <f t="shared" si="1703"/>
        <v>1.9939691262346085E-2</v>
      </c>
      <c r="DY697" s="1">
        <f t="shared" si="1704"/>
        <v>1.5295107210901953E-2</v>
      </c>
      <c r="DZ697" s="1">
        <f t="shared" si="1705"/>
        <v>1.1619964629262592E-2</v>
      </c>
      <c r="EA697" s="1">
        <f t="shared" si="1706"/>
        <v>8.7429570425947289E-3</v>
      </c>
      <c r="EB697" s="1">
        <f t="shared" si="1707"/>
        <v>6.5147520716490742E-3</v>
      </c>
      <c r="EC697" s="1">
        <f t="shared" si="1708"/>
        <v>4.8073944285972154E-3</v>
      </c>
      <c r="ED697" s="1">
        <f t="shared" si="1709"/>
        <v>3.513028538531257E-3</v>
      </c>
      <c r="EE697" s="1">
        <f t="shared" si="1710"/>
        <v>2.5421591442537613E-3</v>
      </c>
      <c r="EF697" s="1">
        <f t="shared" si="1711"/>
        <v>1.8216428638489367E-3</v>
      </c>
      <c r="EG697" s="1">
        <f t="shared" si="1712"/>
        <v>1.2925716853401481E-3</v>
      </c>
      <c r="EH697" s="1">
        <f t="shared" si="1713"/>
        <v>9.0817481430196167E-4</v>
      </c>
      <c r="EI697" s="1">
        <f t="shared" si="1714"/>
        <v>6.3183136724980263E-4</v>
      </c>
      <c r="EJ697" s="1">
        <f t="shared" si="1715"/>
        <v>4.3525546935582505E-4</v>
      </c>
      <c r="EK697" s="1">
        <f t="shared" si="1716"/>
        <v>2.9688884331764134E-4</v>
      </c>
      <c r="EL697" s="1">
        <f t="shared" si="1717"/>
        <v>2.0051467052998611E-4</v>
      </c>
      <c r="EM697" s="1">
        <f t="shared" si="1718"/>
        <v>1.3409044872806863E-4</v>
      </c>
      <c r="EN697" s="1">
        <f t="shared" si="1719"/>
        <v>8.8786393145498971E-5</v>
      </c>
      <c r="EO697" s="1">
        <f t="shared" si="1720"/>
        <v>5.8208975850489116E-5</v>
      </c>
      <c r="EP697" s="1">
        <f t="shared" si="1721"/>
        <v>3.7785673409429813E-5</v>
      </c>
      <c r="EQ697" s="1">
        <f t="shared" si="1722"/>
        <v>2.4286072238222681E-5</v>
      </c>
      <c r="ER697" s="1">
        <f t="shared" si="1723"/>
        <v>1.5455394108781502E-5</v>
      </c>
      <c r="ES697" s="1">
        <f t="shared" si="1724"/>
        <v>9.7385861133403947E-6</v>
      </c>
      <c r="ET697" s="1">
        <f t="shared" si="1725"/>
        <v>6.0758333435923376E-6</v>
      </c>
      <c r="EU697" s="1">
        <f t="shared" si="1726"/>
        <v>3.7532942173730932E-6</v>
      </c>
      <c r="EV697" s="1">
        <f t="shared" si="1727"/>
        <v>2.2957454489522082E-6</v>
      </c>
      <c r="EW697" s="1">
        <f t="shared" si="1728"/>
        <v>1.3904777212508035E-6</v>
      </c>
      <c r="EX697" s="1">
        <f t="shared" si="1729"/>
        <v>8.3410838750445505E-7</v>
      </c>
      <c r="EY697" s="1">
        <f t="shared" si="1730"/>
        <v>4.9593974794200087E-7</v>
      </c>
      <c r="EZ697" s="1">
        <f t="shared" si="1731"/>
        <v>2.9309949675913578E-7</v>
      </c>
      <c r="FA697" s="1">
        <f t="shared" si="1732"/>
        <v>1.7399164610794842E-7</v>
      </c>
      <c r="FB697" s="1">
        <f t="shared" si="1733"/>
        <v>1.0761946440553806E-7</v>
      </c>
      <c r="FC697" s="1">
        <f t="shared" si="1734"/>
        <v>7.7192086435157461E-8</v>
      </c>
      <c r="FD697" s="75">
        <f t="shared" si="1585"/>
        <v>7.7192086435157461E-8</v>
      </c>
    </row>
    <row r="698" spans="7:160" x14ac:dyDescent="0.35">
      <c r="G698" t="str">
        <f t="shared" si="1581"/>
        <v>Refd, t=3.41</v>
      </c>
      <c r="H698" s="76">
        <f t="shared" si="1582"/>
        <v>3.4149999999999494</v>
      </c>
      <c r="I698" s="1">
        <f t="shared" si="1583"/>
        <v>0</v>
      </c>
      <c r="J698" s="22">
        <f t="shared" si="1584"/>
        <v>6.6065902063733912E-7</v>
      </c>
      <c r="K698" s="1">
        <f t="shared" si="1586"/>
        <v>1.3012954022639738E-6</v>
      </c>
      <c r="L698" s="1">
        <f t="shared" si="1587"/>
        <v>2.406338948936641E-6</v>
      </c>
      <c r="M698" s="1">
        <f t="shared" si="1588"/>
        <v>4.2674123488207007E-6</v>
      </c>
      <c r="N698" s="1">
        <f t="shared" si="1589"/>
        <v>7.3396623526369713E-6</v>
      </c>
      <c r="O698" s="1">
        <f t="shared" si="1590"/>
        <v>1.2323418992274301E-5</v>
      </c>
      <c r="P698" s="1">
        <f t="shared" si="1591"/>
        <v>2.0281337387015401E-5</v>
      </c>
      <c r="Q698" s="1">
        <f t="shared" si="1592"/>
        <v>3.2803751248814639E-5</v>
      </c>
      <c r="R698" s="1">
        <f t="shared" si="1593"/>
        <v>5.2238257672832246E-5</v>
      </c>
      <c r="S698" s="1">
        <f t="shared" si="1594"/>
        <v>8.2003121206391096E-5</v>
      </c>
      <c r="T698" s="1">
        <f t="shared" si="1595"/>
        <v>1.2700767729204257E-4</v>
      </c>
      <c r="U698" s="1">
        <f t="shared" si="1596"/>
        <v>1.9420613216285891E-4</v>
      </c>
      <c r="V698" s="1">
        <f t="shared" si="1597"/>
        <v>2.9331343280043982E-4</v>
      </c>
      <c r="W698" s="1">
        <f t="shared" si="1598"/>
        <v>4.3771247713606908E-4</v>
      </c>
      <c r="X698" s="1">
        <f t="shared" si="1599"/>
        <v>6.4557995294836613E-4</v>
      </c>
      <c r="Y698" s="1">
        <f t="shared" si="1600"/>
        <v>9.4125252417032862E-4</v>
      </c>
      <c r="Z698" s="1">
        <f t="shared" si="1601"/>
        <v>1.3568448917119652E-3</v>
      </c>
      <c r="AA698" s="1">
        <f t="shared" si="1602"/>
        <v>1.9341155157502534E-3</v>
      </c>
      <c r="AB698" s="1">
        <f t="shared" si="1603"/>
        <v>2.7265538519535247E-3</v>
      </c>
      <c r="AC698" s="1">
        <f t="shared" si="1604"/>
        <v>3.8016346666766327E-3</v>
      </c>
      <c r="AD698" s="1">
        <f t="shared" si="1605"/>
        <v>5.2431509033380869E-3</v>
      </c>
      <c r="AE698" s="1">
        <f t="shared" si="1606"/>
        <v>7.153498129298992E-3</v>
      </c>
      <c r="AF698" s="1">
        <f t="shared" si="1607"/>
        <v>9.6557433079939893E-3</v>
      </c>
      <c r="AG698" s="1">
        <f t="shared" si="1608"/>
        <v>1.2895272121335032E-2</v>
      </c>
      <c r="AH698" s="1">
        <f t="shared" si="1609"/>
        <v>1.7040776919463946E-2</v>
      </c>
      <c r="AI698" s="1">
        <f t="shared" si="1610"/>
        <v>2.2284326932666947E-2</v>
      </c>
      <c r="AJ698" s="1">
        <f t="shared" si="1611"/>
        <v>2.8840259241085679E-2</v>
      </c>
      <c r="AK698" s="1">
        <f t="shared" si="1612"/>
        <v>3.6942648382378949E-2</v>
      </c>
      <c r="AL698" s="1">
        <f t="shared" si="1613"/>
        <v>4.6841158458849778E-2</v>
      </c>
      <c r="AM698" s="1">
        <f t="shared" si="1614"/>
        <v>5.8795156289485256E-2</v>
      </c>
      <c r="AN698" s="1">
        <f t="shared" si="1615"/>
        <v>7.306606691898955E-2</v>
      </c>
      <c r="AO698" s="1">
        <f t="shared" si="1616"/>
        <v>8.9908079732425178E-2</v>
      </c>
      <c r="AP698" s="1">
        <f t="shared" si="1617"/>
        <v>0.10955745707755099</v>
      </c>
      <c r="AQ698" s="1">
        <f t="shared" si="1618"/>
        <v>0.13222084685396132</v>
      </c>
      <c r="AR698" s="1">
        <f t="shared" si="1619"/>
        <v>0.15806314248298384</v>
      </c>
      <c r="AS698" s="1">
        <f t="shared" si="1620"/>
        <v>0.18719555297958759</v>
      </c>
      <c r="AT698" s="1">
        <f t="shared" si="1621"/>
        <v>0.21966462747858811</v>
      </c>
      <c r="AU698" s="1">
        <f t="shared" si="1622"/>
        <v>0.25544300931264013</v>
      </c>
      <c r="AV698" s="1">
        <f t="shared" si="1623"/>
        <v>0.29442266503638592</v>
      </c>
      <c r="AW698" s="1">
        <f t="shared" si="1624"/>
        <v>0.33641123932139327</v>
      </c>
      <c r="AX698" s="1">
        <f t="shared" si="1625"/>
        <v>0.38113202944796815</v>
      </c>
      <c r="AY698" s="1">
        <f t="shared" si="1626"/>
        <v>0.42822786200220042</v>
      </c>
      <c r="AZ698" s="1">
        <f t="shared" si="1627"/>
        <v>0.47726890452309284</v>
      </c>
      <c r="BA698" s="1">
        <f t="shared" si="1628"/>
        <v>0.52776417652423124</v>
      </c>
      <c r="BB698" s="1">
        <f t="shared" si="1629"/>
        <v>0.57917626096111319</v>
      </c>
      <c r="BC698" s="1">
        <f t="shared" si="1630"/>
        <v>0.63093848289872123</v>
      </c>
      <c r="BD698" s="1">
        <f t="shared" si="1631"/>
        <v>0.68247363888292134</v>
      </c>
      <c r="BE698" s="1">
        <f t="shared" si="1632"/>
        <v>0.73321324579099068</v>
      </c>
      <c r="BF698" s="1">
        <f t="shared" si="1633"/>
        <v>0.78261624258545015</v>
      </c>
      <c r="BG698" s="1">
        <f t="shared" si="1634"/>
        <v>0.83018612541957681</v>
      </c>
      <c r="BH698" s="1">
        <f t="shared" si="1635"/>
        <v>0.87548562077885561</v>
      </c>
      <c r="BI698" s="1">
        <f t="shared" si="1636"/>
        <v>0.91814819014168281</v>
      </c>
      <c r="BJ698" s="1">
        <f t="shared" si="1637"/>
        <v>0.95788589442710226</v>
      </c>
      <c r="BK698" s="1">
        <f t="shared" si="1638"/>
        <v>0.99449340496908267</v>
      </c>
      <c r="BL698" s="1">
        <f t="shared" si="1639"/>
        <v>1.0278482064506693</v>
      </c>
      <c r="BM698" s="1">
        <f t="shared" si="1640"/>
        <v>1.0579072740707161</v>
      </c>
      <c r="BN698" s="1">
        <f t="shared" si="1641"/>
        <v>1.084700703746567</v>
      </c>
      <c r="BO698" s="1">
        <f t="shared" si="1642"/>
        <v>1.1083229171997453</v>
      </c>
      <c r="BP698" s="1">
        <f t="shared" si="1643"/>
        <v>1.1289221463399854</v>
      </c>
      <c r="BQ698" s="1">
        <f t="shared" si="1644"/>
        <v>1.1466889227857182</v>
      </c>
      <c r="BR698" s="1">
        <f t="shared" si="1645"/>
        <v>1.1618442636921154</v>
      </c>
      <c r="BS698" s="1">
        <f t="shared" si="1646"/>
        <v>1.1746281639233433</v>
      </c>
      <c r="BT698" s="1">
        <f t="shared" si="1647"/>
        <v>1.185288889677268</v>
      </c>
      <c r="BU698" s="1">
        <f t="shared" si="1648"/>
        <v>1.1940734340333079</v>
      </c>
      <c r="BV698" s="1">
        <f t="shared" si="1649"/>
        <v>1.2012193544933376</v>
      </c>
      <c r="BW698" s="1">
        <f t="shared" si="1650"/>
        <v>1.2069480789382172</v>
      </c>
      <c r="BX698" s="1">
        <f t="shared" si="1651"/>
        <v>1.2114596496929202</v>
      </c>
      <c r="BY698" s="1">
        <f t="shared" si="1652"/>
        <v>1.2149287828758246</v>
      </c>
      <c r="BZ698" s="1">
        <f t="shared" si="1653"/>
        <v>1.2175020561919785</v>
      </c>
      <c r="CA698" s="1">
        <f t="shared" si="1654"/>
        <v>1.2192960042755818</v>
      </c>
      <c r="CB698" s="1">
        <f t="shared" si="1655"/>
        <v>1.2203958956091854</v>
      </c>
      <c r="CC698" s="1">
        <f t="shared" si="1656"/>
        <v>1.2208549860076066</v>
      </c>
      <c r="CD698" s="1">
        <f t="shared" si="1657"/>
        <v>1.2206940862605282</v>
      </c>
      <c r="CE698" s="1">
        <f t="shared" si="1658"/>
        <v>1.2199013403736407</v>
      </c>
      <c r="CF698" s="1">
        <f t="shared" si="1659"/>
        <v>1.2184321798665214</v>
      </c>
      <c r="CG698" s="1">
        <f t="shared" si="1660"/>
        <v>1.2162094923076541</v>
      </c>
      <c r="CH698" s="1">
        <f t="shared" si="1661"/>
        <v>1.2131241120262326</v>
      </c>
      <c r="CI698" s="1">
        <f t="shared" si="1662"/>
        <v>1.2090358010667153</v>
      </c>
      <c r="CJ698" s="1">
        <f t="shared" si="1663"/>
        <v>1.203774932513465</v>
      </c>
      <c r="CK698" s="1">
        <f t="shared" si="1664"/>
        <v>1.1971451104476223</v>
      </c>
      <c r="CL698" s="1">
        <f t="shared" si="1665"/>
        <v>1.1889269561585274</v>
      </c>
      <c r="CM698" s="1">
        <f t="shared" si="1666"/>
        <v>1.178883255523987</v>
      </c>
      <c r="CN698" s="1">
        <f t="shared" si="1667"/>
        <v>1.1667655965458461</v>
      </c>
      <c r="CO698" s="1">
        <f t="shared" si="1668"/>
        <v>1.1523225304193037</v>
      </c>
      <c r="CP698" s="1">
        <f t="shared" si="1669"/>
        <v>1.1353091688588057</v>
      </c>
      <c r="CQ698" s="1">
        <f t="shared" si="1670"/>
        <v>1.1154979925659922</v>
      </c>
      <c r="CR698" s="1">
        <f t="shared" si="1671"/>
        <v>1.0926905015837414</v>
      </c>
      <c r="CS698" s="1">
        <f t="shared" si="1672"/>
        <v>1.0667292010806328</v>
      </c>
      <c r="CT698" s="1">
        <f t="shared" si="1673"/>
        <v>1.0375093003956373</v>
      </c>
      <c r="CU698" s="1">
        <f t="shared" si="1674"/>
        <v>1.0049894233541046</v>
      </c>
      <c r="CV698" s="1">
        <f t="shared" si="1675"/>
        <v>0.96920059656594615</v>
      </c>
      <c r="CW698" s="1">
        <f t="shared" si="1676"/>
        <v>0.93025280878808791</v>
      </c>
      <c r="CX698" s="1">
        <f t="shared" si="1677"/>
        <v>0.88833852268043534</v>
      </c>
      <c r="CY698" s="1">
        <f t="shared" si="1678"/>
        <v>0.8437326686233998</v>
      </c>
      <c r="CZ698" s="1">
        <f t="shared" si="1679"/>
        <v>0.79678885051667336</v>
      </c>
      <c r="DA698" s="1">
        <f t="shared" si="1680"/>
        <v>0.74793173142280833</v>
      </c>
      <c r="DB698" s="1">
        <f t="shared" si="1681"/>
        <v>0.69764582342830661</v>
      </c>
      <c r="DC698" s="1">
        <f t="shared" si="1682"/>
        <v>0.64646115896280965</v>
      </c>
      <c r="DD698" s="1">
        <f t="shared" si="1683"/>
        <v>0.59493654707732735</v>
      </c>
      <c r="DE698" s="1">
        <f t="shared" si="1684"/>
        <v>0.54364129663840899</v>
      </c>
      <c r="DF698" s="1">
        <f t="shared" si="1685"/>
        <v>0.49313640203035453</v>
      </c>
      <c r="DG698" s="1">
        <f t="shared" si="1686"/>
        <v>0.44395622490489517</v>
      </c>
      <c r="DH698" s="1">
        <f t="shared" si="1687"/>
        <v>0.39659166431759768</v>
      </c>
      <c r="DI698" s="1">
        <f t="shared" si="1688"/>
        <v>0.3514756915656907</v>
      </c>
      <c r="DJ698" s="1">
        <f t="shared" si="1689"/>
        <v>0.30897194674354628</v>
      </c>
      <c r="DK698" s="1">
        <f t="shared" si="1690"/>
        <v>0.26936686883478367</v>
      </c>
      <c r="DL698" s="1">
        <f t="shared" si="1691"/>
        <v>0.23286558121336878</v>
      </c>
      <c r="DM698" s="1">
        <f t="shared" si="1692"/>
        <v>0.19959150224064545</v>
      </c>
      <c r="DN698" s="1">
        <f t="shared" si="1693"/>
        <v>0.1695894176386476</v>
      </c>
      <c r="DO698" s="1">
        <f t="shared" si="1694"/>
        <v>0.1428315556355956</v>
      </c>
      <c r="DP698" s="1">
        <f t="shared" si="1695"/>
        <v>0.11922606073286048</v>
      </c>
      <c r="DQ698" s="1">
        <f t="shared" si="1696"/>
        <v>9.8627174663957359E-2</v>
      </c>
      <c r="DR698" s="1">
        <f t="shared" si="1697"/>
        <v>8.0846404946610204E-2</v>
      </c>
      <c r="DS698" s="1">
        <f t="shared" si="1698"/>
        <v>6.5663988026021636E-2</v>
      </c>
      <c r="DT698" s="1">
        <f t="shared" si="1699"/>
        <v>5.2840026521429183E-2</v>
      </c>
      <c r="DU698" s="1">
        <f t="shared" si="1700"/>
        <v>4.2124786613641996E-2</v>
      </c>
      <c r="DV698" s="1">
        <f t="shared" si="1701"/>
        <v>3.32677687921729E-2</v>
      </c>
      <c r="DW698" s="1">
        <f t="shared" si="1702"/>
        <v>2.6025299752512814E-2</v>
      </c>
      <c r="DX698" s="1">
        <f t="shared" si="1703"/>
        <v>2.0166523330941207E-2</v>
      </c>
      <c r="DY698" s="1">
        <f t="shared" si="1704"/>
        <v>1.5477784467854323E-2</v>
      </c>
      <c r="DZ698" s="1">
        <f t="shared" si="1705"/>
        <v>1.1765495669130778E-2</v>
      </c>
      <c r="EA698" s="1">
        <f t="shared" si="1706"/>
        <v>8.8576466770273615E-3</v>
      </c>
      <c r="EB698" s="1">
        <f t="shared" si="1707"/>
        <v>6.6041642624393862E-3</v>
      </c>
      <c r="EC698" s="1">
        <f t="shared" si="1708"/>
        <v>4.876351739088668E-3</v>
      </c>
      <c r="ED698" s="1">
        <f t="shared" si="1709"/>
        <v>3.565640218588267E-3</v>
      </c>
      <c r="EE698" s="1">
        <f t="shared" si="1710"/>
        <v>2.5818700525049665E-3</v>
      </c>
      <c r="EF698" s="1">
        <f t="shared" si="1711"/>
        <v>1.851296024976939E-3</v>
      </c>
      <c r="EG698" s="1">
        <f t="shared" si="1712"/>
        <v>1.314478217055282E-3</v>
      </c>
      <c r="EH698" s="1">
        <f t="shared" si="1713"/>
        <v>9.2418608458345235E-4</v>
      </c>
      <c r="EI698" s="1">
        <f t="shared" si="1714"/>
        <v>6.4340942523162439E-4</v>
      </c>
      <c r="EJ698" s="1">
        <f t="shared" si="1715"/>
        <v>4.4353892925247732E-4</v>
      </c>
      <c r="EK698" s="1">
        <f t="shared" si="1716"/>
        <v>3.027524173726082E-4</v>
      </c>
      <c r="EL698" s="1">
        <f t="shared" si="1717"/>
        <v>2.0462140100154747E-4</v>
      </c>
      <c r="EM698" s="1">
        <f t="shared" si="1718"/>
        <v>1.3693636273961156E-4</v>
      </c>
      <c r="EN698" s="1">
        <f t="shared" si="1719"/>
        <v>9.0737800095341199E-5</v>
      </c>
      <c r="EO698" s="1">
        <f t="shared" si="1720"/>
        <v>5.9532961253620815E-5</v>
      </c>
      <c r="EP698" s="1">
        <f t="shared" si="1721"/>
        <v>3.8674540147542894E-5</v>
      </c>
      <c r="EQ698" s="1">
        <f t="shared" si="1722"/>
        <v>2.4876568440907135E-5</v>
      </c>
      <c r="ER698" s="1">
        <f t="shared" si="1723"/>
        <v>1.5843574437496228E-5</v>
      </c>
      <c r="ES698" s="1">
        <f t="shared" si="1724"/>
        <v>9.9911056753158589E-6</v>
      </c>
      <c r="ET698" s="1">
        <f t="shared" si="1725"/>
        <v>6.2383924312724926E-6</v>
      </c>
      <c r="EU698" s="1">
        <f t="shared" si="1726"/>
        <v>3.8568545798144763E-6</v>
      </c>
      <c r="EV698" s="1">
        <f t="shared" si="1727"/>
        <v>2.3610373692015611E-6</v>
      </c>
      <c r="EW698" s="1">
        <f t="shared" si="1728"/>
        <v>1.4312202775588996E-6</v>
      </c>
      <c r="EX698" s="1">
        <f t="shared" si="1729"/>
        <v>8.5927806923527742E-7</v>
      </c>
      <c r="EY698" s="1">
        <f t="shared" si="1730"/>
        <v>5.1134769824772198E-7</v>
      </c>
      <c r="EZ698" s="1">
        <f t="shared" si="1731"/>
        <v>3.0247593209795593E-7</v>
      </c>
      <c r="FA698" s="1">
        <f t="shared" si="1732"/>
        <v>1.797273075476387E-7</v>
      </c>
      <c r="FB698" s="1">
        <f t="shared" si="1733"/>
        <v>1.1127780700217431E-7</v>
      </c>
      <c r="FC698" s="1">
        <f t="shared" si="1734"/>
        <v>7.988220374019186E-8</v>
      </c>
      <c r="FD698" s="75">
        <f t="shared" si="1585"/>
        <v>7.988220374019186E-8</v>
      </c>
    </row>
    <row r="699" spans="7:160" x14ac:dyDescent="0.35">
      <c r="G699" t="str">
        <f t="shared" si="1581"/>
        <v>Refd, t=3.42</v>
      </c>
      <c r="H699" s="76">
        <f t="shared" si="1582"/>
        <v>3.4199999999999493</v>
      </c>
      <c r="I699" s="1">
        <f t="shared" si="1583"/>
        <v>0</v>
      </c>
      <c r="J699" s="22">
        <f t="shared" si="1584"/>
        <v>6.5334559164386569E-7</v>
      </c>
      <c r="K699" s="1">
        <f t="shared" si="1586"/>
        <v>1.2868955747606023E-6</v>
      </c>
      <c r="L699" s="1">
        <f t="shared" si="1587"/>
        <v>2.3797287265754815E-6</v>
      </c>
      <c r="M699" s="1">
        <f t="shared" si="1588"/>
        <v>4.2202678317611514E-6</v>
      </c>
      <c r="N699" s="1">
        <f t="shared" si="1589"/>
        <v>7.2586857503868567E-6</v>
      </c>
      <c r="O699" s="1">
        <f t="shared" si="1590"/>
        <v>1.2187698651383925E-5</v>
      </c>
      <c r="P699" s="1">
        <f t="shared" si="1591"/>
        <v>2.0058482119010103E-5</v>
      </c>
      <c r="Q699" s="1">
        <f t="shared" si="1592"/>
        <v>3.2444322112855957E-5</v>
      </c>
      <c r="R699" s="1">
        <f t="shared" si="1593"/>
        <v>5.166788059364922E-5</v>
      </c>
      <c r="S699" s="1">
        <f t="shared" si="1594"/>
        <v>8.111150435824289E-5</v>
      </c>
      <c r="T699" s="1">
        <f t="shared" si="1595"/>
        <v>1.2563358545401469E-4</v>
      </c>
      <c r="U699" s="1">
        <f t="shared" si="1596"/>
        <v>1.9211719959028151E-4</v>
      </c>
      <c r="V699" s="1">
        <f t="shared" si="1597"/>
        <v>2.9017954725452962E-4</v>
      </c>
      <c r="W699" s="1">
        <f t="shared" si="1598"/>
        <v>4.3307136962856586E-4</v>
      </c>
      <c r="X699" s="1">
        <f t="shared" si="1599"/>
        <v>6.3879361814045139E-4</v>
      </c>
      <c r="Y699" s="1">
        <f t="shared" si="1600"/>
        <v>9.3145322043759499E-4</v>
      </c>
      <c r="Z699" s="1">
        <f t="shared" si="1601"/>
        <v>1.3428697777252108E-3</v>
      </c>
      <c r="AA699" s="1">
        <f t="shared" si="1602"/>
        <v>1.9144295221699768E-3</v>
      </c>
      <c r="AB699" s="1">
        <f t="shared" si="1603"/>
        <v>2.6991612056926164E-3</v>
      </c>
      <c r="AC699" s="1">
        <f t="shared" si="1604"/>
        <v>3.7639806083221115E-3</v>
      </c>
      <c r="AD699" s="1">
        <f t="shared" si="1605"/>
        <v>5.1920165663461347E-3</v>
      </c>
      <c r="AE699" s="1">
        <f t="shared" si="1606"/>
        <v>7.0848932456683026E-3</v>
      </c>
      <c r="AF699" s="1">
        <f t="shared" si="1607"/>
        <v>9.5648032854927095E-3</v>
      </c>
      <c r="AG699" s="1">
        <f t="shared" si="1608"/>
        <v>1.2776167965089654E-2</v>
      </c>
      <c r="AH699" s="1">
        <f t="shared" si="1609"/>
        <v>1.688664825522853E-2</v>
      </c>
      <c r="AI699" s="1">
        <f t="shared" si="1610"/>
        <v>2.2087249793267698E-2</v>
      </c>
      <c r="AJ699" s="1">
        <f t="shared" si="1611"/>
        <v>2.8591261034021678E-2</v>
      </c>
      <c r="AK699" s="1">
        <f t="shared" si="1612"/>
        <v>3.6631782293518364E-2</v>
      </c>
      <c r="AL699" s="1">
        <f t="shared" si="1613"/>
        <v>4.6457648222391859E-2</v>
      </c>
      <c r="AM699" s="1">
        <f t="shared" si="1614"/>
        <v>5.8327619594873453E-2</v>
      </c>
      <c r="AN699" s="1">
        <f t="shared" si="1615"/>
        <v>7.2502821667906808E-2</v>
      </c>
      <c r="AO699" s="1">
        <f t="shared" si="1616"/>
        <v>8.923753198496237E-2</v>
      </c>
      <c r="AP699" s="1">
        <f t="shared" si="1617"/>
        <v>0.10876856308618077</v>
      </c>
      <c r="AQ699" s="1">
        <f t="shared" si="1618"/>
        <v>0.13130363450116472</v>
      </c>
      <c r="AR699" s="1">
        <f t="shared" si="1619"/>
        <v>0.15700927029418163</v>
      </c>
      <c r="AS699" s="1">
        <f t="shared" si="1620"/>
        <v>0.18599887837320686</v>
      </c>
      <c r="AT699" s="1">
        <f t="shared" si="1621"/>
        <v>0.21832175078511784</v>
      </c>
      <c r="AU699" s="1">
        <f t="shared" si="1622"/>
        <v>0.25395375705667983</v>
      </c>
      <c r="AV699" s="1">
        <f t="shared" si="1623"/>
        <v>0.29279047561772781</v>
      </c>
      <c r="AW699" s="1">
        <f t="shared" si="1624"/>
        <v>0.33464341692849431</v>
      </c>
      <c r="AX699" s="1">
        <f t="shared" si="1625"/>
        <v>0.37923983788155891</v>
      </c>
      <c r="AY699" s="1">
        <f t="shared" si="1626"/>
        <v>0.42622643884397032</v>
      </c>
      <c r="AZ699" s="1">
        <f t="shared" si="1627"/>
        <v>0.47517698718949747</v>
      </c>
      <c r="BA699" s="1">
        <f t="shared" si="1628"/>
        <v>0.52560364434059803</v>
      </c>
      <c r="BB699" s="1">
        <f t="shared" si="1629"/>
        <v>0.57697151040358718</v>
      </c>
      <c r="BC699" s="1">
        <f t="shared" si="1630"/>
        <v>0.62871566540403379</v>
      </c>
      <c r="BD699" s="1">
        <f t="shared" si="1631"/>
        <v>0.68025980096672056</v>
      </c>
      <c r="BE699" s="1">
        <f t="shared" si="1632"/>
        <v>0.73103541865018529</v>
      </c>
      <c r="BF699" s="1">
        <f t="shared" si="1633"/>
        <v>0.78050053216829252</v>
      </c>
      <c r="BG699" s="1">
        <f t="shared" si="1634"/>
        <v>0.82815685376743819</v>
      </c>
      <c r="BH699" s="1">
        <f t="shared" si="1635"/>
        <v>0.87356456531453019</v>
      </c>
      <c r="BI699" s="1">
        <f t="shared" si="1636"/>
        <v>0.9163539599321372</v>
      </c>
      <c r="BJ699" s="1">
        <f t="shared" si="1637"/>
        <v>0.95623347205336828</v>
      </c>
      <c r="BK699" s="1">
        <f t="shared" si="1638"/>
        <v>0.99299387050584453</v>
      </c>
      <c r="BL699" s="1">
        <f t="shared" si="1639"/>
        <v>1.0265086473304987</v>
      </c>
      <c r="BM699" s="1">
        <f t="shared" si="1640"/>
        <v>1.0567308724156672</v>
      </c>
      <c r="BN699" s="1">
        <f t="shared" si="1641"/>
        <v>1.0836869821003081</v>
      </c>
      <c r="BO699" s="1">
        <f t="shared" si="1642"/>
        <v>1.1074681152706123</v>
      </c>
      <c r="BP699" s="1">
        <f t="shared" si="1643"/>
        <v>1.1282196958658126</v>
      </c>
      <c r="BQ699" s="1">
        <f t="shared" si="1644"/>
        <v>1.1461299851385456</v>
      </c>
      <c r="BR699" s="1">
        <f t="shared" si="1645"/>
        <v>1.161418295238354</v>
      </c>
      <c r="BS699" s="1">
        <f t="shared" si="1646"/>
        <v>1.1743234770714088</v>
      </c>
      <c r="BT699" s="1">
        <f t="shared" si="1647"/>
        <v>1.1850931824227178</v>
      </c>
      <c r="BU699" s="1">
        <f t="shared" si="1648"/>
        <v>1.1939742669879359</v>
      </c>
      <c r="BV699" s="1">
        <f t="shared" si="1649"/>
        <v>1.2012045611710802</v>
      </c>
      <c r="BW699" s="1">
        <f t="shared" si="1650"/>
        <v>1.2070061018245062</v>
      </c>
      <c r="BX699" s="1">
        <f t="shared" si="1651"/>
        <v>1.2115798008029155</v>
      </c>
      <c r="BY699" s="1">
        <f t="shared" si="1652"/>
        <v>1.2151014327026883</v>
      </c>
      <c r="BZ699" s="1">
        <f t="shared" si="1653"/>
        <v>1.2177187588987295</v>
      </c>
      <c r="CA699" s="1">
        <f t="shared" si="1654"/>
        <v>1.2195495695760166</v>
      </c>
      <c r="CB699" s="1">
        <f t="shared" si="1655"/>
        <v>1.2206804190228391</v>
      </c>
      <c r="CC699" s="1">
        <f t="shared" si="1656"/>
        <v>1.2211658491677033</v>
      </c>
      <c r="CD699" s="1">
        <f t="shared" si="1657"/>
        <v>1.2210279378795108</v>
      </c>
      <c r="CE699" s="1">
        <f t="shared" si="1658"/>
        <v>1.2202560665488642</v>
      </c>
      <c r="CF699" s="1">
        <f t="shared" si="1659"/>
        <v>1.218806869881655</v>
      </c>
      <c r="CG699" s="1">
        <f t="shared" si="1660"/>
        <v>1.2166044032025052</v>
      </c>
      <c r="CH699" s="1">
        <f t="shared" si="1661"/>
        <v>1.2135406322160305</v>
      </c>
      <c r="CI699" s="1">
        <f t="shared" si="1662"/>
        <v>1.2094764104312643</v>
      </c>
      <c r="CJ699" s="1">
        <f t="shared" si="1663"/>
        <v>1.2042431538772314</v>
      </c>
      <c r="CK699" s="1">
        <f t="shared" si="1664"/>
        <v>1.1976454454505954</v>
      </c>
      <c r="CL699" s="1">
        <f t="shared" si="1665"/>
        <v>1.1894647973712695</v>
      </c>
      <c r="CM699" s="1">
        <f t="shared" si="1666"/>
        <v>1.1794647664533955</v>
      </c>
      <c r="CN699" s="1">
        <f t="shared" si="1667"/>
        <v>1.1673975520273716</v>
      </c>
      <c r="CO699" s="1">
        <f t="shared" si="1668"/>
        <v>1.1530121118453864</v>
      </c>
      <c r="CP699" s="1">
        <f t="shared" si="1669"/>
        <v>1.1360637117130818</v>
      </c>
      <c r="CQ699" s="1">
        <f t="shared" si="1670"/>
        <v>1.1163246876754547</v>
      </c>
      <c r="CR699" s="1">
        <f t="shared" si="1671"/>
        <v>1.0935960561118721</v>
      </c>
      <c r="CS699" s="1">
        <f t="shared" si="1672"/>
        <v>1.0677194702014416</v>
      </c>
      <c r="CT699" s="1">
        <f t="shared" si="1673"/>
        <v>1.0385889053614823</v>
      </c>
      <c r="CU699" s="1">
        <f t="shared" si="1674"/>
        <v>1.0061613757961267</v>
      </c>
      <c r="CV699" s="1">
        <f t="shared" si="1675"/>
        <v>0.97046595183791262</v>
      </c>
      <c r="CW699" s="1">
        <f t="shared" si="1676"/>
        <v>0.93161037252945278</v>
      </c>
      <c r="CX699" s="1">
        <f t="shared" si="1677"/>
        <v>0.88978463419384823</v>
      </c>
      <c r="CY699" s="1">
        <f t="shared" si="1678"/>
        <v>0.84526108196552396</v>
      </c>
      <c r="CZ699" s="1">
        <f t="shared" si="1679"/>
        <v>0.79839072942648259</v>
      </c>
      <c r="DA699" s="1">
        <f t="shared" si="1680"/>
        <v>0.74959576762062685</v>
      </c>
      <c r="DB699" s="1">
        <f t="shared" si="1681"/>
        <v>0.69935847988836164</v>
      </c>
      <c r="DC699" s="1">
        <f t="shared" si="1682"/>
        <v>0.64820703114473954</v>
      </c>
      <c r="DD699" s="1">
        <f t="shared" si="1683"/>
        <v>0.59669882656317319</v>
      </c>
      <c r="DE699" s="1">
        <f t="shared" si="1684"/>
        <v>0.54540231395714001</v>
      </c>
      <c r="DF699" s="1">
        <f t="shared" si="1685"/>
        <v>0.49487821939900511</v>
      </c>
      <c r="DG699" s="1">
        <f t="shared" si="1686"/>
        <v>0.4456612457663659</v>
      </c>
      <c r="DH699" s="1">
        <f t="shared" si="1687"/>
        <v>0.39824322528789774</v>
      </c>
      <c r="DI699" s="1">
        <f t="shared" si="1688"/>
        <v>0.35305860383652055</v>
      </c>
      <c r="DJ699" s="1">
        <f t="shared" si="1689"/>
        <v>0.31047295796627866</v>
      </c>
      <c r="DK699" s="1">
        <f t="shared" si="1690"/>
        <v>0.27077502263408371</v>
      </c>
      <c r="DL699" s="1">
        <f t="shared" si="1691"/>
        <v>0.23417245913675955</v>
      </c>
      <c r="DM699" s="1">
        <f t="shared" si="1692"/>
        <v>0.20079134141015273</v>
      </c>
      <c r="DN699" s="1">
        <f t="shared" si="1693"/>
        <v>0.17067910585570406</v>
      </c>
      <c r="DO699" s="1">
        <f t="shared" si="1694"/>
        <v>0.14381051346784018</v>
      </c>
      <c r="DP699" s="1">
        <f t="shared" si="1695"/>
        <v>0.12009602656799366</v>
      </c>
      <c r="DQ699" s="1">
        <f t="shared" si="1696"/>
        <v>9.939191341376985E-2</v>
      </c>
      <c r="DR699" s="1">
        <f t="shared" si="1697"/>
        <v>8.1511363792917541E-2</v>
      </c>
      <c r="DS699" s="1">
        <f t="shared" si="1698"/>
        <v>6.6235923299932054E-2</v>
      </c>
      <c r="DT699" s="1">
        <f t="shared" si="1699"/>
        <v>5.3326624669363561E-2</v>
      </c>
      <c r="DU699" s="1">
        <f t="shared" si="1700"/>
        <v>4.2534299549906326E-2</v>
      </c>
      <c r="DV699" s="1">
        <f t="shared" si="1701"/>
        <v>3.3608680189449548E-2</v>
      </c>
      <c r="DW699" s="1">
        <f t="shared" si="1702"/>
        <v>2.6306034441414744E-2</v>
      </c>
      <c r="DX699" s="1">
        <f t="shared" si="1703"/>
        <v>2.0395207419791107E-2</v>
      </c>
      <c r="DY699" s="1">
        <f t="shared" si="1704"/>
        <v>1.5662059451114933E-2</v>
      </c>
      <c r="DZ699" s="1">
        <f t="shared" si="1705"/>
        <v>1.1912385978502235E-2</v>
      </c>
      <c r="EA699" s="1">
        <f t="shared" si="1706"/>
        <v>8.9734770520388078E-3</v>
      </c>
      <c r="EB699" s="1">
        <f t="shared" si="1707"/>
        <v>6.6945210819124787E-3</v>
      </c>
      <c r="EC699" s="1">
        <f t="shared" si="1708"/>
        <v>4.9460810708168261E-3</v>
      </c>
      <c r="ED699" s="1">
        <f t="shared" si="1709"/>
        <v>3.618874744709353E-3</v>
      </c>
      <c r="EE699" s="1">
        <f t="shared" si="1710"/>
        <v>2.6220770906791378E-3</v>
      </c>
      <c r="EF699" s="1">
        <f t="shared" si="1711"/>
        <v>1.8813394380552452E-3</v>
      </c>
      <c r="EG699" s="1">
        <f t="shared" si="1712"/>
        <v>1.3366879245838225E-3</v>
      </c>
      <c r="EH699" s="1">
        <f t="shared" si="1713"/>
        <v>9.4043000471122026E-4</v>
      </c>
      <c r="EI699" s="1">
        <f t="shared" si="1714"/>
        <v>6.5516385275888635E-4</v>
      </c>
      <c r="EJ699" s="1">
        <f t="shared" si="1715"/>
        <v>4.5195449026493289E-4</v>
      </c>
      <c r="EK699" s="1">
        <f t="shared" si="1716"/>
        <v>3.087137595034661E-4</v>
      </c>
      <c r="EL699" s="1">
        <f t="shared" si="1717"/>
        <v>2.0879963667209519E-4</v>
      </c>
      <c r="EM699" s="1">
        <f t="shared" si="1718"/>
        <v>1.3983396210255739E-4</v>
      </c>
      <c r="EN699" s="1">
        <f t="shared" si="1719"/>
        <v>9.2726132288458839E-5</v>
      </c>
      <c r="EO699" s="1">
        <f t="shared" si="1720"/>
        <v>6.0883022582173415E-5</v>
      </c>
      <c r="EP699" s="1">
        <f t="shared" si="1721"/>
        <v>3.9581610136788585E-5</v>
      </c>
      <c r="EQ699" s="1">
        <f t="shared" si="1722"/>
        <v>2.5479627304556825E-5</v>
      </c>
      <c r="ER699" s="1">
        <f t="shared" si="1723"/>
        <v>1.6240326462531593E-5</v>
      </c>
      <c r="ES699" s="1">
        <f t="shared" si="1724"/>
        <v>1.0249407956839755E-5</v>
      </c>
      <c r="ET699" s="1">
        <f t="shared" si="1725"/>
        <v>6.4048090095904963E-6</v>
      </c>
      <c r="EU699" s="1">
        <f t="shared" si="1726"/>
        <v>3.9629595071737643E-6</v>
      </c>
      <c r="EV699" s="1">
        <f t="shared" si="1727"/>
        <v>2.4279892357958187E-6</v>
      </c>
      <c r="EW699" s="1">
        <f t="shared" si="1728"/>
        <v>1.4730338849911535E-6</v>
      </c>
      <c r="EX699" s="1">
        <f t="shared" si="1729"/>
        <v>8.8513153975349897E-7</v>
      </c>
      <c r="EY699" s="1">
        <f t="shared" si="1730"/>
        <v>5.2718807781067994E-7</v>
      </c>
      <c r="EZ699" s="1">
        <f t="shared" si="1731"/>
        <v>3.1212423907652936E-7</v>
      </c>
      <c r="FA699" s="1">
        <f t="shared" si="1732"/>
        <v>1.8563491332972085E-7</v>
      </c>
      <c r="FB699" s="1">
        <f t="shared" si="1733"/>
        <v>1.150495845961623E-7</v>
      </c>
      <c r="FC699" s="1">
        <f t="shared" si="1734"/>
        <v>8.2657993027226669E-8</v>
      </c>
      <c r="FD699" s="75">
        <f t="shared" si="1585"/>
        <v>8.2657993027226669E-8</v>
      </c>
    </row>
    <row r="700" spans="7:160" x14ac:dyDescent="0.35">
      <c r="G700" t="str">
        <f t="shared" si="1581"/>
        <v>Refd, t=3.42</v>
      </c>
      <c r="H700" s="76">
        <f t="shared" si="1582"/>
        <v>3.4249999999999492</v>
      </c>
      <c r="I700" s="1">
        <f t="shared" si="1583"/>
        <v>0</v>
      </c>
      <c r="J700" s="22">
        <f t="shared" si="1584"/>
        <v>6.4611339147603138E-7</v>
      </c>
      <c r="K700" s="1">
        <f t="shared" si="1586"/>
        <v>1.2726556853239454E-6</v>
      </c>
      <c r="L700" s="1">
        <f t="shared" si="1587"/>
        <v>2.3534140462959788E-6</v>
      </c>
      <c r="M700" s="1">
        <f t="shared" si="1588"/>
        <v>4.1736467998200501E-6</v>
      </c>
      <c r="N700" s="1">
        <f t="shared" si="1589"/>
        <v>7.1786078405399215E-6</v>
      </c>
      <c r="O700" s="1">
        <f t="shared" si="1590"/>
        <v>1.2053483180047584E-5</v>
      </c>
      <c r="P700" s="1">
        <f t="shared" si="1591"/>
        <v>1.983809431901362E-5</v>
      </c>
      <c r="Q700" s="1">
        <f t="shared" si="1592"/>
        <v>3.2088864336376921E-5</v>
      </c>
      <c r="R700" s="1">
        <f t="shared" si="1593"/>
        <v>5.1103787875428895E-5</v>
      </c>
      <c r="S700" s="1">
        <f t="shared" si="1594"/>
        <v>8.0229675263959516E-5</v>
      </c>
      <c r="T700" s="1">
        <f t="shared" si="1595"/>
        <v>1.2427450840089783E-4</v>
      </c>
      <c r="U700" s="1">
        <f t="shared" si="1596"/>
        <v>1.9005096476750215E-4</v>
      </c>
      <c r="V700" s="1">
        <f t="shared" si="1597"/>
        <v>2.8707948527376554E-4</v>
      </c>
      <c r="W700" s="1">
        <f t="shared" si="1598"/>
        <v>4.2847995877940906E-4</v>
      </c>
      <c r="X700" s="1">
        <f t="shared" si="1599"/>
        <v>6.3207928983148684E-4</v>
      </c>
      <c r="Y700" s="1">
        <f t="shared" si="1600"/>
        <v>9.2175681185808014E-4</v>
      </c>
      <c r="Z700" s="1">
        <f t="shared" si="1601"/>
        <v>1.3290396816649534E-3</v>
      </c>
      <c r="AA700" s="1">
        <f t="shared" si="1602"/>
        <v>1.8949451162076809E-3</v>
      </c>
      <c r="AB700" s="1">
        <f t="shared" si="1603"/>
        <v>2.6720449498413138E-3</v>
      </c>
      <c r="AC700" s="1">
        <f t="shared" si="1604"/>
        <v>3.726700309288131E-3</v>
      </c>
      <c r="AD700" s="1">
        <f t="shared" si="1605"/>
        <v>5.1413807193134414E-3</v>
      </c>
      <c r="AE700" s="1">
        <f t="shared" si="1606"/>
        <v>7.0169440455790698E-3</v>
      </c>
      <c r="AF700" s="1">
        <f t="shared" si="1607"/>
        <v>9.4747137673535514E-3</v>
      </c>
      <c r="AG700" s="1">
        <f t="shared" si="1608"/>
        <v>1.2658151652419569E-2</v>
      </c>
      <c r="AH700" s="1">
        <f t="shared" si="1609"/>
        <v>1.673389147950393E-2</v>
      </c>
      <c r="AI700" s="1">
        <f t="shared" si="1610"/>
        <v>2.1891878260665656E-2</v>
      </c>
      <c r="AJ700" s="1">
        <f t="shared" si="1611"/>
        <v>2.8344352993763682E-2</v>
      </c>
      <c r="AK700" s="1">
        <f t="shared" si="1612"/>
        <v>3.6323440534107687E-2</v>
      </c>
      <c r="AL700" s="1">
        <f t="shared" si="1613"/>
        <v>4.6077141845678141E-2</v>
      </c>
      <c r="AM700" s="1">
        <f t="shared" si="1614"/>
        <v>5.7863603918229554E-2</v>
      </c>
      <c r="AN700" s="1">
        <f t="shared" si="1615"/>
        <v>7.194364061452925E-2</v>
      </c>
      <c r="AO700" s="1">
        <f t="shared" si="1616"/>
        <v>8.8571602017002829E-2</v>
      </c>
      <c r="AP700" s="1">
        <f t="shared" si="1617"/>
        <v>0.10798483135751182</v>
      </c>
      <c r="AQ700" s="1">
        <f t="shared" si="1618"/>
        <v>0.13039209687156622</v>
      </c>
      <c r="AR700" s="1">
        <f t="shared" si="1619"/>
        <v>0.15596152772694855</v>
      </c>
      <c r="AS700" s="1">
        <f t="shared" si="1620"/>
        <v>0.18480870372206079</v>
      </c>
      <c r="AT700" s="1">
        <f t="shared" si="1621"/>
        <v>0.21698563280445277</v>
      </c>
      <c r="AU700" s="1">
        <f t="shared" si="1622"/>
        <v>0.25247138535258262</v>
      </c>
      <c r="AV700" s="1">
        <f t="shared" si="1623"/>
        <v>0.29116512978670217</v>
      </c>
      <c r="AW700" s="1">
        <f t="shared" si="1624"/>
        <v>0.3328822256894281</v>
      </c>
      <c r="AX700" s="1">
        <f t="shared" si="1625"/>
        <v>0.37735387969784406</v>
      </c>
      <c r="AY700" s="1">
        <f t="shared" si="1626"/>
        <v>0.42423066413753024</v>
      </c>
      <c r="AZ700" s="1">
        <f t="shared" si="1627"/>
        <v>0.47308995321840275</v>
      </c>
      <c r="BA700" s="1">
        <f t="shared" si="1628"/>
        <v>0.52344706630506888</v>
      </c>
      <c r="BB700" s="1">
        <f t="shared" si="1629"/>
        <v>0.57476964530207064</v>
      </c>
      <c r="BC700" s="1">
        <f t="shared" si="1630"/>
        <v>0.62649455741337579</v>
      </c>
      <c r="BD700" s="1">
        <f t="shared" si="1631"/>
        <v>0.67804642751933919</v>
      </c>
      <c r="BE700" s="1">
        <f t="shared" si="1632"/>
        <v>0.7288567839285035</v>
      </c>
      <c r="BF700" s="1">
        <f t="shared" si="1633"/>
        <v>0.77838275870199258</v>
      </c>
      <c r="BG700" s="1">
        <f t="shared" si="1634"/>
        <v>0.82612432282537396</v>
      </c>
      <c r="BH700" s="1">
        <f t="shared" si="1635"/>
        <v>0.87163915285025273</v>
      </c>
      <c r="BI700" s="1">
        <f t="shared" si="1636"/>
        <v>0.91455440738161198</v>
      </c>
      <c r="BJ700" s="1">
        <f t="shared" si="1637"/>
        <v>0.95457492104651542</v>
      </c>
      <c r="BK700" s="1">
        <f t="shared" si="1638"/>
        <v>0.9914875785384335</v>
      </c>
      <c r="BL700" s="1">
        <f t="shared" si="1639"/>
        <v>1.0251618887774767</v>
      </c>
      <c r="BM700" s="1">
        <f t="shared" si="1640"/>
        <v>1.0555470170805592</v>
      </c>
      <c r="BN700" s="1">
        <f t="shared" si="1641"/>
        <v>1.0826657327981</v>
      </c>
      <c r="BO700" s="1">
        <f t="shared" si="1642"/>
        <v>1.1066058775260041</v>
      </c>
      <c r="BP700" s="1">
        <f t="shared" si="1643"/>
        <v>1.1275100471839787</v>
      </c>
      <c r="BQ700" s="1">
        <f t="shared" si="1644"/>
        <v>1.1455642086700388</v>
      </c>
      <c r="BR700" s="1">
        <f t="shared" si="1645"/>
        <v>1.1609859429122702</v>
      </c>
      <c r="BS700" s="1">
        <f t="shared" si="1646"/>
        <v>1.1740129300539992</v>
      </c>
      <c r="BT700" s="1">
        <f t="shared" si="1647"/>
        <v>1.1848921815259699</v>
      </c>
      <c r="BU700" s="1">
        <f t="shared" si="1648"/>
        <v>1.1938703917483151</v>
      </c>
      <c r="BV700" s="1">
        <f t="shared" si="1649"/>
        <v>1.2011856430574861</v>
      </c>
      <c r="BW700" s="1">
        <f t="shared" si="1650"/>
        <v>1.2070605637733542</v>
      </c>
      <c r="BX700" s="1">
        <f t="shared" si="1651"/>
        <v>1.2116969214709992</v>
      </c>
      <c r="BY700" s="1">
        <f t="shared" si="1652"/>
        <v>1.2152715390611186</v>
      </c>
      <c r="BZ700" s="1">
        <f t="shared" si="1653"/>
        <v>1.2179333547964084</v>
      </c>
      <c r="CA700" s="1">
        <f t="shared" si="1654"/>
        <v>1.2198014105544304</v>
      </c>
      <c r="CB700" s="1">
        <f t="shared" si="1655"/>
        <v>1.220963544966873</v>
      </c>
      <c r="CC700" s="1">
        <f t="shared" si="1656"/>
        <v>1.2214755864312392</v>
      </c>
      <c r="CD700" s="1">
        <f t="shared" si="1657"/>
        <v>1.2213608815030603</v>
      </c>
      <c r="CE700" s="1">
        <f t="shared" si="1658"/>
        <v>1.2206100513077629</v>
      </c>
      <c r="CF700" s="1">
        <f t="shared" si="1659"/>
        <v>1.2191809364089086</v>
      </c>
      <c r="CG700" s="1">
        <f t="shared" si="1660"/>
        <v>1.2169987625694623</v>
      </c>
      <c r="CH700" s="1">
        <f t="shared" si="1661"/>
        <v>1.2139566293741093</v>
      </c>
      <c r="CI700" s="1">
        <f t="shared" si="1662"/>
        <v>1.2099164840597201</v>
      </c>
      <c r="CJ700" s="1">
        <f t="shared" si="1663"/>
        <v>1.2047107876764682</v>
      </c>
      <c r="CK700" s="1">
        <f t="shared" si="1664"/>
        <v>1.1981451039853868</v>
      </c>
      <c r="CL700" s="1">
        <f t="shared" si="1665"/>
        <v>1.1900018384007089</v>
      </c>
      <c r="CM700" s="1">
        <f t="shared" si="1666"/>
        <v>1.180045321449904</v>
      </c>
      <c r="CN700" s="1">
        <f t="shared" si="1667"/>
        <v>1.1680283674030372</v>
      </c>
      <c r="CO700" s="1">
        <f t="shared" si="1668"/>
        <v>1.1537003453204102</v>
      </c>
      <c r="CP700" s="1">
        <f t="shared" si="1669"/>
        <v>1.1368166812411211</v>
      </c>
      <c r="CQ700" s="1">
        <f t="shared" si="1670"/>
        <v>1.1171495742440674</v>
      </c>
      <c r="CR700" s="1">
        <f t="shared" si="1671"/>
        <v>1.0944995663118771</v>
      </c>
      <c r="CS700" s="1">
        <f t="shared" si="1672"/>
        <v>1.0687074693486329</v>
      </c>
      <c r="CT700" s="1">
        <f t="shared" si="1673"/>
        <v>1.0396660367116335</v>
      </c>
      <c r="CU700" s="1">
        <f t="shared" si="1674"/>
        <v>1.0073306855200106</v>
      </c>
      <c r="CV700" s="1">
        <f t="shared" si="1675"/>
        <v>0.9717285424124481</v>
      </c>
      <c r="CW700" s="1">
        <f t="shared" si="1676"/>
        <v>0.93296510860177007</v>
      </c>
      <c r="CX700" s="1">
        <f t="shared" si="1677"/>
        <v>0.89122792444699017</v>
      </c>
      <c r="CY700" s="1">
        <f t="shared" si="1678"/>
        <v>0.84678675788389168</v>
      </c>
      <c r="CZ700" s="1">
        <f t="shared" si="1679"/>
        <v>0.7999900371577785</v>
      </c>
      <c r="DA700" s="1">
        <f t="shared" si="1680"/>
        <v>0.75125748261386582</v>
      </c>
      <c r="DB700" s="1">
        <f t="shared" si="1681"/>
        <v>0.70106914612313176</v>
      </c>
      <c r="DC700" s="1">
        <f t="shared" si="1682"/>
        <v>0.64995131820023433</v>
      </c>
      <c r="DD700" s="1">
        <f t="shared" si="1683"/>
        <v>0.59845998926526411</v>
      </c>
      <c r="DE700" s="1">
        <f t="shared" si="1684"/>
        <v>0.54716273167951235</v>
      </c>
      <c r="DF700" s="1">
        <f t="shared" si="1685"/>
        <v>0.49661998601568119</v>
      </c>
      <c r="DG700" s="1">
        <f t="shared" si="1686"/>
        <v>0.44736677735190766</v>
      </c>
      <c r="DH700" s="1">
        <f t="shared" si="1687"/>
        <v>0.39989585132080241</v>
      </c>
      <c r="DI700" s="1">
        <f t="shared" si="1688"/>
        <v>0.3546431090068114</v>
      </c>
      <c r="DJ700" s="1">
        <f t="shared" si="1689"/>
        <v>0.31197604557572761</v>
      </c>
      <c r="DK700" s="1">
        <f t="shared" si="1690"/>
        <v>0.27218567661145965</v>
      </c>
      <c r="DL700" s="1">
        <f t="shared" si="1691"/>
        <v>0.23548218927375641</v>
      </c>
      <c r="DM700" s="1">
        <f t="shared" si="1692"/>
        <v>0.20199430482928601</v>
      </c>
      <c r="DN700" s="1">
        <f t="shared" si="1693"/>
        <v>0.1717721061775333</v>
      </c>
      <c r="DO700" s="1">
        <f t="shared" si="1694"/>
        <v>0.1447928869201642</v>
      </c>
      <c r="DP700" s="1">
        <f t="shared" si="1695"/>
        <v>0.12096943075937068</v>
      </c>
      <c r="DQ700" s="1">
        <f t="shared" si="1696"/>
        <v>0.10016003923606784</v>
      </c>
      <c r="DR700" s="1">
        <f t="shared" si="1697"/>
        <v>8.2179593685713467E-2</v>
      </c>
      <c r="DS700" s="1">
        <f t="shared" si="1698"/>
        <v>6.6810959876683187E-2</v>
      </c>
      <c r="DT700" s="1">
        <f t="shared" si="1699"/>
        <v>5.3816112635260684E-2</v>
      </c>
      <c r="DU700" s="1">
        <f t="shared" si="1700"/>
        <v>4.2946461249706171E-2</v>
      </c>
      <c r="DV700" s="1">
        <f t="shared" si="1701"/>
        <v>3.3951981426004932E-2</v>
      </c>
      <c r="DW700" s="1">
        <f t="shared" si="1702"/>
        <v>2.6588892861789067E-2</v>
      </c>
      <c r="DX700" s="1">
        <f t="shared" si="1703"/>
        <v>2.0625751226438227E-2</v>
      </c>
      <c r="DY700" s="1">
        <f t="shared" si="1704"/>
        <v>1.5847939858126114E-2</v>
      </c>
      <c r="DZ700" s="1">
        <f t="shared" si="1705"/>
        <v>1.2060643010437671E-2</v>
      </c>
      <c r="EA700" s="1">
        <f t="shared" si="1706"/>
        <v>9.0904551872904565E-3</v>
      </c>
      <c r="EB700" s="1">
        <f t="shared" si="1707"/>
        <v>6.7858289819381383E-3</v>
      </c>
      <c r="EC700" s="1">
        <f t="shared" si="1708"/>
        <v>5.0165882241829055E-3</v>
      </c>
      <c r="ED700" s="1">
        <f t="shared" si="1709"/>
        <v>3.6727372266244116E-3</v>
      </c>
      <c r="EE700" s="1">
        <f t="shared" si="1710"/>
        <v>2.6627846754708126E-3</v>
      </c>
      <c r="EF700" s="1">
        <f t="shared" si="1711"/>
        <v>1.9117768530354966E-3</v>
      </c>
      <c r="EG700" s="1">
        <f t="shared" si="1712"/>
        <v>1.3592039380562395E-3</v>
      </c>
      <c r="EH700" s="1">
        <f t="shared" si="1713"/>
        <v>9.5690914519917152E-4</v>
      </c>
      <c r="EI700" s="1">
        <f t="shared" si="1714"/>
        <v>6.6709672789586321E-4</v>
      </c>
      <c r="EJ700" s="1">
        <f t="shared" si="1715"/>
        <v>4.60503807020179E-4</v>
      </c>
      <c r="EK700" s="1">
        <f t="shared" si="1716"/>
        <v>3.1477416788198601E-4</v>
      </c>
      <c r="EL700" s="1">
        <f t="shared" si="1717"/>
        <v>2.1305038150634729E-4</v>
      </c>
      <c r="EM700" s="1">
        <f t="shared" si="1718"/>
        <v>1.4278401241620673E-4</v>
      </c>
      <c r="EN700" s="1">
        <f t="shared" si="1719"/>
        <v>9.475196557156628E-5</v>
      </c>
      <c r="EO700" s="1">
        <f t="shared" si="1720"/>
        <v>6.2259587148932096E-5</v>
      </c>
      <c r="EP700" s="1">
        <f t="shared" si="1721"/>
        <v>4.0507196286122152E-5</v>
      </c>
      <c r="EQ700" s="1">
        <f t="shared" si="1722"/>
        <v>2.6095474987560138E-5</v>
      </c>
      <c r="ER700" s="1">
        <f t="shared" si="1723"/>
        <v>1.6645811549534941E-5</v>
      </c>
      <c r="ES700" s="1">
        <f t="shared" si="1724"/>
        <v>1.0513606638754537E-5</v>
      </c>
      <c r="ET700" s="1">
        <f t="shared" si="1725"/>
        <v>6.5751621665016073E-6</v>
      </c>
      <c r="EU700" s="1">
        <f t="shared" si="1726"/>
        <v>4.0716633429663957E-6</v>
      </c>
      <c r="EV700" s="1">
        <f t="shared" si="1727"/>
        <v>2.4966379358227879E-6</v>
      </c>
      <c r="EW700" s="1">
        <f t="shared" si="1728"/>
        <v>1.5159432835513877E-6</v>
      </c>
      <c r="EX700" s="1">
        <f t="shared" si="1729"/>
        <v>9.1168520314003646E-7</v>
      </c>
      <c r="EY700" s="1">
        <f t="shared" si="1730"/>
        <v>5.4347165474549154E-7</v>
      </c>
      <c r="EZ700" s="1">
        <f t="shared" si="1731"/>
        <v>3.220514446206734E-7</v>
      </c>
      <c r="FA700" s="1">
        <f t="shared" si="1732"/>
        <v>1.9171907926858863E-7</v>
      </c>
      <c r="FB700" s="1">
        <f t="shared" si="1733"/>
        <v>1.189379596843351E-7</v>
      </c>
      <c r="FC700" s="1">
        <f t="shared" si="1734"/>
        <v>8.5521913426152048E-8</v>
      </c>
      <c r="FD700" s="75">
        <f t="shared" si="1585"/>
        <v>8.5521913426152048E-8</v>
      </c>
    </row>
    <row r="701" spans="7:160" x14ac:dyDescent="0.35">
      <c r="G701" t="str">
        <f t="shared" si="1581"/>
        <v>Refd, t=3.43</v>
      </c>
      <c r="H701" s="76">
        <f t="shared" si="1582"/>
        <v>3.4299999999999491</v>
      </c>
      <c r="I701" s="1">
        <f t="shared" si="1583"/>
        <v>0</v>
      </c>
      <c r="J701" s="22">
        <f t="shared" si="1584"/>
        <v>6.3896151804138529E-7</v>
      </c>
      <c r="K701" s="1">
        <f t="shared" si="1586"/>
        <v>1.2585739566072427E-6</v>
      </c>
      <c r="L701" s="1">
        <f t="shared" si="1587"/>
        <v>2.3273916207265243E-6</v>
      </c>
      <c r="M701" s="1">
        <f t="shared" si="1588"/>
        <v>4.1275434243718592E-6</v>
      </c>
      <c r="N701" s="1">
        <f t="shared" si="1589"/>
        <v>7.0994186085173431E-6</v>
      </c>
      <c r="O701" s="1">
        <f t="shared" si="1590"/>
        <v>1.1920755801133756E-5</v>
      </c>
      <c r="P701" s="1">
        <f t="shared" si="1591"/>
        <v>1.9620146481434528E-5</v>
      </c>
      <c r="Q701" s="1">
        <f t="shared" si="1592"/>
        <v>3.1737333687485566E-5</v>
      </c>
      <c r="R701" s="1">
        <f t="shared" si="1593"/>
        <v>5.0545909648143721E-5</v>
      </c>
      <c r="S701" s="1">
        <f t="shared" si="1594"/>
        <v>7.9357525408327176E-5</v>
      </c>
      <c r="T701" s="1">
        <f t="shared" si="1595"/>
        <v>1.229302803293954E-4</v>
      </c>
      <c r="U701" s="1">
        <f t="shared" si="1596"/>
        <v>1.8800717837183531E-4</v>
      </c>
      <c r="V701" s="1">
        <f t="shared" si="1597"/>
        <v>2.8401287779918815E-4</v>
      </c>
      <c r="W701" s="1">
        <f t="shared" si="1598"/>
        <v>4.2393770675257133E-4</v>
      </c>
      <c r="X701" s="1">
        <f t="shared" si="1599"/>
        <v>6.2543619632380654E-4</v>
      </c>
      <c r="Y701" s="1">
        <f t="shared" si="1600"/>
        <v>9.1216220828115231E-4</v>
      </c>
      <c r="Z701" s="1">
        <f t="shared" si="1601"/>
        <v>1.3153530873634537E-3</v>
      </c>
      <c r="AA701" s="1">
        <f t="shared" si="1602"/>
        <v>1.8756602220334196E-3</v>
      </c>
      <c r="AB701" s="1">
        <f t="shared" si="1603"/>
        <v>2.6452022869241417E-3</v>
      </c>
      <c r="AC701" s="1">
        <f t="shared" si="1604"/>
        <v>3.6897900593475326E-3</v>
      </c>
      <c r="AD701" s="1">
        <f t="shared" si="1605"/>
        <v>5.091238520447545E-3</v>
      </c>
      <c r="AE701" s="1">
        <f t="shared" si="1606"/>
        <v>6.9496443135518412E-3</v>
      </c>
      <c r="AF701" s="1">
        <f t="shared" si="1607"/>
        <v>9.3854669071271983E-3</v>
      </c>
      <c r="AG701" s="1">
        <f t="shared" si="1608"/>
        <v>1.2541213445993231E-2</v>
      </c>
      <c r="AH701" s="1">
        <f t="shared" si="1609"/>
        <v>1.6582494718833447E-2</v>
      </c>
      <c r="AI701" s="1">
        <f t="shared" si="1610"/>
        <v>2.1698198116759406E-2</v>
      </c>
      <c r="AJ701" s="1">
        <f t="shared" si="1611"/>
        <v>2.8099518412035705E-2</v>
      </c>
      <c r="AK701" s="1">
        <f t="shared" si="1612"/>
        <v>3.6017603852455587E-2</v>
      </c>
      <c r="AL701" s="1">
        <f t="shared" si="1613"/>
        <v>4.5699617603110851E-2</v>
      </c>
      <c r="AM701" s="1">
        <f t="shared" si="1614"/>
        <v>5.7403085281388301E-2</v>
      </c>
      <c r="AN701" s="1">
        <f t="shared" si="1615"/>
        <v>7.1388497925899172E-2</v>
      </c>
      <c r="AO701" s="1">
        <f t="shared" si="1616"/>
        <v>8.7910262731717231E-2</v>
      </c>
      <c r="AP701" s="1">
        <f t="shared" si="1617"/>
        <v>0.10720623432029483</v>
      </c>
      <c r="AQ701" s="1">
        <f t="shared" si="1618"/>
        <v>0.12948620689850787</v>
      </c>
      <c r="AR701" s="1">
        <f t="shared" si="1619"/>
        <v>0.154919889362267</v>
      </c>
      <c r="AS701" s="1">
        <f t="shared" si="1620"/>
        <v>0.18362500651885394</v>
      </c>
      <c r="AT701" s="1">
        <f t="shared" si="1621"/>
        <v>0.21565625526632451</v>
      </c>
      <c r="AU701" s="1">
        <f t="shared" si="1622"/>
        <v>0.25099588147951668</v>
      </c>
      <c r="AV701" s="1">
        <f t="shared" si="1623"/>
        <v>0.28954662158732675</v>
      </c>
      <c r="AW701" s="1">
        <f t="shared" si="1624"/>
        <v>0.33112766744333733</v>
      </c>
      <c r="AX701" s="1">
        <f t="shared" si="1625"/>
        <v>0.37547416529116656</v>
      </c>
      <c r="AY701" s="1">
        <f t="shared" si="1626"/>
        <v>0.42224055724796322</v>
      </c>
      <c r="AZ701" s="1">
        <f t="shared" si="1627"/>
        <v>0.47100783096042415</v>
      </c>
      <c r="BA701" s="1">
        <f t="shared" si="1628"/>
        <v>0.52129447933606643</v>
      </c>
      <c r="BB701" s="1">
        <f t="shared" si="1629"/>
        <v>0.57257071028968798</v>
      </c>
      <c r="BC701" s="1">
        <f t="shared" si="1630"/>
        <v>0.62427521001413699</v>
      </c>
      <c r="BD701" s="1">
        <f t="shared" si="1631"/>
        <v>0.67583357447281311</v>
      </c>
      <c r="BE701" s="1">
        <f t="shared" si="1632"/>
        <v>0.72667740052840213</v>
      </c>
      <c r="BF701" s="1">
        <f t="shared" si="1633"/>
        <v>0.77626298202536448</v>
      </c>
      <c r="BG701" s="1">
        <f t="shared" si="1634"/>
        <v>0.82408859129138712</v>
      </c>
      <c r="BH701" s="1">
        <f t="shared" si="1635"/>
        <v>0.86970943894229069</v>
      </c>
      <c r="BI701" s="1">
        <f t="shared" si="1636"/>
        <v>0.9127495830923732</v>
      </c>
      <c r="BJ701" s="1">
        <f t="shared" si="1637"/>
        <v>0.95291028552793289</v>
      </c>
      <c r="BK701" s="1">
        <f t="shared" si="1638"/>
        <v>0.98997456553983321</v>
      </c>
      <c r="BL701" s="1">
        <f t="shared" si="1639"/>
        <v>1.023807958854406</v>
      </c>
      <c r="BM701" s="1">
        <f t="shared" si="1640"/>
        <v>1.0543557273787492</v>
      </c>
      <c r="BN701" s="1">
        <f t="shared" si="1641"/>
        <v>1.081636966474856</v>
      </c>
      <c r="BO701" s="1">
        <f t="shared" si="1642"/>
        <v>1.1057362063655392</v>
      </c>
      <c r="BP701" s="1">
        <f t="shared" si="1643"/>
        <v>1.1267931952152357</v>
      </c>
      <c r="BQ701" s="1">
        <f t="shared" si="1644"/>
        <v>1.1449915818186167</v>
      </c>
      <c r="BR701" s="1">
        <f t="shared" si="1645"/>
        <v>1.1605471898261117</v>
      </c>
      <c r="BS701" s="1">
        <f t="shared" si="1646"/>
        <v>1.17369650189206</v>
      </c>
      <c r="BT701" s="1">
        <f t="shared" si="1647"/>
        <v>1.1846858631549186</v>
      </c>
      <c r="BU701" s="1">
        <f t="shared" si="1648"/>
        <v>1.1937617828060094</v>
      </c>
      <c r="BV701" s="1">
        <f t="shared" si="1649"/>
        <v>1.2011625740317358</v>
      </c>
      <c r="BW701" s="1">
        <f t="shared" si="1650"/>
        <v>1.2071114389668094</v>
      </c>
      <c r="BX701" s="1">
        <f t="shared" si="1651"/>
        <v>1.211810986928193</v>
      </c>
      <c r="BY701" s="1">
        <f t="shared" si="1652"/>
        <v>1.2154390788019689</v>
      </c>
      <c r="BZ701" s="1">
        <f t="shared" si="1653"/>
        <v>1.218145822757462</v>
      </c>
      <c r="CA701" s="1">
        <f t="shared" si="1654"/>
        <v>1.2200515083532628</v>
      </c>
      <c r="CB701" s="1">
        <f t="shared" si="1655"/>
        <v>1.2212452569711389</v>
      </c>
      <c r="CC701" s="1">
        <f t="shared" si="1656"/>
        <v>1.2217841837280505</v>
      </c>
      <c r="CD701" s="1">
        <f t="shared" si="1657"/>
        <v>1.2216929053959835</v>
      </c>
      <c r="CE701" s="1">
        <f t="shared" si="1658"/>
        <v>1.2209632851336794</v>
      </c>
      <c r="CF701" s="1">
        <f t="shared" si="1659"/>
        <v>1.2195543720056619</v>
      </c>
      <c r="CG701" s="1">
        <f t="shared" si="1660"/>
        <v>1.2173925648866837</v>
      </c>
      <c r="CH701" s="1">
        <f t="shared" si="1661"/>
        <v>1.2143720997518828</v>
      </c>
      <c r="CI701" s="1">
        <f t="shared" si="1662"/>
        <v>1.2103560198442929</v>
      </c>
      <c r="CJ701" s="1">
        <f t="shared" si="1663"/>
        <v>1.2051778333309513</v>
      </c>
      <c r="CK701" s="1">
        <f t="shared" si="1664"/>
        <v>1.1986440869046118</v>
      </c>
      <c r="CL701" s="1">
        <f t="shared" si="1665"/>
        <v>1.1905380814510349</v>
      </c>
      <c r="CM701" s="1">
        <f t="shared" si="1666"/>
        <v>1.1806249239928555</v>
      </c>
      <c r="CN701" s="1">
        <f t="shared" si="1667"/>
        <v>1.1686580473445767</v>
      </c>
      <c r="CO701" s="1">
        <f t="shared" si="1668"/>
        <v>1.1543872366068031</v>
      </c>
      <c r="CP701" s="1">
        <f t="shared" si="1669"/>
        <v>1.1375680841627511</v>
      </c>
      <c r="CQ701" s="1">
        <f t="shared" si="1670"/>
        <v>1.1179726597728692</v>
      </c>
      <c r="CR701" s="1">
        <f t="shared" si="1671"/>
        <v>1.0954010402384535</v>
      </c>
      <c r="CS701" s="1">
        <f t="shared" si="1672"/>
        <v>1.0696932068473657</v>
      </c>
      <c r="CT701" s="1">
        <f t="shared" si="1673"/>
        <v>1.0407407027039193</v>
      </c>
      <c r="CU701" s="1">
        <f t="shared" si="1674"/>
        <v>1.0084973603310066</v>
      </c>
      <c r="CV701" s="1">
        <f t="shared" si="1675"/>
        <v>0.97298837522300197</v>
      </c>
      <c r="CW701" s="1">
        <f t="shared" si="1676"/>
        <v>0.93431702263293459</v>
      </c>
      <c r="CX701" s="1">
        <f t="shared" si="1677"/>
        <v>0.89266839733830405</v>
      </c>
      <c r="CY701" s="1">
        <f t="shared" si="1678"/>
        <v>0.84830969816109858</v>
      </c>
      <c r="CZ701" s="1">
        <f t="shared" si="1679"/>
        <v>0.80158677305711357</v>
      </c>
      <c r="DA701" s="1">
        <f t="shared" si="1680"/>
        <v>0.75291687308622623</v>
      </c>
      <c r="DB701" s="1">
        <f t="shared" si="1681"/>
        <v>0.70277781604305978</v>
      </c>
      <c r="DC701" s="1">
        <f t="shared" si="1682"/>
        <v>0.6516940112888423</v>
      </c>
      <c r="DD701" s="1">
        <f t="shared" si="1683"/>
        <v>0.60022002375511041</v>
      </c>
      <c r="DE701" s="1">
        <f t="shared" si="1684"/>
        <v>0.5489225360901514</v>
      </c>
      <c r="DF701" s="1">
        <f t="shared" si="1685"/>
        <v>0.49836168630510502</v>
      </c>
      <c r="DG701" s="1">
        <f t="shared" si="1686"/>
        <v>0.44907280275704098</v>
      </c>
      <c r="DH701" s="1">
        <f t="shared" si="1687"/>
        <v>0.4015495247868936</v>
      </c>
      <c r="DI701" s="1">
        <f t="shared" si="1688"/>
        <v>0.35622918936422215</v>
      </c>
      <c r="DJ701" s="1">
        <f t="shared" si="1689"/>
        <v>0.31348119241789396</v>
      </c>
      <c r="DK701" s="1">
        <f t="shared" si="1690"/>
        <v>0.27359881477377068</v>
      </c>
      <c r="DL701" s="1">
        <f t="shared" si="1691"/>
        <v>0.23679475732145916</v>
      </c>
      <c r="DM701" s="1">
        <f t="shared" si="1692"/>
        <v>0.20320038031354676</v>
      </c>
      <c r="DN701" s="1">
        <f t="shared" si="1693"/>
        <v>0.1728684088451945</v>
      </c>
      <c r="DO701" s="1">
        <f t="shared" si="1694"/>
        <v>0.1457786688350001</v>
      </c>
      <c r="DP701" s="1">
        <f t="shared" si="1695"/>
        <v>0.12184626879460454</v>
      </c>
      <c r="DQ701" s="1">
        <f t="shared" si="1696"/>
        <v>0.10093155018377531</v>
      </c>
      <c r="DR701" s="1">
        <f t="shared" si="1697"/>
        <v>8.2851095055597623E-2</v>
      </c>
      <c r="DS701" s="1">
        <f t="shared" si="1698"/>
        <v>6.738910029067699E-2</v>
      </c>
      <c r="DT701" s="1">
        <f t="shared" si="1699"/>
        <v>5.4308494722100878E-2</v>
      </c>
      <c r="DU701" s="1">
        <f t="shared" si="1700"/>
        <v>4.3361277413973796E-2</v>
      </c>
      <c r="DV701" s="1">
        <f t="shared" si="1701"/>
        <v>3.4297679219594687E-2</v>
      </c>
      <c r="DW701" s="1">
        <f t="shared" si="1702"/>
        <v>2.6873882378696107E-2</v>
      </c>
      <c r="DX701" s="1">
        <f t="shared" si="1703"/>
        <v>2.0858162423409061E-2</v>
      </c>
      <c r="DY701" s="1">
        <f t="shared" si="1704"/>
        <v>1.6035433372030696E-2</v>
      </c>
      <c r="DZ701" s="1">
        <f t="shared" si="1705"/>
        <v>1.2210274213180656E-2</v>
      </c>
      <c r="EA701" s="1">
        <f t="shared" si="1706"/>
        <v>9.2085881055771514E-3</v>
      </c>
      <c r="EB701" s="1">
        <f t="shared" si="1707"/>
        <v>6.8780944237951816E-3</v>
      </c>
      <c r="EC701" s="1">
        <f t="shared" si="1708"/>
        <v>5.0878790135901394E-3</v>
      </c>
      <c r="ED701" s="1">
        <f t="shared" si="1709"/>
        <v>3.7272327910774349E-3</v>
      </c>
      <c r="EE701" s="1">
        <f t="shared" si="1710"/>
        <v>2.7039972422004265E-3</v>
      </c>
      <c r="EF701" s="1">
        <f t="shared" si="1711"/>
        <v>1.9426120389359467E-3</v>
      </c>
      <c r="EG701" s="1">
        <f t="shared" si="1712"/>
        <v>1.3820294061893108E-3</v>
      </c>
      <c r="EH701" s="1">
        <f t="shared" si="1713"/>
        <v>9.7362609399416868E-4</v>
      </c>
      <c r="EI701" s="1">
        <f t="shared" si="1714"/>
        <v>6.7921014454191693E-4</v>
      </c>
      <c r="EJ701" s="1">
        <f t="shared" si="1715"/>
        <v>4.6918854813555934E-4</v>
      </c>
      <c r="EK701" s="1">
        <f t="shared" si="1716"/>
        <v>3.2093495273946679E-4</v>
      </c>
      <c r="EL701" s="1">
        <f t="shared" si="1717"/>
        <v>2.1737464963402645E-4</v>
      </c>
      <c r="EM701" s="1">
        <f t="shared" si="1718"/>
        <v>1.4578728767268941E-4</v>
      </c>
      <c r="EN701" s="1">
        <f t="shared" si="1719"/>
        <v>9.6815882588380893E-5</v>
      </c>
      <c r="EO701" s="1">
        <f t="shared" si="1720"/>
        <v>6.3663087671766375E-5</v>
      </c>
      <c r="EP701" s="1">
        <f t="shared" si="1721"/>
        <v>4.145161572870221E-5</v>
      </c>
      <c r="EQ701" s="1">
        <f t="shared" si="1722"/>
        <v>2.6724340895144399E-5</v>
      </c>
      <c r="ER701" s="1">
        <f t="shared" si="1723"/>
        <v>1.7060193520086656E-5</v>
      </c>
      <c r="ES701" s="1">
        <f t="shared" si="1724"/>
        <v>1.078381723101228E-5</v>
      </c>
      <c r="ET701" s="1">
        <f t="shared" si="1725"/>
        <v>6.7495323318875381E-6</v>
      </c>
      <c r="EU701" s="1">
        <f t="shared" si="1726"/>
        <v>4.183021400911051E-6</v>
      </c>
      <c r="EV701" s="1">
        <f t="shared" si="1727"/>
        <v>2.5670210479123811E-6</v>
      </c>
      <c r="EW701" s="1">
        <f t="shared" si="1728"/>
        <v>1.5599736994376328E-6</v>
      </c>
      <c r="EX701" s="1">
        <f t="shared" si="1729"/>
        <v>9.389558009120334E-7</v>
      </c>
      <c r="EY701" s="1">
        <f t="shared" si="1730"/>
        <v>5.6020942877975942E-7</v>
      </c>
      <c r="EZ701" s="1">
        <f t="shared" si="1731"/>
        <v>3.3226473364243833E-7</v>
      </c>
      <c r="FA701" s="1">
        <f t="shared" si="1732"/>
        <v>1.9798452969110196E-7</v>
      </c>
      <c r="FB701" s="1">
        <f t="shared" si="1733"/>
        <v>1.2294617242495829E-7</v>
      </c>
      <c r="FC701" s="1">
        <f t="shared" si="1734"/>
        <v>8.8476486454709647E-8</v>
      </c>
      <c r="FD701" s="75">
        <f t="shared" si="1585"/>
        <v>8.8476486454709647E-8</v>
      </c>
    </row>
    <row r="702" spans="7:160" x14ac:dyDescent="0.35">
      <c r="G702" t="str">
        <f t="shared" si="1581"/>
        <v>Refd, t=3.43</v>
      </c>
      <c r="H702" s="76">
        <f t="shared" si="1582"/>
        <v>3.434999999999949</v>
      </c>
      <c r="I702" s="1">
        <f t="shared" si="1583"/>
        <v>0</v>
      </c>
      <c r="J702" s="22">
        <f t="shared" si="1584"/>
        <v>6.3188907920839226E-7</v>
      </c>
      <c r="K702" s="1">
        <f t="shared" si="1586"/>
        <v>1.2446486309229651E-6</v>
      </c>
      <c r="L702" s="1">
        <f t="shared" si="1587"/>
        <v>2.3016581989527648E-6</v>
      </c>
      <c r="M702" s="1">
        <f t="shared" si="1588"/>
        <v>4.0819519416275854E-6</v>
      </c>
      <c r="N702" s="1">
        <f t="shared" si="1589"/>
        <v>7.0211081514796655E-6</v>
      </c>
      <c r="O702" s="1">
        <f t="shared" si="1590"/>
        <v>1.1789499925208063E-5</v>
      </c>
      <c r="P702" s="1">
        <f t="shared" si="1591"/>
        <v>1.9404611409027047E-5</v>
      </c>
      <c r="Q702" s="1">
        <f t="shared" si="1592"/>
        <v>3.1389686430678249E-5</v>
      </c>
      <c r="R702" s="1">
        <f t="shared" si="1593"/>
        <v>4.9994176825803975E-5</v>
      </c>
      <c r="S702" s="1">
        <f t="shared" si="1594"/>
        <v>7.8494947492040756E-5</v>
      </c>
      <c r="T702" s="1">
        <f t="shared" si="1595"/>
        <v>1.2160073728845032E-4</v>
      </c>
      <c r="U702" s="1">
        <f t="shared" si="1596"/>
        <v>1.8598559385278536E-4</v>
      </c>
      <c r="V702" s="1">
        <f t="shared" si="1597"/>
        <v>2.8097935984861661E-4</v>
      </c>
      <c r="W702" s="1">
        <f t="shared" si="1598"/>
        <v>4.194440816028454E-4</v>
      </c>
      <c r="X702" s="1">
        <f t="shared" si="1599"/>
        <v>6.1886357428273865E-4</v>
      </c>
      <c r="Y702" s="1">
        <f t="shared" si="1600"/>
        <v>9.0266833121914523E-4</v>
      </c>
      <c r="Z702" s="1">
        <f t="shared" si="1601"/>
        <v>1.3018084946273139E-3</v>
      </c>
      <c r="AA702" s="1">
        <f t="shared" si="1602"/>
        <v>1.8565727852994829E-3</v>
      </c>
      <c r="AB702" s="1">
        <f t="shared" si="1603"/>
        <v>2.6186304478200205E-3</v>
      </c>
      <c r="AC702" s="1">
        <f t="shared" si="1604"/>
        <v>3.6532461849884713E-3</v>
      </c>
      <c r="AD702" s="1">
        <f t="shared" si="1605"/>
        <v>5.0415851745694712E-3</v>
      </c>
      <c r="AE702" s="1">
        <f t="shared" si="1606"/>
        <v>6.8829878920902785E-3</v>
      </c>
      <c r="AF702" s="1">
        <f t="shared" si="1607"/>
        <v>9.2970549289672355E-3</v>
      </c>
      <c r="AG702" s="1">
        <f t="shared" si="1608"/>
        <v>1.242534369253509E-2</v>
      </c>
      <c r="AH702" s="1">
        <f t="shared" si="1609"/>
        <v>1.6432446197457418E-2</v>
      </c>
      <c r="AI702" s="1">
        <f t="shared" si="1610"/>
        <v>2.1506195254080193E-2</v>
      </c>
      <c r="AJ702" s="1">
        <f t="shared" si="1611"/>
        <v>2.7856740702285197E-2</v>
      </c>
      <c r="AK702" s="1">
        <f t="shared" si="1612"/>
        <v>3.5714253126484345E-2</v>
      </c>
      <c r="AL702" s="1">
        <f t="shared" si="1613"/>
        <v>4.5325053901886833E-2</v>
      </c>
      <c r="AM702" s="1">
        <f t="shared" si="1614"/>
        <v>5.6946039835888557E-2</v>
      </c>
      <c r="AN702" s="1">
        <f t="shared" si="1615"/>
        <v>7.0837367887919014E-2</v>
      </c>
      <c r="AO702" s="1">
        <f t="shared" si="1616"/>
        <v>8.7253487131297866E-2</v>
      </c>
      <c r="AP702" s="1">
        <f t="shared" si="1617"/>
        <v>0.10643274447264536</v>
      </c>
      <c r="AQ702" s="1">
        <f t="shared" si="1618"/>
        <v>0.12858593754498929</v>
      </c>
      <c r="AR702" s="1">
        <f t="shared" si="1619"/>
        <v>0.15388432976152877</v>
      </c>
      <c r="AS702" s="1">
        <f t="shared" si="1620"/>
        <v>0.182447764179267</v>
      </c>
      <c r="AT702" s="1">
        <f t="shared" si="1621"/>
        <v>0.21433359976006183</v>
      </c>
      <c r="AU702" s="1">
        <f t="shared" si="1622"/>
        <v>0.24952723250999767</v>
      </c>
      <c r="AV702" s="1">
        <f t="shared" si="1623"/>
        <v>0.28793494479161652</v>
      </c>
      <c r="AW702" s="1">
        <f t="shared" si="1624"/>
        <v>0.32937974369714529</v>
      </c>
      <c r="AX702" s="1">
        <f t="shared" si="1625"/>
        <v>0.37360070467295381</v>
      </c>
      <c r="AY702" s="1">
        <f t="shared" si="1626"/>
        <v>0.4202561371204358</v>
      </c>
      <c r="AZ702" s="1">
        <f t="shared" si="1627"/>
        <v>0.46893064832653508</v>
      </c>
      <c r="BA702" s="1">
        <f t="shared" si="1628"/>
        <v>0.51914591991254444</v>
      </c>
      <c r="BB702" s="1">
        <f t="shared" si="1629"/>
        <v>0.57037474958153289</v>
      </c>
      <c r="BC702" s="1">
        <f t="shared" si="1630"/>
        <v>0.62205767391829059</v>
      </c>
      <c r="BD702" s="1">
        <f t="shared" si="1631"/>
        <v>0.6736212974459368</v>
      </c>
      <c r="BE702" s="1">
        <f t="shared" si="1632"/>
        <v>0.72449732711776393</v>
      </c>
      <c r="BF702" s="1">
        <f t="shared" si="1633"/>
        <v>0.77414126183349075</v>
      </c>
      <c r="BG702" s="1">
        <f t="shared" si="1634"/>
        <v>0.82204971781754421</v>
      </c>
      <c r="BH702" s="1">
        <f t="shared" si="1635"/>
        <v>0.86777547920000808</v>
      </c>
      <c r="BI702" s="1">
        <f t="shared" si="1636"/>
        <v>0.91093953781431525</v>
      </c>
      <c r="BJ702" s="1">
        <f t="shared" si="1637"/>
        <v>0.9512396098513668</v>
      </c>
      <c r="BK702" s="1">
        <f t="shared" si="1638"/>
        <v>0.98845486828585749</v>
      </c>
      <c r="BL702" s="1">
        <f t="shared" si="1639"/>
        <v>1.0224468859798503</v>
      </c>
      <c r="BM702" s="1">
        <f t="shared" si="1640"/>
        <v>1.0531570230128235</v>
      </c>
      <c r="BN702" s="1">
        <f t="shared" si="1641"/>
        <v>1.0806006941682333</v>
      </c>
      <c r="BO702" s="1">
        <f t="shared" si="1642"/>
        <v>1.1048591045860161</v>
      </c>
      <c r="BP702" s="1">
        <f t="shared" si="1643"/>
        <v>1.1260691352549348</v>
      </c>
      <c r="BQ702" s="1">
        <f t="shared" si="1644"/>
        <v>1.1444120933606725</v>
      </c>
      <c r="BR702" s="1">
        <f t="shared" si="1645"/>
        <v>1.1601020193830034</v>
      </c>
      <c r="BS702" s="1">
        <f t="shared" si="1646"/>
        <v>1.1733741718436641</v>
      </c>
      <c r="BT702" s="1">
        <f t="shared" si="1647"/>
        <v>1.1844742036579528</v>
      </c>
      <c r="BU702" s="1">
        <f t="shared" si="1648"/>
        <v>1.1936484147769872</v>
      </c>
      <c r="BV702" s="1">
        <f t="shared" si="1649"/>
        <v>1.201135328044753</v>
      </c>
      <c r="BW702" s="1">
        <f t="shared" si="1650"/>
        <v>1.2071587016116452</v>
      </c>
      <c r="BX702" s="1">
        <f t="shared" si="1651"/>
        <v>1.2119219723903569</v>
      </c>
      <c r="BY702" s="1">
        <f t="shared" si="1652"/>
        <v>1.215604028728946</v>
      </c>
      <c r="BZ702" s="1">
        <f t="shared" si="1653"/>
        <v>1.2183561415832376</v>
      </c>
      <c r="CA702" s="1">
        <f t="shared" si="1654"/>
        <v>1.220299844027529</v>
      </c>
      <c r="CB702" s="1">
        <f t="shared" si="1655"/>
        <v>1.2215255384685584</v>
      </c>
      <c r="CC702" s="1">
        <f t="shared" si="1656"/>
        <v>1.2220916268872801</v>
      </c>
      <c r="CD702" s="1">
        <f t="shared" si="1657"/>
        <v>1.222023997723156</v>
      </c>
      <c r="CE702" s="1">
        <f t="shared" si="1658"/>
        <v>1.2213157584140788</v>
      </c>
      <c r="CF702" s="1">
        <f t="shared" si="1659"/>
        <v>1.2199271691395872</v>
      </c>
      <c r="CG702" s="1">
        <f t="shared" si="1660"/>
        <v>1.217785804549872</v>
      </c>
      <c r="CH702" s="1">
        <f t="shared" si="1661"/>
        <v>1.2147870395257878</v>
      </c>
      <c r="CI702" s="1">
        <f t="shared" si="1662"/>
        <v>1.2107950156092755</v>
      </c>
      <c r="CJ702" s="1">
        <f t="shared" si="1663"/>
        <v>1.2056442901987432</v>
      </c>
      <c r="CK702" s="1">
        <f t="shared" si="1664"/>
        <v>1.1991423950043065</v>
      </c>
      <c r="CL702" s="1">
        <f t="shared" si="1665"/>
        <v>1.1910735286738949</v>
      </c>
      <c r="CM702" s="1">
        <f t="shared" si="1666"/>
        <v>1.1812035775121486</v>
      </c>
      <c r="CN702" s="1">
        <f t="shared" si="1667"/>
        <v>1.1692865964767427</v>
      </c>
      <c r="CO702" s="1">
        <f t="shared" si="1668"/>
        <v>1.1550727914222572</v>
      </c>
      <c r="CP702" s="1">
        <f t="shared" si="1669"/>
        <v>1.1383179271555854</v>
      </c>
      <c r="CQ702" s="1">
        <f t="shared" si="1670"/>
        <v>1.1187939517240024</v>
      </c>
      <c r="CR702" s="1">
        <f t="shared" si="1671"/>
        <v>1.0963004859120087</v>
      </c>
      <c r="CS702" s="1">
        <f t="shared" si="1672"/>
        <v>1.07067669099482</v>
      </c>
      <c r="CT702" s="1">
        <f t="shared" si="1673"/>
        <v>1.041812911576492</v>
      </c>
      <c r="CU702" s="1">
        <f t="shared" si="1674"/>
        <v>1.0096614080250896</v>
      </c>
      <c r="CV702" s="1">
        <f t="shared" si="1675"/>
        <v>0.97424545720613354</v>
      </c>
      <c r="CW702" s="1">
        <f t="shared" si="1676"/>
        <v>0.93566612026797991</v>
      </c>
      <c r="CX702" s="1">
        <f t="shared" si="1677"/>
        <v>0.89410605679846666</v>
      </c>
      <c r="CY702" s="1">
        <f t="shared" si="1678"/>
        <v>0.84982990462735208</v>
      </c>
      <c r="CZ702" s="1">
        <f t="shared" si="1679"/>
        <v>0.8031809365333733</v>
      </c>
      <c r="DA702" s="1">
        <f t="shared" si="1680"/>
        <v>0.75457393579678467</v>
      </c>
      <c r="DB702" s="1">
        <f t="shared" si="1681"/>
        <v>0.7044844836443146</v>
      </c>
      <c r="DC702" s="1">
        <f t="shared" si="1682"/>
        <v>0.65343510166258656</v>
      </c>
      <c r="DD702" s="1">
        <f t="shared" si="1683"/>
        <v>0.6019789186991289</v>
      </c>
      <c r="DE702" s="1">
        <f t="shared" si="1684"/>
        <v>0.55068171356627127</v>
      </c>
      <c r="DF702" s="1">
        <f t="shared" si="1685"/>
        <v>0.5001033047774196</v>
      </c>
      <c r="DG702" s="1">
        <f t="shared" si="1686"/>
        <v>0.45077930515095133</v>
      </c>
      <c r="DH702" s="1">
        <f t="shared" si="1687"/>
        <v>0.40320422811468876</v>
      </c>
      <c r="DI702" s="1">
        <f t="shared" si="1688"/>
        <v>0.3578168272355659</v>
      </c>
      <c r="DJ702" s="1">
        <f t="shared" si="1689"/>
        <v>0.3149883813572516</v>
      </c>
      <c r="DK702" s="1">
        <f t="shared" si="1690"/>
        <v>0.27501442112505414</v>
      </c>
      <c r="DL702" s="1">
        <f t="shared" si="1691"/>
        <v>0.23811014895354551</v>
      </c>
      <c r="DM702" s="1">
        <f t="shared" si="1692"/>
        <v>0.20440955563632926</v>
      </c>
      <c r="DN702" s="1">
        <f t="shared" si="1693"/>
        <v>0.1739680040419031</v>
      </c>
      <c r="DO702" s="1">
        <f t="shared" si="1694"/>
        <v>0.14676785198491901</v>
      </c>
      <c r="DP702" s="1">
        <f t="shared" si="1695"/>
        <v>0.12272653608360815</v>
      </c>
      <c r="DQ702" s="1">
        <f t="shared" si="1696"/>
        <v>0.10170644422858907</v>
      </c>
      <c r="DR702" s="1">
        <f t="shared" si="1697"/>
        <v>8.3525868252549026E-2</v>
      </c>
      <c r="DS702" s="1">
        <f t="shared" si="1698"/>
        <v>6.7970346999988593E-2</v>
      </c>
      <c r="DT702" s="1">
        <f t="shared" si="1699"/>
        <v>5.4803775163866683E-2</v>
      </c>
      <c r="DU702" s="1">
        <f t="shared" si="1700"/>
        <v>4.3778753684225617E-2</v>
      </c>
      <c r="DV702" s="1">
        <f t="shared" si="1701"/>
        <v>3.4645780239557368E-2</v>
      </c>
      <c r="DW702" s="1">
        <f t="shared" si="1702"/>
        <v>2.7161010320377862E-2</v>
      </c>
      <c r="DX702" s="1">
        <f t="shared" si="1703"/>
        <v>2.1092448657873058E-2</v>
      </c>
      <c r="DY702" s="1">
        <f t="shared" si="1704"/>
        <v>1.6224547661325018E-2</v>
      </c>
      <c r="DZ702" s="1">
        <f t="shared" si="1705"/>
        <v>1.2361287029825634E-2</v>
      </c>
      <c r="EA702" s="1">
        <f t="shared" si="1706"/>
        <v>9.3278828325264965E-3</v>
      </c>
      <c r="EB702" s="1">
        <f t="shared" si="1707"/>
        <v>6.9713238779131924E-3</v>
      </c>
      <c r="EC702" s="1">
        <f t="shared" si="1708"/>
        <v>5.1599592672341163E-3</v>
      </c>
      <c r="ED702" s="1">
        <f t="shared" si="1709"/>
        <v>3.7823665816671247E-3</v>
      </c>
      <c r="EE702" s="1">
        <f t="shared" si="1710"/>
        <v>2.7457192447031906E-3</v>
      </c>
      <c r="EF702" s="1">
        <f t="shared" si="1711"/>
        <v>1.9738487837738664E-3</v>
      </c>
      <c r="EG702" s="1">
        <f t="shared" si="1712"/>
        <v>1.4051674962555704E-3</v>
      </c>
      <c r="EH702" s="1">
        <f t="shared" si="1713"/>
        <v>9.9058345647517229E-4</v>
      </c>
      <c r="EI702" s="1">
        <f t="shared" si="1714"/>
        <v>6.9150621245288432E-4</v>
      </c>
      <c r="EJ702" s="1">
        <f t="shared" si="1715"/>
        <v>4.7801039625543755E-4</v>
      </c>
      <c r="EK702" s="1">
        <f t="shared" si="1716"/>
        <v>3.2719743641256591E-4</v>
      </c>
      <c r="EL702" s="1">
        <f t="shared" si="1717"/>
        <v>2.2177346539983185E-4</v>
      </c>
      <c r="EM702" s="1">
        <f t="shared" si="1718"/>
        <v>1.4884457030719958E-4</v>
      </c>
      <c r="EN702" s="1">
        <f t="shared" si="1719"/>
        <v>9.8918472827344583E-5</v>
      </c>
      <c r="EO702" s="1">
        <f t="shared" si="1720"/>
        <v>6.5093962317042345E-5</v>
      </c>
      <c r="EP702" s="1">
        <f t="shared" si="1721"/>
        <v>4.2415189860011867E-5</v>
      </c>
      <c r="EQ702" s="1">
        <f t="shared" si="1722"/>
        <v>2.7366457711858102E-5</v>
      </c>
      <c r="ER702" s="1">
        <f t="shared" si="1723"/>
        <v>1.7483638678654419E-5</v>
      </c>
      <c r="ES702" s="1">
        <f t="shared" si="1724"/>
        <v>1.1060157094514708E-5</v>
      </c>
      <c r="ET702" s="1">
        <f t="shared" si="1725"/>
        <v>6.9280012948702292E-6</v>
      </c>
      <c r="EU702" s="1">
        <f t="shared" si="1726"/>
        <v>4.2970899783797797E-6</v>
      </c>
      <c r="EV702" s="1">
        <f t="shared" si="1727"/>
        <v>2.6391768524892157E-6</v>
      </c>
      <c r="EW702" s="1">
        <f t="shared" si="1728"/>
        <v>1.60515085272047E-6</v>
      </c>
      <c r="EX702" s="1">
        <f t="shared" si="1729"/>
        <v>9.6696041768147941E-7</v>
      </c>
      <c r="EY702" s="1">
        <f t="shared" si="1730"/>
        <v>5.7741263536869318E-7</v>
      </c>
      <c r="EZ702" s="1">
        <f t="shared" si="1731"/>
        <v>3.4277145200943528E-7</v>
      </c>
      <c r="FA702" s="1">
        <f t="shared" si="1732"/>
        <v>2.0443609959291375E-7</v>
      </c>
      <c r="FB702" s="1">
        <f t="shared" si="1733"/>
        <v>1.2707754226470571E-7</v>
      </c>
      <c r="FC702" s="1">
        <f t="shared" si="1734"/>
        <v>9.1524297375938367E-8</v>
      </c>
      <c r="FD702" s="75">
        <f t="shared" si="1585"/>
        <v>9.1524297375938367E-8</v>
      </c>
    </row>
    <row r="703" spans="7:160" x14ac:dyDescent="0.35">
      <c r="G703" t="str">
        <f t="shared" si="1581"/>
        <v>Refd, t=3.44</v>
      </c>
      <c r="H703" s="76">
        <f t="shared" si="1582"/>
        <v>3.4399999999999489</v>
      </c>
      <c r="I703" s="1">
        <f t="shared" si="1583"/>
        <v>0</v>
      </c>
      <c r="J703" s="22">
        <f t="shared" si="1584"/>
        <v>6.2489519269813712E-7</v>
      </c>
      <c r="K703" s="1">
        <f t="shared" si="1586"/>
        <v>1.230877970028295E-6</v>
      </c>
      <c r="L703" s="1">
        <f t="shared" si="1587"/>
        <v>2.2762105661175262E-6</v>
      </c>
      <c r="M703" s="1">
        <f t="shared" si="1588"/>
        <v>4.036866651918562E-6</v>
      </c>
      <c r="N703" s="1">
        <f t="shared" si="1589"/>
        <v>6.9436666770840081E-6</v>
      </c>
      <c r="O703" s="1">
        <f t="shared" si="1590"/>
        <v>1.1659699148432184E-5</v>
      </c>
      <c r="P703" s="1">
        <f t="shared" si="1591"/>
        <v>1.9191462209420399E-5</v>
      </c>
      <c r="Q703" s="1">
        <f t="shared" si="1592"/>
        <v>3.1045879321228988E-5</v>
      </c>
      <c r="R703" s="1">
        <f t="shared" si="1593"/>
        <v>4.9448521097573286E-5</v>
      </c>
      <c r="S703" s="1">
        <f t="shared" si="1594"/>
        <v>7.7641835417916822E-5</v>
      </c>
      <c r="T703" s="1">
        <f t="shared" si="1595"/>
        <v>1.2028571715827431E-4</v>
      </c>
      <c r="U703" s="1">
        <f t="shared" si="1596"/>
        <v>1.8398596740077958E-4</v>
      </c>
      <c r="V703" s="1">
        <f t="shared" si="1597"/>
        <v>2.7797857047095451E-4</v>
      </c>
      <c r="W703" s="1">
        <f t="shared" si="1598"/>
        <v>4.1499855721040431E-4</v>
      </c>
      <c r="X703" s="1">
        <f t="shared" si="1599"/>
        <v>6.123606686447902E-4</v>
      </c>
      <c r="Y703" s="1">
        <f t="shared" si="1600"/>
        <v>8.9327411372120108E-4</v>
      </c>
      <c r="Z703" s="1">
        <f t="shared" si="1601"/>
        <v>1.2884044190678056E-3</v>
      </c>
      <c r="AA703" s="1">
        <f t="shared" si="1602"/>
        <v>1.8376807729171805E-3</v>
      </c>
      <c r="AB703" s="1">
        <f t="shared" si="1603"/>
        <v>2.5923266914752658E-3</v>
      </c>
      <c r="AC703" s="1">
        <f t="shared" si="1604"/>
        <v>3.6170650490541618E-3</v>
      </c>
      <c r="AD703" s="1">
        <f t="shared" si="1605"/>
        <v>4.992415932672906E-3</v>
      </c>
      <c r="AE703" s="1">
        <f t="shared" si="1606"/>
        <v>6.8169686811563497E-3</v>
      </c>
      <c r="AF703" s="1">
        <f t="shared" si="1607"/>
        <v>9.2094701270238576E-3</v>
      </c>
      <c r="AG703" s="1">
        <f t="shared" si="1608"/>
        <v>1.2310532822148532E-2</v>
      </c>
      <c r="AH703" s="1">
        <f t="shared" si="1609"/>
        <v>1.6283734236586394E-2</v>
      </c>
      <c r="AI703" s="1">
        <f t="shared" si="1610"/>
        <v>2.1315855675048498E-2</v>
      </c>
      <c r="AJ703" s="1">
        <f t="shared" si="1611"/>
        <v>2.7616003398969295E-2</v>
      </c>
      <c r="AK703" s="1">
        <f t="shared" si="1612"/>
        <v>3.5413369363105206E-2</v>
      </c>
      <c r="AL703" s="1">
        <f t="shared" si="1613"/>
        <v>4.4953429281532814E-2</v>
      </c>
      <c r="AM703" s="1">
        <f t="shared" si="1614"/>
        <v>5.6492443862747703E-2</v>
      </c>
      <c r="AN703" s="1">
        <f t="shared" si="1615"/>
        <v>7.0290224905446841E-2</v>
      </c>
      <c r="AO703" s="1">
        <f t="shared" si="1616"/>
        <v>8.6601248317453139E-2</v>
      </c>
      <c r="AP703" s="1">
        <f t="shared" si="1617"/>
        <v>0.1056643343830027</v>
      </c>
      <c r="AQ703" s="1">
        <f t="shared" si="1618"/>
        <v>0.12769126180513438</v>
      </c>
      <c r="AR703" s="1">
        <f t="shared" si="1619"/>
        <v>0.15285482346852228</v>
      </c>
      <c r="AS703" s="1">
        <f t="shared" si="1620"/>
        <v>0.18127695404443875</v>
      </c>
      <c r="AT703" s="1">
        <f t="shared" si="1621"/>
        <v>0.21301764773749765</v>
      </c>
      <c r="AU703" s="1">
        <f t="shared" si="1622"/>
        <v>0.24806542531310605</v>
      </c>
      <c r="AV703" s="1">
        <f t="shared" si="1623"/>
        <v>0.28633009290295497</v>
      </c>
      <c r="AW703" s="1">
        <f t="shared" si="1624"/>
        <v>0.32763845562888888</v>
      </c>
      <c r="AX703" s="1">
        <f t="shared" si="1625"/>
        <v>0.37173350747479772</v>
      </c>
      <c r="AY703" s="1">
        <f t="shared" si="1626"/>
        <v>0.41827742228280429</v>
      </c>
      <c r="AZ703" s="1">
        <f t="shared" si="1627"/>
        <v>0.46685843278999078</v>
      </c>
      <c r="BA703" s="1">
        <f t="shared" si="1628"/>
        <v>0.51700142407505167</v>
      </c>
      <c r="BB703" s="1">
        <f t="shared" si="1629"/>
        <v>0.56818180697474496</v>
      </c>
      <c r="BC703" s="1">
        <f t="shared" si="1630"/>
        <v>0.61984199946141894</v>
      </c>
      <c r="BD703" s="1">
        <f t="shared" si="1631"/>
        <v>0.67140965174224798</v>
      </c>
      <c r="BE703" s="1">
        <f t="shared" si="1632"/>
        <v>0.72231662212692416</v>
      </c>
      <c r="BF703" s="1">
        <f t="shared" si="1633"/>
        <v>0.77201765767394948</v>
      </c>
      <c r="BG703" s="1">
        <f t="shared" si="1634"/>
        <v>0.82000776100561812</v>
      </c>
      <c r="BH703" s="1">
        <f t="shared" si="1635"/>
        <v>0.8658373292811804</v>
      </c>
      <c r="BI703" s="1">
        <f t="shared" si="1636"/>
        <v>0.90912432244022678</v>
      </c>
      <c r="BJ703" s="1">
        <f t="shared" si="1637"/>
        <v>0.94956293859841423</v>
      </c>
      <c r="BK703" s="1">
        <f t="shared" si="1638"/>
        <v>0.98692852385112451</v>
      </c>
      <c r="BL703" s="1">
        <f t="shared" si="1639"/>
        <v>1.0210786989247971</v>
      </c>
      <c r="BM703" s="1">
        <f t="shared" si="1640"/>
        <v>1.0519509240720983</v>
      </c>
      <c r="BN703" s="1">
        <f t="shared" si="1641"/>
        <v>1.0795569273170555</v>
      </c>
      <c r="BO703" s="1">
        <f t="shared" si="1642"/>
        <v>1.1039745753807735</v>
      </c>
      <c r="BP703" s="1">
        <f t="shared" si="1643"/>
        <v>1.1253378629732724</v>
      </c>
      <c r="BQ703" s="1">
        <f t="shared" si="1644"/>
        <v>1.1438257324116028</v>
      </c>
      <c r="BR703" s="1">
        <f t="shared" si="1645"/>
        <v>1.1596504152786111</v>
      </c>
      <c r="BS703" s="1">
        <f t="shared" si="1646"/>
        <v>1.1730459194061469</v>
      </c>
      <c r="BT703" s="1">
        <f t="shared" si="1647"/>
        <v>1.1842571795663781</v>
      </c>
      <c r="BU703" s="1">
        <f t="shared" si="1648"/>
        <v>1.1935302624041604</v>
      </c>
      <c r="BV703" s="1">
        <f t="shared" si="1649"/>
        <v>1.2011038791217046</v>
      </c>
      <c r="BW703" s="1">
        <f t="shared" si="1650"/>
        <v>1.2072023259416926</v>
      </c>
      <c r="BX703" s="1">
        <f t="shared" si="1651"/>
        <v>1.2120298530602571</v>
      </c>
      <c r="BY703" s="1">
        <f t="shared" si="1652"/>
        <v>1.215766365600351</v>
      </c>
      <c r="BZ703" s="1">
        <f t="shared" si="1653"/>
        <v>1.2185642900053675</v>
      </c>
      <c r="CA703" s="1">
        <f t="shared" si="1654"/>
        <v>1.220546398545846</v>
      </c>
      <c r="CB703" s="1">
        <f t="shared" si="1655"/>
        <v>1.2218043727958119</v>
      </c>
      <c r="CC703" s="1">
        <f t="shared" si="1656"/>
        <v>1.2223979016377675</v>
      </c>
      <c r="CD703" s="1">
        <f t="shared" si="1657"/>
        <v>1.2223541465496657</v>
      </c>
      <c r="CE703" s="1">
        <f t="shared" si="1658"/>
        <v>1.2216674614404957</v>
      </c>
      <c r="CF703" s="1">
        <f t="shared" si="1659"/>
        <v>1.2202993201884562</v>
      </c>
      <c r="CG703" s="1">
        <f t="shared" si="1660"/>
        <v>1.2181784758719927</v>
      </c>
      <c r="CH703" s="1">
        <f t="shared" si="1661"/>
        <v>1.215201444796959</v>
      </c>
      <c r="CI703" s="1">
        <f t="shared" si="1662"/>
        <v>1.2112334691107092</v>
      </c>
      <c r="CJ703" s="1">
        <f t="shared" si="1663"/>
        <v>1.2061101575758824</v>
      </c>
      <c r="CK703" s="1">
        <f t="shared" si="1664"/>
        <v>1.1996400290236564</v>
      </c>
      <c r="CL703" s="1">
        <f t="shared" si="1665"/>
        <v>1.191608182168175</v>
      </c>
      <c r="CM703" s="1">
        <f t="shared" si="1666"/>
        <v>1.1817812853880736</v>
      </c>
      <c r="CN703" s="1">
        <f t="shared" si="1667"/>
        <v>1.1699140193771924</v>
      </c>
      <c r="CO703" s="1">
        <f t="shared" si="1668"/>
        <v>1.1557570154396555</v>
      </c>
      <c r="CP703" s="1">
        <f t="shared" si="1669"/>
        <v>1.1390662168549743</v>
      </c>
      <c r="CQ703" s="1">
        <f t="shared" si="1670"/>
        <v>1.1196134575206669</v>
      </c>
      <c r="CR703" s="1">
        <f t="shared" si="1671"/>
        <v>1.0971979113185983</v>
      </c>
      <c r="CS703" s="1">
        <f t="shared" si="1672"/>
        <v>1.0716579300601017</v>
      </c>
      <c r="CT703" s="1">
        <f t="shared" si="1673"/>
        <v>1.0428826715476778</v>
      </c>
      <c r="CU703" s="1">
        <f t="shared" si="1674"/>
        <v>1.0108228363887366</v>
      </c>
      <c r="CV703" s="1">
        <f t="shared" si="1675"/>
        <v>0.97549979530121111</v>
      </c>
      <c r="CW703" s="1">
        <f t="shared" si="1676"/>
        <v>0.93701240716869638</v>
      </c>
      <c r="CX703" s="1">
        <f t="shared" si="1677"/>
        <v>0.89554090678993048</v>
      </c>
      <c r="CY703" s="1">
        <f t="shared" si="1678"/>
        <v>0.85134737915995173</v>
      </c>
      <c r="CZ703" s="1">
        <f t="shared" si="1679"/>
        <v>0.80477252705722002</v>
      </c>
      <c r="DA703" s="1">
        <f t="shared" si="1680"/>
        <v>0.75622866757943308</v>
      </c>
      <c r="DB703" s="1">
        <f t="shared" si="1681"/>
        <v>0.70618914300826341</v>
      </c>
      <c r="DC703" s="1">
        <f t="shared" si="1682"/>
        <v>0.65517458066550549</v>
      </c>
      <c r="DD703" s="1">
        <f t="shared" si="1683"/>
        <v>0.60373666285829031</v>
      </c>
      <c r="DE703" s="1">
        <f t="shared" si="1684"/>
        <v>0.55244025057745716</v>
      </c>
      <c r="DF703" s="1">
        <f t="shared" si="1685"/>
        <v>0.5018448260281293</v>
      </c>
      <c r="DG703" s="1">
        <f t="shared" si="1686"/>
        <v>0.45248626777659917</v>
      </c>
      <c r="DH703" s="1">
        <f t="shared" si="1687"/>
        <v>0.40485994379091866</v>
      </c>
      <c r="DI703" s="1">
        <f t="shared" si="1688"/>
        <v>0.35940600498724024</v>
      </c>
      <c r="DJ703" s="1">
        <f t="shared" si="1689"/>
        <v>0.3164975952773047</v>
      </c>
      <c r="DK703" s="1">
        <f t="shared" si="1690"/>
        <v>0.27643247966717382</v>
      </c>
      <c r="DL703" s="1">
        <f t="shared" si="1691"/>
        <v>0.23942834982096842</v>
      </c>
      <c r="DM703" s="1">
        <f t="shared" si="1692"/>
        <v>0.20562181852962161</v>
      </c>
      <c r="DN703" s="1">
        <f t="shared" si="1693"/>
        <v>0.17507088189369194</v>
      </c>
      <c r="DO703" s="1">
        <f t="shared" si="1694"/>
        <v>0.14776042907321385</v>
      </c>
      <c r="DP703" s="1">
        <f t="shared" si="1695"/>
        <v>0.12361022795906877</v>
      </c>
      <c r="DQ703" s="1">
        <f t="shared" si="1696"/>
        <v>0.1024847192613242</v>
      </c>
      <c r="DR703" s="1">
        <f t="shared" si="1697"/>
        <v>8.4203913546132797E-2</v>
      </c>
      <c r="DS703" s="1">
        <f t="shared" si="1698"/>
        <v>6.8554702386435559E-2</v>
      </c>
      <c r="DT703" s="1">
        <f t="shared" si="1699"/>
        <v>5.5301958125485703E-2</v>
      </c>
      <c r="DU703" s="1">
        <f t="shared" si="1700"/>
        <v>4.4198895642396957E-2</v>
      </c>
      <c r="DV703" s="1">
        <f t="shared" si="1701"/>
        <v>3.4996291106564943E-2</v>
      </c>
      <c r="DW703" s="1">
        <f t="shared" si="1702"/>
        <v>2.7450283977950546E-2</v>
      </c>
      <c r="DX703" s="1">
        <f t="shared" si="1703"/>
        <v>2.132861755130383E-2</v>
      </c>
      <c r="DY703" s="1">
        <f t="shared" si="1704"/>
        <v>1.6415290379513361E-2</v>
      </c>
      <c r="DZ703" s="1">
        <f t="shared" si="1705"/>
        <v>1.251368889798659E-2</v>
      </c>
      <c r="EA703" s="1">
        <f t="shared" si="1706"/>
        <v>9.4483463962980914E-3</v>
      </c>
      <c r="EB703" s="1">
        <f t="shared" si="1707"/>
        <v>7.0655238236136241E-3</v>
      </c>
      <c r="EC703" s="1">
        <f t="shared" si="1708"/>
        <v>5.2328348268920605E-3</v>
      </c>
      <c r="ED703" s="1">
        <f t="shared" si="1709"/>
        <v>3.8381437586861777E-3</v>
      </c>
      <c r="EE703" s="1">
        <f t="shared" si="1710"/>
        <v>2.7879551552165305E-3</v>
      </c>
      <c r="EF703" s="1">
        <f t="shared" si="1711"/>
        <v>2.0054908944965215E-3</v>
      </c>
      <c r="EG703" s="1">
        <f t="shared" si="1712"/>
        <v>1.4286213940514325E-3</v>
      </c>
      <c r="EH703" s="1">
        <f t="shared" si="1713"/>
        <v>1.0077838554512295E-3</v>
      </c>
      <c r="EI703" s="1">
        <f t="shared" si="1714"/>
        <v>7.0398705726151811E-4</v>
      </c>
      <c r="EJ703" s="1">
        <f t="shared" si="1715"/>
        <v>4.869710480871271E-4</v>
      </c>
      <c r="EK703" s="1">
        <f t="shared" si="1716"/>
        <v>3.3356295338860431E-4</v>
      </c>
      <c r="EL703" s="1">
        <f t="shared" si="1717"/>
        <v>2.2624786341307078E-4</v>
      </c>
      <c r="EM703" s="1">
        <f t="shared" si="1718"/>
        <v>1.5195665124804542E-4</v>
      </c>
      <c r="EN703" s="1">
        <f t="shared" si="1719"/>
        <v>1.0106033266928302E-4</v>
      </c>
      <c r="EO703" s="1">
        <f t="shared" si="1720"/>
        <v>6.6552654743062131E-5</v>
      </c>
      <c r="EP703" s="1">
        <f t="shared" si="1721"/>
        <v>4.3398244376067546E-5</v>
      </c>
      <c r="EQ703" s="1">
        <f t="shared" si="1722"/>
        <v>2.8022061434176513E-5</v>
      </c>
      <c r="ER703" s="1">
        <f t="shared" si="1723"/>
        <v>1.7916315839686801E-5</v>
      </c>
      <c r="ES703" s="1">
        <f t="shared" si="1724"/>
        <v>1.134274546309436E-5</v>
      </c>
      <c r="ET703" s="1">
        <f t="shared" si="1725"/>
        <v>7.1106522212587531E-6</v>
      </c>
      <c r="EU703" s="1">
        <f t="shared" si="1726"/>
        <v>4.4139263699674722E-6</v>
      </c>
      <c r="EV703" s="1">
        <f t="shared" si="1727"/>
        <v>2.7131443421279787E-6</v>
      </c>
      <c r="EW703" s="1">
        <f t="shared" si="1728"/>
        <v>1.6515009651070169E-6</v>
      </c>
      <c r="EX703" s="1">
        <f t="shared" si="1729"/>
        <v>9.9571648688328801E-7</v>
      </c>
      <c r="EY703" s="1">
        <f t="shared" si="1730"/>
        <v>5.9509274986487653E-7</v>
      </c>
      <c r="EZ703" s="1">
        <f t="shared" si="1731"/>
        <v>3.5357910955737835E-7</v>
      </c>
      <c r="FA703" s="1">
        <f t="shared" si="1732"/>
        <v>2.1107873682872806E-7</v>
      </c>
      <c r="FB703" s="1">
        <f t="shared" si="1733"/>
        <v>1.3133546959309944E-7</v>
      </c>
      <c r="FC703" s="1">
        <f t="shared" si="1734"/>
        <v>9.4667996579651589E-8</v>
      </c>
      <c r="FD703" s="75">
        <f t="shared" si="1585"/>
        <v>9.4667996579651589E-8</v>
      </c>
    </row>
    <row r="704" spans="7:160" x14ac:dyDescent="0.35">
      <c r="G704" t="str">
        <f t="shared" si="1581"/>
        <v>Refd, t=3.44</v>
      </c>
      <c r="H704" s="76">
        <f t="shared" si="1582"/>
        <v>3.4449999999999488</v>
      </c>
      <c r="I704" s="1">
        <f t="shared" si="1583"/>
        <v>0</v>
      </c>
      <c r="J704" s="22">
        <f t="shared" si="1584"/>
        <v>6.1797898597716575E-7</v>
      </c>
      <c r="K704" s="1">
        <f t="shared" si="1586"/>
        <v>1.2172602549128739E-6</v>
      </c>
      <c r="L704" s="1">
        <f t="shared" si="1587"/>
        <v>2.2510455430250352E-6</v>
      </c>
      <c r="M704" s="1">
        <f t="shared" si="1588"/>
        <v>3.9922819189880052E-6</v>
      </c>
      <c r="N704" s="1">
        <f t="shared" si="1589"/>
        <v>6.8670845022549533E-6</v>
      </c>
      <c r="O704" s="1">
        <f t="shared" si="1590"/>
        <v>1.1531337250486225E-5</v>
      </c>
      <c r="P704" s="1">
        <f t="shared" si="1591"/>
        <v>1.898067229168724E-5</v>
      </c>
      <c r="Q704" s="1">
        <f t="shared" si="1592"/>
        <v>3.0705869599642632E-5</v>
      </c>
      <c r="R704" s="1">
        <f t="shared" si="1593"/>
        <v>4.8908874918985934E-5</v>
      </c>
      <c r="S704" s="1">
        <f t="shared" si="1594"/>
        <v>7.679808427726528E-5</v>
      </c>
      <c r="T704" s="1">
        <f t="shared" si="1595"/>
        <v>1.189850596296184E-4</v>
      </c>
      <c r="U704" s="1">
        <f t="shared" si="1596"/>
        <v>1.8200805791625943E-4</v>
      </c>
      <c r="V704" s="1">
        <f t="shared" si="1597"/>
        <v>2.7501015270101732E-4</v>
      </c>
      <c r="W704" s="1">
        <f t="shared" si="1598"/>
        <v>4.1060061321610138E-4</v>
      </c>
      <c r="X704" s="1">
        <f t="shared" si="1599"/>
        <v>6.0592673252685581E-4</v>
      </c>
      <c r="Y704" s="1">
        <f t="shared" si="1600"/>
        <v>8.8397850024849627E-4</v>
      </c>
      <c r="Z704" s="1">
        <f t="shared" si="1601"/>
        <v>1.2751393919330162E-3</v>
      </c>
      <c r="AA704" s="1">
        <f t="shared" si="1602"/>
        <v>1.8189821728359513E-3</v>
      </c>
      <c r="AB704" s="1">
        <f t="shared" si="1603"/>
        <v>2.5662883046194706E-3</v>
      </c>
      <c r="AC704" s="1">
        <f t="shared" si="1604"/>
        <v>3.5812430503860929E-3</v>
      </c>
      <c r="AD704" s="1">
        <f t="shared" si="1605"/>
        <v>4.9437260914873974E-3</v>
      </c>
      <c r="AE704" s="1">
        <f t="shared" si="1606"/>
        <v>6.7515806376499789E-3</v>
      </c>
      <c r="AF704" s="1">
        <f t="shared" si="1607"/>
        <v>9.1227048648423164E-3</v>
      </c>
      <c r="AG704" s="1">
        <f t="shared" si="1608"/>
        <v>1.2196771347643513E-2</v>
      </c>
      <c r="AH704" s="1">
        <f t="shared" si="1609"/>
        <v>1.6136347253678521E-2</v>
      </c>
      <c r="AI704" s="1">
        <f t="shared" si="1610"/>
        <v>2.1127165491233741E-2</v>
      </c>
      <c r="AJ704" s="1">
        <f t="shared" si="1611"/>
        <v>2.7377290156842534E-2</v>
      </c>
      <c r="AK704" s="1">
        <f t="shared" si="1612"/>
        <v>3.5114933697592707E-2</v>
      </c>
      <c r="AL704" s="1">
        <f t="shared" si="1613"/>
        <v>4.458472241343666E-2</v>
      </c>
      <c r="AM704" s="1">
        <f t="shared" si="1614"/>
        <v>5.6042273772228271E-2</v>
      </c>
      <c r="AN704" s="1">
        <f t="shared" si="1615"/>
        <v>6.9747043502379855E-2</v>
      </c>
      <c r="AO704" s="1">
        <f t="shared" si="1616"/>
        <v>8.5953519491885622E-2</v>
      </c>
      <c r="AP704" s="1">
        <f t="shared" si="1617"/>
        <v>0.1049009766910679</v>
      </c>
      <c r="AQ704" s="1">
        <f t="shared" si="1618"/>
        <v>0.12680215270563366</v>
      </c>
      <c r="AR704" s="1">
        <f t="shared" si="1619"/>
        <v>0.15183134501139284</v>
      </c>
      <c r="AS704" s="1">
        <f t="shared" si="1620"/>
        <v>0.1801125533834203</v>
      </c>
      <c r="AT704" s="1">
        <f t="shared" si="1621"/>
        <v>0.21170838051584998</v>
      </c>
      <c r="AU704" s="1">
        <f t="shared" si="1622"/>
        <v>0.24661044655768227</v>
      </c>
      <c r="AV704" s="1">
        <f t="shared" si="1623"/>
        <v>0.28473205915944805</v>
      </c>
      <c r="AW704" s="1">
        <f t="shared" si="1624"/>
        <v>0.32590380409104241</v>
      </c>
      <c r="AX704" s="1">
        <f t="shared" si="1625"/>
        <v>0.36987258295153524</v>
      </c>
      <c r="AY704" s="1">
        <f t="shared" si="1626"/>
        <v>0.41630443084823221</v>
      </c>
      <c r="AZ704" s="1">
        <f t="shared" si="1627"/>
        <v>0.46479121138827417</v>
      </c>
      <c r="BA704" s="1">
        <f t="shared" si="1628"/>
        <v>0.51486102742682871</v>
      </c>
      <c r="BB704" s="1">
        <f t="shared" si="1629"/>
        <v>0.56599192584862779</v>
      </c>
      <c r="BC704" s="1">
        <f t="shared" si="1630"/>
        <v>0.61762823660178734</v>
      </c>
      <c r="BD704" s="1">
        <f t="shared" si="1631"/>
        <v>0.66919869234806295</v>
      </c>
      <c r="BE704" s="1">
        <f t="shared" si="1632"/>
        <v>0.72013534374574972</v>
      </c>
      <c r="BF704" s="1">
        <f t="shared" si="1633"/>
        <v>0.76989222894308862</v>
      </c>
      <c r="BG704" s="1">
        <f t="shared" si="1634"/>
        <v>0.81796277940276885</v>
      </c>
      <c r="BH704" s="1">
        <f t="shared" si="1635"/>
        <v>0.8638950448873387</v>
      </c>
      <c r="BI704" s="1">
        <f t="shared" si="1636"/>
        <v>0.90730398800107359</v>
      </c>
      <c r="BJ704" s="1">
        <f t="shared" si="1637"/>
        <v>0.9478803165740215</v>
      </c>
      <c r="BK704" s="1">
        <f t="shared" si="1638"/>
        <v>0.98539556960502106</v>
      </c>
      <c r="BL704" s="1">
        <f t="shared" si="1639"/>
        <v>1.0197034268092975</v>
      </c>
      <c r="BM704" s="1">
        <f t="shared" si="1640"/>
        <v>1.0507374510300878</v>
      </c>
      <c r="BN704" s="1">
        <f t="shared" si="1641"/>
        <v>1.0785056777596937</v>
      </c>
      <c r="BO704" s="1">
        <f t="shared" si="1642"/>
        <v>1.1030826223390031</v>
      </c>
      <c r="BP704" s="1">
        <f t="shared" si="1643"/>
        <v>1.1245993744154901</v>
      </c>
      <c r="BQ704" s="1">
        <f t="shared" si="1644"/>
        <v>1.1432324884267928</v>
      </c>
      <c r="BR704" s="1">
        <f t="shared" si="1645"/>
        <v>1.1591923615027708</v>
      </c>
      <c r="BS704" s="1">
        <f t="shared" si="1646"/>
        <v>1.1727117243182086</v>
      </c>
      <c r="BT704" s="1">
        <f t="shared" si="1647"/>
        <v>1.184034767596819</v>
      </c>
      <c r="BU704" s="1">
        <f t="shared" si="1648"/>
        <v>1.1934073005599084</v>
      </c>
      <c r="BV704" s="1">
        <f t="shared" si="1649"/>
        <v>1.2010682013644942</v>
      </c>
      <c r="BW704" s="1">
        <f t="shared" si="1650"/>
        <v>1.2072422862201735</v>
      </c>
      <c r="BX704" s="1">
        <f t="shared" si="1651"/>
        <v>1.2121346041296397</v>
      </c>
      <c r="BY704" s="1">
        <f t="shared" si="1652"/>
        <v>1.2159260661308309</v>
      </c>
      <c r="BZ704" s="1">
        <f t="shared" si="1653"/>
        <v>1.2187702466871664</v>
      </c>
      <c r="CA704" s="1">
        <f t="shared" si="1654"/>
        <v>1.2207911527914739</v>
      </c>
      <c r="CB704" s="1">
        <f t="shared" si="1655"/>
        <v>1.2220817431940436</v>
      </c>
      <c r="CC704" s="1">
        <f t="shared" si="1656"/>
        <v>1.2227029936084539</v>
      </c>
      <c r="CD704" s="1">
        <f t="shared" si="1657"/>
        <v>1.2226833398409664</v>
      </c>
      <c r="CE704" s="1">
        <f t="shared" si="1658"/>
        <v>1.2220183844084913</v>
      </c>
      <c r="CF704" s="1">
        <f t="shared" si="1659"/>
        <v>1.2206708174399559</v>
      </c>
      <c r="CG704" s="1">
        <f t="shared" si="1660"/>
        <v>1.2185705730829981</v>
      </c>
      <c r="CH704" s="1">
        <f t="shared" si="1661"/>
        <v>1.2156153115909079</v>
      </c>
      <c r="CI704" s="1">
        <f t="shared" si="1662"/>
        <v>1.2116713780360548</v>
      </c>
      <c r="CJ704" s="1">
        <f t="shared" si="1663"/>
        <v>1.2065754346960733</v>
      </c>
      <c r="CK704" s="1">
        <f t="shared" si="1664"/>
        <v>1.2001369896447247</v>
      </c>
      <c r="CL704" s="1">
        <f t="shared" si="1665"/>
        <v>1.1921420439797794</v>
      </c>
      <c r="CM704" s="1">
        <f t="shared" si="1666"/>
        <v>1.1823580509511451</v>
      </c>
      <c r="CN704" s="1">
        <f t="shared" si="1667"/>
        <v>1.1705403205763696</v>
      </c>
      <c r="CO704" s="1">
        <f t="shared" si="1668"/>
        <v>1.156439914286993</v>
      </c>
      <c r="CP704" s="1">
        <f t="shared" si="1669"/>
        <v>1.1398129598539513</v>
      </c>
      <c r="CQ704" s="1">
        <f t="shared" si="1670"/>
        <v>1.1204311845470745</v>
      </c>
      <c r="CR704" s="1">
        <f t="shared" si="1671"/>
        <v>1.0980933244098665</v>
      </c>
      <c r="CS704" s="1">
        <f t="shared" si="1672"/>
        <v>1.0726369322841458</v>
      </c>
      <c r="CT704" s="1">
        <f t="shared" si="1673"/>
        <v>1.0439499908158258</v>
      </c>
      <c r="CU704" s="1">
        <f t="shared" si="1674"/>
        <v>1.0119816531987071</v>
      </c>
      <c r="CV704" s="1">
        <f t="shared" si="1675"/>
        <v>0.97675139645011311</v>
      </c>
      <c r="CW704" s="1">
        <f t="shared" si="1676"/>
        <v>0.93835588901324951</v>
      </c>
      <c r="CX704" s="1">
        <f t="shared" si="1677"/>
        <v>0.8969729513064677</v>
      </c>
      <c r="CY704" s="1">
        <f t="shared" si="1678"/>
        <v>0.85286212368277414</v>
      </c>
      <c r="CZ704" s="1">
        <f t="shared" si="1679"/>
        <v>0.8063615441605414</v>
      </c>
      <c r="DA704" s="1">
        <f t="shared" si="1680"/>
        <v>0.7578810653423218</v>
      </c>
      <c r="DB704" s="1">
        <f t="shared" si="1681"/>
        <v>0.70789178830094468</v>
      </c>
      <c r="DC704" s="1">
        <f t="shared" si="1682"/>
        <v>0.65691243973319458</v>
      </c>
      <c r="DD704" s="1">
        <f t="shared" si="1683"/>
        <v>0.60549324508776337</v>
      </c>
      <c r="DE704" s="1">
        <f t="shared" si="1684"/>
        <v>0.55419813368544535</v>
      </c>
      <c r="DF704" s="1">
        <f t="shared" si="1685"/>
        <v>0.50358623473803665</v>
      </c>
      <c r="DG704" s="1">
        <f t="shared" si="1686"/>
        <v>0.45419367395082488</v>
      </c>
      <c r="DH704" s="1">
        <f t="shared" si="1687"/>
        <v>0.40651665436079909</v>
      </c>
      <c r="DI704" s="1">
        <f t="shared" si="1688"/>
        <v>0.3609967050256524</v>
      </c>
      <c r="DJ704" s="1">
        <f t="shared" si="1689"/>
        <v>0.31800881708113965</v>
      </c>
      <c r="DK704" s="1">
        <f t="shared" si="1690"/>
        <v>0.27785297440046386</v>
      </c>
      <c r="DL704" s="1">
        <f t="shared" si="1691"/>
        <v>0.24074934555264921</v>
      </c>
      <c r="DM704" s="1">
        <f t="shared" si="1692"/>
        <v>0.20683715668470398</v>
      </c>
      <c r="DN704" s="1">
        <f t="shared" si="1693"/>
        <v>0.17617703247007152</v>
      </c>
      <c r="DO704" s="1">
        <f t="shared" si="1694"/>
        <v>0.14875639273448293</v>
      </c>
      <c r="DP704" s="1">
        <f t="shared" si="1695"/>
        <v>0.12449733967692439</v>
      </c>
      <c r="DQ704" s="1">
        <f t="shared" si="1696"/>
        <v>0.10326637309226228</v>
      </c>
      <c r="DR704" s="1">
        <f t="shared" si="1697"/>
        <v>8.4885231125710767E-2</v>
      </c>
      <c r="DS704" s="1">
        <f t="shared" si="1698"/>
        <v>6.9142168755651601E-2</v>
      </c>
      <c r="DT704" s="1">
        <f t="shared" si="1699"/>
        <v>5.5803047702777872E-2</v>
      </c>
      <c r="DU704" s="1">
        <f t="shared" si="1700"/>
        <v>4.4621708810681081E-2</v>
      </c>
      <c r="DV704" s="1">
        <f t="shared" si="1701"/>
        <v>3.5349218392377049E-2</v>
      </c>
      <c r="DW704" s="1">
        <f t="shared" si="1702"/>
        <v>2.7741710605100351E-2</v>
      </c>
      <c r="DX704" s="1">
        <f t="shared" si="1703"/>
        <v>2.156667669914273E-2</v>
      </c>
      <c r="DY704" s="1">
        <f t="shared" si="1704"/>
        <v>1.6607669164763882E-2</v>
      </c>
      <c r="DZ704" s="1">
        <f t="shared" si="1705"/>
        <v>1.2667487249466376E-2</v>
      </c>
      <c r="EA704" s="1">
        <f t="shared" si="1706"/>
        <v>9.5699858272827194E-3</v>
      </c>
      <c r="EB704" s="1">
        <f t="shared" si="1707"/>
        <v>7.1607007488502829E-3</v>
      </c>
      <c r="EC704" s="1">
        <f t="shared" si="1708"/>
        <v>5.306511547711063E-3</v>
      </c>
      <c r="ED704" s="1">
        <f t="shared" si="1709"/>
        <v>3.8945694989592633E-3</v>
      </c>
      <c r="EE704" s="1">
        <f t="shared" si="1710"/>
        <v>2.8307094642660924E-3</v>
      </c>
      <c r="EF704" s="1">
        <f t="shared" si="1711"/>
        <v>2.0375421969107297E-3</v>
      </c>
      <c r="EG704" s="1">
        <f t="shared" si="1712"/>
        <v>1.4523943038639948E-3</v>
      </c>
      <c r="EH704" s="1">
        <f t="shared" si="1713"/>
        <v>1.0252299311583066E-3</v>
      </c>
      <c r="EI704" s="1">
        <f t="shared" si="1714"/>
        <v>7.1665482049697369E-4</v>
      </c>
      <c r="EJ704" s="1">
        <f t="shared" si="1715"/>
        <v>4.9607221443608344E-4</v>
      </c>
      <c r="EK704" s="1">
        <f t="shared" si="1716"/>
        <v>3.400328503503402E-4</v>
      </c>
      <c r="EL704" s="1">
        <f t="shared" si="1717"/>
        <v>2.3079888859694431E-4</v>
      </c>
      <c r="EM704" s="1">
        <f t="shared" si="1718"/>
        <v>1.5512432996650911E-4</v>
      </c>
      <c r="EN704" s="1">
        <f t="shared" si="1719"/>
        <v>1.0324206543499752E-4</v>
      </c>
      <c r="EO704" s="1">
        <f t="shared" si="1720"/>
        <v>6.8039614143526958E-5</v>
      </c>
      <c r="EP704" s="1">
        <f t="shared" si="1721"/>
        <v>4.4401109311712667E-5</v>
      </c>
      <c r="EQ704" s="1">
        <f t="shared" si="1722"/>
        <v>2.8691391403228496E-5</v>
      </c>
      <c r="ER704" s="1">
        <f t="shared" si="1723"/>
        <v>1.8358396354845066E-5</v>
      </c>
      <c r="ES704" s="1">
        <f t="shared" si="1724"/>
        <v>1.1631703465636177E-5</v>
      </c>
      <c r="ET704" s="1">
        <f t="shared" si="1725"/>
        <v>7.2975696711291251E-6</v>
      </c>
      <c r="EU704" s="1">
        <f t="shared" si="1726"/>
        <v>4.5335888811807364E-6</v>
      </c>
      <c r="EV704" s="1">
        <f t="shared" si="1727"/>
        <v>2.7889632320118321E-6</v>
      </c>
      <c r="EW704" s="1">
        <f t="shared" si="1728"/>
        <v>1.6990507677909361E-6</v>
      </c>
      <c r="EX704" s="1">
        <f t="shared" si="1729"/>
        <v>1.0252417965732596E-6</v>
      </c>
      <c r="EY704" s="1">
        <f t="shared" si="1730"/>
        <v>6.1326149174360152E-7</v>
      </c>
      <c r="EZ704" s="1">
        <f t="shared" si="1731"/>
        <v>3.6469538314623691E-7</v>
      </c>
      <c r="FA704" s="1">
        <f t="shared" si="1732"/>
        <v>2.1791750433684905E-7</v>
      </c>
      <c r="FB704" s="1">
        <f t="shared" si="1733"/>
        <v>1.3572343742474258E-7</v>
      </c>
      <c r="FC704" s="1">
        <f t="shared" si="1734"/>
        <v>9.7910300988254195E-8</v>
      </c>
      <c r="FD704" s="75">
        <f t="shared" si="1585"/>
        <v>9.7910300988254195E-8</v>
      </c>
    </row>
    <row r="705" spans="7:160" x14ac:dyDescent="0.35">
      <c r="G705" t="str">
        <f t="shared" si="1581"/>
        <v>Refd, t=3.45</v>
      </c>
      <c r="H705" s="76">
        <f t="shared" si="1582"/>
        <v>3.4499999999999487</v>
      </c>
      <c r="I705" s="1">
        <f t="shared" si="1583"/>
        <v>0</v>
      </c>
      <c r="J705" s="22">
        <f t="shared" si="1584"/>
        <v>6.111395961514546E-7</v>
      </c>
      <c r="K705" s="1">
        <f t="shared" si="1586"/>
        <v>1.2037937855888021E-6</v>
      </c>
      <c r="L705" s="1">
        <f t="shared" si="1587"/>
        <v>2.2261599857493704E-6</v>
      </c>
      <c r="M705" s="1">
        <f t="shared" si="1588"/>
        <v>3.9481921692902659E-6</v>
      </c>
      <c r="N705" s="1">
        <f t="shared" si="1589"/>
        <v>6.791352051968963E-6</v>
      </c>
      <c r="O705" s="1">
        <f t="shared" si="1590"/>
        <v>1.1404398192514238E-5</v>
      </c>
      <c r="P705" s="1">
        <f t="shared" si="1591"/>
        <v>1.8772215362950837E-5</v>
      </c>
      <c r="Q705" s="1">
        <f t="shared" si="1592"/>
        <v>3.0369614986171163E-5</v>
      </c>
      <c r="R705" s="1">
        <f t="shared" si="1593"/>
        <v>4.8375171503264725E-5</v>
      </c>
      <c r="S705" s="1">
        <f t="shared" si="1594"/>
        <v>7.5963590336417585E-5</v>
      </c>
      <c r="T705" s="1">
        <f t="shared" si="1595"/>
        <v>1.1769860618328198E-4</v>
      </c>
      <c r="U705" s="1">
        <f t="shared" si="1596"/>
        <v>1.8005162697912723E-4</v>
      </c>
      <c r="V705" s="1">
        <f t="shared" si="1597"/>
        <v>2.7207375351487545E-4</v>
      </c>
      <c r="W705" s="1">
        <f t="shared" si="1598"/>
        <v>4.0624973495750167E-4</v>
      </c>
      <c r="X705" s="1">
        <f t="shared" si="1599"/>
        <v>5.9956102713643923E-4</v>
      </c>
      <c r="Y705" s="1">
        <f t="shared" si="1600"/>
        <v>8.7478044655083301E-4</v>
      </c>
      <c r="Z705" s="1">
        <f t="shared" si="1601"/>
        <v>1.2620119599417909E-3</v>
      </c>
      <c r="AA705" s="1">
        <f t="shared" si="1602"/>
        <v>1.8004749938247732E-3</v>
      </c>
      <c r="AB705" s="1">
        <f t="shared" si="1603"/>
        <v>2.5405126014842508E-3</v>
      </c>
      <c r="AC705" s="1">
        <f t="shared" si="1604"/>
        <v>3.545776623470684E-3</v>
      </c>
      <c r="AD705" s="1">
        <f t="shared" si="1605"/>
        <v>4.8955109930455456E-3</v>
      </c>
      <c r="AE705" s="1">
        <f t="shared" si="1606"/>
        <v>6.6868177748931534E-3</v>
      </c>
      <c r="AF705" s="1">
        <f t="shared" si="1607"/>
        <v>9.0367515747660707E-3</v>
      </c>
      <c r="AG705" s="1">
        <f t="shared" si="1608"/>
        <v>1.2084049863868815E-2</v>
      </c>
      <c r="AH705" s="1">
        <f t="shared" si="1609"/>
        <v>1.5990273761721095E-2</v>
      </c>
      <c r="AI705" s="1">
        <f t="shared" si="1610"/>
        <v>2.0940110922617182E-2</v>
      </c>
      <c r="AJ705" s="1">
        <f t="shared" si="1611"/>
        <v>2.7140584750246041E-2</v>
      </c>
      <c r="AK705" s="1">
        <f t="shared" si="1612"/>
        <v>3.4818927392958242E-2</v>
      </c>
      <c r="AL705" s="1">
        <f t="shared" si="1613"/>
        <v>4.4218912100374728E-2</v>
      </c>
      <c r="AM705" s="1">
        <f t="shared" si="1614"/>
        <v>5.559550610359687E-2</v>
      </c>
      <c r="AN705" s="1">
        <f t="shared" si="1615"/>
        <v>6.9207798321726063E-2</v>
      </c>
      <c r="AO705" s="1">
        <f t="shared" si="1616"/>
        <v>8.5310273956753946E-2</v>
      </c>
      <c r="AP705" s="1">
        <f t="shared" si="1617"/>
        <v>0.10414264410872164</v>
      </c>
      <c r="AQ705" s="1">
        <f t="shared" si="1618"/>
        <v>0.12591858330716257</v>
      </c>
      <c r="AR705" s="1">
        <f t="shared" si="1619"/>
        <v>0.15081386890457665</v>
      </c>
      <c r="AS705" s="1">
        <f t="shared" si="1620"/>
        <v>0.17895453939560207</v>
      </c>
      <c r="AT705" s="1">
        <f t="shared" si="1621"/>
        <v>0.21040577928057638</v>
      </c>
      <c r="AU705" s="1">
        <f t="shared" si="1622"/>
        <v>0.24516228271549856</v>
      </c>
      <c r="AV705" s="1">
        <f t="shared" si="1623"/>
        <v>0.28314083653726124</v>
      </c>
      <c r="AW705" s="1">
        <f t="shared" si="1624"/>
        <v>0.32417578961383181</v>
      </c>
      <c r="AX705" s="1">
        <f t="shared" si="1625"/>
        <v>0.36801793998432897</v>
      </c>
      <c r="AY705" s="1">
        <f t="shared" si="1626"/>
        <v>0.41433718051781904</v>
      </c>
      <c r="AZ705" s="1">
        <f t="shared" si="1627"/>
        <v>0.46272901072506467</v>
      </c>
      <c r="BA705" s="1">
        <f t="shared" si="1628"/>
        <v>0.51272476513493825</v>
      </c>
      <c r="BB705" s="1">
        <f t="shared" si="1629"/>
        <v>0.56380514916481017</v>
      </c>
      <c r="BC705" s="1">
        <f t="shared" si="1630"/>
        <v>0.61541643491946729</v>
      </c>
      <c r="BD705" s="1">
        <f t="shared" si="1631"/>
        <v>0.66698847393056437</v>
      </c>
      <c r="BE705" s="1">
        <f t="shared" si="1632"/>
        <v>0.71795354992076943</v>
      </c>
      <c r="BF705" s="1">
        <f t="shared" si="1633"/>
        <v>0.76776503488234771</v>
      </c>
      <c r="BG705" s="1">
        <f t="shared" si="1634"/>
        <v>0.81591483149726629</v>
      </c>
      <c r="BH705" s="1">
        <f t="shared" si="1635"/>
        <v>0.8619486817591433</v>
      </c>
      <c r="BI705" s="1">
        <f t="shared" si="1636"/>
        <v>0.90547858566129946</v>
      </c>
      <c r="BJ705" s="1">
        <f t="shared" si="1637"/>
        <v>0.94619178880198496</v>
      </c>
      <c r="BK705" s="1">
        <f t="shared" si="1638"/>
        <v>0.98385604320765752</v>
      </c>
      <c r="BL705" s="1">
        <f t="shared" si="1639"/>
        <v>1.0183210990990856</v>
      </c>
      <c r="BM705" s="1">
        <f t="shared" si="1640"/>
        <v>1.0495166247419405</v>
      </c>
      <c r="BN705" s="1">
        <f t="shared" si="1641"/>
        <v>1.0774469577324124</v>
      </c>
      <c r="BO705" s="1">
        <f t="shared" si="1642"/>
        <v>1.1021832494450237</v>
      </c>
      <c r="BP705" s="1">
        <f t="shared" si="1643"/>
        <v>1.1238536660020317</v>
      </c>
      <c r="BQ705" s="1">
        <f t="shared" si="1644"/>
        <v>1.1426323512025602</v>
      </c>
      <c r="BR705" s="1">
        <f t="shared" si="1645"/>
        <v>1.1587278423410809</v>
      </c>
      <c r="BS705" s="1">
        <f t="shared" si="1646"/>
        <v>1.1723715665619889</v>
      </c>
      <c r="BT705" s="1">
        <f t="shared" si="1647"/>
        <v>1.1838069446535977</v>
      </c>
      <c r="BU705" s="1">
        <f t="shared" si="1648"/>
        <v>1.1932795042485909</v>
      </c>
      <c r="BV705" s="1">
        <f t="shared" si="1649"/>
        <v>1.20102826895425</v>
      </c>
      <c r="BW705" s="1">
        <f t="shared" si="1650"/>
        <v>1.2072785567420348</v>
      </c>
      <c r="BX705" s="1">
        <f t="shared" si="1651"/>
        <v>1.2122362007813126</v>
      </c>
      <c r="BY705" s="1">
        <f t="shared" si="1652"/>
        <v>1.2160831069931426</v>
      </c>
      <c r="BZ705" s="1">
        <f t="shared" si="1653"/>
        <v>1.2189739902250452</v>
      </c>
      <c r="CA705" s="1">
        <f t="shared" si="1654"/>
        <v>1.2210340875633725</v>
      </c>
      <c r="CB705" s="1">
        <f t="shared" si="1655"/>
        <v>1.22235763280958</v>
      </c>
      <c r="CC705" s="1">
        <f t="shared" si="1656"/>
        <v>1.2230068883288017</v>
      </c>
      <c r="CD705" s="1">
        <f t="shared" si="1657"/>
        <v>1.2230115654630442</v>
      </c>
      <c r="CE705" s="1">
        <f t="shared" si="1658"/>
        <v>1.2223685174176231</v>
      </c>
      <c r="CF705" s="1">
        <f t="shared" si="1659"/>
        <v>1.2210416530915122</v>
      </c>
      <c r="CG705" s="1">
        <f t="shared" si="1660"/>
        <v>1.2189620903295582</v>
      </c>
      <c r="CH705" s="1">
        <f t="shared" si="1661"/>
        <v>1.2160286358572041</v>
      </c>
      <c r="CI705" s="1">
        <f t="shared" si="1662"/>
        <v>1.2121087400038641</v>
      </c>
      <c r="CJ705" s="1">
        <f t="shared" si="1663"/>
        <v>1.2070401207303763</v>
      </c>
      <c r="CK705" s="1">
        <f t="shared" si="1664"/>
        <v>1.2006332774921813</v>
      </c>
      <c r="CL705" s="1">
        <f t="shared" si="1665"/>
        <v>1.1926751161014082</v>
      </c>
      <c r="CM705" s="1">
        <f t="shared" si="1666"/>
        <v>1.1829338774819338</v>
      </c>
      <c r="CN705" s="1">
        <f t="shared" si="1667"/>
        <v>1.1711655045573865</v>
      </c>
      <c r="CO705" s="1">
        <f t="shared" si="1668"/>
        <v>1.1571214935472993</v>
      </c>
      <c r="CP705" s="1">
        <f t="shared" si="1669"/>
        <v>1.1405581627031793</v>
      </c>
      <c r="CQ705" s="1">
        <f t="shared" si="1670"/>
        <v>1.1212471401484021</v>
      </c>
      <c r="CR705" s="1">
        <f t="shared" si="1671"/>
        <v>1.0989867331029857</v>
      </c>
      <c r="CS705" s="1">
        <f t="shared" si="1672"/>
        <v>1.0736137058796218</v>
      </c>
      <c r="CT705" s="1">
        <f t="shared" si="1673"/>
        <v>1.0450148775591594</v>
      </c>
      <c r="CU705" s="1">
        <f t="shared" si="1674"/>
        <v>1.0131378662218256</v>
      </c>
      <c r="CV705" s="1">
        <f t="shared" si="1675"/>
        <v>0.97800026759693104</v>
      </c>
      <c r="CW705" s="1">
        <f t="shared" si="1676"/>
        <v>0.93969657149580266</v>
      </c>
      <c r="CX705" s="1">
        <f t="shared" si="1677"/>
        <v>0.89840219437271684</v>
      </c>
      <c r="CY705" s="1">
        <f t="shared" si="1678"/>
        <v>0.85437414016575963</v>
      </c>
      <c r="CZ705" s="1">
        <f t="shared" si="1679"/>
        <v>0.80794798743590102</v>
      </c>
      <c r="DA705" s="1">
        <f t="shared" si="1680"/>
        <v>0.75953112606730433</v>
      </c>
      <c r="DB705" s="1">
        <f t="shared" si="1681"/>
        <v>0.70959241377254223</v>
      </c>
      <c r="DC705" s="1">
        <f t="shared" si="1682"/>
        <v>0.65864867039234687</v>
      </c>
      <c r="DD705" s="1">
        <f t="shared" si="1683"/>
        <v>0.60724865433655906</v>
      </c>
      <c r="DE705" s="1">
        <f t="shared" si="1684"/>
        <v>0.55595534954389991</v>
      </c>
      <c r="DF705" s="1">
        <f t="shared" si="1685"/>
        <v>0.50532751567317502</v>
      </c>
      <c r="DG705" s="1">
        <f t="shared" si="1686"/>
        <v>0.45590150706444849</v>
      </c>
      <c r="DH705" s="1">
        <f t="shared" si="1687"/>
        <v>0.40817434242829742</v>
      </c>
      <c r="DI705" s="1">
        <f t="shared" si="1688"/>
        <v>0.36258890979763819</v>
      </c>
      <c r="DJ705" s="1">
        <f t="shared" si="1689"/>
        <v>0.31952202969197158</v>
      </c>
      <c r="DK705" s="1">
        <f t="shared" si="1690"/>
        <v>0.27927588932436664</v>
      </c>
      <c r="DL705" s="1">
        <f t="shared" si="1691"/>
        <v>0.24207312175616658</v>
      </c>
      <c r="DM705" s="1">
        <f t="shared" si="1692"/>
        <v>0.20805555775284418</v>
      </c>
      <c r="DN705" s="1">
        <f t="shared" si="1693"/>
        <v>0.17728644578468875</v>
      </c>
      <c r="DO705" s="1">
        <f t="shared" si="1694"/>
        <v>0.14975573553521349</v>
      </c>
      <c r="DP705" s="1">
        <f t="shared" si="1695"/>
        <v>0.12538786641684146</v>
      </c>
      <c r="DQ705" s="1">
        <f t="shared" si="1696"/>
        <v>0.10405140345150253</v>
      </c>
      <c r="DR705" s="1">
        <f t="shared" si="1697"/>
        <v>8.5569821100655627E-2</v>
      </c>
      <c r="DS705" s="1">
        <f t="shared" si="1698"/>
        <v>6.9732748337164474E-2</v>
      </c>
      <c r="DT705" s="1">
        <f t="shared" si="1699"/>
        <v>5.630704792240717E-2</v>
      </c>
      <c r="DU705" s="1">
        <f t="shared" si="1700"/>
        <v>4.5047198651372571E-2</v>
      </c>
      <c r="DV705" s="1">
        <f t="shared" si="1701"/>
        <v>3.5704568619599177E-2</v>
      </c>
      <c r="DW705" s="1">
        <f t="shared" si="1702"/>
        <v>2.8035297417782282E-2</v>
      </c>
      <c r="DX705" s="1">
        <f t="shared" si="1703"/>
        <v>2.1806633670464756E-2</v>
      </c>
      <c r="DY705" s="1">
        <f t="shared" si="1704"/>
        <v>1.6801691639566088E-2</v>
      </c>
      <c r="DZ705" s="1">
        <f t="shared" si="1705"/>
        <v>1.2822689509926769E-2</v>
      </c>
      <c r="EA705" s="1">
        <f t="shared" si="1706"/>
        <v>9.6928081578015381E-3</v>
      </c>
      <c r="EB705" s="1">
        <f t="shared" si="1707"/>
        <v>7.2568611499492126E-3</v>
      </c>
      <c r="EC705" s="1">
        <f t="shared" si="1708"/>
        <v>5.3809952979952981E-3</v>
      </c>
      <c r="ED705" s="1">
        <f t="shared" si="1709"/>
        <v>3.9516489956797091E-3</v>
      </c>
      <c r="EE705" s="1">
        <f t="shared" si="1710"/>
        <v>2.8739866805503399E-3</v>
      </c>
      <c r="EF705" s="1">
        <f t="shared" si="1711"/>
        <v>2.0700065356109988E-3</v>
      </c>
      <c r="EG705" s="1">
        <f t="shared" si="1712"/>
        <v>1.4764894484365211E-3</v>
      </c>
      <c r="EH705" s="1">
        <f t="shared" si="1713"/>
        <v>1.0429243412549672E-3</v>
      </c>
      <c r="EI705" s="1">
        <f t="shared" si="1714"/>
        <v>7.2951165960334077E-4</v>
      </c>
      <c r="EJ705" s="1">
        <f t="shared" si="1715"/>
        <v>5.0531562024035278E-4</v>
      </c>
      <c r="EK705" s="1">
        <f t="shared" si="1716"/>
        <v>3.466084862202052E-4</v>
      </c>
      <c r="EL705" s="1">
        <f t="shared" si="1717"/>
        <v>2.3542759623748077E-4</v>
      </c>
      <c r="EM705" s="1">
        <f t="shared" si="1718"/>
        <v>1.583484145265108E-4</v>
      </c>
      <c r="EN705" s="1">
        <f t="shared" si="1719"/>
        <v>1.0546428143278511E-4</v>
      </c>
      <c r="EO705" s="1">
        <f t="shared" si="1720"/>
        <v>6.955529529101978E-5</v>
      </c>
      <c r="EP705" s="1">
        <f t="shared" si="1721"/>
        <v>4.5424119078993184E-5</v>
      </c>
      <c r="EQ705" s="1">
        <f t="shared" si="1722"/>
        <v>2.9374690337642665E-5</v>
      </c>
      <c r="ER705" s="1">
        <f t="shared" si="1723"/>
        <v>1.8810054140371708E-5</v>
      </c>
      <c r="ES705" s="1">
        <f t="shared" si="1724"/>
        <v>1.1927154148338839E-5</v>
      </c>
      <c r="ET705" s="1">
        <f t="shared" si="1725"/>
        <v>7.4888396165367638E-6</v>
      </c>
      <c r="EU705" s="1">
        <f t="shared" si="1726"/>
        <v>4.6561368422462619E-6</v>
      </c>
      <c r="EV705" s="1">
        <f t="shared" si="1727"/>
        <v>2.8666739704941343E-6</v>
      </c>
      <c r="EW705" s="1">
        <f t="shared" si="1728"/>
        <v>1.747827509388848E-6</v>
      </c>
      <c r="EX705" s="1">
        <f t="shared" si="1729"/>
        <v>1.055554495296346E-6</v>
      </c>
      <c r="EY705" s="1">
        <f t="shared" si="1730"/>
        <v>6.3193082888419139E-7</v>
      </c>
      <c r="EZ705" s="1">
        <f t="shared" si="1731"/>
        <v>3.7612811976039225E-7</v>
      </c>
      <c r="FA705" s="1">
        <f t="shared" si="1732"/>
        <v>2.2495758239838166E-7</v>
      </c>
      <c r="FB705" s="1">
        <f t="shared" si="1733"/>
        <v>1.4024501310967302E-7</v>
      </c>
      <c r="FC705" s="1">
        <f t="shared" si="1734"/>
        <v>1.0125399548720889E-7</v>
      </c>
      <c r="FD705" s="75">
        <f t="shared" si="1585"/>
        <v>1.0125399548720889E-7</v>
      </c>
    </row>
    <row r="706" spans="7:160" x14ac:dyDescent="0.35">
      <c r="G706" t="str">
        <f t="shared" si="1581"/>
        <v>Refd, t=3.45</v>
      </c>
      <c r="H706" s="76">
        <f t="shared" si="1582"/>
        <v>3.4549999999999486</v>
      </c>
      <c r="I706" s="1">
        <f t="shared" si="1583"/>
        <v>0</v>
      </c>
      <c r="J706" s="22">
        <f t="shared" si="1584"/>
        <v>6.0437616986149576E-7</v>
      </c>
      <c r="K706" s="1">
        <f t="shared" si="1586"/>
        <v>1.1904768808828625E-6</v>
      </c>
      <c r="L706" s="1">
        <f t="shared" si="1587"/>
        <v>2.2015507852471188E-6</v>
      </c>
      <c r="M706" s="1">
        <f t="shared" si="1588"/>
        <v>3.9045918912976899E-6</v>
      </c>
      <c r="N706" s="1">
        <f t="shared" si="1589"/>
        <v>6.7164598580521771E-6</v>
      </c>
      <c r="O706" s="1">
        <f t="shared" si="1590"/>
        <v>1.1278866115092643E-5</v>
      </c>
      <c r="P706" s="1">
        <f t="shared" si="1591"/>
        <v>1.8566065425030487E-5</v>
      </c>
      <c r="Q706" s="1">
        <f t="shared" si="1592"/>
        <v>3.0037073675392349E-5</v>
      </c>
      <c r="R706" s="1">
        <f t="shared" si="1593"/>
        <v>4.784734481273833E-5</v>
      </c>
      <c r="S706" s="1">
        <f t="shared" si="1594"/>
        <v>7.5138251023409969E-5</v>
      </c>
      <c r="T706" s="1">
        <f t="shared" si="1595"/>
        <v>1.1642620006985759E-4</v>
      </c>
      <c r="U706" s="1">
        <f t="shared" si="1596"/>
        <v>1.7811643881854289E-4</v>
      </c>
      <c r="V706" s="1">
        <f t="shared" si="1597"/>
        <v>2.6916902378570635E-4</v>
      </c>
      <c r="W706" s="1">
        <f t="shared" si="1598"/>
        <v>4.019454134056358E-4</v>
      </c>
      <c r="X706" s="1">
        <f t="shared" si="1599"/>
        <v>5.9326282168287484E-4</v>
      </c>
      <c r="Y706" s="1">
        <f t="shared" si="1600"/>
        <v>8.6567891954458342E-4</v>
      </c>
      <c r="Z706" s="1">
        <f t="shared" si="1601"/>
        <v>1.2490206851194573E-3</v>
      </c>
      <c r="AA706" s="1">
        <f t="shared" si="1602"/>
        <v>1.7821572652558487E-3</v>
      </c>
      <c r="AB706" s="1">
        <f t="shared" si="1603"/>
        <v>2.5149969235248172E-3</v>
      </c>
      <c r="AC706" s="1">
        <f t="shared" si="1604"/>
        <v>3.5106622380893467E-3</v>
      </c>
      <c r="AD706" s="1">
        <f t="shared" si="1605"/>
        <v>4.8477660242541498E-3</v>
      </c>
      <c r="AE706" s="1">
        <f t="shared" si="1606"/>
        <v>6.6226741621184309E-3</v>
      </c>
      <c r="AF706" s="1">
        <f t="shared" si="1607"/>
        <v>8.9516027573446014E-3</v>
      </c>
      <c r="AG706" s="1">
        <f t="shared" si="1608"/>
        <v>1.1972359047048959E-2</v>
      </c>
      <c r="AH706" s="1">
        <f t="shared" si="1609"/>
        <v>1.5845502368516298E-2</v>
      </c>
      <c r="AI706" s="1">
        <f t="shared" si="1610"/>
        <v>2.0754678296857954E-2</v>
      </c>
      <c r="AJ706" s="1">
        <f t="shared" si="1611"/>
        <v>2.6905871072398283E-2</v>
      </c>
      <c r="AK706" s="1">
        <f t="shared" si="1612"/>
        <v>3.452533183932275E-2</v>
      </c>
      <c r="AL706" s="1">
        <f t="shared" si="1613"/>
        <v>4.3855977276035303E-2</v>
      </c>
      <c r="AM706" s="1">
        <f t="shared" si="1614"/>
        <v>5.5152117524875574E-2</v>
      </c>
      <c r="AN706" s="1">
        <f t="shared" si="1615"/>
        <v>6.8672464125664218E-2</v>
      </c>
      <c r="AO706" s="1">
        <f t="shared" si="1616"/>
        <v>8.4671485115118614E-2</v>
      </c>
      <c r="AP706" s="1">
        <f t="shared" si="1617"/>
        <v>0.10338930942092159</v>
      </c>
      <c r="AQ706" s="1">
        <f t="shared" si="1618"/>
        <v>0.12504052670577603</v>
      </c>
      <c r="AR706" s="1">
        <f t="shared" si="1619"/>
        <v>0.14980236965070845</v>
      </c>
      <c r="AS706" s="1">
        <f t="shared" si="1620"/>
        <v>0.17780288921311341</v>
      </c>
      <c r="AT706" s="1">
        <f t="shared" si="1621"/>
        <v>0.20910982508820217</v>
      </c>
      <c r="AU706" s="1">
        <f t="shared" si="1622"/>
        <v>0.24372092006440779</v>
      </c>
      <c r="AV706" s="1">
        <f t="shared" si="1623"/>
        <v>0.28155641775393897</v>
      </c>
      <c r="AW706" s="1">
        <f t="shared" si="1624"/>
        <v>0.322454412408539</v>
      </c>
      <c r="AX706" s="1">
        <f t="shared" si="1625"/>
        <v>0.36616958708374808</v>
      </c>
      <c r="AY706" s="1">
        <f t="shared" si="1626"/>
        <v>0.41237568858323942</v>
      </c>
      <c r="AZ706" s="1">
        <f t="shared" si="1627"/>
        <v>0.46067185697222818</v>
      </c>
      <c r="BA706" s="1">
        <f t="shared" si="1628"/>
        <v>0.51059267193142721</v>
      </c>
      <c r="BB706" s="1">
        <f t="shared" si="1629"/>
        <v>0.56162151946744765</v>
      </c>
      <c r="BC706" s="1">
        <f t="shared" si="1630"/>
        <v>0.61320664361550614</v>
      </c>
      <c r="BD706" s="1">
        <f t="shared" si="1631"/>
        <v>0.66477905083594058</v>
      </c>
      <c r="BE706" s="1">
        <f t="shared" si="1632"/>
        <v>0.71577129835235642</v>
      </c>
      <c r="BF706" s="1">
        <f t="shared" si="1633"/>
        <v>0.76563613457462776</v>
      </c>
      <c r="BG706" s="1">
        <f t="shared" si="1634"/>
        <v>0.81386397571425195</v>
      </c>
      <c r="BH706" s="1">
        <f t="shared" si="1635"/>
        <v>0.85999829567178798</v>
      </c>
      <c r="BI706" s="1">
        <f t="shared" si="1636"/>
        <v>0.90364816671414383</v>
      </c>
      <c r="BJ706" s="1">
        <f t="shared" si="1637"/>
        <v>0.94449740052045628</v>
      </c>
      <c r="BK706" s="1">
        <f t="shared" si="1638"/>
        <v>0.98230998260581293</v>
      </c>
      <c r="BL706" s="1">
        <f t="shared" si="1639"/>
        <v>1.0169317456021751</v>
      </c>
      <c r="BM706" s="1">
        <f t="shared" si="1640"/>
        <v>1.0482884664418461</v>
      </c>
      <c r="BN706" s="1">
        <f t="shared" si="1641"/>
        <v>1.0763807798676737</v>
      </c>
      <c r="BO706" s="1">
        <f t="shared" si="1642"/>
        <v>1.101276461077509</v>
      </c>
      <c r="BP706" s="1">
        <f t="shared" si="1643"/>
        <v>1.1231007345286583</v>
      </c>
      <c r="BQ706" s="1">
        <f t="shared" si="1644"/>
        <v>1.1420253108770599</v>
      </c>
      <c r="BR706" s="1">
        <f t="shared" si="1645"/>
        <v>1.1582568423764592</v>
      </c>
      <c r="BS706" s="1">
        <f t="shared" si="1646"/>
        <v>1.1720254263651115</v>
      </c>
      <c r="BT706" s="1">
        <f t="shared" si="1647"/>
        <v>1.1835736878310912</v>
      </c>
      <c r="BU706" s="1">
        <f t="shared" si="1648"/>
        <v>1.1931468486090464</v>
      </c>
      <c r="BV706" s="1">
        <f t="shared" si="1649"/>
        <v>1.2009840561538081</v>
      </c>
      <c r="BW706" s="1">
        <f t="shared" si="1650"/>
        <v>1.2073111118362847</v>
      </c>
      <c r="BX706" s="1">
        <f t="shared" si="1651"/>
        <v>1.2123346181912358</v>
      </c>
      <c r="BY706" s="1">
        <f t="shared" si="1652"/>
        <v>1.2162374648199288</v>
      </c>
      <c r="BZ706" s="1">
        <f t="shared" si="1653"/>
        <v>1.2191754991499371</v>
      </c>
      <c r="CA706" s="1">
        <f t="shared" si="1654"/>
        <v>1.2212751835772726</v>
      </c>
      <c r="CB706" s="1">
        <f t="shared" si="1655"/>
        <v>1.222632024694666</v>
      </c>
      <c r="CC706" s="1">
        <f t="shared" si="1656"/>
        <v>1.2233095712292277</v>
      </c>
      <c r="CD706" s="1">
        <f t="shared" si="1657"/>
        <v>1.2233388111825978</v>
      </c>
      <c r="CE706" s="1">
        <f t="shared" si="1658"/>
        <v>1.222717850471422</v>
      </c>
      <c r="CF706" s="1">
        <f t="shared" si="1659"/>
        <v>1.2214118192501224</v>
      </c>
      <c r="CG706" s="1">
        <f t="shared" si="1660"/>
        <v>1.2193530216747974</v>
      </c>
      <c r="CH706" s="1">
        <f t="shared" si="1661"/>
        <v>1.2164414134691626</v>
      </c>
      <c r="CI706" s="1">
        <f t="shared" si="1662"/>
        <v>1.2125455525634525</v>
      </c>
      <c r="CJ706" s="1">
        <f t="shared" si="1663"/>
        <v>1.2075042147868971</v>
      </c>
      <c r="CK706" s="1">
        <f t="shared" si="1664"/>
        <v>1.20112889313303</v>
      </c>
      <c r="CL706" s="1">
        <f t="shared" si="1665"/>
        <v>1.1932074004723343</v>
      </c>
      <c r="CM706" s="1">
        <f t="shared" si="1666"/>
        <v>1.1835087682108947</v>
      </c>
      <c r="CN706" s="1">
        <f t="shared" si="1667"/>
        <v>1.171789575755902</v>
      </c>
      <c r="CO706" s="1">
        <f t="shared" si="1668"/>
        <v>1.1578017587585556</v>
      </c>
      <c r="CP706" s="1">
        <f t="shared" si="1669"/>
        <v>1.1413018319108952</v>
      </c>
      <c r="CQ706" s="1">
        <f t="shared" si="1670"/>
        <v>1.1220613316307422</v>
      </c>
      <c r="CR706" s="1">
        <f t="shared" si="1671"/>
        <v>1.0998781452805932</v>
      </c>
      <c r="CS706" s="1">
        <f t="shared" si="1672"/>
        <v>1.0745882590308375</v>
      </c>
      <c r="CT706" s="1">
        <f t="shared" si="1673"/>
        <v>1.0460773399356278</v>
      </c>
      <c r="CU706" s="1">
        <f t="shared" si="1674"/>
        <v>1.0142914832147645</v>
      </c>
      <c r="CV706" s="1">
        <f t="shared" si="1675"/>
        <v>0.97924641568767556</v>
      </c>
      <c r="CW706" s="1">
        <f t="shared" si="1676"/>
        <v>0.94103446032614224</v>
      </c>
      <c r="CX706" s="1">
        <f t="shared" si="1677"/>
        <v>0.89982864004373453</v>
      </c>
      <c r="CY706" s="1">
        <f t="shared" si="1678"/>
        <v>0.85588343062440364</v>
      </c>
      <c r="CZ706" s="1">
        <f t="shared" si="1679"/>
        <v>0.80953185653599291</v>
      </c>
      <c r="DA706" s="1">
        <f t="shared" si="1680"/>
        <v>0.76117884680938497</v>
      </c>
      <c r="DB706" s="1">
        <f t="shared" si="1681"/>
        <v>0.71129101375686177</v>
      </c>
      <c r="DC706" s="1">
        <f t="shared" si="1682"/>
        <v>0.66038326426029481</v>
      </c>
      <c r="DD706" s="1">
        <f t="shared" si="1683"/>
        <v>0.6090028796471727</v>
      </c>
      <c r="DE706" s="1">
        <f t="shared" si="1684"/>
        <v>0.55771188489818746</v>
      </c>
      <c r="DF706" s="1">
        <f t="shared" si="1685"/>
        <v>0.50706865368473719</v>
      </c>
      <c r="DG706" s="1">
        <f t="shared" si="1686"/>
        <v>0.45760975058236486</v>
      </c>
      <c r="DH706" s="1">
        <f t="shared" si="1687"/>
        <v>0.40983299065639273</v>
      </c>
      <c r="DI706" s="1">
        <f t="shared" si="1688"/>
        <v>0.36418260179087453</v>
      </c>
      <c r="DJ706" s="1">
        <f t="shared" si="1689"/>
        <v>0.32103721605368407</v>
      </c>
      <c r="DK706" s="1">
        <f t="shared" si="1690"/>
        <v>0.2807012084380664</v>
      </c>
      <c r="DL706" s="1">
        <f t="shared" si="1691"/>
        <v>0.24339966401844162</v>
      </c>
      <c r="DM706" s="1">
        <f t="shared" si="1692"/>
        <v>0.20927700934599028</v>
      </c>
      <c r="DN706" s="1">
        <f t="shared" si="1693"/>
        <v>0.17839911179598442</v>
      </c>
      <c r="DO706" s="1">
        <f t="shared" si="1694"/>
        <v>0.15075844997436566</v>
      </c>
      <c r="DP706" s="1">
        <f t="shared" si="1695"/>
        <v>0.12628180328269445</v>
      </c>
      <c r="DQ706" s="1">
        <f t="shared" si="1696"/>
        <v>0.10483980798931579</v>
      </c>
      <c r="DR706" s="1">
        <f t="shared" si="1697"/>
        <v>8.6257683500569018E-2</v>
      </c>
      <c r="DS706" s="1">
        <f t="shared" si="1698"/>
        <v>7.0326443284478263E-2</v>
      </c>
      <c r="DT706" s="1">
        <f t="shared" si="1699"/>
        <v>5.6813962741837767E-2</v>
      </c>
      <c r="DU706" s="1">
        <f t="shared" si="1700"/>
        <v>4.5475370566714912E-2</v>
      </c>
      <c r="DV706" s="1">
        <f t="shared" si="1701"/>
        <v>3.6062348261444541E-2</v>
      </c>
      <c r="DW706" s="1">
        <f t="shared" si="1702"/>
        <v>2.8331051593922192E-2</v>
      </c>
      <c r="DX706" s="1">
        <f t="shared" si="1703"/>
        <v>2.2048496007646828E-2</v>
      </c>
      <c r="DY706" s="1">
        <f t="shared" si="1704"/>
        <v>1.6997365410389799E-2</v>
      </c>
      <c r="DZ706" s="1">
        <f t="shared" si="1705"/>
        <v>1.2979303098559231E-2</v>
      </c>
      <c r="EA706" s="1">
        <f t="shared" si="1706"/>
        <v>9.8168204218052682E-3</v>
      </c>
      <c r="EB706" s="1">
        <f t="shared" si="1707"/>
        <v>7.3540115313480104E-3</v>
      </c>
      <c r="EC706" s="1">
        <f t="shared" si="1708"/>
        <v>5.4562919589922279E-3</v>
      </c>
      <c r="ED706" s="1">
        <f t="shared" si="1709"/>
        <v>4.0093874582449139E-3</v>
      </c>
      <c r="EE706" s="1">
        <f t="shared" si="1710"/>
        <v>2.9177913308237394E-3</v>
      </c>
      <c r="EF706" s="1">
        <f t="shared" si="1711"/>
        <v>2.1028877739062584E-3</v>
      </c>
      <c r="EG706" s="1">
        <f t="shared" si="1712"/>
        <v>1.5009100689326073E-3</v>
      </c>
      <c r="EH706" s="1">
        <f t="shared" si="1713"/>
        <v>1.0608697608168883E-3</v>
      </c>
      <c r="EI706" s="1">
        <f t="shared" si="1714"/>
        <v>7.4255974795721402E-4</v>
      </c>
      <c r="EJ706" s="1">
        <f t="shared" si="1715"/>
        <v>5.1470300460427208E-4</v>
      </c>
      <c r="EK706" s="1">
        <f t="shared" si="1716"/>
        <v>3.5329123220399739E-4</v>
      </c>
      <c r="EL706" s="1">
        <f t="shared" si="1717"/>
        <v>2.4013505203211141E-4</v>
      </c>
      <c r="EM706" s="1">
        <f t="shared" si="1718"/>
        <v>1.6162972163407142E-4</v>
      </c>
      <c r="EN706" s="1">
        <f t="shared" si="1719"/>
        <v>1.0772759800588188E-4</v>
      </c>
      <c r="EO706" s="1">
        <f t="shared" si="1720"/>
        <v>7.1100158580503852E-5</v>
      </c>
      <c r="EP706" s="1">
        <f t="shared" si="1721"/>
        <v>4.6467612505612182E-5</v>
      </c>
      <c r="EQ706" s="1">
        <f t="shared" si="1722"/>
        <v>3.0072204366510703E-5</v>
      </c>
      <c r="ER706" s="1">
        <f t="shared" si="1723"/>
        <v>1.9271465704594583E-5</v>
      </c>
      <c r="ES706" s="1">
        <f t="shared" si="1724"/>
        <v>1.2229222497115124E-5</v>
      </c>
      <c r="ET706" s="1">
        <f t="shared" si="1725"/>
        <v>7.6845494593613407E-6</v>
      </c>
      <c r="EU706" s="1">
        <f t="shared" si="1726"/>
        <v>4.78163062203872E-6</v>
      </c>
      <c r="EV706" s="1">
        <f t="shared" si="1727"/>
        <v>2.9463177497637234E-6</v>
      </c>
      <c r="EW706" s="1">
        <f t="shared" si="1728"/>
        <v>1.7978589639635147E-6</v>
      </c>
      <c r="EX706" s="1">
        <f t="shared" si="1729"/>
        <v>1.08667309802564E-6</v>
      </c>
      <c r="EY706" s="1">
        <f t="shared" si="1730"/>
        <v>6.5111298190772802E-7</v>
      </c>
      <c r="EZ706" s="1">
        <f t="shared" si="1731"/>
        <v>3.8788533965319427E-7</v>
      </c>
      <c r="FA706" s="1">
        <f t="shared" si="1732"/>
        <v>2.3220427093144524E-7</v>
      </c>
      <c r="FB706" s="1">
        <f t="shared" si="1733"/>
        <v>1.4490385007216924E-7</v>
      </c>
      <c r="FC706" s="1">
        <f t="shared" si="1734"/>
        <v>1.0470193438046403E-7</v>
      </c>
      <c r="FD706" s="75">
        <f t="shared" si="1585"/>
        <v>1.0470193438046403E-7</v>
      </c>
    </row>
    <row r="707" spans="7:160" x14ac:dyDescent="0.35">
      <c r="G707" t="str">
        <f t="shared" si="1581"/>
        <v>Refd, t=3.46</v>
      </c>
      <c r="H707" s="76">
        <f t="shared" si="1582"/>
        <v>3.4599999999999485</v>
      </c>
      <c r="I707" s="1">
        <f t="shared" si="1583"/>
        <v>0</v>
      </c>
      <c r="J707" s="22">
        <f t="shared" si="1584"/>
        <v>5.9768786317848597E-7</v>
      </c>
      <c r="K707" s="1">
        <f t="shared" si="1586"/>
        <v>1.1773078782309524E-6</v>
      </c>
      <c r="L707" s="1">
        <f t="shared" si="1587"/>
        <v>2.1772148669741853E-6</v>
      </c>
      <c r="M707" s="1">
        <f t="shared" si="1588"/>
        <v>3.8614756348150165E-6</v>
      </c>
      <c r="N707" s="1">
        <f t="shared" si="1589"/>
        <v>6.6423985579914553E-6</v>
      </c>
      <c r="O707" s="1">
        <f t="shared" si="1590"/>
        <v>1.1154725336221336E-5</v>
      </c>
      <c r="P707" s="1">
        <f t="shared" si="1591"/>
        <v>1.8362196771124752E-5</v>
      </c>
      <c r="Q707" s="1">
        <f t="shared" si="1592"/>
        <v>2.9708204330850157E-5</v>
      </c>
      <c r="R707" s="1">
        <f t="shared" si="1593"/>
        <v>4.7325329550356898E-5</v>
      </c>
      <c r="S707" s="1">
        <f t="shared" si="1594"/>
        <v>7.4321964914819577E-5</v>
      </c>
      <c r="T707" s="1">
        <f t="shared" si="1595"/>
        <v>1.1516768628970858E-4</v>
      </c>
      <c r="U707" s="1">
        <f t="shared" si="1596"/>
        <v>1.7620226028306748E-4</v>
      </c>
      <c r="V707" s="1">
        <f t="shared" si="1597"/>
        <v>2.6629561824015031E-4</v>
      </c>
      <c r="W707" s="1">
        <f t="shared" si="1598"/>
        <v>3.9768714510246832E-4</v>
      </c>
      <c r="X707" s="1">
        <f t="shared" si="1599"/>
        <v>5.8703139328953994E-4</v>
      </c>
      <c r="Y707" s="1">
        <f t="shared" si="1600"/>
        <v>8.5667289719197116E-4</v>
      </c>
      <c r="Z707" s="1">
        <f t="shared" si="1601"/>
        <v>1.2361641446353043E-3</v>
      </c>
      <c r="AA707" s="1">
        <f t="shared" si="1602"/>
        <v>1.7640270368905449E-3</v>
      </c>
      <c r="AB707" s="1">
        <f t="shared" si="1603"/>
        <v>2.4897386391443499E-3</v>
      </c>
      <c r="AC707" s="1">
        <f t="shared" si="1604"/>
        <v>3.4758963989719193E-3</v>
      </c>
      <c r="AD707" s="1">
        <f t="shared" si="1605"/>
        <v>4.8004866164692789E-3</v>
      </c>
      <c r="AE707" s="1">
        <f t="shared" si="1606"/>
        <v>6.5591439239618219E-3</v>
      </c>
      <c r="AF707" s="1">
        <f t="shared" si="1607"/>
        <v>8.8672509807458701E-3</v>
      </c>
      <c r="AG707" s="1">
        <f t="shared" si="1608"/>
        <v>1.1861689654125724E-2</v>
      </c>
      <c r="AH707" s="1">
        <f t="shared" si="1609"/>
        <v>1.5702021775971093E-2</v>
      </c>
      <c r="AI707" s="1">
        <f t="shared" si="1610"/>
        <v>2.0570854048562334E-2</v>
      </c>
      <c r="AJ707" s="1">
        <f t="shared" si="1611"/>
        <v>2.667313313468744E-2</v>
      </c>
      <c r="AK707" s="1">
        <f t="shared" si="1612"/>
        <v>3.4234128553288723E-2</v>
      </c>
      <c r="AL707" s="1">
        <f t="shared" si="1613"/>
        <v>4.3495897004538389E-2</v>
      </c>
      <c r="AM707" s="1">
        <f t="shared" si="1614"/>
        <v>5.4712084832586043E-2</v>
      </c>
      <c r="AN707" s="1">
        <f t="shared" si="1615"/>
        <v>6.8141015795592383E-2</v>
      </c>
      <c r="AO707" s="1">
        <f t="shared" si="1616"/>
        <v>8.4037126471372126E-2</v>
      </c>
      <c r="AP707" s="1">
        <f t="shared" si="1617"/>
        <v>0.10264094548658015</v>
      </c>
      <c r="AQ707" s="1">
        <f t="shared" si="1618"/>
        <v>0.12416795603427958</v>
      </c>
      <c r="AR707" s="1">
        <f t="shared" si="1619"/>
        <v>0.14879682174250314</v>
      </c>
      <c r="AS707" s="1">
        <f t="shared" si="1620"/>
        <v>0.17665757990319531</v>
      </c>
      <c r="AT707" s="1">
        <f t="shared" si="1621"/>
        <v>0.20782049886912254</v>
      </c>
      <c r="AU707" s="1">
        <f t="shared" si="1622"/>
        <v>0.24228634469146931</v>
      </c>
      <c r="AV707" s="1">
        <f t="shared" si="1623"/>
        <v>0.27997879527170644</v>
      </c>
      <c r="AW707" s="1">
        <f t="shared" si="1624"/>
        <v>0.32073967237079665</v>
      </c>
      <c r="AX707" s="1">
        <f t="shared" si="1625"/>
        <v>0.36432753239284787</v>
      </c>
      <c r="AY707" s="1">
        <f t="shared" si="1626"/>
        <v>0.41041997192939222</v>
      </c>
      <c r="AZ707" s="1">
        <f t="shared" si="1627"/>
        <v>0.45861977587182845</v>
      </c>
      <c r="BA707" s="1">
        <f t="shared" si="1628"/>
        <v>0.50846478211452029</v>
      </c>
      <c r="BB707" s="1">
        <f t="shared" si="1629"/>
        <v>0.55944107888346561</v>
      </c>
      <c r="BC707" s="1">
        <f t="shared" si="1630"/>
        <v>0.6109989115111466</v>
      </c>
      <c r="BD707" s="1">
        <f t="shared" si="1631"/>
        <v>0.66257047708757622</v>
      </c>
      <c r="BE707" s="1">
        <f t="shared" si="1632"/>
        <v>0.71358864649196108</v>
      </c>
      <c r="BF707" s="1">
        <f t="shared" si="1633"/>
        <v>0.76350558694070803</v>
      </c>
      <c r="BG707" s="1">
        <f t="shared" si="1634"/>
        <v>0.81181027041154208</v>
      </c>
      <c r="BH707" s="1">
        <f t="shared" si="1635"/>
        <v>0.85804394243043391</v>
      </c>
      <c r="BI707" s="1">
        <f t="shared" si="1636"/>
        <v>0.90181278257697794</v>
      </c>
      <c r="BJ707" s="1">
        <f t="shared" si="1637"/>
        <v>0.94279719717745381</v>
      </c>
      <c r="BK707" s="1">
        <f t="shared" si="1638"/>
        <v>0.98075742602887284</v>
      </c>
      <c r="BL707" s="1">
        <f t="shared" si="1639"/>
        <v>1.0155353964654374</v>
      </c>
      <c r="BM707" s="1">
        <f t="shared" si="1640"/>
        <v>1.0470529977404104</v>
      </c>
      <c r="BN707" s="1">
        <f t="shared" si="1641"/>
        <v>1.0753071571924055</v>
      </c>
      <c r="BO707" s="1">
        <f t="shared" si="1642"/>
        <v>1.1003622620086768</v>
      </c>
      <c r="BP707" s="1">
        <f t="shared" si="1643"/>
        <v>1.1223405771665189</v>
      </c>
      <c r="BQ707" s="1">
        <f t="shared" si="1644"/>
        <v>1.1414113579311467</v>
      </c>
      <c r="BR707" s="1">
        <f t="shared" si="1645"/>
        <v>1.1577793464906616</v>
      </c>
      <c r="BS707" s="1">
        <f t="shared" si="1646"/>
        <v>1.171673284202698</v>
      </c>
      <c r="BT707" s="1">
        <f t="shared" si="1647"/>
        <v>1.1833349744160657</v>
      </c>
      <c r="BU707" s="1">
        <f t="shared" si="1648"/>
        <v>1.1930093089170735</v>
      </c>
      <c r="BV707" s="1">
        <f t="shared" si="1649"/>
        <v>1.200935537310188</v>
      </c>
      <c r="BW707" s="1">
        <f t="shared" si="1650"/>
        <v>1.2073399258683288</v>
      </c>
      <c r="BX707" s="1">
        <f t="shared" si="1651"/>
        <v>1.2124298315306155</v>
      </c>
      <c r="BY707" s="1">
        <f t="shared" si="1652"/>
        <v>1.2163891162055034</v>
      </c>
      <c r="BZ707" s="1">
        <f t="shared" si="1653"/>
        <v>1.2193747519287368</v>
      </c>
      <c r="CA707" s="1">
        <f t="shared" si="1654"/>
        <v>1.2215144214667641</v>
      </c>
      <c r="CB707" s="1">
        <f t="shared" si="1655"/>
        <v>1.222904901808215</v>
      </c>
      <c r="CC707" s="1">
        <f t="shared" si="1656"/>
        <v>1.2236110276415526</v>
      </c>
      <c r="CD707" s="1">
        <f t="shared" si="1657"/>
        <v>1.223665064667232</v>
      </c>
      <c r="CE707" s="1">
        <f t="shared" si="1658"/>
        <v>1.2230663734773841</v>
      </c>
      <c r="CF707" s="1">
        <f t="shared" si="1659"/>
        <v>1.2217813079321953</v>
      </c>
      <c r="CG707" s="1">
        <f t="shared" si="1660"/>
        <v>1.2197433610980373</v>
      </c>
      <c r="CH707" s="1">
        <f t="shared" si="1661"/>
        <v>1.2168536402235324</v>
      </c>
      <c r="CI707" s="1">
        <f t="shared" si="1662"/>
        <v>1.2129818131945753</v>
      </c>
      <c r="CJ707" s="1">
        <f t="shared" si="1663"/>
        <v>1.2079677159104771</v>
      </c>
      <c r="CK707" s="1">
        <f t="shared" si="1664"/>
        <v>1.2016238370763339</v>
      </c>
      <c r="CL707" s="1">
        <f t="shared" si="1665"/>
        <v>1.1937388989781756</v>
      </c>
      <c r="CM707" s="1">
        <f t="shared" si="1666"/>
        <v>1.1840827263181937</v>
      </c>
      <c r="CN707" s="1">
        <f t="shared" si="1667"/>
        <v>1.1724125385599973</v>
      </c>
      <c r="CO707" s="1">
        <f t="shared" si="1668"/>
        <v>1.1584807154136108</v>
      </c>
      <c r="CP707" s="1">
        <f t="shared" si="1669"/>
        <v>1.142043973942851</v>
      </c>
      <c r="CQ707" s="1">
        <f t="shared" si="1670"/>
        <v>1.122873766261052</v>
      </c>
      <c r="CR707" s="1">
        <f t="shared" si="1671"/>
        <v>1.1007675687907297</v>
      </c>
      <c r="CS707" s="1">
        <f t="shared" si="1672"/>
        <v>1.0755605998936431</v>
      </c>
      <c r="CT707" s="1">
        <f t="shared" si="1673"/>
        <v>1.047137386082758</v>
      </c>
      <c r="CU707" s="1">
        <f t="shared" si="1674"/>
        <v>1.0154425119238302</v>
      </c>
      <c r="CV707" s="1">
        <f t="shared" si="1675"/>
        <v>0.98048984766998448</v>
      </c>
      <c r="CW707" s="1">
        <f t="shared" si="1676"/>
        <v>0.94236956122930626</v>
      </c>
      <c r="CX707" s="1">
        <f t="shared" si="1677"/>
        <v>0.90125229240454907</v>
      </c>
      <c r="CY707" s="1">
        <f t="shared" si="1678"/>
        <v>0.85738999711925057</v>
      </c>
      <c r="CZ707" s="1">
        <f t="shared" si="1679"/>
        <v>0.81111315117309768</v>
      </c>
      <c r="DA707" s="1">
        <f t="shared" si="1680"/>
        <v>0.76282422469616806</v>
      </c>
      <c r="DB707" s="1">
        <f t="shared" si="1681"/>
        <v>0.71298758267080664</v>
      </c>
      <c r="DC707" s="1">
        <f t="shared" si="1682"/>
        <v>0.66211621304455126</v>
      </c>
      <c r="DD707" s="1">
        <f t="shared" si="1683"/>
        <v>0.61075591015522568</v>
      </c>
      <c r="DE707" s="1">
        <f t="shared" si="1684"/>
        <v>0.55946772658514865</v>
      </c>
      <c r="DF707" s="1">
        <f t="shared" si="1685"/>
        <v>0.5088096337090009</v>
      </c>
      <c r="DG707" s="1">
        <f t="shared" si="1686"/>
        <v>0.45931838804363362</v>
      </c>
      <c r="DH707" s="1">
        <f t="shared" si="1687"/>
        <v>0.41149258176733106</v>
      </c>
      <c r="DI707" s="1">
        <f t="shared" si="1688"/>
        <v>0.36577776353428687</v>
      </c>
      <c r="DJ707" s="1">
        <f t="shared" si="1689"/>
        <v>0.32255435913136415</v>
      </c>
      <c r="DK707" s="1">
        <f t="shared" si="1690"/>
        <v>0.28212891574111654</v>
      </c>
      <c r="DL707" s="1">
        <f t="shared" si="1691"/>
        <v>0.24472895790641841</v>
      </c>
      <c r="DM707" s="1">
        <f t="shared" si="1692"/>
        <v>0.21050149903746049</v>
      </c>
      <c r="DN707" s="1">
        <f t="shared" si="1693"/>
        <v>0.17951502040784936</v>
      </c>
      <c r="DO707" s="1">
        <f t="shared" si="1694"/>
        <v>0.15176452848395644</v>
      </c>
      <c r="DP707" s="1">
        <f t="shared" si="1695"/>
        <v>0.12717914530304683</v>
      </c>
      <c r="DQ707" s="1">
        <f t="shared" si="1696"/>
        <v>0.1056315842765012</v>
      </c>
      <c r="DR707" s="1">
        <f t="shared" si="1697"/>
        <v>8.6948818275503117E-2</v>
      </c>
      <c r="DS707" s="1">
        <f t="shared" si="1698"/>
        <v>7.0923255675159669E-2</v>
      </c>
      <c r="DT707" s="1">
        <f t="shared" si="1699"/>
        <v>5.7323796049294606E-2</v>
      </c>
      <c r="DU707" s="1">
        <f t="shared" si="1700"/>
        <v>4.5906229898752343E-2</v>
      </c>
      <c r="DV707" s="1">
        <f t="shared" si="1701"/>
        <v>3.642256374149988E-2</v>
      </c>
      <c r="DW707" s="1">
        <f t="shared" si="1702"/>
        <v>2.8628980273121964E-2</v>
      </c>
      <c r="DX707" s="1">
        <f t="shared" si="1703"/>
        <v>2.2292271226038451E-2</v>
      </c>
      <c r="DY707" s="1">
        <f t="shared" si="1704"/>
        <v>1.7194698067345672E-2</v>
      </c>
      <c r="DZ707" s="1">
        <f t="shared" si="1705"/>
        <v>1.3137335427756429E-2</v>
      </c>
      <c r="EA707" s="1">
        <f t="shared" si="1706"/>
        <v>9.94202965457343E-3</v>
      </c>
      <c r="EB707" s="1">
        <f t="shared" si="1707"/>
        <v>7.4521584053345918E-3</v>
      </c>
      <c r="EC707" s="1">
        <f t="shared" si="1708"/>
        <v>5.5324074246778316E-3</v>
      </c>
      <c r="ED707" s="1">
        <f t="shared" si="1709"/>
        <v>4.0677901120904861E-3</v>
      </c>
      <c r="EE707" s="1">
        <f t="shared" si="1710"/>
        <v>2.9621279597785541E-3</v>
      </c>
      <c r="EF707" s="1">
        <f t="shared" si="1711"/>
        <v>2.1361897937451821E-3</v>
      </c>
      <c r="EG707" s="1">
        <f t="shared" si="1712"/>
        <v>1.5256594248990328E-3</v>
      </c>
      <c r="EH707" s="1">
        <f t="shared" si="1713"/>
        <v>1.0790688823302222E-3</v>
      </c>
      <c r="EI707" s="1">
        <f t="shared" si="1714"/>
        <v>7.5580127488430126E-4</v>
      </c>
      <c r="EJ707" s="1">
        <f t="shared" si="1715"/>
        <v>5.2423612083141548E-4</v>
      </c>
      <c r="EK707" s="1">
        <f t="shared" si="1716"/>
        <v>3.6008247183402575E-4</v>
      </c>
      <c r="EL707" s="1">
        <f t="shared" si="1717"/>
        <v>2.4492233213788226E-4</v>
      </c>
      <c r="EM707" s="1">
        <f t="shared" si="1718"/>
        <v>1.6496907668656907E-4</v>
      </c>
      <c r="EN707" s="1">
        <f t="shared" si="1719"/>
        <v>1.1003263957982509E-4</v>
      </c>
      <c r="EO707" s="1">
        <f t="shared" si="1720"/>
        <v>7.2674670072833323E-5</v>
      </c>
      <c r="EP707" s="1">
        <f t="shared" si="1721"/>
        <v>4.753193287346055E-5</v>
      </c>
      <c r="EQ707" s="1">
        <f t="shared" si="1722"/>
        <v>3.0784183062465809E-5</v>
      </c>
      <c r="ER707" s="1">
        <f t="shared" si="1723"/>
        <v>1.974281017556515E-5</v>
      </c>
      <c r="ES707" s="1">
        <f t="shared" si="1724"/>
        <v>1.2538035460130533E-5</v>
      </c>
      <c r="ET707" s="1">
        <f t="shared" si="1725"/>
        <v>7.8847880492837328E-6</v>
      </c>
      <c r="EU707" s="1">
        <f t="shared" si="1726"/>
        <v>4.9101316421282383E-6</v>
      </c>
      <c r="EV707" s="1">
        <f t="shared" si="1727"/>
        <v>3.0279365166140199E-6</v>
      </c>
      <c r="EW707" s="1">
        <f t="shared" si="1728"/>
        <v>1.8491734391341602E-6</v>
      </c>
      <c r="EX707" s="1">
        <f t="shared" si="1729"/>
        <v>1.1186164921724956E-6</v>
      </c>
      <c r="EY707" s="1">
        <f t="shared" si="1730"/>
        <v>6.7082042857160503E-7</v>
      </c>
      <c r="EZ707" s="1">
        <f t="shared" si="1731"/>
        <v>3.9997523953631267E-7</v>
      </c>
      <c r="FA707" s="1">
        <f t="shared" si="1732"/>
        <v>2.3966299182076276E-7</v>
      </c>
      <c r="FB707" s="1">
        <f t="shared" si="1733"/>
        <v>1.4970368957834042E-7</v>
      </c>
      <c r="FC707" s="1">
        <f t="shared" si="1734"/>
        <v>1.0825704287115614E-7</v>
      </c>
      <c r="FD707" s="75">
        <f t="shared" si="1585"/>
        <v>1.0825704287115614E-7</v>
      </c>
    </row>
    <row r="708" spans="7:160" x14ac:dyDescent="0.35">
      <c r="G708" t="str">
        <f t="shared" si="1581"/>
        <v>Refd, t=3.46</v>
      </c>
      <c r="H708" s="76">
        <f t="shared" si="1582"/>
        <v>3.4649999999999483</v>
      </c>
      <c r="I708" s="1">
        <f t="shared" si="1583"/>
        <v>0</v>
      </c>
      <c r="J708" s="22">
        <f t="shared" si="1584"/>
        <v>5.9107384150161156E-7</v>
      </c>
      <c r="K708" s="1">
        <f t="shared" si="1586"/>
        <v>1.1642851334746929E-6</v>
      </c>
      <c r="L708" s="1">
        <f t="shared" si="1587"/>
        <v>2.1531491905067151E-6</v>
      </c>
      <c r="M708" s="1">
        <f t="shared" si="1588"/>
        <v>3.8188380103012255E-6</v>
      </c>
      <c r="N708" s="1">
        <f t="shared" si="1589"/>
        <v>6.5691588937585167E-6</v>
      </c>
      <c r="O708" s="1">
        <f t="shared" si="1590"/>
        <v>1.1031960349337171E-5</v>
      </c>
      <c r="P708" s="1">
        <f t="shared" si="1591"/>
        <v>1.8160583982532114E-5</v>
      </c>
      <c r="Q708" s="1">
        <f t="shared" si="1592"/>
        <v>2.9382966079756077E-5</v>
      </c>
      <c r="R708" s="1">
        <f t="shared" si="1593"/>
        <v>4.680906115130483E-5</v>
      </c>
      <c r="S708" s="1">
        <f t="shared" si="1594"/>
        <v>7.3514631722751937E-5</v>
      </c>
      <c r="T708" s="1">
        <f t="shared" si="1595"/>
        <v>1.1392291157317703E-4</v>
      </c>
      <c r="U708" s="1">
        <f t="shared" si="1596"/>
        <v>1.7430886081114887E-4</v>
      </c>
      <c r="V708" s="1">
        <f t="shared" si="1597"/>
        <v>2.6345319541516341E-4</v>
      </c>
      <c r="W708" s="1">
        <f t="shared" si="1598"/>
        <v>3.9347443209907207E-4</v>
      </c>
      <c r="X708" s="1">
        <f t="shared" si="1599"/>
        <v>5.8086602690704385E-4</v>
      </c>
      <c r="Y708" s="1">
        <f t="shared" si="1600"/>
        <v>8.4776136838167254E-4</v>
      </c>
      <c r="Z708" s="1">
        <f t="shared" si="1601"/>
        <v>1.2234409306418051E-3</v>
      </c>
      <c r="AA708" s="1">
        <f t="shared" si="1602"/>
        <v>1.7460823786675621E-3</v>
      </c>
      <c r="AB708" s="1">
        <f t="shared" si="1603"/>
        <v>2.4647351434211474E-3</v>
      </c>
      <c r="AC708" s="1">
        <f t="shared" si="1604"/>
        <v>3.441475645453447E-3</v>
      </c>
      <c r="AD708" s="1">
        <f t="shared" si="1605"/>
        <v>4.7536682450752309E-3</v>
      </c>
      <c r="AE708" s="1">
        <f t="shared" si="1606"/>
        <v>6.4962212399600214E-3</v>
      </c>
      <c r="AF708" s="1">
        <f t="shared" si="1607"/>
        <v>8.7836888801733886E-3</v>
      </c>
      <c r="AG708" s="1">
        <f t="shared" si="1608"/>
        <v>1.175203252210425E-2</v>
      </c>
      <c r="AH708" s="1">
        <f t="shared" si="1609"/>
        <v>1.5559820779391314E-2</v>
      </c>
      <c r="AI708" s="1">
        <f t="shared" si="1610"/>
        <v>2.0388624718556229E-2</v>
      </c>
      <c r="AJ708" s="1">
        <f t="shared" si="1611"/>
        <v>2.6442355065965373E-2</v>
      </c>
      <c r="AK708" s="1">
        <f t="shared" si="1612"/>
        <v>3.3945299177311636E-2</v>
      </c>
      <c r="AL708" s="1">
        <f t="shared" si="1613"/>
        <v>4.3138650479951926E-2</v>
      </c>
      <c r="AM708" s="1">
        <f t="shared" si="1614"/>
        <v>5.4275384951486427E-2</v>
      </c>
      <c r="AN708" s="1">
        <f t="shared" si="1615"/>
        <v>6.7613428332165243E-2</v>
      </c>
      <c r="AO708" s="1">
        <f t="shared" si="1616"/>
        <v>8.3407171631653537E-2</v>
      </c>
      <c r="AP708" s="1">
        <f t="shared" si="1617"/>
        <v>0.10189752523942232</v>
      </c>
      <c r="AQ708" s="1">
        <f t="shared" si="1618"/>
        <v>0.12330084446357714</v>
      </c>
      <c r="AR708" s="1">
        <f t="shared" si="1619"/>
        <v>0.14779719966461147</v>
      </c>
      <c r="AS708" s="1">
        <f t="shared" si="1620"/>
        <v>0.17551858847054611</v>
      </c>
      <c r="AT708" s="1">
        <f t="shared" si="1621"/>
        <v>0.20653778143037865</v>
      </c>
      <c r="AU708" s="1">
        <f t="shared" si="1622"/>
        <v>0.24085854249605185</v>
      </c>
      <c r="AV708" s="1">
        <f t="shared" si="1623"/>
        <v>0.2784079613007534</v>
      </c>
      <c r="AW708" s="1">
        <f t="shared" si="1624"/>
        <v>0.31903156908387248</v>
      </c>
      <c r="AX708" s="1">
        <f t="shared" si="1625"/>
        <v>0.36249178369024937</v>
      </c>
      <c r="AY708" s="1">
        <f t="shared" si="1626"/>
        <v>0.40847004703706014</v>
      </c>
      <c r="AZ708" s="1">
        <f t="shared" si="1627"/>
        <v>0.45657279273815932</v>
      </c>
      <c r="BA708" s="1">
        <f t="shared" si="1628"/>
        <v>0.50634112954984611</v>
      </c>
      <c r="BB708" s="1">
        <f t="shared" si="1629"/>
        <v>0.55726386912284254</v>
      </c>
      <c r="BC708" s="1">
        <f t="shared" si="1630"/>
        <v>0.60879328704709068</v>
      </c>
      <c r="BD708" s="1">
        <f t="shared" si="1631"/>
        <v>0.66036280638429279</v>
      </c>
      <c r="BE708" s="1">
        <f t="shared" si="1632"/>
        <v>0.7114056515393955</v>
      </c>
      <c r="BF708" s="1">
        <f t="shared" si="1633"/>
        <v>0.76137345073571139</v>
      </c>
      <c r="BG708" s="1">
        <f t="shared" si="1634"/>
        <v>0.80975377387547076</v>
      </c>
      <c r="BH708" s="1">
        <f t="shared" si="1635"/>
        <v>0.85608567786567491</v>
      </c>
      <c r="BI708" s="1">
        <f t="shared" si="1636"/>
        <v>0.89997248478665981</v>
      </c>
      <c r="BJ708" s="1">
        <f t="shared" si="1637"/>
        <v>0.94109122442637816</v>
      </c>
      <c r="BK708" s="1">
        <f t="shared" si="1638"/>
        <v>0.97919841198475854</v>
      </c>
      <c r="BL708" s="1">
        <f t="shared" si="1639"/>
        <v>1.0141320821711584</v>
      </c>
      <c r="BM708" s="1">
        <f t="shared" si="1640"/>
        <v>1.0458102406220005</v>
      </c>
      <c r="BN708" s="1">
        <f t="shared" si="1641"/>
        <v>1.0742261031262332</v>
      </c>
      <c r="BO708" s="1">
        <f t="shared" si="1642"/>
        <v>1.0994406574034341</v>
      </c>
      <c r="BP708" s="1">
        <f t="shared" si="1643"/>
        <v>1.1215731914621778</v>
      </c>
      <c r="BQ708" s="1">
        <f t="shared" si="1644"/>
        <v>1.1407904831891955</v>
      </c>
      <c r="BR708" s="1">
        <f t="shared" si="1645"/>
        <v>1.1572953398657648</v>
      </c>
      <c r="BS708" s="1">
        <f t="shared" si="1646"/>
        <v>1.1713151207993528</v>
      </c>
      <c r="BT708" s="1">
        <f t="shared" si="1647"/>
        <v>1.1830907818899892</v>
      </c>
      <c r="BU708" s="1">
        <f t="shared" si="1648"/>
        <v>1.1928668605879018</v>
      </c>
      <c r="BV708" s="1">
        <f t="shared" si="1649"/>
        <v>1.2008826868570612</v>
      </c>
      <c r="BW708" s="1">
        <f t="shared" si="1650"/>
        <v>1.2073649732423066</v>
      </c>
      <c r="BX708" s="1">
        <f t="shared" si="1651"/>
        <v>1.2125218159680067</v>
      </c>
      <c r="BY708" s="1">
        <f t="shared" si="1652"/>
        <v>1.2165380377076487</v>
      </c>
      <c r="BZ708" s="1">
        <f t="shared" si="1653"/>
        <v>1.2195717269657567</v>
      </c>
      <c r="CA708" s="1">
        <f t="shared" si="1654"/>
        <v>1.2217517817843975</v>
      </c>
      <c r="CB708" s="1">
        <f t="shared" si="1655"/>
        <v>1.223176247016575</v>
      </c>
      <c r="CC708" s="1">
        <f t="shared" si="1656"/>
        <v>1.2239112427994643</v>
      </c>
      <c r="CD708" s="1">
        <f t="shared" si="1657"/>
        <v>1.2239903134856636</v>
      </c>
      <c r="CE708" s="1">
        <f t="shared" si="1658"/>
        <v>1.223414076246971</v>
      </c>
      <c r="CF708" s="1">
        <f t="shared" si="1659"/>
        <v>1.2221501110634023</v>
      </c>
      <c r="CG708" s="1">
        <f t="shared" si="1660"/>
        <v>1.2201331024945452</v>
      </c>
      <c r="CH708" s="1">
        <f t="shared" si="1661"/>
        <v>1.2172653118401935</v>
      </c>
      <c r="CI708" s="1">
        <f t="shared" si="1662"/>
        <v>1.2134175193071057</v>
      </c>
      <c r="CJ708" s="1">
        <f t="shared" si="1663"/>
        <v>1.2084306230823856</v>
      </c>
      <c r="CK708" s="1">
        <f t="shared" si="1664"/>
        <v>1.2021181097729423</v>
      </c>
      <c r="CL708" s="1">
        <f t="shared" si="1665"/>
        <v>1.194269613450671</v>
      </c>
      <c r="CM708" s="1">
        <f t="shared" si="1666"/>
        <v>1.1846557549335328</v>
      </c>
      <c r="CN708" s="1">
        <f t="shared" si="1667"/>
        <v>1.1730343973100492</v>
      </c>
      <c r="CO708" s="1">
        <f t="shared" si="1668"/>
        <v>1.1591583689600953</v>
      </c>
      <c r="CP708" s="1">
        <f t="shared" si="1669"/>
        <v>1.1427845952222528</v>
      </c>
      <c r="CQ708" s="1">
        <f t="shared" si="1670"/>
        <v>1.1236844512671018</v>
      </c>
      <c r="CR708" s="1">
        <f t="shared" si="1671"/>
        <v>1.1016550114467738</v>
      </c>
      <c r="CS708" s="1">
        <f t="shared" si="1672"/>
        <v>1.0765307365953358</v>
      </c>
      <c r="CT708" s="1">
        <f t="shared" si="1673"/>
        <v>1.0481950241175084</v>
      </c>
      <c r="CU708" s="1">
        <f t="shared" si="1674"/>
        <v>1.0165909600847485</v>
      </c>
      <c r="CV708" s="1">
        <f t="shared" si="1675"/>
        <v>0.9817305704928323</v>
      </c>
      <c r="CW708" s="1">
        <f t="shared" si="1676"/>
        <v>0.94370187994521482</v>
      </c>
      <c r="CX708" s="1">
        <f t="shared" si="1677"/>
        <v>0.90267315556971717</v>
      </c>
      <c r="CY708" s="1">
        <f t="shared" si="1678"/>
        <v>0.85889384175539074</v>
      </c>
      <c r="CZ708" s="1">
        <f t="shared" si="1679"/>
        <v>0.81269187111854291</v>
      </c>
      <c r="DA708" s="1">
        <f t="shared" si="1680"/>
        <v>0.76446725692730966</v>
      </c>
      <c r="DB708" s="1">
        <f t="shared" si="1681"/>
        <v>0.71468211501385759</v>
      </c>
      <c r="DC708" s="1">
        <f t="shared" si="1682"/>
        <v>0.66384750854235119</v>
      </c>
      <c r="DD708" s="1">
        <f t="shared" si="1683"/>
        <v>0.6125077350891055</v>
      </c>
      <c r="DE708" s="1">
        <f t="shared" si="1684"/>
        <v>0.56122286153286749</v>
      </c>
      <c r="DF708" s="1">
        <f t="shared" si="1685"/>
        <v>0.51055044076724898</v>
      </c>
      <c r="DG708" s="1">
        <f t="shared" si="1686"/>
        <v>0.4610274030615642</v>
      </c>
      <c r="DH708" s="1">
        <f t="shared" si="1687"/>
        <v>0.41315309854287435</v>
      </c>
      <c r="DI708" s="1">
        <f t="shared" si="1688"/>
        <v>0.36737437759844971</v>
      </c>
      <c r="DJ708" s="1">
        <f t="shared" si="1689"/>
        <v>0.32407344191183074</v>
      </c>
      <c r="DK708" s="1">
        <f t="shared" si="1690"/>
        <v>0.28355899523406314</v>
      </c>
      <c r="DL708" s="1">
        <f t="shared" si="1691"/>
        <v>0.24606098896774073</v>
      </c>
      <c r="DM708" s="1">
        <f t="shared" si="1692"/>
        <v>0.21172901436263003</v>
      </c>
      <c r="DN708" s="1">
        <f t="shared" si="1693"/>
        <v>0.18063416147027894</v>
      </c>
      <c r="DO708" s="1">
        <f t="shared" si="1694"/>
        <v>0.15277396342964372</v>
      </c>
      <c r="DP708" s="1">
        <f t="shared" si="1695"/>
        <v>0.12807988743163354</v>
      </c>
      <c r="DQ708" s="1">
        <f t="shared" si="1696"/>
        <v>0.1064267298047455</v>
      </c>
      <c r="DR708" s="1">
        <f t="shared" si="1697"/>
        <v>8.7643225296185803E-2</v>
      </c>
      <c r="DS708" s="1">
        <f t="shared" si="1698"/>
        <v>7.1523187510928635E-2</v>
      </c>
      <c r="DT708" s="1">
        <f t="shared" si="1699"/>
        <v>5.7836551663728294E-2</v>
      </c>
      <c r="DU708" s="1">
        <f t="shared" si="1700"/>
        <v>4.6339781929185947E-2</v>
      </c>
      <c r="DV708" s="1">
        <f t="shared" si="1701"/>
        <v>3.6785221433494976E-2</v>
      </c>
      <c r="DW708" s="1">
        <f t="shared" si="1702"/>
        <v>2.8929090556367883E-2</v>
      </c>
      <c r="DX708" s="1">
        <f t="shared" si="1703"/>
        <v>2.2537966813634763E-2</v>
      </c>
      <c r="DY708" s="1">
        <f t="shared" si="1704"/>
        <v>1.7393697183847343E-2</v>
      </c>
      <c r="DZ708" s="1">
        <f t="shared" si="1705"/>
        <v>1.3296793902784544E-2</v>
      </c>
      <c r="EA708" s="1">
        <f t="shared" si="1706"/>
        <v>1.0068442892413649E-2</v>
      </c>
      <c r="EB708" s="1">
        <f t="shared" si="1707"/>
        <v>7.5513082917854383E-3</v>
      </c>
      <c r="EC708" s="1">
        <f t="shared" si="1708"/>
        <v>5.609347601540869E-3</v>
      </c>
      <c r="ED708" s="1">
        <f t="shared" si="1709"/>
        <v>4.1268621985231513E-3</v>
      </c>
      <c r="EE708" s="1">
        <f t="shared" si="1710"/>
        <v>3.007001129925252E-3</v>
      </c>
      <c r="EF708" s="1">
        <f t="shared" si="1711"/>
        <v>2.1699164956401188E-3</v>
      </c>
      <c r="EG708" s="1">
        <f t="shared" si="1712"/>
        <v>1.550740794227298E-3</v>
      </c>
      <c r="EH708" s="1">
        <f t="shared" si="1713"/>
        <v>1.0975244156837948E-3</v>
      </c>
      <c r="EI708" s="1">
        <f t="shared" si="1714"/>
        <v>7.6923844567506369E-4</v>
      </c>
      <c r="EJ708" s="1">
        <f t="shared" si="1715"/>
        <v>5.3391673645678287E-4</v>
      </c>
      <c r="EK708" s="1">
        <f t="shared" si="1716"/>
        <v>3.6698360101169926E-4</v>
      </c>
      <c r="EL708" s="1">
        <f t="shared" si="1717"/>
        <v>2.4979052321929634E-4</v>
      </c>
      <c r="EM708" s="1">
        <f t="shared" si="1718"/>
        <v>1.6836731382178304E-4</v>
      </c>
      <c r="EN708" s="1">
        <f t="shared" si="1719"/>
        <v>1.1238003770972916E-4</v>
      </c>
      <c r="EO708" s="1">
        <f t="shared" si="1720"/>
        <v>7.4279301538271848E-5</v>
      </c>
      <c r="EP708" s="1">
        <f t="shared" si="1721"/>
        <v>4.8617427957220712E-5</v>
      </c>
      <c r="EQ708" s="1">
        <f t="shared" si="1722"/>
        <v>3.1510879474874161E-5</v>
      </c>
      <c r="ER708" s="1">
        <f t="shared" si="1723"/>
        <v>2.0224269328829504E-5</v>
      </c>
      <c r="ES708" s="1">
        <f t="shared" si="1724"/>
        <v>1.2853721970479444E-5</v>
      </c>
      <c r="ET708" s="1">
        <f t="shared" si="1725"/>
        <v>8.0896457018947693E-6</v>
      </c>
      <c r="EU708" s="1">
        <f t="shared" si="1726"/>
        <v>5.0417023909474791E-6</v>
      </c>
      <c r="EV708" s="1">
        <f t="shared" si="1727"/>
        <v>3.1115729833161791E-6</v>
      </c>
      <c r="EW708" s="1">
        <f t="shared" si="1728"/>
        <v>1.9017997842742869E-6</v>
      </c>
      <c r="EX708" s="1">
        <f t="shared" si="1729"/>
        <v>1.1514039436681945E-6</v>
      </c>
      <c r="EY708" s="1">
        <f t="shared" si="1730"/>
        <v>6.9106590822131747E-7</v>
      </c>
      <c r="EZ708" s="1">
        <f t="shared" si="1731"/>
        <v>4.1240619581427748E-7</v>
      </c>
      <c r="FA708" s="1">
        <f t="shared" si="1732"/>
        <v>2.4733929128298869E-7</v>
      </c>
      <c r="FB708" s="1">
        <f t="shared" si="1733"/>
        <v>1.5464836253283384E-7</v>
      </c>
      <c r="FC708" s="1">
        <f t="shared" si="1734"/>
        <v>1.1192231856790219E-7</v>
      </c>
      <c r="FD708" s="75">
        <f t="shared" si="1585"/>
        <v>1.1192231856790219E-7</v>
      </c>
    </row>
    <row r="709" spans="7:160" x14ac:dyDescent="0.35">
      <c r="G709" t="str">
        <f t="shared" si="1581"/>
        <v>Refd, t=3.47</v>
      </c>
      <c r="H709" s="76">
        <f t="shared" si="1582"/>
        <v>3.4699999999999482</v>
      </c>
      <c r="I709" s="1">
        <f t="shared" si="1583"/>
        <v>0</v>
      </c>
      <c r="J709" s="22">
        <f t="shared" si="1584"/>
        <v>5.8453327945641544E-7</v>
      </c>
      <c r="K709" s="1">
        <f t="shared" si="1586"/>
        <v>1.1514070206602031E-6</v>
      </c>
      <c r="L709" s="1">
        <f t="shared" si="1587"/>
        <v>2.1293507491660873E-6</v>
      </c>
      <c r="M709" s="1">
        <f t="shared" si="1588"/>
        <v>3.7766736881987656E-6</v>
      </c>
      <c r="N709" s="1">
        <f t="shared" si="1589"/>
        <v>6.4967317106470333E-6</v>
      </c>
      <c r="O709" s="1">
        <f t="shared" si="1590"/>
        <v>1.0910555821349626E-5</v>
      </c>
      <c r="P709" s="1">
        <f t="shared" si="1591"/>
        <v>1.7961201925408587E-5</v>
      </c>
      <c r="Q709" s="1">
        <f t="shared" si="1592"/>
        <v>2.9061318507750751E-5</v>
      </c>
      <c r="R709" s="1">
        <f t="shared" si="1593"/>
        <v>4.6298475774709522E-5</v>
      </c>
      <c r="S709" s="1">
        <f t="shared" si="1594"/>
        <v>7.2716152281977934E-5</v>
      </c>
      <c r="T709" s="1">
        <f t="shared" si="1595"/>
        <v>1.1269172436101912E-4</v>
      </c>
      <c r="U709" s="1">
        <f t="shared" si="1596"/>
        <v>1.7243601240194594E-4</v>
      </c>
      <c r="V709" s="1">
        <f t="shared" si="1597"/>
        <v>2.6064141761536258E-4</v>
      </c>
      <c r="W709" s="1">
        <f t="shared" si="1598"/>
        <v>3.8930678189450077E-4</v>
      </c>
      <c r="X709" s="1">
        <f t="shared" si="1599"/>
        <v>5.747660152273851E-4</v>
      </c>
      <c r="Y709" s="1">
        <f t="shared" si="1600"/>
        <v>8.3894333281072677E-4</v>
      </c>
      <c r="Z709" s="1">
        <f t="shared" si="1601"/>
        <v>1.2108496501155607E-3</v>
      </c>
      <c r="AA709" s="1">
        <f t="shared" si="1602"/>
        <v>1.7283213804933086E-3</v>
      </c>
      <c r="AB709" s="1">
        <f t="shared" si="1603"/>
        <v>2.4399838578385209E-3</v>
      </c>
      <c r="AC709" s="1">
        <f t="shared" si="1604"/>
        <v>3.4073965511342771E-3</v>
      </c>
      <c r="AD709" s="1">
        <f t="shared" si="1605"/>
        <v>4.707306429067349E-3</v>
      </c>
      <c r="AE709" s="1">
        <f t="shared" si="1606"/>
        <v>6.4339003440519417E-3</v>
      </c>
      <c r="AF709" s="1">
        <f t="shared" si="1607"/>
        <v>8.7009091572878786E-3</v>
      </c>
      <c r="AG709" s="1">
        <f t="shared" si="1608"/>
        <v>1.1643378567403734E-2</v>
      </c>
      <c r="AH709" s="1">
        <f t="shared" si="1609"/>
        <v>1.5418888266779902E-2</v>
      </c>
      <c r="AI709" s="1">
        <f t="shared" si="1610"/>
        <v>2.0207976953160879E-2</v>
      </c>
      <c r="AJ709" s="1">
        <f t="shared" si="1611"/>
        <v>2.6213521111843319E-2</v>
      </c>
      <c r="AK709" s="1">
        <f t="shared" si="1612"/>
        <v>3.36588254790708E-2</v>
      </c>
      <c r="AL709" s="1">
        <f t="shared" si="1613"/>
        <v>4.2784217025804469E-2</v>
      </c>
      <c r="AM709" s="1">
        <f t="shared" si="1614"/>
        <v>5.3841994934301245E-2</v>
      </c>
      <c r="AN709" s="1">
        <f t="shared" si="1615"/>
        <v>6.7089676855320329E-2</v>
      </c>
      <c r="AO709" s="1">
        <f t="shared" si="1616"/>
        <v>8.2781594304247669E-2</v>
      </c>
      <c r="AP709" s="1">
        <f t="shared" si="1617"/>
        <v>0.10115902168882418</v>
      </c>
      <c r="AQ709" s="1">
        <f t="shared" si="1618"/>
        <v>0.12243916520399574</v>
      </c>
      <c r="AR709" s="1">
        <f t="shared" si="1619"/>
        <v>0.14680347789545023</v>
      </c>
      <c r="AS709" s="1">
        <f t="shared" si="1620"/>
        <v>0.17438589185964035</v>
      </c>
      <c r="AT709" s="1">
        <f t="shared" si="1621"/>
        <v>0.20526165345840744</v>
      </c>
      <c r="AU709" s="1">
        <f t="shared" si="1622"/>
        <v>0.23943749919291299</v>
      </c>
      <c r="AV709" s="1">
        <f t="shared" si="1623"/>
        <v>0.27684390780250046</v>
      </c>
      <c r="AW709" s="1">
        <f t="shared" si="1624"/>
        <v>0.31733010182194293</v>
      </c>
      <c r="AX709" s="1">
        <f t="shared" si="1625"/>
        <v>0.3606623483932167</v>
      </c>
      <c r="AY709" s="1">
        <f t="shared" si="1626"/>
        <v>0.40652592998557685</v>
      </c>
      <c r="AZ709" s="1">
        <f t="shared" si="1627"/>
        <v>0.45453093245979653</v>
      </c>
      <c r="BA709" s="1">
        <f t="shared" si="1628"/>
        <v>0.50422174767169248</v>
      </c>
      <c r="BB709" s="1">
        <f t="shared" si="1629"/>
        <v>0.5550899314789326</v>
      </c>
      <c r="BC709" s="1">
        <f t="shared" si="1630"/>
        <v>0.60658981828281311</v>
      </c>
      <c r="BD709" s="1">
        <f t="shared" si="1631"/>
        <v>0.65815609209864112</v>
      </c>
      <c r="BE709" s="1">
        <f t="shared" si="1632"/>
        <v>0.70922237044016867</v>
      </c>
      <c r="BF709" s="1">
        <f t="shared" si="1633"/>
        <v>0.75923978454561603</v>
      </c>
      <c r="BG709" s="1">
        <f t="shared" si="1634"/>
        <v>0.80769454431677379</v>
      </c>
      <c r="BH709" s="1">
        <f t="shared" si="1635"/>
        <v>0.85412355782903349</v>
      </c>
      <c r="BI709" s="1">
        <f t="shared" si="1636"/>
        <v>0.89812732499490866</v>
      </c>
      <c r="BJ709" s="1">
        <f t="shared" si="1637"/>
        <v>0.93937952812153513</v>
      </c>
      <c r="BK709" s="1">
        <f t="shared" si="1638"/>
        <v>0.97763297925585113</v>
      </c>
      <c r="BL709" s="1">
        <f t="shared" si="1639"/>
        <v>1.012721833533577</v>
      </c>
      <c r="BM709" s="1">
        <f t="shared" si="1640"/>
        <v>1.0445602174420612</v>
      </c>
      <c r="BN709" s="1">
        <f t="shared" si="1641"/>
        <v>1.073137631479671</v>
      </c>
      <c r="BO709" s="1">
        <f t="shared" si="1642"/>
        <v>1.0985116528184813</v>
      </c>
      <c r="BP709" s="1">
        <f t="shared" si="1643"/>
        <v>1.1207985753376009</v>
      </c>
      <c r="BQ709" s="1">
        <f t="shared" si="1644"/>
        <v>1.1401626778198823</v>
      </c>
      <c r="BR709" s="1">
        <f t="shared" si="1645"/>
        <v>1.1568048079856128</v>
      </c>
      <c r="BS709" s="1">
        <f t="shared" si="1646"/>
        <v>1.170950917131115</v>
      </c>
      <c r="BT709" s="1">
        <f t="shared" si="1647"/>
        <v>1.18284108793132</v>
      </c>
      <c r="BU709" s="1">
        <f t="shared" si="1648"/>
        <v>1.1927194791786448</v>
      </c>
      <c r="BV709" s="1">
        <f t="shared" si="1649"/>
        <v>1.2008254793172133</v>
      </c>
      <c r="BW709" s="1">
        <f t="shared" si="1650"/>
        <v>1.207386228403428</v>
      </c>
      <c r="BX709" s="1">
        <f t="shared" si="1651"/>
        <v>1.2126105466714201</v>
      </c>
      <c r="BY709" s="1">
        <f t="shared" si="1652"/>
        <v>1.2166842058494221</v>
      </c>
      <c r="BZ709" s="1">
        <f t="shared" si="1653"/>
        <v>1.2197664026041921</v>
      </c>
      <c r="CA709" s="1">
        <f t="shared" si="1654"/>
        <v>1.2219872450028022</v>
      </c>
      <c r="CB709" s="1">
        <f t="shared" si="1655"/>
        <v>1.2234460430943106</v>
      </c>
      <c r="CC709" s="1">
        <f t="shared" si="1656"/>
        <v>1.2242102018389949</v>
      </c>
      <c r="CD709" s="1">
        <f t="shared" si="1657"/>
        <v>1.22431454510794</v>
      </c>
      <c r="CE709" s="1">
        <f t="shared" si="1658"/>
        <v>1.2237609484956216</v>
      </c>
      <c r="CF709" s="1">
        <f t="shared" si="1659"/>
        <v>1.2225182204785339</v>
      </c>
      <c r="CG709" s="1">
        <f t="shared" si="1660"/>
        <v>1.2205222396752908</v>
      </c>
      <c r="CH709" s="1">
        <f t="shared" si="1661"/>
        <v>1.2176764239618529</v>
      </c>
      <c r="CI709" s="1">
        <f t="shared" si="1662"/>
        <v>1.2138526682407151</v>
      </c>
      <c r="CJ709" s="1">
        <f t="shared" si="1663"/>
        <v>1.2088929352200111</v>
      </c>
      <c r="CK709" s="1">
        <f t="shared" si="1664"/>
        <v>1.2026117116152151</v>
      </c>
      <c r="CL709" s="1">
        <f t="shared" si="1665"/>
        <v>1.1947995456674485</v>
      </c>
      <c r="CM709" s="1">
        <f t="shared" si="1666"/>
        <v>1.1852278571359716</v>
      </c>
      <c r="CN709" s="1">
        <f t="shared" si="1667"/>
        <v>1.1736551562986017</v>
      </c>
      <c r="CO709" s="1">
        <f t="shared" si="1668"/>
        <v>1.1598347248003322</v>
      </c>
      <c r="CP709" s="1">
        <f t="shared" si="1669"/>
        <v>1.1435237021296993</v>
      </c>
      <c r="CQ709" s="1">
        <f t="shared" si="1670"/>
        <v>1.1244933938374218</v>
      </c>
      <c r="CR709" s="1">
        <f t="shared" si="1671"/>
        <v>1.1025404810273787</v>
      </c>
      <c r="CS709" s="1">
        <f t="shared" si="1672"/>
        <v>1.0774986772345627</v>
      </c>
      <c r="CT709" s="1">
        <f t="shared" si="1673"/>
        <v>1.0492502621361219</v>
      </c>
      <c r="CU709" s="1">
        <f t="shared" si="1674"/>
        <v>1.0177368354224534</v>
      </c>
      <c r="CV709" s="1">
        <f t="shared" si="1675"/>
        <v>0.98296859110624424</v>
      </c>
      <c r="CW709" s="1">
        <f t="shared" si="1676"/>
        <v>0.94503142222830461</v>
      </c>
      <c r="CX709" s="1">
        <f t="shared" si="1677"/>
        <v>0.90409123368288491</v>
      </c>
      <c r="CY709" s="1">
        <f t="shared" si="1678"/>
        <v>0.86039496668196147</v>
      </c>
      <c r="CZ709" s="1">
        <f t="shared" si="1679"/>
        <v>0.81426801620216549</v>
      </c>
      <c r="DA709" s="1">
        <f t="shared" si="1680"/>
        <v>0.76610794077397204</v>
      </c>
      <c r="DB709" s="1">
        <f t="shared" si="1681"/>
        <v>0.71637460536755193</v>
      </c>
      <c r="DC709" s="1">
        <f t="shared" si="1682"/>
        <v>0.66557714264019419</v>
      </c>
      <c r="DD709" s="1">
        <f t="shared" si="1683"/>
        <v>0.61425834376960453</v>
      </c>
      <c r="DE709" s="1">
        <f t="shared" si="1684"/>
        <v>0.56297727676043829</v>
      </c>
      <c r="DF709" s="1">
        <f t="shared" si="1685"/>
        <v>0.51229105996568758</v>
      </c>
      <c r="DG709" s="1">
        <f t="shared" si="1686"/>
        <v>0.46273677932379642</v>
      </c>
      <c r="DH709" s="1">
        <f t="shared" si="1687"/>
        <v>0.41481452382454453</v>
      </c>
      <c r="DI709" s="1">
        <f t="shared" si="1688"/>
        <v>0.36897242659598234</v>
      </c>
      <c r="DJ709" s="1">
        <f t="shared" si="1689"/>
        <v>0.32559444740415794</v>
      </c>
      <c r="DK709" s="1">
        <f t="shared" si="1690"/>
        <v>0.28499143091906226</v>
      </c>
      <c r="DL709" s="1">
        <f t="shared" si="1691"/>
        <v>0.24739574273142442</v>
      </c>
      <c r="DM709" s="1">
        <f t="shared" si="1692"/>
        <v>0.21295954281961532</v>
      </c>
      <c r="DN709" s="1">
        <f t="shared" si="1693"/>
        <v>0.18175652478002641</v>
      </c>
      <c r="DO709" s="1">
        <f t="shared" si="1694"/>
        <v>0.15378674711131043</v>
      </c>
      <c r="DP709" s="1">
        <f t="shared" si="1695"/>
        <v>0.12898402454784491</v>
      </c>
      <c r="DQ709" s="1">
        <f t="shared" si="1696"/>
        <v>0.10722524198698512</v>
      </c>
      <c r="DR709" s="1">
        <f t="shared" si="1697"/>
        <v>8.8340904354249447E-2</v>
      </c>
      <c r="DS709" s="1">
        <f t="shared" si="1698"/>
        <v>7.2126240717752935E-2</v>
      </c>
      <c r="DT709" s="1">
        <f t="shared" si="1699"/>
        <v>5.8352233334784349E-2</v>
      </c>
      <c r="DU709" s="1">
        <f t="shared" si="1700"/>
        <v>4.6776031879233931E-2</v>
      </c>
      <c r="DV709" s="1">
        <f t="shared" si="1701"/>
        <v>3.7150327661076073E-2</v>
      </c>
      <c r="DW709" s="1">
        <f t="shared" si="1702"/>
        <v>2.923138950574216E-2</v>
      </c>
      <c r="DX709" s="1">
        <f t="shared" si="1703"/>
        <v>2.2785590230752044E-2</v>
      </c>
      <c r="DY709" s="1">
        <f t="shared" si="1704"/>
        <v>1.7594370316275136E-2</v>
      </c>
      <c r="DZ709" s="1">
        <f t="shared" si="1705"/>
        <v>1.345768592145638E-2</v>
      </c>
      <c r="EA709" s="1">
        <f t="shared" si="1706"/>
        <v>1.0196067172361031E-2</v>
      </c>
      <c r="EB709" s="1">
        <f t="shared" si="1707"/>
        <v>7.6514677179033404E-3</v>
      </c>
      <c r="EC709" s="1">
        <f t="shared" si="1708"/>
        <v>5.6871184083662069E-3</v>
      </c>
      <c r="ED709" s="1">
        <f t="shared" si="1709"/>
        <v>4.1866089745524219E-3</v>
      </c>
      <c r="EE709" s="1">
        <f t="shared" si="1710"/>
        <v>3.0524154214715423E-3</v>
      </c>
      <c r="EF709" s="1">
        <f t="shared" si="1711"/>
        <v>2.2040717985896312E-3</v>
      </c>
      <c r="EG709" s="1">
        <f t="shared" si="1712"/>
        <v>1.5761574731138518E-3</v>
      </c>
      <c r="EH709" s="1">
        <f t="shared" si="1713"/>
        <v>1.1162390881601443E-3</v>
      </c>
      <c r="EI709" s="1">
        <f t="shared" si="1714"/>
        <v>7.8287348159938712E-4</v>
      </c>
      <c r="EJ709" s="1">
        <f t="shared" si="1715"/>
        <v>5.4374663327822425E-4</v>
      </c>
      <c r="EK709" s="1">
        <f t="shared" si="1716"/>
        <v>3.7399602804955636E-4</v>
      </c>
      <c r="EL709" s="1">
        <f t="shared" si="1717"/>
        <v>2.547407224957808E-4</v>
      </c>
      <c r="EM709" s="1">
        <f t="shared" si="1718"/>
        <v>1.7182527596672066E-4</v>
      </c>
      <c r="EN709" s="1">
        <f t="shared" si="1719"/>
        <v>1.1477043112747083E-4</v>
      </c>
      <c r="EO709" s="1">
        <f t="shared" si="1720"/>
        <v>7.5914530500015612E-5</v>
      </c>
      <c r="EP709" s="1">
        <f t="shared" si="1721"/>
        <v>4.9724450063040506E-5</v>
      </c>
      <c r="EQ709" s="1">
        <f t="shared" si="1722"/>
        <v>3.2252550163137157E-5</v>
      </c>
      <c r="ER709" s="1">
        <f t="shared" si="1723"/>
        <v>2.0716027615330835E-5</v>
      </c>
      <c r="ES709" s="1">
        <f t="shared" si="1724"/>
        <v>1.3176412968997985E-5</v>
      </c>
      <c r="ET709" s="1">
        <f t="shared" si="1725"/>
        <v>8.2992142169354733E-6</v>
      </c>
      <c r="EU709" s="1">
        <f t="shared" si="1726"/>
        <v>5.1764064380783183E-6</v>
      </c>
      <c r="EV709" s="1">
        <f t="shared" si="1727"/>
        <v>3.1972706385965271E-6</v>
      </c>
      <c r="EW709" s="1">
        <f t="shared" si="1728"/>
        <v>1.955767398797333E-6</v>
      </c>
      <c r="EX709" s="1">
        <f t="shared" si="1729"/>
        <v>1.1850551031175601E-6</v>
      </c>
      <c r="EY709" s="1">
        <f t="shared" si="1730"/>
        <v>7.118624262999046E-7</v>
      </c>
      <c r="EZ709" s="1">
        <f t="shared" si="1731"/>
        <v>4.2518676786460262E-7</v>
      </c>
      <c r="FA709" s="1">
        <f t="shared" si="1732"/>
        <v>2.5523884226813927E-7</v>
      </c>
      <c r="FB709" s="1">
        <f t="shared" si="1733"/>
        <v>1.5974179130499447E-7</v>
      </c>
      <c r="FC709" s="1">
        <f t="shared" si="1734"/>
        <v>1.1570083301699881E-7</v>
      </c>
      <c r="FD709" s="75">
        <f t="shared" si="1585"/>
        <v>1.1570083301699881E-7</v>
      </c>
    </row>
    <row r="710" spans="7:160" x14ac:dyDescent="0.35">
      <c r="G710" t="str">
        <f t="shared" si="1581"/>
        <v>Refd, t=3.47</v>
      </c>
      <c r="H710" s="76">
        <f t="shared" si="1582"/>
        <v>3.4749999999999481</v>
      </c>
      <c r="I710" s="1">
        <f t="shared" si="1583"/>
        <v>0</v>
      </c>
      <c r="J710" s="22">
        <f t="shared" si="1584"/>
        <v>5.7806536079423743E-7</v>
      </c>
      <c r="K710" s="1">
        <f t="shared" si="1586"/>
        <v>1.1386719318390111E-6</v>
      </c>
      <c r="L710" s="1">
        <f t="shared" si="1587"/>
        <v>2.1058165696479401E-6</v>
      </c>
      <c r="M710" s="1">
        <f t="shared" si="1588"/>
        <v>3.7349773982700775E-6</v>
      </c>
      <c r="N710" s="1">
        <f t="shared" si="1589"/>
        <v>6.4251079561225438E-6</v>
      </c>
      <c r="O710" s="1">
        <f t="shared" si="1590"/>
        <v>1.0790496590698374E-5</v>
      </c>
      <c r="P710" s="1">
        <f t="shared" si="1591"/>
        <v>1.7764025747561948E-5</v>
      </c>
      <c r="Q710" s="1">
        <f t="shared" si="1592"/>
        <v>2.8743221653725189E-5</v>
      </c>
      <c r="R710" s="1">
        <f t="shared" si="1593"/>
        <v>4.5793510295445053E-5</v>
      </c>
      <c r="S710" s="1">
        <f t="shared" si="1594"/>
        <v>7.1926428537218436E-5</v>
      </c>
      <c r="T710" s="1">
        <f t="shared" si="1595"/>
        <v>1.1147397478506532E-4</v>
      </c>
      <c r="U710" s="1">
        <f t="shared" si="1596"/>
        <v>1.705834895864871E-4</v>
      </c>
      <c r="V710" s="1">
        <f t="shared" si="1597"/>
        <v>2.578599508708567E-4</v>
      </c>
      <c r="W710" s="1">
        <f t="shared" si="1598"/>
        <v>3.8518370737535148E-4</v>
      </c>
      <c r="X710" s="1">
        <f t="shared" si="1599"/>
        <v>5.6873065859906465E-4</v>
      </c>
      <c r="Y710" s="1">
        <f t="shared" si="1600"/>
        <v>8.3021780086773818E-4</v>
      </c>
      <c r="Z710" s="1">
        <f t="shared" si="1601"/>
        <v>1.1983889246999458E-3</v>
      </c>
      <c r="AA710" s="1">
        <f t="shared" si="1602"/>
        <v>1.7107421520344602E-3</v>
      </c>
      <c r="AB710" s="1">
        <f t="shared" si="1603"/>
        <v>2.4154822300174114E-3</v>
      </c>
      <c r="AC710" s="1">
        <f t="shared" si="1604"/>
        <v>3.3736557235434297E-3</v>
      </c>
      <c r="AD710" s="1">
        <f t="shared" si="1605"/>
        <v>4.6613967306386624E-3</v>
      </c>
      <c r="AE710" s="1">
        <f t="shared" si="1606"/>
        <v>6.3721755240845291E-3</v>
      </c>
      <c r="AF710" s="1">
        <f t="shared" si="1607"/>
        <v>8.618904579633482E-3</v>
      </c>
      <c r="AG710" s="1">
        <f t="shared" si="1608"/>
        <v>1.1535718785212675E-2</v>
      </c>
      <c r="AH710" s="1">
        <f t="shared" si="1609"/>
        <v>1.5279213218139289E-2</v>
      </c>
      <c r="AI710" s="1">
        <f t="shared" si="1610"/>
        <v>2.0028897503471831E-2</v>
      </c>
      <c r="AJ710" s="1">
        <f t="shared" si="1611"/>
        <v>2.598661563398931E-2</v>
      </c>
      <c r="AK710" s="1">
        <f t="shared" si="1612"/>
        <v>3.3374689350839738E-2</v>
      </c>
      <c r="AL710" s="1">
        <f t="shared" si="1613"/>
        <v>4.2432576094594596E-2</v>
      </c>
      <c r="AM710" s="1">
        <f t="shared" si="1614"/>
        <v>5.3411891961444392E-2</v>
      </c>
      <c r="AN710" s="1">
        <f t="shared" si="1615"/>
        <v>6.6569736604293286E-2</v>
      </c>
      <c r="AO710" s="1">
        <f t="shared" si="1616"/>
        <v>8.2160368299969228E-2</v>
      </c>
      <c r="AP710" s="1">
        <f t="shared" si="1617"/>
        <v>0.10042540792063205</v>
      </c>
      <c r="AQ710" s="1">
        <f t="shared" si="1618"/>
        <v>0.12158289150658731</v>
      </c>
      <c r="AR710" s="1">
        <f t="shared" si="1619"/>
        <v>0.14581563090900679</v>
      </c>
      <c r="AS710" s="1">
        <f t="shared" si="1620"/>
        <v>0.17325946695702105</v>
      </c>
      <c r="AT710" s="1">
        <f t="shared" si="1621"/>
        <v>0.20399209552176573</v>
      </c>
      <c r="AU710" s="1">
        <f t="shared" si="1622"/>
        <v>0.23802320031525578</v>
      </c>
      <c r="AV710" s="1">
        <f t="shared" si="1623"/>
        <v>0.27528662649284708</v>
      </c>
      <c r="AW710" s="1">
        <f t="shared" si="1624"/>
        <v>0.31563526955335591</v>
      </c>
      <c r="AX710" s="1">
        <f t="shared" si="1625"/>
        <v>0.35883923356073327</v>
      </c>
      <c r="AY710" s="1">
        <f t="shared" si="1626"/>
        <v>0.4045876364555045</v>
      </c>
      <c r="AZ710" s="1">
        <f t="shared" si="1627"/>
        <v>0.4524942195016694</v>
      </c>
      <c r="BA710" s="1">
        <f t="shared" si="1628"/>
        <v>0.50210666948429195</v>
      </c>
      <c r="BB710" s="1">
        <f t="shared" si="1629"/>
        <v>0.55291930682882795</v>
      </c>
      <c r="BC710" s="1">
        <f t="shared" si="1630"/>
        <v>0.60438855289591797</v>
      </c>
      <c r="BD710" s="1">
        <f t="shared" si="1631"/>
        <v>0.65595038727524302</v>
      </c>
      <c r="BE710" s="1">
        <f t="shared" si="1632"/>
        <v>0.70703885988287196</v>
      </c>
      <c r="BF710" s="1">
        <f t="shared" si="1633"/>
        <v>0.75710464678381573</v>
      </c>
      <c r="BG710" s="1">
        <f t="shared" si="1634"/>
        <v>0.80563263986651446</v>
      </c>
      <c r="BH710" s="1">
        <f t="shared" si="1635"/>
        <v>0.85215763818848822</v>
      </c>
      <c r="BI710" s="1">
        <f t="shared" si="1636"/>
        <v>0.89627735496369887</v>
      </c>
      <c r="BJ710" s="1">
        <f t="shared" si="1637"/>
        <v>0.93766215431366406</v>
      </c>
      <c r="BK710" s="1">
        <f t="shared" si="1638"/>
        <v>0.97606116689490674</v>
      </c>
      <c r="BL710" s="1">
        <f t="shared" si="1639"/>
        <v>1.0113046816954059</v>
      </c>
      <c r="BM710" s="1">
        <f t="shared" si="1640"/>
        <v>1.0433029509244018</v>
      </c>
      <c r="BN710" s="1">
        <f t="shared" si="1641"/>
        <v>1.0720417564522813</v>
      </c>
      <c r="BO710" s="1">
        <f t="shared" si="1642"/>
        <v>1.097575254201377</v>
      </c>
      <c r="BP710" s="1">
        <f t="shared" si="1643"/>
        <v>1.1200167270900976</v>
      </c>
      <c r="BQ710" s="1">
        <f t="shared" si="1644"/>
        <v>1.1395279333369235</v>
      </c>
      <c r="BR710" s="1">
        <f t="shared" si="1645"/>
        <v>1.1563077366372261</v>
      </c>
      <c r="BS710" s="1">
        <f t="shared" si="1646"/>
        <v>1.1705806544273827</v>
      </c>
      <c r="BT710" s="1">
        <f t="shared" si="1647"/>
        <v>1.1825858704177723</v>
      </c>
      <c r="BU710" s="1">
        <f t="shared" si="1648"/>
        <v>1.1925671403907385</v>
      </c>
      <c r="BV710" s="1">
        <f t="shared" si="1649"/>
        <v>1.2007638893049974</v>
      </c>
      <c r="BW710" s="1">
        <f t="shared" si="1650"/>
        <v>1.2074036658403089</v>
      </c>
      <c r="BX710" s="1">
        <f t="shared" si="1651"/>
        <v>1.2126959988104344</v>
      </c>
      <c r="BY710" s="1">
        <f t="shared" si="1652"/>
        <v>1.2168275971209725</v>
      </c>
      <c r="BZ710" s="1">
        <f t="shared" si="1653"/>
        <v>1.2199587571276034</v>
      </c>
      <c r="CA710" s="1">
        <f t="shared" si="1654"/>
        <v>1.2222207915158179</v>
      </c>
      <c r="CB710" s="1">
        <f t="shared" si="1655"/>
        <v>1.2237142727249988</v>
      </c>
      <c r="CC710" s="1">
        <f t="shared" si="1656"/>
        <v>1.224507889799014</v>
      </c>
      <c r="CD710" s="1">
        <f t="shared" si="1657"/>
        <v>1.2246377469056724</v>
      </c>
      <c r="CE710" s="1">
        <f t="shared" si="1658"/>
        <v>1.2241069798427764</v>
      </c>
      <c r="CF710" s="1">
        <f t="shared" si="1659"/>
        <v>1.2228856279213685</v>
      </c>
      <c r="CG710" s="1">
        <f t="shared" si="1660"/>
        <v>1.2209107663667087</v>
      </c>
      <c r="CH710" s="1">
        <f t="shared" si="1661"/>
        <v>1.2180869721537506</v>
      </c>
      <c r="CI710" s="1">
        <f t="shared" si="1662"/>
        <v>1.2142872572645558</v>
      </c>
      <c r="CJ710" s="1">
        <f t="shared" si="1663"/>
        <v>1.2093546511765556</v>
      </c>
      <c r="CK710" s="1">
        <f t="shared" si="1664"/>
        <v>1.2031046429367491</v>
      </c>
      <c r="CL710" s="1">
        <f t="shared" si="1665"/>
        <v>1.1953286973517985</v>
      </c>
      <c r="CM710" s="1">
        <f t="shared" si="1666"/>
        <v>1.1857990359537491</v>
      </c>
      <c r="CN710" s="1">
        <f t="shared" si="1667"/>
        <v>1.1742748197702353</v>
      </c>
      <c r="CO710" s="1">
        <f t="shared" si="1668"/>
        <v>1.160509788291247</v>
      </c>
      <c r="CP710" s="1">
        <f t="shared" si="1669"/>
        <v>1.1442613010031175</v>
      </c>
      <c r="CQ710" s="1">
        <f t="shared" si="1670"/>
        <v>1.1253006011212452</v>
      </c>
      <c r="CR710" s="1">
        <f t="shared" si="1671"/>
        <v>1.1034239852764052</v>
      </c>
      <c r="CS710" s="1">
        <f t="shared" si="1672"/>
        <v>1.0784644298812252</v>
      </c>
      <c r="CT710" s="1">
        <f t="shared" si="1673"/>
        <v>1.0503031082139809</v>
      </c>
      <c r="CU710" s="1">
        <f t="shared" si="1674"/>
        <v>1.0188801456508769</v>
      </c>
      <c r="CV710" s="1">
        <f t="shared" si="1675"/>
        <v>0.98420391646100946</v>
      </c>
      <c r="CW710" s="1">
        <f t="shared" si="1676"/>
        <v>0.94635819384716469</v>
      </c>
      <c r="CX710" s="1">
        <f t="shared" si="1677"/>
        <v>0.90550653091635003</v>
      </c>
      <c r="CY710" s="1">
        <f t="shared" si="1678"/>
        <v>0.86189337409164979</v>
      </c>
      <c r="CZ710" s="1">
        <f t="shared" si="1679"/>
        <v>0.81584158631177717</v>
      </c>
      <c r="DA710" s="1">
        <f t="shared" si="1680"/>
        <v>0.76774627357828018</v>
      </c>
      <c r="DB710" s="1">
        <f t="shared" si="1681"/>
        <v>0.71806504839496499</v>
      </c>
      <c r="DC710" s="1">
        <f t="shared" si="1682"/>
        <v>0.66730510731338533</v>
      </c>
      <c r="DD710" s="1">
        <f t="shared" si="1683"/>
        <v>0.61600772560955808</v>
      </c>
      <c r="DE710" s="1">
        <f t="shared" si="1684"/>
        <v>0.56473095937772977</v>
      </c>
      <c r="DF710" s="1">
        <f t="shared" si="1685"/>
        <v>0.51403147649535941</v>
      </c>
      <c r="DG710" s="1">
        <f t="shared" si="1686"/>
        <v>0.4644465005923758</v>
      </c>
      <c r="DH710" s="1">
        <f t="shared" si="1687"/>
        <v>0.41647684051386163</v>
      </c>
      <c r="DI710" s="1">
        <f t="shared" si="1688"/>
        <v>0.37057189318193801</v>
      </c>
      <c r="DJ710" s="1">
        <f t="shared" si="1689"/>
        <v>0.32711735864019242</v>
      </c>
      <c r="DK710" s="1">
        <f t="shared" si="1690"/>
        <v>0.28642620680049297</v>
      </c>
      <c r="DL710" s="1">
        <f t="shared" si="1691"/>
        <v>0.24873320470852556</v>
      </c>
      <c r="DM710" s="1">
        <f t="shared" si="1692"/>
        <v>0.21419307186995487</v>
      </c>
      <c r="DN710" s="1">
        <f t="shared" si="1693"/>
        <v>0.18288210008125455</v>
      </c>
      <c r="DO710" s="1">
        <f t="shared" si="1694"/>
        <v>0.1548028717636486</v>
      </c>
      <c r="DP710" s="1">
        <f t="shared" si="1695"/>
        <v>0.12989155145721198</v>
      </c>
      <c r="DQ710" s="1">
        <f t="shared" si="1696"/>
        <v>0.10802711815777073</v>
      </c>
      <c r="DR710" s="1">
        <f t="shared" si="1697"/>
        <v>8.9041855162463254E-2</v>
      </c>
      <c r="DS710" s="1">
        <f t="shared" si="1698"/>
        <v>7.2732417145947081E-2</v>
      </c>
      <c r="DT710" s="1">
        <f t="shared" si="1699"/>
        <v>5.8870844742776804E-2</v>
      </c>
      <c r="DU710" s="1">
        <f t="shared" si="1700"/>
        <v>4.721498490949616E-2</v>
      </c>
      <c r="DV710" s="1">
        <f t="shared" si="1701"/>
        <v>3.7517888697583011E-2</v>
      </c>
      <c r="DW710" s="1">
        <f t="shared" si="1702"/>
        <v>2.9535884144137672E-2</v>
      </c>
      <c r="DX710" s="1">
        <f t="shared" si="1703"/>
        <v>2.3035148909705604E-2</v>
      </c>
      <c r="DY710" s="1">
        <f t="shared" si="1704"/>
        <v>1.7796725003641392E-2</v>
      </c>
      <c r="DZ710" s="1">
        <f t="shared" si="1705"/>
        <v>1.3620018873805297E-2</v>
      </c>
      <c r="EA710" s="1">
        <f t="shared" si="1706"/>
        <v>1.0324909531877688E-2</v>
      </c>
      <c r="EB710" s="1">
        <f t="shared" si="1707"/>
        <v>7.7526432179546648E-3</v>
      </c>
      <c r="EC710" s="1">
        <f t="shared" si="1708"/>
        <v>5.7657257760172151E-3</v>
      </c>
      <c r="ED710" s="1">
        <f t="shared" si="1709"/>
        <v>4.2470357127210572E-3</v>
      </c>
      <c r="EE710" s="1">
        <f t="shared" si="1710"/>
        <v>3.0983754322000501E-3</v>
      </c>
      <c r="EF710" s="1">
        <f t="shared" si="1711"/>
        <v>2.2386596399996475E-3</v>
      </c>
      <c r="EG710" s="1">
        <f t="shared" si="1712"/>
        <v>1.6019127760190117E-3</v>
      </c>
      <c r="EH710" s="1">
        <f t="shared" si="1713"/>
        <v>1.1352156444254006E-3</v>
      </c>
      <c r="EI710" s="1">
        <f t="shared" si="1714"/>
        <v>7.9670861992027877E-4</v>
      </c>
      <c r="EJ710" s="1">
        <f t="shared" si="1715"/>
        <v>5.5372760738709641E-4</v>
      </c>
      <c r="EK710" s="1">
        <f t="shared" si="1716"/>
        <v>3.8112117371272785E-4</v>
      </c>
      <c r="EL710" s="1">
        <f t="shared" si="1717"/>
        <v>2.5977403778877232E-4</v>
      </c>
      <c r="EM710" s="1">
        <f t="shared" si="1718"/>
        <v>1.7534381488622114E-4</v>
      </c>
      <c r="EN710" s="1">
        <f t="shared" si="1719"/>
        <v>1.172044657887789E-4</v>
      </c>
      <c r="EO710" s="1">
        <f t="shared" si="1720"/>
        <v>7.7580840277716683E-5</v>
      </c>
      <c r="EP710" s="1">
        <f t="shared" si="1721"/>
        <v>5.0853356067274199E-5</v>
      </c>
      <c r="EQ710" s="1">
        <f t="shared" si="1722"/>
        <v>3.3009455230102538E-5</v>
      </c>
      <c r="ER710" s="1">
        <f t="shared" si="1723"/>
        <v>2.1218272189441856E-5</v>
      </c>
      <c r="ES710" s="1">
        <f t="shared" si="1724"/>
        <v>1.350624142721282E-5</v>
      </c>
      <c r="ET710" s="1">
        <f t="shared" si="1725"/>
        <v>8.5135868966684301E-6</v>
      </c>
      <c r="EU710" s="1">
        <f t="shared" si="1726"/>
        <v>5.3143084486581482E-6</v>
      </c>
      <c r="EV710" s="1">
        <f t="shared" si="1727"/>
        <v>3.2850737587184889E-6</v>
      </c>
      <c r="EW710" s="1">
        <f t="shared" si="1728"/>
        <v>2.0111062405305186E-6</v>
      </c>
      <c r="EX710" s="1">
        <f t="shared" si="1729"/>
        <v>1.2195900120249205E-6</v>
      </c>
      <c r="EY710" s="1">
        <f t="shared" si="1730"/>
        <v>7.3322325891545437E-7</v>
      </c>
      <c r="EZ710" s="1">
        <f t="shared" si="1731"/>
        <v>4.3832570136388689E-7</v>
      </c>
      <c r="FA710" s="1">
        <f t="shared" si="1732"/>
        <v>2.633674468974896E-7</v>
      </c>
      <c r="FB710" s="1">
        <f t="shared" si="1733"/>
        <v>1.6498799158481358E-7</v>
      </c>
      <c r="FC710" s="1">
        <f t="shared" si="1734"/>
        <v>1.1959573326084675E-7</v>
      </c>
      <c r="FD710" s="75">
        <f t="shared" si="1585"/>
        <v>1.1959573326084675E-7</v>
      </c>
    </row>
    <row r="711" spans="7:160" x14ac:dyDescent="0.35">
      <c r="G711" t="str">
        <f t="shared" si="1581"/>
        <v>Refd, t=3.48</v>
      </c>
      <c r="H711" s="76">
        <f t="shared" si="1582"/>
        <v>3.479999999999948</v>
      </c>
      <c r="I711" s="1">
        <f t="shared" si="1583"/>
        <v>0</v>
      </c>
      <c r="J711" s="22">
        <f t="shared" si="1584"/>
        <v>5.7166927829271681E-7</v>
      </c>
      <c r="K711" s="1">
        <f t="shared" si="1586"/>
        <v>1.1260782768710835E-6</v>
      </c>
      <c r="L711" s="1">
        <f t="shared" si="1587"/>
        <v>2.0825437116551819E-6</v>
      </c>
      <c r="M711" s="1">
        <f t="shared" si="1588"/>
        <v>3.6937439289413382E-6</v>
      </c>
      <c r="N711" s="1">
        <f t="shared" si="1589"/>
        <v>6.3542786786850449E-6</v>
      </c>
      <c r="O711" s="1">
        <f t="shared" si="1590"/>
        <v>1.0671767665432531E-5</v>
      </c>
      <c r="P711" s="1">
        <f t="shared" si="1591"/>
        <v>1.7569030875282031E-5</v>
      </c>
      <c r="Q711" s="1">
        <f t="shared" si="1592"/>
        <v>2.8428636004700876E-5</v>
      </c>
      <c r="R711" s="1">
        <f t="shared" si="1593"/>
        <v>4.5294102296029622E-5</v>
      </c>
      <c r="S711" s="1">
        <f t="shared" si="1594"/>
        <v>7.1145363530575025E-5</v>
      </c>
      <c r="T711" s="1">
        <f t="shared" si="1595"/>
        <v>1.1026951464910289E-4</v>
      </c>
      <c r="U711" s="1">
        <f t="shared" si="1596"/>
        <v>1.6875106939915932E-4</v>
      </c>
      <c r="V711" s="1">
        <f t="shared" si="1597"/>
        <v>2.5510846489555769E-4</v>
      </c>
      <c r="W711" s="1">
        <f t="shared" si="1598"/>
        <v>3.8110472675600895E-4</v>
      </c>
      <c r="X711" s="1">
        <f t="shared" si="1599"/>
        <v>5.6275926494314395E-4</v>
      </c>
      <c r="Y711" s="1">
        <f t="shared" si="1600"/>
        <v>8.2158379351735661E-4</v>
      </c>
      <c r="Z711" s="1">
        <f t="shared" si="1601"/>
        <v>1.1860573905494391E-3</v>
      </c>
      <c r="AA711" s="1">
        <f t="shared" si="1602"/>
        <v>1.6933428225126787E-3</v>
      </c>
      <c r="AB711" s="1">
        <f t="shared" si="1603"/>
        <v>2.3912277334516958E-3</v>
      </c>
      <c r="AC711" s="1">
        <f t="shared" si="1604"/>
        <v>3.3402498038052272E-3</v>
      </c>
      <c r="AD711" s="1">
        <f t="shared" si="1605"/>
        <v>4.6159347547703117E-3</v>
      </c>
      <c r="AE711" s="1">
        <f t="shared" si="1606"/>
        <v>6.3110411213228232E-3</v>
      </c>
      <c r="AF711" s="1">
        <f t="shared" si="1607"/>
        <v>8.5376679800685078E-3</v>
      </c>
      <c r="AG711" s="1">
        <f t="shared" si="1608"/>
        <v>1.1429044248848642E-2</v>
      </c>
      <c r="AH711" s="1">
        <f t="shared" si="1609"/>
        <v>1.5140784704777963E-2</v>
      </c>
      <c r="AI711" s="1">
        <f t="shared" si="1610"/>
        <v>1.9851373224641179E-2</v>
      </c>
      <c r="AJ711" s="1">
        <f t="shared" si="1611"/>
        <v>2.5761623109427367E-2</v>
      </c>
      <c r="AK711" s="1">
        <f t="shared" si="1612"/>
        <v>3.30928728088562E-2</v>
      </c>
      <c r="AL711" s="1">
        <f t="shared" si="1613"/>
        <v>4.2083707267296995E-2</v>
      </c>
      <c r="AM711" s="1">
        <f t="shared" si="1614"/>
        <v>5.2985053340735409E-2</v>
      </c>
      <c r="AN711" s="1">
        <f t="shared" si="1615"/>
        <v>6.6053582937622701E-2</v>
      </c>
      <c r="AO711" s="1">
        <f t="shared" si="1616"/>
        <v>8.1543467532532096E-2</v>
      </c>
      <c r="AP711" s="1">
        <f t="shared" si="1617"/>
        <v>9.9696657097962757E-2</v>
      </c>
      <c r="AQ711" s="1">
        <f t="shared" si="1618"/>
        <v>0.12073199666440801</v>
      </c>
      <c r="AR711" s="1">
        <f t="shared" si="1619"/>
        <v>0.14483363317661849</v>
      </c>
      <c r="AS711" s="1">
        <f t="shared" si="1620"/>
        <v>0.1721392905935655</v>
      </c>
      <c r="AT711" s="1">
        <f t="shared" si="1621"/>
        <v>0.20272908807382833</v>
      </c>
      <c r="AU711" s="1">
        <f t="shared" si="1622"/>
        <v>0.23661563121776216</v>
      </c>
      <c r="AV711" s="1">
        <f t="shared" si="1623"/>
        <v>0.27373610884540156</v>
      </c>
      <c r="AW711" s="1">
        <f t="shared" si="1624"/>
        <v>0.31394707094388308</v>
      </c>
      <c r="AX711" s="1">
        <f t="shared" si="1625"/>
        <v>0.35702244589657567</v>
      </c>
      <c r="AY711" s="1">
        <f t="shared" si="1626"/>
        <v>0.40265518173131826</v>
      </c>
      <c r="AZ711" s="1">
        <f t="shared" si="1627"/>
        <v>0.45046267790715167</v>
      </c>
      <c r="BA711" s="1">
        <f t="shared" si="1628"/>
        <v>0.49999592756313743</v>
      </c>
      <c r="BB711" s="1">
        <f t="shared" si="1629"/>
        <v>0.55075203563375896</v>
      </c>
      <c r="BC711" s="1">
        <f t="shared" si="1630"/>
        <v>0.60218953818154319</v>
      </c>
      <c r="BD711" s="1">
        <f t="shared" si="1631"/>
        <v>0.65374574462918233</v>
      </c>
      <c r="BE711" s="1">
        <f t="shared" si="1632"/>
        <v>0.70485517629661543</v>
      </c>
      <c r="BF711" s="1">
        <f t="shared" si="1633"/>
        <v>0.75496809568772671</v>
      </c>
      <c r="BG711" s="1">
        <f t="shared" si="1634"/>
        <v>0.80356811857204891</v>
      </c>
      <c r="BH711" s="1">
        <f t="shared" si="1635"/>
        <v>0.85018797482403341</v>
      </c>
      <c r="BI711" s="1">
        <f t="shared" si="1636"/>
        <v>0.89442262656067317</v>
      </c>
      <c r="BJ711" s="1">
        <f t="shared" si="1637"/>
        <v>0.93593914924547472</v>
      </c>
      <c r="BK711" s="1">
        <f t="shared" si="1638"/>
        <v>0.97448301422096828</v>
      </c>
      <c r="BL711" s="1">
        <f t="shared" si="1639"/>
        <v>1.0098806581243325</v>
      </c>
      <c r="BM711" s="1">
        <f t="shared" si="1640"/>
        <v>1.0420384641584568</v>
      </c>
      <c r="BN711" s="1">
        <f t="shared" si="1641"/>
        <v>1.0709384926307939</v>
      </c>
      <c r="BO711" s="1">
        <f t="shared" si="1642"/>
        <v>1.0966314678895597</v>
      </c>
      <c r="BP711" s="1">
        <f t="shared" si="1643"/>
        <v>1.119227645392223</v>
      </c>
      <c r="BQ711" s="1">
        <f t="shared" si="1644"/>
        <v>1.138886241599776</v>
      </c>
      <c r="BR711" s="1">
        <f t="shared" si="1645"/>
        <v>1.1558041119121747</v>
      </c>
      <c r="BS711" s="1">
        <f t="shared" si="1646"/>
        <v>1.1702043141728038</v>
      </c>
      <c r="BT711" s="1">
        <f t="shared" si="1647"/>
        <v>1.1823251074285581</v>
      </c>
      <c r="BU711" s="1">
        <f t="shared" si="1648"/>
        <v>1.1924098200723638</v>
      </c>
      <c r="BV711" s="1">
        <f t="shared" si="1649"/>
        <v>1.2006978915287823</v>
      </c>
      <c r="BW711" s="1">
        <f t="shared" si="1650"/>
        <v>1.2074172600873063</v>
      </c>
      <c r="BX711" s="1">
        <f t="shared" si="1651"/>
        <v>1.2127781475583157</v>
      </c>
      <c r="BY711" s="1">
        <f t="shared" si="1652"/>
        <v>1.2169681879813696</v>
      </c>
      <c r="BZ711" s="1">
        <f t="shared" si="1653"/>
        <v>1.2201487687614088</v>
      </c>
      <c r="CA711" s="1">
        <f t="shared" si="1654"/>
        <v>1.2224524016396427</v>
      </c>
      <c r="CB711" s="1">
        <f t="shared" si="1655"/>
        <v>1.223980918502042</v>
      </c>
      <c r="CC711" s="1">
        <f t="shared" si="1656"/>
        <v>1.2248042916217352</v>
      </c>
      <c r="CD711" s="1">
        <f t="shared" si="1657"/>
        <v>1.22495990615228</v>
      </c>
      <c r="CE711" s="1">
        <f t="shared" si="1658"/>
        <v>1.2244521598119109</v>
      </c>
      <c r="CF711" s="1">
        <f t="shared" si="1659"/>
        <v>1.2232523250445491</v>
      </c>
      <c r="CG711" s="1">
        <f t="shared" si="1660"/>
        <v>1.2212986762104658</v>
      </c>
      <c r="CH711" s="1">
        <f t="shared" si="1661"/>
        <v>1.2184969519033646</v>
      </c>
      <c r="CI711" s="1">
        <f t="shared" si="1662"/>
        <v>1.2147212835769468</v>
      </c>
      <c r="CJ711" s="1">
        <f t="shared" si="1663"/>
        <v>1.2098157697407268</v>
      </c>
      <c r="CK711" s="1">
        <f t="shared" si="1664"/>
        <v>1.2035969040121</v>
      </c>
      <c r="CL711" s="1">
        <f t="shared" si="1665"/>
        <v>1.1958570701724405</v>
      </c>
      <c r="CM711" s="1">
        <f t="shared" si="1666"/>
        <v>1.1863692943641015</v>
      </c>
      <c r="CN711" s="1">
        <f t="shared" si="1667"/>
        <v>1.1748933919214328</v>
      </c>
      <c r="CO711" s="1">
        <f t="shared" si="1668"/>
        <v>1.1611835647442725</v>
      </c>
      <c r="CP711" s="1">
        <f t="shared" si="1669"/>
        <v>1.1449973981376949</v>
      </c>
      <c r="CQ711" s="1">
        <f t="shared" si="1670"/>
        <v>1.1261060802284533</v>
      </c>
      <c r="CR711" s="1">
        <f t="shared" si="1671"/>
        <v>1.1043055319028561</v>
      </c>
      <c r="CS711" s="1">
        <f t="shared" si="1672"/>
        <v>1.0794280025763823</v>
      </c>
      <c r="CT711" s="1">
        <f t="shared" si="1673"/>
        <v>1.0513535704054617</v>
      </c>
      <c r="CU711" s="1">
        <f t="shared" si="1674"/>
        <v>1.0200208984727399</v>
      </c>
      <c r="CV711" s="1">
        <f t="shared" si="1675"/>
        <v>0.98543655350839876</v>
      </c>
      <c r="CW711" s="1">
        <f t="shared" si="1676"/>
        <v>0.94768220058417674</v>
      </c>
      <c r="CX711" s="1">
        <f t="shared" si="1677"/>
        <v>0.90691905147062979</v>
      </c>
      <c r="CY711" s="1">
        <f t="shared" si="1678"/>
        <v>0.86338906622019995</v>
      </c>
      <c r="CZ711" s="1">
        <f t="shared" si="1679"/>
        <v>0.8174125813926334</v>
      </c>
      <c r="DA711" s="1">
        <f t="shared" si="1680"/>
        <v>0.76938225275278049</v>
      </c>
      <c r="DB711" s="1">
        <f t="shared" si="1681"/>
        <v>0.71975343884019249</v>
      </c>
      <c r="DC711" s="1">
        <f t="shared" si="1682"/>
        <v>0.66903139462557848</v>
      </c>
      <c r="DD711" s="1">
        <f t="shared" si="1683"/>
        <v>0.61775587011348165</v>
      </c>
      <c r="DE711" s="1">
        <f t="shared" si="1684"/>
        <v>0.56648389658514753</v>
      </c>
      <c r="DF711" s="1">
        <f t="shared" si="1685"/>
        <v>0.51577167563205395</v>
      </c>
      <c r="DG711" s="1">
        <f t="shared" si="1686"/>
        <v>0.46615655070382456</v>
      </c>
      <c r="DH711" s="1">
        <f t="shared" si="1687"/>
        <v>0.41814003157257668</v>
      </c>
      <c r="DI711" s="1">
        <f t="shared" si="1688"/>
        <v>0.37217276005418742</v>
      </c>
      <c r="DJ711" s="1">
        <f t="shared" si="1689"/>
        <v>0.32864215867506497</v>
      </c>
      <c r="DK711" s="1">
        <f t="shared" si="1690"/>
        <v>0.28786330688556411</v>
      </c>
      <c r="DL711" s="1">
        <f t="shared" si="1691"/>
        <v>0.25007336039280464</v>
      </c>
      <c r="DM711" s="1">
        <f t="shared" si="1692"/>
        <v>0.2154295889392876</v>
      </c>
      <c r="DN711" s="1">
        <f t="shared" si="1693"/>
        <v>0.18401087706618588</v>
      </c>
      <c r="DO711" s="1">
        <f t="shared" si="1694"/>
        <v>0.15582232955674347</v>
      </c>
      <c r="DP711" s="1">
        <f t="shared" si="1695"/>
        <v>0.13080246289189318</v>
      </c>
      <c r="DQ711" s="1">
        <f t="shared" si="1696"/>
        <v>0.10883235557363437</v>
      </c>
      <c r="DR711" s="1">
        <f t="shared" si="1697"/>
        <v>8.9746077354968881E-2</v>
      </c>
      <c r="DS711" s="1">
        <f t="shared" si="1698"/>
        <v>7.3341718570274966E-2</v>
      </c>
      <c r="DT711" s="1">
        <f t="shared" si="1699"/>
        <v>5.9392389498666036E-2</v>
      </c>
      <c r="DU711" s="1">
        <f t="shared" si="1700"/>
        <v>4.7656646119822843E-2</v>
      </c>
      <c r="DV711" s="1">
        <f t="shared" si="1701"/>
        <v>3.7887910765830209E-2</v>
      </c>
      <c r="DW711" s="1">
        <f t="shared" si="1702"/>
        <v>2.9842581454975883E-2</v>
      </c>
      <c r="DX711" s="1">
        <f t="shared" si="1703"/>
        <v>2.328665025449014E-2</v>
      </c>
      <c r="DY711" s="1">
        <f t="shared" si="1704"/>
        <v>1.8000768767257445E-2</v>
      </c>
      <c r="DZ711" s="1">
        <f t="shared" si="1705"/>
        <v>1.3783800141759993E-2</v>
      </c>
      <c r="EA711" s="1">
        <f t="shared" si="1706"/>
        <v>1.0454977008552359E-2</v>
      </c>
      <c r="EB711" s="1">
        <f t="shared" si="1707"/>
        <v>7.8548413330061743E-3</v>
      </c>
      <c r="EC711" s="1">
        <f t="shared" si="1708"/>
        <v>5.8451756472172774E-3</v>
      </c>
      <c r="ED711" s="1">
        <f t="shared" si="1709"/>
        <v>4.3081477009343236E-3</v>
      </c>
      <c r="EE711" s="1">
        <f t="shared" si="1710"/>
        <v>3.1448857773446444E-3</v>
      </c>
      <c r="EF711" s="1">
        <f t="shared" si="1711"/>
        <v>2.2736839756032417E-3</v>
      </c>
      <c r="EG711" s="1">
        <f t="shared" si="1712"/>
        <v>1.6280100356245784E-3</v>
      </c>
      <c r="EH711" s="1">
        <f t="shared" si="1713"/>
        <v>1.1544568465179982E-3</v>
      </c>
      <c r="EI711" s="1">
        <f t="shared" si="1714"/>
        <v>8.1074611390658793E-4</v>
      </c>
      <c r="EJ711" s="1">
        <f t="shared" si="1715"/>
        <v>5.6386146919814586E-4</v>
      </c>
      <c r="EK711" s="1">
        <f t="shared" si="1716"/>
        <v>3.8836047125982877E-4</v>
      </c>
      <c r="EL711" s="1">
        <f t="shared" si="1717"/>
        <v>2.6489158756841629E-4</v>
      </c>
      <c r="EM711" s="1">
        <f t="shared" si="1718"/>
        <v>1.7892379123133102E-4</v>
      </c>
      <c r="EN711" s="1">
        <f t="shared" si="1719"/>
        <v>1.1968279492022347E-4</v>
      </c>
      <c r="EO711" s="1">
        <f t="shared" si="1720"/>
        <v>7.9278720031002685E-5</v>
      </c>
      <c r="EP711" s="1">
        <f t="shared" si="1721"/>
        <v>5.200450745528756E-5</v>
      </c>
      <c r="EQ711" s="1">
        <f t="shared" si="1722"/>
        <v>3.3781858355581857E-5</v>
      </c>
      <c r="ER711" s="1">
        <f t="shared" si="1723"/>
        <v>2.1731192937125761E-5</v>
      </c>
      <c r="ES711" s="1">
        <f t="shared" si="1724"/>
        <v>1.384334237042505E-5</v>
      </c>
      <c r="ET711" s="1">
        <f t="shared" si="1725"/>
        <v>8.7328585643799492E-6</v>
      </c>
      <c r="EU711" s="1">
        <f t="shared" si="1726"/>
        <v>5.4554741979057611E-6</v>
      </c>
      <c r="EV711" s="1">
        <f t="shared" si="1727"/>
        <v>3.3750274186692217E-6</v>
      </c>
      <c r="EW711" s="1">
        <f t="shared" si="1728"/>
        <v>2.0678468341772219E-6</v>
      </c>
      <c r="EX711" s="1">
        <f t="shared" si="1729"/>
        <v>1.2550291090928188E-6</v>
      </c>
      <c r="EY711" s="1">
        <f t="shared" si="1730"/>
        <v>7.5516195746708176E-7</v>
      </c>
      <c r="EZ711" s="1">
        <f t="shared" si="1731"/>
        <v>4.5183193166028516E-7</v>
      </c>
      <c r="FA711" s="1">
        <f t="shared" si="1732"/>
        <v>2.7173103893830325E-7</v>
      </c>
      <c r="FB711" s="1">
        <f t="shared" si="1733"/>
        <v>1.7039107426900301E-7</v>
      </c>
      <c r="FC711" s="1">
        <f t="shared" si="1734"/>
        <v>1.2361024342292071E-7</v>
      </c>
      <c r="FD711" s="75">
        <f t="shared" si="1585"/>
        <v>1.2361024342292071E-7</v>
      </c>
    </row>
    <row r="712" spans="7:160" x14ac:dyDescent="0.35">
      <c r="G712" t="str">
        <f t="shared" si="1581"/>
        <v>Refd, t=3.48</v>
      </c>
      <c r="H712" s="76">
        <f t="shared" si="1582"/>
        <v>3.4849999999999479</v>
      </c>
      <c r="I712" s="1">
        <f t="shared" si="1583"/>
        <v>0</v>
      </c>
      <c r="J712" s="22">
        <f t="shared" si="1584"/>
        <v>5.6534423365734665E-7</v>
      </c>
      <c r="K712" s="1">
        <f t="shared" si="1586"/>
        <v>1.1136244832299512E-6</v>
      </c>
      <c r="L712" s="1">
        <f t="shared" si="1587"/>
        <v>2.0595292675349499E-6</v>
      </c>
      <c r="M712" s="1">
        <f t="shared" si="1588"/>
        <v>3.6529681266533536E-6</v>
      </c>
      <c r="N712" s="1">
        <f t="shared" si="1589"/>
        <v>6.2842350267441249E-6</v>
      </c>
      <c r="O712" s="1">
        <f t="shared" si="1590"/>
        <v>1.0554354221311336E-5</v>
      </c>
      <c r="P712" s="1">
        <f t="shared" si="1591"/>
        <v>1.7376193010206865E-5</v>
      </c>
      <c r="Q712" s="1">
        <f t="shared" si="1592"/>
        <v>2.8117522490768132E-5</v>
      </c>
      <c r="R712" s="1">
        <f t="shared" si="1593"/>
        <v>4.4800190058615769E-5</v>
      </c>
      <c r="S712" s="1">
        <f t="shared" si="1594"/>
        <v>7.037286138910502E-5</v>
      </c>
      <c r="T712" s="1">
        <f t="shared" si="1595"/>
        <v>1.0907819740997776E-4</v>
      </c>
      <c r="U712" s="1">
        <f t="shared" si="1596"/>
        <v>1.6693853134952389E-4</v>
      </c>
      <c r="V712" s="1">
        <f t="shared" si="1597"/>
        <v>2.5238663304596651E-4</v>
      </c>
      <c r="W712" s="1">
        <f t="shared" si="1598"/>
        <v>3.7706936351956368E-4</v>
      </c>
      <c r="X712" s="1">
        <f t="shared" si="1599"/>
        <v>5.5685114967023771E-4</v>
      </c>
      <c r="Y712" s="1">
        <f t="shared" si="1600"/>
        <v>8.1304034218602161E-4</v>
      </c>
      <c r="Z712" s="1">
        <f t="shared" si="1601"/>
        <v>1.1738536981756201E-3</v>
      </c>
      <c r="AA712" s="1">
        <f t="shared" si="1602"/>
        <v>1.6761215405014687E-3</v>
      </c>
      <c r="AB712" s="1">
        <f t="shared" si="1603"/>
        <v>2.3672178672461586E-3</v>
      </c>
      <c r="AC712" s="1">
        <f t="shared" si="1604"/>
        <v>3.3071754663091379E-3</v>
      </c>
      <c r="AD712" s="1">
        <f t="shared" si="1605"/>
        <v>4.5709161488257447E-3</v>
      </c>
      <c r="AE712" s="1">
        <f t="shared" si="1606"/>
        <v>6.2504915299642283E-3</v>
      </c>
      <c r="AF712" s="1">
        <f t="shared" si="1607"/>
        <v>8.4571922562006619E-3</v>
      </c>
      <c r="AG712" s="1">
        <f t="shared" si="1608"/>
        <v>1.1323346109122584E-2</v>
      </c>
      <c r="AH712" s="1">
        <f t="shared" si="1609"/>
        <v>1.5003591888621163E-2</v>
      </c>
      <c r="AI712" s="1">
        <f t="shared" si="1610"/>
        <v>1.9675391075163081E-2</v>
      </c>
      <c r="AJ712" s="1">
        <f t="shared" si="1611"/>
        <v>2.5538528129838513E-2</v>
      </c>
      <c r="AK712" s="1">
        <f t="shared" si="1612"/>
        <v>3.2813357992691868E-2</v>
      </c>
      <c r="AL712" s="1">
        <f t="shared" si="1613"/>
        <v>4.1737590252865525E-2</v>
      </c>
      <c r="AM712" s="1">
        <f t="shared" si="1614"/>
        <v>5.2561456507109215E-2</v>
      </c>
      <c r="AN712" s="1">
        <f t="shared" si="1615"/>
        <v>6.5541191333144191E-2</v>
      </c>
      <c r="AO712" s="1">
        <f t="shared" si="1616"/>
        <v>8.0930866018903744E-2</v>
      </c>
      <c r="AP712" s="1">
        <f t="shared" si="1617"/>
        <v>9.8972742461985008E-2</v>
      </c>
      <c r="AQ712" s="1">
        <f t="shared" si="1618"/>
        <v>0.11988645401377507</v>
      </c>
      <c r="AR712" s="1">
        <f t="shared" si="1619"/>
        <v>0.14385745916872691</v>
      </c>
      <c r="AS712" s="1">
        <f t="shared" si="1620"/>
        <v>0.17102533954672491</v>
      </c>
      <c r="AT712" s="1">
        <f t="shared" si="1621"/>
        <v>0.2014726114554605</v>
      </c>
      <c r="AU712" s="1">
        <f t="shared" si="1622"/>
        <v>0.23521477707960312</v>
      </c>
      <c r="AV712" s="1">
        <f t="shared" si="1623"/>
        <v>0.27219234609469256</v>
      </c>
      <c r="AW712" s="1">
        <f t="shared" si="1624"/>
        <v>0.31226550435996014</v>
      </c>
      <c r="AX712" s="1">
        <f t="shared" si="1625"/>
        <v>0.35521199175238538</v>
      </c>
      <c r="AY712" s="1">
        <f t="shared" si="1626"/>
        <v>0.40072858070409906</v>
      </c>
      <c r="AZ712" s="1">
        <f t="shared" si="1627"/>
        <v>0.4484363313001703</v>
      </c>
      <c r="BA712" s="1">
        <f t="shared" si="1628"/>
        <v>0.49788955405632618</v>
      </c>
      <c r="BB712" s="1">
        <f t="shared" si="1629"/>
        <v>0.54858815793953353</v>
      </c>
      <c r="BC712" s="1">
        <f t="shared" si="1630"/>
        <v>0.59999282105180951</v>
      </c>
      <c r="BD712" s="1">
        <f t="shared" si="1631"/>
        <v>0.65154221654444644</v>
      </c>
      <c r="BE712" s="1">
        <f t="shared" si="1632"/>
        <v>0.7026713758485138</v>
      </c>
      <c r="BF712" s="1">
        <f t="shared" si="1633"/>
        <v>0.75283018931544277</v>
      </c>
      <c r="BG712" s="1">
        <f t="shared" si="1634"/>
        <v>0.80150103839303399</v>
      </c>
      <c r="BH712" s="1">
        <f t="shared" si="1635"/>
        <v>0.84821462362326949</v>
      </c>
      <c r="BI712" s="1">
        <f t="shared" si="1636"/>
        <v>0.89256319175457777</v>
      </c>
      <c r="BJ712" s="1">
        <f t="shared" si="1637"/>
        <v>0.93421055934719155</v>
      </c>
      <c r="BK712" s="1">
        <f t="shared" si="1638"/>
        <v>0.97289856081527093</v>
      </c>
      <c r="BL712" s="1">
        <f t="shared" si="1639"/>
        <v>1.0084497946095048</v>
      </c>
      <c r="BM712" s="1">
        <f t="shared" si="1640"/>
        <v>1.0407667805965166</v>
      </c>
      <c r="BN712" s="1">
        <f t="shared" si="1641"/>
        <v>1.0698278549871945</v>
      </c>
      <c r="BO712" s="1">
        <f t="shared" si="1642"/>
        <v>1.0956803006093312</v>
      </c>
      <c r="BP712" s="1">
        <f t="shared" si="1643"/>
        <v>1.1184313292916355</v>
      </c>
      <c r="BQ712" s="1">
        <f t="shared" si="1644"/>
        <v>1.1382375948142938</v>
      </c>
      <c r="BR712" s="1">
        <f t="shared" si="1645"/>
        <v>1.1552939202079124</v>
      </c>
      <c r="BS712" s="1">
        <f t="shared" si="1646"/>
        <v>1.1698218781091376</v>
      </c>
      <c r="BT712" s="1">
        <f t="shared" si="1647"/>
        <v>1.1820587772466067</v>
      </c>
      <c r="BU712" s="1">
        <f t="shared" si="1648"/>
        <v>1.1922474942208534</v>
      </c>
      <c r="BV712" s="1">
        <f t="shared" si="1649"/>
        <v>1.2006274607933882</v>
      </c>
      <c r="BW712" s="1">
        <f t="shared" si="1650"/>
        <v>1.2074269857268538</v>
      </c>
      <c r="BX712" s="1">
        <f t="shared" si="1651"/>
        <v>1.2128569680941397</v>
      </c>
      <c r="BY712" s="1">
        <f t="shared" si="1652"/>
        <v>1.2171059548604382</v>
      </c>
      <c r="BZ712" s="1">
        <f t="shared" si="1653"/>
        <v>1.2203364156743908</v>
      </c>
      <c r="CA712" s="1">
        <f t="shared" si="1654"/>
        <v>1.2226820556139937</v>
      </c>
      <c r="CB712" s="1">
        <f t="shared" si="1655"/>
        <v>1.2242459629294931</v>
      </c>
      <c r="CC712" s="1">
        <f t="shared" si="1656"/>
        <v>1.2250993921532374</v>
      </c>
      <c r="CD712" s="1">
        <f t="shared" si="1657"/>
        <v>1.2252810100232501</v>
      </c>
      <c r="CE712" s="1">
        <f t="shared" si="1658"/>
        <v>1.2247964778305824</v>
      </c>
      <c r="CF712" s="1">
        <f t="shared" si="1659"/>
        <v>1.223618303409467</v>
      </c>
      <c r="CG712" s="1">
        <f t="shared" si="1660"/>
        <v>1.2216859627632386</v>
      </c>
      <c r="CH712" s="1">
        <f t="shared" si="1661"/>
        <v>1.2189063586201245</v>
      </c>
      <c r="CI712" s="1">
        <f t="shared" si="1662"/>
        <v>1.215154744305061</v>
      </c>
      <c r="CJ712" s="1">
        <f t="shared" si="1663"/>
        <v>1.2102762896364339</v>
      </c>
      <c r="CK712" s="1">
        <f t="shared" si="1664"/>
        <v>1.2040884950565096</v>
      </c>
      <c r="CL712" s="1">
        <f t="shared" si="1665"/>
        <v>1.1963846657432906</v>
      </c>
      <c r="CM712" s="1">
        <f t="shared" si="1666"/>
        <v>1.1869386352930784</v>
      </c>
      <c r="CN712" s="1">
        <f t="shared" si="1667"/>
        <v>1.1755108769004443</v>
      </c>
      <c r="CO712" s="1">
        <f t="shared" si="1668"/>
        <v>1.161856059425256</v>
      </c>
      <c r="CP712" s="1">
        <f t="shared" si="1669"/>
        <v>1.1457319997858117</v>
      </c>
      <c r="CQ712" s="1">
        <f t="shared" si="1670"/>
        <v>1.1269098382295153</v>
      </c>
      <c r="CR712" s="1">
        <f t="shared" si="1671"/>
        <v>1.1051851285808081</v>
      </c>
      <c r="CS712" s="1">
        <f t="shared" si="1672"/>
        <v>1.0803894033321546</v>
      </c>
      <c r="CT712" s="1">
        <f t="shared" si="1673"/>
        <v>1.0524016567437904</v>
      </c>
      <c r="CU712" s="1">
        <f t="shared" si="1674"/>
        <v>1.0211591015793435</v>
      </c>
      <c r="CV712" s="1">
        <f t="shared" si="1675"/>
        <v>0.98666650919988352</v>
      </c>
      <c r="CW712" s="1">
        <f t="shared" si="1676"/>
        <v>0.94900344823515648</v>
      </c>
      <c r="CX712" s="1">
        <f t="shared" si="1677"/>
        <v>0.90832879957402912</v>
      </c>
      <c r="CY712" s="1">
        <f t="shared" si="1678"/>
        <v>0.86488204534592272</v>
      </c>
      <c r="CZ712" s="1">
        <f t="shared" si="1679"/>
        <v>0.81898100144690433</v>
      </c>
      <c r="DA712" s="1">
        <f t="shared" si="1680"/>
        <v>0.77101587577990149</v>
      </c>
      <c r="DB712" s="1">
        <f t="shared" si="1681"/>
        <v>0.72143977152783456</v>
      </c>
      <c r="DC712" s="1">
        <f t="shared" si="1682"/>
        <v>0.67075599672831843</v>
      </c>
      <c r="DD712" s="1">
        <f t="shared" si="1683"/>
        <v>0.61950276687720607</v>
      </c>
      <c r="DE712" s="1">
        <f t="shared" si="1684"/>
        <v>0.56823607567339296</v>
      </c>
      <c r="DF712" s="1">
        <f t="shared" si="1685"/>
        <v>0.51751164273621331</v>
      </c>
      <c r="DG712" s="1">
        <f t="shared" si="1686"/>
        <v>0.46786691356920779</v>
      </c>
      <c r="DH712" s="1">
        <f t="shared" si="1687"/>
        <v>0.41980408002289904</v>
      </c>
      <c r="DI712" s="1">
        <f t="shared" si="1688"/>
        <v>0.37377500995379698</v>
      </c>
      <c r="DJ712" s="1">
        <f t="shared" si="1689"/>
        <v>0.33016883058769697</v>
      </c>
      <c r="DK712" s="1">
        <f t="shared" si="1690"/>
        <v>0.28930271518491735</v>
      </c>
      <c r="DL712" s="1">
        <f t="shared" si="1691"/>
        <v>0.25141619526138631</v>
      </c>
      <c r="DM712" s="1">
        <f t="shared" si="1692"/>
        <v>0.21666908141802796</v>
      </c>
      <c r="DN712" s="1">
        <f t="shared" si="1693"/>
        <v>0.18514284537575118</v>
      </c>
      <c r="DO712" s="1">
        <f t="shared" si="1694"/>
        <v>0.15684511259665723</v>
      </c>
      <c r="DP712" s="1">
        <f t="shared" si="1695"/>
        <v>0.1317167535111623</v>
      </c>
      <c r="DQ712" s="1">
        <f t="shared" si="1696"/>
        <v>0.10964095141345906</v>
      </c>
      <c r="DR712" s="1">
        <f t="shared" si="1697"/>
        <v>9.045357048751973E-2</v>
      </c>
      <c r="DS712" s="1">
        <f t="shared" si="1698"/>
        <v>7.3954146690056857E-2</v>
      </c>
      <c r="DT712" s="1">
        <f t="shared" si="1699"/>
        <v>5.9916871144040901E-2</v>
      </c>
      <c r="DU712" s="1">
        <f t="shared" si="1700"/>
        <v>4.8101020549187391E-2</v>
      </c>
      <c r="DV712" s="1">
        <f t="shared" si="1701"/>
        <v>3.8260400037891468E-2</v>
      </c>
      <c r="DW712" s="1">
        <f t="shared" si="1702"/>
        <v>3.0151488381927976E-2</v>
      </c>
      <c r="DX712" s="1">
        <f t="shared" si="1703"/>
        <v>2.3540101640462583E-2</v>
      </c>
      <c r="DY712" s="1">
        <f t="shared" si="1704"/>
        <v>1.8206509110402287E-2</v>
      </c>
      <c r="DZ712" s="1">
        <f t="shared" si="1705"/>
        <v>1.3949037098820187E-2</v>
      </c>
      <c r="EA712" s="1">
        <f t="shared" si="1706"/>
        <v>1.0586276639800243E-2</v>
      </c>
      <c r="EB712" s="1">
        <f t="shared" si="1707"/>
        <v>7.9580686106614108E-3</v>
      </c>
      <c r="EC712" s="1">
        <f t="shared" si="1708"/>
        <v>5.9254739763304051E-3</v>
      </c>
      <c r="ED712" s="1">
        <f t="shared" si="1709"/>
        <v>4.3699502422880759E-3</v>
      </c>
      <c r="EE712" s="1">
        <f t="shared" si="1710"/>
        <v>3.1919510894654235E-3</v>
      </c>
      <c r="EF712" s="1">
        <f t="shared" si="1711"/>
        <v>2.3091487793790379E-3</v>
      </c>
      <c r="EG712" s="1">
        <f t="shared" si="1712"/>
        <v>1.6544526027901501E-3</v>
      </c>
      <c r="EH712" s="1">
        <f t="shared" si="1713"/>
        <v>1.1739654738362297E-3</v>
      </c>
      <c r="EI712" s="1">
        <f t="shared" si="1714"/>
        <v>8.2498823284474741E-4</v>
      </c>
      <c r="EJ712" s="1">
        <f t="shared" si="1715"/>
        <v>5.7415004347861551E-4</v>
      </c>
      <c r="EK712" s="1">
        <f t="shared" si="1716"/>
        <v>3.9571536648327308E-4</v>
      </c>
      <c r="EL712" s="1">
        <f t="shared" si="1717"/>
        <v>2.7009450099987306E-4</v>
      </c>
      <c r="EM712" s="1">
        <f t="shared" si="1718"/>
        <v>1.825660745874463E-4</v>
      </c>
      <c r="EN712" s="1">
        <f t="shared" si="1719"/>
        <v>1.2220607906610035E-4</v>
      </c>
      <c r="EO712" s="1">
        <f t="shared" si="1720"/>
        <v>8.1008664802989223E-5</v>
      </c>
      <c r="EP712" s="1">
        <f t="shared" si="1721"/>
        <v>5.3178270360323991E-5</v>
      </c>
      <c r="EQ712" s="1">
        <f t="shared" si="1722"/>
        <v>3.4570026829972362E-5</v>
      </c>
      <c r="ER712" s="1">
        <f t="shared" si="1723"/>
        <v>2.2254982504224284E-5</v>
      </c>
      <c r="ES712" s="1">
        <f t="shared" si="1724"/>
        <v>1.4187852900928343E-5</v>
      </c>
      <c r="ET712" s="1">
        <f t="shared" si="1725"/>
        <v>8.9571255830126398E-6</v>
      </c>
      <c r="EU712" s="1">
        <f t="shared" si="1726"/>
        <v>5.5999705857667987E-6</v>
      </c>
      <c r="EV712" s="1">
        <f t="shared" si="1727"/>
        <v>3.4671775034511499E-6</v>
      </c>
      <c r="EW712" s="1">
        <f t="shared" si="1728"/>
        <v>2.1260202798681982E-6</v>
      </c>
      <c r="EX712" s="1">
        <f t="shared" si="1729"/>
        <v>1.2913932365938612E-6</v>
      </c>
      <c r="EY712" s="1">
        <f t="shared" si="1730"/>
        <v>7.7769235332978453E-7</v>
      </c>
      <c r="EZ712" s="1">
        <f t="shared" si="1731"/>
        <v>4.6571458719274322E-7</v>
      </c>
      <c r="FA712" s="1">
        <f t="shared" si="1732"/>
        <v>2.8033568631575954E-7</v>
      </c>
      <c r="FB712" s="1">
        <f t="shared" si="1733"/>
        <v>1.7595524737753422E-7</v>
      </c>
      <c r="FC712" s="1">
        <f t="shared" si="1734"/>
        <v>1.2774766631960667E-7</v>
      </c>
      <c r="FD712" s="75">
        <f t="shared" si="1585"/>
        <v>1.2774766631960667E-7</v>
      </c>
    </row>
    <row r="713" spans="7:160" x14ac:dyDescent="0.35">
      <c r="G713" t="str">
        <f t="shared" si="1581"/>
        <v>Refd, t=3.49</v>
      </c>
      <c r="H713" s="76">
        <f t="shared" si="1582"/>
        <v>3.4899999999999478</v>
      </c>
      <c r="I713" s="1">
        <f t="shared" si="1583"/>
        <v>0</v>
      </c>
      <c r="J713" s="22">
        <f t="shared" si="1584"/>
        <v>5.5908943742406914E-7</v>
      </c>
      <c r="K713" s="1">
        <f t="shared" si="1586"/>
        <v>1.1013089958099109E-6</v>
      </c>
      <c r="L713" s="1">
        <f t="shared" si="1587"/>
        <v>2.0367703619194755E-6</v>
      </c>
      <c r="M713" s="1">
        <f t="shared" si="1588"/>
        <v>3.6126448952195216E-6</v>
      </c>
      <c r="N713" s="1">
        <f t="shared" si="1589"/>
        <v>6.214968247506504E-6</v>
      </c>
      <c r="O713" s="1">
        <f t="shared" si="1590"/>
        <v>1.0438241599926047E-5</v>
      </c>
      <c r="P713" s="1">
        <f t="shared" si="1591"/>
        <v>1.7185488126224074E-5</v>
      </c>
      <c r="Q713" s="1">
        <f t="shared" si="1592"/>
        <v>2.7809842480082012E-5</v>
      </c>
      <c r="R713" s="1">
        <f t="shared" si="1593"/>
        <v>4.4311712557072154E-5</v>
      </c>
      <c r="S713" s="1">
        <f t="shared" si="1594"/>
        <v>6.9608827312539034E-5</v>
      </c>
      <c r="T713" s="1">
        <f t="shared" si="1595"/>
        <v>1.0789987815891361E-4</v>
      </c>
      <c r="U713" s="1">
        <f t="shared" si="1596"/>
        <v>1.6514565739445466E-4</v>
      </c>
      <c r="V713" s="1">
        <f t="shared" si="1597"/>
        <v>2.4969413228042859E-4</v>
      </c>
      <c r="W713" s="1">
        <f t="shared" si="1598"/>
        <v>3.7307714635939751E-4</v>
      </c>
      <c r="X713" s="1">
        <f t="shared" si="1599"/>
        <v>5.5100563559843079E-4</v>
      </c>
      <c r="Y713" s="1">
        <f t="shared" si="1600"/>
        <v>8.0458648864895662E-4</v>
      </c>
      <c r="Z713" s="1">
        <f t="shared" si="1601"/>
        <v>1.1617765122948153E-3</v>
      </c>
      <c r="AA713" s="1">
        <f t="shared" si="1602"/>
        <v>1.6590764737251518E-3</v>
      </c>
      <c r="AB713" s="1">
        <f t="shared" si="1603"/>
        <v>2.3434501558571058E-3</v>
      </c>
      <c r="AC713" s="1">
        <f t="shared" si="1604"/>
        <v>3.2744294183828129E-3</v>
      </c>
      <c r="AD713" s="1">
        <f t="shared" si="1605"/>
        <v>4.5263366021486267E-3</v>
      </c>
      <c r="AE713" s="1">
        <f t="shared" si="1606"/>
        <v>6.1905211966569737E-3</v>
      </c>
      <c r="AF713" s="1">
        <f t="shared" si="1607"/>
        <v>8.3774703698267713E-3</v>
      </c>
      <c r="AG713" s="1">
        <f t="shared" si="1608"/>
        <v>1.1218615593707614E-2</v>
      </c>
      <c r="AH713" s="1">
        <f t="shared" si="1609"/>
        <v>1.4867624021525729E-2</v>
      </c>
      <c r="AI713" s="1">
        <f t="shared" si="1610"/>
        <v>1.9500938116162558E-2</v>
      </c>
      <c r="AJ713" s="1">
        <f t="shared" si="1611"/>
        <v>2.5317315400863624E-2</v>
      </c>
      <c r="AK713" s="1">
        <f t="shared" si="1612"/>
        <v>3.2536127164621773E-2</v>
      </c>
      <c r="AL713" s="1">
        <f t="shared" si="1613"/>
        <v>4.1394204887733148E-2</v>
      </c>
      <c r="AM713" s="1">
        <f t="shared" si="1614"/>
        <v>5.2141079022319403E-2</v>
      </c>
      <c r="AN713" s="1">
        <f t="shared" si="1615"/>
        <v>6.5032537387974196E-2</v>
      </c>
      <c r="AO713" s="1">
        <f t="shared" si="1616"/>
        <v>8.0322537879645481E-2</v>
      </c>
      <c r="AP713" s="1">
        <f t="shared" si="1617"/>
        <v>9.8253637332682317E-2</v>
      </c>
      <c r="AQ713" s="1">
        <f t="shared" si="1618"/>
        <v>0.1190462369355015</v>
      </c>
      <c r="AR713" s="1">
        <f t="shared" si="1619"/>
        <v>0.14288708335660746</v>
      </c>
      <c r="AS713" s="1">
        <f t="shared" si="1620"/>
        <v>0.16991759054273758</v>
      </c>
      <c r="AT713" s="1">
        <f t="shared" si="1621"/>
        <v>0.2002226458976645</v>
      </c>
      <c r="AU713" s="1">
        <f t="shared" si="1622"/>
        <v>0.23382062290742578</v>
      </c>
      <c r="AV713" s="1">
        <f t="shared" si="1623"/>
        <v>0.27065532923936231</v>
      </c>
      <c r="AW713" s="1">
        <f t="shared" si="1624"/>
        <v>0.31059056787191636</v>
      </c>
      <c r="AX713" s="1">
        <f t="shared" si="1625"/>
        <v>0.35340787713073757</v>
      </c>
      <c r="AY713" s="1">
        <f t="shared" si="1626"/>
        <v>0.39880784787423362</v>
      </c>
      <c r="AZ713" s="1">
        <f t="shared" si="1627"/>
        <v>0.44641520288733277</v>
      </c>
      <c r="BA713" s="1">
        <f t="shared" si="1628"/>
        <v>0.49578758068593271</v>
      </c>
      <c r="BB713" s="1">
        <f t="shared" si="1629"/>
        <v>0.54642771337701346</v>
      </c>
      <c r="BC713" s="1">
        <f t="shared" si="1630"/>
        <v>0.59779844803531357</v>
      </c>
      <c r="BD713" s="1">
        <f t="shared" si="1631"/>
        <v>0.64933985507241587</v>
      </c>
      <c r="BE713" s="1">
        <f t="shared" si="1632"/>
        <v>0.70048751444122292</v>
      </c>
      <c r="BF713" s="1">
        <f t="shared" si="1633"/>
        <v>0.75069098554243696</v>
      </c>
      <c r="BG713" s="1">
        <f t="shared" si="1634"/>
        <v>0.79943145719747566</v>
      </c>
      <c r="BH713" s="1">
        <f t="shared" si="1635"/>
        <v>0.84623764047702721</v>
      </c>
      <c r="BI713" s="1">
        <f t="shared" si="1636"/>
        <v>0.89069910261071772</v>
      </c>
      <c r="BJ713" s="1">
        <f t="shared" si="1637"/>
        <v>0.93247643123210577</v>
      </c>
      <c r="BK713" s="1">
        <f t="shared" si="1638"/>
        <v>0.97130784651714297</v>
      </c>
      <c r="BL713" s="1">
        <f t="shared" si="1639"/>
        <v>1.0070121232579989</v>
      </c>
      <c r="BM713" s="1">
        <f t="shared" si="1640"/>
        <v>1.0394879240509327</v>
      </c>
      <c r="BN713" s="1">
        <f t="shared" si="1641"/>
        <v>1.0687098588767736</v>
      </c>
      <c r="BO713" s="1">
        <f t="shared" si="1642"/>
        <v>1.0947217594747993</v>
      </c>
      <c r="BP713" s="1">
        <f t="shared" si="1643"/>
        <v>1.1176277782109141</v>
      </c>
      <c r="BQ713" s="1">
        <f t="shared" si="1644"/>
        <v>1.1375819855333447</v>
      </c>
      <c r="BR713" s="1">
        <f t="shared" si="1645"/>
        <v>1.154777148229077</v>
      </c>
      <c r="BS713" s="1">
        <f t="shared" si="1646"/>
        <v>1.1694333282370839</v>
      </c>
      <c r="BT713" s="1">
        <f t="shared" si="1647"/>
        <v>1.1817868583607565</v>
      </c>
      <c r="BU713" s="1">
        <f t="shared" si="1648"/>
        <v>1.1920801389850824</v>
      </c>
      <c r="BV713" s="1">
        <f t="shared" si="1649"/>
        <v>1.2005525720025185</v>
      </c>
      <c r="BW713" s="1">
        <f t="shared" si="1650"/>
        <v>1.2074328173917925</v>
      </c>
      <c r="BX713" s="1">
        <f t="shared" si="1651"/>
        <v>1.2129324356049189</v>
      </c>
      <c r="BY713" s="1">
        <f t="shared" si="1652"/>
        <v>1.2172408741606049</v>
      </c>
      <c r="BZ713" s="1">
        <f t="shared" si="1653"/>
        <v>1.2205216759802155</v>
      </c>
      <c r="CA713" s="1">
        <f t="shared" si="1654"/>
        <v>1.2229097336032841</v>
      </c>
      <c r="CB713" s="1">
        <f t="shared" si="1655"/>
        <v>1.2245093884228997</v>
      </c>
      <c r="CC713" s="1">
        <f t="shared" si="1656"/>
        <v>1.2253931761440011</v>
      </c>
      <c r="CD713" s="1">
        <f t="shared" si="1657"/>
        <v>1.2256010455964086</v>
      </c>
      <c r="CE713" s="1">
        <f t="shared" si="1658"/>
        <v>1.2251399232304854</v>
      </c>
      <c r="CF713" s="1">
        <f t="shared" si="1659"/>
        <v>1.2239835544861566</v>
      </c>
      <c r="CG713" s="1">
        <f t="shared" si="1660"/>
        <v>1.2220726194964953</v>
      </c>
      <c r="CH713" s="1">
        <f t="shared" si="1661"/>
        <v>1.2193151876351296</v>
      </c>
      <c r="CI713" s="1">
        <f t="shared" si="1662"/>
        <v>1.2155876365046163</v>
      </c>
      <c r="CJ713" s="1">
        <f t="shared" si="1663"/>
        <v>1.2107362095224825</v>
      </c>
      <c r="CK713" s="1">
        <f t="shared" si="1664"/>
        <v>1.2045794162256265</v>
      </c>
      <c r="CL713" s="1">
        <f t="shared" si="1665"/>
        <v>1.1969114856232284</v>
      </c>
      <c r="CM713" s="1">
        <f t="shared" si="1666"/>
        <v>1.1875070616153585</v>
      </c>
      <c r="CN713" s="1">
        <f t="shared" si="1667"/>
        <v>1.1761272788071493</v>
      </c>
      <c r="CO713" s="1">
        <f t="shared" si="1668"/>
        <v>1.1625272775543591</v>
      </c>
      <c r="CP713" s="1">
        <f t="shared" si="1669"/>
        <v>1.146465112156972</v>
      </c>
      <c r="CQ713" s="1">
        <f t="shared" si="1670"/>
        <v>1.1277118821554304</v>
      </c>
      <c r="CR713" s="1">
        <f t="shared" si="1671"/>
        <v>1.1060627829493443</v>
      </c>
      <c r="CS713" s="1">
        <f t="shared" si="1672"/>
        <v>1.0813486401316268</v>
      </c>
      <c r="CT713" s="1">
        <f t="shared" si="1673"/>
        <v>1.0534473752408995</v>
      </c>
      <c r="CU713" s="1">
        <f t="shared" si="1674"/>
        <v>1.0222947626503653</v>
      </c>
      <c r="CV713" s="1">
        <f t="shared" si="1675"/>
        <v>0.98789379048685655</v>
      </c>
      <c r="CW713" s="1">
        <f t="shared" si="1676"/>
        <v>0.9503219426089986</v>
      </c>
      <c r="CX713" s="1">
        <f t="shared" si="1677"/>
        <v>0.90973577948221429</v>
      </c>
      <c r="CY713" s="1">
        <f t="shared" si="1678"/>
        <v>0.86637231378920898</v>
      </c>
      <c r="CZ713" s="1">
        <f t="shared" si="1679"/>
        <v>0.82054684653314935</v>
      </c>
      <c r="DA713" s="1">
        <f t="shared" si="1680"/>
        <v>0.77264714021141789</v>
      </c>
      <c r="DB713" s="1">
        <f t="shared" si="1681"/>
        <v>0.72312404136248176</v>
      </c>
      <c r="DC713" s="1">
        <f t="shared" si="1682"/>
        <v>0.67247890586058379</v>
      </c>
      <c r="DD713" s="1">
        <f t="shared" si="1683"/>
        <v>0.62124840558751304</v>
      </c>
      <c r="DE713" s="1">
        <f t="shared" si="1684"/>
        <v>0.56998748402322119</v>
      </c>
      <c r="DF713" s="1">
        <f t="shared" si="1685"/>
        <v>0.51925136325283583</v>
      </c>
      <c r="DG713" s="1">
        <f t="shared" si="1686"/>
        <v>0.46957757317419507</v>
      </c>
      <c r="DH713" s="1">
        <f t="shared" si="1687"/>
        <v>0.42146896894771863</v>
      </c>
      <c r="DI713" s="1">
        <f t="shared" si="1688"/>
        <v>0.37537862566540059</v>
      </c>
      <c r="DJ713" s="1">
        <f t="shared" si="1689"/>
        <v>0.33169735748130036</v>
      </c>
      <c r="DK713" s="1">
        <f t="shared" si="1690"/>
        <v>0.29074441571322412</v>
      </c>
      <c r="DL713" s="1">
        <f t="shared" si="1691"/>
        <v>0.25276169477541521</v>
      </c>
      <c r="DM713" s="1">
        <f t="shared" si="1692"/>
        <v>0.21791153666203816</v>
      </c>
      <c r="DN713" s="1">
        <f t="shared" si="1693"/>
        <v>0.18627799460023658</v>
      </c>
      <c r="DO713" s="1">
        <f t="shared" si="1694"/>
        <v>0.15787121292601297</v>
      </c>
      <c r="DP713" s="1">
        <f t="shared" si="1695"/>
        <v>0.13263441790189751</v>
      </c>
      <c r="DQ713" s="1">
        <f t="shared" si="1696"/>
        <v>0.11045290277885095</v>
      </c>
      <c r="DR713" s="1">
        <f t="shared" si="1697"/>
        <v>9.1164334037723394E-2</v>
      </c>
      <c r="DS713" s="1">
        <f t="shared" si="1698"/>
        <v>7.4569703129280115E-2</v>
      </c>
      <c r="DT713" s="1">
        <f t="shared" si="1699"/>
        <v>6.044429315110509E-2</v>
      </c>
      <c r="DU713" s="1">
        <f t="shared" si="1700"/>
        <v>4.8548113175563463E-2</v>
      </c>
      <c r="DV713" s="1">
        <f t="shared" si="1701"/>
        <v>3.8635362634888502E-2</v>
      </c>
      <c r="DW713" s="1">
        <f t="shared" si="1702"/>
        <v>3.0462611828639172E-2</v>
      </c>
      <c r="DX713" s="1">
        <f t="shared" si="1703"/>
        <v>2.3795510414027388E-2</v>
      </c>
      <c r="DY713" s="1">
        <f t="shared" si="1704"/>
        <v>1.8413953517992881E-2</v>
      </c>
      <c r="DZ713" s="1">
        <f t="shared" si="1705"/>
        <v>1.4115737109733179E-2</v>
      </c>
      <c r="EA713" s="1">
        <f t="shared" si="1706"/>
        <v>1.0718815462562982E-2</v>
      </c>
      <c r="EB713" s="1">
        <f t="shared" si="1707"/>
        <v>8.0623316047966822E-3</v>
      </c>
      <c r="EC713" s="1">
        <f t="shared" si="1708"/>
        <v>6.0066267291410047E-3</v>
      </c>
      <c r="ED713" s="1">
        <f t="shared" si="1709"/>
        <v>4.4324486548956744E-3</v>
      </c>
      <c r="EE713" s="1">
        <f t="shared" si="1710"/>
        <v>3.239576018322378E-3</v>
      </c>
      <c r="EF713" s="1">
        <f t="shared" si="1711"/>
        <v>2.3450580434682586E-3</v>
      </c>
      <c r="EG713" s="1">
        <f t="shared" si="1712"/>
        <v>1.6812438465081351E-3</v>
      </c>
      <c r="EH713" s="1">
        <f t="shared" si="1713"/>
        <v>1.1937443231246371E-3</v>
      </c>
      <c r="EI713" s="1">
        <f t="shared" si="1714"/>
        <v>8.3943726204953242E-4</v>
      </c>
      <c r="EJ713" s="1">
        <f t="shared" si="1715"/>
        <v>5.8459516937656847E-4</v>
      </c>
      <c r="EK713" s="1">
        <f t="shared" si="1716"/>
        <v>4.0318731774900593E-4</v>
      </c>
      <c r="EL713" s="1">
        <f t="shared" si="1717"/>
        <v>2.7538391798922644E-4</v>
      </c>
      <c r="EM713" s="1">
        <f t="shared" si="1718"/>
        <v>1.8627154352221522E-4</v>
      </c>
      <c r="EN713" s="1">
        <f t="shared" si="1719"/>
        <v>1.2477498613520561E-4</v>
      </c>
      <c r="EO713" s="1">
        <f t="shared" si="1720"/>
        <v>8.2771175563780714E-5</v>
      </c>
      <c r="EP713" s="1">
        <f t="shared" si="1721"/>
        <v>5.437501560242859E-5</v>
      </c>
      <c r="EQ713" s="1">
        <f t="shared" si="1722"/>
        <v>3.537423158798092E-5</v>
      </c>
      <c r="ER713" s="1">
        <f t="shared" si="1723"/>
        <v>2.2789836324871333E-5</v>
      </c>
      <c r="ES713" s="1">
        <f t="shared" si="1724"/>
        <v>1.4539912221360438E-5</v>
      </c>
      <c r="ET713" s="1">
        <f t="shared" si="1725"/>
        <v>9.1864858739279999E-6</v>
      </c>
      <c r="EU713" s="1">
        <f t="shared" si="1726"/>
        <v>5.7478656516787153E-6</v>
      </c>
      <c r="EV713" s="1">
        <f t="shared" si="1727"/>
        <v>3.5615707194785818E-6</v>
      </c>
      <c r="EW713" s="1">
        <f t="shared" si="1728"/>
        <v>2.1856582618019867E-6</v>
      </c>
      <c r="EX713" s="1">
        <f t="shared" si="1729"/>
        <v>1.3287036468160933E-6</v>
      </c>
      <c r="EY713" s="1">
        <f t="shared" si="1730"/>
        <v>8.0082856259858493E-7</v>
      </c>
      <c r="EZ713" s="1">
        <f t="shared" si="1731"/>
        <v>4.7998299295738767E-7</v>
      </c>
      <c r="FA713" s="1">
        <f t="shared" si="1732"/>
        <v>2.8918759366244511E-7</v>
      </c>
      <c r="FB713" s="1">
        <f t="shared" si="1733"/>
        <v>1.8168481800098261E-7</v>
      </c>
      <c r="FC713" s="1">
        <f t="shared" si="1734"/>
        <v>1.3201138509922988E-7</v>
      </c>
      <c r="FD713" s="75">
        <f t="shared" si="1585"/>
        <v>1.3201138509922988E-7</v>
      </c>
    </row>
    <row r="714" spans="7:160" x14ac:dyDescent="0.35">
      <c r="G714" t="str">
        <f t="shared" si="1581"/>
        <v>Refd, t=3.49</v>
      </c>
      <c r="H714" s="76">
        <f t="shared" si="1582"/>
        <v>3.4949999999999477</v>
      </c>
      <c r="I714" s="1">
        <f t="shared" si="1583"/>
        <v>0</v>
      </c>
      <c r="J714" s="22">
        <f t="shared" si="1584"/>
        <v>5.5290410886290222E-7</v>
      </c>
      <c r="K714" s="1">
        <f t="shared" si="1586"/>
        <v>1.0891302767352803E-6</v>
      </c>
      <c r="L714" s="1">
        <f t="shared" si="1587"/>
        <v>2.0142641513708196E-6</v>
      </c>
      <c r="M714" s="1">
        <f t="shared" si="1588"/>
        <v>3.5727691951907887E-6</v>
      </c>
      <c r="N714" s="1">
        <f t="shared" si="1589"/>
        <v>6.1464696858758519E-6</v>
      </c>
      <c r="O714" s="1">
        <f t="shared" si="1590"/>
        <v>1.0323415306842758E-5</v>
      </c>
      <c r="P714" s="1">
        <f t="shared" si="1591"/>
        <v>1.6996892466407272E-5</v>
      </c>
      <c r="Q714" s="1">
        <f t="shared" si="1592"/>
        <v>2.7505557773915107E-5</v>
      </c>
      <c r="R714" s="1">
        <f t="shared" si="1593"/>
        <v>4.3828609449155965E-5</v>
      </c>
      <c r="S714" s="1">
        <f t="shared" si="1594"/>
        <v>6.8853167561139619E-5</v>
      </c>
      <c r="T714" s="1">
        <f t="shared" si="1595"/>
        <v>1.0673441360304533E-4</v>
      </c>
      <c r="U714" s="1">
        <f t="shared" si="1596"/>
        <v>1.6337223191059558E-4</v>
      </c>
      <c r="V714" s="1">
        <f t="shared" si="1597"/>
        <v>2.4703064311885279E-4</v>
      </c>
      <c r="W714" s="1">
        <f t="shared" si="1598"/>
        <v>3.6912760912142639E-4</v>
      </c>
      <c r="X714" s="1">
        <f t="shared" si="1599"/>
        <v>5.4522205287210854E-4</v>
      </c>
      <c r="Y714" s="1">
        <f t="shared" si="1600"/>
        <v>7.9622128491840024E-4</v>
      </c>
      <c r="Z714" s="1">
        <f t="shared" si="1601"/>
        <v>1.1498245116773737E-3</v>
      </c>
      <c r="AA714" s="1">
        <f t="shared" si="1602"/>
        <v>1.6422058088599336E-3</v>
      </c>
      <c r="AB714" s="1">
        <f t="shared" si="1603"/>
        <v>2.3199221488355878E-3</v>
      </c>
      <c r="AC714" s="1">
        <f t="shared" si="1604"/>
        <v>3.2420083999682866E-3</v>
      </c>
      <c r="AD714" s="1">
        <f t="shared" si="1605"/>
        <v>4.4821918456644481E-3</v>
      </c>
      <c r="AE714" s="1">
        <f t="shared" si="1606"/>
        <v>6.1311246200227041E-3</v>
      </c>
      <c r="AF714" s="1">
        <f t="shared" si="1607"/>
        <v>8.2984953463769336E-3</v>
      </c>
      <c r="AG714" s="1">
        <f t="shared" si="1608"/>
        <v>1.1114844006512274E-2</v>
      </c>
      <c r="AH714" s="1">
        <f t="shared" si="1609"/>
        <v>1.4732870444599068E-2</v>
      </c>
      <c r="AI714" s="1">
        <f t="shared" si="1610"/>
        <v>1.9328001510687632E-2</v>
      </c>
      <c r="AJ714" s="1">
        <f t="shared" si="1611"/>
        <v>2.5097969741408228E-2</v>
      </c>
      <c r="AK714" s="1">
        <f t="shared" si="1612"/>
        <v>3.2261162708993624E-2</v>
      </c>
      <c r="AL714" s="1">
        <f t="shared" si="1613"/>
        <v>4.1053531135309046E-2</v>
      </c>
      <c r="AM714" s="1">
        <f t="shared" si="1614"/>
        <v>5.1723898574635253E-2</v>
      </c>
      <c r="AN714" s="1">
        <f t="shared" si="1615"/>
        <v>6.4527596818483843E-2</v>
      </c>
      <c r="AO714" s="1">
        <f t="shared" si="1616"/>
        <v>7.9718457339238227E-2</v>
      </c>
      <c r="AP714" s="1">
        <f t="shared" si="1617"/>
        <v>9.7539315109597555E-2</v>
      </c>
      <c r="AQ714" s="1">
        <f t="shared" si="1618"/>
        <v>0.11821131885610892</v>
      </c>
      <c r="AR714" s="1">
        <f t="shared" si="1619"/>
        <v>0.14192248021407414</v>
      </c>
      <c r="AS714" s="1">
        <f t="shared" si="1620"/>
        <v>0.16881602025881623</v>
      </c>
      <c r="AT714" s="1">
        <f t="shared" si="1621"/>
        <v>0.19897917152420067</v>
      </c>
      <c r="AU714" s="1">
        <f t="shared" si="1622"/>
        <v>0.23243315353831728</v>
      </c>
      <c r="AV714" s="1">
        <f t="shared" si="1623"/>
        <v>0.26912504904534129</v>
      </c>
      <c r="AW714" s="1">
        <f t="shared" si="1624"/>
        <v>0.30892225925719141</v>
      </c>
      <c r="AX714" s="1">
        <f t="shared" si="1625"/>
        <v>0.35161010768820672</v>
      </c>
      <c r="AY714" s="1">
        <f t="shared" si="1626"/>
        <v>0.39689299735412131</v>
      </c>
      <c r="AZ714" s="1">
        <f t="shared" si="1627"/>
        <v>0.44439931546007155</v>
      </c>
      <c r="BA714" s="1">
        <f t="shared" si="1628"/>
        <v>0.4936900387494087</v>
      </c>
      <c r="BB714" s="1">
        <f t="shared" si="1629"/>
        <v>0.54427074116262741</v>
      </c>
      <c r="BC714" s="1">
        <f t="shared" si="1630"/>
        <v>0.59560646527666583</v>
      </c>
      <c r="BD714" s="1">
        <f t="shared" si="1631"/>
        <v>0.64713871193040284</v>
      </c>
      <c r="BE714" s="1">
        <f t="shared" si="1632"/>
        <v>0.69830364771052611</v>
      </c>
      <c r="BF714" s="1">
        <f t="shared" si="1633"/>
        <v>0.74855054205831151</v>
      </c>
      <c r="BG714" s="1">
        <f t="shared" si="1634"/>
        <v>0.79735943275781951</v>
      </c>
      <c r="BH714" s="1">
        <f t="shared" si="1635"/>
        <v>0.84425708127502364</v>
      </c>
      <c r="BI714" s="1">
        <f t="shared" si="1636"/>
        <v>0.88883041128643392</v>
      </c>
      <c r="BJ714" s="1">
        <f t="shared" si="1637"/>
        <v>0.9307368116921374</v>
      </c>
      <c r="BK714" s="1">
        <f t="shared" si="1638"/>
        <v>0.96971091141990373</v>
      </c>
      <c r="BL714" s="1">
        <f t="shared" si="1639"/>
        <v>1.0055676764912715</v>
      </c>
      <c r="BM714" s="1">
        <f t="shared" si="1640"/>
        <v>1.0382019186912963</v>
      </c>
      <c r="BN714" s="1">
        <f t="shared" si="1641"/>
        <v>1.0675845200361456</v>
      </c>
      <c r="BO714" s="1">
        <f t="shared" si="1642"/>
        <v>1.093755851986782</v>
      </c>
      <c r="BP714" s="1">
        <f t="shared" si="1643"/>
        <v>1.1168169919473341</v>
      </c>
      <c r="BQ714" s="1">
        <f t="shared" si="1644"/>
        <v>1.1369194066573889</v>
      </c>
      <c r="BR714" s="1">
        <f t="shared" si="1645"/>
        <v>1.1542537829887503</v>
      </c>
      <c r="BS714" s="1">
        <f t="shared" si="1646"/>
        <v>1.1690386468180813</v>
      </c>
      <c r="BT714" s="1">
        <f t="shared" si="1647"/>
        <v>1.1815093294679269</v>
      </c>
      <c r="BU714" s="1">
        <f t="shared" si="1648"/>
        <v>1.1919077306678412</v>
      </c>
      <c r="BV714" s="1">
        <f t="shared" si="1649"/>
        <v>1.2004732001611778</v>
      </c>
      <c r="BW714" s="1">
        <f t="shared" si="1650"/>
        <v>1.2074347297677015</v>
      </c>
      <c r="BX714" s="1">
        <f t="shared" si="1651"/>
        <v>1.2130045252877355</v>
      </c>
      <c r="BY714" s="1">
        <f t="shared" si="1652"/>
        <v>1.2173729222587528</v>
      </c>
      <c r="BZ714" s="1">
        <f t="shared" si="1653"/>
        <v>1.2207045277389648</v>
      </c>
      <c r="CA714" s="1">
        <f t="shared" si="1654"/>
        <v>1.2231354156978131</v>
      </c>
      <c r="CB714" s="1">
        <f t="shared" si="1655"/>
        <v>1.2247711773101597</v>
      </c>
      <c r="CC714" s="1">
        <f t="shared" si="1656"/>
        <v>1.2256856282494593</v>
      </c>
      <c r="CD714" s="1">
        <f t="shared" si="1657"/>
        <v>1.2259199998522057</v>
      </c>
      <c r="CE714" s="1">
        <f t="shared" si="1658"/>
        <v>1.2254824852475208</v>
      </c>
      <c r="CF714" s="1">
        <f t="shared" si="1659"/>
        <v>1.2243480696531999</v>
      </c>
      <c r="CG714" s="1">
        <f t="shared" si="1660"/>
        <v>1.2224586397962853</v>
      </c>
      <c r="CH714" s="1">
        <f t="shared" si="1661"/>
        <v>1.2197234342008676</v>
      </c>
      <c r="CI714" s="1">
        <f t="shared" si="1662"/>
        <v>1.2160199571595691</v>
      </c>
      <c r="CJ714" s="1">
        <f t="shared" si="1663"/>
        <v>1.2111955279922726</v>
      </c>
      <c r="CK714" s="1">
        <f t="shared" si="1664"/>
        <v>1.2050696676152319</v>
      </c>
      <c r="CL714" s="1">
        <f t="shared" si="1665"/>
        <v>1.1974375313158612</v>
      </c>
      <c r="CM714" s="1">
        <f t="shared" si="1666"/>
        <v>1.1880745761540619</v>
      </c>
      <c r="CN714" s="1">
        <f t="shared" si="1667"/>
        <v>1.1767426016929168</v>
      </c>
      <c r="CO714" s="1">
        <f t="shared" si="1668"/>
        <v>1.1631972243059587</v>
      </c>
      <c r="CP714" s="1">
        <f t="shared" si="1669"/>
        <v>1.147196741417728</v>
      </c>
      <c r="CQ714" s="1">
        <f t="shared" si="1670"/>
        <v>1.1285122189976642</v>
      </c>
      <c r="CR714" s="1">
        <f t="shared" si="1671"/>
        <v>1.1069385026124832</v>
      </c>
      <c r="CS714" s="1">
        <f t="shared" si="1672"/>
        <v>1.0823057209287501</v>
      </c>
      <c r="CT714" s="1">
        <f t="shared" si="1673"/>
        <v>1.054490733887284</v>
      </c>
      <c r="CU714" s="1">
        <f t="shared" si="1674"/>
        <v>1.0234278893536528</v>
      </c>
      <c r="CV714" s="1">
        <f t="shared" si="1675"/>
        <v>0.98911840432035558</v>
      </c>
      <c r="CW714" s="1">
        <f t="shared" si="1676"/>
        <v>0.95163768952732419</v>
      </c>
      <c r="CX714" s="1">
        <f t="shared" si="1677"/>
        <v>0.91113999547778801</v>
      </c>
      <c r="CY714" s="1">
        <f t="shared" si="1678"/>
        <v>0.86785987391204544</v>
      </c>
      <c r="CZ714" s="1">
        <f t="shared" si="1679"/>
        <v>0.82211011676579415</v>
      </c>
      <c r="DA714" s="1">
        <f t="shared" si="1680"/>
        <v>0.77427604366791569</v>
      </c>
      <c r="DB714" s="1">
        <f t="shared" si="1681"/>
        <v>0.72480624332820132</v>
      </c>
      <c r="DC714" s="1">
        <f t="shared" si="1682"/>
        <v>0.67420011434833038</v>
      </c>
      <c r="DD714" s="1">
        <f t="shared" si="1683"/>
        <v>0.62299277602176861</v>
      </c>
      <c r="DE714" s="1">
        <f t="shared" si="1684"/>
        <v>0.57173810910519551</v>
      </c>
      <c r="DF714" s="1">
        <f t="shared" si="1685"/>
        <v>0.52099082271137487</v>
      </c>
      <c r="DG714" s="1">
        <f t="shared" si="1686"/>
        <v>0.4712885135791175</v>
      </c>
      <c r="DH714" s="1">
        <f t="shared" si="1687"/>
        <v>0.42313468149082251</v>
      </c>
      <c r="DI714" s="1">
        <f t="shared" si="1688"/>
        <v>0.37698359001756637</v>
      </c>
      <c r="DJ714" s="1">
        <f t="shared" si="1689"/>
        <v>0.33322772248387278</v>
      </c>
      <c r="DK714" s="1">
        <f t="shared" si="1690"/>
        <v>0.29218839248977768</v>
      </c>
      <c r="DL714" s="1">
        <f t="shared" si="1691"/>
        <v>0.25410984438070711</v>
      </c>
      <c r="DM714" s="1">
        <f t="shared" si="1692"/>
        <v>0.21915694199329727</v>
      </c>
      <c r="DN714" s="1">
        <f t="shared" si="1693"/>
        <v>0.18741631427992889</v>
      </c>
      <c r="DO714" s="1">
        <f t="shared" si="1694"/>
        <v>0.15890062252457815</v>
      </c>
      <c r="DP714" s="1">
        <f t="shared" si="1695"/>
        <v>0.13355545057907184</v>
      </c>
      <c r="DQ714" s="1">
        <f t="shared" si="1696"/>
        <v>0.11126820669451368</v>
      </c>
      <c r="DR714" s="1">
        <f t="shared" si="1697"/>
        <v>9.1878367405287514E-2</v>
      </c>
      <c r="DS714" s="1">
        <f t="shared" si="1698"/>
        <v>7.518838943671402E-2</v>
      </c>
      <c r="DT714" s="1">
        <f t="shared" si="1699"/>
        <v>6.09746589226677E-2</v>
      </c>
      <c r="DU714" s="1">
        <f t="shared" si="1700"/>
        <v>4.8997928915806122E-2</v>
      </c>
      <c r="DV714" s="1">
        <f t="shared" si="1701"/>
        <v>3.9012804626783332E-2</v>
      </c>
      <c r="DW714" s="1">
        <f t="shared" si="1702"/>
        <v>3.0775958658456296E-2</v>
      </c>
      <c r="DX714" s="1">
        <f t="shared" si="1703"/>
        <v>2.4052883892324319E-2</v>
      </c>
      <c r="DY714" s="1">
        <f t="shared" si="1704"/>
        <v>1.8623109456256198E-2</v>
      </c>
      <c r="DZ714" s="1">
        <f t="shared" si="1705"/>
        <v>1.4283907530171343E-2</v>
      </c>
      <c r="EA714" s="1">
        <f t="shared" si="1706"/>
        <v>1.0852600513008894E-2</v>
      </c>
      <c r="EB714" s="1">
        <f t="shared" si="1707"/>
        <v>8.1676368752966588E-3</v>
      </c>
      <c r="EC714" s="1">
        <f t="shared" si="1708"/>
        <v>6.0886398826327948E-3</v>
      </c>
      <c r="ED714" s="1">
        <f t="shared" si="1709"/>
        <v>4.4956482717137519E-3</v>
      </c>
      <c r="EE714" s="1">
        <f t="shared" si="1710"/>
        <v>3.2877652307477384E-3</v>
      </c>
      <c r="EF714" s="1">
        <f t="shared" si="1711"/>
        <v>2.3814157780904124E-3</v>
      </c>
      <c r="EG714" s="1">
        <f t="shared" si="1712"/>
        <v>1.7083871538574728E-3</v>
      </c>
      <c r="EH714" s="1">
        <f t="shared" si="1713"/>
        <v>1.2137962084592376E-3</v>
      </c>
      <c r="EI714" s="1">
        <f t="shared" si="1714"/>
        <v>8.540955028738344E-4</v>
      </c>
      <c r="EJ714" s="1">
        <f t="shared" si="1715"/>
        <v>5.9519870044842486E-4</v>
      </c>
      <c r="EK714" s="1">
        <f t="shared" si="1716"/>
        <v>4.1077779603564823E-4</v>
      </c>
      <c r="EL714" s="1">
        <f t="shared" si="1717"/>
        <v>2.8076098922898791E-4</v>
      </c>
      <c r="EM714" s="1">
        <f t="shared" si="1718"/>
        <v>1.9004108563319688E-4</v>
      </c>
      <c r="EN714" s="1">
        <f t="shared" si="1719"/>
        <v>1.2739019144749573E-4</v>
      </c>
      <c r="EO714" s="1">
        <f t="shared" si="1720"/>
        <v>8.4566759253956028E-5</v>
      </c>
      <c r="EP714" s="1">
        <f t="shared" si="1721"/>
        <v>5.5595118727427187E-5</v>
      </c>
      <c r="EQ714" s="1">
        <f t="shared" si="1722"/>
        <v>3.6194747242447809E-5</v>
      </c>
      <c r="ER714" s="1">
        <f t="shared" si="1723"/>
        <v>2.3335952650030736E-5</v>
      </c>
      <c r="ES714" s="1">
        <f t="shared" si="1724"/>
        <v>1.4899661658187139E-5</v>
      </c>
      <c r="ET714" s="1">
        <f t="shared" si="1725"/>
        <v>9.421038935798628E-6</v>
      </c>
      <c r="EU714" s="1">
        <f t="shared" si="1726"/>
        <v>5.8992285894551977E-6</v>
      </c>
      <c r="EV714" s="1">
        <f t="shared" si="1727"/>
        <v>3.6582546060795843E-6</v>
      </c>
      <c r="EW714" s="1">
        <f t="shared" si="1728"/>
        <v>2.2467930569747994E-6</v>
      </c>
      <c r="EX714" s="1">
        <f t="shared" si="1729"/>
        <v>1.3669820085822849E-6</v>
      </c>
      <c r="EY714" s="1">
        <f t="shared" si="1730"/>
        <v>8.2458499089235745E-7</v>
      </c>
      <c r="EZ714" s="1">
        <f t="shared" si="1731"/>
        <v>4.9464667402146382E-7</v>
      </c>
      <c r="FA714" s="1">
        <f t="shared" si="1732"/>
        <v>2.9829310490577642E-7</v>
      </c>
      <c r="FB714" s="1">
        <f t="shared" si="1733"/>
        <v>1.8758419427901753E-7</v>
      </c>
      <c r="FC714" s="1">
        <f t="shared" si="1734"/>
        <v>1.3640486490859829E-7</v>
      </c>
      <c r="FD714" s="75">
        <f t="shared" si="1585"/>
        <v>1.3640486490859829E-7</v>
      </c>
    </row>
    <row r="715" spans="7:160" x14ac:dyDescent="0.35">
      <c r="G715" t="str">
        <f t="shared" si="1581"/>
        <v>Refd, t=3.5</v>
      </c>
      <c r="H715" s="76">
        <f t="shared" si="1582"/>
        <v>3.4999999999999476</v>
      </c>
      <c r="I715" s="1">
        <f t="shared" si="1583"/>
        <v>0</v>
      </c>
      <c r="J715" s="22">
        <f t="shared" si="1584"/>
        <v>5.4678747588258672E-7</v>
      </c>
      <c r="K715" s="1">
        <f t="shared" si="1586"/>
        <v>1.0770868051716878E-6</v>
      </c>
      <c r="L715" s="1">
        <f t="shared" si="1587"/>
        <v>1.9920078240294295E-6</v>
      </c>
      <c r="M715" s="1">
        <f t="shared" si="1588"/>
        <v>3.5333360432275326E-6</v>
      </c>
      <c r="N715" s="1">
        <f t="shared" si="1589"/>
        <v>6.0787307833647395E-6</v>
      </c>
      <c r="O715" s="1">
        <f t="shared" si="1590"/>
        <v>1.0209861009766009E-5</v>
      </c>
      <c r="P715" s="1">
        <f t="shared" si="1591"/>
        <v>1.6810382539986982E-5</v>
      </c>
      <c r="Q715" s="1">
        <f t="shared" si="1592"/>
        <v>2.7204630601766635E-5</v>
      </c>
      <c r="R715" s="1">
        <f t="shared" si="1593"/>
        <v>4.335082106877487E-5</v>
      </c>
      <c r="S715" s="1">
        <f t="shared" si="1594"/>
        <v>6.8105789443699078E-5</v>
      </c>
      <c r="T715" s="1">
        <f t="shared" si="1595"/>
        <v>1.0558166204716445E-4</v>
      </c>
      <c r="U715" s="1">
        <f t="shared" si="1596"/>
        <v>1.616180416671334E-4</v>
      </c>
      <c r="V715" s="1">
        <f t="shared" si="1597"/>
        <v>2.443958496028887E-4</v>
      </c>
      <c r="W715" s="1">
        <f t="shared" si="1598"/>
        <v>3.652202907469953E-4</v>
      </c>
      <c r="X715" s="1">
        <f t="shared" si="1599"/>
        <v>5.3949973888169024E-4</v>
      </c>
      <c r="Y715" s="1">
        <f t="shared" si="1600"/>
        <v>7.8794379313305808E-4</v>
      </c>
      <c r="Z715" s="1">
        <f t="shared" si="1601"/>
        <v>1.1379963889985548E-3</v>
      </c>
      <c r="AA715" s="1">
        <f t="shared" si="1602"/>
        <v>1.6255077513370425E-3</v>
      </c>
      <c r="AB715" s="1">
        <f t="shared" si="1603"/>
        <v>2.2966314205732138E-3</v>
      </c>
      <c r="AC715" s="1">
        <f t="shared" si="1604"/>
        <v>3.2099091833013051E-3</v>
      </c>
      <c r="AD715" s="1">
        <f t="shared" si="1605"/>
        <v>4.438477651485799E-3</v>
      </c>
      <c r="AE715" s="1">
        <f t="shared" si="1606"/>
        <v>6.0722963501832119E-3</v>
      </c>
      <c r="AF715" s="1">
        <f t="shared" si="1607"/>
        <v>8.2202602743630844E-3</v>
      </c>
      <c r="AG715" s="1">
        <f t="shared" si="1608"/>
        <v>1.1012022727058261E-2</v>
      </c>
      <c r="AH715" s="1">
        <f t="shared" si="1609"/>
        <v>1.4599320587522275E-2</v>
      </c>
      <c r="AI715" s="1">
        <f t="shared" si="1610"/>
        <v>1.915656852300477E-2</v>
      </c>
      <c r="AJ715" s="1">
        <f t="shared" si="1611"/>
        <v>2.4880476082949184E-2</v>
      </c>
      <c r="AK715" s="1">
        <f t="shared" si="1612"/>
        <v>3.1988447131596952E-2</v>
      </c>
      <c r="AL715" s="1">
        <f t="shared" si="1613"/>
        <v>4.0715549085472848E-2</v>
      </c>
      <c r="AM715" s="1">
        <f t="shared" si="1614"/>
        <v>5.1309892978532577E-2</v>
      </c>
      <c r="AN715" s="1">
        <f t="shared" si="1615"/>
        <v>6.402634546026259E-2</v>
      </c>
      <c r="AO715" s="1">
        <f t="shared" si="1616"/>
        <v>7.9118598726394207E-2</v>
      </c>
      <c r="AP715" s="1">
        <f t="shared" si="1617"/>
        <v>9.6829749272559426E-2</v>
      </c>
      <c r="AQ715" s="1">
        <f t="shared" si="1618"/>
        <v>0.1173816732490186</v>
      </c>
      <c r="AR715" s="1">
        <f t="shared" si="1619"/>
        <v>0.14096362421915981</v>
      </c>
      <c r="AS715" s="1">
        <f t="shared" si="1620"/>
        <v>0.16772060532530944</v>
      </c>
      <c r="AT715" s="1">
        <f t="shared" si="1621"/>
        <v>0.1977421683541829</v>
      </c>
      <c r="AU715" s="1">
        <f t="shared" si="1622"/>
        <v>0.23105235364274554</v>
      </c>
      <c r="AV715" s="1">
        <f t="shared" si="1623"/>
        <v>0.26760149604900407</v>
      </c>
      <c r="AW715" s="1">
        <f t="shared" si="1624"/>
        <v>0.30726057600354123</v>
      </c>
      <c r="AX715" s="1">
        <f t="shared" si="1625"/>
        <v>0.3498186887384287</v>
      </c>
      <c r="AY715" s="1">
        <f t="shared" si="1626"/>
        <v>0.39498404287088729</v>
      </c>
      <c r="AZ715" s="1">
        <f t="shared" si="1627"/>
        <v>0.44238869139680559</v>
      </c>
      <c r="BA715" s="1">
        <f t="shared" si="1628"/>
        <v>0.49159695912101081</v>
      </c>
      <c r="BB715" s="1">
        <f t="shared" si="1629"/>
        <v>0.54211728009892113</v>
      </c>
      <c r="BC715" s="1">
        <f t="shared" si="1630"/>
        <v>0.59341691853607204</v>
      </c>
      <c r="BD715" s="1">
        <f t="shared" si="1631"/>
        <v>0.6449388385002377</v>
      </c>
      <c r="BE715" s="1">
        <f t="shared" si="1632"/>
        <v>0.69611983102296893</v>
      </c>
      <c r="BF715" s="1">
        <f t="shared" si="1633"/>
        <v>0.74640891636359352</v>
      </c>
      <c r="BG715" s="1">
        <f t="shared" si="1634"/>
        <v>0.79528502274708168</v>
      </c>
      <c r="BH715" s="1">
        <f t="shared" si="1635"/>
        <v>0.84227300190155063</v>
      </c>
      <c r="BI715" s="1">
        <f t="shared" si="1636"/>
        <v>0.88695717002660168</v>
      </c>
      <c r="BJ715" s="1">
        <f t="shared" si="1637"/>
        <v>0.92899174769340631</v>
      </c>
      <c r="BK715" s="1">
        <f t="shared" si="1638"/>
        <v>0.96810779586675766</v>
      </c>
      <c r="BL715" s="1">
        <f t="shared" si="1639"/>
        <v>1.0041164870415982</v>
      </c>
      <c r="BM715" s="1">
        <f t="shared" si="1640"/>
        <v>1.0369087890415905</v>
      </c>
      <c r="BN715" s="1">
        <f t="shared" si="1641"/>
        <v>1.0664518545812296</v>
      </c>
      <c r="BO715" s="1">
        <f t="shared" si="1642"/>
        <v>1.0927825860316704</v>
      </c>
      <c r="BP715" s="1">
        <f t="shared" si="1643"/>
        <v>1.1159989706726012</v>
      </c>
      <c r="BQ715" s="1">
        <f t="shared" si="1644"/>
        <v>1.1362498514350146</v>
      </c>
      <c r="BR715" s="1">
        <f t="shared" si="1645"/>
        <v>1.1537238118096842</v>
      </c>
      <c r="BS715" s="1">
        <f t="shared" si="1646"/>
        <v>1.1686378163760744</v>
      </c>
      <c r="BT715" s="1">
        <f t="shared" si="1647"/>
        <v>1.1812261694752628</v>
      </c>
      <c r="BU715" s="1">
        <f t="shared" si="1648"/>
        <v>1.1917302457281931</v>
      </c>
      <c r="BV715" s="1">
        <f t="shared" si="1649"/>
        <v>1.2003893203780849</v>
      </c>
      <c r="BW715" s="1">
        <f t="shared" si="1650"/>
        <v>1.2074326975952279</v>
      </c>
      <c r="BX715" s="1">
        <f t="shared" si="1651"/>
        <v>1.2130732123518759</v>
      </c>
      <c r="BY715" s="1">
        <f t="shared" si="1652"/>
        <v>1.2175020755080861</v>
      </c>
      <c r="BZ715" s="1">
        <f t="shared" si="1653"/>
        <v>1.2208849489586777</v>
      </c>
      <c r="CA715" s="1">
        <f t="shared" si="1654"/>
        <v>1.2233590819149702</v>
      </c>
      <c r="CB715" s="1">
        <f t="shared" si="1655"/>
        <v>1.2250313118323928</v>
      </c>
      <c r="CC715" s="1">
        <f t="shared" si="1656"/>
        <v>1.2259767330305615</v>
      </c>
      <c r="CD715" s="1">
        <f t="shared" si="1657"/>
        <v>1.2262378596740131</v>
      </c>
      <c r="CE715" s="1">
        <f t="shared" si="1658"/>
        <v>1.2258241530218761</v>
      </c>
      <c r="CF715" s="1">
        <f t="shared" si="1659"/>
        <v>1.2247118401976382</v>
      </c>
      <c r="CG715" s="1">
        <f t="shared" si="1660"/>
        <v>1.2228440169630359</v>
      </c>
      <c r="CH715" s="1">
        <f t="shared" si="1661"/>
        <v>1.2201310934909442</v>
      </c>
      <c r="CI715" s="1">
        <f t="shared" si="1662"/>
        <v>1.2164517031818105</v>
      </c>
      <c r="CJ715" s="1">
        <f t="shared" si="1663"/>
        <v>1.2116542435734956</v>
      </c>
      <c r="CK715" s="1">
        <f t="shared" si="1664"/>
        <v>1.2055592492609619</v>
      </c>
      <c r="CL715" s="1">
        <f t="shared" si="1665"/>
        <v>1.1979628042692885</v>
      </c>
      <c r="CM715" s="1">
        <f t="shared" si="1666"/>
        <v>1.1886411816805607</v>
      </c>
      <c r="CN715" s="1">
        <f t="shared" si="1667"/>
        <v>1.1773568495604629</v>
      </c>
      <c r="CO715" s="1">
        <f t="shared" si="1668"/>
        <v>1.1638659048085449</v>
      </c>
      <c r="CP715" s="1">
        <f t="shared" si="1669"/>
        <v>1.1479268936916078</v>
      </c>
      <c r="CQ715" s="1">
        <f t="shared" si="1670"/>
        <v>1.1293108557080866</v>
      </c>
      <c r="CR715" s="1">
        <f t="shared" si="1671"/>
        <v>1.1078122951391085</v>
      </c>
      <c r="CS715" s="1">
        <f t="shared" si="1672"/>
        <v>1.0832606536482461</v>
      </c>
      <c r="CT715" s="1">
        <f t="shared" si="1673"/>
        <v>1.0555317406518585</v>
      </c>
      <c r="CU715" s="1">
        <f t="shared" si="1674"/>
        <v>1.0245584893450199</v>
      </c>
      <c r="CV715" s="1">
        <f t="shared" si="1675"/>
        <v>0.99034035765078843</v>
      </c>
      <c r="CW715" s="1">
        <f t="shared" si="1676"/>
        <v>0.95295069482413053</v>
      </c>
      <c r="CX715" s="1">
        <f t="shared" si="1677"/>
        <v>0.91254145186986746</v>
      </c>
      <c r="CY715" s="1">
        <f t="shared" si="1678"/>
        <v>0.86934472811753394</v>
      </c>
      <c r="CZ715" s="1">
        <f t="shared" si="1679"/>
        <v>0.8236708123146107</v>
      </c>
      <c r="DA715" s="1">
        <f t="shared" si="1680"/>
        <v>0.77590258383826027</v>
      </c>
      <c r="DB715" s="1">
        <f t="shared" si="1681"/>
        <v>0.72648637248802572</v>
      </c>
      <c r="DC715" s="1">
        <f t="shared" si="1682"/>
        <v>0.67591961460403494</v>
      </c>
      <c r="DD715" s="1">
        <f t="shared" si="1683"/>
        <v>0.62473586804755676</v>
      </c>
      <c r="DE715" s="1">
        <f t="shared" si="1684"/>
        <v>0.57348793847944057</v>
      </c>
      <c r="DF715" s="1">
        <f t="shared" si="1685"/>
        <v>0.52273000672563463</v>
      </c>
      <c r="DG715" s="1">
        <f t="shared" si="1686"/>
        <v>0.47299971891902021</v>
      </c>
      <c r="DH715" s="1">
        <f t="shared" si="1687"/>
        <v>0.42480120085710671</v>
      </c>
      <c r="DI715" s="1">
        <f t="shared" si="1688"/>
        <v>0.37858988588315767</v>
      </c>
      <c r="DJ715" s="1">
        <f t="shared" si="1689"/>
        <v>0.33475990874868689</v>
      </c>
      <c r="DK715" s="1">
        <f t="shared" si="1690"/>
        <v>0.29363462953908037</v>
      </c>
      <c r="DL715" s="1">
        <f t="shared" si="1691"/>
        <v>0.25546062950839643</v>
      </c>
      <c r="DM715" s="1">
        <f t="shared" si="1692"/>
        <v>0.22040528470056742</v>
      </c>
      <c r="DN715" s="1">
        <f t="shared" si="1693"/>
        <v>0.18855779390575927</v>
      </c>
      <c r="DO715" s="1">
        <f t="shared" si="1694"/>
        <v>0.15993333330984796</v>
      </c>
      <c r="DP715" s="1">
        <f t="shared" si="1695"/>
        <v>0.13447984598624463</v>
      </c>
      <c r="DQ715" s="1">
        <f t="shared" si="1696"/>
        <v>0.11208686010862522</v>
      </c>
      <c r="DR715" s="1">
        <f t="shared" si="1697"/>
        <v>9.2595669912268988E-2</v>
      </c>
      <c r="DS715" s="1">
        <f t="shared" si="1698"/>
        <v>7.58102070860283E-2</v>
      </c>
      <c r="DT715" s="1">
        <f t="shared" si="1699"/>
        <v>6.1507971792137961E-2</v>
      </c>
      <c r="DU715" s="1">
        <f t="shared" si="1700"/>
        <v>4.9450472625537145E-2</v>
      </c>
      <c r="DV715" s="1">
        <f t="shared" si="1701"/>
        <v>3.9392732032174388E-2</v>
      </c>
      <c r="DW715" s="1">
        <f t="shared" si="1702"/>
        <v>3.1091535694158533E-2</v>
      </c>
      <c r="DX715" s="1">
        <f t="shared" si="1703"/>
        <v>2.4312229362918773E-2</v>
      </c>
      <c r="DY715" s="1">
        <f t="shared" si="1704"/>
        <v>1.8833984372402978E-2</v>
      </c>
      <c r="DZ715" s="1">
        <f t="shared" si="1705"/>
        <v>1.4453555706410581E-2</v>
      </c>
      <c r="EA715" s="1">
        <f t="shared" si="1706"/>
        <v>1.0987638826233421E-2</v>
      </c>
      <c r="EB715" s="1">
        <f t="shared" si="1707"/>
        <v>8.2739909877896159E-3</v>
      </c>
      <c r="EC715" s="1">
        <f t="shared" si="1708"/>
        <v>6.1715194247669147E-3</v>
      </c>
      <c r="ED715" s="1">
        <f t="shared" si="1709"/>
        <v>4.5595544403668527E-3</v>
      </c>
      <c r="EE715" s="1">
        <f t="shared" si="1710"/>
        <v>3.3365234105170219E-3</v>
      </c>
      <c r="EF715" s="1">
        <f t="shared" si="1711"/>
        <v>2.4182260114576372E-3</v>
      </c>
      <c r="EG715" s="1">
        <f t="shared" si="1712"/>
        <v>1.7358859299560579E-3</v>
      </c>
      <c r="EH715" s="1">
        <f t="shared" si="1713"/>
        <v>1.2341239612315871E-3</v>
      </c>
      <c r="EI715" s="1">
        <f t="shared" si="1714"/>
        <v>8.6896527271744734E-4</v>
      </c>
      <c r="EJ715" s="1">
        <f t="shared" si="1715"/>
        <v>6.0596250468570895E-4</v>
      </c>
      <c r="EK715" s="1">
        <f t="shared" si="1716"/>
        <v>4.1848828497304842E-4</v>
      </c>
      <c r="EL715" s="1">
        <f t="shared" si="1717"/>
        <v>2.8622687624319182E-4</v>
      </c>
      <c r="EM715" s="1">
        <f t="shared" si="1718"/>
        <v>1.9387559759527015E-4</v>
      </c>
      <c r="EN715" s="1">
        <f t="shared" si="1719"/>
        <v>1.3005237778062836E-4</v>
      </c>
      <c r="EO715" s="1">
        <f t="shared" si="1720"/>
        <v>8.6395928828034765E-5</v>
      </c>
      <c r="EP715" s="1">
        <f t="shared" si="1721"/>
        <v>5.6838960045957107E-5</v>
      </c>
      <c r="EQ715" s="1">
        <f t="shared" si="1722"/>
        <v>3.7031852118268062E-5</v>
      </c>
      <c r="ER715" s="1">
        <f t="shared" si="1723"/>
        <v>2.3893532576156468E-5</v>
      </c>
      <c r="ES715" s="1">
        <f t="shared" si="1724"/>
        <v>1.526724468531787E-5</v>
      </c>
      <c r="ET715" s="1">
        <f t="shared" si="1725"/>
        <v>9.6608858636296091E-6</v>
      </c>
      <c r="EU715" s="1">
        <f t="shared" si="1726"/>
        <v>6.0541297622899669E-6</v>
      </c>
      <c r="EV715" s="1">
        <f t="shared" si="1727"/>
        <v>3.757277547103288E-6</v>
      </c>
      <c r="EW715" s="1">
        <f t="shared" si="1728"/>
        <v>2.3094575440002162E-6</v>
      </c>
      <c r="EX715" s="1">
        <f t="shared" si="1729"/>
        <v>1.4062504138435057E-6</v>
      </c>
      <c r="EY715" s="1">
        <f t="shared" si="1730"/>
        <v>8.4897633821774398E-7</v>
      </c>
      <c r="EZ715" s="1">
        <f t="shared" si="1731"/>
        <v>5.0971535908521076E-7</v>
      </c>
      <c r="FA715" s="1">
        <f t="shared" si="1732"/>
        <v>3.0765870589372088E-7</v>
      </c>
      <c r="FB715" s="1">
        <f t="shared" si="1733"/>
        <v>1.9365788741038081E-7</v>
      </c>
      <c r="FC715" s="1">
        <f t="shared" si="1734"/>
        <v>1.409316545873881E-7</v>
      </c>
      <c r="FD715" s="75">
        <f t="shared" si="1585"/>
        <v>1.409316545873881E-7</v>
      </c>
    </row>
    <row r="716" spans="7:160" x14ac:dyDescent="0.35">
      <c r="G716" t="str">
        <f t="shared" si="1581"/>
        <v>Refd, t=3.5</v>
      </c>
      <c r="H716" s="76">
        <f t="shared" si="1582"/>
        <v>3.5049999999999475</v>
      </c>
      <c r="I716" s="1">
        <f t="shared" si="1583"/>
        <v>0</v>
      </c>
      <c r="J716" s="22">
        <f t="shared" si="1584"/>
        <v>5.4073877493624469E-7</v>
      </c>
      <c r="K716" s="1">
        <f t="shared" si="1586"/>
        <v>1.0651770771393758E-6</v>
      </c>
      <c r="L716" s="1">
        <f t="shared" si="1587"/>
        <v>1.9699985992664883E-6</v>
      </c>
      <c r="M716" s="1">
        <f t="shared" si="1588"/>
        <v>3.494340511478291E-6</v>
      </c>
      <c r="N716" s="1">
        <f t="shared" si="1589"/>
        <v>6.0117430770186024E-6</v>
      </c>
      <c r="O716" s="1">
        <f t="shared" si="1590"/>
        <v>1.0097564536722847E-5</v>
      </c>
      <c r="P716" s="1">
        <f t="shared" si="1591"/>
        <v>1.6625935119355719E-5</v>
      </c>
      <c r="Q716" s="1">
        <f t="shared" si="1592"/>
        <v>2.6907023616527094E-5</v>
      </c>
      <c r="R716" s="1">
        <f t="shared" si="1593"/>
        <v>4.2878288418337368E-5</v>
      </c>
      <c r="S716" s="1">
        <f t="shared" si="1594"/>
        <v>6.7366601305675138E-5</v>
      </c>
      <c r="T716" s="1">
        <f t="shared" si="1595"/>
        <v>1.04441483375674E-4</v>
      </c>
      <c r="U716" s="1">
        <f t="shared" si="1596"/>
        <v>1.5988287579888204E-4</v>
      </c>
      <c r="V716" s="1">
        <f t="shared" si="1597"/>
        <v>2.4178943925655719E-4</v>
      </c>
      <c r="W716" s="1">
        <f t="shared" si="1598"/>
        <v>3.6135473521641627E-4</v>
      </c>
      <c r="X716" s="1">
        <f t="shared" si="1599"/>
        <v>5.3383803818425526E-4</v>
      </c>
      <c r="Y716" s="1">
        <f t="shared" si="1600"/>
        <v>7.7975308544876514E-4</v>
      </c>
      <c r="Z716" s="1">
        <f t="shared" si="1601"/>
        <v>1.1262908506910144E-3</v>
      </c>
      <c r="AA716" s="1">
        <f t="shared" si="1602"/>
        <v>1.6089805251479196E-3</v>
      </c>
      <c r="AB716" s="1">
        <f t="shared" si="1603"/>
        <v>2.273575570050524E-3</v>
      </c>
      <c r="AC716" s="1">
        <f t="shared" si="1604"/>
        <v>3.1781285725937585E-3</v>
      </c>
      <c r="AD716" s="1">
        <f t="shared" si="1605"/>
        <v>4.3951898325212714E-3</v>
      </c>
      <c r="AE716" s="1">
        <f t="shared" si="1606"/>
        <v>6.0140309882912354E-3</v>
      </c>
      <c r="AF716" s="1">
        <f t="shared" si="1607"/>
        <v>8.14275830483196E-3</v>
      </c>
      <c r="AG716" s="1">
        <f t="shared" si="1608"/>
        <v>1.0910143209862579E-2</v>
      </c>
      <c r="AH716" s="1">
        <f t="shared" si="1609"/>
        <v>1.4466963967877345E-2</v>
      </c>
      <c r="AI716" s="1">
        <f t="shared" si="1610"/>
        <v>1.8986626517897662E-2</v>
      </c>
      <c r="AJ716" s="1">
        <f t="shared" si="1611"/>
        <v>2.4664819468843378E-2</v>
      </c>
      <c r="AK716" s="1">
        <f t="shared" si="1612"/>
        <v>3.1717963059032274E-2</v>
      </c>
      <c r="AL716" s="1">
        <f t="shared" si="1613"/>
        <v>4.0380238954066207E-2</v>
      </c>
      <c r="AM716" s="1">
        <f t="shared" si="1614"/>
        <v>5.0899040174378664E-2</v>
      </c>
      <c r="AN716" s="1">
        <f t="shared" si="1615"/>
        <v>6.3528759268072235E-2</v>
      </c>
      <c r="AO716" s="1">
        <f t="shared" si="1616"/>
        <v>7.8522936474355015E-2</v>
      </c>
      <c r="AP716" s="1">
        <f t="shared" si="1617"/>
        <v>9.6124913382391042E-2</v>
      </c>
      <c r="AQ716" s="1">
        <f t="shared" si="1618"/>
        <v>0.11655727363572105</v>
      </c>
      <c r="AR716" s="1">
        <f t="shared" si="1619"/>
        <v>0.1400104898557725</v>
      </c>
      <c r="AS716" s="1">
        <f t="shared" si="1620"/>
        <v>0.16663132232783745</v>
      </c>
      <c r="AT716" s="1">
        <f t="shared" si="1621"/>
        <v>0.19651161630464867</v>
      </c>
      <c r="AU716" s="1">
        <f t="shared" si="1622"/>
        <v>0.22967820772747663</v>
      </c>
      <c r="AV716" s="1">
        <f t="shared" si="1623"/>
        <v>0.26608466056030688</v>
      </c>
      <c r="AW716" s="1">
        <f t="shared" si="1624"/>
        <v>0.30560551531223096</v>
      </c>
      <c r="AX716" s="1">
        <f t="shared" si="1625"/>
        <v>0.34803362525515952</v>
      </c>
      <c r="AY716" s="1">
        <f t="shared" si="1626"/>
        <v>0.39308099776910199</v>
      </c>
      <c r="AZ716" s="1">
        <f t="shared" si="1627"/>
        <v>0.4403833526651183</v>
      </c>
      <c r="BA716" s="1">
        <f t="shared" si="1628"/>
        <v>0.48950837225325539</v>
      </c>
      <c r="BB716" s="1">
        <f t="shared" si="1629"/>
        <v>0.53996736857514327</v>
      </c>
      <c r="BC716" s="1">
        <f t="shared" si="1630"/>
        <v>0.59122985318895815</v>
      </c>
      <c r="BD716" s="1">
        <f t="shared" si="1631"/>
        <v>0.64274028582690401</v>
      </c>
      <c r="BE716" s="1">
        <f t="shared" si="1632"/>
        <v>0.69393611947354428</v>
      </c>
      <c r="BF716" s="1">
        <f t="shared" si="1633"/>
        <v>0.74426616576657945</v>
      </c>
      <c r="BG716" s="1">
        <f t="shared" si="1634"/>
        <v>0.7932082847350227</v>
      </c>
      <c r="BH716" s="1">
        <f t="shared" si="1635"/>
        <v>0.84028545823119727</v>
      </c>
      <c r="BI716" s="1">
        <f t="shared" si="1636"/>
        <v>0.885079431159152</v>
      </c>
      <c r="BJ716" s="1">
        <f t="shared" si="1637"/>
        <v>0.92724128637181258</v>
      </c>
      <c r="BK716" s="1">
        <f t="shared" si="1638"/>
        <v>0.96649854044668548</v>
      </c>
      <c r="BL716" s="1">
        <f t="shared" si="1639"/>
        <v>1.0026585879484939</v>
      </c>
      <c r="BM716" s="1">
        <f t="shared" si="1640"/>
        <v>1.0356085599773186</v>
      </c>
      <c r="BN716" s="1">
        <f t="shared" si="1641"/>
        <v>1.0653118790052001</v>
      </c>
      <c r="BO716" s="1">
        <f t="shared" si="1642"/>
        <v>1.0918019698802555</v>
      </c>
      <c r="BP716" s="1">
        <f t="shared" si="1643"/>
        <v>1.1151737149325447</v>
      </c>
      <c r="BQ716" s="1">
        <f t="shared" si="1644"/>
        <v>1.1355733134634327</v>
      </c>
      <c r="BR716" s="1">
        <f t="shared" si="1645"/>
        <v>1.1531872223254873</v>
      </c>
      <c r="BS716" s="1">
        <f t="shared" si="1646"/>
        <v>1.1682308196992486</v>
      </c>
      <c r="BT716" s="1">
        <f t="shared" si="1647"/>
        <v>1.1809373575022537</v>
      </c>
      <c r="BU716" s="1">
        <f t="shared" si="1648"/>
        <v>1.1915476607838129</v>
      </c>
      <c r="BV716" s="1">
        <f t="shared" si="1649"/>
        <v>1.2003009078680733</v>
      </c>
      <c r="BW716" s="1">
        <f t="shared" si="1650"/>
        <v>1.2074266956724109</v>
      </c>
      <c r="BX716" s="1">
        <f t="shared" si="1651"/>
        <v>1.2131384720209712</v>
      </c>
      <c r="BY716" s="1">
        <f t="shared" si="1652"/>
        <v>1.2176283102400007</v>
      </c>
      <c r="BZ716" s="1">
        <f t="shared" si="1653"/>
        <v>1.2210629175969088</v>
      </c>
      <c r="CA716" s="1">
        <f t="shared" si="1654"/>
        <v>1.2235807122004545</v>
      </c>
      <c r="CB716" s="1">
        <f t="shared" si="1655"/>
        <v>1.2252897741448281</v>
      </c>
      <c r="CC716" s="1">
        <f t="shared" si="1656"/>
        <v>1.2262664749543544</v>
      </c>
      <c r="CD716" s="1">
        <f t="shared" si="1657"/>
        <v>1.2265546118484372</v>
      </c>
      <c r="CE716" s="1">
        <f t="shared" si="1658"/>
        <v>1.2261649155981158</v>
      </c>
      <c r="CF716" s="1">
        <f t="shared" si="1659"/>
        <v>1.2250748573148953</v>
      </c>
      <c r="CG716" s="1">
        <f t="shared" si="1660"/>
        <v>1.2232287442113554</v>
      </c>
      <c r="CH716" s="1">
        <f t="shared" si="1661"/>
        <v>1.2205381605998127</v>
      </c>
      <c r="CI716" s="1">
        <f t="shared" si="1662"/>
        <v>1.2168828714108662</v>
      </c>
      <c r="CJ716" s="1">
        <f t="shared" si="1663"/>
        <v>1.2121123547278347</v>
      </c>
      <c r="CK716" s="1">
        <f t="shared" si="1664"/>
        <v>1.2060481611380316</v>
      </c>
      <c r="CL716" s="1">
        <f t="shared" si="1665"/>
        <v>1.1984873058758638</v>
      </c>
      <c r="CM716" s="1">
        <f t="shared" si="1666"/>
        <v>1.1892068809142897</v>
      </c>
      <c r="CN716" s="1">
        <f t="shared" si="1667"/>
        <v>1.1779700263637074</v>
      </c>
      <c r="CO716" s="1">
        <f t="shared" si="1668"/>
        <v>1.1645333241446167</v>
      </c>
      <c r="CP716" s="1">
        <f t="shared" si="1669"/>
        <v>1.1486555750590388</v>
      </c>
      <c r="CQ716" s="1">
        <f t="shared" si="1670"/>
        <v>1.1301077991989077</v>
      </c>
      <c r="CR716" s="1">
        <f t="shared" si="1671"/>
        <v>1.1086841680628989</v>
      </c>
      <c r="CS716" s="1">
        <f t="shared" si="1672"/>
        <v>1.084213446185508</v>
      </c>
      <c r="CT716" s="1">
        <f t="shared" si="1673"/>
        <v>1.056570403481816</v>
      </c>
      <c r="CU716" s="1">
        <f t="shared" si="1674"/>
        <v>1.0256865702680455</v>
      </c>
      <c r="CV716" s="1">
        <f t="shared" si="1675"/>
        <v>0.99155965742766028</v>
      </c>
      <c r="CW716" s="1">
        <f t="shared" si="1676"/>
        <v>0.95426096434544416</v>
      </c>
      <c r="CX716" s="1">
        <f t="shared" si="1677"/>
        <v>0.91394015299366682</v>
      </c>
      <c r="CY716" s="1">
        <f t="shared" si="1678"/>
        <v>0.87082687884941345</v>
      </c>
      <c r="CZ716" s="1">
        <f t="shared" si="1679"/>
        <v>0.8252289334042</v>
      </c>
      <c r="DA716" s="1">
        <f t="shared" si="1680"/>
        <v>0.77752675847906727</v>
      </c>
      <c r="DB716" s="1">
        <f t="shared" si="1681"/>
        <v>0.72816442398344294</v>
      </c>
      <c r="DC716" s="1">
        <f t="shared" si="1682"/>
        <v>0.67763739912623899</v>
      </c>
      <c r="DD716" s="1">
        <f t="shared" si="1683"/>
        <v>0.62647767162231105</v>
      </c>
      <c r="DE716" s="1">
        <f t="shared" si="1684"/>
        <v>0.57523695979539313</v>
      </c>
      <c r="DF716" s="1">
        <f t="shared" si="1685"/>
        <v>0.52446890099366295</v>
      </c>
      <c r="DG716" s="1">
        <f t="shared" si="1686"/>
        <v>0.47471117340371033</v>
      </c>
      <c r="DH716" s="1">
        <f t="shared" si="1687"/>
        <v>0.42646851031278205</v>
      </c>
      <c r="DI716" s="1">
        <f t="shared" si="1688"/>
        <v>0.38019749617968823</v>
      </c>
      <c r="DJ716" s="1">
        <f t="shared" si="1689"/>
        <v>0.33629389945477389</v>
      </c>
      <c r="DK716" s="1">
        <f t="shared" si="1690"/>
        <v>0.29508311089142542</v>
      </c>
      <c r="DL716" s="1">
        <f t="shared" si="1691"/>
        <v>0.25681403557557919</v>
      </c>
      <c r="DM716" s="1">
        <f t="shared" si="1692"/>
        <v>0.22165655204005683</v>
      </c>
      <c r="DN716" s="1">
        <f t="shared" si="1693"/>
        <v>0.1897024229199453</v>
      </c>
      <c r="DO716" s="1">
        <f t="shared" si="1694"/>
        <v>0.1609693371376284</v>
      </c>
      <c r="DP716" s="1">
        <f t="shared" si="1695"/>
        <v>0.13540759849605408</v>
      </c>
      <c r="DQ716" s="1">
        <f t="shared" si="1696"/>
        <v>0.11290885989321697</v>
      </c>
      <c r="DR716" s="1">
        <f t="shared" si="1697"/>
        <v>9.3316240803326247E-2</v>
      </c>
      <c r="DS716" s="1">
        <f t="shared" si="1698"/>
        <v>7.6435157475915769E-2</v>
      </c>
      <c r="DT716" s="1">
        <f t="shared" si="1699"/>
        <v>6.2044235023524116E-2</v>
      </c>
      <c r="DU716" s="1">
        <f t="shared" si="1700"/>
        <v>4.9905749099034384E-2</v>
      </c>
      <c r="DV716" s="1">
        <f t="shared" si="1701"/>
        <v>3.9775150818096468E-2</v>
      </c>
      <c r="DW716" s="1">
        <f t="shared" si="1702"/>
        <v>3.1409349717691416E-2</v>
      </c>
      <c r="DX716" s="1">
        <f t="shared" si="1703"/>
        <v>2.457355408349458E-2</v>
      </c>
      <c r="DY716" s="1">
        <f t="shared" si="1704"/>
        <v>1.9046585694303248E-2</v>
      </c>
      <c r="DZ716" s="1">
        <f t="shared" si="1705"/>
        <v>1.4624688975009729E-2</v>
      </c>
      <c r="EA716" s="1">
        <f t="shared" si="1706"/>
        <v>1.1123937435959852E-2</v>
      </c>
      <c r="EB716" s="1">
        <f t="shared" si="1707"/>
        <v>8.381400513382346E-3</v>
      </c>
      <c r="EC716" s="1">
        <f t="shared" si="1708"/>
        <v>6.2552713542592293E-3</v>
      </c>
      <c r="ED716" s="1">
        <f t="shared" si="1709"/>
        <v>4.6241725229709523E-3</v>
      </c>
      <c r="EE716" s="1">
        <f t="shared" si="1710"/>
        <v>3.3858552582187824E-3</v>
      </c>
      <c r="EF716" s="1">
        <f t="shared" si="1711"/>
        <v>2.4554927896876999E-3</v>
      </c>
      <c r="EG716" s="1">
        <f t="shared" si="1712"/>
        <v>1.7637435979118801E-3</v>
      </c>
      <c r="EH716" s="1">
        <f t="shared" si="1713"/>
        <v>1.254730430131683E-3</v>
      </c>
      <c r="EI716" s="1">
        <f t="shared" si="1714"/>
        <v>8.8404890503486348E-4</v>
      </c>
      <c r="EJ716" s="1">
        <f t="shared" si="1715"/>
        <v>6.1688846454100007E-4</v>
      </c>
      <c r="EK716" s="1">
        <f t="shared" si="1716"/>
        <v>4.2632028088023525E-4</v>
      </c>
      <c r="EL716" s="1">
        <f t="shared" si="1717"/>
        <v>2.9178275143207572E-4</v>
      </c>
      <c r="EM716" s="1">
        <f t="shared" si="1718"/>
        <v>1.9777598520778769E-4</v>
      </c>
      <c r="EN716" s="1">
        <f t="shared" si="1719"/>
        <v>1.3276223541637913E-4</v>
      </c>
      <c r="EO716" s="1">
        <f t="shared" si="1720"/>
        <v>8.8259203297920175E-5</v>
      </c>
      <c r="EP716" s="1">
        <f t="shared" si="1721"/>
        <v>5.8106924672546589E-5</v>
      </c>
      <c r="EQ716" s="1">
        <f t="shared" si="1722"/>
        <v>3.7885828286408035E-5</v>
      </c>
      <c r="ER716" s="1">
        <f t="shared" si="1723"/>
        <v>2.4462780073973963E-5</v>
      </c>
      <c r="ES716" s="1">
        <f t="shared" si="1724"/>
        <v>1.5642806947851859E-5</v>
      </c>
      <c r="ET716" s="1">
        <f t="shared" si="1725"/>
        <v>9.9061293679086362E-6</v>
      </c>
      <c r="EU716" s="1">
        <f t="shared" si="1726"/>
        <v>6.2126407178798714E-6</v>
      </c>
      <c r="EV716" s="1">
        <f t="shared" si="1727"/>
        <v>3.8586887826327626E-6</v>
      </c>
      <c r="EW716" s="1">
        <f t="shared" si="1728"/>
        <v>2.3736852120189731E-6</v>
      </c>
      <c r="EX716" s="1">
        <f t="shared" si="1729"/>
        <v>1.4465313843473637E-6</v>
      </c>
      <c r="EY716" s="1">
        <f t="shared" si="1730"/>
        <v>8.7401760389355361E-7</v>
      </c>
      <c r="EZ716" s="1">
        <f t="shared" si="1731"/>
        <v>5.2519898409206569E-7</v>
      </c>
      <c r="FA716" s="1">
        <f t="shared" si="1732"/>
        <v>3.1729102705918333E-7</v>
      </c>
      <c r="FB716" s="1">
        <f t="shared" si="1733"/>
        <v>1.9991051369469765E-7</v>
      </c>
      <c r="FC716" s="1">
        <f t="shared" si="1734"/>
        <v>1.4559538839069962E-7</v>
      </c>
      <c r="FD716" s="75">
        <f t="shared" si="1585"/>
        <v>1.4559538839069962E-7</v>
      </c>
    </row>
    <row r="717" spans="7:160" x14ac:dyDescent="0.35">
      <c r="G717" t="str">
        <f t="shared" si="1581"/>
        <v>Refd, t=3.51</v>
      </c>
      <c r="H717" s="76">
        <f t="shared" si="1582"/>
        <v>3.5099999999999474</v>
      </c>
      <c r="I717" s="1">
        <f t="shared" si="1583"/>
        <v>0</v>
      </c>
      <c r="J717" s="22">
        <f t="shared" si="1584"/>
        <v>5.3475725092803787E-7</v>
      </c>
      <c r="K717" s="1">
        <f t="shared" si="1586"/>
        <v>1.0533996053284975E-6</v>
      </c>
      <c r="L717" s="1">
        <f t="shared" si="1587"/>
        <v>1.9482337273400091E-6</v>
      </c>
      <c r="M717" s="1">
        <f t="shared" si="1588"/>
        <v>3.455777726965271E-6</v>
      </c>
      <c r="N717" s="1">
        <f t="shared" si="1589"/>
        <v>5.9454981983515878E-6</v>
      </c>
      <c r="O717" s="1">
        <f t="shared" si="1590"/>
        <v>9.9865118742671878E-6</v>
      </c>
      <c r="P717" s="1">
        <f t="shared" si="1591"/>
        <v>1.644352723710688E-5</v>
      </c>
      <c r="Q717" s="1">
        <f t="shared" si="1592"/>
        <v>2.661269988969792E-5</v>
      </c>
      <c r="R717" s="1">
        <f t="shared" si="1593"/>
        <v>4.2410953161190704E-5</v>
      </c>
      <c r="S717" s="1">
        <f t="shared" si="1594"/>
        <v>6.663551251746254E-5</v>
      </c>
      <c r="T717" s="1">
        <f t="shared" si="1595"/>
        <v>1.0331373903475054E-4</v>
      </c>
      <c r="U717" s="1">
        <f t="shared" si="1596"/>
        <v>1.5816652577967468E-4</v>
      </c>
      <c r="V717" s="1">
        <f t="shared" si="1597"/>
        <v>2.392111030473284E-4</v>
      </c>
      <c r="W717" s="1">
        <f t="shared" si="1598"/>
        <v>3.5753049149314284E-4</v>
      </c>
      <c r="X717" s="1">
        <f t="shared" si="1599"/>
        <v>5.2823630242505133E-4</v>
      </c>
      <c r="Y717" s="1">
        <f t="shared" si="1600"/>
        <v>7.7164824393034272E-4</v>
      </c>
      <c r="Z717" s="1">
        <f t="shared" si="1601"/>
        <v>1.1147066167988661E-3</v>
      </c>
      <c r="AA717" s="1">
        <f t="shared" si="1602"/>
        <v>1.5926223726514368E-3</v>
      </c>
      <c r="AB717" s="1">
        <f t="shared" si="1603"/>
        <v>2.2507522205878995E-3</v>
      </c>
      <c r="AC717" s="1">
        <f t="shared" si="1604"/>
        <v>3.1466634037191871E-3</v>
      </c>
      <c r="AD717" s="1">
        <f t="shared" si="1605"/>
        <v>4.3523242420879576E-3</v>
      </c>
      <c r="AE717" s="1">
        <f t="shared" si="1606"/>
        <v>5.9563231860653232E-3</v>
      </c>
      <c r="AF717" s="1">
        <f t="shared" si="1607"/>
        <v>8.0659826508224022E-3</v>
      </c>
      <c r="AG717" s="1">
        <f t="shared" si="1608"/>
        <v>1.0809196983824118E-2</v>
      </c>
      <c r="AH717" s="1">
        <f t="shared" si="1609"/>
        <v>1.433579019047853E-2</v>
      </c>
      <c r="AI717" s="1">
        <f t="shared" si="1610"/>
        <v>1.881816295996935E-2</v>
      </c>
      <c r="AJ717" s="1">
        <f t="shared" si="1611"/>
        <v>2.4450985053638404E-2</v>
      </c>
      <c r="AK717" s="1">
        <f t="shared" si="1612"/>
        <v>3.1449693238080313E-2</v>
      </c>
      <c r="AL717" s="1">
        <f t="shared" si="1613"/>
        <v>4.0047581082381822E-2</v>
      </c>
      <c r="AM717" s="1">
        <f t="shared" si="1614"/>
        <v>5.0491318228111266E-2</v>
      </c>
      <c r="AN717" s="1">
        <f t="shared" si="1615"/>
        <v>6.3034814315791346E-2</v>
      </c>
      <c r="AO717" s="1">
        <f t="shared" si="1616"/>
        <v>7.7931445121175807E-2</v>
      </c>
      <c r="AP717" s="1">
        <f t="shared" si="1617"/>
        <v>9.5424781081600851E-2</v>
      </c>
      <c r="AQ717" s="1">
        <f t="shared" si="1618"/>
        <v>0.11573809358692427</v>
      </c>
      <c r="AR717" s="1">
        <f t="shared" si="1619"/>
        <v>0.13906305161532742</v>
      </c>
      <c r="AS717" s="1">
        <f t="shared" si="1620"/>
        <v>0.1655481478094023</v>
      </c>
      <c r="AT717" s="1">
        <f t="shared" si="1621"/>
        <v>0.19528749519310371</v>
      </c>
      <c r="AU717" s="1">
        <f t="shared" si="1622"/>
        <v>0.22831070013846916</v>
      </c>
      <c r="AV717" s="1">
        <f t="shared" si="1623"/>
        <v>0.26457453266590575</v>
      </c>
      <c r="AW717" s="1">
        <f t="shared" si="1624"/>
        <v>0.3039570741012157</v>
      </c>
      <c r="AX717" s="1">
        <f t="shared" si="1625"/>
        <v>0.34625492187532936</v>
      </c>
      <c r="AY717" s="1">
        <f t="shared" si="1626"/>
        <v>0.39118387501350549</v>
      </c>
      <c r="AZ717" s="1">
        <f t="shared" si="1627"/>
        <v>0.43838332082395126</v>
      </c>
      <c r="BA717" s="1">
        <f t="shared" si="1628"/>
        <v>0.4874243081783986</v>
      </c>
      <c r="BB717" s="1">
        <f t="shared" si="1629"/>
        <v>0.53782104456786661</v>
      </c>
      <c r="BC717" s="1">
        <f t="shared" si="1630"/>
        <v>0.58904531422563755</v>
      </c>
      <c r="BD717" s="1">
        <f t="shared" si="1631"/>
        <v>0.64054310461722086</v>
      </c>
      <c r="BE717" s="1">
        <f t="shared" si="1632"/>
        <v>0.69175256788342643</v>
      </c>
      <c r="BF717" s="1">
        <f t="shared" si="1633"/>
        <v>0.74212234738022564</v>
      </c>
      <c r="BG717" s="1">
        <f t="shared" si="1634"/>
        <v>0.79112927618436257</v>
      </c>
      <c r="BH717" s="1">
        <f t="shared" si="1635"/>
        <v>0.83829450612460532</v>
      </c>
      <c r="BI717" s="1">
        <f t="shared" si="1636"/>
        <v>0.88319724709061542</v>
      </c>
      <c r="BJ717" s="1">
        <f t="shared" si="1637"/>
        <v>0.9254854750286291</v>
      </c>
      <c r="BK717" s="1">
        <f t="shared" si="1638"/>
        <v>0.96488318599033374</v>
      </c>
      <c r="BL717" s="1">
        <f t="shared" si="1639"/>
        <v>1.0011940125551231</v>
      </c>
      <c r="BM717" s="1">
        <f t="shared" si="1640"/>
        <v>1.0343012567226071</v>
      </c>
      <c r="BN717" s="1">
        <f t="shared" si="1641"/>
        <v>1.0641646101764033</v>
      </c>
      <c r="BO717" s="1">
        <f t="shared" si="1642"/>
        <v>1.0908140121865146</v>
      </c>
      <c r="BP717" s="1">
        <f t="shared" si="1643"/>
        <v>1.1143412256467702</v>
      </c>
      <c r="BQ717" s="1">
        <f t="shared" si="1644"/>
        <v>1.1348897866889338</v>
      </c>
      <c r="BR717" s="1">
        <f t="shared" si="1645"/>
        <v>1.1526440024817757</v>
      </c>
      <c r="BS717" s="1">
        <f t="shared" si="1646"/>
        <v>1.1678176398417328</v>
      </c>
      <c r="BT717" s="1">
        <f t="shared" si="1647"/>
        <v>1.1806428728828307</v>
      </c>
      <c r="BU717" s="1">
        <f t="shared" si="1648"/>
        <v>1.1913599526133092</v>
      </c>
      <c r="BV717" s="1">
        <f t="shared" si="1649"/>
        <v>1.200207937954483</v>
      </c>
      <c r="BW717" s="1">
        <f t="shared" si="1650"/>
        <v>1.2074166988570063</v>
      </c>
      <c r="BX717" s="1">
        <f t="shared" si="1651"/>
        <v>1.2132002795351395</v>
      </c>
      <c r="BY717" s="1">
        <f t="shared" si="1652"/>
        <v>1.2177516027659667</v>
      </c>
      <c r="BZ717" s="1">
        <f t="shared" si="1653"/>
        <v>1.2212384115622925</v>
      </c>
      <c r="CA717" s="1">
        <f t="shared" si="1654"/>
        <v>1.2238002864295059</v>
      </c>
      <c r="CB717" s="1">
        <f t="shared" si="1655"/>
        <v>1.225546546317704</v>
      </c>
      <c r="CC717" s="1">
        <f t="shared" si="1656"/>
        <v>1.2265548383945744</v>
      </c>
      <c r="CD717" s="1">
        <f t="shared" si="1657"/>
        <v>1.2268702430656415</v>
      </c>
      <c r="CE717" s="1">
        <f t="shared" si="1658"/>
        <v>1.2265047619252849</v>
      </c>
      <c r="CF717" s="1">
        <f t="shared" si="1659"/>
        <v>1.2254371121087084</v>
      </c>
      <c r="CG717" s="1">
        <f t="shared" si="1660"/>
        <v>1.2236128146698448</v>
      </c>
      <c r="CH717" s="1">
        <f t="shared" si="1661"/>
        <v>1.2209446305425113</v>
      </c>
      <c r="CI717" s="1">
        <f t="shared" si="1662"/>
        <v>1.2173134586135981</v>
      </c>
      <c r="CJ717" s="1">
        <f t="shared" si="1663"/>
        <v>1.2125698598506658</v>
      </c>
      <c r="CK717" s="1">
        <f t="shared" si="1664"/>
        <v>1.2065364031609578</v>
      </c>
      <c r="CL717" s="1">
        <f t="shared" si="1665"/>
        <v>1.1990110374719569</v>
      </c>
      <c r="CM717" s="1">
        <f t="shared" si="1666"/>
        <v>1.1897716765225528</v>
      </c>
      <c r="CN717" s="1">
        <f t="shared" si="1667"/>
        <v>1.1785821360076265</v>
      </c>
      <c r="CO717" s="1">
        <f t="shared" si="1668"/>
        <v>1.1651994873505753</v>
      </c>
      <c r="CP717" s="1">
        <f t="shared" si="1669"/>
        <v>1.1493827915572685</v>
      </c>
      <c r="CQ717" s="1">
        <f t="shared" si="1670"/>
        <v>1.1309030563426101</v>
      </c>
      <c r="CR717" s="1">
        <f t="shared" si="1671"/>
        <v>1.1095541288822548</v>
      </c>
      <c r="CS717" s="1">
        <f t="shared" si="1672"/>
        <v>1.0851641064065034</v>
      </c>
      <c r="CT717" s="1">
        <f t="shared" si="1673"/>
        <v>1.0576067303024856</v>
      </c>
      <c r="CU717" s="1">
        <f t="shared" si="1674"/>
        <v>1.0268121397538725</v>
      </c>
      <c r="CV717" s="1">
        <f t="shared" si="1675"/>
        <v>0.99277631059930271</v>
      </c>
      <c r="CW717" s="1">
        <f t="shared" si="1676"/>
        <v>0.95556850394897597</v>
      </c>
      <c r="CX717" s="1">
        <f t="shared" si="1677"/>
        <v>0.91533610321008085</v>
      </c>
      <c r="CY717" s="1">
        <f t="shared" si="1678"/>
        <v>0.87230632859158552</v>
      </c>
      <c r="CZ717" s="1">
        <f t="shared" si="1679"/>
        <v>0.8267844803134774</v>
      </c>
      <c r="DA717" s="1">
        <f t="shared" si="1680"/>
        <v>0.77914856541417421</v>
      </c>
      <c r="DB717" s="1">
        <f t="shared" si="1681"/>
        <v>0.72984039303388715</v>
      </c>
      <c r="DC717" s="1">
        <f t="shared" si="1682"/>
        <v>0.67935346049909273</v>
      </c>
      <c r="DD717" s="1">
        <f t="shared" si="1683"/>
        <v>0.62821817679294656</v>
      </c>
      <c r="DE717" s="1">
        <f t="shared" si="1684"/>
        <v>0.5769851607915506</v>
      </c>
      <c r="DF717" s="1">
        <f t="shared" si="1685"/>
        <v>0.52620749129764</v>
      </c>
      <c r="DG717" s="1">
        <f t="shared" si="1686"/>
        <v>0.47642286131780076</v>
      </c>
      <c r="DH717" s="1">
        <f t="shared" si="1687"/>
        <v>0.42813659318557579</v>
      </c>
      <c r="DI717" s="1">
        <f t="shared" si="1688"/>
        <v>0.38180640386967174</v>
      </c>
      <c r="DJ717" s="1">
        <f t="shared" si="1689"/>
        <v>0.33782967780740214</v>
      </c>
      <c r="DK717" s="1">
        <f t="shared" si="1690"/>
        <v>0.29653382058347416</v>
      </c>
      <c r="DL717" s="1">
        <f t="shared" si="1691"/>
        <v>0.25817004798595172</v>
      </c>
      <c r="DM717" s="1">
        <f t="shared" si="1692"/>
        <v>0.22291073123607977</v>
      </c>
      <c r="DN717" s="1">
        <f t="shared" si="1693"/>
        <v>0.19085019071663101</v>
      </c>
      <c r="DO717" s="1">
        <f t="shared" si="1694"/>
        <v>0.16200862580261899</v>
      </c>
      <c r="DP717" s="1">
        <f t="shared" si="1695"/>
        <v>0.136338702410711</v>
      </c>
      <c r="DQ717" s="1">
        <f t="shared" si="1696"/>
        <v>0.11373420284455507</v>
      </c>
      <c r="DR717" s="1">
        <f t="shared" si="1697"/>
        <v>9.404007924597492E-2</v>
      </c>
      <c r="DS717" s="1">
        <f t="shared" si="1698"/>
        <v>7.7063241930218601E-2</v>
      </c>
      <c r="DT717" s="1">
        <f t="shared" si="1699"/>
        <v>6.258345181143643E-2</v>
      </c>
      <c r="DU717" s="1">
        <f t="shared" si="1700"/>
        <v>5.0363763069125309E-2</v>
      </c>
      <c r="DV717" s="1">
        <f t="shared" si="1701"/>
        <v>4.016006689982439E-2</v>
      </c>
      <c r="DW717" s="1">
        <f t="shared" si="1702"/>
        <v>3.1729407469904047E-2</v>
      </c>
      <c r="DX717" s="1">
        <f t="shared" si="1703"/>
        <v>2.4836865281549367E-2</v>
      </c>
      <c r="DY717" s="1">
        <f t="shared" si="1704"/>
        <v>1.926092083016356E-2</v>
      </c>
      <c r="DZ717" s="1">
        <f t="shared" si="1705"/>
        <v>1.4797314662490986E-2</v>
      </c>
      <c r="EA717" s="1">
        <f t="shared" si="1706"/>
        <v>1.1261503374240327E-2</v>
      </c>
      <c r="EB717" s="1">
        <f t="shared" si="1707"/>
        <v>8.4898720283947404E-3</v>
      </c>
      <c r="EC717" s="1">
        <f t="shared" si="1708"/>
        <v>6.3399016803568518E-3</v>
      </c>
      <c r="ED717" s="1">
        <f t="shared" si="1709"/>
        <v>4.6895078959558797E-3</v>
      </c>
      <c r="EE717" s="1">
        <f t="shared" si="1710"/>
        <v>3.4357654911230922E-3</v>
      </c>
      <c r="EF717" s="1">
        <f t="shared" si="1711"/>
        <v>2.4932201767156677E-3</v>
      </c>
      <c r="EG717" s="1">
        <f t="shared" si="1712"/>
        <v>1.7919635987728747E-3</v>
      </c>
      <c r="EH717" s="1">
        <f t="shared" si="1713"/>
        <v>1.2756184811296999E-3</v>
      </c>
      <c r="EI717" s="1">
        <f t="shared" si="1714"/>
        <v>8.9934874934207711E-4</v>
      </c>
      <c r="EJ717" s="1">
        <f t="shared" si="1715"/>
        <v>6.2797847695308473E-4</v>
      </c>
      <c r="EK717" s="1">
        <f t="shared" si="1716"/>
        <v>4.342752928027679E-4</v>
      </c>
      <c r="EL717" s="1">
        <f t="shared" si="1717"/>
        <v>2.9742979811634037E-4</v>
      </c>
      <c r="EM717" s="1">
        <f t="shared" si="1718"/>
        <v>2.0174316344146939E-4</v>
      </c>
      <c r="EN717" s="1">
        <f t="shared" si="1719"/>
        <v>1.3552046218692993E-4</v>
      </c>
      <c r="EO717" s="1">
        <f t="shared" si="1720"/>
        <v>9.0157107776314929E-5</v>
      </c>
      <c r="EP717" s="1">
        <f t="shared" si="1721"/>
        <v>5.9399402564739747E-5</v>
      </c>
      <c r="EQ717" s="1">
        <f t="shared" si="1722"/>
        <v>3.8756961598014959E-5</v>
      </c>
      <c r="ER717" s="1">
        <f t="shared" si="1723"/>
        <v>2.5043902017380768E-5</v>
      </c>
      <c r="ES717" s="1">
        <f t="shared" si="1724"/>
        <v>1.6026496285954029E-5</v>
      </c>
      <c r="ET717" s="1">
        <f t="shared" si="1725"/>
        <v>1.0156873793884409E-5</v>
      </c>
      <c r="EU717" s="1">
        <f t="shared" si="1726"/>
        <v>6.3748342036671715E-6</v>
      </c>
      <c r="EV717" s="1">
        <f t="shared" si="1727"/>
        <v>3.9625384208036164E-6</v>
      </c>
      <c r="EW717" s="1">
        <f t="shared" si="1728"/>
        <v>2.4395101696991423E-6</v>
      </c>
      <c r="EX717" s="1">
        <f t="shared" si="1729"/>
        <v>1.4878478783812773E-6</v>
      </c>
      <c r="EY717" s="1">
        <f t="shared" si="1730"/>
        <v>8.9972409153604351E-7</v>
      </c>
      <c r="EZ717" s="1">
        <f t="shared" si="1731"/>
        <v>5.4110769588758524E-7</v>
      </c>
      <c r="FA717" s="1">
        <f t="shared" si="1732"/>
        <v>3.2719684612342722E-7</v>
      </c>
      <c r="FB717" s="1">
        <f t="shared" si="1733"/>
        <v>2.0634679660646362E-7</v>
      </c>
      <c r="FC717" s="1">
        <f t="shared" si="1734"/>
        <v>1.5039978774011226E-7</v>
      </c>
      <c r="FD717" s="75">
        <f t="shared" si="1585"/>
        <v>1.5039978774011226E-7</v>
      </c>
    </row>
    <row r="718" spans="7:160" x14ac:dyDescent="0.35">
      <c r="G718" t="str">
        <f t="shared" si="1581"/>
        <v>Refd, t=3.51</v>
      </c>
      <c r="H718" s="76">
        <f t="shared" si="1582"/>
        <v>3.5149999999999473</v>
      </c>
      <c r="I718" s="1">
        <f t="shared" si="1583"/>
        <v>0</v>
      </c>
      <c r="J718" s="22">
        <f t="shared" si="1584"/>
        <v>5.2884215712081703E-7</v>
      </c>
      <c r="K718" s="1">
        <f t="shared" si="1586"/>
        <v>1.0417529189163844E-6</v>
      </c>
      <c r="L718" s="1">
        <f t="shared" si="1587"/>
        <v>1.9267104890546429E-6</v>
      </c>
      <c r="M718" s="1">
        <f t="shared" si="1588"/>
        <v>3.4176428709765608E-6</v>
      </c>
      <c r="N718" s="1">
        <f t="shared" si="1589"/>
        <v>5.8799878722941471E-6</v>
      </c>
      <c r="O718" s="1">
        <f t="shared" si="1590"/>
        <v>9.8766891657042285E-6</v>
      </c>
      <c r="P718" s="1">
        <f t="shared" si="1591"/>
        <v>1.6263136183106977E-5</v>
      </c>
      <c r="Q718" s="1">
        <f t="shared" si="1592"/>
        <v>2.6321622906665465E-5</v>
      </c>
      <c r="R718" s="1">
        <f t="shared" si="1593"/>
        <v>4.1948757614145206E-5</v>
      </c>
      <c r="S718" s="1">
        <f t="shared" si="1594"/>
        <v>6.5912433462799171E-5</v>
      </c>
      <c r="T718" s="1">
        <f t="shared" si="1595"/>
        <v>1.0219829201471055E-4</v>
      </c>
      <c r="U718" s="1">
        <f t="shared" si="1596"/>
        <v>1.5646878539606052E-4</v>
      </c>
      <c r="V718" s="1">
        <f t="shared" si="1597"/>
        <v>2.3666053534764252E-4</v>
      </c>
      <c r="W718" s="1">
        <f t="shared" si="1598"/>
        <v>3.5374711346857298E-4</v>
      </c>
      <c r="X718" s="1">
        <f t="shared" si="1599"/>
        <v>5.2269389025987739E-4</v>
      </c>
      <c r="Y718" s="1">
        <f t="shared" si="1600"/>
        <v>7.6362836044463738E-4</v>
      </c>
      <c r="Z718" s="1">
        <f t="shared" si="1601"/>
        <v>1.1032424208333054E-3</v>
      </c>
      <c r="AA718" s="1">
        <f t="shared" si="1602"/>
        <v>1.5764315543831252E-3</v>
      </c>
      <c r="AB718" s="1">
        <f t="shared" si="1603"/>
        <v>2.2281590195989821E-3</v>
      </c>
      <c r="AC718" s="1">
        <f t="shared" si="1604"/>
        <v>3.1155105439013304E-3</v>
      </c>
      <c r="AD718" s="1">
        <f t="shared" si="1605"/>
        <v>4.3098767735275222E-3</v>
      </c>
      <c r="AE718" s="1">
        <f t="shared" si="1606"/>
        <v>5.8991676453287135E-3</v>
      </c>
      <c r="AF718" s="1">
        <f t="shared" si="1607"/>
        <v>7.9899265868270102E-3</v>
      </c>
      <c r="AG718" s="1">
        <f t="shared" si="1608"/>
        <v>1.0709175651614607E-2</v>
      </c>
      <c r="AH718" s="1">
        <f t="shared" si="1609"/>
        <v>1.4205788946707775E-2</v>
      </c>
      <c r="AI718" s="1">
        <f t="shared" si="1610"/>
        <v>1.8651165412947705E-2</v>
      </c>
      <c r="AJ718" s="1">
        <f t="shared" si="1611"/>
        <v>2.4238958102385293E-2</v>
      </c>
      <c r="AK718" s="1">
        <f t="shared" si="1612"/>
        <v>3.118362053507126E-2</v>
      </c>
      <c r="AL718" s="1">
        <f t="shared" si="1613"/>
        <v>3.9717555936649829E-2</v>
      </c>
      <c r="AM718" s="1">
        <f t="shared" si="1614"/>
        <v>5.0086705330911946E-2</v>
      </c>
      <c r="AN718" s="1">
        <f t="shared" si="1615"/>
        <v>6.2544486796350093E-2</v>
      </c>
      <c r="AO718" s="1">
        <f t="shared" si="1616"/>
        <v>7.7344099309996195E-2</v>
      </c>
      <c r="AP718" s="1">
        <f t="shared" si="1617"/>
        <v>9.4729326095056132E-2</v>
      </c>
      <c r="AQ718" s="1">
        <f t="shared" si="1618"/>
        <v>0.11492410672368114</v>
      </c>
      <c r="AR718" s="1">
        <f t="shared" si="1619"/>
        <v>0.13812128399835516</v>
      </c>
      <c r="AS718" s="1">
        <f t="shared" si="1620"/>
        <v>0.16447105827247285</v>
      </c>
      <c r="AT718" s="1">
        <f t="shared" si="1621"/>
        <v>0.19406978474004152</v>
      </c>
      <c r="AU718" s="1">
        <f t="shared" si="1622"/>
        <v>0.22694981506374551</v>
      </c>
      <c r="AV718" s="1">
        <f t="shared" si="1623"/>
        <v>0.26307110223225594</v>
      </c>
      <c r="AW718" s="1">
        <f t="shared" si="1624"/>
        <v>0.30231524900830892</v>
      </c>
      <c r="AX718" s="1">
        <f t="shared" si="1625"/>
        <v>0.34448258290209277</v>
      </c>
      <c r="AY718" s="1">
        <f t="shared" si="1626"/>
        <v>0.38929268719173804</v>
      </c>
      <c r="AZ718" s="1">
        <f t="shared" si="1627"/>
        <v>0.43638861702581377</v>
      </c>
      <c r="BA718" s="1">
        <f t="shared" si="1628"/>
        <v>0.485344796509943</v>
      </c>
      <c r="BB718" s="1">
        <f t="shared" si="1629"/>
        <v>0.53567834564164463</v>
      </c>
      <c r="BC718" s="1">
        <f t="shared" si="1630"/>
        <v>0.58686334625102154</v>
      </c>
      <c r="BD718" s="1">
        <f t="shared" si="1631"/>
        <v>0.63834734523857073</v>
      </c>
      <c r="BE718" s="1">
        <f t="shared" si="1632"/>
        <v>0.68956923079775245</v>
      </c>
      <c r="BF718" s="1">
        <f t="shared" si="1633"/>
        <v>0.73997751811908596</v>
      </c>
      <c r="BG718" s="1">
        <f t="shared" si="1634"/>
        <v>0.78904805444703718</v>
      </c>
      <c r="BH718" s="1">
        <f t="shared" si="1635"/>
        <v>0.83630020142425843</v>
      </c>
      <c r="BI718" s="1">
        <f t="shared" si="1636"/>
        <v>0.88131067030168864</v>
      </c>
      <c r="BJ718" s="1">
        <f t="shared" si="1637"/>
        <v>0.92372436112610334</v>
      </c>
      <c r="BK718" s="1">
        <f t="shared" si="1638"/>
        <v>0.96326177356590315</v>
      </c>
      <c r="BL718" s="1">
        <f t="shared" si="1639"/>
        <v>0.99972279450469348</v>
      </c>
      <c r="BM718" s="1">
        <f t="shared" si="1640"/>
        <v>1.0329869048472839</v>
      </c>
      <c r="BN718" s="1">
        <f t="shared" si="1641"/>
        <v>1.0630100653362426</v>
      </c>
      <c r="BO718" s="1">
        <f t="shared" si="1642"/>
        <v>1.0898187219863618</v>
      </c>
      <c r="BP718" s="1">
        <f t="shared" si="1643"/>
        <v>1.1135015041082716</v>
      </c>
      <c r="BQ718" s="1">
        <f t="shared" si="1644"/>
        <v>1.1341992654073034</v>
      </c>
      <c r="BR718" s="1">
        <f t="shared" si="1645"/>
        <v>1.1520941405372846</v>
      </c>
      <c r="BS718" s="1">
        <f t="shared" si="1646"/>
        <v>1.1673982601252708</v>
      </c>
      <c r="BT718" s="1">
        <f t="shared" si="1647"/>
        <v>1.1803426951674338</v>
      </c>
      <c r="BU718" s="1">
        <f t="shared" si="1648"/>
        <v>1.1911670981585276</v>
      </c>
      <c r="BV718" s="1">
        <f t="shared" si="1649"/>
        <v>1.2001103860715412</v>
      </c>
      <c r="BW718" s="1">
        <f t="shared" si="1650"/>
        <v>1.2074026820688055</v>
      </c>
      <c r="BX718" s="1">
        <f t="shared" si="1651"/>
        <v>1.21325861015313</v>
      </c>
      <c r="BY718" s="1">
        <f t="shared" si="1652"/>
        <v>1.217871929379414</v>
      </c>
      <c r="BZ718" s="1">
        <f t="shared" si="1653"/>
        <v>1.2214114087161243</v>
      </c>
      <c r="CA718" s="1">
        <f t="shared" si="1654"/>
        <v>1.2240177844081528</v>
      </c>
      <c r="CB718" s="1">
        <f t="shared" si="1655"/>
        <v>1.2258016103371856</v>
      </c>
      <c r="CC718" s="1">
        <f t="shared" si="1656"/>
        <v>1.2268418076322565</v>
      </c>
      <c r="CD718" s="1">
        <f t="shared" si="1657"/>
        <v>1.2271847399196865</v>
      </c>
      <c r="CE718" s="1">
        <f t="shared" si="1658"/>
        <v>1.2268436808570218</v>
      </c>
      <c r="CF718" s="1">
        <f t="shared" si="1659"/>
        <v>1.22579859559107</v>
      </c>
      <c r="CG718" s="1">
        <f t="shared" si="1660"/>
        <v>1.2239962213809152</v>
      </c>
      <c r="CH718" s="1">
        <f t="shared" si="1661"/>
        <v>1.2213504982544043</v>
      </c>
      <c r="CI718" s="1">
        <f t="shared" si="1662"/>
        <v>1.2177434614839109</v>
      </c>
      <c r="CJ718" s="1">
        <f t="shared" si="1663"/>
        <v>1.2130267572707587</v>
      </c>
      <c r="CK718" s="1">
        <f t="shared" si="1664"/>
        <v>1.2070239751832827</v>
      </c>
      <c r="CL718" s="1">
        <f t="shared" si="1665"/>
        <v>1.1995340003377153</v>
      </c>
      <c r="CM718" s="1">
        <f t="shared" si="1666"/>
        <v>1.1903355711203287</v>
      </c>
      <c r="CN718" s="1">
        <f t="shared" si="1667"/>
        <v>1.1791931823481041</v>
      </c>
      <c r="CO718" s="1">
        <f t="shared" si="1668"/>
        <v>1.1658643994166149</v>
      </c>
      <c r="CP718" s="1">
        <f t="shared" si="1669"/>
        <v>1.150108549180284</v>
      </c>
      <c r="CQ718" s="1">
        <f t="shared" si="1670"/>
        <v>1.1316966339718821</v>
      </c>
      <c r="CR718" s="1">
        <f t="shared" si="1671"/>
        <v>1.1104221850602236</v>
      </c>
      <c r="CS718" s="1">
        <f t="shared" si="1672"/>
        <v>1.0861126421476752</v>
      </c>
      <c r="CT718" s="1">
        <f t="shared" si="1673"/>
        <v>1.0586407290171904</v>
      </c>
      <c r="CU718" s="1">
        <f t="shared" si="1674"/>
        <v>1.0279352054210071</v>
      </c>
      <c r="CV718" s="1">
        <f t="shared" si="1675"/>
        <v>0.99399032411260513</v>
      </c>
      <c r="CW718" s="1">
        <f t="shared" si="1676"/>
        <v>0.95687331950377807</v>
      </c>
      <c r="CX718" s="1">
        <f t="shared" si="1677"/>
        <v>0.91672930690527277</v>
      </c>
      <c r="CY718" s="1">
        <f t="shared" si="1678"/>
        <v>0.87378307986764281</v>
      </c>
      <c r="CZ718" s="1">
        <f t="shared" si="1679"/>
        <v>0.82833745337516185</v>
      </c>
      <c r="DA718" s="1">
        <f t="shared" si="1680"/>
        <v>0.78076800253411627</v>
      </c>
      <c r="DB718" s="1">
        <f t="shared" si="1681"/>
        <v>0.73151427493623167</v>
      </c>
      <c r="DC718" s="1">
        <f t="shared" si="1682"/>
        <v>0.68106779139190088</v>
      </c>
      <c r="DD718" s="1">
        <f t="shared" si="1683"/>
        <v>0.62995737369548954</v>
      </c>
      <c r="DE718" s="1">
        <f t="shared" si="1684"/>
        <v>0.57873252929521668</v>
      </c>
      <c r="DF718" s="1">
        <f t="shared" si="1685"/>
        <v>0.52794576350376443</v>
      </c>
      <c r="DG718" s="1">
        <f t="shared" si="1686"/>
        <v>0.47813476702074953</v>
      </c>
      <c r="DH718" s="1">
        <f t="shared" si="1687"/>
        <v>0.42980543286492723</v>
      </c>
      <c r="DI718" s="1">
        <f t="shared" si="1688"/>
        <v>0.38341659196096645</v>
      </c>
      <c r="DJ718" s="1">
        <f t="shared" si="1689"/>
        <v>0.33936722703854938</v>
      </c>
      <c r="DK718" s="1">
        <f t="shared" si="1690"/>
        <v>0.29798674265882774</v>
      </c>
      <c r="DL718" s="1">
        <f t="shared" si="1691"/>
        <v>0.25952865213044529</v>
      </c>
      <c r="DM718" s="1">
        <f t="shared" si="1692"/>
        <v>0.22416780948171353</v>
      </c>
      <c r="DN718" s="1">
        <f t="shared" si="1693"/>
        <v>0.19200108664252558</v>
      </c>
      <c r="DO718" s="1">
        <f t="shared" si="1694"/>
        <v>0.1630511910389951</v>
      </c>
      <c r="DP718" s="1">
        <f t="shared" si="1695"/>
        <v>0.13727315196249329</v>
      </c>
      <c r="DQ718" s="1">
        <f t="shared" si="1696"/>
        <v>0.11456288568352394</v>
      </c>
      <c r="DR718" s="1">
        <f t="shared" si="1697"/>
        <v>9.4767184330846493E-2</v>
      </c>
      <c r="DS718" s="1">
        <f t="shared" si="1698"/>
        <v>7.769446169805852E-2</v>
      </c>
      <c r="DT718" s="1">
        <f t="shared" si="1699"/>
        <v>6.3125625281094291E-2</v>
      </c>
      <c r="DU718" s="1">
        <f t="shared" si="1700"/>
        <v>5.0824519207084522E-2</v>
      </c>
      <c r="DV718" s="1">
        <f t="shared" si="1701"/>
        <v>4.0547486140680482E-2</v>
      </c>
      <c r="DW718" s="1">
        <f t="shared" si="1702"/>
        <v>3.2051715650289539E-2</v>
      </c>
      <c r="DX718" s="1">
        <f t="shared" si="1703"/>
        <v>2.5102170154092437E-2</v>
      </c>
      <c r="DY718" s="1">
        <f t="shared" si="1704"/>
        <v>1.9476997168206073E-2</v>
      </c>
      <c r="DZ718" s="1">
        <f t="shared" si="1705"/>
        <v>1.4971440085021329E-2</v>
      </c>
      <c r="EA718" s="1">
        <f t="shared" si="1706"/>
        <v>1.140034367115717E-2</v>
      </c>
      <c r="EB718" s="1">
        <f t="shared" si="1707"/>
        <v>8.5994121140941064E-3</v>
      </c>
      <c r="EC718" s="1">
        <f t="shared" si="1708"/>
        <v>6.4254164226139202E-3</v>
      </c>
      <c r="ED718" s="1">
        <f t="shared" si="1709"/>
        <v>4.7555659498866613E-3</v>
      </c>
      <c r="EE718" s="1">
        <f t="shared" si="1710"/>
        <v>3.4862588430487492E-3</v>
      </c>
      <c r="EF718" s="1">
        <f t="shared" si="1711"/>
        <v>2.531412254204249E-3</v>
      </c>
      <c r="EG718" s="1">
        <f t="shared" si="1712"/>
        <v>1.820549391475496E-3</v>
      </c>
      <c r="EH718" s="1">
        <f t="shared" si="1713"/>
        <v>1.2967909974565676E-3</v>
      </c>
      <c r="EI718" s="1">
        <f t="shared" si="1714"/>
        <v>9.148671712223928E-4</v>
      </c>
      <c r="EJ718" s="1">
        <f t="shared" si="1715"/>
        <v>6.3923445337130493E-4</v>
      </c>
      <c r="EK718" s="1">
        <f t="shared" si="1716"/>
        <v>4.4235484254947713E-4</v>
      </c>
      <c r="EL718" s="1">
        <f t="shared" si="1717"/>
        <v>3.031692105809838E-4</v>
      </c>
      <c r="EM718" s="1">
        <f t="shared" si="1718"/>
        <v>2.0577805648503076E-4</v>
      </c>
      <c r="EN718" s="1">
        <f t="shared" si="1719"/>
        <v>1.3832776352102342E-4</v>
      </c>
      <c r="EO718" s="1">
        <f t="shared" si="1720"/>
        <v>9.2090173520105627E-5</v>
      </c>
      <c r="EP718" s="1">
        <f t="shared" si="1721"/>
        <v>6.0716788562263867E-5</v>
      </c>
      <c r="EQ718" s="1">
        <f t="shared" si="1722"/>
        <v>3.9645541718617064E-5</v>
      </c>
      <c r="ER718" s="1">
        <f t="shared" si="1723"/>
        <v>2.5637108212465032E-5</v>
      </c>
      <c r="ES718" s="1">
        <f t="shared" si="1724"/>
        <v>1.6418462758859563E-5</v>
      </c>
      <c r="ET718" s="1">
        <f t="shared" si="1725"/>
        <v>1.0413225140972812E-5</v>
      </c>
      <c r="EU718" s="1">
        <f t="shared" si="1726"/>
        <v>6.5407841822009024E-6</v>
      </c>
      <c r="EV718" s="1">
        <f t="shared" si="1727"/>
        <v>4.0688774497284398E-6</v>
      </c>
      <c r="EW718" s="1">
        <f t="shared" si="1728"/>
        <v>2.5069671543269941E-6</v>
      </c>
      <c r="EX718" s="1">
        <f t="shared" si="1729"/>
        <v>1.5302232975911452E-6</v>
      </c>
      <c r="EY718" s="1">
        <f t="shared" si="1730"/>
        <v>9.2611141410547203E-7</v>
      </c>
      <c r="EZ718" s="1">
        <f t="shared" si="1731"/>
        <v>5.5745185592747303E-7</v>
      </c>
      <c r="FA718" s="1">
        <f t="shared" si="1732"/>
        <v>3.373830908388972E-7</v>
      </c>
      <c r="FB718" s="1">
        <f t="shared" si="1733"/>
        <v>2.1297156890155448E-7</v>
      </c>
      <c r="FC718" s="1">
        <f t="shared" si="1734"/>
        <v>1.5534866300357E-7</v>
      </c>
      <c r="FD718" s="75">
        <f t="shared" si="1585"/>
        <v>1.5534866300357E-7</v>
      </c>
    </row>
    <row r="719" spans="7:160" x14ac:dyDescent="0.35">
      <c r="G719" t="str">
        <f t="shared" ref="G719:G782" si="1735">$G$14&amp;", t="&amp;ROUND(H719,2)</f>
        <v>Refd, t=3.52</v>
      </c>
      <c r="H719" s="76">
        <f t="shared" si="1582"/>
        <v>3.5199999999999472</v>
      </c>
      <c r="I719" s="1">
        <f t="shared" si="1583"/>
        <v>0</v>
      </c>
      <c r="J719" s="22">
        <f t="shared" si="1584"/>
        <v>5.2299275504475192E-7</v>
      </c>
      <c r="K719" s="1">
        <f t="shared" si="1586"/>
        <v>1.0302355633867707E-6</v>
      </c>
      <c r="L719" s="1">
        <f t="shared" si="1587"/>
        <v>1.9054261954251532E-6</v>
      </c>
      <c r="M719" s="1">
        <f t="shared" si="1588"/>
        <v>3.3799311784649773E-6</v>
      </c>
      <c r="N719" s="1">
        <f t="shared" si="1589"/>
        <v>5.8152039161522525E-6</v>
      </c>
      <c r="O719" s="1">
        <f t="shared" si="1590"/>
        <v>9.7680827093346885E-6</v>
      </c>
      <c r="P719" s="1">
        <f t="shared" si="1591"/>
        <v>1.608473950160093E-5</v>
      </c>
      <c r="Q719" s="1">
        <f t="shared" si="1592"/>
        <v>2.6033756562028733E-5</v>
      </c>
      <c r="R719" s="1">
        <f t="shared" si="1593"/>
        <v>4.1491644740084041E-5</v>
      </c>
      <c r="S719" s="1">
        <f t="shared" si="1594"/>
        <v>6.5197275527305201E-5</v>
      </c>
      <c r="T719" s="1">
        <f t="shared" si="1595"/>
        <v>1.0109500683257932E-4</v>
      </c>
      <c r="U719" s="1">
        <f t="shared" si="1596"/>
        <v>1.5478945072130198E-4</v>
      </c>
      <c r="V719" s="1">
        <f t="shared" si="1597"/>
        <v>2.3413743389686796E-4</v>
      </c>
      <c r="W719" s="1">
        <f t="shared" si="1598"/>
        <v>3.5000415990747399E-4</v>
      </c>
      <c r="X719" s="1">
        <f t="shared" si="1599"/>
        <v>5.172101672783273E-4</v>
      </c>
      <c r="Y719" s="1">
        <f t="shared" si="1600"/>
        <v>7.5569253655472901E-4</v>
      </c>
      <c r="Z719" s="1">
        <f t="shared" si="1601"/>
        <v>1.091897009629778E-3</v>
      </c>
      <c r="AA719" s="1">
        <f t="shared" si="1602"/>
        <v>1.5604063488663877E-3</v>
      </c>
      <c r="AB719" s="1">
        <f t="shared" si="1603"/>
        <v>2.2057936383465793E-3</v>
      </c>
      <c r="AC719" s="1">
        <f t="shared" si="1604"/>
        <v>3.0846668914056921E-3</v>
      </c>
      <c r="AD719" s="1">
        <f t="shared" si="1605"/>
        <v>4.2678433598258118E-3</v>
      </c>
      <c r="AE719" s="1">
        <f t="shared" si="1606"/>
        <v>5.8425591175522134E-3</v>
      </c>
      <c r="AF719" s="1">
        <f t="shared" si="1607"/>
        <v>7.9145834482580862E-3</v>
      </c>
      <c r="AG719" s="1">
        <f t="shared" si="1608"/>
        <v>1.0610070889073968E-2</v>
      </c>
      <c r="AH719" s="1">
        <f t="shared" si="1609"/>
        <v>1.4076950013854271E-2</v>
      </c>
      <c r="AI719" s="1">
        <f t="shared" si="1610"/>
        <v>1.8485621538994284E-2</v>
      </c>
      <c r="AJ719" s="1">
        <f t="shared" si="1611"/>
        <v>2.4028723989953361E-2</v>
      </c>
      <c r="AK719" s="1">
        <f t="shared" si="1612"/>
        <v>3.091972793525426E-2</v>
      </c>
      <c r="AL719" s="1">
        <f t="shared" si="1613"/>
        <v>3.9390144107521959E-2</v>
      </c>
      <c r="AM719" s="1">
        <f t="shared" si="1614"/>
        <v>4.9685179798873803E-2</v>
      </c>
      <c r="AN719" s="1">
        <f t="shared" si="1615"/>
        <v>6.2057753021656038E-2</v>
      </c>
      <c r="AO719" s="1">
        <f t="shared" si="1616"/>
        <v>7.676087378929787E-2</v>
      </c>
      <c r="AP719" s="1">
        <f t="shared" si="1617"/>
        <v>9.4038522230639285E-2</v>
      </c>
      <c r="AQ719" s="1">
        <f t="shared" si="1618"/>
        <v>0.11411528671849573</v>
      </c>
      <c r="AR719" s="1">
        <f t="shared" si="1619"/>
        <v>0.13718516151608637</v>
      </c>
      <c r="AS719" s="1">
        <f t="shared" si="1620"/>
        <v>0.16340003018104407</v>
      </c>
      <c r="AT719" s="1">
        <f t="shared" si="1621"/>
        <v>0.1928584645714376</v>
      </c>
      <c r="AU719" s="1">
        <f t="shared" si="1622"/>
        <v>0.22559553653623979</v>
      </c>
      <c r="AV719" s="1">
        <f t="shared" si="1623"/>
        <v>0.26157435890869257</v>
      </c>
      <c r="AW719" s="1">
        <f t="shared" si="1624"/>
        <v>0.30068003639433744</v>
      </c>
      <c r="AX719" s="1">
        <f t="shared" si="1625"/>
        <v>0.34271661230787348</v>
      </c>
      <c r="AY719" s="1">
        <f t="shared" si="1626"/>
        <v>0.38740744651707437</v>
      </c>
      <c r="AZ719" s="1">
        <f t="shared" si="1627"/>
        <v>0.43439926201900692</v>
      </c>
      <c r="BA719" s="1">
        <f t="shared" si="1628"/>
        <v>0.48326986644416875</v>
      </c>
      <c r="BB719" s="1">
        <f t="shared" si="1629"/>
        <v>0.53353930894970125</v>
      </c>
      <c r="BC719" s="1">
        <f t="shared" si="1630"/>
        <v>0.58468399348437017</v>
      </c>
      <c r="BD719" s="1">
        <f t="shared" si="1631"/>
        <v>0.63615305771767738</v>
      </c>
      <c r="BE719" s="1">
        <f t="shared" si="1632"/>
        <v>0.68738616248345441</v>
      </c>
      <c r="BF719" s="1">
        <f t="shared" si="1633"/>
        <v>0.73783173469629659</v>
      </c>
      <c r="BG719" s="1">
        <f t="shared" si="1634"/>
        <v>0.78696467676049731</v>
      </c>
      <c r="BH719" s="1">
        <f t="shared" si="1635"/>
        <v>0.83430259995030431</v>
      </c>
      <c r="BI719" s="1">
        <f t="shared" si="1636"/>
        <v>0.87941975334282529</v>
      </c>
      <c r="BJ719" s="1">
        <f t="shared" si="1637"/>
        <v>0.9219579922830724</v>
      </c>
      <c r="BK719" s="1">
        <f t="shared" si="1638"/>
        <v>0.96163434447503504</v>
      </c>
      <c r="BL719" s="1">
        <f t="shared" si="1639"/>
        <v>0.99824496773683802</v>
      </c>
      <c r="BM719" s="1">
        <f t="shared" si="1640"/>
        <v>1.0316655302639348</v>
      </c>
      <c r="BN719" s="1">
        <f t="shared" si="1641"/>
        <v>1.06184826209703</v>
      </c>
      <c r="BO719" s="1">
        <f t="shared" si="1642"/>
        <v>1.0888161086963593</v>
      </c>
      <c r="BP719" s="1">
        <f t="shared" si="1643"/>
        <v>1.1126545519830027</v>
      </c>
      <c r="BQ719" s="1">
        <f t="shared" si="1644"/>
        <v>1.1335017442641975</v>
      </c>
      <c r="BR719" s="1">
        <f t="shared" si="1645"/>
        <v>1.1515376250649472</v>
      </c>
      <c r="BS719" s="1">
        <f t="shared" si="1646"/>
        <v>1.1669726641408604</v>
      </c>
      <c r="BT719" s="1">
        <f t="shared" si="1647"/>
        <v>1.1800368041250588</v>
      </c>
      <c r="BU719" s="1">
        <f t="shared" si="1648"/>
        <v>1.1909690745268364</v>
      </c>
      <c r="BV719" s="1">
        <f t="shared" si="1649"/>
        <v>1.2000082277667328</v>
      </c>
      <c r="BW719" s="1">
        <f t="shared" si="1650"/>
        <v>1.2073846202919514</v>
      </c>
      <c r="BX719" s="1">
        <f t="shared" si="1651"/>
        <v>1.2133134391544735</v>
      </c>
      <c r="BY719" s="1">
        <f t="shared" si="1652"/>
        <v>1.2179892663576306</v>
      </c>
      <c r="BZ719" s="1">
        <f t="shared" si="1653"/>
        <v>1.2215818868739492</v>
      </c>
      <c r="CA719" s="1">
        <f t="shared" si="1654"/>
        <v>1.2242331858744711</v>
      </c>
      <c r="CB719" s="1">
        <f t="shared" si="1655"/>
        <v>1.2260549481062939</v>
      </c>
      <c r="CC719" s="1">
        <f t="shared" si="1656"/>
        <v>1.2271273668563567</v>
      </c>
      <c r="CD719" s="1">
        <f t="shared" si="1657"/>
        <v>1.2274980889088798</v>
      </c>
      <c r="CE719" s="1">
        <f t="shared" si="1658"/>
        <v>1.2271816611516859</v>
      </c>
      <c r="CF719" s="1">
        <f t="shared" si="1659"/>
        <v>1.2261592986821779</v>
      </c>
      <c r="CG719" s="1">
        <f t="shared" si="1660"/>
        <v>1.2243789573006143</v>
      </c>
      <c r="CH719" s="1">
        <f t="shared" si="1661"/>
        <v>1.2217557585909307</v>
      </c>
      <c r="CI719" s="1">
        <f t="shared" si="1662"/>
        <v>1.2181728766424598</v>
      </c>
      <c r="CJ719" s="1">
        <f t="shared" si="1663"/>
        <v>1.2134830452499825</v>
      </c>
      <c r="CK719" s="1">
        <f t="shared" si="1664"/>
        <v>1.2075108769972982</v>
      </c>
      <c r="CL719" s="1">
        <f t="shared" si="1665"/>
        <v>1.2000561956968216</v>
      </c>
      <c r="CM719" s="1">
        <f t="shared" si="1666"/>
        <v>1.1908985672700765</v>
      </c>
      <c r="CN719" s="1">
        <f t="shared" si="1667"/>
        <v>1.1798031691917832</v>
      </c>
      <c r="CO719" s="1">
        <f t="shared" si="1668"/>
        <v>1.1665280652866121</v>
      </c>
      <c r="CP719" s="1">
        <f t="shared" si="1669"/>
        <v>1.1508328538787294</v>
      </c>
      <c r="CQ719" s="1">
        <f t="shared" si="1670"/>
        <v>1.1324885388795474</v>
      </c>
      <c r="CR719" s="1">
        <f t="shared" si="1671"/>
        <v>1.1112883440244274</v>
      </c>
      <c r="CS719" s="1">
        <f t="shared" si="1672"/>
        <v>1.0870590612158446</v>
      </c>
      <c r="CT719" s="1">
        <f t="shared" si="1673"/>
        <v>1.0596724075071084</v>
      </c>
      <c r="CU719" s="1">
        <f t="shared" si="1674"/>
        <v>1.0290557748751212</v>
      </c>
      <c r="CV719" s="1">
        <f t="shared" si="1675"/>
        <v>0.99520170491274784</v>
      </c>
      <c r="CW719" s="1">
        <f t="shared" si="1676"/>
        <v>0.95817541688990504</v>
      </c>
      <c r="CX719" s="1">
        <f t="shared" si="1677"/>
        <v>0.91811976849026411</v>
      </c>
      <c r="CY719" s="1">
        <f t="shared" si="1678"/>
        <v>0.8752571352403995</v>
      </c>
      <c r="CZ719" s="1">
        <f t="shared" si="1679"/>
        <v>0.82988785297526613</v>
      </c>
      <c r="DA719" s="1">
        <f t="shared" si="1680"/>
        <v>0.7823850677956028</v>
      </c>
      <c r="DB719" s="1">
        <f t="shared" si="1681"/>
        <v>0.73318606506428374</v>
      </c>
      <c r="DC719" s="1">
        <f t="shared" si="1682"/>
        <v>0.68278038455866708</v>
      </c>
      <c r="DD719" s="1">
        <f t="shared" si="1683"/>
        <v>0.63169525255470849</v>
      </c>
      <c r="DE719" s="1">
        <f t="shared" si="1684"/>
        <v>0.5804790532222468</v>
      </c>
      <c r="DF719" s="1">
        <f t="shared" si="1685"/>
        <v>0.52968370356213501</v>
      </c>
      <c r="DG719" s="1">
        <f t="shared" si="1686"/>
        <v>0.47984687494689454</v>
      </c>
      <c r="DH719" s="1">
        <f t="shared" si="1687"/>
        <v>0.43147501280217887</v>
      </c>
      <c r="DI719" s="1">
        <f t="shared" si="1688"/>
        <v>0.38502804350711367</v>
      </c>
      <c r="DJ719" s="1">
        <f t="shared" si="1689"/>
        <v>0.3409065304073704</v>
      </c>
      <c r="DK719" s="1">
        <f t="shared" si="1690"/>
        <v>0.29944186116859378</v>
      </c>
      <c r="DL719" s="1">
        <f t="shared" si="1691"/>
        <v>0.26088983338785643</v>
      </c>
      <c r="DM719" s="1">
        <f t="shared" si="1692"/>
        <v>0.22542777393945215</v>
      </c>
      <c r="DN719" s="1">
        <f t="shared" si="1693"/>
        <v>0.19315509999753991</v>
      </c>
      <c r="DO719" s="1">
        <f t="shared" si="1694"/>
        <v>0.16409702452099004</v>
      </c>
      <c r="DP719" s="1">
        <f t="shared" si="1695"/>
        <v>0.13821094131424166</v>
      </c>
      <c r="DQ719" s="1">
        <f t="shared" si="1696"/>
        <v>0.11539490505601192</v>
      </c>
      <c r="DR719" s="1">
        <f t="shared" si="1697"/>
        <v>9.5497555071950124E-2</v>
      </c>
      <c r="DS719" s="1">
        <f t="shared" si="1698"/>
        <v>7.832881795397055E-2</v>
      </c>
      <c r="DT719" s="1">
        <f t="shared" si="1699"/>
        <v>6.3670758488337448E-2</v>
      </c>
      <c r="DU719" s="1">
        <f t="shared" si="1700"/>
        <v>5.1288022122535415E-2</v>
      </c>
      <c r="DV719" s="1">
        <f t="shared" si="1701"/>
        <v>4.0937414351845787E-2</v>
      </c>
      <c r="DW719" s="1">
        <f t="shared" si="1702"/>
        <v>3.2376280916728728E-2</v>
      </c>
      <c r="DX719" s="1">
        <f t="shared" si="1703"/>
        <v>2.5369475867345267E-2</v>
      </c>
      <c r="DY719" s="1">
        <f t="shared" si="1704"/>
        <v>1.96948220763494E-2</v>
      </c>
      <c r="DZ719" s="1">
        <f t="shared" si="1705"/>
        <v>1.5147072548094989E-2</v>
      </c>
      <c r="EA719" s="1">
        <f t="shared" si="1706"/>
        <v>1.1540465354524533E-2</v>
      </c>
      <c r="EB719" s="1">
        <f t="shared" si="1707"/>
        <v>8.7100273564291973E-3</v>
      </c>
      <c r="EC719" s="1">
        <f t="shared" si="1708"/>
        <v>6.5118216106666259E-3</v>
      </c>
      <c r="ED719" s="1">
        <f t="shared" si="1709"/>
        <v>4.8223520892837924E-3</v>
      </c>
      <c r="EE719" s="1">
        <f t="shared" si="1710"/>
        <v>3.5373400642292373E-3</v>
      </c>
      <c r="EF719" s="1">
        <f t="shared" si="1711"/>
        <v>2.5700731214528235E-3</v>
      </c>
      <c r="EG719" s="1">
        <f t="shared" si="1712"/>
        <v>1.849504452792009E-3</v>
      </c>
      <c r="EH719" s="1">
        <f t="shared" si="1713"/>
        <v>1.3182508795833833E-3</v>
      </c>
      <c r="EI719" s="1">
        <f t="shared" si="1714"/>
        <v>9.306065523312369E-4</v>
      </c>
      <c r="EJ719" s="1">
        <f t="shared" si="1715"/>
        <v>6.506583197790995E-4</v>
      </c>
      <c r="EK719" s="1">
        <f t="shared" si="1716"/>
        <v>4.505604647285933E-4</v>
      </c>
      <c r="EL719" s="1">
        <f t="shared" si="1717"/>
        <v>3.0900219411870425E-4</v>
      </c>
      <c r="EM719" s="1">
        <f t="shared" si="1718"/>
        <v>2.0988159779153993E-4</v>
      </c>
      <c r="EN719" s="1">
        <f t="shared" si="1719"/>
        <v>1.4118485248997952E-4</v>
      </c>
      <c r="EO719" s="1">
        <f t="shared" si="1720"/>
        <v>9.4058937973711979E-5</v>
      </c>
      <c r="EP719" s="1">
        <f t="shared" si="1721"/>
        <v>6.2059482426235892E-5</v>
      </c>
      <c r="EQ719" s="1">
        <f t="shared" si="1722"/>
        <v>4.055186216241191E-5</v>
      </c>
      <c r="ER719" s="1">
        <f t="shared" si="1723"/>
        <v>2.6242611426640204E-5</v>
      </c>
      <c r="ES719" s="1">
        <f t="shared" si="1724"/>
        <v>1.6818858669006193E-5</v>
      </c>
      <c r="ET719" s="1">
        <f t="shared" si="1725"/>
        <v>1.0675291082290402E-5</v>
      </c>
      <c r="EU719" s="1">
        <f t="shared" si="1726"/>
        <v>6.7105658466171606E-6</v>
      </c>
      <c r="EV719" s="1">
        <f t="shared" si="1727"/>
        <v>4.1777577495272323E-6</v>
      </c>
      <c r="EW719" s="1">
        <f t="shared" si="1728"/>
        <v>2.576091540988803E-6</v>
      </c>
      <c r="EX719" s="1">
        <f t="shared" si="1729"/>
        <v>1.5736814938757746E-6</v>
      </c>
      <c r="EY719" s="1">
        <f t="shared" si="1730"/>
        <v>9.5319549901431625E-7</v>
      </c>
      <c r="EZ719" s="1">
        <f t="shared" si="1731"/>
        <v>5.7424204403510114E-7</v>
      </c>
      <c r="FA719" s="1">
        <f t="shared" si="1732"/>
        <v>3.478568417718129E-7</v>
      </c>
      <c r="FB719" s="1">
        <f t="shared" si="1733"/>
        <v>2.1978977475660446E-7</v>
      </c>
      <c r="FC719" s="1">
        <f t="shared" si="1734"/>
        <v>1.604459153044294E-7</v>
      </c>
      <c r="FD719" s="75">
        <f t="shared" si="1585"/>
        <v>1.604459153044294E-7</v>
      </c>
    </row>
    <row r="720" spans="7:160" x14ac:dyDescent="0.35">
      <c r="G720" t="str">
        <f t="shared" si="1735"/>
        <v>Refd, t=3.52</v>
      </c>
      <c r="H720" s="76">
        <f t="shared" ref="H720:H783" si="1736">H719+$B$7</f>
        <v>3.5249999999999471</v>
      </c>
      <c r="I720" s="1">
        <f t="shared" ref="I720:I783" si="1737">$B$18</f>
        <v>0</v>
      </c>
      <c r="J720" s="22">
        <f t="shared" ref="J720:J783" si="1738">J719+2*I$9*(I719-J719)-J$9*(K719-J719)+$B$31+J$10*($B$17-J719)-J$11*J719+IF($A$18="Cinf: Mass flux",$B$29*(K719-J719),$B$29*(K719-3*J719+2*I719))</f>
        <v>5.172083144069324E-7</v>
      </c>
      <c r="K720" s="1">
        <f t="shared" si="1586"/>
        <v>1.0188461003509465E-6</v>
      </c>
      <c r="L720" s="1">
        <f t="shared" si="1587"/>
        <v>1.8843781873435293E-6</v>
      </c>
      <c r="M720" s="1">
        <f t="shared" si="1588"/>
        <v>3.3426379374534801E-6</v>
      </c>
      <c r="N720" s="1">
        <f t="shared" si="1589"/>
        <v>5.7511382385781194E-6</v>
      </c>
      <c r="O720" s="1">
        <f t="shared" si="1590"/>
        <v>9.6606789567186575E-6</v>
      </c>
      <c r="P720" s="1">
        <f t="shared" si="1591"/>
        <v>1.5908314988350006E-5</v>
      </c>
      <c r="Q720" s="1">
        <f t="shared" si="1592"/>
        <v>2.5749065154980166E-5</v>
      </c>
      <c r="R720" s="1">
        <f t="shared" si="1593"/>
        <v>4.1039558140657455E-5</v>
      </c>
      <c r="S720" s="1">
        <f t="shared" si="1594"/>
        <v>6.4489951087153422E-5</v>
      </c>
      <c r="T720" s="1">
        <f t="shared" si="1595"/>
        <v>1.0000374951485938E-4</v>
      </c>
      <c r="U720" s="1">
        <f t="shared" si="1596"/>
        <v>1.5312832008966957E-4</v>
      </c>
      <c r="V720" s="1">
        <f t="shared" si="1597"/>
        <v>2.3164149976369176E-4</v>
      </c>
      <c r="W720" s="1">
        <f t="shared" si="1598"/>
        <v>3.4630119439402174E-4</v>
      </c>
      <c r="X720" s="1">
        <f t="shared" si="1599"/>
        <v>5.1178450592788774E-4</v>
      </c>
      <c r="Y720" s="1">
        <f t="shared" si="1600"/>
        <v>7.478398834152957E-4</v>
      </c>
      <c r="Z720" s="1">
        <f t="shared" si="1601"/>
        <v>1.0806691432066757E-3</v>
      </c>
      <c r="AA720" s="1">
        <f t="shared" si="1602"/>
        <v>1.5445450524256801E-3</v>
      </c>
      <c r="AB720" s="1">
        <f t="shared" si="1603"/>
        <v>2.1836537717010327E-3</v>
      </c>
      <c r="AC720" s="1">
        <f t="shared" si="1604"/>
        <v>3.054129375234096E-3</v>
      </c>
      <c r="AD720" s="1">
        <f t="shared" si="1605"/>
        <v>4.2262199732359656E-3</v>
      </c>
      <c r="AE720" s="1">
        <f t="shared" si="1606"/>
        <v>5.7864924034010364E-3</v>
      </c>
      <c r="AF720" s="1">
        <f t="shared" si="1607"/>
        <v>7.8399466309178566E-3</v>
      </c>
      <c r="AG720" s="1">
        <f t="shared" si="1608"/>
        <v>1.0511874444609983E-2</v>
      </c>
      <c r="AH720" s="1">
        <f t="shared" si="1609"/>
        <v>1.394926325445808E-2</v>
      </c>
      <c r="AI720" s="1">
        <f t="shared" si="1610"/>
        <v>1.8321519098016551E-2</v>
      </c>
      <c r="AJ720" s="1">
        <f t="shared" si="1611"/>
        <v>2.3820268200347106E-2</v>
      </c>
      <c r="AK720" s="1">
        <f t="shared" si="1612"/>
        <v>3.0657998542167116E-2</v>
      </c>
      <c r="AL720" s="1">
        <f t="shared" si="1613"/>
        <v>3.9065326309553262E-2</v>
      </c>
      <c r="AM720" s="1">
        <f t="shared" si="1614"/>
        <v>4.928672007266377E-2</v>
      </c>
      <c r="AN720" s="1">
        <f t="shared" si="1615"/>
        <v>6.157458942251063E-2</v>
      </c>
      <c r="AO720" s="1">
        <f t="shared" si="1616"/>
        <v>7.6181743413149094E-2</v>
      </c>
      <c r="AP720" s="1">
        <f t="shared" si="1617"/>
        <v>9.3352343379887071E-2</v>
      </c>
      <c r="AQ720" s="1">
        <f t="shared" si="1618"/>
        <v>0.11331160729640921</v>
      </c>
      <c r="AR720" s="1">
        <f t="shared" si="1619"/>
        <v>0.13625465869201284</v>
      </c>
      <c r="AS720" s="1">
        <f t="shared" si="1620"/>
        <v>0.16233503996267187</v>
      </c>
      <c r="AT720" s="1">
        <f t="shared" si="1621"/>
        <v>0.1916535142212186</v>
      </c>
      <c r="AU720" s="1">
        <f t="shared" si="1622"/>
        <v>0.22424784843662268</v>
      </c>
      <c r="AV720" s="1">
        <f t="shared" si="1623"/>
        <v>0.26008429213049161</v>
      </c>
      <c r="AW720" s="1">
        <f t="shared" si="1624"/>
        <v>0.29905143234628384</v>
      </c>
      <c r="AX720" s="1">
        <f t="shared" si="1625"/>
        <v>0.34095701373740467</v>
      </c>
      <c r="AY720" s="1">
        <f t="shared" si="1626"/>
        <v>0.38552816483116276</v>
      </c>
      <c r="AZ720" s="1">
        <f t="shared" si="1627"/>
        <v>0.43241527614986264</v>
      </c>
      <c r="BA720" s="1">
        <f t="shared" si="1628"/>
        <v>0.48119954676168969</v>
      </c>
      <c r="BB720" s="1">
        <f t="shared" si="1629"/>
        <v>0.53140397123465644</v>
      </c>
      <c r="BC720" s="1">
        <f t="shared" si="1630"/>
        <v>0.58250729975908599</v>
      </c>
      <c r="BD720" s="1">
        <f t="shared" si="1631"/>
        <v>0.63396029173942636</v>
      </c>
      <c r="BE720" s="1">
        <f t="shared" si="1632"/>
        <v>0.68520341692713738</v>
      </c>
      <c r="BF720" s="1">
        <f t="shared" si="1633"/>
        <v>0.73568505362060721</v>
      </c>
      <c r="BG720" s="1">
        <f t="shared" si="1634"/>
        <v>0.78487920024404911</v>
      </c>
      <c r="BH720" s="1">
        <f t="shared" si="1635"/>
        <v>0.832301757496413</v>
      </c>
      <c r="BI720" s="1">
        <f t="shared" si="1636"/>
        <v>0.87752454882984987</v>
      </c>
      <c r="BJ720" s="1">
        <f t="shared" si="1637"/>
        <v>0.92018641627058828</v>
      </c>
      <c r="BK720" s="1">
        <f t="shared" si="1638"/>
        <v>0.96000094024869853</v>
      </c>
      <c r="BL720" s="1">
        <f t="shared" si="1639"/>
        <v>0.9967605664839847</v>
      </c>
      <c r="BM720" s="1">
        <f t="shared" si="1640"/>
        <v>1.0303371592249344</v>
      </c>
      <c r="BN720" s="1">
        <f t="shared" si="1641"/>
        <v>1.0606792184398073</v>
      </c>
      <c r="BO720" s="1">
        <f t="shared" si="1642"/>
        <v>1.0878061821123923</v>
      </c>
      <c r="BP720" s="1">
        <f t="shared" si="1643"/>
        <v>1.1118003713094089</v>
      </c>
      <c r="BQ720" s="1">
        <f t="shared" si="1644"/>
        <v>1.1327972182554782</v>
      </c>
      <c r="BR720" s="1">
        <f t="shared" si="1645"/>
        <v>1.1509744449529311</v>
      </c>
      <c r="BS720" s="1">
        <f t="shared" si="1646"/>
        <v>1.1665408357503599</v>
      </c>
      <c r="BT720" s="1">
        <f t="shared" si="1647"/>
        <v>1.1797251797452735</v>
      </c>
      <c r="BU720" s="1">
        <f t="shared" si="1648"/>
        <v>1.1907658589933938</v>
      </c>
      <c r="BV720" s="1">
        <f t="shared" si="1649"/>
        <v>1.1999014387031592</v>
      </c>
      <c r="BW720" s="1">
        <f t="shared" si="1650"/>
        <v>1.2073624885772509</v>
      </c>
      <c r="BX720" s="1">
        <f t="shared" si="1651"/>
        <v>1.2133647418416311</v>
      </c>
      <c r="BY720" s="1">
        <f t="shared" si="1652"/>
        <v>1.2181035899636647</v>
      </c>
      <c r="BZ720" s="1">
        <f t="shared" si="1653"/>
        <v>1.2217498238071642</v>
      </c>
      <c r="CA720" s="1">
        <f t="shared" si="1654"/>
        <v>1.2244464704998568</v>
      </c>
      <c r="CB720" s="1">
        <f t="shared" si="1655"/>
        <v>1.2263065414458507</v>
      </c>
      <c r="CC720" s="1">
        <f t="shared" si="1656"/>
        <v>1.2274115001643884</v>
      </c>
      <c r="CD720" s="1">
        <f t="shared" si="1657"/>
        <v>1.2278102764361412</v>
      </c>
      <c r="CE720" s="1">
        <f t="shared" si="1658"/>
        <v>1.2275186914724947</v>
      </c>
      <c r="CF720" s="1">
        <f t="shared" si="1659"/>
        <v>1.2265192122103963</v>
      </c>
      <c r="CG720" s="1">
        <f t="shared" si="1660"/>
        <v>1.2247610152984594</v>
      </c>
      <c r="CH720" s="1">
        <f t="shared" si="1661"/>
        <v>1.2221604063273541</v>
      </c>
      <c r="CI720" s="1">
        <f t="shared" si="1662"/>
        <v>1.2186017006363634</v>
      </c>
      <c r="CJ720" s="1">
        <f t="shared" si="1663"/>
        <v>1.2139387219830096</v>
      </c>
      <c r="CK720" s="1">
        <f t="shared" si="1664"/>
        <v>1.2079971083337688</v>
      </c>
      <c r="CL720" s="1">
        <f t="shared" si="1665"/>
        <v>1.2005776247162552</v>
      </c>
      <c r="CM720" s="1">
        <f t="shared" si="1666"/>
        <v>1.1914606674815369</v>
      </c>
      <c r="CN720" s="1">
        <f t="shared" si="1667"/>
        <v>1.180412100295912</v>
      </c>
      <c r="CO720" s="1">
        <f t="shared" si="1668"/>
        <v>1.1671904898580141</v>
      </c>
      <c r="CP720" s="1">
        <f t="shared" si="1669"/>
        <v>1.1515557115598221</v>
      </c>
      <c r="CQ720" s="1">
        <f t="shared" si="1670"/>
        <v>1.1332787778184947</v>
      </c>
      <c r="CR720" s="1">
        <f t="shared" si="1671"/>
        <v>1.1121526131669859</v>
      </c>
      <c r="CS720" s="1">
        <f t="shared" si="1672"/>
        <v>1.0880033713881092</v>
      </c>
      <c r="CT720" s="1">
        <f t="shared" si="1673"/>
        <v>1.0607017736311297</v>
      </c>
      <c r="CU720" s="1">
        <f t="shared" si="1674"/>
        <v>1.0301738557088544</v>
      </c>
      <c r="CV720" s="1">
        <f t="shared" si="1675"/>
        <v>0.99641045994293675</v>
      </c>
      <c r="CW720" s="1">
        <f t="shared" si="1676"/>
        <v>0.95947480199807589</v>
      </c>
      <c r="CX720" s="1">
        <f t="shared" si="1677"/>
        <v>0.91950749240052787</v>
      </c>
      <c r="CY720" s="1">
        <f t="shared" si="1678"/>
        <v>0.8767284973114261</v>
      </c>
      <c r="CZ720" s="1">
        <f t="shared" si="1679"/>
        <v>0.83143567955259168</v>
      </c>
      <c r="DA720" s="1">
        <f t="shared" si="1680"/>
        <v>0.78399975922099729</v>
      </c>
      <c r="DB720" s="1">
        <f t="shared" si="1681"/>
        <v>0.73485575886827958</v>
      </c>
      <c r="DC720" s="1">
        <f t="shared" si="1682"/>
        <v>0.68449123283763968</v>
      </c>
      <c r="DD720" s="1">
        <f t="shared" si="1683"/>
        <v>0.63343180368374197</v>
      </c>
      <c r="DE720" s="1">
        <f t="shared" si="1684"/>
        <v>0.58222472057678998</v>
      </c>
      <c r="DF720" s="1">
        <f t="shared" si="1685"/>
        <v>0.53142129750663125</v>
      </c>
      <c r="DG720" s="1">
        <f t="shared" si="1686"/>
        <v>0.48155916960548423</v>
      </c>
      <c r="DH720" s="1">
        <f t="shared" si="1687"/>
        <v>0.43314531651076205</v>
      </c>
      <c r="DI720" s="1">
        <f t="shared" si="1688"/>
        <v>0.38664074160767109</v>
      </c>
      <c r="DJ720" s="1">
        <f t="shared" si="1689"/>
        <v>0.34244757120065883</v>
      </c>
      <c r="DK720" s="1">
        <f t="shared" si="1690"/>
        <v>0.30089916017194851</v>
      </c>
      <c r="DL720" s="1">
        <f t="shared" si="1691"/>
        <v>0.26225357712547304</v>
      </c>
      <c r="DM720" s="1">
        <f t="shared" si="1692"/>
        <v>0.22669061174185698</v>
      </c>
      <c r="DN720" s="1">
        <f t="shared" si="1693"/>
        <v>0.19431222003542148</v>
      </c>
      <c r="DO720" s="1">
        <f t="shared" si="1694"/>
        <v>0.16514611786347647</v>
      </c>
      <c r="DP720" s="1">
        <f t="shared" si="1695"/>
        <v>0.13915206455985588</v>
      </c>
      <c r="DQ720" s="1">
        <f t="shared" si="1696"/>
        <v>0.11623025753329914</v>
      </c>
      <c r="DR720" s="1">
        <f t="shared" si="1697"/>
        <v>9.6231190406937547E-2</v>
      </c>
      <c r="DS720" s="1">
        <f t="shared" si="1698"/>
        <v>7.8966311798040742E-2</v>
      </c>
      <c r="DT720" s="1">
        <f t="shared" si="1699"/>
        <v>6.4218854419641078E-2</v>
      </c>
      <c r="DU720" s="1">
        <f t="shared" si="1700"/>
        <v>5.1754276363355833E-2</v>
      </c>
      <c r="DV720" s="1">
        <f t="shared" si="1701"/>
        <v>4.1329857292175053E-2</v>
      </c>
      <c r="DW720" s="1">
        <f t="shared" si="1702"/>
        <v>3.2703109885237058E-2</v>
      </c>
      <c r="DX720" s="1">
        <f t="shared" si="1703"/>
        <v>2.5638789556444497E-2</v>
      </c>
      <c r="DY720" s="1">
        <f t="shared" si="1704"/>
        <v>1.9914402901891271E-2</v>
      </c>
      <c r="DZ720" s="1">
        <f t="shared" si="1705"/>
        <v>1.5324219346216996E-2</v>
      </c>
      <c r="EA720" s="1">
        <f t="shared" si="1706"/>
        <v>1.1681875449590423E-2</v>
      </c>
      <c r="EB720" s="1">
        <f t="shared" si="1707"/>
        <v>8.8217243457640211E-3</v>
      </c>
      <c r="EC720" s="1">
        <f t="shared" si="1708"/>
        <v>6.5991232840075268E-3</v>
      </c>
      <c r="ED720" s="1">
        <f t="shared" si="1709"/>
        <v>4.8898717324424674E-3</v>
      </c>
      <c r="EE720" s="1">
        <f t="shared" si="1710"/>
        <v>3.5890139211774393E-3</v>
      </c>
      <c r="EF720" s="1">
        <f t="shared" si="1711"/>
        <v>2.6092068953051614E-3</v>
      </c>
      <c r="EG720" s="1">
        <f t="shared" si="1712"/>
        <v>1.8788322772765108E-3</v>
      </c>
      <c r="EH720" s="1">
        <f t="shared" si="1713"/>
        <v>1.3400010451996654E-3</v>
      </c>
      <c r="EI720" s="1">
        <f t="shared" si="1714"/>
        <v>9.4656929039996977E-4</v>
      </c>
      <c r="EJ720" s="1">
        <f t="shared" si="1715"/>
        <v>6.6225201671673379E-4</v>
      </c>
      <c r="EK720" s="1">
        <f t="shared" si="1716"/>
        <v>4.5889370678325485E-4</v>
      </c>
      <c r="EL720" s="1">
        <f t="shared" si="1717"/>
        <v>3.1492996507286676E-4</v>
      </c>
      <c r="EM720" s="1">
        <f t="shared" si="1718"/>
        <v>2.1405473012449914E-4</v>
      </c>
      <c r="EN720" s="1">
        <f t="shared" si="1719"/>
        <v>1.4409244985356899E-4</v>
      </c>
      <c r="EO720" s="1">
        <f t="shared" si="1720"/>
        <v>9.6063944812396795E-5</v>
      </c>
      <c r="EP720" s="1">
        <f t="shared" si="1721"/>
        <v>6.3427888878404842E-5</v>
      </c>
      <c r="EQ720" s="1">
        <f t="shared" si="1722"/>
        <v>4.1476220326640627E-5</v>
      </c>
      <c r="ER720" s="1">
        <f t="shared" si="1723"/>
        <v>2.686062741789424E-5</v>
      </c>
      <c r="ES720" s="1">
        <f t="shared" si="1724"/>
        <v>1.7227838586293142E-5</v>
      </c>
      <c r="ET720" s="1">
        <f t="shared" si="1725"/>
        <v>1.0943180984314644E-5</v>
      </c>
      <c r="EU720" s="1">
        <f t="shared" si="1726"/>
        <v>6.8842556362382016E-6</v>
      </c>
      <c r="EV720" s="1">
        <f t="shared" si="1727"/>
        <v>4.2892321044638962E-6</v>
      </c>
      <c r="EW720" s="1">
        <f t="shared" si="1728"/>
        <v>2.6469193518438841E-6</v>
      </c>
      <c r="EX720" s="1">
        <f t="shared" si="1729"/>
        <v>1.6182467763574194E-6</v>
      </c>
      <c r="EY720" s="1">
        <f t="shared" si="1730"/>
        <v>9.8099259329753846E-7</v>
      </c>
      <c r="EZ720" s="1">
        <f t="shared" si="1731"/>
        <v>5.9148906220891061E-7</v>
      </c>
      <c r="FA720" s="1">
        <f t="shared" si="1732"/>
        <v>3.5862533512490263E-7</v>
      </c>
      <c r="FB720" s="1">
        <f t="shared" si="1733"/>
        <v>2.2680647194160186E-7</v>
      </c>
      <c r="FC720" s="1">
        <f t="shared" si="1734"/>
        <v>1.6569553836000387E-7</v>
      </c>
      <c r="FD720" s="75">
        <f t="shared" ref="FD720:FD783" si="1739">IF($A$19="Cout: Mass flux",FC720,2*$B$19-FC720)</f>
        <v>1.6569553836000387E-7</v>
      </c>
    </row>
    <row r="721" spans="7:160" x14ac:dyDescent="0.35">
      <c r="G721" t="str">
        <f t="shared" si="1735"/>
        <v>Refd, t=3.53</v>
      </c>
      <c r="H721" s="76">
        <f t="shared" si="1736"/>
        <v>3.529999999999947</v>
      </c>
      <c r="I721" s="1">
        <f t="shared" si="1737"/>
        <v>0</v>
      </c>
      <c r="J721" s="22">
        <f t="shared" si="1738"/>
        <v>5.1148811300193088E-7</v>
      </c>
      <c r="K721" s="1">
        <f t="shared" ref="K721:K784" si="1740">K720+$B$29*(L720-2*K720+J720)-J$9*(K720-J720)-K$9*(L720-K720)+$B$31+K$10*($B$17-K720)-K$11*K720</f>
        <v>1.0075831073708288E-6</v>
      </c>
      <c r="L721" s="1">
        <f t="shared" ref="L721:L784" si="1741">L720+$B$29*(M720-2*L720+K720)-K$9*(L720-K720)-L$9*(M720-L720)+$B$31+L$10*($B$17-L720)-L$11*L720</f>
        <v>1.8635638352496931E-6</v>
      </c>
      <c r="M721" s="1">
        <f t="shared" ref="M721:M784" si="1742">M720+$B$29*(N720-2*M720+L720)-L$9*(M720-L720)-M$9*(N720-M720)+$B$31+M$10*($B$17-M720)-M$11*M720</f>
        <v>3.3057584884470779E-6</v>
      </c>
      <c r="N721" s="1">
        <f t="shared" ref="N721:N784" si="1743">N720+$B$29*(O720-2*N720+M720)-M$9*(N720-M720)-N$9*(O720-N720)+$B$31+N$10*($B$17-N720)-N$11*N720</f>
        <v>5.6877828385522898E-6</v>
      </c>
      <c r="O721" s="1">
        <f t="shared" ref="O721:O784" si="1744">O720+$B$29*(P720-2*O720+N720)-N$9*(O720-N720)-O$9*(P720-O720)+$B$31+O$10*($B$17-O720)-O$11*O720</f>
        <v>9.554464510958854E-6</v>
      </c>
      <c r="P721" s="1">
        <f t="shared" ref="P721:P784" si="1745">P720+$B$29*(Q720-2*P720+O720)-O$9*(P720-O720)-P$9*(Q720-P720)+$B$31+P$10*($B$17-P720)-P$11*P720</f>
        <v>1.5733840687802E-5</v>
      </c>
      <c r="Q721" s="1">
        <f t="shared" ref="Q721:Q784" si="1746">Q720+$B$29*(R720-2*Q720+P720)-P$9*(Q720-P720)-Q$9*(R720-Q720)+$B$31+Q$10*($B$17-Q720)-Q$11*Q720</f>
        <v>2.5467513384738982E-5</v>
      </c>
      <c r="R721" s="1">
        <f t="shared" ref="R721:R784" si="1747">R720+$B$29*(S720-2*R720+Q720)-Q$9*(R720-Q720)-R$9*(S720-R720)+$B$31+R$10*($B$17-R720)-R$11*R720</f>
        <v>4.0592442049060537E-5</v>
      </c>
      <c r="S721" s="1">
        <f t="shared" ref="S721:S784" si="1748">S720+$B$29*(T720-2*S720+R720)-R$9*(S720-R720)-S$9*(T720-S720)+$B$31+S$10*($B$17-S720)-S$11*S720</f>
        <v>6.3790373497869633E-5</v>
      </c>
      <c r="T721" s="1">
        <f t="shared" ref="T721:T784" si="1749">T720+$B$29*(U720-2*T720+S720)-S$9*(T720-S720)-T$9*(U720-T720)+$B$31+T$10*($B$17-T720)-T$11*T720</f>
        <v>9.8924387580496685E-5</v>
      </c>
      <c r="U721" s="1">
        <f t="shared" ref="U721:U784" si="1750">U720+$B$29*(V720-2*U720+T720)-T$9*(U720-T720)-U$9*(V720-U720)+$B$31+U$10*($B$17-U720)-U$11*U720</f>
        <v>1.5148519407103016E-4</v>
      </c>
      <c r="V721" s="1">
        <f t="shared" ref="V721:V784" si="1751">V720+$B$29*(W720-2*V720+U720)-U$9*(V720-U720)-V$9*(W720-V720)+$B$31+V$10*($B$17-V720)-V$11*V720</f>
        <v>2.2917243730893733E-4</v>
      </c>
      <c r="W721" s="1">
        <f t="shared" ref="W721:W784" si="1752">W720+$B$29*(X720-2*W720+V720)-V$9*(W720-V720)-W$9*(X720-W720)+$B$31+W$10*($B$17-W720)-W$11*W720</f>
        <v>3.4263778527844721E-4</v>
      </c>
      <c r="X721" s="1">
        <f t="shared" ref="X721:X784" si="1753">X720+$B$29*(Y720-2*X720+W720)-W$9*(X720-W720)-X$9*(Y720-X720)+$B$31+X$10*($B$17-X720)-X$11*X720</f>
        <v>5.0641628543887901E-4</v>
      </c>
      <c r="Y721" s="1">
        <f t="shared" ref="Y721:Y784" si="1754">Y720+$B$29*(Z720-2*Y720+X720)-X$9*(Y720-X720)-Y$9*(Z720-Y720)+$B$31+Y$10*($B$17-Y720)-Y$11*Y720</f>
        <v>7.4006952166912033E-4</v>
      </c>
      <c r="Z721" s="1">
        <f t="shared" ref="Z721:Z784" si="1755">Z720+$B$29*(AA720-2*Z720+Y720)-Y$9*(Z720-Y720)-Z$9*(AA720-Z720)+$B$31+Z$10*($B$17-Z720)-Z$11*Z720</f>
        <v>1.069557594625544E-3</v>
      </c>
      <c r="AA721" s="1">
        <f t="shared" ref="AA721:AA784" si="1756">AA720+$B$29*(AB720-2*AA720+Z720)-Z$9*(AA720-Z720)-AA$9*(AB720-AA720)+$B$31+AA$10*($B$17-AA720)-AA$11*AA720</f>
        <v>1.528845979001637E-3</v>
      </c>
      <c r="AB721" s="1">
        <f t="shared" ref="AB721:AB784" si="1757">AB720+$B$29*(AC720-2*AB720+AA720)-AA$9*(AB720-AA720)-AB$9*(AC720-AB720)+$B$31+AB$10*($B$17-AB720)-AB$11*AB720</f>
        <v>2.1617371379010204E-3</v>
      </c>
      <c r="AC721" s="1">
        <f t="shared" ref="AC721:AC784" si="1758">AC720+$B$29*(AD720-2*AC720+AB720)-AB$9*(AC720-AB720)-AC$9*(AD720-AC720)+$B$31+AC$10*($B$17-AC720)-AC$11*AC720</f>
        <v>3.0238949548221975E-3</v>
      </c>
      <c r="AD721" s="1">
        <f t="shared" ref="AD721:AD784" si="1759">AD720+$B$29*(AE720-2*AD720+AC720)-AC$9*(AD720-AC720)-AD$9*(AE720-AD720)+$B$31+AD$10*($B$17-AD720)-AD$11*AD720</f>
        <v>4.1850026249050098E-3</v>
      </c>
      <c r="AE721" s="1">
        <f t="shared" ref="AE721:AE784" si="1760">AE720+$B$29*(AF720-2*AE720+AD720)-AD$9*(AE720-AD720)-AE$9*(AF720-AE720)+$B$31+AE$10*($B$17-AE720)-AE$11*AE720</f>
        <v>5.7309623522855653E-3</v>
      </c>
      <c r="AF721" s="1">
        <f t="shared" ref="AF721:AF784" si="1761">AF720+$B$29*(AG720-2*AF720+AE720)-AE$9*(AF720-AE720)-AF$9*(AG720-AF720)+$B$31+AF$10*($B$17-AF720)-AF$11*AF720</f>
        <v>7.7660095904729318E-3</v>
      </c>
      <c r="AG721" s="1">
        <f t="shared" ref="AG721:AG784" si="1762">AG720+$B$29*(AH720-2*AG720+AF720)-AF$9*(AG720-AF720)-AG$9*(AH720-AG720)+$B$31+AG$10*($B$17-AG720)-AG$11*AG720</f>
        <v>1.041457813860233E-2</v>
      </c>
      <c r="AH721" s="1">
        <f t="shared" ref="AH721:AH784" si="1763">AH720+$B$29*(AI720-2*AH720+AG720)-AG$9*(AH720-AG720)-AH$9*(AI720-AH720)+$B$31+AH$10*($B$17-AH720)-AH$11*AH720</f>
        <v>1.3822718615657847E-2</v>
      </c>
      <c r="AI721" s="1">
        <f t="shared" ref="AI721:AI784" si="1764">AI720+$B$29*(AJ720-2*AI720+AH720)-AH$9*(AI720-AH720)-AI$9*(AJ720-AI720)+$B$31+AI$10*($B$17-AI720)-AI$11*AI720</f>
        <v>1.8158845946983488E-2</v>
      </c>
      <c r="AJ721" s="1">
        <f t="shared" ref="AJ721:AJ784" si="1765">AJ720+$B$29*(AK720-2*AJ720+AI720)-AI$9*(AJ720-AI720)-AJ$9*(AK720-AJ720)+$B$31+AJ$10*($B$17-AJ720)-AJ$11*AJ720</f>
        <v>2.3613576326025308E-2</v>
      </c>
      <c r="AK721" s="1">
        <f t="shared" ref="AK721:AK784" si="1766">AK720+$B$29*(AL720-2*AK720+AJ720)-AJ$9*(AK720-AJ720)-AK$9*(AL720-AK720)+$B$31+AK$10*($B$17-AK720)-AK$11*AK720</f>
        <v>3.0398415577006264E-2</v>
      </c>
      <c r="AL721" s="1">
        <f t="shared" ref="AL721:AL784" si="1767">AL720+$B$29*(AM720-2*AL720+AK720)-AK$9*(AL720-AK720)-AL$9*(AM720-AL720)+$B$31+AL$10*($B$17-AL720)-AL$11*AL720</f>
        <v>3.8743083380681734E-2</v>
      </c>
      <c r="AM721" s="1">
        <f t="shared" ref="AM721:AM784" si="1768">AM720+$B$29*(AN720-2*AM720+AL720)-AL$9*(AM720-AL720)-AM$9*(AN720-AM720)+$B$31+AM$10*($B$17-AM720)-AM$11*AM720</f>
        <v>4.8891304717179604E-2</v>
      </c>
      <c r="AN721" s="1">
        <f t="shared" ref="AN721:AN784" si="1769">AN720+$B$29*(AO720-2*AN720+AM720)-AM$9*(AN720-AM720)-AN$9*(AO720-AN720)+$B$31+AN$10*($B$17-AN720)-AN$11*AN720</f>
        <v>6.1094972548516938E-2</v>
      </c>
      <c r="AO721" s="1">
        <f t="shared" ref="AO721:AO784" si="1770">AO720+$B$29*(AP720-2*AO720+AN720)-AN$9*(AO720-AN720)-AO$9*(AP720-AO720)+$B$31+AO$10*($B$17-AO720)-AO$11*AO720</f>
        <v>7.5606683141436509E-2</v>
      </c>
      <c r="AP721" s="1">
        <f t="shared" ref="AP721:AP784" si="1771">AP720+$B$29*(AQ720-2*AP720+AO720)-AO$9*(AP720-AO720)-AP$9*(AQ720-AP720)+$B$31+AP$10*($B$17-AP720)-AP$11*AP720</f>
        <v>9.2670763518613086E-2</v>
      </c>
      <c r="AQ721" s="1">
        <f t="shared" ref="AQ721:AQ784" si="1772">AQ720+$B$29*(AR720-2*AQ720+AP720)-AP$9*(AQ720-AP720)-AQ$9*(AR720-AQ720)+$B$31+AQ$10*($B$17-AQ720)-AQ$11*AQ720</f>
        <v>0.11251304223606524</v>
      </c>
      <c r="AR721" s="1">
        <f t="shared" ref="AR721:AR784" si="1773">AR720+$B$29*(AS720-2*AR720+AQ720)-AQ$9*(AR720-AQ720)-AR$9*(AS720-AR720)+$B$31+AR$10*($B$17-AR720)-AR$11*AR720</f>
        <v>0.13532975006342551</v>
      </c>
      <c r="AS721" s="1">
        <f t="shared" ref="AS721:AS784" si="1774">AS720+$B$29*(AT720-2*AS720+AR720)-AR$9*(AS720-AR720)-AS$9*(AT720-AS720)+$B$31+AS$10*($B$17-AS720)-AS$11*AS720</f>
        <v>0.16127606401048261</v>
      </c>
      <c r="AT721" s="1">
        <f t="shared" ref="AT721:AT784" si="1775">AT720+$B$29*(AU720-2*AT720+AS720)-AS$9*(AT720-AS720)-AT$9*(AU720-AT720)+$B$31+AT$10*($B$17-AT720)-AT$11*AT720</f>
        <v>0.19045491313370666</v>
      </c>
      <c r="AU721" s="1">
        <f t="shared" ref="AU721:AU784" si="1776">AU720+$B$29*(AV720-2*AU720+AT720)-AT$9*(AU720-AT720)-AU$9*(AV720-AU720)+$B$31+AU$10*($B$17-AU720)-AU$11*AU720</f>
        <v>0.22290673449610324</v>
      </c>
      <c r="AV721" s="1">
        <f t="shared" ref="AV721:AV784" si="1777">AV720+$B$29*(AW720-2*AV720+AU720)-AU$9*(AV720-AU720)-AV$9*(AW720-AV720)+$B$31+AV$10*($B$17-AV720)-AV$11*AV720</f>
        <v>0.25860089112191226</v>
      </c>
      <c r="AW721" s="1">
        <f t="shared" ref="AW721:AW784" si="1778">AW720+$B$29*(AX720-2*AW720+AV720)-AV$9*(AW720-AV720)-AW$9*(AX720-AW720)+$B$31+AW$10*($B$17-AW720)-AW$11*AW720</f>
        <v>0.29742943268041572</v>
      </c>
      <c r="AX721" s="1">
        <f t="shared" ref="AX721:AX784" si="1779">AX720+$B$29*(AY720-2*AX720+AW720)-AW$9*(AX720-AW720)-AX$9*(AY720-AX720)+$B$31+AX$10*($B$17-AX720)-AX$11*AX720</f>
        <v>0.33920379051076388</v>
      </c>
      <c r="AY721" s="1">
        <f t="shared" ref="AY721:AY784" si="1780">AY720+$B$29*(AZ720-2*AY720+AX720)-AX$9*(AY720-AX720)-AY$9*(AZ720-AY720)+$B$31+AY$10*($B$17-AY720)-AY$11*AY720</f>
        <v>0.3836548536067681</v>
      </c>
      <c r="AZ721" s="1">
        <f t="shared" ref="AZ721:AZ784" si="1781">AZ720+$B$29*(BA720-2*AZ720+AY720)-AY$9*(AZ720-AY720)-AZ$9*(BA720-AZ720)+$B$31+AZ$10*($B$17-AZ720)-AZ$11*AZ720</f>
        <v>0.43043667936499602</v>
      </c>
      <c r="BA721" s="1">
        <f t="shared" ref="BA721:BA784" si="1782">BA720+$B$29*(BB720-2*BA720+AZ720)-AZ$9*(BA720-AZ720)-BA$9*(BB720-BA720)+$B$31+BA$10*($B$17-BA720)-BA$11*BA720</f>
        <v>0.47913386582903339</v>
      </c>
      <c r="BB721" s="1">
        <f t="shared" ref="BB721:BB784" si="1783">BB720+$B$29*(BC720-2*BB720+BA720)-BA$9*(BB720-BA720)-BB$9*(BC720-BB720)+$B$31+BB$10*($B$17-BB720)-BB$11*BB720</f>
        <v>0.52927236882928341</v>
      </c>
      <c r="BC721" s="1">
        <f t="shared" ref="BC721:BC784" si="1784">BC720+$B$29*(BD720-2*BC720+BB720)-BB$9*(BC720-BB720)-BC$9*(BD720-BC720)+$B$31+BC$10*($B$17-BC720)-BC$11*BC720</f>
        <v>0.58033330852254761</v>
      </c>
      <c r="BD721" s="1">
        <f t="shared" ref="BD721:BD784" si="1785">BD720+$B$29*(BE720-2*BD720+BC720)-BC$9*(BD720-BC720)-BD$9*(BE720-BD720)+$B$31+BD$10*($B$17-BD720)-BD$11*BD720</f>
        <v>0.631769096645734</v>
      </c>
      <c r="BE721" s="1">
        <f t="shared" ref="BE721:BE784" si="1786">BE720+$B$29*(BF720-2*BE720+BD720)-BD$9*(BE720-BD720)-BE$9*(BF720-BE720)+$B$31+BE$10*($B$17-BE720)-BE$11*BE720</f>
        <v>0.68302104783300721</v>
      </c>
      <c r="BF721" s="1">
        <f t="shared" ref="BF721:BF784" si="1787">BF720+$B$29*(BG720-2*BF720+BE720)-BE$9*(BF720-BE720)-BF$9*(BG720-BF720)+$B$31+BF$10*($B$17-BF720)-BF$11*BF720</f>
        <v>0.73353753119345921</v>
      </c>
      <c r="BG721" s="1">
        <f t="shared" ref="BG721:BG784" si="1788">BG720+$B$29*(BH720-2*BG720+BF720)-BF$9*(BG720-BF720)-BG$9*(BH720-BG720)+$B$31+BG$10*($B$17-BG720)-BG$11*BG720</f>
        <v>0.78279168189523696</v>
      </c>
      <c r="BH721" s="1">
        <f t="shared" ref="BH721:BH784" si="1789">BH720+$B$29*(BI720-2*BH720+BG720)-BG$9*(BH720-BG720)-BH$9*(BI720-BH720)+$B$31+BH$10*($B$17-BH720)-BH$11*BH720</f>
        <v>0.83029772982566719</v>
      </c>
      <c r="BI721" s="1">
        <f t="shared" ref="BI721:BI784" si="1790">BI720+$B$29*(BJ720-2*BI720+BH720)-BH$9*(BI720-BH720)-BI$9*(BJ720-BI720)+$B$31+BI$10*($B$17-BI720)-BI$11*BI720</f>
        <v>0.87562510943959626</v>
      </c>
      <c r="BJ721" s="1">
        <f t="shared" ref="BJ721:BJ784" si="1791">BJ720+$B$29*(BK720-2*BJ720+BI720)-BI$9*(BJ720-BI720)-BJ$9*(BK720-BJ720)+$B$31+BJ$10*($B$17-BJ720)-BJ$11*BJ720</f>
        <v>0.9184096810075576</v>
      </c>
      <c r="BK721" s="1">
        <f t="shared" ref="BK721:BK784" si="1792">BK720+$B$29*(BL720-2*BK720+BJ720)-BJ$9*(BK720-BJ720)-BK$9*(BL720-BK720)+$B$31+BK$10*($B$17-BK720)-BK$11*BK720</f>
        <v>0.95836160264307724</v>
      </c>
      <c r="BL721" s="1">
        <f t="shared" ref="BL721:BL784" si="1793">BL720+$B$29*(BM720-2*BL720+BK720)-BK$9*(BL720-BK720)-BL$9*(BM720-BL720)+$B$31+BL$10*($B$17-BL720)-BL$11*BL720</f>
        <v>0.99526962526771467</v>
      </c>
      <c r="BM721" s="1">
        <f t="shared" ref="BM721:BM784" si="1794">BM720+$B$29*(BN720-2*BM720+BL720)-BL$9*(BM720-BL720)-BM$9*(BN720-BM720)+$B$31+BM$10*($B$17-BM720)-BM$11*BM720</f>
        <v>1.0290018183194587</v>
      </c>
      <c r="BN721" s="1">
        <f t="shared" ref="BN721:BN784" si="1795">BN720+$B$29*(BO720-2*BN720+BM720)-BM$9*(BN720-BM720)-BN$9*(BO720-BN720)+$B$31+BN$10*($B$17-BN720)-BN$11*BN720</f>
        <v>1.059502952712138</v>
      </c>
      <c r="BO721" s="1">
        <f t="shared" ref="BO721:BO784" si="1796">BO720+$B$29*(BP720-2*BO720+BN720)-BN$9*(BO720-BN720)-BO$9*(BP720-BO720)+$B$31+BO$10*($B$17-BO720)-BO$11*BO720</f>
        <v>1.0867889524083072</v>
      </c>
      <c r="BP721" s="1">
        <f t="shared" ref="BP721:BP784" si="1797">BP720+$B$29*(BQ720-2*BP720+BO720)-BO$9*(BP720-BO720)-BP$9*(BQ720-BP720)+$B$31+BP$10*($B$17-BP720)-BP$11*BP720</f>
        <v>1.1109389644979202</v>
      </c>
      <c r="BQ721" s="1">
        <f t="shared" ref="BQ721:BQ784" si="1798">BQ720+$B$29*(BR720-2*BQ720+BP720)-BP$9*(BQ720-BP720)-BQ$9*(BR720-BQ720)+$B$31+BQ$10*($B$17-BQ720)-BQ$11*BQ720</f>
        <v>1.1320856827275096</v>
      </c>
      <c r="BR721" s="1">
        <f t="shared" ref="BR721:BR784" si="1799">BR720+$B$29*(BS720-2*BR720+BQ720)-BQ$9*(BR720-BQ720)-BR$9*(BS720-BR720)+$B$31+BR$10*($B$17-BR720)-BR$11*BR720</f>
        <v>1.1504045894056421</v>
      </c>
      <c r="BS721" s="1">
        <f t="shared" ref="BS721:BS784" si="1800">BS720+$B$29*(BT720-2*BS720+BR720)-BR$9*(BS720-BR720)-BS$9*(BT720-BS720)+$B$31+BS$10*($B$17-BS720)-BS$11*BS720</f>
        <v>1.1661027590880626</v>
      </c>
      <c r="BT721" s="1">
        <f t="shared" ref="BT721:BT784" si="1801">BT720+$B$29*(BU720-2*BT720+BS720)-BS$9*(BT720-BS720)-BT$9*(BU720-BT720)+$B$31+BT$10*($B$17-BT720)-BT$11*BT720</f>
        <v>1.1794078022402101</v>
      </c>
      <c r="BU721" s="1">
        <f t="shared" ref="BU721:BU784" si="1802">BU720+$B$29*(BV720-2*BU720+BT720)-BT$9*(BU720-BT720)-BU$9*(BV720-BU720)+$B$31+BU$10*($B$17-BU720)-BU$11*BU720</f>
        <v>1.1905574290033953</v>
      </c>
      <c r="BV721" s="1">
        <f t="shared" ref="BV721:BV784" si="1803">BV720+$B$29*(BW720-2*BV720+BU720)-BU$9*(BV720-BU720)-BV$9*(BW720-BV720)+$B$31+BV$10*($B$17-BV720)-BV$11*BV720</f>
        <v>1.1997899946618866</v>
      </c>
      <c r="BW721" s="1">
        <f t="shared" ref="BW721:BW784" si="1804">BW720+$B$29*(BX720-2*BW720+BV720)-BV$9*(BW720-BV720)-BW$9*(BX720-BW720)+$B$31+BW$10*($B$17-BW720)-BW$11*BW720</f>
        <v>1.207336262044483</v>
      </c>
      <c r="BX721" s="1">
        <f t="shared" ref="BX721:BX784" si="1805">BX720+$B$29*(BY720-2*BX720+BW720)-BW$9*(BX720-BW720)-BX$9*(BY720-BX720)+$B$31+BX$10*($B$17-BX720)-BX$11*BX720</f>
        <v>1.2134124935421475</v>
      </c>
      <c r="BY721" s="1">
        <f t="shared" ref="BY721:BY784" si="1806">BY720+$B$29*(BZ720-2*BY720+BX720)-BX$9*(BY720-BX720)-BY$9*(BZ720-BY720)+$B$31+BY$10*($B$17-BY720)-BY$11*BY720</f>
        <v>1.2182148764482355</v>
      </c>
      <c r="BZ721" s="1">
        <f t="shared" ref="BZ721:BZ784" si="1807">BZ720+$B$29*(CA720-2*BZ720+BY720)-BY$9*(BZ720-BY720)-BZ$9*(CA720-BZ720)+$B$31+BZ$10*($B$17-BZ720)-BZ$11*BZ720</f>
        <v>1.2219151972446292</v>
      </c>
      <c r="CA721" s="1">
        <f t="shared" ref="CA721:CA784" si="1808">CA720+$B$29*(CB720-2*CA720+BZ720)-BZ$9*(CA720-BZ720)-CA$9*(CB720-CA720)+$B$31+CA$10*($B$17-CA720)-CA$11*CA720</f>
        <v>1.2246576178903124</v>
      </c>
      <c r="CB721" s="1">
        <f t="shared" ref="CB721:CB784" si="1809">CB720+$B$29*(CC720-2*CB720+CA720)-CA$9*(CB720-CA720)-CB$9*(CC720-CB720)+$B$31+CB$10*($B$17-CB720)-CB$11*CB720</f>
        <v>1.2265563720954371</v>
      </c>
      <c r="CC721" s="1">
        <f t="shared" ref="CC721:CC784" si="1810">CC720+$B$29*(CD720-2*CC720+CB720)-CB$9*(CC720-CB720)-CC$9*(CD720-CC720)+$B$31+CC$10*($B$17-CC720)-CC$11*CC720</f>
        <v>1.2276941915630735</v>
      </c>
      <c r="CD721" s="1">
        <f t="shared" ref="CD721:CD784" si="1811">CD720+$B$29*(CE720-2*CD720+CC720)-CC$9*(CD720-CC720)-CD$9*(CE720-CD720)+$B$31+CD$10*($B$17-CD720)-CD$11*CD720</f>
        <v>1.22812128880938</v>
      </c>
      <c r="CE721" s="1">
        <f t="shared" ref="CE721:CE784" si="1812">CE720+$B$29*(CF720-2*CE720+CD720)-CD$9*(CE720-CD720)-CE$9*(CF720-CE720)+$B$31+CE$10*($B$17-CE720)-CE$11*CE720</f>
        <v>1.2278547603876715</v>
      </c>
      <c r="CF721" s="1">
        <f t="shared" ref="CF721:CF784" si="1813">CF720+$B$29*(CG720-2*CF720+CE720)-CE$9*(CF720-CE720)-CF$9*(CG720-CF720)+$B$31+CF$10*($B$17-CF720)-CF$11*CF720</f>
        <v>1.2268783269122248</v>
      </c>
      <c r="CG721" s="1">
        <f t="shared" ref="CG721:CG784" si="1814">CG720+$B$29*(CH720-2*CG720+CF720)-CF$9*(CG720-CF720)-CG$9*(CH720-CG720)+$B$31+CG$10*($B$17-CG720)-CG$11*CG720</f>
        <v>1.2251423881572769</v>
      </c>
      <c r="CH721" s="1">
        <f t="shared" ref="CH721:CH784" si="1815">CH720+$B$29*(CI720-2*CH720+CG720)-CG$9*(CH720-CG720)-CH$9*(CI720-CH720)+$B$31+CH$10*($B$17-CH720)-CH$11*CH720</f>
        <v>1.2225644361585228</v>
      </c>
      <c r="CI721" s="1">
        <f t="shared" ref="CI721:CI784" si="1816">CI720+$B$29*(CJ720-2*CI720+CH720)-CH$9*(CI720-CH720)-CI$9*(CJ720-CI720)+$B$31+CI$10*($B$17-CI720)-CI$11*CI720</f>
        <v>1.2190299299389205</v>
      </c>
      <c r="CJ721" s="1">
        <f t="shared" ref="CJ721:CJ784" si="1817">CJ720+$B$29*(CK720-2*CJ720+CI720)-CI$9*(CJ720-CI720)-CJ$9*(CK720-CJ720)+$B$31+CJ$10*($B$17-CJ720)-CJ$11*CJ720</f>
        <v>1.2143937855970235</v>
      </c>
      <c r="CK721" s="1">
        <f t="shared" ref="CK721:CK784" si="1818">CK720+$B$29*(CL720-2*CK720+CJ720)-CJ$9*(CK720-CJ720)-CK$9*(CL720-CK720)+$B$31+CK$10*($B$17-CK720)-CK$11*CK720</f>
        <v>1.2084826688616561</v>
      </c>
      <c r="CL721" s="1">
        <f t="shared" ref="CL721:CL784" si="1819">CL720+$B$29*(CM720-2*CL720+CK720)-CK$9*(CL720-CK720)-CL$9*(CM720-CL720)+$B$31+CL$10*($B$17-CL720)-CL$11*CL720</f>
        <v>1.2010982885060486</v>
      </c>
      <c r="CM721" s="1">
        <f t="shared" ref="CM721:CM784" si="1820">CM720+$B$29*(CN720-2*CM720+CL720)-CL$9*(CM720-CL720)-CM$9*(CN720-CM720)+$B$31+CM$10*($B$17-CM720)-CM$11*CM720</f>
        <v>1.1920218742115343</v>
      </c>
      <c r="CN721" s="1">
        <f t="shared" ref="CN721:CN784" si="1821">CN720+$B$29*(CO720-2*CN720+CM720)-CM$9*(CN720-CM720)-CN$9*(CO720-CN720)+$B$31+CN$10*($B$17-CN720)-CN$11*CN720</f>
        <v>1.1810199793681897</v>
      </c>
      <c r="CO721" s="1">
        <f t="shared" ref="CO721:CO784" si="1822">CO720+$B$29*(CP720-2*CO720+CN720)-CN$9*(CO720-CN720)-CO$9*(CP720-CO720)+$B$31+CO$10*($B$17-CO720)-CO$11*CO720</f>
        <v>1.1678516779817216</v>
      </c>
      <c r="CP721" s="1">
        <f t="shared" ref="CP721:CP784" si="1823">CP720+$B$29*(CQ720-2*CP720+CO720)-CO$9*(CP720-CO720)-CP$9*(CQ720-CP720)+$B$31+CP$10*($B$17-CP720)-CP$11*CP720</f>
        <v>1.1522771280872655</v>
      </c>
      <c r="CQ721" s="1">
        <f t="shared" ref="CQ721:CQ784" si="1824">CQ720+$B$29*(CR720-2*CQ720+CP720)-CP$9*(CQ720-CP720)-CQ$9*(CR720-CQ720)+$B$31+CQ$10*($B$17-CQ720)-CQ$11*CQ720</f>
        <v>1.1340673575016043</v>
      </c>
      <c r="CR721" s="1">
        <f t="shared" ref="CR721:CR784" si="1825">CR720+$B$29*(CS720-2*CR720+CQ720)-CQ$9*(CR720-CQ720)-CR$9*(CS720-CR720)+$B$31+CR$10*($B$17-CR720)-CR$11*CR720</f>
        <v>1.1130149998444392</v>
      </c>
      <c r="CS721" s="1">
        <f t="shared" ref="CS721:CS784" si="1826">CS720+$B$29*(CT720-2*CS720+CR720)-CR$9*(CS720-CR720)-CS$9*(CT720-CS720)+$B$31+CS$10*($B$17-CS720)-CS$11*CS720</f>
        <v>1.0889455804117465</v>
      </c>
      <c r="CT721" s="1">
        <f t="shared" ref="CT721:CT784" si="1827">CT720+$B$29*(CU720-2*CT720+CS720)-CS$9*(CT720-CS720)-CT$9*(CU720-CT720)+$B$31+CT$10*($B$17-CT720)-CT$11*CT720</f>
        <v>1.0617288352257186</v>
      </c>
      <c r="CU721" s="1">
        <f t="shared" ref="CU721:CU784" si="1828">CU720+$B$29*(CV720-2*CU720+CT720)-CT$9*(CU720-CT720)-CU$9*(CV720-CU720)+$B$31+CU$10*($B$17-CU720)-CU$11*CU720</f>
        <v>1.031289455501619</v>
      </c>
      <c r="CV721" s="1">
        <f t="shared" ref="CV721:CV784" si="1829">CV720+$B$29*(CW720-2*CV720+CU720)-CU$9*(CV720-CU720)-CV$9*(CW720-CV720)+$B$31+CV$10*($B$17-CV720)-CV$11*CV720</f>
        <v>0.99761659614414022</v>
      </c>
      <c r="CW721" s="1">
        <f t="shared" ref="CW721:CW784" si="1830">CW720+$B$29*(CX720-2*CW720+CV720)-CV$9*(CW720-CV720)-CW$9*(CX720-CW720)+$B$31+CW$10*($B$17-CW720)-CW$11*CW720</f>
        <v>0.96077148072933916</v>
      </c>
      <c r="CX721" s="1">
        <f t="shared" ref="CX721:CX784" si="1831">CX720+$B$29*(CY720-2*CX720+CW720)-CW$9*(CX720-CW720)-CX$9*(CY720-CX720)+$B$31+CX$10*($B$17-CX720)-CX$11*CX720</f>
        <v>0.92089248309558414</v>
      </c>
      <c r="CY721" s="1">
        <f t="shared" ref="CY721:CY784" si="1832">CY720+$B$29*(CZ720-2*CY720+CX720)-CX$9*(CY720-CX720)-CY$9*(CZ720-CY720)+$B$31+CY$10*($B$17-CY720)-CY$11*CY720</f>
        <v>0.87819716872058651</v>
      </c>
      <c r="CZ721" s="1">
        <f t="shared" ref="CZ721:CZ784" si="1833">CZ720+$B$29*(DA720-2*CZ720+CY720)-CY$9*(CZ720-CY720)-CZ$9*(DA720-CZ720)+$B$31+CZ$10*($B$17-CZ720)-CZ$11*CZ720</f>
        <v>0.83298093359822467</v>
      </c>
      <c r="DA721" s="1">
        <f t="shared" ref="DA721:DA784" si="1834">DA720+$B$29*(DB720-2*DA720+CZ720)-CZ$9*(DA720-CZ720)-DA$9*(DB720-DA720)+$B$31+DA$10*($B$17-DA720)-DA$11*DA720</f>
        <v>0.78561207489779872</v>
      </c>
      <c r="DB721" s="1">
        <f t="shared" ref="DB721:DB784" si="1835">DB720+$B$29*(DC720-2*DB720+DA720)-DA$9*(DB720-DA720)-DB$9*(DC720-DB720)+$B$31+DB$10*($B$17-DB720)-DB$11*DB720</f>
        <v>0.736523351874382</v>
      </c>
      <c r="DC721" s="1">
        <f t="shared" ref="DC721:DC784" si="1836">DC720+$B$29*(DD720-2*DC720+DB720)-DB$9*(DC720-DB720)-DC$9*(DD720-DC720)+$B$31+DC$10*($B$17-DC720)-DC$11*DC720</f>
        <v>0.68620032915085838</v>
      </c>
      <c r="DD721" s="1">
        <f t="shared" ref="DD721:DD784" si="1837">DD720+$B$29*(DE720-2*DD720+DC720)-DC$9*(DD720-DC720)-DD$9*(DE720-DD720)+$B$31+DD$10*($B$17-DD720)-DD$11*DD720</f>
        <v>0.63516701748372772</v>
      </c>
      <c r="DE721" s="1">
        <f t="shared" ref="DE721:DE784" si="1838">DE720+$B$29*(DF720-2*DE720+DD720)-DD$9*(DE720-DD720)-DE$9*(DF720-DE720)+$B$31+DE$10*($B$17-DE720)-DE$11*DE720</f>
        <v>0.58396951945102915</v>
      </c>
      <c r="DF721" s="1">
        <f t="shared" ref="DF721:DF784" si="1839">DF720+$B$29*(DG720-2*DF720+DE720)-DE$9*(DF720-DE720)-DF$9*(DG720-DF720)+$B$31+DF$10*($B$17-DF720)-DF$11*DF720</f>
        <v>0.53315853145478864</v>
      </c>
      <c r="DG721" s="1">
        <f t="shared" ref="DG721:DG784" si="1840">DG720+$B$29*(DH720-2*DG720+DF720)-DF$9*(DG720-DF720)-DG$9*(DH720-DG720)+$B$31+DG$10*($B$17-DG720)-DG$11*DG720</f>
        <v>0.4832716355807043</v>
      </c>
      <c r="DH721" s="1">
        <f t="shared" ref="DH721:DH784" si="1841">DH720+$B$29*(DI720-2*DH720+DG720)-DG$9*(DH720-DG720)-DH$9*(DI720-DH720)+$B$31+DH$10*($B$17-DH720)-DH$11*DH720</f>
        <v>0.43481632756637817</v>
      </c>
      <c r="DI721" s="1">
        <f t="shared" ref="DI721:DI784" si="1842">DI720+$B$29*(DJ720-2*DI720+DH720)-DH$9*(DI720-DH720)-DI$9*(DJ720-DI720)+$B$31+DI$10*($B$17-DI720)-DI$11*DI720</f>
        <v>0.3882546694085407</v>
      </c>
      <c r="DJ721" s="1">
        <f t="shared" ref="DJ721:DJ784" si="1843">DJ720+$B$29*(DK720-2*DJ720+DI720)-DI$9*(DJ720-DI720)-DJ$9*(DK720-DJ720)+$B$31+DJ$10*($B$17-DJ720)-DJ$11*DJ720</f>
        <v>0.34399033273330332</v>
      </c>
      <c r="DK721" s="1">
        <f t="shared" ref="DK721:DK784" si="1844">DK720+$B$29*(DL720-2*DK720+DJ720)-DJ$9*(DK720-DJ720)-DK$9*(DL720-DK720)+$B$31+DK$10*($B$17-DK720)-DK$11*DK720</f>
        <v>0.30235862373669331</v>
      </c>
      <c r="DL721" s="1">
        <f t="shared" ref="DL721:DL784" si="1845">DL720+$B$29*(DM720-2*DL720+DK720)-DK$9*(DL720-DK720)-DL$9*(DM720-DL720)+$B$31+DL$10*($B$17-DL720)-DL$11*DL720</f>
        <v>0.26361986869969617</v>
      </c>
      <c r="DM721" s="1">
        <f t="shared" ref="DM721:DM784" si="1846">DM720+$B$29*(DN720-2*DM720+DL720)-DL$9*(DM720-DL720)-DM$9*(DN720-DM720)+$B$31+DM$10*($B$17-DM720)-DM$11*DM720</f>
        <v>0.22795630999220423</v>
      </c>
      <c r="DN721" s="1">
        <f t="shared" ref="DN721:DN784" si="1847">DN720+$B$29*(DO720-2*DN720+DM720)-DM$9*(DN720-DM720)-DN$9*(DO720-DN720)+$B$31+DN$10*($B$17-DN720)-DN$11*DN720</f>
        <v>0.19547243596438721</v>
      </c>
      <c r="DO721" s="1">
        <f t="shared" ref="DO721:DO784" si="1848">DO720+$B$29*(DP720-2*DO720+DN720)-DN$9*(DO720-DN720)-DO$9*(DP720-DO720)+$B$31+DO$10*($B$17-DO720)-DO$11*DO720</f>
        <v>0.16619846262254742</v>
      </c>
      <c r="DP721" s="1">
        <f t="shared" ref="DP721:DP784" si="1849">DP720+$B$29*(DQ720-2*DP720+DO720)-DO$9*(DP720-DO720)-DP$9*(DQ720-DP720)+$B$31+DP$10*($B$17-DP720)-DP$11*DP720</f>
        <v>0.14009651572479234</v>
      </c>
      <c r="DQ721" s="1">
        <f t="shared" ref="DQ721:DQ784" si="1850">DQ720+$B$29*(DR720-2*DQ720+DP720)-DP$9*(DQ720-DP720)-DQ$9*(DR720-DQ720)+$B$31+DQ$10*($B$17-DQ720)-DQ$11*DQ720</f>
        <v>0.11706893961244724</v>
      </c>
      <c r="DR721" s="1">
        <f t="shared" ref="DR721:DR784" si="1851">DR720+$B$29*(DS720-2*DR720+DQ720)-DQ$9*(DR720-DQ720)-DR$9*(DS720-DR720)+$B$31+DR$10*($B$17-DR720)-DR$11*DR720</f>
        <v>9.6968089197370891E-2</v>
      </c>
      <c r="DS721" s="1">
        <f t="shared" ref="DS721:DS784" si="1852">DS720+$B$29*(DT720-2*DS720+DR720)-DR$9*(DS720-DR720)-DS$9*(DT720-DS720)+$B$31+DS$10*($B$17-DS720)-DS$11*DS720</f>
        <v>7.9606944256047391E-2</v>
      </c>
      <c r="DT721" s="1">
        <f t="shared" ref="DT721:DT784" si="1853">DT720+$B$29*(DU720-2*DT720+DS720)-DS$9*(DT720-DS720)-DT$9*(DU720-DT720)+$B$31+DT$10*($B$17-DT720)-DT$11*DT720</f>
        <v>6.4769915992135108E-2</v>
      </c>
      <c r="DU721" s="1">
        <f t="shared" ref="DU721:DU784" si="1854">DU720+$B$29*(DV720-2*DU720+DT720)-DT$9*(DU720-DT720)-DU$9*(DV720-DU720)+$B$31+DU$10*($B$17-DU720)-DU$11*DU720</f>
        <v>5.2223286415587711E-2</v>
      </c>
      <c r="DV721" s="1">
        <f t="shared" ref="DV721:DV784" si="1855">DV720+$B$29*(DW720-2*DV720+DU720)-DU$9*(DV720-DU720)-DV$9*(DW720-DV720)+$B$31+DV$10*($B$17-DV720)-DV$11*DV720</f>
        <v>4.1724820668015382E-2</v>
      </c>
      <c r="DW721" s="1">
        <f t="shared" ref="DW721:DW784" si="1856">DW720+$B$29*(DX720-2*DW720+DV720)-DV$9*(DW720-DV720)-DW$9*(DX720-DW720)+$B$31+DW$10*($B$17-DW720)-DW$11*DW720</f>
        <v>3.3032209129714787E-2</v>
      </c>
      <c r="DX721" s="1">
        <f t="shared" ref="DX721:DX784" si="1857">DX720+$B$29*(DY720-2*DX720+DW720)-DW$9*(DX720-DW720)-DX$9*(DY720-DX720)+$B$31+DX$10*($B$17-DX720)-DX$11*DX720</f>
        <v>2.5910118325147551E-2</v>
      </c>
      <c r="DY721" s="1">
        <f t="shared" ref="DY721:DY784" si="1858">DY720+$B$29*(DZ720-2*DY720+DX720)-DX$9*(DY720-DX720)-DY$9*(DZ720-DY720)+$B$31+DY$10*($B$17-DY720)-DY$11*DY720</f>
        <v>2.013574697119307E-2</v>
      </c>
      <c r="DZ721" s="1">
        <f t="shared" ref="DZ721:DZ784" si="1859">DZ720+$B$29*(EA720-2*DZ720+DY720)-DY$9*(DZ720-DY720)-DZ$9*(EA720-DZ720)+$B$31+DZ$10*($B$17-DZ720)-DZ$11*DZ720</f>
        <v>1.5502887762587795E-2</v>
      </c>
      <c r="EA721" s="1">
        <f t="shared" ref="EA721:EA784" si="1860">EA720+$B$29*(EB720-2*EA720+DZ720)-DZ$9*(EA720-DZ720)-EA$9*(EB720-EA720)+$B$31+EA$10*($B$17-EA720)-EA$11*EA720</f>
        <v>1.1824580978739108E-2</v>
      </c>
      <c r="EB721" s="1">
        <f t="shared" ref="EB721:EB784" si="1861">EB720+$B$29*(EC720-2*EB720+EA720)-EA$9*(EB720-EA720)-EB$9*(EC720-EB720)+$B$31+EB$10*($B$17-EB720)-EB$11*EB720</f>
        <v>8.9345096766114008E-3</v>
      </c>
      <c r="EC721" s="1">
        <f t="shared" ref="EC721:EC784" si="1862">EC720+$B$29*(ED720-2*EC720+EB720)-EB$9*(EC720-EB720)-EC$9*(ED720-EC720)+$B$31+EC$10*($B$17-EC720)-EC$11*EC720</f>
        <v>6.6873274917591723E-3</v>
      </c>
      <c r="ED721" s="1">
        <f t="shared" ref="ED721:ED784" si="1863">ED720+$B$29*(EE720-2*ED720+EC720)-EC$9*(ED720-EC720)-ED$9*(EE720-ED720)+$B$31+ED$10*($B$17-ED720)-ED$11*ED720</f>
        <v>4.958130311250775E-3</v>
      </c>
      <c r="EE721" s="1">
        <f t="shared" ref="EE721:EE784" si="1864">EE720+$B$29*(EF720-2*EE720+ED720)-ED$9*(EE720-ED720)-EE$9*(EF720-EE720)+$B$31+EE$10*($B$17-EE720)-EE$11*EE720</f>
        <v>3.6412851965491261E-3</v>
      </c>
      <c r="EF721" s="1">
        <f t="shared" ref="EF721:EF784" si="1865">EF720+$B$29*(EG720-2*EF720+EE720)-EE$9*(EF720-EE720)-EF$9*(EG720-EF720)+$B$31+EF$10*($B$17-EF720)-EF$11*EF720</f>
        <v>2.6488177100558387E-3</v>
      </c>
      <c r="EG721" s="1">
        <f t="shared" ref="EG721:EG784" si="1866">EG720+$B$29*(EH720-2*EG720+EF720)-EF$9*(EG720-EF720)-EG$9*(EH720-EG720)+$B$31+EG$10*($B$17-EG720)-EG$11*EG720</f>
        <v>1.9085363772096818E-3</v>
      </c>
      <c r="EH721" s="1">
        <f t="shared" ref="EH721:EH784" si="1867">EH720+$B$29*(EI720-2*EH720+EG720)-EG$9*(EH720-EG720)-EH$9*(EI720-EH720)+$B$31+EH$10*($B$17-EH720)-EH$11*EH720</f>
        <v>1.362044429190444E-3</v>
      </c>
      <c r="EI721" s="1">
        <f t="shared" ref="EI721:EI784" si="1868">EI720+$B$29*(EJ720-2*EI720+EH720)-EH$9*(EI720-EH720)-EI$9*(EJ720-EI720)+$B$31+EI$10*($B$17-EI720)-EI$11*EI720</f>
        <v>9.6275779923869732E-4</v>
      </c>
      <c r="EJ721" s="1">
        <f t="shared" ref="EJ721:EJ784" si="1869">EJ720+$B$29*(EK720-2*EJ720+EI720)-EI$9*(EJ720-EI720)-EJ$9*(EK720-EJ720)+$B$31+EJ$10*($B$17-EJ720)-EJ$11*EJ720</f>
        <v>6.7401749930321494E-4</v>
      </c>
      <c r="EK721" s="1">
        <f t="shared" ref="EK721:EK784" si="1870">EK720+$B$29*(EL720-2*EK720+EJ720)-EJ$9*(EK720-EJ720)-EK$9*(EL720-EK720)+$B$31+EK$10*($B$17-EK720)-EK$11*EK720</f>
        <v>4.6735612902639459E-4</v>
      </c>
      <c r="EL721" s="1">
        <f t="shared" ref="EL721:EL784" si="1871">EL720+$B$29*(EM720-2*EL720+EK720)-EK$9*(EL720-EK720)-EL$9*(EM720-EL720)+$B$31+EL$10*($B$17-EL720)-EL$11*EL720</f>
        <v>3.2095375088002733E-4</v>
      </c>
      <c r="EM721" s="1">
        <f t="shared" ref="EM721:EM784" si="1872">EM720+$B$29*(EN720-2*EM720+EL720)-EL$9*(EM720-EL720)-EM$9*(EN720-EM720)+$B$31+EM$10*($B$17-EM720)-EM$11*EM720</f>
        <v>2.1829840560364476E-4</v>
      </c>
      <c r="EN721" s="1">
        <f t="shared" ref="EN721:EN784" si="1873">EN720+$B$29*(EO720-2*EN720+EM720)-EM$9*(EN720-EM720)-EN$9*(EO720-EN720)+$B$31+EN$10*($B$17-EN720)-EN$11*EN720</f>
        <v>1.4705128410573933E-4</v>
      </c>
      <c r="EO721" s="1">
        <f t="shared" ref="EO721:EO784" si="1874">EO720+$B$29*(EP720-2*EO720+EN720)-EN$9*(EO720-EN720)-EO$9*(EP720-EO720)+$B$31+EO$10*($B$17-EO720)-EO$11*EO720</f>
        <v>9.8105743985532669E-5</v>
      </c>
      <c r="EP721" s="1">
        <f t="shared" ref="EP721:EP784" si="1875">EP720+$B$29*(EQ720-2*EP720+EO720)-EO$9*(EP720-EO720)-EP$9*(EQ720-EP720)+$B$31+EP$10*($B$17-EP720)-EP$11*EP720</f>
        <v>6.4822417640427067E-5</v>
      </c>
      <c r="EQ721" s="1">
        <f t="shared" ref="EQ721:EQ784" si="1876">EQ720+$B$29*(ER720-2*EQ720+EP720)-EP$9*(EQ720-EP720)-EQ$9*(ER720-EQ720)+$B$31+EQ$10*($B$17-EQ720)-EQ$11*EQ720</f>
        <v>4.2418917526045558E-5</v>
      </c>
      <c r="ER721" s="1">
        <f t="shared" ref="ER721:ER784" si="1877">ER720+$B$29*(ES720-2*ER720+EQ720)-EQ$9*(ER720-EQ720)-ER$9*(ES720-ER720)+$B$31+ER$10*($B$17-ER720)-ER$11*ER720</f>
        <v>2.749137496415172E-5</v>
      </c>
      <c r="ES721" s="1">
        <f t="shared" ref="ES721:ES784" si="1878">ES720+$B$29*(ET720-2*ES720+ER720)-ER$9*(ES720-ER720)-ES$9*(ET720-ES720)+$B$31+ES$10*($B$17-ES720)-ES$11*ES720</f>
        <v>1.7645559372465795E-5</v>
      </c>
      <c r="ET721" s="1">
        <f t="shared" ref="ET721:ET784" si="1879">ET720+$B$29*(EU720-2*ET720+ES720)-ES$9*(ET720-ES720)-ET$9*(EU720-ET720)+$B$31+ET$10*($B$17-ET720)-ET$11*ET720</f>
        <v>1.1217005926670385E-5</v>
      </c>
      <c r="EU721" s="1">
        <f t="shared" ref="EU721:EU784" si="1880">EU720+$B$29*(EV720-2*EU720+ET720)-ET$9*(EU720-ET720)-EU$9*(EV720-EU720)+$B$31+EU$10*($B$17-EU720)-EU$11*EU720</f>
        <v>7.0619312522901566E-6</v>
      </c>
      <c r="EV721" s="1">
        <f t="shared" ref="EV721:EV784" si="1881">EV720+$B$29*(EW720-2*EV720+EU720)-EU$9*(EV720-EU720)-EV$9*(EW720-EV720)+$B$31+EV$10*($B$17-EV720)-EV$11*EV720</f>
        <v>4.4033542151889168E-6</v>
      </c>
      <c r="EW721" s="1">
        <f t="shared" ref="EW721:EW784" si="1882">EW720+$B$29*(EX720-2*EW720+EV720)-EV$9*(EW720-EV720)-EW$9*(EX720-EW720)+$B$31+EW$10*($B$17-EW720)-EW$11*EW720</f>
        <v>2.7194872654891084E-6</v>
      </c>
      <c r="EX721" s="1">
        <f t="shared" ref="EX721:EX784" si="1883">EX720+$B$29*(EY720-2*EX720+EW720)-EW$9*(EX720-EW720)-EX$9*(EY720-EX720)+$B$31+EX$10*($B$17-EX720)-EX$11*EX720</f>
        <v>1.6639439184287835E-6</v>
      </c>
      <c r="EY721" s="1">
        <f t="shared" ref="EY721:EY784" si="1884">EY720+$B$29*(EZ720-2*EY720+EX720)-EX$9*(EY720-EX720)-EY$9*(EZ720-EY720)+$B$31+EY$10*($B$17-EY720)-EY$11*EY720</f>
        <v>1.00951926884529E-6</v>
      </c>
      <c r="EZ721" s="1">
        <f t="shared" ref="EZ721:EZ784" si="1885">EZ720+$B$29*(FA720-2*EZ720+EY720)-EY$9*(EZ720-EY720)-EZ$9*(FA720-EZ720)+$B$31+EZ$10*($B$17-EZ720)-EZ$11*EZ720</f>
        <v>6.092039384800786E-7</v>
      </c>
      <c r="FA721" s="1">
        <f t="shared" ref="FA721:FA784" si="1886">FA720+$B$29*(FB720-2*FA720+EZ720)-EZ$9*(FA720-EZ720)-FA$9*(FB720-FA720)+$B$31+FA$10*($B$17-FA720)-FA$11*FA720</f>
        <v>3.6969596560064425E-7</v>
      </c>
      <c r="FB721" s="1">
        <f t="shared" ref="FB721:FB784" si="1887">FB720+$B$29*(FC720-2*FB720+FA720)-FA$9*(FB720-FA720)-FB$9*(FC720-FB720)+$B$31+FB$10*($B$17-FB720)-FB$11*FB720</f>
        <v>2.3402683402604953E-7</v>
      </c>
      <c r="FC721" s="1">
        <f t="shared" ref="FC721:FC784" si="1888">FC720+$B$29*(FD720-2*FC720+FB720)-FB$9*(FC720-FB720)-FC$9*(FD720-FC720)+$B$31+FC$10*($B$17-FC720)-FC$11*FC720</f>
        <v>1.7110162034993895E-7</v>
      </c>
      <c r="FD721" s="75">
        <f t="shared" si="1739"/>
        <v>1.7110162034993895E-7</v>
      </c>
    </row>
    <row r="722" spans="7:160" x14ac:dyDescent="0.35">
      <c r="G722" t="str">
        <f t="shared" si="1735"/>
        <v>Refd, t=3.53</v>
      </c>
      <c r="H722" s="76">
        <f t="shared" si="1736"/>
        <v>3.5349999999999469</v>
      </c>
      <c r="I722" s="1">
        <f t="shared" si="1737"/>
        <v>0</v>
      </c>
      <c r="J722" s="22">
        <f t="shared" si="1738"/>
        <v>5.0583143662331587E-7</v>
      </c>
      <c r="K722" s="1">
        <f t="shared" si="1740"/>
        <v>9.9644517778392347E-7</v>
      </c>
      <c r="L722" s="1">
        <f t="shared" si="1741"/>
        <v>1.8429805388057645E-6</v>
      </c>
      <c r="M722" s="1">
        <f t="shared" si="1742"/>
        <v>3.2692882238511622E-6</v>
      </c>
      <c r="N722" s="1">
        <f t="shared" si="1743"/>
        <v>5.6251298043769786E-6</v>
      </c>
      <c r="O722" s="1">
        <f t="shared" si="1744"/>
        <v>9.4494261250030412E-6</v>
      </c>
      <c r="P722" s="1">
        <f t="shared" si="1745"/>
        <v>1.5561294890293386E-5</v>
      </c>
      <c r="Q722" s="1">
        <f t="shared" si="1746"/>
        <v>2.5189066346036381E-5</v>
      </c>
      <c r="R722" s="1">
        <f t="shared" si="1747"/>
        <v>4.0150241322893411E-5</v>
      </c>
      <c r="S722" s="1">
        <f t="shared" si="1748"/>
        <v>6.3098457083261185E-5</v>
      </c>
      <c r="T722" s="1">
        <f t="shared" si="1749"/>
        <v>9.7856790024041865E-5</v>
      </c>
      <c r="U722" s="1">
        <f t="shared" si="1750"/>
        <v>1.4985987544572578E-4</v>
      </c>
      <c r="V722" s="1">
        <f t="shared" si="1751"/>
        <v>2.2672995414880449E-4</v>
      </c>
      <c r="W722" s="1">
        <f t="shared" si="1752"/>
        <v>3.390135056242837E-4</v>
      </c>
      <c r="X722" s="1">
        <f t="shared" si="1753"/>
        <v>5.0110489175023013E-4</v>
      </c>
      <c r="Y722" s="1">
        <f t="shared" si="1754"/>
        <v>7.3238058134472912E-4</v>
      </c>
      <c r="Z722" s="1">
        <f t="shared" si="1755"/>
        <v>1.058561149852784E-3</v>
      </c>
      <c r="AA722" s="1">
        <f t="shared" si="1756"/>
        <v>1.5133074599681237E-3</v>
      </c>
      <c r="AB722" s="1">
        <f t="shared" si="1757"/>
        <v>2.1400414783167713E-3</v>
      </c>
      <c r="AC722" s="1">
        <f t="shared" si="1758"/>
        <v>2.993960619739929E-3</v>
      </c>
      <c r="AD722" s="1">
        <f t="shared" si="1759"/>
        <v>4.1441873645038964E-3</v>
      </c>
      <c r="AE722" s="1">
        <f t="shared" si="1760"/>
        <v>5.6759638619160247E-3</v>
      </c>
      <c r="AF722" s="1">
        <f t="shared" si="1761"/>
        <v>7.6927658419329971E-3</v>
      </c>
      <c r="AG722" s="1">
        <f t="shared" si="1762"/>
        <v>1.0318173862810899E-2</v>
      </c>
      <c r="AH722" s="1">
        <f t="shared" si="1763"/>
        <v>1.3697306128542589E-2</v>
      </c>
      <c r="AI722" s="1">
        <f t="shared" si="1764"/>
        <v>1.7997590039244588E-2</v>
      </c>
      <c r="AJ722" s="1">
        <f t="shared" si="1765"/>
        <v>2.3408634067222298E-2</v>
      </c>
      <c r="AK722" s="1">
        <f t="shared" si="1766"/>
        <v>3.0140962377997144E-2</v>
      </c>
      <c r="AL722" s="1">
        <f t="shared" si="1767"/>
        <v>3.8423396281705734E-2</v>
      </c>
      <c r="AM722" s="1">
        <f t="shared" si="1768"/>
        <v>4.8498912421201641E-2</v>
      </c>
      <c r="AN722" s="1">
        <f t="shared" si="1769"/>
        <v>6.0618879067978457E-2</v>
      </c>
      <c r="AO722" s="1">
        <f t="shared" si="1770"/>
        <v>7.503566804008413E-2</v>
      </c>
      <c r="AP722" s="1">
        <f t="shared" si="1771"/>
        <v>9.1993756707513696E-2</v>
      </c>
      <c r="AQ722" s="1">
        <f t="shared" si="1772"/>
        <v>0.11171956537075527</v>
      </c>
      <c r="AR722" s="1">
        <f t="shared" si="1773"/>
        <v>0.13441041018292935</v>
      </c>
      <c r="AS722" s="1">
        <f t="shared" si="1774"/>
        <v>0.16022307868515812</v>
      </c>
      <c r="AT722" s="1">
        <f t="shared" si="1775"/>
        <v>0.18926264066603868</v>
      </c>
      <c r="AU722" s="1">
        <f t="shared" si="1776"/>
        <v>0.22157217829920731</v>
      </c>
      <c r="AV722" s="1">
        <f t="shared" si="1777"/>
        <v>0.25712414489921936</v>
      </c>
      <c r="AW722" s="1">
        <f t="shared" si="1778"/>
        <v>0.29581403294540121</v>
      </c>
      <c r="AX722" s="1">
        <f t="shared" si="1779"/>
        <v>0.33745694562640155</v>
      </c>
      <c r="AY722" s="1">
        <f t="shared" si="1780"/>
        <v>0.38178752395051835</v>
      </c>
      <c r="AZ722" s="1">
        <f t="shared" si="1781"/>
        <v>0.42846349121357219</v>
      </c>
      <c r="BA722" s="1">
        <f t="shared" si="1782"/>
        <v>0.47707285160024521</v>
      </c>
      <c r="BB722" s="1">
        <f t="shared" si="1783"/>
        <v>0.52714453765729907</v>
      </c>
      <c r="BC722" s="1">
        <f t="shared" si="1784"/>
        <v>0.57816206283598426</v>
      </c>
      <c r="BD722" s="1">
        <f t="shared" si="1785"/>
        <v>0.62957952143446116</v>
      </c>
      <c r="BE722" s="1">
        <f t="shared" si="1786"/>
        <v>0.68083910862084518</v>
      </c>
      <c r="BF722" s="1">
        <f t="shared" si="1787"/>
        <v>0.73138922350610969</v>
      </c>
      <c r="BG722" s="1">
        <f t="shared" si="1788"/>
        <v>0.78070217858626778</v>
      </c>
      <c r="BH722" s="1">
        <f t="shared" si="1789"/>
        <v>0.82829057266648887</v>
      </c>
      <c r="BI722" s="1">
        <f t="shared" si="1790"/>
        <v>0.87372148790557069</v>
      </c>
      <c r="BJ722" s="1">
        <f t="shared" si="1791"/>
        <v>0.91662783455639263</v>
      </c>
      <c r="BK722" s="1">
        <f t="shared" si="1792"/>
        <v>0.95671637363545692</v>
      </c>
      <c r="BL722" s="1">
        <f t="shared" si="1793"/>
        <v>0.99377217889510849</v>
      </c>
      <c r="BM722" s="1">
        <f t="shared" si="1794"/>
        <v>1.0276595344704722</v>
      </c>
      <c r="BN722" s="1">
        <f t="shared" si="1795"/>
        <v>1.0583194836258663</v>
      </c>
      <c r="BO722" s="1">
        <f t="shared" si="1796"/>
        <v>1.0857644301345135</v>
      </c>
      <c r="BP722" s="1">
        <f t="shared" si="1797"/>
        <v>1.110070334330403</v>
      </c>
      <c r="BQ722" s="1">
        <f t="shared" si="1798"/>
        <v>1.1313671333774149</v>
      </c>
      <c r="BR722" s="1">
        <f t="shared" si="1799"/>
        <v>1.1498280479446876</v>
      </c>
      <c r="BS722" s="1">
        <f t="shared" si="1800"/>
        <v>1.1656584185622392</v>
      </c>
      <c r="BT722" s="1">
        <f t="shared" si="1801"/>
        <v>1.1790846520465321</v>
      </c>
      <c r="BU722" s="1">
        <f t="shared" si="1802"/>
        <v>1.190343762174304</v>
      </c>
      <c r="BV722" s="1">
        <f t="shared" si="1803"/>
        <v>1.199673871544283</v>
      </c>
      <c r="BW722" s="1">
        <f t="shared" si="1804"/>
        <v>1.207305915884701</v>
      </c>
      <c r="BX722" s="1">
        <f t="shared" si="1805"/>
        <v>1.2134566696108045</v>
      </c>
      <c r="BY722" s="1">
        <f t="shared" si="1806"/>
        <v>1.2183231020516492</v>
      </c>
      <c r="BZ722" s="1">
        <f t="shared" si="1807"/>
        <v>1.2220779848742893</v>
      </c>
      <c r="CA722" s="1">
        <f t="shared" si="1808"/>
        <v>1.224866607587747</v>
      </c>
      <c r="CB722" s="1">
        <f t="shared" si="1809"/>
        <v>1.2268044217143681</v>
      </c>
      <c r="CC722" s="1">
        <f t="shared" si="1810"/>
        <v>1.2279754249690082</v>
      </c>
      <c r="CD722" s="1">
        <f t="shared" si="1811"/>
        <v>1.2284311122418858</v>
      </c>
      <c r="CE722" s="1">
        <f t="shared" si="1812"/>
        <v>1.2281898563706082</v>
      </c>
      <c r="CF722" s="1">
        <f t="shared" si="1813"/>
        <v>1.2272366334322795</v>
      </c>
      <c r="CG722" s="1">
        <f t="shared" si="1814"/>
        <v>1.2255230685730516</v>
      </c>
      <c r="CH722" s="1">
        <f t="shared" si="1815"/>
        <v>1.222967842698631</v>
      </c>
      <c r="CI722" s="1">
        <f t="shared" si="1816"/>
        <v>1.219457560949327</v>
      </c>
      <c r="CJ722" s="1">
        <f t="shared" si="1817"/>
        <v>1.2148482341514286</v>
      </c>
      <c r="CK722" s="1">
        <f t="shared" si="1818"/>
        <v>1.2089675581878432</v>
      </c>
      <c r="CL722" s="1">
        <f t="shared" si="1819"/>
        <v>1.2016181881190457</v>
      </c>
      <c r="CM722" s="1">
        <f t="shared" si="1820"/>
        <v>1.1925821898637754</v>
      </c>
      <c r="CN722" s="1">
        <f t="shared" si="1821"/>
        <v>1.1816268100666099</v>
      </c>
      <c r="CO722" s="1">
        <f t="shared" si="1822"/>
        <v>1.1685116344619733</v>
      </c>
      <c r="CP722" s="1">
        <f t="shared" si="1823"/>
        <v>1.1529971092811613</v>
      </c>
      <c r="CQ722" s="1">
        <f t="shared" si="1824"/>
        <v>1.1348542846016745</v>
      </c>
      <c r="CR722" s="1">
        <f t="shared" si="1825"/>
        <v>1.1138755113776717</v>
      </c>
      <c r="CS722" s="1">
        <f t="shared" si="1826"/>
        <v>1.0898856960041126</v>
      </c>
      <c r="CT722" s="1">
        <f t="shared" si="1827"/>
        <v>1.0627536001047719</v>
      </c>
      <c r="CU722" s="1">
        <f t="shared" si="1828"/>
        <v>1.0324025818194036</v>
      </c>
      <c r="CV722" s="1">
        <f t="shared" si="1829"/>
        <v>0.99882012045482804</v>
      </c>
      <c r="CW722" s="1">
        <f t="shared" si="1830"/>
        <v>0.9620654589947405</v>
      </c>
      <c r="CX722" s="1">
        <f t="shared" si="1831"/>
        <v>0.92227474505859908</v>
      </c>
      <c r="CY722" s="1">
        <f t="shared" si="1832"/>
        <v>0.87966315214557789</v>
      </c>
      <c r="CZ722" s="1">
        <f t="shared" si="1833"/>
        <v>0.8345236156550363</v>
      </c>
      <c r="DA722" s="1">
        <f t="shared" si="1834"/>
        <v>0.78722201297812566</v>
      </c>
      <c r="DB722" s="1">
        <f t="shared" si="1835"/>
        <v>0.73818883968417959</v>
      </c>
      <c r="DC722" s="1">
        <f t="shared" si="1836"/>
        <v>0.68790766650370061</v>
      </c>
      <c r="DD722" s="1">
        <f t="shared" si="1837"/>
        <v>0.63690088444342996</v>
      </c>
      <c r="DE722" s="1">
        <f t="shared" si="1838"/>
        <v>0.58571343802492015</v>
      </c>
      <c r="DF722" s="1">
        <f t="shared" si="1839"/>
        <v>0.53489539160767141</v>
      </c>
      <c r="DG722" s="1">
        <f t="shared" si="1840"/>
        <v>0.48498425753169994</v>
      </c>
      <c r="DH722" s="1">
        <f t="shared" si="1841"/>
        <v>0.43648802960717431</v>
      </c>
      <c r="DI722" s="1">
        <f t="shared" si="1842"/>
        <v>0.38986981010229121</v>
      </c>
      <c r="DJ722" s="1">
        <f t="shared" si="1843"/>
        <v>0.34553479834873863</v>
      </c>
      <c r="DK722" s="1">
        <f t="shared" si="1844"/>
        <v>0.30382023593980667</v>
      </c>
      <c r="DL722" s="1">
        <f t="shared" si="1845"/>
        <v>0.26498869345665765</v>
      </c>
      <c r="DM722" s="1">
        <f t="shared" si="1846"/>
        <v>0.22922485576512927</v>
      </c>
      <c r="DN722" s="1">
        <f t="shared" si="1847"/>
        <v>0.19663573694775471</v>
      </c>
      <c r="DO722" s="1">
        <f t="shared" si="1848"/>
        <v>0.16725405029609675</v>
      </c>
      <c r="DP722" s="1">
        <f t="shared" si="1849"/>
        <v>0.14104428876656208</v>
      </c>
      <c r="DQ722" s="1">
        <f t="shared" si="1850"/>
        <v>0.11791094771669128</v>
      </c>
      <c r="DR722" s="1">
        <f t="shared" si="1851"/>
        <v>9.7708250228993598E-2</v>
      </c>
      <c r="DS722" s="1">
        <f t="shared" si="1852"/>
        <v>8.0250716279605838E-2</v>
      </c>
      <c r="DT722" s="1">
        <f t="shared" si="1853"/>
        <v>6.5323946053627388E-2</v>
      </c>
      <c r="DU722" s="1">
        <f t="shared" si="1854"/>
        <v>5.2695056703350784E-2</v>
      </c>
      <c r="DV722" s="1">
        <f t="shared" si="1855"/>
        <v>4.2122310133028779E-2</v>
      </c>
      <c r="DW722" s="1">
        <f t="shared" si="1856"/>
        <v>3.3363585181700385E-2</v>
      </c>
      <c r="DX722" s="1">
        <f t="shared" si="1857"/>
        <v>2.6183469245540839E-2</v>
      </c>
      <c r="DY722" s="1">
        <f t="shared" si="1858"/>
        <v>2.0358861589366176E-2</v>
      </c>
      <c r="DZ722" s="1">
        <f t="shared" si="1859"/>
        <v>1.568308506878897E-2</v>
      </c>
      <c r="EA722" s="1">
        <f t="shared" si="1860"/>
        <v>1.1968588961193908E-2</v>
      </c>
      <c r="EB722" s="1">
        <f t="shared" si="1861"/>
        <v>9.0483899473663577E-3</v>
      </c>
      <c r="EC722" s="1">
        <f t="shared" si="1862"/>
        <v>6.7764402924470456E-3</v>
      </c>
      <c r="ED722" s="1">
        <f t="shared" si="1863"/>
        <v>5.0271332710068797E-3</v>
      </c>
      <c r="EE722" s="1">
        <f t="shared" si="1864"/>
        <v>3.6941586890052286E-3</v>
      </c>
      <c r="EF722" s="1">
        <f t="shared" si="1865"/>
        <v>2.6889097173553667E-3</v>
      </c>
      <c r="EG722" s="1">
        <f t="shared" si="1866"/>
        <v>1.9386202825422713E-3</v>
      </c>
      <c r="EH722" s="1">
        <f t="shared" si="1867"/>
        <v>1.384383983612194E-3</v>
      </c>
      <c r="EI722" s="1">
        <f t="shared" si="1868"/>
        <v>9.7917450873807876E-4</v>
      </c>
      <c r="EJ722" s="1">
        <f t="shared" si="1869"/>
        <v>6.8595673725738648E-4</v>
      </c>
      <c r="EK722" s="1">
        <f t="shared" si="1870"/>
        <v>4.759493046749968E-4</v>
      </c>
      <c r="EL722" s="1">
        <f t="shared" si="1871"/>
        <v>3.2707479011201065E-4</v>
      </c>
      <c r="EM722" s="1">
        <f t="shared" si="1872"/>
        <v>2.2261358575046094E-4</v>
      </c>
      <c r="EN722" s="1">
        <f t="shared" si="1873"/>
        <v>1.5006209152018823E-4</v>
      </c>
      <c r="EO722" s="1">
        <f t="shared" si="1874"/>
        <v>1.0018489175982144E-4</v>
      </c>
      <c r="EP722" s="1">
        <f t="shared" si="1875"/>
        <v>6.624348347317104E-5</v>
      </c>
      <c r="EQ722" s="1">
        <f t="shared" si="1876"/>
        <v>4.3380259027408898E-5</v>
      </c>
      <c r="ER722" s="1">
        <f t="shared" si="1877"/>
        <v>2.8135075892747139E-5</v>
      </c>
      <c r="ES722" s="1">
        <f t="shared" si="1878"/>
        <v>1.8072180205624859E-5</v>
      </c>
      <c r="ET722" s="1">
        <f t="shared" si="1879"/>
        <v>1.1496878722042024E-5</v>
      </c>
      <c r="EU722" s="1">
        <f t="shared" si="1880"/>
        <v>7.243671673739208E-6</v>
      </c>
      <c r="EV722" s="1">
        <f t="shared" si="1881"/>
        <v>4.5201787110883022E-6</v>
      </c>
      <c r="EW722" s="1">
        <f t="shared" si="1882"/>
        <v>2.7938326264151539E-6</v>
      </c>
      <c r="EX722" s="1">
        <f t="shared" si="1883"/>
        <v>1.7107981648768291E-6</v>
      </c>
      <c r="EY722" s="1">
        <f t="shared" si="1884"/>
        <v>1.0387924276984283E-6</v>
      </c>
      <c r="EZ722" s="1">
        <f t="shared" si="1885"/>
        <v>6.2739793082083446E-7</v>
      </c>
      <c r="FA722" s="1">
        <f t="shared" si="1886"/>
        <v>3.8107628930538492E-7</v>
      </c>
      <c r="FB722" s="1">
        <f t="shared" si="1887"/>
        <v>2.4145615261904012E-7</v>
      </c>
      <c r="FC722" s="1">
        <f t="shared" si="1888"/>
        <v>1.7666834581475502E-7</v>
      </c>
      <c r="FD722" s="75">
        <f t="shared" si="1739"/>
        <v>1.7666834581475502E-7</v>
      </c>
    </row>
    <row r="723" spans="7:160" x14ac:dyDescent="0.35">
      <c r="G723" t="str">
        <f t="shared" si="1735"/>
        <v>Refd, t=3.54</v>
      </c>
      <c r="H723" s="76">
        <f t="shared" si="1736"/>
        <v>3.5399999999999467</v>
      </c>
      <c r="I723" s="1">
        <f t="shared" si="1737"/>
        <v>0</v>
      </c>
      <c r="J723" s="22">
        <f t="shared" si="1738"/>
        <v>5.0023757897610831E-7</v>
      </c>
      <c r="K723" s="1">
        <f t="shared" si="1740"/>
        <v>9.8543092053016454E-7</v>
      </c>
      <c r="L723" s="1">
        <f t="shared" si="1741"/>
        <v>1.8226257265738507E-6</v>
      </c>
      <c r="M723" s="1">
        <f t="shared" si="1742"/>
        <v>3.2332225873962002E-6</v>
      </c>
      <c r="N723" s="1">
        <f t="shared" si="1743"/>
        <v>5.5631713126805406E-6</v>
      </c>
      <c r="O723" s="1">
        <f t="shared" si="1744"/>
        <v>9.3455506999654244E-6</v>
      </c>
      <c r="P723" s="1">
        <f t="shared" si="1745"/>
        <v>1.5390656129282975E-5</v>
      </c>
      <c r="Q723" s="1">
        <f t="shared" si="1746"/>
        <v>2.491368952465207E-5</v>
      </c>
      <c r="R723" s="1">
        <f t="shared" si="1747"/>
        <v>3.9712901437103119E-5</v>
      </c>
      <c r="S723" s="1">
        <f t="shared" si="1748"/>
        <v>6.2414117124472409E-5</v>
      </c>
      <c r="T723" s="1">
        <f t="shared" si="1749"/>
        <v>9.6800827299004362E-5</v>
      </c>
      <c r="U723" s="1">
        <f t="shared" si="1750"/>
        <v>1.4825216917973953E-4</v>
      </c>
      <c r="V723" s="1">
        <f t="shared" si="1751"/>
        <v>2.2431376111852716E-4</v>
      </c>
      <c r="W723" s="1">
        <f t="shared" si="1752"/>
        <v>3.3542793315620727E-4</v>
      </c>
      <c r="X723" s="1">
        <f t="shared" si="1753"/>
        <v>4.9584971743607824E-4</v>
      </c>
      <c r="Y723" s="1">
        <f t="shared" si="1754"/>
        <v>7.2477220175514736E-4</v>
      </c>
      <c r="Z723" s="1">
        <f t="shared" si="1755"/>
        <v>1.0476786076228342E-3</v>
      </c>
      <c r="AA723" s="1">
        <f t="shared" si="1756"/>
        <v>1.4979278439511945E-3</v>
      </c>
      <c r="AB723" s="1">
        <f t="shared" si="1757"/>
        <v>2.1185645572156702E-3</v>
      </c>
      <c r="AC723" s="1">
        <f t="shared" si="1758"/>
        <v>2.9643233893948502E-3</v>
      </c>
      <c r="AD723" s="1">
        <f t="shared" si="1759"/>
        <v>4.1037702798609578E-3</v>
      </c>
      <c r="AE723" s="1">
        <f t="shared" si="1760"/>
        <v>5.6214918778610175E-3</v>
      </c>
      <c r="AF723" s="1">
        <f t="shared" si="1761"/>
        <v>7.6202089591336898E-3</v>
      </c>
      <c r="AG723" s="1">
        <f t="shared" si="1762"/>
        <v>1.022265357978842E-2</v>
      </c>
      <c r="AH723" s="1">
        <f t="shared" si="1763"/>
        <v>1.3573015907507532E-2</v>
      </c>
      <c r="AI723" s="1">
        <f t="shared" si="1764"/>
        <v>1.7837739423852274E-2</v>
      </c>
      <c r="AJ723" s="1">
        <f t="shared" si="1765"/>
        <v>2.3205427231271412E-2</v>
      </c>
      <c r="AK723" s="1">
        <f t="shared" si="1766"/>
        <v>2.9885622399764954E-2</v>
      </c>
      <c r="AL723" s="1">
        <f t="shared" si="1767"/>
        <v>3.810624609575948E-2</v>
      </c>
      <c r="AM723" s="1">
        <f t="shared" si="1768"/>
        <v>4.8109521997039599E-2</v>
      </c>
      <c r="AN723" s="1">
        <f t="shared" si="1769"/>
        <v>6.0146285767789472E-2</v>
      </c>
      <c r="AO723" s="1">
        <f t="shared" si="1770"/>
        <v>7.4468673281259959E-2</v>
      </c>
      <c r="AP723" s="1">
        <f t="shared" si="1771"/>
        <v>9.1321297092757478E-2</v>
      </c>
      <c r="AQ723" s="1">
        <f t="shared" si="1772"/>
        <v>0.11093115058944376</v>
      </c>
      <c r="AR723" s="1">
        <f t="shared" si="1773"/>
        <v>0.13349661361993531</v>
      </c>
      <c r="AS723" s="1">
        <f t="shared" si="1774"/>
        <v>0.15917606031689596</v>
      </c>
      <c r="AT723" s="1">
        <f t="shared" si="1775"/>
        <v>0.18807667609056089</v>
      </c>
      <c r="AU723" s="1">
        <f t="shared" si="1776"/>
        <v>0.22024416328653329</v>
      </c>
      <c r="AV723" s="1">
        <f t="shared" si="1777"/>
        <v>0.2556540422736871</v>
      </c>
      <c r="AW723" s="1">
        <f t="shared" si="1778"/>
        <v>0.29420522842541103</v>
      </c>
      <c r="AX723" s="1">
        <f t="shared" si="1779"/>
        <v>0.33571648176416458</v>
      </c>
      <c r="AY723" s="1">
        <f t="shared" si="1780"/>
        <v>0.37992618660565386</v>
      </c>
      <c r="AZ723" s="1">
        <f t="shared" si="1781"/>
        <v>0.42649573084958525</v>
      </c>
      <c r="BA723" s="1">
        <f t="shared" si="1782"/>
        <v>0.47501653161851454</v>
      </c>
      <c r="BB723" s="1">
        <f t="shared" si="1783"/>
        <v>0.5250205132341873</v>
      </c>
      <c r="BC723" s="1">
        <f t="shared" si="1784"/>
        <v>0.57599360537438926</v>
      </c>
      <c r="BD723" s="1">
        <f t="shared" si="1785"/>
        <v>0.62739161475837169</v>
      </c>
      <c r="BE723" s="1">
        <f t="shared" si="1786"/>
        <v>0.67865765242403031</v>
      </c>
      <c r="BF723" s="1">
        <f t="shared" si="1787"/>
        <v>0.72924018643680344</v>
      </c>
      <c r="BG723" s="1">
        <f t="shared" si="1788"/>
        <v>0.77861074706047817</v>
      </c>
      <c r="BH723" s="1">
        <f t="shared" si="1789"/>
        <v>0.82628034170859921</v>
      </c>
      <c r="BI723" s="1">
        <f t="shared" si="1790"/>
        <v>0.87181373701363984</v>
      </c>
      <c r="BJ723" s="1">
        <f t="shared" si="1791"/>
        <v>0.91484092511867732</v>
      </c>
      <c r="BK723" s="1">
        <f t="shared" si="1792"/>
        <v>0.95506529542011487</v>
      </c>
      <c r="BL723" s="1">
        <f t="shared" si="1793"/>
        <v>0.99226826245508359</v>
      </c>
      <c r="BM723" s="1">
        <f t="shared" si="1794"/>
        <v>1.0263103349316949</v>
      </c>
      <c r="BN723" s="1">
        <f t="shared" si="1795"/>
        <v>1.0571288302548472</v>
      </c>
      <c r="BO723" s="1">
        <f t="shared" si="1796"/>
        <v>1.0847326262165502</v>
      </c>
      <c r="BP723" s="1">
        <f t="shared" si="1797"/>
        <v>1.1091944839595753</v>
      </c>
      <c r="BQ723" s="1">
        <f t="shared" si="1798"/>
        <v>1.1306415662532918</v>
      </c>
      <c r="BR723" s="1">
        <f t="shared" si="1799"/>
        <v>1.1492448104098045</v>
      </c>
      <c r="BS723" s="1">
        <f t="shared" si="1800"/>
        <v>1.1652077988566463</v>
      </c>
      <c r="BT723" s="1">
        <f t="shared" si="1801"/>
        <v>1.1787557098273738</v>
      </c>
      <c r="BU723" s="1">
        <f t="shared" si="1802"/>
        <v>1.1901248362980594</v>
      </c>
      <c r="BV723" s="1">
        <f t="shared" si="1803"/>
        <v>1.1995530453743404</v>
      </c>
      <c r="BW723" s="1">
        <f t="shared" si="1804"/>
        <v>1.2072714253625332</v>
      </c>
      <c r="BX723" s="1">
        <f t="shared" si="1805"/>
        <v>1.2134972454317776</v>
      </c>
      <c r="BY723" s="1">
        <f t="shared" si="1806"/>
        <v>1.2184282430057252</v>
      </c>
      <c r="BZ723" s="1">
        <f t="shared" si="1807"/>
        <v>1.2222381643448093</v>
      </c>
      <c r="CA723" s="1">
        <f t="shared" si="1808"/>
        <v>1.225073419071288</v>
      </c>
      <c r="CB723" s="1">
        <f t="shared" si="1809"/>
        <v>1.2270506718826777</v>
      </c>
      <c r="CC723" s="1">
        <f t="shared" si="1810"/>
        <v>1.2282551842093414</v>
      </c>
      <c r="CD723" s="1">
        <f t="shared" si="1811"/>
        <v>1.2287397328527345</v>
      </c>
      <c r="CE723" s="1">
        <f t="shared" si="1812"/>
        <v>1.2285239678000373</v>
      </c>
      <c r="CF723" s="1">
        <f t="shared" si="1813"/>
        <v>1.227594122323282</v>
      </c>
      <c r="CG723" s="1">
        <f t="shared" si="1814"/>
        <v>1.2259030491547829</v>
      </c>
      <c r="CH723" s="1">
        <f t="shared" si="1815"/>
        <v>1.2233706204809891</v>
      </c>
      <c r="CI723" s="1">
        <f t="shared" si="1816"/>
        <v>1.2198845899924007</v>
      </c>
      <c r="CJ723" s="1">
        <f t="shared" si="1817"/>
        <v>1.2153020656375597</v>
      </c>
      <c r="CK723" s="1">
        <f t="shared" si="1818"/>
        <v>1.2094517758568599</v>
      </c>
      <c r="CL723" s="1">
        <f t="shared" si="1819"/>
        <v>1.2021373245506584</v>
      </c>
      <c r="CM723" s="1">
        <f t="shared" si="1820"/>
        <v>1.1931416167886493</v>
      </c>
      <c r="CN723" s="1">
        <f t="shared" si="1821"/>
        <v>1.1822325959993032</v>
      </c>
      <c r="CO723" s="1">
        <f t="shared" si="1822"/>
        <v>1.1691703640562252</v>
      </c>
      <c r="CP723" s="1">
        <f t="shared" si="1823"/>
        <v>1.1537156609179189</v>
      </c>
      <c r="CQ723" s="1">
        <f t="shared" si="1824"/>
        <v>1.1356395657513454</v>
      </c>
      <c r="CR723" s="1">
        <f t="shared" si="1825"/>
        <v>1.1147341550518328</v>
      </c>
      <c r="CS723" s="1">
        <f t="shared" si="1826"/>
        <v>1.0908237258525419</v>
      </c>
      <c r="CT723" s="1">
        <f t="shared" si="1827"/>
        <v>1.0637760760594814</v>
      </c>
      <c r="CU723" s="1">
        <f t="shared" si="1828"/>
        <v>1.0335132422145796</v>
      </c>
      <c r="CV723" s="1">
        <f t="shared" si="1829"/>
        <v>1.0000210398107114</v>
      </c>
      <c r="CW723" s="1">
        <f t="shared" si="1830"/>
        <v>0.96335674271499261</v>
      </c>
      <c r="CX723" s="1">
        <f t="shared" si="1831"/>
        <v>0.92365428279598571</v>
      </c>
      <c r="CY723" s="1">
        <f t="shared" si="1832"/>
        <v>0.88112645030147352</v>
      </c>
      <c r="CZ723" s="1">
        <f t="shared" si="1833"/>
        <v>0.83606372631718429</v>
      </c>
      <c r="DA723" s="1">
        <f t="shared" si="1834"/>
        <v>0.78882957167820322</v>
      </c>
      <c r="DB723" s="1">
        <f t="shared" si="1835"/>
        <v>0.7398522179741861</v>
      </c>
      <c r="DC723" s="1">
        <f t="shared" si="1836"/>
        <v>0.68961323798442897</v>
      </c>
      <c r="DD723" s="1">
        <f t="shared" si="1837"/>
        <v>0.63863339513886641</v>
      </c>
      <c r="DE723" s="1">
        <f t="shared" si="1838"/>
        <v>0.58745646456592771</v>
      </c>
      <c r="DF723" s="1">
        <f t="shared" si="1839"/>
        <v>0.53663186424974285</v>
      </c>
      <c r="DG723" s="1">
        <f t="shared" si="1840"/>
        <v>0.48669702019259375</v>
      </c>
      <c r="DH723" s="1">
        <f t="shared" si="1841"/>
        <v>0.4381604063339144</v>
      </c>
      <c r="DI723" s="1">
        <f t="shared" si="1842"/>
        <v>0.3914861469284755</v>
      </c>
      <c r="DJ723" s="1">
        <f t="shared" si="1843"/>
        <v>0.34708095141939133</v>
      </c>
      <c r="DK723" s="1">
        <f t="shared" si="1844"/>
        <v>0.30528398086799086</v>
      </c>
      <c r="DL723" s="1">
        <f t="shared" si="1845"/>
        <v>0.26636003673283354</v>
      </c>
      <c r="DM723" s="1">
        <f t="shared" si="1846"/>
        <v>0.23049623610726772</v>
      </c>
      <c r="DN723" s="1">
        <f t="shared" si="1847"/>
        <v>0.1978021121045713</v>
      </c>
      <c r="DO723" s="1">
        <f t="shared" si="1848"/>
        <v>0.16831287232439929</v>
      </c>
      <c r="DP723" s="1">
        <f t="shared" si="1849"/>
        <v>0.14199537757522962</v>
      </c>
      <c r="DQ723" s="1">
        <f t="shared" si="1850"/>
        <v>0.11875627819583352</v>
      </c>
      <c r="DR723" s="1">
        <f t="shared" si="1851"/>
        <v>9.8451672212004224E-2</v>
      </c>
      <c r="DS723" s="1">
        <f t="shared" si="1852"/>
        <v>8.0897628746317105E-2</v>
      </c>
      <c r="DT723" s="1">
        <f t="shared" si="1853"/>
        <v>6.588094738263077E-2</v>
      </c>
      <c r="DU723" s="1">
        <f t="shared" si="1854"/>
        <v>5.3169591588760244E-2</v>
      </c>
      <c r="DV723" s="1">
        <f t="shared" si="1855"/>
        <v>4.2522331288018272E-2</v>
      </c>
      <c r="DW723" s="1">
        <f t="shared" si="1856"/>
        <v>3.3697244530127207E-2</v>
      </c>
      <c r="DX723" s="1">
        <f t="shared" si="1857"/>
        <v>2.6458849357750579E-2</v>
      </c>
      <c r="DY723" s="1">
        <f t="shared" si="1858"/>
        <v>2.0583754039960232E-2</v>
      </c>
      <c r="DZ723" s="1">
        <f t="shared" si="1859"/>
        <v>1.5864818524470106E-2</v>
      </c>
      <c r="EA723" s="1">
        <f t="shared" si="1860"/>
        <v>1.2113906412720451E-2</v>
      </c>
      <c r="EB723" s="1">
        <f t="shared" si="1861"/>
        <v>9.1633717600393266E-3</v>
      </c>
      <c r="EC723" s="1">
        <f t="shared" si="1862"/>
        <v>6.8664677537718481E-3</v>
      </c>
      <c r="ED723" s="1">
        <f t="shared" si="1863"/>
        <v>5.0968860702351997E-3</v>
      </c>
      <c r="EE723" s="1">
        <f t="shared" si="1864"/>
        <v>3.7476392130729058E-3</v>
      </c>
      <c r="EF723" s="1">
        <f t="shared" si="1865"/>
        <v>2.7294870861140318E-3</v>
      </c>
      <c r="EG723" s="1">
        <f t="shared" si="1866"/>
        <v>1.9690875408373237E-3</v>
      </c>
      <c r="EH723" s="1">
        <f t="shared" si="1867"/>
        <v>1.4070226776676088E-3</v>
      </c>
      <c r="EI723" s="1">
        <f t="shared" si="1868"/>
        <v>9.9582186487013041E-4</v>
      </c>
      <c r="EJ723" s="1">
        <f t="shared" si="1869"/>
        <v>6.9807171491820296E-4</v>
      </c>
      <c r="EK723" s="1">
        <f t="shared" si="1870"/>
        <v>4.8467481988372177E-4</v>
      </c>
      <c r="EL723" s="1">
        <f t="shared" si="1871"/>
        <v>3.3329433251753525E-4</v>
      </c>
      <c r="EM723" s="1">
        <f t="shared" si="1872"/>
        <v>2.2700124153340152E-4</v>
      </c>
      <c r="EN723" s="1">
        <f t="shared" si="1873"/>
        <v>1.5312561619578002E-4</v>
      </c>
      <c r="EO723" s="1">
        <f t="shared" si="1874"/>
        <v>1.0230195076246212E-4</v>
      </c>
      <c r="EP723" s="1">
        <f t="shared" si="1875"/>
        <v>6.7691506216048354E-5</v>
      </c>
      <c r="EQ723" s="1">
        <f t="shared" si="1876"/>
        <v>4.436055408416996E-5</v>
      </c>
      <c r="ER723" s="1">
        <f t="shared" si="1877"/>
        <v>2.8791955110007643E-5</v>
      </c>
      <c r="ES723" s="1">
        <f t="shared" si="1878"/>
        <v>1.8507862604859115E-5</v>
      </c>
      <c r="ET723" s="1">
        <f t="shared" si="1879"/>
        <v>1.1782913936210764E-5</v>
      </c>
      <c r="EU723" s="1">
        <f t="shared" si="1880"/>
        <v>7.4295571732460245E-6</v>
      </c>
      <c r="EV723" s="1">
        <f t="shared" si="1881"/>
        <v>4.6397611627388672E-6</v>
      </c>
      <c r="EW723" s="1">
        <f t="shared" si="1882"/>
        <v>2.869993454554742E-6</v>
      </c>
      <c r="EX723" s="1">
        <f t="shared" si="1883"/>
        <v>1.7588352390837299E-6</v>
      </c>
      <c r="EY723" s="1">
        <f t="shared" si="1884"/>
        <v>1.0688293074072326E-6</v>
      </c>
      <c r="EZ723" s="1">
        <f t="shared" si="1885"/>
        <v>6.4608253110380865E-7</v>
      </c>
      <c r="FA723" s="1">
        <f t="shared" si="1886"/>
        <v>3.9277402669470628E-7</v>
      </c>
      <c r="FB723" s="1">
        <f t="shared" si="1887"/>
        <v>2.4909983964359689E-7</v>
      </c>
      <c r="FC723" s="1">
        <f t="shared" si="1888"/>
        <v>1.8239999758489505E-7</v>
      </c>
      <c r="FD723" s="75">
        <f t="shared" si="1739"/>
        <v>1.8239999758489505E-7</v>
      </c>
    </row>
    <row r="724" spans="7:160" x14ac:dyDescent="0.35">
      <c r="G724" t="str">
        <f t="shared" si="1735"/>
        <v>Refd, t=3.54</v>
      </c>
      <c r="H724" s="76">
        <f t="shared" si="1736"/>
        <v>3.5449999999999466</v>
      </c>
      <c r="I724" s="1">
        <f t="shared" si="1737"/>
        <v>0</v>
      </c>
      <c r="J724" s="22">
        <f t="shared" si="1738"/>
        <v>4.9470584159017054E-7</v>
      </c>
      <c r="K724" s="1">
        <f t="shared" si="1740"/>
        <v>9.7453895998060806E-7</v>
      </c>
      <c r="L724" s="1">
        <f t="shared" si="1741"/>
        <v>1.802496855697318E-6</v>
      </c>
      <c r="M724" s="1">
        <f t="shared" si="1742"/>
        <v>3.1975570735687184E-6</v>
      </c>
      <c r="N724" s="1">
        <f t="shared" si="1743"/>
        <v>5.5018996274329459E-6</v>
      </c>
      <c r="O724" s="1">
        <f t="shared" si="1744"/>
        <v>9.2428252834668034E-6</v>
      </c>
      <c r="P724" s="1">
        <f t="shared" si="1745"/>
        <v>1.5221903178616808E-5</v>
      </c>
      <c r="Q724" s="1">
        <f t="shared" si="1746"/>
        <v>2.4641348793001497E-5</v>
      </c>
      <c r="R724" s="1">
        <f t="shared" si="1747"/>
        <v>3.9280368477005984E-5</v>
      </c>
      <c r="S724" s="1">
        <f t="shared" si="1748"/>
        <v>6.1737269849165483E-5</v>
      </c>
      <c r="T724" s="1">
        <f t="shared" si="1749"/>
        <v>9.5756371301397326E-5</v>
      </c>
      <c r="U724" s="1">
        <f t="shared" si="1750"/>
        <v>1.46661882400145E-4</v>
      </c>
      <c r="V724" s="1">
        <f t="shared" si="1751"/>
        <v>2.2192357223644341E-4</v>
      </c>
      <c r="W724" s="1">
        <f t="shared" si="1752"/>
        <v>3.3188065020846406E-4</v>
      </c>
      <c r="X724" s="1">
        <f t="shared" si="1753"/>
        <v>4.9065016163318234E-4</v>
      </c>
      <c r="Y724" s="1">
        <f t="shared" si="1754"/>
        <v>7.1724353139776098E-4</v>
      </c>
      <c r="Z724" s="1">
        <f t="shared" si="1755"/>
        <v>1.0369087793028135E-3</v>
      </c>
      <c r="AA724" s="1">
        <f t="shared" si="1756"/>
        <v>1.4827054966499355E-3</v>
      </c>
      <c r="AB724" s="1">
        <f t="shared" si="1757"/>
        <v>2.0973041615302262E-3</v>
      </c>
      <c r="AC724" s="1">
        <f t="shared" si="1758"/>
        <v>2.9349803127383728E-3</v>
      </c>
      <c r="AD724" s="1">
        <f t="shared" si="1759"/>
        <v>4.063747496598746E-3</v>
      </c>
      <c r="AE724" s="1">
        <f t="shared" si="1760"/>
        <v>5.5675413931099036E-3</v>
      </c>
      <c r="AF724" s="1">
        <f t="shared" si="1761"/>
        <v>7.5483325742236309E-3</v>
      </c>
      <c r="AG724" s="1">
        <f t="shared" si="1762"/>
        <v>1.012800932229734E-2</v>
      </c>
      <c r="AH724" s="1">
        <f t="shared" si="1763"/>
        <v>1.3449838149613999E-2</v>
      </c>
      <c r="AI724" s="1">
        <f t="shared" si="1764"/>
        <v>1.7679282244887694E-2</v>
      </c>
      <c r="AJ724" s="1">
        <f t="shared" si="1765"/>
        <v>2.30039417319307E-2</v>
      </c>
      <c r="AK724" s="1">
        <f t="shared" si="1766"/>
        <v>2.9632379212705898E-2</v>
      </c>
      <c r="AL724" s="1">
        <f t="shared" si="1767"/>
        <v>3.7791614027786573E-2</v>
      </c>
      <c r="AM724" s="1">
        <f t="shared" si="1768"/>
        <v>4.7723112380174328E-2</v>
      </c>
      <c r="AN724" s="1">
        <f t="shared" si="1769"/>
        <v>5.967716955331686E-2</v>
      </c>
      <c r="AO724" s="1">
        <f t="shared" si="1770"/>
        <v>7.3905674143570285E-2</v>
      </c>
      <c r="AP724" s="1">
        <f t="shared" si="1771"/>
        <v>9.0653358906558665E-2</v>
      </c>
      <c r="AQ724" s="1">
        <f t="shared" si="1772"/>
        <v>0.11014777183777379</v>
      </c>
      <c r="AR724" s="1">
        <f t="shared" si="1773"/>
        <v>0.13258833496212985</v>
      </c>
      <c r="AS724" s="1">
        <f t="shared" si="1774"/>
        <v>0.15813498520734545</v>
      </c>
      <c r="AT724" s="1">
        <f t="shared" si="1775"/>
        <v>0.18689699859719897</v>
      </c>
      <c r="AU724" s="1">
        <f t="shared" si="1776"/>
        <v>0.21892267275748439</v>
      </c>
      <c r="AV724" s="1">
        <f t="shared" si="1777"/>
        <v>0.25419057185458283</v>
      </c>
      <c r="AW724" s="1">
        <f t="shared" si="1778"/>
        <v>0.29260301414320677</v>
      </c>
      <c r="AX724" s="1">
        <f t="shared" si="1779"/>
        <v>0.33398240128831302</v>
      </c>
      <c r="AY724" s="1">
        <f t="shared" si="1780"/>
        <v>0.37807085195478024</v>
      </c>
      <c r="AZ724" s="1">
        <f t="shared" si="1781"/>
        <v>0.42453341703415048</v>
      </c>
      <c r="BA724" s="1">
        <f t="shared" si="1782"/>
        <v>0.4729649330178245</v>
      </c>
      <c r="BB724" s="1">
        <f t="shared" si="1783"/>
        <v>0.52290033066805341</v>
      </c>
      <c r="BC724" s="1">
        <f t="shared" si="1784"/>
        <v>0.57382797842647426</v>
      </c>
      <c r="BD724" s="1">
        <f t="shared" si="1785"/>
        <v>0.62520542492413644</v>
      </c>
      <c r="BE724" s="1">
        <f t="shared" si="1786"/>
        <v>0.6764767320876085</v>
      </c>
      <c r="BF724" s="1">
        <f t="shared" si="1787"/>
        <v>0.72709047564798912</v>
      </c>
      <c r="BG724" s="1">
        <f t="shared" si="1788"/>
        <v>0.77651744392884303</v>
      </c>
      <c r="BH724" s="1">
        <f t="shared" si="1789"/>
        <v>0.82426709259901487</v>
      </c>
      <c r="BI724" s="1">
        <f t="shared" si="1790"/>
        <v>0.86990190959774416</v>
      </c>
      <c r="BJ724" s="1">
        <f t="shared" si="1791"/>
        <v>0.91304900103084641</v>
      </c>
      <c r="BK724" s="1">
        <f t="shared" si="1792"/>
        <v>0.95340841040421087</v>
      </c>
      <c r="BL724" s="1">
        <f t="shared" si="1793"/>
        <v>0.99075791131471957</v>
      </c>
      <c r="BM724" s="1">
        <f t="shared" si="1794"/>
        <v>1.0249542472845512</v>
      </c>
      <c r="BN724" s="1">
        <f t="shared" si="1795"/>
        <v>1.0559310120326493</v>
      </c>
      <c r="BO724" s="1">
        <f t="shared" si="1796"/>
        <v>1.0836935519536159</v>
      </c>
      <c r="BP724" s="1">
        <f t="shared" si="1797"/>
        <v>1.1083114169083801</v>
      </c>
      <c r="BQ724" s="1">
        <f t="shared" si="1798"/>
        <v>1.1299089777543927</v>
      </c>
      <c r="BR724" s="1">
        <f t="shared" si="1799"/>
        <v>1.1486548669597505</v>
      </c>
      <c r="BS724" s="1">
        <f t="shared" si="1800"/>
        <v>1.1647508849320034</v>
      </c>
      <c r="BT724" s="1">
        <f t="shared" si="1801"/>
        <v>1.178420956474252</v>
      </c>
      <c r="BU724" s="1">
        <f t="shared" si="1802"/>
        <v>1.1899006293432679</v>
      </c>
      <c r="BV724" s="1">
        <f t="shared" si="1803"/>
        <v>1.1994274923009889</v>
      </c>
      <c r="BW724" s="1">
        <f t="shared" si="1804"/>
        <v>1.2072327658184734</v>
      </c>
      <c r="BX724" s="1">
        <f t="shared" si="1805"/>
        <v>1.2135341964207915</v>
      </c>
      <c r="BY724" s="1">
        <f t="shared" si="1806"/>
        <v>1.2185302755357235</v>
      </c>
      <c r="BZ724" s="1">
        <f t="shared" si="1807"/>
        <v>1.222395713267215</v>
      </c>
      <c r="CA724" s="1">
        <f t="shared" si="1808"/>
        <v>1.2252780317586047</v>
      </c>
      <c r="CB724" s="1">
        <f t="shared" si="1809"/>
        <v>1.2272951041021214</v>
      </c>
      <c r="CC724" s="1">
        <f t="shared" si="1810"/>
        <v>1.2285334530224683</v>
      </c>
      <c r="CD724" s="1">
        <f t="shared" si="1811"/>
        <v>1.2290471366672038</v>
      </c>
      <c r="CE724" s="1">
        <f t="shared" si="1812"/>
        <v>1.2288570829602172</v>
      </c>
      <c r="CF724" s="1">
        <f t="shared" si="1813"/>
        <v>1.2279507840460595</v>
      </c>
      <c r="CG724" s="1">
        <f t="shared" si="1814"/>
        <v>1.226282322424348</v>
      </c>
      <c r="CH724" s="1">
        <f t="shared" si="1815"/>
        <v>1.2237727639577969</v>
      </c>
      <c r="CI724" s="1">
        <f t="shared" si="1816"/>
        <v>1.2203110133183062</v>
      </c>
      <c r="CJ724" s="1">
        <f t="shared" si="1817"/>
        <v>1.2157552779783956</v>
      </c>
      <c r="CK724" s="1">
        <f t="shared" si="1818"/>
        <v>1.2099353213506081</v>
      </c>
      <c r="CL724" s="1">
        <f t="shared" si="1819"/>
        <v>1.2026556987386225</v>
      </c>
      <c r="CM724" s="1">
        <f t="shared" si="1820"/>
        <v>1.1937001572830221</v>
      </c>
      <c r="CN724" s="1">
        <f t="shared" si="1821"/>
        <v>1.1828373407243766</v>
      </c>
      <c r="CO724" s="1">
        <f t="shared" si="1822"/>
        <v>1.1698278714750312</v>
      </c>
      <c r="CP724" s="1">
        <f t="shared" si="1823"/>
        <v>1.1544327887301626</v>
      </c>
      <c r="CQ724" s="1">
        <f t="shared" si="1824"/>
        <v>1.1364232075430207</v>
      </c>
      <c r="CR724" s="1">
        <f t="shared" si="1825"/>
        <v>1.1155909381162561</v>
      </c>
      <c r="CS724" s="1">
        <f t="shared" si="1826"/>
        <v>1.0917596776142477</v>
      </c>
      <c r="CT724" s="1">
        <f t="shared" si="1827"/>
        <v>1.0647962708581931</v>
      </c>
      <c r="CU724" s="1">
        <f t="shared" si="1828"/>
        <v>1.0346214442257082</v>
      </c>
      <c r="CV724" s="1">
        <f t="shared" si="1829"/>
        <v>1.0012193611444855</v>
      </c>
      <c r="CW724" s="1">
        <f t="shared" si="1830"/>
        <v>0.96464533782014705</v>
      </c>
      <c r="CX724" s="1">
        <f t="shared" si="1831"/>
        <v>0.9250311008370089</v>
      </c>
      <c r="CY724" s="1">
        <f t="shared" si="1832"/>
        <v>0.88258706594026881</v>
      </c>
      <c r="CZ724" s="1">
        <f t="shared" si="1833"/>
        <v>0.83760126622961817</v>
      </c>
      <c r="DA724" s="1">
        <f t="shared" si="1834"/>
        <v>0.79043474927785029</v>
      </c>
      <c r="DB724" s="1">
        <f t="shared" si="1835"/>
        <v>0.74151348249534366</v>
      </c>
      <c r="DC724" s="1">
        <f t="shared" si="1836"/>
        <v>0.69131703676373879</v>
      </c>
      <c r="DD724" s="1">
        <f t="shared" si="1837"/>
        <v>0.6403645402329351</v>
      </c>
      <c r="DE724" s="1">
        <f t="shared" si="1838"/>
        <v>0.58919858742876052</v>
      </c>
      <c r="DF724" s="1">
        <f t="shared" si="1839"/>
        <v>0.5383679357487321</v>
      </c>
      <c r="DG724" s="1">
        <f t="shared" si="1840"/>
        <v>0.48840990837250037</v>
      </c>
      <c r="DH724" s="1">
        <f t="shared" si="1841"/>
        <v>0.43983344151014558</v>
      </c>
      <c r="DI724" s="1">
        <f t="shared" si="1842"/>
        <v>0.39310366317394235</v>
      </c>
      <c r="DJ724" s="1">
        <f t="shared" si="1843"/>
        <v>0.34862877534712011</v>
      </c>
      <c r="DK724" s="1">
        <f t="shared" si="1844"/>
        <v>0.30674984261821392</v>
      </c>
      <c r="DL724" s="1">
        <f t="shared" si="1845"/>
        <v>0.26773388385565311</v>
      </c>
      <c r="DM724" s="1">
        <f t="shared" si="1846"/>
        <v>0.23177043803789329</v>
      </c>
      <c r="DN724" s="1">
        <f t="shared" si="1847"/>
        <v>0.19897155051024118</v>
      </c>
      <c r="DO724" s="1">
        <f t="shared" si="1848"/>
        <v>0.16937492009068991</v>
      </c>
      <c r="DP724" s="1">
        <f t="shared" si="1849"/>
        <v>0.14294977597391281</v>
      </c>
      <c r="DQ724" s="1">
        <f t="shared" si="1850"/>
        <v>0.1196049273266391</v>
      </c>
      <c r="DR724" s="1">
        <f t="shared" si="1851"/>
        <v>9.919835378133296E-2</v>
      </c>
      <c r="DS724" s="1">
        <f t="shared" si="1852"/>
        <v>8.1547682459919835E-2</v>
      </c>
      <c r="DT724" s="1">
        <f t="shared" si="1853"/>
        <v>6.6440922688394216E-2</v>
      </c>
      <c r="DU724" s="1">
        <f t="shared" si="1854"/>
        <v>5.3646895371848358E-2</v>
      </c>
      <c r="DV724" s="1">
        <f t="shared" si="1855"/>
        <v>4.2924889680757847E-2</v>
      </c>
      <c r="DW724" s="1">
        <f t="shared" si="1856"/>
        <v>3.4033193621083369E-2</v>
      </c>
      <c r="DX724" s="1">
        <f t="shared" si="1857"/>
        <v>2.6736265669656194E-2</v>
      </c>
      <c r="DY724" s="1">
        <f t="shared" si="1858"/>
        <v>2.0810431584653274E-2</v>
      </c>
      <c r="DZ724" s="1">
        <f t="shared" si="1859"/>
        <v>1.6048095377036799E-2</v>
      </c>
      <c r="EA724" s="1">
        <f t="shared" si="1860"/>
        <v>1.2260540345330351E-2</v>
      </c>
      <c r="EB724" s="1">
        <f t="shared" si="1861"/>
        <v>9.2794617199891891E-3</v>
      </c>
      <c r="EC724" s="1">
        <f t="shared" si="1862"/>
        <v>6.9574159523811529E-3</v>
      </c>
      <c r="ED724" s="1">
        <f t="shared" si="1863"/>
        <v>5.1673941805016124E-3</v>
      </c>
      <c r="EE724" s="1">
        <f t="shared" si="1864"/>
        <v>3.8017315990054204E-3</v>
      </c>
      <c r="EF724" s="1">
        <f t="shared" si="1865"/>
        <v>2.7705540024044626E-3</v>
      </c>
      <c r="EG724" s="1">
        <f t="shared" si="1866"/>
        <v>1.9999417172111471E-3</v>
      </c>
      <c r="EH724" s="1">
        <f t="shared" si="1867"/>
        <v>1.4299634976792141E-3</v>
      </c>
      <c r="EI724" s="1">
        <f t="shared" si="1868"/>
        <v>1.0127023296880241E-3</v>
      </c>
      <c r="EJ724" s="1">
        <f t="shared" si="1869"/>
        <v>7.1036443126417618E-4</v>
      </c>
      <c r="EK724" s="1">
        <f t="shared" si="1870"/>
        <v>4.935342737778924E-4</v>
      </c>
      <c r="EL724" s="1">
        <f t="shared" si="1871"/>
        <v>3.396136390633804E-4</v>
      </c>
      <c r="EM724" s="1">
        <f t="shared" si="1872"/>
        <v>2.3146235341281549E-4</v>
      </c>
      <c r="EN724" s="1">
        <f t="shared" si="1873"/>
        <v>1.5624261010180034E-4</v>
      </c>
      <c r="EO724" s="1">
        <f t="shared" si="1874"/>
        <v>1.0445749002426362E-4</v>
      </c>
      <c r="EP724" s="1">
        <f t="shared" si="1875"/>
        <v>6.9166910826367814E-5</v>
      </c>
      <c r="EQ724" s="1">
        <f t="shared" si="1876"/>
        <v>4.5360115971118457E-5</v>
      </c>
      <c r="ER724" s="1">
        <f t="shared" si="1877"/>
        <v>2.9462240630943567E-5</v>
      </c>
      <c r="ES724" s="1">
        <f t="shared" si="1878"/>
        <v>1.895277045500053E-5</v>
      </c>
      <c r="ET724" s="1">
        <f t="shared" si="1879"/>
        <v>1.2075227908216388E-5</v>
      </c>
      <c r="EU724" s="1">
        <f t="shared" si="1880"/>
        <v>7.6196693332382557E-6</v>
      </c>
      <c r="EV724" s="1">
        <f t="shared" si="1881"/>
        <v>4.7621580944699184E-6</v>
      </c>
      <c r="EW724" s="1">
        <f t="shared" si="1882"/>
        <v>2.948008454923088E-6</v>
      </c>
      <c r="EX724" s="1">
        <f t="shared" si="1883"/>
        <v>1.8080813503053039E-6</v>
      </c>
      <c r="EY724" s="1">
        <f t="shared" si="1884"/>
        <v>1.0996474864536894E-6</v>
      </c>
      <c r="EZ724" s="1">
        <f t="shared" si="1885"/>
        <v>6.6526946911279557E-7</v>
      </c>
      <c r="FA724" s="1">
        <f t="shared" si="1886"/>
        <v>4.0479706556040517E-7</v>
      </c>
      <c r="FB724" s="1">
        <f t="shared" si="1887"/>
        <v>2.5696342964563026E-7</v>
      </c>
      <c r="FC724" s="1">
        <f t="shared" si="1888"/>
        <v>1.8830095874061574E-7</v>
      </c>
      <c r="FD724" s="75">
        <f t="shared" si="1739"/>
        <v>1.8830095874061574E-7</v>
      </c>
    </row>
    <row r="725" spans="7:160" x14ac:dyDescent="0.35">
      <c r="G725" t="str">
        <f t="shared" si="1735"/>
        <v>Refd, t=3.55</v>
      </c>
      <c r="H725" s="76">
        <f t="shared" si="1736"/>
        <v>3.5499999999999465</v>
      </c>
      <c r="I725" s="1">
        <f t="shared" si="1737"/>
        <v>0</v>
      </c>
      <c r="J725" s="22">
        <f t="shared" si="1738"/>
        <v>4.892355337345178E-7</v>
      </c>
      <c r="K725" s="1">
        <f t="shared" si="1740"/>
        <v>9.637679357679633E-7</v>
      </c>
      <c r="L725" s="1">
        <f t="shared" si="1741"/>
        <v>1.7825914115855164E-6</v>
      </c>
      <c r="M725" s="1">
        <f t="shared" si="1742"/>
        <v>3.1622872270485076E-6</v>
      </c>
      <c r="N725" s="1">
        <f t="shared" si="1743"/>
        <v>5.4413070989721482E-6</v>
      </c>
      <c r="O725" s="1">
        <f t="shared" si="1744"/>
        <v>9.1412370679932788E-6</v>
      </c>
      <c r="P725" s="1">
        <f t="shared" si="1745"/>
        <v>1.5055015049823867E-5</v>
      </c>
      <c r="Q725" s="1">
        <f t="shared" si="1746"/>
        <v>2.4372010405773214E-5</v>
      </c>
      <c r="R725" s="1">
        <f t="shared" si="1747"/>
        <v>3.8852589131389784E-5</v>
      </c>
      <c r="S725" s="1">
        <f t="shared" si="1748"/>
        <v>6.1067832420825063E-5</v>
      </c>
      <c r="T725" s="1">
        <f t="shared" si="1749"/>
        <v>9.4723295353470896E-5</v>
      </c>
      <c r="U725" s="1">
        <f t="shared" si="1750"/>
        <v>1.4508882437083598E-4</v>
      </c>
      <c r="V725" s="1">
        <f t="shared" si="1751"/>
        <v>2.195591046684733E-4</v>
      </c>
      <c r="W725" s="1">
        <f t="shared" si="1752"/>
        <v>3.2837124367387762E-4</v>
      </c>
      <c r="X725" s="1">
        <f t="shared" si="1753"/>
        <v>4.8550562996914429E-4</v>
      </c>
      <c r="Y725" s="1">
        <f t="shared" si="1754"/>
        <v>7.0979372785527173E-4</v>
      </c>
      <c r="Z725" s="1">
        <f t="shared" si="1755"/>
        <v>1.0262504887586117E-3</v>
      </c>
      <c r="AA725" s="1">
        <f t="shared" si="1756"/>
        <v>1.4676388006591736E-3</v>
      </c>
      <c r="AB725" s="1">
        <f t="shared" si="1757"/>
        <v>2.0762581006283807E-3</v>
      </c>
      <c r="AC725" s="1">
        <f t="shared" si="1758"/>
        <v>2.9059284679748415E-3</v>
      </c>
      <c r="AD725" s="1">
        <f t="shared" si="1759"/>
        <v>4.0241151777742328E-3</v>
      </c>
      <c r="AE725" s="1">
        <f t="shared" si="1760"/>
        <v>5.5141074476389813E-3</v>
      </c>
      <c r="AF725" s="1">
        <f t="shared" si="1761"/>
        <v>7.477130377155603E-3</v>
      </c>
      <c r="AG725" s="1">
        <f t="shared" si="1762"/>
        <v>1.0034233192730948E-2</v>
      </c>
      <c r="AH725" s="1">
        <f t="shared" si="1763"/>
        <v>1.3327763133953353E-2</v>
      </c>
      <c r="AI725" s="1">
        <f t="shared" si="1764"/>
        <v>1.7522206740789949E-2</v>
      </c>
      <c r="AJ725" s="1">
        <f t="shared" si="1765"/>
        <v>2.2804163588710916E-2</v>
      </c>
      <c r="AK725" s="1">
        <f t="shared" si="1766"/>
        <v>2.9381216502358951E-2</v>
      </c>
      <c r="AL725" s="1">
        <f t="shared" si="1767"/>
        <v>3.7479481404011646E-2</v>
      </c>
      <c r="AM725" s="1">
        <f t="shared" si="1768"/>
        <v>4.7339662628894878E-2</v>
      </c>
      <c r="AN725" s="1">
        <f t="shared" si="1769"/>
        <v>5.9211507448273658E-2</v>
      </c>
      <c r="AO725" s="1">
        <f t="shared" si="1770"/>
        <v>7.3346646012241917E-2</v>
      </c>
      <c r="AP725" s="1">
        <f t="shared" si="1771"/>
        <v>8.9989916467734521E-2</v>
      </c>
      <c r="AQ725" s="1">
        <f t="shared" si="1772"/>
        <v>0.10936940311905299</v>
      </c>
      <c r="AR725" s="1">
        <f t="shared" si="1773"/>
        <v>0.13168554881692168</v>
      </c>
      <c r="AS725" s="1">
        <f t="shared" si="1774"/>
        <v>0.15709982963151919</v>
      </c>
      <c r="AT725" s="1">
        <f t="shared" si="1775"/>
        <v>0.18572358729580332</v>
      </c>
      <c r="AU725" s="1">
        <f t="shared" si="1776"/>
        <v>0.21760768987297824</v>
      </c>
      <c r="AV725" s="1">
        <f t="shared" si="1777"/>
        <v>0.25273372205213152</v>
      </c>
      <c r="AW725" s="1">
        <f t="shared" si="1778"/>
        <v>0.29100738486321548</v>
      </c>
      <c r="AX725" s="1">
        <f t="shared" si="1779"/>
        <v>0.33225470625053061</v>
      </c>
      <c r="AY725" s="1">
        <f t="shared" si="1780"/>
        <v>0.3762215300226226</v>
      </c>
      <c r="AZ725" s="1">
        <f t="shared" si="1781"/>
        <v>0.42257656813780847</v>
      </c>
      <c r="BA725" s="1">
        <f t="shared" si="1782"/>
        <v>0.47091808252462336</v>
      </c>
      <c r="BB725" s="1">
        <f t="shared" si="1783"/>
        <v>0.52078402466051055</v>
      </c>
      <c r="BC725" s="1">
        <f t="shared" si="1784"/>
        <v>0.57166522389466223</v>
      </c>
      <c r="BD725" s="1">
        <f t="shared" si="1785"/>
        <v>0.62302099989138082</v>
      </c>
      <c r="BE725" s="1">
        <f t="shared" si="1786"/>
        <v>0.67429640016640913</v>
      </c>
      <c r="BF725" s="1">
        <f t="shared" si="1787"/>
        <v>0.72494014658358341</v>
      </c>
      <c r="BG725" s="1">
        <f t="shared" si="1788"/>
        <v>0.77442232566652691</v>
      </c>
      <c r="BH725" s="1">
        <f t="shared" si="1789"/>
        <v>0.82225088093807863</v>
      </c>
      <c r="BI725" s="1">
        <f t="shared" si="1790"/>
        <v>0.86798605853563682</v>
      </c>
      <c r="BJ725" s="1">
        <f t="shared" si="1791"/>
        <v>0.911252110759879</v>
      </c>
      <c r="BK725" s="1">
        <f t="shared" si="1792"/>
        <v>0.95174576120368082</v>
      </c>
      <c r="BL725" s="1">
        <f t="shared" si="1793"/>
        <v>0.98924116111557592</v>
      </c>
      <c r="BM725" s="1">
        <f t="shared" si="1794"/>
        <v>1.0235912994350953</v>
      </c>
      <c r="BN725" s="1">
        <f t="shared" si="1795"/>
        <v>1.054726048750225</v>
      </c>
      <c r="BO725" s="1">
        <f t="shared" si="1796"/>
        <v>1.0826472190170646</v>
      </c>
      <c r="BP725" s="1">
        <f t="shared" si="1797"/>
        <v>1.1074211370693228</v>
      </c>
      <c r="BQ725" s="1">
        <f t="shared" si="1798"/>
        <v>1.1291693646312608</v>
      </c>
      <c r="BR725" s="1">
        <f t="shared" si="1799"/>
        <v>1.1480582080731561</v>
      </c>
      <c r="BS725" s="1">
        <f t="shared" si="1800"/>
        <v>1.1642876620274367</v>
      </c>
      <c r="BT725" s="1">
        <f t="shared" si="1801"/>
        <v>1.1780803731089529</v>
      </c>
      <c r="BU725" s="1">
        <f t="shared" si="1802"/>
        <v>1.1896711194573713</v>
      </c>
      <c r="BV725" s="1">
        <f t="shared" si="1803"/>
        <v>1.1992971886003934</v>
      </c>
      <c r="BW725" s="1">
        <f t="shared" si="1804"/>
        <v>1.20718991267117</v>
      </c>
      <c r="BX725" s="1">
        <f t="shared" si="1805"/>
        <v>1.2135674980272777</v>
      </c>
      <c r="BY725" s="1">
        <f t="shared" si="1806"/>
        <v>1.2186291758622827</v>
      </c>
      <c r="BZ725" s="1">
        <f t="shared" si="1807"/>
        <v>1.2225506092165477</v>
      </c>
      <c r="CA725" s="1">
        <f t="shared" si="1808"/>
        <v>1.2254804250072482</v>
      </c>
      <c r="CB725" s="1">
        <f t="shared" si="1809"/>
        <v>1.2275376997971912</v>
      </c>
      <c r="CC725" s="1">
        <f t="shared" si="1810"/>
        <v>1.2288102150587383</v>
      </c>
      <c r="CD725" s="1">
        <f t="shared" si="1811"/>
        <v>1.2293533096172053</v>
      </c>
      <c r="CE725" s="1">
        <f t="shared" si="1812"/>
        <v>1.2291891900411271</v>
      </c>
      <c r="CF725" s="1">
        <f t="shared" si="1813"/>
        <v>1.2283066089695536</v>
      </c>
      <c r="CG725" s="1">
        <f t="shared" si="1814"/>
        <v>1.226660880816373</v>
      </c>
      <c r="CH725" s="1">
        <f t="shared" si="1815"/>
        <v>1.2241742674999256</v>
      </c>
      <c r="CI725" s="1">
        <f t="shared" si="1816"/>
        <v>1.2207368271022871</v>
      </c>
      <c r="CJ725" s="1">
        <f t="shared" si="1817"/>
        <v>1.2162078690282736</v>
      </c>
      <c r="CK725" s="1">
        <f t="shared" si="1818"/>
        <v>1.2104181940880874</v>
      </c>
      <c r="CL725" s="1">
        <f t="shared" si="1819"/>
        <v>1.203173311562753</v>
      </c>
      <c r="CM725" s="1">
        <f t="shared" si="1820"/>
        <v>1.1942578135900341</v>
      </c>
      <c r="CN725" s="1">
        <f t="shared" si="1821"/>
        <v>1.1834410477497521</v>
      </c>
      <c r="CO725" s="1">
        <f t="shared" si="1822"/>
        <v>1.1704841613819186</v>
      </c>
      <c r="CP725" s="1">
        <f t="shared" si="1823"/>
        <v>1.1551484984066387</v>
      </c>
      <c r="CQ725" s="1">
        <f t="shared" si="1824"/>
        <v>1.1372052165287898</v>
      </c>
      <c r="CR725" s="1">
        <f t="shared" si="1825"/>
        <v>1.1164458677843783</v>
      </c>
      <c r="CS725" s="1">
        <f t="shared" si="1826"/>
        <v>1.0926935589162192</v>
      </c>
      <c r="CT725" s="1">
        <f t="shared" si="1827"/>
        <v>1.0658141922462687</v>
      </c>
      <c r="CU725" s="1">
        <f t="shared" si="1828"/>
        <v>1.0357271953773479</v>
      </c>
      <c r="CV725" s="1">
        <f t="shared" si="1829"/>
        <v>1.0024150913855727</v>
      </c>
      <c r="CW725" s="1">
        <f t="shared" si="1830"/>
        <v>0.96593125024926885</v>
      </c>
      <c r="CX725" s="1">
        <f t="shared" si="1831"/>
        <v>0.9264052037333913</v>
      </c>
      <c r="CY725" s="1">
        <f t="shared" si="1832"/>
        <v>0.88404500185042989</v>
      </c>
      <c r="CZ725" s="1">
        <f t="shared" si="1833"/>
        <v>0.83913623608758736</v>
      </c>
      <c r="DA725" s="1">
        <f t="shared" si="1834"/>
        <v>0.79203754411997196</v>
      </c>
      <c r="DB725" s="1">
        <f t="shared" si="1835"/>
        <v>0.74317262907252479</v>
      </c>
      <c r="DC725" s="1">
        <f t="shared" si="1836"/>
        <v>0.69301905609430658</v>
      </c>
      <c r="DD725" s="1">
        <f t="shared" si="1837"/>
        <v>0.64209431047503995</v>
      </c>
      <c r="DE725" s="1">
        <f t="shared" si="1838"/>
        <v>0.59093979505510452</v>
      </c>
      <c r="DF725" s="1">
        <f t="shared" si="1839"/>
        <v>0.54010359255549789</v>
      </c>
      <c r="DG725" s="1">
        <f t="shared" si="1840"/>
        <v>0.49012290695553595</v>
      </c>
      <c r="DH725" s="1">
        <f t="shared" si="1841"/>
        <v>0.44150711896235911</v>
      </c>
      <c r="DI725" s="1">
        <f t="shared" si="1842"/>
        <v>0.394722342173143</v>
      </c>
      <c r="DJ725" s="1">
        <f t="shared" si="1843"/>
        <v>0.35017825356365068</v>
      </c>
      <c r="DK725" s="1">
        <f t="shared" si="1844"/>
        <v>0.30821780529824605</v>
      </c>
      <c r="DL725" s="1">
        <f t="shared" si="1845"/>
        <v>0.26911022014410374</v>
      </c>
      <c r="DM725" s="1">
        <f t="shared" si="1846"/>
        <v>0.23304744854955264</v>
      </c>
      <c r="DN725" s="1">
        <f t="shared" si="1847"/>
        <v>0.20014404119715079</v>
      </c>
      <c r="DO725" s="1">
        <f t="shared" si="1848"/>
        <v>0.1704401849217424</v>
      </c>
      <c r="DP725" s="1">
        <f t="shared" si="1849"/>
        <v>0.14390747771928286</v>
      </c>
      <c r="DQ725" s="1">
        <f t="shared" si="1850"/>
        <v>0.12045689131323364</v>
      </c>
      <c r="DR725" s="1">
        <f t="shared" si="1851"/>
        <v>9.9948293496921276E-2</v>
      </c>
      <c r="DS725" s="1">
        <f t="shared" si="1852"/>
        <v>8.2200878150445925E-2</v>
      </c>
      <c r="DT725" s="1">
        <f t="shared" si="1853"/>
        <v>6.7003874610937764E-2</v>
      </c>
      <c r="DU725" s="1">
        <f t="shared" si="1854"/>
        <v>5.4126972290490037E-2</v>
      </c>
      <c r="DV725" s="1">
        <f t="shared" si="1855"/>
        <v>4.3329990805826044E-2</v>
      </c>
      <c r="DW725" s="1">
        <f t="shared" si="1856"/>
        <v>3.437143885757498E-2</v>
      </c>
      <c r="DX725" s="1">
        <f t="shared" si="1857"/>
        <v>2.7015725156606368E-2</v>
      </c>
      <c r="DY725" s="1">
        <f t="shared" si="1858"/>
        <v>2.1038901462943769E-2</v>
      </c>
      <c r="DZ725" s="1">
        <f t="shared" si="1859"/>
        <v>1.6232922861339833E-2</v>
      </c>
      <c r="EA725" s="1">
        <f t="shared" si="1860"/>
        <v>1.2408497766985388E-2</v>
      </c>
      <c r="EB725" s="1">
        <f t="shared" si="1861"/>
        <v>9.3966664356562001E-3</v>
      </c>
      <c r="EC725" s="1">
        <f t="shared" si="1862"/>
        <v>7.0492909736404466E-3</v>
      </c>
      <c r="ED725" s="1">
        <f t="shared" si="1863"/>
        <v>5.2386630862276892E-3</v>
      </c>
      <c r="EE725" s="1">
        <f t="shared" si="1864"/>
        <v>3.8564406926408436E-3</v>
      </c>
      <c r="EF725" s="1">
        <f t="shared" si="1865"/>
        <v>2.8121146693629328E-3</v>
      </c>
      <c r="EG725" s="1">
        <f t="shared" si="1866"/>
        <v>2.031186394273033E-3</v>
      </c>
      <c r="EH725" s="1">
        <f t="shared" si="1867"/>
        <v>1.4532094470618283E-3</v>
      </c>
      <c r="EI725" s="1">
        <f t="shared" si="1868"/>
        <v>1.0298183813248745E-3</v>
      </c>
      <c r="EJ725" s="1">
        <f t="shared" si="1869"/>
        <v>7.2283689993199397E-4</v>
      </c>
      <c r="EK725" s="1">
        <f t="shared" si="1870"/>
        <v>5.025292784858386E-4</v>
      </c>
      <c r="EL725" s="1">
        <f t="shared" si="1871"/>
        <v>3.460339819750914E-4</v>
      </c>
      <c r="EM725" s="1">
        <f t="shared" si="1872"/>
        <v>2.3599791138557055E-4</v>
      </c>
      <c r="EN725" s="1">
        <f t="shared" si="1873"/>
        <v>1.594138331230442E-4</v>
      </c>
      <c r="EO725" s="1">
        <f t="shared" si="1874"/>
        <v>1.0665208502269796E-4</v>
      </c>
      <c r="EP725" s="1">
        <f t="shared" si="1875"/>
        <v>7.0670127418709345E-5</v>
      </c>
      <c r="EQ725" s="1">
        <f t="shared" si="1876"/>
        <v>4.6379262019161479E-5</v>
      </c>
      <c r="ER725" s="1">
        <f t="shared" si="1877"/>
        <v>3.01461636090449E-5</v>
      </c>
      <c r="ES725" s="1">
        <f t="shared" si="1878"/>
        <v>1.9407070031500678E-5</v>
      </c>
      <c r="ET725" s="1">
        <f t="shared" si="1879"/>
        <v>1.2373938770642948E-5</v>
      </c>
      <c r="EU725" s="1">
        <f t="shared" si="1880"/>
        <v>7.8140910621008514E-6</v>
      </c>
      <c r="EV725" s="1">
        <f t="shared" si="1881"/>
        <v>4.8874269970313898E-6</v>
      </c>
      <c r="EW725" s="1">
        <f t="shared" si="1882"/>
        <v>3.0279170273508032E-6</v>
      </c>
      <c r="EX725" s="1">
        <f t="shared" si="1883"/>
        <v>1.8585632010272542E-6</v>
      </c>
      <c r="EY725" s="1">
        <f t="shared" si="1884"/>
        <v>1.1312648897377203E-6</v>
      </c>
      <c r="EZ725" s="1">
        <f t="shared" si="1885"/>
        <v>6.8497071660531238E-7</v>
      </c>
      <c r="FA725" s="1">
        <f t="shared" si="1886"/>
        <v>4.171534640594593E-7</v>
      </c>
      <c r="FB725" s="1">
        <f t="shared" si="1887"/>
        <v>2.6505258213786335E-7</v>
      </c>
      <c r="FC725" s="1">
        <f t="shared" si="1888"/>
        <v>1.9437571460306246E-7</v>
      </c>
      <c r="FD725" s="75">
        <f t="shared" si="1739"/>
        <v>1.9437571460306246E-7</v>
      </c>
    </row>
    <row r="726" spans="7:160" x14ac:dyDescent="0.35">
      <c r="G726" t="str">
        <f t="shared" si="1735"/>
        <v>Refd, t=3.55</v>
      </c>
      <c r="H726" s="76">
        <f t="shared" si="1736"/>
        <v>3.5549999999999464</v>
      </c>
      <c r="I726" s="1">
        <f t="shared" si="1737"/>
        <v>0</v>
      </c>
      <c r="J726" s="22">
        <f t="shared" si="1738"/>
        <v>4.8382597233254441E-7</v>
      </c>
      <c r="K726" s="1">
        <f t="shared" si="1740"/>
        <v>9.5311650261894271E-7</v>
      </c>
      <c r="L726" s="1">
        <f t="shared" si="1741"/>
        <v>1.7629069076019144E-6</v>
      </c>
      <c r="M726" s="1">
        <f t="shared" si="1742"/>
        <v>3.1274086421519879E-6</v>
      </c>
      <c r="N726" s="1">
        <f t="shared" si="1743"/>
        <v>5.3813861630412155E-6</v>
      </c>
      <c r="O726" s="1">
        <f t="shared" si="1744"/>
        <v>9.0407733892732976E-6</v>
      </c>
      <c r="P726" s="1">
        <f t="shared" si="1745"/>
        <v>1.4889970989442311E-5</v>
      </c>
      <c r="Q726" s="1">
        <f t="shared" si="1746"/>
        <v>2.4105640995615836E-5</v>
      </c>
      <c r="R726" s="1">
        <f t="shared" si="1747"/>
        <v>3.8429510685694627E-5</v>
      </c>
      <c r="S726" s="1">
        <f t="shared" si="1748"/>
        <v>6.0405722928185429E-5</v>
      </c>
      <c r="T726" s="1">
        <f t="shared" si="1749"/>
        <v>9.3701474187631777E-5</v>
      </c>
      <c r="U726" s="1">
        <f t="shared" si="1750"/>
        <v>1.4353280646853337E-4</v>
      </c>
      <c r="V726" s="1">
        <f t="shared" si="1751"/>
        <v>2.1722007869300023E-4</v>
      </c>
      <c r="W726" s="1">
        <f t="shared" si="1752"/>
        <v>3.2489930495342923E-4</v>
      </c>
      <c r="X726" s="1">
        <f t="shared" si="1753"/>
        <v>4.8041553449142593E-4</v>
      </c>
      <c r="Y726" s="1">
        <f t="shared" si="1754"/>
        <v>7.0242195769773313E-4</v>
      </c>
      <c r="Z726" s="1">
        <f t="shared" si="1755"/>
        <v>1.0157025722224147E-3</v>
      </c>
      <c r="AA726" s="1">
        <f t="shared" si="1756"/>
        <v>1.4527261552940334E-3</v>
      </c>
      <c r="AB726" s="1">
        <f t="shared" si="1757"/>
        <v>2.0554242060861335E-3</v>
      </c>
      <c r="AC726" s="1">
        <f t="shared" si="1758"/>
        <v>2.8771649622734282E-3</v>
      </c>
      <c r="AD726" s="1">
        <f t="shared" si="1759"/>
        <v>3.9848695235223412E-3</v>
      </c>
      <c r="AE726" s="1">
        <f t="shared" si="1760"/>
        <v>5.4611851279814617E-3</v>
      </c>
      <c r="AF726" s="1">
        <f t="shared" si="1761"/>
        <v>7.406596115181829E-3</v>
      </c>
      <c r="AG726" s="1">
        <f t="shared" si="1762"/>
        <v>9.941317362538735E-3</v>
      </c>
      <c r="AH726" s="1">
        <f t="shared" si="1763"/>
        <v>1.3206781221014941E-2</v>
      </c>
      <c r="AI726" s="1">
        <f t="shared" si="1764"/>
        <v>1.7366501243688739E-2</v>
      </c>
      <c r="AJ726" s="1">
        <f t="shared" si="1765"/>
        <v>2.2606078926205791E-2</v>
      </c>
      <c r="AK726" s="1">
        <f t="shared" si="1766"/>
        <v>2.9132118068778225E-2</v>
      </c>
      <c r="AL726" s="1">
        <f t="shared" si="1767"/>
        <v>3.7169829671410394E-2</v>
      </c>
      <c r="AM726" s="1">
        <f t="shared" si="1768"/>
        <v>4.695915192393077E-2</v>
      </c>
      <c r="AN726" s="1">
        <f t="shared" si="1769"/>
        <v>5.8749276594584544E-2</v>
      </c>
      <c r="AO726" s="1">
        <f t="shared" si="1770"/>
        <v>7.2791564379292531E-2</v>
      </c>
      <c r="AP726" s="1">
        <f t="shared" si="1771"/>
        <v>8.9330944182246977E-2</v>
      </c>
      <c r="AQ726" s="1">
        <f t="shared" si="1772"/>
        <v>0.10859601849522027</v>
      </c>
      <c r="AR726" s="1">
        <f t="shared" si="1773"/>
        <v>0.13078822981286686</v>
      </c>
      <c r="AS726" s="1">
        <f t="shared" si="1774"/>
        <v>0.1560705698396809</v>
      </c>
      <c r="AT726" s="1">
        <f t="shared" si="1775"/>
        <v>0.18455642121846999</v>
      </c>
      <c r="AU726" s="1">
        <f t="shared" si="1776"/>
        <v>0.21629919765813305</v>
      </c>
      <c r="AV726" s="1">
        <f t="shared" si="1777"/>
        <v>0.25128348108046056</v>
      </c>
      <c r="AW726" s="1">
        <f t="shared" si="1778"/>
        <v>0.28941833509458964</v>
      </c>
      <c r="AX726" s="1">
        <f t="shared" si="1779"/>
        <v>0.33053339839292795</v>
      </c>
      <c r="AY726" s="1">
        <f t="shared" si="1780"/>
        <v>0.37437823047878255</v>
      </c>
      <c r="AZ726" s="1">
        <f t="shared" si="1781"/>
        <v>0.42062520214284072</v>
      </c>
      <c r="BA726" s="1">
        <f t="shared" si="1782"/>
        <v>0.46887600645951732</v>
      </c>
      <c r="BB726" s="1">
        <f t="shared" si="1783"/>
        <v>0.51867162950759604</v>
      </c>
      <c r="BC726" s="1">
        <f t="shared" si="1784"/>
        <v>0.5695053832951178</v>
      </c>
      <c r="BD726" s="1">
        <f t="shared" si="1785"/>
        <v>0.62083838727177687</v>
      </c>
      <c r="BE726" s="1">
        <f t="shared" si="1786"/>
        <v>0.6721167089232073</v>
      </c>
      <c r="BF726" s="1">
        <f t="shared" si="1787"/>
        <v>0.72278925446627984</v>
      </c>
      <c r="BG726" s="1">
        <f t="shared" si="1788"/>
        <v>0.77232544860947694</v>
      </c>
      <c r="BH726" s="1">
        <f t="shared" si="1789"/>
        <v>0.8202317622755253</v>
      </c>
      <c r="BI726" s="1">
        <f t="shared" si="1790"/>
        <v>0.86606623674464855</v>
      </c>
      <c r="BJ726" s="1">
        <f t="shared" si="1791"/>
        <v>0.90945030289900775</v>
      </c>
      <c r="BK726" s="1">
        <f t="shared" si="1792"/>
        <v>0.9500773906391331</v>
      </c>
      <c r="BL726" s="1">
        <f t="shared" si="1793"/>
        <v>0.9877180477700005</v>
      </c>
      <c r="BM726" s="1">
        <f t="shared" si="1794"/>
        <v>1.0222215196109183</v>
      </c>
      <c r="BN726" s="1">
        <f t="shared" si="1795"/>
        <v>1.0535139605535566</v>
      </c>
      <c r="BO726" s="1">
        <f t="shared" si="1796"/>
        <v>1.0815936394488668</v>
      </c>
      <c r="BP726" s="1">
        <f t="shared" si="1797"/>
        <v>1.1065236487037697</v>
      </c>
      <c r="BQ726" s="1">
        <f t="shared" si="1798"/>
        <v>1.1284227239858318</v>
      </c>
      <c r="BR726" s="1">
        <f t="shared" si="1799"/>
        <v>1.1474548245493423</v>
      </c>
      <c r="BS726" s="1">
        <f t="shared" si="1800"/>
        <v>1.1638181156618899</v>
      </c>
      <c r="BT726" s="1">
        <f t="shared" si="1801"/>
        <v>1.1777339410853904</v>
      </c>
      <c r="BU726" s="1">
        <f t="shared" si="1802"/>
        <v>1.1894362849687992</v>
      </c>
      <c r="BV726" s="1">
        <f t="shared" si="1803"/>
        <v>1.1991621106782429</v>
      </c>
      <c r="BW726" s="1">
        <f t="shared" si="1804"/>
        <v>1.2071428414197067</v>
      </c>
      <c r="BX726" s="1">
        <f t="shared" si="1805"/>
        <v>1.2135971257365317</v>
      </c>
      <c r="BY726" s="1">
        <f t="shared" si="1806"/>
        <v>1.2187249202033594</v>
      </c>
      <c r="BZ726" s="1">
        <f t="shared" si="1807"/>
        <v>1.2227028297335258</v>
      </c>
      <c r="CA726" s="1">
        <f t="shared" si="1808"/>
        <v>1.2256805781159987</v>
      </c>
      <c r="CB726" s="1">
        <f t="shared" si="1809"/>
        <v>1.2277784403161438</v>
      </c>
      <c r="CC726" s="1">
        <f t="shared" si="1810"/>
        <v>1.229085453881176</v>
      </c>
      <c r="CD726" s="1">
        <f t="shared" si="1811"/>
        <v>1.2296582375417286</v>
      </c>
      <c r="CE726" s="1">
        <f t="shared" si="1812"/>
        <v>1.2295202771386771</v>
      </c>
      <c r="CF726" s="1">
        <f t="shared" si="1813"/>
        <v>1.2286615873708411</v>
      </c>
      <c r="CG726" s="1">
        <f t="shared" si="1814"/>
        <v>1.2270387166781147</v>
      </c>
      <c r="CH726" s="1">
        <f t="shared" si="1815"/>
        <v>1.2245751253967028</v>
      </c>
      <c r="CI726" s="1">
        <f t="shared" si="1816"/>
        <v>1.2211620274443988</v>
      </c>
      <c r="CJ726" s="1">
        <f t="shared" si="1817"/>
        <v>1.2166598365726069</v>
      </c>
      <c r="CK726" s="1">
        <f t="shared" si="1818"/>
        <v>1.2109003934251221</v>
      </c>
      <c r="CL726" s="1">
        <f t="shared" si="1819"/>
        <v>1.2036901638447</v>
      </c>
      <c r="CM726" s="1">
        <f t="shared" si="1820"/>
        <v>1.1948145878988921</v>
      </c>
      <c r="CN726" s="1">
        <f t="shared" si="1821"/>
        <v>1.1840437205330012</v>
      </c>
      <c r="CO726" s="1">
        <f t="shared" si="1822"/>
        <v>1.1711392383932631</v>
      </c>
      <c r="CP726" s="1">
        <f t="shared" si="1823"/>
        <v>1.1558627955921181</v>
      </c>
      <c r="CQ726" s="1">
        <f t="shared" si="1824"/>
        <v>1.1379855992203458</v>
      </c>
      <c r="CR726" s="1">
        <f t="shared" si="1825"/>
        <v>1.1172989512336584</v>
      </c>
      <c r="CS726" s="1">
        <f t="shared" si="1826"/>
        <v>1.0936253773551214</v>
      </c>
      <c r="CT726" s="1">
        <f t="shared" si="1827"/>
        <v>1.0668298479459477</v>
      </c>
      <c r="CU726" s="1">
        <f t="shared" si="1828"/>
        <v>1.0368305031798648</v>
      </c>
      <c r="CV726" s="1">
        <f t="shared" si="1829"/>
        <v>1.0036082374598689</v>
      </c>
      <c r="CW726" s="1">
        <f t="shared" si="1830"/>
        <v>0.96721448595011361</v>
      </c>
      <c r="CX726" s="1">
        <f t="shared" si="1831"/>
        <v>0.92777659605892349</v>
      </c>
      <c r="CY726" s="1">
        <f t="shared" si="1832"/>
        <v>0.88550026085644529</v>
      </c>
      <c r="CZ726" s="1">
        <f t="shared" si="1833"/>
        <v>0.84066863663615099</v>
      </c>
      <c r="DA726" s="1">
        <f t="shared" si="1834"/>
        <v>0.79363795461005149</v>
      </c>
      <c r="DB726" s="1">
        <f t="shared" si="1835"/>
        <v>0.74482965360403841</v>
      </c>
      <c r="DC726" s="1">
        <f t="shared" si="1836"/>
        <v>0.69471928931033922</v>
      </c>
      <c r="DD726" s="1">
        <f t="shared" si="1837"/>
        <v>0.64382269670071568</v>
      </c>
      <c r="DE726" s="1">
        <f t="shared" si="1838"/>
        <v>0.59268007597335348</v>
      </c>
      <c r="DF726" s="1">
        <f t="shared" si="1839"/>
        <v>0.54183882120388971</v>
      </c>
      <c r="DG726" s="1">
        <f t="shared" si="1840"/>
        <v>0.49183600090082452</v>
      </c>
      <c r="DH726" s="1">
        <f t="shared" si="1841"/>
        <v>0.44318142258014742</v>
      </c>
      <c r="DI726" s="1">
        <f t="shared" si="1842"/>
        <v>0.39634216730843258</v>
      </c>
      <c r="DJ726" s="1">
        <f t="shared" si="1843"/>
        <v>0.35172936953100548</v>
      </c>
      <c r="DK726" s="1">
        <f t="shared" si="1844"/>
        <v>0.30968785302719187</v>
      </c>
      <c r="DL726" s="1">
        <f t="shared" si="1845"/>
        <v>0.27048903090933163</v>
      </c>
      <c r="DM726" s="1">
        <f t="shared" si="1846"/>
        <v>0.23432725460869658</v>
      </c>
      <c r="DN726" s="1">
        <f t="shared" si="1847"/>
        <v>0.20131957315529186</v>
      </c>
      <c r="DO726" s="1">
        <f t="shared" si="1848"/>
        <v>0.17150865808844737</v>
      </c>
      <c r="DP726" s="1">
        <f t="shared" si="1849"/>
        <v>0.14486847650206547</v>
      </c>
      <c r="DQ726" s="1">
        <f t="shared" si="1850"/>
        <v>0.12131216628750265</v>
      </c>
      <c r="DR726" s="1">
        <f t="shared" si="1851"/>
        <v>0.10070148984400414</v>
      </c>
      <c r="DS726" s="1">
        <f t="shared" si="1852"/>
        <v>8.2857216474379589E-2</v>
      </c>
      <c r="DT726" s="1">
        <f t="shared" si="1853"/>
        <v>6.7569805721091253E-2</v>
      </c>
      <c r="DU726" s="1">
        <f t="shared" si="1854"/>
        <v>5.4609826520332354E-2</v>
      </c>
      <c r="DV726" s="1">
        <f t="shared" si="1855"/>
        <v>4.3737640104443323E-2</v>
      </c>
      <c r="DW726" s="1">
        <f t="shared" si="1856"/>
        <v>3.4711986599292491E-2</v>
      </c>
      <c r="DX726" s="1">
        <f t="shared" si="1857"/>
        <v>2.7297234761137747E-2</v>
      </c>
      <c r="DY726" s="1">
        <f t="shared" si="1858"/>
        <v>2.1269170891844595E-2</v>
      </c>
      <c r="DZ726" s="1">
        <f t="shared" si="1859"/>
        <v>1.6419308199365542E-2</v>
      </c>
      <c r="EA726" s="1">
        <f t="shared" si="1860"/>
        <v>1.2557785681302157E-2</v>
      </c>
      <c r="EB726" s="1">
        <f t="shared" si="1861"/>
        <v>9.5149925182948063E-3</v>
      </c>
      <c r="EC726" s="1">
        <f t="shared" si="1862"/>
        <v>7.1420989114035658E-3</v>
      </c>
      <c r="ED726" s="1">
        <f t="shared" si="1863"/>
        <v>5.3106982845039881E-3</v>
      </c>
      <c r="EE726" s="1">
        <f t="shared" si="1864"/>
        <v>3.911771355259587E-3</v>
      </c>
      <c r="EF726" s="1">
        <f t="shared" si="1865"/>
        <v>2.8541733070894014E-3</v>
      </c>
      <c r="EG726" s="1">
        <f t="shared" si="1866"/>
        <v>2.0628251720637256E-3</v>
      </c>
      <c r="EH726" s="1">
        <f t="shared" si="1867"/>
        <v>1.4767635462938663E-3</v>
      </c>
      <c r="EI726" s="1">
        <f t="shared" si="1868"/>
        <v>1.0471725139915219E-3</v>
      </c>
      <c r="EJ726" s="1">
        <f t="shared" si="1869"/>
        <v>7.354911492343045E-4</v>
      </c>
      <c r="EK726" s="1">
        <f t="shared" si="1870"/>
        <v>5.116614591705944E-4</v>
      </c>
      <c r="EL726" s="1">
        <f t="shared" si="1871"/>
        <v>3.5255664477721628E-4</v>
      </c>
      <c r="EM726" s="1">
        <f t="shared" si="1872"/>
        <v>2.4060891502936948E-4</v>
      </c>
      <c r="EN726" s="1">
        <f t="shared" si="1873"/>
        <v>1.6264005310473291E-4</v>
      </c>
      <c r="EO726" s="1">
        <f t="shared" si="1874"/>
        <v>1.0888631772489003E-4</v>
      </c>
      <c r="EP726" s="1">
        <f t="shared" si="1875"/>
        <v>7.2201591304314237E-5</v>
      </c>
      <c r="EQ726" s="1">
        <f t="shared" si="1876"/>
        <v>4.741831365016154E-5</v>
      </c>
      <c r="ER726" s="1">
        <f t="shared" si="1877"/>
        <v>3.0843958366182016E-5</v>
      </c>
      <c r="ES726" s="1">
        <f t="shared" si="1878"/>
        <v>1.9870930025427294E-5</v>
      </c>
      <c r="ET726" s="1">
        <f t="shared" si="1879"/>
        <v>1.2679166470027708E-5</v>
      </c>
      <c r="EU726" s="1">
        <f t="shared" si="1880"/>
        <v>8.0129066104839946E-6</v>
      </c>
      <c r="EV726" s="1">
        <f t="shared" si="1881"/>
        <v>5.0156263403684823E-6</v>
      </c>
      <c r="EW726" s="1">
        <f t="shared" si="1882"/>
        <v>3.1097592763094583E-6</v>
      </c>
      <c r="EX726" s="1">
        <f t="shared" si="1883"/>
        <v>1.9103079943995401E-6</v>
      </c>
      <c r="EY726" s="1">
        <f t="shared" si="1884"/>
        <v>1.1636997941277227E-6</v>
      </c>
      <c r="EZ726" s="1">
        <f t="shared" si="1885"/>
        <v>7.0519849142733031E-7</v>
      </c>
      <c r="FA726" s="1">
        <f t="shared" si="1886"/>
        <v>4.2985145378534563E-7</v>
      </c>
      <c r="FB726" s="1">
        <f t="shared" si="1887"/>
        <v>2.7337308397907795E-7</v>
      </c>
      <c r="FC726" s="1">
        <f t="shared" si="1888"/>
        <v>2.0062885475686866E-7</v>
      </c>
      <c r="FD726" s="75">
        <f t="shared" si="1739"/>
        <v>2.0062885475686866E-7</v>
      </c>
    </row>
    <row r="727" spans="7:160" x14ac:dyDescent="0.35">
      <c r="G727" t="str">
        <f t="shared" si="1735"/>
        <v>Refd, t=3.56</v>
      </c>
      <c r="H727" s="76">
        <f t="shared" si="1736"/>
        <v>3.5599999999999463</v>
      </c>
      <c r="I727" s="1">
        <f t="shared" si="1737"/>
        <v>0</v>
      </c>
      <c r="J727" s="22">
        <f t="shared" si="1738"/>
        <v>4.7847648187815429E-7</v>
      </c>
      <c r="K727" s="1">
        <f t="shared" si="1740"/>
        <v>9.4258333018841101E-7</v>
      </c>
      <c r="L727" s="1">
        <f t="shared" si="1741"/>
        <v>1.7434408847556144E-6</v>
      </c>
      <c r="M727" s="1">
        <f t="shared" si="1742"/>
        <v>3.0929169622816677E-6</v>
      </c>
      <c r="N727" s="1">
        <f t="shared" si="1743"/>
        <v>5.3221293398361249E-6</v>
      </c>
      <c r="O727" s="1">
        <f t="shared" si="1744"/>
        <v>8.9414217246728272E-6</v>
      </c>
      <c r="P727" s="1">
        <f t="shared" si="1745"/>
        <v>1.4726750476375862E-5</v>
      </c>
      <c r="Q727" s="1">
        <f t="shared" si="1746"/>
        <v>2.3842207568873947E-5</v>
      </c>
      <c r="R727" s="1">
        <f t="shared" si="1747"/>
        <v>3.8011081015271673E-5</v>
      </c>
      <c r="S727" s="1">
        <f t="shared" si="1748"/>
        <v>5.9750860374778755E-5</v>
      </c>
      <c r="T727" s="1">
        <f t="shared" si="1749"/>
        <v>9.269078393054672E-5</v>
      </c>
      <c r="U727" s="1">
        <f t="shared" si="1750"/>
        <v>1.4199364215906562E-4</v>
      </c>
      <c r="V727" s="1">
        <f t="shared" si="1751"/>
        <v>2.1490621766615011E-4</v>
      </c>
      <c r="W727" s="1">
        <f t="shared" si="1752"/>
        <v>3.2146442990640554E-4</v>
      </c>
      <c r="X727" s="1">
        <f t="shared" si="1753"/>
        <v>4.7537929359715305E-4</v>
      </c>
      <c r="Y727" s="1">
        <f t="shared" si="1754"/>
        <v>6.9512739638565621E-4</v>
      </c>
      <c r="Z727" s="1">
        <f t="shared" si="1755"/>
        <v>1.0052638781616393E-3</v>
      </c>
      <c r="AA727" s="1">
        <f t="shared" si="1756"/>
        <v>1.43796597641632E-3</v>
      </c>
      <c r="AB727" s="1">
        <f t="shared" si="1757"/>
        <v>2.0348003314624658E-3</v>
      </c>
      <c r="AC727" s="1">
        <f t="shared" si="1758"/>
        <v>2.848686931482834E-3</v>
      </c>
      <c r="AD727" s="1">
        <f t="shared" si="1759"/>
        <v>3.9460067707027665E-3</v>
      </c>
      <c r="AE727" s="1">
        <f t="shared" si="1760"/>
        <v>5.4087695668011797E-3</v>
      </c>
      <c r="AF727" s="1">
        <f t="shared" si="1761"/>
        <v>7.3367235923533312E-3</v>
      </c>
      <c r="AG727" s="1">
        <f t="shared" si="1762"/>
        <v>9.8492540716559433E-3</v>
      </c>
      <c r="AH727" s="1">
        <f t="shared" si="1763"/>
        <v>1.3086882852058095E-2</v>
      </c>
      <c r="AI727" s="1">
        <f t="shared" si="1764"/>
        <v>1.7212154178740422E-2</v>
      </c>
      <c r="AJ727" s="1">
        <f t="shared" si="1765"/>
        <v>2.2409673973424634E-2</v>
      </c>
      <c r="AK727" s="1">
        <f t="shared" si="1766"/>
        <v>2.8885067825905972E-2</v>
      </c>
      <c r="AL727" s="1">
        <f t="shared" si="1767"/>
        <v>3.6862640397177814E-2</v>
      </c>
      <c r="AM727" s="1">
        <f t="shared" si="1768"/>
        <v>4.65815595680798E-2</v>
      </c>
      <c r="AN727" s="1">
        <f t="shared" si="1769"/>
        <v>5.8290454252243239E-2</v>
      </c>
      <c r="AO727" s="1">
        <f t="shared" si="1770"/>
        <v>7.2240404843689238E-2</v>
      </c>
      <c r="AP727" s="1">
        <f t="shared" si="1771"/>
        <v>8.8676416543728737E-2</v>
      </c>
      <c r="AQ727" s="1">
        <f t="shared" si="1772"/>
        <v>0.10782759208779333</v>
      </c>
      <c r="AR727" s="1">
        <f t="shared" si="1773"/>
        <v>0.12989635260107105</v>
      </c>
      <c r="AS727" s="1">
        <f t="shared" si="1774"/>
        <v>0.15504718205920892</v>
      </c>
      <c r="AT727" s="1">
        <f t="shared" si="1775"/>
        <v>0.18339547932183745</v>
      </c>
      <c r="AU727" s="1">
        <f t="shared" si="1776"/>
        <v>0.21499717900493132</v>
      </c>
      <c r="AV727" s="1">
        <f t="shared" si="1777"/>
        <v>0.249839836960525</v>
      </c>
      <c r="AW727" s="1">
        <f t="shared" si="1778"/>
        <v>0.28783585909425341</v>
      </c>
      <c r="AX727" s="1">
        <f t="shared" si="1779"/>
        <v>0.3288184791510394</v>
      </c>
      <c r="AY727" s="1">
        <f t="shared" si="1780"/>
        <v>0.37254096264049669</v>
      </c>
      <c r="AZ727" s="1">
        <f t="shared" si="1781"/>
        <v>0.41867933664559709</v>
      </c>
      <c r="BA727" s="1">
        <f t="shared" si="1782"/>
        <v>0.46683873073898458</v>
      </c>
      <c r="BB727" s="1">
        <f t="shared" si="1783"/>
        <v>0.51656317910071881</v>
      </c>
      <c r="BC727" s="1">
        <f t="shared" si="1784"/>
        <v>0.56734849775781659</v>
      </c>
      <c r="BD727" s="1">
        <f t="shared" si="1785"/>
        <v>0.618657634328179</v>
      </c>
      <c r="BE727" s="1">
        <f t="shared" si="1786"/>
        <v>0.66993771032693328</v>
      </c>
      <c r="BF727" s="1">
        <f t="shared" si="1787"/>
        <v>0.72063785429490412</v>
      </c>
      <c r="BG727" s="1">
        <f t="shared" si="1788"/>
        <v>0.77022686895105841</v>
      </c>
      <c r="BH727" s="1">
        <f t="shared" si="1789"/>
        <v>0.81820979210658296</v>
      </c>
      <c r="BI727" s="1">
        <f t="shared" si="1790"/>
        <v>0.86414249717747915</v>
      </c>
      <c r="BJ727" s="1">
        <f t="shared" si="1791"/>
        <v>0.90764362616344219</v>
      </c>
      <c r="BK727" s="1">
        <f t="shared" si="1792"/>
        <v>0.94840334173174834</v>
      </c>
      <c r="BL727" s="1">
        <f t="shared" si="1793"/>
        <v>0.98618860745742953</v>
      </c>
      <c r="BM727" s="1">
        <f t="shared" si="1794"/>
        <v>1.0208449363580383</v>
      </c>
      <c r="BN727" s="1">
        <f t="shared" si="1795"/>
        <v>1.0522947679412711</v>
      </c>
      <c r="BO727" s="1">
        <f t="shared" si="1796"/>
        <v>1.0805328256600351</v>
      </c>
      <c r="BP727" s="1">
        <f t="shared" si="1797"/>
        <v>1.1056189564412087</v>
      </c>
      <c r="BQ727" s="1">
        <f t="shared" si="1798"/>
        <v>1.1276690532714941</v>
      </c>
      <c r="BR727" s="1">
        <f t="shared" si="1799"/>
        <v>1.1468447075090997</v>
      </c>
      <c r="BS727" s="1">
        <f t="shared" si="1800"/>
        <v>1.1633422316355015</v>
      </c>
      <c r="BT727" s="1">
        <f t="shared" si="1801"/>
        <v>1.177381641991438</v>
      </c>
      <c r="BU727" s="1">
        <f t="shared" si="1802"/>
        <v>1.1891961043890957</v>
      </c>
      <c r="BV727" s="1">
        <f t="shared" si="1803"/>
        <v>1.1990222350720205</v>
      </c>
      <c r="BW727" s="1">
        <f t="shared" si="1804"/>
        <v>1.2070915276458789</v>
      </c>
      <c r="BX727" s="1">
        <f t="shared" si="1805"/>
        <v>1.2136230550718714</v>
      </c>
      <c r="BY727" s="1">
        <f t="shared" si="1806"/>
        <v>1.218817484776177</v>
      </c>
      <c r="BZ727" s="1">
        <f t="shared" si="1807"/>
        <v>1.2228523523262176</v>
      </c>
      <c r="CA727" s="1">
        <f t="shared" si="1808"/>
        <v>1.2258784703262289</v>
      </c>
      <c r="CB727" s="1">
        <f t="shared" si="1809"/>
        <v>1.2280173069320433</v>
      </c>
      <c r="CC727" s="1">
        <f t="shared" si="1810"/>
        <v>1.2293591529662162</v>
      </c>
      <c r="CD727" s="1">
        <f t="shared" si="1811"/>
        <v>1.2299619061872986</v>
      </c>
      <c r="CE727" s="1">
        <f t="shared" si="1812"/>
        <v>1.2298503322549263</v>
      </c>
      <c r="CF727" s="1">
        <f t="shared" si="1813"/>
        <v>1.2290157094351619</v>
      </c>
      <c r="CG727" s="1">
        <f t="shared" si="1814"/>
        <v>1.2274158222693461</v>
      </c>
      <c r="CH727" s="1">
        <f t="shared" si="1815"/>
        <v>1.2249753318557046</v>
      </c>
      <c r="CI727" s="1">
        <f t="shared" si="1816"/>
        <v>1.221586610369247</v>
      </c>
      <c r="CJ727" s="1">
        <f t="shared" si="1817"/>
        <v>1.2171111783276041</v>
      </c>
      <c r="CK727" s="1">
        <f t="shared" si="1818"/>
        <v>1.2113819186540893</v>
      </c>
      <c r="CL727" s="1">
        <f t="shared" si="1819"/>
        <v>1.2042062563477027</v>
      </c>
      <c r="CM727" s="1">
        <f t="shared" si="1820"/>
        <v>1.1953704823446638</v>
      </c>
      <c r="CN727" s="1">
        <f t="shared" si="1821"/>
        <v>1.1846453624811821</v>
      </c>
      <c r="CO727" s="1">
        <f t="shared" si="1822"/>
        <v>1.1717931070781609</v>
      </c>
      <c r="CP727" s="1">
        <f t="shared" si="1823"/>
        <v>1.1565756858872984</v>
      </c>
      <c r="CQ727" s="1">
        <f t="shared" si="1824"/>
        <v>1.1387643620889041</v>
      </c>
      <c r="CR727" s="1">
        <f t="shared" si="1825"/>
        <v>1.1181501956054942</v>
      </c>
      <c r="CS727" s="1">
        <f t="shared" si="1826"/>
        <v>1.0945551404971925</v>
      </c>
      <c r="CT727" s="1">
        <f t="shared" si="1827"/>
        <v>1.0678432456562081</v>
      </c>
      <c r="CU727" s="1">
        <f t="shared" si="1828"/>
        <v>1.0379313751292409</v>
      </c>
      <c r="CV727" s="1">
        <f t="shared" si="1829"/>
        <v>1.0047988062894904</v>
      </c>
      <c r="CW727" s="1">
        <f t="shared" si="1830"/>
        <v>0.96849505087880561</v>
      </c>
      <c r="CX727" s="1">
        <f t="shared" si="1831"/>
        <v>0.92914528240907512</v>
      </c>
      <c r="CY727" s="1">
        <f t="shared" si="1832"/>
        <v>0.88695284581837941</v>
      </c>
      <c r="CZ727" s="1">
        <f t="shared" si="1833"/>
        <v>0.84219846866969117</v>
      </c>
      <c r="DA727" s="1">
        <f t="shared" si="1834"/>
        <v>0.79523597921564626</v>
      </c>
      <c r="DB727" s="1">
        <f t="shared" si="1835"/>
        <v>0.74648455206113618</v>
      </c>
      <c r="DC727" s="1">
        <f t="shared" si="1836"/>
        <v>0.69641772982712336</v>
      </c>
      <c r="DD727" s="1">
        <f t="shared" si="1837"/>
        <v>0.6455496898312536</v>
      </c>
      <c r="DE727" s="1">
        <f t="shared" si="1838"/>
        <v>0.59441941879833882</v>
      </c>
      <c r="DF727" s="1">
        <f t="shared" si="1839"/>
        <v>0.54357360831060519</v>
      </c>
      <c r="DG727" s="1">
        <f t="shared" si="1840"/>
        <v>0.49354917524250025</v>
      </c>
      <c r="DH727" s="1">
        <f t="shared" si="1841"/>
        <v>0.44485633631635579</v>
      </c>
      <c r="DI727" s="1">
        <f t="shared" si="1842"/>
        <v>0.39796312201036654</v>
      </c>
      <c r="DJ727" s="1">
        <f t="shared" si="1843"/>
        <v>0.35328210674192811</v>
      </c>
      <c r="DK727" s="1">
        <f t="shared" si="1844"/>
        <v>0.31115996993601741</v>
      </c>
      <c r="DL727" s="1">
        <f t="shared" si="1845"/>
        <v>0.27187030145523811</v>
      </c>
      <c r="DM727" s="1">
        <f t="shared" si="1846"/>
        <v>0.23560984315630845</v>
      </c>
      <c r="DN727" s="1">
        <f t="shared" si="1847"/>
        <v>0.20249813533288266</v>
      </c>
      <c r="DO727" s="1">
        <f t="shared" si="1848"/>
        <v>0.17258033080638949</v>
      </c>
      <c r="DP727" s="1">
        <f t="shared" si="1849"/>
        <v>0.14583276594754219</v>
      </c>
      <c r="DQ727" s="1">
        <f t="shared" si="1850"/>
        <v>0.12217074830949264</v>
      </c>
      <c r="DR727" s="1">
        <f t="shared" si="1851"/>
        <v>0.10145794123339504</v>
      </c>
      <c r="DS727" s="1">
        <f t="shared" si="1852"/>
        <v>8.3516698014819812E-2</v>
      </c>
      <c r="DT727" s="1">
        <f t="shared" si="1853"/>
        <v>6.8138718520537017E-2</v>
      </c>
      <c r="DU727" s="1">
        <f t="shared" si="1854"/>
        <v>5.5095462174727917E-2</v>
      </c>
      <c r="DV727" s="1">
        <f t="shared" si="1855"/>
        <v>4.4147842964313039E-2</v>
      </c>
      <c r="DW727" s="1">
        <f t="shared" si="1856"/>
        <v>3.5054843162380396E-2</v>
      </c>
      <c r="DX727" s="1">
        <f t="shared" si="1857"/>
        <v>2.7580801392696228E-2</v>
      </c>
      <c r="DY727" s="1">
        <f t="shared" si="1858"/>
        <v>2.1501247065578936E-2</v>
      </c>
      <c r="DZ727" s="1">
        <f t="shared" si="1859"/>
        <v>1.6607258599927406E-2</v>
      </c>
      <c r="EA727" s="1">
        <f t="shared" si="1860"/>
        <v>1.2708411087257268E-2</v>
      </c>
      <c r="EB727" s="1">
        <f t="shared" si="1861"/>
        <v>9.6344465817063633E-3</v>
      </c>
      <c r="EC727" s="1">
        <f t="shared" si="1862"/>
        <v>7.2358458677825692E-3</v>
      </c>
      <c r="ED727" s="1">
        <f t="shared" si="1863"/>
        <v>5.3835052849024075E-3</v>
      </c>
      <c r="EE727" s="1">
        <f t="shared" si="1864"/>
        <v>3.9677284634407903E-3</v>
      </c>
      <c r="EF727" s="1">
        <f t="shared" si="1865"/>
        <v>2.8967341525463096E-3</v>
      </c>
      <c r="EG727" s="1">
        <f t="shared" si="1866"/>
        <v>2.0948616679926559E-3</v>
      </c>
      <c r="EH727" s="1">
        <f t="shared" si="1867"/>
        <v>1.5006288328874903E-3</v>
      </c>
      <c r="EI727" s="1">
        <f t="shared" si="1868"/>
        <v>1.0647672379733005E-3</v>
      </c>
      <c r="EJ727" s="1">
        <f t="shared" si="1869"/>
        <v>7.4832922217666568E-4</v>
      </c>
      <c r="EK727" s="1">
        <f t="shared" si="1870"/>
        <v>5.2093245406094389E-4</v>
      </c>
      <c r="EL727" s="1">
        <f t="shared" si="1871"/>
        <v>3.5918292233307026E-4</v>
      </c>
      <c r="EM727" s="1">
        <f t="shared" si="1872"/>
        <v>2.4529637354675483E-4</v>
      </c>
      <c r="EN727" s="1">
        <f t="shared" si="1873"/>
        <v>1.659220458972552E-4</v>
      </c>
      <c r="EO727" s="1">
        <f t="shared" si="1874"/>
        <v>1.1116077663053987E-4</v>
      </c>
      <c r="EP727" s="1">
        <f t="shared" si="1875"/>
        <v>7.3761743030488632E-5</v>
      </c>
      <c r="EQ727" s="1">
        <f t="shared" si="1876"/>
        <v>4.8477596411843195E-5</v>
      </c>
      <c r="ER727" s="1">
        <f t="shared" si="1877"/>
        <v>3.1555862422608776E-5</v>
      </c>
      <c r="ES727" s="1">
        <f t="shared" si="1878"/>
        <v>2.0344521568579836E-5</v>
      </c>
      <c r="ET727" s="1">
        <f t="shared" si="1879"/>
        <v>1.2991032787392743E-5</v>
      </c>
      <c r="EU727" s="1">
        <f t="shared" si="1880"/>
        <v>8.2162015877283629E-6</v>
      </c>
      <c r="EV727" s="1">
        <f t="shared" si="1881"/>
        <v>5.1468155865028216E-6</v>
      </c>
      <c r="EW727" s="1">
        <f t="shared" si="1882"/>
        <v>3.1935760208300275E-6</v>
      </c>
      <c r="EX727" s="1">
        <f t="shared" si="1883"/>
        <v>1.9633434417491941E-6</v>
      </c>
      <c r="EY727" s="1">
        <f t="shared" si="1884"/>
        <v>1.1969708340757906E-6</v>
      </c>
      <c r="EZ727" s="1">
        <f t="shared" si="1885"/>
        <v>7.2596526168055804E-7</v>
      </c>
      <c r="FA727" s="1">
        <f t="shared" si="1886"/>
        <v>4.4289944288208128E-7</v>
      </c>
      <c r="FB727" s="1">
        <f t="shared" si="1887"/>
        <v>2.8193085178903517E-7</v>
      </c>
      <c r="FC727" s="1">
        <f t="shared" si="1888"/>
        <v>2.0706507510462238E-7</v>
      </c>
      <c r="FD727" s="75">
        <f t="shared" si="1739"/>
        <v>2.0706507510462238E-7</v>
      </c>
    </row>
    <row r="728" spans="7:160" x14ac:dyDescent="0.35">
      <c r="G728" t="str">
        <f t="shared" si="1735"/>
        <v>Refd, t=3.56</v>
      </c>
      <c r="H728" s="76">
        <f t="shared" si="1736"/>
        <v>3.5649999999999462</v>
      </c>
      <c r="I728" s="1">
        <f t="shared" si="1737"/>
        <v>0</v>
      </c>
      <c r="J728" s="22">
        <f t="shared" si="1738"/>
        <v>4.7318639435278786E-7</v>
      </c>
      <c r="K728" s="1">
        <f t="shared" si="1740"/>
        <v>9.3216710289531619E-7</v>
      </c>
      <c r="L728" s="1">
        <f t="shared" si="1741"/>
        <v>1.7241909113962082E-6</v>
      </c>
      <c r="M728" s="1">
        <f t="shared" si="1742"/>
        <v>3.0588078793816291E-6</v>
      </c>
      <c r="N728" s="1">
        <f t="shared" si="1743"/>
        <v>5.2635292330640799E-6</v>
      </c>
      <c r="O728" s="1">
        <f t="shared" si="1744"/>
        <v>8.8431696916085023E-6</v>
      </c>
      <c r="P728" s="1">
        <f t="shared" si="1745"/>
        <v>1.4565333219279999E-5</v>
      </c>
      <c r="Q728" s="1">
        <f t="shared" si="1746"/>
        <v>2.3581677501372505E-5</v>
      </c>
      <c r="R728" s="1">
        <f t="shared" si="1747"/>
        <v>3.7597248578718874E-5</v>
      </c>
      <c r="S728" s="1">
        <f t="shared" si="1748"/>
        <v>5.9103164668602796E-5</v>
      </c>
      <c r="T728" s="1">
        <f t="shared" si="1749"/>
        <v>9.169110208742807E-5</v>
      </c>
      <c r="U728" s="1">
        <f t="shared" si="1750"/>
        <v>1.4047114697392029E-4</v>
      </c>
      <c r="V728" s="1">
        <f t="shared" si="1751"/>
        <v>2.126172479874647E-4</v>
      </c>
      <c r="W728" s="1">
        <f t="shared" si="1752"/>
        <v>3.1806621880110575E-4</v>
      </c>
      <c r="X728" s="1">
        <f t="shared" si="1753"/>
        <v>4.7039633196369979E-4</v>
      </c>
      <c r="Y728" s="1">
        <f t="shared" si="1754"/>
        <v>6.8790922817417227E-4</v>
      </c>
      <c r="Z728" s="1">
        <f t="shared" si="1755"/>
        <v>9.9493326714927529E-4</v>
      </c>
      <c r="AA728" s="1">
        <f t="shared" si="1756"/>
        <v>1.4233566962627113E-3</v>
      </c>
      <c r="AB728" s="1">
        <f t="shared" si="1757"/>
        <v>2.01438435207653E-3</v>
      </c>
      <c r="AC728" s="1">
        <f t="shared" si="1758"/>
        <v>2.820491539848753E-3</v>
      </c>
      <c r="AD728" s="1">
        <f t="shared" si="1759"/>
        <v>3.9075231925500753E-3</v>
      </c>
      <c r="AE728" s="1">
        <f t="shared" si="1760"/>
        <v>5.3568559424700341E-3</v>
      </c>
      <c r="AF728" s="1">
        <f t="shared" si="1761"/>
        <v>7.2675066690233471E-3</v>
      </c>
      <c r="AG728" s="1">
        <f t="shared" si="1762"/>
        <v>9.7580356279373011E-3</v>
      </c>
      <c r="AH728" s="1">
        <f t="shared" si="1763"/>
        <v>1.2968058548488098E-2</v>
      </c>
      <c r="AI728" s="1">
        <f t="shared" si="1764"/>
        <v>1.7059154063467523E-2</v>
      </c>
      <c r="AJ728" s="1">
        <f t="shared" si="1765"/>
        <v>2.2214935063127279E-2</v>
      </c>
      <c r="AK728" s="1">
        <f t="shared" si="1766"/>
        <v>2.8640049800946282E-2</v>
      </c>
      <c r="AL728" s="1">
        <f t="shared" si="1767"/>
        <v>3.6557895268194932E-2</v>
      </c>
      <c r="AM728" s="1">
        <f t="shared" si="1768"/>
        <v>4.620686498583134E-2</v>
      </c>
      <c r="AN728" s="1">
        <f t="shared" si="1769"/>
        <v>5.7835017799162197E-2</v>
      </c>
      <c r="AO728" s="1">
        <f t="shared" si="1770"/>
        <v>7.1693143111495675E-2</v>
      </c>
      <c r="AP728" s="1">
        <f t="shared" si="1771"/>
        <v>8.802630813399405E-2</v>
      </c>
      <c r="AQ728" s="1">
        <f t="shared" si="1772"/>
        <v>0.10706409807879728</v>
      </c>
      <c r="AR728" s="1">
        <f t="shared" si="1773"/>
        <v>0.12900989185657066</v>
      </c>
      <c r="AS728" s="1">
        <f t="shared" si="1774"/>
        <v>0.15402964249643636</v>
      </c>
      <c r="AT728" s="1">
        <f t="shared" si="1775"/>
        <v>0.18224074048935893</v>
      </c>
      <c r="AU728" s="1">
        <f t="shared" si="1776"/>
        <v>0.21370161667486021</v>
      </c>
      <c r="AV728" s="1">
        <f t="shared" si="1777"/>
        <v>0.24840277752301346</v>
      </c>
      <c r="AW728" s="1">
        <f t="shared" si="1778"/>
        <v>0.28625995086993389</v>
      </c>
      <c r="AX728" s="1">
        <f t="shared" si="1779"/>
        <v>0.32710994965681206</v>
      </c>
      <c r="AY728" s="1">
        <f t="shared" si="1780"/>
        <v>0.37070973547539593</v>
      </c>
      <c r="AZ728" s="1">
        <f t="shared" si="1781"/>
        <v>0.41673898885883365</v>
      </c>
      <c r="BA728" s="1">
        <f t="shared" si="1782"/>
        <v>0.46480628087711018</v>
      </c>
      <c r="BB728" s="1">
        <f t="shared" si="1783"/>
        <v>0.51445870692763596</v>
      </c>
      <c r="BC728" s="1">
        <f t="shared" si="1784"/>
        <v>0.56519460802665222</v>
      </c>
      <c r="BD728" s="1">
        <f t="shared" si="1785"/>
        <v>0.61647878797380207</v>
      </c>
      <c r="BE728" s="1">
        <f t="shared" si="1786"/>
        <v>0.66775945605092757</v>
      </c>
      <c r="BF728" s="1">
        <f t="shared" si="1787"/>
        <v>0.71848600084181569</v>
      </c>
      <c r="BG728" s="1">
        <f t="shared" si="1788"/>
        <v>0.7681266427387321</v>
      </c>
      <c r="BH728" s="1">
        <f t="shared" si="1789"/>
        <v>0.8161850258681107</v>
      </c>
      <c r="BI728" s="1">
        <f t="shared" si="1790"/>
        <v>0.86221489281801489</v>
      </c>
      <c r="BJ728" s="1">
        <f t="shared" si="1791"/>
        <v>0.90583212938610924</v>
      </c>
      <c r="BK728" s="1">
        <f t="shared" si="1792"/>
        <v>0.94672365769918432</v>
      </c>
      <c r="BL728" s="1">
        <f t="shared" si="1793"/>
        <v>0.98465287662068024</v>
      </c>
      <c r="BM728" s="1">
        <f t="shared" si="1794"/>
        <v>1.0194615785377696</v>
      </c>
      <c r="BN728" s="1">
        <f t="shared" si="1795"/>
        <v>1.0510684917622304</v>
      </c>
      <c r="BO728" s="1">
        <f t="shared" si="1796"/>
        <v>1.0794647904290193</v>
      </c>
      <c r="BP728" s="1">
        <f t="shared" si="1797"/>
        <v>1.1047070652784705</v>
      </c>
      <c r="BQ728" s="1">
        <f t="shared" si="1798"/>
        <v>1.126908350293111</v>
      </c>
      <c r="BR728" s="1">
        <f t="shared" si="1799"/>
        <v>1.1462278483954311</v>
      </c>
      <c r="BS728" s="1">
        <f t="shared" si="1800"/>
        <v>1.1628599960309516</v>
      </c>
      <c r="BT728" s="1">
        <f t="shared" si="1801"/>
        <v>1.1770234576507335</v>
      </c>
      <c r="BU728" s="1">
        <f t="shared" si="1802"/>
        <v>1.1889505564150302</v>
      </c>
      <c r="BV728" s="1">
        <f t="shared" si="1803"/>
        <v>1.1988775384532646</v>
      </c>
      <c r="BW728" s="1">
        <f t="shared" si="1804"/>
        <v>1.2070359470164602</v>
      </c>
      <c r="BX728" s="1">
        <f t="shared" si="1805"/>
        <v>1.2136452615967948</v>
      </c>
      <c r="BY728" s="1">
        <f t="shared" si="1806"/>
        <v>1.218906845799177</v>
      </c>
      <c r="BZ728" s="1">
        <f t="shared" si="1807"/>
        <v>1.222999154471722</v>
      </c>
      <c r="CA728" s="1">
        <f t="shared" si="1808"/>
        <v>1.2260740808232773</v>
      </c>
      <c r="CB728" s="1">
        <f t="shared" si="1809"/>
        <v>1.2282542808438168</v>
      </c>
      <c r="CC728" s="1">
        <f t="shared" si="1810"/>
        <v>1.2296312957044528</v>
      </c>
      <c r="CD728" s="1">
        <f t="shared" si="1811"/>
        <v>1.2302643012084453</v>
      </c>
      <c r="CE728" s="1">
        <f t="shared" si="1812"/>
        <v>1.2301793432983168</v>
      </c>
      <c r="CF728" s="1">
        <f t="shared" si="1813"/>
        <v>1.229368965255961</v>
      </c>
      <c r="CG728" s="1">
        <f t="shared" si="1814"/>
        <v>1.2277921897622535</v>
      </c>
      <c r="CH728" s="1">
        <f t="shared" si="1815"/>
        <v>1.2253748810025549</v>
      </c>
      <c r="CI728" s="1">
        <f t="shared" si="1816"/>
        <v>1.2220105718257304</v>
      </c>
      <c r="CJ728" s="1">
        <f t="shared" si="1817"/>
        <v>1.2175618919399889</v>
      </c>
      <c r="CK728" s="1">
        <f t="shared" si="1818"/>
        <v>1.211862769003645</v>
      </c>
      <c r="CL728" s="1">
        <f t="shared" si="1819"/>
        <v>1.2047215897763439</v>
      </c>
      <c r="CM728" s="1">
        <f t="shared" si="1820"/>
        <v>1.1959254990080697</v>
      </c>
      <c r="CN728" s="1">
        <f t="shared" si="1821"/>
        <v>1.18524597695067</v>
      </c>
      <c r="CO728" s="1">
        <f t="shared" si="1822"/>
        <v>1.1724457719583012</v>
      </c>
      <c r="CP728" s="1">
        <f t="shared" si="1823"/>
        <v>1.1572871748487055</v>
      </c>
      <c r="CQ728" s="1">
        <f t="shared" si="1824"/>
        <v>1.1395415115651182</v>
      </c>
      <c r="CR728" s="1">
        <f t="shared" si="1825"/>
        <v>1.1189996080051363</v>
      </c>
      <c r="CS728" s="1">
        <f t="shared" si="1826"/>
        <v>1.0954828558781411</v>
      </c>
      <c r="CT728" s="1">
        <f t="shared" si="1827"/>
        <v>1.0688543930526289</v>
      </c>
      <c r="CU728" s="1">
        <f t="shared" si="1828"/>
        <v>1.0390298187068869</v>
      </c>
      <c r="CV728" s="1">
        <f t="shared" si="1829"/>
        <v>1.0059868047925229</v>
      </c>
      <c r="CW728" s="1">
        <f t="shared" si="1830"/>
        <v>0.96977295099951999</v>
      </c>
      <c r="CX728" s="1">
        <f t="shared" si="1831"/>
        <v>0.93051126740061096</v>
      </c>
      <c r="CY728" s="1">
        <f t="shared" si="1832"/>
        <v>0.88840275963143045</v>
      </c>
      <c r="CZ728" s="1">
        <f t="shared" si="1833"/>
        <v>0.84372573303142895</v>
      </c>
      <c r="DA728" s="1">
        <f t="shared" si="1834"/>
        <v>0.79683161646588518</v>
      </c>
      <c r="DB728" s="1">
        <f t="shared" si="1835"/>
        <v>0.74813732048752013</v>
      </c>
      <c r="DC728" s="1">
        <f t="shared" si="1836"/>
        <v>0.69811437114057517</v>
      </c>
      <c r="DD728" s="1">
        <f t="shared" si="1837"/>
        <v>0.64727528087332487</v>
      </c>
      <c r="DE728" s="1">
        <f t="shared" si="1838"/>
        <v>0.59615781223105746</v>
      </c>
      <c r="DF728" s="1">
        <f t="shared" si="1839"/>
        <v>0.54530794057504606</v>
      </c>
      <c r="DG728" s="1">
        <f t="shared" si="1840"/>
        <v>0.49526241508970548</v>
      </c>
      <c r="DH728" s="1">
        <f t="shared" si="1841"/>
        <v>0.44653184418722958</v>
      </c>
      <c r="DI728" s="1">
        <f t="shared" si="1842"/>
        <v>0.3995851897579914</v>
      </c>
      <c r="DJ728" s="1">
        <f t="shared" si="1843"/>
        <v>0.35483644872030262</v>
      </c>
      <c r="DK728" s="1">
        <f t="shared" si="1844"/>
        <v>0.31263414016807189</v>
      </c>
      <c r="DL728" s="1">
        <f t="shared" si="1845"/>
        <v>0.27325401707907171</v>
      </c>
      <c r="DM728" s="1">
        <f t="shared" si="1846"/>
        <v>0.23689520110852902</v>
      </c>
      <c r="DN728" s="1">
        <f t="shared" si="1847"/>
        <v>0.20367971663698706</v>
      </c>
      <c r="DO728" s="1">
        <f t="shared" si="1848"/>
        <v>0.17365519423642414</v>
      </c>
      <c r="DP728" s="1">
        <f t="shared" si="1849"/>
        <v>0.14680033961605266</v>
      </c>
      <c r="DQ728" s="1">
        <f t="shared" si="1850"/>
        <v>0.1230326333678141</v>
      </c>
      <c r="DR728" s="1">
        <f t="shared" si="1851"/>
        <v>0.10221764600177374</v>
      </c>
      <c r="DS728" s="1">
        <f t="shared" si="1852"/>
        <v>8.4179323281646318E-2</v>
      </c>
      <c r="DT728" s="1">
        <f t="shared" si="1853"/>
        <v>6.8710615441856387E-2</v>
      </c>
      <c r="DU728" s="1">
        <f t="shared" si="1854"/>
        <v>5.558388330467217E-2</v>
      </c>
      <c r="DV728" s="1">
        <f t="shared" si="1855"/>
        <v>4.4560604719466206E-2</v>
      </c>
      <c r="DW728" s="1">
        <f t="shared" si="1856"/>
        <v>3.5400014819210159E-2</v>
      </c>
      <c r="DX728" s="1">
        <f t="shared" si="1857"/>
        <v>2.7866431927360977E-2</v>
      </c>
      <c r="DY728" s="1">
        <f t="shared" si="1858"/>
        <v>2.1735137155278163E-2</v>
      </c>
      <c r="DZ728" s="1">
        <f t="shared" si="1859"/>
        <v>1.6796781258358859E-2</v>
      </c>
      <c r="EA728" s="1">
        <f t="shared" si="1860"/>
        <v>1.286038097889307E-2</v>
      </c>
      <c r="EB728" s="1">
        <f t="shared" si="1861"/>
        <v>9.7550352419718111E-3</v>
      </c>
      <c r="EC728" s="1">
        <f t="shared" si="1862"/>
        <v>7.330537952917048E-3</v>
      </c>
      <c r="ED728" s="1">
        <f t="shared" si="1863"/>
        <v>5.4570896092876386E-3</v>
      </c>
      <c r="EE728" s="1">
        <f t="shared" si="1864"/>
        <v>4.0243169089175645E-3</v>
      </c>
      <c r="EF728" s="1">
        <f t="shared" si="1865"/>
        <v>2.9398014594561308E-3</v>
      </c>
      <c r="EG728" s="1">
        <f t="shared" si="1866"/>
        <v>2.127299516773931E-3</v>
      </c>
      <c r="EH728" s="1">
        <f t="shared" si="1867"/>
        <v>1.5248083613576065E-3</v>
      </c>
      <c r="EI728" s="1">
        <f t="shared" si="1868"/>
        <v>1.0826050796257976E-3</v>
      </c>
      <c r="EJ728" s="1">
        <f t="shared" si="1869"/>
        <v>7.6135317647365404E-4</v>
      </c>
      <c r="EK728" s="1">
        <f t="shared" si="1870"/>
        <v>5.3034391448181207E-4</v>
      </c>
      <c r="EL728" s="1">
        <f t="shared" si="1871"/>
        <v>3.6591412088402166E-4</v>
      </c>
      <c r="EM728" s="1">
        <f t="shared" si="1872"/>
        <v>2.5006130580879668E-4</v>
      </c>
      <c r="EN728" s="1">
        <f t="shared" si="1873"/>
        <v>1.6926059540072765E-4</v>
      </c>
      <c r="EO728" s="1">
        <f t="shared" si="1874"/>
        <v>1.1347605681477312E-4</v>
      </c>
      <c r="EP728" s="1">
        <f t="shared" si="1875"/>
        <v>7.5351028420016941E-5</v>
      </c>
      <c r="EQ728" s="1">
        <f t="shared" si="1876"/>
        <v>4.9557440012765705E-5</v>
      </c>
      <c r="ER728" s="1">
        <f t="shared" si="1877"/>
        <v>3.2282116527066235E-5</v>
      </c>
      <c r="ES728" s="1">
        <f t="shared" si="1878"/>
        <v>2.0828018258722809E-5</v>
      </c>
      <c r="ET728" s="1">
        <f t="shared" si="1879"/>
        <v>1.3309661358898491E-5</v>
      </c>
      <c r="EU728" s="1">
        <f t="shared" si="1880"/>
        <v>8.4240629784074801E-6</v>
      </c>
      <c r="EV728" s="1">
        <f t="shared" si="1881"/>
        <v>5.2810552025201562E-6</v>
      </c>
      <c r="EW728" s="1">
        <f t="shared" si="1882"/>
        <v>3.2794088045144146E-6</v>
      </c>
      <c r="EX728" s="1">
        <f t="shared" si="1883"/>
        <v>2.0176977701718976E-6</v>
      </c>
      <c r="EY728" s="1">
        <f t="shared" si="1884"/>
        <v>1.2310970072979741E-6</v>
      </c>
      <c r="EZ728" s="1">
        <f t="shared" si="1885"/>
        <v>7.4728374994265201E-7</v>
      </c>
      <c r="FA728" s="1">
        <f t="shared" si="1886"/>
        <v>4.5630601920135402E-7</v>
      </c>
      <c r="FB728" s="1">
        <f t="shared" si="1887"/>
        <v>2.9073193439942409E-7</v>
      </c>
      <c r="FC728" s="1">
        <f t="shared" si="1888"/>
        <v>2.1368917995354257E-7</v>
      </c>
      <c r="FD728" s="75">
        <f t="shared" si="1739"/>
        <v>2.1368917995354257E-7</v>
      </c>
    </row>
    <row r="729" spans="7:160" x14ac:dyDescent="0.35">
      <c r="G729" t="str">
        <f t="shared" si="1735"/>
        <v>Refd, t=3.57</v>
      </c>
      <c r="H729" s="76">
        <f t="shared" si="1736"/>
        <v>3.5699999999999461</v>
      </c>
      <c r="I729" s="1">
        <f t="shared" si="1737"/>
        <v>0</v>
      </c>
      <c r="J729" s="22">
        <f t="shared" si="1738"/>
        <v>4.6795504914333418E-7</v>
      </c>
      <c r="K729" s="1">
        <f t="shared" si="1740"/>
        <v>9.2186651976038307E-7</v>
      </c>
      <c r="L729" s="1">
        <f t="shared" si="1741"/>
        <v>1.7051545829119438E-6</v>
      </c>
      <c r="M729" s="1">
        <f t="shared" si="1742"/>
        <v>3.0250771333989724E-6</v>
      </c>
      <c r="N729" s="1">
        <f t="shared" si="1743"/>
        <v>5.2055785290122685E-6</v>
      </c>
      <c r="O729" s="1">
        <f t="shared" si="1744"/>
        <v>8.7460050459784842E-6</v>
      </c>
      <c r="P729" s="1">
        <f t="shared" si="1745"/>
        <v>1.4405699153977644E-5</v>
      </c>
      <c r="Q729" s="1">
        <f t="shared" si="1746"/>
        <v>2.3324018534249072E-5</v>
      </c>
      <c r="R729" s="1">
        <f t="shared" si="1747"/>
        <v>3.7187962411292744E-5</v>
      </c>
      <c r="S729" s="1">
        <f t="shared" si="1748"/>
        <v>5.8462556611906994E-5</v>
      </c>
      <c r="T729" s="1">
        <f t="shared" si="1749"/>
        <v>9.0702307526499085E-5</v>
      </c>
      <c r="U729" s="1">
        <f t="shared" si="1750"/>
        <v>1.3896513848706262E-4</v>
      </c>
      <c r="V729" s="1">
        <f t="shared" si="1751"/>
        <v>2.1035289906596409E-4</v>
      </c>
      <c r="W729" s="1">
        <f t="shared" si="1752"/>
        <v>3.1470427626610338E-4</v>
      </c>
      <c r="X729" s="1">
        <f t="shared" si="1753"/>
        <v>4.6546608048004222E-4</v>
      </c>
      <c r="Y729" s="1">
        <f t="shared" si="1754"/>
        <v>6.8076664601824158E-4</v>
      </c>
      <c r="Z729" s="1">
        <f t="shared" si="1755"/>
        <v>9.8470961173561015E-4</v>
      </c>
      <c r="AA729" s="1">
        <f t="shared" si="1756"/>
        <v>1.4088967632747396E-3</v>
      </c>
      <c r="AB729" s="1">
        <f t="shared" si="1757"/>
        <v>1.9941741647870924E-3</v>
      </c>
      <c r="AC729" s="1">
        <f t="shared" si="1758"/>
        <v>2.7925759797340845E-3</v>
      </c>
      <c r="AD729" s="1">
        <f t="shared" si="1759"/>
        <v>3.869415098327045E-3</v>
      </c>
      <c r="AE729" s="1">
        <f t="shared" si="1760"/>
        <v>5.3054394786491189E-3</v>
      </c>
      <c r="AF729" s="1">
        <f t="shared" si="1761"/>
        <v>7.1989392613547665E-3</v>
      </c>
      <c r="AG729" s="1">
        <f t="shared" si="1762"/>
        <v>9.6676544065949239E-3</v>
      </c>
      <c r="AH729" s="1">
        <f t="shared" si="1763"/>
        <v>1.2850298911236183E-2</v>
      </c>
      <c r="AI729" s="1">
        <f t="shared" si="1764"/>
        <v>1.6907489507101661E-2</v>
      </c>
      <c r="AJ729" s="1">
        <f t="shared" si="1765"/>
        <v>2.2021848631161436E-2</v>
      </c>
      <c r="AK729" s="1">
        <f t="shared" si="1766"/>
        <v>2.8397048133739521E-2</v>
      </c>
      <c r="AL729" s="1">
        <f t="shared" si="1767"/>
        <v>3.6255576090494027E-2</v>
      </c>
      <c r="AM729" s="1">
        <f t="shared" si="1768"/>
        <v>4.5835047722985342E-2</v>
      </c>
      <c r="AN729" s="1">
        <f t="shared" si="1769"/>
        <v>5.7382944731014567E-2</v>
      </c>
      <c r="AO729" s="1">
        <f t="shared" si="1770"/>
        <v>7.1149754996007702E-2</v>
      </c>
      <c r="AP729" s="1">
        <f t="shared" si="1771"/>
        <v>8.7380593623534342E-2</v>
      </c>
      <c r="AQ729" s="1">
        <f t="shared" si="1772"/>
        <v>0.10630551071167466</v>
      </c>
      <c r="AR729" s="1">
        <f t="shared" si="1773"/>
        <v>0.1281288222796918</v>
      </c>
      <c r="AS729" s="1">
        <f t="shared" si="1774"/>
        <v>0.15301792733846728</v>
      </c>
      <c r="AT729" s="1">
        <f t="shared" si="1775"/>
        <v>0.18109218353355064</v>
      </c>
      <c r="AU729" s="1">
        <f t="shared" si="1776"/>
        <v>0.2124124933015292</v>
      </c>
      <c r="AV729" s="1">
        <f t="shared" si="1777"/>
        <v>0.2469722904112335</v>
      </c>
      <c r="AW729" s="1">
        <f t="shared" si="1778"/>
        <v>0.28469060418317832</v>
      </c>
      <c r="AX729" s="1">
        <f t="shared" si="1779"/>
        <v>0.32540781074158726</v>
      </c>
      <c r="AY729" s="1">
        <f t="shared" si="1780"/>
        <v>0.36888455760426619</v>
      </c>
      <c r="AZ729" s="1">
        <f t="shared" si="1781"/>
        <v>0.41480417561406052</v>
      </c>
      <c r="BA729" s="1">
        <f t="shared" si="1782"/>
        <v>0.46277868198734051</v>
      </c>
      <c r="BB729" s="1">
        <f t="shared" si="1783"/>
        <v>0.51235824607345914</v>
      </c>
      <c r="BC729" s="1">
        <f t="shared" si="1784"/>
        <v>0.56304375445957966</v>
      </c>
      <c r="BD729" s="1">
        <f t="shared" si="1785"/>
        <v>0.61430189477144315</v>
      </c>
      <c r="BE729" s="1">
        <f t="shared" si="1786"/>
        <v>0.66558199747124158</v>
      </c>
      <c r="BF729" s="1">
        <f t="shared" si="1787"/>
        <v>0.71633374865035315</v>
      </c>
      <c r="BG729" s="1">
        <f t="shared" si="1788"/>
        <v>0.76602482587077458</v>
      </c>
      <c r="BH729" s="1">
        <f t="shared" si="1789"/>
        <v>0.81415751893477184</v>
      </c>
      <c r="BI729" s="1">
        <f t="shared" si="1790"/>
        <v>0.86028347667717342</v>
      </c>
      <c r="BJ729" s="1">
        <f t="shared" si="1791"/>
        <v>0.90401586151340851</v>
      </c>
      <c r="BK729" s="1">
        <f t="shared" si="1792"/>
        <v>0.9450383819514836</v>
      </c>
      <c r="BL729" s="1">
        <f t="shared" si="1793"/>
        <v>0.98311089196223644</v>
      </c>
      <c r="BM729" s="1">
        <f t="shared" si="1794"/>
        <v>1.0180714753235758</v>
      </c>
      <c r="BN729" s="1">
        <f t="shared" si="1795"/>
        <v>1.0498351532130943</v>
      </c>
      <c r="BO729" s="1">
        <f t="shared" si="1796"/>
        <v>1.0783895469000653</v>
      </c>
      <c r="BP729" s="1">
        <f t="shared" si="1797"/>
        <v>1.1037879805789164</v>
      </c>
      <c r="BQ729" s="1">
        <f t="shared" si="1798"/>
        <v>1.1261406132070049</v>
      </c>
      <c r="BR729" s="1">
        <f t="shared" si="1799"/>
        <v>1.1456042389742567</v>
      </c>
      <c r="BS729" s="1">
        <f t="shared" si="1800"/>
        <v>1.1623713952147716</v>
      </c>
      <c r="BT729" s="1">
        <f t="shared" si="1801"/>
        <v>1.1766593701244541</v>
      </c>
      <c r="BU729" s="1">
        <f t="shared" si="1802"/>
        <v>1.1886996199306836</v>
      </c>
      <c r="BV729" s="1">
        <f t="shared" si="1803"/>
        <v>1.1987279976298129</v>
      </c>
      <c r="BW729" s="1">
        <f t="shared" si="1804"/>
        <v>1.206976075285467</v>
      </c>
      <c r="BX729" s="1">
        <f t="shared" si="1805"/>
        <v>1.2136637209171355</v>
      </c>
      <c r="BY729" s="1">
        <f t="shared" si="1806"/>
        <v>1.2189929794939758</v>
      </c>
      <c r="BZ729" s="1">
        <f t="shared" si="1807"/>
        <v>1.2231432136178599</v>
      </c>
      <c r="CA729" s="1">
        <f t="shared" si="1808"/>
        <v>1.2262673887378344</v>
      </c>
      <c r="CB729" s="1">
        <f t="shared" si="1809"/>
        <v>1.2284893431773238</v>
      </c>
      <c r="CC729" s="1">
        <f t="shared" si="1810"/>
        <v>1.2299018654014027</v>
      </c>
      <c r="CD729" s="1">
        <f t="shared" si="1811"/>
        <v>1.2305654081681894</v>
      </c>
      <c r="CE729" s="1">
        <f t="shared" si="1812"/>
        <v>1.2305072980839165</v>
      </c>
      <c r="CF729" s="1">
        <f t="shared" si="1813"/>
        <v>1.2297213448349371</v>
      </c>
      <c r="CG729" s="1">
        <f t="shared" si="1814"/>
        <v>1.2281678112413403</v>
      </c>
      <c r="CH729" s="1">
        <f t="shared" si="1815"/>
        <v>1.2257737668807285</v>
      </c>
      <c r="CI729" s="1">
        <f t="shared" si="1816"/>
        <v>1.2224339076867863</v>
      </c>
      <c r="CJ729" s="1">
        <f t="shared" si="1817"/>
        <v>1.2180119749867264</v>
      </c>
      <c r="CK729" s="1">
        <f t="shared" si="1818"/>
        <v>1.2123429436384556</v>
      </c>
      <c r="CL729" s="1">
        <f t="shared" si="1819"/>
        <v>1.2052361647763041</v>
      </c>
      <c r="CM729" s="1">
        <f t="shared" si="1820"/>
        <v>1.1964796399152717</v>
      </c>
      <c r="CN729" s="1">
        <f t="shared" si="1821"/>
        <v>1.1858455672469896</v>
      </c>
      <c r="CO729" s="1">
        <f t="shared" si="1822"/>
        <v>1.1730972375078337</v>
      </c>
      <c r="CP729" s="1">
        <f t="shared" si="1823"/>
        <v>1.1579972679885897</v>
      </c>
      <c r="CQ729" s="1">
        <f t="shared" si="1824"/>
        <v>1.1403170540389935</v>
      </c>
      <c r="CR729" s="1">
        <f t="shared" si="1825"/>
        <v>1.1198471955016049</v>
      </c>
      <c r="CS729" s="1">
        <f t="shared" si="1826"/>
        <v>1.0964085310030445</v>
      </c>
      <c r="CT729" s="1">
        <f t="shared" si="1827"/>
        <v>1.0698632977872518</v>
      </c>
      <c r="CU729" s="1">
        <f t="shared" si="1828"/>
        <v>1.040125841379453</v>
      </c>
      <c r="CV729" s="1">
        <f t="shared" si="1829"/>
        <v>1.0071722398827723</v>
      </c>
      <c r="CW729" s="1">
        <f t="shared" si="1830"/>
        <v>0.97104819228416528</v>
      </c>
      <c r="CX729" s="1">
        <f t="shared" si="1831"/>
        <v>0.93187455567120714</v>
      </c>
      <c r="CY729" s="1">
        <f t="shared" si="1832"/>
        <v>0.88985000522548963</v>
      </c>
      <c r="CZ729" s="1">
        <f t="shared" si="1833"/>
        <v>0.84525043061294236</v>
      </c>
      <c r="DA729" s="1">
        <f t="shared" si="1834"/>
        <v>0.79842486495096909</v>
      </c>
      <c r="DB729" s="1">
        <f t="shared" si="1835"/>
        <v>0.74978795499885276</v>
      </c>
      <c r="DC729" s="1">
        <f t="shared" si="1836"/>
        <v>0.69980920682679204</v>
      </c>
      <c r="DD729" s="1">
        <f t="shared" si="1837"/>
        <v>0.64899946091860472</v>
      </c>
      <c r="DE729" s="1">
        <f t="shared" si="1838"/>
        <v>0.59789524505839786</v>
      </c>
      <c r="DF729" s="1">
        <f t="shared" si="1839"/>
        <v>0.54704180477916986</v>
      </c>
      <c r="DG729" s="1">
        <f t="shared" si="1840"/>
        <v>0.49697570562658527</v>
      </c>
      <c r="DH729" s="1">
        <f t="shared" si="1841"/>
        <v>0.44820793027255662</v>
      </c>
      <c r="DI729" s="1">
        <f t="shared" si="1842"/>
        <v>0.40120835407913091</v>
      </c>
      <c r="DJ729" s="1">
        <f t="shared" si="1843"/>
        <v>0.3563923790215674</v>
      </c>
      <c r="DK729" s="1">
        <f t="shared" si="1844"/>
        <v>0.31411034787960496</v>
      </c>
      <c r="DL729" s="1">
        <f t="shared" si="1845"/>
        <v>0.27464016307201605</v>
      </c>
      <c r="DM729" s="1">
        <f t="shared" si="1846"/>
        <v>0.23818331535727799</v>
      </c>
      <c r="DN729" s="1">
        <f t="shared" si="1847"/>
        <v>0.20486430593413144</v>
      </c>
      <c r="DO729" s="1">
        <f t="shared" si="1848"/>
        <v>0.1747332394852531</v>
      </c>
      <c r="DP729" s="1">
        <f t="shared" si="1849"/>
        <v>0.14777119100349712</v>
      </c>
      <c r="DQ729" s="1">
        <f t="shared" si="1850"/>
        <v>0.12389781738004603</v>
      </c>
      <c r="DR729" s="1">
        <f t="shared" si="1851"/>
        <v>0.10298060241197672</v>
      </c>
      <c r="DS729" s="1">
        <f t="shared" si="1852"/>
        <v>8.4845092711688774E-2</v>
      </c>
      <c r="DT729" s="1">
        <f t="shared" si="1853"/>
        <v>6.9285498848579791E-2</v>
      </c>
      <c r="DU729" s="1">
        <f t="shared" si="1854"/>
        <v>5.607509389874453E-2</v>
      </c>
      <c r="DV729" s="1">
        <f t="shared" si="1855"/>
        <v>4.4975930650109824E-2</v>
      </c>
      <c r="DW729" s="1">
        <f t="shared" si="1856"/>
        <v>3.5747507798156407E-2</v>
      </c>
      <c r="DX729" s="1">
        <f t="shared" si="1857"/>
        <v>2.8154133207571048E-2</v>
      </c>
      <c r="DY729" s="1">
        <f t="shared" si="1858"/>
        <v>2.1970848308681665E-2</v>
      </c>
      <c r="DZ729" s="1">
        <f t="shared" si="1859"/>
        <v>1.6987883356207347E-2</v>
      </c>
      <c r="EA729" s="1">
        <f t="shared" si="1860"/>
        <v>1.3013702345023949E-2</v>
      </c>
      <c r="EB729" s="1">
        <f t="shared" si="1861"/>
        <v>9.876765117184284E-3</v>
      </c>
      <c r="EC729" s="1">
        <f t="shared" si="1862"/>
        <v>7.4261812847429085E-3</v>
      </c>
      <c r="ED729" s="1">
        <f t="shared" si="1863"/>
        <v>5.5314567916277101E-3</v>
      </c>
      <c r="EE729" s="1">
        <f t="shared" si="1864"/>
        <v>4.0815415984311165E-3</v>
      </c>
      <c r="EF729" s="1">
        <f t="shared" si="1865"/>
        <v>2.9833794981976984E-3</v>
      </c>
      <c r="EG729" s="1">
        <f t="shared" si="1866"/>
        <v>2.1601423703610997E-3</v>
      </c>
      <c r="EH729" s="1">
        <f t="shared" si="1867"/>
        <v>1.549305203189715E-3</v>
      </c>
      <c r="EI729" s="1">
        <f t="shared" si="1868"/>
        <v>1.1006885813695999E-3</v>
      </c>
      <c r="EJ729" s="1">
        <f t="shared" si="1869"/>
        <v>7.7456508456413332E-4</v>
      </c>
      <c r="EK729" s="1">
        <f t="shared" si="1870"/>
        <v>5.3989750488399378E-4</v>
      </c>
      <c r="EL729" s="1">
        <f t="shared" si="1871"/>
        <v>3.7275155808829552E-4</v>
      </c>
      <c r="EM729" s="1">
        <f t="shared" si="1872"/>
        <v>2.5490474039845768E-4</v>
      </c>
      <c r="EN729" s="1">
        <f t="shared" si="1873"/>
        <v>1.7265649360936997E-4</v>
      </c>
      <c r="EO729" s="1">
        <f t="shared" si="1874"/>
        <v>1.1583275997091612E-4</v>
      </c>
      <c r="EP729" s="1">
        <f t="shared" si="1875"/>
        <v>7.6969898610581522E-5</v>
      </c>
      <c r="EQ729" s="1">
        <f t="shared" si="1876"/>
        <v>5.0658178357359205E-5</v>
      </c>
      <c r="ER729" s="1">
        <f t="shared" si="1877"/>
        <v>3.3022964686985184E-5</v>
      </c>
      <c r="ES729" s="1">
        <f t="shared" si="1878"/>
        <v>2.1321596184935717E-5</v>
      </c>
      <c r="ET729" s="1">
        <f t="shared" si="1879"/>
        <v>1.3635177696618588E-5</v>
      </c>
      <c r="EU729" s="1">
        <f t="shared" si="1880"/>
        <v>8.6365791589868633E-6</v>
      </c>
      <c r="EV729" s="1">
        <f t="shared" si="1881"/>
        <v>5.4184066736646071E-6</v>
      </c>
      <c r="EW729" s="1">
        <f t="shared" si="1882"/>
        <v>3.3672999056402531E-6</v>
      </c>
      <c r="EX729" s="1">
        <f t="shared" si="1883"/>
        <v>2.0733997302026234E-6</v>
      </c>
      <c r="EY729" s="1">
        <f t="shared" si="1884"/>
        <v>1.2660976805199396E-6</v>
      </c>
      <c r="EZ729" s="1">
        <f t="shared" si="1885"/>
        <v>7.6916693754072816E-7</v>
      </c>
      <c r="FA729" s="1">
        <f t="shared" si="1886"/>
        <v>4.7007995350311229E-7</v>
      </c>
      <c r="FB729" s="1">
        <f t="shared" si="1887"/>
        <v>2.9978251534119378E-7</v>
      </c>
      <c r="FC729" s="1">
        <f t="shared" si="1888"/>
        <v>2.2050608413471015E-7</v>
      </c>
      <c r="FD729" s="75">
        <f t="shared" si="1739"/>
        <v>2.2050608413471015E-7</v>
      </c>
    </row>
    <row r="730" spans="7:160" x14ac:dyDescent="0.35">
      <c r="G730" t="str">
        <f t="shared" si="1735"/>
        <v>Refd, t=3.57</v>
      </c>
      <c r="H730" s="76">
        <f t="shared" si="1736"/>
        <v>3.574999999999946</v>
      </c>
      <c r="I730" s="1">
        <f t="shared" si="1737"/>
        <v>0</v>
      </c>
      <c r="J730" s="22">
        <f t="shared" si="1738"/>
        <v>4.6278179296092215E-7</v>
      </c>
      <c r="K730" s="1">
        <f t="shared" si="1740"/>
        <v>9.1168029424555197E-7</v>
      </c>
      <c r="L730" s="1">
        <f t="shared" si="1741"/>
        <v>1.6863295214311617E-6</v>
      </c>
      <c r="M730" s="1">
        <f t="shared" si="1742"/>
        <v>2.9917205117511709E-6</v>
      </c>
      <c r="N730" s="1">
        <f t="shared" si="1743"/>
        <v>5.1482699956269137E-6</v>
      </c>
      <c r="O730" s="1">
        <f t="shared" si="1744"/>
        <v>8.649915680610876E-6</v>
      </c>
      <c r="P730" s="1">
        <f t="shared" si="1745"/>
        <v>1.4247828440903986E-5</v>
      </c>
      <c r="Q730" s="1">
        <f t="shared" si="1746"/>
        <v>2.3069198769833413E-5</v>
      </c>
      <c r="R730" s="1">
        <f t="shared" si="1747"/>
        <v>3.6783172118395325E-5</v>
      </c>
      <c r="S730" s="1">
        <f t="shared" si="1748"/>
        <v>5.7828957891095324E-5</v>
      </c>
      <c r="T730" s="1">
        <f t="shared" si="1749"/>
        <v>8.972428046363689E-5</v>
      </c>
      <c r="U730" s="1">
        <f t="shared" si="1750"/>
        <v>1.3747543629201876E-4</v>
      </c>
      <c r="V730" s="1">
        <f t="shared" si="1751"/>
        <v>2.0811290328659395E-4</v>
      </c>
      <c r="W730" s="1">
        <f t="shared" si="1752"/>
        <v>3.1137821124205441E-4</v>
      </c>
      <c r="X730" s="1">
        <f t="shared" si="1753"/>
        <v>4.6058797617887313E-4</v>
      </c>
      <c r="Y730" s="1">
        <f t="shared" si="1754"/>
        <v>6.736988514788961E-4</v>
      </c>
      <c r="Z730" s="1">
        <f t="shared" si="1755"/>
        <v>9.7459179632132314E-4</v>
      </c>
      <c r="AA730" s="1">
        <f t="shared" si="1756"/>
        <v>1.3945846419305436E-3</v>
      </c>
      <c r="AB730" s="1">
        <f t="shared" si="1757"/>
        <v>1.9741676877742019E-3</v>
      </c>
      <c r="AC730" s="1">
        <f t="shared" si="1758"/>
        <v>2.7649374713418612E-3</v>
      </c>
      <c r="AD730" s="1">
        <f t="shared" si="1759"/>
        <v>3.8316788329812146E-3</v>
      </c>
      <c r="AE730" s="1">
        <f t="shared" si="1760"/>
        <v>5.2545154438735104E-3</v>
      </c>
      <c r="AF730" s="1">
        <f t="shared" si="1761"/>
        <v>7.1310153408315662E-3</v>
      </c>
      <c r="AG730" s="1">
        <f t="shared" si="1762"/>
        <v>9.578102849640337E-3</v>
      </c>
      <c r="AH730" s="1">
        <f t="shared" si="1763"/>
        <v>1.2733594620143495E-2</v>
      </c>
      <c r="AI730" s="1">
        <f t="shared" si="1764"/>
        <v>1.6757149209929909E-2</v>
      </c>
      <c r="AJ730" s="1">
        <f t="shared" si="1765"/>
        <v>2.1830401215802389E-2</v>
      </c>
      <c r="AK730" s="1">
        <f t="shared" si="1766"/>
        <v>2.8156047076137589E-2</v>
      </c>
      <c r="AL730" s="1">
        <f t="shared" si="1767"/>
        <v>3.5955664788722447E-2</v>
      </c>
      <c r="AM730" s="1">
        <f t="shared" si="1768"/>
        <v>4.5466087446267123E-2</v>
      </c>
      <c r="AN730" s="1">
        <f t="shared" si="1769"/>
        <v>5.6934212661068663E-2</v>
      </c>
      <c r="AO730" s="1">
        <f t="shared" si="1770"/>
        <v>7.061021641787793E-2</v>
      </c>
      <c r="AP730" s="1">
        <f t="shared" si="1771"/>
        <v>8.6739247771998915E-2</v>
      </c>
      <c r="AQ730" s="1">
        <f t="shared" si="1772"/>
        <v>0.10555180429217677</v>
      </c>
      <c r="AR730" s="1">
        <f t="shared" si="1773"/>
        <v>0.12725311859738803</v>
      </c>
      <c r="AS730" s="1">
        <f t="shared" si="1774"/>
        <v>0.1520120127549697</v>
      </c>
      <c r="AT730" s="1">
        <f t="shared" si="1775"/>
        <v>0.17994978719821619</v>
      </c>
      <c r="AU730" s="1">
        <f t="shared" si="1776"/>
        <v>0.21112979139326485</v>
      </c>
      <c r="AV730" s="1">
        <f t="shared" si="1777"/>
        <v>0.24554836308397782</v>
      </c>
      <c r="AW730" s="1">
        <f t="shared" si="1778"/>
        <v>0.28312781255235608</v>
      </c>
      <c r="AX730" s="1">
        <f t="shared" si="1779"/>
        <v>0.32371206293907462</v>
      </c>
      <c r="AY730" s="1">
        <f t="shared" si="1780"/>
        <v>0.36706543730380969</v>
      </c>
      <c r="AZ730" s="1">
        <f t="shared" si="1781"/>
        <v>0.41287491336390075</v>
      </c>
      <c r="BA730" s="1">
        <f t="shared" si="1782"/>
        <v>0.46075595878425785</v>
      </c>
      <c r="BB730" s="1">
        <f t="shared" si="1783"/>
        <v>0.51026182922168883</v>
      </c>
      <c r="BC730" s="1">
        <f t="shared" si="1784"/>
        <v>0.56089597702879557</v>
      </c>
      <c r="BD730" s="1">
        <f t="shared" si="1785"/>
        <v>0.61212700093274497</v>
      </c>
      <c r="BE730" s="1">
        <f t="shared" si="1786"/>
        <v>0.66340538566498397</v>
      </c>
      <c r="BF730" s="1">
        <f t="shared" si="1787"/>
        <v>0.71418115203232679</v>
      </c>
      <c r="BG730" s="1">
        <f t="shared" si="1788"/>
        <v>0.76392147409303934</v>
      </c>
      <c r="BH730" s="1">
        <f t="shared" si="1789"/>
        <v>0.81212732661524201</v>
      </c>
      <c r="BI730" s="1">
        <f t="shared" si="1790"/>
        <v>0.85834830178877619</v>
      </c>
      <c r="BJ730" s="1">
        <f t="shared" si="1791"/>
        <v>0.90219487160098577</v>
      </c>
      <c r="BK730" s="1">
        <f t="shared" si="1792"/>
        <v>0.94334755808698834</v>
      </c>
      <c r="BL730" s="1">
        <f t="shared" si="1793"/>
        <v>0.98156269044052746</v>
      </c>
      <c r="BM730" s="1">
        <f t="shared" si="1794"/>
        <v>1.0166746561979045</v>
      </c>
      <c r="BN730" s="1">
        <f t="shared" si="1795"/>
        <v>1.0485947738358552</v>
      </c>
      <c r="BO730" s="1">
        <f t="shared" si="1796"/>
        <v>1.0773071085815407</v>
      </c>
      <c r="BP730" s="1">
        <f t="shared" si="1797"/>
        <v>1.1028617080715852</v>
      </c>
      <c r="BQ730" s="1">
        <f t="shared" si="1798"/>
        <v>1.1253658405209037</v>
      </c>
      <c r="BR730" s="1">
        <f t="shared" si="1799"/>
        <v>1.1449738713350832</v>
      </c>
      <c r="BS730" s="1">
        <f t="shared" si="1800"/>
        <v>1.1618764158386243</v>
      </c>
      <c r="BT730" s="1">
        <f t="shared" si="1801"/>
        <v>1.1762893617130668</v>
      </c>
      <c r="BU730" s="1">
        <f t="shared" si="1802"/>
        <v>1.1884432740095148</v>
      </c>
      <c r="BV730" s="1">
        <f t="shared" si="1803"/>
        <v>1.1985735895480345</v>
      </c>
      <c r="BW730" s="1">
        <f t="shared" si="1804"/>
        <v>1.2069118882964101</v>
      </c>
      <c r="BX730" s="1">
        <f t="shared" si="1805"/>
        <v>1.21367840868322</v>
      </c>
      <c r="BY730" s="1">
        <f t="shared" si="1806"/>
        <v>1.2190758620873265</v>
      </c>
      <c r="BZ730" s="1">
        <f t="shared" si="1807"/>
        <v>1.2232845071848721</v>
      </c>
      <c r="CA730" s="1">
        <f t="shared" si="1808"/>
        <v>1.2264583731473393</v>
      </c>
      <c r="CB730" s="1">
        <f t="shared" si="1809"/>
        <v>1.2287224749864383</v>
      </c>
      <c r="CC730" s="1">
        <f t="shared" si="1810"/>
        <v>1.2301708452782814</v>
      </c>
      <c r="CD730" s="1">
        <f t="shared" si="1811"/>
        <v>1.230865212538538</v>
      </c>
      <c r="CE730" s="1">
        <f t="shared" si="1812"/>
        <v>1.2308341843336763</v>
      </c>
      <c r="CF730" s="1">
        <f t="shared" si="1813"/>
        <v>1.2300728380821038</v>
      </c>
      <c r="CG730" s="1">
        <f t="shared" si="1814"/>
        <v>1.2285426787033389</v>
      </c>
      <c r="CH730" s="1">
        <f t="shared" si="1815"/>
        <v>1.2261719834513618</v>
      </c>
      <c r="CI730" s="1">
        <f t="shared" si="1816"/>
        <v>1.2228566137491423</v>
      </c>
      <c r="CJ730" s="1">
        <f t="shared" si="1817"/>
        <v>1.2184614249747479</v>
      </c>
      <c r="CK730" s="1">
        <f t="shared" si="1818"/>
        <v>1.2128224416589266</v>
      </c>
      <c r="CL730" s="1">
        <f t="shared" si="1819"/>
        <v>1.2057499819341149</v>
      </c>
      <c r="CM730" s="1">
        <f t="shared" si="1820"/>
        <v>1.1970329070376646</v>
      </c>
      <c r="CN730" s="1">
        <f t="shared" si="1821"/>
        <v>1.1864441366246448</v>
      </c>
      <c r="CO730" s="1">
        <f t="shared" si="1822"/>
        <v>1.173747508153236</v>
      </c>
      <c r="CP730" s="1">
        <f t="shared" si="1823"/>
        <v>1.1587059707748235</v>
      </c>
      <c r="CQ730" s="1">
        <f t="shared" si="1824"/>
        <v>1.1410909958598017</v>
      </c>
      <c r="CR730" s="1">
        <f t="shared" si="1825"/>
        <v>1.1206929651276014</v>
      </c>
      <c r="CS730" s="1">
        <f t="shared" si="1826"/>
        <v>1.0973321733462427</v>
      </c>
      <c r="CT730" s="1">
        <f t="shared" si="1827"/>
        <v>1.0708699674884428</v>
      </c>
      <c r="CU730" s="1">
        <f t="shared" si="1828"/>
        <v>1.0412194505986412</v>
      </c>
      <c r="CV730" s="1">
        <f t="shared" si="1829"/>
        <v>1.0083551184695154</v>
      </c>
      <c r="CW730" s="1">
        <f t="shared" si="1830"/>
        <v>0.97232078071206962</v>
      </c>
      <c r="CX730" s="1">
        <f t="shared" si="1831"/>
        <v>0.93323515187907147</v>
      </c>
      <c r="CY730" s="1">
        <f t="shared" si="1832"/>
        <v>0.89129458556470409</v>
      </c>
      <c r="CZ730" s="1">
        <f t="shared" si="1833"/>
        <v>0.8467725623536877</v>
      </c>
      <c r="DA730" s="1">
        <f t="shared" si="1834"/>
        <v>0.80001572332167203</v>
      </c>
      <c r="DB730" s="1">
        <f t="shared" si="1835"/>
        <v>0.75143645178226826</v>
      </c>
      <c r="DC730" s="1">
        <f t="shared" si="1836"/>
        <v>0.70150223054160354</v>
      </c>
      <c r="DD730" s="1">
        <f t="shared" si="1837"/>
        <v>0.65072222114339606</v>
      </c>
      <c r="DE730" s="1">
        <f t="shared" si="1838"/>
        <v>0.59963170615286421</v>
      </c>
      <c r="DF730" s="1">
        <f t="shared" si="1839"/>
        <v>0.54877518778733936</v>
      </c>
      <c r="DG730" s="1">
        <f t="shared" si="1840"/>
        <v>0.49868903211227783</v>
      </c>
      <c r="DH730" s="1">
        <f t="shared" si="1841"/>
        <v>0.44988457871580523</v>
      </c>
      <c r="DI730" s="1">
        <f t="shared" si="1842"/>
        <v>0.40283259855066689</v>
      </c>
      <c r="DJ730" s="1">
        <f t="shared" si="1843"/>
        <v>0.35794988123312382</v>
      </c>
      <c r="DK730" s="1">
        <f t="shared" si="1844"/>
        <v>0.31558857724027867</v>
      </c>
      <c r="DL730" s="1">
        <f t="shared" si="1845"/>
        <v>0.27602872471977336</v>
      </c>
      <c r="DM730" s="1">
        <f t="shared" si="1846"/>
        <v>0.23947417277087252</v>
      </c>
      <c r="DN730" s="1">
        <f t="shared" si="1847"/>
        <v>0.20605189205091975</v>
      </c>
      <c r="DO730" s="1">
        <f t="shared" si="1848"/>
        <v>0.17581445760599937</v>
      </c>
      <c r="DP730" s="1">
        <f t="shared" si="1849"/>
        <v>0.14874531354183937</v>
      </c>
      <c r="DQ730" s="1">
        <f t="shared" si="1850"/>
        <v>0.12476629619314217</v>
      </c>
      <c r="DR730" s="1">
        <f t="shared" si="1851"/>
        <v>0.10374680865329008</v>
      </c>
      <c r="DS730" s="1">
        <f t="shared" si="1852"/>
        <v>8.5514006668899467E-2</v>
      </c>
      <c r="DT730" s="1">
        <f t="shared" si="1853"/>
        <v>6.9863371035240762E-2</v>
      </c>
      <c r="DU730" s="1">
        <f t="shared" si="1854"/>
        <v>5.6569097883053393E-2</v>
      </c>
      <c r="DV730" s="1">
        <f t="shared" si="1855"/>
        <v>4.5393825982478972E-2</v>
      </c>
      <c r="DW730" s="1">
        <f t="shared" si="1856"/>
        <v>3.6097328283376313E-2</v>
      </c>
      <c r="DX730" s="1">
        <f t="shared" si="1857"/>
        <v>2.8443912041854705E-2</v>
      </c>
      <c r="DY730" s="1">
        <f t="shared" si="1858"/>
        <v>2.2208387649838672E-2</v>
      </c>
      <c r="DZ730" s="1">
        <f t="shared" si="1859"/>
        <v>1.7180572060929697E-2</v>
      </c>
      <c r="EA730" s="1">
        <f t="shared" si="1860"/>
        <v>1.3168382168943204E-2</v>
      </c>
      <c r="EB730" s="1">
        <f t="shared" si="1861"/>
        <v>9.9996428271817255E-3</v>
      </c>
      <c r="EC730" s="1">
        <f t="shared" si="1862"/>
        <v>7.5227819887606368E-3</v>
      </c>
      <c r="ED730" s="1">
        <f t="shared" si="1863"/>
        <v>5.6066123778036612E-3</v>
      </c>
      <c r="EE730" s="1">
        <f t="shared" si="1864"/>
        <v>4.1394074535837525E-3</v>
      </c>
      <c r="EF730" s="1">
        <f t="shared" si="1865"/>
        <v>3.0274725557013051E-3</v>
      </c>
      <c r="EG730" s="1">
        <f t="shared" si="1866"/>
        <v>2.193393897880687E-3</v>
      </c>
      <c r="EH730" s="1">
        <f t="shared" si="1867"/>
        <v>1.5741224468066087E-3</v>
      </c>
      <c r="EI730" s="1">
        <f t="shared" si="1868"/>
        <v>1.1190203016840242E-3</v>
      </c>
      <c r="EJ730" s="1">
        <f t="shared" si="1869"/>
        <v>7.8796703362567558E-4</v>
      </c>
      <c r="EK730" s="1">
        <f t="shared" si="1870"/>
        <v>5.4959490287321969E-4</v>
      </c>
      <c r="EL730" s="1">
        <f t="shared" si="1871"/>
        <v>3.7969656305928984E-4</v>
      </c>
      <c r="EM730" s="1">
        <f t="shared" si="1872"/>
        <v>2.5982771565363208E-4</v>
      </c>
      <c r="EN730" s="1">
        <f t="shared" si="1873"/>
        <v>1.7611054065569038E-4</v>
      </c>
      <c r="EO730" s="1">
        <f t="shared" si="1874"/>
        <v>1.1823149445319108E-4</v>
      </c>
      <c r="EP730" s="1">
        <f t="shared" si="1875"/>
        <v>7.861881009418585E-5</v>
      </c>
      <c r="EQ730" s="1">
        <f t="shared" si="1876"/>
        <v>5.1780149581021698E-5</v>
      </c>
      <c r="ER730" s="1">
        <f t="shared" si="1877"/>
        <v>3.377865419878547E-5</v>
      </c>
      <c r="ES730" s="1">
        <f t="shared" si="1878"/>
        <v>2.1825433953078392E-5</v>
      </c>
      <c r="ET730" s="1">
        <f t="shared" si="1879"/>
        <v>1.3967709209435301E-5</v>
      </c>
      <c r="EU730" s="1">
        <f t="shared" si="1880"/>
        <v>8.8538399145996608E-6</v>
      </c>
      <c r="EV730" s="1">
        <f t="shared" si="1881"/>
        <v>5.5589325165394508E-6</v>
      </c>
      <c r="EW730" s="1">
        <f t="shared" si="1882"/>
        <v>3.4572923473591672E-6</v>
      </c>
      <c r="EX730" s="1">
        <f t="shared" si="1883"/>
        <v>2.1304786035656382E-6</v>
      </c>
      <c r="EY730" s="1">
        <f t="shared" si="1884"/>
        <v>1.3019925952883873E-6</v>
      </c>
      <c r="EZ730" s="1">
        <f t="shared" si="1885"/>
        <v>7.9162806887854864E-7</v>
      </c>
      <c r="FA730" s="1">
        <f t="shared" si="1886"/>
        <v>4.8423020269998107E-7</v>
      </c>
      <c r="FB730" s="1">
        <f t="shared" si="1887"/>
        <v>3.090889153686235E-7</v>
      </c>
      <c r="FC730" s="1">
        <f t="shared" si="1888"/>
        <v>2.2752081515519884E-7</v>
      </c>
      <c r="FD730" s="75">
        <f t="shared" si="1739"/>
        <v>2.2752081515519884E-7</v>
      </c>
    </row>
    <row r="731" spans="7:160" x14ac:dyDescent="0.35">
      <c r="G731" t="str">
        <f t="shared" si="1735"/>
        <v>Refd, t=3.58</v>
      </c>
      <c r="H731" s="76">
        <f t="shared" si="1736"/>
        <v>3.5799999999999459</v>
      </c>
      <c r="I731" s="1">
        <f t="shared" si="1737"/>
        <v>0</v>
      </c>
      <c r="J731" s="22">
        <f t="shared" si="1738"/>
        <v>4.5766597976057928E-7</v>
      </c>
      <c r="K731" s="1">
        <f t="shared" si="1740"/>
        <v>9.0160715409514529E-7</v>
      </c>
      <c r="L731" s="1">
        <f t="shared" si="1741"/>
        <v>1.6677133755269742E-6</v>
      </c>
      <c r="M731" s="1">
        <f t="shared" si="1742"/>
        <v>2.9587338487992519E-6</v>
      </c>
      <c r="N731" s="1">
        <f t="shared" si="1743"/>
        <v>5.0915964816025317E-6</v>
      </c>
      <c r="O731" s="1">
        <f t="shared" si="1744"/>
        <v>8.5548896237294802E-6</v>
      </c>
      <c r="P731" s="1">
        <f t="shared" si="1745"/>
        <v>1.4091701462580126E-5</v>
      </c>
      <c r="Q731" s="1">
        <f t="shared" si="1746"/>
        <v>2.2817186667573873E-5</v>
      </c>
      <c r="R731" s="1">
        <f t="shared" si="1747"/>
        <v>3.6382827869135446E-5</v>
      </c>
      <c r="S731" s="1">
        <f t="shared" si="1748"/>
        <v>5.7202291066744687E-5</v>
      </c>
      <c r="T731" s="1">
        <f t="shared" si="1749"/>
        <v>8.8756902447191156E-5</v>
      </c>
      <c r="U731" s="1">
        <f t="shared" si="1750"/>
        <v>1.3600186197922017E-4</v>
      </c>
      <c r="V731" s="1">
        <f t="shared" si="1751"/>
        <v>2.0589699597705306E-4</v>
      </c>
      <c r="W731" s="1">
        <f t="shared" si="1752"/>
        <v>3.0808763693404779E-4</v>
      </c>
      <c r="X731" s="1">
        <f t="shared" si="1753"/>
        <v>4.5576146216947029E-4</v>
      </c>
      <c r="Y731" s="1">
        <f t="shared" si="1754"/>
        <v>6.6670505463050538E-4</v>
      </c>
      <c r="Z731" s="1">
        <f t="shared" si="1755"/>
        <v>9.6457871703193882E-4</v>
      </c>
      <c r="AA731" s="1">
        <f t="shared" si="1756"/>
        <v>1.3804188125783727E-3</v>
      </c>
      <c r="AB731" s="1">
        <f t="shared" si="1757"/>
        <v>1.9543628603230609E-3</v>
      </c>
      <c r="AC731" s="1">
        <f t="shared" si="1758"/>
        <v>2.7375732624408751E-3</v>
      </c>
      <c r="AD731" s="1">
        <f t="shared" si="1759"/>
        <v>3.7943107768046241E-3</v>
      </c>
      <c r="AE731" s="1">
        <f t="shared" si="1760"/>
        <v>5.2040791511406949E-3</v>
      </c>
      <c r="AF731" s="1">
        <f t="shared" si="1761"/>
        <v>7.0637289337742203E-3</v>
      </c>
      <c r="AG731" s="1">
        <f t="shared" si="1762"/>
        <v>9.4893734653306236E-3</v>
      </c>
      <c r="AH731" s="1">
        <f t="shared" si="1763"/>
        <v>1.2617936433349021E-2</v>
      </c>
      <c r="AI731" s="1">
        <f t="shared" si="1764"/>
        <v>1.660812196264461E-2</v>
      </c>
      <c r="AJ731" s="1">
        <f t="shared" si="1765"/>
        <v>2.1640579457095178E-2</v>
      </c>
      <c r="AK731" s="1">
        <f t="shared" si="1766"/>
        <v>2.7917030991380015E-2</v>
      </c>
      <c r="AL731" s="1">
        <f t="shared" si="1767"/>
        <v>3.5658143405605136E-2</v>
      </c>
      <c r="AM731" s="1">
        <f t="shared" si="1768"/>
        <v>4.5099963942938096E-2</v>
      </c>
      <c r="AN731" s="1">
        <f t="shared" si="1769"/>
        <v>5.6488799320015048E-2</v>
      </c>
      <c r="AO731" s="1">
        <f t="shared" si="1770"/>
        <v>7.0074503405229263E-2</v>
      </c>
      <c r="AP731" s="1">
        <f t="shared" si="1771"/>
        <v>8.6102245428660754E-2</v>
      </c>
      <c r="AQ731" s="1">
        <f t="shared" si="1772"/>
        <v>0.10480295318923688</v>
      </c>
      <c r="AR731" s="1">
        <f t="shared" si="1773"/>
        <v>0.12638275556455697</v>
      </c>
      <c r="AS731" s="1">
        <f t="shared" si="1774"/>
        <v>0.15101187489994536</v>
      </c>
      <c r="AT731" s="1">
        <f t="shared" si="1775"/>
        <v>0.17881353016064702</v>
      </c>
      <c r="AU731" s="1">
        <f t="shared" si="1776"/>
        <v>0.20985349333568268</v>
      </c>
      <c r="AV731" s="1">
        <f t="shared" si="1777"/>
        <v>0.24413098281837056</v>
      </c>
      <c r="AW731" s="1">
        <f t="shared" si="1778"/>
        <v>0.28157156925564641</v>
      </c>
      <c r="AX731" s="1">
        <f t="shared" si="1779"/>
        <v>0.32202270648831743</v>
      </c>
      <c r="AY731" s="1">
        <f t="shared" si="1780"/>
        <v>0.36525238250940623</v>
      </c>
      <c r="AZ731" s="1">
        <f t="shared" si="1781"/>
        <v>0.41095121818445768</v>
      </c>
      <c r="BA731" s="1">
        <f t="shared" si="1782"/>
        <v>0.45873813558537374</v>
      </c>
      <c r="BB731" s="1">
        <f t="shared" si="1783"/>
        <v>0.50816948865527845</v>
      </c>
      <c r="BC731" s="1">
        <f t="shared" si="1784"/>
        <v>0.55875131532095512</v>
      </c>
      <c r="BD731" s="1">
        <f t="shared" si="1785"/>
        <v>0.60995415231750183</v>
      </c>
      <c r="BE731" s="1">
        <f t="shared" si="1786"/>
        <v>0.66122967140871147</v>
      </c>
      <c r="BF731" s="1">
        <f t="shared" si="1787"/>
        <v>0.71202826506555561</v>
      </c>
      <c r="BG731" s="1">
        <f t="shared" si="1788"/>
        <v>0.76181664299576179</v>
      </c>
      <c r="BH731" s="1">
        <f t="shared" si="1789"/>
        <v>0.81009450414845507</v>
      </c>
      <c r="BI731" s="1">
        <f t="shared" si="1790"/>
        <v>0.85640942120544727</v>
      </c>
      <c r="BJ731" s="1">
        <f t="shared" si="1791"/>
        <v>0.90036920880952209</v>
      </c>
      <c r="BK731" s="1">
        <f t="shared" si="1792"/>
        <v>0.94165122988825856</v>
      </c>
      <c r="BL731" s="1">
        <f t="shared" si="1793"/>
        <v>0.98000830926620119</v>
      </c>
      <c r="BM731" s="1">
        <f t="shared" si="1794"/>
        <v>1.0152711509490071</v>
      </c>
      <c r="BN731" s="1">
        <f t="shared" si="1795"/>
        <v>1.0473473755153502</v>
      </c>
      <c r="BO731" s="1">
        <f t="shared" si="1796"/>
        <v>1.0762174893442309</v>
      </c>
      <c r="BP731" s="1">
        <f t="shared" si="1797"/>
        <v>1.1019282538503075</v>
      </c>
      <c r="BQ731" s="1">
        <f t="shared" si="1798"/>
        <v>1.1245840310938482</v>
      </c>
      <c r="BR731" s="1">
        <f t="shared" si="1799"/>
        <v>1.144336737891636</v>
      </c>
      <c r="BS731" s="1">
        <f t="shared" si="1800"/>
        <v>1.161375044840548</v>
      </c>
      <c r="BT731" s="1">
        <f t="shared" si="1801"/>
        <v>1.1759134149580479</v>
      </c>
      <c r="BU731" s="1">
        <f t="shared" si="1802"/>
        <v>1.1881814979164056</v>
      </c>
      <c r="BV731" s="1">
        <f t="shared" si="1803"/>
        <v>1.1984142912950468</v>
      </c>
      <c r="BW731" s="1">
        <f t="shared" si="1804"/>
        <v>1.2068433619845442</v>
      </c>
      <c r="BX731" s="1">
        <f t="shared" si="1805"/>
        <v>1.2136893005920217</v>
      </c>
      <c r="BY731" s="1">
        <f t="shared" si="1806"/>
        <v>1.2191554698130846</v>
      </c>
      <c r="BZ731" s="1">
        <f t="shared" si="1807"/>
        <v>1.2234230125671275</v>
      </c>
      <c r="CA731" s="1">
        <f t="shared" si="1808"/>
        <v>1.2266470130773892</v>
      </c>
      <c r="CB731" s="1">
        <f t="shared" si="1809"/>
        <v>1.2289536572541444</v>
      </c>
      <c r="CC731" s="1">
        <f t="shared" si="1810"/>
        <v>1.230438218472794</v>
      </c>
      <c r="CD731" s="1">
        <f t="shared" si="1811"/>
        <v>1.231163699700996</v>
      </c>
      <c r="CE731" s="1">
        <f t="shared" si="1812"/>
        <v>1.2311599896766969</v>
      </c>
      <c r="CF731" s="1">
        <f t="shared" si="1813"/>
        <v>1.2304234348158596</v>
      </c>
      <c r="CG731" s="1">
        <f t="shared" si="1814"/>
        <v>1.2289167840571313</v>
      </c>
      <c r="CH731" s="1">
        <f t="shared" si="1815"/>
        <v>1.2265695245930703</v>
      </c>
      <c r="CI731" s="1">
        <f t="shared" si="1816"/>
        <v>1.2232786857330704</v>
      </c>
      <c r="CJ731" s="1">
        <f t="shared" si="1817"/>
        <v>1.2189102393406797</v>
      </c>
      <c r="CK731" s="1">
        <f t="shared" si="1818"/>
        <v>1.213301262100934</v>
      </c>
      <c r="CL731" s="1">
        <f t="shared" si="1819"/>
        <v>1.2062630417769122</v>
      </c>
      <c r="CM731" s="1">
        <f t="shared" si="1820"/>
        <v>1.1975853022916625</v>
      </c>
      <c r="CN731" s="1">
        <f t="shared" si="1821"/>
        <v>1.1870416882869448</v>
      </c>
      <c r="CO731" s="1">
        <f t="shared" si="1822"/>
        <v>1.1743965882731793</v>
      </c>
      <c r="CP731" s="1">
        <f t="shared" si="1823"/>
        <v>1.1594132886307955</v>
      </c>
      <c r="CQ731" s="1">
        <f t="shared" si="1824"/>
        <v>1.1418633433359899</v>
      </c>
      <c r="CR731" s="1">
        <f t="shared" si="1825"/>
        <v>1.1215369238794217</v>
      </c>
      <c r="CS731" s="1">
        <f t="shared" si="1826"/>
        <v>1.0982537903512362</v>
      </c>
      <c r="CT731" s="1">
        <f t="shared" si="1827"/>
        <v>1.0718744097607555</v>
      </c>
      <c r="CU731" s="1">
        <f t="shared" si="1828"/>
        <v>1.0423106538010205</v>
      </c>
      <c r="CV731" s="1">
        <f t="shared" si="1829"/>
        <v>1.0095354474572555</v>
      </c>
      <c r="CW731" s="1">
        <f t="shared" si="1830"/>
        <v>0.97359072226966792</v>
      </c>
      <c r="CX731" s="1">
        <f t="shared" si="1831"/>
        <v>0.93459306070256576</v>
      </c>
      <c r="CY731" s="1">
        <f t="shared" si="1832"/>
        <v>0.89273650364704238</v>
      </c>
      <c r="CZ731" s="1">
        <f t="shared" si="1833"/>
        <v>0.84829212924052333</v>
      </c>
      <c r="DA731" s="1">
        <f t="shared" si="1834"/>
        <v>0.80160419028884644</v>
      </c>
      <c r="DB731" s="1">
        <f t="shared" si="1835"/>
        <v>0.75308280709588504</v>
      </c>
      <c r="DC731" s="1">
        <f t="shared" si="1836"/>
        <v>0.70319343602012341</v>
      </c>
      <c r="DD731" s="1">
        <f t="shared" si="1837"/>
        <v>0.65244355280825228</v>
      </c>
      <c r="DE731" s="1">
        <f t="shared" si="1838"/>
        <v>0.60136718447230009</v>
      </c>
      <c r="DF731" s="1">
        <f t="shared" si="1839"/>
        <v>0.55050807654617018</v>
      </c>
      <c r="DG731" s="1">
        <f t="shared" si="1840"/>
        <v>0.50040237988090153</v>
      </c>
      <c r="DH731" s="1">
        <f t="shared" si="1841"/>
        <v>0.4515617737242576</v>
      </c>
      <c r="DI731" s="1">
        <f t="shared" si="1842"/>
        <v>0.40445790679881516</v>
      </c>
      <c r="DJ731" s="1">
        <f t="shared" si="1843"/>
        <v>0.35950893897474029</v>
      </c>
      <c r="DK731" s="1">
        <f t="shared" si="1844"/>
        <v>0.31706881243367507</v>
      </c>
      <c r="DL731" s="1">
        <f t="shared" si="1845"/>
        <v>0.27741968730314398</v>
      </c>
      <c r="DM731" s="1">
        <f t="shared" si="1846"/>
        <v>0.24076776019464213</v>
      </c>
      <c r="DN731" s="1">
        <f t="shared" si="1847"/>
        <v>0.20724246377464614</v>
      </c>
      <c r="DO731" s="1">
        <f t="shared" si="1848"/>
        <v>0.17689883959878133</v>
      </c>
      <c r="DP731" s="1">
        <f t="shared" si="1849"/>
        <v>0.14972270059961021</v>
      </c>
      <c r="DQ731" s="1">
        <f t="shared" si="1850"/>
        <v>0.12563806558383886</v>
      </c>
      <c r="DR731" s="1">
        <f t="shared" si="1851"/>
        <v>0.10451626284174534</v>
      </c>
      <c r="DS731" s="1">
        <f t="shared" si="1852"/>
        <v>8.6186065444529183E-2</v>
      </c>
      <c r="DT731" s="1">
        <f t="shared" si="1853"/>
        <v>7.0444234227433636E-2</v>
      </c>
      <c r="DU731" s="1">
        <f t="shared" si="1854"/>
        <v>5.7065899121184968E-2</v>
      </c>
      <c r="DV731" s="1">
        <f t="shared" si="1855"/>
        <v>4.581429588869252E-2</v>
      </c>
      <c r="DW731" s="1">
        <f t="shared" si="1856"/>
        <v>3.6449482414592352E-2</v>
      </c>
      <c r="DX731" s="1">
        <f t="shared" si="1857"/>
        <v>2.8735775204561418E-2</v>
      </c>
      <c r="DY731" s="1">
        <f t="shared" si="1858"/>
        <v>2.2447762278812091E-2</v>
      </c>
      <c r="DZ731" s="1">
        <f t="shared" si="1859"/>
        <v>1.737485452558872E-2</v>
      </c>
      <c r="EA731" s="1">
        <f t="shared" si="1860"/>
        <v>1.3324427428130538E-2</v>
      </c>
      <c r="EB731" s="1">
        <f t="shared" si="1861"/>
        <v>1.0123674993279484E-2</v>
      </c>
      <c r="EC731" s="1">
        <f t="shared" si="1862"/>
        <v>7.6203461978030665E-3</v>
      </c>
      <c r="ED731" s="1">
        <f t="shared" si="1863"/>
        <v>5.6825619254183505E-3</v>
      </c>
      <c r="EE731" s="1">
        <f t="shared" si="1864"/>
        <v>4.1979194106907943E-3</v>
      </c>
      <c r="EF731" s="1">
        <f t="shared" si="1865"/>
        <v>3.072084935342593E-3</v>
      </c>
      <c r="EG731" s="1">
        <f t="shared" si="1866"/>
        <v>2.2270577855645103E-3</v>
      </c>
      <c r="EH731" s="1">
        <f t="shared" si="1867"/>
        <v>1.5992631975339257E-3</v>
      </c>
      <c r="EI731" s="1">
        <f t="shared" si="1868"/>
        <v>1.1376028150998363E-3</v>
      </c>
      <c r="EJ731" s="1">
        <f t="shared" si="1869"/>
        <v>8.0156112558813527E-4</v>
      </c>
      <c r="EK731" s="1">
        <f t="shared" si="1870"/>
        <v>5.5943779923855379E-4</v>
      </c>
      <c r="EL731" s="1">
        <f t="shared" si="1871"/>
        <v>3.8675047640339833E-4</v>
      </c>
      <c r="EM731" s="1">
        <f t="shared" si="1872"/>
        <v>2.6483127970985195E-4</v>
      </c>
      <c r="EN731" s="1">
        <f t="shared" si="1873"/>
        <v>1.7962354485447643E-4</v>
      </c>
      <c r="EO731" s="1">
        <f t="shared" si="1874"/>
        <v>1.2067287531932738E-4</v>
      </c>
      <c r="EP731" s="1">
        <f t="shared" si="1875"/>
        <v>8.0298224756577237E-5</v>
      </c>
      <c r="EQ731" s="1">
        <f t="shared" si="1876"/>
        <v>5.2923696085274437E-5</v>
      </c>
      <c r="ER731" s="1">
        <f t="shared" si="1877"/>
        <v>3.4549435678270449E-5</v>
      </c>
      <c r="ES731" s="1">
        <f t="shared" si="1878"/>
        <v>2.2339712711370441E-5</v>
      </c>
      <c r="ET731" s="1">
        <f t="shared" si="1879"/>
        <v>1.4307385224054813E-5</v>
      </c>
      <c r="EU731" s="1">
        <f t="shared" si="1880"/>
        <v>9.0759364559384934E-6</v>
      </c>
      <c r="EV731" s="1">
        <f t="shared" si="1881"/>
        <v>5.7026962924144212E-6</v>
      </c>
      <c r="EW731" s="1">
        <f t="shared" si="1882"/>
        <v>3.5494299079886725E-6</v>
      </c>
      <c r="EX731" s="1">
        <f t="shared" si="1883"/>
        <v>2.1889642110041632E-6</v>
      </c>
      <c r="EY731" s="1">
        <f t="shared" si="1884"/>
        <v>1.3388018738485736E-6</v>
      </c>
      <c r="EZ731" s="1">
        <f t="shared" si="1885"/>
        <v>8.1468065581775317E-7</v>
      </c>
      <c r="FA731" s="1">
        <f t="shared" si="1886"/>
        <v>4.98765913145872E-7</v>
      </c>
      <c r="FB731" s="1">
        <f t="shared" si="1887"/>
        <v>3.18657595020486E-7</v>
      </c>
      <c r="FC731" s="1">
        <f t="shared" si="1888"/>
        <v>2.3473851538345209E-7</v>
      </c>
      <c r="FD731" s="75">
        <f t="shared" si="1739"/>
        <v>2.3473851538345209E-7</v>
      </c>
    </row>
    <row r="732" spans="7:160" x14ac:dyDescent="0.35">
      <c r="G732" t="str">
        <f t="shared" si="1735"/>
        <v>Refd, t=3.58</v>
      </c>
      <c r="H732" s="76">
        <f t="shared" si="1736"/>
        <v>3.5849999999999458</v>
      </c>
      <c r="I732" s="1">
        <f t="shared" si="1737"/>
        <v>0</v>
      </c>
      <c r="J732" s="22">
        <f t="shared" si="1738"/>
        <v>4.5260697066175116E-7</v>
      </c>
      <c r="K732" s="1">
        <f t="shared" si="1740"/>
        <v>8.9164584117874282E-7</v>
      </c>
      <c r="L732" s="1">
        <f t="shared" si="1741"/>
        <v>1.6493038199251472E-6</v>
      </c>
      <c r="M732" s="1">
        <f t="shared" si="1742"/>
        <v>2.9261130253267594E-6</v>
      </c>
      <c r="N732" s="1">
        <f t="shared" si="1743"/>
        <v>5.0355509154812761E-6</v>
      </c>
      <c r="O732" s="1">
        <f t="shared" si="1744"/>
        <v>8.4609150374367285E-6</v>
      </c>
      <c r="P732" s="1">
        <f t="shared" si="1745"/>
        <v>1.3937298821115226E-5</v>
      </c>
      <c r="Q732" s="1">
        <f t="shared" si="1746"/>
        <v>2.2567951040010026E-5</v>
      </c>
      <c r="R732" s="1">
        <f t="shared" si="1747"/>
        <v>3.5986880389963518E-5</v>
      </c>
      <c r="S732" s="1">
        <f t="shared" si="1748"/>
        <v>5.6582479563737457E-5</v>
      </c>
      <c r="T732" s="1">
        <f t="shared" si="1749"/>
        <v>8.7800056342976162E-5</v>
      </c>
      <c r="U732" s="1">
        <f t="shared" si="1750"/>
        <v>1.3454423911360633E-4</v>
      </c>
      <c r="V732" s="1">
        <f t="shared" si="1751"/>
        <v>2.0370491537499656E-4</v>
      </c>
      <c r="W732" s="1">
        <f t="shared" si="1752"/>
        <v>3.0483217076449022E-4</v>
      </c>
      <c r="X732" s="1">
        <f t="shared" si="1753"/>
        <v>4.5098598757130814E-4</v>
      </c>
      <c r="Y732" s="1">
        <f t="shared" si="1754"/>
        <v>6.5978447396905309E-4</v>
      </c>
      <c r="Z732" s="1">
        <f t="shared" si="1755"/>
        <v>9.5466928159361919E-4</v>
      </c>
      <c r="AA732" s="1">
        <f t="shared" si="1756"/>
        <v>1.3663977712718269E-3</v>
      </c>
      <c r="AB732" s="1">
        <f t="shared" si="1757"/>
        <v>1.9347576426100794E-3</v>
      </c>
      <c r="AC732" s="1">
        <f t="shared" si="1758"/>
        <v>2.7104806280939622E-3</v>
      </c>
      <c r="AD732" s="1">
        <f t="shared" si="1759"/>
        <v>3.7573073450967065E-3</v>
      </c>
      <c r="AE732" s="1">
        <f t="shared" si="1760"/>
        <v>5.1541259575025944E-3</v>
      </c>
      <c r="AF732" s="1">
        <f t="shared" si="1761"/>
        <v>6.9970741208590448E-3</v>
      </c>
      <c r="AG732" s="1">
        <f t="shared" si="1762"/>
        <v>9.4014588276186747E-3</v>
      </c>
      <c r="AH732" s="1">
        <f t="shared" si="1763"/>
        <v>1.2503315186681508E-2</v>
      </c>
      <c r="AI732" s="1">
        <f t="shared" si="1764"/>
        <v>1.646039664569663E-2</v>
      </c>
      <c r="AJ732" s="1">
        <f t="shared" si="1765"/>
        <v>2.14523700961992E-2</v>
      </c>
      <c r="AK732" s="1">
        <f t="shared" si="1766"/>
        <v>2.7679984353470952E-2</v>
      </c>
      <c r="AL732" s="1">
        <f t="shared" si="1767"/>
        <v>3.5362994101405844E-2</v>
      </c>
      <c r="AM732" s="1">
        <f t="shared" si="1768"/>
        <v>4.4736657120402444E-2</v>
      </c>
      <c r="AN732" s="1">
        <f t="shared" si="1769"/>
        <v>5.6046682555786397E-2</v>
      </c>
      <c r="AO732" s="1">
        <f t="shared" si="1770"/>
        <v>6.9542592093757558E-2</v>
      </c>
      <c r="AP732" s="1">
        <f t="shared" si="1771"/>
        <v>8.5469561532868027E-2</v>
      </c>
      <c r="AQ732" s="1">
        <f t="shared" si="1772"/>
        <v>0.10405893183582526</v>
      </c>
      <c r="AR732" s="1">
        <f t="shared" si="1773"/>
        <v>0.12551770796533548</v>
      </c>
      <c r="AS732" s="1">
        <f t="shared" si="1774"/>
        <v>0.1500174899134763</v>
      </c>
      <c r="AT732" s="1">
        <f t="shared" si="1775"/>
        <v>0.17768339103379907</v>
      </c>
      <c r="AU732" s="1">
        <f t="shared" si="1776"/>
        <v>0.20858358139423663</v>
      </c>
      <c r="AV732" s="1">
        <f t="shared" si="1777"/>
        <v>0.24272013671269357</v>
      </c>
      <c r="AW732" s="1">
        <f t="shared" si="1778"/>
        <v>0.28002186733401035</v>
      </c>
      <c r="AX732" s="1">
        <f t="shared" si="1779"/>
        <v>0.32033974133665027</v>
      </c>
      <c r="AY732" s="1">
        <f t="shared" si="1780"/>
        <v>0.36344540081787435</v>
      </c>
      <c r="AZ732" s="1">
        <f t="shared" si="1781"/>
        <v>0.40903310577769192</v>
      </c>
      <c r="BA732" s="1">
        <f t="shared" si="1782"/>
        <v>0.4567252363129411</v>
      </c>
      <c r="BB732" s="1">
        <f t="shared" si="1783"/>
        <v>0.50608125625772393</v>
      </c>
      <c r="BC732" s="1">
        <f t="shared" si="1784"/>
        <v>0.5566098085374237</v>
      </c>
      <c r="BD732" s="1">
        <f t="shared" si="1785"/>
        <v>0.60778339443300655</v>
      </c>
      <c r="BE732" s="1">
        <f t="shared" si="1786"/>
        <v>0.6590549051768656</v>
      </c>
      <c r="BF732" s="1">
        <f t="shared" si="1787"/>
        <v>0.70987514159144904</v>
      </c>
      <c r="BG732" s="1">
        <f t="shared" si="1788"/>
        <v>0.75971038801040469</v>
      </c>
      <c r="BH732" s="1">
        <f t="shared" si="1789"/>
        <v>0.80805910669988412</v>
      </c>
      <c r="BI732" s="1">
        <f t="shared" si="1790"/>
        <v>0.85446688799454118</v>
      </c>
      <c r="BJ732" s="1">
        <f t="shared" si="1791"/>
        <v>0.89853892240054123</v>
      </c>
      <c r="BK732" s="1">
        <f t="shared" si="1792"/>
        <v>0.93994944131799851</v>
      </c>
      <c r="BL732" s="1">
        <f t="shared" si="1793"/>
        <v>0.97844778589839221</v>
      </c>
      <c r="BM732" s="1">
        <f t="shared" si="1794"/>
        <v>1.0138609896677406</v>
      </c>
      <c r="BN732" s="1">
        <f t="shared" si="1795"/>
        <v>1.0460929804767451</v>
      </c>
      <c r="BO732" s="1">
        <f t="shared" si="1796"/>
        <v>1.0751207034196009</v>
      </c>
      <c r="BP732" s="1">
        <f t="shared" si="1797"/>
        <v>1.1009876243727794</v>
      </c>
      <c r="BQ732" s="1">
        <f t="shared" si="1798"/>
        <v>1.1237951841360614</v>
      </c>
      <c r="BR732" s="1">
        <f t="shared" si="1799"/>
        <v>1.143692831382455</v>
      </c>
      <c r="BS732" s="1">
        <f t="shared" si="1800"/>
        <v>1.1608672694461699</v>
      </c>
      <c r="BT732" s="1">
        <f t="shared" si="1801"/>
        <v>1.1755315126435775</v>
      </c>
      <c r="BU732" s="1">
        <f t="shared" si="1802"/>
        <v>1.1879142711096846</v>
      </c>
      <c r="BV732" s="1">
        <f t="shared" si="1803"/>
        <v>1.1982500801009173</v>
      </c>
      <c r="BW732" s="1">
        <f t="shared" si="1804"/>
        <v>1.2067704723791053</v>
      </c>
      <c r="BX732" s="1">
        <f t="shared" si="1805"/>
        <v>1.2136963723893157</v>
      </c>
      <c r="BY732" s="1">
        <f t="shared" si="1806"/>
        <v>1.2192317789141767</v>
      </c>
      <c r="BZ732" s="1">
        <f t="shared" si="1807"/>
        <v>1.2235587071348384</v>
      </c>
      <c r="CA732" s="1">
        <f t="shared" si="1808"/>
        <v>1.2268332875031585</v>
      </c>
      <c r="CB732" s="1">
        <f t="shared" si="1809"/>
        <v>1.2291828708936448</v>
      </c>
      <c r="CC732" s="1">
        <f t="shared" si="1810"/>
        <v>1.2307039680399376</v>
      </c>
      <c r="CD732" s="1">
        <f t="shared" si="1811"/>
        <v>1.2314608549470876</v>
      </c>
      <c r="CE732" s="1">
        <f t="shared" si="1812"/>
        <v>1.2314847016495096</v>
      </c>
      <c r="CF732" s="1">
        <f t="shared" si="1813"/>
        <v>1.2307731247630691</v>
      </c>
      <c r="CG732" s="1">
        <f t="shared" si="1814"/>
        <v>1.2292901191236796</v>
      </c>
      <c r="CH732" s="1">
        <f t="shared" si="1815"/>
        <v>1.2269663841017715</v>
      </c>
      <c r="CI732" s="1">
        <f t="shared" si="1816"/>
        <v>1.2237001192821468</v>
      </c>
      <c r="CJ732" s="1">
        <f t="shared" si="1817"/>
        <v>1.2193584154505757</v>
      </c>
      <c r="CK732" s="1">
        <f t="shared" si="1818"/>
        <v>1.2137794039355561</v>
      </c>
      <c r="CL732" s="1">
        <f t="shared" si="1819"/>
        <v>1.2067753447721912</v>
      </c>
      <c r="CM732" s="1">
        <f t="shared" si="1820"/>
        <v>1.1981368275384878</v>
      </c>
      <c r="CN732" s="1">
        <f t="shared" si="1821"/>
        <v>1.187638225385832</v>
      </c>
      <c r="CO732" s="1">
        <f t="shared" si="1822"/>
        <v>1.1750444821983907</v>
      </c>
      <c r="CP732" s="1">
        <f t="shared" si="1823"/>
        <v>1.160119226935304</v>
      </c>
      <c r="CQ732" s="1">
        <f t="shared" si="1824"/>
        <v>1.1426341027350926</v>
      </c>
      <c r="CR732" s="1">
        <f t="shared" si="1825"/>
        <v>1.1223790787168662</v>
      </c>
      <c r="CS732" s="1">
        <f t="shared" si="1826"/>
        <v>1.0991733894305806</v>
      </c>
      <c r="CT732" s="1">
        <f t="shared" si="1827"/>
        <v>1.0728766321847931</v>
      </c>
      <c r="CU732" s="1">
        <f t="shared" si="1828"/>
        <v>1.0433994584078403</v>
      </c>
      <c r="CV732" s="1">
        <f t="shared" si="1829"/>
        <v>1.0107132337454761</v>
      </c>
      <c r="CW732" s="1">
        <f t="shared" si="1830"/>
        <v>0.97485802295019175</v>
      </c>
      <c r="CX732" s="1">
        <f t="shared" si="1831"/>
        <v>0.935948286839831</v>
      </c>
      <c r="CY732" s="1">
        <f t="shared" si="1832"/>
        <v>0.89417576250386155</v>
      </c>
      <c r="CZ732" s="1">
        <f t="shared" si="1833"/>
        <v>0.84980913230723532</v>
      </c>
      <c r="DA732" s="1">
        <f t="shared" si="1834"/>
        <v>0.80319026462292931</v>
      </c>
      <c r="DB732" s="1">
        <f t="shared" si="1835"/>
        <v>0.75472701726832048</v>
      </c>
      <c r="DC732" s="1">
        <f t="shared" si="1836"/>
        <v>0.70488281707630285</v>
      </c>
      <c r="DD732" s="1">
        <f t="shared" si="1837"/>
        <v>0.65416344725759967</v>
      </c>
      <c r="DE732" s="1">
        <f t="shared" si="1838"/>
        <v>0.60310166905960916</v>
      </c>
      <c r="DF732" s="1">
        <f t="shared" si="1839"/>
        <v>0.55224045808437405</v>
      </c>
      <c r="DG732" s="1">
        <f t="shared" si="1840"/>
        <v>0.50211573434153767</v>
      </c>
      <c r="DH732" s="1">
        <f t="shared" si="1841"/>
        <v>0.45323949956913884</v>
      </c>
      <c r="DI732" s="1">
        <f t="shared" si="1842"/>
        <v>0.40608426249939605</v>
      </c>
      <c r="DJ732" s="1">
        <f t="shared" si="1843"/>
        <v>0.36106953589895036</v>
      </c>
      <c r="DK732" s="1">
        <f t="shared" si="1844"/>
        <v>0.31855103765779857</v>
      </c>
      <c r="DL732" s="1">
        <f t="shared" si="1845"/>
        <v>0.27881303609860131</v>
      </c>
      <c r="DM732" s="1">
        <f t="shared" si="1846"/>
        <v>0.24206406445154055</v>
      </c>
      <c r="DN732" s="1">
        <f t="shared" si="1847"/>
        <v>0.20843600985390554</v>
      </c>
      <c r="DO732" s="1">
        <f t="shared" si="1848"/>
        <v>0.17798637641128581</v>
      </c>
      <c r="DP732" s="1">
        <f t="shared" si="1849"/>
        <v>0.1507033454824114</v>
      </c>
      <c r="DQ732" s="1">
        <f t="shared" si="1850"/>
        <v>0.12651312125906441</v>
      </c>
      <c r="DR732" s="1">
        <f t="shared" si="1851"/>
        <v>0.10528896302041736</v>
      </c>
      <c r="DS732" s="1">
        <f t="shared" si="1852"/>
        <v>8.6861269257306389E-2</v>
      </c>
      <c r="DT732" s="1">
        <f t="shared" si="1853"/>
        <v>7.1028090581874814E-2</v>
      </c>
      <c r="DU732" s="1">
        <f t="shared" si="1854"/>
        <v>5.7565501414155895E-2</v>
      </c>
      <c r="DV732" s="1">
        <f t="shared" si="1855"/>
        <v>4.6237345486612465E-2</v>
      </c>
      <c r="DW732" s="1">
        <f t="shared" si="1856"/>
        <v>3.6803976286878197E-2</v>
      </c>
      <c r="DX732" s="1">
        <f t="shared" si="1857"/>
        <v>2.9029729435596553E-2</v>
      </c>
      <c r="DY732" s="1">
        <f t="shared" si="1858"/>
        <v>2.2688979271384347E-2</v>
      </c>
      <c r="DZ732" s="1">
        <f t="shared" si="1859"/>
        <v>1.7570737888551173E-2</v>
      </c>
      <c r="EA732" s="1">
        <f t="shared" si="1860"/>
        <v>1.3481845093960184E-2</v>
      </c>
      <c r="EB732" s="1">
        <f t="shared" si="1861"/>
        <v>1.0248868238002948E-2</v>
      </c>
      <c r="EC732" s="1">
        <f t="shared" si="1862"/>
        <v>7.7188800518026819E-3</v>
      </c>
      <c r="ED732" s="1">
        <f t="shared" si="1863"/>
        <v>5.7593110036044193E-3</v>
      </c>
      <c r="EE732" s="1">
        <f t="shared" si="1864"/>
        <v>4.2570824206314001E-3</v>
      </c>
      <c r="EF732" s="1">
        <f t="shared" si="1865"/>
        <v>3.1172209568352404E-3</v>
      </c>
      <c r="EG732" s="1">
        <f t="shared" si="1866"/>
        <v>2.26113773668078E-3</v>
      </c>
      <c r="EH732" s="1">
        <f t="shared" si="1867"/>
        <v>1.6247305775645589E-3</v>
      </c>
      <c r="EI732" s="1">
        <f t="shared" si="1868"/>
        <v>1.1564387121909532E-3</v>
      </c>
      <c r="EJ732" s="1">
        <f t="shared" si="1869"/>
        <v>8.1534947714637226E-4</v>
      </c>
      <c r="EK732" s="1">
        <f t="shared" si="1870"/>
        <v>5.6942789798011622E-4</v>
      </c>
      <c r="EL732" s="1">
        <f t="shared" si="1871"/>
        <v>3.9391465025733678E-4</v>
      </c>
      <c r="EM732" s="1">
        <f t="shared" si="1872"/>
        <v>2.6991649054265688E-4</v>
      </c>
      <c r="EN732" s="1">
        <f t="shared" si="1873"/>
        <v>1.8319632274658683E-4</v>
      </c>
      <c r="EO732" s="1">
        <f t="shared" si="1874"/>
        <v>1.2315752437308522E-4</v>
      </c>
      <c r="EP732" s="1">
        <f t="shared" si="1875"/>
        <v>8.2008609916666209E-5</v>
      </c>
      <c r="EQ732" s="1">
        <f t="shared" si="1876"/>
        <v>5.4089164572972874E-5</v>
      </c>
      <c r="ER732" s="1">
        <f t="shared" si="1877"/>
        <v>3.5335563091114521E-5</v>
      </c>
      <c r="ES732" s="1">
        <f t="shared" si="1878"/>
        <v>2.2864616176083579E-5</v>
      </c>
      <c r="ET732" s="1">
        <f t="shared" si="1879"/>
        <v>1.4654337006141644E-5</v>
      </c>
      <c r="EU732" s="1">
        <f t="shared" si="1880"/>
        <v>9.3029614362631443E-6</v>
      </c>
      <c r="EV732" s="1">
        <f t="shared" si="1881"/>
        <v>5.8497626206395105E-6</v>
      </c>
      <c r="EW732" s="1">
        <f t="shared" si="1882"/>
        <v>3.6437571313978782E-6</v>
      </c>
      <c r="EX732" s="1">
        <f t="shared" si="1883"/>
        <v>2.2488869201899812E-6</v>
      </c>
      <c r="EY732" s="1">
        <f t="shared" si="1884"/>
        <v>1.3765460250882931E-6</v>
      </c>
      <c r="EZ732" s="1">
        <f t="shared" si="1885"/>
        <v>8.3833848211350477E-7</v>
      </c>
      <c r="FA732" s="1">
        <f t="shared" si="1886"/>
        <v>5.1369642396915476E-7</v>
      </c>
      <c r="FB732" s="1">
        <f t="shared" si="1887"/>
        <v>3.2849515721866168E-7</v>
      </c>
      <c r="FC732" s="1">
        <f t="shared" si="1888"/>
        <v>2.4216444426825313E-7</v>
      </c>
      <c r="FD732" s="75">
        <f t="shared" si="1739"/>
        <v>2.4216444426825313E-7</v>
      </c>
    </row>
    <row r="733" spans="7:160" x14ac:dyDescent="0.35">
      <c r="G733" t="str">
        <f t="shared" si="1735"/>
        <v>Refd, t=3.59</v>
      </c>
      <c r="H733" s="76">
        <f t="shared" si="1736"/>
        <v>3.5899999999999457</v>
      </c>
      <c r="I733" s="1">
        <f t="shared" si="1737"/>
        <v>0</v>
      </c>
      <c r="J733" s="22">
        <f t="shared" si="1738"/>
        <v>4.4760413386967172E-7</v>
      </c>
      <c r="K733" s="1">
        <f t="shared" si="1740"/>
        <v>8.8179511133574916E-7</v>
      </c>
      <c r="L733" s="1">
        <f t="shared" si="1741"/>
        <v>1.6310985552151556E-6</v>
      </c>
      <c r="M733" s="1">
        <f t="shared" si="1742"/>
        <v>2.8938539680244295E-6</v>
      </c>
      <c r="N733" s="1">
        <f t="shared" si="1743"/>
        <v>4.9801263047622556E-6</v>
      </c>
      <c r="O733" s="1">
        <f t="shared" si="1744"/>
        <v>8.3679802162135611E-6</v>
      </c>
      <c r="P733" s="1">
        <f t="shared" si="1745"/>
        <v>1.3784601335736816E-5</v>
      </c>
      <c r="Q733" s="1">
        <f t="shared" si="1746"/>
        <v>2.2321461048791059E-5</v>
      </c>
      <c r="R733" s="1">
        <f t="shared" si="1747"/>
        <v>3.5595280958378857E-5</v>
      </c>
      <c r="S733" s="1">
        <f t="shared" si="1748"/>
        <v>5.5969447661506835E-5</v>
      </c>
      <c r="T733" s="1">
        <f t="shared" si="1749"/>
        <v>8.6853626319434714E-5</v>
      </c>
      <c r="U733" s="1">
        <f t="shared" si="1750"/>
        <v>1.3310239321248264E-4</v>
      </c>
      <c r="V733" s="1">
        <f t="shared" si="1751"/>
        <v>2.0153640259561086E-4</v>
      </c>
      <c r="W733" s="1">
        <f t="shared" si="1752"/>
        <v>3.0161143432652003E-4</v>
      </c>
      <c r="X733" s="1">
        <f t="shared" si="1753"/>
        <v>4.4626100744840608E-4</v>
      </c>
      <c r="Y733" s="1">
        <f t="shared" si="1754"/>
        <v>6.5293633632141409E-4</v>
      </c>
      <c r="Z733" s="1">
        <f t="shared" si="1755"/>
        <v>9.448624092102838E-4</v>
      </c>
      <c r="AA733" s="1">
        <f t="shared" si="1756"/>
        <v>1.3525200296068106E-3</v>
      </c>
      <c r="AB733" s="1">
        <f t="shared" si="1757"/>
        <v>1.915350015491091E-3</v>
      </c>
      <c r="AC733" s="1">
        <f t="shared" si="1758"/>
        <v>2.683656870388938E-3</v>
      </c>
      <c r="AD733" s="1">
        <f t="shared" si="1759"/>
        <v>3.7206649878303152E-3</v>
      </c>
      <c r="AE733" s="1">
        <f t="shared" si="1760"/>
        <v>5.1046512636611753E-3</v>
      </c>
      <c r="AF733" s="1">
        <f t="shared" si="1761"/>
        <v>6.9310450366414722E-3</v>
      </c>
      <c r="AG733" s="1">
        <f t="shared" si="1762"/>
        <v>9.3143515756074907E-3</v>
      </c>
      <c r="AH733" s="1">
        <f t="shared" si="1763"/>
        <v>1.2389721793055289E-2</v>
      </c>
      <c r="AI733" s="1">
        <f t="shared" si="1764"/>
        <v>1.6313962228652074E-2</v>
      </c>
      <c r="AJ733" s="1">
        <f t="shared" si="1765"/>
        <v>2.1265759974735277E-2</v>
      </c>
      <c r="AK733" s="1">
        <f t="shared" si="1766"/>
        <v>2.7444891746557121E-2</v>
      </c>
      <c r="AL733" s="1">
        <f t="shared" si="1767"/>
        <v>3.5070199153387223E-2</v>
      </c>
      <c r="AM733" s="1">
        <f t="shared" si="1768"/>
        <v>4.437614700581001E-2</v>
      </c>
      <c r="AN733" s="1">
        <f t="shared" si="1769"/>
        <v>5.5607840333370247E-2</v>
      </c>
      <c r="AO733" s="1">
        <f t="shared" si="1770"/>
        <v>6.9014458726823685E-2</v>
      </c>
      <c r="AP733" s="1">
        <f t="shared" si="1771"/>
        <v>8.4841171114480973E-2</v>
      </c>
      <c r="AQ733" s="1">
        <f t="shared" si="1772"/>
        <v>0.10331971472978636</v>
      </c>
      <c r="AR733" s="1">
        <f t="shared" si="1773"/>
        <v>0.12465795061437424</v>
      </c>
      <c r="AS733" s="1">
        <f t="shared" si="1774"/>
        <v>0.14902883392344848</v>
      </c>
      <c r="AT733" s="1">
        <f t="shared" si="1775"/>
        <v>0.17655934836844572</v>
      </c>
      <c r="AU733" s="1">
        <f t="shared" si="1776"/>
        <v>0.20732003771674523</v>
      </c>
      <c r="AV733" s="1">
        <f t="shared" si="1777"/>
        <v>0.24131581168919286</v>
      </c>
      <c r="AW733" s="1">
        <f t="shared" si="1778"/>
        <v>0.27847869959414823</v>
      </c>
      <c r="AX733" s="1">
        <f t="shared" si="1779"/>
        <v>0.31866316714264747</v>
      </c>
      <c r="AY733" s="1">
        <f t="shared" si="1780"/>
        <v>0.36164449949023225</v>
      </c>
      <c r="AZ733" s="1">
        <f t="shared" si="1781"/>
        <v>0.40712059147380697</v>
      </c>
      <c r="BA733" s="1">
        <f t="shared" si="1782"/>
        <v>0.45471728449578469</v>
      </c>
      <c r="BB733" s="1">
        <f t="shared" si="1783"/>
        <v>0.50399716351418367</v>
      </c>
      <c r="BC733" s="1">
        <f t="shared" si="1784"/>
        <v>0.55447149549456454</v>
      </c>
      <c r="BD733" s="1">
        <f t="shared" si="1785"/>
        <v>0.60561477243343897</v>
      </c>
      <c r="BE733" s="1">
        <f t="shared" si="1786"/>
        <v>0.65688113714025254</v>
      </c>
      <c r="BF733" s="1">
        <f t="shared" si="1787"/>
        <v>0.70772183521263432</v>
      </c>
      <c r="BG733" s="1">
        <f t="shared" si="1788"/>
        <v>0.75760276440654717</v>
      </c>
      <c r="BH733" s="1">
        <f t="shared" si="1789"/>
        <v>0.80602118935785949</v>
      </c>
      <c r="BI733" s="1">
        <f t="shared" si="1790"/>
        <v>0.85252075523409832</v>
      </c>
      <c r="BJ733" s="1">
        <f t="shared" si="1791"/>
        <v>0.89670406173223494</v>
      </c>
      <c r="BK733" s="1">
        <f t="shared" si="1792"/>
        <v>0.93824223651498828</v>
      </c>
      <c r="BL733" s="1">
        <f t="shared" si="1793"/>
        <v>0.97688115804098419</v>
      </c>
      <c r="BM733" s="1">
        <f t="shared" si="1794"/>
        <v>1.0124442027443556</v>
      </c>
      <c r="BN733" s="1">
        <f t="shared" si="1795"/>
        <v>1.0448316112829974</v>
      </c>
      <c r="BO733" s="1">
        <f t="shared" si="1796"/>
        <v>1.0740167653980257</v>
      </c>
      <c r="BP733" s="1">
        <f t="shared" si="1797"/>
        <v>1.1000398264596032</v>
      </c>
      <c r="BQ733" s="1">
        <f t="shared" si="1798"/>
        <v>1.1229992992087834</v>
      </c>
      <c r="BR733" s="1">
        <f t="shared" si="1799"/>
        <v>1.1430421448714527</v>
      </c>
      <c r="BS733" s="1">
        <f t="shared" si="1800"/>
        <v>1.1603530771698845</v>
      </c>
      <c r="BT733" s="1">
        <f t="shared" si="1801"/>
        <v>1.1751436377982016</v>
      </c>
      <c r="BU733" s="1">
        <f t="shared" si="1802"/>
        <v>1.187641573243128</v>
      </c>
      <c r="BV733" s="1">
        <f t="shared" si="1803"/>
        <v>1.1980809333408498</v>
      </c>
      <c r="BW733" s="1">
        <f t="shared" si="1804"/>
        <v>1.2066931956055422</v>
      </c>
      <c r="BX733" s="1">
        <f t="shared" si="1805"/>
        <v>1.2136995998718285</v>
      </c>
      <c r="BY733" s="1">
        <f t="shared" si="1806"/>
        <v>1.219304765644575</v>
      </c>
      <c r="BZ733" s="1">
        <f t="shared" si="1807"/>
        <v>1.223691568235785</v>
      </c>
      <c r="CA733" s="1">
        <f t="shared" si="1808"/>
        <v>1.2270171753508308</v>
      </c>
      <c r="CB733" s="1">
        <f t="shared" si="1809"/>
        <v>1.2294100967494823</v>
      </c>
      <c r="CC733" s="1">
        <f t="shared" si="1810"/>
        <v>1.23096807695282</v>
      </c>
      <c r="CD733" s="1">
        <f t="shared" si="1811"/>
        <v>1.2317566634788948</v>
      </c>
      <c r="CE733" s="1">
        <f t="shared" si="1812"/>
        <v>1.231808307696368</v>
      </c>
      <c r="CF733" s="1">
        <f t="shared" si="1813"/>
        <v>1.2311218975591545</v>
      </c>
      <c r="CG733" s="1">
        <f t="shared" si="1814"/>
        <v>1.2296626756359614</v>
      </c>
      <c r="CH733" s="1">
        <f t="shared" si="1815"/>
        <v>1.2273625556905141</v>
      </c>
      <c r="CI733" s="1">
        <f t="shared" si="1816"/>
        <v>1.2241209099630157</v>
      </c>
      <c r="CJ733" s="1">
        <f t="shared" si="1817"/>
        <v>1.2198059505996504</v>
      </c>
      <c r="CK733" s="1">
        <f t="shared" si="1818"/>
        <v>1.2142568660688073</v>
      </c>
      <c r="CL733" s="1">
        <f t="shared" si="1819"/>
        <v>1.2072868913275581</v>
      </c>
      <c r="CM733" s="1">
        <f t="shared" si="1820"/>
        <v>1.1986874845839566</v>
      </c>
      <c r="CN733" s="1">
        <f t="shared" si="1821"/>
        <v>1.1882337510217065</v>
      </c>
      <c r="CO733" s="1">
        <f t="shared" si="1822"/>
        <v>1.175691194211516</v>
      </c>
      <c r="CP733" s="1">
        <f t="shared" si="1823"/>
        <v>1.1608237910224459</v>
      </c>
      <c r="CQ733" s="1">
        <f t="shared" si="1824"/>
        <v>1.1434032802836374</v>
      </c>
      <c r="CR733" s="1">
        <f t="shared" si="1825"/>
        <v>1.1232194365631507</v>
      </c>
      <c r="CS733" s="1">
        <f t="shared" si="1826"/>
        <v>1.1000909779657815</v>
      </c>
      <c r="CT733" s="1">
        <f t="shared" si="1827"/>
        <v>1.0738766423170709</v>
      </c>
      <c r="CU733" s="1">
        <f t="shared" si="1828"/>
        <v>1.0444858718248451</v>
      </c>
      <c r="CV733" s="1">
        <f t="shared" si="1829"/>
        <v>1.0118884842283979</v>
      </c>
      <c r="CW733" s="1">
        <f t="shared" si="1830"/>
        <v>0.9761226887533615</v>
      </c>
      <c r="CX733" s="1">
        <f t="shared" si="1831"/>
        <v>0.93730083500841443</v>
      </c>
      <c r="CY733" s="1">
        <f t="shared" si="1832"/>
        <v>0.89561236519947884</v>
      </c>
      <c r="CZ733" s="1">
        <f t="shared" si="1833"/>
        <v>0.85132357263406722</v>
      </c>
      <c r="DA733" s="1">
        <f t="shared" si="1834"/>
        <v>0.80477394515345158</v>
      </c>
      <c r="DB733" s="1">
        <f t="shared" si="1835"/>
        <v>0.75636907869820691</v>
      </c>
      <c r="DC733" s="1">
        <f t="shared" si="1836"/>
        <v>0.70657036760248382</v>
      </c>
      <c r="DD733" s="1">
        <f t="shared" si="1837"/>
        <v>0.65588189591935964</v>
      </c>
      <c r="DE733" s="1">
        <f t="shared" si="1838"/>
        <v>0.60483514904247548</v>
      </c>
      <c r="DF733" s="1">
        <f t="shared" si="1839"/>
        <v>0.55397231951260095</v>
      </c>
      <c r="DG733" s="1">
        <f t="shared" si="1840"/>
        <v>0.50382908097821044</v>
      </c>
      <c r="DH733" s="1">
        <f t="shared" si="1841"/>
        <v>0.45491774058574108</v>
      </c>
      <c r="DI733" s="1">
        <f t="shared" si="1842"/>
        <v>0.40771164937810084</v>
      </c>
      <c r="DJ733" s="1">
        <f t="shared" si="1843"/>
        <v>0.3626316556914464</v>
      </c>
      <c r="DK733" s="1">
        <f t="shared" si="1844"/>
        <v>0.32003523712557341</v>
      </c>
      <c r="DL733" s="1">
        <f t="shared" si="1845"/>
        <v>0.280208756378863</v>
      </c>
      <c r="DM733" s="1">
        <f t="shared" si="1846"/>
        <v>0.24336307234275392</v>
      </c>
      <c r="DN733" s="1">
        <f t="shared" si="1847"/>
        <v>0.20963251899920204</v>
      </c>
      <c r="DO733" s="1">
        <f t="shared" si="1848"/>
        <v>0.17907705893934039</v>
      </c>
      <c r="DP733" s="1">
        <f t="shared" si="1849"/>
        <v>0.1516872414334198</v>
      </c>
      <c r="DQ733" s="1">
        <f t="shared" si="1850"/>
        <v>0.12739145885634998</v>
      </c>
      <c r="DR733" s="1">
        <f t="shared" si="1851"/>
        <v>0.10606490715972511</v>
      </c>
      <c r="DS733" s="1">
        <f t="shared" si="1852"/>
        <v>8.7539618253619583E-2</v>
      </c>
      <c r="DT733" s="1">
        <f t="shared" si="1853"/>
        <v>7.1614942186467856E-2</v>
      </c>
      <c r="DU733" s="1">
        <f t="shared" si="1854"/>
        <v>5.806790850036965E-2</v>
      </c>
      <c r="DV733" s="1">
        <f t="shared" si="1855"/>
        <v>4.6662979839706915E-2</v>
      </c>
      <c r="DW733" s="1">
        <f t="shared" si="1856"/>
        <v>3.7160815950447922E-2</v>
      </c>
      <c r="DX733" s="1">
        <f t="shared" si="1857"/>
        <v>2.9325781440158728E-2</v>
      </c>
      <c r="DY733" s="1">
        <f t="shared" si="1858"/>
        <v>2.2932045678765261E-2</v>
      </c>
      <c r="DZ733" s="1">
        <f t="shared" si="1859"/>
        <v>1.7768229273187011E-2</v>
      </c>
      <c r="EA733" s="1">
        <f t="shared" si="1860"/>
        <v>1.3640642131409676E-2</v>
      </c>
      <c r="EB733" s="1">
        <f t="shared" si="1861"/>
        <v>1.037522918482022E-2</v>
      </c>
      <c r="EC733" s="1">
        <f t="shared" si="1862"/>
        <v>7.8183896975584574E-3</v>
      </c>
      <c r="ED733" s="1">
        <f t="shared" si="1863"/>
        <v>5.8368651928314263E-3</v>
      </c>
      <c r="EE733" s="1">
        <f t="shared" si="1864"/>
        <v>4.3169014486983221E-3</v>
      </c>
      <c r="EF733" s="1">
        <f t="shared" si="1865"/>
        <v>3.1628849561224554E-3</v>
      </c>
      <c r="EG733" s="1">
        <f t="shared" si="1866"/>
        <v>2.2956374714639895E-3</v>
      </c>
      <c r="EH733" s="1">
        <f t="shared" si="1867"/>
        <v>1.6505277259219217E-3</v>
      </c>
      <c r="EI733" s="1">
        <f t="shared" si="1868"/>
        <v>1.1755305995651295E-3</v>
      </c>
      <c r="EJ733" s="1">
        <f t="shared" si="1869"/>
        <v>8.2933421977212111E-4</v>
      </c>
      <c r="EK733" s="1">
        <f t="shared" si="1870"/>
        <v>5.7956691633613143E-4</v>
      </c>
      <c r="EL733" s="1">
        <f t="shared" si="1871"/>
        <v>4.0119044832496683E-4</v>
      </c>
      <c r="EM733" s="1">
        <f t="shared" si="1872"/>
        <v>2.7508441600962208E-4</v>
      </c>
      <c r="EN733" s="1">
        <f t="shared" si="1873"/>
        <v>1.8682969914253901E-4</v>
      </c>
      <c r="EO733" s="1">
        <f t="shared" si="1874"/>
        <v>1.2568607020668702E-4</v>
      </c>
      <c r="EP733" s="1">
        <f t="shared" si="1875"/>
        <v>8.375043836593878E-5</v>
      </c>
      <c r="EQ733" s="1">
        <f t="shared" si="1876"/>
        <v>5.5276906083570746E-5</v>
      </c>
      <c r="ER733" s="1">
        <f t="shared" si="1877"/>
        <v>3.6137293783441859E-5</v>
      </c>
      <c r="ES733" s="1">
        <f t="shared" si="1878"/>
        <v>2.3400330657345532E-5</v>
      </c>
      <c r="ET733" s="1">
        <f t="shared" si="1879"/>
        <v>1.5008697781571464E-5</v>
      </c>
      <c r="EU733" s="1">
        <f t="shared" si="1880"/>
        <v>9.5350089685237634E-6</v>
      </c>
      <c r="EV733" s="1">
        <f t="shared" si="1881"/>
        <v>6.0001971921652042E-6</v>
      </c>
      <c r="EW733" s="1">
        <f t="shared" si="1882"/>
        <v>3.7403193374871585E-6</v>
      </c>
      <c r="EX733" s="1">
        <f t="shared" si="1883"/>
        <v>2.3102776537132698E-6</v>
      </c>
      <c r="EY733" s="1">
        <f t="shared" si="1884"/>
        <v>1.4152459505486561E-6</v>
      </c>
      <c r="EZ733" s="1">
        <f t="shared" si="1885"/>
        <v>8.6261560790491725E-7</v>
      </c>
      <c r="FA733" s="1">
        <f t="shared" si="1886"/>
        <v>5.2903127045075543E-7</v>
      </c>
      <c r="FB733" s="1">
        <f t="shared" si="1887"/>
        <v>3.3860834990455848E-7</v>
      </c>
      <c r="FC733" s="1">
        <f t="shared" si="1888"/>
        <v>2.4980398059163691E-7</v>
      </c>
      <c r="FD733" s="75">
        <f t="shared" si="1739"/>
        <v>2.4980398059163691E-7</v>
      </c>
    </row>
    <row r="734" spans="7:160" x14ac:dyDescent="0.35">
      <c r="G734" t="str">
        <f t="shared" si="1735"/>
        <v>Refd, t=3.59</v>
      </c>
      <c r="H734" s="76">
        <f t="shared" si="1736"/>
        <v>3.5949999999999456</v>
      </c>
      <c r="I734" s="1">
        <f t="shared" si="1737"/>
        <v>0</v>
      </c>
      <c r="J734" s="22">
        <f t="shared" si="1738"/>
        <v>4.4265684459757614E-7</v>
      </c>
      <c r="K734" s="1">
        <f t="shared" si="1740"/>
        <v>8.7205373422163546E-7</v>
      </c>
      <c r="L734" s="1">
        <f t="shared" si="1741"/>
        <v>1.6130953075643773E-6</v>
      </c>
      <c r="M734" s="1">
        <f t="shared" si="1742"/>
        <v>2.8619526489805148E-6</v>
      </c>
      <c r="N734" s="1">
        <f t="shared" si="1743"/>
        <v>4.9253157350207202E-6</v>
      </c>
      <c r="O734" s="1">
        <f t="shared" si="1744"/>
        <v>8.2760735854361047E-6</v>
      </c>
      <c r="P734" s="1">
        <f t="shared" si="1745"/>
        <v>1.3633590040348969E-5</v>
      </c>
      <c r="Q734" s="1">
        <f t="shared" si="1746"/>
        <v>2.2077686200739333E-5</v>
      </c>
      <c r="R734" s="1">
        <f t="shared" si="1747"/>
        <v>3.5207981396708837E-5</v>
      </c>
      <c r="S734" s="1">
        <f t="shared" si="1748"/>
        <v>5.5363120484393721E-5</v>
      </c>
      <c r="T734" s="1">
        <f t="shared" si="1749"/>
        <v>8.5917497832971296E-5</v>
      </c>
      <c r="U734" s="1">
        <f t="shared" si="1750"/>
        <v>1.3167615172363068E-4</v>
      </c>
      <c r="V734" s="1">
        <f t="shared" si="1751"/>
        <v>1.9939120159955578E-4</v>
      </c>
      <c r="W734" s="1">
        <f t="shared" si="1752"/>
        <v>2.9842505333794355E-4</v>
      </c>
      <c r="X734" s="1">
        <f t="shared" si="1753"/>
        <v>4.4158598274440379E-4</v>
      </c>
      <c r="Y734" s="1">
        <f t="shared" si="1754"/>
        <v>6.4615987675562068E-4</v>
      </c>
      <c r="Z734" s="1">
        <f t="shared" si="1755"/>
        <v>9.3515703044204205E-4</v>
      </c>
      <c r="AA734" s="1">
        <f t="shared" si="1756"/>
        <v>1.3387841145601873E-3</v>
      </c>
      <c r="AB734" s="1">
        <f t="shared" si="1757"/>
        <v>1.8961379802917061E-3</v>
      </c>
      <c r="AC734" s="1">
        <f t="shared" si="1758"/>
        <v>2.6570993181721432E-3</v>
      </c>
      <c r="AD734" s="1">
        <f t="shared" si="1759"/>
        <v>3.6843801893208469E-3</v>
      </c>
      <c r="AE734" s="1">
        <f t="shared" si="1760"/>
        <v>5.0556505135675956E-3</v>
      </c>
      <c r="AF734" s="1">
        <f t="shared" si="1761"/>
        <v>6.8656358690832014E-3</v>
      </c>
      <c r="AG734" s="1">
        <f t="shared" si="1762"/>
        <v>9.2280444130085452E-3</v>
      </c>
      <c r="AH734" s="1">
        <f t="shared" si="1763"/>
        <v>1.2277147241870087E-2</v>
      </c>
      <c r="AI734" s="1">
        <f t="shared" si="1764"/>
        <v>1.6168807769552394E-2</v>
      </c>
      <c r="AJ734" s="1">
        <f t="shared" si="1765"/>
        <v>2.1080736034135239E-2</v>
      </c>
      <c r="AK734" s="1">
        <f t="shared" si="1766"/>
        <v>2.7211737864306758E-2</v>
      </c>
      <c r="AL734" s="1">
        <f t="shared" si="1767"/>
        <v>3.4779740955269783E-2</v>
      </c>
      <c r="AM734" s="1">
        <f t="shared" si="1768"/>
        <v>4.4018413745655315E-2</v>
      </c>
      <c r="AN734" s="1">
        <f t="shared" si="1769"/>
        <v>5.5172250734614882E-2</v>
      </c>
      <c r="AO734" s="1">
        <f t="shared" si="1770"/>
        <v>6.8490079655535024E-2</v>
      </c>
      <c r="AP734" s="1">
        <f t="shared" si="1771"/>
        <v>8.4217049294294799E-2</v>
      </c>
      <c r="AQ734" s="1">
        <f t="shared" si="1772"/>
        <v>0.10258527643465826</v>
      </c>
      <c r="AR734" s="1">
        <f t="shared" si="1773"/>
        <v>0.12380345835809163</v>
      </c>
      <c r="AS734" s="1">
        <f t="shared" si="1774"/>
        <v>0.14804588304725283</v>
      </c>
      <c r="AT734" s="1">
        <f t="shared" si="1775"/>
        <v>0.17544138065530757</v>
      </c>
      <c r="AU734" s="1">
        <f t="shared" si="1776"/>
        <v>0.2060628443358957</v>
      </c>
      <c r="AV734" s="1">
        <f t="shared" si="1777"/>
        <v>0.2399179944968651</v>
      </c>
      <c r="AW734" s="1">
        <f t="shared" si="1778"/>
        <v>0.27694205861144133</v>
      </c>
      <c r="AX734" s="1">
        <f t="shared" si="1779"/>
        <v>0.31699298327906328</v>
      </c>
      <c r="AY734" s="1">
        <f t="shared" si="1780"/>
        <v>0.35984968545445789</v>
      </c>
      <c r="AZ734" s="1">
        <f t="shared" si="1781"/>
        <v>0.40521369023364306</v>
      </c>
      <c r="BA734" s="1">
        <f t="shared" si="1782"/>
        <v>0.45271430327114903</v>
      </c>
      <c r="BB734" s="1">
        <f t="shared" si="1783"/>
        <v>0.50191724151262207</v>
      </c>
      <c r="BC734" s="1">
        <f t="shared" si="1784"/>
        <v>0.55233641462406047</v>
      </c>
      <c r="BD734" s="1">
        <f t="shared" si="1785"/>
        <v>0.60344833111929486</v>
      </c>
      <c r="BE734" s="1">
        <f t="shared" si="1786"/>
        <v>0.6547084171645684</v>
      </c>
      <c r="BF734" s="1">
        <f t="shared" si="1787"/>
        <v>0.70556839929062809</v>
      </c>
      <c r="BG734" s="1">
        <f t="shared" si="1788"/>
        <v>0.75549382728881442</v>
      </c>
      <c r="BH734" s="1">
        <f t="shared" si="1789"/>
        <v>0.80398080712992259</v>
      </c>
      <c r="BI734" s="1">
        <f t="shared" si="1790"/>
        <v>0.85057107600882786</v>
      </c>
      <c r="BJ734" s="1">
        <f t="shared" si="1791"/>
        <v>0.89486467625530552</v>
      </c>
      <c r="BK734" s="1">
        <f t="shared" si="1792"/>
        <v>0.93652965979002301</v>
      </c>
      <c r="BL734" s="1">
        <f t="shared" si="1793"/>
        <v>0.97530846363886892</v>
      </c>
      <c r="BM734" s="1">
        <f t="shared" si="1794"/>
        <v>1.0110208208652678</v>
      </c>
      <c r="BN734" s="1">
        <f t="shared" si="1795"/>
        <v>1.0435632908322914</v>
      </c>
      <c r="BO734" s="1">
        <f t="shared" si="1796"/>
        <v>1.07290569022699</v>
      </c>
      <c r="BP734" s="1">
        <f t="shared" si="1797"/>
        <v>1.0990848672932927</v>
      </c>
      <c r="BQ734" s="1">
        <f t="shared" si="1798"/>
        <v>1.1221963762240639</v>
      </c>
      <c r="BR734" s="1">
        <f t="shared" si="1799"/>
        <v>1.1423846717484369</v>
      </c>
      <c r="BS734" s="1">
        <f t="shared" si="1800"/>
        <v>1.1598324558159978</v>
      </c>
      <c r="BT734" s="1">
        <f t="shared" si="1801"/>
        <v>1.1747497736964703</v>
      </c>
      <c r="BU734" s="1">
        <f t="shared" si="1802"/>
        <v>1.1873633841679379</v>
      </c>
      <c r="BV734" s="1">
        <f t="shared" si="1803"/>
        <v>1.1979068285373562</v>
      </c>
      <c r="BW734" s="1">
        <f t="shared" si="1804"/>
        <v>1.2066115078877391</v>
      </c>
      <c r="BX734" s="1">
        <f t="shared" si="1805"/>
        <v>1.2136989588893883</v>
      </c>
      <c r="BY734" s="1">
        <f t="shared" si="1806"/>
        <v>1.219374406271273</v>
      </c>
      <c r="BZ734" s="1">
        <f t="shared" si="1807"/>
        <v>1.2238215731970459</v>
      </c>
      <c r="CA734" s="1">
        <f t="shared" si="1808"/>
        <v>1.2271986554990399</v>
      </c>
      <c r="CB734" s="1">
        <f t="shared" si="1809"/>
        <v>1.2296353155986739</v>
      </c>
      <c r="CC734" s="1">
        <f t="shared" si="1810"/>
        <v>1.2312305281034894</v>
      </c>
      <c r="CD734" s="1">
        <f t="shared" si="1811"/>
        <v>1.2320511104096066</v>
      </c>
      <c r="CE734" s="1">
        <f t="shared" si="1812"/>
        <v>1.2321307951695524</v>
      </c>
      <c r="CF734" s="1">
        <f t="shared" si="1813"/>
        <v>1.2314697427481973</v>
      </c>
      <c r="CG734" s="1">
        <f t="shared" si="1814"/>
        <v>1.2300344452389174</v>
      </c>
      <c r="CH734" s="1">
        <f t="shared" si="1815"/>
        <v>1.227758032989315</v>
      </c>
      <c r="CI734" s="1">
        <f t="shared" si="1816"/>
        <v>1.2245410532651573</v>
      </c>
      <c r="CJ734" s="1">
        <f t="shared" si="1817"/>
        <v>1.2202528420120164</v>
      </c>
      <c r="CK734" s="1">
        <f t="shared" si="1818"/>
        <v>1.2147336473413726</v>
      </c>
      <c r="CL734" s="1">
        <f t="shared" si="1819"/>
        <v>1.2077976817904839</v>
      </c>
      <c r="CM734" s="1">
        <f t="shared" si="1820"/>
        <v>1.1992372751782652</v>
      </c>
      <c r="CN734" s="1">
        <f t="shared" si="1821"/>
        <v>1.1888282682432485</v>
      </c>
      <c r="CO734" s="1">
        <f t="shared" si="1822"/>
        <v>1.1763367285469777</v>
      </c>
      <c r="CP734" s="1">
        <f t="shared" si="1823"/>
        <v>1.1615269861815076</v>
      </c>
      <c r="CQ734" s="1">
        <f t="shared" si="1824"/>
        <v>1.1441708821670529</v>
      </c>
      <c r="CR734" s="1">
        <f t="shared" si="1825"/>
        <v>1.1240580043048147</v>
      </c>
      <c r="CS734" s="1">
        <f t="shared" si="1826"/>
        <v>1.1010065633071875</v>
      </c>
      <c r="CT734" s="1">
        <f t="shared" si="1827"/>
        <v>1.0748744476898786</v>
      </c>
      <c r="CU734" s="1">
        <f t="shared" si="1828"/>
        <v>1.0455699014420918</v>
      </c>
      <c r="CV734" s="1">
        <f t="shared" si="1829"/>
        <v>1.0130612057947375</v>
      </c>
      <c r="CW734" s="1">
        <f t="shared" si="1830"/>
        <v>0.97738472568507961</v>
      </c>
      <c r="CX734" s="1">
        <f t="shared" si="1831"/>
        <v>0.93865070994489941</v>
      </c>
      <c r="CY734" s="1">
        <f t="shared" si="1832"/>
        <v>0.89704631483074404</v>
      </c>
      <c r="CZ734" s="1">
        <f t="shared" si="1833"/>
        <v>0.85283545134725092</v>
      </c>
      <c r="DA734" s="1">
        <f t="shared" si="1834"/>
        <v>0.80635523076854876</v>
      </c>
      <c r="DB734" s="1">
        <f t="shared" si="1835"/>
        <v>0.75800898785370896</v>
      </c>
      <c r="DC734" s="1">
        <f t="shared" si="1836"/>
        <v>0.70825608156895314</v>
      </c>
      <c r="DD734" s="1">
        <f t="shared" si="1837"/>
        <v>0.65759889030457119</v>
      </c>
      <c r="DE734" s="1">
        <f t="shared" si="1838"/>
        <v>0.60656761363308198</v>
      </c>
      <c r="DF734" s="1">
        <f t="shared" si="1839"/>
        <v>0.55570364802327721</v>
      </c>
      <c r="DG734" s="1">
        <f t="shared" si="1840"/>
        <v>0.5055424053498625</v>
      </c>
      <c r="DH734" s="1">
        <f t="shared" si="1841"/>
        <v>0.45659648117354357</v>
      </c>
      <c r="DI734" s="1">
        <f t="shared" si="1842"/>
        <v>0.40934005121075218</v>
      </c>
      <c r="DJ734" s="1">
        <f t="shared" si="1843"/>
        <v>0.36419528207146784</v>
      </c>
      <c r="DK734" s="1">
        <f t="shared" si="1844"/>
        <v>0.32152139506533634</v>
      </c>
      <c r="DL734" s="1">
        <f t="shared" si="1845"/>
        <v>0.2816068334134571</v>
      </c>
      <c r="DM734" s="1">
        <f t="shared" si="1846"/>
        <v>0.24466477064830608</v>
      </c>
      <c r="DN734" s="1">
        <f t="shared" si="1847"/>
        <v>0.21083197988355515</v>
      </c>
      <c r="DO734" s="1">
        <f t="shared" si="1848"/>
        <v>0.18017087802748452</v>
      </c>
      <c r="DP734" s="1">
        <f t="shared" si="1849"/>
        <v>0.15267438163389169</v>
      </c>
      <c r="DQ734" s="1">
        <f t="shared" si="1850"/>
        <v>0.12827307394424181</v>
      </c>
      <c r="DR734" s="1">
        <f t="shared" si="1851"/>
        <v>0.1068440931577347</v>
      </c>
      <c r="DS734" s="1">
        <f t="shared" si="1852"/>
        <v>8.8221112507702898E-2</v>
      </c>
      <c r="DT734" s="1">
        <f t="shared" si="1853"/>
        <v>7.2204791060372087E-2</v>
      </c>
      <c r="DU734" s="1">
        <f t="shared" si="1854"/>
        <v>5.8573124055576693E-2</v>
      </c>
      <c r="DV734" s="1">
        <f t="shared" si="1855"/>
        <v>4.7091203956916752E-2</v>
      </c>
      <c r="DW734" s="1">
        <f t="shared" si="1856"/>
        <v>3.7520007410448468E-2</v>
      </c>
      <c r="DX734" s="1">
        <f t="shared" si="1857"/>
        <v>2.9623937888479918E-2</v>
      </c>
      <c r="DY734" s="1">
        <f t="shared" si="1858"/>
        <v>2.3176968527301976E-2</v>
      </c>
      <c r="DZ734" s="1">
        <f t="shared" si="1859"/>
        <v>1.7967335787570038E-2</v>
      </c>
      <c r="EA734" s="1">
        <f t="shared" si="1860"/>
        <v>1.3800825498769287E-2</v>
      </c>
      <c r="EB734" s="1">
        <f t="shared" si="1861"/>
        <v>1.0502764457874852E-2</v>
      </c>
      <c r="EC734" s="1">
        <f t="shared" si="1862"/>
        <v>7.9188812885022646E-3</v>
      </c>
      <c r="ED734" s="1">
        <f t="shared" si="1863"/>
        <v>5.9152300847121753E-3</v>
      </c>
      <c r="EE734" s="1">
        <f t="shared" si="1864"/>
        <v>4.3773814744466006E-3</v>
      </c>
      <c r="EF734" s="1">
        <f t="shared" si="1865"/>
        <v>3.2090812852672867E-3</v>
      </c>
      <c r="EG734" s="1">
        <f t="shared" si="1866"/>
        <v>2.3305607270436052E-3</v>
      </c>
      <c r="EH734" s="1">
        <f t="shared" si="1867"/>
        <v>1.6766577984220743E-3</v>
      </c>
      <c r="EI734" s="1">
        <f t="shared" si="1868"/>
        <v>1.194881099853628E-3</v>
      </c>
      <c r="EJ734" s="1">
        <f t="shared" si="1869"/>
        <v>8.4351749972500325E-4</v>
      </c>
      <c r="EK734" s="1">
        <f t="shared" si="1870"/>
        <v>5.8985658480929456E-4</v>
      </c>
      <c r="EL734" s="1">
        <f t="shared" si="1871"/>
        <v>4.0857924591361299E-4</v>
      </c>
      <c r="EM734" s="1">
        <f t="shared" si="1872"/>
        <v>2.8033613389203928E-4</v>
      </c>
      <c r="EN734" s="1">
        <f t="shared" si="1873"/>
        <v>1.9052450716588895E-4</v>
      </c>
      <c r="EO734" s="1">
        <f t="shared" si="1874"/>
        <v>1.2825914824315308E-4</v>
      </c>
      <c r="EP734" s="1">
        <f t="shared" si="1875"/>
        <v>8.5524188407858545E-5</v>
      </c>
      <c r="EQ734" s="1">
        <f t="shared" si="1876"/>
        <v>5.6487276028434528E-5</v>
      </c>
      <c r="ER734" s="1">
        <f t="shared" si="1877"/>
        <v>3.6954888512494474E-5</v>
      </c>
      <c r="ES734" s="1">
        <f t="shared" si="1878"/>
        <v>2.3947045085054264E-5</v>
      </c>
      <c r="ET734" s="1">
        <f t="shared" si="1879"/>
        <v>1.5370602757801482E-5</v>
      </c>
      <c r="EU734" s="1">
        <f t="shared" si="1880"/>
        <v>9.7721746425992431E-6</v>
      </c>
      <c r="EV734" s="1">
        <f t="shared" si="1881"/>
        <v>6.1540667831691122E-6</v>
      </c>
      <c r="EW734" s="1">
        <f t="shared" si="1882"/>
        <v>3.8391626327619354E-6</v>
      </c>
      <c r="EX734" s="1">
        <f t="shared" si="1883"/>
        <v>2.3731678971529342E-6</v>
      </c>
      <c r="EY734" s="1">
        <f t="shared" si="1884"/>
        <v>1.454922950502013E-6</v>
      </c>
      <c r="EZ734" s="1">
        <f t="shared" si="1885"/>
        <v>8.8752637426062974E-7</v>
      </c>
      <c r="FA734" s="1">
        <f t="shared" si="1886"/>
        <v>5.4478018744754879E-7</v>
      </c>
      <c r="FB734" s="1">
        <f t="shared" si="1887"/>
        <v>3.4900406871369604E-7</v>
      </c>
      <c r="FC734" s="1">
        <f t="shared" si="1888"/>
        <v>2.5766262475609198E-7</v>
      </c>
      <c r="FD734" s="75">
        <f t="shared" si="1739"/>
        <v>2.5766262475609198E-7</v>
      </c>
    </row>
    <row r="735" spans="7:160" x14ac:dyDescent="0.35">
      <c r="G735" t="str">
        <f t="shared" si="1735"/>
        <v>Refd, t=3.6</v>
      </c>
      <c r="H735" s="76">
        <f t="shared" si="1736"/>
        <v>3.5999999999999455</v>
      </c>
      <c r="I735" s="1">
        <f t="shared" si="1737"/>
        <v>0</v>
      </c>
      <c r="J735" s="22">
        <f t="shared" si="1738"/>
        <v>4.3776448498974745E-7</v>
      </c>
      <c r="K735" s="1">
        <f t="shared" si="1740"/>
        <v>8.6242049315583903E-7</v>
      </c>
      <c r="L735" s="1">
        <f t="shared" si="1741"/>
        <v>1.5952918284353919E-6</v>
      </c>
      <c r="M735" s="1">
        <f t="shared" si="1742"/>
        <v>2.8304050851767056E-6</v>
      </c>
      <c r="N735" s="1">
        <f t="shared" si="1743"/>
        <v>4.8711123690370078E-6</v>
      </c>
      <c r="O735" s="1">
        <f t="shared" si="1744"/>
        <v>8.1851836999089208E-6</v>
      </c>
      <c r="P735" s="1">
        <f t="shared" si="1745"/>
        <v>1.3484246181118009E-5</v>
      </c>
      <c r="Q735" s="1">
        <f t="shared" si="1746"/>
        <v>2.1836596343958666E-5</v>
      </c>
      <c r="R735" s="1">
        <f t="shared" si="1747"/>
        <v>3.482493406595899E-5</v>
      </c>
      <c r="S735" s="1">
        <f t="shared" si="1748"/>
        <v>5.4763423992113822E-5</v>
      </c>
      <c r="T735" s="1">
        <f t="shared" si="1749"/>
        <v>8.4991557613453079E-5</v>
      </c>
      <c r="U735" s="1">
        <f t="shared" si="1750"/>
        <v>1.3026534400366774E-4</v>
      </c>
      <c r="V735" s="1">
        <f t="shared" si="1751"/>
        <v>1.9726905916126982E-4</v>
      </c>
      <c r="W735" s="1">
        <f t="shared" si="1752"/>
        <v>2.9527265759568869E-4</v>
      </c>
      <c r="X735" s="1">
        <f t="shared" si="1753"/>
        <v>4.3696038021835611E-4</v>
      </c>
      <c r="Y735" s="1">
        <f t="shared" si="1754"/>
        <v>6.394543384921073E-4</v>
      </c>
      <c r="Z735" s="1">
        <f t="shared" si="1755"/>
        <v>9.2555208708492429E-4</v>
      </c>
      <c r="AA735" s="1">
        <f t="shared" si="1756"/>
        <v>1.3251885683301116E-3</v>
      </c>
      <c r="AB735" s="1">
        <f t="shared" si="1757"/>
        <v>1.8771195585997828E-3</v>
      </c>
      <c r="AC735" s="1">
        <f t="shared" si="1758"/>
        <v>2.6308053267845872E-3</v>
      </c>
      <c r="AD735" s="1">
        <f t="shared" si="1759"/>
        <v>3.6484494678984468E-3</v>
      </c>
      <c r="AE735" s="1">
        <f t="shared" si="1760"/>
        <v>5.0071191940248821E-3</v>
      </c>
      <c r="AF735" s="1">
        <f t="shared" si="1761"/>
        <v>6.8008408590832202E-3</v>
      </c>
      <c r="AG735" s="1">
        <f t="shared" si="1762"/>
        <v>9.1425301076041819E-3</v>
      </c>
      <c r="AH735" s="1">
        <f t="shared" si="1763"/>
        <v>1.2165582598414703E-2</v>
      </c>
      <c r="AI735" s="1">
        <f t="shared" si="1764"/>
        <v>1.6024922414278032E-2</v>
      </c>
      <c r="AJ735" s="1">
        <f t="shared" si="1765"/>
        <v>2.0897285314994012E-2</v>
      </c>
      <c r="AK735" s="1">
        <f t="shared" si="1766"/>
        <v>2.6980507509289573E-2</v>
      </c>
      <c r="AL735" s="1">
        <f t="shared" si="1767"/>
        <v>3.449160201668993E-2</v>
      </c>
      <c r="AM735" s="1">
        <f t="shared" si="1768"/>
        <v>4.3663437605373077E-2</v>
      </c>
      <c r="AN735" s="1">
        <f t="shared" si="1769"/>
        <v>5.4739891958028322E-2</v>
      </c>
      <c r="AO735" s="1">
        <f t="shared" si="1770"/>
        <v>6.7969431338816763E-2</v>
      </c>
      <c r="AP735" s="1">
        <f t="shared" si="1771"/>
        <v>8.3597171284448518E-2</v>
      </c>
      <c r="AQ735" s="1">
        <f t="shared" si="1772"/>
        <v>0.10185559158047465</v>
      </c>
      <c r="AR735" s="1">
        <f t="shared" si="1773"/>
        <v>0.12295420607590705</v>
      </c>
      <c r="AS735" s="1">
        <f t="shared" si="1774"/>
        <v>0.14706861339346364</v>
      </c>
      <c r="AT735" s="1">
        <f t="shared" si="1775"/>
        <v>0.17432946632715832</v>
      </c>
      <c r="AU735" s="1">
        <f t="shared" si="1776"/>
        <v>0.20481198317172503</v>
      </c>
      <c r="AV735" s="1">
        <f t="shared" si="1777"/>
        <v>0.23852667171422412</v>
      </c>
      <c r="AW735" s="1">
        <f t="shared" si="1778"/>
        <v>0.2754119367328785</v>
      </c>
      <c r="AX735" s="1">
        <f t="shared" si="1779"/>
        <v>0.31532918883576277</v>
      </c>
      <c r="AY735" s="1">
        <f t="shared" si="1780"/>
        <v>0.35806096530824771</v>
      </c>
      <c r="AZ735" s="1">
        <f t="shared" si="1781"/>
        <v>0.40331241665107886</v>
      </c>
      <c r="BA735" s="1">
        <f t="shared" si="1782"/>
        <v>0.45071631538656404</v>
      </c>
      <c r="BB735" s="1">
        <f t="shared" si="1783"/>
        <v>0.49984152094498163</v>
      </c>
      <c r="BC735" s="1">
        <f t="shared" si="1784"/>
        <v>0.55020460397327042</v>
      </c>
      <c r="BD735" s="1">
        <f t="shared" si="1785"/>
        <v>0.60128411493685485</v>
      </c>
      <c r="BE735" s="1">
        <f t="shared" si="1786"/>
        <v>0.65253679480896742</v>
      </c>
      <c r="BF735" s="1">
        <f t="shared" si="1787"/>
        <v>0.70341488694355236</v>
      </c>
      <c r="BG735" s="1">
        <f t="shared" si="1788"/>
        <v>0.75338363159385102</v>
      </c>
      <c r="BH735" s="1">
        <f t="shared" si="1789"/>
        <v>0.8019380149392169</v>
      </c>
      <c r="BI735" s="1">
        <f t="shared" si="1790"/>
        <v>0.84861790340612098</v>
      </c>
      <c r="BJ735" s="1">
        <f t="shared" si="1791"/>
        <v>0.89302081550882895</v>
      </c>
      <c r="BK735" s="1">
        <f t="shared" si="1792"/>
        <v>0.93481175562186003</v>
      </c>
      <c r="BL735" s="1">
        <f t="shared" si="1793"/>
        <v>0.97372974087420083</v>
      </c>
      <c r="BM735" s="1">
        <f t="shared" si="1794"/>
        <v>1.0095908750098155</v>
      </c>
      <c r="BN735" s="1">
        <f t="shared" si="1795"/>
        <v>1.0422880423554508</v>
      </c>
      <c r="BO735" s="1">
        <f t="shared" si="1796"/>
        <v>1.0717874932092579</v>
      </c>
      <c r="BP735" s="1">
        <f t="shared" si="1797"/>
        <v>1.0981227544172401</v>
      </c>
      <c r="BQ735" s="1">
        <f t="shared" si="1798"/>
        <v>1.1213864154445217</v>
      </c>
      <c r="BR735" s="1">
        <f t="shared" si="1799"/>
        <v>1.141720405729596</v>
      </c>
      <c r="BS735" s="1">
        <f t="shared" si="1800"/>
        <v>1.159305393479841</v>
      </c>
      <c r="BT735" s="1">
        <f t="shared" si="1801"/>
        <v>1.1743499038605445</v>
      </c>
      <c r="BU735" s="1">
        <f t="shared" si="1802"/>
        <v>1.1870796839346995</v>
      </c>
      <c r="BV735" s="1">
        <f t="shared" si="1803"/>
        <v>1.1977277433624132</v>
      </c>
      <c r="BW735" s="1">
        <f t="shared" si="1804"/>
        <v>1.2065253855502283</v>
      </c>
      <c r="BX735" s="1">
        <f t="shared" si="1805"/>
        <v>1.2136944253470721</v>
      </c>
      <c r="BY735" s="1">
        <f t="shared" si="1806"/>
        <v>1.2194406770762667</v>
      </c>
      <c r="BZ735" s="1">
        <f t="shared" si="1807"/>
        <v>1.2239486993267383</v>
      </c>
      <c r="CA735" s="1">
        <f t="shared" si="1808"/>
        <v>1.227377706780324</v>
      </c>
      <c r="CB735" s="1">
        <f t="shared" si="1809"/>
        <v>1.2298585081518572</v>
      </c>
      <c r="CC735" s="1">
        <f t="shared" si="1810"/>
        <v>1.2314913043037787</v>
      </c>
      <c r="CD735" s="1">
        <f t="shared" si="1811"/>
        <v>1.2323441807640811</v>
      </c>
      <c r="CE735" s="1">
        <f t="shared" si="1812"/>
        <v>1.2324521513296856</v>
      </c>
      <c r="CF735" s="1">
        <f t="shared" si="1813"/>
        <v>1.2318166497830503</v>
      </c>
      <c r="CG735" s="1">
        <f t="shared" si="1814"/>
        <v>1.2304054194894047</v>
      </c>
      <c r="CH735" s="1">
        <f t="shared" si="1815"/>
        <v>1.2281528095450007</v>
      </c>
      <c r="CI735" s="1">
        <f t="shared" si="1816"/>
        <v>1.2249605446006615</v>
      </c>
      <c r="CJ735" s="1">
        <f t="shared" si="1817"/>
        <v>1.2206990868404246</v>
      </c>
      <c r="CK735" s="1">
        <f t="shared" si="1818"/>
        <v>1.2152097465283436</v>
      </c>
      <c r="CL735" s="1">
        <f t="shared" si="1819"/>
        <v>1.2083077164480587</v>
      </c>
      <c r="CM735" s="1">
        <f t="shared" si="1820"/>
        <v>1.1997862010157725</v>
      </c>
      <c r="CN735" s="1">
        <f t="shared" si="1821"/>
        <v>1.1894217800472404</v>
      </c>
      <c r="CO735" s="1">
        <f t="shared" si="1822"/>
        <v>1.1769810893908346</v>
      </c>
      <c r="CP735" s="1">
        <f t="shared" si="1823"/>
        <v>1.1622288176568518</v>
      </c>
      <c r="CQ735" s="1">
        <f t="shared" si="1824"/>
        <v>1.144936914529574</v>
      </c>
      <c r="CR735" s="1">
        <f t="shared" si="1825"/>
        <v>1.1248947887916292</v>
      </c>
      <c r="CS735" s="1">
        <f t="shared" si="1826"/>
        <v>1.1019201527738856</v>
      </c>
      <c r="CT735" s="1">
        <f t="shared" si="1827"/>
        <v>1.0758700558111438</v>
      </c>
      <c r="CU735" s="1">
        <f t="shared" si="1828"/>
        <v>1.0466515546337658</v>
      </c>
      <c r="CV735" s="1">
        <f t="shared" si="1829"/>
        <v>1.0142314053274657</v>
      </c>
      <c r="CW735" s="1">
        <f t="shared" si="1830"/>
        <v>0.97864413975712716</v>
      </c>
      <c r="CX735" s="1">
        <f t="shared" si="1831"/>
        <v>0.939997916404538</v>
      </c>
      <c r="CY735" s="1">
        <f t="shared" si="1832"/>
        <v>0.89847761452661601</v>
      </c>
      <c r="CZ735" s="1">
        <f t="shared" si="1833"/>
        <v>0.85434476961854044</v>
      </c>
      <c r="DA735" s="1">
        <f t="shared" si="1834"/>
        <v>0.80793412041447432</v>
      </c>
      <c r="DB735" s="1">
        <f t="shared" si="1835"/>
        <v>0.75964674127204279</v>
      </c>
      <c r="DC735" s="1">
        <f t="shared" si="1836"/>
        <v>0.70993995302349822</v>
      </c>
      <c r="DD735" s="1">
        <f t="shared" si="1837"/>
        <v>0.65931442200701207</v>
      </c>
      <c r="DE735" s="1">
        <f t="shared" si="1838"/>
        <v>0.60829905212782676</v>
      </c>
      <c r="DF735" s="1">
        <f t="shared" si="1839"/>
        <v>0.55743443089044264</v>
      </c>
      <c r="DG735" s="1">
        <f t="shared" si="1840"/>
        <v>0.50725569309032714</v>
      </c>
      <c r="DH735" s="1">
        <f t="shared" si="1841"/>
        <v>0.45827570579632831</v>
      </c>
      <c r="DI735" s="1">
        <f t="shared" si="1842"/>
        <v>0.41096945182356026</v>
      </c>
      <c r="DJ735" s="1">
        <f t="shared" si="1843"/>
        <v>0.36576039879218458</v>
      </c>
      <c r="DK735" s="1">
        <f t="shared" si="1844"/>
        <v>0.32300949572132492</v>
      </c>
      <c r="DL735" s="1">
        <f t="shared" si="1845"/>
        <v>0.28300725246928471</v>
      </c>
      <c r="DM735" s="1">
        <f t="shared" si="1846"/>
        <v>0.24596914612765999</v>
      </c>
      <c r="DN735" s="1">
        <f t="shared" si="1847"/>
        <v>0.21203438114310355</v>
      </c>
      <c r="DO735" s="1">
        <f t="shared" si="1848"/>
        <v>0.18126782446953985</v>
      </c>
      <c r="DP735" s="1">
        <f t="shared" si="1849"/>
        <v>0.15366475920366762</v>
      </c>
      <c r="DQ735" s="1">
        <f t="shared" si="1850"/>
        <v>0.12915796202271526</v>
      </c>
      <c r="DR735" s="1">
        <f t="shared" si="1851"/>
        <v>0.10762651884046485</v>
      </c>
      <c r="DS735" s="1">
        <f t="shared" si="1852"/>
        <v>8.8905752021824769E-2</v>
      </c>
      <c r="DT735" s="1">
        <f t="shared" si="1853"/>
        <v>7.279763915407475E-2</v>
      </c>
      <c r="DU735" s="1">
        <f t="shared" si="1854"/>
        <v>5.9081151692838459E-2</v>
      </c>
      <c r="DV735" s="1">
        <f t="shared" si="1855"/>
        <v>4.7522022792525799E-2</v>
      </c>
      <c r="DW735" s="1">
        <f t="shared" si="1856"/>
        <v>3.7881556626755318E-2</v>
      </c>
      <c r="DX735" s="1">
        <f t="shared" si="1857"/>
        <v>2.9924205415568235E-2</v>
      </c>
      <c r="DY735" s="1">
        <f t="shared" si="1858"/>
        <v>2.342375481819094E-2</v>
      </c>
      <c r="DZ735" s="1">
        <f t="shared" si="1859"/>
        <v>1.8168064524179874E-2</v>
      </c>
      <c r="EA735" s="1">
        <f t="shared" si="1860"/>
        <v>1.3962402147352176E-2</v>
      </c>
      <c r="EB735" s="1">
        <f t="shared" si="1861"/>
        <v>1.063148068171868E-2</v>
      </c>
      <c r="EC735" s="1">
        <f t="shared" si="1862"/>
        <v>8.0203609844648749E-3</v>
      </c>
      <c r="ED735" s="1">
        <f t="shared" si="1863"/>
        <v>5.9944112818082441E-3</v>
      </c>
      <c r="EE735" s="1">
        <f t="shared" si="1864"/>
        <v>4.4385274915412125E-3</v>
      </c>
      <c r="EF735" s="1">
        <f t="shared" si="1865"/>
        <v>3.2558143123417576E-3</v>
      </c>
      <c r="EG735" s="1">
        <f t="shared" si="1866"/>
        <v>2.3659112573715521E-3</v>
      </c>
      <c r="EH735" s="1">
        <f t="shared" si="1867"/>
        <v>1.7031239676347141E-3</v>
      </c>
      <c r="EI735" s="1">
        <f t="shared" si="1868"/>
        <v>1.2144928516998744E-3</v>
      </c>
      <c r="EJ735" s="1">
        <f t="shared" si="1869"/>
        <v>8.579014780626821E-4</v>
      </c>
      <c r="EK735" s="1">
        <f t="shared" si="1870"/>
        <v>6.0029864719245304E-4</v>
      </c>
      <c r="EL735" s="1">
        <f t="shared" si="1871"/>
        <v>4.1608242996986843E-4</v>
      </c>
      <c r="EM735" s="1">
        <f t="shared" si="1872"/>
        <v>2.8567273193624647E-4</v>
      </c>
      <c r="EN735" s="1">
        <f t="shared" si="1873"/>
        <v>1.9428158829639742E-4</v>
      </c>
      <c r="EO735" s="1">
        <f t="shared" si="1874"/>
        <v>1.3087740077853685E-4</v>
      </c>
      <c r="EP735" s="1">
        <f t="shared" si="1875"/>
        <v>8.7330343897254931E-5</v>
      </c>
      <c r="EQ735" s="1">
        <f t="shared" si="1876"/>
        <v>5.772063422620558E-5</v>
      </c>
      <c r="ER735" s="1">
        <f t="shared" si="1877"/>
        <v>3.7788611477387528E-5</v>
      </c>
      <c r="ES735" s="1">
        <f t="shared" si="1878"/>
        <v>2.4504951034901128E-5</v>
      </c>
      <c r="ET735" s="1">
        <f t="shared" si="1879"/>
        <v>1.5740189145357683E-5</v>
      </c>
      <c r="EU735" s="1">
        <f t="shared" si="1880"/>
        <v>1.0014555542650373E-5</v>
      </c>
      <c r="EV735" s="1">
        <f t="shared" si="1881"/>
        <v>6.3114392687889222E-6</v>
      </c>
      <c r="EW735" s="1">
        <f t="shared" si="1882"/>
        <v>3.9403339210007148E-6</v>
      </c>
      <c r="EX735" s="1">
        <f t="shared" si="1883"/>
        <v>2.4375897072277123E-6</v>
      </c>
      <c r="EY735" s="1">
        <f t="shared" si="1884"/>
        <v>1.495598730097352E-6</v>
      </c>
      <c r="EZ735" s="1">
        <f t="shared" si="1885"/>
        <v>9.1308540777989129E-7</v>
      </c>
      <c r="FA735" s="1">
        <f t="shared" si="1886"/>
        <v>5.6095311286140939E-7</v>
      </c>
      <c r="FB735" s="1">
        <f t="shared" si="1887"/>
        <v>3.596893596888098E-7</v>
      </c>
      <c r="FC735" s="1">
        <f t="shared" si="1888"/>
        <v>2.6574600110640286E-7</v>
      </c>
      <c r="FD735" s="75">
        <f t="shared" si="1739"/>
        <v>2.6574600110640286E-7</v>
      </c>
    </row>
    <row r="736" spans="7:160" x14ac:dyDescent="0.35">
      <c r="G736" t="str">
        <f t="shared" si="1735"/>
        <v>Refd, t=3.6</v>
      </c>
      <c r="H736" s="76">
        <f t="shared" si="1736"/>
        <v>3.6049999999999454</v>
      </c>
      <c r="I736" s="1">
        <f t="shared" si="1737"/>
        <v>0</v>
      </c>
      <c r="J736" s="22">
        <f t="shared" si="1738"/>
        <v>4.3292644404538902E-7</v>
      </c>
      <c r="K736" s="1">
        <f t="shared" si="1740"/>
        <v>8.528941849713021E-7</v>
      </c>
      <c r="L736" s="1">
        <f t="shared" si="1741"/>
        <v>1.5776858943063549E-6</v>
      </c>
      <c r="M736" s="1">
        <f t="shared" si="1742"/>
        <v>2.7992073379895789E-6</v>
      </c>
      <c r="N736" s="1">
        <f t="shared" si="1743"/>
        <v>4.8175094459351518E-6</v>
      </c>
      <c r="O736" s="1">
        <f t="shared" si="1744"/>
        <v>8.0952992424146792E-6</v>
      </c>
      <c r="P736" s="1">
        <f t="shared" si="1745"/>
        <v>1.3336551214085449E-5</v>
      </c>
      <c r="Q736" s="1">
        <f t="shared" si="1746"/>
        <v>2.1598161663986782E-5</v>
      </c>
      <c r="R736" s="1">
        <f t="shared" si="1747"/>
        <v>3.4446091859733201E-5</v>
      </c>
      <c r="S736" s="1">
        <f t="shared" si="1748"/>
        <v>5.4170284970333705E-5</v>
      </c>
      <c r="T736" s="1">
        <f t="shared" si="1749"/>
        <v>8.4075693649876399E-5</v>
      </c>
      <c r="U736" s="1">
        <f t="shared" si="1750"/>
        <v>1.2886980129665291E-4</v>
      </c>
      <c r="V736" s="1">
        <f t="shared" si="1751"/>
        <v>1.9516972483763371E-4</v>
      </c>
      <c r="W736" s="1">
        <f t="shared" si="1752"/>
        <v>2.9215388093076943E-4</v>
      </c>
      <c r="X736" s="1">
        <f t="shared" si="1753"/>
        <v>4.3238367238123928E-4</v>
      </c>
      <c r="Y736" s="1">
        <f t="shared" si="1754"/>
        <v>6.3281897281592184E-4</v>
      </c>
      <c r="Z736" s="1">
        <f t="shared" si="1755"/>
        <v>9.1604653205189734E-4</v>
      </c>
      <c r="AA736" s="1">
        <f t="shared" si="1756"/>
        <v>1.311731948178027E-3</v>
      </c>
      <c r="AB736" s="1">
        <f t="shared" si="1757"/>
        <v>1.8582927920599939E-3</v>
      </c>
      <c r="AC736" s="1">
        <f t="shared" si="1758"/>
        <v>2.6047722778006557E-3</v>
      </c>
      <c r="AD736" s="1">
        <f t="shared" si="1759"/>
        <v>3.6128693755832536E-3</v>
      </c>
      <c r="AE736" s="1">
        <f t="shared" si="1760"/>
        <v>4.9590528342940898E-3</v>
      </c>
      <c r="AF736" s="1">
        <f t="shared" si="1761"/>
        <v>6.7366543000126657E-3</v>
      </c>
      <c r="AG736" s="1">
        <f t="shared" si="1762"/>
        <v>9.057801490713998E-3</v>
      </c>
      <c r="AH736" s="1">
        <f t="shared" si="1763"/>
        <v>1.2055019003274641E-2</v>
      </c>
      <c r="AI736" s="1">
        <f t="shared" si="1764"/>
        <v>1.588229539591543E-2</v>
      </c>
      <c r="AJ736" s="1">
        <f t="shared" si="1765"/>
        <v>2.0715394956424219E-2</v>
      </c>
      <c r="AK736" s="1">
        <f t="shared" si="1766"/>
        <v>2.6751185592357844E-2</v>
      </c>
      <c r="AL736" s="1">
        <f t="shared" si="1767"/>
        <v>3.4205764962656912E-2</v>
      </c>
      <c r="AM736" s="1">
        <f t="shared" si="1768"/>
        <v>4.3311198968930022E-2</v>
      </c>
      <c r="AN736" s="1">
        <f t="shared" si="1769"/>
        <v>5.4310742318570693E-2</v>
      </c>
      <c r="AO736" s="1">
        <f t="shared" si="1770"/>
        <v>6.7452490343472962E-2</v>
      </c>
      <c r="AP736" s="1">
        <f t="shared" si="1771"/>
        <v>8.2981512388820025E-2</v>
      </c>
      <c r="AQ736" s="1">
        <f t="shared" si="1772"/>
        <v>0.10113063486454958</v>
      </c>
      <c r="AR736" s="1">
        <f t="shared" si="1773"/>
        <v>0.12211016868145397</v>
      </c>
      <c r="AS736" s="1">
        <f t="shared" si="1774"/>
        <v>0.14609700106349433</v>
      </c>
      <c r="AT736" s="1">
        <f t="shared" si="1775"/>
        <v>0.17322358376090768</v>
      </c>
      <c r="AU736" s="1">
        <f t="shared" si="1776"/>
        <v>0.20356743603407876</v>
      </c>
      <c r="AV736" s="1">
        <f t="shared" si="1777"/>
        <v>0.23714182975204756</v>
      </c>
      <c r="AW736" s="1">
        <f t="shared" si="1778"/>
        <v>0.27388832607996699</v>
      </c>
      <c r="AX736" s="1">
        <f t="shared" si="1779"/>
        <v>0.31367178262264356</v>
      </c>
      <c r="AY736" s="1">
        <f t="shared" si="1780"/>
        <v>0.35627834532177405</v>
      </c>
      <c r="AZ736" s="1">
        <f t="shared" si="1781"/>
        <v>0.4014167849554407</v>
      </c>
      <c r="BA736" s="1">
        <f t="shared" si="1782"/>
        <v>0.44872334320172697</v>
      </c>
      <c r="BB736" s="1">
        <f t="shared" si="1783"/>
        <v>0.49777003210838017</v>
      </c>
      <c r="BC736" s="1">
        <f t="shared" si="1784"/>
        <v>0.54807610120561956</v>
      </c>
      <c r="BD736" s="1">
        <f t="shared" si="1785"/>
        <v>0.59912216797769435</v>
      </c>
      <c r="BE736" s="1">
        <f t="shared" si="1786"/>
        <v>0.65036631932467426</v>
      </c>
      <c r="BF736" s="1">
        <f t="shared" si="1787"/>
        <v>0.70126135104389475</v>
      </c>
      <c r="BG736" s="1">
        <f t="shared" si="1788"/>
        <v>0.75127223208733451</v>
      </c>
      <c r="BH736" s="1">
        <f t="shared" si="1789"/>
        <v>0.79989286762091572</v>
      </c>
      <c r="BI736" s="1">
        <f t="shared" si="1790"/>
        <v>0.84666129051209182</v>
      </c>
      <c r="BJ736" s="1">
        <f t="shared" si="1791"/>
        <v>0.89117252911613509</v>
      </c>
      <c r="BK736" s="1">
        <f t="shared" si="1792"/>
        <v>0.9330885686531728</v>
      </c>
      <c r="BL736" s="1">
        <f t="shared" si="1793"/>
        <v>0.97214502816264914</v>
      </c>
      <c r="BM736" s="1">
        <f t="shared" si="1794"/>
        <v>1.0081543964470046</v>
      </c>
      <c r="BN736" s="1">
        <f t="shared" si="1795"/>
        <v>1.0410058894133312</v>
      </c>
      <c r="BO736" s="1">
        <f t="shared" si="1796"/>
        <v>1.0706621900010107</v>
      </c>
      <c r="BP736" s="1">
        <f t="shared" si="1797"/>
        <v>1.097153495734652</v>
      </c>
      <c r="BQ736" s="1">
        <f t="shared" si="1798"/>
        <v>1.1205694174830647</v>
      </c>
      <c r="BR736" s="1">
        <f t="shared" si="1799"/>
        <v>1.1410493408579494</v>
      </c>
      <c r="BS736" s="1">
        <f t="shared" si="1800"/>
        <v>1.1587718785488483</v>
      </c>
      <c r="BT736" s="1">
        <f t="shared" si="1801"/>
        <v>1.1739440120617743</v>
      </c>
      <c r="BU736" s="1">
        <f t="shared" si="1802"/>
        <v>1.1867904527953153</v>
      </c>
      <c r="BV736" s="1">
        <f t="shared" si="1803"/>
        <v>1.1975436556396013</v>
      </c>
      <c r="BW736" s="1">
        <f t="shared" si="1804"/>
        <v>1.2064348050203959</v>
      </c>
      <c r="BX736" s="1">
        <f t="shared" si="1805"/>
        <v>1.2136859752073503</v>
      </c>
      <c r="BY736" s="1">
        <f t="shared" si="1806"/>
        <v>1.2195035543585349</v>
      </c>
      <c r="BZ736" s="1">
        <f t="shared" si="1807"/>
        <v>1.2240729239157631</v>
      </c>
      <c r="CA736" s="1">
        <f t="shared" si="1808"/>
        <v>1.2275543079825861</v>
      </c>
      <c r="CB736" s="1">
        <f t="shared" si="1809"/>
        <v>1.2300796550544493</v>
      </c>
      <c r="CC736" s="1">
        <f t="shared" si="1810"/>
        <v>1.2317503882861631</v>
      </c>
      <c r="CD736" s="1">
        <f t="shared" si="1811"/>
        <v>1.232635859479422</v>
      </c>
      <c r="CE736" s="1">
        <f t="shared" si="1812"/>
        <v>1.2327723633460621</v>
      </c>
      <c r="CF736" s="1">
        <f t="shared" si="1813"/>
        <v>1.2321626080254617</v>
      </c>
      <c r="CG736" s="1">
        <f t="shared" si="1814"/>
        <v>1.2307755898561625</v>
      </c>
      <c r="CH736" s="1">
        <f t="shared" si="1815"/>
        <v>1.2285468788210583</v>
      </c>
      <c r="CI736" s="1">
        <f t="shared" si="1816"/>
        <v>1.2253793793040051</v>
      </c>
      <c r="CJ736" s="1">
        <f t="shared" si="1817"/>
        <v>1.2211446821660059</v>
      </c>
      <c r="CK736" s="1">
        <f t="shared" si="1818"/>
        <v>1.2156851623389553</v>
      </c>
      <c r="CL736" s="1">
        <f t="shared" si="1819"/>
        <v>1.2088169955267445</v>
      </c>
      <c r="CM736" s="1">
        <f t="shared" si="1820"/>
        <v>1.2003342637347871</v>
      </c>
      <c r="CN736" s="1">
        <f t="shared" si="1821"/>
        <v>1.1900142893783878</v>
      </c>
      <c r="CO736" s="1">
        <f t="shared" si="1822"/>
        <v>1.177624280880637</v>
      </c>
      <c r="CP736" s="1">
        <f t="shared" si="1823"/>
        <v>1.1629292906478021</v>
      </c>
      <c r="CQ736" s="1">
        <f t="shared" si="1824"/>
        <v>1.1457013834741439</v>
      </c>
      <c r="CR736" s="1">
        <f t="shared" si="1825"/>
        <v>1.1257297968365025</v>
      </c>
      <c r="CS736" s="1">
        <f t="shared" si="1826"/>
        <v>1.1028317536535925</v>
      </c>
      <c r="CT736" s="1">
        <f t="shared" si="1827"/>
        <v>1.0768634741642935</v>
      </c>
      <c r="CU736" s="1">
        <f t="shared" si="1828"/>
        <v>1.0477308387579995</v>
      </c>
      <c r="CV736" s="1">
        <f t="shared" si="1829"/>
        <v>1.0153990897035698</v>
      </c>
      <c r="CW736" s="1">
        <f t="shared" si="1830"/>
        <v>0.9799009369868612</v>
      </c>
      <c r="CX736" s="1">
        <f t="shared" si="1831"/>
        <v>0.94134245916088533</v>
      </c>
      <c r="CY736" s="1">
        <f t="shared" si="1832"/>
        <v>0.89990626744774083</v>
      </c>
      <c r="CZ736" s="1">
        <f t="shared" si="1833"/>
        <v>0.85585152866474923</v>
      </c>
      <c r="DA736" s="1">
        <f t="shared" si="1834"/>
        <v>0.80951061309511541</v>
      </c>
      <c r="DB736" s="1">
        <f t="shared" si="1835"/>
        <v>0.76128233555899738</v>
      </c>
      <c r="DC736" s="1">
        <f t="shared" si="1836"/>
        <v>0.71162197609096212</v>
      </c>
      <c r="DD736" s="1">
        <f t="shared" si="1837"/>
        <v>0.66102848270282</v>
      </c>
      <c r="DE736" s="1">
        <f t="shared" si="1838"/>
        <v>0.61002945390703966</v>
      </c>
      <c r="DF736" s="1">
        <f t="shared" si="1839"/>
        <v>0.55916465546958372</v>
      </c>
      <c r="DG736" s="1">
        <f t="shared" si="1840"/>
        <v>0.50896892990829701</v>
      </c>
      <c r="DH736" s="1">
        <f t="shared" si="1841"/>
        <v>0.45995539898229126</v>
      </c>
      <c r="DI736" s="1">
        <f t="shared" si="1842"/>
        <v>0.41259983509337428</v>
      </c>
      <c r="DJ736" s="1">
        <f t="shared" si="1843"/>
        <v>0.36732698964107507</v>
      </c>
      <c r="DK736" s="1">
        <f t="shared" si="1844"/>
        <v>0.32449952335416038</v>
      </c>
      <c r="DL736" s="1">
        <f t="shared" si="1845"/>
        <v>0.28440999881117818</v>
      </c>
      <c r="DM736" s="1">
        <f t="shared" si="1846"/>
        <v>0.24727618552031627</v>
      </c>
      <c r="DN736" s="1">
        <f t="shared" si="1847"/>
        <v>0.21323971137770692</v>
      </c>
      <c r="DO736" s="1">
        <f t="shared" si="1848"/>
        <v>0.18236788900917944</v>
      </c>
      <c r="DP736" s="1">
        <f t="shared" si="1849"/>
        <v>0.1546583672016773</v>
      </c>
      <c r="DQ736" s="1">
        <f t="shared" si="1850"/>
        <v>0.13004611852358966</v>
      </c>
      <c r="DR736" s="1">
        <f t="shared" si="1851"/>
        <v>0.10841218196219476</v>
      </c>
      <c r="DS736" s="1">
        <f t="shared" si="1852"/>
        <v>8.9593536726479753E-2</v>
      </c>
      <c r="DT736" s="1">
        <f t="shared" si="1853"/>
        <v>7.3393488349466809E-2</v>
      </c>
      <c r="DU736" s="1">
        <f t="shared" si="1854"/>
        <v>5.9591994962494892E-2</v>
      </c>
      <c r="DV736" s="1">
        <f t="shared" si="1855"/>
        <v>4.7955441246034715E-2</v>
      </c>
      <c r="DW736" s="1">
        <f t="shared" si="1856"/>
        <v>3.824546951377146E-2</v>
      </c>
      <c r="DX736" s="1">
        <f t="shared" si="1857"/>
        <v>3.0226590620953422E-2</v>
      </c>
      <c r="DY736" s="1">
        <f t="shared" si="1858"/>
        <v>2.3672411527191961E-2</v>
      </c>
      <c r="DZ736" s="1">
        <f t="shared" si="1859"/>
        <v>1.8370422559605339E-2</v>
      </c>
      <c r="EA736" s="1">
        <f t="shared" si="1860"/>
        <v>1.4125379021205239E-2</v>
      </c>
      <c r="EB736" s="1">
        <f t="shared" si="1861"/>
        <v>1.0761384481044765E-2</v>
      </c>
      <c r="EC736" s="1">
        <f t="shared" si="1862"/>
        <v>8.1228349514415564E-3</v>
      </c>
      <c r="ED736" s="1">
        <f t="shared" si="1863"/>
        <v>6.0744143974347442E-3</v>
      </c>
      <c r="EE736" s="1">
        <f t="shared" si="1864"/>
        <v>4.5003445076036994E-3</v>
      </c>
      <c r="EF736" s="1">
        <f t="shared" si="1865"/>
        <v>3.3030884213148376E-3</v>
      </c>
      <c r="EG736" s="1">
        <f t="shared" si="1866"/>
        <v>2.4016928331485141E-3</v>
      </c>
      <c r="EH736" s="1">
        <f t="shared" si="1867"/>
        <v>1.7299294228430282E-3</v>
      </c>
      <c r="EI736" s="1">
        <f t="shared" si="1868"/>
        <v>1.2343685097470926E-3</v>
      </c>
      <c r="EJ736" s="1">
        <f t="shared" si="1869"/>
        <v>8.7248833065015541E-4</v>
      </c>
      <c r="EK736" s="1">
        <f t="shared" si="1870"/>
        <v>6.1089486059359959E-4</v>
      </c>
      <c r="EL736" s="1">
        <f t="shared" si="1871"/>
        <v>4.237013991148846E-4</v>
      </c>
      <c r="EM736" s="1">
        <f t="shared" si="1872"/>
        <v>2.9109530789460158E-4</v>
      </c>
      <c r="EN736" s="1">
        <f t="shared" si="1873"/>
        <v>1.9810179241297904E-4</v>
      </c>
      <c r="EO736" s="1">
        <f t="shared" si="1874"/>
        <v>1.3354147702405612E-4</v>
      </c>
      <c r="EP736" s="1">
        <f t="shared" si="1875"/>
        <v>8.9169394279694424E-5</v>
      </c>
      <c r="EQ736" s="1">
        <f t="shared" si="1876"/>
        <v>5.8977344938207366E-5</v>
      </c>
      <c r="ER736" s="1">
        <f t="shared" si="1877"/>
        <v>3.8638730349950031E-5</v>
      </c>
      <c r="ES736" s="1">
        <f t="shared" si="1878"/>
        <v>2.5074242754501675E-5</v>
      </c>
      <c r="ET736" s="1">
        <f t="shared" si="1879"/>
        <v>1.6117596179438033E-5</v>
      </c>
      <c r="EU736" s="1">
        <f t="shared" si="1880"/>
        <v>1.0262250264587389E-5</v>
      </c>
      <c r="EV736" s="1">
        <f t="shared" si="1881"/>
        <v>6.4723836369616022E-6</v>
      </c>
      <c r="EW736" s="1">
        <f t="shared" si="1882"/>
        <v>4.0438809140175145E-6</v>
      </c>
      <c r="EX736" s="1">
        <f t="shared" si="1883"/>
        <v>2.5035757200283104E-6</v>
      </c>
      <c r="EY736" s="1">
        <f t="shared" si="1884"/>
        <v>1.5372954055735102E-6</v>
      </c>
      <c r="EZ736" s="1">
        <f t="shared" si="1885"/>
        <v>9.3930762524951693E-7</v>
      </c>
      <c r="FA736" s="1">
        <f t="shared" si="1886"/>
        <v>5.7756019115428662E-7</v>
      </c>
      <c r="FB736" s="1">
        <f t="shared" si="1887"/>
        <v>3.7067142203183361E-7</v>
      </c>
      <c r="FC736" s="1">
        <f t="shared" si="1888"/>
        <v>2.7405986028648277E-7</v>
      </c>
      <c r="FD736" s="75">
        <f t="shared" si="1739"/>
        <v>2.7405986028648277E-7</v>
      </c>
    </row>
    <row r="737" spans="7:160" x14ac:dyDescent="0.35">
      <c r="G737" t="str">
        <f t="shared" si="1735"/>
        <v>Refd, t=3.61</v>
      </c>
      <c r="H737" s="76">
        <f t="shared" si="1736"/>
        <v>3.6099999999999453</v>
      </c>
      <c r="I737" s="1">
        <f t="shared" si="1737"/>
        <v>0</v>
      </c>
      <c r="J737" s="22">
        <f t="shared" si="1738"/>
        <v>4.281421175433138E-7</v>
      </c>
      <c r="K737" s="1">
        <f t="shared" si="1740"/>
        <v>8.4347361986563513E-7</v>
      </c>
      <c r="L737" s="1">
        <f t="shared" si="1741"/>
        <v>1.5602753063944102E-6</v>
      </c>
      <c r="M737" s="1">
        <f t="shared" si="1742"/>
        <v>2.7683555126975245E-6</v>
      </c>
      <c r="N737" s="1">
        <f t="shared" si="1743"/>
        <v>4.7645002803310222E-6</v>
      </c>
      <c r="O737" s="1">
        <f t="shared" si="1744"/>
        <v>8.0064090222800579E-6</v>
      </c>
      <c r="P737" s="1">
        <f t="shared" si="1745"/>
        <v>1.3190486802807858E-5</v>
      </c>
      <c r="Q737" s="1">
        <f t="shared" si="1746"/>
        <v>2.1362352679991443E-5</v>
      </c>
      <c r="R737" s="1">
        <f t="shared" si="1747"/>
        <v>3.4071408198223242E-5</v>
      </c>
      <c r="S737" s="1">
        <f t="shared" si="1748"/>
        <v>5.3583631021354512E-5</v>
      </c>
      <c r="T737" s="1">
        <f t="shared" si="1749"/>
        <v>8.3169795176196986E-5</v>
      </c>
      <c r="U737" s="1">
        <f t="shared" si="1750"/>
        <v>1.2748935671293645E-4</v>
      </c>
      <c r="V737" s="1">
        <f t="shared" si="1751"/>
        <v>1.9309295093698927E-4</v>
      </c>
      <c r="W737" s="1">
        <f t="shared" si="1752"/>
        <v>2.8906836116375485E-4</v>
      </c>
      <c r="X737" s="1">
        <f t="shared" si="1753"/>
        <v>4.2785533743316007E-4</v>
      </c>
      <c r="Y737" s="1">
        <f t="shared" si="1754"/>
        <v>6.2625303898989466E-4</v>
      </c>
      <c r="Z737" s="1">
        <f t="shared" si="1755"/>
        <v>9.0663932925515005E-4</v>
      </c>
      <c r="AA737" s="1">
        <f t="shared" si="1756"/>
        <v>1.2984128262723076E-3</v>
      </c>
      <c r="AB737" s="1">
        <f t="shared" si="1757"/>
        <v>1.8396557421704708E-3</v>
      </c>
      <c r="AC737" s="1">
        <f t="shared" si="1758"/>
        <v>2.5789975787693614E-3</v>
      </c>
      <c r="AD737" s="1">
        <f t="shared" si="1759"/>
        <v>3.5776364977636714E-3</v>
      </c>
      <c r="AE737" s="1">
        <f t="shared" si="1760"/>
        <v>4.9114470057039254E-3</v>
      </c>
      <c r="AF737" s="1">
        <f t="shared" si="1761"/>
        <v>6.6730705372534836E-3</v>
      </c>
      <c r="AG737" s="1">
        <f t="shared" si="1762"/>
        <v>8.9738514566652366E-3</v>
      </c>
      <c r="AH737" s="1">
        <f t="shared" si="1763"/>
        <v>1.1945447671743614E-2</v>
      </c>
      <c r="AI737" s="1">
        <f t="shared" si="1764"/>
        <v>1.5740916034127542E-2</v>
      </c>
      <c r="AJ737" s="1">
        <f t="shared" si="1765"/>
        <v>2.0535052195413375E-2</v>
      </c>
      <c r="AK737" s="1">
        <f t="shared" si="1766"/>
        <v>2.6523757132028591E-2</v>
      </c>
      <c r="AL737" s="1">
        <f t="shared" si="1767"/>
        <v>3.3922212533009012E-2</v>
      </c>
      <c r="AM737" s="1">
        <f t="shared" si="1768"/>
        <v>4.2961678338413356E-2</v>
      </c>
      <c r="AN737" s="1">
        <f t="shared" si="1769"/>
        <v>5.3884780247440082E-2</v>
      </c>
      <c r="AO737" s="1">
        <f t="shared" si="1770"/>
        <v>6.693923334423757E-2</v>
      </c>
      <c r="AP737" s="1">
        <f t="shared" si="1771"/>
        <v>8.2370048003407498E-2</v>
      </c>
      <c r="AQ737" s="1">
        <f t="shared" si="1772"/>
        <v>0.10041038105224498</v>
      </c>
      <c r="AR737" s="1">
        <f t="shared" si="1773"/>
        <v>0.12127132112377285</v>
      </c>
      <c r="AS737" s="1">
        <f t="shared" si="1774"/>
        <v>0.14513102215323134</v>
      </c>
      <c r="AT737" s="1">
        <f t="shared" si="1775"/>
        <v>0.17212371127966117</v>
      </c>
      <c r="AU737" s="1">
        <f t="shared" si="1776"/>
        <v>0.20232918462504712</v>
      </c>
      <c r="AV737" s="1">
        <f t="shared" si="1777"/>
        <v>0.23576345485610334</v>
      </c>
      <c r="AW737" s="1">
        <f t="shared" si="1778"/>
        <v>0.2723712185516281</v>
      </c>
      <c r="AX737" s="1">
        <f t="shared" si="1779"/>
        <v>0.31202076317254818</v>
      </c>
      <c r="AY737" s="1">
        <f t="shared" si="1780"/>
        <v>0.35450183144044134</v>
      </c>
      <c r="AZ737" s="1">
        <f t="shared" si="1781"/>
        <v>0.39952680901391896</v>
      </c>
      <c r="BA737" s="1">
        <f t="shared" si="1782"/>
        <v>0.44673540869040107</v>
      </c>
      <c r="BB737" s="1">
        <f t="shared" si="1783"/>
        <v>0.49570280490633301</v>
      </c>
      <c r="BC737" s="1">
        <f t="shared" si="1784"/>
        <v>0.54595094360102236</v>
      </c>
      <c r="BD737" s="1">
        <f t="shared" si="1785"/>
        <v>0.59696253397823196</v>
      </c>
      <c r="BE737" s="1">
        <f t="shared" si="1786"/>
        <v>0.6481970396536394</v>
      </c>
      <c r="BF737" s="1">
        <f t="shared" si="1787"/>
        <v>0.69910784421631322</v>
      </c>
      <c r="BG737" s="1">
        <f t="shared" si="1788"/>
        <v>0.74915968336103256</v>
      </c>
      <c r="BH737" s="1">
        <f t="shared" si="1789"/>
        <v>0.79784541991868618</v>
      </c>
      <c r="BI737" s="1">
        <f t="shared" si="1790"/>
        <v>0.8447012904076473</v>
      </c>
      <c r="BJ737" s="1">
        <f t="shared" si="1791"/>
        <v>0.88931986678070807</v>
      </c>
      <c r="BK737" s="1">
        <f t="shared" si="1792"/>
        <v>0.93136014368651465</v>
      </c>
      <c r="BL737" s="1">
        <f t="shared" si="1793"/>
        <v>0.97055436414964602</v>
      </c>
      <c r="BM737" s="1">
        <f t="shared" si="1794"/>
        <v>1.0067114167322389</v>
      </c>
      <c r="BN737" s="1">
        <f t="shared" si="1795"/>
        <v>1.0397168558941852</v>
      </c>
      <c r="BO737" s="1">
        <f t="shared" si="1796"/>
        <v>1.0695297966099557</v>
      </c>
      <c r="BP737" s="1">
        <f t="shared" si="1797"/>
        <v>1.0961770995074487</v>
      </c>
      <c r="BQ737" s="1">
        <f t="shared" si="1798"/>
        <v>1.1197453833025759</v>
      </c>
      <c r="BR737" s="1">
        <f t="shared" si="1799"/>
        <v>1.1403714715037601</v>
      </c>
      <c r="BS737" s="1">
        <f t="shared" si="1800"/>
        <v>1.1582318997036023</v>
      </c>
      <c r="BT737" s="1">
        <f t="shared" si="1801"/>
        <v>1.1735320823222504</v>
      </c>
      <c r="BU737" s="1">
        <f t="shared" si="1802"/>
        <v>1.1864956712049157</v>
      </c>
      <c r="BV737" s="1">
        <f t="shared" si="1803"/>
        <v>1.1973545433462296</v>
      </c>
      <c r="BW737" s="1">
        <f t="shared" si="1804"/>
        <v>1.2063397428306759</v>
      </c>
      <c r="BX737" s="1">
        <f t="shared" si="1805"/>
        <v>1.2136735844922268</v>
      </c>
      <c r="BY737" s="1">
        <f t="shared" si="1806"/>
        <v>1.2195630144360265</v>
      </c>
      <c r="BZ737" s="1">
        <f t="shared" si="1807"/>
        <v>1.2241942242395591</v>
      </c>
      <c r="CA737" s="1">
        <f t="shared" si="1808"/>
        <v>1.2277284378505697</v>
      </c>
      <c r="CB737" s="1">
        <f t="shared" si="1809"/>
        <v>1.2302987368878187</v>
      </c>
      <c r="CC737" s="1">
        <f t="shared" si="1810"/>
        <v>1.2320077627046284</v>
      </c>
      <c r="CD737" s="1">
        <f t="shared" si="1811"/>
        <v>1.2329261314055664</v>
      </c>
      <c r="CE737" s="1">
        <f t="shared" si="1812"/>
        <v>1.2330914182969865</v>
      </c>
      <c r="CF737" s="1">
        <f t="shared" si="1813"/>
        <v>1.2325076067462071</v>
      </c>
      <c r="CG737" s="1">
        <f t="shared" si="1814"/>
        <v>1.2311449477197822</v>
      </c>
      <c r="CH737" s="1">
        <f t="shared" si="1815"/>
        <v>1.2289402341974913</v>
      </c>
      <c r="CI737" s="1">
        <f t="shared" si="1816"/>
        <v>1.2257975526318357</v>
      </c>
      <c r="CJ737" s="1">
        <f t="shared" si="1817"/>
        <v>1.2215896249980178</v>
      </c>
      <c r="CK737" s="1">
        <f t="shared" si="1818"/>
        <v>1.2161598934163249</v>
      </c>
      <c r="CL737" s="1">
        <f t="shared" si="1819"/>
        <v>1.2093255191921291</v>
      </c>
      <c r="CM737" s="1">
        <f t="shared" si="1820"/>
        <v>1.2008814649173469</v>
      </c>
      <c r="CN737" s="1">
        <f t="shared" si="1821"/>
        <v>1.1906057991291368</v>
      </c>
      <c r="CO737" s="1">
        <f t="shared" si="1822"/>
        <v>1.178266307105281</v>
      </c>
      <c r="CP737" s="1">
        <f t="shared" si="1823"/>
        <v>1.1636284103085275</v>
      </c>
      <c r="CQ737" s="1">
        <f t="shared" si="1824"/>
        <v>1.146464295062317</v>
      </c>
      <c r="CR737" s="1">
        <f t="shared" si="1825"/>
        <v>1.1265630352153861</v>
      </c>
      <c r="CS737" s="1">
        <f t="shared" si="1826"/>
        <v>1.1037413732025483</v>
      </c>
      <c r="CT737" s="1">
        <f t="shared" si="1827"/>
        <v>1.0778547102081184</v>
      </c>
      <c r="CU737" s="1">
        <f t="shared" si="1828"/>
        <v>1.0488077611566891</v>
      </c>
      <c r="CV737" s="1">
        <f t="shared" si="1829"/>
        <v>1.0165642657938148</v>
      </c>
      <c r="CW737" s="1">
        <f t="shared" si="1830"/>
        <v>0.98115512339691491</v>
      </c>
      <c r="CX737" s="1">
        <f t="shared" si="1831"/>
        <v>0.94268434300543691</v>
      </c>
      <c r="CY737" s="1">
        <f t="shared" si="1832"/>
        <v>0.901332276786033</v>
      </c>
      <c r="CZ737" s="1">
        <f t="shared" si="1833"/>
        <v>0.85735572974728846</v>
      </c>
      <c r="DA737" s="1">
        <f t="shared" si="1834"/>
        <v>0.81108470787151044</v>
      </c>
      <c r="DB737" s="1">
        <f t="shared" si="1835"/>
        <v>0.76291576738845635</v>
      </c>
      <c r="DC737" s="1">
        <f t="shared" si="1836"/>
        <v>0.71330214497280053</v>
      </c>
      <c r="DD737" s="1">
        <f t="shared" si="1837"/>
        <v>0.66274106415011436</v>
      </c>
      <c r="DE737" s="1">
        <f t="shared" si="1838"/>
        <v>0.61175880843469554</v>
      </c>
      <c r="DF737" s="1">
        <f t="shared" si="1839"/>
        <v>0.56089430919746508</v>
      </c>
      <c r="DG737" s="1">
        <f t="shared" si="1840"/>
        <v>0.51068210158728933</v>
      </c>
      <c r="DH737" s="1">
        <f t="shared" si="1841"/>
        <v>0.46163554532414902</v>
      </c>
      <c r="DI737" s="1">
        <f t="shared" si="1842"/>
        <v>0.41423118494792854</v>
      </c>
      <c r="DJ737" s="1">
        <f t="shared" si="1843"/>
        <v>0.36889503844029981</v>
      </c>
      <c r="DK737" s="1">
        <f t="shared" si="1844"/>
        <v>0.3259914622413258</v>
      </c>
      <c r="DL737" s="1">
        <f t="shared" si="1845"/>
        <v>0.28581505770245469</v>
      </c>
      <c r="DM737" s="1">
        <f t="shared" si="1846"/>
        <v>0.24858587554640812</v>
      </c>
      <c r="DN737" s="1">
        <f t="shared" si="1847"/>
        <v>0.21444795915154519</v>
      </c>
      <c r="DO737" s="1">
        <f t="shared" si="1848"/>
        <v>0.1834710623404959</v>
      </c>
      <c r="DP737" s="1">
        <f t="shared" si="1849"/>
        <v>0.1556551986264447</v>
      </c>
      <c r="DQ737" s="1">
        <f t="shared" si="1850"/>
        <v>0.13093753881094505</v>
      </c>
      <c r="DR737" s="1">
        <f t="shared" si="1851"/>
        <v>0.10920108020577429</v>
      </c>
      <c r="DS737" s="1">
        <f t="shared" si="1852"/>
        <v>9.0284466480583414E-2</v>
      </c>
      <c r="DT737" s="1">
        <f t="shared" si="1853"/>
        <v>7.3992340459922284E-2</v>
      </c>
      <c r="DU737" s="1">
        <f t="shared" si="1854"/>
        <v>6.0105657352135876E-2</v>
      </c>
      <c r="DV737" s="1">
        <f t="shared" si="1855"/>
        <v>4.8391464162038357E-2</v>
      </c>
      <c r="DW737" s="1">
        <f t="shared" si="1856"/>
        <v>3.8611751940229547E-2</v>
      </c>
      <c r="DX737" s="1">
        <f t="shared" si="1857"/>
        <v>3.0531100068435096E-2</v>
      </c>
      <c r="DY737" s="1">
        <f t="shared" si="1858"/>
        <v>2.392294560434435E-2</v>
      </c>
      <c r="DZ737" s="1">
        <f t="shared" si="1859"/>
        <v>1.8574416954249221E-2</v>
      </c>
      <c r="EA737" s="1">
        <f t="shared" si="1860"/>
        <v>1.4289763056820689E-2</v>
      </c>
      <c r="EB737" s="1">
        <f t="shared" si="1861"/>
        <v>1.0892482480420455E-2</v>
      </c>
      <c r="EC737" s="1">
        <f t="shared" si="1862"/>
        <v>8.2263093613572959E-3</v>
      </c>
      <c r="ED737" s="1">
        <f t="shared" si="1863"/>
        <v>6.1552450554643139E-3</v>
      </c>
      <c r="EE737" s="1">
        <f t="shared" si="1864"/>
        <v>4.5628375440577617E-3</v>
      </c>
      <c r="EF737" s="1">
        <f t="shared" si="1865"/>
        <v>3.350908011939263E-3</v>
      </c>
      <c r="EG737" s="1">
        <f t="shared" si="1866"/>
        <v>2.437909241749046E-3</v>
      </c>
      <c r="EH737" s="1">
        <f t="shared" si="1867"/>
        <v>1.7570773700024162E-3</v>
      </c>
      <c r="EI737" s="1">
        <f t="shared" si="1868"/>
        <v>1.2545107446249261E-3</v>
      </c>
      <c r="EJ737" s="1">
        <f t="shared" si="1869"/>
        <v>8.8728024816818419E-4</v>
      </c>
      <c r="EK737" s="1">
        <f t="shared" si="1870"/>
        <v>6.2164699546017317E-4</v>
      </c>
      <c r="EL737" s="1">
        <f t="shared" si="1871"/>
        <v>4.3143756367914027E-4</v>
      </c>
      <c r="EM737" s="1">
        <f t="shared" si="1872"/>
        <v>2.9660496956609468E-4</v>
      </c>
      <c r="EN737" s="1">
        <f t="shared" si="1873"/>
        <v>2.0198597783642897E-4</v>
      </c>
      <c r="EO737" s="1">
        <f t="shared" si="1874"/>
        <v>1.3625203314811612E-4</v>
      </c>
      <c r="EP737" s="1">
        <f t="shared" si="1875"/>
        <v>9.1041834630831229E-5</v>
      </c>
      <c r="EQ737" s="1">
        <f t="shared" si="1876"/>
        <v>6.0257776903895054E-5</v>
      </c>
      <c r="ER737" s="1">
        <f t="shared" si="1877"/>
        <v>3.9505516305648885E-5</v>
      </c>
      <c r="ES737" s="1">
        <f t="shared" si="1878"/>
        <v>2.5655117189632727E-5</v>
      </c>
      <c r="ET737" s="1">
        <f t="shared" si="1879"/>
        <v>1.6502965141630907E-5</v>
      </c>
      <c r="EU737" s="1">
        <f t="shared" si="1880"/>
        <v>1.0515358933651527E-5</v>
      </c>
      <c r="EV737" s="1">
        <f t="shared" si="1881"/>
        <v>6.6369700023687426E-6</v>
      </c>
      <c r="EW737" s="1">
        <f t="shared" si="1882"/>
        <v>4.1498521425187917E-6</v>
      </c>
      <c r="EX737" s="1">
        <f t="shared" si="1883"/>
        <v>2.5711591593308322E-6</v>
      </c>
      <c r="EY737" s="1">
        <f t="shared" si="1884"/>
        <v>1.5800355105405232E-6</v>
      </c>
      <c r="EZ737" s="1">
        <f t="shared" si="1885"/>
        <v>9.6620823835707413E-7</v>
      </c>
      <c r="FA737" s="1">
        <f t="shared" si="1886"/>
        <v>5.9461177690966726E-7</v>
      </c>
      <c r="FB737" s="1">
        <f t="shared" si="1887"/>
        <v>3.819576108951184E-7</v>
      </c>
      <c r="FC737" s="1">
        <f t="shared" si="1888"/>
        <v>2.8261008163154871E-7</v>
      </c>
      <c r="FD737" s="75">
        <f t="shared" si="1739"/>
        <v>2.8261008163154871E-7</v>
      </c>
    </row>
    <row r="738" spans="7:160" x14ac:dyDescent="0.35">
      <c r="G738" t="str">
        <f t="shared" si="1735"/>
        <v>Refd, t=3.61</v>
      </c>
      <c r="H738" s="76">
        <f t="shared" si="1736"/>
        <v>3.6149999999999451</v>
      </c>
      <c r="I738" s="1">
        <f t="shared" si="1737"/>
        <v>0</v>
      </c>
      <c r="J738" s="22">
        <f t="shared" si="1738"/>
        <v>4.234109079674424E-7</v>
      </c>
      <c r="K738" s="1">
        <f t="shared" si="1740"/>
        <v>8.341576212538851E-7</v>
      </c>
      <c r="L738" s="1">
        <f t="shared" si="1741"/>
        <v>1.5430578903821142E-6</v>
      </c>
      <c r="M738" s="1">
        <f t="shared" si="1742"/>
        <v>2.7378457579930827E-6</v>
      </c>
      <c r="N738" s="1">
        <f t="shared" si="1743"/>
        <v>4.7120782614899306E-6</v>
      </c>
      <c r="O738" s="1">
        <f t="shared" si="1744"/>
        <v>7.9185019739576749E-6</v>
      </c>
      <c r="P738" s="1">
        <f t="shared" si="1745"/>
        <v>1.304603481602334E-5</v>
      </c>
      <c r="Q738" s="1">
        <f t="shared" si="1746"/>
        <v>2.1129140241009757E-5</v>
      </c>
      <c r="R738" s="1">
        <f t="shared" si="1747"/>
        <v>3.3700837022266879E-5</v>
      </c>
      <c r="S738" s="1">
        <f t="shared" si="1748"/>
        <v>5.3003390554902086E-5</v>
      </c>
      <c r="T738" s="1">
        <f t="shared" si="1749"/>
        <v>8.2273752657322023E-5</v>
      </c>
      <c r="U738" s="1">
        <f t="shared" si="1750"/>
        <v>1.2612384520825054E-4</v>
      </c>
      <c r="V738" s="1">
        <f t="shared" si="1751"/>
        <v>1.9103849248850832E-4</v>
      </c>
      <c r="W738" s="1">
        <f t="shared" si="1752"/>
        <v>2.8601574006073793E-4</v>
      </c>
      <c r="X738" s="1">
        <f t="shared" si="1753"/>
        <v>4.2337485920126056E-4</v>
      </c>
      <c r="Y738" s="1">
        <f t="shared" si="1754"/>
        <v>6.197558041687529E-4</v>
      </c>
      <c r="Z738" s="1">
        <f t="shared" si="1755"/>
        <v>8.9732945348963667E-4</v>
      </c>
      <c r="AA738" s="1">
        <f t="shared" si="1756"/>
        <v>1.2852297895335288E-3</v>
      </c>
      <c r="AB738" s="1">
        <f t="shared" si="1757"/>
        <v>1.8212064900815002E-3</v>
      </c>
      <c r="AC738" s="1">
        <f t="shared" si="1758"/>
        <v>2.5534786629581195E-3</v>
      </c>
      <c r="AD738" s="1">
        <f t="shared" si="1759"/>
        <v>3.542747452877634E-3</v>
      </c>
      <c r="AE738" s="1">
        <f t="shared" si="1760"/>
        <v>4.8642973212638116E-3</v>
      </c>
      <c r="AF738" s="1">
        <f t="shared" si="1761"/>
        <v>6.6100839677408797E-3</v>
      </c>
      <c r="AG738" s="1">
        <f t="shared" si="1762"/>
        <v>8.8906729622671155E-3</v>
      </c>
      <c r="AH738" s="1">
        <f t="shared" si="1763"/>
        <v>1.1836859893238932E-2</v>
      </c>
      <c r="AI738" s="1">
        <f t="shared" si="1764"/>
        <v>1.5600773734527795E-2</v>
      </c>
      <c r="AJ738" s="1">
        <f t="shared" si="1765"/>
        <v>2.0356244366183624E-2</v>
      </c>
      <c r="AK738" s="1">
        <f t="shared" si="1766"/>
        <v>2.6298207253866956E-2</v>
      </c>
      <c r="AL738" s="1">
        <f t="shared" si="1767"/>
        <v>3.3640927581868908E-2</v>
      </c>
      <c r="AM738" s="1">
        <f t="shared" si="1768"/>
        <v>4.2614856333615864E-2</v>
      </c>
      <c r="AN738" s="1">
        <f t="shared" si="1769"/>
        <v>5.3461984291851977E-2</v>
      </c>
      <c r="AO738" s="1">
        <f t="shared" si="1770"/>
        <v>6.6429637123815749E-2</v>
      </c>
      <c r="AP738" s="1">
        <f t="shared" si="1771"/>
        <v>8.1762753616697464E-2</v>
      </c>
      <c r="AQ738" s="1">
        <f t="shared" si="1772"/>
        <v>9.9694804977721457E-2</v>
      </c>
      <c r="AR738" s="1">
        <f t="shared" si="1773"/>
        <v>0.12043763838848429</v>
      </c>
      <c r="AS738" s="1">
        <f t="shared" si="1774"/>
        <v>0.14417065275464575</v>
      </c>
      <c r="AT738" s="1">
        <f t="shared" si="1775"/>
        <v>0.1710298271547567</v>
      </c>
      <c r="AU738" s="1">
        <f t="shared" si="1776"/>
        <v>0.20109721054137891</v>
      </c>
      <c r="AV738" s="1">
        <f t="shared" si="1777"/>
        <v>0.23439153310985605</v>
      </c>
      <c r="AW738" s="1">
        <f t="shared" si="1778"/>
        <v>0.27086060582707622</v>
      </c>
      <c r="AX738" s="1">
        <f t="shared" si="1779"/>
        <v>0.31037612874416648</v>
      </c>
      <c r="AY738" s="1">
        <f t="shared" si="1780"/>
        <v>0.35273142928763956</v>
      </c>
      <c r="AZ738" s="1">
        <f t="shared" si="1781"/>
        <v>0.39764250233399095</v>
      </c>
      <c r="BA738" s="1">
        <f t="shared" si="1782"/>
        <v>0.44475253344233023</v>
      </c>
      <c r="BB738" s="1">
        <f t="shared" si="1783"/>
        <v>0.49363986885000116</v>
      </c>
      <c r="BC738" s="1">
        <f t="shared" si="1784"/>
        <v>0.54382916805633919</v>
      </c>
      <c r="BD738" s="1">
        <f t="shared" si="1785"/>
        <v>0.59480525631931713</v>
      </c>
      <c r="BE738" s="1">
        <f t="shared" si="1786"/>
        <v>0.64602900442723721</v>
      </c>
      <c r="BF738" s="1">
        <f t="shared" si="1787"/>
        <v>0.69695441883548492</v>
      </c>
      <c r="BG738" s="1">
        <f t="shared" si="1788"/>
        <v>0.74704603982990048</v>
      </c>
      <c r="BH738" s="1">
        <f t="shared" si="1789"/>
        <v>0.7957957264811909</v>
      </c>
      <c r="BI738" s="1">
        <f t="shared" si="1790"/>
        <v>0.84273795616458735</v>
      </c>
      <c r="BJ738" s="1">
        <f t="shared" si="1791"/>
        <v>0.8874628782821069</v>
      </c>
      <c r="BK738" s="1">
        <f t="shared" si="1792"/>
        <v>0.92962652568029103</v>
      </c>
      <c r="BL738" s="1">
        <f t="shared" si="1793"/>
        <v>0.96895778770663388</v>
      </c>
      <c r="BM738" s="1">
        <f t="shared" si="1794"/>
        <v>1.0052619677040373</v>
      </c>
      <c r="BN738" s="1">
        <f t="shared" si="1795"/>
        <v>1.0384209660110082</v>
      </c>
      <c r="BO738" s="1">
        <f t="shared" si="1796"/>
        <v>1.0683903293934065</v>
      </c>
      <c r="BP738" s="1">
        <f t="shared" si="1797"/>
        <v>1.0951935743551282</v>
      </c>
      <c r="BQ738" s="1">
        <f t="shared" si="1798"/>
        <v>1.1189143142155593</v>
      </c>
      <c r="BR738" s="1">
        <f t="shared" si="1799"/>
        <v>1.1396867923649123</v>
      </c>
      <c r="BS738" s="1">
        <f t="shared" si="1800"/>
        <v>1.1576854459188453</v>
      </c>
      <c r="BT738" s="1">
        <f t="shared" si="1801"/>
        <v>1.1731140989163236</v>
      </c>
      <c r="BU738" s="1">
        <f t="shared" si="1802"/>
        <v>1.1861953198237476</v>
      </c>
      <c r="BV738" s="1">
        <f t="shared" si="1803"/>
        <v>1.1971603846154411</v>
      </c>
      <c r="BW738" s="1">
        <f t="shared" si="1804"/>
        <v>1.2062401756207359</v>
      </c>
      <c r="BX738" s="1">
        <f t="shared" si="1805"/>
        <v>1.2136572292853784</v>
      </c>
      <c r="BY738" s="1">
        <f t="shared" si="1806"/>
        <v>1.2196190336476473</v>
      </c>
      <c r="BZ738" s="1">
        <f t="shared" si="1807"/>
        <v>1.2243125775598629</v>
      </c>
      <c r="CA738" s="1">
        <f t="shared" si="1808"/>
        <v>1.2279000750873412</v>
      </c>
      <c r="CB738" s="1">
        <f t="shared" si="1809"/>
        <v>1.2305157341704682</v>
      </c>
      <c r="CC738" s="1">
        <f t="shared" si="1810"/>
        <v>1.232263410135557</v>
      </c>
      <c r="CD738" s="1">
        <f t="shared" si="1811"/>
        <v>1.233214981305887</v>
      </c>
      <c r="CE738" s="1">
        <f t="shared" si="1812"/>
        <v>1.2334093031701279</v>
      </c>
      <c r="CF738" s="1">
        <f t="shared" si="1813"/>
        <v>1.2328516351252343</v>
      </c>
      <c r="CG738" s="1">
        <f t="shared" si="1814"/>
        <v>1.2315134843726889</v>
      </c>
      <c r="CH738" s="1">
        <f t="shared" si="1815"/>
        <v>1.2293328689706824</v>
      </c>
      <c r="CI738" s="1">
        <f t="shared" si="1816"/>
        <v>1.2262150597627572</v>
      </c>
      <c r="CJ738" s="1">
        <f t="shared" si="1817"/>
        <v>1.2220339122735937</v>
      </c>
      <c r="CK738" s="1">
        <f t="shared" si="1818"/>
        <v>1.2166339383371929</v>
      </c>
      <c r="CL738" s="1">
        <f t="shared" si="1819"/>
        <v>1.2098332875486801</v>
      </c>
      <c r="CM738" s="1">
        <f t="shared" si="1820"/>
        <v>1.2014278060890038</v>
      </c>
      <c r="CN738" s="1">
        <f t="shared" si="1821"/>
        <v>1.1911963121394937</v>
      </c>
      <c r="CO738" s="1">
        <f t="shared" si="1822"/>
        <v>1.178907172104863</v>
      </c>
      <c r="CP738" s="1">
        <f t="shared" si="1823"/>
        <v>1.1643261817479242</v>
      </c>
      <c r="CQ738" s="1">
        <f t="shared" si="1824"/>
        <v>1.1472256553141575</v>
      </c>
      <c r="CR738" s="1">
        <f t="shared" si="1825"/>
        <v>1.1273945106671783</v>
      </c>
      <c r="CS738" s="1">
        <f t="shared" si="1826"/>
        <v>1.1046490186454059</v>
      </c>
      <c r="CT738" s="1">
        <f t="shared" si="1827"/>
        <v>1.0788437713766337</v>
      </c>
      <c r="CU738" s="1">
        <f t="shared" si="1828"/>
        <v>1.0498823291553141</v>
      </c>
      <c r="CV738" s="1">
        <f t="shared" si="1829"/>
        <v>1.0177269404625073</v>
      </c>
      <c r="CW738" s="1">
        <f t="shared" si="1830"/>
        <v>0.98240670501489902</v>
      </c>
      <c r="CX738" s="1">
        <f t="shared" si="1831"/>
        <v>0.94402357274726778</v>
      </c>
      <c r="CY738" s="1">
        <f t="shared" si="1832"/>
        <v>0.90275564576425893</v>
      </c>
      <c r="CZ738" s="1">
        <f t="shared" si="1833"/>
        <v>0.85885737417170949</v>
      </c>
      <c r="DA738" s="1">
        <f t="shared" si="1834"/>
        <v>0.81265640386136906</v>
      </c>
      <c r="DB738" s="1">
        <f t="shared" si="1835"/>
        <v>0.76454703350192232</v>
      </c>
      <c r="DC738" s="1">
        <f t="shared" si="1836"/>
        <v>0.71498045394663889</v>
      </c>
      <c r="DD738" s="1">
        <f t="shared" si="1837"/>
        <v>0.66445215818861647</v>
      </c>
      <c r="DE738" s="1">
        <f t="shared" si="1838"/>
        <v>0.613487105258128</v>
      </c>
      <c r="DF738" s="1">
        <f t="shared" si="1839"/>
        <v>0.56262337959195818</v>
      </c>
      <c r="DG738" s="1">
        <f t="shared" si="1840"/>
        <v>0.51239519398560751</v>
      </c>
      <c r="DH738" s="1">
        <f t="shared" si="1841"/>
        <v>0.46331612947924194</v>
      </c>
      <c r="DI738" s="1">
        <f t="shared" si="1842"/>
        <v>0.41586348536608414</v>
      </c>
      <c r="DJ738" s="1">
        <f t="shared" si="1843"/>
        <v>0.3704645290470695</v>
      </c>
      <c r="DK738" s="1">
        <f t="shared" si="1844"/>
        <v>0.32748529667763993</v>
      </c>
      <c r="DL738" s="1">
        <f t="shared" si="1845"/>
        <v>0.28722241440546636</v>
      </c>
      <c r="DM738" s="1">
        <f t="shared" si="1846"/>
        <v>0.2498982029072927</v>
      </c>
      <c r="DN738" s="1">
        <f t="shared" si="1847"/>
        <v>0.21565911299371568</v>
      </c>
      <c r="DO738" s="1">
        <f t="shared" si="1848"/>
        <v>0.18457733510856844</v>
      </c>
      <c r="DP738" s="1">
        <f t="shared" si="1849"/>
        <v>0.15665524641659337</v>
      </c>
      <c r="DQ738" s="1">
        <f t="shared" si="1850"/>
        <v>0.13183221818153981</v>
      </c>
      <c r="DR738" s="1">
        <f t="shared" si="1851"/>
        <v>0.10999321118293641</v>
      </c>
      <c r="DS738" s="1">
        <f t="shared" si="1852"/>
        <v>9.0978541071670235E-2</v>
      </c>
      <c r="DT738" s="1">
        <f t="shared" si="1853"/>
        <v>7.4594197230381035E-2</v>
      </c>
      <c r="DU738" s="1">
        <f t="shared" si="1854"/>
        <v>6.0622142286576135E-2</v>
      </c>
      <c r="DV738" s="1">
        <f t="shared" si="1855"/>
        <v>4.8830096330106806E-2</v>
      </c>
      <c r="DW738" s="1">
        <f t="shared" si="1856"/>
        <v>3.8980409728997356E-2</v>
      </c>
      <c r="DX738" s="1">
        <f t="shared" si="1857"/>
        <v>3.0837740285833699E-2</v>
      </c>
      <c r="DY738" s="1">
        <f t="shared" si="1858"/>
        <v>2.4175363973685145E-2</v>
      </c>
      <c r="DZ738" s="1">
        <f t="shared" si="1859"/>
        <v>1.8780054752034491E-2</v>
      </c>
      <c r="EA738" s="1">
        <f t="shared" si="1860"/>
        <v>1.4455561182848412E-2</v>
      </c>
      <c r="EB738" s="1">
        <f t="shared" si="1861"/>
        <v>1.1024781304020612E-2</v>
      </c>
      <c r="EC738" s="1">
        <f t="shared" si="1862"/>
        <v>8.3307903918316776E-3</v>
      </c>
      <c r="ED738" s="1">
        <f t="shared" si="1863"/>
        <v>6.2369088901303707E-3</v>
      </c>
      <c r="EE738" s="1">
        <f t="shared" si="1864"/>
        <v>4.6260116359738623E-3</v>
      </c>
      <c r="EF738" s="1">
        <f t="shared" si="1865"/>
        <v>3.3992774996372053E-3</v>
      </c>
      <c r="EG738" s="1">
        <f t="shared" si="1866"/>
        <v>2.4745642871455043E-3</v>
      </c>
      <c r="EH738" s="1">
        <f t="shared" si="1867"/>
        <v>1.7845710316980821E-3</v>
      </c>
      <c r="EI738" s="1">
        <f t="shared" si="1868"/>
        <v>1.2749222429350394E-3</v>
      </c>
      <c r="EJ738" s="1">
        <f t="shared" si="1869"/>
        <v>9.0227943612085674E-4</v>
      </c>
      <c r="EK738" s="1">
        <f t="shared" si="1870"/>
        <v>6.3255683560266393E-4</v>
      </c>
      <c r="EL738" s="1">
        <f t="shared" si="1871"/>
        <v>4.3929234573668563E-4</v>
      </c>
      <c r="EM738" s="1">
        <f t="shared" si="1872"/>
        <v>3.0220283483659472E-4</v>
      </c>
      <c r="EN738" s="1">
        <f t="shared" si="1873"/>
        <v>2.0593501137192288E-4</v>
      </c>
      <c r="EO738" s="1">
        <f t="shared" si="1874"/>
        <v>1.3900973231821979E-4</v>
      </c>
      <c r="EP738" s="1">
        <f t="shared" si="1875"/>
        <v>9.2948165695733859E-5</v>
      </c>
      <c r="EQ738" s="1">
        <f t="shared" si="1876"/>
        <v>6.1562303376344667E-5</v>
      </c>
      <c r="ER738" s="1">
        <f t="shared" si="1877"/>
        <v>4.0389244054594218E-5</v>
      </c>
      <c r="ES738" s="1">
        <f t="shared" si="1878"/>
        <v>2.6247774010574327E-5</v>
      </c>
      <c r="ET738" s="1">
        <f t="shared" si="1879"/>
        <v>1.6896439381747825E-5</v>
      </c>
      <c r="EU738" s="1">
        <f t="shared" si="1880"/>
        <v>1.0773983222110129E-5</v>
      </c>
      <c r="EV738" s="1">
        <f t="shared" si="1881"/>
        <v>6.8052696204879573E-6</v>
      </c>
      <c r="EW738" s="1">
        <f t="shared" si="1882"/>
        <v>4.2582969670550022E-6</v>
      </c>
      <c r="EX738" s="1">
        <f t="shared" si="1883"/>
        <v>2.6403738449917427E-6</v>
      </c>
      <c r="EY738" s="1">
        <f t="shared" si="1884"/>
        <v>1.62384200232944E-6</v>
      </c>
      <c r="EZ738" s="1">
        <f t="shared" si="1885"/>
        <v>9.9380275846065735E-7</v>
      </c>
      <c r="FA738" s="1">
        <f t="shared" si="1886"/>
        <v>6.1211843844078917E-7</v>
      </c>
      <c r="FB738" s="1">
        <f t="shared" si="1887"/>
        <v>3.9355544021224508E-7</v>
      </c>
      <c r="FC738" s="1">
        <f t="shared" si="1888"/>
        <v>2.9140267559599005E-7</v>
      </c>
      <c r="FD738" s="75">
        <f t="shared" si="1739"/>
        <v>2.9140267559599005E-7</v>
      </c>
    </row>
    <row r="739" spans="7:160" x14ac:dyDescent="0.35">
      <c r="G739" t="str">
        <f t="shared" si="1735"/>
        <v>Refd, t=3.62</v>
      </c>
      <c r="H739" s="76">
        <f t="shared" si="1736"/>
        <v>3.619999999999945</v>
      </c>
      <c r="I739" s="1">
        <f t="shared" si="1737"/>
        <v>0</v>
      </c>
      <c r="J739" s="22">
        <f t="shared" si="1738"/>
        <v>4.1873222443310119E-7</v>
      </c>
      <c r="K739" s="1">
        <f t="shared" si="1740"/>
        <v>8.2494502562289553E-7</v>
      </c>
      <c r="L739" s="1">
        <f t="shared" si="1741"/>
        <v>1.5260314961468353E-6</v>
      </c>
      <c r="M739" s="1">
        <f t="shared" si="1742"/>
        <v>2.7076742655006393E-6</v>
      </c>
      <c r="N739" s="1">
        <f t="shared" si="1743"/>
        <v>4.6602368524935612E-6</v>
      </c>
      <c r="O739" s="1">
        <f t="shared" si="1744"/>
        <v>7.8315671556239025E-6</v>
      </c>
      <c r="P739" s="1">
        <f t="shared" si="1745"/>
        <v>1.2903177325344339E-5</v>
      </c>
      <c r="Q739" s="1">
        <f t="shared" si="1746"/>
        <v>2.0898495522230154E-5</v>
      </c>
      <c r="R739" s="1">
        <f t="shared" si="1747"/>
        <v>3.3334332787473607E-5</v>
      </c>
      <c r="S739" s="1">
        <f t="shared" si="1748"/>
        <v>5.242949277902237E-5</v>
      </c>
      <c r="T739" s="1">
        <f t="shared" si="1749"/>
        <v>8.1387457775262113E-5</v>
      </c>
      <c r="U739" s="1">
        <f t="shared" si="1750"/>
        <v>1.2477310356303728E-4</v>
      </c>
      <c r="V739" s="1">
        <f t="shared" si="1751"/>
        <v>1.8900610721190832E-4</v>
      </c>
      <c r="W739" s="1">
        <f t="shared" si="1752"/>
        <v>2.8299566328979795E-4</v>
      </c>
      <c r="X739" s="1">
        <f t="shared" si="1753"/>
        <v>4.1894172707831003E-4</v>
      </c>
      <c r="Y739" s="1">
        <f t="shared" si="1754"/>
        <v>6.1332654331417054E-4</v>
      </c>
      <c r="Z739" s="1">
        <f t="shared" si="1755"/>
        <v>8.8811589031786303E-4</v>
      </c>
      <c r="AA739" s="1">
        <f t="shared" si="1756"/>
        <v>1.2721814394813507E-3</v>
      </c>
      <c r="AB739" s="1">
        <f t="shared" si="1757"/>
        <v>1.8029431363962565E-3</v>
      </c>
      <c r="AC739" s="1">
        <f t="shared" si="1758"/>
        <v>2.5282129890990112E-3</v>
      </c>
      <c r="AD739" s="1">
        <f t="shared" si="1759"/>
        <v>3.5081988920968345E-3</v>
      </c>
      <c r="AE739" s="1">
        <f t="shared" si="1760"/>
        <v>4.8175994352803557E-3</v>
      </c>
      <c r="AF739" s="1">
        <f t="shared" si="1761"/>
        <v>6.5476890395095265E-3</v>
      </c>
      <c r="AG739" s="1">
        <f t="shared" si="1762"/>
        <v>8.8082590262891138E-3</v>
      </c>
      <c r="AH739" s="1">
        <f t="shared" si="1763"/>
        <v>1.1729247030720778E-2</v>
      </c>
      <c r="AI739" s="1">
        <f t="shared" si="1764"/>
        <v>1.5461857988057459E-2</v>
      </c>
      <c r="AJ739" s="1">
        <f t="shared" si="1765"/>
        <v>2.0178958899554077E-2</v>
      </c>
      <c r="AK739" s="1">
        <f t="shared" si="1766"/>
        <v>2.6074521189870772E-2</v>
      </c>
      <c r="AL739" s="1">
        <f t="shared" si="1767"/>
        <v>3.336189307709831E-2</v>
      </c>
      <c r="AM739" s="1">
        <f t="shared" si="1768"/>
        <v>4.2270713691617744E-2</v>
      </c>
      <c r="AN739" s="1">
        <f t="shared" si="1769"/>
        <v>5.3042333114812441E-2</v>
      </c>
      <c r="AO739" s="1">
        <f t="shared" si="1770"/>
        <v>6.5923678572915437E-2</v>
      </c>
      <c r="AP739" s="1">
        <f t="shared" si="1771"/>
        <v>8.1159604810019603E-2</v>
      </c>
      <c r="AQ739" s="1">
        <f t="shared" si="1772"/>
        <v>9.8983881544672248E-2</v>
      </c>
      <c r="AR739" s="1">
        <f t="shared" si="1773"/>
        <v>0.11960909549894223</v>
      </c>
      <c r="AS739" s="1">
        <f t="shared" si="1774"/>
        <v>0.14321586895738289</v>
      </c>
      <c r="AT739" s="1">
        <f t="shared" si="1775"/>
        <v>0.16994190960777839</v>
      </c>
      <c r="AU739" s="1">
        <f t="shared" si="1776"/>
        <v>0.19987149527687281</v>
      </c>
      <c r="AV739" s="1">
        <f t="shared" si="1777"/>
        <v>0.2330260504371536</v>
      </c>
      <c r="AW739" s="1">
        <f t="shared" si="1778"/>
        <v>0.2693564793686829</v>
      </c>
      <c r="AX739" s="1">
        <f t="shared" si="1779"/>
        <v>0.30873787732492836</v>
      </c>
      <c r="AY739" s="1">
        <f t="shared" si="1780"/>
        <v>0.35096714416749575</v>
      </c>
      <c r="AZ739" s="1">
        <f t="shared" si="1781"/>
        <v>0.39576387806585028</v>
      </c>
      <c r="BA739" s="1">
        <f t="shared" si="1782"/>
        <v>0.44277473866516859</v>
      </c>
      <c r="BB739" s="1">
        <f t="shared" si="1783"/>
        <v>0.49158125305946271</v>
      </c>
      <c r="BC739" s="1">
        <f t="shared" si="1784"/>
        <v>0.54171081108586505</v>
      </c>
      <c r="BD739" s="1">
        <f t="shared" si="1785"/>
        <v>0.59265037802585674</v>
      </c>
      <c r="BE739" s="1">
        <f t="shared" si="1786"/>
        <v>0.64386226196500673</v>
      </c>
      <c r="BF739" s="1">
        <f t="shared" si="1787"/>
        <v>0.69480112702399743</v>
      </c>
      <c r="BG739" s="1">
        <f t="shared" si="1788"/>
        <v>0.74493135572922187</v>
      </c>
      <c r="BH739" s="1">
        <f t="shared" si="1789"/>
        <v>0.79374384185862579</v>
      </c>
      <c r="BI739" s="1">
        <f t="shared" si="1790"/>
        <v>0.84077134084173366</v>
      </c>
      <c r="BJ739" s="1">
        <f t="shared" si="1791"/>
        <v>0.8856016134719058</v>
      </c>
      <c r="BK739" s="1">
        <f t="shared" si="1792"/>
        <v>0.92788775974474091</v>
      </c>
      <c r="BL739" s="1">
        <f t="shared" si="1793"/>
        <v>0.96735533792731032</v>
      </c>
      <c r="BM739" s="1">
        <f t="shared" si="1794"/>
        <v>1.0038060814807397</v>
      </c>
      <c r="BN739" s="1">
        <f t="shared" si="1795"/>
        <v>1.0371182442988627</v>
      </c>
      <c r="BO739" s="1">
        <f t="shared" si="1796"/>
        <v>1.0672438050563333</v>
      </c>
      <c r="BP739" s="1">
        <f t="shared" si="1797"/>
        <v>1.0942029292535986</v>
      </c>
      <c r="BQ739" s="1">
        <f t="shared" si="1798"/>
        <v>1.1180762118837531</v>
      </c>
      <c r="BR739" s="1">
        <f t="shared" si="1799"/>
        <v>1.1389952984672522</v>
      </c>
      <c r="BS739" s="1">
        <f t="shared" si="1800"/>
        <v>1.1571325064644573</v>
      </c>
      <c r="BT739" s="1">
        <f t="shared" si="1801"/>
        <v>1.1726900463720986</v>
      </c>
      <c r="BU739" s="1">
        <f t="shared" si="1802"/>
        <v>1.1858893795190382</v>
      </c>
      <c r="BV739" s="1">
        <f t="shared" si="1803"/>
        <v>1.1969611577383061</v>
      </c>
      <c r="BW739" s="1">
        <f t="shared" si="1804"/>
        <v>1.2061360801396535</v>
      </c>
      <c r="BX739" s="1">
        <f t="shared" si="1805"/>
        <v>1.2136368857342879</v>
      </c>
      <c r="BY739" s="1">
        <f t="shared" si="1806"/>
        <v>1.2196715883552482</v>
      </c>
      <c r="BZ739" s="1">
        <f t="shared" si="1807"/>
        <v>1.224427961126475</v>
      </c>
      <c r="CA739" s="1">
        <f t="shared" si="1808"/>
        <v>1.2280691983557832</v>
      </c>
      <c r="CB739" s="1">
        <f t="shared" si="1809"/>
        <v>1.2307306273592309</v>
      </c>
      <c r="CC739" s="1">
        <f t="shared" si="1810"/>
        <v>1.2325173130786222</v>
      </c>
      <c r="CD739" s="1">
        <f t="shared" si="1811"/>
        <v>1.2335023938578076</v>
      </c>
      <c r="CE739" s="1">
        <f t="shared" si="1812"/>
        <v>1.2337260048628829</v>
      </c>
      <c r="CF739" s="1">
        <f t="shared" si="1813"/>
        <v>1.2331946822518183</v>
      </c>
      <c r="CG739" s="1">
        <f t="shared" si="1814"/>
        <v>1.2318811910191314</v>
      </c>
      <c r="CH739" s="1">
        <f t="shared" si="1815"/>
        <v>1.2297247763532637</v>
      </c>
      <c r="CI739" s="1">
        <f t="shared" si="1816"/>
        <v>1.2266318957971249</v>
      </c>
      <c r="CJ739" s="1">
        <f t="shared" si="1817"/>
        <v>1.2224775408574939</v>
      </c>
      <c r="CK739" s="1">
        <f t="shared" si="1818"/>
        <v>1.217107295611664</v>
      </c>
      <c r="CL739" s="1">
        <f t="shared" si="1819"/>
        <v>1.2103403006394999</v>
      </c>
      <c r="CM739" s="1">
        <f t="shared" si="1820"/>
        <v>1.2019732887186054</v>
      </c>
      <c r="CN739" s="1">
        <f t="shared" si="1821"/>
        <v>1.1917858311968401</v>
      </c>
      <c r="CO739" s="1">
        <f t="shared" si="1822"/>
        <v>1.1795468798705284</v>
      </c>
      <c r="CP739" s="1">
        <f t="shared" si="1823"/>
        <v>1.1650226100294956</v>
      </c>
      <c r="CQ739" s="1">
        <f t="shared" si="1824"/>
        <v>1.1479854702081407</v>
      </c>
      <c r="CR739" s="1">
        <f t="shared" si="1825"/>
        <v>1.1282242298936274</v>
      </c>
      <c r="CS739" s="1">
        <f t="shared" si="1826"/>
        <v>1.105554697175124</v>
      </c>
      <c r="CT739" s="1">
        <f t="shared" si="1827"/>
        <v>1.0798306650789433</v>
      </c>
      <c r="CU739" s="1">
        <f t="shared" si="1828"/>
        <v>1.050954550062758</v>
      </c>
      <c r="CV739" s="1">
        <f t="shared" si="1829"/>
        <v>1.0188871205672616</v>
      </c>
      <c r="CW739" s="1">
        <f t="shared" si="1830"/>
        <v>0.98365568787310564</v>
      </c>
      <c r="CX739" s="1">
        <f t="shared" si="1831"/>
        <v>0.94536015321267464</v>
      </c>
      <c r="CY739" s="1">
        <f t="shared" si="1832"/>
        <v>0.90417637763562375</v>
      </c>
      <c r="CZ739" s="1">
        <f t="shared" si="1833"/>
        <v>0.86035646328724713</v>
      </c>
      <c r="DA739" s="1">
        <f t="shared" si="1834"/>
        <v>0.8142257002385942</v>
      </c>
      <c r="DB739" s="1">
        <f t="shared" si="1835"/>
        <v>0.76617613070804258</v>
      </c>
      <c r="DC739" s="1">
        <f t="shared" si="1836"/>
        <v>0.7166568973658306</v>
      </c>
      <c r="DD739" s="1">
        <f t="shared" si="1837"/>
        <v>0.66616175673927036</v>
      </c>
      <c r="DE739" s="1">
        <f t="shared" si="1838"/>
        <v>0.61521433400774028</v>
      </c>
      <c r="DF739" s="1">
        <f t="shared" si="1839"/>
        <v>0.56435185425186818</v>
      </c>
      <c r="DG739" s="1">
        <f t="shared" si="1840"/>
        <v>0.51410819303629984</v>
      </c>
      <c r="DH739" s="1">
        <f t="shared" si="1841"/>
        <v>0.46499713616963234</v>
      </c>
      <c r="DI739" s="1">
        <f t="shared" si="1842"/>
        <v>0.41749672037806562</v>
      </c>
      <c r="DJ739" s="1">
        <f t="shared" si="1843"/>
        <v>0.37203544535400856</v>
      </c>
      <c r="DK739" s="1">
        <f t="shared" si="1844"/>
        <v>0.32898101097572569</v>
      </c>
      <c r="DL739" s="1">
        <f t="shared" si="1845"/>
        <v>0.28863205418214516</v>
      </c>
      <c r="DM739" s="1">
        <f t="shared" si="1846"/>
        <v>0.2512131542861395</v>
      </c>
      <c r="DN739" s="1">
        <f t="shared" si="1847"/>
        <v>0.21687316139882779</v>
      </c>
      <c r="DO739" s="1">
        <f t="shared" si="1848"/>
        <v>0.1856866979100287</v>
      </c>
      <c r="DP739" s="1">
        <f t="shared" si="1849"/>
        <v>0.15765850345135171</v>
      </c>
      <c r="DQ739" s="1">
        <f t="shared" si="1850"/>
        <v>0.13273015186522982</v>
      </c>
      <c r="DR739" s="1">
        <f t="shared" si="1851"/>
        <v>0.11078857243461185</v>
      </c>
      <c r="DS739" s="1">
        <f t="shared" si="1852"/>
        <v>9.1675760216094554E-2</v>
      </c>
      <c r="DT739" s="1">
        <f t="shared" si="1853"/>
        <v>7.5199060337435036E-2</v>
      </c>
      <c r="DU739" s="1">
        <f t="shared" si="1854"/>
        <v>6.1141453127833978E-2</v>
      </c>
      <c r="DV739" s="1">
        <f t="shared" si="1855"/>
        <v>4.927134248466996E-2</v>
      </c>
      <c r="DW739" s="1">
        <f t="shared" si="1856"/>
        <v>3.9351448656886452E-2</v>
      </c>
      <c r="DX739" s="1">
        <f t="shared" si="1857"/>
        <v>3.1146517764744173E-2</v>
      </c>
      <c r="DY739" s="1">
        <f t="shared" si="1858"/>
        <v>2.4429673532969494E-2</v>
      </c>
      <c r="DZ739" s="1">
        <f t="shared" si="1859"/>
        <v>1.898734298011193E-2</v>
      </c>
      <c r="EA739" s="1">
        <f t="shared" si="1860"/>
        <v>1.4622780319809068E-2</v>
      </c>
      <c r="EB739" s="1">
        <f t="shared" si="1861"/>
        <v>1.1158287575360994E-2</v>
      </c>
      <c r="EC739" s="1">
        <f t="shared" si="1862"/>
        <v>8.4362842259434138E-3</v>
      </c>
      <c r="ED739" s="1">
        <f t="shared" si="1863"/>
        <v>6.3194115458296484E-3</v>
      </c>
      <c r="EE739" s="1">
        <f t="shared" si="1864"/>
        <v>4.6898718319128407E-3</v>
      </c>
      <c r="EF739" s="1">
        <f t="shared" si="1865"/>
        <v>3.4482013153848139E-3</v>
      </c>
      <c r="EG739" s="1">
        <f t="shared" si="1866"/>
        <v>2.5116617898308063E-3</v>
      </c>
      <c r="EH739" s="1">
        <f t="shared" si="1867"/>
        <v>1.8124136471015006E-3</v>
      </c>
      <c r="EI739" s="1">
        <f t="shared" si="1868"/>
        <v>1.295605707235704E-3</v>
      </c>
      <c r="EJ739" s="1">
        <f t="shared" si="1869"/>
        <v>9.1748811484228449E-4</v>
      </c>
      <c r="EK739" s="1">
        <f t="shared" si="1870"/>
        <v>6.4362617821751822E-4</v>
      </c>
      <c r="EL739" s="1">
        <f t="shared" si="1871"/>
        <v>4.4726717913885647E-4</v>
      </c>
      <c r="EM739" s="1">
        <f t="shared" si="1872"/>
        <v>3.0789003171872537E-4</v>
      </c>
      <c r="EN739" s="1">
        <f t="shared" si="1873"/>
        <v>2.0994976835128583E-4</v>
      </c>
      <c r="EO739" s="1">
        <f t="shared" si="1874"/>
        <v>1.4181524474276208E-4</v>
      </c>
      <c r="EP739" s="1">
        <f t="shared" si="1875"/>
        <v>9.4888893928184409E-5</v>
      </c>
      <c r="EQ739" s="1">
        <f t="shared" si="1876"/>
        <v>6.289130215777919E-5</v>
      </c>
      <c r="ER739" s="1">
        <f t="shared" si="1877"/>
        <v>4.1290191872624105E-5</v>
      </c>
      <c r="ES739" s="1">
        <f t="shared" si="1878"/>
        <v>2.6852415638555193E-5</v>
      </c>
      <c r="ET739" s="1">
        <f t="shared" si="1879"/>
        <v>1.7298164339769684E-5</v>
      </c>
      <c r="EU739" s="1">
        <f t="shared" si="1880"/>
        <v>1.1038226367064909E-5</v>
      </c>
      <c r="EV739" s="1">
        <f t="shared" si="1881"/>
        <v>6.9773549017502045E-6</v>
      </c>
      <c r="EW739" s="1">
        <f t="shared" si="1882"/>
        <v>4.3692655890668769E-6</v>
      </c>
      <c r="EX739" s="1">
        <f t="shared" si="1883"/>
        <v>2.7112542014246121E-6</v>
      </c>
      <c r="EY739" s="1">
        <f t="shared" si="1884"/>
        <v>1.6687382684109216E-6</v>
      </c>
      <c r="EZ739" s="1">
        <f t="shared" si="1885"/>
        <v>1.0221070014156039E-6</v>
      </c>
      <c r="FA739" s="1">
        <f t="shared" si="1886"/>
        <v>6.3009096144596808E-7</v>
      </c>
      <c r="FB739" s="1">
        <f t="shared" si="1887"/>
        <v>4.0547258556878887E-7</v>
      </c>
      <c r="FC739" s="1">
        <f t="shared" si="1888"/>
        <v>3.0044378621728362E-7</v>
      </c>
      <c r="FD739" s="75">
        <f t="shared" si="1739"/>
        <v>3.0044378621728362E-7</v>
      </c>
    </row>
    <row r="740" spans="7:160" x14ac:dyDescent="0.35">
      <c r="G740" t="str">
        <f t="shared" si="1735"/>
        <v>Refd, t=3.62</v>
      </c>
      <c r="H740" s="76">
        <f t="shared" si="1736"/>
        <v>3.6249999999999449</v>
      </c>
      <c r="I740" s="1">
        <f t="shared" si="1737"/>
        <v>0</v>
      </c>
      <c r="J740" s="22">
        <f t="shared" si="1738"/>
        <v>4.1410548261411325E-7</v>
      </c>
      <c r="K740" s="1">
        <f t="shared" si="1740"/>
        <v>8.1583468238723775E-7</v>
      </c>
      <c r="L740" s="1">
        <f t="shared" si="1741"/>
        <v>1.5091939974931026E-6</v>
      </c>
      <c r="M740" s="1">
        <f t="shared" si="1742"/>
        <v>2.6778372692994219E-6</v>
      </c>
      <c r="N740" s="1">
        <f t="shared" si="1743"/>
        <v>4.6089695894161481E-6</v>
      </c>
      <c r="O740" s="1">
        <f t="shared" si="1744"/>
        <v>7.74559374779237E-6</v>
      </c>
      <c r="P740" s="1">
        <f t="shared" si="1745"/>
        <v>1.2761896602976463E-5</v>
      </c>
      <c r="Q740" s="1">
        <f t="shared" si="1746"/>
        <v>2.0670390021316577E-5</v>
      </c>
      <c r="R740" s="1">
        <f t="shared" si="1747"/>
        <v>3.2971850458417394E-5</v>
      </c>
      <c r="S740" s="1">
        <f t="shared" si="1748"/>
        <v>5.1861867691080651E-5</v>
      </c>
      <c r="T740" s="1">
        <f t="shared" si="1749"/>
        <v>8.0510803415441271E-5</v>
      </c>
      <c r="U740" s="1">
        <f t="shared" si="1750"/>
        <v>1.2343697036201227E-4</v>
      </c>
      <c r="V740" s="1">
        <f t="shared" si="1751"/>
        <v>1.8699555548751039E-4</v>
      </c>
      <c r="W740" s="1">
        <f t="shared" si="1752"/>
        <v>2.8000778037795039E-4</v>
      </c>
      <c r="X740" s="1">
        <f t="shared" si="1753"/>
        <v>4.1455543596197674E-4</v>
      </c>
      <c r="Y740" s="1">
        <f t="shared" si="1754"/>
        <v>6.069645391107442E-4</v>
      </c>
      <c r="Z740" s="1">
        <f t="shared" si="1755"/>
        <v>8.7899763595590237E-4</v>
      </c>
      <c r="AA740" s="1">
        <f t="shared" si="1756"/>
        <v>1.2592663920829939E-3</v>
      </c>
      <c r="AB740" s="1">
        <f t="shared" si="1757"/>
        <v>1.7848638009735466E-3</v>
      </c>
      <c r="AC740" s="1">
        <f t="shared" si="1758"/>
        <v>2.5031980411375256E-3</v>
      </c>
      <c r="AD740" s="1">
        <f t="shared" si="1759"/>
        <v>3.4739874990139009E-3</v>
      </c>
      <c r="AE740" s="1">
        <f t="shared" si="1760"/>
        <v>4.7713490429771958E-3</v>
      </c>
      <c r="AF740" s="1">
        <f t="shared" si="1761"/>
        <v>6.4858802512434959E-3</v>
      </c>
      <c r="AG740" s="1">
        <f t="shared" si="1762"/>
        <v>8.7266027289431732E-3</v>
      </c>
      <c r="AH740" s="1">
        <f t="shared" si="1763"/>
        <v>1.1622600520115314E-2</v>
      </c>
      <c r="AI740" s="1">
        <f t="shared" si="1764"/>
        <v>1.5324158370366521E-2</v>
      </c>
      <c r="AJ740" s="1">
        <f t="shared" si="1765"/>
        <v>2.0003183322305773E-2</v>
      </c>
      <c r="AK740" s="1">
        <f t="shared" si="1766"/>
        <v>2.5852684277856416E-2</v>
      </c>
      <c r="AL740" s="1">
        <f t="shared" si="1767"/>
        <v>3.3085092099751898E-2</v>
      </c>
      <c r="AM740" s="1">
        <f t="shared" si="1768"/>
        <v>4.1929231266365358E-2</v>
      </c>
      <c r="AN740" s="1">
        <f t="shared" si="1769"/>
        <v>5.2625805494885172E-2</v>
      </c>
      <c r="AO740" s="1">
        <f t="shared" si="1770"/>
        <v>6.5421334690269464E-2</v>
      </c>
      <c r="AP740" s="1">
        <f t="shared" si="1771"/>
        <v>8.0560577257888413E-2</v>
      </c>
      <c r="AQ740" s="1">
        <f t="shared" si="1772"/>
        <v>9.8277585727040664E-2</v>
      </c>
      <c r="AR740" s="1">
        <f t="shared" si="1773"/>
        <v>0.11878566751736783</v>
      </c>
      <c r="AS740" s="1">
        <f t="shared" si="1774"/>
        <v>0.14226664685033036</v>
      </c>
      <c r="AT740" s="1">
        <f t="shared" si="1775"/>
        <v>0.16885993681254755</v>
      </c>
      <c r="AU740" s="1">
        <f t="shared" si="1776"/>
        <v>0.19865202022474659</v>
      </c>
      <c r="AV740" s="1">
        <f t="shared" si="1777"/>
        <v>0.23166699260489337</v>
      </c>
      <c r="AW740" s="1">
        <f t="shared" si="1778"/>
        <v>0.2678588304248245</v>
      </c>
      <c r="AX740" s="1">
        <f t="shared" si="1779"/>
        <v>0.30710600663388649</v>
      </c>
      <c r="AY740" s="1">
        <f t="shared" si="1780"/>
        <v>0.34920898106762266</v>
      </c>
      <c r="AZ740" s="1">
        <f t="shared" si="1781"/>
        <v>0.39389094900484223</v>
      </c>
      <c r="BA740" s="1">
        <f t="shared" si="1782"/>
        <v>0.44080204518642585</v>
      </c>
      <c r="BB740" s="1">
        <f t="shared" si="1783"/>
        <v>0.48952698626500885</v>
      </c>
      <c r="BC740" s="1">
        <f t="shared" si="1784"/>
        <v>0.53959590882185027</v>
      </c>
      <c r="BD740" s="1">
        <f t="shared" si="1785"/>
        <v>0.59049794176647996</v>
      </c>
      <c r="BE740" s="1">
        <f t="shared" si="1786"/>
        <v>0.64169686027343498</v>
      </c>
      <c r="BF740" s="1">
        <f t="shared" si="1787"/>
        <v>0.69264802065028497</v>
      </c>
      <c r="BG740" s="1">
        <f t="shared" si="1788"/>
        <v>0.74281568511179008</v>
      </c>
      <c r="BH740" s="1">
        <f t="shared" si="1789"/>
        <v>0.7916898204992957</v>
      </c>
      <c r="BI740" s="1">
        <f t="shared" si="1790"/>
        <v>0.83880149748108901</v>
      </c>
      <c r="BJ740" s="1">
        <f t="shared" si="1791"/>
        <v>0.88373612226965448</v>
      </c>
      <c r="BK740" s="1">
        <f t="shared" si="1792"/>
        <v>0.92614389113792883</v>
      </c>
      <c r="BL740" s="1">
        <f t="shared" si="1793"/>
        <v>0.96574705412387207</v>
      </c>
      <c r="BM740" s="1">
        <f t="shared" si="1794"/>
        <v>1.002343790457201</v>
      </c>
      <c r="BN740" s="1">
        <f t="shared" si="1795"/>
        <v>1.0358087156121809</v>
      </c>
      <c r="BO740" s="1">
        <f t="shared" si="1796"/>
        <v>1.0660902406493842</v>
      </c>
      <c r="BP740" s="1">
        <f t="shared" si="1797"/>
        <v>1.0932051735339763</v>
      </c>
      <c r="BQ740" s="1">
        <f t="shared" si="1798"/>
        <v>1.1172310783177044</v>
      </c>
      <c r="BR740" s="1">
        <f t="shared" si="1799"/>
        <v>1.1382969851648936</v>
      </c>
      <c r="BS740" s="1">
        <f t="shared" si="1800"/>
        <v>1.1565730709064015</v>
      </c>
      <c r="BT740" s="1">
        <f t="shared" si="1801"/>
        <v>1.1722599094728963</v>
      </c>
      <c r="BU740" s="1">
        <f t="shared" si="1802"/>
        <v>1.1855778313668373</v>
      </c>
      <c r="BV740" s="1">
        <f t="shared" si="1803"/>
        <v>1.1967568411658935</v>
      </c>
      <c r="BW740" s="1">
        <f t="shared" si="1804"/>
        <v>1.2060274332480789</v>
      </c>
      <c r="BX740" s="1">
        <f t="shared" si="1805"/>
        <v>1.2136125300523739</v>
      </c>
      <c r="BY740" s="1">
        <f t="shared" si="1806"/>
        <v>1.2197206549456177</v>
      </c>
      <c r="BZ740" s="1">
        <f t="shared" si="1807"/>
        <v>1.2245403521790332</v>
      </c>
      <c r="CA740" s="1">
        <f t="shared" si="1808"/>
        <v>1.2282357862800981</v>
      </c>
      <c r="CB740" s="1">
        <f t="shared" si="1809"/>
        <v>1.2309433968504766</v>
      </c>
      <c r="CC740" s="1">
        <f t="shared" si="1810"/>
        <v>1.2327694539576988</v>
      </c>
      <c r="CD740" s="1">
        <f t="shared" si="1811"/>
        <v>1.2337883536534293</v>
      </c>
      <c r="CE740" s="1">
        <f t="shared" si="1812"/>
        <v>1.2340415101827531</v>
      </c>
      <c r="CF740" s="1">
        <f t="shared" si="1813"/>
        <v>1.2335367371247261</v>
      </c>
      <c r="CG740" s="1">
        <f t="shared" si="1814"/>
        <v>1.2322480587751807</v>
      </c>
      <c r="CH740" s="1">
        <f t="shared" si="1815"/>
        <v>1.2301159494739937</v>
      </c>
      <c r="CI740" s="1">
        <f t="shared" si="1816"/>
        <v>1.2270480557568406</v>
      </c>
      <c r="CJ740" s="1">
        <f t="shared" si="1817"/>
        <v>1.2229205075418621</v>
      </c>
      <c r="CK740" s="1">
        <f t="shared" si="1818"/>
        <v>1.2175799636829514</v>
      </c>
      <c r="CL740" s="1">
        <f t="shared" si="1819"/>
        <v>1.2108465584460801</v>
      </c>
      <c r="CM740" s="1">
        <f t="shared" si="1820"/>
        <v>1.2025179142180746</v>
      </c>
      <c r="CN740" s="1">
        <f t="shared" si="1821"/>
        <v>1.1923743590357474</v>
      </c>
      <c r="CO740" s="1">
        <f t="shared" si="1822"/>
        <v>1.1801854343443225</v>
      </c>
      <c r="CP740" s="1">
        <f t="shared" si="1823"/>
        <v>1.1657177001712309</v>
      </c>
      <c r="CQ740" s="1">
        <f t="shared" si="1824"/>
        <v>1.148743745681047</v>
      </c>
      <c r="CR740" s="1">
        <f t="shared" si="1825"/>
        <v>1.1290521995592331</v>
      </c>
      <c r="CS740" s="1">
        <f t="shared" si="1826"/>
        <v>1.1064584159528568</v>
      </c>
      <c r="CT740" s="1">
        <f t="shared" si="1827"/>
        <v>1.0808153986991018</v>
      </c>
      <c r="CU740" s="1">
        <f t="shared" si="1828"/>
        <v>1.0520244311711271</v>
      </c>
      <c r="CV740" s="1">
        <f t="shared" si="1829"/>
        <v>1.0200448129587643</v>
      </c>
      <c r="CW740" s="1">
        <f t="shared" si="1830"/>
        <v>0.98490207800821394</v>
      </c>
      <c r="CX740" s="1">
        <f t="shared" si="1831"/>
        <v>0.94669408924481957</v>
      </c>
      <c r="CY740" s="1">
        <f t="shared" si="1832"/>
        <v>0.90559447568335927</v>
      </c>
      <c r="CZ740" s="1">
        <f t="shared" si="1833"/>
        <v>0.86185299848636665</v>
      </c>
      <c r="DA740" s="1">
        <f t="shared" si="1834"/>
        <v>0.81579259623280675</v>
      </c>
      <c r="DB740" s="1">
        <f t="shared" si="1835"/>
        <v>0.76780305588213593</v>
      </c>
      <c r="DC740" s="1">
        <f t="shared" si="1836"/>
        <v>0.71833146965901618</v>
      </c>
      <c r="DD740" s="1">
        <f t="shared" si="1837"/>
        <v>0.66786985180386371</v>
      </c>
      <c r="DE740" s="1">
        <f t="shared" si="1838"/>
        <v>0.616940484396716</v>
      </c>
      <c r="DF740" s="1">
        <f t="shared" si="1839"/>
        <v>0.5660797208567574</v>
      </c>
      <c r="DG740" s="1">
        <f t="shared" si="1840"/>
        <v>0.51582108474711397</v>
      </c>
      <c r="DH740" s="1">
        <f t="shared" si="1841"/>
        <v>0.46667855018219856</v>
      </c>
      <c r="DI740" s="1">
        <f t="shared" si="1842"/>
        <v>0.41913087406569355</v>
      </c>
      <c r="DJ740" s="1">
        <f t="shared" si="1843"/>
        <v>0.37360777128951367</v>
      </c>
      <c r="DK740" s="1">
        <f t="shared" si="1844"/>
        <v>0.33047858946647463</v>
      </c>
      <c r="DL740" s="1">
        <f t="shared" si="1845"/>
        <v>0.29004396229454454</v>
      </c>
      <c r="DM740" s="1">
        <f t="shared" si="1846"/>
        <v>0.25253071634851498</v>
      </c>
      <c r="DN740" s="1">
        <f t="shared" si="1847"/>
        <v>0.21809009282759548</v>
      </c>
      <c r="DO740" s="1">
        <f t="shared" si="1848"/>
        <v>0.18679914129362574</v>
      </c>
      <c r="DP740" s="1">
        <f t="shared" si="1849"/>
        <v>0.15866496255105841</v>
      </c>
      <c r="DQ740" s="1">
        <f t="shared" si="1850"/>
        <v>0.13363133502538863</v>
      </c>
      <c r="DR740" s="1">
        <f t="shared" si="1851"/>
        <v>0.11158716143124608</v>
      </c>
      <c r="DS740" s="1">
        <f t="shared" si="1852"/>
        <v>9.2376123559234372E-2</v>
      </c>
      <c r="DT740" s="1">
        <f t="shared" si="1853"/>
        <v>7.5806931389418075E-2</v>
      </c>
      <c r="DU740" s="1">
        <f t="shared" si="1854"/>
        <v>6.1663593175113572E-2</v>
      </c>
      <c r="DV740" s="1">
        <f t="shared" si="1855"/>
        <v>4.971520730490557E-2</v>
      </c>
      <c r="DW740" s="1">
        <f t="shared" si="1856"/>
        <v>3.9724874454464071E-2</v>
      </c>
      <c r="DX740" s="1">
        <f t="shared" si="1857"/>
        <v>3.1457438960292412E-2</v>
      </c>
      <c r="DY740" s="1">
        <f t="shared" si="1858"/>
        <v>2.4685881153393107E-2</v>
      </c>
      <c r="DZ740" s="1">
        <f t="shared" si="1859"/>
        <v>1.9196288648569218E-2</v>
      </c>
      <c r="EA740" s="1">
        <f t="shared" si="1860"/>
        <v>1.4791427379808023E-2</v>
      </c>
      <c r="EB740" s="1">
        <f t="shared" si="1861"/>
        <v>1.1293007917031856E-2</v>
      </c>
      <c r="EC740" s="1">
        <f t="shared" si="1862"/>
        <v>8.5427970519945714E-3</v>
      </c>
      <c r="ED740" s="1">
        <f t="shared" si="1863"/>
        <v>6.4027586769240148E-3</v>
      </c>
      <c r="EE740" s="1">
        <f t="shared" si="1864"/>
        <v>4.7544231937685427E-3</v>
      </c>
      <c r="EF740" s="1">
        <f t="shared" si="1865"/>
        <v>3.4976839055956281E-3</v>
      </c>
      <c r="EG740" s="1">
        <f t="shared" si="1866"/>
        <v>2.5492055867400248E-3</v>
      </c>
      <c r="EH740" s="1">
        <f t="shared" si="1867"/>
        <v>1.8406084719257588E-3</v>
      </c>
      <c r="EI740" s="1">
        <f t="shared" si="1868"/>
        <v>1.3165638560253667E-3</v>
      </c>
      <c r="EJ740" s="1">
        <f t="shared" si="1869"/>
        <v>9.3290851950242662E-4</v>
      </c>
      <c r="EK740" s="1">
        <f t="shared" si="1870"/>
        <v>6.5485683390934055E-4</v>
      </c>
      <c r="EL740" s="1">
        <f t="shared" si="1871"/>
        <v>4.5536350954745525E-4</v>
      </c>
      <c r="EM740" s="1">
        <f t="shared" si="1872"/>
        <v>3.1366769839136628E-4</v>
      </c>
      <c r="EN740" s="1">
        <f t="shared" si="1873"/>
        <v>2.1403113267502521E-4</v>
      </c>
      <c r="EO740" s="1">
        <f t="shared" si="1874"/>
        <v>1.4466924771270364E-4</v>
      </c>
      <c r="EP740" s="1">
        <f t="shared" si="1875"/>
        <v>9.6864531529946942E-5</v>
      </c>
      <c r="EQ740" s="1">
        <f t="shared" si="1876"/>
        <v>6.42451556351288E-5</v>
      </c>
      <c r="ER740" s="1">
        <f t="shared" si="1877"/>
        <v>4.2208641632466457E-5</v>
      </c>
      <c r="ES740" s="1">
        <f t="shared" si="1878"/>
        <v>2.7469247272300232E-5</v>
      </c>
      <c r="ET740" s="1">
        <f t="shared" si="1879"/>
        <v>1.7708287567905578E-5</v>
      </c>
      <c r="EU740" s="1">
        <f t="shared" si="1880"/>
        <v>1.1308193188372909E-5</v>
      </c>
      <c r="EV740" s="1">
        <f t="shared" si="1881"/>
        <v>7.15329942580292E-6</v>
      </c>
      <c r="EW740" s="1">
        <f t="shared" si="1882"/>
        <v>4.4828090620265195E-6</v>
      </c>
      <c r="EX740" s="1">
        <f t="shared" si="1883"/>
        <v>2.7838352661588836E-6</v>
      </c>
      <c r="EY740" s="1">
        <f t="shared" si="1884"/>
        <v>1.7147481328829397E-6</v>
      </c>
      <c r="EZ740" s="1">
        <f t="shared" si="1885"/>
        <v>1.0511370924585037E-6</v>
      </c>
      <c r="FA740" s="1">
        <f t="shared" si="1886"/>
        <v>6.485403527113989E-7</v>
      </c>
      <c r="FB740" s="1">
        <f t="shared" si="1887"/>
        <v>4.1771688711339447E-7</v>
      </c>
      <c r="FC740" s="1">
        <f t="shared" si="1888"/>
        <v>3.0973969361630828E-7</v>
      </c>
      <c r="FD740" s="75">
        <f t="shared" si="1739"/>
        <v>3.0973969361630828E-7</v>
      </c>
    </row>
    <row r="741" spans="7:160" x14ac:dyDescent="0.35">
      <c r="G741" t="str">
        <f t="shared" si="1735"/>
        <v>Refd, t=3.63</v>
      </c>
      <c r="H741" s="76">
        <f t="shared" si="1736"/>
        <v>3.6299999999999448</v>
      </c>
      <c r="I741" s="1">
        <f t="shared" si="1737"/>
        <v>0</v>
      </c>
      <c r="J741" s="22">
        <f t="shared" si="1738"/>
        <v>4.095301046706729E-7</v>
      </c>
      <c r="K741" s="1">
        <f t="shared" si="1740"/>
        <v>8.0682545374670131E-7</v>
      </c>
      <c r="L741" s="1">
        <f t="shared" si="1741"/>
        <v>1.4925432918878662E-6</v>
      </c>
      <c r="M741" s="1">
        <f t="shared" si="1742"/>
        <v>2.6483310454517362E-6</v>
      </c>
      <c r="N741" s="1">
        <f t="shared" si="1743"/>
        <v>4.558270080509796E-6</v>
      </c>
      <c r="O741" s="1">
        <f t="shared" si="1744"/>
        <v>7.6605710519429773E-6</v>
      </c>
      <c r="P741" s="1">
        <f t="shared" si="1745"/>
        <v>1.2622175119463034E-5</v>
      </c>
      <c r="Q741" s="1">
        <f t="shared" si="1746"/>
        <v>2.0444795554774384E-5</v>
      </c>
      <c r="R741" s="1">
        <f t="shared" si="1747"/>
        <v>3.2613345502895609E-5</v>
      </c>
      <c r="S741" s="1">
        <f t="shared" si="1748"/>
        <v>5.1300446068863691E-5</v>
      </c>
      <c r="T741" s="1">
        <f t="shared" si="1749"/>
        <v>7.964368365316317E-5</v>
      </c>
      <c r="U741" s="1">
        <f t="shared" si="1750"/>
        <v>1.2211528597396069E-4</v>
      </c>
      <c r="V741" s="1">
        <f t="shared" si="1751"/>
        <v>1.8500660032663612E-4</v>
      </c>
      <c r="W741" s="1">
        <f t="shared" si="1752"/>
        <v>2.7705174466857951E-4</v>
      </c>
      <c r="X741" s="1">
        <f t="shared" si="1753"/>
        <v>4.1021548619477201E-4</v>
      </c>
      <c r="Y741" s="1">
        <f t="shared" si="1754"/>
        <v>6.0066908188288401E-4</v>
      </c>
      <c r="Z741" s="1">
        <f t="shared" si="1755"/>
        <v>8.6997369716062872E-4</v>
      </c>
      <c r="AA741" s="1">
        <f t="shared" si="1756"/>
        <v>1.2464832776032948E-3</v>
      </c>
      <c r="AB741" s="1">
        <f t="shared" si="1757"/>
        <v>1.7669666227325487E-3</v>
      </c>
      <c r="AC741" s="1">
        <f t="shared" si="1758"/>
        <v>2.478431327983744E-3</v>
      </c>
      <c r="AD741" s="1">
        <f t="shared" si="1759"/>
        <v>3.440109989332482E-3</v>
      </c>
      <c r="AE741" s="1">
        <f t="shared" si="1760"/>
        <v>4.7255418801182046E-3</v>
      </c>
      <c r="AF741" s="1">
        <f t="shared" si="1761"/>
        <v>6.4246521518299023E-3</v>
      </c>
      <c r="AG741" s="1">
        <f t="shared" si="1762"/>
        <v>8.6456972113697836E-3</v>
      </c>
      <c r="AH741" s="1">
        <f t="shared" si="1763"/>
        <v>1.1516911869741636E-2</v>
      </c>
      <c r="AI741" s="1">
        <f t="shared" si="1764"/>
        <v>1.5187664541197967E-2</v>
      </c>
      <c r="AJ741" s="1">
        <f t="shared" si="1765"/>
        <v>1.9828905256549224E-2</v>
      </c>
      <c r="AK741" s="1">
        <f t="shared" si="1766"/>
        <v>2.5632681960845918E-2</v>
      </c>
      <c r="AL741" s="1">
        <f t="shared" si="1767"/>
        <v>3.2810507843530727E-2</v>
      </c>
      <c r="AM741" s="1">
        <f t="shared" si="1768"/>
        <v>4.1590390028246889E-2</v>
      </c>
      <c r="AN741" s="1">
        <f t="shared" si="1769"/>
        <v>5.2212380325952552E-2</v>
      </c>
      <c r="AO741" s="1">
        <f t="shared" si="1770"/>
        <v>6.4922582582648325E-2</v>
      </c>
      <c r="AP741" s="1">
        <f t="shared" si="1771"/>
        <v>7.9965646728332188E-2</v>
      </c>
      <c r="AQ741" s="1">
        <f t="shared" si="1772"/>
        <v>9.7575892569721365E-2</v>
      </c>
      <c r="AR741" s="1">
        <f t="shared" si="1773"/>
        <v>0.11796732954596389</v>
      </c>
      <c r="AS741" s="1">
        <f t="shared" si="1774"/>
        <v>0.14132296252316448</v>
      </c>
      <c r="AT741" s="1">
        <f t="shared" si="1775"/>
        <v>0.16778388689709106</v>
      </c>
      <c r="AU741" s="1">
        <f t="shared" si="1776"/>
        <v>0.197438766679984</v>
      </c>
      <c r="AV741" s="1">
        <f t="shared" si="1777"/>
        <v>0.23031434522566868</v>
      </c>
      <c r="AW741" s="1">
        <f t="shared" si="1778"/>
        <v>0.26636765003271357</v>
      </c>
      <c r="AX741" s="1">
        <f t="shared" si="1779"/>
        <v>0.30548051412458849</v>
      </c>
      <c r="AY741" s="1">
        <f t="shared" si="1780"/>
        <v>0.34745694466186489</v>
      </c>
      <c r="AZ741" s="1">
        <f t="shared" si="1781"/>
        <v>0.39202372759390436</v>
      </c>
      <c r="BA741" s="1">
        <f t="shared" si="1782"/>
        <v>0.43883447345542659</v>
      </c>
      <c r="BB741" s="1">
        <f t="shared" si="1783"/>
        <v>0.48747709680846363</v>
      </c>
      <c r="BC741" s="1">
        <f t="shared" si="1784"/>
        <v>0.5374844970150523</v>
      </c>
      <c r="BD741" s="1">
        <f t="shared" si="1785"/>
        <v>0.58834798985324044</v>
      </c>
      <c r="BE741" s="1">
        <f t="shared" si="1786"/>
        <v>0.63953284704478175</v>
      </c>
      <c r="BF741" s="1">
        <f t="shared" si="1787"/>
        <v>0.69049515132660721</v>
      </c>
      <c r="BG741" s="1">
        <f t="shared" si="1788"/>
        <v>0.74069908184513178</v>
      </c>
      <c r="BH741" s="1">
        <f t="shared" si="1789"/>
        <v>0.78963371674622651</v>
      </c>
      <c r="BI741" s="1">
        <f t="shared" si="1790"/>
        <v>0.83682847910402591</v>
      </c>
      <c r="BJ741" s="1">
        <f t="shared" si="1791"/>
        <v>0.88186645465886049</v>
      </c>
      <c r="BK741" s="1">
        <f t="shared" si="1792"/>
        <v>0.92439496526174614</v>
      </c>
      <c r="BL741" s="1">
        <f t="shared" si="1793"/>
        <v>0.96413297582325808</v>
      </c>
      <c r="BM741" s="1">
        <f t="shared" si="1794"/>
        <v>1.0008751273014727</v>
      </c>
      <c r="BN741" s="1">
        <f t="shared" si="1795"/>
        <v>1.0344924051220468</v>
      </c>
      <c r="BO741" s="1">
        <f t="shared" si="1796"/>
        <v>1.0649296535668804</v>
      </c>
      <c r="BP741" s="1">
        <f t="shared" si="1797"/>
        <v>1.0922003168813497</v>
      </c>
      <c r="BQ741" s="1">
        <f t="shared" si="1798"/>
        <v>1.1163789158763098</v>
      </c>
      <c r="BR741" s="1">
        <f t="shared" si="1799"/>
        <v>1.1375918481404872</v>
      </c>
      <c r="BS741" s="1">
        <f t="shared" si="1800"/>
        <v>1.1560071291076353</v>
      </c>
      <c r="BT741" s="1">
        <f t="shared" si="1801"/>
        <v>1.1718236732586869</v>
      </c>
      <c r="BU741" s="1">
        <f t="shared" si="1802"/>
        <v>1.1852606566538355</v>
      </c>
      <c r="BV741" s="1">
        <f t="shared" si="1803"/>
        <v>1.1965474135113288</v>
      </c>
      <c r="BW741" s="1">
        <f t="shared" si="1804"/>
        <v>1.2059142119203916</v>
      </c>
      <c r="BX741" s="1">
        <f t="shared" si="1805"/>
        <v>1.213584138521119</v>
      </c>
      <c r="BY741" s="1">
        <f t="shared" si="1806"/>
        <v>1.2197662098324733</v>
      </c>
      <c r="BZ741" s="1">
        <f t="shared" si="1807"/>
        <v>1.2246497279487913</v>
      </c>
      <c r="CA741" s="1">
        <f t="shared" si="1808"/>
        <v>1.2283998174473187</v>
      </c>
      <c r="CB741" s="1">
        <f t="shared" si="1809"/>
        <v>1.231154022981332</v>
      </c>
      <c r="CC741" s="1">
        <f t="shared" si="1810"/>
        <v>1.2330198151217839</v>
      </c>
      <c r="CD741" s="1">
        <f t="shared" si="1811"/>
        <v>1.2340728452001712</v>
      </c>
      <c r="CE741" s="1">
        <f t="shared" si="1812"/>
        <v>1.2343558058477331</v>
      </c>
      <c r="CF741" s="1">
        <f t="shared" si="1813"/>
        <v>1.2338777886523928</v>
      </c>
      <c r="CG741" s="1">
        <f t="shared" si="1814"/>
        <v>1.2326140786687381</v>
      </c>
      <c r="CH741" s="1">
        <f t="shared" si="1815"/>
        <v>1.2305063813776422</v>
      </c>
      <c r="CI741" s="1">
        <f t="shared" si="1816"/>
        <v>1.2274635345851574</v>
      </c>
      <c r="CJ741" s="1">
        <f t="shared" si="1817"/>
        <v>1.2233628090459836</v>
      </c>
      <c r="CK741" s="1">
        <f t="shared" si="1818"/>
        <v>1.2180519409271224</v>
      </c>
      <c r="CL741" s="1">
        <f t="shared" si="1819"/>
        <v>1.2113520608880568</v>
      </c>
      <c r="CM741" s="1">
        <f t="shared" si="1820"/>
        <v>1.2030616839421913</v>
      </c>
      <c r="CN741" s="1">
        <f t="shared" si="1821"/>
        <v>1.1929618983377919</v>
      </c>
      <c r="CO741" s="1">
        <f t="shared" si="1822"/>
        <v>1.1808228394190385</v>
      </c>
      <c r="CP741" s="1">
        <f t="shared" si="1823"/>
        <v>1.1664114571454822</v>
      </c>
      <c r="CQ741" s="1">
        <f t="shared" si="1824"/>
        <v>1.1495004876278596</v>
      </c>
      <c r="CR741" s="1">
        <f t="shared" si="1825"/>
        <v>1.129878426291147</v>
      </c>
      <c r="CS741" s="1">
        <f t="shared" si="1826"/>
        <v>1.1073601821078436</v>
      </c>
      <c r="CT741" s="1">
        <f t="shared" si="1827"/>
        <v>1.0817979795959778</v>
      </c>
      <c r="CU741" s="1">
        <f t="shared" si="1828"/>
        <v>1.0530919797555722</v>
      </c>
      <c r="CV741" s="1">
        <f t="shared" si="1829"/>
        <v>1.0212000244805426</v>
      </c>
      <c r="CW741" s="1">
        <f t="shared" si="1830"/>
        <v>0.98614588146099746</v>
      </c>
      <c r="CX741" s="1">
        <f t="shared" si="1831"/>
        <v>0.94802538570337624</v>
      </c>
      <c r="CY741" s="1">
        <f t="shared" si="1832"/>
        <v>0.90700994322031525</v>
      </c>
      <c r="CZ741" s="1">
        <f t="shared" si="1833"/>
        <v>0.86334698120431297</v>
      </c>
      <c r="DA741" s="1">
        <f t="shared" si="1834"/>
        <v>0.81735709112887178</v>
      </c>
      <c r="DB741" s="1">
        <f t="shared" si="1835"/>
        <v>0.76942780596572236</v>
      </c>
      <c r="DC741" s="1">
        <f t="shared" si="1836"/>
        <v>0.72000416532968237</v>
      </c>
      <c r="DD741" s="1">
        <f t="shared" si="1837"/>
        <v>0.6695764354646474</v>
      </c>
      <c r="DE741" s="1">
        <f t="shared" si="1838"/>
        <v>0.61866554622072767</v>
      </c>
      <c r="DF741" s="1">
        <f t="shared" si="1839"/>
        <v>0.56780696716676726</v>
      </c>
      <c r="DG741" s="1">
        <f t="shared" si="1840"/>
        <v>0.51753385520044881</v>
      </c>
      <c r="DH741" s="1">
        <f t="shared" si="1841"/>
        <v>0.46836035636872542</v>
      </c>
      <c r="DI741" s="1">
        <f t="shared" si="1842"/>
        <v>0.42076593056261136</v>
      </c>
      <c r="DJ741" s="1">
        <f t="shared" si="1843"/>
        <v>0.37518149081810709</v>
      </c>
      <c r="DK741" s="1">
        <f t="shared" si="1844"/>
        <v>0.33197801649950576</v>
      </c>
      <c r="DL741" s="1">
        <f t="shared" si="1845"/>
        <v>0.29145812400537624</v>
      </c>
      <c r="DM741" s="1">
        <f t="shared" si="1846"/>
        <v>0.25385087574296411</v>
      </c>
      <c r="DN741" s="1">
        <f t="shared" si="1847"/>
        <v>0.21930989570742709</v>
      </c>
      <c r="DO741" s="1">
        <f t="shared" si="1848"/>
        <v>0.18791465576078933</v>
      </c>
      <c r="DP741" s="1">
        <f t="shared" si="1849"/>
        <v>0.15967461647766787</v>
      </c>
      <c r="DQ741" s="1">
        <f t="shared" si="1850"/>
        <v>0.1345357627593288</v>
      </c>
      <c r="DR741" s="1">
        <f t="shared" si="1851"/>
        <v>0.11238897557311835</v>
      </c>
      <c r="DS741" s="1">
        <f t="shared" si="1852"/>
        <v>9.3079630675698161E-2</v>
      </c>
      <c r="DT741" s="1">
        <f t="shared" si="1853"/>
        <v>7.6417811926498866E-2</v>
      </c>
      <c r="DU741" s="1">
        <f t="shared" si="1854"/>
        <v>6.2188565664790828E-2</v>
      </c>
      <c r="DV741" s="1">
        <f t="shared" si="1855"/>
        <v>5.0161695414630982E-2</v>
      </c>
      <c r="DW741" s="1">
        <f t="shared" si="1856"/>
        <v>4.0100692805868303E-2</v>
      </c>
      <c r="DX741" s="1">
        <f t="shared" si="1857"/>
        <v>3.1770510290894428E-2</v>
      </c>
      <c r="DY741" s="1">
        <f t="shared" si="1858"/>
        <v>2.4943993679316871E-2</v>
      </c>
      <c r="DZ741" s="1">
        <f t="shared" si="1859"/>
        <v>1.940689875014151E-2</v>
      </c>
      <c r="EA741" s="1">
        <f t="shared" si="1860"/>
        <v>1.4961509266250068E-2</v>
      </c>
      <c r="EB741" s="1">
        <f t="shared" si="1861"/>
        <v>1.1428948950431738E-2</v>
      </c>
      <c r="EC741" s="1">
        <f t="shared" si="1862"/>
        <v>8.6503350632744936E-3</v>
      </c>
      <c r="ED741" s="1">
        <f t="shared" si="1863"/>
        <v>6.4869559475416016E-3</v>
      </c>
      <c r="EE741" s="1">
        <f t="shared" si="1864"/>
        <v>4.8196707966094952E-3</v>
      </c>
      <c r="EF741" s="1">
        <f t="shared" si="1865"/>
        <v>3.5477297320028801E-3</v>
      </c>
      <c r="EG741" s="1">
        <f t="shared" si="1866"/>
        <v>2.5871995311708162E-3</v>
      </c>
      <c r="EH741" s="1">
        <f t="shared" si="1867"/>
        <v>1.8691587783797798E-3</v>
      </c>
      <c r="EI741" s="1">
        <f t="shared" si="1868"/>
        <v>1.3377994237252005E-3</v>
      </c>
      <c r="EJ741" s="1">
        <f t="shared" si="1869"/>
        <v>9.4854290011204504E-4</v>
      </c>
      <c r="EK741" s="1">
        <f t="shared" si="1870"/>
        <v>6.6625062671238919E-4</v>
      </c>
      <c r="EL741" s="1">
        <f t="shared" si="1871"/>
        <v>4.6358279446739311E-4</v>
      </c>
      <c r="EM741" s="1">
        <f t="shared" si="1872"/>
        <v>3.1953698323877402E-4</v>
      </c>
      <c r="EN741" s="1">
        <f t="shared" si="1873"/>
        <v>2.1817999685412367E-4</v>
      </c>
      <c r="EO741" s="1">
        <f t="shared" si="1874"/>
        <v>1.4757242564311974E-4</v>
      </c>
      <c r="EP741" s="1">
        <f t="shared" si="1875"/>
        <v>9.8875596490001507E-5</v>
      </c>
      <c r="EQ741" s="1">
        <f t="shared" si="1876"/>
        <v>6.5624250815622592E-5</v>
      </c>
      <c r="ER741" s="1">
        <f t="shared" si="1877"/>
        <v>4.3144878834976166E-5</v>
      </c>
      <c r="ES741" s="1">
        <f t="shared" si="1878"/>
        <v>2.8098476914678719E-5</v>
      </c>
      <c r="ET741" s="1">
        <f t="shared" si="1879"/>
        <v>1.8126958752763323E-5</v>
      </c>
      <c r="EU741" s="1">
        <f t="shared" si="1880"/>
        <v>1.1583990106679658E-5</v>
      </c>
      <c r="EV741" s="1">
        <f t="shared" si="1881"/>
        <v>7.3331779558787951E-6</v>
      </c>
      <c r="EW741" s="1">
        <f t="shared" si="1882"/>
        <v>4.5989793026734048E-6</v>
      </c>
      <c r="EX741" s="1">
        <f t="shared" si="1883"/>
        <v>2.8581526984808811E-6</v>
      </c>
      <c r="EY741" s="1">
        <f t="shared" si="1884"/>
        <v>1.7618958630278896E-6</v>
      </c>
      <c r="EZ741" s="1">
        <f t="shared" si="1885"/>
        <v>1.0809094711488551E-6</v>
      </c>
      <c r="FA741" s="1">
        <f t="shared" si="1886"/>
        <v>6.6747784386179425E-7</v>
      </c>
      <c r="FB741" s="1">
        <f t="shared" si="1887"/>
        <v>4.3029635250951915E-7</v>
      </c>
      <c r="FC741" s="1">
        <f t="shared" si="1888"/>
        <v>3.1929681653441278E-7</v>
      </c>
      <c r="FD741" s="75">
        <f t="shared" si="1739"/>
        <v>3.1929681653441278E-7</v>
      </c>
    </row>
    <row r="742" spans="7:160" x14ac:dyDescent="0.35">
      <c r="G742" t="str">
        <f t="shared" si="1735"/>
        <v>Refd, t=3.63</v>
      </c>
      <c r="H742" s="76">
        <f t="shared" si="1736"/>
        <v>3.6349999999999447</v>
      </c>
      <c r="I742" s="1">
        <f t="shared" si="1737"/>
        <v>0</v>
      </c>
      <c r="J742" s="22">
        <f t="shared" si="1738"/>
        <v>4.0500551917799651E-7</v>
      </c>
      <c r="K742" s="1">
        <f t="shared" si="1740"/>
        <v>7.9791621454532422E-7</v>
      </c>
      <c r="L742" s="1">
        <f t="shared" si="1741"/>
        <v>1.476077300198644E-6</v>
      </c>
      <c r="M742" s="1">
        <f t="shared" si="1742"/>
        <v>2.6191519115363874E-6</v>
      </c>
      <c r="N742" s="1">
        <f t="shared" si="1743"/>
        <v>4.5081320053988306E-6</v>
      </c>
      <c r="O742" s="1">
        <f t="shared" si="1744"/>
        <v>7.5764884891662551E-6</v>
      </c>
      <c r="P742" s="1">
        <f t="shared" si="1745"/>
        <v>1.248399554145508E-5</v>
      </c>
      <c r="Q742" s="1">
        <f t="shared" si="1746"/>
        <v>2.0221684254357454E-5</v>
      </c>
      <c r="R742" s="1">
        <f t="shared" si="1747"/>
        <v>3.2258773886253347E-5</v>
      </c>
      <c r="S742" s="1">
        <f t="shared" si="1748"/>
        <v>5.0745159461783346E-5</v>
      </c>
      <c r="T742" s="1">
        <f t="shared" si="1749"/>
        <v>7.8785993740231825E-5</v>
      </c>
      <c r="U742" s="1">
        <f t="shared" si="1750"/>
        <v>1.2080789253176305E-4</v>
      </c>
      <c r="V742" s="1">
        <f t="shared" si="1751"/>
        <v>1.8303900734233862E-4</v>
      </c>
      <c r="W742" s="1">
        <f t="shared" si="1752"/>
        <v>2.7412721327934773E-4</v>
      </c>
      <c r="X742" s="1">
        <f t="shared" si="1753"/>
        <v>4.059213835046581E-4</v>
      </c>
      <c r="Y742" s="1">
        <f t="shared" si="1754"/>
        <v>5.9443946951260869E-4</v>
      </c>
      <c r="Z742" s="1">
        <f t="shared" si="1755"/>
        <v>8.6104309111815363E-4</v>
      </c>
      <c r="AA742" s="1">
        <f t="shared" si="1756"/>
        <v>1.233830740456323E-3</v>
      </c>
      <c r="AB742" s="1">
        <f t="shared" si="1757"/>
        <v>1.7492497594595252E-3</v>
      </c>
      <c r="AC742" s="1">
        <f t="shared" si="1758"/>
        <v>2.4539103832659569E-3</v>
      </c>
      <c r="AD742" s="1">
        <f t="shared" si="1759"/>
        <v>3.4065631105602281E-3</v>
      </c>
      <c r="AE742" s="1">
        <f t="shared" si="1760"/>
        <v>4.6801737226340196E-3</v>
      </c>
      <c r="AF742" s="1">
        <f t="shared" si="1761"/>
        <v>6.3639993399162197E-3</v>
      </c>
      <c r="AG742" s="1">
        <f t="shared" si="1762"/>
        <v>8.5655356751279509E-3</v>
      </c>
      <c r="AH742" s="1">
        <f t="shared" si="1763"/>
        <v>1.1412172659742571E-2</v>
      </c>
      <c r="AI742" s="1">
        <f t="shared" si="1764"/>
        <v>1.5052366243775523E-2</v>
      </c>
      <c r="AJ742" s="1">
        <f t="shared" si="1765"/>
        <v>1.9656112419094662E-2</v>
      </c>
      <c r="AK742" s="1">
        <f t="shared" si="1766"/>
        <v>2.5414499786455456E-2</v>
      </c>
      <c r="AL742" s="1">
        <f t="shared" si="1767"/>
        <v>3.2538123614235054E-2</v>
      </c>
      <c r="AM742" s="1">
        <f t="shared" si="1768"/>
        <v>4.1254171063665059E-2</v>
      </c>
      <c r="AN742" s="1">
        <f t="shared" si="1769"/>
        <v>5.1802036616970817E-2</v>
      </c>
      <c r="AO742" s="1">
        <f t="shared" si="1770"/>
        <v>6.4427399464863699E-2</v>
      </c>
      <c r="AP742" s="1">
        <f t="shared" si="1771"/>
        <v>7.937478908320908E-2</v>
      </c>
      <c r="AQ742" s="1">
        <f t="shared" si="1772"/>
        <v>9.6878777189245299E-2</v>
      </c>
      <c r="AR742" s="1">
        <f t="shared" si="1773"/>
        <v>0.11715405672801016</v>
      </c>
      <c r="AS742" s="1">
        <f t="shared" si="1774"/>
        <v>0.14038479206787521</v>
      </c>
      <c r="AT742" s="1">
        <f t="shared" si="1775"/>
        <v>0.16671373794558716</v>
      </c>
      <c r="AU742" s="1">
        <f t="shared" si="1776"/>
        <v>0.19623171584165944</v>
      </c>
      <c r="AV742" s="1">
        <f t="shared" si="1777"/>
        <v>0.2289680937603949</v>
      </c>
      <c r="AW742" s="1">
        <f t="shared" si="1778"/>
        <v>0.26488292902121463</v>
      </c>
      <c r="AX742" s="1">
        <f t="shared" si="1779"/>
        <v>0.30386139698793896</v>
      </c>
      <c r="AY742" s="1">
        <f t="shared" si="1780"/>
        <v>0.34571103931304115</v>
      </c>
      <c r="AZ742" s="1">
        <f t="shared" si="1781"/>
        <v>0.39016222592601302</v>
      </c>
      <c r="BA742" s="1">
        <f t="shared" si="1782"/>
        <v>0.43687204354528447</v>
      </c>
      <c r="BB742" s="1">
        <f t="shared" si="1783"/>
        <v>0.48543161264452606</v>
      </c>
      <c r="BC742" s="1">
        <f t="shared" si="1784"/>
        <v>0.53537661103531953</v>
      </c>
      <c r="BD742" s="1">
        <f t="shared" si="1785"/>
        <v>0.58620056424135658</v>
      </c>
      <c r="BE742" s="1">
        <f t="shared" si="1786"/>
        <v>0.63737026965594634</v>
      </c>
      <c r="BF742" s="1">
        <f t="shared" si="1787"/>
        <v>0.68834257040707081</v>
      </c>
      <c r="BG742" s="1">
        <f t="shared" si="1788"/>
        <v>0.73858159960877168</v>
      </c>
      <c r="BH742" s="1">
        <f t="shared" si="1789"/>
        <v>0.78757558483381518</v>
      </c>
      <c r="BI742" s="1">
        <f t="shared" si="1790"/>
        <v>0.83485233870750575</v>
      </c>
      <c r="BJ742" s="1">
        <f t="shared" si="1791"/>
        <v>0.8799926606829912</v>
      </c>
      <c r="BK742" s="1">
        <f t="shared" si="1792"/>
        <v>0.92264102765792411</v>
      </c>
      <c r="BL742" s="1">
        <f t="shared" si="1793"/>
        <v>0.96251314276339306</v>
      </c>
      <c r="BM742" s="1">
        <f t="shared" si="1794"/>
        <v>0.99940012495147645</v>
      </c>
      <c r="BN742" s="1">
        <f t="shared" si="1795"/>
        <v>1.0331693383134581</v>
      </c>
      <c r="BO742" s="1">
        <f t="shared" si="1796"/>
        <v>1.0637620615447814</v>
      </c>
      <c r="BP742" s="1">
        <f t="shared" si="1797"/>
        <v>1.0911883693335116</v>
      </c>
      <c r="BQ742" s="1">
        <f t="shared" si="1798"/>
        <v>1.1155197272663187</v>
      </c>
      <c r="BR742" s="1">
        <f t="shared" si="1799"/>
        <v>1.1368798834054543</v>
      </c>
      <c r="BS742" s="1">
        <f t="shared" si="1800"/>
        <v>1.155434671228988</v>
      </c>
      <c r="BT742" s="1">
        <f t="shared" si="1801"/>
        <v>1.1713813230274952</v>
      </c>
      <c r="BU742" s="1">
        <f t="shared" si="1802"/>
        <v>1.1849378368791559</v>
      </c>
      <c r="BV742" s="1">
        <f t="shared" si="1803"/>
        <v>1.1963328535518314</v>
      </c>
      <c r="BW742" s="1">
        <f t="shared" si="1804"/>
        <v>1.205796393246843</v>
      </c>
      <c r="BX742" s="1">
        <f t="shared" si="1805"/>
        <v>1.2135516874921894</v>
      </c>
      <c r="BY742" s="1">
        <f t="shared" si="1806"/>
        <v>1.2198082294584556</v>
      </c>
      <c r="BZ742" s="1">
        <f t="shared" si="1807"/>
        <v>1.2247560656604035</v>
      </c>
      <c r="CA742" s="1">
        <f t="shared" si="1808"/>
        <v>1.2285612704088325</v>
      </c>
      <c r="CB742" s="1">
        <f t="shared" si="1809"/>
        <v>1.2313624860309105</v>
      </c>
      <c r="CC742" s="1">
        <f t="shared" si="1810"/>
        <v>1.2332683788459327</v>
      </c>
      <c r="CD742" s="1">
        <f t="shared" si="1811"/>
        <v>1.234355852921424</v>
      </c>
      <c r="CE742" s="1">
        <f t="shared" si="1812"/>
        <v>1.2346688784867113</v>
      </c>
      <c r="CF742" s="1">
        <f t="shared" si="1813"/>
        <v>1.2342178256531089</v>
      </c>
      <c r="CG742" s="1">
        <f t="shared" si="1814"/>
        <v>1.2329792416395511</v>
      </c>
      <c r="CH742" s="1">
        <f t="shared" si="1815"/>
        <v>1.2308960650248801</v>
      </c>
      <c r="CI742" s="1">
        <f t="shared" si="1816"/>
        <v>1.2278783271464861</v>
      </c>
      <c r="CJ742" s="1">
        <f t="shared" si="1817"/>
        <v>1.2238044420160465</v>
      </c>
      <c r="CK742" s="1">
        <f t="shared" si="1818"/>
        <v>1.2185232256528447</v>
      </c>
      <c r="CL742" s="1">
        <f t="shared" si="1819"/>
        <v>1.2118568078229661</v>
      </c>
      <c r="CM742" s="1">
        <f t="shared" si="1820"/>
        <v>1.2036045991883728</v>
      </c>
      <c r="CN742" s="1">
        <f t="shared" si="1821"/>
        <v>1.193548451731367</v>
      </c>
      <c r="CO742" s="1">
        <f t="shared" si="1822"/>
        <v>1.181459098938064</v>
      </c>
      <c r="CP742" s="1">
        <f t="shared" si="1823"/>
        <v>1.1671038858788392</v>
      </c>
      <c r="CQ742" s="1">
        <f t="shared" si="1824"/>
        <v>1.1502557019016575</v>
      </c>
      <c r="CR742" s="1">
        <f t="shared" si="1825"/>
        <v>1.1307029166790721</v>
      </c>
      <c r="CS742" s="1">
        <f t="shared" si="1826"/>
        <v>1.1082600027372973</v>
      </c>
      <c r="CT742" s="1">
        <f t="shared" si="1827"/>
        <v>1.0827784151031157</v>
      </c>
      <c r="CU742" s="1">
        <f t="shared" si="1828"/>
        <v>1.0541572030741098</v>
      </c>
      <c r="CV742" s="1">
        <f t="shared" si="1829"/>
        <v>1.0223527619687329</v>
      </c>
      <c r="CW742" s="1">
        <f t="shared" si="1830"/>
        <v>0.9873871042760326</v>
      </c>
      <c r="CX742" s="1">
        <f t="shared" si="1831"/>
        <v>0.94935404746417862</v>
      </c>
      <c r="CY742" s="1">
        <f t="shared" si="1832"/>
        <v>0.90842278358855355</v>
      </c>
      <c r="CZ742" s="1">
        <f t="shared" si="1833"/>
        <v>0.86483841291866181</v>
      </c>
      <c r="DA742" s="1">
        <f t="shared" si="1834"/>
        <v>0.81891918426642718</v>
      </c>
      <c r="DB742" s="1">
        <f t="shared" si="1835"/>
        <v>0.77105037796605269</v>
      </c>
      <c r="DC742" s="1">
        <f t="shared" si="1836"/>
        <v>0.72167497895572341</v>
      </c>
      <c r="DD742" s="1">
        <f t="shared" si="1837"/>
        <v>0.67128149988395647</v>
      </c>
      <c r="DE742" s="1">
        <f t="shared" si="1838"/>
        <v>0.62038950935764536</v>
      </c>
      <c r="DF742" s="1">
        <f t="shared" si="1839"/>
        <v>0.5695335810224379</v>
      </c>
      <c r="DG742" s="1">
        <f t="shared" si="1840"/>
        <v>0.51924649055330274</v>
      </c>
      <c r="DH742" s="1">
        <f t="shared" si="1841"/>
        <v>0.47004253964599008</v>
      </c>
      <c r="DI742" s="1">
        <f t="shared" si="1842"/>
        <v>0.42240187405450869</v>
      </c>
      <c r="DJ742" s="1">
        <f t="shared" si="1843"/>
        <v>0.3767565879407857</v>
      </c>
      <c r="DK742" s="1">
        <f t="shared" si="1844"/>
        <v>0.33347927644362069</v>
      </c>
      <c r="DL742" s="1">
        <f t="shared" si="1845"/>
        <v>0.29287452457854313</v>
      </c>
      <c r="DM742" s="1">
        <f t="shared" si="1846"/>
        <v>0.25517361910158798</v>
      </c>
      <c r="DN742" s="1">
        <f t="shared" si="1847"/>
        <v>0.22053255843301328</v>
      </c>
      <c r="DO742" s="1">
        <f t="shared" si="1848"/>
        <v>0.18903323176619261</v>
      </c>
      <c r="DP742" s="1">
        <f t="shared" si="1849"/>
        <v>0.16068745793525574</v>
      </c>
      <c r="DQ742" s="1">
        <f t="shared" si="1850"/>
        <v>0.1354434300987247</v>
      </c>
      <c r="DR742" s="1">
        <f t="shared" si="1851"/>
        <v>0.11319401219066282</v>
      </c>
      <c r="DS742" s="1">
        <f t="shared" si="1852"/>
        <v>9.3786281069534544E-2</v>
      </c>
      <c r="DT742" s="1">
        <f t="shared" si="1853"/>
        <v>7.7031703420777559E-2</v>
      </c>
      <c r="DU742" s="1">
        <f t="shared" si="1854"/>
        <v>6.2716373770402914E-2</v>
      </c>
      <c r="DV742" s="1">
        <f t="shared" si="1855"/>
        <v>5.0610811382198251E-2</v>
      </c>
      <c r="DW742" s="1">
        <f t="shared" si="1856"/>
        <v>4.0478909348626441E-2</v>
      </c>
      <c r="DX742" s="1">
        <f t="shared" si="1857"/>
        <v>3.2085738138018245E-2</v>
      </c>
      <c r="DY742" s="1">
        <f t="shared" si="1858"/>
        <v>2.5204017927993615E-2</v>
      </c>
      <c r="DZ742" s="1">
        <f t="shared" si="1859"/>
        <v>1.9619180259923479E-2</v>
      </c>
      <c r="EA742" s="1">
        <f t="shared" si="1860"/>
        <v>1.5133032873554981E-2</v>
      </c>
      <c r="EB742" s="1">
        <f t="shared" si="1861"/>
        <v>1.1566117295501496E-2</v>
      </c>
      <c r="EC742" s="1">
        <f t="shared" si="1862"/>
        <v>8.7589044578234472E-3</v>
      </c>
      <c r="ED742" s="1">
        <f t="shared" si="1863"/>
        <v>6.5720090313772682E-3</v>
      </c>
      <c r="EE742" s="1">
        <f t="shared" si="1864"/>
        <v>4.8856197285196369E-3</v>
      </c>
      <c r="EF742" s="1">
        <f t="shared" si="1865"/>
        <v>3.5983432715406896E-3</v>
      </c>
      <c r="EG742" s="1">
        <f t="shared" si="1866"/>
        <v>2.6256474927027033E-3</v>
      </c>
      <c r="EH742" s="1">
        <f t="shared" si="1867"/>
        <v>1.8980678551214247E-3</v>
      </c>
      <c r="EI742" s="1">
        <f t="shared" si="1868"/>
        <v>1.3593151606606415E-3</v>
      </c>
      <c r="EJ742" s="1">
        <f t="shared" si="1869"/>
        <v>9.6439352152678315E-4</v>
      </c>
      <c r="EK742" s="1">
        <f t="shared" si="1870"/>
        <v>6.7780939411136109E-4</v>
      </c>
      <c r="EL742" s="1">
        <f t="shared" si="1871"/>
        <v>4.7192650327879007E-4</v>
      </c>
      <c r="EM742" s="1">
        <f t="shared" si="1872"/>
        <v>3.2549904488931875E-4</v>
      </c>
      <c r="EN742" s="1">
        <f t="shared" si="1873"/>
        <v>2.2239726205158694E-4</v>
      </c>
      <c r="EO742" s="1">
        <f t="shared" si="1874"/>
        <v>1.5052547011462075E-4</v>
      </c>
      <c r="EP742" s="1">
        <f t="shared" si="1875"/>
        <v>1.0092261262374047E-4</v>
      </c>
      <c r="EQ742" s="1">
        <f t="shared" si="1876"/>
        <v>6.702897936240878E-5</v>
      </c>
      <c r="ER742" s="1">
        <f t="shared" si="1877"/>
        <v>4.4099192640445309E-5</v>
      </c>
      <c r="ES742" s="1">
        <f t="shared" si="1878"/>
        <v>2.8740315399451649E-5</v>
      </c>
      <c r="ET742" s="1">
        <f t="shared" si="1879"/>
        <v>1.855432973763077E-5</v>
      </c>
      <c r="EU742" s="1">
        <f t="shared" si="1880"/>
        <v>1.1865725161564095E-5</v>
      </c>
      <c r="EV742" s="1">
        <f t="shared" si="1881"/>
        <v>7.5170664532700694E-6</v>
      </c>
      <c r="EW742" s="1">
        <f t="shared" si="1882"/>
        <v>4.7178291023453598E-6</v>
      </c>
      <c r="EX742" s="1">
        <f t="shared" si="1883"/>
        <v>2.9342427881572919E-6</v>
      </c>
      <c r="EY742" s="1">
        <f t="shared" si="1884"/>
        <v>1.8102061759394217E-6</v>
      </c>
      <c r="EZ742" s="1">
        <f t="shared" si="1885"/>
        <v>1.1114408963687098E-6</v>
      </c>
      <c r="FA742" s="1">
        <f t="shared" si="1886"/>
        <v>6.8691489515921559E-7</v>
      </c>
      <c r="FB742" s="1">
        <f t="shared" si="1887"/>
        <v>4.4321915992820273E-7</v>
      </c>
      <c r="FC742" s="1">
        <f t="shared" si="1888"/>
        <v>3.2912171490759114E-7</v>
      </c>
      <c r="FD742" s="75">
        <f t="shared" si="1739"/>
        <v>3.2912171490759114E-7</v>
      </c>
    </row>
    <row r="743" spans="7:160" x14ac:dyDescent="0.35">
      <c r="G743" t="str">
        <f t="shared" si="1735"/>
        <v>Refd, t=3.64</v>
      </c>
      <c r="H743" s="76">
        <f t="shared" si="1736"/>
        <v>3.6399999999999446</v>
      </c>
      <c r="I743" s="1">
        <f t="shared" si="1737"/>
        <v>0</v>
      </c>
      <c r="J743" s="22">
        <f t="shared" si="1738"/>
        <v>4.0053116105574157E-7</v>
      </c>
      <c r="K743" s="1">
        <f t="shared" si="1740"/>
        <v>7.8910585213194893E-7</v>
      </c>
      <c r="L743" s="1">
        <f t="shared" si="1741"/>
        <v>1.4597939664345236E-6</v>
      </c>
      <c r="M743" s="1">
        <f t="shared" si="1742"/>
        <v>2.5902962261872384E-6</v>
      </c>
      <c r="N743" s="1">
        <f t="shared" si="1743"/>
        <v>4.458549114283096E-6</v>
      </c>
      <c r="O743" s="1">
        <f t="shared" si="1744"/>
        <v>7.493335598822915E-6</v>
      </c>
      <c r="P743" s="1">
        <f t="shared" si="1745"/>
        <v>1.2347340729506473E-5</v>
      </c>
      <c r="Q743" s="1">
        <f t="shared" si="1746"/>
        <v>2.0001028563516119E-5</v>
      </c>
      <c r="R743" s="1">
        <f t="shared" si="1747"/>
        <v>3.1908092065772412E-5</v>
      </c>
      <c r="S743" s="1">
        <f t="shared" si="1748"/>
        <v>5.0195940182180647E-5</v>
      </c>
      <c r="T743" s="1">
        <f t="shared" si="1749"/>
        <v>7.7937630091724818E-5</v>
      </c>
      <c r="U743" s="1">
        <f t="shared" si="1750"/>
        <v>1.1951463391264799E-4</v>
      </c>
      <c r="V743" s="1">
        <f t="shared" si="1751"/>
        <v>1.8109254472046469E-4</v>
      </c>
      <c r="W743" s="1">
        <f t="shared" si="1752"/>
        <v>2.7123384706057631E-4</v>
      </c>
      <c r="X743" s="1">
        <f t="shared" si="1753"/>
        <v>4.0167263894631388E-4</v>
      </c>
      <c r="Y743" s="1">
        <f t="shared" si="1754"/>
        <v>5.8827500735823639E-4</v>
      </c>
      <c r="Z743" s="1">
        <f t="shared" si="1755"/>
        <v>8.5220484533345326E-4</v>
      </c>
      <c r="AA743" s="1">
        <f t="shared" si="1756"/>
        <v>1.2213074390585422E-3</v>
      </c>
      <c r="AB743" s="1">
        <f t="shared" si="1757"/>
        <v>1.7317113876164892E-3</v>
      </c>
      <c r="AC743" s="1">
        <f t="shared" si="1758"/>
        <v>2.4296327650866738E-3</v>
      </c>
      <c r="AD743" s="1">
        <f t="shared" si="1759"/>
        <v>3.3733436417046313E-3</v>
      </c>
      <c r="AE743" s="1">
        <f t="shared" si="1760"/>
        <v>4.635240386251867E-3</v>
      </c>
      <c r="AF743" s="1">
        <f t="shared" si="1761"/>
        <v>6.3039164634712506E-3</v>
      </c>
      <c r="AG743" s="1">
        <f t="shared" si="1762"/>
        <v>8.4861113816890234E-3</v>
      </c>
      <c r="AH743" s="1">
        <f t="shared" si="1763"/>
        <v>1.1308374541519272E-2</v>
      </c>
      <c r="AI743" s="1">
        <f t="shared" si="1764"/>
        <v>1.4918253304194858E-2</v>
      </c>
      <c r="AJ743" s="1">
        <f t="shared" si="1765"/>
        <v>1.9484792620824882E-2</v>
      </c>
      <c r="AK743" s="1">
        <f t="shared" si="1766"/>
        <v>2.5198123406285168E-2</v>
      </c>
      <c r="AL743" s="1">
        <f t="shared" si="1767"/>
        <v>3.2267922829216769E-2</v>
      </c>
      <c r="AM743" s="1">
        <f t="shared" si="1768"/>
        <v>4.0920555574607047E-2</v>
      </c>
      <c r="AN743" s="1">
        <f t="shared" si="1769"/>
        <v>5.1394753491719493E-2</v>
      </c>
      <c r="AO743" s="1">
        <f t="shared" si="1770"/>
        <v>6.3935762659762974E-2</v>
      </c>
      <c r="AP743" s="1">
        <f t="shared" si="1771"/>
        <v>7.8787980278510805E-2</v>
      </c>
      <c r="AQ743" s="1">
        <f t="shared" si="1772"/>
        <v>9.6186214774448914E-2</v>
      </c>
      <c r="AR743" s="1">
        <f t="shared" si="1773"/>
        <v>0.11634582424893966</v>
      </c>
      <c r="AS743" s="1">
        <f t="shared" si="1774"/>
        <v>0.13945211158026996</v>
      </c>
      <c r="AT743" s="1">
        <f t="shared" si="1775"/>
        <v>0.16564946800028896</v>
      </c>
      <c r="AU743" s="1">
        <f t="shared" si="1776"/>
        <v>0.19503084881524077</v>
      </c>
      <c r="AV743" s="1">
        <f t="shared" si="1777"/>
        <v>0.22762822352091569</v>
      </c>
      <c r="AW743" s="1">
        <f t="shared" si="1778"/>
        <v>0.26340465801364316</v>
      </c>
      <c r="AX743" s="1">
        <f t="shared" si="1779"/>
        <v>0.30224865215505048</v>
      </c>
      <c r="AY743" s="1">
        <f t="shared" si="1780"/>
        <v>0.34397126907568348</v>
      </c>
      <c r="AZ743" s="1">
        <f t="shared" si="1781"/>
        <v>0.38830645574663347</v>
      </c>
      <c r="BA743" s="1">
        <f t="shared" si="1782"/>
        <v>0.43491477515488958</v>
      </c>
      <c r="BB743" s="1">
        <f t="shared" si="1783"/>
        <v>0.48339056134213537</v>
      </c>
      <c r="BC743" s="1">
        <f t="shared" si="1784"/>
        <v>0.53327228587220421</v>
      </c>
      <c r="BD743" s="1">
        <f t="shared" si="1785"/>
        <v>0.58405570652898897</v>
      </c>
      <c r="BE743" s="1">
        <f t="shared" si="1786"/>
        <v>0.63520917516737541</v>
      </c>
      <c r="BF743" s="1">
        <f t="shared" si="1787"/>
        <v>0.68619032898569488</v>
      </c>
      <c r="BG743" s="1">
        <f t="shared" si="1788"/>
        <v>0.7364632918915397</v>
      </c>
      <c r="BH743" s="1">
        <f t="shared" si="1789"/>
        <v>0.78551547888451656</v>
      </c>
      <c r="BI743" s="1">
        <f t="shared" si="1790"/>
        <v>0.83287312926032897</v>
      </c>
      <c r="BJ743" s="1">
        <f t="shared" si="1791"/>
        <v>0.87811479044149887</v>
      </c>
      <c r="BK743" s="1">
        <f t="shared" si="1792"/>
        <v>0.92088212400405733</v>
      </c>
      <c r="BL743" s="1">
        <f t="shared" si="1793"/>
        <v>0.96088759488943065</v>
      </c>
      <c r="BM743" s="1">
        <f t="shared" si="1794"/>
        <v>0.99791881661166415</v>
      </c>
      <c r="BN743" s="1">
        <f t="shared" si="1795"/>
        <v>1.0318395409825689</v>
      </c>
      <c r="BO743" s="1">
        <f t="shared" si="1796"/>
        <v>1.0625874826586255</v>
      </c>
      <c r="BP743" s="1">
        <f t="shared" si="1797"/>
        <v>1.0901693412796589</v>
      </c>
      <c r="BQ743" s="1">
        <f t="shared" si="1798"/>
        <v>1.1146535155418038</v>
      </c>
      <c r="BR743" s="1">
        <f t="shared" si="1799"/>
        <v>1.1361610873001851</v>
      </c>
      <c r="BS743" s="1">
        <f t="shared" si="1800"/>
        <v>1.1548556877300047</v>
      </c>
      <c r="BT743" s="1">
        <f t="shared" si="1801"/>
        <v>1.1709328443367748</v>
      </c>
      <c r="BU743" s="1">
        <f t="shared" si="1802"/>
        <v>1.1846093537561266</v>
      </c>
      <c r="BV743" s="1">
        <f t="shared" si="1803"/>
        <v>1.1961131402307372</v>
      </c>
      <c r="BW743" s="1">
        <f t="shared" si="1804"/>
        <v>1.2056739544356883</v>
      </c>
      <c r="BX743" s="1">
        <f t="shared" si="1805"/>
        <v>1.2135151533895521</v>
      </c>
      <c r="BY743" s="1">
        <f t="shared" si="1806"/>
        <v>1.2198466902971219</v>
      </c>
      <c r="BZ743" s="1">
        <f t="shared" si="1807"/>
        <v>1.2248593425337149</v>
      </c>
      <c r="CA743" s="1">
        <f t="shared" si="1808"/>
        <v>1.2287201236819101</v>
      </c>
      <c r="CB743" s="1">
        <f t="shared" si="1809"/>
        <v>1.231568766221554</v>
      </c>
      <c r="CC743" s="1">
        <f t="shared" si="1810"/>
        <v>1.233515127332204</v>
      </c>
      <c r="CD743" s="1">
        <f t="shared" si="1811"/>
        <v>1.2346373611572161</v>
      </c>
      <c r="CE743" s="1">
        <f t="shared" si="1812"/>
        <v>1.2349807146398826</v>
      </c>
      <c r="CF743" s="1">
        <f t="shared" si="1813"/>
        <v>1.2345568368552178</v>
      </c>
      <c r="CG743" s="1">
        <f t="shared" si="1814"/>
        <v>1.2333435385392411</v>
      </c>
      <c r="CH743" s="1">
        <f t="shared" si="1815"/>
        <v>1.231284993292179</v>
      </c>
      <c r="CI743" s="1">
        <f t="shared" si="1816"/>
        <v>1.22829242822621</v>
      </c>
      <c r="CJ743" s="1">
        <f t="shared" si="1817"/>
        <v>1.2242454030249097</v>
      </c>
      <c r="CK743" s="1">
        <f t="shared" si="1818"/>
        <v>1.2189938161011364</v>
      </c>
      <c r="CL743" s="1">
        <f t="shared" si="1819"/>
        <v>1.2123607990460012</v>
      </c>
      <c r="CM743" s="1">
        <f t="shared" si="1820"/>
        <v>1.2041466611964531</v>
      </c>
      <c r="CN743" s="1">
        <f t="shared" si="1821"/>
        <v>1.1941340217914942</v>
      </c>
      <c r="CO743" s="1">
        <f t="shared" si="1822"/>
        <v>1.1820942166952246</v>
      </c>
      <c r="CP743" s="1">
        <f t="shared" si="1823"/>
        <v>1.1677949912520034</v>
      </c>
      <c r="CQ743" s="1">
        <f t="shared" si="1824"/>
        <v>1.1510093943135085</v>
      </c>
      <c r="CR743" s="1">
        <f t="shared" si="1825"/>
        <v>1.1315256772751601</v>
      </c>
      <c r="CS743" s="1">
        <f t="shared" si="1826"/>
        <v>1.1091578849062933</v>
      </c>
      <c r="CT743" s="1">
        <f t="shared" si="1827"/>
        <v>1.0837567125285978</v>
      </c>
      <c r="CU743" s="1">
        <f t="shared" si="1828"/>
        <v>1.055220108367444</v>
      </c>
      <c r="CV743" s="1">
        <f t="shared" si="1829"/>
        <v>1.0235030322518519</v>
      </c>
      <c r="CW743" s="1">
        <f t="shared" si="1830"/>
        <v>0.98862575250141072</v>
      </c>
      <c r="CX743" s="1">
        <f t="shared" si="1831"/>
        <v>0.95068007941887189</v>
      </c>
      <c r="CY743" s="1">
        <f t="shared" si="1832"/>
        <v>0.90983300015894397</v>
      </c>
      <c r="CZ743" s="1">
        <f t="shared" si="1833"/>
        <v>0.86632729514887397</v>
      </c>
      <c r="DA743" s="1">
        <f t="shared" si="1834"/>
        <v>0.82047887503941441</v>
      </c>
      <c r="DB743" s="1">
        <f t="shared" si="1835"/>
        <v>0.77267076895564157</v>
      </c>
      <c r="DC743" s="1">
        <f t="shared" si="1836"/>
        <v>0.72334390518900271</v>
      </c>
      <c r="DD743" s="1">
        <f t="shared" si="1837"/>
        <v>0.67298503730382975</v>
      </c>
      <c r="DE743" s="1">
        <f t="shared" si="1838"/>
        <v>0.62211236376724277</v>
      </c>
      <c r="DF743" s="1">
        <f t="shared" si="1839"/>
        <v>0.57125955034452525</v>
      </c>
      <c r="DG743" s="1">
        <f t="shared" si="1840"/>
        <v>0.52095897703721872</v>
      </c>
      <c r="DH743" s="1">
        <f t="shared" si="1841"/>
        <v>0.47172508499584392</v>
      </c>
      <c r="DI743" s="1">
        <f t="shared" si="1842"/>
        <v>0.42403868877933942</v>
      </c>
      <c r="DJ743" s="1">
        <f t="shared" si="1843"/>
        <v>0.37833304669536477</v>
      </c>
      <c r="DK743" s="1">
        <f t="shared" si="1844"/>
        <v>0.33498235368725299</v>
      </c>
      <c r="DL743" s="1">
        <f t="shared" si="1845"/>
        <v>0.29429314927966765</v>
      </c>
      <c r="DM743" s="1">
        <f t="shared" si="1846"/>
        <v>0.25649893304061877</v>
      </c>
      <c r="DN743" s="1">
        <f t="shared" si="1847"/>
        <v>0.22175806936691195</v>
      </c>
      <c r="DO743" s="1">
        <f t="shared" si="1848"/>
        <v>0.19015485971831292</v>
      </c>
      <c r="DP743" s="1">
        <f t="shared" si="1849"/>
        <v>0.16170347957052414</v>
      </c>
      <c r="DQ743" s="1">
        <f t="shared" si="1850"/>
        <v>0.13635433201003597</v>
      </c>
      <c r="DR743" s="1">
        <f t="shared" si="1851"/>
        <v>0.11400226854479184</v>
      </c>
      <c r="DS743" s="1">
        <f t="shared" si="1852"/>
        <v>9.4496074174444805E-2</v>
      </c>
      <c r="DT743" s="1">
        <f t="shared" si="1853"/>
        <v>7.7648607276385617E-2</v>
      </c>
      <c r="DU743" s="1">
        <f t="shared" si="1854"/>
        <v>6.3247020602641299E-2</v>
      </c>
      <c r="DV743" s="1">
        <f t="shared" si="1855"/>
        <v>5.1062559720392892E-2</v>
      </c>
      <c r="DW743" s="1">
        <f t="shared" si="1856"/>
        <v>4.0859529673476572E-2</v>
      </c>
      <c r="DX743" s="1">
        <f t="shared" si="1857"/>
        <v>3.2403128845948613E-2</v>
      </c>
      <c r="DY743" s="1">
        <f t="shared" si="1858"/>
        <v>2.5465960689297015E-2</v>
      </c>
      <c r="DZ743" s="1">
        <f t="shared" si="1859"/>
        <v>1.9833140135082895E-2</v>
      </c>
      <c r="EA743" s="1">
        <f t="shared" si="1860"/>
        <v>1.5306005086873943E-2</v>
      </c>
      <c r="EB743" s="1">
        <f t="shared" si="1861"/>
        <v>1.1704519570458588E-2</v>
      </c>
      <c r="EC743" s="1">
        <f t="shared" si="1862"/>
        <v>8.8685114381960115E-3</v>
      </c>
      <c r="ED743" s="1">
        <f t="shared" si="1863"/>
        <v>6.6579236114923997E-3</v>
      </c>
      <c r="EE743" s="1">
        <f t="shared" si="1864"/>
        <v>4.9522750904381022E-3</v>
      </c>
      <c r="EF743" s="1">
        <f t="shared" si="1865"/>
        <v>3.6495290162241708E-3</v>
      </c>
      <c r="EG743" s="1">
        <f t="shared" si="1866"/>
        <v>2.6645533571152042E-3</v>
      </c>
      <c r="EH743" s="1">
        <f t="shared" si="1867"/>
        <v>1.9273390072094857E-3</v>
      </c>
      <c r="EI743" s="1">
        <f t="shared" si="1868"/>
        <v>1.3811138330419065E-3</v>
      </c>
      <c r="EJ743" s="1">
        <f t="shared" si="1869"/>
        <v>9.8046266345037112E-4</v>
      </c>
      <c r="EK743" s="1">
        <f t="shared" si="1870"/>
        <v>6.8953498706146447E-4</v>
      </c>
      <c r="EL743" s="1">
        <f t="shared" si="1871"/>
        <v>4.8039611726852807E-4</v>
      </c>
      <c r="EM743" s="1">
        <f t="shared" si="1872"/>
        <v>3.3155505225383242E-4</v>
      </c>
      <c r="EN743" s="1">
        <f t="shared" si="1873"/>
        <v>2.2668383812374262E-4</v>
      </c>
      <c r="EO743" s="1">
        <f t="shared" si="1874"/>
        <v>1.5352907991463989E-4</v>
      </c>
      <c r="EP743" s="1">
        <f t="shared" si="1875"/>
        <v>1.0300610961212351E-4</v>
      </c>
      <c r="EQ743" s="1">
        <f t="shared" si="1876"/>
        <v>6.8459737630200806E-5</v>
      </c>
      <c r="ER743" s="1">
        <f t="shared" si="1877"/>
        <v>4.5071875899984375E-5</v>
      </c>
      <c r="ES743" s="1">
        <f t="shared" si="1878"/>
        <v>2.9394976418116788E-5</v>
      </c>
      <c r="ET743" s="1">
        <f t="shared" si="1879"/>
        <v>1.8990554544866972E-5</v>
      </c>
      <c r="EU743" s="1">
        <f t="shared" si="1880"/>
        <v>1.2153508029794724E-5</v>
      </c>
      <c r="EV743" s="1">
        <f t="shared" si="1881"/>
        <v>7.7050420919081585E-6</v>
      </c>
      <c r="EW743" s="1">
        <f t="shared" si="1882"/>
        <v>4.8394121384045806E-6</v>
      </c>
      <c r="EX743" s="1">
        <f t="shared" si="1883"/>
        <v>3.0121424642413318E-6</v>
      </c>
      <c r="EY743" s="1">
        <f t="shared" si="1884"/>
        <v>1.8597042452192964E-6</v>
      </c>
      <c r="EZ743" s="1">
        <f t="shared" si="1885"/>
        <v>1.1427484513806562E-6</v>
      </c>
      <c r="FA743" s="1">
        <f t="shared" si="1886"/>
        <v>7.0686319935045912E-7</v>
      </c>
      <c r="FB743" s="1">
        <f t="shared" si="1887"/>
        <v>4.5649366108222289E-7</v>
      </c>
      <c r="FC743" s="1">
        <f t="shared" si="1888"/>
        <v>3.3922109247812001E-7</v>
      </c>
      <c r="FD743" s="75">
        <f t="shared" si="1739"/>
        <v>3.3922109247812001E-7</v>
      </c>
    </row>
    <row r="744" spans="7:160" x14ac:dyDescent="0.35">
      <c r="G744" t="str">
        <f t="shared" si="1735"/>
        <v>Refd, t=3.64</v>
      </c>
      <c r="H744" s="76">
        <f t="shared" si="1736"/>
        <v>3.6449999999999445</v>
      </c>
      <c r="I744" s="1">
        <f t="shared" si="1737"/>
        <v>0</v>
      </c>
      <c r="J744" s="22">
        <f t="shared" si="1738"/>
        <v>3.9610647149818563E-7</v>
      </c>
      <c r="K744" s="1">
        <f t="shared" si="1740"/>
        <v>7.8039326622228665E-7</v>
      </c>
      <c r="L744" s="1">
        <f t="shared" si="1741"/>
        <v>1.4436912574899861E-6</v>
      </c>
      <c r="M744" s="1">
        <f t="shared" si="1742"/>
        <v>2.561760388636835E-6</v>
      </c>
      <c r="N744" s="1">
        <f t="shared" si="1743"/>
        <v>4.4095152271500902E-6</v>
      </c>
      <c r="O744" s="1">
        <f t="shared" si="1744"/>
        <v>7.4111020372183792E-6</v>
      </c>
      <c r="P744" s="1">
        <f t="shared" si="1745"/>
        <v>1.2212193735893941E-5</v>
      </c>
      <c r="Q744" s="1">
        <f t="shared" si="1746"/>
        <v>1.9782801233885345E-5</v>
      </c>
      <c r="R744" s="1">
        <f t="shared" si="1747"/>
        <v>3.1561256985124219E-5</v>
      </c>
      <c r="S744" s="1">
        <f t="shared" si="1748"/>
        <v>4.9652721296729076E-5</v>
      </c>
      <c r="T744" s="1">
        <f t="shared" si="1749"/>
        <v>7.7098490272917465E-5</v>
      </c>
      <c r="U744" s="1">
        <f t="shared" si="1750"/>
        <v>1.1823535571866967E-4</v>
      </c>
      <c r="V744" s="1">
        <f t="shared" si="1751"/>
        <v>1.7916698319104385E-4</v>
      </c>
      <c r="W744" s="1">
        <f t="shared" si="1752"/>
        <v>2.6837131055409231E-4</v>
      </c>
      <c r="X744" s="1">
        <f t="shared" si="1753"/>
        <v>3.9746876884304961E-4</v>
      </c>
      <c r="Y744" s="1">
        <f t="shared" si="1754"/>
        <v>5.8217500817396063E-4</v>
      </c>
      <c r="Z744" s="1">
        <f t="shared" si="1755"/>
        <v>8.4345799752117345E-4</v>
      </c>
      <c r="AA744" s="1">
        <f t="shared" si="1756"/>
        <v>1.2089120456835027E-3</v>
      </c>
      <c r="AB744" s="1">
        <f t="shared" si="1757"/>
        <v>1.7143497021518057E-3</v>
      </c>
      <c r="AC744" s="1">
        <f t="shared" si="1758"/>
        <v>2.4055960557810212E-3</v>
      </c>
      <c r="AD744" s="1">
        <f t="shared" si="1759"/>
        <v>3.3404483929717066E-3</v>
      </c>
      <c r="AE744" s="1">
        <f t="shared" si="1760"/>
        <v>4.5907377261286643E-3</v>
      </c>
      <c r="AF744" s="1">
        <f t="shared" si="1761"/>
        <v>6.2443982193497232E-3</v>
      </c>
      <c r="AG744" s="1">
        <f t="shared" si="1762"/>
        <v>8.4074176519343298E-3</v>
      </c>
      <c r="AH744" s="1">
        <f t="shared" si="1763"/>
        <v>1.1205509237169602E-2</v>
      </c>
      <c r="AI744" s="1">
        <f t="shared" si="1764"/>
        <v>1.4785315630818195E-2</v>
      </c>
      <c r="AJ744" s="1">
        <f t="shared" si="1765"/>
        <v>1.9314933766070814E-2</v>
      </c>
      <c r="AK744" s="1">
        <f t="shared" si="1766"/>
        <v>2.4983538575310431E-2</v>
      </c>
      <c r="AL744" s="1">
        <f t="shared" si="1767"/>
        <v>3.1999889016831332E-2</v>
      </c>
      <c r="AM744" s="1">
        <f t="shared" si="1768"/>
        <v>4.0589524878211582E-2</v>
      </c>
      <c r="AN744" s="1">
        <f t="shared" si="1769"/>
        <v>5.0990510188545224E-2</v>
      </c>
      <c r="AO744" s="1">
        <f t="shared" si="1770"/>
        <v>6.3447649598214917E-2</v>
      </c>
      <c r="AP744" s="1">
        <f t="shared" si="1771"/>
        <v>7.8205196364653881E-2</v>
      </c>
      <c r="AQ744" s="1">
        <f t="shared" si="1772"/>
        <v>9.549818058712739E-2</v>
      </c>
      <c r="AR744" s="1">
        <f t="shared" si="1773"/>
        <v>0.11554260733739626</v>
      </c>
      <c r="AS744" s="1">
        <f t="shared" si="1774"/>
        <v>0.13852489716145625</v>
      </c>
      <c r="AT744" s="1">
        <f t="shared" si="1775"/>
        <v>0.16459105506342564</v>
      </c>
      <c r="AU744" s="1">
        <f t="shared" si="1776"/>
        <v>0.19383614661486973</v>
      </c>
      <c r="AV744" s="1">
        <f t="shared" si="1777"/>
        <v>0.22629471967258891</v>
      </c>
      <c r="AW744" s="1">
        <f t="shared" si="1778"/>
        <v>0.26193282743054846</v>
      </c>
      <c r="AX744" s="1">
        <f t="shared" si="1779"/>
        <v>0.30064227630008417</v>
      </c>
      <c r="AY744" s="1">
        <f t="shared" si="1780"/>
        <v>0.34223763769877286</v>
      </c>
      <c r="AZ744" s="1">
        <f t="shared" si="1781"/>
        <v>0.386456428456176</v>
      </c>
      <c r="BA744" s="1">
        <f t="shared" si="1782"/>
        <v>0.43296268761090928</v>
      </c>
      <c r="BB744" s="1">
        <f t="shared" si="1783"/>
        <v>0.48135397008585823</v>
      </c>
      <c r="BC744" s="1">
        <f t="shared" si="1784"/>
        <v>0.5311715561356074</v>
      </c>
      <c r="BD744" s="1">
        <f t="shared" si="1785"/>
        <v>0.58191345795705318</v>
      </c>
      <c r="BE744" s="1">
        <f t="shared" si="1786"/>
        <v>0.63304961032201168</v>
      </c>
      <c r="BF744" s="1">
        <f t="shared" si="1787"/>
        <v>0.68403847789451755</v>
      </c>
      <c r="BG744" s="1">
        <f t="shared" si="1788"/>
        <v>0.73434421198891831</v>
      </c>
      <c r="BH744" s="1">
        <f t="shared" si="1789"/>
        <v>0.78345345290556734</v>
      </c>
      <c r="BI744" s="1">
        <f t="shared" si="1790"/>
        <v>0.83089090369941421</v>
      </c>
      <c r="BJ744" s="1">
        <f t="shared" si="1791"/>
        <v>0.87623289408586613</v>
      </c>
      <c r="BK744" s="1">
        <f t="shared" si="1792"/>
        <v>0.91911830010963969</v>
      </c>
      <c r="BL744" s="1">
        <f t="shared" si="1793"/>
        <v>0.95925637234999794</v>
      </c>
      <c r="BM744" s="1">
        <f t="shared" si="1794"/>
        <v>0.99643123574967118</v>
      </c>
      <c r="BN744" s="1">
        <f t="shared" si="1795"/>
        <v>1.030503039233913</v>
      </c>
      <c r="BO744" s="1">
        <f t="shared" si="1796"/>
        <v>1.0614059353214418</v>
      </c>
      <c r="BP744" s="1">
        <f t="shared" si="1797"/>
        <v>1.0891432434590593</v>
      </c>
      <c r="BQ744" s="1">
        <f t="shared" si="1798"/>
        <v>1.1137802841035951</v>
      </c>
      <c r="BR744" s="1">
        <f t="shared" si="1799"/>
        <v>1.1354354564942024</v>
      </c>
      <c r="BS744" s="1">
        <f t="shared" si="1800"/>
        <v>1.1542701693697577</v>
      </c>
      <c r="BT744" s="1">
        <f t="shared" si="1801"/>
        <v>1.1704782230047546</v>
      </c>
      <c r="BU744" s="1">
        <f t="shared" si="1802"/>
        <v>1.1842751892140246</v>
      </c>
      <c r="BV744" s="1">
        <f t="shared" si="1803"/>
        <v>1.1958882526595016</v>
      </c>
      <c r="BW744" s="1">
        <f t="shared" si="1804"/>
        <v>1.2055468728153091</v>
      </c>
      <c r="BX744" s="1">
        <f t="shared" si="1805"/>
        <v>1.2134745127115867</v>
      </c>
      <c r="BY744" s="1">
        <f t="shared" si="1806"/>
        <v>1.2198815688549425</v>
      </c>
      <c r="BZ744" s="1">
        <f t="shared" si="1807"/>
        <v>1.2249595357855567</v>
      </c>
      <c r="CA744" s="1">
        <f t="shared" si="1808"/>
        <v>1.2288763557512454</v>
      </c>
      <c r="CB744" s="1">
        <f t="shared" si="1809"/>
        <v>1.2317728437200868</v>
      </c>
      <c r="CC744" s="1">
        <f t="shared" si="1810"/>
        <v>1.2337600427106215</v>
      </c>
      <c r="CD744" s="1">
        <f t="shared" si="1811"/>
        <v>1.2349173541648908</v>
      </c>
      <c r="CE744" s="1">
        <f t="shared" si="1812"/>
        <v>1.2352913007591735</v>
      </c>
      <c r="CF744" s="1">
        <f t="shared" si="1813"/>
        <v>1.2348948108973243</v>
      </c>
      <c r="CG744" s="1">
        <f t="shared" si="1814"/>
        <v>1.233706960131336</v>
      </c>
      <c r="CH744" s="1">
        <f t="shared" si="1815"/>
        <v>1.2316731589717165</v>
      </c>
      <c r="CI744" s="1">
        <f t="shared" si="1816"/>
        <v>1.2287058325305023</v>
      </c>
      <c r="CJ744" s="1">
        <f t="shared" si="1817"/>
        <v>1.2246856885718695</v>
      </c>
      <c r="CK744" s="1">
        <f t="shared" si="1818"/>
        <v>1.2194637104451167</v>
      </c>
      <c r="CL744" s="1">
        <f t="shared" si="1819"/>
        <v>1.2128640342897687</v>
      </c>
      <c r="CM744" s="1">
        <f t="shared" si="1820"/>
        <v>1.2046878711484612</v>
      </c>
      <c r="CN744" s="1">
        <f t="shared" si="1821"/>
        <v>1.1947186110396342</v>
      </c>
      <c r="CO744" s="1">
        <f t="shared" si="1822"/>
        <v>1.1827281964346288</v>
      </c>
      <c r="CP744" s="1">
        <f t="shared" si="1823"/>
        <v>1.1684847780996579</v>
      </c>
      <c r="CQ744" s="1">
        <f t="shared" si="1824"/>
        <v>1.151761570632359</v>
      </c>
      <c r="CR744" s="1">
        <f t="shared" si="1825"/>
        <v>1.1323467145939092</v>
      </c>
      <c r="CS744" s="1">
        <f t="shared" si="1826"/>
        <v>1.1100538356476564</v>
      </c>
      <c r="CT744" s="1">
        <f t="shared" si="1827"/>
        <v>1.0847328791549082</v>
      </c>
      <c r="CU744" s="1">
        <f t="shared" si="1828"/>
        <v>1.0562807028587895</v>
      </c>
      <c r="CV744" s="1">
        <f t="shared" si="1829"/>
        <v>1.0246508421505665</v>
      </c>
      <c r="CW744" s="1">
        <f t="shared" si="1830"/>
        <v>0.98986183218845025</v>
      </c>
      <c r="CX744" s="1">
        <f t="shared" si="1831"/>
        <v>0.95200348647456545</v>
      </c>
      <c r="CY744" s="1">
        <f t="shared" si="1832"/>
        <v>0.91124059633076226</v>
      </c>
      <c r="CZ744" s="1">
        <f t="shared" si="1833"/>
        <v>0.86781362945585161</v>
      </c>
      <c r="DA744" s="1">
        <f t="shared" si="1834"/>
        <v>0.82203616289561199</v>
      </c>
      <c r="DB744" s="1">
        <f t="shared" si="1835"/>
        <v>0.77428897607180047</v>
      </c>
      <c r="DC744" s="1">
        <f t="shared" si="1836"/>
        <v>0.7250109387549144</v>
      </c>
      <c r="DD744" s="1">
        <f t="shared" si="1837"/>
        <v>0.67468704004563007</v>
      </c>
      <c r="DE744" s="1">
        <f t="shared" si="1838"/>
        <v>0.62383409949090263</v>
      </c>
      <c r="DF744" s="1">
        <f t="shared" si="1839"/>
        <v>0.57298486313381569</v>
      </c>
      <c r="DG744" s="1">
        <f t="shared" si="1840"/>
        <v>0.52267130095822611</v>
      </c>
      <c r="DH744" s="1">
        <f t="shared" si="1841"/>
        <v>0.47340797746529062</v>
      </c>
      <c r="DI744" s="1">
        <f t="shared" si="1842"/>
        <v>0.42567635902753503</v>
      </c>
      <c r="DJ744" s="1">
        <f t="shared" si="1843"/>
        <v>0.37991085115681722</v>
      </c>
      <c r="DK744" s="1">
        <f t="shared" si="1844"/>
        <v>0.33648723263891378</v>
      </c>
      <c r="DL744" s="1">
        <f t="shared" si="1845"/>
        <v>0.29571398337661609</v>
      </c>
      <c r="DM744" s="1">
        <f t="shared" si="1846"/>
        <v>0.25782680416099019</v>
      </c>
      <c r="DN744" s="1">
        <f t="shared" si="1847"/>
        <v>0.22298641684013118</v>
      </c>
      <c r="DO744" s="1">
        <f t="shared" si="1848"/>
        <v>0.19127952997999176</v>
      </c>
      <c r="DP744" s="1">
        <f t="shared" si="1849"/>
        <v>0.16272267397330703</v>
      </c>
      <c r="DQ744" s="1">
        <f t="shared" si="1850"/>
        <v>0.13726846339493223</v>
      </c>
      <c r="DR744" s="1">
        <f t="shared" si="1851"/>
        <v>0.11481374182722129</v>
      </c>
      <c r="DS744" s="1">
        <f t="shared" si="1852"/>
        <v>9.5209009353998147E-2</v>
      </c>
      <c r="DT744" s="1">
        <f t="shared" si="1853"/>
        <v>7.8268524829588917E-2</v>
      </c>
      <c r="DU744" s="1">
        <f t="shared" si="1854"/>
        <v>6.3780509209348329E-2</v>
      </c>
      <c r="DV744" s="1">
        <f t="shared" si="1855"/>
        <v>5.151694488633602E-2</v>
      </c>
      <c r="DW744" s="1">
        <f t="shared" si="1856"/>
        <v>4.1242559324192379E-2</v>
      </c>
      <c r="DX744" s="1">
        <f t="shared" si="1857"/>
        <v>3.272268872155442E-2</v>
      </c>
      <c r="DY744" s="1">
        <f t="shared" si="1858"/>
        <v>2.5729828725452687E-2</v>
      </c>
      <c r="DZ744" s="1">
        <f t="shared" si="1859"/>
        <v>2.0048785314575678E-2</v>
      </c>
      <c r="EA744" s="1">
        <f t="shared" si="1860"/>
        <v>1.5480432781806828E-2</v>
      </c>
      <c r="EB744" s="1">
        <f t="shared" si="1861"/>
        <v>1.1844162391531639E-2</v>
      </c>
      <c r="EC744" s="1">
        <f t="shared" si="1862"/>
        <v>8.9791622112242418E-3</v>
      </c>
      <c r="ED744" s="1">
        <f t="shared" si="1863"/>
        <v>6.7447053801140749E-3</v>
      </c>
      <c r="EE744" s="1">
        <f t="shared" si="1864"/>
        <v>5.0196419959980983E-3</v>
      </c>
      <c r="EF744" s="1">
        <f t="shared" si="1865"/>
        <v>3.701291473028453E-3</v>
      </c>
      <c r="EG744" s="1">
        <f t="shared" si="1866"/>
        <v>2.7039210263048235E-3</v>
      </c>
      <c r="EH744" s="1">
        <f t="shared" si="1867"/>
        <v>1.9569755560545662E-3</v>
      </c>
      <c r="EI744" s="1">
        <f t="shared" si="1868"/>
        <v>1.4031982229434985E-3</v>
      </c>
      <c r="EJ744" s="1">
        <f t="shared" si="1869"/>
        <v>9.9675262043695295E-4</v>
      </c>
      <c r="EK744" s="1">
        <f t="shared" si="1870"/>
        <v>7.0142927000777368E-4</v>
      </c>
      <c r="EL744" s="1">
        <f t="shared" si="1871"/>
        <v>4.8899312966125348E-4</v>
      </c>
      <c r="EM744" s="1">
        <f t="shared" si="1872"/>
        <v>3.3770618456356268E-4</v>
      </c>
      <c r="EN744" s="1">
        <f t="shared" si="1873"/>
        <v>2.3104064366128536E-4</v>
      </c>
      <c r="EO744" s="1">
        <f t="shared" si="1874"/>
        <v>1.5658396107858411E-4</v>
      </c>
      <c r="EP744" s="1">
        <f t="shared" si="1875"/>
        <v>1.0512662304078796E-4</v>
      </c>
      <c r="EQ744" s="1">
        <f t="shared" si="1876"/>
        <v>6.9916926700946543E-5</v>
      </c>
      <c r="ER744" s="1">
        <f t="shared" si="1877"/>
        <v>4.6063225186972377E-5</v>
      </c>
      <c r="ES744" s="1">
        <f t="shared" si="1878"/>
        <v>3.0062676546849977E-5</v>
      </c>
      <c r="ET744" s="1">
        <f t="shared" si="1879"/>
        <v>1.9435789398402276E-5</v>
      </c>
      <c r="EU744" s="1">
        <f t="shared" si="1880"/>
        <v>1.2447450043696519E-5</v>
      </c>
      <c r="EV744" s="1">
        <f t="shared" si="1881"/>
        <v>7.8971832730484377E-6</v>
      </c>
      <c r="EW744" s="1">
        <f t="shared" si="1882"/>
        <v>4.9637829857587563E-6</v>
      </c>
      <c r="EX744" s="1">
        <f t="shared" si="1883"/>
        <v>3.0918893039618041E-6</v>
      </c>
      <c r="EY744" s="1">
        <f t="shared" si="1884"/>
        <v>1.9104157077445583E-6</v>
      </c>
      <c r="EZ744" s="1">
        <f t="shared" si="1885"/>
        <v>1.1748495489444787E-6</v>
      </c>
      <c r="FA744" s="1">
        <f t="shared" si="1886"/>
        <v>7.273346855633535E-7</v>
      </c>
      <c r="FB744" s="1">
        <f t="shared" si="1887"/>
        <v>4.7012838430199187E-7</v>
      </c>
      <c r="FC744" s="1">
        <f t="shared" si="1888"/>
        <v>3.4960179944401305E-7</v>
      </c>
      <c r="FD744" s="75">
        <f t="shared" si="1739"/>
        <v>3.4960179944401305E-7</v>
      </c>
    </row>
    <row r="745" spans="7:160" x14ac:dyDescent="0.35">
      <c r="G745" t="str">
        <f t="shared" si="1735"/>
        <v>Refd, t=3.65</v>
      </c>
      <c r="H745" s="76">
        <f t="shared" si="1736"/>
        <v>3.6499999999999444</v>
      </c>
      <c r="I745" s="1">
        <f t="shared" si="1737"/>
        <v>0</v>
      </c>
      <c r="J745" s="22">
        <f t="shared" si="1738"/>
        <v>3.9173089790515762E-7</v>
      </c>
      <c r="K745" s="1">
        <f t="shared" si="1740"/>
        <v>7.7177736876247611E-7</v>
      </c>
      <c r="L745" s="1">
        <f t="shared" si="1741"/>
        <v>1.4277671628915251E-6</v>
      </c>
      <c r="M745" s="1">
        <f t="shared" si="1742"/>
        <v>2.5335408382650591E-6</v>
      </c>
      <c r="N745" s="1">
        <f t="shared" si="1743"/>
        <v>4.3610242329958508E-6</v>
      </c>
      <c r="O745" s="1">
        <f t="shared" si="1744"/>
        <v>7.3297775762921701E-6</v>
      </c>
      <c r="P745" s="1">
        <f t="shared" si="1745"/>
        <v>1.2078537802461666E-5</v>
      </c>
      <c r="Q745" s="1">
        <f t="shared" si="1746"/>
        <v>1.9566975321812776E-5</v>
      </c>
      <c r="R745" s="1">
        <f t="shared" si="1747"/>
        <v>3.1218226068885879E-5</v>
      </c>
      <c r="S745" s="1">
        <f t="shared" si="1748"/>
        <v>4.9115436617935932E-5</v>
      </c>
      <c r="T745" s="1">
        <f t="shared" si="1749"/>
        <v>7.626847298635601E-5</v>
      </c>
      <c r="U745" s="1">
        <f t="shared" si="1750"/>
        <v>1.1696990525740701E-4</v>
      </c>
      <c r="V745" s="1">
        <f t="shared" si="1751"/>
        <v>1.7726209600000062E-4</v>
      </c>
      <c r="W745" s="1">
        <f t="shared" si="1752"/>
        <v>2.6553927195253581E-4</v>
      </c>
      <c r="X745" s="1">
        <f t="shared" si="1753"/>
        <v>3.9330929472936412E-4</v>
      </c>
      <c r="Y745" s="1">
        <f t="shared" si="1754"/>
        <v>5.7613879203030106E-4</v>
      </c>
      <c r="Z745" s="1">
        <f t="shared" si="1755"/>
        <v>8.3480159549760005E-4</v>
      </c>
      <c r="AA745" s="1">
        <f t="shared" si="1756"/>
        <v>1.196643246318045E-3</v>
      </c>
      <c r="AB745" s="1">
        <f t="shared" si="1757"/>
        <v>1.6971629163127064E-3</v>
      </c>
      <c r="AC745" s="1">
        <f t="shared" si="1758"/>
        <v>2.3817978616774912E-3</v>
      </c>
      <c r="AD745" s="1">
        <f t="shared" si="1759"/>
        <v>3.3078742054674874E-3</v>
      </c>
      <c r="AE745" s="1">
        <f t="shared" si="1760"/>
        <v>4.5466616364873641E-3</v>
      </c>
      <c r="AF745" s="1">
        <f t="shared" si="1761"/>
        <v>6.1854393528604883E-3</v>
      </c>
      <c r="AG745" s="1">
        <f t="shared" si="1762"/>
        <v>8.3294478656566317E-3</v>
      </c>
      <c r="AH745" s="1">
        <f t="shared" si="1763"/>
        <v>1.1103568538930334E-2</v>
      </c>
      <c r="AI745" s="1">
        <f t="shared" si="1764"/>
        <v>1.4653543213672396E-2</v>
      </c>
      <c r="AJ745" s="1">
        <f t="shared" si="1765"/>
        <v>1.9146523851989734E-2</v>
      </c>
      <c r="AK745" s="1">
        <f t="shared" si="1766"/>
        <v>2.4770731151274521E-2</v>
      </c>
      <c r="AL745" s="1">
        <f t="shared" si="1767"/>
        <v>3.1734005815889491E-2</v>
      </c>
      <c r="AM745" s="1">
        <f t="shared" si="1768"/>
        <v>4.0261060406333406E-2</v>
      </c>
      <c r="AN745" s="1">
        <f t="shared" si="1769"/>
        <v>5.058928606010004E-2</v>
      </c>
      <c r="AO745" s="1">
        <f t="shared" si="1770"/>
        <v>6.2963037819086534E-2</v>
      </c>
      <c r="AP745" s="1">
        <f t="shared" si="1771"/>
        <v>7.7626413486758819E-2</v>
      </c>
      <c r="AQ745" s="1">
        <f t="shared" si="1772"/>
        <v>9.4814649962672484E-2</v>
      </c>
      <c r="AR745" s="1">
        <f t="shared" si="1773"/>
        <v>0.11474438126627359</v>
      </c>
      <c r="AS745" s="1">
        <f t="shared" si="1774"/>
        <v>0.13760312491930352</v>
      </c>
      <c r="AT745" s="1">
        <f t="shared" si="1775"/>
        <v>0.16353847709908137</v>
      </c>
      <c r="AU745" s="1">
        <f t="shared" si="1776"/>
        <v>0.1926475901656208</v>
      </c>
      <c r="AV745" s="1">
        <f t="shared" si="1777"/>
        <v>0.22496756723685263</v>
      </c>
      <c r="AW745" s="1">
        <f t="shared" si="1778"/>
        <v>0.26046742749248014</v>
      </c>
      <c r="AX745" s="1">
        <f t="shared" si="1779"/>
        <v>0.29904226584307886</v>
      </c>
      <c r="AY745" s="1">
        <f t="shared" si="1780"/>
        <v>0.34051014862847051</v>
      </c>
      <c r="AZ745" s="1">
        <f t="shared" si="1781"/>
        <v>0.38461215511245483</v>
      </c>
      <c r="BA745" s="1">
        <f t="shared" si="1782"/>
        <v>0.4310157998698021</v>
      </c>
      <c r="BB745" s="1">
        <f t="shared" si="1783"/>
        <v>0.47932186567729751</v>
      </c>
      <c r="BC745" s="1">
        <f t="shared" si="1784"/>
        <v>0.52907445605645176</v>
      </c>
      <c r="BD745" s="1">
        <f t="shared" si="1785"/>
        <v>0.57977385940907011</v>
      </c>
      <c r="BE745" s="1">
        <f t="shared" si="1786"/>
        <v>0.63089162154428313</v>
      </c>
      <c r="BF745" s="1">
        <f t="shared" si="1787"/>
        <v>0.68188706770174623</v>
      </c>
      <c r="BG745" s="1">
        <f t="shared" si="1788"/>
        <v>0.73222441300043206</v>
      </c>
      <c r="BH745" s="1">
        <f t="shared" si="1789"/>
        <v>0.78138956078574784</v>
      </c>
      <c r="BI745" s="1">
        <f t="shared" si="1790"/>
        <v>0.82890571492611076</v>
      </c>
      <c r="BJ745" s="1">
        <f t="shared" si="1791"/>
        <v>0.87434702181567414</v>
      </c>
      <c r="BK745" s="1">
        <f t="shared" si="1792"/>
        <v>0.91734960191211135</v>
      </c>
      <c r="BL745" s="1">
        <f t="shared" si="1793"/>
        <v>0.95761951549344138</v>
      </c>
      <c r="BM745" s="1">
        <f t="shared" si="1794"/>
        <v>0.99493741609295916</v>
      </c>
      <c r="BN745" s="1">
        <f t="shared" si="1795"/>
        <v>1.0291598594776088</v>
      </c>
      <c r="BO745" s="1">
        <f t="shared" si="1796"/>
        <v>1.0602174382816367</v>
      </c>
      <c r="BP745" s="1">
        <f t="shared" si="1797"/>
        <v>1.0881100869596876</v>
      </c>
      <c r="BQ745" s="1">
        <f t="shared" si="1798"/>
        <v>1.112900036698677</v>
      </c>
      <c r="BR745" s="1">
        <f t="shared" si="1799"/>
        <v>1.1347029879862884</v>
      </c>
      <c r="BS745" s="1">
        <f t="shared" si="1800"/>
        <v>1.1536781072076243</v>
      </c>
      <c r="BT745" s="1">
        <f t="shared" si="1801"/>
        <v>1.1700174451117529</v>
      </c>
      <c r="BU745" s="1">
        <f t="shared" si="1802"/>
        <v>1.1839353253997971</v>
      </c>
      <c r="BV745" s="1">
        <f t="shared" si="1803"/>
        <v>1.1956581701196829</v>
      </c>
      <c r="BW745" s="1">
        <f t="shared" si="1804"/>
        <v>1.2054151258363213</v>
      </c>
      <c r="BX745" s="1">
        <f t="shared" si="1805"/>
        <v>1.2134297420331912</v>
      </c>
      <c r="BY745" s="1">
        <f t="shared" si="1806"/>
        <v>1.2199128416732934</v>
      </c>
      <c r="BZ745" s="1">
        <f t="shared" si="1807"/>
        <v>1.2250566226315462</v>
      </c>
      <c r="CA745" s="1">
        <f t="shared" si="1808"/>
        <v>1.2290299450705047</v>
      </c>
      <c r="CB745" s="1">
        <f t="shared" si="1809"/>
        <v>1.2319746986390789</v>
      </c>
      <c r="CC745" s="1">
        <f t="shared" si="1810"/>
        <v>1.2340031070401445</v>
      </c>
      <c r="CD745" s="1">
        <f t="shared" si="1811"/>
        <v>1.2351958161197982</v>
      </c>
      <c r="CE745" s="1">
        <f t="shared" si="1812"/>
        <v>1.2356006232086785</v>
      </c>
      <c r="CF745" s="1">
        <f t="shared" si="1813"/>
        <v>1.2352317363285137</v>
      </c>
      <c r="CG745" s="1">
        <f t="shared" si="1814"/>
        <v>1.2340694970913164</v>
      </c>
      <c r="CH745" s="1">
        <f t="shared" si="1815"/>
        <v>1.23206055477129</v>
      </c>
      <c r="CI745" s="1">
        <f t="shared" si="1816"/>
        <v>1.2291185346861515</v>
      </c>
      <c r="CJ745" s="1">
        <f t="shared" si="1817"/>
        <v>1.225125295082435</v>
      </c>
      <c r="CK745" s="1">
        <f t="shared" si="1818"/>
        <v>1.2199329067897595</v>
      </c>
      <c r="CL745" s="1">
        <f t="shared" si="1819"/>
        <v>1.2133665132240476</v>
      </c>
      <c r="CM745" s="1">
        <f t="shared" si="1820"/>
        <v>1.205228230168403</v>
      </c>
      <c r="CN745" s="1">
        <f t="shared" si="1821"/>
        <v>1.1953022219434959</v>
      </c>
      <c r="CO745" s="1">
        <f t="shared" si="1822"/>
        <v>1.1833610418505083</v>
      </c>
      <c r="CP745" s="1">
        <f t="shared" si="1823"/>
        <v>1.1691732512103408</v>
      </c>
      <c r="CQ745" s="1">
        <f t="shared" si="1824"/>
        <v>1.152512236584925</v>
      </c>
      <c r="CR745" s="1">
        <f t="shared" si="1825"/>
        <v>1.1331660351120596</v>
      </c>
      <c r="CS745" s="1">
        <f t="shared" si="1826"/>
        <v>1.110947861961848</v>
      </c>
      <c r="CT745" s="1">
        <f t="shared" si="1827"/>
        <v>1.0857069222387938</v>
      </c>
      <c r="CU745" s="1">
        <f t="shared" si="1828"/>
        <v>1.057338993753695</v>
      </c>
      <c r="CV745" s="1">
        <f t="shared" si="1829"/>
        <v>1.0257961984774664</v>
      </c>
      <c r="CW745" s="1">
        <f t="shared" si="1830"/>
        <v>0.99109534939141086</v>
      </c>
      <c r="CX745" s="1">
        <f t="shared" si="1831"/>
        <v>0.95332427355348726</v>
      </c>
      <c r="CY745" s="1">
        <f t="shared" si="1832"/>
        <v>0.91264557553129211</v>
      </c>
      <c r="CZ745" s="1">
        <f t="shared" si="1833"/>
        <v>0.86929741744149702</v>
      </c>
      <c r="DA745" s="1">
        <f t="shared" si="1834"/>
        <v>0.82359104733617017</v>
      </c>
      <c r="DB745" s="1">
        <f t="shared" si="1835"/>
        <v>0.77590499651617328</v>
      </c>
      <c r="DC745" s="1">
        <f t="shared" si="1836"/>
        <v>0.72667607445194693</v>
      </c>
      <c r="DD745" s="1">
        <f t="shared" si="1837"/>
        <v>0.67638750050966456</v>
      </c>
      <c r="DE745" s="1">
        <f t="shared" si="1838"/>
        <v>0.62555470665132162</v>
      </c>
      <c r="DF745" s="1">
        <f t="shared" si="1839"/>
        <v>0.57470950747093941</v>
      </c>
      <c r="DG745" s="1">
        <f t="shared" si="1840"/>
        <v>0.52438344869677955</v>
      </c>
      <c r="DH745" s="1">
        <f t="shared" si="1841"/>
        <v>0.47509120216656009</v>
      </c>
      <c r="DI745" s="1">
        <f t="shared" si="1842"/>
        <v>0.427314869142214</v>
      </c>
      <c r="DJ745" s="1">
        <f t="shared" si="1843"/>
        <v>0.38148998543760793</v>
      </c>
      <c r="DK745" s="1">
        <f t="shared" si="1844"/>
        <v>0.33799389772763244</v>
      </c>
      <c r="DL745" s="1">
        <f t="shared" si="1845"/>
        <v>0.2971370121400192</v>
      </c>
      <c r="DM745" s="1">
        <f t="shared" si="1846"/>
        <v>0.25915721904890571</v>
      </c>
      <c r="DN745" s="1">
        <f t="shared" si="1847"/>
        <v>0.22421758915270956</v>
      </c>
      <c r="DO745" s="1">
        <f t="shared" si="1848"/>
        <v>0.19240723286899328</v>
      </c>
      <c r="DP745" s="1">
        <f t="shared" si="1849"/>
        <v>0.16374503367707535</v>
      </c>
      <c r="DQ745" s="1">
        <f t="shared" si="1850"/>
        <v>0.13818581909071889</v>
      </c>
      <c r="DR745" s="1">
        <f t="shared" si="1851"/>
        <v>0.11562842916079782</v>
      </c>
      <c r="DS745" s="1">
        <f t="shared" si="1852"/>
        <v>9.5925085901849894E-2</v>
      </c>
      <c r="DT745" s="1">
        <f t="shared" si="1853"/>
        <v>7.8891457348894217E-2</v>
      </c>
      <c r="DU745" s="1">
        <f t="shared" si="1854"/>
        <v>6.4316842575517411E-2</v>
      </c>
      <c r="DV745" s="1">
        <f t="shared" si="1855"/>
        <v>5.1973971281390058E-2</v>
      </c>
      <c r="DW745" s="1">
        <f t="shared" si="1856"/>
        <v>4.1628003797411231E-2</v>
      </c>
      <c r="DX745" s="1">
        <f t="shared" si="1857"/>
        <v>3.304442403405887E-2</v>
      </c>
      <c r="DY745" s="1">
        <f t="shared" si="1858"/>
        <v>2.599562877077146E-2</v>
      </c>
      <c r="DZ745" s="1">
        <f t="shared" si="1859"/>
        <v>2.026612271886254E-2</v>
      </c>
      <c r="EA745" s="1">
        <f t="shared" si="1860"/>
        <v>1.5656322824120394E-2</v>
      </c>
      <c r="EB745" s="1">
        <f t="shared" si="1861"/>
        <v>1.1985052372695291E-2</v>
      </c>
      <c r="EC745" s="1">
        <f t="shared" si="1862"/>
        <v>9.0908629877805933E-3</v>
      </c>
      <c r="ED745" s="1">
        <f t="shared" si="1863"/>
        <v>6.8323600384336044E-3</v>
      </c>
      <c r="EE745" s="1">
        <f t="shared" si="1864"/>
        <v>5.0877255713648716E-3</v>
      </c>
      <c r="EF745" s="1">
        <f t="shared" si="1865"/>
        <v>3.7536351637666291E-3</v>
      </c>
      <c r="EG745" s="1">
        <f t="shared" si="1866"/>
        <v>2.7437544182009107E-3</v>
      </c>
      <c r="EH745" s="1">
        <f t="shared" si="1867"/>
        <v>1.9869808393688532E-3</v>
      </c>
      <c r="EI745" s="1">
        <f t="shared" si="1868"/>
        <v>1.4255711282826951E-3</v>
      </c>
      <c r="EJ745" s="1">
        <f t="shared" si="1869"/>
        <v>1.0132657018925341E-3</v>
      </c>
      <c r="EK745" s="1">
        <f t="shared" si="1870"/>
        <v>7.1349412090386511E-4</v>
      </c>
      <c r="EL745" s="1">
        <f t="shared" si="1871"/>
        <v>4.9771904564982451E-4</v>
      </c>
      <c r="EM745" s="1">
        <f t="shared" si="1872"/>
        <v>3.4395363140772914E-4</v>
      </c>
      <c r="EN745" s="1">
        <f t="shared" si="1873"/>
        <v>2.3546860603006369E-4</v>
      </c>
      <c r="EO745" s="1">
        <f t="shared" si="1874"/>
        <v>1.5969082693084429E-4</v>
      </c>
      <c r="EP745" s="1">
        <f t="shared" si="1875"/>
        <v>1.0728469443911091E-4</v>
      </c>
      <c r="EQ745" s="1">
        <f t="shared" si="1876"/>
        <v>7.140095241951767E-5</v>
      </c>
      <c r="ER745" s="1">
        <f t="shared" si="1877"/>
        <v>4.7073540828573692E-5</v>
      </c>
      <c r="ES745" s="1">
        <f t="shared" si="1878"/>
        <v>3.0743635273541156E-5</v>
      </c>
      <c r="ET745" s="1">
        <f t="shared" si="1879"/>
        <v>1.9890192746346327E-5</v>
      </c>
      <c r="EU745" s="1">
        <f t="shared" si="1880"/>
        <v>1.2747664209628027E-5</v>
      </c>
      <c r="EV745" s="1">
        <f t="shared" si="1881"/>
        <v>8.093569640059991E-6</v>
      </c>
      <c r="EW745" s="1">
        <f t="shared" si="1882"/>
        <v>5.0909971284773232E-6</v>
      </c>
      <c r="EX745" s="1">
        <f t="shared" si="1883"/>
        <v>3.173521541695256E-6</v>
      </c>
      <c r="EY745" s="1">
        <f t="shared" si="1884"/>
        <v>1.9623666705053281E-6</v>
      </c>
      <c r="EZ745" s="1">
        <f t="shared" si="1885"/>
        <v>1.2077619364928388E-6</v>
      </c>
      <c r="FA745" s="1">
        <f t="shared" si="1886"/>
        <v>7.4834152325232218E-7</v>
      </c>
      <c r="FB745" s="1">
        <f t="shared" si="1887"/>
        <v>4.8413203765355528E-7</v>
      </c>
      <c r="FC745" s="1">
        <f t="shared" si="1888"/>
        <v>3.6027083514664808E-7</v>
      </c>
      <c r="FD745" s="75">
        <f t="shared" si="1739"/>
        <v>3.6027083514664808E-7</v>
      </c>
    </row>
    <row r="746" spans="7:160" x14ac:dyDescent="0.35">
      <c r="G746" t="str">
        <f t="shared" si="1735"/>
        <v>Refd, t=3.65</v>
      </c>
      <c r="H746" s="76">
        <f t="shared" si="1736"/>
        <v>3.6549999999999443</v>
      </c>
      <c r="I746" s="1">
        <f t="shared" si="1737"/>
        <v>0</v>
      </c>
      <c r="J746" s="22">
        <f t="shared" si="1738"/>
        <v>3.8740389381371425E-7</v>
      </c>
      <c r="K746" s="1">
        <f t="shared" si="1740"/>
        <v>7.6325708379411957E-7</v>
      </c>
      <c r="L746" s="1">
        <f t="shared" si="1741"/>
        <v>1.4120196945470307E-6</v>
      </c>
      <c r="M746" s="1">
        <f t="shared" si="1742"/>
        <v>2.5056340541527462E-6</v>
      </c>
      <c r="N746" s="1">
        <f t="shared" si="1743"/>
        <v>4.3130700890544884E-6</v>
      </c>
      <c r="O746" s="1">
        <f t="shared" si="1744"/>
        <v>7.249352102321962E-6</v>
      </c>
      <c r="P746" s="1">
        <f t="shared" si="1745"/>
        <v>1.1946356358490187E-5</v>
      </c>
      <c r="Q746" s="1">
        <f t="shared" si="1746"/>
        <v>1.9353524184926164E-5</v>
      </c>
      <c r="R746" s="1">
        <f t="shared" si="1747"/>
        <v>3.0878957217118711E-5</v>
      </c>
      <c r="S746" s="1">
        <f t="shared" si="1748"/>
        <v>4.8584020695740654E-5</v>
      </c>
      <c r="T746" s="1">
        <f t="shared" si="1749"/>
        <v>7.5447478059078107E-5</v>
      </c>
      <c r="U746" s="1">
        <f t="shared" si="1750"/>
        <v>1.1571813152288219E-4</v>
      </c>
      <c r="V746" s="1">
        <f t="shared" si="1751"/>
        <v>1.7537765888118621E-4</v>
      </c>
      <c r="W746" s="1">
        <f t="shared" si="1752"/>
        <v>2.6273740305912289E-4</v>
      </c>
      <c r="X746" s="1">
        <f t="shared" si="1753"/>
        <v>3.8919374329413709E-4</v>
      </c>
      <c r="Y746" s="1">
        <f t="shared" si="1754"/>
        <v>5.7016568623542067E-4</v>
      </c>
      <c r="Z746" s="1">
        <f t="shared" si="1755"/>
        <v>8.2623469707378229E-4</v>
      </c>
      <c r="AA746" s="1">
        <f t="shared" si="1756"/>
        <v>1.1844997405200022E-3</v>
      </c>
      <c r="AB746" s="1">
        <f t="shared" si="1757"/>
        <v>1.6801492614597021E-3</v>
      </c>
      <c r="AC746" s="1">
        <f t="shared" si="1758"/>
        <v>2.3582358128610278E-3</v>
      </c>
      <c r="AD746" s="1">
        <f t="shared" si="1759"/>
        <v>3.275617950902305E-3</v>
      </c>
      <c r="AE746" s="1">
        <f t="shared" si="1760"/>
        <v>4.503008050256524E-3</v>
      </c>
      <c r="AF746" s="1">
        <f t="shared" si="1761"/>
        <v>6.1270346573382871E-3</v>
      </c>
      <c r="AG746" s="1">
        <f t="shared" si="1762"/>
        <v>8.2521954610653703E-3</v>
      </c>
      <c r="AH746" s="1">
        <f t="shared" si="1763"/>
        <v>1.1002544308623076E-2</v>
      </c>
      <c r="AI746" s="1">
        <f t="shared" si="1764"/>
        <v>1.4522926123850458E-2</v>
      </c>
      <c r="AJ746" s="1">
        <f t="shared" si="1765"/>
        <v>1.8979550967946204E-2</v>
      </c>
      <c r="AK746" s="1">
        <f t="shared" si="1766"/>
        <v>2.4559687094082811E-2</v>
      </c>
      <c r="AL746" s="1">
        <f t="shared" si="1767"/>
        <v>3.1470256975108614E-2</v>
      </c>
      <c r="AM746" s="1">
        <f t="shared" si="1768"/>
        <v>3.9935143705105182E-2</v>
      </c>
      <c r="AN746" s="1">
        <f t="shared" si="1769"/>
        <v>5.0191060573074299E-2</v>
      </c>
      <c r="AO746" s="1">
        <f t="shared" si="1770"/>
        <v>6.2481904969211466E-2</v>
      </c>
      <c r="AP746" s="1">
        <f t="shared" si="1771"/>
        <v>7.7051607884917189E-2</v>
      </c>
      <c r="AQ746" s="1">
        <f t="shared" si="1772"/>
        <v>9.4135598310694971E-2</v>
      </c>
      <c r="AR746" s="1">
        <f t="shared" si="1773"/>
        <v>0.11395112135373563</v>
      </c>
      <c r="AS746" s="1">
        <f t="shared" si="1774"/>
        <v>0.1366867709698841</v>
      </c>
      <c r="AT746" s="1">
        <f t="shared" si="1775"/>
        <v>0.16249171203505261</v>
      </c>
      <c r="AU746" s="1">
        <f t="shared" si="1776"/>
        <v>0.19146516030573807</v>
      </c>
      <c r="AV746" s="1">
        <f t="shared" si="1777"/>
        <v>0.223646751093771</v>
      </c>
      <c r="AW746" s="1">
        <f t="shared" si="1778"/>
        <v>0.25900844822273783</v>
      </c>
      <c r="AX746" s="1">
        <f t="shared" si="1779"/>
        <v>0.29744861695276925</v>
      </c>
      <c r="AY746" s="1">
        <f t="shared" si="1780"/>
        <v>0.33878880501084446</v>
      </c>
      <c r="AZ746" s="1">
        <f t="shared" si="1781"/>
        <v>0.38277364643315165</v>
      </c>
      <c r="BA746" s="1">
        <f t="shared" si="1782"/>
        <v>0.42907413051984394</v>
      </c>
      <c r="BB746" s="1">
        <f t="shared" si="1783"/>
        <v>0.47729427453652268</v>
      </c>
      <c r="BC746" s="1">
        <f t="shared" si="1784"/>
        <v>0.52698101948738496</v>
      </c>
      <c r="BD746" s="1">
        <f t="shared" si="1785"/>
        <v>0.57763695141105176</v>
      </c>
      <c r="BE746" s="1">
        <f t="shared" si="1786"/>
        <v>0.62873525493913307</v>
      </c>
      <c r="BF746" s="1">
        <f t="shared" si="1787"/>
        <v>0.67973614870994914</v>
      </c>
      <c r="BG746" s="1">
        <f t="shared" si="1788"/>
        <v>0.73010394782707777</v>
      </c>
      <c r="BH746" s="1">
        <f t="shared" si="1789"/>
        <v>0.77932385629218071</v>
      </c>
      <c r="BI746" s="1">
        <f t="shared" si="1790"/>
        <v>0.8269176158025392</v>
      </c>
      <c r="BJ746" s="1">
        <f t="shared" si="1791"/>
        <v>0.87245722387469404</v>
      </c>
      <c r="BK746" s="1">
        <f t="shared" si="1792"/>
        <v>0.91557607547291897</v>
      </c>
      <c r="BL746" s="1">
        <f t="shared" si="1793"/>
        <v>0.95597706486407386</v>
      </c>
      <c r="BM746" s="1">
        <f t="shared" si="1794"/>
        <v>0.99343739162544975</v>
      </c>
      <c r="BN746" s="1">
        <f t="shared" si="1795"/>
        <v>1.0278100284265475</v>
      </c>
      <c r="BO746" s="1">
        <f t="shared" si="1796"/>
        <v>1.0590220106208541</v>
      </c>
      <c r="BP746" s="1">
        <f t="shared" si="1797"/>
        <v>1.0870698832168284</v>
      </c>
      <c r="BQ746" s="1">
        <f t="shared" si="1798"/>
        <v>1.1120127774195567</v>
      </c>
      <c r="BR746" s="1">
        <f t="shared" si="1799"/>
        <v>1.1339636791045773</v>
      </c>
      <c r="BS746" s="1">
        <f t="shared" si="1800"/>
        <v>1.1530794926040298</v>
      </c>
      <c r="BT746" s="1">
        <f t="shared" si="1801"/>
        <v>1.169550497001465</v>
      </c>
      <c r="BU746" s="1">
        <f t="shared" si="1802"/>
        <v>1.1835897446797592</v>
      </c>
      <c r="BV746" s="1">
        <f t="shared" si="1803"/>
        <v>1.1954228720649114</v>
      </c>
      <c r="BW746" s="1">
        <f t="shared" si="1804"/>
        <v>1.2052786910736715</v>
      </c>
      <c r="BX746" s="1">
        <f t="shared" si="1805"/>
        <v>1.2133808180078824</v>
      </c>
      <c r="BY746" s="1">
        <f t="shared" si="1806"/>
        <v>1.2199404853304538</v>
      </c>
      <c r="BZ746" s="1">
        <f t="shared" si="1807"/>
        <v>1.225150580287893</v>
      </c>
      <c r="CA746" s="1">
        <f t="shared" si="1808"/>
        <v>1.2291808700638822</v>
      </c>
      <c r="CB746" s="1">
        <f t="shared" si="1809"/>
        <v>1.232174311038122</v>
      </c>
      <c r="CC746" s="1">
        <f t="shared" si="1810"/>
        <v>1.2342443023096539</v>
      </c>
      <c r="CD746" s="1">
        <f t="shared" si="1811"/>
        <v>1.2354727311159999</v>
      </c>
      <c r="CE746" s="1">
        <f t="shared" si="1812"/>
        <v>1.2359086682651093</v>
      </c>
      <c r="CF746" s="1">
        <f t="shared" si="1813"/>
        <v>1.2355676016085824</v>
      </c>
      <c r="CG746" s="1">
        <f t="shared" si="1814"/>
        <v>1.2344311400066674</v>
      </c>
      <c r="CH746" s="1">
        <f t="shared" si="1815"/>
        <v>1.2324471733142357</v>
      </c>
      <c r="CI746" s="1">
        <f t="shared" si="1816"/>
        <v>1.22953052924039</v>
      </c>
      <c r="CJ746" s="1">
        <f t="shared" si="1817"/>
        <v>1.2255642189081031</v>
      </c>
      <c r="CK746" s="1">
        <f t="shared" si="1818"/>
        <v>1.2204014031716486</v>
      </c>
      <c r="CL746" s="1">
        <f t="shared" si="1819"/>
        <v>1.2138682354555466</v>
      </c>
      <c r="CM746" s="1">
        <f t="shared" si="1820"/>
        <v>1.205767739322037</v>
      </c>
      <c r="CN746" s="1">
        <f t="shared" si="1821"/>
        <v>1.1958848569168454</v>
      </c>
      <c r="CO746" s="1">
        <f t="shared" si="1822"/>
        <v>1.18399275658706</v>
      </c>
      <c r="CP746" s="1">
        <f t="shared" si="1823"/>
        <v>1.1698604153263115</v>
      </c>
      <c r="CQ746" s="1">
        <f t="shared" si="1824"/>
        <v>1.1532613978555786</v>
      </c>
      <c r="CR746" s="1">
        <f t="shared" si="1825"/>
        <v>1.1339836452684875</v>
      </c>
      <c r="CS746" s="1">
        <f t="shared" si="1826"/>
        <v>1.1118399708168525</v>
      </c>
      <c r="CT746" s="1">
        <f t="shared" si="1827"/>
        <v>1.0866788490111261</v>
      </c>
      <c r="CU746" s="1">
        <f t="shared" si="1828"/>
        <v>1.0583949882398653</v>
      </c>
      <c r="CV746" s="1">
        <f t="shared" si="1829"/>
        <v>1.0269391080368382</v>
      </c>
      <c r="CW746" s="1">
        <f t="shared" si="1830"/>
        <v>0.99232631016721018</v>
      </c>
      <c r="CX746" s="1">
        <f t="shared" si="1831"/>
        <v>0.95464244559264211</v>
      </c>
      <c r="CY746" s="1">
        <f t="shared" si="1832"/>
        <v>0.91404794121542743</v>
      </c>
      <c r="CZ746" s="1">
        <f t="shared" si="1833"/>
        <v>0.87077866074827348</v>
      </c>
      <c r="DA746" s="1">
        <f t="shared" si="1834"/>
        <v>0.82514352791514822</v>
      </c>
      <c r="DB746" s="1">
        <f t="shared" si="1835"/>
        <v>0.77751882755427404</v>
      </c>
      <c r="DC746" s="1">
        <f t="shared" si="1836"/>
        <v>0.72833930715124728</v>
      </c>
      <c r="DD746" s="1">
        <f t="shared" si="1837"/>
        <v>0.67808641117480351</v>
      </c>
      <c r="DE746" s="1">
        <f t="shared" si="1838"/>
        <v>0.62727417545221353</v>
      </c>
      <c r="DF746" s="1">
        <f t="shared" si="1839"/>
        <v>0.57643347151618041</v>
      </c>
      <c r="DG746" s="1">
        <f t="shared" si="1840"/>
        <v>0.52609540670769428</v>
      </c>
      <c r="DH746" s="1">
        <f t="shared" si="1841"/>
        <v>0.47677474427717836</v>
      </c>
      <c r="DI746" s="1">
        <f t="shared" si="1842"/>
        <v>0.42895420351938635</v>
      </c>
      <c r="DJ746" s="1">
        <f t="shared" si="1843"/>
        <v>0.38307043368802313</v>
      </c>
      <c r="DK746" s="1">
        <f t="shared" si="1844"/>
        <v>0.3395023334033922</v>
      </c>
      <c r="DL746" s="1">
        <f t="shared" si="1845"/>
        <v>0.29856222084378753</v>
      </c>
      <c r="DM746" s="1">
        <f t="shared" si="1846"/>
        <v>0.26049016427640231</v>
      </c>
      <c r="DN746" s="1">
        <f t="shared" si="1847"/>
        <v>0.22545157457429399</v>
      </c>
      <c r="DO746" s="1">
        <f t="shared" si="1848"/>
        <v>0.19353795865856147</v>
      </c>
      <c r="DP746" s="1">
        <f t="shared" si="1849"/>
        <v>0.16477055115944214</v>
      </c>
      <c r="DQ746" s="1">
        <f t="shared" si="1850"/>
        <v>0.13910639387076376</v>
      </c>
      <c r="DR746" s="1">
        <f t="shared" si="1851"/>
        <v>0.11644632759982816</v>
      </c>
      <c r="DS746" s="1">
        <f t="shared" si="1852"/>
        <v>9.6644303041962226E-2</v>
      </c>
      <c r="DT746" s="1">
        <f t="shared" si="1853"/>
        <v>7.9517406035158861E-2</v>
      </c>
      <c r="DU746" s="1">
        <f t="shared" si="1854"/>
        <v>6.4856023623296566E-2</v>
      </c>
      <c r="DV746" s="1">
        <f t="shared" si="1855"/>
        <v>5.2433643251067898E-2</v>
      </c>
      <c r="DW746" s="1">
        <f t="shared" si="1856"/>
        <v>4.2015868542465348E-2</v>
      </c>
      <c r="DX746" s="1">
        <f t="shared" si="1857"/>
        <v>3.3368341014812467E-2</v>
      </c>
      <c r="DY746" s="1">
        <f t="shared" si="1858"/>
        <v>2.6263367531384821E-2</v>
      </c>
      <c r="DZ746" s="1">
        <f t="shared" si="1859"/>
        <v>2.0485159249627141E-2</v>
      </c>
      <c r="EA746" s="1">
        <f t="shared" si="1860"/>
        <v>1.5833682069467361E-2</v>
      </c>
      <c r="EB746" s="1">
        <f t="shared" si="1861"/>
        <v>1.2127196125405372E-2</v>
      </c>
      <c r="EC746" s="1">
        <f t="shared" si="1862"/>
        <v>9.2036199825406648E-3</v>
      </c>
      <c r="ED746" s="1">
        <f t="shared" si="1863"/>
        <v>6.9208932964044739E-3</v>
      </c>
      <c r="EE746" s="1">
        <f t="shared" si="1864"/>
        <v>5.1565309550727842E-3</v>
      </c>
      <c r="EF746" s="1">
        <f t="shared" si="1865"/>
        <v>3.8065646249666458E-3</v>
      </c>
      <c r="EG746" s="1">
        <f t="shared" si="1866"/>
        <v>2.7840574666803944E-3</v>
      </c>
      <c r="EH746" s="1">
        <f t="shared" si="1867"/>
        <v>2.0173582111147892E-3</v>
      </c>
      <c r="EI746" s="1">
        <f t="shared" si="1868"/>
        <v>1.448235362797024E-3</v>
      </c>
      <c r="EJ746" s="1">
        <f t="shared" si="1869"/>
        <v>1.0300042320755506E-3</v>
      </c>
      <c r="EK746" s="1">
        <f t="shared" si="1870"/>
        <v>7.2573143122973039E-4</v>
      </c>
      <c r="EL746" s="1">
        <f t="shared" si="1871"/>
        <v>5.0657538242519936E-4</v>
      </c>
      <c r="EM746" s="1">
        <f t="shared" si="1872"/>
        <v>3.5029859277067778E-4</v>
      </c>
      <c r="EN746" s="1">
        <f t="shared" si="1873"/>
        <v>2.3996866141160465E-4</v>
      </c>
      <c r="EO746" s="1">
        <f t="shared" si="1874"/>
        <v>1.6285039812566042E-4</v>
      </c>
      <c r="EP746" s="1">
        <f t="shared" si="1875"/>
        <v>1.0948087131921964E-4</v>
      </c>
      <c r="EQ746" s="1">
        <f t="shared" si="1876"/>
        <v>7.2912225429416395E-5</v>
      </c>
      <c r="ER746" s="1">
        <f t="shared" si="1877"/>
        <v>4.8103126937319505E-5</v>
      </c>
      <c r="ES746" s="1">
        <f t="shared" si="1878"/>
        <v>3.1438075024923536E-5</v>
      </c>
      <c r="ET746" s="1">
        <f t="shared" si="1879"/>
        <v>2.0353925283703061E-5</v>
      </c>
      <c r="EU746" s="1">
        <f t="shared" si="1880"/>
        <v>1.3054265226568136E-5</v>
      </c>
      <c r="EV746" s="1">
        <f t="shared" si="1881"/>
        <v>8.2942820933201121E-6</v>
      </c>
      <c r="EW746" s="1">
        <f t="shared" si="1882"/>
        <v>5.2211109715029156E-6</v>
      </c>
      <c r="EX746" s="1">
        <f t="shared" si="1883"/>
        <v>3.2570780780214219E-6</v>
      </c>
      <c r="EY746" s="1">
        <f t="shared" si="1884"/>
        <v>2.0155837175134925E-6</v>
      </c>
      <c r="EZ746" s="1">
        <f t="shared" si="1885"/>
        <v>1.2415037013663075E-6</v>
      </c>
      <c r="FA746" s="1">
        <f t="shared" si="1886"/>
        <v>7.6989612619357038E-7</v>
      </c>
      <c r="FB746" s="1">
        <f t="shared" si="1887"/>
        <v>4.9851351209904829E-7</v>
      </c>
      <c r="FC746" s="1">
        <f t="shared" si="1888"/>
        <v>3.7123535079692243E-7</v>
      </c>
      <c r="FD746" s="75">
        <f t="shared" si="1739"/>
        <v>3.7123535079692243E-7</v>
      </c>
    </row>
    <row r="747" spans="7:160" x14ac:dyDescent="0.35">
      <c r="G747" t="str">
        <f t="shared" si="1735"/>
        <v>Refd, t=3.66</v>
      </c>
      <c r="H747" s="76">
        <f t="shared" si="1736"/>
        <v>3.6599999999999442</v>
      </c>
      <c r="I747" s="1">
        <f t="shared" si="1737"/>
        <v>0</v>
      </c>
      <c r="J747" s="22">
        <f t="shared" si="1738"/>
        <v>3.8312491883055281E-7</v>
      </c>
      <c r="K747" s="1">
        <f t="shared" si="1740"/>
        <v>7.5483134732078171E-7</v>
      </c>
      <c r="L747" s="1">
        <f t="shared" si="1741"/>
        <v>1.3964468864979088E-6</v>
      </c>
      <c r="M747" s="1">
        <f t="shared" si="1742"/>
        <v>2.4780365546402138E-6</v>
      </c>
      <c r="N747" s="1">
        <f t="shared" si="1743"/>
        <v>4.2656468200362779E-6</v>
      </c>
      <c r="O747" s="1">
        <f t="shared" si="1744"/>
        <v>7.1698156146421497E-6</v>
      </c>
      <c r="P747" s="1">
        <f t="shared" si="1745"/>
        <v>1.1815633018589339E-5</v>
      </c>
      <c r="Q747" s="1">
        <f t="shared" si="1746"/>
        <v>1.9142421478739697E-5</v>
      </c>
      <c r="R747" s="1">
        <f t="shared" si="1747"/>
        <v>3.0543408800008529E-5</v>
      </c>
      <c r="S747" s="1">
        <f t="shared" si="1748"/>
        <v>4.8058408809208978E-5</v>
      </c>
      <c r="T747" s="1">
        <f t="shared" si="1749"/>
        <v>7.4635406429979196E-5</v>
      </c>
      <c r="U747" s="1">
        <f t="shared" si="1750"/>
        <v>1.1447988517669603E-4</v>
      </c>
      <c r="V747" s="1">
        <f t="shared" si="1751"/>
        <v>1.735134500287259E-4</v>
      </c>
      <c r="W747" s="1">
        <f t="shared" si="1752"/>
        <v>2.5996537924785878E-4</v>
      </c>
      <c r="X747" s="1">
        <f t="shared" si="1753"/>
        <v>3.8512164632444935E-4</v>
      </c>
      <c r="Y747" s="1">
        <f t="shared" si="1754"/>
        <v>5.6425502525729815E-4</v>
      </c>
      <c r="Z747" s="1">
        <f t="shared" si="1755"/>
        <v>8.1775636994979573E-4</v>
      </c>
      <c r="AA747" s="1">
        <f t="shared" si="1756"/>
        <v>1.1724802412773842E-3</v>
      </c>
      <c r="AB747" s="1">
        <f t="shared" si="1757"/>
        <v>1.6633069868828702E-3</v>
      </c>
      <c r="AC747" s="1">
        <f t="shared" si="1758"/>
        <v>2.3349075629384218E-3</v>
      </c>
      <c r="AD747" s="1">
        <f t="shared" si="1759"/>
        <v>3.2436765312978356E-3</v>
      </c>
      <c r="AE747" s="1">
        <f t="shared" si="1760"/>
        <v>4.4597729387130611E-3</v>
      </c>
      <c r="AF747" s="1">
        <f t="shared" si="1761"/>
        <v>6.0691789737190764E-3</v>
      </c>
      <c r="AG747" s="1">
        <f t="shared" si="1762"/>
        <v>8.1756539342956631E-3</v>
      </c>
      <c r="AH747" s="1">
        <f t="shared" si="1763"/>
        <v>1.0902428477103996E-2</v>
      </c>
      <c r="AI747" s="1">
        <f t="shared" si="1764"/>
        <v>1.4393454512916464E-2</v>
      </c>
      <c r="AJ747" s="1">
        <f t="shared" si="1765"/>
        <v>1.8814003294895715E-2</v>
      </c>
      <c r="AK747" s="1">
        <f t="shared" si="1766"/>
        <v>2.4350392465198462E-2</v>
      </c>
      <c r="AL747" s="1">
        <f t="shared" si="1767"/>
        <v>3.1208626352563926E-2</v>
      </c>
      <c r="AM747" s="1">
        <f t="shared" si="1768"/>
        <v>3.9611756434496888E-2</v>
      </c>
      <c r="AN747" s="1">
        <f t="shared" si="1769"/>
        <v>4.9795813307924375E-2</v>
      </c>
      <c r="AO747" s="1">
        <f t="shared" si="1770"/>
        <v>6.200422880334986E-2</v>
      </c>
      <c r="AP747" s="1">
        <f t="shared" si="1771"/>
        <v>7.6480755894446903E-2</v>
      </c>
      <c r="AQ747" s="1">
        <f t="shared" si="1772"/>
        <v>9.346100111563177E-2</v>
      </c>
      <c r="AR747" s="1">
        <f t="shared" si="1773"/>
        <v>0.11316280296421899</v>
      </c>
      <c r="AS747" s="1">
        <f t="shared" si="1774"/>
        <v>0.13577581143889383</v>
      </c>
      <c r="AT747" s="1">
        <f t="shared" si="1775"/>
        <v>0.16145073776468308</v>
      </c>
      <c r="AU747" s="1">
        <f t="shared" si="1776"/>
        <v>0.19028883778885017</v>
      </c>
      <c r="AV747" s="1">
        <f t="shared" si="1777"/>
        <v>0.22233225598456008</v>
      </c>
      <c r="AW747" s="1">
        <f t="shared" si="1778"/>
        <v>0.25755587945010455</v>
      </c>
      <c r="AX747" s="1">
        <f t="shared" si="1779"/>
        <v>0.29586132554939271</v>
      </c>
      <c r="AY747" s="1">
        <f t="shared" si="1780"/>
        <v>0.33707360969459249</v>
      </c>
      <c r="AZ747" s="1">
        <f t="shared" si="1781"/>
        <v>0.38094091279828207</v>
      </c>
      <c r="BA747" s="1">
        <f t="shared" si="1782"/>
        <v>0.4271376977831669</v>
      </c>
      <c r="BB747" s="1">
        <f t="shared" si="1783"/>
        <v>0.47527122270352051</v>
      </c>
      <c r="BC747" s="1">
        <f t="shared" si="1784"/>
        <v>0.52489127990351125</v>
      </c>
      <c r="BD747" s="1">
        <f t="shared" si="1785"/>
        <v>0.57550277413142203</v>
      </c>
      <c r="BE747" s="1">
        <f t="shared" si="1786"/>
        <v>0.62658055629108944</v>
      </c>
      <c r="BF747" s="1">
        <f t="shared" si="1787"/>
        <v>0.67758577095428951</v>
      </c>
      <c r="BG747" s="1">
        <f t="shared" si="1788"/>
        <v>0.72798286916879607</v>
      </c>
      <c r="BH747" s="1">
        <f t="shared" si="1789"/>
        <v>0.77725639306716743</v>
      </c>
      <c r="BI747" s="1">
        <f t="shared" si="1790"/>
        <v>0.82492665914796537</v>
      </c>
      <c r="BJ747" s="1">
        <f t="shared" si="1791"/>
        <v>0.87056355054699941</v>
      </c>
      <c r="BK747" s="1">
        <f t="shared" si="1792"/>
        <v>0.91379776697358817</v>
      </c>
      <c r="BL747" s="1">
        <f t="shared" si="1793"/>
        <v>0.95432906119842464</v>
      </c>
      <c r="BM747" s="1">
        <f t="shared" si="1794"/>
        <v>0.99193119658415152</v>
      </c>
      <c r="BN747" s="1">
        <f t="shared" si="1795"/>
        <v>1.0264535730935607</v>
      </c>
      <c r="BO747" s="1">
        <f t="shared" si="1796"/>
        <v>1.0578196717518116</v>
      </c>
      <c r="BP747" s="1">
        <f t="shared" si="1797"/>
        <v>1.0860226440116518</v>
      </c>
      <c r="BQ747" s="1">
        <f t="shared" si="1798"/>
        <v>1.1111185107035928</v>
      </c>
      <c r="BR747" s="1">
        <f t="shared" si="1799"/>
        <v>1.1332175275066143</v>
      </c>
      <c r="BS747" s="1">
        <f t="shared" si="1800"/>
        <v>1.1524743172211591</v>
      </c>
      <c r="BT747" s="1">
        <f t="shared" si="1801"/>
        <v>1.1690773652822184</v>
      </c>
      <c r="BU747" s="1">
        <f t="shared" si="1802"/>
        <v>1.1832384296412659</v>
      </c>
      <c r="BV747" s="1">
        <f t="shared" si="1803"/>
        <v>1.1951823381228353</v>
      </c>
      <c r="BW747" s="1">
        <f t="shared" si="1804"/>
        <v>1.2051375462287246</v>
      </c>
      <c r="BX747" s="1">
        <f t="shared" si="1805"/>
        <v>1.2133277173698906</v>
      </c>
      <c r="BY747" s="1">
        <f t="shared" si="1806"/>
        <v>1.2199644764435997</v>
      </c>
      <c r="BZ747" s="1">
        <f t="shared" si="1807"/>
        <v>1.2252413859732079</v>
      </c>
      <c r="CA747" s="1">
        <f t="shared" si="1808"/>
        <v>1.2293291091276655</v>
      </c>
      <c r="CB747" s="1">
        <f t="shared" si="1809"/>
        <v>1.232371660925115</v>
      </c>
      <c r="CC747" s="1">
        <f t="shared" si="1810"/>
        <v>1.2344836104389458</v>
      </c>
      <c r="CD747" s="1">
        <f t="shared" si="1811"/>
        <v>1.2357480831669831</v>
      </c>
      <c r="CE747" s="1">
        <f t="shared" si="1812"/>
        <v>1.2362154221182557</v>
      </c>
      <c r="CF747" s="1">
        <f t="shared" si="1813"/>
        <v>1.2359023951082782</v>
      </c>
      <c r="CG747" s="1">
        <f t="shared" si="1814"/>
        <v>1.2347918793769432</v>
      </c>
      <c r="CH747" s="1">
        <f t="shared" si="1815"/>
        <v>1.2328330071393587</v>
      </c>
      <c r="CI747" s="1">
        <f t="shared" si="1816"/>
        <v>1.2299418106607301</v>
      </c>
      <c r="CJ747" s="1">
        <f t="shared" si="1817"/>
        <v>1.2260024563261398</v>
      </c>
      <c r="CK747" s="1">
        <f t="shared" si="1818"/>
        <v>1.2208691975587347</v>
      </c>
      <c r="CL747" s="1">
        <f t="shared" si="1819"/>
        <v>1.2143692005276636</v>
      </c>
      <c r="CM747" s="1">
        <f t="shared" si="1820"/>
        <v>1.2063063996166541</v>
      </c>
      <c r="CN747" s="1">
        <f t="shared" si="1821"/>
        <v>1.1964665183193124</v>
      </c>
      <c r="CO747" s="1">
        <f t="shared" si="1822"/>
        <v>1.1846233442382839</v>
      </c>
      <c r="CP747" s="1">
        <f t="shared" si="1823"/>
        <v>1.1705462751434179</v>
      </c>
      <c r="CQ747" s="1">
        <f t="shared" si="1824"/>
        <v>1.154009060086236</v>
      </c>
      <c r="CR747" s="1">
        <f t="shared" si="1825"/>
        <v>1.1347995514640989</v>
      </c>
      <c r="CS747" s="1">
        <f t="shared" si="1826"/>
        <v>1.1127301691480616</v>
      </c>
      <c r="CT747" s="1">
        <f t="shared" si="1827"/>
        <v>1.0876486666767644</v>
      </c>
      <c r="CU747" s="1">
        <f t="shared" si="1828"/>
        <v>1.0594486934869873</v>
      </c>
      <c r="CV747" s="1">
        <f t="shared" si="1829"/>
        <v>1.0280795776244396</v>
      </c>
      <c r="CW747" s="1">
        <f t="shared" si="1830"/>
        <v>0.99355472057514149</v>
      </c>
      <c r="CX747" s="1">
        <f t="shared" si="1831"/>
        <v>0.95595800754347049</v>
      </c>
      <c r="CY747" s="1">
        <f t="shared" si="1832"/>
        <v>0.91544769686527894</v>
      </c>
      <c r="CZ747" s="1">
        <f t="shared" si="1833"/>
        <v>0.87225736105876972</v>
      </c>
      <c r="DA747" s="1">
        <f t="shared" si="1834"/>
        <v>0.82669360423905425</v>
      </c>
      <c r="DB747" s="1">
        <f t="shared" si="1835"/>
        <v>0.77913046651502449</v>
      </c>
      <c r="DC747" s="1">
        <f t="shared" si="1836"/>
        <v>0.73000063179618557</v>
      </c>
      <c r="DD747" s="1">
        <f t="shared" si="1837"/>
        <v>0.67978376459810097</v>
      </c>
      <c r="DE747" s="1">
        <f t="shared" si="1838"/>
        <v>0.62899249617801134</v>
      </c>
      <c r="DF747" s="1">
        <f t="shared" si="1839"/>
        <v>0.57815674350928548</v>
      </c>
      <c r="DG747" s="1">
        <f t="shared" si="1840"/>
        <v>0.52780716152007878</v>
      </c>
      <c r="DH747" s="1">
        <f t="shared" si="1841"/>
        <v>0.47845858904003391</v>
      </c>
      <c r="DI747" s="1">
        <f t="shared" si="1842"/>
        <v>0.43059434660815393</v>
      </c>
      <c r="DJ747" s="1">
        <f t="shared" si="1843"/>
        <v>0.38465218009649577</v>
      </c>
      <c r="DK747" s="1">
        <f t="shared" si="1844"/>
        <v>0.34101252413756172</v>
      </c>
      <c r="DL747" s="1">
        <f t="shared" si="1845"/>
        <v>0.2999895947656237</v>
      </c>
      <c r="DM747" s="1">
        <f t="shared" si="1846"/>
        <v>0.26182562640191154</v>
      </c>
      <c r="DN747" s="1">
        <f t="shared" si="1847"/>
        <v>0.22668836134471518</v>
      </c>
      <c r="DO747" s="1">
        <f t="shared" si="1848"/>
        <v>0.19467169757797592</v>
      </c>
      <c r="DP747" s="1">
        <f t="shared" si="1849"/>
        <v>0.16579921884266721</v>
      </c>
      <c r="DQ747" s="1">
        <f t="shared" si="1850"/>
        <v>0.14003018244492463</v>
      </c>
      <c r="DR747" s="1">
        <f t="shared" si="1851"/>
        <v>0.11726743413041019</v>
      </c>
      <c r="DS747" s="1">
        <f t="shared" si="1852"/>
        <v>9.7366659928827731E-2</v>
      </c>
      <c r="DT747" s="1">
        <f t="shared" si="1853"/>
        <v>8.0146372021703702E-2</v>
      </c>
      <c r="DU747" s="1">
        <f t="shared" si="1854"/>
        <v>6.539805521199557E-2</v>
      </c>
      <c r="DV747" s="1">
        <f t="shared" si="1855"/>
        <v>5.2895965084945491E-2</v>
      </c>
      <c r="DW747" s="1">
        <f t="shared" si="1856"/>
        <v>4.2406158961216293E-2</v>
      </c>
      <c r="DX747" s="1">
        <f t="shared" si="1857"/>
        <v>3.3694445857068704E-2</v>
      </c>
      <c r="DY747" s="1">
        <f t="shared" si="1858"/>
        <v>2.6533051684982573E-2</v>
      </c>
      <c r="DZ747" s="1">
        <f t="shared" si="1859"/>
        <v>2.0705901789495846E-2</v>
      </c>
      <c r="EA747" s="1">
        <f t="shared" si="1860"/>
        <v>1.6012517363106445E-2</v>
      </c>
      <c r="EB747" s="1">
        <f t="shared" si="1861"/>
        <v>1.227060025833439E-2</v>
      </c>
      <c r="EC747" s="1">
        <f t="shared" si="1862"/>
        <v>9.317439413745748E-3</v>
      </c>
      <c r="ED747" s="1">
        <f t="shared" si="1863"/>
        <v>7.0103108725396894E-3</v>
      </c>
      <c r="EE747" s="1">
        <f t="shared" si="1864"/>
        <v>5.2260632978615102E-3</v>
      </c>
      <c r="EF747" s="1">
        <f t="shared" si="1865"/>
        <v>3.8600844077471392E-3</v>
      </c>
      <c r="EG747" s="1">
        <f t="shared" si="1866"/>
        <v>2.8248341214813931E-3</v>
      </c>
      <c r="EH747" s="1">
        <f t="shared" si="1867"/>
        <v>2.0481110414526434E-3</v>
      </c>
      <c r="EI747" s="1">
        <f t="shared" si="1868"/>
        <v>1.4711937560207263E-3</v>
      </c>
      <c r="EJ747" s="1">
        <f t="shared" si="1869"/>
        <v>1.0469705500965553E-3</v>
      </c>
      <c r="EK747" s="1">
        <f t="shared" si="1870"/>
        <v>7.3814310600896281E-4</v>
      </c>
      <c r="EL747" s="1">
        <f t="shared" si="1871"/>
        <v>5.1556366920576179E-4</v>
      </c>
      <c r="EM747" s="1">
        <f t="shared" si="1872"/>
        <v>3.5674227906862764E-4</v>
      </c>
      <c r="EN747" s="1">
        <f t="shared" si="1873"/>
        <v>2.4454175484337121E-4</v>
      </c>
      <c r="EO747" s="1">
        <f t="shared" si="1874"/>
        <v>1.6606340268783817E-4</v>
      </c>
      <c r="EP747" s="1">
        <f t="shared" si="1875"/>
        <v>1.1171570721494689E-4</v>
      </c>
      <c r="EQ747" s="1">
        <f t="shared" si="1876"/>
        <v>7.4451161208496878E-5</v>
      </c>
      <c r="ER747" s="1">
        <f t="shared" si="1877"/>
        <v>4.9152291442751693E-5</v>
      </c>
      <c r="ES747" s="1">
        <f t="shared" si="1878"/>
        <v>3.2146221193794462E-5</v>
      </c>
      <c r="ET747" s="1">
        <f t="shared" si="1879"/>
        <v>2.0827149975191644E-5</v>
      </c>
      <c r="EU747" s="1">
        <f t="shared" si="1880"/>
        <v>1.3367369504811959E-5</v>
      </c>
      <c r="EV747" s="1">
        <f t="shared" si="1881"/>
        <v>8.4994028052133695E-6</v>
      </c>
      <c r="EW747" s="1">
        <f t="shared" si="1882"/>
        <v>5.3541818524580044E-6</v>
      </c>
      <c r="EX747" s="1">
        <f t="shared" si="1883"/>
        <v>3.3425984888621487E-6</v>
      </c>
      <c r="EY747" s="1">
        <f t="shared" si="1884"/>
        <v>2.0700939167825888E-6</v>
      </c>
      <c r="EZ747" s="1">
        <f t="shared" si="1885"/>
        <v>1.2760932761080885E-6</v>
      </c>
      <c r="FA747" s="1">
        <f t="shared" si="1886"/>
        <v>7.9201115653024625E-7</v>
      </c>
      <c r="FB747" s="1">
        <f t="shared" si="1887"/>
        <v>5.1328188469996829E-7</v>
      </c>
      <c r="FC747" s="1">
        <f t="shared" si="1888"/>
        <v>3.8250265224029285E-7</v>
      </c>
      <c r="FD747" s="75">
        <f t="shared" si="1739"/>
        <v>3.8250265224029285E-7</v>
      </c>
    </row>
    <row r="748" spans="7:160" x14ac:dyDescent="0.35">
      <c r="G748" t="str">
        <f t="shared" si="1735"/>
        <v>Refd, t=3.66</v>
      </c>
      <c r="H748" s="76">
        <f t="shared" si="1736"/>
        <v>3.6649999999999441</v>
      </c>
      <c r="I748" s="1">
        <f t="shared" si="1737"/>
        <v>0</v>
      </c>
      <c r="J748" s="22">
        <f t="shared" si="1738"/>
        <v>3.7889343856515383E-7</v>
      </c>
      <c r="K748" s="1">
        <f t="shared" si="1740"/>
        <v>7.4649910717593574E-7</v>
      </c>
      <c r="L748" s="1">
        <f t="shared" si="1741"/>
        <v>1.3810467946739067E-6</v>
      </c>
      <c r="M748" s="1">
        <f t="shared" si="1742"/>
        <v>2.4507448968906572E-6</v>
      </c>
      <c r="N748" s="1">
        <f t="shared" si="1743"/>
        <v>4.2187485173742061E-6</v>
      </c>
      <c r="O748" s="1">
        <f t="shared" si="1744"/>
        <v>7.0911582243767628E-6</v>
      </c>
      <c r="P748" s="1">
        <f t="shared" si="1745"/>
        <v>1.1686351580614954E-5</v>
      </c>
      <c r="Q748" s="1">
        <f t="shared" si="1746"/>
        <v>1.8933641153298903E-5</v>
      </c>
      <c r="R748" s="1">
        <f t="shared" si="1747"/>
        <v>3.0211539652566922E-5</v>
      </c>
      <c r="S748" s="1">
        <f t="shared" si="1748"/>
        <v>4.7538536958321785E-5</v>
      </c>
      <c r="T748" s="1">
        <f t="shared" si="1749"/>
        <v>7.3832160137322545E-5</v>
      </c>
      <c r="U748" s="1">
        <f t="shared" si="1750"/>
        <v>1.1325501852937741E-4</v>
      </c>
      <c r="V748" s="1">
        <f t="shared" si="1751"/>
        <v>1.7166925006967886E-4</v>
      </c>
      <c r="W748" s="1">
        <f t="shared" si="1752"/>
        <v>2.5722287942419616E-4</v>
      </c>
      <c r="X748" s="1">
        <f t="shared" si="1753"/>
        <v>3.8109254065002391E-4</v>
      </c>
      <c r="Y748" s="1">
        <f t="shared" si="1754"/>
        <v>5.584061506467478E-4</v>
      </c>
      <c r="Z748" s="1">
        <f t="shared" si="1755"/>
        <v>8.093656916101327E-4</v>
      </c>
      <c r="AA748" s="1">
        <f t="shared" si="1756"/>
        <v>1.1605834748690271E-3</v>
      </c>
      <c r="AB748" s="1">
        <f t="shared" si="1757"/>
        <v>1.6466343596200021E-3</v>
      </c>
      <c r="AC748" s="1">
        <f t="shared" si="1758"/>
        <v>2.3118107888060002E-3</v>
      </c>
      <c r="AD748" s="1">
        <f t="shared" si="1759"/>
        <v>3.212046878696887E-3</v>
      </c>
      <c r="AE748" s="1">
        <f t="shared" si="1760"/>
        <v>4.4169523111281797E-3</v>
      </c>
      <c r="AF748" s="1">
        <f t="shared" si="1761"/>
        <v>6.01186719011887E-3</v>
      </c>
      <c r="AG748" s="1">
        <f t="shared" si="1762"/>
        <v>8.099816838921043E-3</v>
      </c>
      <c r="AH748" s="1">
        <f t="shared" si="1763"/>
        <v>1.0803213043717241E-2</v>
      </c>
      <c r="AI748" s="1">
        <f t="shared" si="1764"/>
        <v>1.4265118612313946E-2</v>
      </c>
      <c r="AJ748" s="1">
        <f t="shared" si="1765"/>
        <v>1.8649869104771049E-2</v>
      </c>
      <c r="AK748" s="1">
        <f t="shared" si="1766"/>
        <v>2.4142833427039656E-2</v>
      </c>
      <c r="AL748" s="1">
        <f t="shared" si="1767"/>
        <v>3.0949097915139487E-2</v>
      </c>
      <c r="AM748" s="1">
        <f t="shared" si="1768"/>
        <v>3.9290880367872816E-2</v>
      </c>
      <c r="AN748" s="1">
        <f t="shared" si="1769"/>
        <v>4.9403523958595159E-2</v>
      </c>
      <c r="AO748" s="1">
        <f t="shared" si="1770"/>
        <v>6.1529987184139906E-2</v>
      </c>
      <c r="AP748" s="1">
        <f t="shared" si="1771"/>
        <v>7.5913833946135933E-2</v>
      </c>
      <c r="AQ748" s="1">
        <f t="shared" si="1772"/>
        <v>9.2790833937338141E-2</v>
      </c>
      <c r="AR748" s="1">
        <f t="shared" si="1773"/>
        <v>0.11237940150941723</v>
      </c>
      <c r="AS748" s="1">
        <f t="shared" si="1774"/>
        <v>0.13487022246305203</v>
      </c>
      <c r="AT748" s="1">
        <f t="shared" si="1775"/>
        <v>0.1604155321486774</v>
      </c>
      <c r="AU748" s="1">
        <f t="shared" si="1776"/>
        <v>0.18911860328616362</v>
      </c>
      <c r="AV748" s="1">
        <f t="shared" si="1777"/>
        <v>0.22102406651409359</v>
      </c>
      <c r="AW748" s="1">
        <f t="shared" si="1778"/>
        <v>0.25610971081156325</v>
      </c>
      <c r="AX748" s="1">
        <f t="shared" si="1779"/>
        <v>0.29428038730748451</v>
      </c>
      <c r="AY748" s="1">
        <f t="shared" si="1780"/>
        <v>0.33536456523375952</v>
      </c>
      <c r="AZ748" s="1">
        <f t="shared" si="1781"/>
        <v>0.37911396425266569</v>
      </c>
      <c r="BA748" s="1">
        <f t="shared" si="1782"/>
        <v>0.42520651951780908</v>
      </c>
      <c r="BB748" s="1">
        <f t="shared" si="1783"/>
        <v>0.47325273583966648</v>
      </c>
      <c r="BC748" s="1">
        <f t="shared" si="1784"/>
        <v>0.52280527040315139</v>
      </c>
      <c r="BD748" s="1">
        <f t="shared" si="1785"/>
        <v>0.57337136738097283</v>
      </c>
      <c r="BE748" s="1">
        <f t="shared" si="1786"/>
        <v>0.62442757106337399</v>
      </c>
      <c r="BF748" s="1">
        <f t="shared" si="1787"/>
        <v>0.67543598420080087</v>
      </c>
      <c r="BG748" s="1">
        <f t="shared" si="1788"/>
        <v>0.72586122952198395</v>
      </c>
      <c r="BH748" s="1">
        <f t="shared" si="1789"/>
        <v>0.77518722462506251</v>
      </c>
      <c r="BI748" s="1">
        <f t="shared" si="1790"/>
        <v>0.82293289773520428</v>
      </c>
      <c r="BJ748" s="1">
        <f t="shared" si="1791"/>
        <v>0.868666052153103</v>
      </c>
      <c r="BK748" s="1">
        <f t="shared" si="1792"/>
        <v>0.91201472271180994</v>
      </c>
      <c r="BL748" s="1">
        <f t="shared" si="1793"/>
        <v>0.95267554542149191</v>
      </c>
      <c r="BM748" s="1">
        <f t="shared" si="1794"/>
        <v>0.99041886545577851</v>
      </c>
      <c r="BN748" s="1">
        <f t="shared" si="1795"/>
        <v>1.0250905207885734</v>
      </c>
      <c r="BO748" s="1">
        <f t="shared" si="1796"/>
        <v>1.0566104414161102</v>
      </c>
      <c r="BP748" s="1">
        <f t="shared" si="1797"/>
        <v>1.0849683814697544</v>
      </c>
      <c r="BQ748" s="1">
        <f t="shared" si="1798"/>
        <v>1.1102172413322924</v>
      </c>
      <c r="BR748" s="1">
        <f t="shared" si="1799"/>
        <v>1.1324645311793766</v>
      </c>
      <c r="BS748" s="1">
        <f t="shared" si="1800"/>
        <v>1.1518625730236343</v>
      </c>
      <c r="BT748" s="1">
        <f t="shared" si="1801"/>
        <v>1.1685980368281998</v>
      </c>
      <c r="BU748" s="1">
        <f t="shared" si="1802"/>
        <v>1.1828813630943575</v>
      </c>
      <c r="BV748" s="1">
        <f t="shared" si="1803"/>
        <v>1.1949365480970493</v>
      </c>
      <c r="BW748" s="1">
        <f t="shared" si="1804"/>
        <v>1.2049916691313336</v>
      </c>
      <c r="BX748" s="1">
        <f t="shared" si="1805"/>
        <v>1.2132704169362472</v>
      </c>
      <c r="BY748" s="1">
        <f t="shared" si="1806"/>
        <v>1.219984791670798</v>
      </c>
      <c r="BZ748" s="1">
        <f t="shared" si="1807"/>
        <v>1.2253290169103164</v>
      </c>
      <c r="CA748" s="1">
        <f t="shared" si="1808"/>
        <v>1.2294746406318078</v>
      </c>
      <c r="CB748" s="1">
        <f t="shared" si="1809"/>
        <v>1.2325667282575601</v>
      </c>
      <c r="CC748" s="1">
        <f t="shared" si="1810"/>
        <v>1.234721013279743</v>
      </c>
      <c r="CD748" s="1">
        <f t="shared" si="1811"/>
        <v>1.2360218562063918</v>
      </c>
      <c r="CE748" s="1">
        <f t="shared" si="1812"/>
        <v>1.2365208708714579</v>
      </c>
      <c r="CF748" s="1">
        <f t="shared" si="1813"/>
        <v>1.2362361051095532</v>
      </c>
      <c r="CG748" s="1">
        <f t="shared" si="1814"/>
        <v>1.2351517056138379</v>
      </c>
      <c r="CH748" s="1">
        <f t="shared" si="1815"/>
        <v>1.2332180487008668</v>
      </c>
      <c r="CI748" s="1">
        <f t="shared" si="1816"/>
        <v>1.230352373334805</v>
      </c>
      <c r="CJ748" s="1">
        <f t="shared" si="1817"/>
        <v>1.2264400035393639</v>
      </c>
      <c r="CK748" s="1">
        <f t="shared" si="1818"/>
        <v>1.2213362878500966</v>
      </c>
      <c r="CL748" s="1">
        <f t="shared" si="1819"/>
        <v>1.2148694079202476</v>
      </c>
      <c r="CM748" s="1">
        <f t="shared" si="1820"/>
        <v>1.2068442120008569</v>
      </c>
      <c r="CN748" s="1">
        <f t="shared" si="1821"/>
        <v>1.1970472084561981</v>
      </c>
      <c r="CO748" s="1">
        <f t="shared" si="1822"/>
        <v>1.1852528083478211</v>
      </c>
      <c r="CP748" s="1">
        <f t="shared" si="1823"/>
        <v>1.1712308353109628</v>
      </c>
      <c r="CQ748" s="1">
        <f t="shared" si="1824"/>
        <v>1.1547552288762404</v>
      </c>
      <c r="CR748" s="1">
        <f t="shared" si="1825"/>
        <v>1.1356137600617215</v>
      </c>
      <c r="CS748" s="1">
        <f t="shared" si="1826"/>
        <v>1.1136184638581599</v>
      </c>
      <c r="CT748" s="1">
        <f t="shared" si="1827"/>
        <v>1.0886163824144166</v>
      </c>
      <c r="CU748" s="1">
        <f t="shared" si="1828"/>
        <v>1.0605001166465535</v>
      </c>
      <c r="CV748" s="1">
        <f t="shared" si="1829"/>
        <v>1.0292176140272751</v>
      </c>
      <c r="CW748" s="1">
        <f t="shared" si="1830"/>
        <v>0.9947805866765933</v>
      </c>
      <c r="CX748" s="1">
        <f t="shared" si="1831"/>
        <v>0.95727096437150994</v>
      </c>
      <c r="CY748" s="1">
        <f t="shared" si="1832"/>
        <v>0.91684484598978155</v>
      </c>
      <c r="CZ748" s="1">
        <f t="shared" si="1833"/>
        <v>0.87373352009526484</v>
      </c>
      <c r="DA748" s="1">
        <f t="shared" si="1834"/>
        <v>0.82824127596638608</v>
      </c>
      <c r="DB748" s="1">
        <f t="shared" si="1835"/>
        <v>0.78073991079029514</v>
      </c>
      <c r="DC748" s="1">
        <f t="shared" si="1836"/>
        <v>0.73166004340192159</v>
      </c>
      <c r="DD748" s="1">
        <f t="shared" si="1837"/>
        <v>0.68147955341441513</v>
      </c>
      <c r="DE748" s="1">
        <f t="shared" si="1838"/>
        <v>0.63070965919356914</v>
      </c>
      <c r="DF748" s="1">
        <f t="shared" si="1839"/>
        <v>0.57987931176927032</v>
      </c>
      <c r="DG748" s="1">
        <f t="shared" si="1840"/>
        <v>0.52951869973726406</v>
      </c>
      <c r="DH748" s="1">
        <f t="shared" si="1841"/>
        <v>0.48014272176343958</v>
      </c>
      <c r="DI748" s="1">
        <f t="shared" si="1842"/>
        <v>0.43223528291090585</v>
      </c>
      <c r="DJ748" s="1">
        <f t="shared" si="1843"/>
        <v>0.38623520888992535</v>
      </c>
      <c r="DK748" s="1">
        <f t="shared" si="1844"/>
        <v>0.3425244544233218</v>
      </c>
      <c r="DL748" s="1">
        <f t="shared" si="1845"/>
        <v>0.30141911918752956</v>
      </c>
      <c r="DM748" s="1">
        <f t="shared" si="1846"/>
        <v>0.26316359197081646</v>
      </c>
      <c r="DN748" s="1">
        <f t="shared" si="1847"/>
        <v>0.22792793767456046</v>
      </c>
      <c r="DO748" s="1">
        <f t="shared" si="1848"/>
        <v>0.19580843981310642</v>
      </c>
      <c r="DP748" s="1">
        <f t="shared" si="1849"/>
        <v>0.16683102909416184</v>
      </c>
      <c r="DQ748" s="1">
        <f t="shared" si="1850"/>
        <v>0.14095717945997782</v>
      </c>
      <c r="DR748" s="1">
        <f t="shared" si="1851"/>
        <v>0.11809174567076611</v>
      </c>
      <c r="DS748" s="1">
        <f t="shared" si="1852"/>
        <v>9.8092155647695592E-2</v>
      </c>
      <c r="DT748" s="1">
        <f t="shared" si="1853"/>
        <v>8.0778356374429164E-2</v>
      </c>
      <c r="DU748" s="1">
        <f t="shared" si="1854"/>
        <v>6.5942940138096429E-2</v>
      </c>
      <c r="DV748" s="1">
        <f t="shared" si="1855"/>
        <v>5.3360941016577901E-2</v>
      </c>
      <c r="DW748" s="1">
        <f t="shared" si="1856"/>
        <v>4.2798880407892634E-2</v>
      </c>
      <c r="DX748" s="1">
        <f t="shared" si="1857"/>
        <v>3.402274471576261E-2</v>
      </c>
      <c r="DY748" s="1">
        <f t="shared" si="1858"/>
        <v>2.6804687880552708E-2</v>
      </c>
      <c r="DZ748" s="1">
        <f t="shared" si="1859"/>
        <v>2.0928357201759038E-2</v>
      </c>
      <c r="EA748" s="1">
        <f t="shared" si="1860"/>
        <v>1.619283553962331E-2</v>
      </c>
      <c r="EB748" s="1">
        <f t="shared" si="1861"/>
        <v>1.2415271377107394E-2</v>
      </c>
      <c r="EC748" s="1">
        <f t="shared" si="1862"/>
        <v>9.4323275029652275E-3</v>
      </c>
      <c r="ED748" s="1">
        <f t="shared" si="1863"/>
        <v>7.1006184937085597E-3</v>
      </c>
      <c r="EE748" s="1">
        <f t="shared" si="1864"/>
        <v>5.2963277625113726E-3</v>
      </c>
      <c r="EF748" s="1">
        <f t="shared" si="1865"/>
        <v>3.914199077692233E-3</v>
      </c>
      <c r="EG748" s="1">
        <f t="shared" si="1866"/>
        <v>2.8660883481157178E-3</v>
      </c>
      <c r="EH748" s="1">
        <f t="shared" si="1867"/>
        <v>2.079242716686986E-3</v>
      </c>
      <c r="EI748" s="1">
        <f t="shared" si="1868"/>
        <v>1.4944491532602061E-3</v>
      </c>
      <c r="EJ748" s="1">
        <f t="shared" si="1869"/>
        <v>1.064167009917021E-3</v>
      </c>
      <c r="EK748" s="1">
        <f t="shared" si="1870"/>
        <v>7.5073106382521598E-4</v>
      </c>
      <c r="EL748" s="1">
        <f t="shared" si="1871"/>
        <v>5.2468544726607975E-4</v>
      </c>
      <c r="EM748" s="1">
        <f t="shared" si="1872"/>
        <v>3.6328591118600667E-4</v>
      </c>
      <c r="EN748" s="1">
        <f t="shared" si="1873"/>
        <v>2.4918884025874861E-4</v>
      </c>
      <c r="EO748" s="1">
        <f t="shared" si="1874"/>
        <v>1.6933057605331207E-4</v>
      </c>
      <c r="EP748" s="1">
        <f t="shared" si="1875"/>
        <v>1.1398976172072738E-4</v>
      </c>
      <c r="EQ748" s="1">
        <f t="shared" si="1876"/>
        <v>7.6018180104698194E-5</v>
      </c>
      <c r="ER748" s="1">
        <f t="shared" si="1877"/>
        <v>5.0221346123126944E-5</v>
      </c>
      <c r="ES748" s="1">
        <f t="shared" si="1878"/>
        <v>3.2868302166326334E-5</v>
      </c>
      <c r="ET748" s="1">
        <f t="shared" si="1879"/>
        <v>2.1310032078172337E-5</v>
      </c>
      <c r="EU748" s="1">
        <f t="shared" si="1880"/>
        <v>1.3687095184775256E-5</v>
      </c>
      <c r="EV748" s="1">
        <f t="shared" si="1881"/>
        <v>8.7090152352349579E-6</v>
      </c>
      <c r="EW748" s="1">
        <f t="shared" si="1882"/>
        <v>5.4902680535467664E-6</v>
      </c>
      <c r="EX748" s="1">
        <f t="shared" si="1883"/>
        <v>3.4301230347039724E-6</v>
      </c>
      <c r="EY748" s="1">
        <f t="shared" si="1884"/>
        <v>2.1259248273791478E-6</v>
      </c>
      <c r="EZ748" s="1">
        <f t="shared" si="1885"/>
        <v>1.3115494438187608E-6</v>
      </c>
      <c r="FA748" s="1">
        <f t="shared" si="1886"/>
        <v>8.1469952886793041E-7</v>
      </c>
      <c r="FB748" s="1">
        <f t="shared" si="1887"/>
        <v>5.2844642186361916E-7</v>
      </c>
      <c r="FC748" s="1">
        <f t="shared" si="1888"/>
        <v>3.9408020276105549E-7</v>
      </c>
      <c r="FD748" s="75">
        <f t="shared" si="1739"/>
        <v>3.9408020276105549E-7</v>
      </c>
    </row>
    <row r="749" spans="7:160" x14ac:dyDescent="0.35">
      <c r="G749" t="str">
        <f t="shared" si="1735"/>
        <v>Refd, t=3.67</v>
      </c>
      <c r="H749" s="76">
        <f t="shared" si="1736"/>
        <v>3.669999999999944</v>
      </c>
      <c r="I749" s="1">
        <f t="shared" si="1737"/>
        <v>0</v>
      </c>
      <c r="J749" s="22">
        <f t="shared" si="1738"/>
        <v>3.7470892456364485E-7</v>
      </c>
      <c r="K749" s="1">
        <f t="shared" si="1740"/>
        <v>7.3825932289234214E-7</v>
      </c>
      <c r="L749" s="1">
        <f t="shared" si="1741"/>
        <v>1.3658174966506164E-6</v>
      </c>
      <c r="M749" s="1">
        <f t="shared" si="1742"/>
        <v>2.423755676458347E-6</v>
      </c>
      <c r="N749" s="1">
        <f t="shared" si="1743"/>
        <v>4.1723693384788985E-6</v>
      </c>
      <c r="O749" s="1">
        <f t="shared" si="1744"/>
        <v>7.0133701531865701E-6</v>
      </c>
      <c r="P749" s="1">
        <f t="shared" si="1745"/>
        <v>1.1558496023609067E-5</v>
      </c>
      <c r="Q749" s="1">
        <f t="shared" si="1746"/>
        <v>1.8727157449863499E-5</v>
      </c>
      <c r="R749" s="1">
        <f t="shared" si="1747"/>
        <v>2.9883309069392846E-5</v>
      </c>
      <c r="S749" s="1">
        <f t="shared" si="1748"/>
        <v>4.7024341855857555E-5</v>
      </c>
      <c r="T749" s="1">
        <f t="shared" si="1749"/>
        <v>7.3037642306391788E-5</v>
      </c>
      <c r="U749" s="1">
        <f t="shared" si="1750"/>
        <v>1.120433855219447E-4</v>
      </c>
      <c r="V749" s="1">
        <f t="shared" si="1751"/>
        <v>1.6984484203700633E-4</v>
      </c>
      <c r="W749" s="1">
        <f t="shared" si="1752"/>
        <v>2.5450958598613341E-4</v>
      </c>
      <c r="X749" s="1">
        <f t="shared" si="1753"/>
        <v>3.771059680882809E-4</v>
      </c>
      <c r="Y749" s="1">
        <f t="shared" si="1754"/>
        <v>5.5261841096127624E-4</v>
      </c>
      <c r="Z749" s="1">
        <f t="shared" si="1755"/>
        <v>8.0106174922021044E-4</v>
      </c>
      <c r="AA749" s="1">
        <f t="shared" si="1756"/>
        <v>1.1488081807266958E-3</v>
      </c>
      <c r="AB749" s="1">
        <f t="shared" si="1757"/>
        <v>1.6301296642765885E-3</v>
      </c>
      <c r="AC749" s="1">
        <f t="shared" si="1758"/>
        <v>2.2889431904195793E-3</v>
      </c>
      <c r="AD749" s="1">
        <f t="shared" si="1759"/>
        <v>3.1807259548758942E-3</v>
      </c>
      <c r="AE749" s="1">
        <f t="shared" si="1760"/>
        <v>4.374542214416439E-3</v>
      </c>
      <c r="AF749" s="1">
        <f t="shared" si="1761"/>
        <v>5.9550942414160757E-3</v>
      </c>
      <c r="AG749" s="1">
        <f t="shared" si="1762"/>
        <v>8.0246777854699244E-3</v>
      </c>
      <c r="AH749" s="1">
        <f t="shared" si="1763"/>
        <v>1.0704890075752115E-2</v>
      </c>
      <c r="AI749" s="1">
        <f t="shared" si="1764"/>
        <v>1.4137908732777678E-2</v>
      </c>
      <c r="AJ749" s="1">
        <f t="shared" si="1765"/>
        <v>1.8487136759871403E-2</v>
      </c>
      <c r="AK749" s="1">
        <f t="shared" si="1766"/>
        <v>2.3936996242378418E-2</v>
      </c>
      <c r="AL749" s="1">
        <f t="shared" si="1767"/>
        <v>3.0691655737979124E-2</v>
      </c>
      <c r="AM749" s="1">
        <f t="shared" si="1768"/>
        <v>3.8972497391546269E-2</v>
      </c>
      <c r="AN749" s="1">
        <f t="shared" si="1769"/>
        <v>4.9014172332237552E-2</v>
      </c>
      <c r="AO749" s="1">
        <f t="shared" si="1770"/>
        <v>6.1059158082041383E-2</v>
      </c>
      <c r="AP749" s="1">
        <f t="shared" si="1771"/>
        <v>7.5350818566474353E-2</v>
      </c>
      <c r="AQ749" s="1">
        <f t="shared" si="1772"/>
        <v>9.2125072411665107E-2</v>
      </c>
      <c r="AR749" s="1">
        <f t="shared" si="1773"/>
        <v>0.11160089244924729</v>
      </c>
      <c r="AS749" s="1">
        <f t="shared" si="1774"/>
        <v>0.13396998019148135</v>
      </c>
      <c r="AT749" s="1">
        <f t="shared" si="1775"/>
        <v>0.15938607301689295</v>
      </c>
      <c r="AU749" s="1">
        <f t="shared" si="1776"/>
        <v>0.18795443738863474</v>
      </c>
      <c r="AV749" s="1">
        <f t="shared" si="1777"/>
        <v>0.21972216715338844</v>
      </c>
      <c r="AW749" s="1">
        <f t="shared" si="1778"/>
        <v>0.2546699317549968</v>
      </c>
      <c r="AX749" s="1">
        <f t="shared" si="1779"/>
        <v>0.29270579765866134</v>
      </c>
      <c r="AY749" s="1">
        <f t="shared" si="1780"/>
        <v>0.33366167389045043</v>
      </c>
      <c r="AZ749" s="1">
        <f t="shared" si="1781"/>
        <v>0.37729281050839825</v>
      </c>
      <c r="BA749" s="1">
        <f t="shared" si="1782"/>
        <v>0.42328061321977595</v>
      </c>
      <c r="BB749" s="1">
        <f t="shared" si="1783"/>
        <v>0.47123883922921611</v>
      </c>
      <c r="BC749" s="1">
        <f t="shared" si="1784"/>
        <v>0.52072302370863055</v>
      </c>
      <c r="BD749" s="1">
        <f t="shared" si="1785"/>
        <v>0.57124277061285467</v>
      </c>
      <c r="BE749" s="1">
        <f t="shared" si="1786"/>
        <v>0.6222763443970506</v>
      </c>
      <c r="BF749" s="1">
        <f t="shared" si="1787"/>
        <v>0.67328683794470345</v>
      </c>
      <c r="BG749" s="1">
        <f t="shared" si="1788"/>
        <v>0.7237390811770481</v>
      </c>
      <c r="BH749" s="1">
        <f t="shared" si="1789"/>
        <v>0.77311640434918416</v>
      </c>
      <c r="BI749" s="1">
        <f t="shared" si="1790"/>
        <v>0.8209363842870564</v>
      </c>
      <c r="BJ749" s="1">
        <f t="shared" si="1791"/>
        <v>0.86676477904611682</v>
      </c>
      <c r="BK749" s="1">
        <f t="shared" si="1792"/>
        <v>0.91022698909753996</v>
      </c>
      <c r="BL749" s="1">
        <f t="shared" si="1793"/>
        <v>0.95101655864299894</v>
      </c>
      <c r="BM749" s="1">
        <f t="shared" si="1794"/>
        <v>0.98890043297336183</v>
      </c>
      <c r="BN749" s="1">
        <f t="shared" si="1795"/>
        <v>1.0237208991157403</v>
      </c>
      <c r="BO749" s="1">
        <f t="shared" si="1796"/>
        <v>1.0553943396820202</v>
      </c>
      <c r="BP749" s="1">
        <f t="shared" si="1797"/>
        <v>1.0839071080596716</v>
      </c>
      <c r="BQ749" s="1">
        <f t="shared" si="1798"/>
        <v>1.1093089744305742</v>
      </c>
      <c r="BR749" s="1">
        <f t="shared" si="1799"/>
        <v>1.1317046884392628</v>
      </c>
      <c r="BS749" s="1">
        <f t="shared" si="1800"/>
        <v>1.1512442522791586</v>
      </c>
      <c r="BT749" s="1">
        <f t="shared" si="1801"/>
        <v>1.1681124987806517</v>
      </c>
      <c r="BU749" s="1">
        <f t="shared" si="1802"/>
        <v>1.1825185280733841</v>
      </c>
      <c r="BV749" s="1">
        <f t="shared" si="1803"/>
        <v>1.1946854819690065</v>
      </c>
      <c r="BW749" s="1">
        <f t="shared" si="1804"/>
        <v>1.2048410377419003</v>
      </c>
      <c r="BX749" s="1">
        <f t="shared" si="1805"/>
        <v>1.2132088936088661</v>
      </c>
      <c r="BY749" s="1">
        <f t="shared" si="1806"/>
        <v>1.2200014077129999</v>
      </c>
      <c r="BZ749" s="1">
        <f t="shared" si="1807"/>
        <v>1.2254134503280776</v>
      </c>
      <c r="CA749" s="1">
        <f t="shared" si="1808"/>
        <v>1.2296174429215088</v>
      </c>
      <c r="CB749" s="1">
        <f t="shared" si="1809"/>
        <v>1.2327594929438703</v>
      </c>
      <c r="CC749" s="1">
        <f t="shared" si="1810"/>
        <v>1.2349564926167134</v>
      </c>
      <c r="CD749" s="1">
        <f t="shared" si="1811"/>
        <v>1.236294034088766</v>
      </c>
      <c r="CE749" s="1">
        <f t="shared" si="1812"/>
        <v>1.2368250005420922</v>
      </c>
      <c r="CF749" s="1">
        <f t="shared" si="1813"/>
        <v>1.2365687198058257</v>
      </c>
      <c r="CG749" s="1">
        <f t="shared" si="1814"/>
        <v>1.2355106090412675</v>
      </c>
      <c r="CH749" s="1">
        <f t="shared" si="1815"/>
        <v>1.2336022903683153</v>
      </c>
      <c r="CI749" s="1">
        <f t="shared" si="1816"/>
        <v>1.2307622115702157</v>
      </c>
      <c r="CJ749" s="1">
        <f t="shared" si="1817"/>
        <v>1.2268768566759365</v>
      </c>
      <c r="CK749" s="1">
        <f t="shared" si="1818"/>
        <v>1.2218026718757027</v>
      </c>
      <c r="CL749" s="1">
        <f t="shared" si="1819"/>
        <v>1.2153688570493588</v>
      </c>
      <c r="CM749" s="1">
        <f t="shared" si="1820"/>
        <v>1.2073811773643373</v>
      </c>
      <c r="CN749" s="1">
        <f t="shared" si="1821"/>
        <v>1.1976269295782798</v>
      </c>
      <c r="CO749" s="1">
        <f t="shared" si="1822"/>
        <v>1.1858811524087904</v>
      </c>
      <c r="CP749" s="1">
        <f t="shared" si="1823"/>
        <v>1.1719141004315672</v>
      </c>
      <c r="CQ749" s="1">
        <f t="shared" si="1824"/>
        <v>1.1554999097822467</v>
      </c>
      <c r="CR749" s="1">
        <f t="shared" si="1825"/>
        <v>1.1364262773859952</v>
      </c>
      <c r="CS749" s="1">
        <f t="shared" si="1826"/>
        <v>1.1145048618170079</v>
      </c>
      <c r="CT749" s="1">
        <f t="shared" si="1827"/>
        <v>1.0895820033765009</v>
      </c>
      <c r="CU749" s="1">
        <f t="shared" si="1828"/>
        <v>1.0615492648516873</v>
      </c>
      <c r="CV749" s="1">
        <f t="shared" si="1829"/>
        <v>1.0303532240233728</v>
      </c>
      <c r="CW749" s="1">
        <f t="shared" si="1830"/>
        <v>0.99600391453477022</v>
      </c>
      <c r="CX749" s="1">
        <f t="shared" si="1831"/>
        <v>0.95858132105605898</v>
      </c>
      <c r="CY749" s="1">
        <f t="shared" si="1832"/>
        <v>0.91823939212430505</v>
      </c>
      <c r="CZ749" s="1">
        <f t="shared" si="1833"/>
        <v>0.87520713961929708</v>
      </c>
      <c r="DA749" s="1">
        <f t="shared" si="1834"/>
        <v>0.8297865428071759</v>
      </c>
      <c r="DB749" s="1">
        <f t="shared" si="1835"/>
        <v>0.78234715783444708</v>
      </c>
      <c r="DC749" s="1">
        <f t="shared" si="1836"/>
        <v>0.73331753705497071</v>
      </c>
      <c r="DD749" s="1">
        <f t="shared" si="1837"/>
        <v>0.683173770336027</v>
      </c>
      <c r="DE749" s="1">
        <f t="shared" si="1838"/>
        <v>0.63242565494386138</v>
      </c>
      <c r="DF749" s="1">
        <f t="shared" si="1839"/>
        <v>0.58160116469422429</v>
      </c>
      <c r="DG749" s="1">
        <f t="shared" si="1840"/>
        <v>0.53123000803673026</v>
      </c>
      <c r="DH749" s="1">
        <f t="shared" si="1841"/>
        <v>0.48182712782119147</v>
      </c>
      <c r="DI749" s="1">
        <f t="shared" si="1842"/>
        <v>0.4338769969835099</v>
      </c>
      <c r="DJ749" s="1">
        <f t="shared" si="1843"/>
        <v>0.3878195043339937</v>
      </c>
      <c r="DK749" s="1">
        <f t="shared" si="1844"/>
        <v>0.34403810877608743</v>
      </c>
      <c r="DL749" s="1">
        <f t="shared" si="1845"/>
        <v>0.30285077939630994</v>
      </c>
      <c r="DM749" s="1">
        <f t="shared" si="1846"/>
        <v>0.26450404751600576</v>
      </c>
      <c r="DN749" s="1">
        <f t="shared" si="1847"/>
        <v>0.22917029174574416</v>
      </c>
      <c r="DO749" s="1">
        <f t="shared" si="1848"/>
        <v>0.19694817550696572</v>
      </c>
      <c r="DP749" s="1">
        <f t="shared" si="1849"/>
        <v>0.16786597422699306</v>
      </c>
      <c r="DQ749" s="1">
        <f t="shared" si="1850"/>
        <v>0.14188737950004754</v>
      </c>
      <c r="DR749" s="1">
        <f t="shared" si="1851"/>
        <v>0.1189192590715773</v>
      </c>
      <c r="DS749" s="1">
        <f t="shared" si="1852"/>
        <v>9.8820789214800434E-2</v>
      </c>
      <c r="DT749" s="1">
        <f t="shared" si="1853"/>
        <v>8.1413360091934561E-2</v>
      </c>
      <c r="DU749" s="1">
        <f t="shared" si="1854"/>
        <v>6.6490681135267377E-2</v>
      </c>
      <c r="DV749" s="1">
        <f t="shared" si="1855"/>
        <v>5.3828575223418794E-2</v>
      </c>
      <c r="DW749" s="1">
        <f t="shared" si="1856"/>
        <v>4.319403818893075E-2</v>
      </c>
      <c r="DX749" s="1">
        <f t="shared" si="1857"/>
        <v>3.4353243707291953E-2</v>
      </c>
      <c r="DY749" s="1">
        <f t="shared" si="1858"/>
        <v>2.7078282738123492E-2</v>
      </c>
      <c r="DZ749" s="1">
        <f t="shared" si="1859"/>
        <v>2.1152532330094034E-2</v>
      </c>
      <c r="EA749" s="1">
        <f t="shared" si="1860"/>
        <v>1.6374643422652529E-2</v>
      </c>
      <c r="EB749" s="1">
        <f t="shared" si="1861"/>
        <v>1.2561216084038205E-2</v>
      </c>
      <c r="EC749" s="1">
        <f t="shared" si="1862"/>
        <v>9.5482904748588233E-3</v>
      </c>
      <c r="ED749" s="1">
        <f t="shared" si="1863"/>
        <v>7.1918218949329257E-3</v>
      </c>
      <c r="EE749" s="1">
        <f t="shared" si="1864"/>
        <v>5.3673295236778317E-3</v>
      </c>
      <c r="EF749" s="1">
        <f t="shared" si="1865"/>
        <v>3.9689132147253054E-3</v>
      </c>
      <c r="EG749" s="1">
        <f t="shared" si="1866"/>
        <v>2.9078241277802684E-3</v>
      </c>
      <c r="EH749" s="1">
        <f t="shared" si="1867"/>
        <v>2.110756639212074E-3</v>
      </c>
      <c r="EI749" s="1">
        <f t="shared" si="1868"/>
        <v>1.5180044155684704E-3</v>
      </c>
      <c r="EJ749" s="1">
        <f t="shared" si="1869"/>
        <v>1.0815959803472603E-3</v>
      </c>
      <c r="EK749" s="1">
        <f t="shared" si="1870"/>
        <v>7.6349723683793037E-4</v>
      </c>
      <c r="EL749" s="1">
        <f t="shared" si="1871"/>
        <v>5.3394226996509252E-4</v>
      </c>
      <c r="EM749" s="1">
        <f t="shared" si="1872"/>
        <v>3.6993072051137228E-4</v>
      </c>
      <c r="EN749" s="1">
        <f t="shared" si="1873"/>
        <v>2.5391088052675485E-4</v>
      </c>
      <c r="EO749" s="1">
        <f t="shared" si="1874"/>
        <v>1.7265266110955203E-4</v>
      </c>
      <c r="EP749" s="1">
        <f t="shared" si="1875"/>
        <v>1.1630360053043232E-4</v>
      </c>
      <c r="EQ749" s="1">
        <f t="shared" si="1876"/>
        <v>7.761370737178634E-5</v>
      </c>
      <c r="ER749" s="1">
        <f t="shared" si="1877"/>
        <v>5.1310606637178867E-5</v>
      </c>
      <c r="ES749" s="1">
        <f t="shared" si="1878"/>
        <v>3.3604549349466069E-5</v>
      </c>
      <c r="ET749" s="1">
        <f t="shared" si="1879"/>
        <v>2.1802739165676291E-5</v>
      </c>
      <c r="EU749" s="1">
        <f t="shared" si="1880"/>
        <v>1.4013562155906795E-5</v>
      </c>
      <c r="EV749" s="1">
        <f t="shared" si="1881"/>
        <v>8.9232041451981308E-6</v>
      </c>
      <c r="EW749" s="1">
        <f t="shared" si="1882"/>
        <v>5.6294288135521758E-6</v>
      </c>
      <c r="EX749" s="1">
        <f t="shared" si="1883"/>
        <v>3.5196926699045303E-6</v>
      </c>
      <c r="EY749" s="1">
        <f t="shared" si="1884"/>
        <v>2.1831045065457856E-6</v>
      </c>
      <c r="EZ749" s="1">
        <f t="shared" si="1885"/>
        <v>1.3478913435713691E-6</v>
      </c>
      <c r="FA749" s="1">
        <f t="shared" si="1886"/>
        <v>8.3797441442080491E-7</v>
      </c>
      <c r="FB749" s="1">
        <f t="shared" si="1887"/>
        <v>5.4401658263308631E-7</v>
      </c>
      <c r="FC749" s="1">
        <f t="shared" si="1888"/>
        <v>4.0597562592622354E-7</v>
      </c>
      <c r="FD749" s="75">
        <f t="shared" si="1739"/>
        <v>4.0597562592622354E-7</v>
      </c>
    </row>
    <row r="750" spans="7:160" x14ac:dyDescent="0.35">
      <c r="G750" t="str">
        <f t="shared" si="1735"/>
        <v>Refd, t=3.67</v>
      </c>
      <c r="H750" s="76">
        <f t="shared" si="1736"/>
        <v>3.6749999999999439</v>
      </c>
      <c r="I750" s="1">
        <f t="shared" si="1737"/>
        <v>0</v>
      </c>
      <c r="J750" s="22">
        <f t="shared" si="1738"/>
        <v>3.7057085424337945E-7</v>
      </c>
      <c r="K750" s="1">
        <f t="shared" si="1740"/>
        <v>7.3011096557284369E-7</v>
      </c>
      <c r="L750" s="1">
        <f t="shared" si="1741"/>
        <v>1.3507570914096289E-6</v>
      </c>
      <c r="M750" s="1">
        <f t="shared" si="1742"/>
        <v>2.3970655268615875E-6</v>
      </c>
      <c r="N750" s="1">
        <f t="shared" si="1743"/>
        <v>4.1265035060018084E-6</v>
      </c>
      <c r="O750" s="1">
        <f t="shared" si="1744"/>
        <v>6.9364417320302174E-6</v>
      </c>
      <c r="P750" s="1">
        <f t="shared" si="1745"/>
        <v>1.1432050505763342E-5</v>
      </c>
      <c r="Q750" s="1">
        <f t="shared" si="1746"/>
        <v>1.8522944897627938E-5</v>
      </c>
      <c r="R750" s="1">
        <f t="shared" si="1747"/>
        <v>2.9558676799493836E-5</v>
      </c>
      <c r="S750" s="1">
        <f t="shared" si="1748"/>
        <v>4.6515760919367437E-5</v>
      </c>
      <c r="T750" s="1">
        <f t="shared" si="1749"/>
        <v>7.2251757137284058E-5</v>
      </c>
      <c r="U750" s="1">
        <f t="shared" si="1750"/>
        <v>1.1084484170767632E-4</v>
      </c>
      <c r="V750" s="1">
        <f t="shared" si="1751"/>
        <v>1.680400113428449E-4</v>
      </c>
      <c r="W750" s="1">
        <f t="shared" si="1752"/>
        <v>2.5182518478574802E-4</v>
      </c>
      <c r="X750" s="1">
        <f t="shared" si="1753"/>
        <v>3.7316147538999966E-4</v>
      </c>
      <c r="Y750" s="1">
        <f t="shared" si="1754"/>
        <v>5.4689116168976756E-4</v>
      </c>
      <c r="Z750" s="1">
        <f t="shared" si="1755"/>
        <v>7.9284363952398097E-4</v>
      </c>
      <c r="AA750" s="1">
        <f t="shared" si="1756"/>
        <v>1.1371531112986215E-3</v>
      </c>
      <c r="AB750" s="1">
        <f t="shared" si="1757"/>
        <v>1.613791202847625E-3</v>
      </c>
      <c r="AC750" s="1">
        <f t="shared" si="1758"/>
        <v>2.2663024905666684E-3</v>
      </c>
      <c r="AD750" s="1">
        <f t="shared" si="1759"/>
        <v>3.1497107510601117E-3</v>
      </c>
      <c r="AE750" s="1">
        <f t="shared" si="1760"/>
        <v>4.3325387327879375E-3</v>
      </c>
      <c r="AF750" s="1">
        <f t="shared" si="1761"/>
        <v>5.8988551088373174E-3</v>
      </c>
      <c r="AG750" s="1">
        <f t="shared" si="1762"/>
        <v>7.950230440945753E-3</v>
      </c>
      <c r="AH750" s="1">
        <f t="shared" si="1763"/>
        <v>1.0607451707903939E-2</v>
      </c>
      <c r="AI750" s="1">
        <f t="shared" si="1764"/>
        <v>1.4011815263748896E-2</v>
      </c>
      <c r="AJ750" s="1">
        <f t="shared" si="1765"/>
        <v>1.8325794712254227E-2</v>
      </c>
      <c r="AK750" s="1">
        <f t="shared" si="1766"/>
        <v>2.3732867273741073E-2</v>
      </c>
      <c r="AL750" s="1">
        <f t="shared" si="1767"/>
        <v>3.0436284003937338E-2</v>
      </c>
      <c r="AM750" s="1">
        <f t="shared" si="1768"/>
        <v>3.8656589504332046E-2</v>
      </c>
      <c r="AN750" s="1">
        <f t="shared" si="1769"/>
        <v>4.8627738348921076E-2</v>
      </c>
      <c r="AO750" s="1">
        <f t="shared" si="1770"/>
        <v>6.059171957527109E-2</v>
      </c>
      <c r="AP750" s="1">
        <f t="shared" si="1771"/>
        <v>7.4791686377875186E-2</v>
      </c>
      <c r="AQ750" s="1">
        <f t="shared" si="1772"/>
        <v>9.1463692251022091E-2</v>
      </c>
      <c r="AR750" s="1">
        <f t="shared" si="1773"/>
        <v>0.11082725129279811</v>
      </c>
      <c r="AS750" s="1">
        <f t="shared" si="1774"/>
        <v>0.13307506078706755</v>
      </c>
      <c r="AT750" s="1">
        <f t="shared" si="1775"/>
        <v>0.15836233817011022</v>
      </c>
      <c r="AU750" s="1">
        <f t="shared" si="1776"/>
        <v>0.18679632060911969</v>
      </c>
      <c r="AV750" s="1">
        <f t="shared" si="1777"/>
        <v>0.21842654224207048</v>
      </c>
      <c r="AW750" s="1">
        <f t="shared" si="1778"/>
        <v>0.25323653154187098</v>
      </c>
      <c r="AX750" s="1">
        <f t="shared" si="1779"/>
        <v>0.29113755179439277</v>
      </c>
      <c r="AY750" s="1">
        <f t="shared" si="1780"/>
        <v>0.33196493763753671</v>
      </c>
      <c r="AZ750" s="1">
        <f t="shared" si="1781"/>
        <v>0.37547746094732681</v>
      </c>
      <c r="BA750" s="1">
        <f t="shared" si="1782"/>
        <v>0.42135999602511309</v>
      </c>
      <c r="BB750" s="1">
        <f t="shared" si="1783"/>
        <v>0.46922955778081554</v>
      </c>
      <c r="BC750" s="1">
        <f t="shared" si="1784"/>
        <v>0.51864457216709403</v>
      </c>
      <c r="BD750" s="1">
        <f t="shared" si="1785"/>
        <v>0.56911702292260147</v>
      </c>
      <c r="BE750" s="1">
        <f t="shared" si="1786"/>
        <v>0.6201269211102125</v>
      </c>
      <c r="BF750" s="1">
        <f t="shared" si="1787"/>
        <v>0.67113838140876314</v>
      </c>
      <c r="BG750" s="1">
        <f t="shared" si="1788"/>
        <v>0.72161647621599889</v>
      </c>
      <c r="BH750" s="1">
        <f t="shared" si="1789"/>
        <v>0.77104398548876341</v>
      </c>
      <c r="BI750" s="1">
        <f t="shared" si="1790"/>
        <v>0.81893717147277501</v>
      </c>
      <c r="BJ750" s="1">
        <f t="shared" si="1791"/>
        <v>0.86485978160793464</v>
      </c>
      <c r="BK750" s="1">
        <f t="shared" si="1792"/>
        <v>0.90843461264911263</v>
      </c>
      <c r="BL750" s="1">
        <f t="shared" si="1793"/>
        <v>0.94935214215365338</v>
      </c>
      <c r="BM750" s="1">
        <f t="shared" si="1794"/>
        <v>0.9873759341128544</v>
      </c>
      <c r="BN750" s="1">
        <f t="shared" si="1795"/>
        <v>1.0223447359705651</v>
      </c>
      <c r="BO750" s="1">
        <f t="shared" si="1796"/>
        <v>1.0541713869422438</v>
      </c>
      <c r="BP750" s="1">
        <f t="shared" si="1797"/>
        <v>1.0828388365913613</v>
      </c>
      <c r="BQ750" s="1">
        <f t="shared" si="1798"/>
        <v>1.1083937154659991</v>
      </c>
      <c r="BR750" s="1">
        <f t="shared" si="1799"/>
        <v>1.1309379979320469</v>
      </c>
      <c r="BS750" s="1">
        <f t="shared" si="1800"/>
        <v>1.1506193475591273</v>
      </c>
      <c r="BT750" s="1">
        <f t="shared" si="1801"/>
        <v>1.1676207385490387</v>
      </c>
      <c r="BU750" s="1">
        <f t="shared" si="1802"/>
        <v>1.1821499078386011</v>
      </c>
      <c r="BV750" s="1">
        <f t="shared" si="1803"/>
        <v>1.1944291198999071</v>
      </c>
      <c r="BW750" s="1">
        <f t="shared" si="1804"/>
        <v>1.2046856301534214</v>
      </c>
      <c r="BX750" s="1">
        <f t="shared" si="1805"/>
        <v>1.2131431243766186</v>
      </c>
      <c r="BY750" s="1">
        <f t="shared" si="1806"/>
        <v>1.2200143013160332</v>
      </c>
      <c r="BZ750" s="1">
        <f t="shared" si="1807"/>
        <v>1.2254946634632047</v>
      </c>
      <c r="CA750" s="1">
        <f t="shared" si="1808"/>
        <v>1.2297574943188025</v>
      </c>
      <c r="CB750" s="1">
        <f t="shared" si="1809"/>
        <v>1.2329499348446864</v>
      </c>
      <c r="CC750" s="1">
        <f t="shared" si="1810"/>
        <v>1.2351900301685022</v>
      </c>
      <c r="CD750" s="1">
        <f t="shared" si="1811"/>
        <v>1.2365646005902953</v>
      </c>
      <c r="CE750" s="1">
        <f t="shared" si="1812"/>
        <v>1.2371277970620669</v>
      </c>
      <c r="CF750" s="1">
        <f t="shared" si="1813"/>
        <v>1.2369002273022551</v>
      </c>
      <c r="CG750" s="1">
        <f t="shared" si="1814"/>
        <v>1.2358685798954607</v>
      </c>
      <c r="CH750" s="1">
        <f t="shared" si="1815"/>
        <v>1.2339857244265557</v>
      </c>
      <c r="CI750" s="1">
        <f t="shared" si="1816"/>
        <v>1.2311713195943828</v>
      </c>
      <c r="CJ750" s="1">
        <f t="shared" si="1817"/>
        <v>1.2273130117891526</v>
      </c>
      <c r="CK750" s="1">
        <f t="shared" si="1818"/>
        <v>1.2222683473961751</v>
      </c>
      <c r="CL750" s="1">
        <f t="shared" si="1819"/>
        <v>1.2158675472670313</v>
      </c>
      <c r="CM750" s="1">
        <f t="shared" si="1820"/>
        <v>1.2079172965376546</v>
      </c>
      <c r="CN750" s="1">
        <f t="shared" si="1821"/>
        <v>1.1982056838816164</v>
      </c>
      <c r="CO750" s="1">
        <f t="shared" si="1822"/>
        <v>1.1865083798636227</v>
      </c>
      <c r="CP750" s="1">
        <f t="shared" si="1823"/>
        <v>1.1725960750610336</v>
      </c>
      <c r="CQ750" s="1">
        <f t="shared" si="1824"/>
        <v>1.1562431083181037</v>
      </c>
      <c r="CR750" s="1">
        <f t="shared" si="1825"/>
        <v>1.1372371097232623</v>
      </c>
      <c r="CS750" s="1">
        <f t="shared" si="1826"/>
        <v>1.1153893698615263</v>
      </c>
      <c r="CT750" s="1">
        <f t="shared" si="1827"/>
        <v>1.090545536689008</v>
      </c>
      <c r="CU750" s="1">
        <f t="shared" si="1828"/>
        <v>1.0625961452169679</v>
      </c>
      <c r="CV750" s="1">
        <f t="shared" si="1829"/>
        <v>1.0314864143815625</v>
      </c>
      <c r="CW750" s="1">
        <f t="shared" si="1830"/>
        <v>0.99722471021441572</v>
      </c>
      <c r="CX750" s="1">
        <f t="shared" si="1831"/>
        <v>0.95988908258984207</v>
      </c>
      <c r="CY750" s="1">
        <f t="shared" si="1832"/>
        <v>0.91963133883026638</v>
      </c>
      <c r="CZ750" s="1">
        <f t="shared" si="1833"/>
        <v>0.87667822143123431</v>
      </c>
      <c r="DA750" s="1">
        <f t="shared" si="1834"/>
        <v>0.8313294045225349</v>
      </c>
      <c r="DB750" s="1">
        <f t="shared" si="1835"/>
        <v>0.78395220516387509</v>
      </c>
      <c r="DC750" s="1">
        <f t="shared" si="1836"/>
        <v>0.73497310791277259</v>
      </c>
      <c r="DD750" s="1">
        <f t="shared" si="1837"/>
        <v>0.68486640815226119</v>
      </c>
      <c r="DE750" s="1">
        <f t="shared" si="1838"/>
        <v>0.63414047395368267</v>
      </c>
      <c r="DF750" s="1">
        <f t="shared" si="1839"/>
        <v>0.58332229076111231</v>
      </c>
      <c r="DG750" s="1">
        <f t="shared" si="1840"/>
        <v>0.53294107317002981</v>
      </c>
      <c r="DH750" s="1">
        <f t="shared" si="1841"/>
        <v>0.48351179265262312</v>
      </c>
      <c r="DI750" s="1">
        <f t="shared" si="1842"/>
        <v>0.43551947343549946</v>
      </c>
      <c r="DJ750" s="1">
        <f t="shared" si="1843"/>
        <v>0.38940505073347592</v>
      </c>
      <c r="DK750" s="1">
        <f t="shared" si="1844"/>
        <v>0.34555347173392553</v>
      </c>
      <c r="DL750" s="1">
        <f t="shared" si="1845"/>
        <v>0.30428456068407178</v>
      </c>
      <c r="DM750" s="1">
        <f t="shared" si="1846"/>
        <v>0.26584697955842373</v>
      </c>
      <c r="DN750" s="1">
        <f t="shared" si="1847"/>
        <v>0.23041541171207547</v>
      </c>
      <c r="DO750" s="1">
        <f t="shared" si="1848"/>
        <v>0.19809089476026126</v>
      </c>
      <c r="DP750" s="1">
        <f t="shared" si="1849"/>
        <v>0.16890404650038768</v>
      </c>
      <c r="DQ750" s="1">
        <f t="shared" si="1850"/>
        <v>0.14282077708703611</v>
      </c>
      <c r="DR750" s="1">
        <f t="shared" si="1851"/>
        <v>0.11974997111632098</v>
      </c>
      <c r="DS750" s="1">
        <f t="shared" si="1852"/>
        <v>9.9552559577593652E-2</v>
      </c>
      <c r="DT750" s="1">
        <f t="shared" si="1853"/>
        <v>8.2051384105640515E-2</v>
      </c>
      <c r="DU750" s="1">
        <f t="shared" si="1854"/>
        <v>6.7041280874380257E-2</v>
      </c>
      <c r="DV750" s="1">
        <f t="shared" si="1855"/>
        <v>5.4298871826743332E-2</v>
      </c>
      <c r="DW750" s="1">
        <f t="shared" si="1856"/>
        <v>4.3591637562818905E-2</v>
      </c>
      <c r="DX750" s="1">
        <f t="shared" si="1857"/>
        <v>3.4685948909301323E-2</v>
      </c>
      <c r="DY750" s="1">
        <f t="shared" si="1858"/>
        <v>2.7353842848507798E-2</v>
      </c>
      <c r="DZ750" s="1">
        <f t="shared" si="1859"/>
        <v>2.1378433998289634E-2</v>
      </c>
      <c r="EA750" s="1">
        <f t="shared" si="1860"/>
        <v>1.6557947824600468E-2</v>
      </c>
      <c r="EB750" s="1">
        <f t="shared" si="1861"/>
        <v>1.2708440977866022E-2</v>
      </c>
      <c r="EC750" s="1">
        <f t="shared" si="1862"/>
        <v>9.6653345569387376E-3</v>
      </c>
      <c r="ED750" s="1">
        <f t="shared" si="1863"/>
        <v>7.2839268191828444E-3</v>
      </c>
      <c r="EE750" s="1">
        <f t="shared" si="1864"/>
        <v>5.4390737677251335E-3</v>
      </c>
      <c r="EF750" s="1">
        <f t="shared" si="1865"/>
        <v>4.0242314129817439E-3</v>
      </c>
      <c r="EG750" s="1">
        <f t="shared" si="1866"/>
        <v>2.9500454572673343E-3</v>
      </c>
      <c r="EH750" s="1">
        <f t="shared" si="1867"/>
        <v>2.1426562274561461E-3</v>
      </c>
      <c r="EI750" s="1">
        <f t="shared" si="1868"/>
        <v>1.5418624197185594E-3</v>
      </c>
      <c r="EJ750" s="1">
        <f t="shared" si="1869"/>
        <v>1.099259845043459E-3</v>
      </c>
      <c r="EK750" s="1">
        <f t="shared" si="1870"/>
        <v>7.7644357079732567E-4</v>
      </c>
      <c r="EL750" s="1">
        <f t="shared" si="1871"/>
        <v>5.4333570277372424E-4</v>
      </c>
      <c r="EM750" s="1">
        <f t="shared" si="1872"/>
        <v>3.7667794897291155E-4</v>
      </c>
      <c r="EN750" s="1">
        <f t="shared" si="1873"/>
        <v>2.587088474914715E-4</v>
      </c>
      <c r="EO750" s="1">
        <f t="shared" si="1874"/>
        <v>1.7603040823580883E-4</v>
      </c>
      <c r="EP750" s="1">
        <f t="shared" si="1875"/>
        <v>1.1865779547613811E-4</v>
      </c>
      <c r="EQ750" s="1">
        <f t="shared" si="1876"/>
        <v>7.9238173205102024E-5</v>
      </c>
      <c r="ER750" s="1">
        <f t="shared" si="1877"/>
        <v>5.2420392555936016E-5</v>
      </c>
      <c r="ES750" s="1">
        <f t="shared" si="1878"/>
        <v>3.4355197198421437E-5</v>
      </c>
      <c r="ET750" s="1">
        <f t="shared" si="1879"/>
        <v>2.2305441149538182E-5</v>
      </c>
      <c r="EU750" s="1">
        <f t="shared" si="1880"/>
        <v>1.434689207570806E-5</v>
      </c>
      <c r="EV750" s="1">
        <f t="shared" si="1881"/>
        <v>9.1420556145454463E-6</v>
      </c>
      <c r="EW750" s="1">
        <f t="shared" si="1882"/>
        <v>5.7717243399283189E-6</v>
      </c>
      <c r="EX750" s="1">
        <f t="shared" si="1883"/>
        <v>3.6113490520829636E-6</v>
      </c>
      <c r="EY750" s="1">
        <f t="shared" si="1884"/>
        <v>2.2416615168962979E-6</v>
      </c>
      <c r="EZ750" s="1">
        <f t="shared" si="1885"/>
        <v>1.3851384758871885E-6</v>
      </c>
      <c r="FA750" s="1">
        <f t="shared" si="1886"/>
        <v>8.6184924520885002E-7</v>
      </c>
      <c r="FB750" s="1">
        <f t="shared" si="1887"/>
        <v>5.6000202202109638E-7</v>
      </c>
      <c r="FC750" s="1">
        <f t="shared" si="1888"/>
        <v>4.1819670846935795E-7</v>
      </c>
      <c r="FD750" s="75">
        <f t="shared" si="1739"/>
        <v>4.1819670846935795E-7</v>
      </c>
    </row>
    <row r="751" spans="7:160" x14ac:dyDescent="0.35">
      <c r="G751" t="str">
        <f t="shared" si="1735"/>
        <v>Refd, t=3.68</v>
      </c>
      <c r="H751" s="76">
        <f t="shared" si="1736"/>
        <v>3.6799999999999438</v>
      </c>
      <c r="I751" s="1">
        <f t="shared" si="1737"/>
        <v>0</v>
      </c>
      <c r="J751" s="22">
        <f t="shared" si="1738"/>
        <v>3.6647871082822232E-7</v>
      </c>
      <c r="K751" s="1">
        <f t="shared" si="1740"/>
        <v>7.2205301776256425E-7</v>
      </c>
      <c r="L751" s="1">
        <f t="shared" si="1741"/>
        <v>1.3358636991013076E-6</v>
      </c>
      <c r="M751" s="1">
        <f t="shared" si="1742"/>
        <v>2.3706711191603789E-6</v>
      </c>
      <c r="N751" s="1">
        <f t="shared" si="1743"/>
        <v>4.08114530710661E-6</v>
      </c>
      <c r="O751" s="1">
        <f t="shared" si="1744"/>
        <v>6.8603633999392387E-6</v>
      </c>
      <c r="P751" s="1">
        <f t="shared" si="1745"/>
        <v>1.1306999362405475E-5</v>
      </c>
      <c r="Q751" s="1">
        <f t="shared" si="1746"/>
        <v>1.8320978310479113E-5</v>
      </c>
      <c r="R751" s="1">
        <f t="shared" si="1747"/>
        <v>2.9237603041166185E-5</v>
      </c>
      <c r="S751" s="1">
        <f t="shared" si="1748"/>
        <v>4.6012732263241687E-5</v>
      </c>
      <c r="T751" s="1">
        <f t="shared" si="1749"/>
        <v>7.1474409892842054E-5</v>
      </c>
      <c r="U751" s="1">
        <f t="shared" si="1750"/>
        <v>1.0965924423408836E-4</v>
      </c>
      <c r="V751" s="1">
        <f t="shared" si="1751"/>
        <v>1.6625454575208134E-4</v>
      </c>
      <c r="W751" s="1">
        <f t="shared" si="1752"/>
        <v>2.4916936509115955E-4</v>
      </c>
      <c r="X751" s="1">
        <f t="shared" si="1753"/>
        <v>3.6925861418558078E-4</v>
      </c>
      <c r="Y751" s="1">
        <f t="shared" si="1754"/>
        <v>5.4122376517798734E-4</v>
      </c>
      <c r="Z751" s="1">
        <f t="shared" si="1755"/>
        <v>7.847104687426341E-4</v>
      </c>
      <c r="AA751" s="1">
        <f t="shared" si="1756"/>
        <v>1.1256170319144585E-3</v>
      </c>
      <c r="AB751" s="1">
        <f t="shared" si="1757"/>
        <v>1.5976172945412228E-3</v>
      </c>
      <c r="AC751" s="1">
        <f t="shared" si="1758"/>
        <v>2.2438864346408954E-3</v>
      </c>
      <c r="AD751" s="1">
        <f t="shared" si="1759"/>
        <v>3.1189982876414649E-3</v>
      </c>
      <c r="AE751" s="1">
        <f t="shared" si="1760"/>
        <v>4.2909379874035876E-3</v>
      </c>
      <c r="AF751" s="1">
        <f t="shared" si="1761"/>
        <v>5.8431448195466959E-3</v>
      </c>
      <c r="AG751" s="1">
        <f t="shared" si="1762"/>
        <v>7.8764685283508416E-3</v>
      </c>
      <c r="AH751" s="1">
        <f t="shared" si="1763"/>
        <v>1.0510890141738626E-2</v>
      </c>
      <c r="AI751" s="1">
        <f t="shared" si="1764"/>
        <v>1.3886828672793932E-2</v>
      </c>
      <c r="AJ751" s="1">
        <f t="shared" si="1765"/>
        <v>1.8165831503129854E-2</v>
      </c>
      <c r="AK751" s="1">
        <f t="shared" si="1766"/>
        <v>2.3530432982810302E-2</v>
      </c>
      <c r="AL751" s="1">
        <f t="shared" si="1767"/>
        <v>3.0182967003030206E-2</v>
      </c>
      <c r="AM751" s="1">
        <f t="shared" si="1768"/>
        <v>3.8343138817096743E-2</v>
      </c>
      <c r="AN751" s="1">
        <f t="shared" si="1769"/>
        <v>4.8244202041341631E-2</v>
      </c>
      <c r="AO751" s="1">
        <f t="shared" si="1770"/>
        <v>6.0127649849730402E-2</v>
      </c>
      <c r="AP751" s="1">
        <f t="shared" si="1771"/>
        <v>7.4236414098884027E-2</v>
      </c>
      <c r="AQ751" s="1">
        <f t="shared" si="1772"/>
        <v>9.0806669244925184E-2</v>
      </c>
      <c r="AR751" s="1">
        <f t="shared" si="1773"/>
        <v>0.11005845359926203</v>
      </c>
      <c r="AS751" s="1">
        <f t="shared" si="1774"/>
        <v>0.13218544042779951</v>
      </c>
      <c r="AT751" s="1">
        <f t="shared" si="1775"/>
        <v>0.15734430538178196</v>
      </c>
      <c r="AU751" s="1">
        <f t="shared" si="1776"/>
        <v>0.18564423338450325</v>
      </c>
      <c r="AV751" s="1">
        <f t="shared" si="1777"/>
        <v>0.21713717599082016</v>
      </c>
      <c r="AW751" s="1">
        <f t="shared" si="1778"/>
        <v>0.25180949924990054</v>
      </c>
      <c r="AX751" s="1">
        <f t="shared" si="1779"/>
        <v>0.28957564466876135</v>
      </c>
      <c r="AY751" s="1">
        <f t="shared" si="1780"/>
        <v>0.33027435816135858</v>
      </c>
      <c r="AZ751" s="1">
        <f t="shared" si="1781"/>
        <v>0.37366792462352683</v>
      </c>
      <c r="BA751" s="1">
        <f t="shared" si="1782"/>
        <v>0.41944468471198859</v>
      </c>
      <c r="BB751" s="1">
        <f t="shared" si="1783"/>
        <v>0.46722491602903143</v>
      </c>
      <c r="BC751" s="1">
        <f t="shared" si="1784"/>
        <v>0.51656994775134923</v>
      </c>
      <c r="BD751" s="1">
        <f t="shared" si="1785"/>
        <v>0.56699416304818862</v>
      </c>
      <c r="BE751" s="1">
        <f t="shared" si="1786"/>
        <v>0.61797934569720814</v>
      </c>
      <c r="BF751" s="1">
        <f t="shared" si="1787"/>
        <v>0.66899066354168979</v>
      </c>
      <c r="BG751" s="1">
        <f t="shared" si="1788"/>
        <v>0.71949346651008494</v>
      </c>
      <c r="BH751" s="1">
        <f t="shared" si="1789"/>
        <v>0.76897002115592994</v>
      </c>
      <c r="BI751" s="1">
        <f t="shared" si="1790"/>
        <v>0.81693531190456548</v>
      </c>
      <c r="BJ751" s="1">
        <f t="shared" si="1791"/>
        <v>0.86295111024543991</v>
      </c>
      <c r="BK751" s="1">
        <f t="shared" si="1792"/>
        <v>0.90663763998936897</v>
      </c>
      <c r="BL751" s="1">
        <f t="shared" si="1793"/>
        <v>0.94768233742141028</v>
      </c>
      <c r="BM751" s="1">
        <f t="shared" si="1794"/>
        <v>0.98584540408972987</v>
      </c>
      <c r="BN751" s="1">
        <f t="shared" si="1795"/>
        <v>1.0209620595370046</v>
      </c>
      <c r="BO751" s="1">
        <f t="shared" si="1796"/>
        <v>1.0529416039116528</v>
      </c>
      <c r="BP751" s="1">
        <f t="shared" si="1797"/>
        <v>1.0817635802146557</v>
      </c>
      <c r="BQ751" s="1">
        <f t="shared" si="1798"/>
        <v>1.1074714702479662</v>
      </c>
      <c r="BR751" s="1">
        <f t="shared" si="1799"/>
        <v>1.1301644586327975</v>
      </c>
      <c r="BS751" s="1">
        <f t="shared" si="1800"/>
        <v>1.1499878517392057</v>
      </c>
      <c r="BT751" s="1">
        <f t="shared" si="1801"/>
        <v>1.1671227438121836</v>
      </c>
      <c r="BU751" s="1">
        <f t="shared" si="1802"/>
        <v>1.1817754858777409</v>
      </c>
      <c r="BV751" s="1">
        <f t="shared" si="1803"/>
        <v>1.1941674422325697</v>
      </c>
      <c r="BW751" s="1">
        <f t="shared" si="1804"/>
        <v>1.204525424593522</v>
      </c>
      <c r="BX751" s="1">
        <f t="shared" si="1805"/>
        <v>1.2130730863174013</v>
      </c>
      <c r="BY751" s="1">
        <f t="shared" si="1806"/>
        <v>1.2200234492725932</v>
      </c>
      <c r="BZ751" s="1">
        <f t="shared" si="1807"/>
        <v>1.2255726335620913</v>
      </c>
      <c r="CA751" s="1">
        <f t="shared" si="1808"/>
        <v>1.2298947731241539</v>
      </c>
      <c r="CB751" s="1">
        <f t="shared" si="1809"/>
        <v>1.2331380337742037</v>
      </c>
      <c r="CC751" s="1">
        <f t="shared" si="1810"/>
        <v>1.2354216075887767</v>
      </c>
      <c r="CD751" s="1">
        <f t="shared" si="1811"/>
        <v>1.2368335394095848</v>
      </c>
      <c r="CE751" s="1">
        <f t="shared" si="1812"/>
        <v>1.2374292462783321</v>
      </c>
      <c r="CF751" s="1">
        <f t="shared" si="1813"/>
        <v>1.2372306156160251</v>
      </c>
      <c r="CG751" s="1">
        <f t="shared" si="1814"/>
        <v>1.2362256083250596</v>
      </c>
      <c r="CH751" s="1">
        <f t="shared" si="1815"/>
        <v>1.2343683430756975</v>
      </c>
      <c r="CI751" s="1">
        <f t="shared" si="1816"/>
        <v>1.2315796915544057</v>
      </c>
      <c r="CJ751" s="1">
        <f t="shared" si="1817"/>
        <v>1.2277484648572379</v>
      </c>
      <c r="CK751" s="1">
        <f t="shared" si="1818"/>
        <v>1.2227333121025579</v>
      </c>
      <c r="CL751" s="1">
        <f t="shared" si="1819"/>
        <v>1.2163654778610367</v>
      </c>
      <c r="CM751" s="1">
        <f t="shared" si="1820"/>
        <v>1.2084525702920141</v>
      </c>
      <c r="CN751" s="1">
        <f t="shared" si="1821"/>
        <v>1.1987834735073524</v>
      </c>
      <c r="CO751" s="1">
        <f t="shared" si="1822"/>
        <v>1.1871344941038953</v>
      </c>
      <c r="CP751" s="1">
        <f t="shared" si="1823"/>
        <v>1.1732767637082053</v>
      </c>
      <c r="CQ751" s="1">
        <f t="shared" si="1824"/>
        <v>1.1569848299547334</v>
      </c>
      <c r="CR751" s="1">
        <f t="shared" si="1825"/>
        <v>1.1380462633214556</v>
      </c>
      <c r="CS751" s="1">
        <f t="shared" si="1826"/>
        <v>1.1162719947955768</v>
      </c>
      <c r="CT751" s="1">
        <f t="shared" si="1827"/>
        <v>1.0915069894513609</v>
      </c>
      <c r="CU751" s="1">
        <f t="shared" si="1828"/>
        <v>1.0636407648382575</v>
      </c>
      <c r="CV751" s="1">
        <f t="shared" si="1829"/>
        <v>1.0326171918612548</v>
      </c>
      <c r="CW751" s="1">
        <f t="shared" si="1830"/>
        <v>0.99844297978153695</v>
      </c>
      <c r="CX751" s="1">
        <f t="shared" si="1831"/>
        <v>0.96119425397867808</v>
      </c>
      <c r="CY751" s="1">
        <f t="shared" si="1832"/>
        <v>0.92102068969474471</v>
      </c>
      <c r="CZ751" s="1">
        <f t="shared" si="1833"/>
        <v>0.87814676736984687</v>
      </c>
      <c r="DA751" s="1">
        <f t="shared" si="1834"/>
        <v>0.83286986092420201</v>
      </c>
      <c r="DB751" s="1">
        <f t="shared" si="1835"/>
        <v>0.78555505035655349</v>
      </c>
      <c r="DC751" s="1">
        <f t="shared" si="1836"/>
        <v>0.73662675120325904</v>
      </c>
      <c r="DD751" s="1">
        <f t="shared" si="1837"/>
        <v>0.68655745972910587</v>
      </c>
      <c r="DE751" s="1">
        <f t="shared" si="1838"/>
        <v>0.63585410682734644</v>
      </c>
      <c r="DF751" s="1">
        <f t="shared" si="1839"/>
        <v>0.58504267852557579</v>
      </c>
      <c r="DG751" s="1">
        <f t="shared" si="1840"/>
        <v>0.5346518819627083</v>
      </c>
      <c r="DH751" s="1">
        <f t="shared" si="1841"/>
        <v>0.48519670176265661</v>
      </c>
      <c r="DI751" s="1">
        <f t="shared" si="1842"/>
        <v>0.43716269693025639</v>
      </c>
      <c r="DJ751" s="1">
        <f t="shared" si="1843"/>
        <v>0.39099183243254654</v>
      </c>
      <c r="DK751" s="1">
        <f t="shared" si="1844"/>
        <v>0.34707052785796794</v>
      </c>
      <c r="DL751" s="1">
        <f t="shared" si="1845"/>
        <v>0.3057204483487192</v>
      </c>
      <c r="DM751" s="1">
        <f t="shared" si="1846"/>
        <v>0.26719237460761763</v>
      </c>
      <c r="DN751" s="1">
        <f t="shared" si="1847"/>
        <v>0.2316632856998237</v>
      </c>
      <c r="DO751" s="1">
        <f t="shared" si="1848"/>
        <v>0.19923658763194516</v>
      </c>
      <c r="DP751" s="1">
        <f t="shared" si="1849"/>
        <v>0.16994523812023607</v>
      </c>
      <c r="DQ751" s="1">
        <f t="shared" si="1850"/>
        <v>0.14375736668105482</v>
      </c>
      <c r="DR751" s="1">
        <f t="shared" si="1851"/>
        <v>0.12058387852160873</v>
      </c>
      <c r="DS751" s="1">
        <f t="shared" si="1852"/>
        <v>0.10028746561497746</v>
      </c>
      <c r="DT751" s="1">
        <f t="shared" si="1853"/>
        <v>8.2692429279914409E-2</v>
      </c>
      <c r="DU751" s="1">
        <f t="shared" si="1854"/>
        <v>6.7594741963531241E-2</v>
      </c>
      <c r="DV751" s="1">
        <f t="shared" si="1855"/>
        <v>5.4771834891574438E-2</v>
      </c>
      <c r="DW751" s="1">
        <f t="shared" si="1856"/>
        <v>4.3991683739944422E-2</v>
      </c>
      <c r="DX751" s="1">
        <f t="shared" si="1857"/>
        <v>3.5020866360468944E-2</v>
      </c>
      <c r="DY751" s="1">
        <f t="shared" si="1858"/>
        <v>2.7631374773049638E-2</v>
      </c>
      <c r="DZ751" s="1">
        <f t="shared" si="1859"/>
        <v>2.1606069009972275E-2</v>
      </c>
      <c r="EA751" s="1">
        <f t="shared" si="1860"/>
        <v>1.6742755546369236E-2</v>
      </c>
      <c r="EB751" s="1">
        <f t="shared" si="1861"/>
        <v>1.2856952653492458E-2</v>
      </c>
      <c r="EC751" s="1">
        <f t="shared" si="1862"/>
        <v>9.7834659793316573E-3</v>
      </c>
      <c r="ED751" s="1">
        <f t="shared" si="1863"/>
        <v>7.37693901717177E-3</v>
      </c>
      <c r="EE751" s="1">
        <f t="shared" si="1864"/>
        <v>5.5115656925591476E-3</v>
      </c>
      <c r="EF751" s="1">
        <f t="shared" si="1865"/>
        <v>4.0801582806806805E-3</v>
      </c>
      <c r="EG751" s="1">
        <f t="shared" si="1866"/>
        <v>2.9927563488738062E-3</v>
      </c>
      <c r="EH751" s="1">
        <f t="shared" si="1867"/>
        <v>2.1749449158246369E-3</v>
      </c>
      <c r="EI751" s="1">
        <f t="shared" si="1868"/>
        <v>1.5660260581759678E-3</v>
      </c>
      <c r="EJ751" s="1">
        <f t="shared" si="1869"/>
        <v>1.1171610025038257E-3</v>
      </c>
      <c r="EK751" s="1">
        <f t="shared" si="1870"/>
        <v>7.8957202505865556E-4</v>
      </c>
      <c r="EL751" s="1">
        <f t="shared" si="1871"/>
        <v>5.5286732330191829E-4</v>
      </c>
      <c r="EM751" s="1">
        <f t="shared" si="1872"/>
        <v>3.8352884907351766E-4</v>
      </c>
      <c r="EN751" s="1">
        <f t="shared" si="1873"/>
        <v>2.6358372201119016E-4</v>
      </c>
      <c r="EO751" s="1">
        <f t="shared" si="1874"/>
        <v>1.7946457534319447E-4</v>
      </c>
      <c r="EP751" s="1">
        <f t="shared" si="1875"/>
        <v>1.2105292456682586E-4</v>
      </c>
      <c r="EQ751" s="1">
        <f t="shared" si="1876"/>
        <v>8.0892012777311704E-5</v>
      </c>
      <c r="ER751" s="1">
        <f t="shared" si="1877"/>
        <v>5.3551027394593412E-5</v>
      </c>
      <c r="ES751" s="1">
        <f t="shared" si="1878"/>
        <v>3.5120483244232684E-5</v>
      </c>
      <c r="ET751" s="1">
        <f t="shared" si="1879"/>
        <v>2.2818310303630638E-5</v>
      </c>
      <c r="EU751" s="1">
        <f t="shared" si="1880"/>
        <v>1.4687208388859684E-5</v>
      </c>
      <c r="EV751" s="1">
        <f t="shared" si="1881"/>
        <v>9.3656570557635398E-6</v>
      </c>
      <c r="EW751" s="1">
        <f t="shared" si="1882"/>
        <v>5.9172158209879175E-6</v>
      </c>
      <c r="EX751" s="1">
        <f t="shared" si="1883"/>
        <v>3.7051345515944748E-6</v>
      </c>
      <c r="EY751" s="1">
        <f t="shared" si="1884"/>
        <v>2.3016249336830349E-6</v>
      </c>
      <c r="EZ751" s="1">
        <f t="shared" si="1885"/>
        <v>1.423310708272483E-6</v>
      </c>
      <c r="FA751" s="1">
        <f t="shared" si="1886"/>
        <v>8.8633771830641662E-7</v>
      </c>
      <c r="FB751" s="1">
        <f t="shared" si="1887"/>
        <v>5.7641259438811912E-7</v>
      </c>
      <c r="FC751" s="1">
        <f t="shared" si="1888"/>
        <v>4.3075140321470863E-7</v>
      </c>
      <c r="FD751" s="75">
        <f t="shared" si="1739"/>
        <v>4.3075140321470863E-7</v>
      </c>
    </row>
    <row r="752" spans="7:160" x14ac:dyDescent="0.35">
      <c r="G752" t="str">
        <f t="shared" si="1735"/>
        <v>Refd, t=3.68</v>
      </c>
      <c r="H752" s="76">
        <f t="shared" si="1736"/>
        <v>3.6849999999999437</v>
      </c>
      <c r="I752" s="1">
        <f t="shared" si="1737"/>
        <v>0</v>
      </c>
      <c r="J752" s="22">
        <f t="shared" si="1738"/>
        <v>3.6243198328453472E-7</v>
      </c>
      <c r="K752" s="1">
        <f t="shared" si="1740"/>
        <v>7.1408447332249443E-7</v>
      </c>
      <c r="L752" s="1">
        <f t="shared" si="1741"/>
        <v>1.3211354608101578E-6</v>
      </c>
      <c r="M752" s="1">
        <f t="shared" si="1742"/>
        <v>2.3445691615387356E-6</v>
      </c>
      <c r="N752" s="1">
        <f t="shared" si="1743"/>
        <v>4.0362890927486802E-6</v>
      </c>
      <c r="O752" s="1">
        <f t="shared" si="1744"/>
        <v>6.7851257028067869E-6</v>
      </c>
      <c r="P752" s="1">
        <f t="shared" si="1745"/>
        <v>1.1183327104008291E-5</v>
      </c>
      <c r="Q752" s="1">
        <f t="shared" si="1746"/>
        <v>1.8121232783790811E-5</v>
      </c>
      <c r="R752" s="1">
        <f t="shared" si="1747"/>
        <v>2.8920048436933363E-5</v>
      </c>
      <c r="S752" s="1">
        <f t="shared" si="1748"/>
        <v>4.5515194690866572E-5</v>
      </c>
      <c r="T752" s="1">
        <f t="shared" si="1749"/>
        <v>7.0705506886723629E-5</v>
      </c>
      <c r="U752" s="1">
        <f t="shared" si="1750"/>
        <v>1.0848645182511658E-4</v>
      </c>
      <c r="V752" s="1">
        <f t="shared" si="1751"/>
        <v>1.6448823535622522E-4</v>
      </c>
      <c r="W752" s="1">
        <f t="shared" si="1752"/>
        <v>2.4654181954891882E-4</v>
      </c>
      <c r="X752" s="1">
        <f t="shared" si="1753"/>
        <v>3.6539694093190166E-4</v>
      </c>
      <c r="Y752" s="1">
        <f t="shared" si="1754"/>
        <v>5.3561559055489646E-4</v>
      </c>
      <c r="Z752" s="1">
        <f t="shared" si="1755"/>
        <v>7.766613524743803E-4</v>
      </c>
      <c r="AA752" s="1">
        <f t="shared" si="1756"/>
        <v>1.1141987206516508E-3</v>
      </c>
      <c r="AB752" s="1">
        <f t="shared" si="1757"/>
        <v>1.5816062756040012E-3</v>
      </c>
      <c r="AC752" s="1">
        <f t="shared" si="1758"/>
        <v>2.2216927904186376E-3</v>
      </c>
      <c r="AD752" s="1">
        <f t="shared" si="1759"/>
        <v>3.0885856138990527E-3</v>
      </c>
      <c r="AE752" s="1">
        <f t="shared" si="1760"/>
        <v>4.2497361360334532E-3</v>
      </c>
      <c r="AF752" s="1">
        <f t="shared" si="1761"/>
        <v>5.7879584462384717E-3</v>
      </c>
      <c r="AG752" s="1">
        <f t="shared" si="1762"/>
        <v>7.8033858262138503E-3</v>
      </c>
      <c r="AH752" s="1">
        <f t="shared" si="1763"/>
        <v>1.0415197645160912E-2</v>
      </c>
      <c r="AI752" s="1">
        <f t="shared" si="1764"/>
        <v>1.376293950502625E-2</v>
      </c>
      <c r="AJ752" s="1">
        <f t="shared" si="1765"/>
        <v>1.8007235762258881E-2</v>
      </c>
      <c r="AK752" s="1">
        <f t="shared" si="1766"/>
        <v>2.3329679929828918E-2</v>
      </c>
      <c r="AL752" s="1">
        <f t="shared" si="1767"/>
        <v>2.9931689131886364E-2</v>
      </c>
      <c r="AM752" s="1">
        <f t="shared" si="1768"/>
        <v>3.8032127552307095E-2</v>
      </c>
      <c r="AN752" s="1">
        <f t="shared" si="1769"/>
        <v>4.7863543554524643E-2</v>
      </c>
      <c r="AO752" s="1">
        <f t="shared" si="1770"/>
        <v>5.9666927198925183E-2</v>
      </c>
      <c r="AP752" s="1">
        <f t="shared" si="1771"/>
        <v>7.3684978544377694E-2</v>
      </c>
      <c r="AQ752" s="1">
        <f t="shared" si="1772"/>
        <v>9.0153979260530995E-2</v>
      </c>
      <c r="AR752" s="1">
        <f t="shared" si="1773"/>
        <v>0.10929447497884857</v>
      </c>
      <c r="AS752" s="1">
        <f t="shared" si="1774"/>
        <v>0.1313010953080892</v>
      </c>
      <c r="AT752" s="1">
        <f t="shared" si="1775"/>
        <v>0.15633195239976108</v>
      </c>
      <c r="AU752" s="1">
        <f t="shared" si="1776"/>
        <v>0.1844981560778062</v>
      </c>
      <c r="AV752" s="1">
        <f t="shared" si="1777"/>
        <v>0.21585405248379819</v>
      </c>
      <c r="AW752" s="1">
        <f t="shared" si="1778"/>
        <v>0.25038882377569843</v>
      </c>
      <c r="AX752" s="1">
        <f t="shared" si="1779"/>
        <v>0.2880200710012098</v>
      </c>
      <c r="AY752" s="1">
        <f t="shared" si="1780"/>
        <v>0.3285899368644209</v>
      </c>
      <c r="AZ752" s="1">
        <f t="shared" si="1781"/>
        <v>0.37186421026578076</v>
      </c>
      <c r="BA752" s="1">
        <f t="shared" si="1782"/>
        <v>0.41753469570278662</v>
      </c>
      <c r="BB752" s="1">
        <f t="shared" si="1783"/>
        <v>0.46522493813589949</v>
      </c>
      <c r="BC752" s="1">
        <f t="shared" si="1784"/>
        <v>0.51449918206073542</v>
      </c>
      <c r="BD752" s="1">
        <f t="shared" si="1785"/>
        <v>0.56487422937012544</v>
      </c>
      <c r="BE752" s="1">
        <f t="shared" si="1786"/>
        <v>0.61583366232790515</v>
      </c>
      <c r="BF752" s="1">
        <f t="shared" si="1787"/>
        <v>0.66684373301657707</v>
      </c>
      <c r="BG752" s="1">
        <f t="shared" si="1788"/>
        <v>0.71737010371746834</v>
      </c>
      <c r="BH752" s="1">
        <f t="shared" si="1789"/>
        <v>0.76689456432273639</v>
      </c>
      <c r="BI752" s="1">
        <f t="shared" si="1790"/>
        <v>0.81493085813411648</v>
      </c>
      <c r="BJ752" s="1">
        <f t="shared" si="1791"/>
        <v>0.86103881538673677</v>
      </c>
      <c r="BK752" s="1">
        <f t="shared" si="1792"/>
        <v>0.9048361178417994</v>
      </c>
      <c r="BL752" s="1">
        <f t="shared" si="1793"/>
        <v>0.94600718608774126</v>
      </c>
      <c r="BM752" s="1">
        <f t="shared" si="1794"/>
        <v>0.98430887835557612</v>
      </c>
      <c r="BN752" s="1">
        <f t="shared" si="1795"/>
        <v>1.0195728982845582</v>
      </c>
      <c r="BO752" s="1">
        <f t="shared" si="1796"/>
        <v>1.0517050116250046</v>
      </c>
      <c r="BP752" s="1">
        <f t="shared" si="1797"/>
        <v>1.0806813524176861</v>
      </c>
      <c r="BQ752" s="1">
        <f t="shared" si="1798"/>
        <v>1.1065422449268763</v>
      </c>
      <c r="BR752" s="1">
        <f t="shared" si="1799"/>
        <v>1.1293840698457633</v>
      </c>
      <c r="BS752" s="1">
        <f t="shared" si="1800"/>
        <v>1.1493497579998739</v>
      </c>
      <c r="BT752" s="1">
        <f t="shared" si="1801"/>
        <v>1.1666185025193756</v>
      </c>
      <c r="BU752" s="1">
        <f t="shared" si="1802"/>
        <v>1.1813952459075601</v>
      </c>
      <c r="BV752" s="1">
        <f t="shared" si="1803"/>
        <v>1.1939004294932816</v>
      </c>
      <c r="BW752" s="1">
        <f t="shared" si="1804"/>
        <v>1.2043603994264751</v>
      </c>
      <c r="BX752" s="1">
        <f t="shared" si="1805"/>
        <v>1.2129987566001956</v>
      </c>
      <c r="BY752" s="1">
        <f t="shared" si="1806"/>
        <v>1.2200288284242313</v>
      </c>
      <c r="BZ752" s="1">
        <f t="shared" si="1807"/>
        <v>1.2256473378826385</v>
      </c>
      <c r="CA752" s="1">
        <f t="shared" si="1808"/>
        <v>1.2300292576180596</v>
      </c>
      <c r="CB752" s="1">
        <f t="shared" si="1809"/>
        <v>1.23332376950151</v>
      </c>
      <c r="CC752" s="1">
        <f t="shared" si="1810"/>
        <v>1.2356512064672807</v>
      </c>
      <c r="CD752" s="1">
        <f t="shared" si="1811"/>
        <v>1.2371008341684335</v>
      </c>
      <c r="CE752" s="1">
        <f t="shared" si="1812"/>
        <v>1.2377293339533992</v>
      </c>
      <c r="CF752" s="1">
        <f t="shared" si="1813"/>
        <v>1.2375598726766406</v>
      </c>
      <c r="CG752" s="1">
        <f t="shared" si="1814"/>
        <v>1.2365816843912292</v>
      </c>
      <c r="CH752" s="1">
        <f t="shared" si="1815"/>
        <v>1.2347501384310717</v>
      </c>
      <c r="CI752" s="1">
        <f t="shared" si="1816"/>
        <v>1.2319873215169279</v>
      </c>
      <c r="CJ752" s="1">
        <f t="shared" si="1817"/>
        <v>1.2281832117831497</v>
      </c>
      <c r="CK752" s="1">
        <f t="shared" si="1818"/>
        <v>1.2231975636160863</v>
      </c>
      <c r="CL752" s="1">
        <f t="shared" si="1819"/>
        <v>1.2168626480546492</v>
      </c>
      <c r="CM752" s="1">
        <f t="shared" si="1820"/>
        <v>1.2089869993390461</v>
      </c>
      <c r="CN752" s="1">
        <f t="shared" si="1821"/>
        <v>1.1993603005415201</v>
      </c>
      <c r="CO752" s="1">
        <f t="shared" si="1822"/>
        <v>1.1877594984701634</v>
      </c>
      <c r="CP752" s="1">
        <f t="shared" si="1823"/>
        <v>1.1739561708348276</v>
      </c>
      <c r="CQ752" s="1">
        <f t="shared" si="1824"/>
        <v>1.1577250801200119</v>
      </c>
      <c r="CR752" s="1">
        <f t="shared" si="1825"/>
        <v>1.1388537443899867</v>
      </c>
      <c r="CS752" s="1">
        <f t="shared" si="1826"/>
        <v>1.1171527433898452</v>
      </c>
      <c r="CT752" s="1">
        <f t="shared" si="1827"/>
        <v>1.0924663687362766</v>
      </c>
      <c r="CU752" s="1">
        <f t="shared" si="1828"/>
        <v>1.0646831307925255</v>
      </c>
      <c r="CV752" s="1">
        <f t="shared" si="1829"/>
        <v>1.0337455632122199</v>
      </c>
      <c r="CW752" s="1">
        <f t="shared" si="1830"/>
        <v>0.99965872930312982</v>
      </c>
      <c r="CX752" s="1">
        <f t="shared" si="1831"/>
        <v>0.96249684024114901</v>
      </c>
      <c r="CY752" s="1">
        <f t="shared" si="1832"/>
        <v>0.92240744833009891</v>
      </c>
      <c r="CZ752" s="1">
        <f t="shared" si="1833"/>
        <v>0.87961277931188275</v>
      </c>
      <c r="DA752" s="1">
        <f t="shared" si="1834"/>
        <v>0.83440791187409313</v>
      </c>
      <c r="DB752" s="1">
        <f t="shared" si="1835"/>
        <v>0.78715569105158256</v>
      </c>
      <c r="DC752" s="1">
        <f t="shared" si="1836"/>
        <v>0.73827846222442428</v>
      </c>
      <c r="DD752" s="1">
        <f t="shared" si="1837"/>
        <v>0.6882469180088322</v>
      </c>
      <c r="DE752" s="1">
        <f t="shared" si="1838"/>
        <v>0.63756654424838199</v>
      </c>
      <c r="DF752" s="1">
        <f t="shared" si="1839"/>
        <v>0.58676231662173095</v>
      </c>
      <c r="DG752" s="1">
        <f t="shared" si="1840"/>
        <v>0.53636242131422174</v>
      </c>
      <c r="DH752" s="1">
        <f t="shared" si="1841"/>
        <v>0.48688184072184976</v>
      </c>
      <c r="DI752" s="1">
        <f t="shared" si="1842"/>
        <v>0.43880665218518911</v>
      </c>
      <c r="DJ752" s="1">
        <f t="shared" si="1843"/>
        <v>0.3925798338150816</v>
      </c>
      <c r="DK752" s="1">
        <f t="shared" si="1844"/>
        <v>0.3485892617328199</v>
      </c>
      <c r="DL752" s="1">
        <f t="shared" si="1845"/>
        <v>0.30715842769444435</v>
      </c>
      <c r="DM752" s="1">
        <f t="shared" si="1846"/>
        <v>0.26854021916228049</v>
      </c>
      <c r="DN752" s="1">
        <f t="shared" si="1847"/>
        <v>0.23291390180828098</v>
      </c>
      <c r="DO752" s="1">
        <f t="shared" si="1848"/>
        <v>0.20038524413976291</v>
      </c>
      <c r="DP752" s="1">
        <f t="shared" si="1849"/>
        <v>0.1709895412395955</v>
      </c>
      <c r="DQ752" s="1">
        <f t="shared" si="1850"/>
        <v>0.14469714268085571</v>
      </c>
      <c r="DR752" s="1">
        <f t="shared" si="1851"/>
        <v>0.12142097793752663</v>
      </c>
      <c r="DS752" s="1">
        <f t="shared" si="1852"/>
        <v>0.10102550613754127</v>
      </c>
      <c r="DT752" s="1">
        <f t="shared" si="1853"/>
        <v>8.3336496412198979E-2</v>
      </c>
      <c r="DU752" s="1">
        <f t="shared" si="1854"/>
        <v>6.8151066948064956E-2</v>
      </c>
      <c r="DV752" s="1">
        <f t="shared" si="1855"/>
        <v>5.5247468426612503E-2</v>
      </c>
      <c r="DW752" s="1">
        <f t="shared" si="1856"/>
        <v>4.4394181882444109E-2</v>
      </c>
      <c r="DX752" s="1">
        <f t="shared" si="1857"/>
        <v>3.5358002060296274E-2</v>
      </c>
      <c r="DY752" s="1">
        <f t="shared" si="1858"/>
        <v>2.7910885043372982E-2</v>
      </c>
      <c r="DZ752" s="1">
        <f t="shared" si="1859"/>
        <v>2.1835444148333834E-2</v>
      </c>
      <c r="EA752" s="1">
        <f t="shared" si="1860"/>
        <v>1.6929073377081601E-2</v>
      </c>
      <c r="EB752" s="1">
        <f t="shared" si="1861"/>
        <v>1.3006757701719001E-2</v>
      </c>
      <c r="EC752" s="1">
        <f t="shared" si="1862"/>
        <v>9.9026909745407107E-3</v>
      </c>
      <c r="ED752" s="1">
        <f t="shared" si="1863"/>
        <v>7.4708642471512177E-3</v>
      </c>
      <c r="EE752" s="1">
        <f t="shared" si="1864"/>
        <v>5.5848105074593904E-3</v>
      </c>
      <c r="EF752" s="1">
        <f t="shared" si="1865"/>
        <v>4.1366984399957476E-3</v>
      </c>
      <c r="EG752" s="1">
        <f t="shared" si="1866"/>
        <v>3.0359608303093012E-3</v>
      </c>
      <c r="EH752" s="1">
        <f t="shared" si="1867"/>
        <v>2.207626154642314E-3</v>
      </c>
      <c r="EI752" s="1">
        <f t="shared" si="1868"/>
        <v>1.5904982390700585E-3</v>
      </c>
      <c r="EJ752" s="1">
        <f t="shared" si="1869"/>
        <v>1.1353018660638496E-3</v>
      </c>
      <c r="EK752" s="1">
        <f t="shared" si="1870"/>
        <v>8.02884572595724E-4</v>
      </c>
      <c r="EL752" s="1">
        <f t="shared" si="1871"/>
        <v>5.6253872132508984E-4</v>
      </c>
      <c r="EM752" s="1">
        <f t="shared" si="1872"/>
        <v>3.9048468392543806E-4</v>
      </c>
      <c r="EN752" s="1">
        <f t="shared" si="1873"/>
        <v>2.6853649399727011E-4</v>
      </c>
      <c r="EO752" s="1">
        <f t="shared" si="1874"/>
        <v>1.8295592791459369E-4</v>
      </c>
      <c r="EP752" s="1">
        <f t="shared" si="1875"/>
        <v>1.2348957202700832E-4</v>
      </c>
      <c r="EQ752" s="1">
        <f t="shared" si="1876"/>
        <v>8.2575666274158744E-5</v>
      </c>
      <c r="ER752" s="1">
        <f t="shared" si="1877"/>
        <v>5.4702838644435471E-5</v>
      </c>
      <c r="ES752" s="1">
        <f t="shared" si="1878"/>
        <v>3.5900648121427863E-5</v>
      </c>
      <c r="ET752" s="1">
        <f t="shared" si="1879"/>
        <v>2.3341521287199356E-5</v>
      </c>
      <c r="EU752" s="1">
        <f t="shared" si="1880"/>
        <v>1.5034636346453985E-5</v>
      </c>
      <c r="EV752" s="1">
        <f t="shared" si="1881"/>
        <v>9.594097229901178E-6</v>
      </c>
      <c r="EW752" s="1">
        <f t="shared" si="1882"/>
        <v>6.0659654381850244E-6</v>
      </c>
      <c r="EX752" s="1">
        <f t="shared" si="1883"/>
        <v>3.801092261089188E-6</v>
      </c>
      <c r="EY752" s="1">
        <f t="shared" si="1884"/>
        <v>2.3630243521368055E-6</v>
      </c>
      <c r="EZ752" s="1">
        <f t="shared" si="1885"/>
        <v>1.4624282808165792E-6</v>
      </c>
      <c r="FA752" s="1">
        <f t="shared" si="1886"/>
        <v>9.1145380014252292E-7</v>
      </c>
      <c r="FB752" s="1">
        <f t="shared" si="1887"/>
        <v>5.9325835686506567E-7</v>
      </c>
      <c r="FC752" s="1">
        <f t="shared" si="1888"/>
        <v>4.4364783204202247E-7</v>
      </c>
      <c r="FD752" s="75">
        <f t="shared" si="1739"/>
        <v>4.4364783204202247E-7</v>
      </c>
    </row>
    <row r="753" spans="7:160" x14ac:dyDescent="0.35">
      <c r="G753" t="str">
        <f t="shared" si="1735"/>
        <v>Refd, t=3.69</v>
      </c>
      <c r="H753" s="76">
        <f t="shared" si="1736"/>
        <v>3.6899999999999435</v>
      </c>
      <c r="I753" s="1">
        <f t="shared" si="1737"/>
        <v>0</v>
      </c>
      <c r="J753" s="22">
        <f t="shared" si="1738"/>
        <v>3.5843016625785163E-7</v>
      </c>
      <c r="K753" s="1">
        <f t="shared" si="1740"/>
        <v>7.0620433730445071E-7</v>
      </c>
      <c r="L753" s="1">
        <f t="shared" si="1741"/>
        <v>1.306570538322761E-6</v>
      </c>
      <c r="M753" s="1">
        <f t="shared" si="1742"/>
        <v>2.3187563988916048E-6</v>
      </c>
      <c r="N753" s="1">
        <f t="shared" si="1743"/>
        <v>3.9919292769625858E-6</v>
      </c>
      <c r="O753" s="1">
        <f t="shared" si="1744"/>
        <v>6.7107192921899362E-6</v>
      </c>
      <c r="P753" s="1">
        <f t="shared" si="1745"/>
        <v>1.1061018414221307E-5</v>
      </c>
      <c r="Q753" s="1">
        <f t="shared" si="1746"/>
        <v>1.7923683691254541E-5</v>
      </c>
      <c r="R753" s="1">
        <f t="shared" si="1747"/>
        <v>2.8605974068542003E-5</v>
      </c>
      <c r="S753" s="1">
        <f t="shared" si="1748"/>
        <v>4.5023087686870628E-5</v>
      </c>
      <c r="T753" s="1">
        <f t="shared" si="1749"/>
        <v>6.9944955471607168E-5</v>
      </c>
      <c r="U753" s="1">
        <f t="shared" si="1750"/>
        <v>1.0732632476350066E-4</v>
      </c>
      <c r="V753" s="1">
        <f t="shared" si="1751"/>
        <v>1.6274087254757657E-4</v>
      </c>
      <c r="W753" s="1">
        <f t="shared" si="1752"/>
        <v>2.439422441468164E-4</v>
      </c>
      <c r="X753" s="1">
        <f t="shared" si="1753"/>
        <v>3.6157601685975882E-4</v>
      </c>
      <c r="Y753" s="1">
        <f t="shared" si="1754"/>
        <v>5.3006601365976618E-4</v>
      </c>
      <c r="Z753" s="1">
        <f t="shared" si="1755"/>
        <v>7.6869541559530178E-4</v>
      </c>
      <c r="AA753" s="1">
        <f t="shared" si="1756"/>
        <v>1.1028969682031875E-3</v>
      </c>
      <c r="AB753" s="1">
        <f t="shared" si="1757"/>
        <v>1.5657564991482485E-3</v>
      </c>
      <c r="AC753" s="1">
        <f t="shared" si="1758"/>
        <v>2.1997193478378368E-3</v>
      </c>
      <c r="AD753" s="1">
        <f t="shared" si="1759"/>
        <v>3.0584698077222609E-3</v>
      </c>
      <c r="AE753" s="1">
        <f t="shared" si="1760"/>
        <v>4.2089293727181299E-3</v>
      </c>
      <c r="AF753" s="1">
        <f t="shared" si="1761"/>
        <v>5.7332911067331524E-3</v>
      </c>
      <c r="AG753" s="1">
        <f t="shared" si="1762"/>
        <v>7.7309761681209014E-3</v>
      </c>
      <c r="AH753" s="1">
        <f t="shared" si="1763"/>
        <v>1.0320366551886255E-2</v>
      </c>
      <c r="AI753" s="1">
        <f t="shared" si="1764"/>
        <v>1.3640138382531905E-2</v>
      </c>
      <c r="AJ753" s="1">
        <f t="shared" si="1765"/>
        <v>1.784999620735234E-2</v>
      </c>
      <c r="AK753" s="1">
        <f t="shared" si="1766"/>
        <v>2.3130594773005334E-2</v>
      </c>
      <c r="AL753" s="1">
        <f t="shared" si="1767"/>
        <v>2.9682434893198117E-2</v>
      </c>
      <c r="AM753" s="1">
        <f t="shared" si="1768"/>
        <v>3.7723538043576192E-2</v>
      </c>
      <c r="AN753" s="1">
        <f t="shared" si="1769"/>
        <v>4.7485743145523535E-2</v>
      </c>
      <c r="AO753" s="1">
        <f t="shared" si="1770"/>
        <v>5.9209530023878056E-2</v>
      </c>
      <c r="AP753" s="1">
        <f t="shared" si="1771"/>
        <v>7.313735662575202E-2</v>
      </c>
      <c r="AQ753" s="1">
        <f t="shared" si="1772"/>
        <v>8.9505598243156556E-2</v>
      </c>
      <c r="AR753" s="1">
        <f t="shared" si="1773"/>
        <v>0.10853529109368126</v>
      </c>
      <c r="AS753" s="1">
        <f t="shared" si="1774"/>
        <v>0.13042200164007228</v>
      </c>
      <c r="AT753" s="1">
        <f t="shared" si="1775"/>
        <v>0.15532525694800753</v>
      </c>
      <c r="AU753" s="1">
        <f t="shared" si="1776"/>
        <v>0.18335806898027149</v>
      </c>
      <c r="AV753" s="1">
        <f t="shared" si="1777"/>
        <v>0.21457715568105101</v>
      </c>
      <c r="AW753" s="1">
        <f t="shared" si="1778"/>
        <v>0.24897449383740836</v>
      </c>
      <c r="AX753" s="1">
        <f t="shared" si="1779"/>
        <v>0.28647082527927631</v>
      </c>
      <c r="AY753" s="1">
        <f t="shared" si="1780"/>
        <v>0.32691167486808231</v>
      </c>
      <c r="AZ753" s="1">
        <f t="shared" si="1781"/>
        <v>0.37006632628005842</v>
      </c>
      <c r="BA753" s="1">
        <f t="shared" si="1782"/>
        <v>0.41563004506620971</v>
      </c>
      <c r="BB753" s="1">
        <f t="shared" si="1783"/>
        <v>0.46322964789249088</v>
      </c>
      <c r="BC753" s="1">
        <f t="shared" si="1784"/>
        <v>0.51243230632201864</v>
      </c>
      <c r="BD753" s="1">
        <f t="shared" si="1785"/>
        <v>0.56275725991157965</v>
      </c>
      <c r="BE753" s="1">
        <f t="shared" si="1786"/>
        <v>0.61368991484699209</v>
      </c>
      <c r="BF753" s="1">
        <f t="shared" si="1787"/>
        <v>0.66469763822938277</v>
      </c>
      <c r="BG753" s="1">
        <f t="shared" si="1788"/>
        <v>0.71524643928094001</v>
      </c>
      <c r="BH753" s="1">
        <f t="shared" si="1789"/>
        <v>0.76481766781821936</v>
      </c>
      <c r="BI753" s="1">
        <f t="shared" si="1790"/>
        <v>0.81292386264916339</v>
      </c>
      <c r="BJ753" s="1">
        <f t="shared" si="1791"/>
        <v>0.85912294747740581</v>
      </c>
      <c r="BK753" s="1">
        <f t="shared" si="1792"/>
        <v>0.90303009302670201</v>
      </c>
      <c r="BL753" s="1">
        <f t="shared" si="1793"/>
        <v>0.94432672996390754</v>
      </c>
      <c r="BM753" s="1">
        <f t="shared" si="1794"/>
        <v>0.98276639259468312</v>
      </c>
      <c r="BN753" s="1">
        <f t="shared" si="1795"/>
        <v>1.018177280965342</v>
      </c>
      <c r="BO753" s="1">
        <f t="shared" si="1796"/>
        <v>1.0504616314346342</v>
      </c>
      <c r="BP753" s="1">
        <f t="shared" si="1797"/>
        <v>1.0795921670252786</v>
      </c>
      <c r="BQ753" s="1">
        <f t="shared" si="1798"/>
        <v>1.1056060459932642</v>
      </c>
      <c r="BR753" s="1">
        <f t="shared" si="1799"/>
        <v>1.1285968312042254</v>
      </c>
      <c r="BS753" s="1">
        <f t="shared" si="1800"/>
        <v>1.1487050598269384</v>
      </c>
      <c r="BT753" s="1">
        <f t="shared" si="1801"/>
        <v>1.166108002891445</v>
      </c>
      <c r="BU753" s="1">
        <f t="shared" si="1802"/>
        <v>1.1810091718753593</v>
      </c>
      <c r="BV753" s="1">
        <f t="shared" si="1803"/>
        <v>1.1936280623936315</v>
      </c>
      <c r="BW753" s="1">
        <f t="shared" si="1804"/>
        <v>1.2041905331552063</v>
      </c>
      <c r="BX753" s="1">
        <f t="shared" si="1805"/>
        <v>1.2129201124871196</v>
      </c>
      <c r="BY753" s="1">
        <f t="shared" si="1806"/>
        <v>1.2200304156633424</v>
      </c>
      <c r="BZ753" s="1">
        <f t="shared" si="1807"/>
        <v>1.2257187536960867</v>
      </c>
      <c r="CA753" s="1">
        <f t="shared" si="1808"/>
        <v>1.2301609260626589</v>
      </c>
      <c r="CB753" s="1">
        <f t="shared" si="1809"/>
        <v>1.2335071217519311</v>
      </c>
      <c r="CC753" s="1">
        <f t="shared" si="1810"/>
        <v>1.2358788083309016</v>
      </c>
      <c r="CD753" s="1">
        <f t="shared" si="1811"/>
        <v>1.2373664684126233</v>
      </c>
      <c r="CE753" s="1">
        <f t="shared" si="1812"/>
        <v>1.2380280457658743</v>
      </c>
      <c r="CF753" s="1">
        <f t="shared" si="1813"/>
        <v>1.2378879863262335</v>
      </c>
      <c r="CG753" s="1">
        <f t="shared" si="1814"/>
        <v>1.236936798067777</v>
      </c>
      <c r="CH753" s="1">
        <f t="shared" si="1815"/>
        <v>1.235131102523207</v>
      </c>
      <c r="CI753" s="1">
        <f t="shared" si="1816"/>
        <v>1.2323942034680064</v>
      </c>
      <c r="CJ753" s="1">
        <f t="shared" si="1817"/>
        <v>1.2286172483943822</v>
      </c>
      <c r="CK753" s="1">
        <f t="shared" si="1818"/>
        <v>1.2236610994879593</v>
      </c>
      <c r="CL753" s="1">
        <f t="shared" si="1819"/>
        <v>1.2173590570064117</v>
      </c>
      <c r="CM753" s="1">
        <f t="shared" si="1820"/>
        <v>1.2095205843305838</v>
      </c>
      <c r="CN753" s="1">
        <f t="shared" si="1821"/>
        <v>1.1999361670148447</v>
      </c>
      <c r="CO753" s="1">
        <f t="shared" si="1822"/>
        <v>1.1883833962517931</v>
      </c>
      <c r="CP753" s="1">
        <f t="shared" si="1823"/>
        <v>1.174634300855405</v>
      </c>
      <c r="CQ753" s="1">
        <f t="shared" si="1824"/>
        <v>1.1584638641986451</v>
      </c>
      <c r="CR753" s="1">
        <f t="shared" si="1825"/>
        <v>1.1396595590996301</v>
      </c>
      <c r="CS753" s="1">
        <f t="shared" si="1826"/>
        <v>1.1180316223817204</v>
      </c>
      <c r="CT753" s="1">
        <f t="shared" si="1827"/>
        <v>1.0934236815896263</v>
      </c>
      <c r="CU753" s="1">
        <f t="shared" si="1828"/>
        <v>1.0657232501376774</v>
      </c>
      <c r="CV753" s="1">
        <f t="shared" si="1829"/>
        <v>1.0348715351743696</v>
      </c>
      <c r="CW753" s="1">
        <f t="shared" si="1830"/>
        <v>1.0008719648469073</v>
      </c>
      <c r="CX753" s="1">
        <f t="shared" si="1831"/>
        <v>0.96379684640827223</v>
      </c>
      <c r="CY753" s="1">
        <f t="shared" si="1832"/>
        <v>0.92379161837358659</v>
      </c>
      <c r="CZ753" s="1">
        <f t="shared" si="1833"/>
        <v>0.88107625917164523</v>
      </c>
      <c r="DA753" s="1">
        <f t="shared" si="1834"/>
        <v>0.83594355728385406</v>
      </c>
      <c r="DB753" s="1">
        <f t="shared" si="1835"/>
        <v>0.78875412494873687</v>
      </c>
      <c r="DC753" s="1">
        <f t="shared" si="1836"/>
        <v>0.73992823634389504</v>
      </c>
      <c r="DD753" s="1">
        <f t="shared" si="1837"/>
        <v>0.68993477600961561</v>
      </c>
      <c r="DE753" s="1">
        <f t="shared" si="1838"/>
        <v>0.63927777697923116</v>
      </c>
      <c r="DF753" s="1">
        <f t="shared" si="1839"/>
        <v>0.58848119376196506</v>
      </c>
      <c r="DG753" s="1">
        <f t="shared" si="1840"/>
        <v>0.53807267819785143</v>
      </c>
      <c r="DH753" s="1">
        <f t="shared" si="1841"/>
        <v>0.48856719516643948</v>
      </c>
      <c r="DI753" s="1">
        <f t="shared" si="1842"/>
        <v>0.44045132397190689</v>
      </c>
      <c r="DJ753" s="1">
        <f t="shared" si="1843"/>
        <v>0.39416903930495556</v>
      </c>
      <c r="DK753" s="1">
        <f t="shared" si="1844"/>
        <v>0.35010965796696397</v>
      </c>
      <c r="DL753" s="1">
        <f t="shared" si="1845"/>
        <v>0.30859848403221435</v>
      </c>
      <c r="DM753" s="1">
        <f t="shared" si="1846"/>
        <v>0.26989049971079115</v>
      </c>
      <c r="DN753" s="1">
        <f t="shared" si="1847"/>
        <v>0.23416724811032244</v>
      </c>
      <c r="DO753" s="1">
        <f t="shared" si="1848"/>
        <v>0.20153685426080042</v>
      </c>
      <c r="DP753" s="1">
        <f t="shared" si="1849"/>
        <v>0.17203694795919303</v>
      </c>
      <c r="DQ753" s="1">
        <f t="shared" si="1850"/>
        <v>0.14564009942426392</v>
      </c>
      <c r="DR753" s="1">
        <f t="shared" si="1851"/>
        <v>0.12226126594797714</v>
      </c>
      <c r="DS753" s="1">
        <f t="shared" si="1852"/>
        <v>0.10176667988780071</v>
      </c>
      <c r="DT753" s="1">
        <f t="shared" si="1853"/>
        <v>8.3983586233143934E-2</v>
      </c>
      <c r="DU753" s="1">
        <f t="shared" si="1854"/>
        <v>6.8710258310601915E-2</v>
      </c>
      <c r="DV753" s="1">
        <f t="shared" si="1855"/>
        <v>5.572577638416841E-2</v>
      </c>
      <c r="DW753" s="1">
        <f t="shared" si="1856"/>
        <v>4.4799137104057807E-2</v>
      </c>
      <c r="DX753" s="1">
        <f t="shared" si="1857"/>
        <v>3.5697361968900367E-2</v>
      </c>
      <c r="DY753" s="1">
        <f t="shared" si="1858"/>
        <v>2.8192380161132811E-2</v>
      </c>
      <c r="DZ753" s="1">
        <f t="shared" si="1859"/>
        <v>2.2066566175861092E-2</v>
      </c>
      <c r="EA753" s="1">
        <f t="shared" si="1860"/>
        <v>1.711690809380698E-2</v>
      </c>
      <c r="EB753" s="1">
        <f t="shared" si="1861"/>
        <v>1.3157862708984912E-2</v>
      </c>
      <c r="EC753" s="1">
        <f t="shared" si="1862"/>
        <v>1.0023015777207326E-2</v>
      </c>
      <c r="ED753" s="1">
        <f t="shared" si="1863"/>
        <v>7.5657082747049489E-3</v>
      </c>
      <c r="EE753" s="1">
        <f t="shared" si="1864"/>
        <v>5.6588134329102627E-3</v>
      </c>
      <c r="EF753" s="1">
        <f t="shared" si="1865"/>
        <v>4.1938565269248355E-3</v>
      </c>
      <c r="EG753" s="1">
        <f t="shared" si="1866"/>
        <v>3.0796629446032211E-3</v>
      </c>
      <c r="EH753" s="1">
        <f t="shared" si="1867"/>
        <v>2.2407034100943332E-3</v>
      </c>
      <c r="EI753" s="1">
        <f t="shared" si="1868"/>
        <v>1.6152818861644731E-3</v>
      </c>
      <c r="EJ753" s="1">
        <f t="shared" si="1869"/>
        <v>1.1536848638906757E-3</v>
      </c>
      <c r="EK753" s="1">
        <f t="shared" si="1870"/>
        <v>8.1638320001365761E-4</v>
      </c>
      <c r="EL753" s="1">
        <f t="shared" si="1871"/>
        <v>5.723514988099929E-4</v>
      </c>
      <c r="EM753" s="1">
        <f t="shared" si="1872"/>
        <v>3.9754672728448977E-4</v>
      </c>
      <c r="EN753" s="1">
        <f t="shared" si="1873"/>
        <v>2.7356816245270365E-4</v>
      </c>
      <c r="EO753" s="1">
        <f t="shared" si="1874"/>
        <v>1.8650523904440225E-4</v>
      </c>
      <c r="EP753" s="1">
        <f t="shared" si="1875"/>
        <v>1.2596832833528052E-4</v>
      </c>
      <c r="EQ753" s="1">
        <f t="shared" si="1876"/>
        <v>8.4289578930211949E-5</v>
      </c>
      <c r="ER753" s="1">
        <f t="shared" si="1877"/>
        <v>5.5876157804807997E-5</v>
      </c>
      <c r="ES753" s="1">
        <f t="shared" si="1878"/>
        <v>3.6695935595760188E-5</v>
      </c>
      <c r="ET753" s="1">
        <f t="shared" si="1879"/>
        <v>2.3875251168297821E-5</v>
      </c>
      <c r="EU753" s="1">
        <f t="shared" si="1880"/>
        <v>1.5389303025332933E-5</v>
      </c>
      <c r="EV753" s="1">
        <f t="shared" si="1881"/>
        <v>9.8274662621902624E-6</v>
      </c>
      <c r="EW753" s="1">
        <f t="shared" si="1882"/>
        <v>6.2180363784928834E-6</v>
      </c>
      <c r="EX753" s="1">
        <f t="shared" si="1883"/>
        <v>3.8992660051554529E-6</v>
      </c>
      <c r="EY753" s="1">
        <f t="shared" si="1884"/>
        <v>2.4258898948795695E-6</v>
      </c>
      <c r="EZ753" s="1">
        <f t="shared" si="1885"/>
        <v>1.5025118118515705E-6</v>
      </c>
      <c r="FA753" s="1">
        <f t="shared" si="1886"/>
        <v>9.3721173085321638E-7</v>
      </c>
      <c r="FB753" s="1">
        <f t="shared" si="1887"/>
        <v>6.1054957282093878E-7</v>
      </c>
      <c r="FC753" s="1">
        <f t="shared" si="1888"/>
        <v>4.5689428889237483E-7</v>
      </c>
      <c r="FD753" s="75">
        <f t="shared" si="1739"/>
        <v>4.5689428889237483E-7</v>
      </c>
    </row>
    <row r="754" spans="7:160" x14ac:dyDescent="0.35">
      <c r="G754" t="str">
        <f t="shared" si="1735"/>
        <v>Refd, t=3.69</v>
      </c>
      <c r="H754" s="76">
        <f t="shared" si="1736"/>
        <v>3.6949999999999434</v>
      </c>
      <c r="I754" s="1">
        <f t="shared" si="1737"/>
        <v>0</v>
      </c>
      <c r="J754" s="22">
        <f t="shared" si="1738"/>
        <v>3.5447276001024484E-7</v>
      </c>
      <c r="K754" s="1">
        <f t="shared" si="1740"/>
        <v>6.9841162582739405E-7</v>
      </c>
      <c r="L754" s="1">
        <f t="shared" si="1741"/>
        <v>1.2921671138982474E-6</v>
      </c>
      <c r="M754" s="1">
        <f t="shared" si="1742"/>
        <v>2.2932296124163474E-6</v>
      </c>
      <c r="N754" s="1">
        <f t="shared" si="1743"/>
        <v>3.9480603361574978E-6</v>
      </c>
      <c r="O754" s="1">
        <f t="shared" si="1744"/>
        <v>6.6371349241254028E-6</v>
      </c>
      <c r="P754" s="1">
        <f t="shared" si="1745"/>
        <v>1.09400581479245E-5</v>
      </c>
      <c r="Q754" s="1">
        <f t="shared" si="1746"/>
        <v>1.7728306681746262E-5</v>
      </c>
      <c r="R754" s="1">
        <f t="shared" si="1747"/>
        <v>2.8295341452014865E-5</v>
      </c>
      <c r="S754" s="1">
        <f t="shared" si="1748"/>
        <v>4.4536351409459218E-5</v>
      </c>
      <c r="T754" s="1">
        <f t="shared" si="1749"/>
        <v>6.9192664027531038E-5</v>
      </c>
      <c r="U754" s="1">
        <f t="shared" si="1750"/>
        <v>1.0617872487336818E-4</v>
      </c>
      <c r="V754" s="1">
        <f t="shared" si="1751"/>
        <v>1.6101225199368434E-4</v>
      </c>
      <c r="W754" s="1">
        <f t="shared" si="1752"/>
        <v>2.413703381771069E-4</v>
      </c>
      <c r="X754" s="1">
        <f t="shared" si="1753"/>
        <v>3.5779540792189066E-4</v>
      </c>
      <c r="Y754" s="1">
        <f t="shared" si="1754"/>
        <v>5.2457441697008539E-4</v>
      </c>
      <c r="Z754" s="1">
        <f t="shared" si="1755"/>
        <v>7.6081179216126119E-4</v>
      </c>
      <c r="AA754" s="1">
        <f t="shared" si="1756"/>
        <v>1.0917105777467359E-3</v>
      </c>
      <c r="AB754" s="1">
        <f t="shared" si="1757"/>
        <v>1.5500663349808327E-3</v>
      </c>
      <c r="AC754" s="1">
        <f t="shared" si="1758"/>
        <v>2.1779639187789732E-3</v>
      </c>
      <c r="AD754" s="1">
        <f t="shared" si="1759"/>
        <v>3.0286479753364745E-3</v>
      </c>
      <c r="AE754" s="1">
        <f t="shared" si="1760"/>
        <v>4.1685139274331377E-3</v>
      </c>
      <c r="AF754" s="1">
        <f t="shared" si="1761"/>
        <v>5.6791379635769447E-3</v>
      </c>
      <c r="AG754" s="1">
        <f t="shared" si="1762"/>
        <v>7.6592334422502951E-3</v>
      </c>
      <c r="AH754" s="1">
        <f t="shared" si="1763"/>
        <v>1.022638926091639E-2</v>
      </c>
      <c r="AI754" s="1">
        <f t="shared" si="1764"/>
        <v>1.3518416003798385E-2</v>
      </c>
      <c r="AJ754" s="1">
        <f t="shared" si="1765"/>
        <v>1.7694101643474642E-2</v>
      </c>
      <c r="AK754" s="1">
        <f t="shared" si="1766"/>
        <v>2.293316426792075E-2</v>
      </c>
      <c r="AL754" s="1">
        <f t="shared" si="1767"/>
        <v>2.9435188895172732E-2</v>
      </c>
      <c r="AM754" s="1">
        <f t="shared" si="1768"/>
        <v>3.7417352735207951E-2</v>
      </c>
      <c r="AN754" s="1">
        <f t="shared" si="1769"/>
        <v>4.711078118311382E-2</v>
      </c>
      <c r="AO754" s="1">
        <f t="shared" si="1770"/>
        <v>5.8755436833033262E-2</v>
      </c>
      <c r="AP754" s="1">
        <f t="shared" si="1771"/>
        <v>7.2593525351098989E-2</v>
      </c>
      <c r="AQ754" s="1">
        <f t="shared" si="1772"/>
        <v>8.8861502216785071E-2</v>
      </c>
      <c r="AR754" s="1">
        <f t="shared" si="1773"/>
        <v>0.10778087765867743</v>
      </c>
      <c r="AS754" s="1">
        <f t="shared" si="1774"/>
        <v>0.12954813565488948</v>
      </c>
      <c r="AT754" s="1">
        <f t="shared" si="1775"/>
        <v>0.15432419672827416</v>
      </c>
      <c r="AU754" s="1">
        <f t="shared" si="1776"/>
        <v>0.182223952313429</v>
      </c>
      <c r="AV754" s="1">
        <f t="shared" si="1777"/>
        <v>0.21330646942089657</v>
      </c>
      <c r="AW754" s="1">
        <f t="shared" si="1778"/>
        <v>0.24756649797731956</v>
      </c>
      <c r="AX754" s="1">
        <f t="shared" si="1779"/>
        <v>0.28492790176131727</v>
      </c>
      <c r="AY754" s="1">
        <f t="shared" si="1780"/>
        <v>0.32523957301523954</v>
      </c>
      <c r="AZ754" s="1">
        <f t="shared" si="1781"/>
        <v>0.36827428075199881</v>
      </c>
      <c r="BA754" s="1">
        <f t="shared" si="1782"/>
        <v>0.41373074851939118</v>
      </c>
      <c r="BB754" s="1">
        <f t="shared" si="1783"/>
        <v>0.46123906872049686</v>
      </c>
      <c r="BC754" s="1">
        <f t="shared" si="1784"/>
        <v>0.51036935139031259</v>
      </c>
      <c r="BD754" s="1">
        <f t="shared" si="1785"/>
        <v>0.56064329233853483</v>
      </c>
      <c r="BE754" s="1">
        <f t="shared" si="1786"/>
        <v>0.61154814677331826</v>
      </c>
      <c r="BF754" s="1">
        <f t="shared" si="1787"/>
        <v>0.66255242729744857</v>
      </c>
      <c r="BG754" s="1">
        <f t="shared" si="1788"/>
        <v>0.71312252442567536</v>
      </c>
      <c r="BH754" s="1">
        <f t="shared" si="1789"/>
        <v>0.76273938432549759</v>
      </c>
      <c r="BI754" s="1">
        <f t="shared" si="1790"/>
        <v>0.81091437787008347</v>
      </c>
      <c r="BJ754" s="1">
        <f t="shared" si="1791"/>
        <v>0.85720355697678441</v>
      </c>
      <c r="BK754" s="1">
        <f t="shared" si="1792"/>
        <v>0.90121961245735605</v>
      </c>
      <c r="BL754" s="1">
        <f t="shared" si="1793"/>
        <v>0.94264101102723818</v>
      </c>
      <c r="BM754" s="1">
        <f t="shared" si="1794"/>
        <v>0.98121798272062666</v>
      </c>
      <c r="BN754" s="1">
        <f t="shared" si="1795"/>
        <v>1.0167752366111498</v>
      </c>
      <c r="BO754" s="1">
        <f t="shared" si="1796"/>
        <v>1.0492114850081258</v>
      </c>
      <c r="BP754" s="1">
        <f t="shared" si="1797"/>
        <v>1.0784960381973199</v>
      </c>
      <c r="BQ754" s="1">
        <f t="shared" si="1798"/>
        <v>1.1046628802768972</v>
      </c>
      <c r="BR754" s="1">
        <f t="shared" si="1799"/>
        <v>1.127802742670313</v>
      </c>
      <c r="BS754" s="1">
        <f t="shared" si="1800"/>
        <v>1.148053751012011</v>
      </c>
      <c r="BT754" s="1">
        <f t="shared" si="1801"/>
        <v>1.1655912334218101</v>
      </c>
      <c r="BU754" s="1">
        <f t="shared" si="1802"/>
        <v>1.1806172479604782</v>
      </c>
      <c r="BV754" s="1">
        <f t="shared" si="1803"/>
        <v>1.1933503218323191</v>
      </c>
      <c r="BW754" s="1">
        <f t="shared" si="1804"/>
        <v>1.2040158044232865</v>
      </c>
      <c r="BX754" s="1">
        <f t="shared" si="1805"/>
        <v>1.2128371313354733</v>
      </c>
      <c r="BY754" s="1">
        <f t="shared" si="1806"/>
        <v>1.2200281879351491</v>
      </c>
      <c r="BZ754" s="1">
        <f t="shared" si="1807"/>
        <v>1.2257868582888503</v>
      </c>
      <c r="CA754" s="1">
        <f t="shared" si="1808"/>
        <v>1.2302897567033495</v>
      </c>
      <c r="CB754" s="1">
        <f t="shared" si="1809"/>
        <v>1.2336880702083886</v>
      </c>
      <c r="CC754" s="1">
        <f t="shared" si="1810"/>
        <v>1.2361043946447487</v>
      </c>
      <c r="CD754" s="1">
        <f t="shared" si="1811"/>
        <v>1.2376304256127211</v>
      </c>
      <c r="CE754" s="1">
        <f t="shared" si="1812"/>
        <v>1.2383253673110026</v>
      </c>
      <c r="CF754" s="1">
        <f t="shared" si="1813"/>
        <v>1.2382149443198815</v>
      </c>
      <c r="CG754" s="1">
        <f t="shared" si="1814"/>
        <v>1.2372909392412834</v>
      </c>
      <c r="CH754" s="1">
        <f t="shared" si="1815"/>
        <v>1.2355112272978108</v>
      </c>
      <c r="CI754" s="1">
        <f t="shared" si="1816"/>
        <v>1.2328003313129889</v>
      </c>
      <c r="CJ754" s="1">
        <f t="shared" si="1817"/>
        <v>1.2290505704427757</v>
      </c>
      <c r="CK754" s="1">
        <f t="shared" si="1818"/>
        <v>1.2241239171991152</v>
      </c>
      <c r="CL754" s="1">
        <f t="shared" si="1819"/>
        <v>1.2178547038099026</v>
      </c>
      <c r="CM754" s="1">
        <f t="shared" si="1820"/>
        <v>1.2100533258584423</v>
      </c>
      <c r="CN754" s="1">
        <f t="shared" si="1821"/>
        <v>1.2005110749025445</v>
      </c>
      <c r="CO754" s="1">
        <f t="shared" si="1822"/>
        <v>1.1890061906867906</v>
      </c>
      <c r="CP754" s="1">
        <f t="shared" si="1823"/>
        <v>1.1753111581370581</v>
      </c>
      <c r="CQ754" s="1">
        <f t="shared" si="1824"/>
        <v>1.1592011875320465</v>
      </c>
      <c r="CR754" s="1">
        <f t="shared" si="1825"/>
        <v>1.1404637135824103</v>
      </c>
      <c r="CS754" s="1">
        <f t="shared" si="1826"/>
        <v>1.1189086384751759</v>
      </c>
      <c r="CT754" s="1">
        <f t="shared" si="1827"/>
        <v>1.0943789350302968</v>
      </c>
      <c r="CU754" s="1">
        <f t="shared" si="1828"/>
        <v>1.0667611299123794</v>
      </c>
      <c r="CV754" s="1">
        <f t="shared" si="1829"/>
        <v>1.0359951144775379</v>
      </c>
      <c r="CW754" s="1">
        <f t="shared" si="1830"/>
        <v>1.0020826924810273</v>
      </c>
      <c r="CX754" s="1">
        <f t="shared" si="1831"/>
        <v>0.96509427752317334</v>
      </c>
      <c r="CY754" s="1">
        <f t="shared" si="1832"/>
        <v>0.92517320348698584</v>
      </c>
      <c r="CZ754" s="1">
        <f t="shared" si="1833"/>
        <v>0.88253720890057241</v>
      </c>
      <c r="DA754" s="1">
        <f t="shared" si="1834"/>
        <v>0.8374767971144137</v>
      </c>
      <c r="DB754" s="1">
        <f t="shared" si="1835"/>
        <v>0.79035034980801622</v>
      </c>
      <c r="DC754" s="1">
        <f t="shared" si="1836"/>
        <v>0.74157606899850248</v>
      </c>
      <c r="DD754" s="1">
        <f t="shared" si="1837"/>
        <v>0.69162102682515481</v>
      </c>
      <c r="DE754" s="1">
        <f t="shared" si="1838"/>
        <v>0.64098779586094368</v>
      </c>
      <c r="DF754" s="1">
        <f t="shared" si="1839"/>
        <v>0.59019929873673194</v>
      </c>
      <c r="DG754" s="1">
        <f t="shared" si="1840"/>
        <v>0.53978263966061579</v>
      </c>
      <c r="DH754" s="1">
        <f t="shared" si="1841"/>
        <v>0.49025275079838193</v>
      </c>
      <c r="DI754" s="1">
        <f t="shared" si="1842"/>
        <v>0.44209669711638949</v>
      </c>
      <c r="DJ754" s="1">
        <f t="shared" si="1843"/>
        <v>0.39575943336633429</v>
      </c>
      <c r="DK754" s="1">
        <f t="shared" si="1844"/>
        <v>0.35163170119315978</v>
      </c>
      <c r="DL754" s="1">
        <f t="shared" si="1845"/>
        <v>0.31004060268025391</v>
      </c>
      <c r="DM754" s="1">
        <f t="shared" si="1846"/>
        <v>0.27124320273175107</v>
      </c>
      <c r="DN754" s="1">
        <f t="shared" si="1847"/>
        <v>0.23542331265296371</v>
      </c>
      <c r="DO754" s="1">
        <f t="shared" si="1848"/>
        <v>0.2026914079320295</v>
      </c>
      <c r="DP754" s="1">
        <f t="shared" si="1849"/>
        <v>0.17308745032792805</v>
      </c>
      <c r="DQ754" s="1">
        <f t="shared" si="1850"/>
        <v>0.14658623118861089</v>
      </c>
      <c r="DR754" s="1">
        <f t="shared" si="1851"/>
        <v>0.12310473907102265</v>
      </c>
      <c r="DS754" s="1">
        <f t="shared" si="1852"/>
        <v>0.102510985540439</v>
      </c>
      <c r="DT754" s="1">
        <f t="shared" si="1853"/>
        <v>8.4633699406740537E-2</v>
      </c>
      <c r="DU754" s="1">
        <f t="shared" si="1854"/>
        <v>6.9272318471069252E-2</v>
      </c>
      <c r="DV754" s="1">
        <f t="shared" si="1855"/>
        <v>5.6206762660099926E-2</v>
      </c>
      <c r="DW754" s="1">
        <f t="shared" si="1856"/>
        <v>4.5206554469985095E-2</v>
      </c>
      <c r="DX754" s="1">
        <f t="shared" si="1857"/>
        <v>3.6038952006809039E-2</v>
      </c>
      <c r="DY754" s="1">
        <f t="shared" si="1858"/>
        <v>2.8475866597768455E-2</v>
      </c>
      <c r="DZ754" s="1">
        <f t="shared" si="1859"/>
        <v>2.229944183406686E-2</v>
      </c>
      <c r="EA754" s="1">
        <f t="shared" si="1860"/>
        <v>1.7306266461288446E-2</v>
      </c>
      <c r="EB754" s="1">
        <f t="shared" si="1861"/>
        <v>1.3310274257105615E-2</v>
      </c>
      <c r="EC754" s="1">
        <f t="shared" si="1862"/>
        <v>1.0144446623873062E-2</v>
      </c>
      <c r="ED754" s="1">
        <f t="shared" si="1863"/>
        <v>7.661476872542693E-3</v>
      </c>
      <c r="EE754" s="1">
        <f t="shared" si="1864"/>
        <v>5.7335797004315044E-3</v>
      </c>
      <c r="EF754" s="1">
        <f t="shared" si="1865"/>
        <v>4.2516371911588769E-3</v>
      </c>
      <c r="EG754" s="1">
        <f t="shared" si="1866"/>
        <v>3.1238667500107374E-3</v>
      </c>
      <c r="EH754" s="1">
        <f t="shared" si="1867"/>
        <v>2.2741801641662325E-3</v>
      </c>
      <c r="EI754" s="1">
        <f t="shared" si="1868"/>
        <v>1.6403799388265354E-3</v>
      </c>
      <c r="EJ754" s="1">
        <f t="shared" si="1869"/>
        <v>1.1723124389765873E-3</v>
      </c>
      <c r="EK754" s="1">
        <f t="shared" si="1870"/>
        <v>8.300699075609344E-4</v>
      </c>
      <c r="EL754" s="1">
        <f t="shared" si="1871"/>
        <v>5.8230726993999745E-4</v>
      </c>
      <c r="EM754" s="1">
        <f t="shared" si="1872"/>
        <v>4.0471626358383846E-4</v>
      </c>
      <c r="EN754" s="1">
        <f t="shared" si="1873"/>
        <v>2.7867973551038387E-4</v>
      </c>
      <c r="EO754" s="1">
        <f t="shared" si="1874"/>
        <v>1.9011328947808845E-4</v>
      </c>
      <c r="EP754" s="1">
        <f t="shared" si="1875"/>
        <v>1.284897902627908E-4</v>
      </c>
      <c r="EQ754" s="1">
        <f t="shared" si="1876"/>
        <v>8.6034201064608346E-5</v>
      </c>
      <c r="ER754" s="1">
        <f t="shared" si="1877"/>
        <v>5.7071320415136978E-5</v>
      </c>
      <c r="ES754" s="1">
        <f t="shared" si="1878"/>
        <v>3.7506592592025705E-5</v>
      </c>
      <c r="ET754" s="1">
        <f t="shared" si="1879"/>
        <v>2.441967944732051E-5</v>
      </c>
      <c r="EU754" s="1">
        <f t="shared" si="1880"/>
        <v>1.575133734753089E-5</v>
      </c>
      <c r="EV754" s="1">
        <f t="shared" si="1881"/>
        <v>1.0065855657769498E-5</v>
      </c>
      <c r="EW754" s="1">
        <f t="shared" si="1882"/>
        <v>6.3734928468768736E-6</v>
      </c>
      <c r="EX754" s="1">
        <f t="shared" si="1883"/>
        <v>3.9997003500477343E-6</v>
      </c>
      <c r="EY754" s="1">
        <f t="shared" si="1884"/>
        <v>2.4902522194101669E-6</v>
      </c>
      <c r="EZ754" s="1">
        <f t="shared" si="1885"/>
        <v>1.543582303673961E-6</v>
      </c>
      <c r="FA754" s="1">
        <f t="shared" si="1886"/>
        <v>9.6362602868634693E-7</v>
      </c>
      <c r="FB754" s="1">
        <f t="shared" si="1887"/>
        <v>6.2829671537578736E-7</v>
      </c>
      <c r="FC754" s="1">
        <f t="shared" si="1888"/>
        <v>4.7049924281538117E-7</v>
      </c>
      <c r="FD754" s="75">
        <f t="shared" si="1739"/>
        <v>4.7049924281538117E-7</v>
      </c>
    </row>
    <row r="755" spans="7:160" x14ac:dyDescent="0.35">
      <c r="G755" t="str">
        <f t="shared" si="1735"/>
        <v>Refd, t=3.7</v>
      </c>
      <c r="H755" s="76">
        <f t="shared" si="1736"/>
        <v>3.6999999999999433</v>
      </c>
      <c r="I755" s="1">
        <f t="shared" si="1737"/>
        <v>0</v>
      </c>
      <c r="J755" s="22">
        <f t="shared" si="1738"/>
        <v>3.5055927035836326E-7</v>
      </c>
      <c r="K755" s="1">
        <f t="shared" si="1740"/>
        <v>6.9070536595509232E-7</v>
      </c>
      <c r="L755" s="1">
        <f t="shared" si="1741"/>
        <v>1.2779233900412825E-6</v>
      </c>
      <c r="M755" s="1">
        <f t="shared" si="1742"/>
        <v>2.2679856192087167E-6</v>
      </c>
      <c r="N755" s="1">
        <f t="shared" si="1743"/>
        <v>3.9046768084204339E-6</v>
      </c>
      <c r="O755" s="1">
        <f t="shared" si="1744"/>
        <v>6.5643634579585204E-6</v>
      </c>
      <c r="P755" s="1">
        <f t="shared" si="1745"/>
        <v>1.0820431329303996E-5</v>
      </c>
      <c r="Q755" s="1">
        <f t="shared" si="1746"/>
        <v>1.7535077676228657E-5</v>
      </c>
      <c r="R755" s="1">
        <f t="shared" si="1747"/>
        <v>2.7988112532760014E-5</v>
      </c>
      <c r="S755" s="1">
        <f t="shared" si="1748"/>
        <v>4.4054926682836425E-5</v>
      </c>
      <c r="T755" s="1">
        <f t="shared" si="1749"/>
        <v>6.8448541950365992E-5</v>
      </c>
      <c r="U755" s="1">
        <f t="shared" si="1750"/>
        <v>1.0504351550301612E-4</v>
      </c>
      <c r="V755" s="1">
        <f t="shared" si="1751"/>
        <v>1.59302170612093E-4</v>
      </c>
      <c r="W755" s="1">
        <f t="shared" si="1752"/>
        <v>2.3882580420014448E-4</v>
      </c>
      <c r="X755" s="1">
        <f t="shared" si="1753"/>
        <v>3.540546847415732E-4</v>
      </c>
      <c r="Y755" s="1">
        <f t="shared" si="1754"/>
        <v>5.1914018953025094E-4</v>
      </c>
      <c r="Z755" s="1">
        <f t="shared" si="1755"/>
        <v>7.5300962531085573E-4</v>
      </c>
      <c r="AA755" s="1">
        <f t="shared" si="1756"/>
        <v>1.0806383648151376E-3</v>
      </c>
      <c r="AB755" s="1">
        <f t="shared" si="1757"/>
        <v>1.5345341694338399E-3</v>
      </c>
      <c r="AC755" s="1">
        <f t="shared" si="1758"/>
        <v>2.156424336848184E-3</v>
      </c>
      <c r="AD755" s="1">
        <f t="shared" si="1759"/>
        <v>2.9991172510313606E-3</v>
      </c>
      <c r="AE755" s="1">
        <f t="shared" si="1760"/>
        <v>4.1284860657563038E-3</v>
      </c>
      <c r="AF755" s="1">
        <f t="shared" si="1761"/>
        <v>5.6254942236445647E-3</v>
      </c>
      <c r="AG755" s="1">
        <f t="shared" si="1762"/>
        <v>7.5881515909108268E-3</v>
      </c>
      <c r="AH755" s="1">
        <f t="shared" si="1763"/>
        <v>1.0133258236018499E-2</v>
      </c>
      <c r="AI755" s="1">
        <f t="shared" si="1764"/>
        <v>1.3397763143146862E-2</v>
      </c>
      <c r="AJ755" s="1">
        <f t="shared" si="1765"/>
        <v>1.7539540962449349E-2</v>
      </c>
      <c r="AK755" s="1">
        <f t="shared" si="1766"/>
        <v>2.2737375266938118E-2</v>
      </c>
      <c r="AL755" s="1">
        <f t="shared" si="1767"/>
        <v>2.918993585098394E-2</v>
      </c>
      <c r="AM755" s="1">
        <f t="shared" si="1768"/>
        <v>3.7113554181739665E-2</v>
      </c>
      <c r="AN755" s="1">
        <f t="shared" si="1769"/>
        <v>4.6738638147482782E-2</v>
      </c>
      <c r="AO755" s="1">
        <f t="shared" si="1770"/>
        <v>5.8304626242154156E-2</v>
      </c>
      <c r="AP755" s="1">
        <f t="shared" si="1771"/>
        <v>7.2053461825373255E-2</v>
      </c>
      <c r="AQ755" s="1">
        <f t="shared" si="1772"/>
        <v>8.8221667284558047E-2</v>
      </c>
      <c r="AR755" s="1">
        <f t="shared" si="1773"/>
        <v>0.10703121044241123</v>
      </c>
      <c r="AS755" s="1">
        <f t="shared" si="1774"/>
        <v>0.12867947360394827</v>
      </c>
      <c r="AT755" s="1">
        <f t="shared" si="1775"/>
        <v>0.15332874942177196</v>
      </c>
      <c r="AU755" s="1">
        <f t="shared" si="1776"/>
        <v>0.18109578623113956</v>
      </c>
      <c r="AV755" s="1">
        <f t="shared" si="1777"/>
        <v>0.2120419774222902</v>
      </c>
      <c r="AW755" s="1">
        <f t="shared" si="1778"/>
        <v>0.24616482456446517</v>
      </c>
      <c r="AX755" s="1">
        <f t="shared" si="1779"/>
        <v>0.28339129447921768</v>
      </c>
      <c r="AY755" s="1">
        <f t="shared" si="1780"/>
        <v>0.32357363187300381</v>
      </c>
      <c r="AZ755" s="1">
        <f t="shared" si="1781"/>
        <v>0.36648808144939177</v>
      </c>
      <c r="BA755" s="1">
        <f t="shared" si="1782"/>
        <v>0.41183682143001604</v>
      </c>
      <c r="BB755" s="1">
        <f t="shared" si="1783"/>
        <v>0.4592532236738307</v>
      </c>
      <c r="BC755" s="1">
        <f t="shared" si="1784"/>
        <v>0.50831034775002504</v>
      </c>
      <c r="BD755" s="1">
        <f t="shared" si="1785"/>
        <v>0.55853236395997907</v>
      </c>
      <c r="BE755" s="1">
        <f t="shared" si="1786"/>
        <v>0.60940840129926954</v>
      </c>
      <c r="BF755" s="1">
        <f t="shared" si="1787"/>
        <v>0.66040814805806103</v>
      </c>
      <c r="BG755" s="1">
        <f t="shared" si="1788"/>
        <v>0.71099841015703036</v>
      </c>
      <c r="BH755" s="1">
        <f t="shared" si="1789"/>
        <v>0.76065976637890875</v>
      </c>
      <c r="BI755" s="1">
        <f t="shared" si="1790"/>
        <v>0.80890245614652345</v>
      </c>
      <c r="BJ755" s="1">
        <f t="shared" si="1791"/>
        <v>0.8552806943542719</v>
      </c>
      <c r="BK755" s="1">
        <f t="shared" si="1792"/>
        <v>0.89940472313621111</v>
      </c>
      <c r="BL755" s="1">
        <f t="shared" si="1793"/>
        <v>0.94095007141741527</v>
      </c>
      <c r="BM755" s="1">
        <f t="shared" si="1794"/>
        <v>0.97966368487284716</v>
      </c>
      <c r="BN755" s="1">
        <f t="shared" si="1795"/>
        <v>1.0153667945304987</v>
      </c>
      <c r="BO755" s="1">
        <f t="shared" si="1796"/>
        <v>1.0479545943259607</v>
      </c>
      <c r="BP755" s="1">
        <f t="shared" si="1797"/>
        <v>1.0773929804270967</v>
      </c>
      <c r="BQ755" s="1">
        <f t="shared" si="1798"/>
        <v>1.1037127549458428</v>
      </c>
      <c r="BR755" s="1">
        <f t="shared" si="1799"/>
        <v>1.1270018045347905</v>
      </c>
      <c r="BS755" s="1">
        <f t="shared" si="1800"/>
        <v>1.1473958256529555</v>
      </c>
      <c r="BT755" s="1">
        <f t="shared" si="1801"/>
        <v>1.1650681828774936</v>
      </c>
      <c r="BU755" s="1">
        <f t="shared" si="1802"/>
        <v>1.180219458575765</v>
      </c>
      <c r="BV755" s="1">
        <f t="shared" si="1803"/>
        <v>1.1930671888969462</v>
      </c>
      <c r="BW755" s="1">
        <f t="shared" si="1804"/>
        <v>1.2038361920169089</v>
      </c>
      <c r="BX755" s="1">
        <f t="shared" si="1805"/>
        <v>1.2127497905997746</v>
      </c>
      <c r="BY755" s="1">
        <f t="shared" si="1806"/>
        <v>1.2200221222396848</v>
      </c>
      <c r="BZ755" s="1">
        <f t="shared" si="1807"/>
        <v>1.2258516289643526</v>
      </c>
      <c r="CA755" s="1">
        <f t="shared" si="1808"/>
        <v>1.2304157277704104</v>
      </c>
      <c r="CB755" s="1">
        <f t="shared" si="1809"/>
        <v>1.2338665945127649</v>
      </c>
      <c r="CC755" s="1">
        <f t="shared" si="1810"/>
        <v>1.2363279468132424</v>
      </c>
      <c r="CD755" s="1">
        <f t="shared" si="1811"/>
        <v>1.2378926891648925</v>
      </c>
      <c r="CE755" s="1">
        <f t="shared" si="1812"/>
        <v>1.2386212841012236</v>
      </c>
      <c r="CF755" s="1">
        <f t="shared" si="1813"/>
        <v>1.2385407343259351</v>
      </c>
      <c r="CG755" s="1">
        <f t="shared" si="1814"/>
        <v>1.2376440977112382</v>
      </c>
      <c r="CH755" s="1">
        <f t="shared" si="1815"/>
        <v>1.2358905046157607</v>
      </c>
      <c r="CI755" s="1">
        <f t="shared" si="1816"/>
        <v>1.2332056988763964</v>
      </c>
      <c r="CJ755" s="1">
        <f t="shared" si="1817"/>
        <v>1.2294831736043301</v>
      </c>
      <c r="CK755" s="1">
        <f t="shared" si="1818"/>
        <v>1.2245860141600091</v>
      </c>
      <c r="CL755" s="1">
        <f t="shared" si="1819"/>
        <v>1.2183495874935051</v>
      </c>
      <c r="CM755" s="1">
        <f t="shared" si="1820"/>
        <v>1.2105852244541977</v>
      </c>
      <c r="CN755" s="1">
        <f t="shared" si="1821"/>
        <v>1.2010850261241328</v>
      </c>
      <c r="CO755" s="1">
        <f t="shared" si="1822"/>
        <v>1.1896278849616302</v>
      </c>
      <c r="CP755" s="1">
        <f t="shared" si="1823"/>
        <v>1.1759867469993788</v>
      </c>
      <c r="CQ755" s="1">
        <f t="shared" si="1824"/>
        <v>1.1599370554182113</v>
      </c>
      <c r="CR755" s="1">
        <f t="shared" si="1825"/>
        <v>1.1412662139314835</v>
      </c>
      <c r="CS755" s="1">
        <f t="shared" si="1826"/>
        <v>1.1197837983406485</v>
      </c>
      <c r="CT755" s="1">
        <f t="shared" si="1827"/>
        <v>1.0953321360500501</v>
      </c>
      <c r="CU755" s="1">
        <f t="shared" si="1828"/>
        <v>1.0677967771358872</v>
      </c>
      <c r="CV755" s="1">
        <f t="shared" si="1829"/>
        <v>1.0371163078412655</v>
      </c>
      <c r="CW755" s="1">
        <f t="shared" si="1830"/>
        <v>1.0032909182738246</v>
      </c>
      <c r="CX755" s="1">
        <f t="shared" si="1831"/>
        <v>0.96638913864076159</v>
      </c>
      <c r="CY755" s="1">
        <f t="shared" si="1832"/>
        <v>0.92655220735621868</v>
      </c>
      <c r="CZ755" s="1">
        <f t="shared" si="1833"/>
        <v>0.88399563048681895</v>
      </c>
      <c r="DA755" s="1">
        <f t="shared" si="1834"/>
        <v>0.8390076313755408</v>
      </c>
      <c r="DB755" s="1">
        <f t="shared" si="1835"/>
        <v>0.79194436344919628</v>
      </c>
      <c r="DC755" s="1">
        <f t="shared" si="1836"/>
        <v>0.74322195569385452</v>
      </c>
      <c r="DD755" s="1">
        <f t="shared" si="1837"/>
        <v>0.69330566362429324</v>
      </c>
      <c r="DE755" s="1">
        <f t="shared" si="1838"/>
        <v>0.64269659181287275</v>
      </c>
      <c r="DF755" s="1">
        <f t="shared" si="1839"/>
        <v>0.59191662041434401</v>
      </c>
      <c r="DG755" s="1">
        <f t="shared" si="1840"/>
        <v>0.54149229282317979</v>
      </c>
      <c r="DH755" s="1">
        <f t="shared" si="1841"/>
        <v>0.49193849338538859</v>
      </c>
      <c r="DI755" s="1">
        <f t="shared" si="1842"/>
        <v>0.44374275649915318</v>
      </c>
      <c r="DJ755" s="1">
        <f t="shared" si="1843"/>
        <v>0.39735100050396316</v>
      </c>
      <c r="DK755" s="1">
        <f t="shared" si="1844"/>
        <v>0.3531553760688389</v>
      </c>
      <c r="DL755" s="1">
        <f t="shared" si="1845"/>
        <v>0.31148476896452382</v>
      </c>
      <c r="DM755" s="1">
        <f t="shared" si="1846"/>
        <v>0.27259831469451673</v>
      </c>
      <c r="DN755" s="1">
        <f t="shared" si="1847"/>
        <v>0.23668208345791586</v>
      </c>
      <c r="DO755" s="1">
        <f t="shared" si="1848"/>
        <v>0.20384889505085182</v>
      </c>
      <c r="DP755" s="1">
        <f t="shared" si="1849"/>
        <v>0.17414104034337441</v>
      </c>
      <c r="DQ755" s="1">
        <f t="shared" si="1850"/>
        <v>0.14753553219116783</v>
      </c>
      <c r="DR755" s="1">
        <f t="shared" si="1851"/>
        <v>0.12395139375923059</v>
      </c>
      <c r="DS755" s="1">
        <f t="shared" si="1852"/>
        <v>0.10325842170255077</v>
      </c>
      <c r="DT755" s="1">
        <f t="shared" si="1853"/>
        <v>8.5286836530459251E-2</v>
      </c>
      <c r="DU755" s="1">
        <f t="shared" si="1854"/>
        <v>6.9837249786734751E-2</v>
      </c>
      <c r="DV755" s="1">
        <f t="shared" si="1855"/>
        <v>5.6690431093751457E-2</v>
      </c>
      <c r="DW755" s="1">
        <f t="shared" si="1856"/>
        <v>4.5616438996745189E-2</v>
      </c>
      <c r="DX755" s="1">
        <f t="shared" si="1857"/>
        <v>3.638277805475882E-2</v>
      </c>
      <c r="DY755" s="1">
        <f t="shared" si="1858"/>
        <v>2.8761350794259167E-2</v>
      </c>
      <c r="DZ755" s="1">
        <f t="shared" si="1859"/>
        <v>2.2534077843222776E-2</v>
      </c>
      <c r="EA755" s="1">
        <f t="shared" si="1860"/>
        <v>1.7497155231670843E-2</v>
      </c>
      <c r="EB755" s="1">
        <f t="shared" si="1861"/>
        <v>1.3463998923011545E-2</v>
      </c>
      <c r="EC755" s="1">
        <f t="shared" si="1862"/>
        <v>1.0266989752741399E-2</v>
      </c>
      <c r="ED755" s="1">
        <f t="shared" si="1863"/>
        <v>7.758175820293407E-3</v>
      </c>
      <c r="EE755" s="1">
        <f t="shared" si="1864"/>
        <v>5.8091145524078952E-3</v>
      </c>
      <c r="EF755" s="1">
        <f t="shared" si="1865"/>
        <v>4.3100450959496816E-3</v>
      </c>
      <c r="EG755" s="1">
        <f t="shared" si="1866"/>
        <v>3.168576319917724E-3</v>
      </c>
      <c r="EH755" s="1">
        <f t="shared" si="1867"/>
        <v>2.3080599145828555E-3</v>
      </c>
      <c r="EI755" s="1">
        <f t="shared" si="1868"/>
        <v>1.6657953519956556E-3</v>
      </c>
      <c r="EJ755" s="1">
        <f t="shared" si="1869"/>
        <v>1.1911870491316005E-3</v>
      </c>
      <c r="EK755" s="1">
        <f t="shared" si="1870"/>
        <v>8.439467091406655E-4</v>
      </c>
      <c r="EL755" s="1">
        <f t="shared" si="1871"/>
        <v>5.9240766113977464E-4</v>
      </c>
      <c r="EM755" s="1">
        <f t="shared" si="1872"/>
        <v>4.1199458796733655E-4</v>
      </c>
      <c r="EN755" s="1">
        <f t="shared" si="1873"/>
        <v>2.8387223047107181E-4</v>
      </c>
      <c r="EO755" s="1">
        <f t="shared" si="1874"/>
        <v>1.9378086765157342E-4</v>
      </c>
      <c r="EP755" s="1">
        <f t="shared" si="1875"/>
        <v>1.3105456091162853E-4</v>
      </c>
      <c r="EQ755" s="1">
        <f t="shared" si="1876"/>
        <v>8.7809988116787515E-5</v>
      </c>
      <c r="ER755" s="1">
        <f t="shared" si="1877"/>
        <v>5.8288666086991873E-5</v>
      </c>
      <c r="ES755" s="1">
        <f t="shared" si="1878"/>
        <v>3.8332869221959612E-5</v>
      </c>
      <c r="ET755" s="1">
        <f t="shared" si="1879"/>
        <v>2.4974988080633435E-5</v>
      </c>
      <c r="EU755" s="1">
        <f t="shared" si="1880"/>
        <v>1.6120870099821469E-5</v>
      </c>
      <c r="EV755" s="1">
        <f t="shared" si="1881"/>
        <v>1.0309358317510385E-5</v>
      </c>
      <c r="EW755" s="1">
        <f t="shared" si="1882"/>
        <v>6.5324000788625125E-6</v>
      </c>
      <c r="EX755" s="1">
        <f t="shared" si="1883"/>
        <v>4.1024406134991994E-6</v>
      </c>
      <c r="EY755" s="1">
        <f t="shared" si="1884"/>
        <v>2.5561425256633216E-6</v>
      </c>
      <c r="EZ755" s="1">
        <f t="shared" si="1885"/>
        <v>1.5856611483285654E-6</v>
      </c>
      <c r="FA755" s="1">
        <f t="shared" si="1886"/>
        <v>9.907114944590913E-7</v>
      </c>
      <c r="FB755" s="1">
        <f t="shared" si="1887"/>
        <v>6.4651047095932182E-7</v>
      </c>
      <c r="FC755" s="1">
        <f t="shared" si="1888"/>
        <v>4.8447134105814531E-7</v>
      </c>
      <c r="FD755" s="75">
        <f t="shared" si="1739"/>
        <v>4.8447134105814531E-7</v>
      </c>
    </row>
    <row r="756" spans="7:160" x14ac:dyDescent="0.35">
      <c r="G756" t="str">
        <f t="shared" si="1735"/>
        <v>Refd, t=3.7</v>
      </c>
      <c r="H756" s="76">
        <f t="shared" si="1736"/>
        <v>3.7049999999999432</v>
      </c>
      <c r="I756" s="1">
        <f t="shared" si="1737"/>
        <v>0</v>
      </c>
      <c r="J756" s="22">
        <f t="shared" si="1738"/>
        <v>3.4668920861214492E-7</v>
      </c>
      <c r="K756" s="1">
        <f t="shared" si="1740"/>
        <v>6.8308459557511355E-7</v>
      </c>
      <c r="L756" s="1">
        <f t="shared" si="1741"/>
        <v>1.2638375892775371E-6</v>
      </c>
      <c r="M756" s="1">
        <f t="shared" si="1742"/>
        <v>2.2430212718632995E-6</v>
      </c>
      <c r="N756" s="1">
        <f t="shared" si="1743"/>
        <v>3.8617732928272557E-6</v>
      </c>
      <c r="O756" s="1">
        <f t="shared" si="1744"/>
        <v>6.4923958551853568E-6</v>
      </c>
      <c r="P756" s="1">
        <f t="shared" si="1745"/>
        <v>1.0702123149949501E-5</v>
      </c>
      <c r="Q756" s="1">
        <f t="shared" si="1746"/>
        <v>1.7343972864688491E-5</v>
      </c>
      <c r="R756" s="1">
        <f t="shared" si="1747"/>
        <v>2.7684249680735652E-5</v>
      </c>
      <c r="S756" s="1">
        <f t="shared" si="1748"/>
        <v>4.3578754989713246E-5</v>
      </c>
      <c r="T756" s="1">
        <f t="shared" si="1749"/>
        <v>6.7712499640418521E-5</v>
      </c>
      <c r="U756" s="1">
        <f t="shared" si="1750"/>
        <v>1.0392056150788757E-4</v>
      </c>
      <c r="V756" s="1">
        <f t="shared" si="1751"/>
        <v>1.5761042754537381E-4</v>
      </c>
      <c r="W756" s="1">
        <f t="shared" si="1752"/>
        <v>2.3630834800842404E-4</v>
      </c>
      <c r="X756" s="1">
        <f t="shared" si="1753"/>
        <v>3.5035342256178393E-4</v>
      </c>
      <c r="Y756" s="1">
        <f t="shared" si="1754"/>
        <v>5.1376272688103363E-4</v>
      </c>
      <c r="Z756" s="1">
        <f t="shared" si="1755"/>
        <v>7.4528806716940587E-4</v>
      </c>
      <c r="AA756" s="1">
        <f t="shared" si="1756"/>
        <v>1.0696791571682526E-3</v>
      </c>
      <c r="AB756" s="1">
        <f t="shared" si="1757"/>
        <v>1.5191584051969312E-3</v>
      </c>
      <c r="AC756" s="1">
        <f t="shared" si="1758"/>
        <v>2.1350984571625003E-3</v>
      </c>
      <c r="AD756" s="1">
        <f t="shared" si="1759"/>
        <v>2.969874796891701E-3</v>
      </c>
      <c r="AE756" s="1">
        <f t="shared" si="1760"/>
        <v>4.0888420885381149E-3</v>
      </c>
      <c r="AF756" s="1">
        <f t="shared" si="1761"/>
        <v>5.5723551377453613E-3</v>
      </c>
      <c r="AG756" s="1">
        <f t="shared" si="1762"/>
        <v>7.5177246100836502E-3</v>
      </c>
      <c r="AH756" s="1">
        <f t="shared" si="1763"/>
        <v>1.0040966005207997E-2</v>
      </c>
      <c r="AI756" s="1">
        <f t="shared" si="1764"/>
        <v>1.3278170650167821E-2</v>
      </c>
      <c r="AJ756" s="1">
        <f t="shared" si="1765"/>
        <v>1.738630314226771E-2</v>
      </c>
      <c r="AK756" s="1">
        <f t="shared" si="1766"/>
        <v>2.2543214718612897E-2</v>
      </c>
      <c r="AL756" s="1">
        <f t="shared" si="1767"/>
        <v>2.894666057822376E-2</v>
      </c>
      <c r="AM756" s="1">
        <f t="shared" si="1768"/>
        <v>3.6812125047482838E-2</v>
      </c>
      <c r="AN756" s="1">
        <f t="shared" si="1769"/>
        <v>4.6369294629914917E-2</v>
      </c>
      <c r="AO756" s="1">
        <f t="shared" si="1770"/>
        <v>5.7857076974213578E-2</v>
      </c>
      <c r="AP756" s="1">
        <f t="shared" si="1771"/>
        <v>7.1517143250548421E-2</v>
      </c>
      <c r="AQ756" s="1">
        <f t="shared" si="1772"/>
        <v>8.7586069629253763E-2</v>
      </c>
      <c r="AR756" s="1">
        <f t="shared" si="1773"/>
        <v>0.10628626526796008</v>
      </c>
      <c r="AS756" s="1">
        <f t="shared" si="1774"/>
        <v>0.12781599176016589</v>
      </c>
      <c r="AT756" s="1">
        <f t="shared" si="1775"/>
        <v>0.15233889269081449</v>
      </c>
      <c r="AU756" s="1">
        <f t="shared" si="1776"/>
        <v>0.17997355082161753</v>
      </c>
      <c r="AV756" s="1">
        <f t="shared" si="1777"/>
        <v>0.21078366328717033</v>
      </c>
      <c r="AW756" s="1">
        <f t="shared" si="1778"/>
        <v>0.24476946179720313</v>
      </c>
      <c r="AX756" s="1">
        <f t="shared" si="1779"/>
        <v>0.28186099724108826</v>
      </c>
      <c r="AY756" s="1">
        <f t="shared" si="1780"/>
        <v>0.32191385173537163</v>
      </c>
      <c r="AZ756" s="1">
        <f t="shared" si="1781"/>
        <v>0.36470773582466137</v>
      </c>
      <c r="BA756" s="1">
        <f t="shared" si="1782"/>
        <v>0.40994827881845131</v>
      </c>
      <c r="BB756" s="1">
        <f t="shared" si="1783"/>
        <v>0.45727213544024642</v>
      </c>
      <c r="BC756" s="1">
        <f t="shared" si="1784"/>
        <v>0.5062553255158293</v>
      </c>
      <c r="BD756" s="1">
        <f t="shared" si="1785"/>
        <v>0.55642451172812746</v>
      </c>
      <c r="BE756" s="1">
        <f t="shared" si="1786"/>
        <v>0.60727072129018234</v>
      </c>
      <c r="BF756" s="1">
        <f t="shared" si="1787"/>
        <v>0.65826484806705066</v>
      </c>
      <c r="BG756" s="1">
        <f t="shared" si="1788"/>
        <v>0.70887414725837639</v>
      </c>
      <c r="BH756" s="1">
        <f t="shared" si="1789"/>
        <v>0.75857886636118288</v>
      </c>
      <c r="BI756" s="1">
        <f t="shared" si="1790"/>
        <v>0.80688814975405987</v>
      </c>
      <c r="BJ756" s="1">
        <f t="shared" si="1791"/>
        <v>0.85335441008565971</v>
      </c>
      <c r="BK756" s="1">
        <f t="shared" si="1792"/>
        <v>0.89758547215109297</v>
      </c>
      <c r="BL756" s="1">
        <f t="shared" si="1793"/>
        <v>0.93925395343276463</v>
      </c>
      <c r="BM756" s="1">
        <f t="shared" si="1794"/>
        <v>0.9781035354132257</v>
      </c>
      <c r="BN756" s="1">
        <f t="shared" si="1795"/>
        <v>1.0139519843056648</v>
      </c>
      <c r="BO756" s="1">
        <f t="shared" si="1796"/>
        <v>1.0466909816791456</v>
      </c>
      <c r="BP756" s="1">
        <f t="shared" si="1797"/>
        <v>1.0762830085396082</v>
      </c>
      <c r="BQ756" s="1">
        <f t="shared" si="1798"/>
        <v>1.1027556775055032</v>
      </c>
      <c r="BR756" s="1">
        <f t="shared" si="1799"/>
        <v>1.1261940174168066</v>
      </c>
      <c r="BS756" s="1">
        <f t="shared" si="1800"/>
        <v>1.1467312781542995</v>
      </c>
      <c r="BT756" s="1">
        <f t="shared" si="1801"/>
        <v>1.164538840300108</v>
      </c>
      <c r="BU756" s="1">
        <f t="shared" si="1802"/>
        <v>1.179815788369019</v>
      </c>
      <c r="BV756" s="1">
        <f t="shared" si="1803"/>
        <v>1.1927786448657864</v>
      </c>
      <c r="BW756" s="1">
        <f t="shared" si="1804"/>
        <v>1.2036516748668515</v>
      </c>
      <c r="BX756" s="1">
        <f t="shared" si="1805"/>
        <v>1.2126580678337864</v>
      </c>
      <c r="BY756" s="1">
        <f t="shared" si="1806"/>
        <v>1.2200121956337726</v>
      </c>
      <c r="BZ756" s="1">
        <f t="shared" si="1807"/>
        <v>1.2259130430448657</v>
      </c>
      <c r="CA756" s="1">
        <f t="shared" si="1808"/>
        <v>1.2305388174806302</v>
      </c>
      <c r="CB756" s="1">
        <f t="shared" si="1809"/>
        <v>1.2340426742672785</v>
      </c>
      <c r="CC756" s="1">
        <f t="shared" si="1810"/>
        <v>1.2365494461812143</v>
      </c>
      <c r="CD756" s="1">
        <f t="shared" si="1811"/>
        <v>1.2381532423917274</v>
      </c>
      <c r="CE756" s="1">
        <f t="shared" si="1812"/>
        <v>1.2389157815667402</v>
      </c>
      <c r="CF756" s="1">
        <f t="shared" si="1813"/>
        <v>1.2388653439263588</v>
      </c>
      <c r="CG756" s="1">
        <f t="shared" si="1814"/>
        <v>1.2379962631901906</v>
      </c>
      <c r="CH756" s="1">
        <f t="shared" si="1815"/>
        <v>1.2362689262531015</v>
      </c>
      <c r="CI756" s="1">
        <f t="shared" si="1816"/>
        <v>1.2336102999018133</v>
      </c>
      <c r="CJ756" s="1">
        <f t="shared" si="1817"/>
        <v>1.2299150534790242</v>
      </c>
      <c r="CK756" s="1">
        <f t="shared" si="1818"/>
        <v>1.2250473877103938</v>
      </c>
      <c r="CL756" s="1">
        <f t="shared" si="1819"/>
        <v>1.2188437070201776</v>
      </c>
      <c r="CM756" s="1">
        <f t="shared" si="1820"/>
        <v>1.211116280588967</v>
      </c>
      <c r="CN756" s="1">
        <f t="shared" si="1821"/>
        <v>1.2016580225432192</v>
      </c>
      <c r="CO756" s="1">
        <f t="shared" si="1822"/>
        <v>1.1902484822110839</v>
      </c>
      <c r="CP756" s="1">
        <f t="shared" si="1823"/>
        <v>1.1766610717142836</v>
      </c>
      <c r="CQ756" s="1">
        <f t="shared" si="1824"/>
        <v>1.1606714731115901</v>
      </c>
      <c r="CR756" s="1">
        <f t="shared" si="1825"/>
        <v>1.1420670662010222</v>
      </c>
      <c r="CS756" s="1">
        <f t="shared" si="1826"/>
        <v>1.1206571086149164</v>
      </c>
      <c r="CT756" s="1">
        <f t="shared" si="1827"/>
        <v>1.0962832916133829</v>
      </c>
      <c r="CU756" s="1">
        <f t="shared" si="1828"/>
        <v>1.0688301988078732</v>
      </c>
      <c r="CV756" s="1">
        <f t="shared" si="1829"/>
        <v>1.0382351219745811</v>
      </c>
      <c r="CW756" s="1">
        <f t="shared" si="1830"/>
        <v>1.00449664829354</v>
      </c>
      <c r="CX756" s="1">
        <f t="shared" si="1831"/>
        <v>0.96768143482740798</v>
      </c>
      <c r="CY756" s="1">
        <f t="shared" si="1832"/>
        <v>0.92792863369097733</v>
      </c>
      <c r="CZ756" s="1">
        <f t="shared" si="1833"/>
        <v>0.88545152595484078</v>
      </c>
      <c r="DA756" s="1">
        <f t="shared" si="1834"/>
        <v>0.84053606012540172</v>
      </c>
      <c r="DB756" s="1">
        <f t="shared" si="1835"/>
        <v>0.79353616375138236</v>
      </c>
      <c r="DC756" s="1">
        <f t="shared" si="1836"/>
        <v>0.7448658920039094</v>
      </c>
      <c r="DD756" s="1">
        <f t="shared" si="1837"/>
        <v>0.69498867965063904</v>
      </c>
      <c r="DE756" s="1">
        <f t="shared" si="1838"/>
        <v>0.64440415583236887</v>
      </c>
      <c r="DF756" s="1">
        <f t="shared" si="1839"/>
        <v>0.59363314774076414</v>
      </c>
      <c r="DG756" s="1">
        <f t="shared" si="1840"/>
        <v>0.54320162487976076</v>
      </c>
      <c r="DH756" s="1">
        <f t="shared" si="1841"/>
        <v>0.49362440876095892</v>
      </c>
      <c r="DI756" s="1">
        <f t="shared" si="1842"/>
        <v>0.44538948705541209</v>
      </c>
      <c r="DJ756" s="1">
        <f t="shared" si="1843"/>
        <v>0.3989437252634509</v>
      </c>
      <c r="DK756" s="1">
        <f t="shared" si="1844"/>
        <v>0.35468066727649566</v>
      </c>
      <c r="DL756" s="1">
        <f t="shared" si="1845"/>
        <v>0.31293096821919519</v>
      </c>
      <c r="DM756" s="1">
        <f t="shared" si="1846"/>
        <v>0.27395582205972929</v>
      </c>
      <c r="DN756" s="1">
        <f t="shared" si="1847"/>
        <v>0.23794354852213767</v>
      </c>
      <c r="DO756" s="1">
        <f t="shared" si="1848"/>
        <v>0.20500930547564139</v>
      </c>
      <c r="DP756" s="1">
        <f t="shared" si="1849"/>
        <v>0.17519770995228201</v>
      </c>
      <c r="DQ756" s="1">
        <f t="shared" si="1850"/>
        <v>0.14848799658958026</v>
      </c>
      <c r="DR756" s="1">
        <f t="shared" si="1851"/>
        <v>0.12480122640002018</v>
      </c>
      <c r="DS756" s="1">
        <f t="shared" si="1852"/>
        <v>0.10400898691388824</v>
      </c>
      <c r="DT756" s="1">
        <f t="shared" si="1853"/>
        <v>8.5942998135390206E-2</v>
      </c>
      <c r="DU756" s="1">
        <f t="shared" si="1854"/>
        <v>7.0405054552244134E-2</v>
      </c>
      <c r="DV756" s="1">
        <f t="shared" si="1855"/>
        <v>5.7176785467897062E-2</v>
      </c>
      <c r="DW756" s="1">
        <f t="shared" si="1856"/>
        <v>4.6028795652039961E-2</v>
      </c>
      <c r="DX756" s="1">
        <f t="shared" si="1857"/>
        <v>3.6728845953495681E-2</v>
      </c>
      <c r="DY756" s="1">
        <f t="shared" si="1858"/>
        <v>2.9048839160882012E-2</v>
      </c>
      <c r="DZ756" s="1">
        <f t="shared" si="1859"/>
        <v>2.2770480902093826E-2</v>
      </c>
      <c r="EA756" s="1">
        <f t="shared" si="1860"/>
        <v>1.7689581144229961E-2</v>
      </c>
      <c r="EB756" s="1">
        <f t="shared" si="1861"/>
        <v>1.3619043278487515E-2</v>
      </c>
      <c r="EC756" s="1">
        <f t="shared" si="1862"/>
        <v>1.039065140343952E-2</v>
      </c>
      <c r="ED756" s="1">
        <f t="shared" si="1863"/>
        <v>7.8558109042981134E-3</v>
      </c>
      <c r="EE756" s="1">
        <f t="shared" si="1864"/>
        <v>5.8854232419182006E-3</v>
      </c>
      <c r="EF756" s="1">
        <f t="shared" si="1865"/>
        <v>4.3690849179768036E-3</v>
      </c>
      <c r="EG756" s="1">
        <f t="shared" si="1866"/>
        <v>3.2137957427446334E-3</v>
      </c>
      <c r="EH756" s="1">
        <f t="shared" si="1867"/>
        <v>2.342346174746214E-3</v>
      </c>
      <c r="EI756" s="1">
        <f t="shared" si="1868"/>
        <v>1.6915310961507321E-3</v>
      </c>
      <c r="EJ756" s="1">
        <f t="shared" si="1869"/>
        <v>1.2103111669751684E-3</v>
      </c>
      <c r="EK756" s="1">
        <f t="shared" si="1870"/>
        <v>8.5801563232112651E-4</v>
      </c>
      <c r="EL756" s="1">
        <f t="shared" si="1871"/>
        <v>6.0265431109938496E-4</v>
      </c>
      <c r="EM756" s="1">
        <f t="shared" si="1872"/>
        <v>4.1938300632241666E-4</v>
      </c>
      <c r="EN756" s="1">
        <f t="shared" si="1873"/>
        <v>2.891466738410576E-4</v>
      </c>
      <c r="EO756" s="1">
        <f t="shared" si="1874"/>
        <v>1.9750876973042674E-4</v>
      </c>
      <c r="EP756" s="1">
        <f t="shared" si="1875"/>
        <v>1.3366324975312507E-4</v>
      </c>
      <c r="EQ756" s="1">
        <f t="shared" si="1876"/>
        <v>8.9617400682214532E-5</v>
      </c>
      <c r="ER756" s="1">
        <f t="shared" si="1877"/>
        <v>5.9528538536191183E-5</v>
      </c>
      <c r="ES756" s="1">
        <f t="shared" si="1878"/>
        <v>3.9175018812209667E-5</v>
      </c>
      <c r="ET756" s="1">
        <f t="shared" si="1879"/>
        <v>2.5541361504300881E-5</v>
      </c>
      <c r="EU756" s="1">
        <f t="shared" si="1880"/>
        <v>1.6498033953367777E-5</v>
      </c>
      <c r="EV756" s="1">
        <f t="shared" si="1881"/>
        <v>1.0558068553945242E-5</v>
      </c>
      <c r="EW756" s="1">
        <f t="shared" si="1882"/>
        <v>6.6948243531984272E-6</v>
      </c>
      <c r="EX756" s="1">
        <f t="shared" si="1883"/>
        <v>4.2075328746191417E-6</v>
      </c>
      <c r="EY756" s="1">
        <f t="shared" si="1884"/>
        <v>2.6235925636421678E-6</v>
      </c>
      <c r="EZ756" s="1">
        <f t="shared" si="1885"/>
        <v>1.6287701334549604E-6</v>
      </c>
      <c r="FA756" s="1">
        <f t="shared" si="1886"/>
        <v>1.0184832160685658E-6</v>
      </c>
      <c r="FB756" s="1">
        <f t="shared" si="1887"/>
        <v>6.6520174291553935E-7</v>
      </c>
      <c r="FC756" s="1">
        <f t="shared" si="1888"/>
        <v>4.9881941219630084E-7</v>
      </c>
      <c r="FD756" s="75">
        <f t="shared" si="1739"/>
        <v>4.9881941219630084E-7</v>
      </c>
    </row>
    <row r="757" spans="7:160" x14ac:dyDescent="0.35">
      <c r="G757" t="str">
        <f t="shared" si="1735"/>
        <v>Refd, t=3.71</v>
      </c>
      <c r="H757" s="76">
        <f t="shared" si="1736"/>
        <v>3.7099999999999431</v>
      </c>
      <c r="I757" s="1">
        <f t="shared" si="1737"/>
        <v>0</v>
      </c>
      <c r="J757" s="22">
        <f t="shared" si="1738"/>
        <v>3.4286209151419273E-7</v>
      </c>
      <c r="K757" s="1">
        <f t="shared" si="1740"/>
        <v>6.7554836327913592E-7</v>
      </c>
      <c r="L757" s="1">
        <f t="shared" si="1741"/>
        <v>1.2499079539316162E-6</v>
      </c>
      <c r="M757" s="1">
        <f t="shared" si="1742"/>
        <v>2.2183334580783646E-6</v>
      </c>
      <c r="N757" s="1">
        <f t="shared" si="1743"/>
        <v>3.8193444487613203E-6</v>
      </c>
      <c r="O757" s="1">
        <f t="shared" si="1744"/>
        <v>6.4212231783077851E-6</v>
      </c>
      <c r="P757" s="1">
        <f t="shared" si="1745"/>
        <v>1.0585118966973142E-5</v>
      </c>
      <c r="Q757" s="1">
        <f t="shared" si="1746"/>
        <v>1.71549687031087E-5</v>
      </c>
      <c r="R757" s="1">
        <f t="shared" si="1747"/>
        <v>2.738371568566994E-5</v>
      </c>
      <c r="S757" s="1">
        <f t="shared" si="1748"/>
        <v>4.3107778463901067E-5</v>
      </c>
      <c r="T757" s="1">
        <f t="shared" si="1749"/>
        <v>6.6984448491163906E-5</v>
      </c>
      <c r="U757" s="1">
        <f t="shared" si="1750"/>
        <v>1.0280972923374146E-4</v>
      </c>
      <c r="V757" s="1">
        <f t="shared" si="1751"/>
        <v>1.5593682413643685E-4</v>
      </c>
      <c r="W757" s="1">
        <f t="shared" si="1752"/>
        <v>2.3381767859102402E-4</v>
      </c>
      <c r="X757" s="1">
        <f t="shared" si="1753"/>
        <v>3.4669120119492578E-4</v>
      </c>
      <c r="Y757" s="1">
        <f t="shared" si="1754"/>
        <v>5.0844143098980948E-4</v>
      </c>
      <c r="Z757" s="1">
        <f t="shared" si="1755"/>
        <v>7.3764627875396729E-4</v>
      </c>
      <c r="AA757" s="1">
        <f t="shared" si="1756"/>
        <v>1.0588317946661385E-3</v>
      </c>
      <c r="AB757" s="1">
        <f t="shared" si="1757"/>
        <v>1.5039374611513934E-3</v>
      </c>
      <c r="AC757" s="1">
        <f t="shared" si="1758"/>
        <v>2.1139841561371863E-3</v>
      </c>
      <c r="AD757" s="1">
        <f t="shared" si="1759"/>
        <v>2.940917802530751E-3</v>
      </c>
      <c r="AE757" s="1">
        <f t="shared" si="1760"/>
        <v>4.0495783315750026E-3</v>
      </c>
      <c r="AF757" s="1">
        <f t="shared" si="1761"/>
        <v>5.5197160002327531E-3</v>
      </c>
      <c r="AG757" s="1">
        <f t="shared" si="1762"/>
        <v>7.4479465489676955E-3</v>
      </c>
      <c r="AH757" s="1">
        <f t="shared" si="1763"/>
        <v>9.9495051602349199E-3</v>
      </c>
      <c r="AI757" s="1">
        <f t="shared" si="1764"/>
        <v>1.3159629449160075E-2</v>
      </c>
      <c r="AJ757" s="1">
        <f t="shared" si="1765"/>
        <v>1.7234377246500052E-2</v>
      </c>
      <c r="AK757" s="1">
        <f t="shared" si="1766"/>
        <v>2.2350669667105617E-2</v>
      </c>
      <c r="AL757" s="1">
        <f t="shared" si="1767"/>
        <v>2.8705347998354631E-2</v>
      </c>
      <c r="AM757" s="1">
        <f t="shared" si="1768"/>
        <v>3.6513048106062408E-2</v>
      </c>
      <c r="AN757" s="1">
        <f t="shared" si="1769"/>
        <v>4.6002731332473221E-2</v>
      </c>
      <c r="AO757" s="1">
        <f t="shared" si="1770"/>
        <v>5.7412767859277118E-2</v>
      </c>
      <c r="AP757" s="1">
        <f t="shared" si="1771"/>
        <v>7.0984546925763017E-2</v>
      </c>
      <c r="AQ757" s="1">
        <f t="shared" si="1772"/>
        <v>8.6954685513752253E-2</v>
      </c>
      <c r="AR757" s="1">
        <f t="shared" si="1773"/>
        <v>0.10554601801373455</v>
      </c>
      <c r="AS757" s="1">
        <f t="shared" si="1774"/>
        <v>0.12695766641919332</v>
      </c>
      <c r="AT757" s="1">
        <f t="shared" si="1775"/>
        <v>0.151354604180442</v>
      </c>
      <c r="AU757" s="1">
        <f t="shared" si="1776"/>
        <v>0.17885722610943294</v>
      </c>
      <c r="AV757" s="1">
        <f t="shared" si="1777"/>
        <v>0.20953151050278465</v>
      </c>
      <c r="AW757" s="1">
        <f t="shared" si="1778"/>
        <v>0.24338039770577993</v>
      </c>
      <c r="AX757" s="1">
        <f t="shared" si="1779"/>
        <v>0.28033700363395059</v>
      </c>
      <c r="AY757" s="1">
        <f t="shared" si="1780"/>
        <v>0.32026023262588793</v>
      </c>
      <c r="AZ757" s="1">
        <f t="shared" si="1781"/>
        <v>0.36293325101734886</v>
      </c>
      <c r="BA757" s="1">
        <f t="shared" si="1782"/>
        <v>0.40806513535988354</v>
      </c>
      <c r="BB757" s="1">
        <f t="shared" si="1783"/>
        <v>0.45529582634297422</v>
      </c>
      <c r="BC757" s="1">
        <f t="shared" si="1784"/>
        <v>0.50420431443365987</v>
      </c>
      <c r="BD757" s="1">
        <f t="shared" si="1785"/>
        <v>0.55431977223867324</v>
      </c>
      <c r="BE757" s="1">
        <f t="shared" si="1786"/>
        <v>0.60513514928379264</v>
      </c>
      <c r="BF757" s="1">
        <f t="shared" si="1787"/>
        <v>0.65612257459743129</v>
      </c>
      <c r="BG757" s="1">
        <f t="shared" si="1788"/>
        <v>0.70674978628897567</v>
      </c>
      <c r="BH757" s="1">
        <f t="shared" si="1789"/>
        <v>0.75649673650065297</v>
      </c>
      <c r="BI757" s="1">
        <f t="shared" si="1790"/>
        <v>0.80487151089089171</v>
      </c>
      <c r="BJ757" s="1">
        <f t="shared" si="1791"/>
        <v>0.85142475464948786</v>
      </c>
      <c r="BK757" s="1">
        <f t="shared" si="1792"/>
        <v>0.89576190667142597</v>
      </c>
      <c r="BL757" s="1">
        <f t="shared" si="1793"/>
        <v>0.93755269952655396</v>
      </c>
      <c r="BM757" s="1">
        <f t="shared" si="1794"/>
        <v>0.97653757092265614</v>
      </c>
      <c r="BN757" s="1">
        <f t="shared" si="1795"/>
        <v>1.0125308357897018</v>
      </c>
      <c r="BO757" s="1">
        <f t="shared" si="1796"/>
        <v>1.0454206696668189</v>
      </c>
      <c r="BP757" s="1">
        <f t="shared" si="1797"/>
        <v>1.075166137689848</v>
      </c>
      <c r="BQ757" s="1">
        <f t="shared" si="1798"/>
        <v>1.1017916557976215</v>
      </c>
      <c r="BR757" s="1">
        <f t="shared" si="1799"/>
        <v>1.1253793822636127</v>
      </c>
      <c r="BS757" s="1">
        <f t="shared" si="1800"/>
        <v>1.1460601032276159</v>
      </c>
      <c r="BT757" s="1">
        <f t="shared" si="1801"/>
        <v>1.1640031950068117</v>
      </c>
      <c r="BU757" s="1">
        <f t="shared" si="1802"/>
        <v>1.1794062222244079</v>
      </c>
      <c r="BV757" s="1">
        <f t="shared" si="1803"/>
        <v>1.1924846712095345</v>
      </c>
      <c r="BW757" s="1">
        <f t="shared" si="1804"/>
        <v>1.203462232050424</v>
      </c>
      <c r="BX757" s="1">
        <f t="shared" si="1805"/>
        <v>1.2125619406925354</v>
      </c>
      <c r="BY757" s="1">
        <f t="shared" si="1806"/>
        <v>1.2199983852330019</v>
      </c>
      <c r="BZ757" s="1">
        <f t="shared" si="1807"/>
        <v>1.2259710778733506</v>
      </c>
      <c r="CA757" s="1">
        <f t="shared" si="1808"/>
        <v>1.2306590040389427</v>
      </c>
      <c r="CB757" s="1">
        <f t="shared" si="1809"/>
        <v>1.2342162890358674</v>
      </c>
      <c r="CC757" s="1">
        <f t="shared" si="1810"/>
        <v>1.2367688740350182</v>
      </c>
      <c r="CD757" s="1">
        <f t="shared" si="1811"/>
        <v>1.2384120685430791</v>
      </c>
      <c r="CE757" s="1">
        <f t="shared" si="1812"/>
        <v>1.2392088450560976</v>
      </c>
      <c r="CF757" s="1">
        <f t="shared" si="1813"/>
        <v>1.2391887606170802</v>
      </c>
      <c r="CG757" s="1">
        <f t="shared" si="1814"/>
        <v>1.2383474253039073</v>
      </c>
      <c r="CH757" s="1">
        <f t="shared" si="1815"/>
        <v>1.2366464839010527</v>
      </c>
      <c r="CI757" s="1">
        <f t="shared" si="1816"/>
        <v>1.234014128051782</v>
      </c>
      <c r="CJ757" s="1">
        <f t="shared" si="1817"/>
        <v>1.2303462055906385</v>
      </c>
      <c r="CK757" s="1">
        <f t="shared" si="1818"/>
        <v>1.2255080351191046</v>
      </c>
      <c r="CL757" s="1">
        <f t="shared" si="1819"/>
        <v>1.2193370612872252</v>
      </c>
      <c r="CM757" s="1">
        <f t="shared" si="1820"/>
        <v>1.2116464946731875</v>
      </c>
      <c r="CN757" s="1">
        <f t="shared" si="1821"/>
        <v>1.2022300659673097</v>
      </c>
      <c r="CO757" s="1">
        <f t="shared" si="1822"/>
        <v>1.1908679855180473</v>
      </c>
      <c r="CP757" s="1">
        <f t="shared" si="1823"/>
        <v>1.1773341365058672</v>
      </c>
      <c r="CQ757" s="1">
        <f t="shared" si="1824"/>
        <v>1.1614044458229607</v>
      </c>
      <c r="CR757" s="1">
        <f t="shared" si="1825"/>
        <v>1.1428662764060946</v>
      </c>
      <c r="CS757" s="1">
        <f t="shared" si="1826"/>
        <v>1.1215285759009768</v>
      </c>
      <c r="CT757" s="1">
        <f t="shared" si="1827"/>
        <v>1.0972324086573864</v>
      </c>
      <c r="CU757" s="1">
        <f t="shared" si="1828"/>
        <v>1.069861401908254</v>
      </c>
      <c r="CV757" s="1">
        <f t="shared" si="1829"/>
        <v>1.0393515635757877</v>
      </c>
      <c r="CW757" s="1">
        <f t="shared" si="1830"/>
        <v>1.0056998886080573</v>
      </c>
      <c r="CX757" s="1">
        <f t="shared" si="1831"/>
        <v>0.96897117116062326</v>
      </c>
      <c r="CY757" s="1">
        <f t="shared" si="1832"/>
        <v>0.9293024862243523</v>
      </c>
      <c r="CZ757" s="1">
        <f t="shared" si="1833"/>
        <v>0.88690489736498124</v>
      </c>
      <c r="DA757" s="1">
        <f t="shared" si="1834"/>
        <v>0.84206208347012124</v>
      </c>
      <c r="DB757" s="1">
        <f t="shared" si="1835"/>
        <v>0.79512574865256458</v>
      </c>
      <c r="DC757" s="1">
        <f t="shared" si="1836"/>
        <v>0.74650787357055037</v>
      </c>
      <c r="DD757" s="1">
        <f t="shared" si="1837"/>
        <v>0.69667006822218613</v>
      </c>
      <c r="DE757" s="1">
        <f t="shared" si="1838"/>
        <v>0.64611047899447271</v>
      </c>
      <c r="DF757" s="1">
        <f t="shared" si="1839"/>
        <v>0.59534886973939438</v>
      </c>
      <c r="DG757" s="1">
        <f t="shared" si="1840"/>
        <v>0.54491062309803306</v>
      </c>
      <c r="DH757" s="1">
        <f t="shared" si="1841"/>
        <v>0.4953104828244097</v>
      </c>
      <c r="DI757" s="1">
        <f t="shared" si="1842"/>
        <v>0.44703687377523554</v>
      </c>
      <c r="DJ757" s="1">
        <f t="shared" si="1843"/>
        <v>0.40053759223154878</v>
      </c>
      <c r="DK757" s="1">
        <f t="shared" si="1844"/>
        <v>0.35620755952407301</v>
      </c>
      <c r="DL757" s="1">
        <f t="shared" si="1845"/>
        <v>0.31437918578712021</v>
      </c>
      <c r="DM757" s="1">
        <f t="shared" si="1846"/>
        <v>0.27531571127984045</v>
      </c>
      <c r="DN757" s="1">
        <f t="shared" si="1847"/>
        <v>0.23920769581838539</v>
      </c>
      <c r="DO757" s="1">
        <f t="shared" si="1848"/>
        <v>0.20617262902628508</v>
      </c>
      <c r="DP757" s="1">
        <f t="shared" si="1849"/>
        <v>0.17625745105107771</v>
      </c>
      <c r="DQ757" s="1">
        <f t="shared" si="1850"/>
        <v>0.14944361848230273</v>
      </c>
      <c r="DR757" s="1">
        <f t="shared" si="1851"/>
        <v>0.12565423331601064</v>
      </c>
      <c r="DS757" s="1">
        <f t="shared" si="1852"/>
        <v>0.10476267964710977</v>
      </c>
      <c r="DT757" s="1">
        <f t="shared" si="1853"/>
        <v>8.6602184686386724E-2</v>
      </c>
      <c r="DU757" s="1">
        <f t="shared" si="1854"/>
        <v>7.0975734999661616E-2</v>
      </c>
      <c r="DV757" s="1">
        <f t="shared" si="1855"/>
        <v>5.7665829508686831E-2</v>
      </c>
      <c r="DW757" s="1">
        <f t="shared" si="1856"/>
        <v>4.6443629354620118E-2</v>
      </c>
      <c r="DX757" s="1">
        <f t="shared" si="1857"/>
        <v>3.707716150357853E-2</v>
      </c>
      <c r="DY757" s="1">
        <f t="shared" si="1858"/>
        <v>2.9338338076972028E-2</v>
      </c>
      <c r="DZ757" s="1">
        <f t="shared" si="1859"/>
        <v>2.3008657687674548E-2</v>
      </c>
      <c r="EA757" s="1">
        <f t="shared" si="1860"/>
        <v>1.7883550925102815E-2</v>
      </c>
      <c r="EB757" s="1">
        <f t="shared" si="1861"/>
        <v>1.3775413889912609E-2</v>
      </c>
      <c r="EC757" s="1">
        <f t="shared" si="1862"/>
        <v>1.0515437816780096E-2</v>
      </c>
      <c r="ED757" s="1">
        <f t="shared" si="1863"/>
        <v>7.9543879174023089E-3</v>
      </c>
      <c r="EE757" s="1">
        <f t="shared" si="1864"/>
        <v>5.9625110325633801E-3</v>
      </c>
      <c r="EF757" s="1">
        <f t="shared" si="1865"/>
        <v>4.4287613472134765E-3</v>
      </c>
      <c r="EG757" s="1">
        <f t="shared" si="1866"/>
        <v>3.259529121849332E-3</v>
      </c>
      <c r="EH757" s="1">
        <f t="shared" si="1867"/>
        <v>2.3770424736722978E-3</v>
      </c>
      <c r="EI757" s="1">
        <f t="shared" si="1868"/>
        <v>1.7175901572765559E-3</v>
      </c>
      <c r="EJ757" s="1">
        <f t="shared" si="1869"/>
        <v>1.2296872799269956E-3</v>
      </c>
      <c r="EK757" s="1">
        <f t="shared" si="1870"/>
        <v>8.7227871834553788E-4</v>
      </c>
      <c r="EL757" s="1">
        <f t="shared" si="1871"/>
        <v>6.1304887079776695E-4</v>
      </c>
      <c r="EM757" s="1">
        <f t="shared" si="1872"/>
        <v>4.2688283531253611E-4</v>
      </c>
      <c r="EN757" s="1">
        <f t="shared" si="1873"/>
        <v>2.945041013695123E-4</v>
      </c>
      <c r="EO757" s="1">
        <f t="shared" si="1874"/>
        <v>2.0129779964887294E-4</v>
      </c>
      <c r="EP757" s="1">
        <f t="shared" si="1875"/>
        <v>1.3631647266606448E-4</v>
      </c>
      <c r="EQ757" s="1">
        <f t="shared" si="1876"/>
        <v>9.1456904548088287E-5</v>
      </c>
      <c r="ER757" s="1">
        <f t="shared" si="1877"/>
        <v>6.0791285614947831E-5</v>
      </c>
      <c r="ES757" s="1">
        <f t="shared" si="1878"/>
        <v>4.0033297932384758E-5</v>
      </c>
      <c r="ET757" s="1">
        <f t="shared" si="1879"/>
        <v>2.6118986657907163E-5</v>
      </c>
      <c r="EU757" s="1">
        <f t="shared" si="1880"/>
        <v>1.6882963483475364E-5</v>
      </c>
      <c r="EV757" s="1">
        <f t="shared" si="1881"/>
        <v>1.0812082107296845E-5</v>
      </c>
      <c r="EW757" s="1">
        <f t="shared" si="1882"/>
        <v>6.8608330046142398E-6</v>
      </c>
      <c r="EX757" s="1">
        <f t="shared" si="1883"/>
        <v>4.3150239838753387E-6</v>
      </c>
      <c r="EY757" s="1">
        <f t="shared" si="1884"/>
        <v>2.6926346411245181E-6</v>
      </c>
      <c r="EZ757" s="1">
        <f t="shared" si="1885"/>
        <v>1.6729314481968001E-6</v>
      </c>
      <c r="FA757" s="1">
        <f t="shared" si="1886"/>
        <v>1.0469565730558714E-6</v>
      </c>
      <c r="FB757" s="1">
        <f t="shared" si="1887"/>
        <v>6.8438165515371278E-7</v>
      </c>
      <c r="FC757" s="1">
        <f t="shared" si="1888"/>
        <v>5.1355246930750091E-7</v>
      </c>
      <c r="FD757" s="75">
        <f t="shared" si="1739"/>
        <v>5.1355246930750091E-7</v>
      </c>
    </row>
    <row r="758" spans="7:160" x14ac:dyDescent="0.35">
      <c r="G758" t="str">
        <f t="shared" si="1735"/>
        <v>Refd, t=3.71</v>
      </c>
      <c r="H758" s="76">
        <f t="shared" si="1736"/>
        <v>3.714999999999943</v>
      </c>
      <c r="I758" s="1">
        <f t="shared" si="1737"/>
        <v>0</v>
      </c>
      <c r="J758" s="22">
        <f t="shared" si="1738"/>
        <v>3.3907744117980738E-7</v>
      </c>
      <c r="K758" s="1">
        <f t="shared" si="1740"/>
        <v>6.680957282445604E-7</v>
      </c>
      <c r="L758" s="1">
        <f t="shared" si="1741"/>
        <v>1.2361327459074222E-6</v>
      </c>
      <c r="M758" s="1">
        <f t="shared" si="1742"/>
        <v>2.1939191002650693E-6</v>
      </c>
      <c r="N758" s="1">
        <f t="shared" si="1743"/>
        <v>3.7773849952397166E-6</v>
      </c>
      <c r="O758" s="1">
        <f t="shared" si="1744"/>
        <v>6.3508365897013923E-6</v>
      </c>
      <c r="P758" s="1">
        <f t="shared" si="1745"/>
        <v>1.0469404301149563E-5</v>
      </c>
      <c r="Q758" s="1">
        <f t="shared" si="1746"/>
        <v>1.69680419104748E-5</v>
      </c>
      <c r="R758" s="1">
        <f t="shared" si="1747"/>
        <v>2.7086473752335147E-5</v>
      </c>
      <c r="S758" s="1">
        <f t="shared" si="1748"/>
        <v>4.2641939882989464E-5</v>
      </c>
      <c r="T758" s="1">
        <f t="shared" si="1749"/>
        <v>6.6264300878107356E-5</v>
      </c>
      <c r="U758" s="1">
        <f t="shared" si="1750"/>
        <v>1.0171088650001294E-4</v>
      </c>
      <c r="V758" s="1">
        <f t="shared" si="1751"/>
        <v>1.5428116390412195E-4</v>
      </c>
      <c r="W758" s="1">
        <f t="shared" si="1752"/>
        <v>2.3135350809844646E-4</v>
      </c>
      <c r="X758" s="1">
        <f t="shared" si="1753"/>
        <v>3.4306760497310591E-4</v>
      </c>
      <c r="Y758" s="1">
        <f t="shared" si="1754"/>
        <v>5.0317571018154955E-4</v>
      </c>
      <c r="Z758" s="1">
        <f t="shared" si="1755"/>
        <v>7.3008342987935463E-4</v>
      </c>
      <c r="AA758" s="1">
        <f t="shared" si="1756"/>
        <v>1.0480951291435485E-3</v>
      </c>
      <c r="AB758" s="1">
        <f t="shared" si="1757"/>
        <v>1.4888697722058701E-3</v>
      </c>
      <c r="AC758" s="1">
        <f t="shared" si="1758"/>
        <v>2.0930793312751582E-3</v>
      </c>
      <c r="AD758" s="1">
        <f t="shared" si="1759"/>
        <v>2.9122434848261004E-3</v>
      </c>
      <c r="AE758" s="1">
        <f t="shared" si="1760"/>
        <v>4.0106911652855555E-3</v>
      </c>
      <c r="AF758" s="1">
        <f t="shared" si="1761"/>
        <v>5.467572148616923E-3</v>
      </c>
      <c r="AG758" s="1">
        <f t="shared" si="1762"/>
        <v>7.3788115095286006E-3</v>
      </c>
      <c r="AH758" s="1">
        <f t="shared" si="1763"/>
        <v>9.8588683560738855E-3</v>
      </c>
      <c r="AI758" s="1">
        <f t="shared" si="1764"/>
        <v>1.304213053857315E-2</v>
      </c>
      <c r="AJ758" s="1">
        <f t="shared" si="1765"/>
        <v>1.7083752423709964E-2</v>
      </c>
      <c r="AK758" s="1">
        <f t="shared" si="1766"/>
        <v>2.2159727251596286E-2</v>
      </c>
      <c r="AL758" s="1">
        <f t="shared" si="1767"/>
        <v>2.8465983136161908E-2</v>
      </c>
      <c r="AM758" s="1">
        <f t="shared" si="1768"/>
        <v>3.6216306239954289E-2</v>
      </c>
      <c r="AN758" s="1">
        <f t="shared" si="1769"/>
        <v>4.5638929067676456E-2</v>
      </c>
      <c r="AO758" s="1">
        <f t="shared" si="1770"/>
        <v>5.6971677834379536E-2</v>
      </c>
      <c r="AP758" s="1">
        <f t="shared" si="1771"/>
        <v>7.0455650247456439E-2</v>
      </c>
      <c r="AQ758" s="1">
        <f t="shared" si="1772"/>
        <v>8.6327491281487131E-2</v>
      </c>
      <c r="AR758" s="1">
        <f t="shared" si="1773"/>
        <v>0.10481044461429212</v>
      </c>
      <c r="AS758" s="1">
        <f t="shared" si="1774"/>
        <v>0.12610447390062046</v>
      </c>
      <c r="AT758" s="1">
        <f t="shared" si="1775"/>
        <v>0.15037586152002499</v>
      </c>
      <c r="AU758" s="1">
        <f t="shared" si="1776"/>
        <v>0.17774679205749239</v>
      </c>
      <c r="AV758" s="1">
        <f t="shared" si="1777"/>
        <v>0.20828550244399618</v>
      </c>
      <c r="AW758" s="1">
        <f t="shared" si="1778"/>
        <v>0.24199762015487725</v>
      </c>
      <c r="AX758" s="1">
        <f t="shared" si="1779"/>
        <v>0.27881930702640828</v>
      </c>
      <c r="AY758" s="1">
        <f t="shared" si="1780"/>
        <v>0.31861277430030222</v>
      </c>
      <c r="AZ758" s="1">
        <f t="shared" si="1781"/>
        <v>0.36116463385659564</v>
      </c>
      <c r="BA758" s="1">
        <f t="shared" si="1782"/>
        <v>0.40618740538646497</v>
      </c>
      <c r="BB758" s="1">
        <f t="shared" si="1783"/>
        <v>0.45332431834237197</v>
      </c>
      <c r="BC758" s="1">
        <f t="shared" si="1784"/>
        <v>0.50215734388173183</v>
      </c>
      <c r="BD758" s="1">
        <f t="shared" si="1785"/>
        <v>0.55221818173107196</v>
      </c>
      <c r="BE758" s="1">
        <f t="shared" si="1786"/>
        <v>0.60300172748972281</v>
      </c>
      <c r="BF758" s="1">
        <f t="shared" si="1787"/>
        <v>0.65398137463807848</v>
      </c>
      <c r="BG758" s="1">
        <f t="shared" si="1788"/>
        <v>0.70462537758189669</v>
      </c>
      <c r="BH758" s="1">
        <f t="shared" si="1789"/>
        <v>0.75441342886850349</v>
      </c>
      <c r="BI758" s="1">
        <f t="shared" si="1790"/>
        <v>0.80285259167456491</v>
      </c>
      <c r="BJ758" s="1">
        <f t="shared" si="1791"/>
        <v>0.8494917785234255</v>
      </c>
      <c r="BK758" s="1">
        <f t="shared" si="1792"/>
        <v>0.89393407394447155</v>
      </c>
      <c r="BL758" s="1">
        <f t="shared" si="1793"/>
        <v>0.93584635230329738</v>
      </c>
      <c r="BM758" s="1">
        <f t="shared" si="1794"/>
        <v>0.9749658281976149</v>
      </c>
      <c r="BN758" s="1">
        <f t="shared" si="1795"/>
        <v>1.0111033791034523</v>
      </c>
      <c r="BO758" s="1">
        <f t="shared" si="1796"/>
        <v>1.0441436811938374</v>
      </c>
      <c r="BP758" s="1">
        <f t="shared" si="1797"/>
        <v>1.0740423833610646</v>
      </c>
      <c r="BQ758" s="1">
        <f t="shared" si="1798"/>
        <v>1.100820697999253</v>
      </c>
      <c r="BR758" s="1">
        <f t="shared" si="1799"/>
        <v>1.1245579003502475</v>
      </c>
      <c r="BS758" s="1">
        <f t="shared" si="1800"/>
        <v>1.1453822958918707</v>
      </c>
      <c r="BT758" s="1">
        <f t="shared" si="1801"/>
        <v>1.1634612365912347</v>
      </c>
      <c r="BU758" s="1">
        <f t="shared" si="1802"/>
        <v>1.1789907452638593</v>
      </c>
      <c r="BV758" s="1">
        <f t="shared" si="1803"/>
        <v>1.1921852495930338</v>
      </c>
      <c r="BW758" s="1">
        <f t="shared" si="1804"/>
        <v>1.2032678427934025</v>
      </c>
      <c r="BX758" s="1">
        <f t="shared" si="1805"/>
        <v>1.2124613869343228</v>
      </c>
      <c r="BY758" s="1">
        <f t="shared" si="1806"/>
        <v>1.2199806682137009</v>
      </c>
      <c r="BZ758" s="1">
        <f t="shared" si="1807"/>
        <v>1.226025710815299</v>
      </c>
      <c r="CA758" s="1">
        <f t="shared" si="1808"/>
        <v>1.2307762656400669</v>
      </c>
      <c r="CB758" s="1">
        <f t="shared" si="1809"/>
        <v>1.2343874183455825</v>
      </c>
      <c r="CC758" s="1">
        <f t="shared" si="1810"/>
        <v>1.236986211603653</v>
      </c>
      <c r="CD758" s="1">
        <f t="shared" si="1811"/>
        <v>1.2386691507969108</v>
      </c>
      <c r="CE758" s="1">
        <f t="shared" si="1812"/>
        <v>1.239500459836776</v>
      </c>
      <c r="CF758" s="1">
        <f t="shared" si="1813"/>
        <v>1.2395109718083521</v>
      </c>
      <c r="CG758" s="1">
        <f t="shared" si="1814"/>
        <v>1.2386975735915389</v>
      </c>
      <c r="CH758" s="1">
        <f t="shared" si="1815"/>
        <v>1.2370231691660218</v>
      </c>
      <c r="CI758" s="1">
        <f t="shared" si="1816"/>
        <v>1.2344171769077057</v>
      </c>
      <c r="CJ758" s="1">
        <f t="shared" si="1817"/>
        <v>1.2307766253865817</v>
      </c>
      <c r="CK758" s="1">
        <f t="shared" si="1818"/>
        <v>1.225967953583845</v>
      </c>
      <c r="CL758" s="1">
        <f t="shared" si="1819"/>
        <v>1.2198296491260732</v>
      </c>
      <c r="CM758" s="1">
        <f t="shared" si="1820"/>
        <v>1.2121758670563969</v>
      </c>
      <c r="CN758" s="1">
        <f t="shared" si="1821"/>
        <v>1.2028011581476077</v>
      </c>
      <c r="CO758" s="1">
        <f t="shared" si="1822"/>
        <v>1.1914863979133659</v>
      </c>
      <c r="CP758" s="1">
        <f t="shared" si="1823"/>
        <v>1.178005945550253</v>
      </c>
      <c r="CQ758" s="1">
        <f t="shared" si="1824"/>
        <v>1.1621359787192993</v>
      </c>
      <c r="CR758" s="1">
        <f t="shared" si="1825"/>
        <v>1.1436638505225465</v>
      </c>
      <c r="CS758" s="1">
        <f t="shared" si="1826"/>
        <v>1.1223982067679232</v>
      </c>
      <c r="CT758" s="1">
        <f t="shared" si="1827"/>
        <v>1.0981794940916054</v>
      </c>
      <c r="CU758" s="1">
        <f t="shared" si="1828"/>
        <v>1.0708903933970186</v>
      </c>
      <c r="CV758" s="1">
        <f t="shared" si="1829"/>
        <v>1.0404656393322473</v>
      </c>
      <c r="CW758" s="1">
        <f t="shared" si="1830"/>
        <v>1.0069006452846343</v>
      </c>
      <c r="CX758" s="1">
        <f t="shared" si="1831"/>
        <v>0.97025835272874006</v>
      </c>
      <c r="CY758" s="1">
        <f t="shared" si="1832"/>
        <v>0.93067376871246266</v>
      </c>
      <c r="CZ758" s="1">
        <f t="shared" si="1833"/>
        <v>0.88835574681305973</v>
      </c>
      <c r="DA758" s="1">
        <f t="shared" si="1834"/>
        <v>0.84358570156334445</v>
      </c>
      <c r="DB758" s="1">
        <f t="shared" si="1835"/>
        <v>0.79671311614917484</v>
      </c>
      <c r="DC758" s="1">
        <f t="shared" si="1836"/>
        <v>0.74814789610316068</v>
      </c>
      <c r="DD758" s="1">
        <f t="shared" si="1837"/>
        <v>0.6983498227309346</v>
      </c>
      <c r="DE758" s="1">
        <f t="shared" si="1838"/>
        <v>0.64781555245160793</v>
      </c>
      <c r="DF758" s="1">
        <f t="shared" si="1839"/>
        <v>0.59706377551086398</v>
      </c>
      <c r="DG758" s="1">
        <f t="shared" si="1840"/>
        <v>0.54661927481902806</v>
      </c>
      <c r="DH758" s="1">
        <f t="shared" si="1841"/>
        <v>0.4969967015409007</v>
      </c>
      <c r="DI758" s="1">
        <f t="shared" si="1842"/>
        <v>0.44868490170370168</v>
      </c>
      <c r="DJ758" s="1">
        <f t="shared" si="1843"/>
        <v>0.40213258603642571</v>
      </c>
      <c r="DK758" s="1">
        <f t="shared" si="1844"/>
        <v>0.35773603754534461</v>
      </c>
      <c r="DL758" s="1">
        <f t="shared" si="1845"/>
        <v>0.31582940702029777</v>
      </c>
      <c r="DM758" s="1">
        <f t="shared" si="1846"/>
        <v>0.27667796879963502</v>
      </c>
      <c r="DN758" s="1">
        <f t="shared" si="1847"/>
        <v>0.24047451329575953</v>
      </c>
      <c r="DO758" s="1">
        <f t="shared" si="1848"/>
        <v>0.20733885548472189</v>
      </c>
      <c r="DP758" s="1">
        <f t="shared" si="1849"/>
        <v>0.1773202554863661</v>
      </c>
      <c r="DQ758" s="1">
        <f t="shared" si="1850"/>
        <v>0.15040239190903426</v>
      </c>
      <c r="DR758" s="1">
        <f t="shared" si="1851"/>
        <v>0.12651041076537095</v>
      </c>
      <c r="DS758" s="1">
        <f t="shared" si="1852"/>
        <v>0.1055194983080306</v>
      </c>
      <c r="DT758" s="1">
        <f t="shared" si="1853"/>
        <v>8.7264396582211551E-2</v>
      </c>
      <c r="DU758" s="1">
        <f t="shared" si="1854"/>
        <v>7.1549293298513575E-2</v>
      </c>
      <c r="DV758" s="1">
        <f t="shared" si="1855"/>
        <v>5.8157566885596493E-2</v>
      </c>
      <c r="DW758" s="1">
        <f t="shared" si="1856"/>
        <v>4.686094497415446E-2</v>
      </c>
      <c r="DX758" s="1">
        <f t="shared" si="1857"/>
        <v>3.7427730465185487E-2</v>
      </c>
      <c r="DY758" s="1">
        <f t="shared" si="1858"/>
        <v>2.9629853890684683E-2</v>
      </c>
      <c r="DZ758" s="1">
        <f t="shared" si="1859"/>
        <v>2.3248614854926956E-2</v>
      </c>
      <c r="EA758" s="1">
        <f t="shared" si="1860"/>
        <v>1.8079071287019067E-2</v>
      </c>
      <c r="EB758" s="1">
        <f t="shared" si="1861"/>
        <v>1.3933117318000603E-2</v>
      </c>
      <c r="EC758" s="1">
        <f t="shared" si="1862"/>
        <v>1.0641355234523094E-2</v>
      </c>
      <c r="ED758" s="1">
        <f t="shared" si="1863"/>
        <v>8.0539126587479831E-3</v>
      </c>
      <c r="EE758" s="1">
        <f t="shared" si="1864"/>
        <v>6.0403831982940928E-3</v>
      </c>
      <c r="EF758" s="1">
        <f t="shared" si="1865"/>
        <v>4.4890790867916225E-3</v>
      </c>
      <c r="EG758" s="1">
        <f t="shared" si="1866"/>
        <v>3.305780575428905E-3</v>
      </c>
      <c r="EH758" s="1">
        <f t="shared" si="1867"/>
        <v>2.4121523559268291E-3</v>
      </c>
      <c r="EI758" s="1">
        <f t="shared" si="1868"/>
        <v>1.7439755368292183E-3</v>
      </c>
      <c r="EJ758" s="1">
        <f t="shared" si="1869"/>
        <v>1.2493178901969604E-3</v>
      </c>
      <c r="EK758" s="1">
        <f t="shared" si="1870"/>
        <v>8.8673802214109178E-4</v>
      </c>
      <c r="EL758" s="1">
        <f t="shared" si="1871"/>
        <v>6.2359300352562324E-4</v>
      </c>
      <c r="EM758" s="1">
        <f t="shared" si="1872"/>
        <v>4.3449540240916894E-4</v>
      </c>
      <c r="EN758" s="1">
        <f t="shared" si="1873"/>
        <v>2.9994555808552606E-4</v>
      </c>
      <c r="EO758" s="1">
        <f t="shared" si="1874"/>
        <v>2.0514876914860526E-4</v>
      </c>
      <c r="EP758" s="1">
        <f t="shared" si="1875"/>
        <v>1.3901485197480073E-4</v>
      </c>
      <c r="EQ758" s="1">
        <f t="shared" si="1876"/>
        <v>9.332897072903265E-5</v>
      </c>
      <c r="ER758" s="1">
        <f t="shared" si="1877"/>
        <v>6.207725934405217E-5</v>
      </c>
      <c r="ES758" s="1">
        <f t="shared" si="1878"/>
        <v>4.090796642317706E-5</v>
      </c>
      <c r="ET758" s="1">
        <f t="shared" si="1879"/>
        <v>2.6708053008472221E-5</v>
      </c>
      <c r="EU758" s="1">
        <f t="shared" si="1880"/>
        <v>1.7275795189447139E-5</v>
      </c>
      <c r="EV758" s="1">
        <f t="shared" si="1881"/>
        <v>1.1071496161609395E-5</v>
      </c>
      <c r="EW758" s="1">
        <f t="shared" si="1882"/>
        <v>7.0304944366732637E-6</v>
      </c>
      <c r="EX758" s="1">
        <f t="shared" si="1883"/>
        <v>4.424961573161449E-6</v>
      </c>
      <c r="EY758" s="1">
        <f t="shared" si="1884"/>
        <v>2.7633016314431125E-6</v>
      </c>
      <c r="EZ758" s="1">
        <f t="shared" si="1885"/>
        <v>1.7181676891742873E-6</v>
      </c>
      <c r="FA758" s="1">
        <f t="shared" si="1886"/>
        <v>1.076147241223897E-6</v>
      </c>
      <c r="FB758" s="1">
        <f t="shared" si="1887"/>
        <v>7.0406155584609501E-7</v>
      </c>
      <c r="FC758" s="1">
        <f t="shared" si="1888"/>
        <v>5.2867971318771374E-7</v>
      </c>
      <c r="FD758" s="75">
        <f t="shared" si="1739"/>
        <v>5.2867971318771374E-7</v>
      </c>
    </row>
    <row r="759" spans="7:160" x14ac:dyDescent="0.35">
      <c r="G759" t="str">
        <f t="shared" si="1735"/>
        <v>Refd, t=3.72</v>
      </c>
      <c r="H759" s="76">
        <f t="shared" si="1736"/>
        <v>3.7199999999999429</v>
      </c>
      <c r="I759" s="1">
        <f t="shared" si="1737"/>
        <v>0</v>
      </c>
      <c r="J759" s="22">
        <f t="shared" si="1738"/>
        <v>3.3533478503767027E-7</v>
      </c>
      <c r="K759" s="1">
        <f t="shared" si="1740"/>
        <v>6.6072576011741246E-7</v>
      </c>
      <c r="L759" s="1">
        <f t="shared" si="1741"/>
        <v>1.2225102464709216E-6</v>
      </c>
      <c r="M759" s="1">
        <f t="shared" si="1742"/>
        <v>2.169775155160986E-6</v>
      </c>
      <c r="N759" s="1">
        <f t="shared" si="1743"/>
        <v>3.7358897102469921E-6</v>
      </c>
      <c r="O759" s="1">
        <f t="shared" si="1744"/>
        <v>6.2812273504960763E-6</v>
      </c>
      <c r="P759" s="1">
        <f t="shared" si="1745"/>
        <v>1.0354964835076965E-5</v>
      </c>
      <c r="Q759" s="1">
        <f t="shared" si="1746"/>
        <v>1.6783169465815209E-5</v>
      </c>
      <c r="R759" s="1">
        <f t="shared" si="1747"/>
        <v>2.679248749587554E-5</v>
      </c>
      <c r="S759" s="1">
        <f t="shared" si="1748"/>
        <v>4.2181182661107338E-5</v>
      </c>
      <c r="T759" s="1">
        <f t="shared" si="1749"/>
        <v>6.5551970147771914E-5</v>
      </c>
      <c r="U759" s="1">
        <f t="shared" si="1750"/>
        <v>1.0062390258336231E-4</v>
      </c>
      <c r="V759" s="1">
        <f t="shared" si="1751"/>
        <v>1.5264325251906373E-4</v>
      </c>
      <c r="W759" s="1">
        <f t="shared" si="1752"/>
        <v>2.2891555180784898E-4</v>
      </c>
      <c r="X759" s="1">
        <f t="shared" si="1753"/>
        <v>3.3948222269896327E-4</v>
      </c>
      <c r="Y759" s="1">
        <f t="shared" si="1754"/>
        <v>4.9796497907055916E-4</v>
      </c>
      <c r="Z759" s="1">
        <f t="shared" si="1755"/>
        <v>7.2259869906516803E-4</v>
      </c>
      <c r="AA759" s="1">
        <f t="shared" si="1756"/>
        <v>1.0374680242857383E-3</v>
      </c>
      <c r="AB759" s="1">
        <f t="shared" si="1757"/>
        <v>1.4739537891337567E-3</v>
      </c>
      <c r="AC759" s="1">
        <f t="shared" si="1758"/>
        <v>2.0723819009584666E-3</v>
      </c>
      <c r="AD759" s="1">
        <f t="shared" si="1759"/>
        <v>2.8838490876580175E-3</v>
      </c>
      <c r="AE759" s="1">
        <f t="shared" si="1760"/>
        <v>3.9721769943896097E-3</v>
      </c>
      <c r="AF759" s="1">
        <f t="shared" si="1761"/>
        <v>5.4159189631807804E-3</v>
      </c>
      <c r="AG759" s="1">
        <f t="shared" si="1762"/>
        <v>7.310313646051148E-3</v>
      </c>
      <c r="AH759" s="1">
        <f t="shared" si="1763"/>
        <v>9.7690483104176263E-3</v>
      </c>
      <c r="AI759" s="1">
        <f t="shared" si="1764"/>
        <v>1.2925664990453051E-2</v>
      </c>
      <c r="AJ759" s="1">
        <f t="shared" si="1765"/>
        <v>1.6934417906871318E-2</v>
      </c>
      <c r="AK759" s="1">
        <f t="shared" si="1766"/>
        <v>2.1970374705700665E-2</v>
      </c>
      <c r="AL759" s="1">
        <f t="shared" si="1767"/>
        <v>2.8228551119206829E-2</v>
      </c>
      <c r="AM759" s="1">
        <f t="shared" si="1768"/>
        <v>3.5921882440021466E-2</v>
      </c>
      <c r="AN759" s="1">
        <f t="shared" si="1769"/>
        <v>4.5277868758172399E-2</v>
      </c>
      <c r="AO759" s="1">
        <f t="shared" si="1770"/>
        <v>5.6533785943394296E-2</v>
      </c>
      <c r="AP759" s="1">
        <f t="shared" si="1771"/>
        <v>6.9930430709494978E-2</v>
      </c>
      <c r="AQ759" s="1">
        <f t="shared" si="1772"/>
        <v>8.5704463356884211E-2</v>
      </c>
      <c r="AR759" s="1">
        <f t="shared" si="1773"/>
        <v>0.1040795210611348</v>
      </c>
      <c r="AS759" s="1">
        <f t="shared" si="1774"/>
        <v>0.12525639054916277</v>
      </c>
      <c r="AT759" s="1">
        <f t="shared" si="1775"/>
        <v>0.1494026423248476</v>
      </c>
      <c r="AU759" s="1">
        <f t="shared" si="1776"/>
        <v>0.17664222856899944</v>
      </c>
      <c r="AV759" s="1">
        <f t="shared" si="1777"/>
        <v>0.20704562237556975</v>
      </c>
      <c r="AW759" s="1">
        <f t="shared" si="1778"/>
        <v>0.24062111684614118</v>
      </c>
      <c r="AX759" s="1">
        <f t="shared" si="1779"/>
        <v>0.27730790057130611</v>
      </c>
      <c r="AY759" s="1">
        <f t="shared" si="1780"/>
        <v>0.31697147624921773</v>
      </c>
      <c r="AZ759" s="1">
        <f t="shared" si="1781"/>
        <v>0.35940189086362612</v>
      </c>
      <c r="BA759" s="1">
        <f t="shared" si="1782"/>
        <v>0.40431510288946726</v>
      </c>
      <c r="BB759" s="1">
        <f t="shared" si="1783"/>
        <v>0.45135763303759258</v>
      </c>
      <c r="BC759" s="1">
        <f t="shared" si="1784"/>
        <v>0.50011444287158491</v>
      </c>
      <c r="BD759" s="1">
        <f t="shared" si="1785"/>
        <v>0.55011977608885543</v>
      </c>
      <c r="BE759" s="1">
        <f t="shared" si="1786"/>
        <v>0.60087049778900259</v>
      </c>
      <c r="BF759" s="1">
        <f t="shared" si="1787"/>
        <v>0.65184129489244691</v>
      </c>
      <c r="BG759" s="1">
        <f t="shared" si="1788"/>
        <v>0.7025009712419682</v>
      </c>
      <c r="BH759" s="1">
        <f t="shared" si="1789"/>
        <v>0.75232899537605624</v>
      </c>
      <c r="BI759" s="1">
        <f t="shared" si="1790"/>
        <v>0.80083144413873097</v>
      </c>
      <c r="BJ759" s="1">
        <f t="shared" si="1791"/>
        <v>0.84755553218067847</v>
      </c>
      <c r="BK759" s="1">
        <f t="shared" si="1792"/>
        <v>0.89210202129158489</v>
      </c>
      <c r="BL759" s="1">
        <f t="shared" si="1793"/>
        <v>0.93413495451506801</v>
      </c>
      <c r="BM759" s="1">
        <f t="shared" si="1794"/>
        <v>0.97338834424672827</v>
      </c>
      <c r="BN759" s="1">
        <f t="shared" si="1795"/>
        <v>1.0096696446325422</v>
      </c>
      <c r="BO759" s="1">
        <f t="shared" si="1796"/>
        <v>1.0428600394683423</v>
      </c>
      <c r="BP759" s="1">
        <f t="shared" si="1797"/>
        <v>1.0729117613629904</v>
      </c>
      <c r="BQ759" s="1">
        <f t="shared" si="1798"/>
        <v>1.0998428126217086</v>
      </c>
      <c r="BR759" s="1">
        <f t="shared" si="1799"/>
        <v>1.123729573279189</v>
      </c>
      <c r="BS759" s="1">
        <f t="shared" si="1800"/>
        <v>1.1446978514737378</v>
      </c>
      <c r="BT759" s="1">
        <f t="shared" si="1801"/>
        <v>1.1629129549243737</v>
      </c>
      <c r="BU759" s="1">
        <f t="shared" si="1802"/>
        <v>1.1785693428484247</v>
      </c>
      <c r="BV759" s="1">
        <f t="shared" si="1803"/>
        <v>1.1918803618769849</v>
      </c>
      <c r="BW759" s="1">
        <f t="shared" si="1804"/>
        <v>1.2030684864719448</v>
      </c>
      <c r="BX759" s="1">
        <f t="shared" si="1805"/>
        <v>1.2123563844227236</v>
      </c>
      <c r="BY759" s="1">
        <f t="shared" si="1806"/>
        <v>1.2199590218149075</v>
      </c>
      <c r="BZ759" s="1">
        <f t="shared" si="1807"/>
        <v>1.2260769192605789</v>
      </c>
      <c r="CA759" s="1">
        <f t="shared" si="1808"/>
        <v>1.2308905804701546</v>
      </c>
      <c r="CB759" s="1">
        <f t="shared" si="1809"/>
        <v>1.2345560416879895</v>
      </c>
      <c r="CC759" s="1">
        <f t="shared" si="1810"/>
        <v>1.2372014400598947</v>
      </c>
      <c r="CD759" s="1">
        <f t="shared" si="1811"/>
        <v>1.2389244722601584</v>
      </c>
      <c r="CE759" s="1">
        <f t="shared" si="1812"/>
        <v>1.2397906110957917</v>
      </c>
      <c r="CF759" s="1">
        <f t="shared" si="1813"/>
        <v>1.2398319648251259</v>
      </c>
      <c r="CG759" s="1">
        <f t="shared" si="1814"/>
        <v>1.2390466975057997</v>
      </c>
      <c r="CH759" s="1">
        <f t="shared" si="1815"/>
        <v>1.237398973569628</v>
      </c>
      <c r="CI759" s="1">
        <f t="shared" si="1816"/>
        <v>1.2348194399697556</v>
      </c>
      <c r="CJ759" s="1">
        <f t="shared" si="1817"/>
        <v>1.2312063082377247</v>
      </c>
      <c r="CK759" s="1">
        <f t="shared" si="1818"/>
        <v>1.2264271402309772</v>
      </c>
      <c r="CL759" s="1">
        <f t="shared" si="1819"/>
        <v>1.2203214693020423</v>
      </c>
      <c r="CM759" s="1">
        <f t="shared" si="1820"/>
        <v>1.212704398027014</v>
      </c>
      <c r="CN759" s="1">
        <f t="shared" si="1821"/>
        <v>1.203371300778812</v>
      </c>
      <c r="CO759" s="1">
        <f t="shared" si="1822"/>
        <v>1.1921037223756592</v>
      </c>
      <c r="CP759" s="1">
        <f t="shared" si="1823"/>
        <v>1.1786765029754429</v>
      </c>
      <c r="CQ759" s="1">
        <f t="shared" si="1824"/>
        <v>1.1628660769236494</v>
      </c>
      <c r="CR759" s="1">
        <f t="shared" si="1825"/>
        <v>1.1444597944868788</v>
      </c>
      <c r="CS759" s="1">
        <f t="shared" si="1826"/>
        <v>1.123266007750821</v>
      </c>
      <c r="CT759" s="1">
        <f t="shared" si="1827"/>
        <v>1.0991245547978983</v>
      </c>
      <c r="CU759" s="1">
        <f t="shared" si="1828"/>
        <v>1.0719171802140566</v>
      </c>
      <c r="CV759" s="1">
        <f t="shared" si="1829"/>
        <v>1.0415773559201671</v>
      </c>
      <c r="CW759" s="1">
        <f t="shared" si="1830"/>
        <v>1.0080989243896412</v>
      </c>
      <c r="CX759" s="1">
        <f t="shared" si="1831"/>
        <v>0.97154298463059474</v>
      </c>
      <c r="CY759" s="1">
        <f t="shared" si="1832"/>
        <v>0.93204248493408803</v>
      </c>
      <c r="CZ759" s="1">
        <f t="shared" si="1833"/>
        <v>0.88980407642996218</v>
      </c>
      <c r="DA759" s="1">
        <f t="shared" si="1834"/>
        <v>0.84510691460580112</v>
      </c>
      <c r="DB759" s="1">
        <f t="shared" si="1835"/>
        <v>0.79829826429564399</v>
      </c>
      <c r="DC759" s="1">
        <f t="shared" si="1836"/>
        <v>0.7497859553782007</v>
      </c>
      <c r="DD759" s="1">
        <f t="shared" si="1837"/>
        <v>0.70002793664251273</v>
      </c>
      <c r="DE759" s="1">
        <f t="shared" si="1838"/>
        <v>0.64951936743327299</v>
      </c>
      <c r="DF759" s="1">
        <f t="shared" si="1839"/>
        <v>0.59877785423281482</v>
      </c>
      <c r="DG759" s="1">
        <f t="shared" si="1840"/>
        <v>0.54832756745703271</v>
      </c>
      <c r="DH759" s="1">
        <f t="shared" si="1841"/>
        <v>0.49868305094145698</v>
      </c>
      <c r="DI759" s="1">
        <f t="shared" si="1842"/>
        <v>0.45033355594104668</v>
      </c>
      <c r="DJ759" s="1">
        <f t="shared" si="1843"/>
        <v>0.40372869134793893</v>
      </c>
      <c r="DK759" s="1">
        <f t="shared" si="1844"/>
        <v>0.35926608610029198</v>
      </c>
      <c r="DL759" s="1">
        <f t="shared" si="1845"/>
        <v>0.31728161728033599</v>
      </c>
      <c r="DM759" s="1">
        <f t="shared" si="1846"/>
        <v>0.27804258105674962</v>
      </c>
      <c r="DN759" s="1">
        <f t="shared" si="1847"/>
        <v>0.24174398888024942</v>
      </c>
      <c r="DO759" s="1">
        <f t="shared" si="1848"/>
        <v>0.20850797459548032</v>
      </c>
      <c r="DP759" s="1">
        <f t="shared" si="1849"/>
        <v>0.17838611505542909</v>
      </c>
      <c r="DQ759" s="1">
        <f t="shared" si="1850"/>
        <v>0.15136431085115418</v>
      </c>
      <c r="DR759" s="1">
        <f t="shared" si="1851"/>
        <v>0.12736975494217104</v>
      </c>
      <c r="DS759" s="1">
        <f t="shared" si="1852"/>
        <v>0.10627944123587607</v>
      </c>
      <c r="DT759" s="1">
        <f t="shared" si="1853"/>
        <v>8.7929634155686109E-2</v>
      </c>
      <c r="DU759" s="1">
        <f t="shared" si="1854"/>
        <v>7.2125731555835487E-2</v>
      </c>
      <c r="DV759" s="1">
        <f t="shared" si="1855"/>
        <v>5.8652001211380388E-2</v>
      </c>
      <c r="DW759" s="1">
        <f t="shared" si="1856"/>
        <v>4.7280747331102324E-2</v>
      </c>
      <c r="DX759" s="1">
        <f t="shared" si="1857"/>
        <v>3.7780558557922998E-2</v>
      </c>
      <c r="DY759" s="1">
        <f t="shared" si="1858"/>
        <v>2.9923392918760613E-2</v>
      </c>
      <c r="DZ759" s="1">
        <f t="shared" si="1859"/>
        <v>2.3490359036520223E-2</v>
      </c>
      <c r="EA759" s="1">
        <f t="shared" si="1860"/>
        <v>1.8276148929033547E-2</v>
      </c>
      <c r="EB759" s="1">
        <f t="shared" si="1861"/>
        <v>1.4092160117540961E-2</v>
      </c>
      <c r="EC759" s="1">
        <f t="shared" si="1862"/>
        <v>1.0768409899137644E-2</v>
      </c>
      <c r="ED759" s="1">
        <f t="shared" si="1863"/>
        <v>8.1543909335652469E-3</v>
      </c>
      <c r="EE759" s="1">
        <f t="shared" si="1864"/>
        <v>6.1190450232374788E-3</v>
      </c>
      <c r="EF759" s="1">
        <f t="shared" si="1865"/>
        <v>4.55004285286594E-3</v>
      </c>
      <c r="EG759" s="1">
        <f t="shared" si="1866"/>
        <v>3.352554236420429E-3</v>
      </c>
      <c r="EH759" s="1">
        <f t="shared" si="1867"/>
        <v>2.4476793815599762E-3</v>
      </c>
      <c r="EI759" s="1">
        <f t="shared" si="1868"/>
        <v>1.7706902517005236E-3</v>
      </c>
      <c r="EJ759" s="1">
        <f t="shared" si="1869"/>
        <v>1.2692055147741478E-3</v>
      </c>
      <c r="EK759" s="1">
        <f t="shared" si="1870"/>
        <v>9.0139561232722206E-4</v>
      </c>
      <c r="EL759" s="1">
        <f t="shared" si="1871"/>
        <v>6.3428838490770022E-4</v>
      </c>
      <c r="EM759" s="1">
        <f t="shared" si="1872"/>
        <v>4.4222204592334107E-4</v>
      </c>
      <c r="EN759" s="1">
        <f t="shared" si="1873"/>
        <v>3.054720983348285E-4</v>
      </c>
      <c r="EO759" s="1">
        <f t="shared" si="1874"/>
        <v>2.0906249781740266E-4</v>
      </c>
      <c r="EP759" s="1">
        <f t="shared" si="1875"/>
        <v>1.4175901648727713E-4</v>
      </c>
      <c r="EQ759" s="1">
        <f t="shared" si="1876"/>
        <v>9.5234075502767182E-5</v>
      </c>
      <c r="ER759" s="1">
        <f t="shared" si="1877"/>
        <v>6.3386815945090145E-5</v>
      </c>
      <c r="ES759" s="1">
        <f t="shared" si="1878"/>
        <v>4.1799287424555982E-5</v>
      </c>
      <c r="ET759" s="1">
        <f t="shared" si="1879"/>
        <v>2.730875257445986E-5</v>
      </c>
      <c r="EU759" s="1">
        <f t="shared" si="1880"/>
        <v>1.7676667514539521E-5</v>
      </c>
      <c r="EV759" s="1">
        <f t="shared" si="1881"/>
        <v>1.1336409360980399E-5</v>
      </c>
      <c r="EW759" s="1">
        <f t="shared" si="1882"/>
        <v>7.2038781347199139E-6</v>
      </c>
      <c r="EX759" s="1">
        <f t="shared" si="1883"/>
        <v>4.5373940659495501E-6</v>
      </c>
      <c r="EY759" s="1">
        <f t="shared" si="1884"/>
        <v>2.83562698134006E-6</v>
      </c>
      <c r="EZ759" s="1">
        <f t="shared" si="1885"/>
        <v>1.7645018665200975E-6</v>
      </c>
      <c r="FA759" s="1">
        <f t="shared" si="1886"/>
        <v>1.1060711973092237E-6</v>
      </c>
      <c r="FB759" s="1">
        <f t="shared" si="1887"/>
        <v>7.2425302117268603E-7</v>
      </c>
      <c r="FC759" s="1">
        <f t="shared" si="1888"/>
        <v>5.4421053561067709E-7</v>
      </c>
      <c r="FD759" s="75">
        <f t="shared" si="1739"/>
        <v>5.4421053561067709E-7</v>
      </c>
    </row>
    <row r="760" spans="7:160" x14ac:dyDescent="0.35">
      <c r="G760" t="str">
        <f t="shared" si="1735"/>
        <v>Refd, t=3.72</v>
      </c>
      <c r="H760" s="76">
        <f t="shared" si="1736"/>
        <v>3.7249999999999428</v>
      </c>
      <c r="I760" s="1">
        <f t="shared" si="1737"/>
        <v>0</v>
      </c>
      <c r="J760" s="22">
        <f t="shared" si="1738"/>
        <v>3.3163365577117044E-7</v>
      </c>
      <c r="K760" s="1">
        <f t="shared" si="1740"/>
        <v>6.5343753889651955E-7</v>
      </c>
      <c r="L760" s="1">
        <f t="shared" si="1741"/>
        <v>1.2090387560352967E-6</v>
      </c>
      <c r="M760" s="1">
        <f t="shared" si="1742"/>
        <v>2.1458986134478894E-6</v>
      </c>
      <c r="N760" s="1">
        <f t="shared" si="1743"/>
        <v>3.694853430076298E-6</v>
      </c>
      <c r="O760" s="1">
        <f t="shared" si="1744"/>
        <v>6.2123868194691798E-6</v>
      </c>
      <c r="P760" s="1">
        <f t="shared" si="1745"/>
        <v>1.0241786411358899E-5</v>
      </c>
      <c r="Q760" s="1">
        <f t="shared" si="1746"/>
        <v>1.6600328605275115E-5</v>
      </c>
      <c r="R760" s="1">
        <f t="shared" si="1747"/>
        <v>2.6501720937188392E-5</v>
      </c>
      <c r="S760" s="1">
        <f t="shared" si="1748"/>
        <v>4.1725450841766458E-5</v>
      </c>
      <c r="T760" s="1">
        <f t="shared" si="1749"/>
        <v>6.4847370606811378E-5</v>
      </c>
      <c r="U760" s="1">
        <f t="shared" si="1750"/>
        <v>9.9548648201410424E-5</v>
      </c>
      <c r="V760" s="1">
        <f t="shared" si="1751"/>
        <v>1.5102289777982895E-4</v>
      </c>
      <c r="W760" s="1">
        <f t="shared" si="1752"/>
        <v>2.2650352808866516E-4</v>
      </c>
      <c r="X760" s="1">
        <f t="shared" si="1753"/>
        <v>3.3593464759703765E-4</v>
      </c>
      <c r="Y760" s="1">
        <f t="shared" si="1754"/>
        <v>4.9280865849295847E-4</v>
      </c>
      <c r="Z760" s="1">
        <f t="shared" si="1755"/>
        <v>7.1519127344380872E-4</v>
      </c>
      <c r="AA760" s="1">
        <f t="shared" si="1756"/>
        <v>1.0269493555055643E-3</v>
      </c>
      <c r="AB760" s="1">
        <f t="shared" si="1757"/>
        <v>1.4591879784122404E-3</v>
      </c>
      <c r="AC760" s="1">
        <f t="shared" si="1758"/>
        <v>2.0518898042418128E-3</v>
      </c>
      <c r="AD760" s="1">
        <f t="shared" si="1759"/>
        <v>2.8557318816502474E-3</v>
      </c>
      <c r="AE760" s="1">
        <f t="shared" si="1760"/>
        <v>3.9340322575902257E-3</v>
      </c>
      <c r="AF760" s="1">
        <f t="shared" si="1761"/>
        <v>5.364751866599138E-3</v>
      </c>
      <c r="AG760" s="1">
        <f t="shared" si="1762"/>
        <v>7.2424471646951689E-3</v>
      </c>
      <c r="AH760" s="1">
        <f t="shared" si="1763"/>
        <v>9.6800378031740644E-3</v>
      </c>
      <c r="AI760" s="1">
        <f t="shared" si="1764"/>
        <v>1.2810223949891369E-2</v>
      </c>
      <c r="AJ760" s="1">
        <f t="shared" si="1765"/>
        <v>1.6786363012788127E-2</v>
      </c>
      <c r="AK760" s="1">
        <f t="shared" si="1766"/>
        <v>2.1782599356888439E-2</v>
      </c>
      <c r="AL760" s="1">
        <f t="shared" si="1767"/>
        <v>2.7993037177279918E-2</v>
      </c>
      <c r="AM760" s="1">
        <f t="shared" si="1768"/>
        <v>3.5629759805048636E-2</v>
      </c>
      <c r="AN760" s="1">
        <f t="shared" si="1769"/>
        <v>4.4919531436407298E-2</v>
      </c>
      <c r="AO760" s="1">
        <f t="shared" si="1770"/>
        <v>5.6099071336896504E-2</v>
      </c>
      <c r="AP760" s="1">
        <f t="shared" si="1771"/>
        <v>6.9408865903288069E-2</v>
      </c>
      <c r="AQ760" s="1">
        <f t="shared" si="1772"/>
        <v>8.5085578245787261E-2</v>
      </c>
      <c r="AR760" s="1">
        <f t="shared" si="1773"/>
        <v>0.1033532234034908</v>
      </c>
      <c r="AS760" s="1">
        <f t="shared" si="1774"/>
        <v>0.12441339273582953</v>
      </c>
      <c r="AT760" s="1">
        <f t="shared" si="1775"/>
        <v>0.14843492419767104</v>
      </c>
      <c r="AU760" s="1">
        <f t="shared" si="1776"/>
        <v>0.17554351548939442</v>
      </c>
      <c r="AV760" s="1">
        <f t="shared" si="1777"/>
        <v>0.20581185345443853</v>
      </c>
      <c r="AW760" s="1">
        <f t="shared" si="1778"/>
        <v>0.23925087532069428</v>
      </c>
      <c r="AX760" s="1">
        <f t="shared" si="1779"/>
        <v>0.27580277720837509</v>
      </c>
      <c r="AY760" s="1">
        <f t="shared" si="1780"/>
        <v>0.31533633770073255</v>
      </c>
      <c r="AZ760" s="1">
        <f t="shared" si="1781"/>
        <v>0.35764502825422984</v>
      </c>
      <c r="BA760" s="1">
        <f t="shared" si="1782"/>
        <v>0.40244824152144215</v>
      </c>
      <c r="BB760" s="1">
        <f t="shared" si="1783"/>
        <v>0.44939579166826676</v>
      </c>
      <c r="BC760" s="1">
        <f t="shared" si="1784"/>
        <v>0.49807564004914934</v>
      </c>
      <c r="BD760" s="1">
        <f t="shared" si="1785"/>
        <v>0.54802459083997501</v>
      </c>
      <c r="BE760" s="1">
        <f t="shared" si="1786"/>
        <v>0.59874150173362617</v>
      </c>
      <c r="BF760" s="1">
        <f t="shared" si="1787"/>
        <v>0.64970238177732553</v>
      </c>
      <c r="BG760" s="1">
        <f t="shared" si="1788"/>
        <v>0.70037661714377253</v>
      </c>
      <c r="BH760" s="1">
        <f t="shared" si="1789"/>
        <v>0.75024348777209315</v>
      </c>
      <c r="BI760" s="1">
        <f t="shared" si="1790"/>
        <v>0.79880812022993741</v>
      </c>
      <c r="BJ760" s="1">
        <f t="shared" si="1791"/>
        <v>0.8456160660864227</v>
      </c>
      <c r="BK760" s="1">
        <f t="shared" si="1792"/>
        <v>0.89026579610448875</v>
      </c>
      <c r="BL760" s="1">
        <f t="shared" si="1793"/>
        <v>0.93241854905781896</v>
      </c>
      <c r="BM760" s="1">
        <f t="shared" si="1794"/>
        <v>0.97180515628733743</v>
      </c>
      <c r="BN760" s="1">
        <f t="shared" si="1795"/>
        <v>1.0082296630243694</v>
      </c>
      <c r="BO760" s="1">
        <f t="shared" si="1796"/>
        <v>1.0415697679993068</v>
      </c>
      <c r="BP760" s="1">
        <f t="shared" si="1797"/>
        <v>1.0717742878300469</v>
      </c>
      <c r="BQ760" s="1">
        <f t="shared" si="1798"/>
        <v>1.0988580085094672</v>
      </c>
      <c r="BR760" s="1">
        <f t="shared" si="1799"/>
        <v>1.122894402979975</v>
      </c>
      <c r="BS760" s="1">
        <f t="shared" si="1800"/>
        <v>1.1440067656078825</v>
      </c>
      <c r="BT760" s="1">
        <f t="shared" si="1801"/>
        <v>1.1623583401554569</v>
      </c>
      <c r="BU760" s="1">
        <f t="shared" si="1802"/>
        <v>1.1781420005796182</v>
      </c>
      <c r="BV760" s="1">
        <f t="shared" si="1803"/>
        <v>1.1915699901196293</v>
      </c>
      <c r="BW760" s="1">
        <f t="shared" si="1804"/>
        <v>1.2028641426144933</v>
      </c>
      <c r="BX760" s="1">
        <f t="shared" si="1805"/>
        <v>1.2122469111285781</v>
      </c>
      <c r="BY760" s="1">
        <f t="shared" si="1806"/>
        <v>1.2199334233403327</v>
      </c>
      <c r="BZ760" s="1">
        <f t="shared" si="1807"/>
        <v>1.226124680625277</v>
      </c>
      <c r="CA760" s="1">
        <f t="shared" si="1808"/>
        <v>1.2310019267084407</v>
      </c>
      <c r="CB760" s="1">
        <f t="shared" si="1809"/>
        <v>1.2347221385205773</v>
      </c>
      <c r="CC760" s="1">
        <f t="shared" si="1810"/>
        <v>1.2374145405214401</v>
      </c>
      <c r="CD760" s="1">
        <f t="shared" si="1811"/>
        <v>1.239178015969602</v>
      </c>
      <c r="CE760" s="1">
        <f t="shared" si="1812"/>
        <v>1.2400792839403134</v>
      </c>
      <c r="CF760" s="1">
        <f t="shared" si="1813"/>
        <v>1.2401517269074338</v>
      </c>
      <c r="CG760" s="1">
        <f t="shared" si="1814"/>
        <v>1.239394786413154</v>
      </c>
      <c r="CH760" s="1">
        <f t="shared" si="1815"/>
        <v>1.2377738885487333</v>
      </c>
      <c r="CI760" s="1">
        <f t="shared" si="1816"/>
        <v>1.2352209106567877</v>
      </c>
      <c r="CJ760" s="1">
        <f t="shared" si="1817"/>
        <v>1.2316352494382374</v>
      </c>
      <c r="CK760" s="1">
        <f t="shared" si="1818"/>
        <v>1.2268855921153146</v>
      </c>
      <c r="CL760" s="1">
        <f t="shared" si="1819"/>
        <v>1.2208125205141254</v>
      </c>
      <c r="CM760" s="1">
        <f t="shared" si="1820"/>
        <v>1.2132320878121208</v>
      </c>
      <c r="CN760" s="1">
        <f t="shared" si="1821"/>
        <v>1.2039404954989184</v>
      </c>
      <c r="CO760" s="1">
        <f t="shared" si="1822"/>
        <v>1.1927199618311459</v>
      </c>
      <c r="CP760" s="1">
        <f t="shared" si="1823"/>
        <v>1.1793458128611665</v>
      </c>
      <c r="CQ760" s="1">
        <f t="shared" si="1824"/>
        <v>1.1635947455149906</v>
      </c>
      <c r="CR760" s="1">
        <f t="shared" si="1825"/>
        <v>1.1452541141961268</v>
      </c>
      <c r="CS760" s="1">
        <f t="shared" si="1826"/>
        <v>1.1241319853505822</v>
      </c>
      <c r="CT760" s="1">
        <f t="shared" si="1827"/>
        <v>1.1000675976302943</v>
      </c>
      <c r="CU760" s="1">
        <f t="shared" si="1828"/>
        <v>1.0729417692789871</v>
      </c>
      <c r="CV760" s="1">
        <f t="shared" si="1829"/>
        <v>1.0426867200043854</v>
      </c>
      <c r="CW760" s="1">
        <f t="shared" si="1830"/>
        <v>1.009294731988297</v>
      </c>
      <c r="CX760" s="1">
        <f t="shared" si="1831"/>
        <v>0.97282507197521251</v>
      </c>
      <c r="CY760" s="1">
        <f t="shared" si="1832"/>
        <v>0.93340863869030333</v>
      </c>
      <c r="CZ760" s="1">
        <f t="shared" si="1833"/>
        <v>0.89124988838123453</v>
      </c>
      <c r="DA760" s="1">
        <f t="shared" si="1834"/>
        <v>0.84662572284487214</v>
      </c>
      <c r="DB760" s="1">
        <f t="shared" si="1835"/>
        <v>0.79988119120396284</v>
      </c>
      <c r="DC760" s="1">
        <f t="shared" si="1836"/>
        <v>0.75142204723878514</v>
      </c>
      <c r="DD760" s="1">
        <f t="shared" si="1837"/>
        <v>0.70170440349579721</v>
      </c>
      <c r="DE760" s="1">
        <f t="shared" si="1838"/>
        <v>0.65122191524573225</v>
      </c>
      <c r="DF760" s="1">
        <f t="shared" si="1839"/>
        <v>0.60049109515968591</v>
      </c>
      <c r="DG760" s="1">
        <f t="shared" si="1840"/>
        <v>0.55003548849948569</v>
      </c>
      <c r="DH760" s="1">
        <f t="shared" si="1841"/>
        <v>0.50036951712298761</v>
      </c>
      <c r="DI760" s="1">
        <f t="shared" si="1842"/>
        <v>0.45198282164280995</v>
      </c>
      <c r="DJ760" s="1">
        <f t="shared" si="1843"/>
        <v>0.40532589287789988</v>
      </c>
      <c r="DK760" s="1">
        <f t="shared" si="1844"/>
        <v>0.36079768997547773</v>
      </c>
      <c r="DL760" s="1">
        <f t="shared" si="1845"/>
        <v>0.3187358019389101</v>
      </c>
      <c r="DM760" s="1">
        <f t="shared" si="1846"/>
        <v>0.2794095344821883</v>
      </c>
      <c r="DN760" s="1">
        <f t="shared" si="1847"/>
        <v>0.2430161104752748</v>
      </c>
      <c r="DO760" s="1">
        <f t="shared" si="1848"/>
        <v>0.20967997606621419</v>
      </c>
      <c r="DP760" s="1">
        <f t="shared" si="1849"/>
        <v>0.17945502150672557</v>
      </c>
      <c r="DQ760" s="1">
        <f t="shared" si="1850"/>
        <v>0.15232936923215851</v>
      </c>
      <c r="DR760" s="1">
        <f t="shared" si="1851"/>
        <v>0.12823226197673446</v>
      </c>
      <c r="DS760" s="1">
        <f t="shared" si="1852"/>
        <v>0.10704250670353684</v>
      </c>
      <c r="DT760" s="1">
        <f t="shared" si="1853"/>
        <v>8.8597897673842504E-2</v>
      </c>
      <c r="DU760" s="1">
        <f t="shared" si="1854"/>
        <v>7.270505181622211E-2</v>
      </c>
      <c r="DV760" s="1">
        <f t="shared" si="1855"/>
        <v>5.914913604202756E-2</v>
      </c>
      <c r="DW760" s="1">
        <f t="shared" si="1856"/>
        <v>4.7703041196589115E-2</v>
      </c>
      <c r="DX760" s="1">
        <f t="shared" si="1857"/>
        <v>3.813565146063766E-2</v>
      </c>
      <c r="DY760" s="1">
        <f t="shared" si="1858"/>
        <v>3.0218961446292707E-2</v>
      </c>
      <c r="DZ760" s="1">
        <f t="shared" si="1859"/>
        <v>2.3733896842572075E-2</v>
      </c>
      <c r="EA760" s="1">
        <f t="shared" si="1860"/>
        <v>1.8474790536259961E-2</v>
      </c>
      <c r="EB760" s="1">
        <f t="shared" si="1861"/>
        <v>1.4252548837140385E-2</v>
      </c>
      <c r="EC760" s="1">
        <f t="shared" si="1862"/>
        <v>1.0896608053563944E-2</v>
      </c>
      <c r="ED760" s="1">
        <f t="shared" si="1863"/>
        <v>8.2558285529636E-3</v>
      </c>
      <c r="EE760" s="1">
        <f t="shared" si="1864"/>
        <v>6.1985018015232596E-3</v>
      </c>
      <c r="EF760" s="1">
        <f t="shared" si="1865"/>
        <v>4.6116573744770847E-3</v>
      </c>
      <c r="EG760" s="1">
        <f t="shared" si="1866"/>
        <v>3.3998542524007309E-3</v>
      </c>
      <c r="EH760" s="1">
        <f t="shared" si="1867"/>
        <v>2.4836271260400204E-3</v>
      </c>
      <c r="EI760" s="1">
        <f t="shared" si="1868"/>
        <v>1.7977373341814102E-3</v>
      </c>
      <c r="EJ760" s="1">
        <f t="shared" si="1869"/>
        <v>1.2893526854149886E-3</v>
      </c>
      <c r="EK760" s="1">
        <f t="shared" si="1870"/>
        <v>9.1625357122311732E-4</v>
      </c>
      <c r="EL760" s="1">
        <f t="shared" si="1871"/>
        <v>6.451367029244575E-4</v>
      </c>
      <c r="EM760" s="1">
        <f t="shared" si="1872"/>
        <v>4.5006411503670485E-4</v>
      </c>
      <c r="EN760" s="1">
        <f t="shared" si="1873"/>
        <v>3.1108478581618702E-4</v>
      </c>
      <c r="EO760" s="1">
        <f t="shared" si="1874"/>
        <v>2.1303981312754603E-4</v>
      </c>
      <c r="EP760" s="1">
        <f t="shared" si="1875"/>
        <v>1.4454960153294539E-4</v>
      </c>
      <c r="EQ760" s="1">
        <f t="shared" si="1876"/>
        <v>9.7172700445754658E-5</v>
      </c>
      <c r="ER760" s="1">
        <f t="shared" si="1877"/>
        <v>6.4720315872694378E-5</v>
      </c>
      <c r="ES760" s="1">
        <f t="shared" si="1878"/>
        <v>4.2707527404032145E-5</v>
      </c>
      <c r="ET760" s="1">
        <f t="shared" si="1879"/>
        <v>2.792127994987742E-5</v>
      </c>
      <c r="EU760" s="1">
        <f t="shared" si="1880"/>
        <v>1.8085720866019038E-5</v>
      </c>
      <c r="EV760" s="1">
        <f t="shared" si="1881"/>
        <v>1.1606921825893076E-5</v>
      </c>
      <c r="EW760" s="1">
        <f t="shared" si="1882"/>
        <v>7.3810546789217375E-6</v>
      </c>
      <c r="EX760" s="1">
        <f t="shared" si="1883"/>
        <v>4.6523706875279046E-6</v>
      </c>
      <c r="EY760" s="1">
        <f t="shared" si="1884"/>
        <v>2.909644718895694E-6</v>
      </c>
      <c r="EZ760" s="1">
        <f t="shared" si="1885"/>
        <v>1.8119574099790487E-6</v>
      </c>
      <c r="FA760" s="1">
        <f t="shared" si="1886"/>
        <v>1.1367447237084547E-6</v>
      </c>
      <c r="FB760" s="1">
        <f t="shared" si="1887"/>
        <v>7.4496785911341458E-7</v>
      </c>
      <c r="FC760" s="1">
        <f t="shared" si="1888"/>
        <v>5.6015452263087039E-7</v>
      </c>
      <c r="FD760" s="75">
        <f t="shared" si="1739"/>
        <v>5.6015452263087039E-7</v>
      </c>
    </row>
    <row r="761" spans="7:160" x14ac:dyDescent="0.35">
      <c r="G761" t="str">
        <f t="shared" si="1735"/>
        <v>Refd, t=3.73</v>
      </c>
      <c r="H761" s="76">
        <f t="shared" si="1736"/>
        <v>3.7299999999999427</v>
      </c>
      <c r="I761" s="1">
        <f t="shared" si="1737"/>
        <v>0</v>
      </c>
      <c r="J761" s="22">
        <f t="shared" si="1738"/>
        <v>3.2797359126036781E-7</v>
      </c>
      <c r="K761" s="1">
        <f t="shared" si="1740"/>
        <v>6.4623015481894942E-7</v>
      </c>
      <c r="L761" s="1">
        <f t="shared" si="1741"/>
        <v>1.1957165939484486E-6</v>
      </c>
      <c r="M761" s="1">
        <f t="shared" si="1742"/>
        <v>2.1222864993737713E-6</v>
      </c>
      <c r="N761" s="1">
        <f t="shared" si="1743"/>
        <v>3.6542710486778617E-6</v>
      </c>
      <c r="O761" s="1">
        <f t="shared" si="1744"/>
        <v>6.1443064519510354E-6</v>
      </c>
      <c r="P761" s="1">
        <f t="shared" si="1745"/>
        <v>1.0129855030806561E-5</v>
      </c>
      <c r="Q761" s="1">
        <f t="shared" si="1746"/>
        <v>1.6419496819223483E-5</v>
      </c>
      <c r="R761" s="1">
        <f t="shared" si="1747"/>
        <v>2.6214138498357467E-5</v>
      </c>
      <c r="S761" s="1">
        <f t="shared" si="1748"/>
        <v>4.1274689090786397E-5</v>
      </c>
      <c r="T761" s="1">
        <f t="shared" si="1749"/>
        <v>6.4150417511247093E-5</v>
      </c>
      <c r="U761" s="1">
        <f t="shared" si="1750"/>
        <v>9.8484995496658131E-5</v>
      </c>
      <c r="V761" s="1">
        <f t="shared" si="1751"/>
        <v>1.4941990958932205E-4</v>
      </c>
      <c r="W761" s="1">
        <f t="shared" si="1752"/>
        <v>2.2411715836860821E-4</v>
      </c>
      <c r="X761" s="1">
        <f t="shared" si="1753"/>
        <v>3.3242447726567522E-4</v>
      </c>
      <c r="Y761" s="1">
        <f t="shared" si="1754"/>
        <v>4.8770617543989538E-4</v>
      </c>
      <c r="Z761" s="1">
        <f t="shared" si="1755"/>
        <v>7.078603486694756E-4</v>
      </c>
      <c r="AA761" s="1">
        <f t="shared" si="1756"/>
        <v>1.0165380098218621E-3</v>
      </c>
      <c r="AB761" s="1">
        <f t="shared" si="1757"/>
        <v>1.4445708220629705E-3</v>
      </c>
      <c r="AC761" s="1">
        <f t="shared" si="1758"/>
        <v>2.0316010006480936E-3</v>
      </c>
      <c r="AD761" s="1">
        <f t="shared" si="1759"/>
        <v>2.8278891639132503E-3</v>
      </c>
      <c r="AE761" s="1">
        <f t="shared" si="1760"/>
        <v>3.8962534272584909E-3</v>
      </c>
      <c r="AF761" s="1">
        <f t="shared" si="1761"/>
        <v>5.3140663235610999E-3</v>
      </c>
      <c r="AG761" s="1">
        <f t="shared" si="1762"/>
        <v>7.1752063230549144E-3</v>
      </c>
      <c r="AH761" s="1">
        <f t="shared" si="1763"/>
        <v>9.5918296759669175E-3</v>
      </c>
      <c r="AI761" s="1">
        <f t="shared" si="1764"/>
        <v>1.269579863447776E-2</v>
      </c>
      <c r="AJ761" s="1">
        <f t="shared" si="1765"/>
        <v>1.6639577141517242E-2</v>
      </c>
      <c r="AK761" s="1">
        <f t="shared" si="1766"/>
        <v>2.1596388625903292E-2</v>
      </c>
      <c r="AL761" s="1">
        <f t="shared" si="1767"/>
        <v>2.7759426641854913E-2</v>
      </c>
      <c r="AM761" s="1">
        <f t="shared" si="1768"/>
        <v>3.5339921541275437E-2</v>
      </c>
      <c r="AN761" s="1">
        <f t="shared" si="1769"/>
        <v>4.4563898244291612E-2</v>
      </c>
      <c r="AO761" s="1">
        <f t="shared" si="1770"/>
        <v>5.5667513272019291E-2</v>
      </c>
      <c r="AP761" s="1">
        <f t="shared" si="1771"/>
        <v>6.8890933517894992E-2</v>
      </c>
      <c r="AQ761" s="1">
        <f t="shared" si="1772"/>
        <v>8.4470812535870909E-2</v>
      </c>
      <c r="AR761" s="1">
        <f t="shared" si="1773"/>
        <v>0.10263152774908046</v>
      </c>
      <c r="AS761" s="1">
        <f t="shared" si="1774"/>
        <v>0.12357545685907381</v>
      </c>
      <c r="AT761" s="1">
        <f t="shared" si="1775"/>
        <v>0.14747268473027697</v>
      </c>
      <c r="AU761" s="1">
        <f t="shared" si="1776"/>
        <v>0.1744506326082737</v>
      </c>
      <c r="AV761" s="1">
        <f t="shared" si="1777"/>
        <v>0.20458417873195114</v>
      </c>
      <c r="AW761" s="1">
        <f t="shared" si="1778"/>
        <v>0.2378868829616301</v>
      </c>
      <c r="AX761" s="1">
        <f t="shared" si="1779"/>
        <v>0.27430392966686468</v>
      </c>
      <c r="AY761" s="1">
        <f t="shared" si="1780"/>
        <v>0.31370735762307328</v>
      </c>
      <c r="AZ761" s="1">
        <f t="shared" si="1781"/>
        <v>0.35589405194124252</v>
      </c>
      <c r="BA761" s="1">
        <f t="shared" si="1782"/>
        <v>0.40058683459838895</v>
      </c>
      <c r="BB761" s="1">
        <f t="shared" si="1783"/>
        <v>0.44743881511620065</v>
      </c>
      <c r="BC761" s="1">
        <f t="shared" si="1784"/>
        <v>0.49604096369583595</v>
      </c>
      <c r="BD761" s="1">
        <f t="shared" si="1785"/>
        <v>0.54593266115717565</v>
      </c>
      <c r="BE761" s="1">
        <f t="shared" si="1786"/>
        <v>0.59661478054614447</v>
      </c>
      <c r="BF761" s="1">
        <f t="shared" si="1787"/>
        <v>0.64756468142163204</v>
      </c>
      <c r="BG761" s="1">
        <f t="shared" si="1788"/>
        <v>0.69825236492967835</v>
      </c>
      <c r="BH761" s="1">
        <f t="shared" si="1789"/>
        <v>0.74815695764021661</v>
      </c>
      <c r="BI761" s="1">
        <f t="shared" si="1790"/>
        <v>0.79678267180445084</v>
      </c>
      <c r="BJ761" s="1">
        <f t="shared" si="1791"/>
        <v>0.8436734306942627</v>
      </c>
      <c r="BK761" s="1">
        <f t="shared" si="1792"/>
        <v>0.8884254458415648</v>
      </c>
      <c r="BL761" s="1">
        <f t="shared" si="1793"/>
        <v>0.93069717896771131</v>
      </c>
      <c r="BM761" s="1">
        <f t="shared" si="1794"/>
        <v>0.97021630174206275</v>
      </c>
      <c r="BN761" s="1">
        <f t="shared" si="1795"/>
        <v>1.0067834651850769</v>
      </c>
      <c r="BO761" s="1">
        <f t="shared" si="1796"/>
        <v>1.0402728905940635</v>
      </c>
      <c r="BP761" s="1">
        <f t="shared" si="1797"/>
        <v>1.0706299792195257</v>
      </c>
      <c r="BQ761" s="1">
        <f t="shared" si="1798"/>
        <v>1.0978662948390567</v>
      </c>
      <c r="BR761" s="1">
        <f t="shared" si="1799"/>
        <v>1.1220523917087886</v>
      </c>
      <c r="BS761" s="1">
        <f t="shared" si="1800"/>
        <v>1.1433090342372116</v>
      </c>
      <c r="BT761" s="1">
        <f t="shared" si="1801"/>
        <v>1.1617973827127792</v>
      </c>
      <c r="BU761" s="1">
        <f t="shared" si="1802"/>
        <v>1.1777087043007273</v>
      </c>
      <c r="BV761" s="1">
        <f t="shared" si="1803"/>
        <v>1.1912541165784161</v>
      </c>
      <c r="BW761" s="1">
        <f t="shared" si="1804"/>
        <v>1.2026547909036611</v>
      </c>
      <c r="BX761" s="1">
        <f t="shared" si="1805"/>
        <v>1.2121329451319727</v>
      </c>
      <c r="BY761" s="1">
        <f t="shared" si="1806"/>
        <v>1.2199038501603237</v>
      </c>
      <c r="BZ761" s="1">
        <f t="shared" si="1807"/>
        <v>1.226168972353546</v>
      </c>
      <c r="CA761" s="1">
        <f t="shared" si="1808"/>
        <v>1.2311102825289002</v>
      </c>
      <c r="CB761" s="1">
        <f t="shared" si="1809"/>
        <v>1.2348856882681782</v>
      </c>
      <c r="CC761" s="1">
        <f t="shared" si="1810"/>
        <v>1.2376254940520592</v>
      </c>
      <c r="CD761" s="1">
        <f t="shared" si="1811"/>
        <v>1.2394297648927501</v>
      </c>
      <c r="CE761" s="1">
        <f t="shared" si="1812"/>
        <v>1.2403664633982876</v>
      </c>
      <c r="CF761" s="1">
        <f t="shared" si="1813"/>
        <v>1.2404702452107832</v>
      </c>
      <c r="CG761" s="1">
        <f t="shared" si="1814"/>
        <v>1.239741829594013</v>
      </c>
      <c r="CH761" s="1">
        <f t="shared" si="1815"/>
        <v>1.2381479054554807</v>
      </c>
      <c r="CI761" s="1">
        <f t="shared" si="1816"/>
        <v>1.2356215823062624</v>
      </c>
      <c r="CJ761" s="1">
        <f t="shared" si="1817"/>
        <v>1.2320634442054297</v>
      </c>
      <c r="CK761" s="1">
        <f t="shared" si="1818"/>
        <v>1.2273433062199202</v>
      </c>
      <c r="CL761" s="1">
        <f t="shared" si="1819"/>
        <v>1.2213028013947664</v>
      </c>
      <c r="CM761" s="1">
        <f t="shared" si="1820"/>
        <v>1.213758936577243</v>
      </c>
      <c r="CN761" s="1">
        <f t="shared" si="1821"/>
        <v>1.2045087438890156</v>
      </c>
      <c r="CO761" s="1">
        <f t="shared" si="1822"/>
        <v>1.1933351191534656</v>
      </c>
      <c r="CP761" s="1">
        <f t="shared" si="1823"/>
        <v>1.1800138792387282</v>
      </c>
      <c r="CQ761" s="1">
        <f t="shared" si="1824"/>
        <v>1.1643219895281041</v>
      </c>
      <c r="CR761" s="1">
        <f t="shared" si="1825"/>
        <v>1.1460468155077357</v>
      </c>
      <c r="CS761" s="1">
        <f t="shared" si="1826"/>
        <v>1.1249961460338407</v>
      </c>
      <c r="CT761" s="1">
        <f t="shared" si="1827"/>
        <v>1.101008629414852</v>
      </c>
      <c r="CU761" s="1">
        <f t="shared" si="1828"/>
        <v>1.0739641674909874</v>
      </c>
      <c r="CV761" s="1">
        <f t="shared" si="1829"/>
        <v>1.0437937382381617</v>
      </c>
      <c r="CW761" s="1">
        <f t="shared" si="1830"/>
        <v>1.0104880741444089</v>
      </c>
      <c r="CX761" s="1">
        <f t="shared" si="1831"/>
        <v>0.97410461988149388</v>
      </c>
      <c r="CY761" s="1">
        <f t="shared" si="1832"/>
        <v>0.93477223380411467</v>
      </c>
      <c r="CZ761" s="1">
        <f t="shared" si="1833"/>
        <v>0.89269318486667737</v>
      </c>
      <c r="DA761" s="1">
        <f t="shared" si="1834"/>
        <v>0.84814212657415777</v>
      </c>
      <c r="DB761" s="1">
        <f t="shared" si="1835"/>
        <v>0.80146189504324272</v>
      </c>
      <c r="DC761" s="1">
        <f t="shared" si="1836"/>
        <v>0.75305616759426175</v>
      </c>
      <c r="DD761" s="1">
        <f t="shared" si="1837"/>
        <v>0.70337921690253602</v>
      </c>
      <c r="DE761" s="1">
        <f t="shared" si="1838"/>
        <v>0.65292318727170673</v>
      </c>
      <c r="DF761" s="1">
        <f t="shared" si="1839"/>
        <v>0.6022034876224962</v>
      </c>
      <c r="DG761" s="1">
        <f t="shared" si="1840"/>
        <v>0.55174302550687016</v>
      </c>
      <c r="DH761" s="1">
        <f t="shared" si="1841"/>
        <v>0.50205608624830134</v>
      </c>
      <c r="DI761" s="1">
        <f t="shared" si="1842"/>
        <v>0.45363268401997542</v>
      </c>
      <c r="DJ761" s="1">
        <f t="shared" si="1843"/>
        <v>0.40692417538033648</v>
      </c>
      <c r="DK761" s="1">
        <f t="shared" si="1844"/>
        <v>0.36233083398441385</v>
      </c>
      <c r="DL761" s="1">
        <f t="shared" si="1845"/>
        <v>0.3201919463782163</v>
      </c>
      <c r="DM761" s="1">
        <f t="shared" si="1846"/>
        <v>0.28077881550083428</v>
      </c>
      <c r="DN761" s="1">
        <f t="shared" si="1847"/>
        <v>0.24429086596222471</v>
      </c>
      <c r="DO761" s="1">
        <f t="shared" si="1848"/>
        <v>0.21085484956823661</v>
      </c>
      <c r="DP761" s="1">
        <f t="shared" si="1849"/>
        <v>0.18052696654038988</v>
      </c>
      <c r="DQ761" s="1">
        <f t="shared" si="1850"/>
        <v>0.15329756091809665</v>
      </c>
      <c r="DR761" s="1">
        <f t="shared" si="1851"/>
        <v>0.1290979279359924</v>
      </c>
      <c r="DS761" s="1">
        <f t="shared" si="1852"/>
        <v>0.10780869291782644</v>
      </c>
      <c r="DT761" s="1">
        <f t="shared" si="1853"/>
        <v>8.9269187338078287E-2</v>
      </c>
      <c r="DU761" s="1">
        <f t="shared" si="1854"/>
        <v>7.3287256061880565E-2</v>
      </c>
      <c r="DV761" s="1">
        <f t="shared" si="1855"/>
        <v>5.964897487672121E-2</v>
      </c>
      <c r="DW761" s="1">
        <f t="shared" si="1856"/>
        <v>4.8127831292284956E-2</v>
      </c>
      <c r="DX761" s="1">
        <f t="shared" si="1857"/>
        <v>3.8493014811230866E-2</v>
      </c>
      <c r="DY761" s="1">
        <f t="shared" si="1858"/>
        <v>3.0516565726495481E-2</v>
      </c>
      <c r="DZ761" s="1">
        <f t="shared" si="1859"/>
        <v>2.3979234860391978E-2</v>
      </c>
      <c r="EA761" s="1">
        <f t="shared" si="1860"/>
        <v>1.8675002779605741E-2</v>
      </c>
      <c r="EB761" s="1">
        <f t="shared" si="1861"/>
        <v>1.4414290018964986E-2</v>
      </c>
      <c r="EC761" s="1">
        <f t="shared" si="1862"/>
        <v>1.1025955940975253E-2</v>
      </c>
      <c r="ED761" s="1">
        <f t="shared" si="1863"/>
        <v>8.3582313337228365E-3</v>
      </c>
      <c r="EE761" s="1">
        <f t="shared" si="1864"/>
        <v>6.2787588371091656E-3</v>
      </c>
      <c r="EF761" s="1">
        <f t="shared" si="1865"/>
        <v>4.6739273934139616E-3</v>
      </c>
      <c r="EG761" s="1">
        <f t="shared" si="1866"/>
        <v>3.4476847854851343E-3</v>
      </c>
      <c r="EH761" s="1">
        <f t="shared" si="1867"/>
        <v>2.5199991801859905E-3</v>
      </c>
      <c r="EI761" s="1">
        <f t="shared" si="1868"/>
        <v>1.8251198319243814E-3</v>
      </c>
      <c r="EJ761" s="1">
        <f t="shared" si="1869"/>
        <v>1.3097619486305103E-3</v>
      </c>
      <c r="EK761" s="1">
        <f t="shared" si="1870"/>
        <v>9.3131399485447334E-4</v>
      </c>
      <c r="EL761" s="1">
        <f t="shared" si="1871"/>
        <v>6.5613965793312565E-4</v>
      </c>
      <c r="EM761" s="1">
        <f t="shared" si="1872"/>
        <v>4.5802296983214969E-4</v>
      </c>
      <c r="EN761" s="1">
        <f t="shared" si="1873"/>
        <v>3.1678469361747939E-4</v>
      </c>
      <c r="EO761" s="1">
        <f t="shared" si="1874"/>
        <v>2.1708155047402993E-4</v>
      </c>
      <c r="EP761" s="1">
        <f t="shared" si="1875"/>
        <v>1.4738724900058015E-4</v>
      </c>
      <c r="EQ761" s="1">
        <f t="shared" si="1876"/>
        <v>9.9145332468822221E-5</v>
      </c>
      <c r="ER761" s="1">
        <f t="shared" si="1877"/>
        <v>6.6078123846825739E-5</v>
      </c>
      <c r="ES761" s="1">
        <f t="shared" si="1878"/>
        <v>4.3632956184989604E-5</v>
      </c>
      <c r="ET761" s="1">
        <f t="shared" si="1879"/>
        <v>2.8545832328465633E-5</v>
      </c>
      <c r="EU761" s="1">
        <f t="shared" si="1880"/>
        <v>1.8503097635318679E-5</v>
      </c>
      <c r="EV761" s="1">
        <f t="shared" si="1881"/>
        <v>1.1883135169648914E-5</v>
      </c>
      <c r="EW761" s="1">
        <f t="shared" si="1882"/>
        <v>7.5620957574059267E-6</v>
      </c>
      <c r="EX761" s="1">
        <f t="shared" si="1883"/>
        <v>4.769941475324016E-6</v>
      </c>
      <c r="EY761" s="1">
        <f t="shared" si="1884"/>
        <v>2.9853894615320485E-6</v>
      </c>
      <c r="EZ761" s="1">
        <f t="shared" si="1885"/>
        <v>1.8605581750718026E-6</v>
      </c>
      <c r="FA761" s="1">
        <f t="shared" si="1886"/>
        <v>1.1681844132593041E-6</v>
      </c>
      <c r="FB761" s="1">
        <f t="shared" si="1887"/>
        <v>7.6621811328808101E-7</v>
      </c>
      <c r="FC761" s="1">
        <f t="shared" si="1888"/>
        <v>5.7652145793035465E-7</v>
      </c>
      <c r="FD761" s="75">
        <f t="shared" si="1739"/>
        <v>5.7652145793035465E-7</v>
      </c>
    </row>
    <row r="762" spans="7:160" x14ac:dyDescent="0.35">
      <c r="G762" t="str">
        <f t="shared" si="1735"/>
        <v>Refd, t=3.73</v>
      </c>
      <c r="H762" s="76">
        <f t="shared" si="1736"/>
        <v>3.7349999999999426</v>
      </c>
      <c r="I762" s="1">
        <f t="shared" si="1737"/>
        <v>0</v>
      </c>
      <c r="J762" s="22">
        <f t="shared" si="1738"/>
        <v>3.243541345245867E-7</v>
      </c>
      <c r="K762" s="1">
        <f t="shared" si="1740"/>
        <v>6.391027082466988E-7</v>
      </c>
      <c r="L762" s="1">
        <f t="shared" si="1741"/>
        <v>1.1825420982828346E-6</v>
      </c>
      <c r="M762" s="1">
        <f t="shared" si="1742"/>
        <v>2.0989358703790259E-6</v>
      </c>
      <c r="N762" s="1">
        <f t="shared" si="1743"/>
        <v>3.6141375170147111E-6</v>
      </c>
      <c r="O762" s="1">
        <f t="shared" si="1744"/>
        <v>6.0769777987427731E-6</v>
      </c>
      <c r="P762" s="1">
        <f t="shared" si="1745"/>
        <v>1.0019156850661349E-5</v>
      </c>
      <c r="Q762" s="1">
        <f t="shared" si="1746"/>
        <v>1.6240651849392887E-5</v>
      </c>
      <c r="R762" s="1">
        <f t="shared" si="1747"/>
        <v>2.5929704998138419E-5</v>
      </c>
      <c r="S762" s="1">
        <f t="shared" si="1748"/>
        <v>4.0828842689299955E-5</v>
      </c>
      <c r="T762" s="1">
        <f t="shared" si="1749"/>
        <v>6.3461027055826974E-5</v>
      </c>
      <c r="U762" s="1">
        <f t="shared" si="1750"/>
        <v>9.7432818020587843E-5</v>
      </c>
      <c r="V762" s="1">
        <f t="shared" si="1751"/>
        <v>1.4783409993145651E-4</v>
      </c>
      <c r="W762" s="1">
        <f t="shared" si="1752"/>
        <v>2.2175616710005413E-4</v>
      </c>
      <c r="X762" s="1">
        <f t="shared" si="1753"/>
        <v>3.2895131362946443E-4</v>
      </c>
      <c r="Y762" s="1">
        <f t="shared" si="1754"/>
        <v>4.8265696299148515E-4</v>
      </c>
      <c r="Z762" s="1">
        <f t="shared" si="1755"/>
        <v>7.0060512882813152E-4</v>
      </c>
      <c r="AA762" s="1">
        <f t="shared" si="1756"/>
        <v>1.0062328857390911E-3</v>
      </c>
      <c r="AB762" s="1">
        <f t="shared" si="1757"/>
        <v>1.4301008174943423E-3</v>
      </c>
      <c r="AC762" s="1">
        <f t="shared" si="1758"/>
        <v>2.0115134699659459E-3</v>
      </c>
      <c r="AD762" s="1">
        <f t="shared" si="1759"/>
        <v>2.8003182577898524E-3</v>
      </c>
      <c r="AE762" s="1">
        <f t="shared" si="1760"/>
        <v>3.8588370091211591E-3</v>
      </c>
      <c r="AF762" s="1">
        <f t="shared" si="1761"/>
        <v>5.2638578403956249E-3</v>
      </c>
      <c r="AG762" s="1">
        <f t="shared" si="1762"/>
        <v>7.1085854297218481E-3</v>
      </c>
      <c r="AH762" s="1">
        <f t="shared" si="1763"/>
        <v>9.5044168316398281E-3</v>
      </c>
      <c r="AI762" s="1">
        <f t="shared" si="1764"/>
        <v>1.2582380333755753E-2</v>
      </c>
      <c r="AJ762" s="1">
        <f t="shared" si="1765"/>
        <v>1.649404977579387E-2</v>
      </c>
      <c r="AK762" s="1">
        <f t="shared" si="1766"/>
        <v>2.141173002618494E-2</v>
      </c>
      <c r="AL762" s="1">
        <f t="shared" si="1767"/>
        <v>2.7527704945543293E-2</v>
      </c>
      <c r="AM762" s="1">
        <f t="shared" si="1768"/>
        <v>3.5052350961928429E-2</v>
      </c>
      <c r="AN762" s="1">
        <f t="shared" si="1769"/>
        <v>4.4210950432862016E-2</v>
      </c>
      <c r="AO762" s="1">
        <f t="shared" si="1770"/>
        <v>5.5239091112303775E-2</v>
      </c>
      <c r="AP762" s="1">
        <f t="shared" si="1771"/>
        <v>6.8376611340122018E-2</v>
      </c>
      <c r="AQ762" s="1">
        <f t="shared" si="1772"/>
        <v>8.3860142897041148E-2</v>
      </c>
      <c r="AR762" s="1">
        <f t="shared" si="1773"/>
        <v>0.10191441026486664</v>
      </c>
      <c r="AS762" s="1">
        <f t="shared" si="1774"/>
        <v>0.1227425593459244</v>
      </c>
      <c r="AT762" s="1">
        <f t="shared" si="1775"/>
        <v>0.14651590150499091</v>
      </c>
      <c r="AU762" s="1">
        <f t="shared" si="1776"/>
        <v>0.17336355966128825</v>
      </c>
      <c r="AV762" s="1">
        <f t="shared" si="1777"/>
        <v>0.20336258115609873</v>
      </c>
      <c r="AW762" s="1">
        <f t="shared" si="1778"/>
        <v>0.23652912699649065</v>
      </c>
      <c r="AX762" s="1">
        <f t="shared" si="1779"/>
        <v>0.27281135046816146</v>
      </c>
      <c r="AY762" s="1">
        <f t="shared" si="1780"/>
        <v>0.31208453472722092</v>
      </c>
      <c r="AZ762" s="1">
        <f t="shared" si="1781"/>
        <v>0.35414896753702668</v>
      </c>
      <c r="BA762" s="1">
        <f t="shared" si="1782"/>
        <v>0.39873089510192916</v>
      </c>
      <c r="BB762" s="1">
        <f t="shared" si="1783"/>
        <v>0.4454867239070881</v>
      </c>
      <c r="BC762" s="1">
        <f t="shared" si="1784"/>
        <v>0.49401044172964753</v>
      </c>
      <c r="BD762" s="1">
        <f t="shared" si="1785"/>
        <v>0.54384402185839931</v>
      </c>
      <c r="BE762" s="1">
        <f t="shared" si="1786"/>
        <v>0.59449037511929181</v>
      </c>
      <c r="BF762" s="1">
        <f t="shared" si="1787"/>
        <v>0.64542823966524476</v>
      </c>
      <c r="BG762" s="1">
        <f t="shared" si="1788"/>
        <v>0.69612826400791217</v>
      </c>
      <c r="BH762" s="1">
        <f t="shared" si="1789"/>
        <v>0.74606945639624656</v>
      </c>
      <c r="BI762" s="1">
        <f t="shared" si="1790"/>
        <v>0.79475515062511393</v>
      </c>
      <c r="BJ762" s="1">
        <f t="shared" si="1791"/>
        <v>0.8417276764427184</v>
      </c>
      <c r="BK762" s="1">
        <f t="shared" si="1792"/>
        <v>0.88658101802416411</v>
      </c>
      <c r="BL762" s="1">
        <f t="shared" si="1793"/>
        <v>0.92897088741745326</v>
      </c>
      <c r="BM762" s="1">
        <f t="shared" si="1794"/>
        <v>0.96862181823536719</v>
      </c>
      <c r="BN762" s="1">
        <f t="shared" si="1795"/>
        <v>1.0053310822765182</v>
      </c>
      <c r="BO762" s="1">
        <f t="shared" si="1796"/>
        <v>1.0389694313558147</v>
      </c>
      <c r="BP762" s="1">
        <f t="shared" si="1797"/>
        <v>1.0694788523097414</v>
      </c>
      <c r="BQ762" s="1">
        <f t="shared" si="1798"/>
        <v>1.096867681117907</v>
      </c>
      <c r="BR762" s="1">
        <f t="shared" si="1799"/>
        <v>1.1212035420480146</v>
      </c>
      <c r="BS762" s="1">
        <f t="shared" si="1800"/>
        <v>1.1426046536130925</v>
      </c>
      <c r="BT762" s="1">
        <f t="shared" si="1801"/>
        <v>1.1612300733045069</v>
      </c>
      <c r="BU762" s="1">
        <f t="shared" si="1802"/>
        <v>1.1772694400980996</v>
      </c>
      <c r="BV762" s="1">
        <f t="shared" si="1803"/>
        <v>1.1909327237116429</v>
      </c>
      <c r="BW762" s="1">
        <f t="shared" si="1804"/>
        <v>1.2024404111781022</v>
      </c>
      <c r="BX762" s="1">
        <f t="shared" si="1805"/>
        <v>1.2120144646242106</v>
      </c>
      <c r="BY762" s="1">
        <f t="shared" si="1806"/>
        <v>1.2198702797138199</v>
      </c>
      <c r="BZ762" s="1">
        <f t="shared" si="1807"/>
        <v>1.2262097719194511</v>
      </c>
      <c r="CA762" s="1">
        <f t="shared" si="1808"/>
        <v>1.2312156261019114</v>
      </c>
      <c r="CB762" s="1">
        <f t="shared" si="1809"/>
        <v>1.2350466703243932</v>
      </c>
      <c r="CC762" s="1">
        <f t="shared" si="1810"/>
        <v>1.2378342816627603</v>
      </c>
      <c r="CD762" s="1">
        <f t="shared" si="1811"/>
        <v>1.239679701928734</v>
      </c>
      <c r="CE762" s="1">
        <f t="shared" si="1812"/>
        <v>1.2406521344190773</v>
      </c>
      <c r="CF762" s="1">
        <f t="shared" si="1813"/>
        <v>1.2407875068065637</v>
      </c>
      <c r="CG762" s="1">
        <f t="shared" si="1814"/>
        <v>1.2400878162429414</v>
      </c>
      <c r="CH762" s="1">
        <f t="shared" si="1815"/>
        <v>1.2385210155573423</v>
      </c>
      <c r="CI762" s="1">
        <f t="shared" si="1816"/>
        <v>1.2360214481741736</v>
      </c>
      <c r="CJ762" s="1">
        <f t="shared" si="1817"/>
        <v>1.2324908876795992</v>
      </c>
      <c r="CK762" s="1">
        <f t="shared" si="1818"/>
        <v>1.2278002794559042</v>
      </c>
      <c r="CL762" s="1">
        <f t="shared" si="1819"/>
        <v>1.2217923105096407</v>
      </c>
      <c r="CM762" s="1">
        <f t="shared" si="1820"/>
        <v>1.2142849444261341</v>
      </c>
      <c r="CN762" s="1">
        <f t="shared" si="1821"/>
        <v>1.2050760474730868</v>
      </c>
      <c r="CO762" s="1">
        <f t="shared" si="1822"/>
        <v>1.1939491971635019</v>
      </c>
      <c r="CP762" s="1">
        <f t="shared" si="1823"/>
        <v>1.1806807060908535</v>
      </c>
      <c r="CQ762" s="1">
        <f t="shared" si="1824"/>
        <v>1.1650478139534395</v>
      </c>
      <c r="CR762" s="1">
        <f t="shared" si="1825"/>
        <v>1.1468379042394365</v>
      </c>
      <c r="CS762" s="1">
        <f t="shared" si="1826"/>
        <v>1.1258584962328249</v>
      </c>
      <c r="CT762" s="1">
        <f t="shared" si="1827"/>
        <v>1.1019476569495179</v>
      </c>
      <c r="CU762" s="1">
        <f t="shared" si="1828"/>
        <v>1.0749843817286218</v>
      </c>
      <c r="CV762" s="1">
        <f t="shared" si="1829"/>
        <v>1.0448984172629634</v>
      </c>
      <c r="CW762" s="1">
        <f t="shared" si="1830"/>
        <v>1.0116789569201114</v>
      </c>
      <c r="CX762" s="1">
        <f t="shared" si="1831"/>
        <v>0.97538163347790241</v>
      </c>
      <c r="CY762" s="1">
        <f t="shared" si="1832"/>
        <v>0.9361332741200985</v>
      </c>
      <c r="CZ762" s="1">
        <f t="shared" si="1833"/>
        <v>0.89413396811994317</v>
      </c>
      <c r="DA762" s="1">
        <f t="shared" si="1834"/>
        <v>0.84965612613304786</v>
      </c>
      <c r="DB762" s="1">
        <f t="shared" si="1835"/>
        <v>0.80304037403927941</v>
      </c>
      <c r="DC762" s="1">
        <f t="shared" si="1836"/>
        <v>0.75468831241979051</v>
      </c>
      <c r="DD762" s="1">
        <f t="shared" si="1837"/>
        <v>0.7050523705469689</v>
      </c>
      <c r="DE762" s="1">
        <f t="shared" si="1838"/>
        <v>0.65462317497006295</v>
      </c>
      <c r="DF762" s="1">
        <f t="shared" si="1839"/>
        <v>0.60391502102862493</v>
      </c>
      <c r="DG762" s="1">
        <f t="shared" si="1840"/>
        <v>0.55345016611260478</v>
      </c>
      <c r="DH762" s="1">
        <f t="shared" si="1841"/>
        <v>0.50374274454611834</v>
      </c>
      <c r="DI762" s="1">
        <f t="shared" si="1842"/>
        <v>0.45528312833910933</v>
      </c>
      <c r="DJ762" s="1">
        <f t="shared" si="1843"/>
        <v>0.4085235236517506</v>
      </c>
      <c r="DK762" s="1">
        <f t="shared" si="1844"/>
        <v>0.36386550296792641</v>
      </c>
      <c r="DL762" s="1">
        <f t="shared" si="1845"/>
        <v>0.32165003599142189</v>
      </c>
      <c r="DM762" s="1">
        <f t="shared" si="1846"/>
        <v>0.28215041053195866</v>
      </c>
      <c r="DN762" s="1">
        <f t="shared" si="1847"/>
        <v>0.24556824320099385</v>
      </c>
      <c r="DO762" s="1">
        <f t="shared" si="1848"/>
        <v>0.21203258473705225</v>
      </c>
      <c r="DP762" s="1">
        <f t="shared" si="1849"/>
        <v>0.18160194180872985</v>
      </c>
      <c r="DQ762" s="1">
        <f t="shared" si="1850"/>
        <v>0.15426887971800859</v>
      </c>
      <c r="DR762" s="1">
        <f t="shared" si="1851"/>
        <v>0.1299667488238391</v>
      </c>
      <c r="DS762" s="1">
        <f t="shared" si="1852"/>
        <v>0.10857799801974102</v>
      </c>
      <c r="DT762" s="1">
        <f t="shared" si="1853"/>
        <v>8.9943503284314025E-2</v>
      </c>
      <c r="DU762" s="1">
        <f t="shared" si="1854"/>
        <v>7.3872346212686735E-2</v>
      </c>
      <c r="DV762" s="1">
        <f t="shared" si="1855"/>
        <v>6.0151521157801313E-2</v>
      </c>
      <c r="DW762" s="1">
        <f t="shared" si="1856"/>
        <v>4.8555122290286412E-2</v>
      </c>
      <c r="DX762" s="1">
        <f t="shared" si="1857"/>
        <v>3.8852654206476232E-2</v>
      </c>
      <c r="DY762" s="1">
        <f t="shared" si="1858"/>
        <v>3.0816211980476755E-2</v>
      </c>
      <c r="DZ762" s="1">
        <f t="shared" si="1859"/>
        <v>2.4226379654226034E-2</v>
      </c>
      <c r="EA762" s="1">
        <f t="shared" si="1860"/>
        <v>1.8876792315508074E-2</v>
      </c>
      <c r="EB762" s="1">
        <f t="shared" si="1861"/>
        <v>1.4577390198483035E-2</v>
      </c>
      <c r="EC762" s="1">
        <f t="shared" si="1862"/>
        <v>1.1156459804539989E-2</v>
      </c>
      <c r="ED762" s="1">
        <f t="shared" si="1863"/>
        <v>8.4616050980836337E-3</v>
      </c>
      <c r="EE762" s="1">
        <f t="shared" si="1864"/>
        <v>6.3598214436056955E-3</v>
      </c>
      <c r="EF762" s="1">
        <f t="shared" si="1865"/>
        <v>4.7368576640751323E-3</v>
      </c>
      <c r="EG762" s="1">
        <f t="shared" si="1866"/>
        <v>3.4960500122252062E-3</v>
      </c>
      <c r="EH762" s="1">
        <f t="shared" si="1867"/>
        <v>2.5567991500992657E-3</v>
      </c>
      <c r="EI762" s="1">
        <f t="shared" si="1868"/>
        <v>1.8528408079049497E-3</v>
      </c>
      <c r="EJ762" s="1">
        <f t="shared" si="1869"/>
        <v>1.3304358656726937E-3</v>
      </c>
      <c r="EK762" s="1">
        <f t="shared" si="1870"/>
        <v>9.465789929594846E-4</v>
      </c>
      <c r="EL762" s="1">
        <f t="shared" si="1871"/>
        <v>6.6729896268814782E-4</v>
      </c>
      <c r="EM762" s="1">
        <f t="shared" si="1872"/>
        <v>4.6609998132394386E-4</v>
      </c>
      <c r="EN762" s="1">
        <f t="shared" si="1873"/>
        <v>3.2257290425143613E-4</v>
      </c>
      <c r="EO762" s="1">
        <f t="shared" si="1874"/>
        <v>2.2118855321256586E-4</v>
      </c>
      <c r="EP762" s="1">
        <f t="shared" si="1875"/>
        <v>1.5027260737598589E-4</v>
      </c>
      <c r="EQ762" s="1">
        <f t="shared" si="1876"/>
        <v>1.0115246385275346E-4</v>
      </c>
      <c r="ER762" s="1">
        <f t="shared" si="1877"/>
        <v>6.7460608885082986E-5</v>
      </c>
      <c r="ES762" s="1">
        <f t="shared" si="1878"/>
        <v>4.457584697508459E-5</v>
      </c>
      <c r="ET762" s="1">
        <f t="shared" si="1879"/>
        <v>2.9182609527977397E-5</v>
      </c>
      <c r="EU762" s="1">
        <f t="shared" si="1880"/>
        <v>1.8928942218293129E-5</v>
      </c>
      <c r="EV762" s="1">
        <f t="shared" si="1881"/>
        <v>1.2165152514899957E-5</v>
      </c>
      <c r="EW762" s="1">
        <f t="shared" si="1882"/>
        <v>7.7470741794901995E-6</v>
      </c>
      <c r="EX762" s="1">
        <f t="shared" si="1883"/>
        <v>4.8901572893130809E-6</v>
      </c>
      <c r="EY762" s="1">
        <f t="shared" si="1884"/>
        <v>3.0628964240911574E-6</v>
      </c>
      <c r="EZ762" s="1">
        <f t="shared" si="1885"/>
        <v>1.9103284493228812E-6</v>
      </c>
      <c r="FA762" s="1">
        <f t="shared" si="1886"/>
        <v>1.2004071740767689E-6</v>
      </c>
      <c r="FB762" s="1">
        <f t="shared" si="1887"/>
        <v>7.8801606684440932E-7</v>
      </c>
      <c r="FC762" s="1">
        <f t="shared" si="1888"/>
        <v>5.933213262098384E-7</v>
      </c>
      <c r="FD762" s="75">
        <f t="shared" si="1739"/>
        <v>5.933213262098384E-7</v>
      </c>
    </row>
    <row r="763" spans="7:160" x14ac:dyDescent="0.35">
      <c r="G763" t="str">
        <f t="shared" si="1735"/>
        <v>Refd, t=3.74</v>
      </c>
      <c r="H763" s="76">
        <f t="shared" si="1736"/>
        <v>3.7399999999999425</v>
      </c>
      <c r="I763" s="1">
        <f t="shared" si="1737"/>
        <v>0</v>
      </c>
      <c r="J763" s="22">
        <f t="shared" si="1738"/>
        <v>3.2077483366563278E-7</v>
      </c>
      <c r="K763" s="1">
        <f t="shared" si="1740"/>
        <v>6.3205430955461633E-7</v>
      </c>
      <c r="L763" s="1">
        <f t="shared" si="1741"/>
        <v>1.1695136256276082E-6</v>
      </c>
      <c r="M763" s="1">
        <f t="shared" si="1742"/>
        <v>2.075843816726768E-6</v>
      </c>
      <c r="N763" s="1">
        <f t="shared" si="1743"/>
        <v>3.5744478424255711E-6</v>
      </c>
      <c r="O763" s="1">
        <f t="shared" si="1744"/>
        <v>6.0103925050462602E-6</v>
      </c>
      <c r="P763" s="1">
        <f t="shared" si="1745"/>
        <v>9.9096781828374767E-6</v>
      </c>
      <c r="Q763" s="1">
        <f t="shared" si="1746"/>
        <v>1.6063771686051677E-5</v>
      </c>
      <c r="R763" s="1">
        <f t="shared" si="1747"/>
        <v>2.5648385647495494E-5</v>
      </c>
      <c r="S763" s="1">
        <f t="shared" si="1748"/>
        <v>4.0387857526838185E-5</v>
      </c>
      <c r="T763" s="1">
        <f t="shared" si="1749"/>
        <v>6.2779116363505437E-5</v>
      </c>
      <c r="U763" s="1">
        <f t="shared" si="1750"/>
        <v>9.6391990717945161E-5</v>
      </c>
      <c r="V763" s="1">
        <f t="shared" si="1751"/>
        <v>1.4626528284808862E-4</v>
      </c>
      <c r="W763" s="1">
        <f t="shared" si="1752"/>
        <v>2.1942028172679945E-4</v>
      </c>
      <c r="X763" s="1">
        <f t="shared" si="1753"/>
        <v>3.2551476289219549E-4</v>
      </c>
      <c r="Y763" s="1">
        <f t="shared" si="1754"/>
        <v>4.7766046025146512E-4</v>
      </c>
      <c r="Z763" s="1">
        <f t="shared" si="1755"/>
        <v>6.9342482634842772E-4</v>
      </c>
      <c r="AA763" s="1">
        <f t="shared" si="1756"/>
        <v>9.9603289312823196E-4</v>
      </c>
      <c r="AB763" s="1">
        <f t="shared" si="1757"/>
        <v>1.4157764773453764E-3</v>
      </c>
      <c r="AC763" s="1">
        <f t="shared" si="1758"/>
        <v>1.9916252120492704E-3</v>
      </c>
      <c r="AD763" s="1">
        <f t="shared" si="1759"/>
        <v>2.7730165126032898E-3</v>
      </c>
      <c r="AE763" s="1">
        <f t="shared" si="1760"/>
        <v>3.8217795419510738E-3</v>
      </c>
      <c r="AF763" s="1">
        <f t="shared" si="1761"/>
        <v>5.2141219647002445E-3</v>
      </c>
      <c r="AG763" s="1">
        <f t="shared" si="1762"/>
        <v>7.0425788438508597E-3</v>
      </c>
      <c r="AH763" s="1">
        <f t="shared" si="1763"/>
        <v>9.4177922337639781E-3</v>
      </c>
      <c r="AI763" s="1">
        <f t="shared" si="1764"/>
        <v>1.2469960408681915E-2</v>
      </c>
      <c r="AJ763" s="1">
        <f t="shared" si="1765"/>
        <v>1.6349770480460005E-2</v>
      </c>
      <c r="AK763" s="1">
        <f t="shared" si="1766"/>
        <v>2.1228611163293085E-2</v>
      </c>
      <c r="AL763" s="1">
        <f t="shared" si="1767"/>
        <v>2.7297857621549376E-2</v>
      </c>
      <c r="AM763" s="1">
        <f t="shared" si="1768"/>
        <v>3.4767031486751802E-2</v>
      </c>
      <c r="AN763" s="1">
        <f t="shared" si="1769"/>
        <v>4.3860669361939872E-2</v>
      </c>
      <c r="AO763" s="1">
        <f t="shared" si="1770"/>
        <v>5.4813784327542719E-2</v>
      </c>
      <c r="AP763" s="1">
        <f t="shared" si="1771"/>
        <v>6.7865877254610296E-2</v>
      </c>
      <c r="AQ763" s="1">
        <f t="shared" si="1772"/>
        <v>8.3253546081823088E-2</v>
      </c>
      <c r="AR763" s="1">
        <f t="shared" si="1773"/>
        <v>0.10120184717778966</v>
      </c>
      <c r="AS763" s="1">
        <f t="shared" si="1774"/>
        <v>0.12191467665309967</v>
      </c>
      <c r="AT763" s="1">
        <f t="shared" si="1775"/>
        <v>0.14556455209618638</v>
      </c>
      <c r="AU763" s="1">
        <f t="shared" si="1776"/>
        <v>0.17228227633202231</v>
      </c>
      <c r="AV763" s="1">
        <f t="shared" si="1777"/>
        <v>0.20214704357372271</v>
      </c>
      <c r="AW763" s="1">
        <f t="shared" si="1778"/>
        <v>0.23517759449972636</v>
      </c>
      <c r="AX763" s="1">
        <f t="shared" si="1779"/>
        <v>0.27132503192839436</v>
      </c>
      <c r="AY763" s="1">
        <f t="shared" si="1780"/>
        <v>0.31046786746952787</v>
      </c>
      <c r="AZ763" s="1">
        <f t="shared" si="1781"/>
        <v>0.35240978035594961</v>
      </c>
      <c r="BA763" s="1">
        <f t="shared" si="1782"/>
        <v>0.39688043568148607</v>
      </c>
      <c r="BB763" s="1">
        <f t="shared" si="1783"/>
        <v>0.44353953821223702</v>
      </c>
      <c r="BC763" s="1">
        <f t="shared" si="1784"/>
        <v>0.49198410170631313</v>
      </c>
      <c r="BD763" s="1">
        <f t="shared" si="1785"/>
        <v>0.54175870740721643</v>
      </c>
      <c r="BE763" s="1">
        <f t="shared" si="1786"/>
        <v>0.59236832601564737</v>
      </c>
      <c r="BF763" s="1">
        <f t="shared" si="1787"/>
        <v>0.64329310205787238</v>
      </c>
      <c r="BG763" s="1">
        <f t="shared" si="1788"/>
        <v>0.69400436355066908</v>
      </c>
      <c r="BH763" s="1">
        <f t="shared" si="1789"/>
        <v>0.7439810352856554</v>
      </c>
      <c r="BI763" s="1">
        <f t="shared" si="1790"/>
        <v>0.79272560835823447</v>
      </c>
      <c r="BJ763" s="1">
        <f t="shared" si="1791"/>
        <v>0.83977885375173689</v>
      </c>
      <c r="BK763" s="1">
        <f t="shared" si="1792"/>
        <v>0.88473256023293489</v>
      </c>
      <c r="BL763" s="1">
        <f t="shared" si="1793"/>
        <v>0.92723971771264579</v>
      </c>
      <c r="BM763" s="1">
        <f t="shared" si="1794"/>
        <v>0.96702174359011828</v>
      </c>
      <c r="BN763" s="1">
        <f t="shared" si="1795"/>
        <v>1.0038725457132129</v>
      </c>
      <c r="BO763" s="1">
        <f t="shared" si="1796"/>
        <v>1.0376594146811222</v>
      </c>
      <c r="BP763" s="1">
        <f t="shared" si="1797"/>
        <v>1.0683209241981622</v>
      </c>
      <c r="BQ763" s="1">
        <f t="shared" si="1798"/>
        <v>1.0958621771831727</v>
      </c>
      <c r="BR763" s="1">
        <f t="shared" si="1799"/>
        <v>1.1203478569057626</v>
      </c>
      <c r="BS763" s="1">
        <f t="shared" si="1800"/>
        <v>1.1418936202955392</v>
      </c>
      <c r="BT763" s="1">
        <f t="shared" si="1801"/>
        <v>1.1606564029194519</v>
      </c>
      <c r="BU763" s="1">
        <f t="shared" si="1802"/>
        <v>1.1768241943024005</v>
      </c>
      <c r="BV763" s="1">
        <f t="shared" si="1803"/>
        <v>1.1906057941800776</v>
      </c>
      <c r="BW763" s="1">
        <f t="shared" si="1804"/>
        <v>1.2022209834343649</v>
      </c>
      <c r="BX763" s="1">
        <f t="shared" si="1805"/>
        <v>1.2118914479097733</v>
      </c>
      <c r="BY763" s="1">
        <f t="shared" si="1806"/>
        <v>1.2198326895103064</v>
      </c>
      <c r="BZ763" s="1">
        <f t="shared" si="1807"/>
        <v>1.2262470568288164</v>
      </c>
      <c r="CA763" s="1">
        <f t="shared" si="1808"/>
        <v>1.2313179355959201</v>
      </c>
      <c r="CB763" s="1">
        <f t="shared" si="1809"/>
        <v>1.2352050640530254</v>
      </c>
      <c r="CC763" s="1">
        <f t="shared" si="1810"/>
        <v>1.2380408843129638</v>
      </c>
      <c r="CD763" s="1">
        <f t="shared" si="1811"/>
        <v>1.2399278099092146</v>
      </c>
      <c r="CE763" s="1">
        <f t="shared" si="1812"/>
        <v>1.2409362818741099</v>
      </c>
      <c r="CF763" s="1">
        <f t="shared" si="1813"/>
        <v>1.2411034986824612</v>
      </c>
      <c r="CG763" s="1">
        <f t="shared" si="1814"/>
        <v>1.2404327354688762</v>
      </c>
      <c r="CH763" s="1">
        <f t="shared" si="1815"/>
        <v>1.2388932100371755</v>
      </c>
      <c r="CI763" s="1">
        <f t="shared" si="1816"/>
        <v>1.2364205014349836</v>
      </c>
      <c r="CJ763" s="1">
        <f t="shared" si="1817"/>
        <v>1.2329175749238841</v>
      </c>
      <c r="CK763" s="1">
        <f t="shared" si="1818"/>
        <v>1.2282565086622284</v>
      </c>
      <c r="CL763" s="1">
        <f t="shared" si="1819"/>
        <v>1.2222810463574376</v>
      </c>
      <c r="CM763" s="1">
        <f t="shared" si="1820"/>
        <v>1.2148101114005581</v>
      </c>
      <c r="CN763" s="1">
        <f t="shared" si="1821"/>
        <v>1.2056424077178078</v>
      </c>
      <c r="CO763" s="1">
        <f t="shared" si="1822"/>
        <v>1.194562198629203</v>
      </c>
      <c r="CP763" s="1">
        <f t="shared" si="1823"/>
        <v>1.1813462973515338</v>
      </c>
      <c r="CQ763" s="1">
        <f t="shared" si="1824"/>
        <v>1.1657722237369783</v>
      </c>
      <c r="CR763" s="1">
        <f t="shared" si="1825"/>
        <v>1.1476273861691211</v>
      </c>
      <c r="CS763" s="1">
        <f t="shared" si="1826"/>
        <v>1.1267190423452307</v>
      </c>
      <c r="CT763" s="1">
        <f t="shared" si="1827"/>
        <v>1.1028846870039832</v>
      </c>
      <c r="CU763" s="1">
        <f t="shared" si="1828"/>
        <v>1.0760024188496708</v>
      </c>
      <c r="CV763" s="1">
        <f t="shared" si="1829"/>
        <v>1.0460007637082558</v>
      </c>
      <c r="CW763" s="1">
        <f t="shared" si="1830"/>
        <v>1.0128673863756084</v>
      </c>
      <c r="CX763" s="1">
        <f t="shared" si="1831"/>
        <v>0.97665611790215479</v>
      </c>
      <c r="CY763" s="1">
        <f t="shared" si="1832"/>
        <v>0.93749176350404162</v>
      </c>
      <c r="CZ763" s="1">
        <f t="shared" si="1833"/>
        <v>0.89557224040813599</v>
      </c>
      <c r="DA763" s="1">
        <f t="shared" si="1834"/>
        <v>0.85116772190629442</v>
      </c>
      <c r="DB763" s="1">
        <f t="shared" si="1835"/>
        <v>0.80461662647411747</v>
      </c>
      <c r="DC763" s="1">
        <f t="shared" si="1836"/>
        <v>0.75631847775592509</v>
      </c>
      <c r="DD763" s="1">
        <f t="shared" si="1837"/>
        <v>0.70672385818545047</v>
      </c>
      <c r="DE763" s="1">
        <f t="shared" si="1838"/>
        <v>0.65632186987550312</v>
      </c>
      <c r="DF763" s="1">
        <f t="shared" si="1839"/>
        <v>0.60562568486159141</v>
      </c>
      <c r="DG763" s="1">
        <f t="shared" si="1840"/>
        <v>0.55515689802293156</v>
      </c>
      <c r="DH763" s="1">
        <f t="shared" si="1841"/>
        <v>0.50542947831107976</v>
      </c>
      <c r="DI763" s="1">
        <f t="shared" si="1842"/>
        <v>0.45693413992249299</v>
      </c>
      <c r="DJ763" s="1">
        <f t="shared" si="1843"/>
        <v>0.41012392253137131</v>
      </c>
      <c r="DK763" s="1">
        <f t="shared" si="1844"/>
        <v>0.3654016817945156</v>
      </c>
      <c r="DL763" s="1">
        <f t="shared" si="1845"/>
        <v>0.32311005618311089</v>
      </c>
      <c r="DM763" s="1">
        <f t="shared" si="1846"/>
        <v>0.283524305989725</v>
      </c>
      <c r="DN763" s="1">
        <f t="shared" si="1847"/>
        <v>0.24684823003051612</v>
      </c>
      <c r="DO763" s="1">
        <f t="shared" si="1848"/>
        <v>0.21321317117288804</v>
      </c>
      <c r="DP763" s="1">
        <f t="shared" si="1849"/>
        <v>0.18267993891672404</v>
      </c>
      <c r="DQ763" s="1">
        <f t="shared" si="1850"/>
        <v>0.15524331938436231</v>
      </c>
      <c r="DR763" s="1">
        <f t="shared" si="1851"/>
        <v>0.13083872058148849</v>
      </c>
      <c r="DS763" s="1">
        <f t="shared" si="1852"/>
        <v>0.10935042008472111</v>
      </c>
      <c r="DT763" s="1">
        <f t="shared" si="1853"/>
        <v>9.0620845583153545E-2</v>
      </c>
      <c r="DU763" s="1">
        <f t="shared" si="1854"/>
        <v>7.446032412624469E-2</v>
      </c>
      <c r="DV763" s="1">
        <f t="shared" si="1855"/>
        <v>6.0656778270730412E-2</v>
      </c>
      <c r="DW763" s="1">
        <f t="shared" si="1856"/>
        <v>4.8984918813001301E-2</v>
      </c>
      <c r="DX763" s="1">
        <f t="shared" si="1857"/>
        <v>3.9214575201839789E-2</v>
      </c>
      <c r="DY763" s="1">
        <f t="shared" si="1858"/>
        <v>3.1117906397011699E-2</v>
      </c>
      <c r="DZ763" s="1">
        <f t="shared" si="1859"/>
        <v>2.4475337765003737E-2</v>
      </c>
      <c r="EA763" s="1">
        <f t="shared" si="1860"/>
        <v>1.9080165785671163E-2</v>
      </c>
      <c r="EB763" s="1">
        <f t="shared" si="1861"/>
        <v>1.4741855904208375E-2</v>
      </c>
      <c r="EC763" s="1">
        <f t="shared" si="1862"/>
        <v>1.128812588718393E-2</v>
      </c>
      <c r="ED763" s="1">
        <f t="shared" si="1863"/>
        <v>8.5659556735378124E-3</v>
      </c>
      <c r="EE763" s="1">
        <f t="shared" si="1864"/>
        <v>6.4416949441002333E-3</v>
      </c>
      <c r="EF763" s="1">
        <f t="shared" si="1865"/>
        <v>4.8004529533293523E-3</v>
      </c>
      <c r="EG763" s="1">
        <f t="shared" si="1866"/>
        <v>3.5449541235055091E-3</v>
      </c>
      <c r="EH763" s="1">
        <f t="shared" si="1867"/>
        <v>2.5940306570941549E-3</v>
      </c>
      <c r="EI763" s="1">
        <f t="shared" si="1868"/>
        <v>1.8809033403820942E-3</v>
      </c>
      <c r="EJ763" s="1">
        <f t="shared" si="1869"/>
        <v>1.3513770125199399E-3</v>
      </c>
      <c r="EK763" s="1">
        <f t="shared" si="1870"/>
        <v>9.6205068899407153E-4</v>
      </c>
      <c r="EL763" s="1">
        <f t="shared" si="1871"/>
        <v>6.7861634236100277E-4</v>
      </c>
      <c r="EM763" s="1">
        <f t="shared" si="1872"/>
        <v>4.7429653148740479E-4</v>
      </c>
      <c r="EN763" s="1">
        <f t="shared" si="1873"/>
        <v>3.2845050969104934E-4</v>
      </c>
      <c r="EO763" s="1">
        <f t="shared" si="1874"/>
        <v>2.2536167269737302E-4</v>
      </c>
      <c r="EP763" s="1">
        <f t="shared" si="1875"/>
        <v>1.5320633177959219E-4</v>
      </c>
      <c r="EQ763" s="1">
        <f t="shared" si="1876"/>
        <v>1.0319459228384812E-4</v>
      </c>
      <c r="ER763" s="1">
        <f t="shared" si="1877"/>
        <v>6.8868144335038095E-5</v>
      </c>
      <c r="ES763" s="1">
        <f t="shared" si="1878"/>
        <v>4.5536476394708864E-5</v>
      </c>
      <c r="ET763" s="1">
        <f t="shared" si="1879"/>
        <v>2.9831814014544294E-5</v>
      </c>
      <c r="EU763" s="1">
        <f t="shared" si="1880"/>
        <v>1.9363401035572129E-5</v>
      </c>
      <c r="EV763" s="1">
        <f t="shared" si="1881"/>
        <v>1.2453078510280373E-5</v>
      </c>
      <c r="EW763" s="1">
        <f t="shared" si="1882"/>
        <v>7.9360638890078959E-6</v>
      </c>
      <c r="EX763" s="1">
        <f t="shared" si="1883"/>
        <v>5.013069822511859E-6</v>
      </c>
      <c r="EY763" s="1">
        <f t="shared" si="1884"/>
        <v>3.1422014269883799E-6</v>
      </c>
      <c r="EZ763" s="1">
        <f t="shared" si="1885"/>
        <v>1.9612929585532805E-6</v>
      </c>
      <c r="FA763" s="1">
        <f t="shared" si="1886"/>
        <v>1.2334302344447113E-6</v>
      </c>
      <c r="FB763" s="1">
        <f t="shared" si="1887"/>
        <v>8.1037424639455257E-7</v>
      </c>
      <c r="FC763" s="1">
        <f t="shared" si="1888"/>
        <v>6.1056431662432148E-7</v>
      </c>
      <c r="FD763" s="75">
        <f t="shared" si="1739"/>
        <v>6.1056431662432148E-7</v>
      </c>
    </row>
    <row r="764" spans="7:160" x14ac:dyDescent="0.35">
      <c r="G764" t="str">
        <f t="shared" si="1735"/>
        <v>Refd, t=3.74</v>
      </c>
      <c r="H764" s="76">
        <f t="shared" si="1736"/>
        <v>3.7449999999999424</v>
      </c>
      <c r="I764" s="1">
        <f t="shared" si="1737"/>
        <v>0</v>
      </c>
      <c r="J764" s="22">
        <f t="shared" si="1738"/>
        <v>3.1723524181162702E-7</v>
      </c>
      <c r="K764" s="1">
        <f t="shared" si="1740"/>
        <v>6.2508407901954932E-7</v>
      </c>
      <c r="L764" s="1">
        <f t="shared" si="1741"/>
        <v>1.1566295508830419E-6</v>
      </c>
      <c r="M764" s="1">
        <f t="shared" si="1742"/>
        <v>2.0530074611372324E-6</v>
      </c>
      <c r="N764" s="1">
        <f t="shared" si="1743"/>
        <v>3.5351970879948497E-6</v>
      </c>
      <c r="O764" s="1">
        <f t="shared" si="1744"/>
        <v>5.9445423094060367E-6</v>
      </c>
      <c r="P764" s="1">
        <f t="shared" si="1745"/>
        <v>9.8014054921843922E-6</v>
      </c>
      <c r="Q764" s="1">
        <f t="shared" si="1746"/>
        <v>1.5888834565208229E-5</v>
      </c>
      <c r="R764" s="1">
        <f t="shared" si="1747"/>
        <v>2.5370146045188902E-5</v>
      </c>
      <c r="S764" s="1">
        <f t="shared" si="1748"/>
        <v>3.9951680094494017E-5</v>
      </c>
      <c r="T764" s="1">
        <f t="shared" si="1749"/>
        <v>6.2104603475042901E-5</v>
      </c>
      <c r="U764" s="1">
        <f t="shared" si="1750"/>
        <v>9.5362389911198421E-5</v>
      </c>
      <c r="V764" s="1">
        <f t="shared" si="1751"/>
        <v>1.4471327441621055E-4</v>
      </c>
      <c r="W764" s="1">
        <f t="shared" si="1752"/>
        <v>2.171092326511899E-4</v>
      </c>
      <c r="X764" s="1">
        <f t="shared" si="1753"/>
        <v>3.221144354903387E-4</v>
      </c>
      <c r="Y764" s="1">
        <f t="shared" si="1754"/>
        <v>4.7271611228256007E-4</v>
      </c>
      <c r="Z764" s="1">
        <f t="shared" si="1755"/>
        <v>6.8631866191357787E-4</v>
      </c>
      <c r="AA764" s="1">
        <f t="shared" si="1756"/>
        <v>9.8593695310892401E-4</v>
      </c>
      <c r="AB764" s="1">
        <f t="shared" si="1757"/>
        <v>1.4015963293311814E-3</v>
      </c>
      <c r="AC764" s="1">
        <f t="shared" si="1758"/>
        <v>1.9719342466187261E-3</v>
      </c>
      <c r="AD764" s="1">
        <f t="shared" si="1759"/>
        <v>2.7459813034076256E-3</v>
      </c>
      <c r="AE764" s="1">
        <f t="shared" si="1760"/>
        <v>3.7850775972603796E-3</v>
      </c>
      <c r="AF764" s="1">
        <f t="shared" si="1761"/>
        <v>5.1648542849729185E-3</v>
      </c>
      <c r="AG764" s="1">
        <f t="shared" si="1762"/>
        <v>6.9771809747298606E-3</v>
      </c>
      <c r="AH764" s="1">
        <f t="shared" si="1763"/>
        <v>9.33194890614919E-3</v>
      </c>
      <c r="AI764" s="1">
        <f t="shared" si="1764"/>
        <v>1.2358530291088328E-2</v>
      </c>
      <c r="AJ764" s="1">
        <f t="shared" si="1765"/>
        <v>1.6206728901895614E-2</v>
      </c>
      <c r="AK764" s="1">
        <f t="shared" si="1766"/>
        <v>2.1047019734333396E-2</v>
      </c>
      <c r="AL764" s="1">
        <f t="shared" si="1767"/>
        <v>2.7069870303126079E-2</v>
      </c>
      <c r="AM764" s="1">
        <f t="shared" si="1768"/>
        <v>3.4483946641536936E-2</v>
      </c>
      <c r="AN764" s="1">
        <f t="shared" si="1769"/>
        <v>4.3513036499786308E-2</v>
      </c>
      <c r="AO764" s="1">
        <f t="shared" si="1770"/>
        <v>5.4391572493618021E-2</v>
      </c>
      <c r="AP764" s="1">
        <f t="shared" si="1771"/>
        <v>6.7358709243914516E-2</v>
      </c>
      <c r="AQ764" s="1">
        <f t="shared" si="1772"/>
        <v>8.2650998925736685E-2</v>
      </c>
      <c r="AR764" s="1">
        <f t="shared" si="1773"/>
        <v>0.10049381477548698</v>
      </c>
      <c r="AS764" s="1">
        <f t="shared" si="1774"/>
        <v>0.12109178526810388</v>
      </c>
      <c r="AT764" s="1">
        <f t="shared" si="1775"/>
        <v>0.14461861407176904</v>
      </c>
      <c r="AU764" s="1">
        <f t="shared" si="1776"/>
        <v>0.17120676225385154</v>
      </c>
      <c r="AV764" s="1">
        <f t="shared" si="1777"/>
        <v>0.20093754873270275</v>
      </c>
      <c r="AW764" s="1">
        <f t="shared" si="1778"/>
        <v>0.2338322723951384</v>
      </c>
      <c r="AX764" s="1">
        <f t="shared" si="1779"/>
        <v>0.26984496616102605</v>
      </c>
      <c r="AY764" s="1">
        <f t="shared" si="1780"/>
        <v>0.30885735405432757</v>
      </c>
      <c r="AZ764" s="1">
        <f t="shared" si="1781"/>
        <v>0.35067649541686097</v>
      </c>
      <c r="BA764" s="1">
        <f t="shared" si="1782"/>
        <v>0.39503546865647177</v>
      </c>
      <c r="BB764" s="1">
        <f t="shared" si="1783"/>
        <v>0.44159727785030989</v>
      </c>
      <c r="BC764" s="1">
        <f t="shared" si="1784"/>
        <v>0.48996197082044307</v>
      </c>
      <c r="BD764" s="1">
        <f t="shared" si="1785"/>
        <v>0.53967675191328646</v>
      </c>
      <c r="BE764" s="1">
        <f t="shared" si="1786"/>
        <v>0.59024867346732934</v>
      </c>
      <c r="BF764" s="1">
        <f t="shared" si="1787"/>
        <v>0.64115931385796088</v>
      </c>
      <c r="BG764" s="1">
        <f t="shared" si="1788"/>
        <v>0.69188071249226035</v>
      </c>
      <c r="BH764" s="1">
        <f t="shared" si="1789"/>
        <v>0.74189174538103919</v>
      </c>
      <c r="BI764" s="1">
        <f t="shared" si="1790"/>
        <v>0.79069409657050804</v>
      </c>
      <c r="BJ764" s="1">
        <f t="shared" si="1791"/>
        <v>0.8378270130192319</v>
      </c>
      <c r="BK764" s="1">
        <f t="shared" si="1792"/>
        <v>0.88288012010416972</v>
      </c>
      <c r="BL764" s="1">
        <f t="shared" si="1793"/>
        <v>0.92550371328813974</v>
      </c>
      <c r="BM764" s="1">
        <f t="shared" si="1794"/>
        <v>0.9654161158241511</v>
      </c>
      <c r="BN764" s="1">
        <f t="shared" si="1795"/>
        <v>1.0024078871592916</v>
      </c>
      <c r="BO764" s="1">
        <f t="shared" si="1796"/>
        <v>1.0363428652573825</v>
      </c>
      <c r="BP764" s="1">
        <f t="shared" si="1797"/>
        <v>1.0671562122995133</v>
      </c>
      <c r="BQ764" s="1">
        <f t="shared" si="1798"/>
        <v>1.0948497932005266</v>
      </c>
      <c r="BR764" s="1">
        <f t="shared" si="1799"/>
        <v>1.1194853395153579</v>
      </c>
      <c r="BS764" s="1">
        <f t="shared" si="1800"/>
        <v>1.1411759311533669</v>
      </c>
      <c r="BT764" s="1">
        <f t="shared" si="1801"/>
        <v>1.1600763628278161</v>
      </c>
      <c r="BU764" s="1">
        <f t="shared" si="1802"/>
        <v>1.1763729534898453</v>
      </c>
      <c r="BV764" s="1">
        <f t="shared" si="1803"/>
        <v>1.1902733108485566</v>
      </c>
      <c r="BW764" s="1">
        <f t="shared" si="1804"/>
        <v>1.2019964878287299</v>
      </c>
      <c r="BX764" s="1">
        <f t="shared" si="1805"/>
        <v>1.2117638734082699</v>
      </c>
      <c r="BY764" s="1">
        <f t="shared" si="1806"/>
        <v>1.2197910571317605</v>
      </c>
      <c r="BZ764" s="1">
        <f t="shared" si="1807"/>
        <v>1.2262808046210727</v>
      </c>
      <c r="CA764" s="1">
        <f t="shared" si="1808"/>
        <v>1.2314171891791117</v>
      </c>
      <c r="CB764" s="1">
        <f t="shared" si="1809"/>
        <v>1.2353608487895247</v>
      </c>
      <c r="CC764" s="1">
        <f t="shared" si="1810"/>
        <v>1.2382452829116848</v>
      </c>
      <c r="CD764" s="1">
        <f t="shared" si="1811"/>
        <v>1.2401740715992997</v>
      </c>
      <c r="CE764" s="1">
        <f t="shared" si="1812"/>
        <v>1.2412188905575396</v>
      </c>
      <c r="CF764" s="1">
        <f t="shared" si="1813"/>
        <v>1.2414182077428879</v>
      </c>
      <c r="CG764" s="1">
        <f t="shared" si="1814"/>
        <v>1.2407765762953522</v>
      </c>
      <c r="CH764" s="1">
        <f t="shared" si="1815"/>
        <v>1.2392644799932875</v>
      </c>
      <c r="CI764" s="1">
        <f t="shared" si="1816"/>
        <v>1.2368187351815652</v>
      </c>
      <c r="CJ764" s="1">
        <f t="shared" si="1817"/>
        <v>1.2333435009241189</v>
      </c>
      <c r="CK764" s="1">
        <f t="shared" si="1818"/>
        <v>1.2287119906055115</v>
      </c>
      <c r="CL764" s="1">
        <f t="shared" si="1819"/>
        <v>1.2227690073696442</v>
      </c>
      <c r="CM764" s="1">
        <f t="shared" si="1820"/>
        <v>1.2153344374800736</v>
      </c>
      <c r="CN764" s="1">
        <f t="shared" si="1821"/>
        <v>1.2062078260323446</v>
      </c>
      <c r="CO764" s="1">
        <f t="shared" si="1822"/>
        <v>1.195174126265403</v>
      </c>
      <c r="CP764" s="1">
        <f t="shared" si="1823"/>
        <v>1.1820106569058708</v>
      </c>
      <c r="CQ764" s="1">
        <f t="shared" si="1824"/>
        <v>1.1664952237800965</v>
      </c>
      <c r="CR764" s="1">
        <f t="shared" si="1825"/>
        <v>1.1484152670347143</v>
      </c>
      <c r="CS764" s="1">
        <f t="shared" si="1826"/>
        <v>1.1275777907340936</v>
      </c>
      <c r="CT764" s="1">
        <f t="shared" si="1827"/>
        <v>1.1038197263195415</v>
      </c>
      <c r="CU764" s="1">
        <f t="shared" si="1828"/>
        <v>1.0770182856909603</v>
      </c>
      <c r="CV764" s="1">
        <f t="shared" si="1829"/>
        <v>1.0471007841912918</v>
      </c>
      <c r="CW764" s="1">
        <f t="shared" si="1830"/>
        <v>1.014053368568915</v>
      </c>
      <c r="CX764" s="1">
        <f t="shared" si="1831"/>
        <v>0.97792807830091244</v>
      </c>
      <c r="CY764" s="1">
        <f t="shared" si="1832"/>
        <v>0.93884770584258415</v>
      </c>
      <c r="CZ764" s="1">
        <f t="shared" si="1833"/>
        <v>0.89700800403141245</v>
      </c>
      <c r="DA764" s="1">
        <f t="shared" si="1834"/>
        <v>0.85267691432358539</v>
      </c>
      <c r="DB764" s="1">
        <f t="shared" si="1835"/>
        <v>0.80619065068561657</v>
      </c>
      <c r="DC764" s="1">
        <f t="shared" si="1836"/>
        <v>0.75794665970819353</v>
      </c>
      <c r="DD764" s="1">
        <f t="shared" si="1837"/>
        <v>0.70839367364607231</v>
      </c>
      <c r="DE764" s="1">
        <f t="shared" si="1838"/>
        <v>0.65801926359825302</v>
      </c>
      <c r="DF764" s="1">
        <f t="shared" si="1839"/>
        <v>0.60733546868083288</v>
      </c>
      <c r="DG764" s="1">
        <f t="shared" si="1840"/>
        <v>0.55686320901680142</v>
      </c>
      <c r="DH764" s="1">
        <f t="shared" si="1841"/>
        <v>0.50711627390375236</v>
      </c>
      <c r="DI764" s="1">
        <f t="shared" si="1842"/>
        <v>0.45858570414825306</v>
      </c>
      <c r="DJ764" s="1">
        <f t="shared" si="1843"/>
        <v>0.41172535690140438</v>
      </c>
      <c r="DK764" s="1">
        <f t="shared" si="1844"/>
        <v>0.36693935536071104</v>
      </c>
      <c r="DL764" s="1">
        <f t="shared" si="1845"/>
        <v>0.32457199236972584</v>
      </c>
      <c r="DM764" s="1">
        <f t="shared" si="1846"/>
        <v>0.28490048828369086</v>
      </c>
      <c r="DN764" s="1">
        <f t="shared" si="1847"/>
        <v>0.24813081426929545</v>
      </c>
      <c r="DO764" s="1">
        <f t="shared" si="1848"/>
        <v>0.21439659844122189</v>
      </c>
      <c r="DP764" s="1">
        <f t="shared" si="1849"/>
        <v>0.18376094942251847</v>
      </c>
      <c r="DQ764" s="1">
        <f t="shared" si="1850"/>
        <v>0.1562208736134916</v>
      </c>
      <c r="DR764" s="1">
        <f t="shared" si="1851"/>
        <v>0.13171383908783219</v>
      </c>
      <c r="DS764" s="1">
        <f t="shared" si="1852"/>
        <v>0.11012595712291555</v>
      </c>
      <c r="DT764" s="1">
        <f t="shared" si="1853"/>
        <v>9.1301214240046988E-2</v>
      </c>
      <c r="DU764" s="1">
        <f t="shared" si="1854"/>
        <v>7.5051191597949179E-2</v>
      </c>
      <c r="DV764" s="1">
        <f t="shared" si="1855"/>
        <v>6.1164749544062653E-2</v>
      </c>
      <c r="DW764" s="1">
        <f t="shared" si="1856"/>
        <v>4.941722543303663E-2</v>
      </c>
      <c r="DX764" s="1">
        <f t="shared" si="1857"/>
        <v>3.9578783311302962E-2</v>
      </c>
      <c r="DY764" s="1">
        <f t="shared" si="1858"/>
        <v>3.1421655132319169E-2</v>
      </c>
      <c r="DZ764" s="1">
        <f t="shared" si="1859"/>
        <v>2.4726115710086455E-2</v>
      </c>
      <c r="EA764" s="1">
        <f t="shared" si="1860"/>
        <v>1.928512981680465E-2</v>
      </c>
      <c r="EB764" s="1">
        <f t="shared" si="1861"/>
        <v>1.4907693657444453E-2</v>
      </c>
      <c r="EC764" s="1">
        <f t="shared" si="1862"/>
        <v>1.142096043135255E-2</v>
      </c>
      <c r="ED764" s="1">
        <f t="shared" si="1863"/>
        <v>8.6712888926182945E-3</v>
      </c>
      <c r="EE764" s="1">
        <f t="shared" si="1864"/>
        <v>6.5243846709805292E-3</v>
      </c>
      <c r="EF764" s="1">
        <f t="shared" si="1865"/>
        <v>4.8647180403752419E-3</v>
      </c>
      <c r="EG764" s="1">
        <f t="shared" si="1866"/>
        <v>3.5944013244393739E-3</v>
      </c>
      <c r="EH764" s="1">
        <f t="shared" si="1867"/>
        <v>2.6316973376274526E-3</v>
      </c>
      <c r="EI764" s="1">
        <f t="shared" si="1868"/>
        <v>1.9093105228577371E-3</v>
      </c>
      <c r="EJ764" s="1">
        <f t="shared" si="1869"/>
        <v>1.3725879798616441E-3</v>
      </c>
      <c r="EK764" s="1">
        <f t="shared" si="1870"/>
        <v>9.7773122013634396E-4</v>
      </c>
      <c r="EL764" s="1">
        <f t="shared" si="1871"/>
        <v>6.9009353455940566E-4</v>
      </c>
      <c r="EM764" s="1">
        <f t="shared" si="1872"/>
        <v>4.8261401328809401E-4</v>
      </c>
      <c r="EN764" s="1">
        <f t="shared" si="1873"/>
        <v>3.3441861140464323E-4</v>
      </c>
      <c r="EO764" s="1">
        <f t="shared" si="1874"/>
        <v>2.2960176831875293E-4</v>
      </c>
      <c r="EP764" s="1">
        <f t="shared" si="1875"/>
        <v>1.5618908400393447E-4</v>
      </c>
      <c r="EQ764" s="1">
        <f t="shared" si="1876"/>
        <v>1.0527222088944671E-4</v>
      </c>
      <c r="ER764" s="1">
        <f t="shared" si="1877"/>
        <v>7.0301107906595026E-5</v>
      </c>
      <c r="ES764" s="1">
        <f t="shared" si="1878"/>
        <v>4.6515124505515941E-5</v>
      </c>
      <c r="ET764" s="1">
        <f t="shared" si="1879"/>
        <v>3.0493650927129432E-5</v>
      </c>
      <c r="EU764" s="1">
        <f t="shared" si="1880"/>
        <v>1.9806622553011173E-5</v>
      </c>
      <c r="EV764" s="1">
        <f t="shared" si="1881"/>
        <v>1.2747019347136918E-5</v>
      </c>
      <c r="EW764" s="1">
        <f t="shared" si="1882"/>
        <v>8.1291399777271594E-6</v>
      </c>
      <c r="EX764" s="1">
        <f t="shared" si="1883"/>
        <v>5.1387316115580524E-6</v>
      </c>
      <c r="EY764" s="1">
        <f t="shared" si="1884"/>
        <v>3.2233409044409398E-6</v>
      </c>
      <c r="EZ764" s="1">
        <f t="shared" si="1885"/>
        <v>2.0134768732379558E-6</v>
      </c>
      <c r="FA764" s="1">
        <f t="shared" si="1886"/>
        <v>1.267271147763172E-6</v>
      </c>
      <c r="FB764" s="1">
        <f t="shared" si="1887"/>
        <v>8.3330542600039876E-7</v>
      </c>
      <c r="FC764" s="1">
        <f t="shared" si="1888"/>
        <v>6.2826082626366957E-7</v>
      </c>
      <c r="FD764" s="75">
        <f t="shared" si="1739"/>
        <v>6.2826082626366957E-7</v>
      </c>
    </row>
    <row r="765" spans="7:160" x14ac:dyDescent="0.35">
      <c r="G765" t="str">
        <f t="shared" si="1735"/>
        <v>Refd, t=3.75</v>
      </c>
      <c r="H765" s="76">
        <f t="shared" si="1736"/>
        <v>3.7499999999999423</v>
      </c>
      <c r="I765" s="1">
        <f t="shared" si="1737"/>
        <v>0</v>
      </c>
      <c r="J765" s="22">
        <f t="shared" si="1738"/>
        <v>3.1373491706145022E-7</v>
      </c>
      <c r="K765" s="1">
        <f t="shared" si="1740"/>
        <v>6.1819114671069847E-7</v>
      </c>
      <c r="L765" s="1">
        <f t="shared" si="1741"/>
        <v>1.1438882670572055E-6</v>
      </c>
      <c r="M765" s="1">
        <f t="shared" si="1742"/>
        <v>2.0304239584262223E-6</v>
      </c>
      <c r="N765" s="1">
        <f t="shared" si="1743"/>
        <v>3.4963803719296425E-6</v>
      </c>
      <c r="O765" s="1">
        <f t="shared" si="1744"/>
        <v>5.8794190426631042E-6</v>
      </c>
      <c r="P765" s="1">
        <f t="shared" si="1745"/>
        <v>9.6943253947687968E-6</v>
      </c>
      <c r="Q765" s="1">
        <f t="shared" si="1746"/>
        <v>1.5715818965846857E-5</v>
      </c>
      <c r="R765" s="1">
        <f t="shared" si="1747"/>
        <v>2.5094952173412379E-5</v>
      </c>
      <c r="S765" s="1">
        <f t="shared" si="1748"/>
        <v>3.9520257478163635E-5</v>
      </c>
      <c r="T765" s="1">
        <f t="shared" si="1749"/>
        <v>6.14374073387233E-5</v>
      </c>
      <c r="U765" s="1">
        <f t="shared" si="1750"/>
        <v>9.4343893285173954E-5</v>
      </c>
      <c r="V765" s="1">
        <f t="shared" si="1751"/>
        <v>1.4317789272540031E-4</v>
      </c>
      <c r="W765" s="1">
        <f t="shared" si="1752"/>
        <v>2.148227532016154E-4</v>
      </c>
      <c r="X765" s="1">
        <f t="shared" si="1753"/>
        <v>3.1874994604703521E-4</v>
      </c>
      <c r="Y765" s="1">
        <f t="shared" si="1754"/>
        <v>4.6782337004254838E-4</v>
      </c>
      <c r="Z765" s="1">
        <f t="shared" si="1755"/>
        <v>6.7928586437416985E-4</v>
      </c>
      <c r="AA765" s="1">
        <f t="shared" si="1756"/>
        <v>9.7594399793282975E-4</v>
      </c>
      <c r="AB765" s="1">
        <f t="shared" si="1757"/>
        <v>1.3875589160899796E-3</v>
      </c>
      <c r="AC765" s="1">
        <f t="shared" si="1758"/>
        <v>1.952438613065163E-3</v>
      </c>
      <c r="AD765" s="1">
        <f t="shared" si="1759"/>
        <v>2.7192100307405096E-3</v>
      </c>
      <c r="AE765" s="1">
        <f t="shared" si="1760"/>
        <v>3.7487277789964692E-3</v>
      </c>
      <c r="AF765" s="1">
        <f t="shared" si="1761"/>
        <v>5.1160504302469913E-3</v>
      </c>
      <c r="AG765" s="1">
        <f t="shared" si="1762"/>
        <v>6.9123862813527531E-3</v>
      </c>
      <c r="AH765" s="1">
        <f t="shared" si="1763"/>
        <v>9.2468799323584972E-3</v>
      </c>
      <c r="AI765" s="1">
        <f t="shared" si="1764"/>
        <v>1.2248081483148383E-2</v>
      </c>
      <c r="AJ765" s="1">
        <f t="shared" si="1765"/>
        <v>1.6064914767452795E-2</v>
      </c>
      <c r="AK765" s="1">
        <f t="shared" si="1766"/>
        <v>2.0866943527385474E-2</v>
      </c>
      <c r="AL765" s="1">
        <f t="shared" si="1767"/>
        <v>2.6843728723031379E-2</v>
      </c>
      <c r="AM765" s="1">
        <f t="shared" si="1768"/>
        <v>3.4203080057650881E-2</v>
      </c>
      <c r="AN765" s="1">
        <f t="shared" si="1769"/>
        <v>4.3168033422753833E-2</v>
      </c>
      <c r="AO765" s="1">
        <f t="shared" si="1770"/>
        <v>5.3972435292332185E-2</v>
      </c>
      <c r="AP765" s="1">
        <f t="shared" si="1771"/>
        <v>6.6855085388572627E-2</v>
      </c>
      <c r="AQ765" s="1">
        <f t="shared" si="1772"/>
        <v>8.2052478347660218E-2</v>
      </c>
      <c r="AR765" s="1">
        <f t="shared" si="1773"/>
        <v>9.9790289406997898E-2</v>
      </c>
      <c r="AS765" s="1">
        <f t="shared" si="1774"/>
        <v>0.12027386171030573</v>
      </c>
      <c r="AT765" s="1">
        <f t="shared" si="1775"/>
        <v>0.14367806499464192</v>
      </c>
      <c r="AU765" s="1">
        <f t="shared" si="1776"/>
        <v>0.17013699701178117</v>
      </c>
      <c r="AV765" s="1">
        <f t="shared" si="1777"/>
        <v>0.1997340792841254</v>
      </c>
      <c r="AW765" s="1">
        <f t="shared" si="1778"/>
        <v>0.23249314745830396</v>
      </c>
      <c r="AX765" s="1">
        <f t="shared" si="1779"/>
        <v>0.26837114507943094</v>
      </c>
      <c r="AY765" s="1">
        <f t="shared" si="1780"/>
        <v>0.30725299243653514</v>
      </c>
      <c r="AZ765" s="1">
        <f t="shared" si="1781"/>
        <v>0.34894911744556734</v>
      </c>
      <c r="BA765" s="1">
        <f t="shared" si="1782"/>
        <v>0.39319600601847821</v>
      </c>
      <c r="BB765" s="1">
        <f t="shared" si="1783"/>
        <v>0.43965996228907717</v>
      </c>
      <c r="BC765" s="1">
        <f t="shared" si="1784"/>
        <v>0.48794407590670574</v>
      </c>
      <c r="BD765" s="1">
        <f t="shared" si="1785"/>
        <v>0.5375981891328464</v>
      </c>
      <c r="BE765" s="1">
        <f t="shared" si="1786"/>
        <v>0.58813145737572503</v>
      </c>
      <c r="BF765" s="1">
        <f t="shared" si="1787"/>
        <v>0.63902692003163852</v>
      </c>
      <c r="BG765" s="1">
        <f t="shared" si="1788"/>
        <v>0.68975735952730199</v>
      </c>
      <c r="BH765" s="1">
        <f t="shared" si="1789"/>
        <v>0.73980163757962647</v>
      </c>
      <c r="BI765" s="1">
        <f t="shared" si="1790"/>
        <v>0.78866066672597324</v>
      </c>
      <c r="BJ765" s="1">
        <f t="shared" si="1791"/>
        <v>0.83587220461765022</v>
      </c>
      <c r="BK765" s="1">
        <f t="shared" si="1792"/>
        <v>0.88102374532617167</v>
      </c>
      <c r="BL765" s="1">
        <f t="shared" si="1793"/>
        <v>0.92376291770440233</v>
      </c>
      <c r="BM765" s="1">
        <f t="shared" si="1794"/>
        <v>0.96380497314683133</v>
      </c>
      <c r="BN765" s="1">
        <f t="shared" si="1795"/>
        <v>1.0009371385254324</v>
      </c>
      <c r="BO765" s="1">
        <f t="shared" si="1796"/>
        <v>1.0350198080602813</v>
      </c>
      <c r="BP765" s="1">
        <f t="shared" si="1797"/>
        <v>1.0659847343438598</v>
      </c>
      <c r="BQ765" s="1">
        <f t="shared" si="1798"/>
        <v>1.0938305396629244</v>
      </c>
      <c r="BR765" s="1">
        <f t="shared" si="1799"/>
        <v>1.1186159934348028</v>
      </c>
      <c r="BS765" s="1">
        <f t="shared" si="1800"/>
        <v>1.1404515833643147</v>
      </c>
      <c r="BT765" s="1">
        <f t="shared" si="1801"/>
        <v>1.1594899445819051</v>
      </c>
      <c r="BU765" s="1">
        <f t="shared" si="1802"/>
        <v>1.1759157044834043</v>
      </c>
      <c r="BV765" s="1">
        <f t="shared" si="1803"/>
        <v>1.1899352567875618</v>
      </c>
      <c r="BW765" s="1">
        <f t="shared" si="1804"/>
        <v>1.2017669046790305</v>
      </c>
      <c r="BX765" s="1">
        <f t="shared" si="1805"/>
        <v>1.2116317196563759</v>
      </c>
      <c r="BY765" s="1">
        <f t="shared" si="1806"/>
        <v>1.2197453602345938</v>
      </c>
      <c r="BZ765" s="1">
        <f t="shared" si="1807"/>
        <v>1.2263109928711033</v>
      </c>
      <c r="CA765" s="1">
        <f t="shared" si="1808"/>
        <v>1.2315133650210865</v>
      </c>
      <c r="CB765" s="1">
        <f t="shared" si="1809"/>
        <v>1.2355140038424344</v>
      </c>
      <c r="CC765" s="1">
        <f t="shared" si="1810"/>
        <v>1.2384474583187286</v>
      </c>
      <c r="CD765" s="1">
        <f t="shared" si="1811"/>
        <v>1.2404184696984726</v>
      </c>
      <c r="CE765" s="1">
        <f t="shared" si="1812"/>
        <v>1.241499945186918</v>
      </c>
      <c r="CF765" s="1">
        <f t="shared" si="1813"/>
        <v>1.2417316208094185</v>
      </c>
      <c r="CG765" s="1">
        <f t="shared" si="1814"/>
        <v>1.2411193276607382</v>
      </c>
      <c r="CH765" s="1">
        <f t="shared" si="1815"/>
        <v>1.2396348164395075</v>
      </c>
      <c r="CI765" s="1">
        <f t="shared" si="1816"/>
        <v>1.2372161424251493</v>
      </c>
      <c r="CJ765" s="1">
        <f t="shared" si="1817"/>
        <v>1.2337686605886975</v>
      </c>
      <c r="CK765" s="1">
        <f t="shared" si="1818"/>
        <v>1.2291667219798408</v>
      </c>
      <c r="CL765" s="1">
        <f t="shared" si="1819"/>
        <v>1.2232561919103331</v>
      </c>
      <c r="CM765" s="1">
        <f t="shared" si="1820"/>
        <v>1.2158579225818187</v>
      </c>
      <c r="CN765" s="1">
        <f t="shared" si="1821"/>
        <v>1.2067723037681519</v>
      </c>
      <c r="CO765" s="1">
        <f t="shared" si="1822"/>
        <v>1.1957849827336411</v>
      </c>
      <c r="CP765" s="1">
        <f t="shared" si="1823"/>
        <v>1.1826737885899186</v>
      </c>
      <c r="CQ765" s="1">
        <f t="shared" si="1824"/>
        <v>1.1672168189394276</v>
      </c>
      <c r="CR765" s="1">
        <f t="shared" si="1825"/>
        <v>1.1492015525340473</v>
      </c>
      <c r="CS765" s="1">
        <f t="shared" si="1826"/>
        <v>1.1284347477276593</v>
      </c>
      <c r="CT765" s="1">
        <f t="shared" si="1827"/>
        <v>1.1047527816089453</v>
      </c>
      <c r="CU765" s="1">
        <f t="shared" si="1828"/>
        <v>1.0780319890681911</v>
      </c>
      <c r="CV765" s="1">
        <f t="shared" si="1829"/>
        <v>1.0481984853169031</v>
      </c>
      <c r="CW765" s="1">
        <f t="shared" si="1830"/>
        <v>1.0152369095556031</v>
      </c>
      <c r="CX765" s="1">
        <f t="shared" si="1831"/>
        <v>0.97919751982947456</v>
      </c>
      <c r="CY765" s="1">
        <f t="shared" si="1832"/>
        <v>0.94020110504286336</v>
      </c>
      <c r="CZ765" s="1">
        <f t="shared" si="1833"/>
        <v>0.8984412613225855</v>
      </c>
      <c r="DA765" s="1">
        <f t="shared" si="1834"/>
        <v>0.85418370385912168</v>
      </c>
      <c r="DB765" s="1">
        <f t="shared" si="1835"/>
        <v>0.80776244506701933</v>
      </c>
      <c r="DC765" s="1">
        <f t="shared" si="1836"/>
        <v>0.75957285444668188</v>
      </c>
      <c r="DD765" s="1">
        <f t="shared" si="1837"/>
        <v>0.71006181082828523</v>
      </c>
      <c r="DE765" s="1">
        <f t="shared" si="1838"/>
        <v>0.65971534782375008</v>
      </c>
      <c r="DF765" s="1">
        <f t="shared" si="1839"/>
        <v>0.60904436212148039</v>
      </c>
      <c r="DG765" s="1">
        <f t="shared" si="1840"/>
        <v>0.5585690869457578</v>
      </c>
      <c r="DH765" s="1">
        <f t="shared" si="1841"/>
        <v>0.50880311775063181</v>
      </c>
      <c r="DI765" s="1">
        <f t="shared" si="1842"/>
        <v>0.46023780645048668</v>
      </c>
      <c r="DJ765" s="1">
        <f t="shared" si="1843"/>
        <v>0.41332781168727672</v>
      </c>
      <c r="DK765" s="1">
        <f t="shared" si="1844"/>
        <v>0.36847850859142367</v>
      </c>
      <c r="DL765" s="1">
        <f t="shared" si="1845"/>
        <v>0.3260358299800058</v>
      </c>
      <c r="DM765" s="1">
        <f t="shared" si="1846"/>
        <v>0.28627894381930596</v>
      </c>
      <c r="DN765" s="1">
        <f t="shared" si="1847"/>
        <v>0.24941598371593385</v>
      </c>
      <c r="DO765" s="1">
        <f t="shared" si="1848"/>
        <v>0.2155828560733096</v>
      </c>
      <c r="DP765" s="1">
        <f t="shared" si="1849"/>
        <v>0.18484496483792237</v>
      </c>
      <c r="DQ765" s="1">
        <f t="shared" si="1850"/>
        <v>0.15720153604603429</v>
      </c>
      <c r="DR765" s="1">
        <f t="shared" si="1851"/>
        <v>0.13259210015979883</v>
      </c>
      <c r="DS765" s="1">
        <f t="shared" si="1852"/>
        <v>0.11090460707944742</v>
      </c>
      <c r="DT765" s="1">
        <f t="shared" si="1853"/>
        <v>9.1984609195456424E-2</v>
      </c>
      <c r="DU765" s="1">
        <f t="shared" si="1854"/>
        <v>7.5644950361051178E-2</v>
      </c>
      <c r="DV765" s="1">
        <f t="shared" si="1855"/>
        <v>6.1675438249415959E-2</v>
      </c>
      <c r="DW765" s="1">
        <f t="shared" si="1856"/>
        <v>4.9852046673089533E-2</v>
      </c>
      <c r="DX765" s="1">
        <f t="shared" si="1857"/>
        <v>3.9945284007188324E-2</v>
      </c>
      <c r="DY765" s="1">
        <f t="shared" si="1858"/>
        <v>3.1727464309840393E-2</v>
      </c>
      <c r="DZ765" s="1">
        <f t="shared" si="1859"/>
        <v>2.4978719983017737E-2</v>
      </c>
      <c r="EA765" s="1">
        <f t="shared" si="1860"/>
        <v>1.9491691020363324E-2</v>
      </c>
      <c r="EB765" s="1">
        <f t="shared" si="1861"/>
        <v>1.5074909972029026E-2</v>
      </c>
      <c r="EC765" s="1">
        <f t="shared" si="1862"/>
        <v>1.1554969678773501E-2</v>
      </c>
      <c r="ED765" s="1">
        <f t="shared" si="1863"/>
        <v>8.7776105926887955E-3</v>
      </c>
      <c r="EE765" s="1">
        <f t="shared" si="1864"/>
        <v>6.607895965757565E-3</v>
      </c>
      <c r="EF765" s="1">
        <f t="shared" si="1865"/>
        <v>4.9296577166001243E-3</v>
      </c>
      <c r="EG765" s="1">
        <f t="shared" si="1866"/>
        <v>3.644395834263688E-3</v>
      </c>
      <c r="EH765" s="1">
        <f t="shared" si="1867"/>
        <v>2.6698028432269832E-3</v>
      </c>
      <c r="EI765" s="1">
        <f t="shared" si="1868"/>
        <v>1.9380654640352407E-3</v>
      </c>
      <c r="EJ765" s="1">
        <f t="shared" si="1869"/>
        <v>1.3940713730818818E-3</v>
      </c>
      <c r="EK765" s="1">
        <f t="shared" si="1870"/>
        <v>9.9362273729029522E-4</v>
      </c>
      <c r="EL765" s="1">
        <f t="shared" si="1871"/>
        <v>7.0173228934588508E-4</v>
      </c>
      <c r="EM765" s="1">
        <f t="shared" si="1872"/>
        <v>4.9105383071053213E-4</v>
      </c>
      <c r="EN765" s="1">
        <f t="shared" si="1873"/>
        <v>3.4047832039060306E-4</v>
      </c>
      <c r="EO765" s="1">
        <f t="shared" si="1874"/>
        <v>2.3390970754044399E-4</v>
      </c>
      <c r="EP765" s="1">
        <f t="shared" si="1875"/>
        <v>1.5922153255101628E-4</v>
      </c>
      <c r="EQ765" s="1">
        <f t="shared" si="1876"/>
        <v>1.0738585827341686E-4</v>
      </c>
      <c r="ER765" s="1">
        <f t="shared" si="1877"/>
        <v>7.1759881704369199E-5</v>
      </c>
      <c r="ES765" s="1">
        <f t="shared" si="1878"/>
        <v>4.7512074839008351E-5</v>
      </c>
      <c r="ET765" s="1">
        <f t="shared" si="1879"/>
        <v>3.1168328102065459E-5</v>
      </c>
      <c r="EU765" s="1">
        <f t="shared" si="1880"/>
        <v>2.0258757302238651E-5</v>
      </c>
      <c r="EV765" s="1">
        <f t="shared" si="1881"/>
        <v>1.3047082776357777E-5</v>
      </c>
      <c r="EW765" s="1">
        <f t="shared" si="1882"/>
        <v>8.3263786988640033E-6</v>
      </c>
      <c r="EX765" s="1">
        <f t="shared" si="1883"/>
        <v>5.267196047375216E-6</v>
      </c>
      <c r="EY765" s="1">
        <f t="shared" si="1884"/>
        <v>3.3063519127718629E-6</v>
      </c>
      <c r="EZ765" s="1">
        <f t="shared" si="1885"/>
        <v>2.0669058149284516E-6</v>
      </c>
      <c r="FA765" s="1">
        <f t="shared" si="1886"/>
        <v>1.3019477975517357E-6</v>
      </c>
      <c r="FB765" s="1">
        <f t="shared" si="1887"/>
        <v>8.5682263120801798E-7</v>
      </c>
      <c r="FC765" s="1">
        <f t="shared" si="1888"/>
        <v>6.4642146367847297E-7</v>
      </c>
      <c r="FD765" s="75">
        <f t="shared" si="1739"/>
        <v>6.4642146367847297E-7</v>
      </c>
    </row>
    <row r="766" spans="7:160" x14ac:dyDescent="0.35">
      <c r="G766" t="str">
        <f t="shared" si="1735"/>
        <v>Refd, t=3.75</v>
      </c>
      <c r="H766" s="76">
        <f t="shared" si="1736"/>
        <v>3.7549999999999422</v>
      </c>
      <c r="I766" s="1">
        <f t="shared" si="1737"/>
        <v>0</v>
      </c>
      <c r="J766" s="22">
        <f t="shared" si="1738"/>
        <v>3.1027342242979146E-7</v>
      </c>
      <c r="K766" s="1">
        <f t="shared" si="1740"/>
        <v>6.1137465238117111E-7</v>
      </c>
      <c r="L766" s="1">
        <f t="shared" si="1741"/>
        <v>1.131288185064878E-6</v>
      </c>
      <c r="M766" s="1">
        <f t="shared" si="1742"/>
        <v>2.0080904951475474E-6</v>
      </c>
      <c r="N766" s="1">
        <f t="shared" si="1743"/>
        <v>3.4579928669436704E-6</v>
      </c>
      <c r="O766" s="1">
        <f t="shared" si="1744"/>
        <v>5.8150146269204526E-6</v>
      </c>
      <c r="P766" s="1">
        <f t="shared" si="1745"/>
        <v>9.588424656176033E-6</v>
      </c>
      <c r="Q766" s="1">
        <f t="shared" si="1746"/>
        <v>1.5544703607195008E-5</v>
      </c>
      <c r="R766" s="1">
        <f t="shared" si="1747"/>
        <v>2.4822770393480252E-5</v>
      </c>
      <c r="S766" s="1">
        <f t="shared" si="1748"/>
        <v>3.9093537351864685E-5</v>
      </c>
      <c r="T766" s="1">
        <f t="shared" si="1749"/>
        <v>6.0777447800188367E-5</v>
      </c>
      <c r="U766" s="1">
        <f t="shared" si="1750"/>
        <v>9.3336379871865303E-5</v>
      </c>
      <c r="V766" s="1">
        <f t="shared" si="1751"/>
        <v>1.4165895785552479E-4</v>
      </c>
      <c r="W766" s="1">
        <f t="shared" si="1752"/>
        <v>2.1256057960036722E-4</v>
      </c>
      <c r="X766" s="1">
        <f t="shared" si="1753"/>
        <v>3.1542091332659411E-4</v>
      </c>
      <c r="Y766" s="1">
        <f t="shared" si="1754"/>
        <v>4.6298169032102154E-4</v>
      </c>
      <c r="Z766" s="1">
        <f t="shared" si="1755"/>
        <v>6.7232567066190729E-4</v>
      </c>
      <c r="AA766" s="1">
        <f t="shared" si="1756"/>
        <v>9.660529708682132E-4</v>
      </c>
      <c r="AB766" s="1">
        <f t="shared" si="1757"/>
        <v>1.3736627950316827E-3</v>
      </c>
      <c r="AC766" s="1">
        <f t="shared" si="1758"/>
        <v>1.9331363702549849E-3</v>
      </c>
      <c r="AD766" s="1">
        <f t="shared" si="1759"/>
        <v>2.6927001203782743E-3</v>
      </c>
      <c r="AE766" s="1">
        <f t="shared" si="1760"/>
        <v>3.7127267232406717E-3</v>
      </c>
      <c r="AF766" s="1">
        <f t="shared" si="1761"/>
        <v>5.0677060697292371E-3</v>
      </c>
      <c r="AG766" s="1">
        <f t="shared" si="1762"/>
        <v>6.8481892719957473E-3</v>
      </c>
      <c r="AH766" s="1">
        <f t="shared" si="1763"/>
        <v>9.1625784552261495E-3</v>
      </c>
      <c r="AI766" s="1">
        <f t="shared" si="1764"/>
        <v>1.213860555684591E-2</v>
      </c>
      <c r="AJ766" s="1">
        <f t="shared" si="1765"/>
        <v>1.5924317884892691E-2</v>
      </c>
      <c r="AK766" s="1">
        <f t="shared" si="1766"/>
        <v>2.0688370420932828E-2</v>
      </c>
      <c r="AL766" s="1">
        <f t="shared" si="1767"/>
        <v>2.661941871298552E-2</v>
      </c>
      <c r="AM766" s="1">
        <f t="shared" si="1768"/>
        <v>3.3924415471563739E-2</v>
      </c>
      <c r="AN766" s="1">
        <f t="shared" si="1769"/>
        <v>4.2825641814934756E-2</v>
      </c>
      <c r="AO766" s="1">
        <f t="shared" si="1770"/>
        <v>5.3556352511233786E-2</v>
      </c>
      <c r="AP766" s="1">
        <f t="shared" si="1771"/>
        <v>6.6354983867166553E-2</v>
      </c>
      <c r="AQ766" s="1">
        <f t="shared" si="1772"/>
        <v>8.1457961350181865E-2</v>
      </c>
      <c r="AR766" s="1">
        <f t="shared" si="1773"/>
        <v>9.9091247483453229E-2</v>
      </c>
      <c r="AS766" s="1">
        <f t="shared" si="1774"/>
        <v>0.11946088253199956</v>
      </c>
      <c r="AT766" s="1">
        <f t="shared" si="1775"/>
        <v>0.14274288242415084</v>
      </c>
      <c r="AU766" s="1">
        <f t="shared" si="1776"/>
        <v>0.16907296014426407</v>
      </c>
      <c r="AV766" s="1">
        <f t="shared" si="1777"/>
        <v>0.19853661778443299</v>
      </c>
      <c r="AW766" s="1">
        <f t="shared" si="1778"/>
        <v>0.23116020631898387</v>
      </c>
      <c r="AX766" s="1">
        <f t="shared" si="1779"/>
        <v>0.26690356039945901</v>
      </c>
      <c r="AY766" s="1">
        <f t="shared" si="1780"/>
        <v>0.30565478032423937</v>
      </c>
      <c r="AZ766" s="1">
        <f t="shared" si="1781"/>
        <v>0.34722765087730517</v>
      </c>
      <c r="BA766" s="1">
        <f t="shared" si="1782"/>
        <v>0.39136205943347468</v>
      </c>
      <c r="BB766" s="1">
        <f t="shared" si="1783"/>
        <v>0.43772761064718435</v>
      </c>
      <c r="BC766" s="1">
        <f t="shared" si="1784"/>
        <v>0.48593044344102498</v>
      </c>
      <c r="BD766" s="1">
        <f t="shared" si="1785"/>
        <v>0.53552305246922738</v>
      </c>
      <c r="BE766" s="1">
        <f t="shared" si="1786"/>
        <v>0.58601671731125171</v>
      </c>
      <c r="BF766" s="1">
        <f t="shared" si="1787"/>
        <v>0.63689596525169645</v>
      </c>
      <c r="BG766" s="1">
        <f t="shared" si="1788"/>
        <v>0.68763435310893906</v>
      </c>
      <c r="BH766" s="1">
        <f t="shared" si="1789"/>
        <v>0.73771076260082402</v>
      </c>
      <c r="BI766" s="1">
        <f t="shared" si="1790"/>
        <v>0.78662537018300127</v>
      </c>
      <c r="BJ766" s="1">
        <f t="shared" si="1791"/>
        <v>0.83391447889056491</v>
      </c>
      <c r="BK766" s="1">
        <f t="shared" si="1792"/>
        <v>0.87916348363564023</v>
      </c>
      <c r="BL766" s="1">
        <f t="shared" si="1793"/>
        <v>0.92201737464389344</v>
      </c>
      <c r="BM766" s="1">
        <f t="shared" si="1794"/>
        <v>0.96218835395561852</v>
      </c>
      <c r="BN766" s="1">
        <f t="shared" si="1795"/>
        <v>0.99946033196578965</v>
      </c>
      <c r="BO766" s="1">
        <f t="shared" si="1796"/>
        <v>1.0336902683512348</v>
      </c>
      <c r="BP766" s="1">
        <f t="shared" si="1797"/>
        <v>1.0648065083746632</v>
      </c>
      <c r="BQ766" s="1">
        <f t="shared" si="1798"/>
        <v>1.0928044273893409</v>
      </c>
      <c r="BR766" s="1">
        <f t="shared" si="1799"/>
        <v>1.1177398225462041</v>
      </c>
      <c r="BS766" s="1">
        <f t="shared" si="1800"/>
        <v>1.139720574415136</v>
      </c>
      <c r="BT766" s="1">
        <f t="shared" si="1801"/>
        <v>1.1588971400168127</v>
      </c>
      <c r="BU766" s="1">
        <f t="shared" si="1802"/>
        <v>1.1754524343539814</v>
      </c>
      <c r="BV766" s="1">
        <f t="shared" si="1803"/>
        <v>1.1895916152747759</v>
      </c>
      <c r="BW766" s="1">
        <f t="shared" si="1804"/>
        <v>1.2015322144664573</v>
      </c>
      <c r="BX766" s="1">
        <f t="shared" si="1805"/>
        <v>1.2114949653097624</v>
      </c>
      <c r="BY766" s="1">
        <f t="shared" si="1806"/>
        <v>1.2196955765515891</v>
      </c>
      <c r="BZ766" s="1">
        <f t="shared" si="1807"/>
        <v>1.2263375991910923</v>
      </c>
      <c r="CA766" s="1">
        <f t="shared" si="1808"/>
        <v>1.2316064412945384</v>
      </c>
      <c r="CB766" s="1">
        <f t="shared" si="1809"/>
        <v>1.2356645084948501</v>
      </c>
      <c r="CC766" s="1">
        <f t="shared" si="1810"/>
        <v>1.2386473913458929</v>
      </c>
      <c r="CD766" s="1">
        <f t="shared" si="1811"/>
        <v>1.2406609868415321</v>
      </c>
      <c r="CE766" s="1">
        <f t="shared" si="1812"/>
        <v>1.2417794304038783</v>
      </c>
      <c r="CF766" s="1">
        <f t="shared" si="1813"/>
        <v>1.2420437246212392</v>
      </c>
      <c r="CG766" s="1">
        <f t="shared" si="1814"/>
        <v>1.2414609784184849</v>
      </c>
      <c r="CH766" s="1">
        <f t="shared" si="1815"/>
        <v>1.2400042103052689</v>
      </c>
      <c r="CI766" s="1">
        <f t="shared" si="1816"/>
        <v>1.2376127160952815</v>
      </c>
      <c r="CJ766" s="1">
        <f t="shared" si="1817"/>
        <v>1.2341930487484396</v>
      </c>
      <c r="CK766" s="1">
        <f t="shared" si="1818"/>
        <v>1.2296206994065846</v>
      </c>
      <c r="CL766" s="1">
        <f t="shared" si="1819"/>
        <v>1.2237425982759509</v>
      </c>
      <c r="CM766" s="1">
        <f t="shared" si="1820"/>
        <v>1.2163805665602969</v>
      </c>
      <c r="CN766" s="1">
        <f t="shared" si="1821"/>
        <v>1.2073358422187723</v>
      </c>
      <c r="CO766" s="1">
        <f t="shared" si="1822"/>
        <v>1.1963947706419806</v>
      </c>
      <c r="CP766" s="1">
        <f t="shared" si="1823"/>
        <v>1.1833356961905257</v>
      </c>
      <c r="CQ766" s="1">
        <f t="shared" si="1824"/>
        <v>1.1679370140267211</v>
      </c>
      <c r="CR766" s="1">
        <f t="shared" si="1825"/>
        <v>1.1499862483247272</v>
      </c>
      <c r="CS766" s="1">
        <f t="shared" si="1826"/>
        <v>1.1292899196192541</v>
      </c>
      <c r="CT766" s="1">
        <f t="shared" si="1827"/>
        <v>1.1056838595562626</v>
      </c>
      <c r="CU766" s="1">
        <f t="shared" si="1828"/>
        <v>1.0790435357757686</v>
      </c>
      <c r="CV766" s="1">
        <f t="shared" si="1829"/>
        <v>1.0492938736772908</v>
      </c>
      <c r="CW766" s="1">
        <f t="shared" si="1830"/>
        <v>1.016418015388544</v>
      </c>
      <c r="CX766" s="1">
        <f t="shared" si="1831"/>
        <v>0.98046444765147334</v>
      </c>
      <c r="CY766" s="1">
        <f t="shared" si="1832"/>
        <v>0.94155196503216054</v>
      </c>
      <c r="CZ766" s="1">
        <f t="shared" si="1833"/>
        <v>0.8998720146467295</v>
      </c>
      <c r="DA766" s="1">
        <f t="shared" si="1834"/>
        <v>0.8556880910311947</v>
      </c>
      <c r="DB766" s="1">
        <f t="shared" si="1835"/>
        <v>0.80933200806652161</v>
      </c>
      <c r="DC766" s="1">
        <f t="shared" si="1836"/>
        <v>0.76119705820561667</v>
      </c>
      <c r="DD766" s="1">
        <f t="shared" si="1837"/>
        <v>0.71172826370252273</v>
      </c>
      <c r="DE766" s="1">
        <f t="shared" si="1838"/>
        <v>0.66141011431233121</v>
      </c>
      <c r="DF766" s="1">
        <f t="shared" si="1839"/>
        <v>0.61075235489413404</v>
      </c>
      <c r="DG766" s="1">
        <f t="shared" si="1840"/>
        <v>0.56027451973381703</v>
      </c>
      <c r="DH766" s="1">
        <f t="shared" si="1841"/>
        <v>0.51048999634414094</v>
      </c>
      <c r="DI766" s="1">
        <f t="shared" si="1842"/>
        <v>0.46189043231938398</v>
      </c>
      <c r="DJ766" s="1">
        <f t="shared" si="1843"/>
        <v>0.41493127185787759</v>
      </c>
      <c r="DK766" s="1">
        <f t="shared" si="1844"/>
        <v>0.37001912644029283</v>
      </c>
      <c r="DL766" s="1">
        <f t="shared" si="1845"/>
        <v>0.32750155445542001</v>
      </c>
      <c r="DM766" s="1">
        <f t="shared" si="1846"/>
        <v>0.28765965899840629</v>
      </c>
      <c r="DN766" s="1">
        <f t="shared" si="1847"/>
        <v>0.2507037261496568</v>
      </c>
      <c r="DO766" s="1">
        <f t="shared" si="1848"/>
        <v>0.2167719335667101</v>
      </c>
      <c r="DP766" s="1">
        <f t="shared" si="1849"/>
        <v>0.1859319766289031</v>
      </c>
      <c r="DQ766" s="1">
        <f t="shared" si="1850"/>
        <v>0.15818530026737032</v>
      </c>
      <c r="DR766" s="1">
        <f t="shared" si="1851"/>
        <v>0.1334734995527144</v>
      </c>
      <c r="DS766" s="1">
        <f t="shared" si="1852"/>
        <v>0.11168636783468217</v>
      </c>
      <c r="DT766" s="1">
        <f t="shared" si="1853"/>
        <v>9.2671030325024079E-2</v>
      </c>
      <c r="DU766" s="1">
        <f t="shared" si="1854"/>
        <v>7.6241602086726368E-2</v>
      </c>
      <c r="DV766" s="1">
        <f t="shared" si="1855"/>
        <v>6.2188847601447363E-2</v>
      </c>
      <c r="DW766" s="1">
        <f t="shared" si="1856"/>
        <v>5.0289387005841325E-2</v>
      </c>
      <c r="DX766" s="1">
        <f t="shared" si="1857"/>
        <v>4.0314082719988105E-2</v>
      </c>
      <c r="DY766" s="1">
        <f t="shared" si="1858"/>
        <v>3.2035340020020023E-2</v>
      </c>
      <c r="DZ766" s="1">
        <f t="shared" si="1859"/>
        <v>2.5233157053275428E-2</v>
      </c>
      <c r="EA766" s="1">
        <f t="shared" si="1860"/>
        <v>1.9699855992288007E-2</v>
      </c>
      <c r="EB766" s="1">
        <f t="shared" si="1861"/>
        <v>1.524351135407955E-2</v>
      </c>
      <c r="EC766" s="1">
        <f t="shared" si="1862"/>
        <v>1.1690159870219267E-2</v>
      </c>
      <c r="ED766" s="1">
        <f t="shared" si="1863"/>
        <v>8.8849266157332227E-3</v>
      </c>
      <c r="EE766" s="1">
        <f t="shared" si="1864"/>
        <v>6.6922341788878195E-3</v>
      </c>
      <c r="EF766" s="1">
        <f t="shared" si="1865"/>
        <v>4.9952767854380166E-3</v>
      </c>
      <c r="EG766" s="1">
        <f t="shared" si="1866"/>
        <v>3.6949418862327259E-3</v>
      </c>
      <c r="EH766" s="1">
        <f t="shared" si="1867"/>
        <v>2.7083508404191371E-3</v>
      </c>
      <c r="EI766" s="1">
        <f t="shared" si="1868"/>
        <v>1.9671712877769244E-3</v>
      </c>
      <c r="EJ766" s="1">
        <f t="shared" si="1869"/>
        <v>1.4158298122422012E-3</v>
      </c>
      <c r="EK766" s="1">
        <f t="shared" si="1870"/>
        <v>1.0097274050887323E-3</v>
      </c>
      <c r="EL766" s="1">
        <f t="shared" si="1871"/>
        <v>7.1353436925573172E-4</v>
      </c>
      <c r="EM766" s="1">
        <f t="shared" si="1872"/>
        <v>4.9961739878643188E-4</v>
      </c>
      <c r="EN766" s="1">
        <f t="shared" si="1873"/>
        <v>3.466307572117582E-4</v>
      </c>
      <c r="EO766" s="1">
        <f t="shared" si="1874"/>
        <v>2.3828636593675219E-4</v>
      </c>
      <c r="EP766" s="1">
        <f t="shared" si="1875"/>
        <v>1.6230435266954965E-4</v>
      </c>
      <c r="EQ766" s="1">
        <f t="shared" si="1876"/>
        <v>1.0953601855159847E-4</v>
      </c>
      <c r="ER766" s="1">
        <f t="shared" si="1877"/>
        <v>7.3244852260085643E-5</v>
      </c>
      <c r="ES766" s="1">
        <f t="shared" si="1878"/>
        <v>4.8527614425184028E-5</v>
      </c>
      <c r="ET766" s="1">
        <f t="shared" si="1879"/>
        <v>3.1856056097676317E-5</v>
      </c>
      <c r="EU766" s="1">
        <f t="shared" si="1880"/>
        <v>2.0719957901298629E-5</v>
      </c>
      <c r="EV766" s="1">
        <f t="shared" si="1881"/>
        <v>1.3353378125299386E-5</v>
      </c>
      <c r="EW766" s="1">
        <f t="shared" si="1882"/>
        <v>8.5278574806891384E-6</v>
      </c>
      <c r="EX766" s="1">
        <f t="shared" si="1883"/>
        <v>5.3985173859232464E-6</v>
      </c>
      <c r="EY766" s="1">
        <f t="shared" si="1884"/>
        <v>3.3912721387894991E-6</v>
      </c>
      <c r="EZ766" s="1">
        <f t="shared" si="1885"/>
        <v>2.1216058627409421E-6</v>
      </c>
      <c r="FA766" s="1">
        <f t="shared" si="1886"/>
        <v>1.337478402509267E-6</v>
      </c>
      <c r="FB766" s="1">
        <f t="shared" si="1887"/>
        <v>8.8093914313159622E-7</v>
      </c>
      <c r="FC766" s="1">
        <f t="shared" si="1888"/>
        <v>6.6505705245154114E-7</v>
      </c>
      <c r="FD766" s="75">
        <f t="shared" si="1739"/>
        <v>6.6505705245154114E-7</v>
      </c>
    </row>
    <row r="767" spans="7:160" x14ac:dyDescent="0.35">
      <c r="G767" t="str">
        <f t="shared" si="1735"/>
        <v>Refd, t=3.76</v>
      </c>
      <c r="H767" s="76">
        <f t="shared" si="1736"/>
        <v>3.7599999999999421</v>
      </c>
      <c r="I767" s="1">
        <f t="shared" si="1737"/>
        <v>0</v>
      </c>
      <c r="J767" s="22">
        <f t="shared" si="1738"/>
        <v>3.0685032579279461E-7</v>
      </c>
      <c r="K767" s="1">
        <f t="shared" si="1740"/>
        <v>6.0463374536071694E-7</v>
      </c>
      <c r="L767" s="1">
        <f t="shared" si="1741"/>
        <v>1.1188277335286653E-6</v>
      </c>
      <c r="M767" s="1">
        <f t="shared" si="1742"/>
        <v>1.9860042892394193E-6</v>
      </c>
      <c r="N767" s="1">
        <f t="shared" si="1743"/>
        <v>3.4200297996480798E-6</v>
      </c>
      <c r="O767" s="1">
        <f t="shared" si="1744"/>
        <v>5.7513210745201743E-6</v>
      </c>
      <c r="P767" s="1">
        <f t="shared" si="1745"/>
        <v>9.4836901898306219E-6</v>
      </c>
      <c r="Q767" s="1">
        <f t="shared" si="1746"/>
        <v>1.5375467446021453E-5</v>
      </c>
      <c r="R767" s="1">
        <f t="shared" si="1747"/>
        <v>2.4553567441563505E-5</v>
      </c>
      <c r="S767" s="1">
        <f t="shared" si="1748"/>
        <v>3.8671467971130444E-5</v>
      </c>
      <c r="T767" s="1">
        <f t="shared" si="1749"/>
        <v>6.0124645592387413E-5</v>
      </c>
      <c r="U767" s="1">
        <f t="shared" si="1750"/>
        <v>9.2339730035414226E-5</v>
      </c>
      <c r="V767" s="1">
        <f t="shared" si="1751"/>
        <v>1.4015629185469406E-4</v>
      </c>
      <c r="W767" s="1">
        <f t="shared" si="1752"/>
        <v>2.103224509318535E-4</v>
      </c>
      <c r="X767" s="1">
        <f t="shared" si="1753"/>
        <v>3.1212696018949099E-4</v>
      </c>
      <c r="Y767" s="1">
        <f t="shared" si="1754"/>
        <v>4.5819053567683072E-4</v>
      </c>
      <c r="Z767" s="1">
        <f t="shared" si="1755"/>
        <v>6.6543732570426798E-4</v>
      </c>
      <c r="AA767" s="1">
        <f t="shared" si="1756"/>
        <v>9.5626282608572103E-4</v>
      </c>
      <c r="AB767" s="1">
        <f t="shared" si="1757"/>
        <v>1.3599065381880034E-3</v>
      </c>
      <c r="AC767" s="1">
        <f t="shared" si="1758"/>
        <v>1.9140255963374191E-3</v>
      </c>
      <c r="AD767" s="1">
        <f t="shared" si="1759"/>
        <v>2.6664490230933324E-3</v>
      </c>
      <c r="AE767" s="1">
        <f t="shared" si="1760"/>
        <v>3.6770710979096379E-3</v>
      </c>
      <c r="AF767" s="1">
        <f t="shared" si="1761"/>
        <v>5.0198169124409707E-3</v>
      </c>
      <c r="AG767" s="1">
        <f t="shared" si="1762"/>
        <v>6.7845845037969995E-3</v>
      </c>
      <c r="AH767" s="1">
        <f t="shared" si="1763"/>
        <v>9.0790376763790655E-3</v>
      </c>
      <c r="AI767" s="1">
        <f t="shared" si="1764"/>
        <v>1.2030094153447586E-2</v>
      </c>
      <c r="AJ767" s="1">
        <f t="shared" si="1765"/>
        <v>1.5784928141825368E-2</v>
      </c>
      <c r="AK767" s="1">
        <f t="shared" si="1766"/>
        <v>2.0511288383294909E-2</v>
      </c>
      <c r="AL767" s="1">
        <f t="shared" si="1767"/>
        <v>2.6396926203128966E-2</v>
      </c>
      <c r="AM767" s="1">
        <f t="shared" si="1768"/>
        <v>3.364793672437514E-2</v>
      </c>
      <c r="AN767" s="1">
        <f t="shared" si="1769"/>
        <v>4.2485843467806338E-2</v>
      </c>
      <c r="AO767" s="1">
        <f t="shared" si="1770"/>
        <v>5.3143304043437166E-2</v>
      </c>
      <c r="AP767" s="1">
        <f t="shared" si="1771"/>
        <v>6.5858382956374265E-2</v>
      </c>
      <c r="AQ767" s="1">
        <f t="shared" si="1772"/>
        <v>8.0867425019939418E-2</v>
      </c>
      <c r="AR767" s="1">
        <f t="shared" si="1773"/>
        <v>9.8396665478750284E-2</v>
      </c>
      <c r="AS767" s="1">
        <f t="shared" si="1774"/>
        <v>0.11865282431944912</v>
      </c>
      <c r="AT767" s="1">
        <f t="shared" si="1775"/>
        <v>0.14181304391751134</v>
      </c>
      <c r="AU767" s="1">
        <f t="shared" si="1776"/>
        <v>0.16801463114499893</v>
      </c>
      <c r="AV767" s="1">
        <f t="shared" si="1777"/>
        <v>0.19734514669755335</v>
      </c>
      <c r="AW767" s="1">
        <f t="shared" si="1778"/>
        <v>0.22983343546351273</v>
      </c>
      <c r="AX767" s="1">
        <f t="shared" si="1779"/>
        <v>0.26544220364198584</v>
      </c>
      <c r="AY767" s="1">
        <f t="shared" si="1780"/>
        <v>0.3040627151812858</v>
      </c>
      <c r="AZ767" s="1">
        <f t="shared" si="1781"/>
        <v>0.34551209985921122</v>
      </c>
      <c r="BA767" s="1">
        <f t="shared" si="1782"/>
        <v>0.38953364024400938</v>
      </c>
      <c r="BB767" s="1">
        <f t="shared" si="1783"/>
        <v>0.43580024169593146</v>
      </c>
      <c r="BC767" s="1">
        <f t="shared" si="1784"/>
        <v>0.48392109954179802</v>
      </c>
      <c r="BD767" s="1">
        <f t="shared" si="1785"/>
        <v>0.53345137497339801</v>
      </c>
      <c r="BE767" s="1">
        <f t="shared" si="1786"/>
        <v>0.58390449251315224</v>
      </c>
      <c r="BF767" s="1">
        <f t="shared" si="1787"/>
        <v>0.63476649389660711</v>
      </c>
      <c r="BG767" s="1">
        <f t="shared" si="1788"/>
        <v>0.68551174144710914</v>
      </c>
      <c r="BH767" s="1">
        <f t="shared" si="1789"/>
        <v>0.73561917098379859</v>
      </c>
      <c r="BI767" s="1">
        <f t="shared" si="1790"/>
        <v>0.7845882581913175</v>
      </c>
      <c r="BJ767" s="1">
        <f t="shared" si="1791"/>
        <v>0.83195388614929611</v>
      </c>
      <c r="BK767" s="1">
        <f t="shared" si="1792"/>
        <v>0.8772993828140756</v>
      </c>
      <c r="BL767" s="1">
        <f t="shared" si="1793"/>
        <v>0.92026712790745357</v>
      </c>
      <c r="BM767" s="1">
        <f t="shared" si="1794"/>
        <v>0.96056629683263117</v>
      </c>
      <c r="BN767" s="1">
        <f t="shared" si="1795"/>
        <v>0.99797749987491391</v>
      </c>
      <c r="BO767" s="1">
        <f t="shared" si="1796"/>
        <v>1.032354271674812</v>
      </c>
      <c r="BP767" s="1">
        <f t="shared" si="1797"/>
        <v>1.063621552746816</v>
      </c>
      <c r="BQ767" s="1">
        <f t="shared" si="1798"/>
        <v>1.0917714675234782</v>
      </c>
      <c r="BR767" s="1">
        <f t="shared" si="1799"/>
        <v>1.1168568310551723</v>
      </c>
      <c r="BS767" s="1">
        <f t="shared" si="1800"/>
        <v>1.1389829021016582</v>
      </c>
      <c r="BT767" s="1">
        <f t="shared" si="1801"/>
        <v>1.1582979412510734</v>
      </c>
      <c r="BU767" s="1">
        <f t="shared" si="1802"/>
        <v>1.1749831304215648</v>
      </c>
      <c r="BV767" s="1">
        <f t="shared" si="1803"/>
        <v>1.1892423697966135</v>
      </c>
      <c r="BW767" s="1">
        <f t="shared" si="1804"/>
        <v>1.2012923978373453</v>
      </c>
      <c r="BX767" s="1">
        <f t="shared" si="1805"/>
        <v>1.2113535891450125</v>
      </c>
      <c r="BY767" s="1">
        <f t="shared" si="1806"/>
        <v>1.2196416838938322</v>
      </c>
      <c r="BZ767" s="1">
        <f t="shared" si="1807"/>
        <v>1.2263606012323702</v>
      </c>
      <c r="CA767" s="1">
        <f t="shared" si="1808"/>
        <v>1.2316963961769372</v>
      </c>
      <c r="CB767" s="1">
        <f t="shared" si="1809"/>
        <v>1.2358123420058833</v>
      </c>
      <c r="CC767" s="1">
        <f t="shared" si="1810"/>
        <v>1.2388450627581804</v>
      </c>
      <c r="CD767" s="1">
        <f t="shared" si="1811"/>
        <v>1.2409016055995421</v>
      </c>
      <c r="CE767" s="1">
        <f t="shared" si="1812"/>
        <v>1.2420573307748297</v>
      </c>
      <c r="CF767" s="1">
        <f t="shared" si="1813"/>
        <v>1.24235450583561</v>
      </c>
      <c r="CG767" s="1">
        <f t="shared" si="1814"/>
        <v>1.2418015173373809</v>
      </c>
      <c r="CH767" s="1">
        <f t="shared" si="1815"/>
        <v>1.2403726524356988</v>
      </c>
      <c r="CI767" s="1">
        <f t="shared" si="1816"/>
        <v>1.2380084490397831</v>
      </c>
      <c r="CJ767" s="1">
        <f t="shared" si="1817"/>
        <v>1.234616660156465</v>
      </c>
      <c r="CK767" s="1">
        <f t="shared" si="1818"/>
        <v>1.2300739194342101</v>
      </c>
      <c r="CL767" s="1">
        <f t="shared" si="1819"/>
        <v>1.2242282246951079</v>
      </c>
      <c r="CM767" s="1">
        <f t="shared" si="1820"/>
        <v>1.216902369207165</v>
      </c>
      <c r="CN767" s="1">
        <f t="shared" si="1821"/>
        <v>1.2078984426196344</v>
      </c>
      <c r="CO767" s="1">
        <f t="shared" si="1822"/>
        <v>1.1970034925448283</v>
      </c>
      <c r="CP767" s="1">
        <f t="shared" si="1823"/>
        <v>1.1839963834451759</v>
      </c>
      <c r="CQ767" s="1">
        <f t="shared" si="1824"/>
        <v>1.1686558138087035</v>
      </c>
      <c r="CR767" s="1">
        <f t="shared" si="1825"/>
        <v>1.1507693600240081</v>
      </c>
      <c r="CS767" s="1">
        <f t="shared" si="1826"/>
        <v>1.1301433126671545</v>
      </c>
      <c r="CT767" s="1">
        <f t="shared" si="1827"/>
        <v>1.1066129668167328</v>
      </c>
      <c r="CU767" s="1">
        <f t="shared" si="1828"/>
        <v>1.0800529325866328</v>
      </c>
      <c r="CV767" s="1">
        <f t="shared" si="1829"/>
        <v>1.0503869558518182</v>
      </c>
      <c r="CW767" s="1">
        <f t="shared" si="1830"/>
        <v>1.0175966921176562</v>
      </c>
      <c r="CX767" s="1">
        <f t="shared" si="1831"/>
        <v>0.98172886693856987</v>
      </c>
      <c r="CY767" s="1">
        <f t="shared" si="1832"/>
        <v>0.94290028975754903</v>
      </c>
      <c r="CZ767" s="1">
        <f t="shared" si="1833"/>
        <v>0.9013002664007882</v>
      </c>
      <c r="DA767" s="1">
        <f t="shared" si="1834"/>
        <v>0.85719007640176659</v>
      </c>
      <c r="DB767" s="1">
        <f t="shared" si="1835"/>
        <v>0.81089933818684279</v>
      </c>
      <c r="DC767" s="1">
        <f t="shared" si="1836"/>
        <v>0.76281926728295146</v>
      </c>
      <c r="DD767" s="1">
        <f t="shared" si="1837"/>
        <v>0.71339302630982437</v>
      </c>
      <c r="DE767" s="1">
        <f t="shared" si="1838"/>
        <v>0.66310355489891892</v>
      </c>
      <c r="DF767" s="1">
        <f t="shared" si="1839"/>
        <v>0.61245943678463644</v>
      </c>
      <c r="DG767" s="1">
        <f t="shared" si="1840"/>
        <v>0.56197949537734748</v>
      </c>
      <c r="DH767" s="1">
        <f t="shared" si="1841"/>
        <v>0.51217689624262619</v>
      </c>
      <c r="DI767" s="1">
        <f t="shared" si="1842"/>
        <v>0.46354356730134577</v>
      </c>
      <c r="DJ767" s="1">
        <f t="shared" si="1843"/>
        <v>0.41653572242579501</v>
      </c>
      <c r="DK767" s="1">
        <f t="shared" si="1844"/>
        <v>0.37156119389002917</v>
      </c>
      <c r="DL767" s="1">
        <f t="shared" si="1845"/>
        <v>0.32896915125059739</v>
      </c>
      <c r="DM767" s="1">
        <f t="shared" si="1846"/>
        <v>0.28904262021970506</v>
      </c>
      <c r="DN767" s="1">
        <f t="shared" si="1847"/>
        <v>0.25199402933083587</v>
      </c>
      <c r="DO767" s="1">
        <f t="shared" si="1848"/>
        <v>0.21796382038580892</v>
      </c>
      <c r="DP767" s="1">
        <f t="shared" si="1849"/>
        <v>0.18702197621608055</v>
      </c>
      <c r="DQ767" s="1">
        <f t="shared" si="1850"/>
        <v>0.1591721598080606</v>
      </c>
      <c r="DR767" s="1">
        <f t="shared" si="1851"/>
        <v>0.1343580329606639</v>
      </c>
      <c r="DS767" s="1">
        <f t="shared" si="1852"/>
        <v>0.11247123720449741</v>
      </c>
      <c r="DT767" s="1">
        <f t="shared" si="1853"/>
        <v>9.3360477439743295E-2</v>
      </c>
      <c r="DU767" s="1">
        <f t="shared" si="1854"/>
        <v>7.6841148384146699E-2</v>
      </c>
      <c r="DV767" s="1">
        <f t="shared" si="1855"/>
        <v>6.2704980757831444E-2</v>
      </c>
      <c r="DW767" s="1">
        <f t="shared" si="1856"/>
        <v>5.0729250853854595E-2</v>
      </c>
      <c r="DX767" s="1">
        <f t="shared" si="1857"/>
        <v>4.0685184838195519E-2</v>
      </c>
      <c r="DY767" s="1">
        <f t="shared" si="1858"/>
        <v>3.2345288320089455E-2</v>
      </c>
      <c r="DZ767" s="1">
        <f t="shared" si="1859"/>
        <v>2.5489433366025618E-2</v>
      </c>
      <c r="EA767" s="1">
        <f t="shared" si="1860"/>
        <v>1.9909631312747752E-2</v>
      </c>
      <c r="EB767" s="1">
        <f t="shared" si="1861"/>
        <v>1.5413504301739253E-2</v>
      </c>
      <c r="EC767" s="1">
        <f t="shared" si="1862"/>
        <v>1.1826537245269999E-2</v>
      </c>
      <c r="ED767" s="1">
        <f t="shared" si="1863"/>
        <v>8.9932428081448464E-3</v>
      </c>
      <c r="EE767" s="1">
        <f t="shared" si="1864"/>
        <v>6.7774046695949367E-3</v>
      </c>
      <c r="EF767" s="1">
        <f t="shared" si="1865"/>
        <v>5.0615800622267988E-3</v>
      </c>
      <c r="EG767" s="1">
        <f t="shared" si="1866"/>
        <v>3.7460437275110168E-3</v>
      </c>
      <c r="EH767" s="1">
        <f t="shared" si="1867"/>
        <v>2.7473450106553997E-3</v>
      </c>
      <c r="EI767" s="1">
        <f t="shared" si="1868"/>
        <v>1.9966311330606112E-3</v>
      </c>
      <c r="EJ767" s="1">
        <f t="shared" si="1869"/>
        <v>1.437865932063527E-3</v>
      </c>
      <c r="EK767" s="1">
        <f t="shared" si="1870"/>
        <v>1.0260474018954312E-3</v>
      </c>
      <c r="EL767" s="1">
        <f t="shared" si="1871"/>
        <v>7.2550154931431748E-4</v>
      </c>
      <c r="EM767" s="1">
        <f t="shared" si="1872"/>
        <v>5.0830614362244362E-4</v>
      </c>
      <c r="EN767" s="1">
        <f t="shared" si="1873"/>
        <v>3.5287705202941569E-4</v>
      </c>
      <c r="EO767" s="1">
        <f t="shared" si="1874"/>
        <v>2.4273262722945396E-4</v>
      </c>
      <c r="EP767" s="1">
        <f t="shared" si="1875"/>
        <v>1.6543822639207041E-4</v>
      </c>
      <c r="EQ767" s="1">
        <f t="shared" si="1876"/>
        <v>1.1172322138720471E-4</v>
      </c>
      <c r="ER767" s="1">
        <f t="shared" si="1877"/>
        <v>7.4756410564992974E-5</v>
      </c>
      <c r="ES767" s="1">
        <f t="shared" si="1878"/>
        <v>4.9562033821240016E-5</v>
      </c>
      <c r="ET767" s="1">
        <f t="shared" si="1879"/>
        <v>3.2557048218981535E-5</v>
      </c>
      <c r="EU767" s="1">
        <f t="shared" si="1880"/>
        <v>2.1190379075388432E-5</v>
      </c>
      <c r="EV767" s="1">
        <f t="shared" si="1881"/>
        <v>1.3666016314810706E-5</v>
      </c>
      <c r="EW767" s="1">
        <f t="shared" si="1882"/>
        <v>8.7336549402283452E-6</v>
      </c>
      <c r="EX767" s="1">
        <f t="shared" si="1883"/>
        <v>5.5327507590344806E-6</v>
      </c>
      <c r="EY767" s="1">
        <f t="shared" si="1884"/>
        <v>3.4781399082427979E-6</v>
      </c>
      <c r="EZ767" s="1">
        <f t="shared" si="1885"/>
        <v>2.1776035599099501E-6</v>
      </c>
      <c r="FA767" s="1">
        <f t="shared" si="1886"/>
        <v>1.3738815216303279E-6</v>
      </c>
      <c r="FB767" s="1">
        <f t="shared" si="1887"/>
        <v>9.0566850258719326E-7</v>
      </c>
      <c r="FC767" s="1">
        <f t="shared" si="1888"/>
        <v>6.8417863481538351E-7</v>
      </c>
      <c r="FD767" s="75">
        <f t="shared" si="1739"/>
        <v>6.8417863481538351E-7</v>
      </c>
    </row>
    <row r="768" spans="7:160" x14ac:dyDescent="0.35">
      <c r="G768" t="str">
        <f t="shared" si="1735"/>
        <v>Refd, t=3.76</v>
      </c>
      <c r="H768" s="76">
        <f t="shared" si="1736"/>
        <v>3.7649999999999419</v>
      </c>
      <c r="I768" s="1">
        <f t="shared" si="1737"/>
        <v>0</v>
      </c>
      <c r="J768" s="22">
        <f t="shared" si="1738"/>
        <v>3.0346519983429607E-7</v>
      </c>
      <c r="K768" s="1">
        <f t="shared" si="1740"/>
        <v>5.9796758444963672E-7</v>
      </c>
      <c r="L768" s="1">
        <f t="shared" si="1741"/>
        <v>1.1065053585823075E-6</v>
      </c>
      <c r="M768" s="1">
        <f t="shared" si="1742"/>
        <v>1.9641625896747565E-6</v>
      </c>
      <c r="N768" s="1">
        <f t="shared" si="1743"/>
        <v>3.3824864499490255E-6</v>
      </c>
      <c r="O768" s="1">
        <f t="shared" si="1744"/>
        <v>5.6883304870320555E-6</v>
      </c>
      <c r="P768" s="1">
        <f t="shared" si="1745"/>
        <v>9.3801090553357424E-6</v>
      </c>
      <c r="Q768" s="1">
        <f t="shared" si="1746"/>
        <v>1.5208089673965022E-5</v>
      </c>
      <c r="R768" s="1">
        <f t="shared" si="1747"/>
        <v>2.4287310424474262E-5</v>
      </c>
      <c r="S768" s="1">
        <f t="shared" si="1748"/>
        <v>3.8253998166479058E-5</v>
      </c>
      <c r="T768" s="1">
        <f t="shared" si="1749"/>
        <v>5.9478922325641082E-5</v>
      </c>
      <c r="U768" s="1">
        <f t="shared" si="1750"/>
        <v>9.135382545726159E-5</v>
      </c>
      <c r="V768" s="1">
        <f t="shared" si="1751"/>
        <v>1.3866971871746283E-4</v>
      </c>
      <c r="W768" s="1">
        <f t="shared" si="1752"/>
        <v>2.0810810911116889E-4</v>
      </c>
      <c r="X768" s="1">
        <f t="shared" si="1753"/>
        <v>3.0886771354786223E-4</v>
      </c>
      <c r="Y768" s="1">
        <f t="shared" si="1754"/>
        <v>4.5344937437621067E-4</v>
      </c>
      <c r="Z768" s="1">
        <f t="shared" si="1755"/>
        <v>6.5862008234007232E-4</v>
      </c>
      <c r="AA768" s="1">
        <f t="shared" si="1756"/>
        <v>9.4657252854534997E-4</v>
      </c>
      <c r="AB768" s="1">
        <f t="shared" si="1757"/>
        <v>1.3462887320640814E-3</v>
      </c>
      <c r="AC768" s="1">
        <f t="shared" si="1758"/>
        <v>1.8951043885536735E-3</v>
      </c>
      <c r="AD768" s="1">
        <f t="shared" si="1759"/>
        <v>2.6404542144138642E-3</v>
      </c>
      <c r="AE768" s="1">
        <f t="shared" si="1760"/>
        <v>3.6417576024594086E-3</v>
      </c>
      <c r="AF768" s="1">
        <f t="shared" si="1761"/>
        <v>4.9723787068621898E-3</v>
      </c>
      <c r="AG768" s="1">
        <f t="shared" si="1762"/>
        <v>6.7215665823395524E-3</v>
      </c>
      <c r="AH768" s="1">
        <f t="shared" si="1763"/>
        <v>8.996250855761681E-3</v>
      </c>
      <c r="AI768" s="1">
        <f t="shared" si="1764"/>
        <v>1.1922538982978653E-2</v>
      </c>
      <c r="AJ768" s="1">
        <f t="shared" si="1765"/>
        <v>1.5646735505152463E-2</v>
      </c>
      <c r="AK768" s="1">
        <f t="shared" si="1766"/>
        <v>2.0335685472061205E-2</v>
      </c>
      <c r="AL768" s="1">
        <f t="shared" si="1767"/>
        <v>2.6176237221481189E-2</v>
      </c>
      <c r="AM768" s="1">
        <f t="shared" si="1768"/>
        <v>3.3373627761339793E-2</v>
      </c>
      <c r="AN768" s="1">
        <f t="shared" si="1769"/>
        <v>4.2148620279872914E-2</v>
      </c>
      <c r="AO768" s="1">
        <f t="shared" si="1770"/>
        <v>5.273326988743645E-2</v>
      </c>
      <c r="AP768" s="1">
        <f t="shared" si="1771"/>
        <v>6.5365261031013089E-2</v>
      </c>
      <c r="AQ768" s="1">
        <f t="shared" si="1772"/>
        <v>8.0280846527948355E-2</v>
      </c>
      <c r="AR768" s="1">
        <f t="shared" si="1773"/>
        <v>9.7706519930213259E-2</v>
      </c>
      <c r="AS768" s="1">
        <f t="shared" si="1774"/>
        <v>0.11784966369391439</v>
      </c>
      <c r="AT768" s="1">
        <f t="shared" si="1775"/>
        <v>0.14088852703121624</v>
      </c>
      <c r="AU768" s="1">
        <f t="shared" si="1776"/>
        <v>0.16696198946470864</v>
      </c>
      <c r="AV768" s="1">
        <f t="shared" si="1777"/>
        <v>0.19615964839701</v>
      </c>
      <c r="AW768" s="1">
        <f t="shared" si="1778"/>
        <v>0.22851282123717162</v>
      </c>
      <c r="AX768" s="1">
        <f t="shared" si="1779"/>
        <v>0.26398706613544892</v>
      </c>
      <c r="AY768" s="1">
        <f t="shared" si="1780"/>
        <v>0.30247679422985102</v>
      </c>
      <c r="AZ768" s="1">
        <f t="shared" si="1781"/>
        <v>0.34380246825279004</v>
      </c>
      <c r="BA768" s="1">
        <f t="shared" si="1782"/>
        <v>0.38771075947141548</v>
      </c>
      <c r="BB768" s="1">
        <f t="shared" si="1783"/>
        <v>0.43387787386106441</v>
      </c>
      <c r="BC768" s="1">
        <f t="shared" si="1784"/>
        <v>0.48191606997113284</v>
      </c>
      <c r="BD768" s="1">
        <f t="shared" si="1785"/>
        <v>0.53138318934453499</v>
      </c>
      <c r="BE768" s="1">
        <f t="shared" si="1786"/>
        <v>0.58179482188932197</v>
      </c>
      <c r="BF768" s="1">
        <f t="shared" si="1787"/>
        <v>0.63263855004957814</v>
      </c>
      <c r="BG768" s="1">
        <f t="shared" si="1788"/>
        <v>0.68338957250684385</v>
      </c>
      <c r="BH768" s="1">
        <f t="shared" si="1789"/>
        <v>0.73352691308509654</v>
      </c>
      <c r="BI768" s="1">
        <f t="shared" si="1790"/>
        <v>0.78254938188905665</v>
      </c>
      <c r="BJ768" s="1">
        <f t="shared" si="1791"/>
        <v>0.8299904766695595</v>
      </c>
      <c r="BK768" s="1">
        <f t="shared" si="1792"/>
        <v>0.87543149068420434</v>
      </c>
      <c r="BL768" s="1">
        <f t="shared" si="1793"/>
        <v>0.9185122214107021</v>
      </c>
      <c r="BM768" s="1">
        <f t="shared" si="1794"/>
        <v>0.95893884054121337</v>
      </c>
      <c r="BN768" s="1">
        <f t="shared" si="1795"/>
        <v>0.9964886748846643</v>
      </c>
      <c r="BO768" s="1">
        <f t="shared" si="1796"/>
        <v>1.0310118438561415</v>
      </c>
      <c r="BP768" s="1">
        <f t="shared" si="1797"/>
        <v>1.0624298861246526</v>
      </c>
      <c r="BQ768" s="1">
        <f t="shared" si="1798"/>
        <v>1.0907316715324458</v>
      </c>
      <c r="BR768" s="1">
        <f t="shared" si="1799"/>
        <v>1.1159670234901873</v>
      </c>
      <c r="BS768" s="1">
        <f t="shared" si="1800"/>
        <v>1.1382385645288109</v>
      </c>
      <c r="BT768" s="1">
        <f t="shared" si="1801"/>
        <v>1.1576923406872883</v>
      </c>
      <c r="BU768" s="1">
        <f t="shared" si="1802"/>
        <v>1.1745077802563511</v>
      </c>
      <c r="BV768" s="1">
        <f t="shared" si="1803"/>
        <v>1.1888875040497313</v>
      </c>
      <c r="BW768" s="1">
        <f t="shared" si="1804"/>
        <v>1.2010474356049425</v>
      </c>
      <c r="BX768" s="1">
        <f t="shared" si="1805"/>
        <v>1.211207570061525</v>
      </c>
      <c r="BY768" s="1">
        <f t="shared" si="1806"/>
        <v>1.2195836601526358</v>
      </c>
      <c r="BZ768" s="1">
        <f t="shared" si="1807"/>
        <v>1.2263799766872585</v>
      </c>
      <c r="CA768" s="1">
        <f t="shared" si="1808"/>
        <v>1.2317832078522153</v>
      </c>
      <c r="CB768" s="1">
        <f t="shared" si="1809"/>
        <v>1.2359574836121316</v>
      </c>
      <c r="CC768" s="1">
        <f t="shared" si="1810"/>
        <v>1.2390404532750219</v>
      </c>
      <c r="CD768" s="1">
        <f t="shared" si="1811"/>
        <v>1.2411403084807926</v>
      </c>
      <c r="CE768" s="1">
        <f t="shared" si="1812"/>
        <v>1.2423336307916635</v>
      </c>
      <c r="CF768" s="1">
        <f t="shared" si="1813"/>
        <v>1.2426639510283328</v>
      </c>
      <c r="CG768" s="1">
        <f t="shared" si="1814"/>
        <v>1.2421409331018189</v>
      </c>
      <c r="CH768" s="1">
        <f t="shared" si="1815"/>
        <v>1.2407401335917168</v>
      </c>
      <c r="CI768" s="1">
        <f t="shared" si="1816"/>
        <v>1.2384033340247222</v>
      </c>
      <c r="CJ768" s="1">
        <f t="shared" si="1817"/>
        <v>1.2350394894880705</v>
      </c>
      <c r="CK768" s="1">
        <f t="shared" si="1818"/>
        <v>1.2305263785381053</v>
      </c>
      <c r="CL768" s="1">
        <f t="shared" si="1819"/>
        <v>1.2247130693283728</v>
      </c>
      <c r="CM768" s="1">
        <f t="shared" si="1820"/>
        <v>1.2174233302510191</v>
      </c>
      <c r="CN768" s="1">
        <f t="shared" si="1821"/>
        <v>1.2084601061478504</v>
      </c>
      <c r="CO768" s="1">
        <f t="shared" si="1822"/>
        <v>1.1976111509427507</v>
      </c>
      <c r="CP768" s="1">
        <f t="shared" si="1823"/>
        <v>1.1846558540418273</v>
      </c>
      <c r="CQ768" s="1">
        <f t="shared" si="1824"/>
        <v>1.1693732230069358</v>
      </c>
      <c r="CR768" s="1">
        <f t="shared" si="1825"/>
        <v>1.1515508932086596</v>
      </c>
      <c r="CS768" s="1">
        <f t="shared" si="1826"/>
        <v>1.1309949330944551</v>
      </c>
      <c r="CT768" s="1">
        <f t="shared" si="1827"/>
        <v>1.107540110016622</v>
      </c>
      <c r="CU768" s="1">
        <f t="shared" si="1828"/>
        <v>1.0810601862520872</v>
      </c>
      <c r="CV768" s="1">
        <f t="shared" si="1829"/>
        <v>1.0514777384068039</v>
      </c>
      <c r="CW768" s="1">
        <f t="shared" si="1830"/>
        <v>1.0187729457896522</v>
      </c>
      <c r="CX768" s="1">
        <f t="shared" si="1831"/>
        <v>0.98299078287015318</v>
      </c>
      <c r="CY768" s="1">
        <f t="shared" si="1832"/>
        <v>0.94424608318554504</v>
      </c>
      <c r="CZ768" s="1">
        <f t="shared" si="1833"/>
        <v>0.90272601901318461</v>
      </c>
      <c r="DA768" s="1">
        <f t="shared" si="1834"/>
        <v>0.85868966057605234</v>
      </c>
      <c r="DB768" s="1">
        <f t="shared" si="1835"/>
        <v>0.81246443398479939</v>
      </c>
      <c r="DC768" s="1">
        <f t="shared" si="1836"/>
        <v>0.76443947803995138</v>
      </c>
      <c r="DD768" s="1">
        <f t="shared" si="1837"/>
        <v>0.71505609276145909</v>
      </c>
      <c r="DE768" s="1">
        <f t="shared" si="1838"/>
        <v>0.66479566149270786</v>
      </c>
      <c r="DF768" s="1">
        <f t="shared" si="1839"/>
        <v>0.61416559765384382</v>
      </c>
      <c r="DG768" s="1">
        <f t="shared" si="1840"/>
        <v>0.56368400194494472</v>
      </c>
      <c r="DH768" s="1">
        <f t="shared" si="1841"/>
        <v>0.51386380407035026</v>
      </c>
      <c r="DI768" s="1">
        <f t="shared" si="1842"/>
        <v>0.46519719699909806</v>
      </c>
      <c r="DJ768" s="1">
        <f t="shared" si="1843"/>
        <v>0.41814114844754813</v>
      </c>
      <c r="DK768" s="1">
        <f t="shared" si="1844"/>
        <v>0.37310469595275358</v>
      </c>
      <c r="DL768" s="1">
        <f t="shared" si="1845"/>
        <v>0.33043860583375262</v>
      </c>
      <c r="DM768" s="1">
        <f t="shared" si="1846"/>
        <v>0.29042781387928018</v>
      </c>
      <c r="DN768" s="1">
        <f t="shared" si="1847"/>
        <v>0.25328688100150853</v>
      </c>
      <c r="DO768" s="1">
        <f t="shared" si="1848"/>
        <v>0.21915850596233949</v>
      </c>
      <c r="DP768" s="1">
        <f t="shared" si="1849"/>
        <v>0.18811495497522043</v>
      </c>
      <c r="DQ768" s="1">
        <f t="shared" si="1850"/>
        <v>0.16016210814428555</v>
      </c>
      <c r="DR768" s="1">
        <f t="shared" si="1851"/>
        <v>0.1352456960168541</v>
      </c>
      <c r="DS768" s="1">
        <f t="shared" si="1852"/>
        <v>0.11325921294055506</v>
      </c>
      <c r="DT768" s="1">
        <f t="shared" si="1853"/>
        <v>9.4052950286132003E-2</v>
      </c>
      <c r="DU768" s="1">
        <f t="shared" si="1854"/>
        <v>7.7443590800554879E-2</v>
      </c>
      <c r="DV768" s="1">
        <f t="shared" si="1855"/>
        <v>6.3223840819241955E-2</v>
      </c>
      <c r="DW768" s="1">
        <f t="shared" si="1856"/>
        <v>5.1171642589473286E-2</v>
      </c>
      <c r="DX768" s="1">
        <f t="shared" si="1857"/>
        <v>4.1058595708138808E-2</v>
      </c>
      <c r="DY768" s="1">
        <f t="shared" si="1858"/>
        <v>3.265731523385261E-2</v>
      </c>
      <c r="DZ768" s="1">
        <f t="shared" si="1859"/>
        <v>2.5747555341878413E-2</v>
      </c>
      <c r="EA768" s="1">
        <f t="shared" si="1860"/>
        <v>2.0121023545883271E-2</v>
      </c>
      <c r="EB768" s="1">
        <f t="shared" si="1861"/>
        <v>1.5584895304923933E-2</v>
      </c>
      <c r="EC768" s="1">
        <f t="shared" si="1862"/>
        <v>1.1964108042076553E-2</v>
      </c>
      <c r="ED768" s="1">
        <f t="shared" si="1863"/>
        <v>9.1025650205152232E-3</v>
      </c>
      <c r="EE768" s="1">
        <f t="shared" si="1864"/>
        <v>6.8634128056908302E-3</v>
      </c>
      <c r="EF768" s="1">
        <f t="shared" si="1865"/>
        <v>5.1285723740645784E-3</v>
      </c>
      <c r="EG768" s="1">
        <f t="shared" si="1866"/>
        <v>3.7977056190652619E-3</v>
      </c>
      <c r="EH768" s="1">
        <f t="shared" si="1867"/>
        <v>2.7867890502378877E-3</v>
      </c>
      <c r="EI768" s="1">
        <f t="shared" si="1868"/>
        <v>2.0264481539351998E-3</v>
      </c>
      <c r="EJ768" s="1">
        <f t="shared" si="1869"/>
        <v>1.4601823819071743E-3</v>
      </c>
      <c r="EK768" s="1">
        <f t="shared" si="1870"/>
        <v>1.0425849198065255E-3</v>
      </c>
      <c r="EL768" s="1">
        <f t="shared" si="1871"/>
        <v>7.376356170537816E-4</v>
      </c>
      <c r="EM768" s="1">
        <f t="shared" si="1872"/>
        <v>5.1712150242741233E-4</v>
      </c>
      <c r="EN768" s="1">
        <f t="shared" si="1873"/>
        <v>3.5921834463704044E-4</v>
      </c>
      <c r="EO768" s="1">
        <f t="shared" si="1874"/>
        <v>2.4724938332446755E-4</v>
      </c>
      <c r="EP768" s="1">
        <f t="shared" si="1875"/>
        <v>1.6862384257192433E-4</v>
      </c>
      <c r="EQ768" s="1">
        <f t="shared" si="1876"/>
        <v>1.1394799202617574E-4</v>
      </c>
      <c r="ER768" s="1">
        <f t="shared" si="1877"/>
        <v>7.6294952102291089E-5</v>
      </c>
      <c r="ES768" s="1">
        <f t="shared" si="1878"/>
        <v>5.0615627140331612E-5</v>
      </c>
      <c r="ET768" s="1">
        <f t="shared" si="1879"/>
        <v>3.3271520542481576E-5</v>
      </c>
      <c r="EU768" s="1">
        <f t="shared" si="1880"/>
        <v>2.1670177677690104E-5</v>
      </c>
      <c r="EV768" s="1">
        <f t="shared" si="1881"/>
        <v>1.3985109876354484E-5</v>
      </c>
      <c r="EW768" s="1">
        <f t="shared" si="1882"/>
        <v>8.9438508970562033E-6</v>
      </c>
      <c r="EX768" s="1">
        <f t="shared" si="1883"/>
        <v>5.6699521853354255E-6</v>
      </c>
      <c r="EY768" s="1">
        <f t="shared" si="1884"/>
        <v>3.5669941943525048E-6</v>
      </c>
      <c r="EZ768" s="1">
        <f t="shared" si="1885"/>
        <v>2.2349259204080001E-6</v>
      </c>
      <c r="FA768" s="1">
        <f t="shared" si="1886"/>
        <v>1.4111760593785952E-6</v>
      </c>
      <c r="FB768" s="1">
        <f t="shared" si="1887"/>
        <v>9.3102451427666621E-7</v>
      </c>
      <c r="FC768" s="1">
        <f t="shared" si="1888"/>
        <v>7.0379747531602735E-7</v>
      </c>
      <c r="FD768" s="75">
        <f t="shared" si="1739"/>
        <v>7.0379747531602735E-7</v>
      </c>
    </row>
    <row r="769" spans="7:160" x14ac:dyDescent="0.35">
      <c r="G769" t="str">
        <f t="shared" si="1735"/>
        <v>Refd, t=3.77</v>
      </c>
      <c r="H769" s="76">
        <f t="shared" si="1736"/>
        <v>3.7699999999999418</v>
      </c>
      <c r="I769" s="1">
        <f t="shared" si="1737"/>
        <v>0</v>
      </c>
      <c r="J769" s="22">
        <f t="shared" si="1738"/>
        <v>3.0011762199264788E-7</v>
      </c>
      <c r="K769" s="1">
        <f t="shared" si="1740"/>
        <v>5.9137533781384976E-7</v>
      </c>
      <c r="L769" s="1">
        <f t="shared" si="1741"/>
        <v>1.0943195236761422E-6</v>
      </c>
      <c r="M769" s="1">
        <f t="shared" si="1742"/>
        <v>1.9425626761153591E-6</v>
      </c>
      <c r="N769" s="1">
        <f t="shared" si="1743"/>
        <v>3.3453581504519689E-6</v>
      </c>
      <c r="O769" s="1">
        <f t="shared" si="1744"/>
        <v>5.6260350542535012E-6</v>
      </c>
      <c r="P769" s="1">
        <f t="shared" si="1745"/>
        <v>9.2776684568314366E-6</v>
      </c>
      <c r="Q769" s="1">
        <f t="shared" si="1746"/>
        <v>1.5042549714893623E-5</v>
      </c>
      <c r="R769" s="1">
        <f t="shared" si="1747"/>
        <v>2.4023966815498144E-5</v>
      </c>
      <c r="S769" s="1">
        <f t="shared" si="1748"/>
        <v>3.7841077336957028E-5</v>
      </c>
      <c r="T769" s="1">
        <f t="shared" si="1749"/>
        <v>5.8840200477817899E-5</v>
      </c>
      <c r="U769" s="1">
        <f t="shared" si="1750"/>
        <v>9.0378549121466093E-5</v>
      </c>
      <c r="V769" s="1">
        <f t="shared" si="1751"/>
        <v>1.3719906436327733E-4</v>
      </c>
      <c r="W769" s="1">
        <f t="shared" si="1752"/>
        <v>2.0591729885301399E-4</v>
      </c>
      <c r="X769" s="1">
        <f t="shared" si="1753"/>
        <v>3.0564280432148855E-4</v>
      </c>
      <c r="Y769" s="1">
        <f t="shared" si="1754"/>
        <v>4.487576803315753E-4</v>
      </c>
      <c r="Z769" s="1">
        <f t="shared" si="1755"/>
        <v>6.5187320123595018E-4</v>
      </c>
      <c r="AA769" s="1">
        <f t="shared" si="1756"/>
        <v>9.3698105388459365E-4</v>
      </c>
      <c r="AB769" s="1">
        <f t="shared" si="1757"/>
        <v>1.3328079774916155E-3</v>
      </c>
      <c r="AC769" s="1">
        <f t="shared" si="1758"/>
        <v>1.8763708630479697E-3</v>
      </c>
      <c r="AD769" s="1">
        <f t="shared" si="1759"/>
        <v>2.6147131943857686E-3</v>
      </c>
      <c r="AE769" s="1">
        <f t="shared" si="1760"/>
        <v>3.6067829675921481E-3</v>
      </c>
      <c r="AF769" s="1">
        <f t="shared" si="1761"/>
        <v>4.9253872405787373E-3</v>
      </c>
      <c r="AG769" s="1">
        <f t="shared" si="1762"/>
        <v>6.6591301612375685E-3</v>
      </c>
      <c r="AH769" s="1">
        <f t="shared" si="1763"/>
        <v>8.9142113111642073E-3</v>
      </c>
      <c r="AI769" s="1">
        <f t="shared" si="1764"/>
        <v>1.1815931823701911E-2</v>
      </c>
      <c r="AJ769" s="1">
        <f t="shared" si="1765"/>
        <v>1.5509730020512787E-2</v>
      </c>
      <c r="AK769" s="1">
        <f t="shared" si="1766"/>
        <v>2.0161549833527408E-2</v>
      </c>
      <c r="AL769" s="1">
        <f t="shared" si="1767"/>
        <v>2.5957337893400313E-2</v>
      </c>
      <c r="AM769" s="1">
        <f t="shared" si="1768"/>
        <v>3.3101472631392195E-2</v>
      </c>
      <c r="AN769" s="1">
        <f t="shared" si="1769"/>
        <v>4.1813954256304985E-2</v>
      </c>
      <c r="AO769" s="1">
        <f t="shared" si="1770"/>
        <v>5.2326230146913864E-2</v>
      </c>
      <c r="AP769" s="1">
        <f t="shared" si="1771"/>
        <v>6.4875596564074725E-2</v>
      </c>
      <c r="AQ769" s="1">
        <f t="shared" si="1772"/>
        <v>7.9698203129918488E-2</v>
      </c>
      <c r="AR769" s="1">
        <f t="shared" si="1773"/>
        <v>9.7020787439239226E-2</v>
      </c>
      <c r="AS769" s="1">
        <f t="shared" si="1774"/>
        <v>0.11705137731266139</v>
      </c>
      <c r="AT769" s="1">
        <f t="shared" si="1775"/>
        <v>0.13996930932242432</v>
      </c>
      <c r="AU769" s="1">
        <f t="shared" si="1776"/>
        <v>0.16591501451289897</v>
      </c>
      <c r="AV769" s="1">
        <f t="shared" si="1777"/>
        <v>0.19498010516801309</v>
      </c>
      <c r="AW769" s="1">
        <f t="shared" si="1778"/>
        <v>0.22719834984654347</v>
      </c>
      <c r="AX769" s="1">
        <f t="shared" si="1779"/>
        <v>0.26253813901836937</v>
      </c>
      <c r="AY769" s="1">
        <f t="shared" si="1780"/>
        <v>0.30089701445300782</v>
      </c>
      <c r="AZ769" s="1">
        <f t="shared" si="1781"/>
        <v>0.34209875963637854</v>
      </c>
      <c r="BA769" s="1">
        <f t="shared" si="1782"/>
        <v>0.38589342781802238</v>
      </c>
      <c r="BB769" s="1">
        <f t="shared" si="1783"/>
        <v>0.43196052522457939</v>
      </c>
      <c r="BC769" s="1">
        <f t="shared" si="1784"/>
        <v>0.47991538013610618</v>
      </c>
      <c r="BD769" s="1">
        <f t="shared" si="1785"/>
        <v>0.52931852793062073</v>
      </c>
      <c r="BE769" s="1">
        <f t="shared" si="1786"/>
        <v>0.57968774401616951</v>
      </c>
      <c r="BF769" s="1">
        <f t="shared" si="1787"/>
        <v>0.63051217749764277</v>
      </c>
      <c r="BG769" s="1">
        <f t="shared" si="1788"/>
        <v>0.68126789400660703</v>
      </c>
      <c r="BH769" s="1">
        <f t="shared" si="1789"/>
        <v>0.73143403907629956</v>
      </c>
      <c r="BI769" s="1">
        <f t="shared" si="1790"/>
        <v>0.78050879229985115</v>
      </c>
      <c r="BJ769" s="1">
        <f t="shared" si="1791"/>
        <v>0.82802430068814159</v>
      </c>
      <c r="BK769" s="1">
        <f t="shared" si="1792"/>
        <v>0.87355985510642453</v>
      </c>
      <c r="BL769" s="1">
        <f t="shared" si="1793"/>
        <v>0.91675269918044733</v>
      </c>
      <c r="BM769" s="1">
        <f t="shared" si="1794"/>
        <v>0.95730602402250375</v>
      </c>
      <c r="BN769" s="1">
        <f t="shared" si="1795"/>
        <v>0.99499388986111514</v>
      </c>
      <c r="BO769" s="1">
        <f t="shared" si="1796"/>
        <v>1.0296630109983038</v>
      </c>
      <c r="BP769" s="1">
        <f t="shared" si="1797"/>
        <v>1.0612315274799382</v>
      </c>
      <c r="BQ769" s="1">
        <f t="shared" si="1798"/>
        <v>1.0896850512054139</v>
      </c>
      <c r="BR769" s="1">
        <f t="shared" si="1799"/>
        <v>1.1150704047019371</v>
      </c>
      <c r="BS769" s="1">
        <f t="shared" si="1800"/>
        <v>1.137487560110622</v>
      </c>
      <c r="BT769" s="1">
        <f t="shared" si="1801"/>
        <v>1.1570803310127167</v>
      </c>
      <c r="BU769" s="1">
        <f t="shared" si="1802"/>
        <v>1.174026371679844</v>
      </c>
      <c r="BV769" s="1">
        <f t="shared" si="1803"/>
        <v>1.1885270019425147</v>
      </c>
      <c r="BW769" s="1">
        <f t="shared" si="1804"/>
        <v>1.2007973087511634</v>
      </c>
      <c r="BX769" s="1">
        <f t="shared" si="1805"/>
        <v>1.2110568870834109</v>
      </c>
      <c r="BY769" s="1">
        <f t="shared" si="1806"/>
        <v>1.2195214833014594</v>
      </c>
      <c r="BZ769" s="1">
        <f t="shared" si="1807"/>
        <v>1.2263957032909143</v>
      </c>
      <c r="CA769" s="1">
        <f t="shared" si="1808"/>
        <v>1.2318668545124576</v>
      </c>
      <c r="CB769" s="1">
        <f t="shared" si="1809"/>
        <v>1.2360999125291579</v>
      </c>
      <c r="CC769" s="1">
        <f t="shared" si="1810"/>
        <v>1.2392335435715072</v>
      </c>
      <c r="CD769" s="1">
        <f t="shared" si="1811"/>
        <v>1.2413770779317719</v>
      </c>
      <c r="CE769" s="1">
        <f t="shared" si="1812"/>
        <v>1.2426083148724696</v>
      </c>
      <c r="CF769" s="1">
        <f t="shared" si="1813"/>
        <v>1.2429720466942356</v>
      </c>
      <c r="CG769" s="1">
        <f t="shared" si="1814"/>
        <v>1.2424792143120724</v>
      </c>
      <c r="CH769" s="1">
        <f t="shared" si="1815"/>
        <v>1.2411066444501417</v>
      </c>
      <c r="CI769" s="1">
        <f t="shared" si="1816"/>
        <v>1.2387973637343888</v>
      </c>
      <c r="CJ769" s="1">
        <f t="shared" si="1817"/>
        <v>1.2354615313406145</v>
      </c>
      <c r="CK769" s="1">
        <f t="shared" si="1818"/>
        <v>1.2309780731204023</v>
      </c>
      <c r="CL769" s="1">
        <f t="shared" si="1819"/>
        <v>1.2251971302680673</v>
      </c>
      <c r="CM769" s="1">
        <f t="shared" si="1820"/>
        <v>1.2179434493571859</v>
      </c>
      <c r="CN769" s="1">
        <f t="shared" si="1821"/>
        <v>1.2090208339220159</v>
      </c>
      <c r="CO769" s="1">
        <f t="shared" si="1822"/>
        <v>1.1982177482822931</v>
      </c>
      <c r="CP769" s="1">
        <f t="shared" si="1823"/>
        <v>1.1853141116187504</v>
      </c>
      <c r="CQ769" s="1">
        <f t="shared" si="1824"/>
        <v>1.1700892462976693</v>
      </c>
      <c r="CR769" s="1">
        <f t="shared" si="1825"/>
        <v>1.152330853414834</v>
      </c>
      <c r="CS769" s="1">
        <f t="shared" si="1826"/>
        <v>1.1318447870889365</v>
      </c>
      <c r="CT769" s="1">
        <f t="shared" si="1827"/>
        <v>1.1084652957530781</v>
      </c>
      <c r="CU769" s="1">
        <f t="shared" si="1828"/>
        <v>1.0820653035016297</v>
      </c>
      <c r="CV769" s="1">
        <f t="shared" si="1829"/>
        <v>1.0525662278953141</v>
      </c>
      <c r="CW769" s="1">
        <f t="shared" si="1830"/>
        <v>1.0199467824477875</v>
      </c>
      <c r="CX769" s="1">
        <f t="shared" si="1831"/>
        <v>0.98425020063303936</v>
      </c>
      <c r="CY769" s="1">
        <f t="shared" si="1832"/>
        <v>0.94558934930175897</v>
      </c>
      <c r="CZ769" s="1">
        <f t="shared" si="1833"/>
        <v>0.90414927494343211</v>
      </c>
      <c r="DA769" s="1">
        <f t="shared" si="1834"/>
        <v>0.86018684420210378</v>
      </c>
      <c r="DB769" s="1">
        <f t="shared" si="1835"/>
        <v>0.81402729407087859</v>
      </c>
      <c r="DC769" s="1">
        <f t="shared" si="1836"/>
        <v>0.76605768690078058</v>
      </c>
      <c r="DD769" s="1">
        <f t="shared" si="1837"/>
        <v>0.71671745723854929</v>
      </c>
      <c r="DE769" s="1">
        <f t="shared" si="1838"/>
        <v>0.66648642607685127</v>
      </c>
      <c r="DF769" s="1">
        <f t="shared" si="1839"/>
        <v>0.61587082743739741</v>
      </c>
      <c r="DG769" s="1">
        <f t="shared" si="1840"/>
        <v>0.56538802757730622</v>
      </c>
      <c r="DH769" s="1">
        <f t="shared" si="1841"/>
        <v>0.51555070651748192</v>
      </c>
      <c r="DI769" s="1">
        <f t="shared" si="1842"/>
        <v>0.46685130707180306</v>
      </c>
      <c r="DJ769" s="1">
        <f t="shared" si="1843"/>
        <v>0.41974753502381601</v>
      </c>
      <c r="DK769" s="1">
        <f t="shared" si="1844"/>
        <v>0.37464961767033167</v>
      </c>
      <c r="DL769" s="1">
        <f t="shared" si="1845"/>
        <v>0.33190990368710782</v>
      </c>
      <c r="DM769" s="1">
        <f t="shared" si="1846"/>
        <v>0.29181522637105817</v>
      </c>
      <c r="DN769" s="1">
        <f t="shared" si="1847"/>
        <v>0.25458226888589508</v>
      </c>
      <c r="DO769" s="1">
        <f t="shared" si="1848"/>
        <v>0.22035597969590293</v>
      </c>
      <c r="DP769" s="1">
        <f t="shared" si="1849"/>
        <v>0.1892109042377268</v>
      </c>
      <c r="DQ769" s="1">
        <f t="shared" si="1850"/>
        <v>0.16115513869828418</v>
      </c>
      <c r="DR769" s="1">
        <f t="shared" si="1851"/>
        <v>0.13613648429397754</v>
      </c>
      <c r="DS769" s="1">
        <f t="shared" si="1852"/>
        <v>0.11405029273057507</v>
      </c>
      <c r="DT769" s="1">
        <f t="shared" si="1853"/>
        <v>9.4748448546408681E-2</v>
      </c>
      <c r="DU769" s="1">
        <f t="shared" si="1854"/>
        <v>7.8048930821341844E-2</v>
      </c>
      <c r="DV769" s="1">
        <f t="shared" si="1855"/>
        <v>6.3745430829336425E-2</v>
      </c>
      <c r="DW769" s="1">
        <f t="shared" si="1856"/>
        <v>5.1616566534725898E-2</v>
      </c>
      <c r="DX769" s="1">
        <f t="shared" si="1857"/>
        <v>4.1434320633818113E-2</v>
      </c>
      <c r="DY769" s="1">
        <f t="shared" si="1858"/>
        <v>3.2971426751473992E-2</v>
      </c>
      <c r="DZ769" s="1">
        <f t="shared" si="1859"/>
        <v>2.6007529376645536E-2</v>
      </c>
      <c r="EA769" s="1">
        <f t="shared" si="1860"/>
        <v>2.0334039239551668E-2</v>
      </c>
      <c r="EB769" s="1">
        <f t="shared" si="1861"/>
        <v>1.5757690845069477E-2</v>
      </c>
      <c r="EC769" s="1">
        <f t="shared" si="1862"/>
        <v>1.2102878497123748E-2</v>
      </c>
      <c r="ED769" s="1">
        <f t="shared" si="1863"/>
        <v>9.2128991074229075E-3</v>
      </c>
      <c r="EE769" s="1">
        <f t="shared" si="1864"/>
        <v>6.9502639633962143E-3</v>
      </c>
      <c r="EF769" s="1">
        <f t="shared" si="1865"/>
        <v>5.196258559665246E-3</v>
      </c>
      <c r="EG769" s="1">
        <f t="shared" si="1866"/>
        <v>3.8499318355553151E-3</v>
      </c>
      <c r="EH769" s="1">
        <f t="shared" si="1867"/>
        <v>2.8266866702438926E-3</v>
      </c>
      <c r="EI769" s="1">
        <f t="shared" si="1868"/>
        <v>2.0566255194752713E-3</v>
      </c>
      <c r="EJ769" s="1">
        <f t="shared" si="1869"/>
        <v>1.4827818257549725E-3</v>
      </c>
      <c r="EK769" s="1">
        <f t="shared" si="1870"/>
        <v>1.0593421646511194E-3</v>
      </c>
      <c r="EL769" s="1">
        <f t="shared" si="1871"/>
        <v>7.4993837252908073E-4</v>
      </c>
      <c r="EM769" s="1">
        <f t="shared" si="1872"/>
        <v>5.2606492353914004E-4</v>
      </c>
      <c r="EN769" s="1">
        <f t="shared" si="1873"/>
        <v>3.6565578449357773E-4</v>
      </c>
      <c r="EO769" s="1">
        <f t="shared" si="1874"/>
        <v>2.5183753434828928E-4</v>
      </c>
      <c r="EP769" s="1">
        <f t="shared" si="1875"/>
        <v>1.7186189692012122E-4</v>
      </c>
      <c r="EQ769" s="1">
        <f t="shared" si="1876"/>
        <v>1.1621086133248216E-4</v>
      </c>
      <c r="ER769" s="1">
        <f t="shared" si="1877"/>
        <v>7.786087687956984E-5</v>
      </c>
      <c r="ES769" s="1">
        <f t="shared" si="1878"/>
        <v>5.168869208038505E-5</v>
      </c>
      <c r="ET769" s="1">
        <f t="shared" si="1879"/>
        <v>3.3999691941023065E-5</v>
      </c>
      <c r="EU769" s="1">
        <f t="shared" si="1880"/>
        <v>2.2159512710294904E-5</v>
      </c>
      <c r="EV769" s="1">
        <f t="shared" si="1881"/>
        <v>1.4310772969224997E-5</v>
      </c>
      <c r="EW769" s="1">
        <f t="shared" si="1882"/>
        <v>9.158526387182975E-6</v>
      </c>
      <c r="EX769" s="1">
        <f t="shared" si="1883"/>
        <v>5.8101785812541192E-6</v>
      </c>
      <c r="EY769" s="1">
        <f t="shared" si="1884"/>
        <v>3.6578746264184434E-6</v>
      </c>
      <c r="EZ769" s="1">
        <f t="shared" si="1885"/>
        <v>2.2936004356314647E-6</v>
      </c>
      <c r="FA769" s="1">
        <f t="shared" si="1886"/>
        <v>1.4493812709175856E-6</v>
      </c>
      <c r="FB769" s="1">
        <f t="shared" si="1887"/>
        <v>9.5702125102209635E-7</v>
      </c>
      <c r="FC769" s="1">
        <f t="shared" si="1888"/>
        <v>7.2392506452352209E-7</v>
      </c>
      <c r="FD769" s="75">
        <f t="shared" si="1739"/>
        <v>7.2392506452352209E-7</v>
      </c>
    </row>
    <row r="770" spans="7:160" x14ac:dyDescent="0.35">
      <c r="G770" t="str">
        <f t="shared" si="1735"/>
        <v>Refd, t=3.77</v>
      </c>
      <c r="H770" s="76">
        <f t="shared" si="1736"/>
        <v>3.7749999999999417</v>
      </c>
      <c r="I770" s="1">
        <f t="shared" si="1737"/>
        <v>0</v>
      </c>
      <c r="J770" s="22">
        <f t="shared" si="1738"/>
        <v>2.968071744081201E-7</v>
      </c>
      <c r="K770" s="1">
        <f t="shared" si="1740"/>
        <v>5.8485618288110821E-7</v>
      </c>
      <c r="L770" s="1">
        <f t="shared" si="1741"/>
        <v>1.0822687093847102E-6</v>
      </c>
      <c r="M770" s="1">
        <f t="shared" si="1742"/>
        <v>1.9212018585699097E-6</v>
      </c>
      <c r="N770" s="1">
        <f t="shared" si="1743"/>
        <v>3.3086402858726073E-6</v>
      </c>
      <c r="O770" s="1">
        <f t="shared" si="1744"/>
        <v>5.564427053220676E-6</v>
      </c>
      <c r="P770" s="1">
        <f t="shared" si="1745"/>
        <v>9.1763557413713073E-6</v>
      </c>
      <c r="Q770" s="1">
        <f t="shared" si="1746"/>
        <v>1.4878827222293168E-5</v>
      </c>
      <c r="R770" s="1">
        <f t="shared" si="1747"/>
        <v>2.3763504450273937E-5</v>
      </c>
      <c r="S770" s="1">
        <f t="shared" si="1748"/>
        <v>3.7432655443755942E-5</v>
      </c>
      <c r="T770" s="1">
        <f t="shared" si="1749"/>
        <v>5.8208403384622271E-5</v>
      </c>
      <c r="U770" s="1">
        <f t="shared" si="1750"/>
        <v>8.9413785300189073E-5</v>
      </c>
      <c r="V770" s="1">
        <f t="shared" si="1751"/>
        <v>1.3574415661516415E-4</v>
      </c>
      <c r="W770" s="1">
        <f t="shared" si="1752"/>
        <v>2.0374976764096135E-4</v>
      </c>
      <c r="X770" s="1">
        <f t="shared" si="1753"/>
        <v>3.0245186739426364E-4</v>
      </c>
      <c r="Y770" s="1">
        <f t="shared" si="1754"/>
        <v>4.4411493304097717E-4</v>
      </c>
      <c r="Z770" s="1">
        <f t="shared" si="1755"/>
        <v>6.451959508036964E-4</v>
      </c>
      <c r="AA770" s="1">
        <f t="shared" si="1756"/>
        <v>9.2748738830775244E-4</v>
      </c>
      <c r="AB770" s="1">
        <f t="shared" si="1757"/>
        <v>1.3194628894834829E-3</v>
      </c>
      <c r="AC770" s="1">
        <f t="shared" si="1758"/>
        <v>1.8578231546804243E-3</v>
      </c>
      <c r="AD770" s="1">
        <f t="shared" si="1759"/>
        <v>2.5892234873368587E-3</v>
      </c>
      <c r="AE770" s="1">
        <f t="shared" si="1760"/>
        <v>3.5721439549655093E-3</v>
      </c>
      <c r="AF770" s="1">
        <f t="shared" si="1761"/>
        <v>4.8788383399324562E-3</v>
      </c>
      <c r="AG770" s="1">
        <f t="shared" si="1762"/>
        <v>6.5972699417258095E-3</v>
      </c>
      <c r="AH770" s="1">
        <f t="shared" si="1763"/>
        <v>8.8329124177542635E-3</v>
      </c>
      <c r="AI770" s="1">
        <f t="shared" si="1764"/>
        <v>1.1710264521599996E-2</v>
      </c>
      <c r="AJ770" s="1">
        <f t="shared" si="1765"/>
        <v>1.5373901811730747E-2</v>
      </c>
      <c r="AK770" s="1">
        <f t="shared" si="1766"/>
        <v>1.998886970213368E-2</v>
      </c>
      <c r="AL770" s="1">
        <f t="shared" si="1767"/>
        <v>2.5740214441043643E-2</v>
      </c>
      <c r="AM770" s="1">
        <f t="shared" si="1768"/>
        <v>3.2831455486670519E-2</v>
      </c>
      <c r="AN770" s="1">
        <f t="shared" si="1769"/>
        <v>4.1481827508575354E-2</v>
      </c>
      <c r="AO770" s="1">
        <f t="shared" si="1770"/>
        <v>5.1922165030542707E-2</v>
      </c>
      <c r="AP770" s="1">
        <f t="shared" si="1771"/>
        <v>6.4389368126751736E-2</v>
      </c>
      <c r="AQ770" s="1">
        <f t="shared" si="1772"/>
        <v>7.9119472166559152E-2</v>
      </c>
      <c r="AR770" s="1">
        <f t="shared" si="1773"/>
        <v>9.6339444671929841E-2</v>
      </c>
      <c r="AS770" s="1">
        <f t="shared" si="1774"/>
        <v>0.1162579418699551</v>
      </c>
      <c r="AT770" s="1">
        <f t="shared" si="1775"/>
        <v>0.13905536835033075</v>
      </c>
      <c r="AU770" s="1">
        <f t="shared" si="1776"/>
        <v>0.16487368565959762</v>
      </c>
      <c r="AV770" s="1">
        <f t="shared" si="1777"/>
        <v>0.193806499209531</v>
      </c>
      <c r="AW770" s="1">
        <f t="shared" si="1778"/>
        <v>0.22589000736185072</v>
      </c>
      <c r="AX770" s="1">
        <f t="shared" si="1779"/>
        <v>0.26109541324185997</v>
      </c>
      <c r="AY770" s="1">
        <f t="shared" si="1780"/>
        <v>0.29932337259728031</v>
      </c>
      <c r="AZ770" s="1">
        <f t="shared" si="1781"/>
        <v>0.34040097730760771</v>
      </c>
      <c r="BA770" s="1">
        <f t="shared" si="1782"/>
        <v>0.38408165566936969</v>
      </c>
      <c r="BB770" s="1">
        <f t="shared" si="1783"/>
        <v>0.43004821352653788</v>
      </c>
      <c r="BC770" s="1">
        <f t="shared" si="1784"/>
        <v>0.47791905509003973</v>
      </c>
      <c r="BD770" s="1">
        <f t="shared" si="1785"/>
        <v>0.52725742272906606</v>
      </c>
      <c r="BE770" s="1">
        <f t="shared" si="1786"/>
        <v>0.57758329713850731</v>
      </c>
      <c r="BF770" s="1">
        <f t="shared" si="1787"/>
        <v>0.62838741973078571</v>
      </c>
      <c r="BG770" s="1">
        <f t="shared" si="1788"/>
        <v>0.67914675341667119</v>
      </c>
      <c r="BH770" s="1">
        <f t="shared" si="1789"/>
        <v>0.72934059894171666</v>
      </c>
      <c r="BI770" s="1">
        <f t="shared" si="1790"/>
        <v>0.77846654032995377</v>
      </c>
      <c r="BJ770" s="1">
        <f t="shared" si="1791"/>
        <v>0.82605540839960423</v>
      </c>
      <c r="BK770" s="1">
        <f t="shared" si="1792"/>
        <v>0.8716845239752713</v>
      </c>
      <c r="BL770" s="1">
        <f t="shared" si="1793"/>
        <v>0.91498860535110837</v>
      </c>
      <c r="BM770" s="1">
        <f t="shared" si="1794"/>
        <v>0.95566788639200617</v>
      </c>
      <c r="BN770" s="1">
        <f t="shared" si="1795"/>
        <v>0.99349317790145297</v>
      </c>
      <c r="BO770" s="1">
        <f t="shared" si="1796"/>
        <v>1.0283077994797076</v>
      </c>
      <c r="BP770" s="1">
        <f t="shared" si="1797"/>
        <v>1.0600264960898369</v>
      </c>
      <c r="BQ770" s="1">
        <f t="shared" si="1798"/>
        <v>1.0886316186522385</v>
      </c>
      <c r="BR770" s="1">
        <f t="shared" si="1799"/>
        <v>1.1141669798626224</v>
      </c>
      <c r="BS770" s="1">
        <f t="shared" si="1800"/>
        <v>1.1367298875701837</v>
      </c>
      <c r="BT770" s="1">
        <f t="shared" si="1801"/>
        <v>1.1564619051998404</v>
      </c>
      <c r="BU770" s="1">
        <f t="shared" si="1802"/>
        <v>1.1735388927659236</v>
      </c>
      <c r="BV770" s="1">
        <f t="shared" si="1803"/>
        <v>1.1881608475965419</v>
      </c>
      <c r="BW770" s="1">
        <f t="shared" si="1804"/>
        <v>1.2005419984283234</v>
      </c>
      <c r="BX770" s="1">
        <f t="shared" si="1805"/>
        <v>1.2109015193613719</v>
      </c>
      <c r="BY770" s="1">
        <f t="shared" si="1806"/>
        <v>1.219455131397821</v>
      </c>
      <c r="BZ770" s="1">
        <f t="shared" si="1807"/>
        <v>1.2264077588231741</v>
      </c>
      <c r="CA770" s="1">
        <f t="shared" si="1808"/>
        <v>1.2319473143595949</v>
      </c>
      <c r="CB770" s="1">
        <f t="shared" si="1809"/>
        <v>1.2362396079529734</v>
      </c>
      <c r="CC770" s="1">
        <f t="shared" si="1810"/>
        <v>1.2394243142796253</v>
      </c>
      <c r="CD770" s="1">
        <f t="shared" si="1811"/>
        <v>1.2416118963381486</v>
      </c>
      <c r="CE770" s="1">
        <f t="shared" si="1812"/>
        <v>1.242881367362265</v>
      </c>
      <c r="CF770" s="1">
        <f t="shared" si="1813"/>
        <v>1.2432787792476634</v>
      </c>
      <c r="CG770" s="1">
        <f t="shared" si="1814"/>
        <v>1.2428163494845819</v>
      </c>
      <c r="CH770" s="1">
        <f t="shared" si="1815"/>
        <v>1.2414721756038085</v>
      </c>
      <c r="CI770" s="1">
        <f t="shared" si="1816"/>
        <v>1.2391905307712792</v>
      </c>
      <c r="CJ770" s="1">
        <f t="shared" si="1817"/>
        <v>1.2358827802334045</v>
      </c>
      <c r="CK770" s="1">
        <f t="shared" si="1818"/>
        <v>1.2314289995098073</v>
      </c>
      <c r="CL770" s="1">
        <f t="shared" si="1819"/>
        <v>1.225680405538065</v>
      </c>
      <c r="CM770" s="1">
        <f t="shared" si="1820"/>
        <v>1.2184627261275116</v>
      </c>
      <c r="CN770" s="1">
        <f t="shared" si="1821"/>
        <v>1.2095806270020077</v>
      </c>
      <c r="CO770" s="1">
        <f t="shared" si="1822"/>
        <v>1.1988232869557949</v>
      </c>
      <c r="CP770" s="1">
        <f t="shared" si="1823"/>
        <v>1.1859711597643672</v>
      </c>
      <c r="CQ770" s="1">
        <f t="shared" si="1824"/>
        <v>1.1708038883117033</v>
      </c>
      <c r="CR770" s="1">
        <f t="shared" si="1825"/>
        <v>1.153109246137934</v>
      </c>
      <c r="CS770" s="1">
        <f t="shared" si="1826"/>
        <v>1.1326928808029326</v>
      </c>
      <c r="CT770" s="1">
        <f t="shared" si="1827"/>
        <v>1.1093885305939857</v>
      </c>
      <c r="CU770" s="1">
        <f t="shared" si="1828"/>
        <v>1.0830682910427814</v>
      </c>
      <c r="CV770" s="1">
        <f t="shared" si="1829"/>
        <v>1.053652430856957</v>
      </c>
      <c r="CW770" s="1">
        <f t="shared" si="1830"/>
        <v>1.0211182081316101</v>
      </c>
      <c r="CX770" s="1">
        <f t="shared" si="1831"/>
        <v>0.98550712542117258</v>
      </c>
      <c r="CY770" s="1">
        <f t="shared" si="1832"/>
        <v>0.94693009211055024</v>
      </c>
      <c r="CZ770" s="1">
        <f t="shared" si="1833"/>
        <v>0.9055700366817484</v>
      </c>
      <c r="DA770" s="1">
        <f t="shared" si="1834"/>
        <v>0.86168162797039582</v>
      </c>
      <c r="DB770" s="1">
        <f t="shared" si="1835"/>
        <v>0.81558791710881517</v>
      </c>
      <c r="DC770" s="1">
        <f t="shared" si="1836"/>
        <v>0.76767389035209033</v>
      </c>
      <c r="DD770" s="1">
        <f t="shared" si="1837"/>
        <v>0.71837711399169535</v>
      </c>
      <c r="DE770" s="1">
        <f t="shared" si="1838"/>
        <v>0.66817584070814529</v>
      </c>
      <c r="DF770" s="1">
        <f t="shared" si="1839"/>
        <v>0.61757511614549165</v>
      </c>
      <c r="DG770" s="1">
        <f t="shared" si="1840"/>
        <v>0.56709156048710252</v>
      </c>
      <c r="DH770" s="1">
        <f t="shared" si="1841"/>
        <v>0.51723759034008299</v>
      </c>
      <c r="DI770" s="1">
        <f t="shared" si="1842"/>
        <v>0.46850588323516551</v>
      </c>
      <c r="DJ770" s="1">
        <f t="shared" si="1843"/>
        <v>0.42135486729966154</v>
      </c>
      <c r="DK770" s="1">
        <f t="shared" si="1844"/>
        <v>0.37619594411470425</v>
      </c>
      <c r="DL770" s="1">
        <f t="shared" si="1845"/>
        <v>0.33338303030731026</v>
      </c>
      <c r="DM770" s="1">
        <f t="shared" si="1846"/>
        <v>0.29320484408729458</v>
      </c>
      <c r="DN770" s="1">
        <f t="shared" si="1847"/>
        <v>0.25588018069091323</v>
      </c>
      <c r="DO770" s="1">
        <f t="shared" si="1848"/>
        <v>0.22155623095448579</v>
      </c>
      <c r="DP770" s="1">
        <f t="shared" si="1849"/>
        <v>0.19030981529113375</v>
      </c>
      <c r="DQ770" s="1">
        <f t="shared" si="1850"/>
        <v>0.16215124483879295</v>
      </c>
      <c r="DR770" s="1">
        <f t="shared" si="1851"/>
        <v>0.13703039330457731</v>
      </c>
      <c r="DS770" s="1">
        <f t="shared" si="1852"/>
        <v>0.11484447419861127</v>
      </c>
      <c r="DT770" s="1">
        <f t="shared" si="1853"/>
        <v>9.5446971838670902E-2</v>
      </c>
      <c r="DU770" s="1">
        <f t="shared" si="1854"/>
        <v>7.8657169870127025E-2</v>
      </c>
      <c r="DV770" s="1">
        <f t="shared" si="1855"/>
        <v>6.4269753774743976E-2</v>
      </c>
      <c r="DW770" s="1">
        <f t="shared" si="1856"/>
        <v>5.2064026961231601E-2</v>
      </c>
      <c r="DX770" s="1">
        <f t="shared" si="1857"/>
        <v>4.1812364876744987E-2</v>
      </c>
      <c r="DY770" s="1">
        <f t="shared" si="1858"/>
        <v>3.3287628829269104E-2</v>
      </c>
      <c r="DZ770" s="1">
        <f t="shared" si="1859"/>
        <v>2.6269361841099802E-2</v>
      </c>
      <c r="EA770" s="1">
        <f t="shared" si="1860"/>
        <v>2.0548684925072475E-2</v>
      </c>
      <c r="EB770" s="1">
        <f t="shared" si="1861"/>
        <v>1.5931897394880129E-2</v>
      </c>
      <c r="EC770" s="1">
        <f t="shared" si="1862"/>
        <v>1.224285484499384E-2</v>
      </c>
      <c r="ED770" s="1">
        <f t="shared" si="1863"/>
        <v>9.3242509272219547E-3</v>
      </c>
      <c r="EE770" s="1">
        <f t="shared" si="1864"/>
        <v>7.0379635271606046E-3</v>
      </c>
      <c r="EF770" s="1">
        <f t="shared" si="1865"/>
        <v>5.2646434692132467E-3</v>
      </c>
      <c r="EG770" s="1">
        <f t="shared" si="1866"/>
        <v>3.9027266652242295E-3</v>
      </c>
      <c r="EH770" s="1">
        <f t="shared" si="1867"/>
        <v>2.8670415964494392E-3</v>
      </c>
      <c r="EI770" s="1">
        <f t="shared" si="1868"/>
        <v>2.0871664137347284E-3</v>
      </c>
      <c r="EJ770" s="1">
        <f t="shared" si="1869"/>
        <v>1.5056669421885029E-3</v>
      </c>
      <c r="EK770" s="1">
        <f t="shared" si="1870"/>
        <v>1.0763213559911297E-3</v>
      </c>
      <c r="EL770" s="1">
        <f t="shared" si="1871"/>
        <v>7.6241162833340099E-4</v>
      </c>
      <c r="EM770" s="1">
        <f t="shared" si="1872"/>
        <v>5.3513786645065199E-4</v>
      </c>
      <c r="EN770" s="1">
        <f t="shared" si="1873"/>
        <v>3.7219053075641533E-4</v>
      </c>
      <c r="EO770" s="1">
        <f t="shared" si="1874"/>
        <v>2.5649798868419035E-4</v>
      </c>
      <c r="EP770" s="1">
        <f t="shared" si="1875"/>
        <v>1.751530920420532E-4</v>
      </c>
      <c r="EQ770" s="1">
        <f t="shared" si="1876"/>
        <v>1.1851236582337532E-4</v>
      </c>
      <c r="ER770" s="1">
        <f t="shared" si="1877"/>
        <v>7.9454589461256528E-5</v>
      </c>
      <c r="ES770" s="1">
        <f t="shared" si="1878"/>
        <v>5.2781529952961792E-5</v>
      </c>
      <c r="ET770" s="1">
        <f t="shared" si="1879"/>
        <v>3.4741784108742276E-5</v>
      </c>
      <c r="EU770" s="1">
        <f t="shared" si="1880"/>
        <v>2.2658545345219905E-5</v>
      </c>
      <c r="EV770" s="1">
        <f t="shared" si="1881"/>
        <v>1.4643121397861763E-5</v>
      </c>
      <c r="EW770" s="1">
        <f t="shared" si="1882"/>
        <v>9.3777636770344451E-6</v>
      </c>
      <c r="EX770" s="1">
        <f t="shared" si="1883"/>
        <v>5.9534877721131458E-6</v>
      </c>
      <c r="EY770" s="1">
        <f t="shared" si="1884"/>
        <v>3.7508214985030338E-6</v>
      </c>
      <c r="EZ770" s="1">
        <f t="shared" si="1885"/>
        <v>2.3536550811528518E-6</v>
      </c>
      <c r="FA770" s="1">
        <f t="shared" si="1886"/>
        <v>1.4885167673989921E-6</v>
      </c>
      <c r="FB770" s="1">
        <f t="shared" si="1887"/>
        <v>9.8367305805105501E-7</v>
      </c>
      <c r="FC770" s="1">
        <f t="shared" si="1888"/>
        <v>7.4457312278947923E-7</v>
      </c>
      <c r="FD770" s="75">
        <f t="shared" si="1739"/>
        <v>7.4457312278947923E-7</v>
      </c>
    </row>
    <row r="771" spans="7:160" x14ac:dyDescent="0.35">
      <c r="G771" t="str">
        <f t="shared" si="1735"/>
        <v>Refd, t=3.78</v>
      </c>
      <c r="H771" s="76">
        <f t="shared" si="1736"/>
        <v>3.7799999999999416</v>
      </c>
      <c r="I771" s="1">
        <f t="shared" si="1737"/>
        <v>0</v>
      </c>
      <c r="J771" s="22">
        <f t="shared" si="1738"/>
        <v>2.9353344387087566E-7</v>
      </c>
      <c r="K771" s="1">
        <f t="shared" si="1740"/>
        <v>5.7840930623834599E-7</v>
      </c>
      <c r="L771" s="1">
        <f t="shared" si="1741"/>
        <v>1.0703514132164737E-6</v>
      </c>
      <c r="M771" s="1">
        <f t="shared" si="1742"/>
        <v>1.9000774770557587E-6</v>
      </c>
      <c r="N771" s="1">
        <f t="shared" si="1743"/>
        <v>3.2723282924543685E-6</v>
      </c>
      <c r="O771" s="1">
        <f t="shared" si="1744"/>
        <v>5.503498847230734E-6</v>
      </c>
      <c r="P771" s="1">
        <f t="shared" si="1745"/>
        <v>9.0761583973175478E-6</v>
      </c>
      <c r="Q771" s="1">
        <f t="shared" si="1746"/>
        <v>1.4716902076686035E-5</v>
      </c>
      <c r="R771" s="1">
        <f t="shared" si="1747"/>
        <v>2.3505891522720014E-5</v>
      </c>
      <c r="S771" s="1">
        <f t="shared" si="1748"/>
        <v>3.7028683003901868E-5</v>
      </c>
      <c r="T771" s="1">
        <f t="shared" si="1749"/>
        <v>5.758345522999268E-5</v>
      </c>
      <c r="U771" s="1">
        <f t="shared" si="1750"/>
        <v>8.8459419539343168E-5</v>
      </c>
      <c r="V771" s="1">
        <f t="shared" si="1751"/>
        <v>1.3430482517865855E-4</v>
      </c>
      <c r="W771" s="1">
        <f t="shared" si="1752"/>
        <v>2.0160526569706327E-4</v>
      </c>
      <c r="X771" s="1">
        <f t="shared" si="1753"/>
        <v>2.9929454157114136E-4</v>
      </c>
      <c r="Y771" s="1">
        <f t="shared" si="1754"/>
        <v>4.3952061752822256E-4</v>
      </c>
      <c r="Z771" s="1">
        <f t="shared" si="1755"/>
        <v>6.3858760711850708E-4</v>
      </c>
      <c r="AA771" s="1">
        <f t="shared" si="1756"/>
        <v>9.1809052847639501E-4</v>
      </c>
      <c r="AB771" s="1">
        <f t="shared" si="1757"/>
        <v>1.3062520970898305E-3</v>
      </c>
      <c r="AC771" s="1">
        <f t="shared" si="1758"/>
        <v>1.8394594168417672E-3</v>
      </c>
      <c r="AD771" s="1">
        <f t="shared" si="1759"/>
        <v>2.5639826416432843E-3</v>
      </c>
      <c r="AE771" s="1">
        <f t="shared" si="1760"/>
        <v>3.5378373569046159E-3</v>
      </c>
      <c r="AF771" s="1">
        <f t="shared" si="1761"/>
        <v>4.832727869674318E-3</v>
      </c>
      <c r="AG771" s="1">
        <f t="shared" si="1762"/>
        <v>6.5359806722523704E-3</v>
      </c>
      <c r="AH771" s="1">
        <f t="shared" si="1763"/>
        <v>8.7523476076118711E-3</v>
      </c>
      <c r="AI771" s="1">
        <f t="shared" si="1764"/>
        <v>1.1605528989860914E-2</v>
      </c>
      <c r="AJ771" s="1">
        <f t="shared" si="1765"/>
        <v>1.5239241080267675E-2</v>
      </c>
      <c r="AK771" s="1">
        <f t="shared" si="1766"/>
        <v>1.9817633399905048E-2</v>
      </c>
      <c r="AL771" s="1">
        <f t="shared" si="1767"/>
        <v>2.5524853182829099E-2</v>
      </c>
      <c r="AM771" s="1">
        <f t="shared" si="1768"/>
        <v>3.2563560582039852E-2</v>
      </c>
      <c r="AN771" s="1">
        <f t="shared" si="1769"/>
        <v>4.1152222254092485E-2</v>
      </c>
      <c r="AO771" s="1">
        <f t="shared" si="1770"/>
        <v>5.1521054851784868E-2</v>
      </c>
      <c r="AP771" s="1">
        <f t="shared" si="1771"/>
        <v>6.3906554388455994E-2</v>
      </c>
      <c r="AQ771" s="1">
        <f t="shared" si="1772"/>
        <v>7.8544631063873285E-2</v>
      </c>
      <c r="AR771" s="1">
        <f t="shared" si="1773"/>
        <v>9.5662468359708944E-2</v>
      </c>
      <c r="AS771" s="1">
        <f t="shared" si="1774"/>
        <v>0.11546933409803577</v>
      </c>
      <c r="AT771" s="1">
        <f t="shared" si="1775"/>
        <v>0.13814668167751831</v>
      </c>
      <c r="AU771" s="1">
        <f t="shared" si="1776"/>
        <v>0.16383798223707385</v>
      </c>
      <c r="AV771" s="1">
        <f t="shared" si="1777"/>
        <v>0.19263881263634289</v>
      </c>
      <c r="AW771" s="1">
        <f t="shared" si="1778"/>
        <v>0.22458777971927571</v>
      </c>
      <c r="AX771" s="1">
        <f t="shared" si="1779"/>
        <v>0.25965887957211842</v>
      </c>
      <c r="AY771" s="1">
        <f t="shared" si="1780"/>
        <v>0.29775586517519054</v>
      </c>
      <c r="AZ771" s="1">
        <f t="shared" si="1781"/>
        <v>0.33870912428586053</v>
      </c>
      <c r="BA771" s="1">
        <f t="shared" si="1782"/>
        <v>0.38227545309642574</v>
      </c>
      <c r="BB771" s="1">
        <f t="shared" si="1783"/>
        <v>0.42814095616689335</v>
      </c>
      <c r="BC771" s="1">
        <f t="shared" si="1784"/>
        <v>0.47592711953379574</v>
      </c>
      <c r="BD771" s="1">
        <f t="shared" si="1785"/>
        <v>0.52519990538735994</v>
      </c>
      <c r="BE771" s="1">
        <f t="shared" si="1786"/>
        <v>0.57548151916947532</v>
      </c>
      <c r="BF771" s="1">
        <f t="shared" si="1787"/>
        <v>0.62626431994110421</v>
      </c>
      <c r="BG771" s="1">
        <f t="shared" si="1788"/>
        <v>0.67702619795753005</v>
      </c>
      <c r="BH771" s="1">
        <f t="shared" si="1789"/>
        <v>0.72724664247611381</v>
      </c>
      <c r="BI771" s="1">
        <f t="shared" si="1790"/>
        <v>0.77642267676539256</v>
      </c>
      <c r="BJ771" s="1">
        <f t="shared" si="1791"/>
        <v>0.82408384995301587</v>
      </c>
      <c r="BK771" s="1">
        <f t="shared" si="1792"/>
        <v>0.86980554521590336</v>
      </c>
      <c r="BL771" s="1">
        <f t="shared" si="1793"/>
        <v>0.91321998416114825</v>
      </c>
      <c r="BM771" s="1">
        <f t="shared" si="1794"/>
        <v>0.95402446693616405</v>
      </c>
      <c r="BN771" s="1">
        <f t="shared" si="1795"/>
        <v>0.9919865723308704</v>
      </c>
      <c r="BO771" s="1">
        <f t="shared" si="1796"/>
        <v>1.0269462359514525</v>
      </c>
      <c r="BP771" s="1">
        <f t="shared" si="1797"/>
        <v>1.0588148115348552</v>
      </c>
      <c r="BQ771" s="1">
        <f t="shared" si="1798"/>
        <v>1.08757138630206</v>
      </c>
      <c r="BR771" s="1">
        <f t="shared" si="1799"/>
        <v>1.1132567544652345</v>
      </c>
      <c r="BS771" s="1">
        <f t="shared" si="1800"/>
        <v>1.1359655459395859</v>
      </c>
      <c r="BT771" s="1">
        <f t="shared" si="1801"/>
        <v>1.1558370565068976</v>
      </c>
      <c r="BU771" s="1">
        <f t="shared" si="1802"/>
        <v>1.1730453318418885</v>
      </c>
      <c r="BV771" s="1">
        <f t="shared" si="1803"/>
        <v>1.1877890253480257</v>
      </c>
      <c r="BW771" s="1">
        <f t="shared" si="1804"/>
        <v>1.2002814859608553</v>
      </c>
      <c r="BX771" s="1">
        <f t="shared" si="1805"/>
        <v>1.2107414461745709</v>
      </c>
      <c r="BY771" s="1">
        <f t="shared" si="1806"/>
        <v>1.2193845825852034</v>
      </c>
      <c r="BZ771" s="1">
        <f t="shared" si="1807"/>
        <v>1.2264161211103939</v>
      </c>
      <c r="CA771" s="1">
        <f t="shared" si="1808"/>
        <v>1.2320245656070978</v>
      </c>
      <c r="CB771" s="1">
        <f t="shared" si="1809"/>
        <v>1.2363765490615295</v>
      </c>
      <c r="CC771" s="1">
        <f t="shared" si="1810"/>
        <v>1.2396127459895145</v>
      </c>
      <c r="CD771" s="1">
        <f t="shared" si="1811"/>
        <v>1.2418447460257644</v>
      </c>
      <c r="CE771" s="1">
        <f t="shared" si="1812"/>
        <v>1.2431527725337328</v>
      </c>
      <c r="CF771" s="1">
        <f t="shared" si="1813"/>
        <v>1.243584135022983</v>
      </c>
      <c r="CG771" s="1">
        <f t="shared" si="1814"/>
        <v>1.243152327052252</v>
      </c>
      <c r="CH771" s="1">
        <f t="shared" si="1815"/>
        <v>1.2418367175616916</v>
      </c>
      <c r="CI771" s="1">
        <f t="shared" si="1816"/>
        <v>1.2395828276560861</v>
      </c>
      <c r="CJ771" s="1">
        <f t="shared" si="1817"/>
        <v>1.236303230607593</v>
      </c>
      <c r="CK771" s="1">
        <f t="shared" si="1818"/>
        <v>1.2318791539614333</v>
      </c>
      <c r="CL771" s="1">
        <f t="shared" si="1819"/>
        <v>1.2261628930935915</v>
      </c>
      <c r="CM771" s="1">
        <f t="shared" si="1820"/>
        <v>1.2189811601001537</v>
      </c>
      <c r="CN771" s="1">
        <f t="shared" si="1821"/>
        <v>1.210139486388784</v>
      </c>
      <c r="CO771" s="1">
        <f t="shared" si="1822"/>
        <v>1.1994277693012063</v>
      </c>
      <c r="CP771" s="1">
        <f t="shared" si="1823"/>
        <v>1.1866270020170868</v>
      </c>
      <c r="CQ771" s="1">
        <f t="shared" si="1824"/>
        <v>1.1715171536342381</v>
      </c>
      <c r="CR771" s="1">
        <f t="shared" si="1825"/>
        <v>1.1538860768324766</v>
      </c>
      <c r="CS771" s="1">
        <f t="shared" si="1826"/>
        <v>1.1335392203531967</v>
      </c>
      <c r="CT771" s="1">
        <f t="shared" si="1827"/>
        <v>1.1103098210778215</v>
      </c>
      <c r="CU771" s="1">
        <f t="shared" si="1828"/>
        <v>1.0840691555609183</v>
      </c>
      <c r="CV771" s="1">
        <f t="shared" si="1829"/>
        <v>1.0547363538176779</v>
      </c>
      <c r="CW771" s="1">
        <f t="shared" si="1830"/>
        <v>1.0222872288767111</v>
      </c>
      <c r="CX771" s="1">
        <f t="shared" si="1831"/>
        <v>0.98676156243532875</v>
      </c>
      <c r="CY771" s="1">
        <f t="shared" si="1832"/>
        <v>0.94826831563468239</v>
      </c>
      <c r="CZ771" s="1">
        <f t="shared" si="1833"/>
        <v>0.90698830674867059</v>
      </c>
      <c r="DA771" s="1">
        <f t="shared" si="1834"/>
        <v>0.8631740126134132</v>
      </c>
      <c r="DB771" s="1">
        <f t="shared" si="1835"/>
        <v>0.81714630181516834</v>
      </c>
      <c r="DC771" s="1">
        <f t="shared" si="1836"/>
        <v>0.76928808494260781</v>
      </c>
      <c r="DD771" s="1">
        <f t="shared" si="1837"/>
        <v>0.72003505734060036</v>
      </c>
      <c r="DE771" s="1">
        <f t="shared" si="1838"/>
        <v>0.66986389751671505</v>
      </c>
      <c r="DF771" s="1">
        <f t="shared" si="1839"/>
        <v>0.61927845386264335</v>
      </c>
      <c r="DG771" s="1">
        <f t="shared" si="1840"/>
        <v>0.56879458895884638</v>
      </c>
      <c r="DH771" s="1">
        <f t="shared" si="1841"/>
        <v>0.51892444236009094</v>
      </c>
      <c r="DI771" s="1">
        <f t="shared" si="1842"/>
        <v>0.47016091126153697</v>
      </c>
      <c r="DJ771" s="1">
        <f t="shared" si="1843"/>
        <v>0.42296313046475209</v>
      </c>
      <c r="DK771" s="1">
        <f t="shared" si="1844"/>
        <v>0.37774366038821366</v>
      </c>
      <c r="DL771" s="1">
        <f t="shared" si="1845"/>
        <v>0.33485797120584621</v>
      </c>
      <c r="DM771" s="1">
        <f t="shared" si="1846"/>
        <v>0.29459665341905084</v>
      </c>
      <c r="DN771" s="1">
        <f t="shared" si="1847"/>
        <v>0.25718060410668908</v>
      </c>
      <c r="DO771" s="1">
        <f t="shared" si="1848"/>
        <v>0.22275924907497566</v>
      </c>
      <c r="DP771" s="1">
        <f t="shared" si="1849"/>
        <v>0.19141167937959599</v>
      </c>
      <c r="DQ771" s="1">
        <f t="shared" si="1850"/>
        <v>0.16315041988148501</v>
      </c>
      <c r="DR771" s="1">
        <f t="shared" si="1851"/>
        <v>0.13792741850141313</v>
      </c>
      <c r="DS771" s="1">
        <f t="shared" si="1852"/>
        <v>0.11564175490532899</v>
      </c>
      <c r="DT771" s="1">
        <f t="shared" si="1853"/>
        <v>9.6148519717076386E-2</v>
      </c>
      <c r="DU771" s="1">
        <f t="shared" si="1854"/>
        <v>7.9268309308841683E-2</v>
      </c>
      <c r="DV771" s="1">
        <f t="shared" si="1855"/>
        <v>6.479681258505611E-2</v>
      </c>
      <c r="DW771" s="1">
        <f t="shared" si="1856"/>
        <v>5.2514028090109452E-2</v>
      </c>
      <c r="DX771" s="1">
        <f t="shared" si="1857"/>
        <v>4.2192733655784895E-2</v>
      </c>
      <c r="DY771" s="1">
        <f t="shared" si="1858"/>
        <v>3.3605927389497275E-2</v>
      </c>
      <c r="DZ771" s="1">
        <f t="shared" si="1859"/>
        <v>2.6533059080736447E-2</v>
      </c>
      <c r="EA771" s="1">
        <f t="shared" si="1860"/>
        <v>2.0764967116974967E-2</v>
      </c>
      <c r="EB771" s="1">
        <f t="shared" si="1861"/>
        <v>1.6107521418077513E-2</v>
      </c>
      <c r="EC771" s="1">
        <f t="shared" si="1862"/>
        <v>1.2384043318130275E-2</v>
      </c>
      <c r="ED771" s="1">
        <f t="shared" si="1863"/>
        <v>9.4366263418302551E-3</v>
      </c>
      <c r="EE771" s="1">
        <f t="shared" si="1864"/>
        <v>7.1265168894817784E-3</v>
      </c>
      <c r="EF771" s="1">
        <f t="shared" si="1865"/>
        <v>5.3337319642175734E-3</v>
      </c>
      <c r="EG771" s="1">
        <f t="shared" si="1866"/>
        <v>3.9560944097873823E-3</v>
      </c>
      <c r="EH771" s="1">
        <f t="shared" si="1867"/>
        <v>2.9078575692518599E-3</v>
      </c>
      <c r="EI771" s="1">
        <f t="shared" si="1868"/>
        <v>2.1180740356994748E-3</v>
      </c>
      <c r="EJ771" s="1">
        <f t="shared" si="1869"/>
        <v>1.5288404243674458E-3</v>
      </c>
      <c r="EK771" s="1">
        <f t="shared" si="1870"/>
        <v>1.0935247271203501E-3</v>
      </c>
      <c r="EL771" s="1">
        <f t="shared" si="1871"/>
        <v>7.7505720961292977E-4</v>
      </c>
      <c r="EM771" s="1">
        <f t="shared" si="1872"/>
        <v>5.443418018359627E-4</v>
      </c>
      <c r="EN771" s="1">
        <f t="shared" si="1873"/>
        <v>3.7882375231398035E-4</v>
      </c>
      <c r="EO771" s="1">
        <f t="shared" si="1874"/>
        <v>2.6123166300817137E-4</v>
      </c>
      <c r="EP771" s="1">
        <f t="shared" si="1875"/>
        <v>1.7849813747407355E-4</v>
      </c>
      <c r="EQ771" s="1">
        <f t="shared" si="1876"/>
        <v>1.2085304770458126E-4</v>
      </c>
      <c r="ER771" s="1">
        <f t="shared" si="1877"/>
        <v>8.1076499001069436E-5</v>
      </c>
      <c r="ES771" s="1">
        <f t="shared" si="1878"/>
        <v>5.3894445712172569E-5</v>
      </c>
      <c r="ET771" s="1">
        <f t="shared" si="1879"/>
        <v>3.5498021586085815E-5</v>
      </c>
      <c r="EU771" s="1">
        <f t="shared" si="1880"/>
        <v>2.3167438945515796E-5</v>
      </c>
      <c r="EV771" s="1">
        <f t="shared" si="1881"/>
        <v>1.4982272629258678E-5</v>
      </c>
      <c r="EW771" s="1">
        <f t="shared" si="1882"/>
        <v>9.6016462775244487E-6</v>
      </c>
      <c r="EX771" s="1">
        <f t="shared" si="1883"/>
        <v>6.0999385033082974E-6</v>
      </c>
      <c r="EY771" s="1">
        <f t="shared" si="1884"/>
        <v>3.845875778191199E-6</v>
      </c>
      <c r="EZ771" s="1">
        <f t="shared" si="1885"/>
        <v>2.4151183235397828E-6</v>
      </c>
      <c r="FA771" s="1">
        <f t="shared" si="1886"/>
        <v>1.5286025213089426E-6</v>
      </c>
      <c r="FB771" s="1">
        <f t="shared" si="1887"/>
        <v>1.0109945573330442E-6</v>
      </c>
      <c r="FC771" s="1">
        <f t="shared" si="1888"/>
        <v>7.6575360405199319E-7</v>
      </c>
      <c r="FD771" s="75">
        <f t="shared" si="1739"/>
        <v>7.6575360405199319E-7</v>
      </c>
    </row>
    <row r="772" spans="7:160" x14ac:dyDescent="0.35">
      <c r="G772" t="str">
        <f t="shared" si="1735"/>
        <v>Refd, t=3.78</v>
      </c>
      <c r="H772" s="76">
        <f t="shared" si="1736"/>
        <v>3.7849999999999415</v>
      </c>
      <c r="I772" s="1">
        <f t="shared" si="1737"/>
        <v>0</v>
      </c>
      <c r="J772" s="22">
        <f t="shared" si="1738"/>
        <v>2.9029602176951304E-7</v>
      </c>
      <c r="K772" s="1">
        <f t="shared" si="1740"/>
        <v>5.7203390353015066E-7</v>
      </c>
      <c r="L772" s="1">
        <f t="shared" si="1741"/>
        <v>1.0585661494256299E-6</v>
      </c>
      <c r="M772" s="1">
        <f t="shared" si="1742"/>
        <v>1.8791869012644513E-6</v>
      </c>
      <c r="N772" s="1">
        <f t="shared" si="1743"/>
        <v>3.2364176573923978E-6</v>
      </c>
      <c r="O772" s="1">
        <f t="shared" si="1744"/>
        <v>5.4432428848750045E-6</v>
      </c>
      <c r="P772" s="1">
        <f t="shared" si="1745"/>
        <v>8.9770640527540326E-6</v>
      </c>
      <c r="Q772" s="1">
        <f t="shared" si="1746"/>
        <v>1.4556754383078784E-5</v>
      </c>
      <c r="R772" s="1">
        <f t="shared" si="1747"/>
        <v>2.3251096581007018E-5</v>
      </c>
      <c r="S772" s="1">
        <f t="shared" si="1748"/>
        <v>3.6629111084016305E-5</v>
      </c>
      <c r="T772" s="1">
        <f t="shared" si="1749"/>
        <v>5.6965281036608774E-5</v>
      </c>
      <c r="U772" s="1">
        <f t="shared" si="1750"/>
        <v>8.7515338644403377E-5</v>
      </c>
      <c r="V772" s="1">
        <f t="shared" si="1751"/>
        <v>1.3288090162096936E-4</v>
      </c>
      <c r="W772" s="1">
        <f t="shared" si="1752"/>
        <v>1.9948354595179823E-4</v>
      </c>
      <c r="X772" s="1">
        <f t="shared" si="1753"/>
        <v>2.9617046953555714E-4</v>
      </c>
      <c r="Y772" s="1">
        <f t="shared" si="1754"/>
        <v>4.3497422428363645E-4</v>
      </c>
      <c r="Z772" s="1">
        <f t="shared" si="1755"/>
        <v>6.3204745383808512E-4</v>
      </c>
      <c r="AA772" s="1">
        <f t="shared" si="1756"/>
        <v>9.0878948140096099E-4</v>
      </c>
      <c r="AB772" s="1">
        <f t="shared" si="1757"/>
        <v>1.2931742432556257E-3</v>
      </c>
      <c r="AC772" s="1">
        <f t="shared" si="1758"/>
        <v>1.8212778212698803E-3</v>
      </c>
      <c r="AD772" s="1">
        <f t="shared" si="1759"/>
        <v>2.5389882294981551E-3</v>
      </c>
      <c r="AE772" s="1">
        <f t="shared" si="1760"/>
        <v>3.5038599961166395E-3</v>
      </c>
      <c r="AF772" s="1">
        <f t="shared" si="1761"/>
        <v>4.7870517326204899E-3</v>
      </c>
      <c r="AG772" s="1">
        <f t="shared" si="1762"/>
        <v>6.4752571480746236E-3</v>
      </c>
      <c r="AH772" s="1">
        <f t="shared" si="1763"/>
        <v>8.6725103692677913E-3</v>
      </c>
      <c r="AI772" s="1">
        <f t="shared" si="1764"/>
        <v>1.1501717208366836E-2</v>
      </c>
      <c r="AJ772" s="1">
        <f t="shared" si="1765"/>
        <v>1.5105738104675998E-2</v>
      </c>
      <c r="AK772" s="1">
        <f t="shared" si="1766"/>
        <v>1.9647829335893922E-2</v>
      </c>
      <c r="AL772" s="1">
        <f t="shared" si="1767"/>
        <v>2.531124053289769E-2</v>
      </c>
      <c r="AM772" s="1">
        <f t="shared" si="1768"/>
        <v>3.2297772274614715E-2</v>
      </c>
      <c r="AN772" s="1">
        <f t="shared" si="1769"/>
        <v>4.0825120815831041E-2</v>
      </c>
      <c r="AO772" s="1">
        <f t="shared" si="1770"/>
        <v>5.1122880028683086E-2</v>
      </c>
      <c r="AP772" s="1">
        <f t="shared" si="1771"/>
        <v>6.3427134116828904E-2</v>
      </c>
      <c r="AQ772" s="1">
        <f t="shared" si="1772"/>
        <v>7.7973657333440402E-2</v>
      </c>
      <c r="AR772" s="1">
        <f t="shared" si="1773"/>
        <v>9.4989835299926259E-2</v>
      </c>
      <c r="AS772" s="1">
        <f t="shared" si="1774"/>
        <v>0.11468553076807877</v>
      </c>
      <c r="AT772" s="1">
        <f t="shared" si="1775"/>
        <v>0.13724322687129101</v>
      </c>
      <c r="AU772" s="1">
        <f t="shared" si="1776"/>
        <v>0.16280788354153869</v>
      </c>
      <c r="AV772" s="1">
        <f t="shared" si="1777"/>
        <v>0.19147702748107182</v>
      </c>
      <c r="AW772" s="1">
        <f t="shared" si="1778"/>
        <v>0.22329165272326323</v>
      </c>
      <c r="AX772" s="1">
        <f t="shared" si="1779"/>
        <v>0.2582285285929069</v>
      </c>
      <c r="AY772" s="1">
        <f t="shared" si="1780"/>
        <v>0.29619448846779478</v>
      </c>
      <c r="AZ772" s="1">
        <f t="shared" si="1781"/>
        <v>0.33702320331472618</v>
      </c>
      <c r="BA772" s="1">
        <f t="shared" si="1782"/>
        <v>0.38047482985780912</v>
      </c>
      <c r="BB772" s="1">
        <f t="shared" si="1783"/>
        <v>0.42623877020732875</v>
      </c>
      <c r="BC772" s="1">
        <f t="shared" si="1784"/>
        <v>0.473939597817091</v>
      </c>
      <c r="BD772" s="1">
        <f t="shared" si="1785"/>
        <v>0.52314600720374349</v>
      </c>
      <c r="BE772" s="1">
        <f t="shared" si="1786"/>
        <v>0.57338244769049462</v>
      </c>
      <c r="BF772" s="1">
        <f t="shared" si="1787"/>
        <v>0.62414292102200508</v>
      </c>
      <c r="BG772" s="1">
        <f t="shared" si="1788"/>
        <v>0.67490627459834984</v>
      </c>
      <c r="BH772" s="1">
        <f t="shared" si="1789"/>
        <v>0.72515221928247875</v>
      </c>
      <c r="BI772" s="1">
        <f t="shared" si="1790"/>
        <v>0.77437725226915921</v>
      </c>
      <c r="BJ772" s="1">
        <f t="shared" si="1791"/>
        <v>0.82210967544871105</v>
      </c>
      <c r="BK772" s="1">
        <f t="shared" si="1792"/>
        <v>0.86792296678060921</v>
      </c>
      <c r="BL772" s="1">
        <f t="shared" si="1793"/>
        <v>0.91144687994952078</v>
      </c>
      <c r="BM772" s="1">
        <f t="shared" si="1794"/>
        <v>0.95237580510893804</v>
      </c>
      <c r="BN772" s="1">
        <f t="shared" si="1795"/>
        <v>0.99047410669945257</v>
      </c>
      <c r="BO772" s="1">
        <f t="shared" si="1796"/>
        <v>1.0255783473346756</v>
      </c>
      <c r="BP772" s="1">
        <f t="shared" si="1797"/>
        <v>1.057596493696767</v>
      </c>
      <c r="BQ772" s="1">
        <f t="shared" si="1798"/>
        <v>1.0865043669018752</v>
      </c>
      <c r="BR772" s="1">
        <f t="shared" si="1799"/>
        <v>1.1123397343228014</v>
      </c>
      <c r="BS772" s="1">
        <f t="shared" si="1800"/>
        <v>1.1351945345598211</v>
      </c>
      <c r="BT772" s="1">
        <f t="shared" si="1801"/>
        <v>1.1552057784783867</v>
      </c>
      <c r="BU772" s="1">
        <f t="shared" si="1802"/>
        <v>1.1725456774894736</v>
      </c>
      <c r="BV772" s="1">
        <f t="shared" si="1803"/>
        <v>1.1874115197492305</v>
      </c>
      <c r="BW772" s="1">
        <f t="shared" si="1804"/>
        <v>1.200015752847009</v>
      </c>
      <c r="BX772" s="1">
        <f t="shared" si="1805"/>
        <v>1.2105766469324888</v>
      </c>
      <c r="BY772" s="1">
        <f t="shared" si="1806"/>
        <v>1.2193098150949528</v>
      </c>
      <c r="BZ772" s="1">
        <f t="shared" si="1807"/>
        <v>1.2264207680272892</v>
      </c>
      <c r="CA772" s="1">
        <f t="shared" si="1808"/>
        <v>1.2320985864816765</v>
      </c>
      <c r="CB772" s="1">
        <f t="shared" si="1809"/>
        <v>1.2365107150162145</v>
      </c>
      <c r="CC772" s="1">
        <f t="shared" si="1810"/>
        <v>1.2397988192507201</v>
      </c>
      <c r="CD772" s="1">
        <f t="shared" si="1811"/>
        <v>1.2420756092616367</v>
      </c>
      <c r="CE772" s="1">
        <f t="shared" si="1812"/>
        <v>1.2434225145879718</v>
      </c>
      <c r="CF772" s="1">
        <f t="shared" si="1813"/>
        <v>1.2438881002750959</v>
      </c>
      <c r="CG772" s="1">
        <f t="shared" si="1814"/>
        <v>1.2434871353647567</v>
      </c>
      <c r="CH772" s="1">
        <f t="shared" si="1815"/>
        <v>1.2422002607490394</v>
      </c>
      <c r="CI772" s="1">
        <f t="shared" si="1816"/>
        <v>1.2399742468276977</v>
      </c>
      <c r="CJ772" s="1">
        <f t="shared" si="1817"/>
        <v>1.236722876826077</v>
      </c>
      <c r="CK772" s="1">
        <f t="shared" si="1818"/>
        <v>1.2323285326566362</v>
      </c>
      <c r="CL772" s="1">
        <f t="shared" si="1819"/>
        <v>1.2266445908210262</v>
      </c>
      <c r="CM772" s="1">
        <f t="shared" si="1820"/>
        <v>1.2194987507493733</v>
      </c>
      <c r="CN772" s="1">
        <f t="shared" si="1821"/>
        <v>1.2106974130241821</v>
      </c>
      <c r="CO772" s="1">
        <f t="shared" si="1822"/>
        <v>1.200031197601904</v>
      </c>
      <c r="CP772" s="1">
        <f t="shared" si="1823"/>
        <v>1.1872816418651415</v>
      </c>
      <c r="CQ772" s="1">
        <f t="shared" si="1824"/>
        <v>1.1722290468047296</v>
      </c>
      <c r="CR772" s="1">
        <f t="shared" si="1825"/>
        <v>1.1546613509119588</v>
      </c>
      <c r="CS772" s="1">
        <f t="shared" si="1826"/>
        <v>1.134383811820765</v>
      </c>
      <c r="CT772" s="1">
        <f t="shared" si="1827"/>
        <v>1.1112291737135054</v>
      </c>
      <c r="CU772" s="1">
        <f t="shared" si="1828"/>
        <v>1.0850679037190996</v>
      </c>
      <c r="CV772" s="1">
        <f t="shared" si="1829"/>
        <v>1.0558180032895534</v>
      </c>
      <c r="CW772" s="1">
        <f t="shared" si="1830"/>
        <v>1.0234538507144759</v>
      </c>
      <c r="CX772" s="1">
        <f t="shared" si="1831"/>
        <v>0.98801351688281891</v>
      </c>
      <c r="CY772" s="1">
        <f t="shared" si="1832"/>
        <v>0.94960402391498144</v>
      </c>
      <c r="CZ772" s="1">
        <f t="shared" si="1833"/>
        <v>0.90840408769467351</v>
      </c>
      <c r="DA772" s="1">
        <f t="shared" si="1834"/>
        <v>0.86466399890524115</v>
      </c>
      <c r="DB772" s="1">
        <f t="shared" si="1835"/>
        <v>0.81870244695890126</v>
      </c>
      <c r="DC772" s="1">
        <f t="shared" si="1836"/>
        <v>0.77090026728272665</v>
      </c>
      <c r="DD772" s="1">
        <f t="shared" si="1837"/>
        <v>0.7216912816736949</v>
      </c>
      <c r="DE772" s="1">
        <f t="shared" si="1838"/>
        <v>0.67155058870569806</v>
      </c>
      <c r="DF772" s="1">
        <f t="shared" si="1839"/>
        <v>0.62098083074745658</v>
      </c>
      <c r="DG772" s="1">
        <f t="shared" si="1840"/>
        <v>0.57049710134876042</v>
      </c>
      <c r="DH772" s="1">
        <f t="shared" si="1841"/>
        <v>0.5206112494653008</v>
      </c>
      <c r="DI772" s="1">
        <f t="shared" si="1842"/>
        <v>0.47181637698001466</v>
      </c>
      <c r="DJ772" s="1">
        <f t="shared" si="1843"/>
        <v>0.42457230975357563</v>
      </c>
      <c r="DK772" s="1">
        <f t="shared" si="1844"/>
        <v>0.37929275162392589</v>
      </c>
      <c r="DL772" s="1">
        <f t="shared" si="1845"/>
        <v>0.33633471190945097</v>
      </c>
      <c r="DM772" s="1">
        <f t="shared" si="1846"/>
        <v>0.29599064075666764</v>
      </c>
      <c r="DN772" s="1">
        <f t="shared" si="1847"/>
        <v>0.25848352680706643</v>
      </c>
      <c r="DO772" s="1">
        <f t="shared" si="1848"/>
        <v>0.22396502336367538</v>
      </c>
      <c r="DP772" s="1">
        <f t="shared" si="1849"/>
        <v>0.19251648770437876</v>
      </c>
      <c r="DQ772" s="1">
        <f t="shared" si="1850"/>
        <v>0.16415265708940932</v>
      </c>
      <c r="DR772" s="1">
        <f t="shared" si="1851"/>
        <v>0.13882755527782842</v>
      </c>
      <c r="DS772" s="1">
        <f t="shared" si="1852"/>
        <v>0.11644213234828447</v>
      </c>
      <c r="DT772" s="1">
        <f t="shared" si="1853"/>
        <v>9.6853091672026381E-2</v>
      </c>
      <c r="DU772" s="1">
        <f t="shared" si="1854"/>
        <v>7.9882350437814956E-2</v>
      </c>
      <c r="DV772" s="1">
        <f t="shared" si="1855"/>
        <v>6.5326610132820526E-2</v>
      </c>
      <c r="DW772" s="1">
        <f t="shared" si="1856"/>
        <v>5.2966574091890525E-2</v>
      </c>
      <c r="DX772" s="1">
        <f t="shared" si="1857"/>
        <v>4.2575432147002164E-2</v>
      </c>
      <c r="DY772" s="1">
        <f t="shared" si="1858"/>
        <v>3.3926328320156789E-2</v>
      </c>
      <c r="DZ772" s="1">
        <f t="shared" si="1859"/>
        <v>2.6798627415536319E-2</v>
      </c>
      <c r="EA772" s="1">
        <f t="shared" si="1860"/>
        <v>2.0982892312746856E-2</v>
      </c>
      <c r="EB772" s="1">
        <f t="shared" si="1861"/>
        <v>1.6284569369150445E-2</v>
      </c>
      <c r="EC772" s="1">
        <f t="shared" si="1862"/>
        <v>1.2526450146601701E-2</v>
      </c>
      <c r="ED772" s="1">
        <f t="shared" si="1863"/>
        <v>9.5500312165176689E-3</v>
      </c>
      <c r="EE772" s="1">
        <f t="shared" si="1864"/>
        <v>7.2159294507247174E-3</v>
      </c>
      <c r="EF772" s="1">
        <f t="shared" si="1865"/>
        <v>5.4035289173650029E-3</v>
      </c>
      <c r="EG772" s="1">
        <f t="shared" si="1866"/>
        <v>4.0100393843206864E-3</v>
      </c>
      <c r="EH772" s="1">
        <f t="shared" si="1867"/>
        <v>2.9491383435914032E-3</v>
      </c>
      <c r="EI772" s="1">
        <f t="shared" si="1868"/>
        <v>2.1493515992391326E-3</v>
      </c>
      <c r="EJ772" s="1">
        <f t="shared" si="1869"/>
        <v>1.5523049800070447E-3</v>
      </c>
      <c r="EK772" s="1">
        <f t="shared" si="1870"/>
        <v>1.1109545250627434E-3</v>
      </c>
      <c r="EL772" s="1">
        <f t="shared" si="1871"/>
        <v>7.878769540809841E-4</v>
      </c>
      <c r="EM772" s="1">
        <f t="shared" si="1872"/>
        <v>5.5367821157533824E-4</v>
      </c>
      <c r="EN772" s="1">
        <f t="shared" si="1873"/>
        <v>3.8555662781796765E-4</v>
      </c>
      <c r="EO772" s="1">
        <f t="shared" si="1874"/>
        <v>2.6603948232466966E-4</v>
      </c>
      <c r="EP772" s="1">
        <f t="shared" si="1875"/>
        <v>1.8189774971993325E-4</v>
      </c>
      <c r="EQ772" s="1">
        <f t="shared" si="1876"/>
        <v>1.2323345490543544E-4</v>
      </c>
      <c r="ER772" s="1">
        <f t="shared" si="1877"/>
        <v>8.272701927447501E-5</v>
      </c>
      <c r="ES772" s="1">
        <f t="shared" si="1878"/>
        <v>5.5027747983639213E-5</v>
      </c>
      <c r="ET772" s="1">
        <f t="shared" si="1879"/>
        <v>3.6268631784906806E-5</v>
      </c>
      <c r="EU772" s="1">
        <f t="shared" si="1880"/>
        <v>2.3686359086464966E-5</v>
      </c>
      <c r="EV772" s="1">
        <f t="shared" si="1881"/>
        <v>1.5328345810468049E-5</v>
      </c>
      <c r="EW772" s="1">
        <f t="shared" si="1882"/>
        <v>9.8302589582198958E-6</v>
      </c>
      <c r="EX772" s="1">
        <f t="shared" si="1883"/>
        <v>6.2495904515728455E-6</v>
      </c>
      <c r="EY772" s="1">
        <f t="shared" si="1884"/>
        <v>3.9430791154268031E-6</v>
      </c>
      <c r="EZ772" s="1">
        <f t="shared" si="1885"/>
        <v>2.4780191272409024E-6</v>
      </c>
      <c r="FA772" s="1">
        <f t="shared" si="1886"/>
        <v>1.5696588718724778E-6</v>
      </c>
      <c r="FB772" s="1">
        <f t="shared" si="1887"/>
        <v>1.039000651967444E-6</v>
      </c>
      <c r="FC772" s="1">
        <f t="shared" si="1888"/>
        <v>7.8747869968829294E-7</v>
      </c>
      <c r="FD772" s="75">
        <f t="shared" si="1739"/>
        <v>7.8747869968829294E-7</v>
      </c>
    </row>
    <row r="773" spans="7:160" x14ac:dyDescent="0.35">
      <c r="G773" t="str">
        <f t="shared" si="1735"/>
        <v>Refd, t=3.79</v>
      </c>
      <c r="H773" s="76">
        <f t="shared" si="1736"/>
        <v>3.7899999999999414</v>
      </c>
      <c r="I773" s="1">
        <f t="shared" si="1737"/>
        <v>0</v>
      </c>
      <c r="J773" s="22">
        <f t="shared" si="1738"/>
        <v>2.870945040401691E-7</v>
      </c>
      <c r="K773" s="1">
        <f t="shared" si="1740"/>
        <v>5.657291793583463E-7</v>
      </c>
      <c r="L773" s="1">
        <f t="shared" si="1741"/>
        <v>1.0469114488259921E-6</v>
      </c>
      <c r="M773" s="1">
        <f t="shared" si="1742"/>
        <v>1.8585275302309619E-6</v>
      </c>
      <c r="N773" s="1">
        <f t="shared" si="1743"/>
        <v>3.2009039182639606E-6</v>
      </c>
      <c r="O773" s="1">
        <f t="shared" si="1744"/>
        <v>5.3836516990830355E-6</v>
      </c>
      <c r="P773" s="1">
        <f t="shared" si="1745"/>
        <v>8.8790604739173362E-6</v>
      </c>
      <c r="Q773" s="1">
        <f t="shared" si="1746"/>
        <v>1.4398364468438752E-5</v>
      </c>
      <c r="R773" s="1">
        <f t="shared" si="1747"/>
        <v>2.2999088523576254E-5</v>
      </c>
      <c r="S773" s="1">
        <f t="shared" si="1748"/>
        <v>3.6233891294148062E-5</v>
      </c>
      <c r="T773" s="1">
        <f t="shared" si="1749"/>
        <v>5.6353806656506064E-5</v>
      </c>
      <c r="U773" s="1">
        <f t="shared" si="1750"/>
        <v>8.6581430666378282E-5</v>
      </c>
      <c r="V773" s="1">
        <f t="shared" si="1751"/>
        <v>1.3147221935037778E-4</v>
      </c>
      <c r="W773" s="1">
        <f t="shared" si="1752"/>
        <v>1.9738436401435156E-4</v>
      </c>
      <c r="X773" s="1">
        <f t="shared" si="1753"/>
        <v>2.9307929780731734E-4</v>
      </c>
      <c r="Y773" s="1">
        <f t="shared" si="1754"/>
        <v>4.3047524920546907E-4</v>
      </c>
      <c r="Z773" s="1">
        <f t="shared" si="1755"/>
        <v>6.2557478212260697E-4</v>
      </c>
      <c r="AA773" s="1">
        <f t="shared" si="1756"/>
        <v>8.9958326433349099E-4</v>
      </c>
      <c r="AB773" s="1">
        <f t="shared" si="1757"/>
        <v>1.2802279846796504E-3</v>
      </c>
      <c r="AC773" s="1">
        <f t="shared" si="1758"/>
        <v>1.8032765578681327E-3</v>
      </c>
      <c r="AD773" s="1">
        <f t="shared" si="1759"/>
        <v>2.5142378466823513E-3</v>
      </c>
      <c r="AE773" s="1">
        <f t="shared" si="1760"/>
        <v>3.4702087254079449E-3</v>
      </c>
      <c r="AF773" s="1">
        <f t="shared" si="1761"/>
        <v>4.7418058693113382E-3</v>
      </c>
      <c r="AG773" s="1">
        <f t="shared" si="1762"/>
        <v>6.4150942108583617E-3</v>
      </c>
      <c r="AH773" s="1">
        <f t="shared" si="1763"/>
        <v>8.5933942472451903E-3</v>
      </c>
      <c r="AI773" s="1">
        <f t="shared" si="1764"/>
        <v>1.1398821223186136E-2</v>
      </c>
      <c r="AJ773" s="1">
        <f t="shared" si="1765"/>
        <v>1.4973383240056327E-2</v>
      </c>
      <c r="AK773" s="1">
        <f t="shared" si="1766"/>
        <v>1.9479446005624755E-2</v>
      </c>
      <c r="AL773" s="1">
        <f t="shared" si="1767"/>
        <v>2.5099363000576882E-2</v>
      </c>
      <c r="AM773" s="1">
        <f t="shared" si="1768"/>
        <v>3.2034075023280983E-2</v>
      </c>
      <c r="AN773" s="1">
        <f t="shared" si="1769"/>
        <v>4.0500505621959837E-2</v>
      </c>
      <c r="AO773" s="1">
        <f t="shared" si="1770"/>
        <v>5.0727621083648117E-2</v>
      </c>
      <c r="AP773" s="1">
        <f t="shared" si="1771"/>
        <v>6.2951086177743823E-2</v>
      </c>
      <c r="AQ773" s="1">
        <f t="shared" si="1772"/>
        <v>7.7406528572688774E-2</v>
      </c>
      <c r="AR773" s="1">
        <f t="shared" si="1773"/>
        <v>9.4321522356447307E-2</v>
      </c>
      <c r="AS773" s="1">
        <f t="shared" si="1774"/>
        <v>0.11390650869113818</v>
      </c>
      <c r="AT773" s="1">
        <f t="shared" si="1775"/>
        <v>0.13634498150498867</v>
      </c>
      <c r="AU773" s="1">
        <f t="shared" si="1776"/>
        <v>0.16178336883482577</v>
      </c>
      <c r="AV773" s="1">
        <f t="shared" si="1777"/>
        <v>0.19032112569619922</v>
      </c>
      <c r="AW773" s="1">
        <f t="shared" si="1778"/>
        <v>0.22200161204880603</v>
      </c>
      <c r="AX773" s="1">
        <f t="shared" si="1779"/>
        <v>0.25680435070801677</v>
      </c>
      <c r="AY773" s="1">
        <f t="shared" si="1780"/>
        <v>0.29463923852721025</v>
      </c>
      <c r="AZ773" s="1">
        <f t="shared" si="1781"/>
        <v>0.33534321686445084</v>
      </c>
      <c r="BA773" s="1">
        <f t="shared" si="1782"/>
        <v>0.37867979540201302</v>
      </c>
      <c r="BB773" s="1">
        <f t="shared" si="1783"/>
        <v>0.42434167237310461</v>
      </c>
      <c r="BC773" s="1">
        <f t="shared" si="1784"/>
        <v>0.47195651393982868</v>
      </c>
      <c r="BD773" s="1">
        <f t="shared" si="1785"/>
        <v>0.52109575912790984</v>
      </c>
      <c r="BE773" s="1">
        <f t="shared" si="1786"/>
        <v>0.57128611995125311</v>
      </c>
      <c r="BF773" s="1">
        <f t="shared" si="1787"/>
        <v>0.6220232655674357</v>
      </c>
      <c r="BG773" s="1">
        <f t="shared" si="1788"/>
        <v>0.67278703005545504</v>
      </c>
      <c r="BH773" s="1">
        <f t="shared" si="1789"/>
        <v>0.72305737876982246</v>
      </c>
      <c r="BI773" s="1">
        <f t="shared" si="1790"/>
        <v>0.77233031737843139</v>
      </c>
      <c r="BJ773" s="1">
        <f t="shared" si="1791"/>
        <v>0.82013293493507899</v>
      </c>
      <c r="BK773" s="1">
        <f t="shared" si="1792"/>
        <v>0.86603683664533693</v>
      </c>
      <c r="BL773" s="1">
        <f t="shared" si="1793"/>
        <v>0.90966933715212961</v>
      </c>
      <c r="BM773" s="1">
        <f t="shared" si="1794"/>
        <v>0.9507219405283861</v>
      </c>
      <c r="BN773" s="1">
        <f t="shared" si="1795"/>
        <v>0.98895581477905847</v>
      </c>
      <c r="BO773" s="1">
        <f t="shared" si="1796"/>
        <v>1.0242041608178876</v>
      </c>
      <c r="BP773" s="1">
        <f t="shared" si="1797"/>
        <v>1.0563715627565167</v>
      </c>
      <c r="BQ773" s="1">
        <f t="shared" si="1798"/>
        <v>1.0854305735150838</v>
      </c>
      <c r="BR773" s="1">
        <f t="shared" si="1799"/>
        <v>1.1114159255676044</v>
      </c>
      <c r="BS773" s="1">
        <f t="shared" si="1800"/>
        <v>1.1344168530806564</v>
      </c>
      <c r="BT773" s="1">
        <f t="shared" si="1801"/>
        <v>1.1545680649455397</v>
      </c>
      <c r="BU773" s="1">
        <f t="shared" si="1802"/>
        <v>1.1720399185458372</v>
      </c>
      <c r="BV773" s="1">
        <f t="shared" si="1803"/>
        <v>1.1870283155698678</v>
      </c>
      <c r="BW773" s="1">
        <f t="shared" si="1804"/>
        <v>1.199744780760531</v>
      </c>
      <c r="BX773" s="1">
        <f t="shared" si="1805"/>
        <v>1.2104071011767681</v>
      </c>
      <c r="BY773" s="1">
        <f t="shared" si="1806"/>
        <v>1.2192308072481697</v>
      </c>
      <c r="BZ773" s="1">
        <f t="shared" si="1807"/>
        <v>1.2264216774987724</v>
      </c>
      <c r="CA773" s="1">
        <f t="shared" si="1808"/>
        <v>1.2321693552249808</v>
      </c>
      <c r="CB773" s="1">
        <f t="shared" si="1809"/>
        <v>1.2366420849633557</v>
      </c>
      <c r="CC773" s="1">
        <f t="shared" si="1810"/>
        <v>1.2399825145734611</v>
      </c>
      <c r="CD773" s="1">
        <f t="shared" si="1811"/>
        <v>1.2423044682549726</v>
      </c>
      <c r="CE773" s="1">
        <f t="shared" si="1812"/>
        <v>1.243690577655258</v>
      </c>
      <c r="CF773" s="1">
        <f t="shared" si="1813"/>
        <v>1.2441906611799636</v>
      </c>
      <c r="CG773" s="1">
        <f t="shared" si="1814"/>
        <v>1.2438207626888573</v>
      </c>
      <c r="CH773" s="1">
        <f t="shared" si="1815"/>
        <v>1.2425627955075154</v>
      </c>
      <c r="CI773" s="1">
        <f t="shared" si="1816"/>
        <v>1.2403647806432023</v>
      </c>
      <c r="CJ773" s="1">
        <f t="shared" si="1817"/>
        <v>1.2371417131734042</v>
      </c>
      <c r="CK773" s="1">
        <f t="shared" si="1818"/>
        <v>1.232777131702856</v>
      </c>
      <c r="CL773" s="1">
        <f t="shared" si="1819"/>
        <v>1.2271254965377087</v>
      </c>
      <c r="CM773" s="1">
        <f t="shared" si="1820"/>
        <v>1.2200154974853299</v>
      </c>
      <c r="CN773" s="1">
        <f t="shared" si="1821"/>
        <v>1.2112544077907192</v>
      </c>
      <c r="CO773" s="1">
        <f t="shared" si="1822"/>
        <v>1.2006335740865064</v>
      </c>
      <c r="CP773" s="1">
        <f t="shared" si="1823"/>
        <v>1.1879350827464208</v>
      </c>
      <c r="CQ773" s="1">
        <f t="shared" si="1824"/>
        <v>1.1729395723167408</v>
      </c>
      <c r="CR773" s="1">
        <f t="shared" si="1825"/>
        <v>1.1554350737487207</v>
      </c>
      <c r="CS773" s="1">
        <f t="shared" si="1826"/>
        <v>1.1352266612508235</v>
      </c>
      <c r="CT773" s="1">
        <f t="shared" si="1827"/>
        <v>1.1121465949802565</v>
      </c>
      <c r="CU773" s="1">
        <f t="shared" si="1828"/>
        <v>1.0860645421578983</v>
      </c>
      <c r="CV773" s="1">
        <f t="shared" si="1829"/>
        <v>1.0568973857705881</v>
      </c>
      <c r="CW773" s="1">
        <f t="shared" si="1830"/>
        <v>1.0246180796718396</v>
      </c>
      <c r="CX773" s="1">
        <f t="shared" si="1831"/>
        <v>0.98926299397719597</v>
      </c>
      <c r="CY773" s="1">
        <f t="shared" si="1832"/>
        <v>0.950937221009995</v>
      </c>
      <c r="CZ773" s="1">
        <f t="shared" si="1833"/>
        <v>0.90981738209978835</v>
      </c>
      <c r="DA773" s="1">
        <f t="shared" si="1834"/>
        <v>0.86615158766115652</v>
      </c>
      <c r="DB773" s="1">
        <f t="shared" si="1835"/>
        <v>0.82025635136096198</v>
      </c>
      <c r="DC773" s="1">
        <f t="shared" si="1836"/>
        <v>0.77251043404409803</v>
      </c>
      <c r="DD773" s="1">
        <f t="shared" si="1837"/>
        <v>0.72334578144776307</v>
      </c>
      <c r="DE773" s="1">
        <f t="shared" si="1838"/>
        <v>0.67323590655092902</v>
      </c>
      <c r="DF773" s="1">
        <f t="shared" si="1839"/>
        <v>0.62268223703238879</v>
      </c>
      <c r="DG773" s="1">
        <f t="shared" si="1840"/>
        <v>0.57219908608464143</v>
      </c>
      <c r="DH773" s="1">
        <f t="shared" si="1841"/>
        <v>0.52229799860934201</v>
      </c>
      <c r="DI773" s="1">
        <f t="shared" si="1842"/>
        <v>0.47347226627653805</v>
      </c>
      <c r="DJ773" s="1">
        <f t="shared" si="1843"/>
        <v>0.42618239044565309</v>
      </c>
      <c r="DK773" s="1">
        <f t="shared" si="1844"/>
        <v>0.38084320298594865</v>
      </c>
      <c r="DL773" s="1">
        <f t="shared" si="1845"/>
        <v>0.3378132379605146</v>
      </c>
      <c r="DM773" s="1">
        <f t="shared" si="1846"/>
        <v>0.29738679249023503</v>
      </c>
      <c r="DN773" s="1">
        <f t="shared" si="1847"/>
        <v>0.2597889364501122</v>
      </c>
      <c r="DO773" s="1">
        <f t="shared" si="1848"/>
        <v>0.22517354309681484</v>
      </c>
      <c r="DP773" s="1">
        <f t="shared" si="1849"/>
        <v>0.19362423142434659</v>
      </c>
      <c r="DQ773" s="1">
        <f t="shared" si="1850"/>
        <v>0.16515794967342992</v>
      </c>
      <c r="DR773" s="1">
        <f t="shared" si="1851"/>
        <v>0.13973079896811813</v>
      </c>
      <c r="DS773" s="1">
        <f t="shared" si="1852"/>
        <v>0.1172456039622061</v>
      </c>
      <c r="DT773" s="1">
        <f t="shared" si="1853"/>
        <v>9.7560687130351653E-2</v>
      </c>
      <c r="DU773" s="1">
        <f t="shared" si="1854"/>
        <v>8.0499294495862794E-2</v>
      </c>
      <c r="DV773" s="1">
        <f t="shared" si="1855"/>
        <v>6.5859149233538028E-2</v>
      </c>
      <c r="DW773" s="1">
        <f t="shared" si="1856"/>
        <v>5.342166908643313E-2</v>
      </c>
      <c r="DX773" s="1">
        <f t="shared" si="1857"/>
        <v>4.2960465483508001E-2</v>
      </c>
      <c r="DY773" s="1">
        <f t="shared" si="1858"/>
        <v>3.4248837474782447E-2</v>
      </c>
      <c r="DZ773" s="1">
        <f t="shared" si="1859"/>
        <v>2.7066073139730962E-2</v>
      </c>
      <c r="EA773" s="1">
        <f t="shared" si="1860"/>
        <v>2.1202466992584258E-2</v>
      </c>
      <c r="EB773" s="1">
        <f t="shared" si="1861"/>
        <v>1.6463047693105522E-2</v>
      </c>
      <c r="EC773" s="1">
        <f t="shared" si="1862"/>
        <v>1.2670081557866253E-2</v>
      </c>
      <c r="ED773" s="1">
        <f t="shared" si="1863"/>
        <v>9.6644714196940391E-3</v>
      </c>
      <c r="EE773" s="1">
        <f t="shared" si="1864"/>
        <v>7.3062066189400572E-3</v>
      </c>
      <c r="EF773" s="1">
        <f t="shared" si="1865"/>
        <v>5.4740392123725726E-3</v>
      </c>
      <c r="EG773" s="1">
        <f t="shared" si="1866"/>
        <v>4.0645659171478967E-3</v>
      </c>
      <c r="EH773" s="1">
        <f t="shared" si="1867"/>
        <v>2.9908876888718695E-3</v>
      </c>
      <c r="EI773" s="1">
        <f t="shared" si="1868"/>
        <v>2.1810023330578075E-3</v>
      </c>
      <c r="EJ773" s="1">
        <f t="shared" si="1869"/>
        <v>1.5760633313546804E-3</v>
      </c>
      <c r="EK773" s="1">
        <f t="shared" si="1870"/>
        <v>1.128613010569953E-3</v>
      </c>
      <c r="EL773" s="1">
        <f t="shared" si="1871"/>
        <v>8.0087271203149323E-4</v>
      </c>
      <c r="EM773" s="1">
        <f t="shared" si="1872"/>
        <v>5.6314858878005257E-4</v>
      </c>
      <c r="EN773" s="1">
        <f t="shared" si="1873"/>
        <v>3.9239034571519644E-4</v>
      </c>
      <c r="EO773" s="1">
        <f t="shared" si="1874"/>
        <v>2.709223800020171E-4</v>
      </c>
      <c r="EP773" s="1">
        <f t="shared" si="1875"/>
        <v>1.8535265228707078E-4</v>
      </c>
      <c r="EQ773" s="1">
        <f t="shared" si="1876"/>
        <v>1.2565414111395499E-4</v>
      </c>
      <c r="ER773" s="1">
        <f t="shared" si="1877"/>
        <v>8.4406568711146404E-5</v>
      </c>
      <c r="ES773" s="1">
        <f t="shared" si="1878"/>
        <v>5.6181749093502319E-5</v>
      </c>
      <c r="ET773" s="1">
        <f t="shared" si="1879"/>
        <v>3.7053845013635324E-5</v>
      </c>
      <c r="EU773" s="1">
        <f t="shared" si="1880"/>
        <v>2.4215473576868883E-5</v>
      </c>
      <c r="EV773" s="1">
        <f t="shared" si="1881"/>
        <v>1.5681461786198986E-5</v>
      </c>
      <c r="EW773" s="1">
        <f t="shared" si="1882"/>
        <v>1.0063687761598009E-5</v>
      </c>
      <c r="EX773" s="1">
        <f t="shared" si="1883"/>
        <v>6.4025042363274382E-6</v>
      </c>
      <c r="EY773" s="1">
        <f t="shared" si="1884"/>
        <v>4.0424738514257534E-6</v>
      </c>
      <c r="EZ773" s="1">
        <f t="shared" si="1885"/>
        <v>2.5423869615389574E-6</v>
      </c>
      <c r="FA773" s="1">
        <f t="shared" si="1886"/>
        <v>1.6117065305165492E-6</v>
      </c>
      <c r="FB773" s="1">
        <f t="shared" si="1887"/>
        <v>1.0677065306232997E-6</v>
      </c>
      <c r="FC773" s="1">
        <f t="shared" si="1888"/>
        <v>8.0976084241546702E-7</v>
      </c>
      <c r="FD773" s="75">
        <f t="shared" si="1739"/>
        <v>8.0976084241546702E-7</v>
      </c>
    </row>
    <row r="774" spans="7:160" x14ac:dyDescent="0.35">
      <c r="G774" t="str">
        <f t="shared" si="1735"/>
        <v>Refd, t=3.79</v>
      </c>
      <c r="H774" s="76">
        <f t="shared" si="1736"/>
        <v>3.7949999999999413</v>
      </c>
      <c r="I774" s="1">
        <f t="shared" si="1737"/>
        <v>0</v>
      </c>
      <c r="J774" s="22">
        <f t="shared" si="1738"/>
        <v>2.8392849111617756E-7</v>
      </c>
      <c r="K774" s="1">
        <f t="shared" si="1740"/>
        <v>5.5949434718267465E-7</v>
      </c>
      <c r="L774" s="1">
        <f t="shared" si="1741"/>
        <v>1.0353858586069201E-6</v>
      </c>
      <c r="M774" s="1">
        <f t="shared" si="1742"/>
        <v>1.8380967920065866E-6</v>
      </c>
      <c r="N774" s="1">
        <f t="shared" si="1743"/>
        <v>3.1657826624651975E-6</v>
      </c>
      <c r="O774" s="1">
        <f t="shared" si="1744"/>
        <v>5.3247179061773428E-6</v>
      </c>
      <c r="P774" s="1">
        <f t="shared" si="1745"/>
        <v>8.7821355636454057E-6</v>
      </c>
      <c r="Q774" s="1">
        <f t="shared" si="1746"/>
        <v>1.4241712879199216E-5</v>
      </c>
      <c r="R774" s="1">
        <f t="shared" si="1747"/>
        <v>2.2749836595203227E-5</v>
      </c>
      <c r="S774" s="1">
        <f t="shared" si="1748"/>
        <v>3.584297578167512E-5</v>
      </c>
      <c r="T774" s="1">
        <f t="shared" si="1749"/>
        <v>5.5748958761797075E-5</v>
      </c>
      <c r="U774" s="1">
        <f t="shared" si="1750"/>
        <v>8.5657584887939713E-5</v>
      </c>
      <c r="V774" s="1">
        <f t="shared" si="1751"/>
        <v>1.3007861359586758E-4</v>
      </c>
      <c r="W774" s="1">
        <f t="shared" si="1752"/>
        <v>1.95307478143227E-4</v>
      </c>
      <c r="X774" s="1">
        <f t="shared" si="1753"/>
        <v>2.9002067670095194E-4</v>
      </c>
      <c r="Y774" s="1">
        <f t="shared" si="1754"/>
        <v>4.2602319354193788E-4</v>
      </c>
      <c r="Z774" s="1">
        <f t="shared" si="1755"/>
        <v>6.1916889055554166E-4</v>
      </c>
      <c r="AA774" s="1">
        <f t="shared" si="1756"/>
        <v>8.9047090466147418E-4</v>
      </c>
      <c r="AB774" s="1">
        <f t="shared" si="1757"/>
        <v>1.2674119916749229E-3</v>
      </c>
      <c r="AC774" s="1">
        <f t="shared" si="1758"/>
        <v>1.785453834525501E-3</v>
      </c>
      <c r="AD774" s="1">
        <f t="shared" si="1759"/>
        <v>2.4897291123375004E-3</v>
      </c>
      <c r="AE774" s="1">
        <f t="shared" si="1760"/>
        <v>3.4368804274037888E-3</v>
      </c>
      <c r="AF774" s="1">
        <f t="shared" si="1761"/>
        <v>4.6969862576733282E-3</v>
      </c>
      <c r="AG774" s="1">
        <f t="shared" si="1762"/>
        <v>6.355486748280118E-3</v>
      </c>
      <c r="AH774" s="1">
        <f t="shared" si="1763"/>
        <v>8.5149928416046305E-3</v>
      </c>
      <c r="AI774" s="1">
        <f t="shared" si="1764"/>
        <v>1.129683314606867E-2</v>
      </c>
      <c r="AJ774" s="1">
        <f t="shared" si="1765"/>
        <v>1.4842166917517391E-2</v>
      </c>
      <c r="AK774" s="1">
        <f t="shared" si="1766"/>
        <v>1.9312471990540873E-2</v>
      </c>
      <c r="AL774" s="1">
        <f t="shared" si="1767"/>
        <v>2.4889207189845088E-2</v>
      </c>
      <c r="AM774" s="1">
        <f t="shared" si="1768"/>
        <v>3.1772453388217284E-2</v>
      </c>
      <c r="AN774" s="1">
        <f t="shared" si="1769"/>
        <v>4.0178359205467071E-2</v>
      </c>
      <c r="AO774" s="1">
        <f t="shared" si="1770"/>
        <v>5.0335258643240795E-2</v>
      </c>
      <c r="AP774" s="1">
        <f t="shared" si="1771"/>
        <v>6.2478389535300494E-2</v>
      </c>
      <c r="AQ774" s="1">
        <f t="shared" si="1772"/>
        <v>7.6843222465156708E-2</v>
      </c>
      <c r="AR774" s="1">
        <f t="shared" si="1773"/>
        <v>9.3657506460229648E-2</v>
      </c>
      <c r="AS774" s="1">
        <f t="shared" si="1774"/>
        <v>0.11313224471907397</v>
      </c>
      <c r="AT774" s="1">
        <f t="shared" si="1775"/>
        <v>0.13545192315928384</v>
      </c>
      <c r="AU774" s="1">
        <f t="shared" si="1776"/>
        <v>0.16076441734605323</v>
      </c>
      <c r="AV774" s="1">
        <f t="shared" si="1777"/>
        <v>0.18917108915605993</v>
      </c>
      <c r="AW774" s="1">
        <f t="shared" si="1778"/>
        <v>0.22071764324371249</v>
      </c>
      <c r="AX774" s="1">
        <f t="shared" si="1779"/>
        <v>0.25538633614371903</v>
      </c>
      <c r="AY774" s="1">
        <f t="shared" si="1780"/>
        <v>0.29309011117913186</v>
      </c>
      <c r="AZ774" s="1">
        <f t="shared" si="1781"/>
        <v>0.33366916713438372</v>
      </c>
      <c r="BA774" s="1">
        <f t="shared" si="1782"/>
        <v>0.37689035886963285</v>
      </c>
      <c r="BB774" s="1">
        <f t="shared" si="1783"/>
        <v>0.42244967905491732</v>
      </c>
      <c r="BC774" s="1">
        <f t="shared" si="1784"/>
        <v>0.46997789155344816</v>
      </c>
      <c r="BD774" s="1">
        <f t="shared" si="1785"/>
        <v>0.51904919176172881</v>
      </c>
      <c r="BE774" s="1">
        <f t="shared" si="1786"/>
        <v>0.56919257286972103</v>
      </c>
      <c r="BF774" s="1">
        <f t="shared" si="1787"/>
        <v>0.61990539587115034</v>
      </c>
      <c r="BG774" s="1">
        <f t="shared" si="1788"/>
        <v>0.67066851079085266</v>
      </c>
      <c r="BH774" s="1">
        <f t="shared" si="1789"/>
        <v>0.72096217015101705</v>
      </c>
      <c r="BI774" s="1">
        <f t="shared" si="1790"/>
        <v>0.77028192250182803</v>
      </c>
      <c r="BJ774" s="1">
        <f t="shared" si="1791"/>
        <v>0.81815367840537967</v>
      </c>
      <c r="BK774" s="1">
        <f t="shared" si="1792"/>
        <v>0.86414720280624335</v>
      </c>
      <c r="BL774" s="1">
        <f t="shared" si="1793"/>
        <v>0.90788740029829995</v>
      </c>
      <c r="BM774" s="1">
        <f t="shared" si="1794"/>
        <v>0.94906291297324974</v>
      </c>
      <c r="BN774" s="1">
        <f t="shared" si="1795"/>
        <v>0.98743173056019728</v>
      </c>
      <c r="BO774" s="1">
        <f t="shared" si="1796"/>
        <v>1.0228237038542913</v>
      </c>
      <c r="BP774" s="1">
        <f t="shared" si="1797"/>
        <v>1.0551400391921024</v>
      </c>
      <c r="BQ774" s="1">
        <f t="shared" si="1798"/>
        <v>1.0843500195200082</v>
      </c>
      <c r="BR774" s="1">
        <f t="shared" si="1799"/>
        <v>1.1104853346503671</v>
      </c>
      <c r="BS774" s="1">
        <f t="shared" si="1800"/>
        <v>1.1336325014604769</v>
      </c>
      <c r="BT774" s="1">
        <f t="shared" si="1801"/>
        <v>1.1539239100267673</v>
      </c>
      <c r="BU774" s="1">
        <f t="shared" si="1802"/>
        <v>1.1715280441045233</v>
      </c>
      <c r="BV774" s="1">
        <f t="shared" si="1803"/>
        <v>1.1866393977984684</v>
      </c>
      <c r="BW774" s="1">
        <f t="shared" si="1804"/>
        <v>1.1994685515523278</v>
      </c>
      <c r="BX774" s="1">
        <f t="shared" si="1805"/>
        <v>1.2102327885830435</v>
      </c>
      <c r="BY774" s="1">
        <f t="shared" si="1806"/>
        <v>1.2191475374575937</v>
      </c>
      <c r="BZ774" s="1">
        <f t="shared" si="1807"/>
        <v>1.2264188275017887</v>
      </c>
      <c r="CA774" s="1">
        <f t="shared" si="1808"/>
        <v>1.2322368500953034</v>
      </c>
      <c r="CB774" s="1">
        <f t="shared" si="1809"/>
        <v>1.2367706380357291</v>
      </c>
      <c r="CC774" s="1">
        <f t="shared" si="1810"/>
        <v>1.240163812429905</v>
      </c>
      <c r="CD774" s="1">
        <f t="shared" si="1811"/>
        <v>1.2425313051581903</v>
      </c>
      <c r="CE774" s="1">
        <f t="shared" si="1812"/>
        <v>1.2439569457958159</v>
      </c>
      <c r="CF774" s="1">
        <f t="shared" si="1813"/>
        <v>1.244491803835144</v>
      </c>
      <c r="CG774" s="1">
        <f t="shared" si="1814"/>
        <v>1.2441531972087263</v>
      </c>
      <c r="CH774" s="1">
        <f t="shared" si="1815"/>
        <v>1.2429243120953495</v>
      </c>
      <c r="CI774" s="1">
        <f t="shared" si="1816"/>
        <v>1.2407544213779</v>
      </c>
      <c r="CJ774" s="1">
        <f t="shared" si="1817"/>
        <v>1.2375597338556841</v>
      </c>
      <c r="CK774" s="1">
        <f t="shared" si="1818"/>
        <v>1.233224947133462</v>
      </c>
      <c r="CL774" s="1">
        <f t="shared" si="1819"/>
        <v>1.227605607991749</v>
      </c>
      <c r="CM774" s="1">
        <f t="shared" si="1820"/>
        <v>1.2205313996538765</v>
      </c>
      <c r="CN774" s="1">
        <f t="shared" si="1821"/>
        <v>1.2118104715113918</v>
      </c>
      <c r="CO774" s="1">
        <f t="shared" si="1822"/>
        <v>1.2012349009286887</v>
      </c>
      <c r="CP774" s="1">
        <f t="shared" si="1823"/>
        <v>1.1885873280483066</v>
      </c>
      <c r="CQ774" s="1">
        <f t="shared" si="1824"/>
        <v>1.173648734617794</v>
      </c>
      <c r="CR774" s="1">
        <f t="shared" si="1825"/>
        <v>1.1562072506738077</v>
      </c>
      <c r="CS774" s="1">
        <f t="shared" si="1826"/>
        <v>1.13606777465257</v>
      </c>
      <c r="CT774" s="1">
        <f t="shared" si="1827"/>
        <v>1.1130620913274452</v>
      </c>
      <c r="CU774" s="1">
        <f t="shared" si="1828"/>
        <v>1.0870590774952325</v>
      </c>
      <c r="CV774" s="1">
        <f t="shared" si="1829"/>
        <v>1.0579745077445095</v>
      </c>
      <c r="CW774" s="1">
        <f t="shared" si="1830"/>
        <v>1.0257799217710373</v>
      </c>
      <c r="CX774" s="1">
        <f t="shared" si="1831"/>
        <v>0.99050999893796132</v>
      </c>
      <c r="CY774" s="1">
        <f t="shared" si="1832"/>
        <v>0.95226791099565344</v>
      </c>
      <c r="CZ774" s="1">
        <f t="shared" si="1833"/>
        <v>0.91122819257322507</v>
      </c>
      <c r="DA774" s="1">
        <f t="shared" si="1834"/>
        <v>0.86763677973722142</v>
      </c>
      <c r="DB774" s="1">
        <f t="shared" si="1835"/>
        <v>0.82180801389386537</v>
      </c>
      <c r="DC774" s="1">
        <f t="shared" si="1836"/>
        <v>0.77411858195922301</v>
      </c>
      <c r="DD774" s="1">
        <f t="shared" si="1837"/>
        <v>0.7249985511875684</v>
      </c>
      <c r="DE774" s="1">
        <f t="shared" si="1838"/>
        <v>0.67491984340062294</v>
      </c>
      <c r="DF774" s="1">
        <f t="shared" si="1839"/>
        <v>0.62438266302351408</v>
      </c>
      <c r="DG774" s="1">
        <f t="shared" si="1840"/>
        <v>0.57390053166572375</v>
      </c>
      <c r="DH774" s="1">
        <f t="shared" si="1841"/>
        <v>0.52398467681165362</v>
      </c>
      <c r="DI774" s="1">
        <f t="shared" si="1842"/>
        <v>0.47512856509398155</v>
      </c>
      <c r="DJ774" s="1">
        <f t="shared" si="1843"/>
        <v>0.42779335786574674</v>
      </c>
      <c r="DK774" s="1">
        <f t="shared" si="1844"/>
        <v>0.38239499966974549</v>
      </c>
      <c r="DL774" s="1">
        <f t="shared" si="1845"/>
        <v>0.33929353491748415</v>
      </c>
      <c r="DM774" s="1">
        <f t="shared" si="1846"/>
        <v>0.29878509501005873</v>
      </c>
      <c r="DN774" s="1">
        <f t="shared" si="1847"/>
        <v>0.2610968206786195</v>
      </c>
      <c r="DO774" s="1">
        <f t="shared" si="1848"/>
        <v>0.22638479752106103</v>
      </c>
      <c r="DP774" s="1">
        <f t="shared" si="1849"/>
        <v>0.19473490165645108</v>
      </c>
      <c r="DQ774" s="1">
        <f t="shared" si="1850"/>
        <v>0.16616629079266518</v>
      </c>
      <c r="DR774" s="1">
        <f t="shared" si="1851"/>
        <v>0.14063714484789783</v>
      </c>
      <c r="DS774" s="1">
        <f t="shared" si="1852"/>
        <v>0.11805216711927743</v>
      </c>
      <c r="DT774" s="1">
        <f t="shared" si="1853"/>
        <v>9.8271305455500668E-2</v>
      </c>
      <c r="DU774" s="1">
        <f t="shared" si="1854"/>
        <v>8.1119142660379714E-2</v>
      </c>
      <c r="DV774" s="1">
        <f t="shared" si="1855"/>
        <v>6.639443264566243E-2</v>
      </c>
      <c r="DW774" s="1">
        <f t="shared" si="1856"/>
        <v>5.3879317142840874E-2</v>
      </c>
      <c r="DX774" s="1">
        <f t="shared" si="1857"/>
        <v>4.3347838755311015E-2</v>
      </c>
      <c r="DY774" s="1">
        <f t="shared" si="1858"/>
        <v>3.457346067224544E-2</v>
      </c>
      <c r="DZ774" s="1">
        <f t="shared" si="1859"/>
        <v>2.7335402521569567E-2</v>
      </c>
      <c r="EA774" s="1">
        <f t="shared" si="1860"/>
        <v>2.1423697619143058E-2</v>
      </c>
      <c r="EB774" s="1">
        <f t="shared" si="1861"/>
        <v>1.6642962825218526E-2</v>
      </c>
      <c r="EC774" s="1">
        <f t="shared" si="1862"/>
        <v>1.2814943776536155E-2</v>
      </c>
      <c r="ED774" s="1">
        <f t="shared" si="1863"/>
        <v>9.7799528226970526E-3</v>
      </c>
      <c r="EE774" s="1">
        <f t="shared" si="1864"/>
        <v>7.3973538096820408E-3</v>
      </c>
      <c r="EF774" s="1">
        <f t="shared" si="1865"/>
        <v>5.5452677438393187E-3</v>
      </c>
      <c r="EG774" s="1">
        <f t="shared" si="1866"/>
        <v>4.1196783497270241E-3</v>
      </c>
      <c r="EH774" s="1">
        <f t="shared" si="1867"/>
        <v>3.0331093888802891E-3</v>
      </c>
      <c r="EI774" s="1">
        <f t="shared" si="1868"/>
        <v>2.2130294806439023E-3</v>
      </c>
      <c r="EJ774" s="1">
        <f t="shared" si="1869"/>
        <v>1.6001182151655633E-3</v>
      </c>
      <c r="EK774" s="1">
        <f t="shared" si="1870"/>
        <v>1.1465024581180396E-3</v>
      </c>
      <c r="EL774" s="1">
        <f t="shared" si="1871"/>
        <v>8.1404634635183352E-4</v>
      </c>
      <c r="EM774" s="1">
        <f t="shared" si="1872"/>
        <v>5.7275443781663242E-4</v>
      </c>
      <c r="EN774" s="1">
        <f t="shared" si="1873"/>
        <v>3.9932610427909071E-4</v>
      </c>
      <c r="EO774" s="1">
        <f t="shared" si="1874"/>
        <v>2.758812978076433E-4</v>
      </c>
      <c r="EP774" s="1">
        <f t="shared" si="1875"/>
        <v>1.8886357572275278E-4</v>
      </c>
      <c r="EQ774" s="1">
        <f t="shared" si="1876"/>
        <v>1.2811566581184583E-4</v>
      </c>
      <c r="ER774" s="1">
        <f t="shared" si="1877"/>
        <v>8.611557042742048E-5</v>
      </c>
      <c r="ES774" s="1">
        <f t="shared" si="1878"/>
        <v>5.7356765097472781E-5</v>
      </c>
      <c r="ET774" s="1">
        <f t="shared" si="1879"/>
        <v>3.7853894502521633E-5</v>
      </c>
      <c r="EU774" s="1">
        <f t="shared" si="1880"/>
        <v>2.4754952480423879E-5</v>
      </c>
      <c r="EV774" s="1">
        <f t="shared" si="1881"/>
        <v>1.6041743116509524E-5</v>
      </c>
      <c r="EW774" s="1">
        <f t="shared" si="1882"/>
        <v>1.0302020017395531E-5</v>
      </c>
      <c r="EX774" s="1">
        <f t="shared" si="1883"/>
        <v>6.5587414311155595E-6</v>
      </c>
      <c r="EY774" s="1">
        <f t="shared" si="1884"/>
        <v>4.1441030276658949E-6</v>
      </c>
      <c r="EZ774" s="1">
        <f t="shared" si="1885"/>
        <v>2.6082518075712808E-6</v>
      </c>
      <c r="FA774" s="1">
        <f t="shared" si="1886"/>
        <v>1.6547665863918323E-6</v>
      </c>
      <c r="FB774" s="1">
        <f t="shared" si="1887"/>
        <v>1.0971276720312774E-6</v>
      </c>
      <c r="FC774" s="1">
        <f t="shared" si="1888"/>
        <v>8.3261271023960818E-7</v>
      </c>
      <c r="FD774" s="75">
        <f t="shared" si="1739"/>
        <v>8.3261271023960818E-7</v>
      </c>
    </row>
    <row r="775" spans="7:160" x14ac:dyDescent="0.35">
      <c r="G775" t="str">
        <f t="shared" si="1735"/>
        <v>Refd, t=3.8</v>
      </c>
      <c r="H775" s="76">
        <f t="shared" si="1736"/>
        <v>3.7999999999999412</v>
      </c>
      <c r="I775" s="1">
        <f t="shared" si="1737"/>
        <v>0</v>
      </c>
      <c r="J775" s="22">
        <f t="shared" si="1738"/>
        <v>2.8079758787827661E-7</v>
      </c>
      <c r="K775" s="1">
        <f t="shared" si="1740"/>
        <v>5.533286292225642E-7</v>
      </c>
      <c r="L775" s="1">
        <f t="shared" si="1741"/>
        <v>1.0239879421512758E-6</v>
      </c>
      <c r="M775" s="1">
        <f t="shared" si="1742"/>
        <v>1.8178921433354608E-6</v>
      </c>
      <c r="N775" s="1">
        <f t="shared" si="1743"/>
        <v>3.1310495266541564E-6</v>
      </c>
      <c r="O775" s="1">
        <f t="shared" si="1744"/>
        <v>5.2664342049387684E-6</v>
      </c>
      <c r="P775" s="1">
        <f t="shared" si="1745"/>
        <v>8.6862773598437574E-6</v>
      </c>
      <c r="Q775" s="1">
        <f t="shared" si="1746"/>
        <v>1.4086780378792794E-5</v>
      </c>
      <c r="R775" s="1">
        <f t="shared" si="1747"/>
        <v>2.2503310383105886E-5</v>
      </c>
      <c r="S775" s="1">
        <f t="shared" si="1748"/>
        <v>3.5456317225275725E-5</v>
      </c>
      <c r="T775" s="1">
        <f t="shared" si="1749"/>
        <v>5.5150664835497648E-5</v>
      </c>
      <c r="U775" s="1">
        <f t="shared" si="1750"/>
        <v>8.4743691809709208E-5</v>
      </c>
      <c r="V775" s="1">
        <f t="shared" si="1751"/>
        <v>1.286999213869839E-4</v>
      </c>
      <c r="W775" s="1">
        <f t="shared" si="1752"/>
        <v>1.9325264921718526E-4</v>
      </c>
      <c r="X775" s="1">
        <f t="shared" si="1753"/>
        <v>2.8699426028452521E-4</v>
      </c>
      <c r="Y775" s="1">
        <f t="shared" si="1754"/>
        <v>4.2161756383389705E-4</v>
      </c>
      <c r="Z775" s="1">
        <f t="shared" si="1755"/>
        <v>6.128290850653113E-4</v>
      </c>
      <c r="AA775" s="1">
        <f t="shared" si="1756"/>
        <v>8.8145143980279889E-4</v>
      </c>
      <c r="AB775" s="1">
        <f t="shared" si="1757"/>
        <v>1.2547249480305354E-3</v>
      </c>
      <c r="AC775" s="1">
        <f t="shared" si="1758"/>
        <v>1.7678078769384552E-3</v>
      </c>
      <c r="AD775" s="1">
        <f t="shared" si="1759"/>
        <v>2.4654596687410913E-3</v>
      </c>
      <c r="AE775" s="1">
        <f t="shared" si="1760"/>
        <v>3.4038720142705436E-3</v>
      </c>
      <c r="AF775" s="1">
        <f t="shared" si="1761"/>
        <v>4.6525889126838036E-3</v>
      </c>
      <c r="AG775" s="1">
        <f t="shared" si="1762"/>
        <v>6.2964296936326427E-3</v>
      </c>
      <c r="AH775" s="1">
        <f t="shared" si="1763"/>
        <v>8.437299807492327E-3</v>
      </c>
      <c r="AI775" s="1">
        <f t="shared" si="1764"/>
        <v>1.1195745153944274E-2</v>
      </c>
      <c r="AJ775" s="1">
        <f t="shared" si="1765"/>
        <v>1.4712079643638857E-2</v>
      </c>
      <c r="AK775" s="1">
        <f t="shared" si="1766"/>
        <v>1.9146895957453485E-2</v>
      </c>
      <c r="AL775" s="1">
        <f t="shared" si="1767"/>
        <v>2.4680759798797181E-2</v>
      </c>
      <c r="AM775" s="1">
        <f t="shared" si="1768"/>
        <v>3.151289203041583E-2</v>
      </c>
      <c r="AN775" s="1">
        <f t="shared" si="1769"/>
        <v>3.9858664203783187E-2</v>
      </c>
      <c r="AO775" s="1">
        <f t="shared" si="1770"/>
        <v>4.9945773437949169E-2</v>
      </c>
      <c r="AP775" s="1">
        <f t="shared" si="1771"/>
        <v>6.2009023251811998E-2</v>
      </c>
      <c r="AQ775" s="1">
        <f t="shared" si="1772"/>
        <v>7.6283716780743388E-2</v>
      </c>
      <c r="AR775" s="1">
        <f t="shared" si="1773"/>
        <v>9.2997764609885722E-2</v>
      </c>
      <c r="AS775" s="1">
        <f t="shared" si="1774"/>
        <v>0.11236271574546337</v>
      </c>
      <c r="AT775" s="1">
        <f t="shared" si="1775"/>
        <v>0.13456402942346071</v>
      </c>
      <c r="AU775" s="1">
        <f t="shared" si="1776"/>
        <v>0.15975100827326638</v>
      </c>
      <c r="AV775" s="1">
        <f t="shared" si="1777"/>
        <v>0.18802689965881847</v>
      </c>
      <c r="AW775" s="1">
        <f t="shared" si="1778"/>
        <v>0.21943973173085696</v>
      </c>
      <c r="AX775" s="1">
        <f t="shared" si="1779"/>
        <v>0.25397447495119985</v>
      </c>
      <c r="AY775" s="1">
        <f t="shared" si="1780"/>
        <v>0.29154710202533868</v>
      </c>
      <c r="AZ775" s="1">
        <f t="shared" si="1781"/>
        <v>0.3320010560554193</v>
      </c>
      <c r="BA775" s="1">
        <f t="shared" si="1782"/>
        <v>0.37510652909559583</v>
      </c>
      <c r="BB775" s="1">
        <f t="shared" si="1783"/>
        <v>0.42056280631076698</v>
      </c>
      <c r="BC775" s="1">
        <f t="shared" si="1784"/>
        <v>0.46800375396229205</v>
      </c>
      <c r="BD775" s="1">
        <f t="shared" si="1785"/>
        <v>0.51700633535999452</v>
      </c>
      <c r="BE775" s="1">
        <f t="shared" si="1786"/>
        <v>0.56710184303219591</v>
      </c>
      <c r="BF775" s="1">
        <f t="shared" si="1787"/>
        <v>0.61778935392600964</v>
      </c>
      <c r="BG775" s="1">
        <f t="shared" si="1788"/>
        <v>0.66855076301079197</v>
      </c>
      <c r="BH775" s="1">
        <f t="shared" si="1789"/>
        <v>0.71886664244066967</v>
      </c>
      <c r="BI775" s="1">
        <f t="shared" si="1790"/>
        <v>0.76823211791669832</v>
      </c>
      <c r="BJ775" s="1">
        <f t="shared" si="1791"/>
        <v>0.81617195579458846</v>
      </c>
      <c r="BK775" s="1">
        <f t="shared" si="1792"/>
        <v>0.86225411327626555</v>
      </c>
      <c r="BL775" s="1">
        <f t="shared" si="1793"/>
        <v>0.90610111400726467</v>
      </c>
      <c r="BM775" s="1">
        <f t="shared" si="1794"/>
        <v>0.94739876237954324</v>
      </c>
      <c r="BN775" s="1">
        <f t="shared" si="1795"/>
        <v>0.98590188824890068</v>
      </c>
      <c r="BO775" s="1">
        <f t="shared" si="1796"/>
        <v>1.0214370041590912</v>
      </c>
      <c r="BP775" s="1">
        <f t="shared" si="1797"/>
        <v>1.0539019437764372</v>
      </c>
      <c r="BQ775" s="1">
        <f t="shared" si="1798"/>
        <v>1.0832627186083879</v>
      </c>
      <c r="BR775" s="1">
        <f t="shared" si="1799"/>
        <v>1.1095479683394143</v>
      </c>
      <c r="BS775" s="1">
        <f t="shared" si="1800"/>
        <v>1.1328414799660966</v>
      </c>
      <c r="BT775" s="1">
        <f t="shared" si="1801"/>
        <v>1.1532733081280726</v>
      </c>
      <c r="BU775" s="1">
        <f t="shared" si="1802"/>
        <v>1.1710100435163955</v>
      </c>
      <c r="BV775" s="1">
        <f t="shared" si="1803"/>
        <v>1.1862447516437289</v>
      </c>
      <c r="BW775" s="1">
        <f t="shared" si="1804"/>
        <v>1.1991870472521089</v>
      </c>
      <c r="BX775" s="1">
        <f t="shared" si="1805"/>
        <v>1.2100536889627604</v>
      </c>
      <c r="BY775" s="1">
        <f t="shared" si="1806"/>
        <v>1.2190599842294803</v>
      </c>
      <c r="BZ775" s="1">
        <f t="shared" si="1807"/>
        <v>1.2264121960671472</v>
      </c>
      <c r="CA775" s="1">
        <f t="shared" si="1808"/>
        <v>1.2323010493692839</v>
      </c>
      <c r="CB775" s="1">
        <f t="shared" si="1809"/>
        <v>1.2368963533540742</v>
      </c>
      <c r="CC775" s="1">
        <f t="shared" si="1810"/>
        <v>1.2403426932554524</v>
      </c>
      <c r="CD775" s="1">
        <f t="shared" si="1811"/>
        <v>1.2427561020679552</v>
      </c>
      <c r="CE775" s="1">
        <f t="shared" si="1812"/>
        <v>1.2442216030006008</v>
      </c>
      <c r="CF775" s="1">
        <f t="shared" si="1813"/>
        <v>1.244791514260337</v>
      </c>
      <c r="CG775" s="1">
        <f t="shared" si="1814"/>
        <v>1.2444844270262863</v>
      </c>
      <c r="CH775" s="1">
        <f t="shared" si="1815"/>
        <v>1.2432848006874984</v>
      </c>
      <c r="CI775" s="1">
        <f t="shared" si="1816"/>
        <v>1.2411431612253256</v>
      </c>
      <c r="CJ775" s="1">
        <f t="shared" si="1817"/>
        <v>1.237976933000505</v>
      </c>
      <c r="CK775" s="1">
        <f t="shared" si="1818"/>
        <v>1.2336719749076017</v>
      </c>
      <c r="CL775" s="1">
        <f t="shared" si="1819"/>
        <v>1.2280849228618356</v>
      </c>
      <c r="CM775" s="1">
        <f t="shared" si="1820"/>
        <v>1.2210464565363568</v>
      </c>
      <c r="CN775" s="1">
        <f t="shared" si="1821"/>
        <v>1.2123656049494762</v>
      </c>
      <c r="CO775" s="1">
        <f t="shared" si="1822"/>
        <v>1.201835180246998</v>
      </c>
      <c r="CP775" s="1">
        <f t="shared" si="1823"/>
        <v>1.1892383811075056</v>
      </c>
      <c r="CQ775" s="1">
        <f t="shared" si="1824"/>
        <v>1.17435653810922</v>
      </c>
      <c r="CR775" s="1">
        <f t="shared" si="1825"/>
        <v>1.1569778869768317</v>
      </c>
      <c r="CS775" s="1">
        <f t="shared" si="1826"/>
        <v>1.1369071579990768</v>
      </c>
      <c r="CT775" s="1">
        <f t="shared" si="1827"/>
        <v>1.1139756691744449</v>
      </c>
      <c r="CU775" s="1">
        <f t="shared" si="1828"/>
        <v>1.0880515163261935</v>
      </c>
      <c r="CV775" s="1">
        <f t="shared" si="1829"/>
        <v>1.0590493756805661</v>
      </c>
      <c r="CW775" s="1">
        <f t="shared" si="1830"/>
        <v>1.0269393830293625</v>
      </c>
      <c r="CX775" s="1">
        <f t="shared" si="1831"/>
        <v>0.99175453699027405</v>
      </c>
      <c r="CY775" s="1">
        <f t="shared" si="1832"/>
        <v>0.95359609796493316</v>
      </c>
      <c r="CZ775" s="1">
        <f t="shared" si="1833"/>
        <v>0.91263652175299459</v>
      </c>
      <c r="DA775" s="1">
        <f t="shared" si="1834"/>
        <v>0.86911957602987788</v>
      </c>
      <c r="DB775" s="1">
        <f t="shared" si="1835"/>
        <v>0.82335743348127721</v>
      </c>
      <c r="DC775" s="1">
        <f t="shared" si="1836"/>
        <v>0.77572470782104619</v>
      </c>
      <c r="DD775" s="1">
        <f t="shared" si="1837"/>
        <v>0.72664958548547987</v>
      </c>
      <c r="DE775" s="1">
        <f t="shared" si="1838"/>
        <v>0.67660239167505887</v>
      </c>
      <c r="DF775" s="1">
        <f t="shared" si="1839"/>
        <v>0.62608209910028645</v>
      </c>
      <c r="DG775" s="1">
        <f t="shared" si="1840"/>
        <v>0.57560142666253911</v>
      </c>
      <c r="DH775" s="1">
        <f t="shared" si="1841"/>
        <v>0.52567127115745604</v>
      </c>
      <c r="DI775" s="1">
        <f t="shared" si="1842"/>
        <v>0.47678525943224342</v>
      </c>
      <c r="DJ775" s="1">
        <f t="shared" si="1843"/>
        <v>0.42940519738406474</v>
      </c>
      <c r="DK775" s="1">
        <f t="shared" si="1844"/>
        <v>0.38394812690244551</v>
      </c>
      <c r="DL775" s="1">
        <f t="shared" si="1845"/>
        <v>0.34077558835526173</v>
      </c>
      <c r="DM775" s="1">
        <f t="shared" si="1846"/>
        <v>0.30018553470712306</v>
      </c>
      <c r="DN775" s="1">
        <f t="shared" si="1847"/>
        <v>0.26240716712060808</v>
      </c>
      <c r="DO775" s="1">
        <f t="shared" si="1848"/>
        <v>0.22759877585402616</v>
      </c>
      <c r="DP775" s="1">
        <f t="shared" si="1849"/>
        <v>0.19584848947621769</v>
      </c>
      <c r="DQ775" s="1">
        <f t="shared" si="1850"/>
        <v>0.16717767355492691</v>
      </c>
      <c r="DR775" s="1">
        <f t="shared" si="1851"/>
        <v>0.14154658813447338</v>
      </c>
      <c r="DS775" s="1">
        <f t="shared" si="1852"/>
        <v>0.11886181912942194</v>
      </c>
      <c r="DT775" s="1">
        <f t="shared" si="1853"/>
        <v>9.8984945947730302E-2</v>
      </c>
      <c r="DU775" s="1">
        <f t="shared" si="1854"/>
        <v>8.1741896047433357E-2</v>
      </c>
      <c r="DV775" s="1">
        <f t="shared" si="1855"/>
        <v>6.6932463070603354E-2</v>
      </c>
      <c r="DW775" s="1">
        <f t="shared" si="1856"/>
        <v>5.4339522279383809E-2</v>
      </c>
      <c r="DX775" s="1">
        <f t="shared" si="1857"/>
        <v>4.3737557009170612E-2</v>
      </c>
      <c r="DY775" s="1">
        <f t="shared" si="1858"/>
        <v>3.4900203696555644E-2</v>
      </c>
      <c r="DZ775" s="1">
        <f t="shared" si="1859"/>
        <v>2.7606621803087851E-2</v>
      </c>
      <c r="EA775" s="1">
        <f t="shared" si="1860"/>
        <v>2.1646590637291629E-2</v>
      </c>
      <c r="EB775" s="1">
        <f t="shared" si="1861"/>
        <v>1.6824321190786667E-2</v>
      </c>
      <c r="EC775" s="1">
        <f t="shared" si="1862"/>
        <v>1.2961043024142624E-2</v>
      </c>
      <c r="ED775" s="1">
        <f t="shared" si="1863"/>
        <v>9.8964812995799741E-3</v>
      </c>
      <c r="EE775" s="1">
        <f t="shared" si="1864"/>
        <v>7.4893764458260018E-3</v>
      </c>
      <c r="EF775" s="1">
        <f t="shared" si="1865"/>
        <v>5.6172194170972896E-3</v>
      </c>
      <c r="EG775" s="1">
        <f t="shared" si="1866"/>
        <v>4.1753810365358617E-3</v>
      </c>
      <c r="EH775" s="1">
        <f t="shared" si="1867"/>
        <v>3.0758072417056432E-3</v>
      </c>
      <c r="EI775" s="1">
        <f t="shared" si="1868"/>
        <v>2.2454363002189794E-3</v>
      </c>
      <c r="EJ775" s="1">
        <f t="shared" si="1869"/>
        <v>1.6244723826775425E-3</v>
      </c>
      <c r="EK775" s="1">
        <f t="shared" si="1870"/>
        <v>1.1646251559034376E-3</v>
      </c>
      <c r="EL775" s="1">
        <f t="shared" si="1871"/>
        <v>8.2739973253501359E-4</v>
      </c>
      <c r="EM775" s="1">
        <f t="shared" si="1872"/>
        <v>5.8249727433059065E-4</v>
      </c>
      <c r="EN775" s="1">
        <f t="shared" si="1873"/>
        <v>4.0636511164078023E-4</v>
      </c>
      <c r="EO775" s="1">
        <f t="shared" si="1874"/>
        <v>2.8091718594302172E-4</v>
      </c>
      <c r="EP775" s="1">
        <f t="shared" si="1875"/>
        <v>1.9243125765006129E-4</v>
      </c>
      <c r="EQ775" s="1">
        <f t="shared" si="1876"/>
        <v>1.3061859430944114E-4</v>
      </c>
      <c r="ER775" s="1">
        <f t="shared" si="1877"/>
        <v>8.7854452258751095E-5</v>
      </c>
      <c r="ES775" s="1">
        <f t="shared" si="1878"/>
        <v>5.8553115809925323E-5</v>
      </c>
      <c r="ET775" s="1">
        <f t="shared" si="1879"/>
        <v>3.8669016428950782E-5</v>
      </c>
      <c r="EU775" s="1">
        <f t="shared" si="1880"/>
        <v>2.5304968137184292E-5</v>
      </c>
      <c r="EV775" s="1">
        <f t="shared" si="1881"/>
        <v>1.6409314094591981E-5</v>
      </c>
      <c r="EW775" s="1">
        <f t="shared" si="1882"/>
        <v>1.0545344357049648E-5</v>
      </c>
      <c r="EX775" s="1">
        <f t="shared" si="1883"/>
        <v>6.7183645751245306E-6</v>
      </c>
      <c r="EY775" s="1">
        <f t="shared" si="1884"/>
        <v>4.2480103949538252E-6</v>
      </c>
      <c r="EZ775" s="1">
        <f t="shared" si="1885"/>
        <v>2.6756441654179081E-6</v>
      </c>
      <c r="FA775" s="1">
        <f t="shared" si="1886"/>
        <v>1.6988605119536502E-6</v>
      </c>
      <c r="FB775" s="1">
        <f t="shared" si="1887"/>
        <v>1.1272798495281162E-6</v>
      </c>
      <c r="FC775" s="1">
        <f t="shared" si="1888"/>
        <v>8.5604723045371992E-7</v>
      </c>
      <c r="FD775" s="75">
        <f t="shared" si="1739"/>
        <v>8.5604723045371992E-7</v>
      </c>
    </row>
    <row r="776" spans="7:160" x14ac:dyDescent="0.35">
      <c r="G776" t="str">
        <f t="shared" si="1735"/>
        <v>Refd, t=3.8</v>
      </c>
      <c r="H776" s="76">
        <f t="shared" si="1736"/>
        <v>3.8049999999999411</v>
      </c>
      <c r="I776" s="1">
        <f t="shared" si="1737"/>
        <v>0</v>
      </c>
      <c r="J776" s="22">
        <f t="shared" si="1738"/>
        <v>2.7770140360535948E-7</v>
      </c>
      <c r="K776" s="1">
        <f t="shared" si="1740"/>
        <v>5.4723125635997525E-7</v>
      </c>
      <c r="L776" s="1">
        <f t="shared" si="1741"/>
        <v>1.0127162788553835E-6</v>
      </c>
      <c r="M776" s="1">
        <f t="shared" si="1742"/>
        <v>1.7979110693346602E-6</v>
      </c>
      <c r="N776" s="1">
        <f t="shared" si="1743"/>
        <v>3.0967001962000313E-6</v>
      </c>
      <c r="O776" s="1">
        <f t="shared" si="1744"/>
        <v>5.20879337568232E-6</v>
      </c>
      <c r="P776" s="1">
        <f t="shared" si="1745"/>
        <v>8.591474033968926E-6</v>
      </c>
      <c r="Q776" s="1">
        <f t="shared" si="1746"/>
        <v>1.3933547945212765E-5</v>
      </c>
      <c r="R776" s="1">
        <f t="shared" si="1747"/>
        <v>2.2259479813096974E-5</v>
      </c>
      <c r="S776" s="1">
        <f t="shared" si="1748"/>
        <v>3.507386882896798E-5</v>
      </c>
      <c r="T776" s="1">
        <f t="shared" si="1749"/>
        <v>5.4558853162457242E-5</v>
      </c>
      <c r="U776" s="1">
        <f t="shared" si="1750"/>
        <v>8.3839643136699124E-5</v>
      </c>
      <c r="V776" s="1">
        <f t="shared" si="1751"/>
        <v>1.2733598153391782E-4</v>
      </c>
      <c r="W776" s="1">
        <f t="shared" si="1752"/>
        <v>1.9121964070650558E-4</v>
      </c>
      <c r="X776" s="1">
        <f t="shared" si="1753"/>
        <v>2.8399970633889927E-4</v>
      </c>
      <c r="Y776" s="1">
        <f t="shared" si="1754"/>
        <v>4.1725787185812848E-4</v>
      </c>
      <c r="Z776" s="1">
        <f t="shared" si="1755"/>
        <v>6.0655467884778574E-4</v>
      </c>
      <c r="AA776" s="1">
        <f t="shared" si="1756"/>
        <v>8.7252391710179852E-4</v>
      </c>
      <c r="AB776" s="1">
        <f t="shared" si="1757"/>
        <v>1.2421655508748921E-3</v>
      </c>
      <c r="AC776" s="1">
        <f t="shared" si="1758"/>
        <v>1.7503369284345928E-3</v>
      </c>
      <c r="AD776" s="1">
        <f t="shared" si="1759"/>
        <v>2.4414271810837217E-3</v>
      </c>
      <c r="AE776" s="1">
        <f t="shared" si="1760"/>
        <v>3.3711804274404295E-3</v>
      </c>
      <c r="AF776" s="1">
        <f t="shared" si="1761"/>
        <v>4.6086098860386301E-3</v>
      </c>
      <c r="AG776" s="1">
        <f t="shared" si="1762"/>
        <v>6.2379180254335132E-3</v>
      </c>
      <c r="AH776" s="1">
        <f t="shared" si="1763"/>
        <v>8.3603088546916962E-3</v>
      </c>
      <c r="AI776" s="1">
        <f t="shared" si="1764"/>
        <v>1.1095549488424476E-2</v>
      </c>
      <c r="AJ776" s="1">
        <f t="shared" si="1765"/>
        <v>1.4583111999937034E-2</v>
      </c>
      <c r="AK776" s="1">
        <f t="shared" si="1766"/>
        <v>1.8982706657992888E-2</v>
      </c>
      <c r="AL776" s="1">
        <f t="shared" si="1767"/>
        <v>2.4474007619111129E-2</v>
      </c>
      <c r="AM776" s="1">
        <f t="shared" si="1768"/>
        <v>3.1255375711202966E-2</v>
      </c>
      <c r="AN776" s="1">
        <f t="shared" si="1769"/>
        <v>3.9541403358401228E-2</v>
      </c>
      <c r="AO776" s="1">
        <f t="shared" si="1770"/>
        <v>4.9559146301960844E-2</v>
      </c>
      <c r="AP776" s="1">
        <f t="shared" si="1771"/>
        <v>6.1542966487783957E-2</v>
      </c>
      <c r="AQ776" s="1">
        <f t="shared" si="1772"/>
        <v>7.5727989375949101E-2</v>
      </c>
      <c r="AR776" s="1">
        <f t="shared" si="1773"/>
        <v>9.2342273872232317E-2</v>
      </c>
      <c r="AS776" s="1">
        <f t="shared" si="1774"/>
        <v>0.11159789870649631</v>
      </c>
      <c r="AT776" s="1">
        <f t="shared" si="1775"/>
        <v>0.13368127789667597</v>
      </c>
      <c r="AU776" s="1">
        <f t="shared" si="1776"/>
        <v>0.15874312078506142</v>
      </c>
      <c r="AV776" s="1">
        <f t="shared" si="1777"/>
        <v>0.18688853892842638</v>
      </c>
      <c r="AW776" s="1">
        <f t="shared" si="1778"/>
        <v>0.21816786281041259</v>
      </c>
      <c r="AX776" s="1">
        <f t="shared" si="1779"/>
        <v>0.25256875700898246</v>
      </c>
      <c r="AY776" s="1">
        <f t="shared" si="1780"/>
        <v>0.29001020644619052</v>
      </c>
      <c r="AZ776" s="1">
        <f t="shared" si="1781"/>
        <v>0.33033888529243449</v>
      </c>
      <c r="BA776" s="1">
        <f t="shared" si="1782"/>
        <v>0.37332831461139293</v>
      </c>
      <c r="BB776" s="1">
        <f t="shared" si="1783"/>
        <v>0.41868106986783549</v>
      </c>
      <c r="BC776" s="1">
        <f t="shared" si="1784"/>
        <v>0.46603412412499001</v>
      </c>
      <c r="BD776" s="1">
        <f t="shared" si="1785"/>
        <v>0.51496721983119842</v>
      </c>
      <c r="BE776" s="1">
        <f t="shared" si="1786"/>
        <v>0.56501396669337856</v>
      </c>
      <c r="BF776" s="1">
        <f t="shared" si="1787"/>
        <v>0.61567518142331568</v>
      </c>
      <c r="BG776" s="1">
        <f t="shared" si="1788"/>
        <v>0.66643383266436018</v>
      </c>
      <c r="BH776" s="1">
        <f t="shared" si="1789"/>
        <v>0.71677084445303241</v>
      </c>
      <c r="BI776" s="1">
        <f t="shared" si="1790"/>
        <v>0.7661809537664438</v>
      </c>
      <c r="BJ776" s="1">
        <f t="shared" si="1791"/>
        <v>0.81418781697626974</v>
      </c>
      <c r="BK776" s="1">
        <f t="shared" si="1792"/>
        <v>0.86035761608171435</v>
      </c>
      <c r="BL776" s="1">
        <f t="shared" si="1793"/>
        <v>0.9043105229846633</v>
      </c>
      <c r="BM776" s="1">
        <f t="shared" si="1794"/>
        <v>0.94572952883714823</v>
      </c>
      <c r="BN776" s="1">
        <f t="shared" si="1795"/>
        <v>0.98436632226359022</v>
      </c>
      <c r="BO776" s="1">
        <f t="shared" si="1796"/>
        <v>1.0200440897067884</v>
      </c>
      <c r="BP776" s="1">
        <f t="shared" si="1797"/>
        <v>1.0526572975751933</v>
      </c>
      <c r="BQ776" s="1">
        <f t="shared" si="1798"/>
        <v>1.0821686847838492</v>
      </c>
      <c r="BR776" s="1">
        <f t="shared" si="1799"/>
        <v>1.1086038337198008</v>
      </c>
      <c r="BS776" s="1">
        <f t="shared" si="1800"/>
        <v>1.132043789172541</v>
      </c>
      <c r="BT776" s="1">
        <f t="shared" si="1801"/>
        <v>1.1526162539434361</v>
      </c>
      <c r="BU776" s="1">
        <f t="shared" si="1802"/>
        <v>1.1704859063905437</v>
      </c>
      <c r="BV776" s="1">
        <f t="shared" si="1803"/>
        <v>1.1858443625358386</v>
      </c>
      <c r="BW776" s="1">
        <f t="shared" si="1804"/>
        <v>1.1989002500700126</v>
      </c>
      <c r="BX776" s="1">
        <f t="shared" si="1805"/>
        <v>1.2098697822649795</v>
      </c>
      <c r="BY776" s="1">
        <f t="shared" si="1806"/>
        <v>1.2189681261654679</v>
      </c>
      <c r="BZ776" s="1">
        <f t="shared" si="1807"/>
        <v>1.226401761281352</v>
      </c>
      <c r="CA776" s="1">
        <f t="shared" si="1808"/>
        <v>1.2323619313436165</v>
      </c>
      <c r="CB776" s="1">
        <f t="shared" si="1809"/>
        <v>1.2370192100286124</v>
      </c>
      <c r="CC776" s="1">
        <f t="shared" si="1810"/>
        <v>1.2405191374500271</v>
      </c>
      <c r="CD776" s="1">
        <f t="shared" si="1811"/>
        <v>1.2429788410262201</v>
      </c>
      <c r="CE776" s="1">
        <f t="shared" si="1812"/>
        <v>1.2444845331920924</v>
      </c>
      <c r="CF776" s="1">
        <f t="shared" si="1813"/>
        <v>1.2450897783979415</v>
      </c>
      <c r="CG776" s="1">
        <f t="shared" si="1814"/>
        <v>1.2448144401615551</v>
      </c>
      <c r="CH776" s="1">
        <f t="shared" si="1815"/>
        <v>1.2436442513758124</v>
      </c>
      <c r="CI776" s="1">
        <f t="shared" si="1816"/>
        <v>1.2415309922972726</v>
      </c>
      <c r="CJ776" s="1">
        <f t="shared" si="1817"/>
        <v>1.2383933046568589</v>
      </c>
      <c r="CK776" s="1">
        <f t="shared" si="1818"/>
        <v>1.2341182109100548</v>
      </c>
      <c r="CL776" s="1">
        <f t="shared" si="1819"/>
        <v>1.2285634387570505</v>
      </c>
      <c r="CM776" s="1">
        <f t="shared" si="1820"/>
        <v>1.2215606673494031</v>
      </c>
      <c r="CN776" s="1">
        <f t="shared" si="1821"/>
        <v>1.2129198088083295</v>
      </c>
      <c r="CO776" s="1">
        <f t="shared" si="1822"/>
        <v>1.2024344141046666</v>
      </c>
      <c r="CP776" s="1">
        <f t="shared" si="1823"/>
        <v>1.189888245209882</v>
      </c>
      <c r="CQ776" s="1">
        <f t="shared" si="1824"/>
        <v>1.175062987146009</v>
      </c>
      <c r="CR776" s="1">
        <f t="shared" si="1825"/>
        <v>1.157746987905832</v>
      </c>
      <c r="CS776" s="1">
        <f t="shared" si="1826"/>
        <v>1.1377448172271531</v>
      </c>
      <c r="CT776" s="1">
        <f t="shared" si="1827"/>
        <v>1.1148873349104849</v>
      </c>
      <c r="CU776" s="1">
        <f t="shared" si="1828"/>
        <v>1.0890418652228775</v>
      </c>
      <c r="CV776" s="1">
        <f t="shared" si="1829"/>
        <v>1.0601219960333244</v>
      </c>
      <c r="CW776" s="1">
        <f t="shared" si="1830"/>
        <v>1.028096469458921</v>
      </c>
      <c r="CX776" s="1">
        <f t="shared" si="1831"/>
        <v>0.99299661336466094</v>
      </c>
      <c r="CY776" s="1">
        <f t="shared" si="1832"/>
        <v>0.95492178602752142</v>
      </c>
      <c r="CZ776" s="1">
        <f t="shared" si="1833"/>
        <v>0.9140423723055352</v>
      </c>
      <c r="DA776" s="1">
        <f t="shared" si="1834"/>
        <v>0.87059997747554529</v>
      </c>
      <c r="DB776" s="1">
        <f t="shared" si="1835"/>
        <v>0.82490460909759977</v>
      </c>
      <c r="DC776" s="1">
        <f t="shared" si="1836"/>
        <v>0.77732880848255037</v>
      </c>
      <c r="DD776" s="1">
        <f t="shared" si="1837"/>
        <v>0.72829887900109924</v>
      </c>
      <c r="DE776" s="1">
        <f t="shared" si="1838"/>
        <v>0.67828354386626266</v>
      </c>
      <c r="DF776" s="1">
        <f t="shared" si="1839"/>
        <v>0.62778053571530079</v>
      </c>
      <c r="DG776" s="1">
        <f t="shared" si="1840"/>
        <v>0.57730175971677633</v>
      </c>
      <c r="DH776" s="1">
        <f t="shared" si="1841"/>
        <v>0.52735776879771945</v>
      </c>
      <c r="DI776" s="1">
        <f t="shared" si="1842"/>
        <v>0.47844233534833142</v>
      </c>
      <c r="DJ776" s="1">
        <f t="shared" si="1843"/>
        <v>0.43101789441646154</v>
      </c>
      <c r="DK776" s="1">
        <f t="shared" si="1844"/>
        <v>0.38550256994314946</v>
      </c>
      <c r="DL776" s="1">
        <f t="shared" si="1845"/>
        <v>0.34225938386559873</v>
      </c>
      <c r="DM776" s="1">
        <f t="shared" si="1846"/>
        <v>0.30158809797355057</v>
      </c>
      <c r="DN776" s="1">
        <f t="shared" si="1847"/>
        <v>0.26371996338982162</v>
      </c>
      <c r="DO776" s="1">
        <f t="shared" si="1848"/>
        <v>0.2288154672847735</v>
      </c>
      <c r="DP776" s="1">
        <f t="shared" si="1849"/>
        <v>0.19696498591823161</v>
      </c>
      <c r="DQ776" s="1">
        <f t="shared" si="1850"/>
        <v>0.1681920910171596</v>
      </c>
      <c r="DR776" s="1">
        <f t="shared" si="1851"/>
        <v>0.14245912398721178</v>
      </c>
      <c r="DS776" s="1">
        <f t="shared" si="1852"/>
        <v>0.11967455724058929</v>
      </c>
      <c r="DT776" s="1">
        <f t="shared" si="1853"/>
        <v>9.9701607844298795E-2</v>
      </c>
      <c r="DU776" s="1">
        <f t="shared" si="1854"/>
        <v>8.2367555711861787E-2</v>
      </c>
      <c r="DV776" s="1">
        <f t="shared" si="1855"/>
        <v>6.7473243152732121E-2</v>
      </c>
      <c r="DW776" s="1">
        <f t="shared" si="1856"/>
        <v>5.4802288463422437E-2</v>
      </c>
      <c r="DX776" s="1">
        <f t="shared" si="1857"/>
        <v>4.4129625248453125E-2</v>
      </c>
      <c r="DY776" s="1">
        <f t="shared" si="1858"/>
        <v>3.5229072296666268E-2</v>
      </c>
      <c r="DZ776" s="1">
        <f t="shared" si="1859"/>
        <v>2.7879737199878799E-2</v>
      </c>
      <c r="EA776" s="1">
        <f t="shared" si="1860"/>
        <v>2.187115247386491E-2</v>
      </c>
      <c r="EB776" s="1">
        <f t="shared" si="1861"/>
        <v>1.7007129204881621E-2</v>
      </c>
      <c r="EC776" s="1">
        <f t="shared" si="1862"/>
        <v>1.3108385518901131E-2</v>
      </c>
      <c r="ED776" s="1">
        <f t="shared" si="1863"/>
        <v>1.001406272689929E-2</v>
      </c>
      <c r="EE776" s="1">
        <f t="shared" si="1864"/>
        <v>7.5822799573853914E-3</v>
      </c>
      <c r="EF776" s="1">
        <f t="shared" si="1865"/>
        <v>5.689899148061838E-3</v>
      </c>
      <c r="EG776" s="1">
        <f t="shared" si="1866"/>
        <v>4.2316783449566336E-3</v>
      </c>
      <c r="EH776" s="1">
        <f t="shared" si="1867"/>
        <v>3.1189850596566385E-3</v>
      </c>
      <c r="EI776" s="1">
        <f t="shared" si="1868"/>
        <v>2.2782260646856812E-3</v>
      </c>
      <c r="EJ776" s="1">
        <f t="shared" si="1869"/>
        <v>1.6491285995850296E-3</v>
      </c>
      <c r="EK776" s="1">
        <f t="shared" si="1870"/>
        <v>1.1829834058381329E-3</v>
      </c>
      <c r="EL776" s="1">
        <f t="shared" si="1871"/>
        <v>8.4093475869120653E-4</v>
      </c>
      <c r="EM776" s="1">
        <f t="shared" si="1872"/>
        <v>5.9237862526964234E-4</v>
      </c>
      <c r="EN776" s="1">
        <f t="shared" si="1873"/>
        <v>4.1350858581981891E-4</v>
      </c>
      <c r="EO776" s="1">
        <f t="shared" si="1874"/>
        <v>2.8603100307835405E-4</v>
      </c>
      <c r="EP776" s="1">
        <f t="shared" si="1875"/>
        <v>1.9605644280372482E-4</v>
      </c>
      <c r="EQ776" s="1">
        <f t="shared" si="1876"/>
        <v>1.3316349778056866E-4</v>
      </c>
      <c r="ER776" s="1">
        <f t="shared" si="1877"/>
        <v>8.962364679215604E-5</v>
      </c>
      <c r="ES776" s="1">
        <f t="shared" si="1878"/>
        <v>5.9771124833031926E-5</v>
      </c>
      <c r="ET776" s="1">
        <f t="shared" si="1879"/>
        <v>3.9499449942827018E-5</v>
      </c>
      <c r="EU776" s="1">
        <f t="shared" si="1880"/>
        <v>2.5865695185112069E-5</v>
      </c>
      <c r="EV776" s="1">
        <f t="shared" si="1881"/>
        <v>1.67843007646509E-5</v>
      </c>
      <c r="EW776" s="1">
        <f t="shared" si="1882"/>
        <v>1.07937507282303E-5</v>
      </c>
      <c r="EX776" s="1">
        <f t="shared" si="1883"/>
        <v>6.8814371847919996E-6</v>
      </c>
      <c r="EY776" s="1">
        <f t="shared" si="1884"/>
        <v>4.3542404225687437E-6</v>
      </c>
      <c r="EZ776" s="1">
        <f t="shared" si="1885"/>
        <v>2.7445950612575481E-6</v>
      </c>
      <c r="FA776" s="1">
        <f t="shared" si="1886"/>
        <v>1.7440101686022942E-6</v>
      </c>
      <c r="FB776" s="1">
        <f t="shared" si="1887"/>
        <v>1.1581791356539039E-6</v>
      </c>
      <c r="FC776" s="1">
        <f t="shared" si="1888"/>
        <v>8.8007758368472687E-7</v>
      </c>
      <c r="FD776" s="75">
        <f t="shared" si="1739"/>
        <v>8.8007758368472687E-7</v>
      </c>
    </row>
    <row r="777" spans="7:160" x14ac:dyDescent="0.35">
      <c r="G777" t="str">
        <f t="shared" si="1735"/>
        <v>Refd, t=3.81</v>
      </c>
      <c r="H777" s="76">
        <f t="shared" si="1736"/>
        <v>3.809999999999941</v>
      </c>
      <c r="I777" s="1">
        <f t="shared" si="1737"/>
        <v>0</v>
      </c>
      <c r="J777" s="22">
        <f t="shared" si="1738"/>
        <v>2.7463955192576348E-7</v>
      </c>
      <c r="K777" s="1">
        <f t="shared" si="1740"/>
        <v>5.4120146804330777E-7</v>
      </c>
      <c r="L777" s="1">
        <f t="shared" si="1741"/>
        <v>1.0015694639509734E-6</v>
      </c>
      <c r="M777" s="1">
        <f t="shared" si="1742"/>
        <v>1.7781510831778438E-6</v>
      </c>
      <c r="N777" s="1">
        <f t="shared" si="1743"/>
        <v>3.062730404638546E-6</v>
      </c>
      <c r="O777" s="1">
        <f t="shared" si="1744"/>
        <v>5.1517882793433735E-6</v>
      </c>
      <c r="P777" s="1">
        <f t="shared" si="1745"/>
        <v>8.4977138895290465E-6</v>
      </c>
      <c r="Q777" s="1">
        <f t="shared" si="1746"/>
        <v>1.3781996768601984E-5</v>
      </c>
      <c r="R777" s="1">
        <f t="shared" si="1747"/>
        <v>2.2018315145780076E-5</v>
      </c>
      <c r="S777" s="1">
        <f t="shared" si="1748"/>
        <v>3.4695584316216979E-5</v>
      </c>
      <c r="T777" s="1">
        <f t="shared" si="1749"/>
        <v>5.3973452820391982E-5</v>
      </c>
      <c r="U777" s="1">
        <f t="shared" si="1750"/>
        <v>8.2945331764906955E-5</v>
      </c>
      <c r="V777" s="1">
        <f t="shared" si="1751"/>
        <v>1.2598663460781489E-4</v>
      </c>
      <c r="W777" s="1">
        <f t="shared" si="1752"/>
        <v>1.8920821864456714E-4</v>
      </c>
      <c r="X777" s="1">
        <f t="shared" si="1753"/>
        <v>2.8103667631744543E-4</v>
      </c>
      <c r="Y777" s="1">
        <f t="shared" si="1754"/>
        <v>4.1294363457124698E-4</v>
      </c>
      <c r="Z777" s="1">
        <f t="shared" si="1755"/>
        <v>6.0034499228960123E-4</v>
      </c>
      <c r="AA777" s="1">
        <f t="shared" si="1756"/>
        <v>8.6368739372637737E-4</v>
      </c>
      <c r="AB777" s="1">
        <f t="shared" si="1757"/>
        <v>1.2297325105403319E-3</v>
      </c>
      <c r="AC777" s="1">
        <f t="shared" si="1758"/>
        <v>1.7330392497980052E-3</v>
      </c>
      <c r="AD777" s="1">
        <f t="shared" si="1759"/>
        <v>2.4176293372484494E-3</v>
      </c>
      <c r="AE777" s="1">
        <f t="shared" si="1760"/>
        <v>3.3388026373387314E-3</v>
      </c>
      <c r="AF777" s="1">
        <f t="shared" si="1761"/>
        <v>4.5650452658226705E-3</v>
      </c>
      <c r="AG777" s="1">
        <f t="shared" si="1762"/>
        <v>6.1799467670368572E-3</v>
      </c>
      <c r="AH777" s="1">
        <f t="shared" si="1763"/>
        <v>8.2840137471781698E-3</v>
      </c>
      <c r="AI777" s="1">
        <f t="shared" si="1764"/>
        <v>1.099623845530742E-2</v>
      </c>
      <c r="AJ777" s="1">
        <f t="shared" si="1765"/>
        <v>1.4455254642333451E-2</v>
      </c>
      <c r="AK777" s="1">
        <f t="shared" si="1766"/>
        <v>1.8819892928061875E-2</v>
      </c>
      <c r="AL777" s="1">
        <f t="shared" si="1767"/>
        <v>2.4268937535515744E-2</v>
      </c>
      <c r="AM777" s="1">
        <f t="shared" si="1768"/>
        <v>3.099988929175913E-2</v>
      </c>
      <c r="AN777" s="1">
        <f t="shared" si="1769"/>
        <v>3.9226559514494865E-2</v>
      </c>
      <c r="AO777" s="1">
        <f t="shared" si="1770"/>
        <v>4.9175358172930533E-2</v>
      </c>
      <c r="AP777" s="1">
        <f t="shared" si="1771"/>
        <v>6.1080198501886375E-2</v>
      </c>
      <c r="AQ777" s="1">
        <f t="shared" si="1772"/>
        <v>7.517601819410534E-2</v>
      </c>
      <c r="AR777" s="1">
        <f t="shared" si="1773"/>
        <v>9.1691011382826967E-2</v>
      </c>
      <c r="AS777" s="1">
        <f t="shared" si="1774"/>
        <v>0.11083777058185507</v>
      </c>
      <c r="AT777" s="1">
        <f t="shared" si="1775"/>
        <v>0.13280364618920201</v>
      </c>
      <c r="AU777" s="1">
        <f t="shared" si="1776"/>
        <v>0.15774073402219055</v>
      </c>
      <c r="AV777" s="1">
        <f t="shared" si="1777"/>
        <v>0.1857559886165609</v>
      </c>
      <c r="AW777" s="1">
        <f t="shared" si="1778"/>
        <v>0.21690202166206676</v>
      </c>
      <c r="AX777" s="1">
        <f t="shared" si="1779"/>
        <v>0.25116917202533312</v>
      </c>
      <c r="AY777" s="1">
        <f t="shared" si="1780"/>
        <v>0.28847941960311391</v>
      </c>
      <c r="AZ777" s="1">
        <f t="shared" si="1781"/>
        <v>0.32868265624672194</v>
      </c>
      <c r="BA777" s="1">
        <f t="shared" si="1782"/>
        <v>0.37155572364731287</v>
      </c>
      <c r="BB777" s="1">
        <f t="shared" si="1783"/>
        <v>0.41680448512437324</v>
      </c>
      <c r="BC777" s="1">
        <f t="shared" si="1784"/>
        <v>0.46406902465585953</v>
      </c>
      <c r="BD777" s="1">
        <f t="shared" si="1785"/>
        <v>0.51293187473832502</v>
      </c>
      <c r="BE777" s="1">
        <f t="shared" si="1786"/>
        <v>0.56292897977647749</v>
      </c>
      <c r="BF777" s="1">
        <f t="shared" si="1787"/>
        <v>0.61356291975217903</v>
      </c>
      <c r="BG777" s="1">
        <f t="shared" si="1788"/>
        <v>0.66431776544211507</v>
      </c>
      <c r="BH777" s="1">
        <f t="shared" si="1789"/>
        <v>0.71467482479994759</v>
      </c>
      <c r="BI777" s="1">
        <f t="shared" si="1790"/>
        <v>0.76412848005787404</v>
      </c>
      <c r="BJ777" s="1">
        <f t="shared" si="1791"/>
        <v>0.81220131175947885</v>
      </c>
      <c r="BK777" s="1">
        <f t="shared" si="1792"/>
        <v>0.85845775925888956</v>
      </c>
      <c r="BL777" s="1">
        <f t="shared" si="1793"/>
        <v>0.90251567201905547</v>
      </c>
      <c r="BM777" s="1">
        <f t="shared" si="1794"/>
        <v>0.94405525258641321</v>
      </c>
      <c r="BN777" s="1">
        <f t="shared" si="1795"/>
        <v>0.98282506723194196</v>
      </c>
      <c r="BO777" s="1">
        <f t="shared" si="1796"/>
        <v>1.0186449887284632</v>
      </c>
      <c r="BP777" s="1">
        <f t="shared" si="1797"/>
        <v>1.051406121944626</v>
      </c>
      <c r="BQ777" s="1">
        <f t="shared" si="1798"/>
        <v>1.08106793236035</v>
      </c>
      <c r="BR777" s="1">
        <f t="shared" si="1799"/>
        <v>1.1076529381924154</v>
      </c>
      <c r="BS777" s="1">
        <f t="shared" si="1800"/>
        <v>1.1312394299627979</v>
      </c>
      <c r="BT777" s="1">
        <f t="shared" si="1801"/>
        <v>1.1519527424551705</v>
      </c>
      <c r="BU777" s="1">
        <f t="shared" si="1802"/>
        <v>1.1699556225951637</v>
      </c>
      <c r="BV777" s="1">
        <f t="shared" si="1803"/>
        <v>1.1854382161277788</v>
      </c>
      <c r="BW777" s="1">
        <f t="shared" si="1804"/>
        <v>1.1986081423982113</v>
      </c>
      <c r="BX777" s="1">
        <f t="shared" si="1805"/>
        <v>1.2096810485781673</v>
      </c>
      <c r="BY777" s="1">
        <f t="shared" si="1806"/>
        <v>1.21887194196444</v>
      </c>
      <c r="BZ777" s="1">
        <f t="shared" si="1807"/>
        <v>1.2263875012884289</v>
      </c>
      <c r="CA777" s="1">
        <f t="shared" si="1808"/>
        <v>1.2324194743367569</v>
      </c>
      <c r="CB777" s="1">
        <f t="shared" si="1809"/>
        <v>1.2371391871605728</v>
      </c>
      <c r="CC777" s="1">
        <f t="shared" si="1810"/>
        <v>1.2406931253793771</v>
      </c>
      <c r="CD777" s="1">
        <f t="shared" si="1811"/>
        <v>1.2431995040212798</v>
      </c>
      <c r="CE777" s="1">
        <f t="shared" si="1812"/>
        <v>1.2447457202250978</v>
      </c>
      <c r="CF777" s="1">
        <f t="shared" si="1813"/>
        <v>1.2453865821136236</v>
      </c>
      <c r="CG777" s="1">
        <f t="shared" si="1814"/>
        <v>1.2451432245530019</v>
      </c>
      <c r="CH777" s="1">
        <f t="shared" si="1815"/>
        <v>1.2440026541692151</v>
      </c>
      <c r="CI777" s="1">
        <f t="shared" si="1816"/>
        <v>1.2419179066238306</v>
      </c>
      <c r="CJ777" s="1">
        <f t="shared" si="1817"/>
        <v>1.2388088427950688</v>
      </c>
      <c r="CK777" s="1">
        <f t="shared" si="1818"/>
        <v>1.2345636509510904</v>
      </c>
      <c r="CL777" s="1">
        <f t="shared" si="1819"/>
        <v>1.2290411532166865</v>
      </c>
      <c r="CM777" s="1">
        <f t="shared" si="1820"/>
        <v>1.2220740312447373</v>
      </c>
      <c r="CN777" s="1">
        <f t="shared" si="1821"/>
        <v>1.2134730837311911</v>
      </c>
      <c r="CO777" s="1">
        <f t="shared" si="1822"/>
        <v>1.2030326045094268</v>
      </c>
      <c r="CP777" s="1">
        <f t="shared" si="1823"/>
        <v>1.190536923590289</v>
      </c>
      <c r="CQ777" s="1">
        <f t="shared" si="1824"/>
        <v>1.1757680860366573</v>
      </c>
      <c r="CR777" s="1">
        <f t="shared" si="1825"/>
        <v>1.1585145586671344</v>
      </c>
      <c r="CS777" s="1">
        <f t="shared" si="1826"/>
        <v>1.1385807582372058</v>
      </c>
      <c r="CT777" s="1">
        <f t="shared" si="1827"/>
        <v>1.1157970948945015</v>
      </c>
      <c r="CU777" s="1">
        <f t="shared" si="1828"/>
        <v>1.0900301307342151</v>
      </c>
      <c r="CV777" s="1">
        <f t="shared" si="1829"/>
        <v>1.0611923752424657</v>
      </c>
      <c r="CW777" s="1">
        <f t="shared" si="1830"/>
        <v>1.0292511870663887</v>
      </c>
      <c r="CX777" s="1">
        <f t="shared" si="1831"/>
        <v>0.99423623329672817</v>
      </c>
      <c r="CY777" s="1">
        <f t="shared" si="1832"/>
        <v>0.9562449793094826</v>
      </c>
      <c r="CZ777" s="1">
        <f t="shared" si="1833"/>
        <v>0.91544574692533853</v>
      </c>
      <c r="DA777" s="1">
        <f t="shared" si="1834"/>
        <v>0.87207798505021983</v>
      </c>
      <c r="DB777" s="1">
        <f t="shared" si="1835"/>
        <v>0.82644953976755919</v>
      </c>
      <c r="DC777" s="1">
        <f t="shared" si="1836"/>
        <v>0.77893088085635176</v>
      </c>
      <c r="DD777" s="1">
        <f t="shared" si="1837"/>
        <v>0.72994642646088781</v>
      </c>
      <c r="DE777" s="1">
        <f t="shared" si="1838"/>
        <v>0.67996329253768983</v>
      </c>
      <c r="DF777" s="1">
        <f t="shared" si="1839"/>
        <v>0.62947796339405293</v>
      </c>
      <c r="DG777" s="1">
        <f t="shared" si="1840"/>
        <v>0.57900151954113688</v>
      </c>
      <c r="DH777" s="1">
        <f t="shared" si="1841"/>
        <v>0.52904415694913098</v>
      </c>
      <c r="DI777" s="1">
        <f t="shared" si="1842"/>
        <v>0.4800997789564449</v>
      </c>
      <c r="DJ777" s="1">
        <f t="shared" si="1843"/>
        <v>0.43263143442463475</v>
      </c>
      <c r="DK777" s="1">
        <f t="shared" si="1844"/>
        <v>0.38705831408323149</v>
      </c>
      <c r="DL777" s="1">
        <f t="shared" si="1845"/>
        <v>0.34374490705748612</v>
      </c>
      <c r="DM777" s="1">
        <f t="shared" si="1846"/>
        <v>0.30299277120305768</v>
      </c>
      <c r="DN777" s="1">
        <f t="shared" si="1847"/>
        <v>0.26503519708622236</v>
      </c>
      <c r="DO777" s="1">
        <f t="shared" si="1848"/>
        <v>0.23003486097432166</v>
      </c>
      <c r="DP777" s="1">
        <f t="shared" si="1849"/>
        <v>0.19808438197662229</v>
      </c>
      <c r="DQ777" s="1">
        <f t="shared" si="1850"/>
        <v>0.16920953618587931</v>
      </c>
      <c r="DR777" s="1">
        <f t="shared" si="1851"/>
        <v>0.14337474750791268</v>
      </c>
      <c r="DS777" s="1">
        <f t="shared" si="1852"/>
        <v>0.12049037863904358</v>
      </c>
      <c r="DT777" s="1">
        <f t="shared" si="1853"/>
        <v>0.10042129031966109</v>
      </c>
      <c r="DU777" s="1">
        <f t="shared" si="1854"/>
        <v>8.2996122647373549E-2</v>
      </c>
      <c r="DV777" s="1">
        <f t="shared" si="1855"/>
        <v>6.8016775479390487E-2</v>
      </c>
      <c r="DW777" s="1">
        <f t="shared" si="1856"/>
        <v>5.5267619611334716E-2</v>
      </c>
      <c r="DX777" s="1">
        <f t="shared" si="1857"/>
        <v>4.4524048432990584E-2</v>
      </c>
      <c r="DY777" s="1">
        <f t="shared" si="1858"/>
        <v>3.5560072186280878E-2</v>
      </c>
      <c r="DZ777" s="1">
        <f t="shared" si="1859"/>
        <v>2.8154754900865362E-2</v>
      </c>
      <c r="EA777" s="1">
        <f t="shared" si="1860"/>
        <v>2.2097389537419885E-2</v>
      </c>
      <c r="EB777" s="1">
        <f t="shared" si="1861"/>
        <v>1.7191393272103488E-2</v>
      </c>
      <c r="EC777" s="1">
        <f t="shared" si="1862"/>
        <v>1.3256977475476989E-2</v>
      </c>
      <c r="ED777" s="1">
        <f t="shared" si="1863"/>
        <v>1.0132702983502247E-2</v>
      </c>
      <c r="EE777" s="1">
        <f t="shared" si="1864"/>
        <v>7.6760697813283577E-3</v>
      </c>
      <c r="EF777" s="1">
        <f t="shared" si="1865"/>
        <v>5.7633118630812169E-3</v>
      </c>
      <c r="EG777" s="1">
        <f t="shared" si="1866"/>
        <v>4.2885746551597787E-3</v>
      </c>
      <c r="EH777" s="1">
        <f t="shared" si="1867"/>
        <v>3.1626466691785388E-3</v>
      </c>
      <c r="EI777" s="1">
        <f t="shared" si="1868"/>
        <v>2.311402061574709E-3</v>
      </c>
      <c r="EJ777" s="1">
        <f t="shared" si="1869"/>
        <v>1.6740896460120428E-3</v>
      </c>
      <c r="EK777" s="1">
        <f t="shared" si="1870"/>
        <v>1.2015795235440611E-3</v>
      </c>
      <c r="EL777" s="1">
        <f t="shared" si="1871"/>
        <v>8.5465332555862816E-4</v>
      </c>
      <c r="EM777" s="1">
        <f t="shared" si="1872"/>
        <v>6.0240002890640245E-4</v>
      </c>
      <c r="EN777" s="1">
        <f t="shared" si="1873"/>
        <v>4.2075775475451611E-4</v>
      </c>
      <c r="EO777" s="1">
        <f t="shared" si="1874"/>
        <v>2.9122371638699016E-4</v>
      </c>
      <c r="EP777" s="1">
        <f t="shared" si="1875"/>
        <v>1.9973988306578902E-4</v>
      </c>
      <c r="EQ777" s="1">
        <f t="shared" si="1876"/>
        <v>1.3575095329734337E-4</v>
      </c>
      <c r="ER777" s="1">
        <f t="shared" si="1877"/>
        <v>9.1423591398654991E-5</v>
      </c>
      <c r="ES777" s="1">
        <f t="shared" si="1878"/>
        <v>6.1011119585933199E-5</v>
      </c>
      <c r="ET777" s="1">
        <f t="shared" si="1879"/>
        <v>4.0345437192026689E-5</v>
      </c>
      <c r="EU777" s="1">
        <f t="shared" si="1880"/>
        <v>2.6437310581711693E-5</v>
      </c>
      <c r="EV777" s="1">
        <f t="shared" si="1881"/>
        <v>1.7166830939872947E-5</v>
      </c>
      <c r="EW777" s="1">
        <f t="shared" si="1882"/>
        <v>1.104733040946363E-5</v>
      </c>
      <c r="EX777" s="1">
        <f t="shared" si="1883"/>
        <v>7.0480237654978646E-6</v>
      </c>
      <c r="EY777" s="1">
        <f t="shared" si="1884"/>
        <v>4.4628383074834415E-6</v>
      </c>
      <c r="EZ777" s="1">
        <f t="shared" si="1885"/>
        <v>2.8151360545916306E-6</v>
      </c>
      <c r="FA777" s="1">
        <f t="shared" si="1886"/>
        <v>1.7902378123830306E-6</v>
      </c>
      <c r="FB777" s="1">
        <f t="shared" si="1887"/>
        <v>1.1898419068024989E-6</v>
      </c>
      <c r="FC777" s="1">
        <f t="shared" si="1888"/>
        <v>9.0471720798993074E-7</v>
      </c>
      <c r="FD777" s="75">
        <f t="shared" si="1739"/>
        <v>9.0471720798993074E-7</v>
      </c>
    </row>
    <row r="778" spans="7:160" x14ac:dyDescent="0.35">
      <c r="G778" t="str">
        <f t="shared" si="1735"/>
        <v>Refd, t=3.81</v>
      </c>
      <c r="H778" s="76">
        <f t="shared" si="1736"/>
        <v>3.8149999999999409</v>
      </c>
      <c r="I778" s="1">
        <f t="shared" si="1737"/>
        <v>0</v>
      </c>
      <c r="J778" s="22">
        <f t="shared" si="1738"/>
        <v>2.7161165076909023E-7</v>
      </c>
      <c r="K778" s="1">
        <f t="shared" si="1740"/>
        <v>5.3523851219236417E-7</v>
      </c>
      <c r="L778" s="1">
        <f t="shared" si="1741"/>
        <v>9.9054610832908316E-7</v>
      </c>
      <c r="M778" s="1">
        <f t="shared" si="1742"/>
        <v>1.758609725782405E-6</v>
      </c>
      <c r="N778" s="1">
        <f t="shared" si="1743"/>
        <v>3.029135933133407E-6</v>
      </c>
      <c r="O778" s="1">
        <f t="shared" si="1744"/>
        <v>5.0954118565741242E-6</v>
      </c>
      <c r="P778" s="1">
        <f t="shared" si="1745"/>
        <v>8.4049853606013233E-6</v>
      </c>
      <c r="Q778" s="1">
        <f t="shared" si="1746"/>
        <v>1.3632108248869088E-5</v>
      </c>
      <c r="R778" s="1">
        <f t="shared" si="1747"/>
        <v>2.1779786972788771E-5</v>
      </c>
      <c r="S778" s="1">
        <f t="shared" si="1748"/>
        <v>3.4321417924108893E-5</v>
      </c>
      <c r="T778" s="1">
        <f t="shared" si="1749"/>
        <v>5.339439367101931E-5</v>
      </c>
      <c r="U778" s="1">
        <f t="shared" si="1750"/>
        <v>8.2060651768060851E-5</v>
      </c>
      <c r="V778" s="1">
        <f t="shared" si="1751"/>
        <v>1.2465172292130388E-4</v>
      </c>
      <c r="W778" s="1">
        <f t="shared" si="1752"/>
        <v>1.8721815159974641E-4</v>
      </c>
      <c r="X778" s="1">
        <f t="shared" si="1753"/>
        <v>2.7810483530619823E-4</v>
      </c>
      <c r="Y778" s="1">
        <f t="shared" si="1754"/>
        <v>4.0867437405421304E-4</v>
      </c>
      <c r="Z778" s="1">
        <f t="shared" si="1755"/>
        <v>5.941993528922959E-4</v>
      </c>
      <c r="AA778" s="1">
        <f t="shared" si="1756"/>
        <v>8.5494093656620913E-4</v>
      </c>
      <c r="AB778" s="1">
        <f t="shared" si="1757"/>
        <v>1.2174245504291247E-3</v>
      </c>
      <c r="AC778" s="1">
        <f t="shared" si="1758"/>
        <v>1.7159131190963585E-3</v>
      </c>
      <c r="AD778" s="1">
        <f t="shared" si="1759"/>
        <v>2.3940638475922248E-3</v>
      </c>
      <c r="AE778" s="1">
        <f t="shared" si="1760"/>
        <v>3.3067356431134803E-3</v>
      </c>
      <c r="AF778" s="1">
        <f t="shared" si="1761"/>
        <v>4.5218911761830795E-3</v>
      </c>
      <c r="AG778" s="1">
        <f t="shared" si="1762"/>
        <v>6.1225109862481711E-3</v>
      </c>
      <c r="AH778" s="1">
        <f t="shared" si="1763"/>
        <v>8.2084083026772343E-3</v>
      </c>
      <c r="AI778" s="1">
        <f t="shared" si="1764"/>
        <v>1.0897804424085982E-2</v>
      </c>
      <c r="AJ778" s="1">
        <f t="shared" si="1765"/>
        <v>1.4328498300626311E-2</v>
      </c>
      <c r="AK778" s="1">
        <f t="shared" si="1766"/>
        <v>1.865844368729137E-2</v>
      </c>
      <c r="AL778" s="1">
        <f t="shared" si="1767"/>
        <v>2.4065536525259609E-2</v>
      </c>
      <c r="AM778" s="1">
        <f t="shared" si="1768"/>
        <v>3.0746417732638642E-2</v>
      </c>
      <c r="AN778" s="1">
        <f t="shared" si="1769"/>
        <v>3.8914115620534102E-2</v>
      </c>
      <c r="AO778" s="1">
        <f t="shared" si="1770"/>
        <v>4.8794390091742995E-2</v>
      </c>
      <c r="AP778" s="1">
        <f t="shared" si="1771"/>
        <v>6.0620698650918216E-2</v>
      </c>
      <c r="AQ778" s="1">
        <f t="shared" si="1772"/>
        <v>7.4627781265594537E-2</v>
      </c>
      <c r="AR778" s="1">
        <f t="shared" si="1773"/>
        <v>9.1043954346491207E-2</v>
      </c>
      <c r="AS778" s="1">
        <f t="shared" si="1774"/>
        <v>0.11008230839557845</v>
      </c>
      <c r="AT778" s="1">
        <f t="shared" si="1775"/>
        <v>0.13193111192365278</v>
      </c>
      <c r="AU778" s="1">
        <f t="shared" si="1776"/>
        <v>0.15674382709914797</v>
      </c>
      <c r="AV778" s="1">
        <f t="shared" si="1777"/>
        <v>0.18462923030454453</v>
      </c>
      <c r="AW778" s="1">
        <f t="shared" si="1778"/>
        <v>0.21564219334721885</v>
      </c>
      <c r="AX778" s="1">
        <f t="shared" si="1779"/>
        <v>0.24977570954065345</v>
      </c>
      <c r="AY778" s="1">
        <f t="shared" si="1780"/>
        <v>0.28695473644107744</v>
      </c>
      <c r="AZ778" s="1">
        <f t="shared" si="1781"/>
        <v>0.32703237005841718</v>
      </c>
      <c r="BA778" s="1">
        <f t="shared" si="1782"/>
        <v>0.36978876413467748</v>
      </c>
      <c r="BB778" s="1">
        <f t="shared" si="1783"/>
        <v>0.41493306715159439</v>
      </c>
      <c r="BC778" s="1">
        <f t="shared" si="1784"/>
        <v>0.46210847782632264</v>
      </c>
      <c r="BD778" s="1">
        <f t="shared" si="1785"/>
        <v>0.51090032929967089</v>
      </c>
      <c r="BE778" s="1">
        <f t="shared" si="1786"/>
        <v>0.56084691787334273</v>
      </c>
      <c r="BF778" s="1">
        <f t="shared" si="1787"/>
        <v>0.61145260999892048</v>
      </c>
      <c r="BG778" s="1">
        <f t="shared" si="1788"/>
        <v>0.66220260677475107</v>
      </c>
      <c r="BH778" s="1">
        <f t="shared" si="1789"/>
        <v>0.71257863188882931</v>
      </c>
      <c r="BI778" s="1">
        <f t="shared" si="1790"/>
        <v>0.76207474665859543</v>
      </c>
      <c r="BJ778" s="1">
        <f t="shared" si="1791"/>
        <v>0.8102124898856935</v>
      </c>
      <c r="BK778" s="1">
        <f t="shared" si="1792"/>
        <v>0.85655459085071795</v>
      </c>
      <c r="BL778" s="1">
        <f t="shared" si="1793"/>
        <v>0.90071660597844894</v>
      </c>
      <c r="BM778" s="1">
        <f t="shared" si="1794"/>
        <v>0.94237597401475937</v>
      </c>
      <c r="BN778" s="1">
        <f t="shared" si="1795"/>
        <v>0.9812781579877472</v>
      </c>
      <c r="BO778" s="1">
        <f t="shared" si="1796"/>
        <v>1.0172397297090483</v>
      </c>
      <c r="BP778" s="1">
        <f t="shared" si="1797"/>
        <v>1.0501484385293773</v>
      </c>
      <c r="BQ778" s="1">
        <f t="shared" si="1798"/>
        <v>1.0799604759605994</v>
      </c>
      <c r="BR778" s="1">
        <f t="shared" si="1799"/>
        <v>1.1066952894730526</v>
      </c>
      <c r="BS778" s="1">
        <f t="shared" si="1800"/>
        <v>1.1304284035275414</v>
      </c>
      <c r="BT778" s="1">
        <f t="shared" si="1801"/>
        <v>1.1512827689342477</v>
      </c>
      <c r="BU778" s="1">
        <f t="shared" si="1802"/>
        <v>1.1694191822584099</v>
      </c>
      <c r="BV778" s="1">
        <f t="shared" si="1803"/>
        <v>1.1850262982966009</v>
      </c>
      <c r="BW778" s="1">
        <f t="shared" si="1804"/>
        <v>1.1983107068124992</v>
      </c>
      <c r="BX778" s="1">
        <f t="shared" si="1805"/>
        <v>1.2094874681319727</v>
      </c>
      <c r="BY778" s="1">
        <f t="shared" si="1806"/>
        <v>1.2187714104243754</v>
      </c>
      <c r="BZ778" s="1">
        <f t="shared" si="1807"/>
        <v>1.2263693942917477</v>
      </c>
      <c r="CA778" s="1">
        <f t="shared" si="1808"/>
        <v>1.2324736566906329</v>
      </c>
      <c r="CB778" s="1">
        <f t="shared" si="1809"/>
        <v>1.2372562638437221</v>
      </c>
      <c r="CC778" s="1">
        <f t="shared" si="1810"/>
        <v>1.2408646373763805</v>
      </c>
      <c r="CD778" s="1">
        <f t="shared" si="1811"/>
        <v>1.243418072988832</v>
      </c>
      <c r="CE778" s="1">
        <f t="shared" si="1812"/>
        <v>1.2450051478875659</v>
      </c>
      <c r="CF778" s="1">
        <f t="shared" si="1813"/>
        <v>1.2456819111968944</v>
      </c>
      <c r="CG778" s="1">
        <f t="shared" si="1814"/>
        <v>1.2454707680579149</v>
      </c>
      <c r="CH778" s="1">
        <f t="shared" si="1815"/>
        <v>1.2443599989938889</v>
      </c>
      <c r="CI778" s="1">
        <f t="shared" si="1816"/>
        <v>1.2423038961534263</v>
      </c>
      <c r="CJ778" s="1">
        <f t="shared" si="1817"/>
        <v>1.2392235413067245</v>
      </c>
      <c r="CK778" s="1">
        <f t="shared" si="1818"/>
        <v>1.2350082907663293</v>
      </c>
      <c r="CL778" s="1">
        <f t="shared" si="1819"/>
        <v>1.2295180637100664</v>
      </c>
      <c r="CM778" s="1">
        <f t="shared" si="1820"/>
        <v>1.2225865473089721</v>
      </c>
      <c r="CN778" s="1">
        <f t="shared" si="1821"/>
        <v>1.214025430300985</v>
      </c>
      <c r="CO778" s="1">
        <f t="shared" si="1822"/>
        <v>1.2036297534133247</v>
      </c>
      <c r="CP778" s="1">
        <f t="shared" si="1823"/>
        <v>1.1911844194323997</v>
      </c>
      <c r="CQ778" s="1">
        <f t="shared" si="1824"/>
        <v>1.1764718390430162</v>
      </c>
      <c r="CR778" s="1">
        <f t="shared" si="1825"/>
        <v>1.1592806044252082</v>
      </c>
      <c r="CS778" s="1">
        <f t="shared" si="1826"/>
        <v>1.1394149868930996</v>
      </c>
      <c r="CT778" s="1">
        <f t="shared" si="1827"/>
        <v>1.1167049554549895</v>
      </c>
      <c r="CU778" s="1">
        <f t="shared" si="1828"/>
        <v>1.0910163193858009</v>
      </c>
      <c r="CV778" s="1">
        <f t="shared" si="1829"/>
        <v>1.0622605197325847</v>
      </c>
      <c r="CW778" s="1">
        <f t="shared" si="1830"/>
        <v>1.0304035418527693</v>
      </c>
      <c r="CX778" s="1">
        <f t="shared" si="1831"/>
        <v>0.99547340202687429</v>
      </c>
      <c r="CY778" s="1">
        <f t="shared" si="1832"/>
        <v>0.95756568195292679</v>
      </c>
      <c r="CZ778" s="1">
        <f t="shared" si="1833"/>
        <v>0.91684664833457918</v>
      </c>
      <c r="DA778" s="1">
        <f t="shared" si="1834"/>
        <v>0.87355359976907421</v>
      </c>
      <c r="DB778" s="1">
        <f t="shared" si="1835"/>
        <v>0.82799222456579347</v>
      </c>
      <c r="DC778" s="1">
        <f t="shared" si="1836"/>
        <v>0.78053092191429685</v>
      </c>
      <c r="DD778" s="1">
        <f t="shared" si="1837"/>
        <v>0.73159222265779444</v>
      </c>
      <c r="DE778" s="1">
        <f t="shared" si="1838"/>
        <v>0.68164163032390701</v>
      </c>
      <c r="DF778" s="1">
        <f t="shared" si="1839"/>
        <v>0.63117437273469923</v>
      </c>
      <c r="DG778" s="1">
        <f t="shared" si="1840"/>
        <v>0.5807006949191903</v>
      </c>
      <c r="DH778" s="1">
        <f t="shared" si="1841"/>
        <v>0.53073042289405736</v>
      </c>
      <c r="DI778" s="1">
        <f t="shared" si="1842"/>
        <v>0.48175757642805356</v>
      </c>
      <c r="DJ778" s="1">
        <f t="shared" si="1843"/>
        <v>0.4342458029163177</v>
      </c>
      <c r="DK778" s="1">
        <f t="shared" si="1844"/>
        <v>0.38861534464663711</v>
      </c>
      <c r="DL778" s="1">
        <f t="shared" si="1845"/>
        <v>0.345232143557541</v>
      </c>
      <c r="DM778" s="1">
        <f t="shared" si="1846"/>
        <v>0.30439954079140757</v>
      </c>
      <c r="DN778" s="1">
        <f t="shared" si="1847"/>
        <v>0.26635285579648271</v>
      </c>
      <c r="DO778" s="1">
        <f t="shared" si="1848"/>
        <v>0.23125694605614647</v>
      </c>
      <c r="DP778" s="1">
        <f t="shared" si="1849"/>
        <v>0.19920666860554714</v>
      </c>
      <c r="DQ778" s="1">
        <f t="shared" si="1850"/>
        <v>0.17023000201761274</v>
      </c>
      <c r="DR778" s="1">
        <f t="shared" si="1851"/>
        <v>0.14429345374118074</v>
      </c>
      <c r="DS778" s="1">
        <f t="shared" si="1852"/>
        <v>0.12130928044965299</v>
      </c>
      <c r="DT778" s="1">
        <f t="shared" si="1853"/>
        <v>0.10114399248566629</v>
      </c>
      <c r="DU778" s="1">
        <f t="shared" si="1854"/>
        <v>8.3627597786650382E-2</v>
      </c>
      <c r="DV778" s="1">
        <f t="shared" si="1855"/>
        <v>6.8563062580902376E-2</v>
      </c>
      <c r="DW778" s="1">
        <f t="shared" si="1856"/>
        <v>5.5735519588445977E-2</v>
      </c>
      <c r="DX778" s="1">
        <f t="shared" si="1857"/>
        <v>4.4920831478942394E-2</v>
      </c>
      <c r="DY778" s="1">
        <f t="shared" si="1858"/>
        <v>3.5893209043662805E-2</v>
      </c>
      <c r="DZ778" s="1">
        <f t="shared" si="1859"/>
        <v>2.8431681068075042E-2</v>
      </c>
      <c r="EA778" s="1">
        <f t="shared" si="1860"/>
        <v>2.2325308217992466E-2</v>
      </c>
      <c r="EB778" s="1">
        <f t="shared" si="1861"/>
        <v>1.7377119786335549E-2</v>
      </c>
      <c r="EC778" s="1">
        <f t="shared" si="1862"/>
        <v>1.3406825104751319E-2</v>
      </c>
      <c r="ED778" s="1">
        <f t="shared" si="1863"/>
        <v>1.0252407950314334E-2</v>
      </c>
      <c r="EE778" s="1">
        <f t="shared" si="1864"/>
        <v>7.7707513613938951E-3</v>
      </c>
      <c r="EF778" s="1">
        <f t="shared" si="1865"/>
        <v>5.8374624987854807E-3</v>
      </c>
      <c r="EG778" s="1">
        <f t="shared" si="1866"/>
        <v>4.3460743599868798E-3</v>
      </c>
      <c r="EH778" s="1">
        <f t="shared" si="1867"/>
        <v>3.2067959107690632E-3</v>
      </c>
      <c r="EI778" s="1">
        <f t="shared" si="1868"/>
        <v>2.3449675929908633E-3</v>
      </c>
      <c r="EJ778" s="1">
        <f t="shared" si="1869"/>
        <v>1.6993583164843728E-3</v>
      </c>
      <c r="EK778" s="1">
        <f t="shared" si="1870"/>
        <v>1.2204158383467233E-3</v>
      </c>
      <c r="EL778" s="1">
        <f t="shared" si="1871"/>
        <v>8.685573465137586E-4</v>
      </c>
      <c r="EM778" s="1">
        <f t="shared" si="1872"/>
        <v>6.1256303486056007E-4</v>
      </c>
      <c r="EN778" s="1">
        <f t="shared" si="1873"/>
        <v>4.2811385633187839E-4</v>
      </c>
      <c r="EO778" s="1">
        <f t="shared" si="1874"/>
        <v>2.9649630157957917E-4</v>
      </c>
      <c r="EP778" s="1">
        <f t="shared" si="1875"/>
        <v>2.0348233750112452E-4</v>
      </c>
      <c r="EQ778" s="1">
        <f t="shared" si="1876"/>
        <v>1.3838154386488276E-4</v>
      </c>
      <c r="ER778" s="1">
        <f t="shared" si="1877"/>
        <v>9.3254728265696119E-5</v>
      </c>
      <c r="ES778" s="1">
        <f t="shared" si="1878"/>
        <v>6.2273431333945766E-5</v>
      </c>
      <c r="ET778" s="1">
        <f t="shared" si="1879"/>
        <v>4.1207223347918062E-5</v>
      </c>
      <c r="EU778" s="1">
        <f t="shared" si="1880"/>
        <v>2.7019993625749591E-5</v>
      </c>
      <c r="EV778" s="1">
        <f t="shared" si="1881"/>
        <v>1.7557034220488261E-5</v>
      </c>
      <c r="EW778" s="1">
        <f t="shared" si="1882"/>
        <v>1.1306176024846266E-5</v>
      </c>
      <c r="EX778" s="1">
        <f t="shared" si="1883"/>
        <v>7.2181898233415531E-6</v>
      </c>
      <c r="EY778" s="1">
        <f t="shared" si="1884"/>
        <v>4.573849983662538E-6</v>
      </c>
      <c r="EZ778" s="1">
        <f t="shared" si="1885"/>
        <v>2.887299245536647E-6</v>
      </c>
      <c r="FA778" s="1">
        <f t="shared" si="1886"/>
        <v>1.8375660997460774E-6</v>
      </c>
      <c r="FB778" s="1">
        <f t="shared" si="1887"/>
        <v>1.2222848479254209E-6</v>
      </c>
      <c r="FC778" s="1">
        <f t="shared" si="1888"/>
        <v>9.2997980300324932E-7</v>
      </c>
      <c r="FD778" s="75">
        <f t="shared" si="1739"/>
        <v>9.2997980300324932E-7</v>
      </c>
    </row>
    <row r="779" spans="7:160" x14ac:dyDescent="0.35">
      <c r="G779" t="str">
        <f t="shared" si="1735"/>
        <v>Refd, t=3.82</v>
      </c>
      <c r="H779" s="76">
        <f t="shared" si="1736"/>
        <v>3.8199999999999408</v>
      </c>
      <c r="I779" s="1">
        <f t="shared" si="1737"/>
        <v>0</v>
      </c>
      <c r="J779" s="22">
        <f t="shared" si="1738"/>
        <v>2.6861732231855279E-7</v>
      </c>
      <c r="K779" s="1">
        <f t="shared" si="1740"/>
        <v>5.2934164510435217E-7</v>
      </c>
      <c r="L779" s="1">
        <f t="shared" si="1741"/>
        <v>9.7964483836590397E-7</v>
      </c>
      <c r="M779" s="1">
        <f t="shared" si="1742"/>
        <v>1.7392845655000889E-6</v>
      </c>
      <c r="N779" s="1">
        <f t="shared" si="1743"/>
        <v>2.995912609943764E-6</v>
      </c>
      <c r="O779" s="1">
        <f t="shared" si="1744"/>
        <v>5.0396571268501821E-6</v>
      </c>
      <c r="P779" s="1">
        <f t="shared" si="1745"/>
        <v>8.313277010366207E-6</v>
      </c>
      <c r="Q779" s="1">
        <f t="shared" si="1746"/>
        <v>1.3483863993331665E-5</v>
      </c>
      <c r="R779" s="1">
        <f t="shared" si="1747"/>
        <v>2.1543866213068433E-5</v>
      </c>
      <c r="S779" s="1">
        <f t="shared" si="1748"/>
        <v>3.3951324397591086E-5</v>
      </c>
      <c r="T779" s="1">
        <f t="shared" si="1749"/>
        <v>5.2821606351293029E-5</v>
      </c>
      <c r="U779" s="1">
        <f t="shared" si="1750"/>
        <v>8.1185498384514813E-5</v>
      </c>
      <c r="V779" s="1">
        <f t="shared" si="1751"/>
        <v>1.2333109050924448E-4</v>
      </c>
      <c r="W779" s="1">
        <f t="shared" si="1752"/>
        <v>1.8524921064762674E-4</v>
      </c>
      <c r="X779" s="1">
        <f t="shared" si="1753"/>
        <v>2.7520385198444769E-4</v>
      </c>
      <c r="Y779" s="1">
        <f t="shared" si="1754"/>
        <v>4.0444961745744626E-4</v>
      </c>
      <c r="Z779" s="1">
        <f t="shared" si="1755"/>
        <v>5.8811709519724991E-4</v>
      </c>
      <c r="AA779" s="1">
        <f t="shared" si="1756"/>
        <v>8.462836221319926E-4</v>
      </c>
      <c r="AB779" s="1">
        <f t="shared" si="1757"/>
        <v>1.2052404068808261E-3</v>
      </c>
      <c r="AC779" s="1">
        <f t="shared" si="1758"/>
        <v>1.6989568315096744E-3</v>
      </c>
      <c r="AD779" s="1">
        <f t="shared" si="1759"/>
        <v>2.3707284447293995E-3</v>
      </c>
      <c r="AE779" s="1">
        <f t="shared" si="1760"/>
        <v>3.2749764723675775E-3</v>
      </c>
      <c r="AF779" s="1">
        <f t="shared" si="1761"/>
        <v>4.4791437770053876E-3</v>
      </c>
      <c r="AG779" s="1">
        <f t="shared" si="1762"/>
        <v>6.0656057949422084E-3</v>
      </c>
      <c r="AH779" s="1">
        <f t="shared" si="1763"/>
        <v>8.1334863922257038E-3</v>
      </c>
      <c r="AI779" s="1">
        <f t="shared" si="1764"/>
        <v>1.0800239827459052E-2</v>
      </c>
      <c r="AJ779" s="1">
        <f t="shared" si="1765"/>
        <v>1.4202833777964816E-2</v>
      </c>
      <c r="AK779" s="1">
        <f t="shared" si="1766"/>
        <v>1.8498347938498274E-2</v>
      </c>
      <c r="AL779" s="1">
        <f t="shared" si="1767"/>
        <v>2.38637916575812E-2</v>
      </c>
      <c r="AM779" s="1">
        <f t="shared" si="1768"/>
        <v>3.0494946093289142E-2</v>
      </c>
      <c r="AN779" s="1">
        <f t="shared" si="1769"/>
        <v>3.8604054727898865E-2</v>
      </c>
      <c r="AO779" s="1">
        <f t="shared" si="1770"/>
        <v>4.8416223202271465E-2</v>
      </c>
      <c r="AP779" s="1">
        <f t="shared" si="1771"/>
        <v>6.0164446389764717E-2</v>
      </c>
      <c r="AQ779" s="1">
        <f t="shared" si="1772"/>
        <v>7.4083256708059875E-2</v>
      </c>
      <c r="AR779" s="1">
        <f t="shared" si="1773"/>
        <v>9.0401080037821172E-2</v>
      </c>
      <c r="AS779" s="1">
        <f t="shared" si="1774"/>
        <v>0.10933148921691055</v>
      </c>
      <c r="AT779" s="1">
        <f t="shared" si="1775"/>
        <v>0.13106365273619208</v>
      </c>
      <c r="AU779" s="1">
        <f t="shared" si="1776"/>
        <v>0.1557523791057378</v>
      </c>
      <c r="AV779" s="1">
        <f t="shared" si="1777"/>
        <v>0.18350824550524639</v>
      </c>
      <c r="AW779" s="1">
        <f t="shared" si="1778"/>
        <v>0.21438836281116078</v>
      </c>
      <c r="AX779" s="1">
        <f t="shared" si="1779"/>
        <v>0.24838835892985725</v>
      </c>
      <c r="AY779" s="1">
        <f t="shared" si="1780"/>
        <v>0.28543615169105696</v>
      </c>
      <c r="AZ779" s="1">
        <f t="shared" si="1781"/>
        <v>0.32538802760892144</v>
      </c>
      <c r="BA779" s="1">
        <f t="shared" si="1782"/>
        <v>0.36802744370807861</v>
      </c>
      <c r="BB779" s="1">
        <f t="shared" si="1783"/>
        <v>0.41306683069558153</v>
      </c>
      <c r="BC779" s="1">
        <f t="shared" si="1784"/>
        <v>0.46015250556633835</v>
      </c>
      <c r="BD779" s="1">
        <f t="shared" si="1785"/>
        <v>0.50887261238968651</v>
      </c>
      <c r="BE779" s="1">
        <f t="shared" si="1786"/>
        <v>0.55876781624462823</v>
      </c>
      <c r="BF779" s="1">
        <f t="shared" si="1787"/>
        <v>0.60934429294650472</v>
      </c>
      <c r="BG779" s="1">
        <f t="shared" si="1788"/>
        <v>0.66008840183180406</v>
      </c>
      <c r="BH779" s="1">
        <f t="shared" si="1789"/>
        <v>0.71048231392067995</v>
      </c>
      <c r="BI779" s="1">
        <f t="shared" si="1790"/>
        <v>0.76001980329443375</v>
      </c>
      <c r="BJ779" s="1">
        <f t="shared" si="1791"/>
        <v>0.808221401025773</v>
      </c>
      <c r="BK779" s="1">
        <f t="shared" si="1792"/>
        <v>0.85464815890341372</v>
      </c>
      <c r="BL779" s="1">
        <f t="shared" si="1793"/>
        <v>0.89891336980684178</v>
      </c>
      <c r="BM779" s="1">
        <f t="shared" si="1794"/>
        <v>0.94069173365329162</v>
      </c>
      <c r="BN779" s="1">
        <f t="shared" si="1795"/>
        <v>0.9797256295677701</v>
      </c>
      <c r="BO779" s="1">
        <f t="shared" si="1796"/>
        <v>1.0158283413845883</v>
      </c>
      <c r="BP779" s="1">
        <f t="shared" si="1797"/>
        <v>1.048884269260264</v>
      </c>
      <c r="BQ779" s="1">
        <f t="shared" si="1798"/>
        <v>1.078846330514454</v>
      </c>
      <c r="BR779" s="1">
        <f t="shared" si="1799"/>
        <v>1.1057308955914598</v>
      </c>
      <c r="BS779" s="1">
        <f t="shared" si="1800"/>
        <v>1.1296107113648222</v>
      </c>
      <c r="BT779" s="1">
        <f t="shared" si="1801"/>
        <v>1.1506063289405941</v>
      </c>
      <c r="BU779" s="1">
        <f t="shared" si="1802"/>
        <v>1.1688765757692192</v>
      </c>
      <c r="BV779" s="1">
        <f t="shared" si="1803"/>
        <v>1.1846085951446805</v>
      </c>
      <c r="BW779" s="1">
        <f t="shared" si="1804"/>
        <v>1.1980079260738605</v>
      </c>
      <c r="BX779" s="1">
        <f t="shared" si="1805"/>
        <v>1.209289021298992</v>
      </c>
      <c r="BY779" s="1">
        <f t="shared" si="1806"/>
        <v>1.2186665104441929</v>
      </c>
      <c r="BZ779" s="1">
        <f t="shared" si="1807"/>
        <v>1.2263474185558441</v>
      </c>
      <c r="CA779" s="1">
        <f t="shared" si="1808"/>
        <v>1.2325244567723532</v>
      </c>
      <c r="CB779" s="1">
        <f t="shared" si="1809"/>
        <v>1.2373704191658987</v>
      </c>
      <c r="CC779" s="1">
        <f t="shared" si="1810"/>
        <v>1.241033653742361</v>
      </c>
      <c r="CD779" s="1">
        <f t="shared" si="1811"/>
        <v>1.2436345298130511</v>
      </c>
      <c r="CE779" s="1">
        <f t="shared" si="1812"/>
        <v>1.2452627999014123</v>
      </c>
      <c r="CF779" s="1">
        <f t="shared" si="1813"/>
        <v>1.2459757513616985</v>
      </c>
      <c r="CG779" s="1">
        <f t="shared" si="1814"/>
        <v>1.2457970584527753</v>
      </c>
      <c r="CH779" s="1">
        <f t="shared" si="1815"/>
        <v>1.2447162756934695</v>
      </c>
      <c r="CI779" s="1">
        <f t="shared" si="1816"/>
        <v>1.2426889527528742</v>
      </c>
      <c r="CJ779" s="1">
        <f t="shared" si="1817"/>
        <v>1.2396373940046237</v>
      </c>
      <c r="CK779" s="1">
        <f t="shared" si="1818"/>
        <v>1.2354521260166107</v>
      </c>
      <c r="CL779" s="1">
        <f t="shared" si="1819"/>
        <v>1.2299941676363653</v>
      </c>
      <c r="CM779" s="1">
        <f t="shared" si="1820"/>
        <v>1.2230982145634144</v>
      </c>
      <c r="CN779" s="1">
        <f t="shared" si="1821"/>
        <v>1.2145768490401214</v>
      </c>
      <c r="CO779" s="1">
        <f t="shared" si="1822"/>
        <v>1.2042258627125342</v>
      </c>
      <c r="CP779" s="1">
        <f t="shared" si="1823"/>
        <v>1.191830735868538</v>
      </c>
      <c r="CQ779" s="1">
        <f t="shared" si="1824"/>
        <v>1.1771742503801366</v>
      </c>
      <c r="CR779" s="1">
        <f t="shared" si="1825"/>
        <v>1.1600451303025254</v>
      </c>
      <c r="CS779" s="1">
        <f t="shared" si="1826"/>
        <v>1.1402475090220172</v>
      </c>
      <c r="CT779" s="1">
        <f t="shared" si="1827"/>
        <v>1.1176109228898519</v>
      </c>
      <c r="CU779" s="1">
        <f t="shared" si="1828"/>
        <v>1.0920004376797243</v>
      </c>
      <c r="CV779" s="1">
        <f t="shared" si="1829"/>
        <v>1.0633264359129895</v>
      </c>
      <c r="CW779" s="1">
        <f t="shared" si="1830"/>
        <v>1.0315535398131532</v>
      </c>
      <c r="CX779" s="1">
        <f t="shared" si="1831"/>
        <v>0.99670812480000448</v>
      </c>
      <c r="CY779" s="1">
        <f t="shared" si="1832"/>
        <v>0.95888389811567931</v>
      </c>
      <c r="CZ779" s="1">
        <f t="shared" si="1833"/>
        <v>0.91824507928274535</v>
      </c>
      <c r="DA779" s="1">
        <f t="shared" si="1834"/>
        <v>0.87502682268606069</v>
      </c>
      <c r="DB779" s="1">
        <f t="shared" si="1835"/>
        <v>0.82953266261644265</v>
      </c>
      <c r="DC779" s="1">
        <f t="shared" si="1836"/>
        <v>0.78212892868706085</v>
      </c>
      <c r="DD779" s="1">
        <f t="shared" si="1837"/>
        <v>0.7332362624508838</v>
      </c>
      <c r="DE779" s="1">
        <f t="shared" si="1838"/>
        <v>0.68331854993027497</v>
      </c>
      <c r="DF779" s="1">
        <f t="shared" si="1839"/>
        <v>0.63286975440781401</v>
      </c>
      <c r="DG779" s="1">
        <f t="shared" si="1840"/>
        <v>0.58239927470522601</v>
      </c>
      <c r="DH779" s="1">
        <f t="shared" si="1841"/>
        <v>0.5324165539805058</v>
      </c>
      <c r="DI779" s="1">
        <f t="shared" si="1842"/>
        <v>0.48341571399197275</v>
      </c>
      <c r="DJ779" s="1">
        <f t="shared" si="1843"/>
        <v>0.43586098544546892</v>
      </c>
      <c r="DK779" s="1">
        <f t="shared" si="1844"/>
        <v>0.39017364699017704</v>
      </c>
      <c r="DL779" s="1">
        <f t="shared" si="1845"/>
        <v>0.34672107901038907</v>
      </c>
      <c r="DM779" s="1">
        <f t="shared" si="1846"/>
        <v>0.30580839313685926</v>
      </c>
      <c r="DN779" s="1">
        <f t="shared" si="1847"/>
        <v>0.26767292709447432</v>
      </c>
      <c r="DO779" s="1">
        <f t="shared" si="1848"/>
        <v>0.23248171163668097</v>
      </c>
      <c r="DP779" s="1">
        <f t="shared" si="1849"/>
        <v>0.200331836719674</v>
      </c>
      <c r="DQ779" s="1">
        <f t="shared" si="1850"/>
        <v>0.171253481419336</v>
      </c>
      <c r="DR779" s="1">
        <f t="shared" si="1851"/>
        <v>0.14521523767479877</v>
      </c>
      <c r="DS779" s="1">
        <f t="shared" si="1852"/>
        <v>0.12213125973618104</v>
      </c>
      <c r="DT779" s="1">
        <f t="shared" si="1853"/>
        <v>0.10186971339175753</v>
      </c>
      <c r="DU779" s="1">
        <f t="shared" si="1854"/>
        <v>8.4261982001452684E-2</v>
      </c>
      <c r="DV779" s="1">
        <f t="shared" si="1855"/>
        <v>6.9112106930588488E-2</v>
      </c>
      <c r="DW779" s="1">
        <f t="shared" si="1856"/>
        <v>5.6205992208961712E-2</v>
      </c>
      <c r="DX779" s="1">
        <f t="shared" si="1857"/>
        <v>4.5319979258659535E-2</v>
      </c>
      <c r="DY779" s="1">
        <f t="shared" si="1858"/>
        <v>3.622848851144695E-2</v>
      </c>
      <c r="DZ779" s="1">
        <f t="shared" si="1859"/>
        <v>2.8710521836416408E-2</v>
      </c>
      <c r="EA779" s="1">
        <f t="shared" si="1860"/>
        <v>2.2554914886855775E-2</v>
      </c>
      <c r="EB779" s="1">
        <f t="shared" si="1861"/>
        <v>1.7564315130499948E-2</v>
      </c>
      <c r="EC779" s="1">
        <f t="shared" si="1862"/>
        <v>1.3557934613587402E-2</v>
      </c>
      <c r="ED779" s="1">
        <f t="shared" si="1863"/>
        <v>1.0373183510126689E-2</v>
      </c>
      <c r="EE779" s="1">
        <f t="shared" si="1864"/>
        <v>7.866330147907585E-3</v>
      </c>
      <c r="EF779" s="1">
        <f t="shared" si="1865"/>
        <v>5.9123560019346995E-3</v>
      </c>
      <c r="EG779" s="1">
        <f t="shared" si="1866"/>
        <v>4.4041818648327359E-3</v>
      </c>
      <c r="EH779" s="1">
        <f t="shared" si="1867"/>
        <v>3.2514366388933539E-3</v>
      </c>
      <c r="EI779" s="1">
        <f t="shared" si="1868"/>
        <v>2.3789259755581534E-3</v>
      </c>
      <c r="EJ779" s="1">
        <f t="shared" si="1869"/>
        <v>1.7249374199008682E-3</v>
      </c>
      <c r="EK779" s="1">
        <f t="shared" si="1870"/>
        <v>1.2394946932680229E-3</v>
      </c>
      <c r="EL779" s="1">
        <f t="shared" si="1871"/>
        <v>8.8264874758090493E-4</v>
      </c>
      <c r="EM779" s="1">
        <f t="shared" si="1872"/>
        <v>6.2286920412052828E-4</v>
      </c>
      <c r="EN779" s="1">
        <f t="shared" si="1873"/>
        <v>4.355781384171574E-4</v>
      </c>
      <c r="EO779" s="1">
        <f t="shared" si="1874"/>
        <v>3.0184974293794866E-4</v>
      </c>
      <c r="EP779" s="1">
        <f t="shared" si="1875"/>
        <v>2.0728457239276753E-4</v>
      </c>
      <c r="EQ779" s="1">
        <f t="shared" si="1876"/>
        <v>1.4105585845594154E-4</v>
      </c>
      <c r="ER779" s="1">
        <f t="shared" si="1877"/>
        <v>9.511750442956869E-5</v>
      </c>
      <c r="ES779" s="1">
        <f t="shared" si="1878"/>
        <v>6.3558395217803529E-5</v>
      </c>
      <c r="ET779" s="1">
        <f t="shared" si="1879"/>
        <v>4.208505663094661E-5</v>
      </c>
      <c r="EU779" s="1">
        <f t="shared" si="1880"/>
        <v>2.7613925979056851E-5</v>
      </c>
      <c r="EV779" s="1">
        <f t="shared" si="1881"/>
        <v>1.7955042011922468E-5</v>
      </c>
      <c r="EW779" s="1">
        <f t="shared" si="1882"/>
        <v>1.1570381558850078E-5</v>
      </c>
      <c r="EX779" s="1">
        <f t="shared" si="1883"/>
        <v>7.3920018770046033E-6</v>
      </c>
      <c r="EY779" s="1">
        <f t="shared" si="1884"/>
        <v>4.6873221314380583E-6</v>
      </c>
      <c r="EZ779" s="1">
        <f t="shared" si="1885"/>
        <v>2.9611172821849887E-6</v>
      </c>
      <c r="FA779" s="1">
        <f t="shared" si="1886"/>
        <v>1.8860180933668304E-6</v>
      </c>
      <c r="FB779" s="1">
        <f t="shared" si="1887"/>
        <v>1.2555249572895329E-6</v>
      </c>
      <c r="FC779" s="1">
        <f t="shared" si="1888"/>
        <v>9.5587933413157855E-7</v>
      </c>
      <c r="FD779" s="75">
        <f t="shared" si="1739"/>
        <v>9.5587933413157855E-7</v>
      </c>
    </row>
    <row r="780" spans="7:160" x14ac:dyDescent="0.35">
      <c r="G780" t="str">
        <f t="shared" si="1735"/>
        <v>Refd, t=3.82</v>
      </c>
      <c r="H780" s="76">
        <f t="shared" si="1736"/>
        <v>3.8249999999999407</v>
      </c>
      <c r="I780" s="1">
        <f t="shared" si="1737"/>
        <v>0</v>
      </c>
      <c r="J780" s="22">
        <f t="shared" si="1738"/>
        <v>2.6565619296384304E-7</v>
      </c>
      <c r="K780" s="1">
        <f t="shared" si="1740"/>
        <v>5.2351013136091953E-7</v>
      </c>
      <c r="L780" s="1">
        <f t="shared" si="1741"/>
        <v>9.688642957505412E-7</v>
      </c>
      <c r="M780" s="1">
        <f t="shared" si="1742"/>
        <v>1.7201731978110391E-6</v>
      </c>
      <c r="N780" s="1">
        <f t="shared" si="1743"/>
        <v>2.96305630989761E-6</v>
      </c>
      <c r="O780" s="1">
        <f t="shared" si="1744"/>
        <v>4.984517187587176E-6</v>
      </c>
      <c r="P780" s="1">
        <f t="shared" si="1745"/>
        <v>8.2225775296581064E-6</v>
      </c>
      <c r="Q780" s="1">
        <f t="shared" si="1746"/>
        <v>1.3337245814386102E-5</v>
      </c>
      <c r="R780" s="1">
        <f t="shared" si="1747"/>
        <v>2.1310524109200231E-5</v>
      </c>
      <c r="S780" s="1">
        <f t="shared" si="1748"/>
        <v>3.3585258983777625E-5</v>
      </c>
      <c r="T780" s="1">
        <f t="shared" si="1749"/>
        <v>5.2255022264737661E-5</v>
      </c>
      <c r="U780" s="1">
        <f t="shared" si="1750"/>
        <v>8.0319768004291579E-5</v>
      </c>
      <c r="V780" s="1">
        <f t="shared" si="1751"/>
        <v>1.2202458310969045E-4</v>
      </c>
      <c r="W780" s="1">
        <f t="shared" si="1752"/>
        <v>1.8330116934351721E-4</v>
      </c>
      <c r="X780" s="1">
        <f t="shared" si="1753"/>
        <v>2.7233339858576426E-4</v>
      </c>
      <c r="Y780" s="1">
        <f t="shared" si="1754"/>
        <v>4.002688969465336E-4</v>
      </c>
      <c r="Z780" s="1">
        <f t="shared" si="1755"/>
        <v>5.82097560711427E-4</v>
      </c>
      <c r="AA780" s="1">
        <f t="shared" si="1756"/>
        <v>8.3771453645575767E-4</v>
      </c>
      <c r="AB780" s="1">
        <f t="shared" si="1757"/>
        <v>1.1931788290409752E-3</v>
      </c>
      <c r="AC780" s="1">
        <f t="shared" si="1758"/>
        <v>1.6821686991607917E-3</v>
      </c>
      <c r="AD780" s="1">
        <f t="shared" si="1759"/>
        <v>2.3476208833172764E-3</v>
      </c>
      <c r="AE780" s="1">
        <f t="shared" si="1760"/>
        <v>3.2435221808933433E-3</v>
      </c>
      <c r="AF780" s="1">
        <f t="shared" si="1761"/>
        <v>4.4367992635923588E-3</v>
      </c>
      <c r="AG780" s="1">
        <f t="shared" si="1762"/>
        <v>6.0092263486839189E-3</v>
      </c>
      <c r="AH780" s="1">
        <f t="shared" si="1763"/>
        <v>8.0592419397362003E-3</v>
      </c>
      <c r="AI780" s="1">
        <f t="shared" si="1764"/>
        <v>1.0703537160846006E-2</v>
      </c>
      <c r="AJ780" s="1">
        <f t="shared" si="1765"/>
        <v>1.4078251950326377E-2</v>
      </c>
      <c r="AK780" s="1">
        <f t="shared" si="1766"/>
        <v>1.8339594767145601E-2</v>
      </c>
      <c r="AL780" s="1">
        <f t="shared" si="1767"/>
        <v>2.3663690093180225E-2</v>
      </c>
      <c r="AM780" s="1">
        <f t="shared" si="1768"/>
        <v>3.0245459531570811E-2</v>
      </c>
      <c r="AN780" s="1">
        <f t="shared" si="1769"/>
        <v>3.8296359990490379E-2</v>
      </c>
      <c r="AO780" s="1">
        <f t="shared" si="1770"/>
        <v>4.8040838751131618E-2</v>
      </c>
      <c r="AP780" s="1">
        <f t="shared" si="1771"/>
        <v>5.9711421271347674E-2</v>
      </c>
      <c r="AQ780" s="1">
        <f t="shared" si="1772"/>
        <v>7.3542422726605244E-2</v>
      </c>
      <c r="AR780" s="1">
        <f t="shared" si="1773"/>
        <v>8.9762365801685257E-2</v>
      </c>
      <c r="AS780" s="1">
        <f t="shared" si="1774"/>
        <v>0.10858529016113422</v>
      </c>
      <c r="AT780" s="1">
        <f t="shared" si="1775"/>
        <v>0.13020124627772434</v>
      </c>
      <c r="AU780" s="1">
        <f t="shared" si="1776"/>
        <v>0.1547663691086231</v>
      </c>
      <c r="AV780" s="1">
        <f t="shared" si="1777"/>
        <v>0.18239301566496452</v>
      </c>
      <c r="AW780" s="1">
        <f t="shared" si="1778"/>
        <v>0.21314051488524011</v>
      </c>
      <c r="AX780" s="1">
        <f t="shared" si="1779"/>
        <v>0.24700710940473311</v>
      </c>
      <c r="AY780" s="1">
        <f t="shared" si="1780"/>
        <v>0.28392365987248952</v>
      </c>
      <c r="AZ780" s="1">
        <f t="shared" si="1781"/>
        <v>0.32374962952331898</v>
      </c>
      <c r="BA780" s="1">
        <f t="shared" si="1782"/>
        <v>0.36627176970761599</v>
      </c>
      <c r="BB780" s="1">
        <f t="shared" si="1783"/>
        <v>0.41120579017919789</v>
      </c>
      <c r="BC780" s="1">
        <f t="shared" si="1784"/>
        <v>0.45820112946585112</v>
      </c>
      <c r="BD780" s="1">
        <f t="shared" si="1785"/>
        <v>0.50684875253984052</v>
      </c>
      <c r="BE780" s="1">
        <f t="shared" si="1786"/>
        <v>0.55669170981998273</v>
      </c>
      <c r="BF780" s="1">
        <f t="shared" si="1787"/>
        <v>0.60723800907400771</v>
      </c>
      <c r="BG780" s="1">
        <f t="shared" si="1788"/>
        <v>0.65797519552038797</v>
      </c>
      <c r="BH780" s="1">
        <f t="shared" si="1789"/>
        <v>0.7083859188881434</v>
      </c>
      <c r="BI780" s="1">
        <f t="shared" si="1790"/>
        <v>0.7579636995468898</v>
      </c>
      <c r="BJ780" s="1">
        <f t="shared" si="1791"/>
        <v>0.80622809477694724</v>
      </c>
      <c r="BK780" s="1">
        <f t="shared" si="1792"/>
        <v>0.85273851146316071</v>
      </c>
      <c r="BL780" s="1">
        <f t="shared" si="1793"/>
        <v>0.89710600852078015</v>
      </c>
      <c r="BM780" s="1">
        <f t="shared" si="1794"/>
        <v>0.93900257217341698</v>
      </c>
      <c r="BN780" s="1">
        <f t="shared" si="1795"/>
        <v>0.97816751720860418</v>
      </c>
      <c r="BO780" s="1">
        <f t="shared" si="1796"/>
        <v>1.0144108527394897</v>
      </c>
      <c r="BP780" s="1">
        <f t="shared" si="1797"/>
        <v>1.0476136363520452</v>
      </c>
      <c r="BQ780" s="1">
        <f t="shared" si="1798"/>
        <v>1.0777255112572903</v>
      </c>
      <c r="BR780" s="1">
        <f t="shared" si="1799"/>
        <v>1.104759764890354</v>
      </c>
      <c r="BS780" s="1">
        <f t="shared" si="1800"/>
        <v>1.1287863552797313</v>
      </c>
      <c r="BT780" s="1">
        <f t="shared" si="1801"/>
        <v>1.1499234183233578</v>
      </c>
      <c r="BU780" s="1">
        <f t="shared" si="1802"/>
        <v>1.1683277937781094</v>
      </c>
      <c r="BV780" s="1">
        <f t="shared" si="1803"/>
        <v>1.1841850930009461</v>
      </c>
      <c r="BW780" s="1">
        <f t="shared" si="1804"/>
        <v>1.1976997831300178</v>
      </c>
      <c r="BX780" s="1">
        <f t="shared" si="1805"/>
        <v>1.2090856885965153</v>
      </c>
      <c r="BY780" s="1">
        <f t="shared" si="1806"/>
        <v>1.2185572210255848</v>
      </c>
      <c r="BZ780" s="1">
        <f t="shared" si="1807"/>
        <v>1.2263215524082343</v>
      </c>
      <c r="CA780" s="1">
        <f t="shared" si="1808"/>
        <v>1.2325718529759191</v>
      </c>
      <c r="CB780" s="1">
        <f t="shared" si="1809"/>
        <v>1.2374816322105529</v>
      </c>
      <c r="CC780" s="1">
        <f t="shared" si="1810"/>
        <v>1.2412001547484102</v>
      </c>
      <c r="CD780" s="1">
        <f t="shared" si="1811"/>
        <v>1.243848856327668</v>
      </c>
      <c r="CE780" s="1">
        <f t="shared" si="1812"/>
        <v>1.2455186599233539</v>
      </c>
      <c r="CF780" s="1">
        <f t="shared" si="1813"/>
        <v>1.2462680882470132</v>
      </c>
      <c r="CG780" s="1">
        <f t="shared" si="1814"/>
        <v>1.2461220834336459</v>
      </c>
      <c r="CH780" s="1">
        <f t="shared" si="1815"/>
        <v>1.2450714740292517</v>
      </c>
      <c r="CI780" s="1">
        <f t="shared" si="1816"/>
        <v>1.2430730682074347</v>
      </c>
      <c r="CJ780" s="1">
        <f t="shared" si="1817"/>
        <v>1.2400503946227195</v>
      </c>
      <c r="CK780" s="1">
        <f t="shared" si="1818"/>
        <v>1.2358951522878641</v>
      </c>
      <c r="CL780" s="1">
        <f t="shared" si="1819"/>
        <v>1.2304694623244365</v>
      </c>
      <c r="CM780" s="1">
        <f t="shared" si="1820"/>
        <v>1.2236090319638704</v>
      </c>
      <c r="CN780" s="1">
        <f t="shared" si="1821"/>
        <v>1.2151273404103013</v>
      </c>
      <c r="CO780" s="1">
        <f t="shared" si="1822"/>
        <v>1.2048209342471701</v>
      </c>
      <c r="CP780" s="1">
        <f t="shared" si="1823"/>
        <v>1.1924758759795064</v>
      </c>
      <c r="CQ780" s="1">
        <f t="shared" si="1824"/>
        <v>1.177875324216116</v>
      </c>
      <c r="CR780" s="1">
        <f t="shared" si="1825"/>
        <v>1.1608081413794162</v>
      </c>
      <c r="CS780" s="1">
        <f t="shared" si="1826"/>
        <v>1.1410783304143164</v>
      </c>
      <c r="CT780" s="1">
        <f t="shared" si="1827"/>
        <v>1.118515003466251</v>
      </c>
      <c r="CU780" s="1">
        <f t="shared" si="1828"/>
        <v>1.0929824920943996</v>
      </c>
      <c r="CV780" s="1">
        <f t="shared" si="1829"/>
        <v>1.0643901301774987</v>
      </c>
      <c r="CW780" s="1">
        <f t="shared" si="1830"/>
        <v>1.0327011869364775</v>
      </c>
      <c r="CX780" s="1">
        <f t="shared" si="1831"/>
        <v>0.99794040686524677</v>
      </c>
      <c r="CY780" s="1">
        <f t="shared" si="1832"/>
        <v>0.96019963197095226</v>
      </c>
      <c r="CZ780" s="1">
        <f t="shared" si="1833"/>
        <v>0.91964104254627166</v>
      </c>
      <c r="DA780" s="1">
        <f t="shared" si="1834"/>
        <v>0.87649765489351572</v>
      </c>
      <c r="DB780" s="1">
        <f t="shared" si="1835"/>
        <v>0.83107085309274142</v>
      </c>
      <c r="DC780" s="1">
        <f t="shared" si="1836"/>
        <v>0.7837248982637457</v>
      </c>
      <c r="DD780" s="1">
        <f t="shared" si="1837"/>
        <v>0.73487854076496517</v>
      </c>
      <c r="DE780" s="1">
        <f t="shared" si="1838"/>
        <v>0.68499404413262999</v>
      </c>
      <c r="DF780" s="1">
        <f t="shared" si="1839"/>
        <v>0.63456409915614653</v>
      </c>
      <c r="DG780" s="1">
        <f t="shared" si="1840"/>
        <v>0.58409724782410388</v>
      </c>
      <c r="DH780" s="1">
        <f t="shared" si="1841"/>
        <v>0.53410253762208137</v>
      </c>
      <c r="DI780" s="1">
        <f t="shared" si="1842"/>
        <v>0.48507417793443547</v>
      </c>
      <c r="DJ780" s="1">
        <f t="shared" si="1843"/>
        <v>0.43747696761245708</v>
      </c>
      <c r="DK780" s="1">
        <f t="shared" si="1844"/>
        <v>0.39173320650381732</v>
      </c>
      <c r="DL780" s="1">
        <f t="shared" si="1845"/>
        <v>0.34821169907904354</v>
      </c>
      <c r="DM780" s="1">
        <f t="shared" si="1846"/>
        <v>0.30721931464061253</v>
      </c>
      <c r="DN780" s="1">
        <f t="shared" si="1847"/>
        <v>0.26899539854175381</v>
      </c>
      <c r="DO780" s="1">
        <f t="shared" si="1848"/>
        <v>0.23370914679581337</v>
      </c>
      <c r="DP780" s="1">
        <f t="shared" si="1849"/>
        <v>0.20145987719466255</v>
      </c>
      <c r="DQ780" s="1">
        <f t="shared" si="1850"/>
        <v>0.17227996724891326</v>
      </c>
      <c r="DR780" s="1">
        <f t="shared" si="1851"/>
        <v>0.14614009424010163</v>
      </c>
      <c r="DS780" s="1">
        <f t="shared" si="1852"/>
        <v>0.12295631350157944</v>
      </c>
      <c r="DT780" s="1">
        <f t="shared" si="1853"/>
        <v>0.10259845202517399</v>
      </c>
      <c r="DU780" s="1">
        <f t="shared" si="1854"/>
        <v>8.4899276102727655E-2</v>
      </c>
      <c r="DV780" s="1">
        <f t="shared" si="1855"/>
        <v>6.9663910944783802E-2</v>
      </c>
      <c r="DW780" s="1">
        <f t="shared" si="1856"/>
        <v>5.6679041235903338E-2</v>
      </c>
      <c r="DX780" s="1">
        <f t="shared" si="1857"/>
        <v>4.572149660055165E-2</v>
      </c>
      <c r="DY780" s="1">
        <f t="shared" si="1858"/>
        <v>3.6565916196453947E-2</v>
      </c>
      <c r="DZ780" s="1">
        <f t="shared" si="1859"/>
        <v>2.8991283313457586E-2</v>
      </c>
      <c r="EA780" s="1">
        <f t="shared" si="1860"/>
        <v>2.2786215896279872E-2</v>
      </c>
      <c r="EB780" s="1">
        <f t="shared" si="1861"/>
        <v>1.7752985676314264E-2</v>
      </c>
      <c r="EC780" s="1">
        <f t="shared" si="1862"/>
        <v>1.3710312204597416E-2</v>
      </c>
      <c r="ED780" s="1">
        <f t="shared" si="1863"/>
        <v>1.0495035547383472E-2</v>
      </c>
      <c r="EE780" s="1">
        <f t="shared" si="1864"/>
        <v>7.9628115975969201E-3</v>
      </c>
      <c r="EF780" s="1">
        <f t="shared" si="1865"/>
        <v>5.9879973292665195E-3</v>
      </c>
      <c r="EG780" s="1">
        <f t="shared" si="1866"/>
        <v>4.4629015875266046E-3</v>
      </c>
      <c r="EH780" s="1">
        <f t="shared" si="1867"/>
        <v>3.2965727218980216E-3</v>
      </c>
      <c r="EI780" s="1">
        <f t="shared" si="1868"/>
        <v>2.4132805403639752E-3</v>
      </c>
      <c r="EJ780" s="1">
        <f t="shared" si="1869"/>
        <v>1.7508297795038451E-3</v>
      </c>
      <c r="EK780" s="1">
        <f t="shared" si="1870"/>
        <v>1.25881844501832E-3</v>
      </c>
      <c r="EL780" s="1">
        <f t="shared" si="1871"/>
        <v>8.9692946744110392E-4</v>
      </c>
      <c r="EM780" s="1">
        <f t="shared" si="1872"/>
        <v>6.3332010906456504E-4</v>
      </c>
      <c r="EN780" s="1">
        <f t="shared" si="1873"/>
        <v>4.4315185888300121E-4</v>
      </c>
      <c r="EO780" s="1">
        <f t="shared" si="1874"/>
        <v>3.0728503334870826E-4</v>
      </c>
      <c r="EP780" s="1">
        <f t="shared" si="1875"/>
        <v>2.1114736127709051E-4</v>
      </c>
      <c r="EQ780" s="1">
        <f t="shared" si="1876"/>
        <v>1.4377449204546286E-4</v>
      </c>
      <c r="ER780" s="1">
        <f t="shared" si="1877"/>
        <v>9.7012371807799107E-5</v>
      </c>
      <c r="ES780" s="1">
        <f t="shared" si="1878"/>
        <v>6.4866350282930888E-5</v>
      </c>
      <c r="ET780" s="1">
        <f t="shared" si="1879"/>
        <v>4.2979188336284207E-5</v>
      </c>
      <c r="EU780" s="1">
        <f t="shared" si="1880"/>
        <v>2.8219291688414289E-5</v>
      </c>
      <c r="EV780" s="1">
        <f t="shared" si="1881"/>
        <v>1.836098754303884E-5</v>
      </c>
      <c r="EW780" s="1">
        <f t="shared" si="1882"/>
        <v>1.1840042371217158E-5</v>
      </c>
      <c r="EX780" s="1">
        <f t="shared" si="1883"/>
        <v>7.5695274696984453E-6</v>
      </c>
      <c r="EY780" s="1">
        <f t="shared" si="1884"/>
        <v>4.8033021869624415E-6</v>
      </c>
      <c r="EZ780" s="1">
        <f t="shared" si="1885"/>
        <v>3.0366233680344911E-6</v>
      </c>
      <c r="FA780" s="1">
        <f t="shared" si="1886"/>
        <v>1.9356172680266164E-6</v>
      </c>
      <c r="FB780" s="1">
        <f t="shared" si="1887"/>
        <v>1.2895795512888284E-6</v>
      </c>
      <c r="FC780" s="1">
        <f t="shared" si="1888"/>
        <v>9.8243003680161273E-7</v>
      </c>
      <c r="FD780" s="75">
        <f t="shared" si="1739"/>
        <v>9.8243003680161273E-7</v>
      </c>
    </row>
    <row r="781" spans="7:160" x14ac:dyDescent="0.35">
      <c r="G781" t="str">
        <f t="shared" si="1735"/>
        <v>Refd, t=3.83</v>
      </c>
      <c r="H781" s="76">
        <f t="shared" si="1736"/>
        <v>3.8299999999999406</v>
      </c>
      <c r="I781" s="1">
        <f t="shared" si="1737"/>
        <v>0</v>
      </c>
      <c r="J781" s="22">
        <f t="shared" si="1738"/>
        <v>2.6272789325451498E-7</v>
      </c>
      <c r="K781" s="1">
        <f t="shared" si="1740"/>
        <v>5.1774324373620693E-7</v>
      </c>
      <c r="L781" s="1">
        <f t="shared" si="1741"/>
        <v>9.5820313731467702E-7</v>
      </c>
      <c r="M781" s="1">
        <f t="shared" si="1742"/>
        <v>1.7012732450212353E-6</v>
      </c>
      <c r="N781" s="1">
        <f t="shared" si="1743"/>
        <v>2.9305629538710541E-6</v>
      </c>
      <c r="O781" s="1">
        <f t="shared" si="1744"/>
        <v>4.9299852132672769E-6</v>
      </c>
      <c r="P781" s="1">
        <f t="shared" si="1745"/>
        <v>8.1328757355324282E-6</v>
      </c>
      <c r="Q781" s="1">
        <f t="shared" si="1746"/>
        <v>1.3192235727203785E-5</v>
      </c>
      <c r="R781" s="1">
        <f t="shared" si="1747"/>
        <v>2.1079732223766764E-5</v>
      </c>
      <c r="S781" s="1">
        <f t="shared" si="1748"/>
        <v>3.3223177426319368E-5</v>
      </c>
      <c r="T781" s="1">
        <f t="shared" si="1749"/>
        <v>5.1694573572880879E-5</v>
      </c>
      <c r="U781" s="1">
        <f t="shared" si="1750"/>
        <v>7.9463358156271874E-5</v>
      </c>
      <c r="V781" s="1">
        <f t="shared" si="1751"/>
        <v>1.2073204814506649E-4</v>
      </c>
      <c r="W781" s="1">
        <f t="shared" si="1752"/>
        <v>1.8137380369527637E-4</v>
      </c>
      <c r="X781" s="1">
        <f t="shared" si="1753"/>
        <v>2.6949315085945171E-4</v>
      </c>
      <c r="Y781" s="1">
        <f t="shared" si="1754"/>
        <v>3.9613174964852509E-4</v>
      </c>
      <c r="Z781" s="1">
        <f t="shared" si="1755"/>
        <v>5.7614009783390249E-4</v>
      </c>
      <c r="AA781" s="1">
        <f t="shared" si="1756"/>
        <v>8.2923277499220708E-4</v>
      </c>
      <c r="AB781" s="1">
        <f t="shared" si="1757"/>
        <v>1.181238578731126E-3</v>
      </c>
      <c r="AC781" s="1">
        <f t="shared" si="1758"/>
        <v>1.6655470509474952E-3</v>
      </c>
      <c r="AD781" s="1">
        <f t="shared" si="1759"/>
        <v>2.3247389398436953E-3</v>
      </c>
      <c r="AE781" s="1">
        <f t="shared" si="1760"/>
        <v>3.212369852409466E-3</v>
      </c>
      <c r="AF781" s="1">
        <f t="shared" si="1761"/>
        <v>4.3948538663455957E-3</v>
      </c>
      <c r="AG781" s="1">
        <f t="shared" si="1762"/>
        <v>5.9533678463524206E-3</v>
      </c>
      <c r="AH781" s="1">
        <f t="shared" si="1763"/>
        <v>7.9856689215648119E-3</v>
      </c>
      <c r="AI781" s="1">
        <f t="shared" si="1764"/>
        <v>1.0607688981904336E-2</v>
      </c>
      <c r="AJ781" s="1">
        <f t="shared" si="1765"/>
        <v>1.3954743765996687E-2</v>
      </c>
      <c r="AK781" s="1">
        <f t="shared" si="1766"/>
        <v>1.8182173340804821E-2</v>
      </c>
      <c r="AL781" s="1">
        <f t="shared" si="1767"/>
        <v>2.3465219083690241E-2</v>
      </c>
      <c r="AM781" s="1">
        <f t="shared" si="1768"/>
        <v>2.9997943303275432E-2</v>
      </c>
      <c r="AN781" s="1">
        <f t="shared" si="1769"/>
        <v>3.7991014664340558E-2</v>
      </c>
      <c r="AO781" s="1">
        <f t="shared" si="1770"/>
        <v>4.7668218087431241E-2</v>
      </c>
      <c r="AP781" s="1">
        <f t="shared" si="1771"/>
        <v>5.9261602946568757E-2</v>
      </c>
      <c r="AQ781" s="1">
        <f t="shared" si="1772"/>
        <v>7.3005257613985325E-2</v>
      </c>
      <c r="AR781" s="1">
        <f t="shared" si="1773"/>
        <v>8.9127789053709439E-2</v>
      </c>
      <c r="AS781" s="1">
        <f t="shared" si="1774"/>
        <v>0.10784368839038935</v>
      </c>
      <c r="AT781" s="1">
        <f t="shared" si="1775"/>
        <v>0.12934387021506877</v>
      </c>
      <c r="AU781" s="1">
        <f t="shared" si="1776"/>
        <v>0.15378577615285652</v>
      </c>
      <c r="AV781" s="1">
        <f t="shared" si="1777"/>
        <v>0.18128352216528998</v>
      </c>
      <c r="AW781" s="1">
        <f t="shared" si="1778"/>
        <v>0.21189863428900557</v>
      </c>
      <c r="AX781" s="1">
        <f t="shared" si="1779"/>
        <v>0.24563195001629176</v>
      </c>
      <c r="AY781" s="1">
        <f t="shared" si="1780"/>
        <v>0.28241725529571649</v>
      </c>
      <c r="AZ781" s="1">
        <f t="shared" si="1781"/>
        <v>0.32211717617278857</v>
      </c>
      <c r="BA781" s="1">
        <f t="shared" si="1782"/>
        <v>0.36452174918113589</v>
      </c>
      <c r="BB781" s="1">
        <f t="shared" si="1783"/>
        <v>0.40934995970400767</v>
      </c>
      <c r="BC781" s="1">
        <f t="shared" si="1784"/>
        <v>0.45625437077625397</v>
      </c>
      <c r="BD781" s="1">
        <f t="shared" si="1785"/>
        <v>0.5048287779395062</v>
      </c>
      <c r="BE781" s="1">
        <f t="shared" si="1786"/>
        <v>0.55461863319826821</v>
      </c>
      <c r="BF781" s="1">
        <f t="shared" si="1787"/>
        <v>0.60513379855611604</v>
      </c>
      <c r="BG781" s="1">
        <f t="shared" si="1788"/>
        <v>0.65586303248396904</v>
      </c>
      <c r="BH781" s="1">
        <f t="shared" si="1789"/>
        <v>0.70628949457359158</v>
      </c>
      <c r="BI781" s="1">
        <f t="shared" si="1790"/>
        <v>0.7559064848506285</v>
      </c>
      <c r="BJ781" s="1">
        <f t="shared" si="1791"/>
        <v>0.80423262065983459</v>
      </c>
      <c r="BK781" s="1">
        <f t="shared" si="1792"/>
        <v>0.85082569657281937</v>
      </c>
      <c r="BL781" s="1">
        <f t="shared" si="1793"/>
        <v>0.89529456720593115</v>
      </c>
      <c r="BM781" s="1">
        <f t="shared" si="1794"/>
        <v>0.93730853038346817</v>
      </c>
      <c r="BN781" s="1">
        <f t="shared" si="1795"/>
        <v>0.97660385634352509</v>
      </c>
      <c r="BO781" s="1">
        <f t="shared" si="1796"/>
        <v>1.0129872930037602</v>
      </c>
      <c r="BP781" s="1">
        <f t="shared" si="1797"/>
        <v>1.0463365623011727</v>
      </c>
      <c r="BQ781" s="1">
        <f t="shared" si="1798"/>
        <v>1.0765980337283527</v>
      </c>
      <c r="BR781" s="1">
        <f t="shared" si="1799"/>
        <v>1.1037819060244132</v>
      </c>
      <c r="BS781" s="1">
        <f t="shared" si="1800"/>
        <v>1.1279553373840334</v>
      </c>
      <c r="BT781" s="1">
        <f t="shared" si="1801"/>
        <v>1.1492340332211466</v>
      </c>
      <c r="BU781" s="1">
        <f t="shared" si="1802"/>
        <v>1.1677728271979486</v>
      </c>
      <c r="BV781" s="1">
        <f t="shared" si="1803"/>
        <v>1.1837557784220856</v>
      </c>
      <c r="BW781" s="1">
        <f t="shared" si="1804"/>
        <v>1.1973862611169606</v>
      </c>
      <c r="BX781" s="1">
        <f t="shared" si="1805"/>
        <v>1.2088774506882636</v>
      </c>
      <c r="BY781" s="1">
        <f t="shared" si="1806"/>
        <v>1.2184435212748426</v>
      </c>
      <c r="BZ781" s="1">
        <f t="shared" si="1807"/>
        <v>1.2262917742412283</v>
      </c>
      <c r="CA781" s="1">
        <f t="shared" si="1808"/>
        <v>1.2326158237239373</v>
      </c>
      <c r="CB781" s="1">
        <f t="shared" si="1809"/>
        <v>1.2375898820582909</v>
      </c>
      <c r="CC781" s="1">
        <f t="shared" si="1810"/>
        <v>1.2413641206367174</v>
      </c>
      <c r="CD781" s="1">
        <f t="shared" si="1811"/>
        <v>1.2440610343170608</v>
      </c>
      <c r="CE781" s="1">
        <f t="shared" si="1812"/>
        <v>1.2457727115457538</v>
      </c>
      <c r="CF781" s="1">
        <f t="shared" si="1813"/>
        <v>1.2465589074174588</v>
      </c>
      <c r="CG781" s="1">
        <f t="shared" si="1814"/>
        <v>1.2464458306165664</v>
      </c>
      <c r="CH781" s="1">
        <f t="shared" si="1815"/>
        <v>1.2454255836804009</v>
      </c>
      <c r="CI781" s="1">
        <f t="shared" si="1816"/>
        <v>1.2434562342208779</v>
      </c>
      <c r="CJ781" s="1">
        <f t="shared" si="1817"/>
        <v>1.2404625368160731</v>
      </c>
      <c r="CK781" s="1">
        <f t="shared" si="1818"/>
        <v>1.2363373650909841</v>
      </c>
      <c r="CL781" s="1">
        <f t="shared" si="1819"/>
        <v>1.2309439450326407</v>
      </c>
      <c r="CM781" s="1">
        <f t="shared" si="1820"/>
        <v>1.2241189984004537</v>
      </c>
      <c r="CN781" s="1">
        <f t="shared" si="1821"/>
        <v>1.2156769048123204</v>
      </c>
      <c r="CO781" s="1">
        <f t="shared" si="1822"/>
        <v>1.2054149698011019</v>
      </c>
      <c r="CP781" s="1">
        <f t="shared" si="1823"/>
        <v>1.1931198427944181</v>
      </c>
      <c r="CQ781" s="1">
        <f t="shared" si="1824"/>
        <v>1.1785750646719422</v>
      </c>
      <c r="CR781" s="1">
        <f t="shared" si="1825"/>
        <v>1.1615696426939239</v>
      </c>
      <c r="CS781" s="1">
        <f t="shared" si="1826"/>
        <v>1.1419074568233891</v>
      </c>
      <c r="CT781" s="1">
        <f t="shared" si="1827"/>
        <v>1.1194172034204568</v>
      </c>
      <c r="CU781" s="1">
        <f t="shared" si="1828"/>
        <v>1.0939624890843942</v>
      </c>
      <c r="CV781" s="1">
        <f t="shared" si="1829"/>
        <v>1.0654516089042421</v>
      </c>
      <c r="CW781" s="1">
        <f t="shared" si="1830"/>
        <v>1.0338464892052865</v>
      </c>
      <c r="CX781" s="1">
        <f t="shared" si="1831"/>
        <v>0.99917025347566857</v>
      </c>
      <c r="CY781" s="1">
        <f t="shared" si="1832"/>
        <v>0.96151288770701848</v>
      </c>
      <c r="CZ781" s="1">
        <f t="shared" si="1833"/>
        <v>0.92103454092817283</v>
      </c>
      <c r="DA781" s="1">
        <f t="shared" si="1834"/>
        <v>0.87796609752176524</v>
      </c>
      <c r="DB781" s="1">
        <f t="shared" si="1835"/>
        <v>0.83260679521661163</v>
      </c>
      <c r="DC781" s="1">
        <f t="shared" si="1836"/>
        <v>0.78531882779148132</v>
      </c>
      <c r="DD781" s="1">
        <f t="shared" si="1837"/>
        <v>0.73651905259022143</v>
      </c>
      <c r="DE781" s="1">
        <f t="shared" si="1838"/>
        <v>0.68666810577696502</v>
      </c>
      <c r="DF781" s="1">
        <f t="shared" si="1839"/>
        <v>0.63625739779437662</v>
      </c>
      <c r="DG781" s="1">
        <f t="shared" si="1840"/>
        <v>0.58579460327110322</v>
      </c>
      <c r="DH781" s="1">
        <f t="shared" si="1841"/>
        <v>0.53578836129794305</v>
      </c>
      <c r="DI781" s="1">
        <f t="shared" si="1842"/>
        <v>0.48673295459916088</v>
      </c>
      <c r="DJ781" s="1">
        <f t="shared" si="1843"/>
        <v>0.43909373506424249</v>
      </c>
      <c r="DK781" s="1">
        <f t="shared" si="1844"/>
        <v>0.3932940086109652</v>
      </c>
      <c r="DL781" s="1">
        <f t="shared" si="1845"/>
        <v>0.34970398944528014</v>
      </c>
      <c r="DM781" s="1">
        <f t="shared" si="1846"/>
        <v>0.30863229170725087</v>
      </c>
      <c r="DN781" s="1">
        <f t="shared" si="1847"/>
        <v>0.27032025768804613</v>
      </c>
      <c r="DO781" s="1">
        <f t="shared" si="1848"/>
        <v>0.23493924058738291</v>
      </c>
      <c r="DP781" s="1">
        <f t="shared" si="1849"/>
        <v>0.20259078086764437</v>
      </c>
      <c r="DQ781" s="1">
        <f t="shared" si="1850"/>
        <v>0.17330945231553499</v>
      </c>
      <c r="DR781" s="1">
        <f t="shared" si="1851"/>
        <v>0.14706801831235086</v>
      </c>
      <c r="DS781" s="1">
        <f t="shared" si="1852"/>
        <v>0.12378443868828261</v>
      </c>
      <c r="DT781" s="1">
        <f t="shared" si="1853"/>
        <v>0.1033302073111551</v>
      </c>
      <c r="DU781" s="1">
        <f t="shared" si="1854"/>
        <v>8.5539480840719953E-2</v>
      </c>
      <c r="DV781" s="1">
        <f t="shared" si="1855"/>
        <v>7.0218476982857964E-2</v>
      </c>
      <c r="DW781" s="1">
        <f t="shared" si="1856"/>
        <v>5.7154670381046796E-2</v>
      </c>
      <c r="DX781" s="1">
        <f t="shared" si="1857"/>
        <v>4.6125388288956744E-2</v>
      </c>
      <c r="DY781" s="1">
        <f t="shared" si="1858"/>
        <v>3.690549766950673E-2</v>
      </c>
      <c r="DZ781" s="1">
        <f t="shared" si="1859"/>
        <v>2.9273971579206626E-2</v>
      </c>
      <c r="EA781" s="1">
        <f t="shared" si="1860"/>
        <v>2.3019217579292879E-2</v>
      </c>
      <c r="EB781" s="1">
        <f t="shared" si="1861"/>
        <v>1.794313778404899E-2</v>
      </c>
      <c r="EC781" s="1">
        <f t="shared" si="1862"/>
        <v>1.3863964075909594E-2</v>
      </c>
      <c r="ED781" s="1">
        <f t="shared" si="1863"/>
        <v>1.0617969947969215E-2</v>
      </c>
      <c r="EE781" s="1">
        <f t="shared" si="1864"/>
        <v>8.0602011734062558E-3</v>
      </c>
      <c r="EF781" s="1">
        <f t="shared" si="1865"/>
        <v>6.0643914473430573E-3</v>
      </c>
      <c r="EG781" s="1">
        <f t="shared" si="1866"/>
        <v>4.5222379582126101E-3</v>
      </c>
      <c r="EH781" s="1">
        <f t="shared" si="1867"/>
        <v>3.3422080419242802E-3</v>
      </c>
      <c r="EI781" s="1">
        <f t="shared" si="1868"/>
        <v>2.4480346329023668E-3</v>
      </c>
      <c r="EJ781" s="1">
        <f t="shared" si="1869"/>
        <v>1.7770382328486211E-3</v>
      </c>
      <c r="EK781" s="1">
        <f t="shared" si="1870"/>
        <v>1.2783894639877029E-3</v>
      </c>
      <c r="EL781" s="1">
        <f t="shared" si="1871"/>
        <v>9.1140145744036222E-4</v>
      </c>
      <c r="EM781" s="1">
        <f t="shared" si="1872"/>
        <v>6.4391733348136409E-4</v>
      </c>
      <c r="EN781" s="1">
        <f t="shared" si="1873"/>
        <v>4.5083628563820458E-4</v>
      </c>
      <c r="EO781" s="1">
        <f t="shared" si="1874"/>
        <v>3.1280317433657372E-4</v>
      </c>
      <c r="EP781" s="1">
        <f t="shared" si="1875"/>
        <v>2.1507148497879928E-4</v>
      </c>
      <c r="EQ781" s="1">
        <f t="shared" si="1876"/>
        <v>1.4653804564504277E-4</v>
      </c>
      <c r="ER781" s="1">
        <f t="shared" si="1877"/>
        <v>9.8939787231527913E-5</v>
      </c>
      <c r="ES781" s="1">
        <f t="shared" si="1878"/>
        <v>6.6197639508745862E-5</v>
      </c>
      <c r="ET781" s="1">
        <f t="shared" si="1879"/>
        <v>4.3889872859540695E-5</v>
      </c>
      <c r="EU781" s="1">
        <f t="shared" si="1880"/>
        <v>2.8836277207518787E-5</v>
      </c>
      <c r="EV781" s="1">
        <f t="shared" si="1881"/>
        <v>1.8775005884469899E-5</v>
      </c>
      <c r="EW781" s="1">
        <f t="shared" si="1882"/>
        <v>1.2115255211944593E-5</v>
      </c>
      <c r="EX781" s="1">
        <f t="shared" si="1883"/>
        <v>7.7508351811973011E-6</v>
      </c>
      <c r="EY781" s="1">
        <f t="shared" si="1884"/>
        <v>4.9218383517390633E-6</v>
      </c>
      <c r="EZ781" s="1">
        <f t="shared" si="1885"/>
        <v>3.1138512694868865E-6</v>
      </c>
      <c r="FA781" s="1">
        <f t="shared" si="1886"/>
        <v>1.9863875165542486E-6</v>
      </c>
      <c r="FB781" s="1">
        <f t="shared" si="1887"/>
        <v>1.3244662693106427E-6</v>
      </c>
      <c r="FC781" s="1">
        <f t="shared" si="1888"/>
        <v>1.0096464207574576E-6</v>
      </c>
      <c r="FD781" s="75">
        <f t="shared" si="1739"/>
        <v>1.0096464207574576E-6</v>
      </c>
    </row>
    <row r="782" spans="7:160" x14ac:dyDescent="0.35">
      <c r="G782" t="str">
        <f t="shared" si="1735"/>
        <v>Refd, t=3.83</v>
      </c>
      <c r="H782" s="76">
        <f t="shared" si="1736"/>
        <v>3.8349999999999405</v>
      </c>
      <c r="I782" s="1">
        <f t="shared" si="1737"/>
        <v>0</v>
      </c>
      <c r="J782" s="22">
        <f t="shared" si="1738"/>
        <v>2.5983205785387731E-7</v>
      </c>
      <c r="K782" s="1">
        <f t="shared" si="1740"/>
        <v>5.1204026310591096E-7</v>
      </c>
      <c r="L782" s="1">
        <f t="shared" si="1741"/>
        <v>9.4766003486410905E-7</v>
      </c>
      <c r="M782" s="1">
        <f t="shared" si="1742"/>
        <v>1.6825823559632887E-6</v>
      </c>
      <c r="N782" s="1">
        <f t="shared" si="1743"/>
        <v>2.8984285082734033E-6</v>
      </c>
      <c r="O782" s="1">
        <f t="shared" si="1744"/>
        <v>4.8760544545755165E-6</v>
      </c>
      <c r="P782" s="1">
        <f t="shared" si="1745"/>
        <v>8.0441605698487833E-6</v>
      </c>
      <c r="Q782" s="1">
        <f t="shared" si="1746"/>
        <v>1.3048815947453376E-5</v>
      </c>
      <c r="R782" s="1">
        <f t="shared" si="1747"/>
        <v>2.085146243575892E-5</v>
      </c>
      <c r="S782" s="1">
        <f t="shared" si="1748"/>
        <v>3.2865035959837841E-5</v>
      </c>
      <c r="T782" s="1">
        <f t="shared" si="1749"/>
        <v>5.1140193186782958E-5</v>
      </c>
      <c r="U782" s="1">
        <f t="shared" si="1750"/>
        <v>7.8616167495527912E-5</v>
      </c>
      <c r="V782" s="1">
        <f t="shared" si="1751"/>
        <v>1.1945333470355584E-4</v>
      </c>
      <c r="W782" s="1">
        <f t="shared" si="1752"/>
        <v>1.7946689213643832E-4</v>
      </c>
      <c r="X782" s="1">
        <f t="shared" si="1753"/>
        <v>2.6668278803242416E-4</v>
      </c>
      <c r="Y782" s="1">
        <f t="shared" si="1754"/>
        <v>3.920377175988108E-4</v>
      </c>
      <c r="Z782" s="1">
        <f t="shared" si="1755"/>
        <v>5.7024406178317495E-4</v>
      </c>
      <c r="AA782" s="1">
        <f t="shared" si="1756"/>
        <v>8.2083744252108601E-4</v>
      </c>
      <c r="AB782" s="1">
        <f t="shared" si="1757"/>
        <v>1.1694184303201944E-3</v>
      </c>
      <c r="AC782" s="1">
        <f t="shared" si="1758"/>
        <v>1.6490902323762942E-3</v>
      </c>
      <c r="AD782" s="1">
        <f t="shared" si="1759"/>
        <v>2.3020804124166258E-3</v>
      </c>
      <c r="AE782" s="1">
        <f t="shared" si="1760"/>
        <v>3.1815165983003321E-3</v>
      </c>
      <c r="AF782" s="1">
        <f t="shared" si="1761"/>
        <v>4.3533038504498791E-3</v>
      </c>
      <c r="AG782" s="1">
        <f t="shared" si="1762"/>
        <v>5.8980255297679833E-3</v>
      </c>
      <c r="AH782" s="1">
        <f t="shared" si="1763"/>
        <v>7.9127613660819329E-3</v>
      </c>
      <c r="AI782" s="1">
        <f t="shared" si="1764"/>
        <v>1.0512687910050411E-2</v>
      </c>
      <c r="AJ782" s="1">
        <f t="shared" si="1765"/>
        <v>1.3832300245052666E-2</v>
      </c>
      <c r="AK782" s="1">
        <f t="shared" si="1766"/>
        <v>1.8026072908620534E-2</v>
      </c>
      <c r="AL782" s="1">
        <f t="shared" si="1767"/>
        <v>2.3268365971152526E-2</v>
      </c>
      <c r="AM782" s="1">
        <f t="shared" si="1768"/>
        <v>2.9752382761645286E-2</v>
      </c>
      <c r="AN782" s="1">
        <f t="shared" si="1769"/>
        <v>3.7688002107219391E-2</v>
      </c>
      <c r="AO782" s="1">
        <f t="shared" si="1770"/>
        <v>4.7298342662515598E-2</v>
      </c>
      <c r="AP782" s="1">
        <f t="shared" si="1771"/>
        <v>5.8814971164245999E-2</v>
      </c>
      <c r="AQ782" s="1">
        <f t="shared" si="1772"/>
        <v>7.247173975078619E-2</v>
      </c>
      <c r="AR782" s="1">
        <f t="shared" si="1773"/>
        <v>8.8497327280750049E-2</v>
      </c>
      <c r="AS782" s="1">
        <f t="shared" si="1774"/>
        <v>0.10710666111447648</v>
      </c>
      <c r="AT782" s="1">
        <f t="shared" si="1775"/>
        <v>0.12849150223211595</v>
      </c>
      <c r="AU782" s="1">
        <f t="shared" si="1776"/>
        <v>0.152810579263393</v>
      </c>
      <c r="AV782" s="1">
        <f t="shared" si="1777"/>
        <v>0.18017974632495226</v>
      </c>
      <c r="AW782" s="1">
        <f t="shared" si="1778"/>
        <v>0.21066270563233533</v>
      </c>
      <c r="AX782" s="1">
        <f t="shared" si="1779"/>
        <v>0.24426286965709862</v>
      </c>
      <c r="AY782" s="1">
        <f t="shared" si="1780"/>
        <v>0.28091693206441609</v>
      </c>
      <c r="AZ782" s="1">
        <f t="shared" si="1781"/>
        <v>0.32049066767700929</v>
      </c>
      <c r="BA782" s="1">
        <f t="shared" si="1782"/>
        <v>0.36277738888647043</v>
      </c>
      <c r="BB782" s="1">
        <f t="shared" si="1783"/>
        <v>0.40749935305220392</v>
      </c>
      <c r="BC782" s="1">
        <f t="shared" si="1784"/>
        <v>0.45431225041186651</v>
      </c>
      <c r="BD782" s="1">
        <f t="shared" si="1785"/>
        <v>0.50281271643686909</v>
      </c>
      <c r="BE782" s="1">
        <f t="shared" si="1786"/>
        <v>0.55254862064780697</v>
      </c>
      <c r="BF782" s="1">
        <f t="shared" si="1787"/>
        <v>0.60303170126265848</v>
      </c>
      <c r="BG782" s="1">
        <f t="shared" si="1788"/>
        <v>0.65375195710117351</v>
      </c>
      <c r="BH782" s="1">
        <f t="shared" si="1789"/>
        <v>0.70419308854724849</v>
      </c>
      <c r="BI782" s="1">
        <f t="shared" si="1790"/>
        <v>0.75384820849100109</v>
      </c>
      <c r="BJ782" s="1">
        <f t="shared" si="1791"/>
        <v>0.80223502811548919</v>
      </c>
      <c r="BK782" s="1">
        <f t="shared" si="1792"/>
        <v>0.84890976226865489</v>
      </c>
      <c r="BL782" s="1">
        <f t="shared" si="1793"/>
        <v>0.89347909101367029</v>
      </c>
      <c r="BM782" s="1">
        <f t="shared" si="1794"/>
        <v>0.93560964922533618</v>
      </c>
      <c r="BN782" s="1">
        <f t="shared" si="1795"/>
        <v>0.97503468259934312</v>
      </c>
      <c r="BO782" s="1">
        <f t="shared" si="1796"/>
        <v>1.0115576916502387</v>
      </c>
      <c r="BP782" s="1">
        <f t="shared" si="1797"/>
        <v>1.0450530698835248</v>
      </c>
      <c r="BQ782" s="1">
        <f t="shared" si="1798"/>
        <v>1.0754639137690796</v>
      </c>
      <c r="BR782" s="1">
        <f t="shared" si="1799"/>
        <v>1.1027973279592398</v>
      </c>
      <c r="BS782" s="1">
        <f t="shared" si="1800"/>
        <v>1.1271176600957717</v>
      </c>
      <c r="BT782" s="1">
        <f t="shared" si="1801"/>
        <v>1.1485381700622366</v>
      </c>
      <c r="BU782" s="1">
        <f t="shared" si="1802"/>
        <v>1.167211667204699</v>
      </c>
      <c r="BV782" s="1">
        <f t="shared" si="1803"/>
        <v>1.1833206381937276</v>
      </c>
      <c r="BW782" s="1">
        <f t="shared" si="1804"/>
        <v>1.1970673433604555</v>
      </c>
      <c r="BX782" s="1">
        <f t="shared" si="1805"/>
        <v>1.2086642883861067</v>
      </c>
      <c r="BY782" s="1">
        <f t="shared" si="1806"/>
        <v>1.2183253904046731</v>
      </c>
      <c r="BZ782" s="1">
        <f t="shared" si="1807"/>
        <v>1.2262580625137369</v>
      </c>
      <c r="CA782" s="1">
        <f t="shared" si="1808"/>
        <v>1.2326563474693308</v>
      </c>
      <c r="CB782" s="1">
        <f t="shared" si="1809"/>
        <v>1.2376951477884219</v>
      </c>
      <c r="CC782" s="1">
        <f t="shared" si="1810"/>
        <v>1.2415255316219067</v>
      </c>
      <c r="CD782" s="1">
        <f t="shared" si="1811"/>
        <v>1.2442710455173547</v>
      </c>
      <c r="CE782" s="1">
        <f t="shared" si="1812"/>
        <v>1.2460249382974764</v>
      </c>
      <c r="CF782" s="1">
        <f t="shared" si="1813"/>
        <v>1.2468481943639176</v>
      </c>
      <c r="CG782" s="1">
        <f t="shared" si="1814"/>
        <v>1.2467682875379591</v>
      </c>
      <c r="CH782" s="1">
        <f t="shared" si="1815"/>
        <v>1.2457785942441775</v>
      </c>
      <c r="CI782" s="1">
        <f t="shared" si="1816"/>
        <v>1.2438384424155577</v>
      </c>
      <c r="CJ782" s="1">
        <f t="shared" si="1817"/>
        <v>1.2408738141608135</v>
      </c>
      <c r="CK782" s="1">
        <f t="shared" si="1818"/>
        <v>1.2367787598617115</v>
      </c>
      <c r="CL782" s="1">
        <f t="shared" si="1819"/>
        <v>1.2314176129486776</v>
      </c>
      <c r="CM782" s="1">
        <f t="shared" si="1820"/>
        <v>1.2246281126973926</v>
      </c>
      <c r="CN782" s="1">
        <f t="shared" si="1821"/>
        <v>1.2162255425858743</v>
      </c>
      <c r="CO782" s="1">
        <f t="shared" si="1822"/>
        <v>1.2060079711017682</v>
      </c>
      <c r="CP782" s="1">
        <f t="shared" si="1823"/>
        <v>1.1937626392905218</v>
      </c>
      <c r="CQ782" s="1">
        <f t="shared" si="1824"/>
        <v>1.1792734758213372</v>
      </c>
      <c r="CR782" s="1">
        <f t="shared" si="1825"/>
        <v>1.1623296392416604</v>
      </c>
      <c r="CS782" s="1">
        <f t="shared" si="1826"/>
        <v>1.1427348939655191</v>
      </c>
      <c r="CT782" s="1">
        <f t="shared" si="1827"/>
        <v>1.1203175289576974</v>
      </c>
      <c r="CU782" s="1">
        <f t="shared" si="1828"/>
        <v>1.0949404350802603</v>
      </c>
      <c r="CV782" s="1">
        <f t="shared" si="1829"/>
        <v>1.0665108784554596</v>
      </c>
      <c r="CW782" s="1">
        <f t="shared" si="1830"/>
        <v>1.0349894525954928</v>
      </c>
      <c r="CX782" s="1">
        <f t="shared" si="1831"/>
        <v>1.0003976698879955</v>
      </c>
      <c r="CY782" s="1">
        <f t="shared" si="1832"/>
        <v>0.96282366952688547</v>
      </c>
      <c r="CZ782" s="1">
        <f t="shared" si="1833"/>
        <v>0.92242557725768093</v>
      </c>
      <c r="DA782" s="1">
        <f t="shared" si="1834"/>
        <v>0.87943215173873346</v>
      </c>
      <c r="DB782" s="1">
        <f t="shared" si="1835"/>
        <v>0.83414048825825704</v>
      </c>
      <c r="DC782" s="1">
        <f t="shared" si="1836"/>
        <v>0.78691071447502592</v>
      </c>
      <c r="DD782" s="1">
        <f t="shared" si="1837"/>
        <v>0.73815779298183892</v>
      </c>
      <c r="DE782" s="1">
        <f t="shared" si="1838"/>
        <v>0.68834072777911126</v>
      </c>
      <c r="DF782" s="1">
        <f t="shared" si="1839"/>
        <v>0.63794964120886954</v>
      </c>
      <c r="DG782" s="1">
        <f t="shared" si="1840"/>
        <v>0.58749133011176957</v>
      </c>
      <c r="DH782" s="1">
        <f t="shared" si="1841"/>
        <v>0.53747401255275551</v>
      </c>
      <c r="DI782" s="1">
        <f t="shared" si="1842"/>
        <v>0.4883920303874198</v>
      </c>
      <c r="DJ782" s="1">
        <f t="shared" si="1843"/>
        <v>0.44071127349455502</v>
      </c>
      <c r="DK782" s="1">
        <f t="shared" si="1844"/>
        <v>0.39485603876875119</v>
      </c>
      <c r="DL782" s="1">
        <f t="shared" si="1845"/>
        <v>0.35119793581000786</v>
      </c>
      <c r="DM782" s="1">
        <f t="shared" si="1846"/>
        <v>0.31004731074517955</v>
      </c>
      <c r="DN782" s="1">
        <f t="shared" si="1847"/>
        <v>0.27164749207172489</v>
      </c>
      <c r="DO782" s="1">
        <f t="shared" si="1848"/>
        <v>0.23617198203967366</v>
      </c>
      <c r="DP782" s="1">
        <f t="shared" si="1849"/>
        <v>0.20372453853770212</v>
      </c>
      <c r="DQ782" s="1">
        <f t="shared" si="1850"/>
        <v>0.17434192938015636</v>
      </c>
      <c r="DR782" s="1">
        <f t="shared" si="1851"/>
        <v>0.14799900471110997</v>
      </c>
      <c r="DS782" s="1">
        <f t="shared" si="1852"/>
        <v>0.12461563217850338</v>
      </c>
      <c r="DT782" s="1">
        <f t="shared" si="1853"/>
        <v>0.10406497811314683</v>
      </c>
      <c r="DU782" s="1">
        <f t="shared" si="1854"/>
        <v>8.6182596905085132E-2</v>
      </c>
      <c r="DV782" s="1">
        <f t="shared" si="1855"/>
        <v>7.0775807347238498E-2</v>
      </c>
      <c r="DW782" s="1">
        <f t="shared" si="1856"/>
        <v>5.7632883304864053E-2</v>
      </c>
      <c r="DX782" s="1">
        <f t="shared" si="1857"/>
        <v>4.6531659064013658E-2</v>
      </c>
      <c r="DY782" s="1">
        <f t="shared" si="1858"/>
        <v>3.7247238465249494E-2</v>
      </c>
      <c r="DZ782" s="1">
        <f t="shared" si="1859"/>
        <v>2.9558592685893878E-2</v>
      </c>
      <c r="EA782" s="1">
        <f t="shared" si="1860"/>
        <v>2.3253926249443585E-2</v>
      </c>
      <c r="EB782" s="1">
        <f t="shared" si="1861"/>
        <v>1.813477780228593E-2</v>
      </c>
      <c r="EC782" s="1">
        <f t="shared" si="1862"/>
        <v>1.4018896420935819E-2</v>
      </c>
      <c r="ED782" s="1">
        <f t="shared" si="1863"/>
        <v>1.0741992598996152E-2</v>
      </c>
      <c r="EE782" s="1">
        <f t="shared" si="1864"/>
        <v>8.1585043443113941E-3</v>
      </c>
      <c r="EF782" s="1">
        <f t="shared" si="1865"/>
        <v>6.1415433323971612E-3</v>
      </c>
      <c r="EG782" s="1">
        <f t="shared" si="1866"/>
        <v>4.582195419229336E-3</v>
      </c>
      <c r="EH782" s="1">
        <f t="shared" si="1867"/>
        <v>3.3883464948201683E-3</v>
      </c>
      <c r="EI782" s="1">
        <f t="shared" si="1868"/>
        <v>2.4831916130163387E-3</v>
      </c>
      <c r="EJ782" s="1">
        <f t="shared" si="1869"/>
        <v>1.8035656317721767E-3</v>
      </c>
      <c r="EK782" s="1">
        <f t="shared" si="1870"/>
        <v>1.2982101342364786E-3</v>
      </c>
      <c r="EL782" s="1">
        <f t="shared" si="1871"/>
        <v>9.2606668159723245E-4</v>
      </c>
      <c r="EM782" s="1">
        <f t="shared" si="1872"/>
        <v>6.5466247259011068E-4</v>
      </c>
      <c r="EN782" s="1">
        <f t="shared" si="1873"/>
        <v>4.5863269665605657E-4</v>
      </c>
      <c r="EO782" s="1">
        <f t="shared" si="1874"/>
        <v>3.1840517609740875E-4</v>
      </c>
      <c r="EP782" s="1">
        <f t="shared" si="1875"/>
        <v>2.19057731645753E-4</v>
      </c>
      <c r="EQ782" s="1">
        <f t="shared" si="1876"/>
        <v>1.4934712633730529E-4</v>
      </c>
      <c r="ER782" s="1">
        <f t="shared" si="1877"/>
        <v>1.0090021247786514E-4</v>
      </c>
      <c r="ES782" s="1">
        <f t="shared" si="1878"/>
        <v>6.755260983799093E-5</v>
      </c>
      <c r="ET782" s="1">
        <f t="shared" si="1879"/>
        <v>4.481736772253645E-5</v>
      </c>
      <c r="EU782" s="1">
        <f t="shared" si="1880"/>
        <v>2.9465071419029802E-5</v>
      </c>
      <c r="EV782" s="1">
        <f t="shared" si="1881"/>
        <v>1.9197233967037743E-5</v>
      </c>
      <c r="EW782" s="1">
        <f t="shared" si="1882"/>
        <v>1.2396118236358787E-5</v>
      </c>
      <c r="EX782" s="1">
        <f t="shared" si="1883"/>
        <v>7.9359946399560906E-6</v>
      </c>
      <c r="EY782" s="1">
        <f t="shared" si="1884"/>
        <v>5.0429796022303431E-6</v>
      </c>
      <c r="EZ782" s="1">
        <f t="shared" si="1885"/>
        <v>3.1928353234153528E-6</v>
      </c>
      <c r="FA782" s="1">
        <f t="shared" si="1886"/>
        <v>2.0383531558286522E-6</v>
      </c>
      <c r="FB782" s="1">
        <f t="shared" si="1887"/>
        <v>1.3602030786566014E-6</v>
      </c>
      <c r="FC782" s="1">
        <f t="shared" si="1888"/>
        <v>1.0375432744093715E-6</v>
      </c>
      <c r="FD782" s="75">
        <f t="shared" si="1739"/>
        <v>1.0375432744093715E-6</v>
      </c>
    </row>
    <row r="783" spans="7:160" x14ac:dyDescent="0.35">
      <c r="G783" t="str">
        <f t="shared" ref="G783:G846" si="1889">$G$14&amp;", t="&amp;ROUND(H783,2)</f>
        <v>Refd, t=3.84</v>
      </c>
      <c r="H783" s="76">
        <f t="shared" si="1736"/>
        <v>3.8399999999999403</v>
      </c>
      <c r="I783" s="1">
        <f t="shared" si="1737"/>
        <v>0</v>
      </c>
      <c r="J783" s="22">
        <f t="shared" si="1738"/>
        <v>2.5696832549339036E-7</v>
      </c>
      <c r="K783" s="1">
        <f t="shared" si="1740"/>
        <v>5.0640047835734411E-7</v>
      </c>
      <c r="L783" s="1">
        <f t="shared" si="1741"/>
        <v>9.3723367501214759E-7</v>
      </c>
      <c r="M783" s="1">
        <f t="shared" si="1742"/>
        <v>1.6640982057005543E-6</v>
      </c>
      <c r="N783" s="1">
        <f t="shared" si="1743"/>
        <v>2.8666489845379909E-6</v>
      </c>
      <c r="O783" s="1">
        <f t="shared" si="1744"/>
        <v>4.822718237545792E-6</v>
      </c>
      <c r="P783" s="1">
        <f t="shared" si="1745"/>
        <v>7.9564210978701387E-6</v>
      </c>
      <c r="Q783" s="1">
        <f t="shared" si="1746"/>
        <v>1.2906968889048835E-5</v>
      </c>
      <c r="R783" s="1">
        <f t="shared" si="1747"/>
        <v>2.0625686937023459E-5</v>
      </c>
      <c r="S783" s="1">
        <f t="shared" si="1748"/>
        <v>3.2510791304422295E-5</v>
      </c>
      <c r="T783" s="1">
        <f t="shared" si="1749"/>
        <v>5.0591814758662126E-5</v>
      </c>
      <c r="U783" s="1">
        <f t="shared" si="1750"/>
        <v>7.7778095790799907E-5</v>
      </c>
      <c r="V783" s="1">
        <f t="shared" si="1751"/>
        <v>1.1818829352069653E-4</v>
      </c>
      <c r="W783" s="1">
        <f t="shared" si="1752"/>
        <v>1.7758021549963717E-4</v>
      </c>
      <c r="X783" s="1">
        <f t="shared" si="1753"/>
        <v>2.6390199277150073E-4</v>
      </c>
      <c r="Y783" s="1">
        <f t="shared" si="1754"/>
        <v>3.8798634768857297E-4</v>
      </c>
      <c r="Z783" s="1">
        <f t="shared" si="1755"/>
        <v>5.6440881452524962E-4</v>
      </c>
      <c r="AA783" s="1">
        <f t="shared" si="1756"/>
        <v>8.1252765305056692E-4</v>
      </c>
      <c r="AB783" s="1">
        <f t="shared" si="1757"/>
        <v>1.157717170597111E-3</v>
      </c>
      <c r="AC783" s="1">
        <f t="shared" si="1758"/>
        <v>1.6327966053978336E-3</v>
      </c>
      <c r="AD783" s="1">
        <f t="shared" si="1759"/>
        <v>2.2796431205557546E-3</v>
      </c>
      <c r="AE783" s="1">
        <f t="shared" si="1760"/>
        <v>3.1509595573577191E-3</v>
      </c>
      <c r="AF783" s="1">
        <f t="shared" si="1761"/>
        <v>4.3121455155602098E-3</v>
      </c>
      <c r="AG783" s="1">
        <f t="shared" si="1762"/>
        <v>5.8431946833219983E-3</v>
      </c>
      <c r="AH783" s="1">
        <f t="shared" si="1763"/>
        <v>7.840513353246259E-3</v>
      </c>
      <c r="AI783" s="1">
        <f t="shared" si="1764"/>
        <v>1.0418526625983398E-2</v>
      </c>
      <c r="AJ783" s="1">
        <f t="shared" si="1765"/>
        <v>1.3710912478848286E-2</v>
      </c>
      <c r="AK783" s="1">
        <f t="shared" si="1766"/>
        <v>1.7871282800777339E-2</v>
      </c>
      <c r="AL783" s="1">
        <f t="shared" si="1767"/>
        <v>2.3073118187491266E-2</v>
      </c>
      <c r="AM783" s="1">
        <f t="shared" si="1768"/>
        <v>2.9508763356892013E-2</v>
      </c>
      <c r="AN783" s="1">
        <f t="shared" si="1769"/>
        <v>3.7387305778240433E-2</v>
      </c>
      <c r="AO783" s="1">
        <f t="shared" si="1770"/>
        <v>4.6931194029708724E-2</v>
      </c>
      <c r="AP783" s="1">
        <f t="shared" si="1771"/>
        <v>5.8371505771043615E-2</v>
      </c>
      <c r="AQ783" s="1">
        <f t="shared" si="1772"/>
        <v>7.1941847605596382E-2</v>
      </c>
      <c r="AR783" s="1">
        <f t="shared" si="1773"/>
        <v>8.7870958041354447E-2</v>
      </c>
      <c r="AS783" s="1">
        <f t="shared" si="1774"/>
        <v>0.10637418559164519</v>
      </c>
      <c r="AT783" s="1">
        <f t="shared" si="1775"/>
        <v>0.12764412003096792</v>
      </c>
      <c r="AU783" s="1">
        <f t="shared" si="1776"/>
        <v>0.15184075744658398</v>
      </c>
      <c r="AV783" s="1">
        <f t="shared" si="1777"/>
        <v>0.17908166940164649</v>
      </c>
      <c r="AW783" s="1">
        <f t="shared" si="1778"/>
        <v>0.20943271341754785</v>
      </c>
      <c r="AX783" s="1">
        <f t="shared" si="1779"/>
        <v>0.24289985706359127</v>
      </c>
      <c r="AY783" s="1">
        <f t="shared" si="1780"/>
        <v>0.27942268407802445</v>
      </c>
      <c r="AZ783" s="1">
        <f t="shared" si="1781"/>
        <v>0.31887010390656056</v>
      </c>
      <c r="BA783" s="1">
        <f t="shared" si="1782"/>
        <v>0.36103869529367721</v>
      </c>
      <c r="BB783" s="1">
        <f t="shared" si="1783"/>
        <v>0.40565398368854361</v>
      </c>
      <c r="BC783" s="1">
        <f t="shared" si="1784"/>
        <v>0.45237478895142758</v>
      </c>
      <c r="BD783" s="1">
        <f t="shared" si="1785"/>
        <v>0.50080059553985645</v>
      </c>
      <c r="BE783" s="1">
        <f t="shared" si="1786"/>
        <v>0.5504817061066547</v>
      </c>
      <c r="BF783" s="1">
        <f t="shared" si="1787"/>
        <v>0.60093175675816923</v>
      </c>
      <c r="BG783" s="1">
        <f t="shared" si="1788"/>
        <v>0.65164201348462958</v>
      </c>
      <c r="BH783" s="1">
        <f t="shared" si="1789"/>
        <v>0.70209674816534728</v>
      </c>
      <c r="BI783" s="1">
        <f t="shared" si="1790"/>
        <v>0.75178891960160066</v>
      </c>
      <c r="BJ783" s="1">
        <f t="shared" si="1791"/>
        <v>0.80023536650247706</v>
      </c>
      <c r="BK783" s="1">
        <f t="shared" si="1792"/>
        <v>0.84699075657709033</v>
      </c>
      <c r="BL783" s="1">
        <f t="shared" si="1793"/>
        <v>0.89165962515768682</v>
      </c>
      <c r="BM783" s="1">
        <f t="shared" si="1794"/>
        <v>0.93390596977110873</v>
      </c>
      <c r="BN783" s="1">
        <f t="shared" si="1795"/>
        <v>0.9734600317932538</v>
      </c>
      <c r="BO783" s="1">
        <f t="shared" si="1796"/>
        <v>1.0101220783918143</v>
      </c>
      <c r="BP783" s="1">
        <f t="shared" si="1797"/>
        <v>1.0437631821521229</v>
      </c>
      <c r="BQ783" s="1">
        <f t="shared" si="1798"/>
        <v>1.0743231675214058</v>
      </c>
      <c r="BR783" s="1">
        <f t="shared" si="1799"/>
        <v>1.1018060399702971</v>
      </c>
      <c r="BS783" s="1">
        <f t="shared" si="1800"/>
        <v>1.1262733261388427</v>
      </c>
      <c r="BT783" s="1">
        <f t="shared" si="1801"/>
        <v>1.1478358255647516</v>
      </c>
      <c r="BU783" s="1">
        <f t="shared" si="1802"/>
        <v>1.1666443052381319</v>
      </c>
      <c r="BV783" s="1">
        <f t="shared" si="1803"/>
        <v>1.1828796593315991</v>
      </c>
      <c r="BW783" s="1">
        <f t="shared" si="1804"/>
        <v>1.1967430133775356</v>
      </c>
      <c r="BX783" s="1">
        <f t="shared" si="1805"/>
        <v>1.2084461826517698</v>
      </c>
      <c r="BY783" s="1">
        <f t="shared" si="1806"/>
        <v>1.2182028077360043</v>
      </c>
      <c r="BZ783" s="1">
        <f t="shared" si="1807"/>
        <v>1.2262203957530764</v>
      </c>
      <c r="CA783" s="1">
        <f t="shared" si="1808"/>
        <v>1.2326934026970517</v>
      </c>
      <c r="CB783" s="1">
        <f t="shared" si="1809"/>
        <v>1.2377974084805097</v>
      </c>
      <c r="CC783" s="1">
        <f t="shared" si="1810"/>
        <v>1.2416843678923799</v>
      </c>
      <c r="CD783" s="1">
        <f t="shared" si="1811"/>
        <v>1.2444788716175299</v>
      </c>
      <c r="CE783" s="1">
        <f t="shared" si="1812"/>
        <v>1.2462753236447539</v>
      </c>
      <c r="CF783" s="1">
        <f t="shared" si="1813"/>
        <v>1.2471359345041657</v>
      </c>
      <c r="CG783" s="1">
        <f t="shared" si="1814"/>
        <v>1.2470894416550458</v>
      </c>
      <c r="CH783" s="1">
        <f t="shared" si="1815"/>
        <v>1.246130495236166</v>
      </c>
      <c r="CI783" s="1">
        <f t="shared" si="1816"/>
        <v>1.2442196843324922</v>
      </c>
      <c r="CJ783" s="1">
        <f t="shared" si="1817"/>
        <v>1.2412842201541037</v>
      </c>
      <c r="CK783" s="1">
        <f t="shared" si="1818"/>
        <v>1.2372193319605187</v>
      </c>
      <c r="CL783" s="1">
        <f t="shared" si="1819"/>
        <v>1.2318904631894223</v>
      </c>
      <c r="CM783" s="1">
        <f t="shared" si="1820"/>
        <v>1.2251363736128422</v>
      </c>
      <c r="CN783" s="1">
        <f t="shared" si="1821"/>
        <v>1.2167732540093628</v>
      </c>
      <c r="CO783" s="1">
        <f t="shared" si="1822"/>
        <v>1.2065999398199894</v>
      </c>
      <c r="CP783" s="1">
        <f t="shared" si="1823"/>
        <v>1.1944042683930332</v>
      </c>
      <c r="CQ783" s="1">
        <f t="shared" si="1824"/>
        <v>1.1799705616906002</v>
      </c>
      <c r="CR783" s="1">
        <f t="shared" si="1825"/>
        <v>1.1630881359756589</v>
      </c>
      <c r="CS783" s="1">
        <f t="shared" si="1826"/>
        <v>1.1435606475197364</v>
      </c>
      <c r="CT783" s="1">
        <f t="shared" si="1827"/>
        <v>1.1212159862520061</v>
      </c>
      <c r="CU783" s="1">
        <f t="shared" si="1828"/>
        <v>1.0959163364883637</v>
      </c>
      <c r="CV783" s="1">
        <f t="shared" si="1829"/>
        <v>1.0675679451773026</v>
      </c>
      <c r="CW783" s="1">
        <f t="shared" si="1830"/>
        <v>1.0361300830761406</v>
      </c>
      <c r="CX783" s="1">
        <f t="shared" si="1831"/>
        <v>1.00162266136233</v>
      </c>
      <c r="CY783" s="1">
        <f t="shared" si="1832"/>
        <v>0.96413198164797209</v>
      </c>
      <c r="CZ783" s="1">
        <f t="shared" si="1833"/>
        <v>0.92381415438988257</v>
      </c>
      <c r="DA783" s="1">
        <f t="shared" si="1834"/>
        <v>0.88089581874955158</v>
      </c>
      <c r="DB783" s="1">
        <f t="shared" si="1835"/>
        <v>0.83567193153576047</v>
      </c>
      <c r="DC783" s="1">
        <f t="shared" si="1836"/>
        <v>0.78850055557636856</v>
      </c>
      <c r="DD783" s="1">
        <f t="shared" si="1837"/>
        <v>0.73979475705963726</v>
      </c>
      <c r="DE783" s="1">
        <f t="shared" si="1838"/>
        <v>0.69001190312441885</v>
      </c>
      <c r="DF783" s="1">
        <f t="shared" si="1839"/>
        <v>0.6396408203574292</v>
      </c>
      <c r="DG783" s="1">
        <f t="shared" si="1840"/>
        <v>0.5891874174817594</v>
      </c>
      <c r="DH783" s="1">
        <f t="shared" si="1841"/>
        <v>0.53915947899663874</v>
      </c>
      <c r="DI783" s="1">
        <f t="shared" si="1842"/>
        <v>0.49005139175809659</v>
      </c>
      <c r="DJ783" s="1">
        <f t="shared" si="1843"/>
        <v>0.44232956864406825</v>
      </c>
      <c r="DK783" s="1">
        <f t="shared" si="1844"/>
        <v>0.39641928246830771</v>
      </c>
      <c r="DL783" s="1">
        <f t="shared" si="1845"/>
        <v>0.35269352389363673</v>
      </c>
      <c r="DM783" s="1">
        <f t="shared" si="1846"/>
        <v>0.31146435816706103</v>
      </c>
      <c r="DN783" s="1">
        <f t="shared" si="1847"/>
        <v>0.27297708922028979</v>
      </c>
      <c r="DO783" s="1">
        <f t="shared" si="1848"/>
        <v>0.23740736015590605</v>
      </c>
      <c r="DP783" s="1">
        <f t="shared" si="1849"/>
        <v>0.20486114096634733</v>
      </c>
      <c r="DQ783" s="1">
        <f t="shared" si="1850"/>
        <v>0.17537739115593501</v>
      </c>
      <c r="DR783" s="1">
        <f t="shared" si="1851"/>
        <v>0.14893304820062039</v>
      </c>
      <c r="DS783" s="1">
        <f t="shared" si="1852"/>
        <v>0.12544989079453056</v>
      </c>
      <c r="DT783" s="1">
        <f t="shared" si="1853"/>
        <v>0.10480276323301024</v>
      </c>
      <c r="DU783" s="1">
        <f t="shared" si="1854"/>
        <v>8.6828624925005496E-2</v>
      </c>
      <c r="DV783" s="1">
        <f t="shared" si="1855"/>
        <v>7.1335904283436863E-2</v>
      </c>
      <c r="DW783" s="1">
        <f t="shared" si="1856"/>
        <v>5.811368361646746E-2</v>
      </c>
      <c r="DX783" s="1">
        <f t="shared" si="1857"/>
        <v>4.6940313621537215E-2</v>
      </c>
      <c r="DY783" s="1">
        <f t="shared" si="1858"/>
        <v>3.7591144081969008E-2</v>
      </c>
      <c r="DZ783" s="1">
        <f t="shared" si="1859"/>
        <v>2.9845152657756273E-2</v>
      </c>
      <c r="EA783" s="1">
        <f t="shared" si="1860"/>
        <v>2.3490348200565506E-2</v>
      </c>
      <c r="EB783" s="1">
        <f t="shared" si="1861"/>
        <v>1.8327912067677556E-2</v>
      </c>
      <c r="EC783" s="1">
        <f t="shared" si="1862"/>
        <v>1.4175115428139642E-2</v>
      </c>
      <c r="ED783" s="1">
        <f t="shared" si="1863"/>
        <v>1.0867109388591562E-2</v>
      </c>
      <c r="EE783" s="1">
        <f t="shared" si="1864"/>
        <v>8.2577265851337817E-3</v>
      </c>
      <c r="EF783" s="1">
        <f t="shared" si="1865"/>
        <v>6.2194579701780285E-3</v>
      </c>
      <c r="EG783" s="1">
        <f t="shared" si="1866"/>
        <v>4.6427784249886035E-3</v>
      </c>
      <c r="EH783" s="1">
        <f t="shared" si="1867"/>
        <v>3.4349919900518713E-3</v>
      </c>
      <c r="EI783" s="1">
        <f t="shared" si="1868"/>
        <v>2.5187548548392916E-3</v>
      </c>
      <c r="EJ783" s="1">
        <f t="shared" si="1869"/>
        <v>1.8304148423609436E-3</v>
      </c>
      <c r="EK783" s="1">
        <f t="shared" si="1870"/>
        <v>1.3182828534848805E-3</v>
      </c>
      <c r="EL783" s="1">
        <f t="shared" si="1871"/>
        <v>9.4092711660972344E-4</v>
      </c>
      <c r="EM783" s="1">
        <f t="shared" si="1872"/>
        <v>6.6555713306000182E-4</v>
      </c>
      <c r="EN783" s="1">
        <f t="shared" si="1873"/>
        <v>4.6654238000227983E-4</v>
      </c>
      <c r="EO783" s="1">
        <f t="shared" si="1874"/>
        <v>3.2409205753098003E-4</v>
      </c>
      <c r="EP783" s="1">
        <f t="shared" si="1875"/>
        <v>2.231068967836041E-4</v>
      </c>
      <c r="EQ783" s="1">
        <f t="shared" si="1876"/>
        <v>1.522023473101847E-4</v>
      </c>
      <c r="ER783" s="1">
        <f t="shared" si="1877"/>
        <v>1.0289411430222142E-4</v>
      </c>
      <c r="ES783" s="1">
        <f t="shared" si="1878"/>
        <v>6.893161220608984E-5</v>
      </c>
      <c r="ET783" s="1">
        <f t="shared" si="1879"/>
        <v>4.5761933599134163E-5</v>
      </c>
      <c r="EU783" s="1">
        <f t="shared" si="1880"/>
        <v>3.0105865656695042E-5</v>
      </c>
      <c r="EV783" s="1">
        <f t="shared" si="1881"/>
        <v>1.9627810600262542E-5</v>
      </c>
      <c r="EW783" s="1">
        <f t="shared" si="1882"/>
        <v>1.2682731020278881E-5</v>
      </c>
      <c r="EX783" s="1">
        <f t="shared" si="1883"/>
        <v>8.1250765353132527E-6</v>
      </c>
      <c r="EY783" s="1">
        <f t="shared" si="1884"/>
        <v>5.1667756995435125E-6</v>
      </c>
      <c r="EZ783" s="1">
        <f t="shared" si="1885"/>
        <v>3.2736104448013559E-6</v>
      </c>
      <c r="FA783" s="1">
        <f t="shared" si="1886"/>
        <v>2.0915389328428291E-6</v>
      </c>
      <c r="FB783" s="1">
        <f t="shared" si="1887"/>
        <v>1.3968082795186173E-6</v>
      </c>
      <c r="FC783" s="1">
        <f t="shared" si="1888"/>
        <v>1.066135669233964E-6</v>
      </c>
      <c r="FD783" s="75">
        <f t="shared" si="1739"/>
        <v>1.066135669233964E-6</v>
      </c>
    </row>
    <row r="784" spans="7:160" x14ac:dyDescent="0.35">
      <c r="G784" t="str">
        <f t="shared" si="1889"/>
        <v>Refd, t=3.84</v>
      </c>
      <c r="H784" s="76">
        <f t="shared" ref="H784:H847" si="1890">H783+$B$7</f>
        <v>3.8449999999999402</v>
      </c>
      <c r="I784" s="1">
        <f t="shared" ref="I784:I847" si="1891">$B$18</f>
        <v>0</v>
      </c>
      <c r="J784" s="22">
        <f t="shared" ref="J784:J847" si="1892">J783+2*I$9*(I783-J783)-J$9*(K783-J783)+$B$31+J$10*($B$17-J783)-J$11*J783+IF($A$18="Cinf: Mass flux",$B$29*(K783-J783),$B$29*(K783-3*J783+2*I783))</f>
        <v>2.541363389275622E-7</v>
      </c>
      <c r="K784" s="1">
        <f t="shared" si="1740"/>
        <v>5.0082318630048247E-7</v>
      </c>
      <c r="L784" s="1">
        <f t="shared" si="1741"/>
        <v>9.2692275901484938E-7</v>
      </c>
      <c r="M784" s="1">
        <f t="shared" si="1742"/>
        <v>1.6458184952345236E-6</v>
      </c>
      <c r="N784" s="1">
        <f t="shared" si="1743"/>
        <v>2.8352204386186824E-6</v>
      </c>
      <c r="O784" s="1">
        <f t="shared" si="1744"/>
        <v>4.769969962716463E-6</v>
      </c>
      <c r="P784" s="1">
        <f t="shared" si="1745"/>
        <v>7.8696465068777861E-6</v>
      </c>
      <c r="Q784" s="1">
        <f t="shared" si="1746"/>
        <v>1.2766677161922931E-5</v>
      </c>
      <c r="R784" s="1">
        <f t="shared" si="1747"/>
        <v>2.0402378228750859E-5</v>
      </c>
      <c r="S784" s="1">
        <f t="shared" si="1748"/>
        <v>3.2160400660189098E-5</v>
      </c>
      <c r="T784" s="1">
        <f t="shared" si="1749"/>
        <v>5.0049372673614619E-5</v>
      </c>
      <c r="U784" s="1">
        <f t="shared" si="1750"/>
        <v>7.6949043912113662E-5</v>
      </c>
      <c r="V784" s="1">
        <f t="shared" si="1751"/>
        <v>1.169367769611839E-4</v>
      </c>
      <c r="W784" s="1">
        <f t="shared" si="1752"/>
        <v>1.7571355699032661E-4</v>
      </c>
      <c r="X784" s="1">
        <f t="shared" si="1753"/>
        <v>2.6115045114611513E-4</v>
      </c>
      <c r="Y784" s="1">
        <f t="shared" si="1754"/>
        <v>3.8397719161280687E-4</v>
      </c>
      <c r="Z784" s="1">
        <f t="shared" si="1755"/>
        <v>5.5863372470248618E-4</v>
      </c>
      <c r="AA784" s="1">
        <f t="shared" si="1756"/>
        <v>8.0430252972163961E-4</v>
      </c>
      <c r="AB784" s="1">
        <f t="shared" si="1757"/>
        <v>1.1461335986447641E-3</v>
      </c>
      <c r="AC784" s="1">
        <f t="shared" si="1758"/>
        <v>1.6166645482439254E-3</v>
      </c>
      <c r="AD784" s="1">
        <f t="shared" si="1759"/>
        <v>2.257424904986048E-3</v>
      </c>
      <c r="AE784" s="1">
        <f t="shared" si="1760"/>
        <v>3.1206958955248294E-3</v>
      </c>
      <c r="AF784" s="1">
        <f t="shared" si="1761"/>
        <v>4.2713751954915396E-3</v>
      </c>
      <c r="AG784" s="1">
        <f t="shared" si="1762"/>
        <v>5.7888706336099169E-3</v>
      </c>
      <c r="AH784" s="1">
        <f t="shared" si="1763"/>
        <v>7.7689190141819126E-3</v>
      </c>
      <c r="AI784" s="1">
        <f t="shared" si="1764"/>
        <v>1.0325197871212289E-2</v>
      </c>
      <c r="AJ784" s="1">
        <f t="shared" si="1765"/>
        <v>1.3590571629503242E-2</v>
      </c>
      <c r="AK784" s="1">
        <f t="shared" si="1766"/>
        <v>1.7717792427969087E-2</v>
      </c>
      <c r="AL784" s="1">
        <f t="shared" si="1767"/>
        <v>2.2879463253990113E-2</v>
      </c>
      <c r="AM784" s="1">
        <f t="shared" si="1768"/>
        <v>2.9267070635715382E-2</v>
      </c>
      <c r="AN784" s="1">
        <f t="shared" si="1769"/>
        <v>3.7088909237464385E-2</v>
      </c>
      <c r="AO784" s="1">
        <f t="shared" si="1770"/>
        <v>4.656675384405061E-2</v>
      </c>
      <c r="AP784" s="1">
        <f t="shared" si="1771"/>
        <v>5.7931186711395168E-2</v>
      </c>
      <c r="AQ784" s="1">
        <f t="shared" si="1772"/>
        <v>7.1415559735168568E-2</v>
      </c>
      <c r="AR784" s="1">
        <f t="shared" si="1773"/>
        <v>8.7248658966209383E-2</v>
      </c>
      <c r="AS784" s="1">
        <f t="shared" si="1774"/>
        <v>0.10564623912936819</v>
      </c>
      <c r="AT784" s="1">
        <f t="shared" si="1775"/>
        <v>0.12680170133306154</v>
      </c>
      <c r="AU784" s="1">
        <f t="shared" si="1776"/>
        <v>0.15087628969165384</v>
      </c>
      <c r="AV784" s="1">
        <f t="shared" si="1777"/>
        <v>0.17798927259384206</v>
      </c>
      <c r="AW784" s="1">
        <f t="shared" si="1778"/>
        <v>0.20820864204149545</v>
      </c>
      <c r="AX784" s="1">
        <f t="shared" si="1779"/>
        <v>0.24154290081838226</v>
      </c>
      <c r="AY784" s="1">
        <f t="shared" si="1780"/>
        <v>0.27793450503414552</v>
      </c>
      <c r="AZ784" s="1">
        <f t="shared" si="1781"/>
        <v>0.31725548448531604</v>
      </c>
      <c r="BA784" s="1">
        <f t="shared" si="1782"/>
        <v>0.3593056745872788</v>
      </c>
      <c r="BB784" s="1">
        <f t="shared" si="1783"/>
        <v>0.40381386476228959</v>
      </c>
      <c r="BC784" s="1">
        <f t="shared" si="1784"/>
        <v>0.45044200663960182</v>
      </c>
      <c r="BD784" s="1">
        <f t="shared" si="1785"/>
        <v>0.4987924424170872</v>
      </c>
      <c r="BE784" s="1">
        <f t="shared" si="1786"/>
        <v>0.5484179231829015</v>
      </c>
      <c r="BF784" s="1">
        <f t="shared" si="1787"/>
        <v>0.59883400430148348</v>
      </c>
      <c r="BG784" s="1">
        <f t="shared" si="1788"/>
        <v>0.64953324547984503</v>
      </c>
      <c r="BH784" s="1">
        <f t="shared" si="1789"/>
        <v>0.70000052056832329</v>
      </c>
      <c r="BI784" s="1">
        <f t="shared" si="1790"/>
        <v>0.74972866716185127</v>
      </c>
      <c r="BJ784" s="1">
        <f t="shared" si="1791"/>
        <v>0.79823368509398218</v>
      </c>
      <c r="BK784" s="1">
        <f t="shared" si="1792"/>
        <v>0.84506872751148177</v>
      </c>
      <c r="BL784" s="1">
        <f t="shared" si="1793"/>
        <v>0.88983621491060316</v>
      </c>
      <c r="BM784" s="1">
        <f t="shared" si="1794"/>
        <v>0.93219753321971766</v>
      </c>
      <c r="BN784" s="1">
        <f t="shared" si="1795"/>
        <v>0.97187993992968769</v>
      </c>
      <c r="BO784" s="1">
        <f t="shared" si="1796"/>
        <v>1.008680483178638</v>
      </c>
      <c r="BP784" s="1">
        <f t="shared" si="1797"/>
        <v>1.0424669224348315</v>
      </c>
      <c r="BQ784" s="1">
        <f t="shared" si="1798"/>
        <v>1.0731758114260437</v>
      </c>
      <c r="BR784" s="1">
        <f t="shared" si="1799"/>
        <v>1.1008080516418195</v>
      </c>
      <c r="BS784" s="1">
        <f t="shared" si="1800"/>
        <v>1.125422338542543</v>
      </c>
      <c r="BT784" s="1">
        <f t="shared" si="1801"/>
        <v>1.1471269967368145</v>
      </c>
      <c r="BU784" s="1">
        <f t="shared" si="1802"/>
        <v>1.1660707330025155</v>
      </c>
      <c r="BV784" s="1">
        <f t="shared" si="1803"/>
        <v>1.1824328290826589</v>
      </c>
      <c r="BW784" s="1">
        <f t="shared" si="1804"/>
        <v>1.1964132548779705</v>
      </c>
      <c r="BX784" s="1">
        <f t="shared" si="1805"/>
        <v>1.2082231145985229</v>
      </c>
      <c r="BY784" s="1">
        <f t="shared" si="1806"/>
        <v>1.2180757526997836</v>
      </c>
      <c r="BZ784" s="1">
        <f t="shared" si="1807"/>
        <v>1.2261787525567673</v>
      </c>
      <c r="CA784" s="1">
        <f t="shared" si="1808"/>
        <v>1.2327269679257931</v>
      </c>
      <c r="CB784" s="1">
        <f t="shared" si="1809"/>
        <v>1.2378966432159297</v>
      </c>
      <c r="CC784" s="1">
        <f t="shared" si="1810"/>
        <v>1.2418406096116674</v>
      </c>
      <c r="CD784" s="1">
        <f t="shared" si="1811"/>
        <v>1.2446844942605395</v>
      </c>
      <c r="CE784" s="1">
        <f t="shared" si="1812"/>
        <v>1.2465238509920606</v>
      </c>
      <c r="CF784" s="1">
        <f t="shared" si="1813"/>
        <v>1.2474221131835126</v>
      </c>
      <c r="CG784" s="1">
        <f t="shared" si="1814"/>
        <v>1.2474092803462737</v>
      </c>
      <c r="CH784" s="1">
        <f t="shared" si="1815"/>
        <v>1.2464812760905173</v>
      </c>
      <c r="CI784" s="1">
        <f t="shared" si="1816"/>
        <v>1.2445999514314521</v>
      </c>
      <c r="CJ784" s="1">
        <f t="shared" si="1817"/>
        <v>1.2416937482141122</v>
      </c>
      <c r="CK784" s="1">
        <f t="shared" si="1818"/>
        <v>1.2376590766724993</v>
      </c>
      <c r="CL784" s="1">
        <f t="shared" si="1819"/>
        <v>1.2323624928007622</v>
      </c>
      <c r="CM784" s="1">
        <f t="shared" si="1820"/>
        <v>1.2256437798386977</v>
      </c>
      <c r="CN784" s="1">
        <f t="shared" si="1821"/>
        <v>1.217320039299699</v>
      </c>
      <c r="CO784" s="1">
        <f t="shared" si="1822"/>
        <v>1.2071908775697813</v>
      </c>
      <c r="CP784" s="1">
        <f t="shared" si="1823"/>
        <v>1.1950447329749589</v>
      </c>
      <c r="CQ784" s="1">
        <f t="shared" si="1824"/>
        <v>1.1806663262584494</v>
      </c>
      <c r="CR784" s="1">
        <f t="shared" si="1825"/>
        <v>1.1638451378062267</v>
      </c>
      <c r="CS784" s="1">
        <f t="shared" si="1826"/>
        <v>1.1443847231276734</v>
      </c>
      <c r="CT784" s="1">
        <f t="shared" si="1827"/>
        <v>1.1221125814460713</v>
      </c>
      <c r="CU784" s="1">
        <f t="shared" si="1828"/>
        <v>1.0968901996907139</v>
      </c>
      <c r="CV784" s="1">
        <f t="shared" si="1829"/>
        <v>1.068622815399634</v>
      </c>
      <c r="CW784" s="1">
        <f t="shared" si="1830"/>
        <v>1.0372683866091694</v>
      </c>
      <c r="CX784" s="1">
        <f t="shared" si="1831"/>
        <v>1.0028452331618742</v>
      </c>
      <c r="CY784" s="1">
        <f t="shared" si="1832"/>
        <v>0.96543782830178704</v>
      </c>
      <c r="CZ784" s="1">
        <f t="shared" si="1833"/>
        <v>0.92520027520535897</v>
      </c>
      <c r="DA784" s="1">
        <f t="shared" si="1834"/>
        <v>0.88235709979616994</v>
      </c>
      <c r="DB784" s="1">
        <f t="shared" si="1835"/>
        <v>0.83720112441468086</v>
      </c>
      <c r="DC784" s="1">
        <f t="shared" si="1836"/>
        <v>0.79008834841433284</v>
      </c>
      <c r="DD784" s="1">
        <f t="shared" si="1837"/>
        <v>0.74142994000770068</v>
      </c>
      <c r="DE784" s="1">
        <f t="shared" si="1838"/>
        <v>0.69168162486743778</v>
      </c>
      <c r="DF784" s="1">
        <f t="shared" si="1839"/>
        <v>0.64133092626905064</v>
      </c>
      <c r="DG784" s="1">
        <f t="shared" si="1840"/>
        <v>0.59088285458668277</v>
      </c>
      <c r="DH784" s="1">
        <f t="shared" si="1841"/>
        <v>0.54084474830511609</v>
      </c>
      <c r="DI784" s="1">
        <f t="shared" si="1842"/>
        <v>0.4917110252277479</v>
      </c>
      <c r="DJ784" s="1">
        <f t="shared" si="1843"/>
        <v>0.44394860630056948</v>
      </c>
      <c r="DK784" s="1">
        <f t="shared" si="1844"/>
        <v>0.39798372523504283</v>
      </c>
      <c r="DL784" s="1">
        <f t="shared" si="1845"/>
        <v>0.35419073943644108</v>
      </c>
      <c r="DM784" s="1">
        <f t="shared" si="1846"/>
        <v>0.31288342039024669</v>
      </c>
      <c r="DN784" s="1">
        <f t="shared" si="1847"/>
        <v>0.27430903665084122</v>
      </c>
      <c r="DO784" s="1">
        <f t="shared" si="1848"/>
        <v>0.23864536391472671</v>
      </c>
      <c r="DP784" s="1">
        <f t="shared" si="1849"/>
        <v>0.206000578877997</v>
      </c>
      <c r="DQ784" s="1">
        <f t="shared" si="1850"/>
        <v>0.17641583030866875</v>
      </c>
      <c r="DR784" s="1">
        <f t="shared" si="1851"/>
        <v>0.14987014349017819</v>
      </c>
      <c r="DS784" s="1">
        <f t="shared" si="1852"/>
        <v>0.12628721129902756</v>
      </c>
      <c r="DT784" s="1">
        <f t="shared" si="1853"/>
        <v>0.10554356141123207</v>
      </c>
      <c r="DU784" s="1">
        <f t="shared" si="1854"/>
        <v>8.747756546930871E-2</v>
      </c>
      <c r="DV784" s="1">
        <f t="shared" si="1855"/>
        <v>7.1898769980077368E-2</v>
      </c>
      <c r="DW784" s="1">
        <f t="shared" si="1856"/>
        <v>5.8597074873556934E-2</v>
      </c>
      <c r="DX784" s="1">
        <f t="shared" si="1857"/>
        <v>4.735135661289603E-2</v>
      </c>
      <c r="DY784" s="1">
        <f t="shared" si="1858"/>
        <v>3.7937219981418344E-2</v>
      </c>
      <c r="DZ784" s="1">
        <f t="shared" si="1859"/>
        <v>3.0133657490823619E-2</v>
      </c>
      <c r="EA784" s="1">
        <f t="shared" si="1860"/>
        <v>2.3728489706542399E-2</v>
      </c>
      <c r="EB784" s="1">
        <f t="shared" si="1861"/>
        <v>1.8522546904707313E-2</v>
      </c>
      <c r="EC784" s="1">
        <f t="shared" si="1862"/>
        <v>1.4332627280804783E-2</v>
      </c>
      <c r="ED784" s="1">
        <f t="shared" si="1863"/>
        <v>1.0993326205685111E-2</v>
      </c>
      <c r="EE784" s="1">
        <f t="shared" si="1864"/>
        <v>8.3578733763543939E-3</v>
      </c>
      <c r="EF784" s="1">
        <f t="shared" si="1865"/>
        <v>6.2981403557962213E-3</v>
      </c>
      <c r="EG784" s="1">
        <f t="shared" si="1866"/>
        <v>4.7039914418534568E-3</v>
      </c>
      <c r="EH784" s="1">
        <f t="shared" si="1867"/>
        <v>3.4821484506141497E-3</v>
      </c>
      <c r="EI784" s="1">
        <f t="shared" si="1868"/>
        <v>2.5547277467355186E-3</v>
      </c>
      <c r="EJ784" s="1">
        <f t="shared" si="1869"/>
        <v>1.8575887449177246E-3</v>
      </c>
      <c r="EK784" s="1">
        <f t="shared" si="1870"/>
        <v>1.3386100331019923E-3</v>
      </c>
      <c r="EL784" s="1">
        <f t="shared" si="1871"/>
        <v>9.5598475186154254E-4</v>
      </c>
      <c r="EM784" s="1">
        <f t="shared" si="1872"/>
        <v>6.7660293302922593E-4</v>
      </c>
      <c r="EN784" s="1">
        <f t="shared" si="1873"/>
        <v>4.7456663386256085E-4</v>
      </c>
      <c r="EO784" s="1">
        <f t="shared" si="1874"/>
        <v>3.2986484627342322E-4</v>
      </c>
      <c r="EP784" s="1">
        <f t="shared" si="1875"/>
        <v>2.2721978329025432E-4</v>
      </c>
      <c r="EQ784" s="1">
        <f t="shared" si="1876"/>
        <v>1.5510432789111209E-4</v>
      </c>
      <c r="ER784" s="1">
        <f t="shared" si="1877"/>
        <v>1.0492196447061228E-4</v>
      </c>
      <c r="ES784" s="1">
        <f t="shared" si="1878"/>
        <v>7.0335001570527952E-5</v>
      </c>
      <c r="ET784" s="1">
        <f t="shared" si="1879"/>
        <v>4.6723834341128412E-5</v>
      </c>
      <c r="EU784" s="1">
        <f t="shared" si="1880"/>
        <v>3.0758853727554138E-5</v>
      </c>
      <c r="EV784" s="1">
        <f t="shared" si="1881"/>
        <v>2.0066876490958348E-5</v>
      </c>
      <c r="EW784" s="1">
        <f t="shared" si="1882"/>
        <v>1.2975194575268978E-5</v>
      </c>
      <c r="EX784" s="1">
        <f t="shared" si="1883"/>
        <v>8.3181526297783287E-6</v>
      </c>
      <c r="EY784" s="1">
        <f t="shared" si="1884"/>
        <v>5.293277199194094E-6</v>
      </c>
      <c r="EZ784" s="1">
        <f t="shared" si="1885"/>
        <v>3.3562121344409682E-6</v>
      </c>
      <c r="FA784" s="1">
        <f t="shared" si="1886"/>
        <v>2.1459700308294259E-6</v>
      </c>
      <c r="FB784" s="1">
        <f t="shared" si="1887"/>
        <v>1.4343005100102439E-6</v>
      </c>
      <c r="FC784" s="1">
        <f t="shared" si="1888"/>
        <v>1.0954389642261841E-6</v>
      </c>
      <c r="FD784" s="75">
        <f t="shared" ref="FD784:FD847" si="1893">IF($A$19="Cout: Mass flux",FC784,2*$B$19-FC784)</f>
        <v>1.0954389642261841E-6</v>
      </c>
    </row>
    <row r="785" spans="7:160" x14ac:dyDescent="0.35">
      <c r="G785" t="str">
        <f t="shared" si="1889"/>
        <v>Refd, t=3.85</v>
      </c>
      <c r="H785" s="76">
        <f t="shared" si="1890"/>
        <v>3.8499999999999401</v>
      </c>
      <c r="I785" s="1">
        <f t="shared" si="1891"/>
        <v>0</v>
      </c>
      <c r="J785" s="22">
        <f t="shared" si="1892"/>
        <v>2.5133574488933869E-7</v>
      </c>
      <c r="K785" s="1">
        <f t="shared" ref="K785:K848" si="1894">K784+$B$29*(L784-2*K784+J784)-J$9*(K784-J784)-K$9*(L784-K784)+$B$31+K$10*($B$17-K784)-K$11*K784</f>
        <v>4.9530769157999003E-7</v>
      </c>
      <c r="L785" s="1">
        <f t="shared" ref="L785:L848" si="1895">L784+$B$29*(M784-2*L784+K784)-K$9*(L784-K784)-L$9*(M784-L784)+$B$31+L$10*($B$17-L784)-L$11*L784</f>
        <v>9.1672600260807027E-7</v>
      </c>
      <c r="M785" s="1">
        <f t="shared" ref="M785:M848" si="1896">M784+$B$29*(N784-2*M784+L784)-L$9*(M784-L784)-M$9*(N784-M784)+$B$31+M$10*($B$17-M784)-M$11*M784</f>
        <v>1.6277409512154671E-6</v>
      </c>
      <c r="N785" s="1">
        <f t="shared" ref="N785:N848" si="1897">N784+$B$29*(O784-2*N784+M784)-M$9*(N784-M784)-N$9*(O784-N784)+$B$31+N$10*($B$17-N784)-N$11*N784</f>
        <v>2.8041389704920034E-6</v>
      </c>
      <c r="O785" s="1">
        <f t="shared" ref="O785:O848" si="1898">O784+$B$29*(P784-2*O784+N784)-N$9*(O784-N784)-O$9*(P784-O784)+$B$31+O$10*($B$17-O784)-O$11*O784</f>
        <v>4.7178031042954063E-6</v>
      </c>
      <c r="P785" s="1">
        <f t="shared" ref="P785:P848" si="1899">P784+$B$29*(Q784-2*P784+O784)-O$9*(P784-O784)-P$9*(Q784-P784)+$B$31+P$10*($B$17-P784)-P$11*P784</f>
        <v>7.7838261048019036E-6</v>
      </c>
      <c r="Q785" s="1">
        <f t="shared" ref="Q785:Q848" si="1900">Q784+$B$29*(R784-2*Q784+P784)-P$9*(Q784-P784)-Q$9*(R784-Q784)+$B$31+Q$10*($B$17-Q784)-Q$11*Q784</f>
        <v>1.2627923569825929E-5</v>
      </c>
      <c r="R785" s="1">
        <f t="shared" ref="R785:R848" si="1901">R784+$B$29*(S784-2*R784+Q784)-Q$9*(R784-Q784)-R$9*(S784-R784)+$B$31+R$10*($B$17-R784)-R$11*R784</f>
        <v>2.0181509118002963E-5</v>
      </c>
      <c r="S785" s="1">
        <f t="shared" ref="S785:S848" si="1902">S784+$B$29*(T784-2*S784+R784)-R$9*(S784-R784)-S$9*(T784-S784)+$B$31+S$10*($B$17-S784)-S$11*S784</f>
        <v>3.1813821701902811E-5</v>
      </c>
      <c r="T785" s="1">
        <f t="shared" ref="T785:T848" si="1903">T784+$B$29*(U784-2*T784+S784)-S$9*(T784-S784)-T$9*(U784-T784)+$B$31+T$10*($B$17-T784)-T$11*T784</f>
        <v>4.9512802041428514E-5</v>
      </c>
      <c r="U785" s="1">
        <f t="shared" ref="U785:U848" si="1904">U784+$B$29*(V784-2*U784+T784)-T$9*(U784-T784)-U$9*(V784-U784)+$B$31+U$10*($B$17-U784)-U$11*U784</f>
        <v>7.6128913818537767E-5</v>
      </c>
      <c r="V785" s="1">
        <f t="shared" ref="V785:V848" si="1905">V784+$B$29*(W784-2*V784+U784)-U$9*(V784-U784)-V$9*(W784-V784)+$B$31+V$10*($B$17-V784)-V$11*V784</f>
        <v>1.1569863900087683E-4</v>
      </c>
      <c r="W785" s="1">
        <f t="shared" ref="W785:W848" si="1906">W784+$B$29*(X784-2*W784+V784)-V$9*(W784-V784)-W$9*(X784-W784)+$B$31+W$10*($B$17-W784)-W$11*W784</f>
        <v>1.7386670216079143E-4</v>
      </c>
      <c r="X785" s="1">
        <f t="shared" ref="X785:X848" si="1907">X784+$B$29*(Y784-2*X784+W784)-W$9*(X784-W784)-X$9*(Y784-X784)+$B$31+X$10*($B$17-X784)-X$11*X784</f>
        <v>2.5842785259143401E-4</v>
      </c>
      <c r="Y785" s="1">
        <f t="shared" ref="Y785:Y848" si="1908">Y784+$B$29*(Z784-2*Y784+X784)-X$9*(Y784-X784)-Y$9*(Z784-Y784)+$B$31+Y$10*($B$17-Y784)-Y$11*Y784</f>
        <v>3.8000980581890385E-4</v>
      </c>
      <c r="Z785" s="1">
        <f t="shared" ref="Z785:Z848" si="1909">Z784+$B$29*(AA784-2*Z784+Y784)-Y$9*(Z784-Y784)-Z$9*(AA784-Z784)+$B$31+Z$10*($B$17-Z784)-Z$11*Z784</f>
        <v>5.5291816756320388E-4</v>
      </c>
      <c r="AA785" s="1">
        <f t="shared" ref="AA785:AA848" si="1910">AA784+$B$29*(AB784-2*AA784+Z784)-Z$9*(AA784-Z784)-AA$9*(AB784-AA784)+$B$31+AA$10*($B$17-AA784)-AA$11*AA784</f>
        <v>7.9616120471349668E-4</v>
      </c>
      <c r="AB785" s="1">
        <f t="shared" ref="AB785:AB848" si="1911">AB784+$B$29*(AC784-2*AB784+AA784)-AA$9*(AB784-AA784)-AB$9*(AC784-AB784)+$B$31+AB$10*($B$17-AB784)-AB$11*AB784</f>
        <v>1.1346665257152219E-3</v>
      </c>
      <c r="AC785" s="1">
        <f t="shared" ref="AC785:AC848" si="1912">AC784+$B$29*(AD784-2*AC784+AB784)-AB$9*(AC784-AB784)-AC$9*(AD784-AC784)+$B$31+AC$10*($B$17-AC784)-AC$11*AC784</f>
        <v>1.6006924552661808E-3</v>
      </c>
      <c r="AD785" s="1">
        <f t="shared" ref="AD785:AD848" si="1913">AD784+$B$29*(AE784-2*AD784+AC784)-AC$9*(AD784-AC784)-AD$9*(AE784-AD784)+$B$31+AD$10*($B$17-AD784)-AD$11*AD784</f>
        <v>2.2354236274332727E-3</v>
      </c>
      <c r="AE785" s="1">
        <f t="shared" ref="AE785:AE848" si="1914">AE784+$B$29*(AF784-2*AE784+AD784)-AD$9*(AE784-AD784)-AE$9*(AF784-AE784)+$B$31+AE$10*($B$17-AE784)-AE$11*AE784</f>
        <v>3.0907228056426435E-3</v>
      </c>
      <c r="AF785" s="1">
        <f t="shared" ref="AF785:AF848" si="1915">AF784+$B$29*(AG784-2*AF784+AE784)-AE$9*(AF784-AE784)-AF$9*(AG784-AF784)+$B$31+AF$10*($B$17-AF784)-AF$11*AF784</f>
        <v>4.2309892579111665E-3</v>
      </c>
      <c r="AG785" s="1">
        <f t="shared" ref="AG785:AG848" si="1916">AG784+$B$29*(AH784-2*AG784+AF784)-AF$9*(AG784-AF784)-AG$9*(AH784-AG784)+$B$31+AG$10*($B$17-AG784)-AG$11*AG784</f>
        <v>5.7350487490671464E-3</v>
      </c>
      <c r="AH785" s="1">
        <f t="shared" ref="AH785:AH848" si="1917">AH784+$B$29*(AI784-2*AH784+AG784)-AG$9*(AH784-AG784)-AH$9*(AI784-AH784)+$B$31+AH$10*($B$17-AH784)-AH$11*AH784</f>
        <v>7.6979725307586896E-3</v>
      </c>
      <c r="AI785" s="1">
        <f t="shared" ref="AI785:AI848" si="1918">AI784+$B$29*(AJ784-2*AI784+AH784)-AH$9*(AI784-AH784)-AI$9*(AJ784-AI784)+$B$31+AI$10*($B$17-AI784)-AI$11*AI784</f>
        <v>1.0232694447586057E-2</v>
      </c>
      <c r="AJ785" s="1">
        <f t="shared" ref="AJ785:AJ848" si="1919">AJ784+$B$29*(AK784-2*AJ784+AI784)-AI$9*(AJ784-AI784)-AJ$9*(AK784-AJ784)+$B$31+AJ$10*($B$17-AJ784)-AJ$11*AJ784</f>
        <v>1.3471268929394502E-2</v>
      </c>
      <c r="AK785" s="1">
        <f t="shared" ref="AK785:AK848" si="1920">AK784+$B$29*(AL784-2*AK784+AJ784)-AJ$9*(AK784-AJ784)-AK$9*(AL784-AK784)+$B$31+AK$10*($B$17-AK784)-AK$11*AK784</f>
        <v>1.756559128087036E-2</v>
      </c>
      <c r="AL785" s="1">
        <f t="shared" ref="AL785:AL848" si="1921">AL784+$B$29*(AM784-2*AL784+AK784)-AK$9*(AL784-AK784)-AL$9*(AM784-AL784)+$B$31+AL$10*($B$17-AL784)-AL$11*AL784</f>
        <v>2.2687388780770052E-2</v>
      </c>
      <c r="AM785" s="1">
        <f t="shared" ref="AM785:AM848" si="1922">AM784+$B$29*(AN784-2*AM784+AL784)-AL$9*(AM784-AL784)-AM$9*(AN784-AM784)+$B$31+AM$10*($B$17-AM784)-AM$11*AM784</f>
        <v>2.9027290240822144E-2</v>
      </c>
      <c r="AN785" s="1">
        <f t="shared" ref="AN785:AN848" si="1923">AN784+$B$29*(AO784-2*AN784+AM784)-AM$9*(AN784-AM784)-AN$9*(AO784-AN784)+$B$31+AN$10*($B$17-AN784)-AN$11*AN784</f>
        <v>3.6792796145501044E-2</v>
      </c>
      <c r="AO785" s="1">
        <f t="shared" ref="AO785:AO848" si="1924">AO784+$B$29*(AP784-2*AO784+AN784)-AN$9*(AO784-AN784)-AO$9*(AP784-AO784)+$B$31+AO$10*($B$17-AO784)-AO$11*AO784</f>
        <v>4.6205003862030442E-2</v>
      </c>
      <c r="AP785" s="1">
        <f t="shared" ref="AP785:AP848" si="1925">AP784+$B$29*(AQ784-2*AP784+AO784)-AO$9*(AP784-AO784)-AP$9*(AQ784-AP784)+$B$31+AP$10*($B$17-AP784)-AP$11*AP784</f>
        <v>5.7493994027420281E-2</v>
      </c>
      <c r="AQ785" s="1">
        <f t="shared" ref="AQ785:AQ848" si="1926">AQ784+$B$29*(AR784-2*AQ784+AP784)-AP$9*(AQ784-AP784)-AQ$9*(AR784-AQ784)+$B$31+AQ$10*($B$17-AQ784)-AQ$11*AQ784</f>
        <v>7.0892854784572065E-2</v>
      </c>
      <c r="AR785" s="1">
        <f t="shared" ref="AR785:AR848" si="1927">AR784+$B$29*(AS784-2*AR784+AQ784)-AQ$9*(AR784-AQ784)-AR$9*(AS784-AR784)+$B$31+AR$10*($B$17-AR784)-AR$11*AR784</f>
        <v>8.6630407758577582E-2</v>
      </c>
      <c r="AS785" s="1">
        <f t="shared" ref="AS785:AS848" si="1928">AS784+$B$29*(AT784-2*AS784+AR784)-AR$9*(AS784-AR784)-AS$9*(AT784-AS784)+$B$31+AS$10*($B$17-AS784)-AS$11*AS784</f>
        <v>0.10492279908510072</v>
      </c>
      <c r="AT785" s="1">
        <f t="shared" ref="AT785:AT848" si="1929">AT784+$B$29*(AU784-2*AT784+AS784)-AS$9*(AT784-AS784)-AT$9*(AU784-AT784)+$B$31+AT$10*($B$17-AT784)-AT$11*AT784</f>
        <v>0.12596422388027492</v>
      </c>
      <c r="AU785" s="1">
        <f t="shared" ref="AU785:AU848" si="1930">AU784+$B$29*(AV784-2*AU784+AT784)-AT$9*(AU784-AT784)-AU$9*(AV784-AU784)+$B$31+AU$10*($B$17-AU784)-AU$11*AU784</f>
        <v>0.1499171549721583</v>
      </c>
      <c r="AV785" s="1">
        <f t="shared" ref="AV785:AV848" si="1931">AV784+$B$29*(AW784-2*AV784+AU784)-AU$9*(AV784-AU784)-AV$9*(AW784-AV784)+$B$31+AV$10*($B$17-AV784)-AV$11*AV784</f>
        <v>0.17690253704257342</v>
      </c>
      <c r="AW785" s="1">
        <f t="shared" ref="AW785:AW848" si="1932">AW784+$B$29*(AX784-2*AW784+AV784)-AV$9*(AW784-AV784)-AW$9*(AX784-AW784)+$B$31+AW$10*($B$17-AW784)-AW$11*AW784</f>
        <v>0.20699047579764043</v>
      </c>
      <c r="AX785" s="1">
        <f t="shared" ref="AX785:AX848" si="1933">AX784+$B$29*(AY784-2*AX784+AW784)-AW$9*(AX784-AW784)-AX$9*(AY784-AX784)+$B$31+AX$10*($B$17-AX784)-AX$11*AX784</f>
        <v>0.24019198935254665</v>
      </c>
      <c r="AY785" s="1">
        <f t="shared" ref="AY785:AY848" si="1934">AY784+$B$29*(AZ784-2*AY784+AX784)-AX$9*(AY784-AX784)-AY$9*(AZ784-AY784)+$B$31+AY$10*($B$17-AY784)-AY$11*AY784</f>
        <v>0.27645238843094966</v>
      </c>
      <c r="AZ785" s="1">
        <f t="shared" ref="AZ785:AZ848" si="1935">AZ784+$B$29*(BA784-2*AZ784+AY784)-AY$9*(AZ784-AY784)-AZ$9*(BA784-AZ784)+$B$31+AZ$10*($B$17-AZ784)-AZ$11*AZ784</f>
        <v>0.31564680879283108</v>
      </c>
      <c r="BA785" s="1">
        <f t="shared" ref="BA785:BA848" si="1936">BA784+$B$29*(BB784-2*BA784+AZ784)-AZ$9*(BA784-AZ784)-BA$9*(BB784-BA784)+$B$31+BA$10*($B$17-BA784)-BA$11*BA784</f>
        <v>0.35757833266850236</v>
      </c>
      <c r="BB785" s="1">
        <f t="shared" ref="BB785:BB848" si="1937">BB784+$B$29*(BC784-2*BB784+BA784)-BA$9*(BB784-BA784)-BB$9*(BC784-BB784)+$B$31+BB$10*($B$17-BB784)-BB$11*BB784</f>
        <v>0.40197900910915962</v>
      </c>
      <c r="BC785" s="1">
        <f t="shared" ref="BC785:BC848" si="1938">BC784+$B$29*(BD784-2*BC784+BB784)-BB$9*(BC784-BB784)-BC$9*(BD784-BC784)+$B$31+BC$10*($B$17-BC784)-BC$11*BC784</f>
        <v>0.44851392338850016</v>
      </c>
      <c r="BD785" s="1">
        <f t="shared" ref="BD785:BD848" si="1939">BD784+$B$29*(BE784-2*BD784+BC784)-BC$9*(BD784-BC784)-BD$9*(BE784-BD784)+$B$31+BD$10*($B$17-BD784)-BD$11*BD784</f>
        <v>0.49678828389884333</v>
      </c>
      <c r="BE785" s="1">
        <f t="shared" ref="BE785:BE848" si="1940">BE784+$B$29*(BF784-2*BE784+BD784)-BD$9*(BE784-BD784)-BE$9*(BF784-BE784)+$B$31+BE$10*($B$17-BE784)-BE$11*BE784</f>
        <v>0.5463573051549987</v>
      </c>
      <c r="BF785" s="1">
        <f t="shared" ref="BF785:BF848" si="1941">BF784+$B$29*(BG784-2*BF784+BE784)-BE$9*(BF784-BE784)-BF$9*(BG784-BF784)+$B$31+BF$10*($B$17-BF784)-BF$11*BF784</f>
        <v>0.59673848284536279</v>
      </c>
      <c r="BG785" s="1">
        <f t="shared" ref="BG785:BG848" si="1942">BG784+$B$29*(BH784-2*BG784+BF784)-BF$9*(BG784-BF784)-BG$9*(BH784-BG784)+$B$31+BG$10*($B$17-BG784)-BG$11*BG784</f>
        <v>0.64742569666411776</v>
      </c>
      <c r="BH785" s="1">
        <f t="shared" ref="BH785:BH848" si="1943">BH784+$B$29*(BI784-2*BH784+BG784)-BG$9*(BH784-BG784)-BH$9*(BI784-BH784)+$B$31+BH$10*($B$17-BH784)-BH$11*BH784</f>
        <v>0.69790445267904166</v>
      </c>
      <c r="BI785" s="1">
        <f t="shared" ref="BI785:BI848" si="1944">BI784+$B$29*(BJ784-2*BI784+BH784)-BH$9*(BI784-BH784)-BI$9*(BJ784-BI784)+$B$31+BI$10*($B$17-BI784)-BI$11*BI784</f>
        <v>0.74766749999462934</v>
      </c>
      <c r="BJ785" s="1">
        <f t="shared" ref="BJ785:BJ848" si="1945">BJ784+$B$29*(BK784-2*BJ784+BI784)-BI$9*(BJ784-BI784)-BJ$9*(BK784-BJ784)+$B$31+BJ$10*($B$17-BJ784)-BJ$11*BJ784</f>
        <v>0.79623003307494056</v>
      </c>
      <c r="BK785" s="1">
        <f t="shared" ref="BK785:BK848" si="1946">BK784+$B$29*(BL784-2*BK784+BJ784)-BJ$9*(BK784-BJ784)-BK$9*(BL784-BK784)+$B$31+BK$10*($B$17-BK784)-BK$11*BK784</f>
        <v>0.84314372306891827</v>
      </c>
      <c r="BL785" s="1">
        <f t="shared" ref="BL785:BL848" si="1947">BL784+$B$29*(BM784-2*BL784+BK784)-BK$9*(BL784-BK784)-BL$9*(BM784-BL784)+$B$31+BL$10*($B$17-BL784)-BL$11*BL784</f>
        <v>0.88800890560061174</v>
      </c>
      <c r="BM785" s="1">
        <f t="shared" ref="BM785:BM848" si="1948">BM784+$B$29*(BN784-2*BM784+BL784)-BL$9*(BM784-BL784)-BM$9*(BN784-BM784)+$B$31+BM$10*($B$17-BM784)-BM$11*BM784</f>
        <v>0.93048438089359342</v>
      </c>
      <c r="BN785" s="1">
        <f t="shared" ref="BN785:BN848" si="1949">BN784+$B$29*(BO784-2*BN784+BM784)-BM$9*(BN784-BM784)-BN$9*(BO784-BN784)+$B$31+BN$10*($B$17-BN784)-BN$11*BN784</f>
        <v>0.97029444319715974</v>
      </c>
      <c r="BO785" s="1">
        <f t="shared" ref="BO785:BO848" si="1950">BO784+$B$29*(BP784-2*BO784+BN784)-BN$9*(BO784-BN784)-BO$9*(BP784-BO784)+$B$31+BO$10*($B$17-BO784)-BO$11*BO784</f>
        <v>1.0072329361953243</v>
      </c>
      <c r="BP785" s="1">
        <f t="shared" ref="BP785:BP848" si="1951">BP784+$B$29*(BQ784-2*BP784+BO784)-BO$9*(BP784-BO784)-BP$9*(BQ784-BP784)+$B$31+BP$10*($B$17-BP784)-BP$11*BP784</f>
        <v>1.0411643143320424</v>
      </c>
      <c r="BQ785" s="1">
        <f t="shared" ref="BQ785:BQ848" si="1952">BQ784+$B$29*(BR784-2*BQ784+BP784)-BP$9*(BQ784-BP784)-BQ$9*(BR784-BQ784)+$B$31+BQ$10*($B$17-BQ784)-BQ$11*BQ784</f>
        <v>1.0720218622207411</v>
      </c>
      <c r="BR785" s="1">
        <f t="shared" ref="BR785:BR848" si="1953">BR784+$B$29*(BS784-2*BR784+BQ784)-BQ$9*(BR784-BQ784)-BR$9*(BS784-BR784)+$B$31+BR$10*($B$17-BR784)-BR$11*BR784</f>
        <v>1.0998033728656964</v>
      </c>
      <c r="BS785" s="1">
        <f t="shared" ref="BS785:BS848" si="1954">BS784+$B$29*(BT784-2*BS784+BR784)-BR$9*(BS784-BR784)-BS$9*(BT784-BS784)+$B$31+BS$10*($B$17-BS784)-BS$11*BS784</f>
        <v>1.1245647006410879</v>
      </c>
      <c r="BT785" s="1">
        <f t="shared" ref="BT785:BT848" si="1955">BT784+$B$29*(BU784-2*BT784+BS784)-BS$9*(BT784-BS784)-BT$9*(BU784-BT784)+$B$31+BT$10*($B$17-BT784)-BT$11*BT784</f>
        <v>1.1464116808766682</v>
      </c>
      <c r="BU785" s="1">
        <f t="shared" ref="BU785:BU848" si="1956">BU784+$B$29*(BV784-2*BU784+BT784)-BT$9*(BU784-BT784)-BU$9*(BV784-BU784)+$B$31+BU$10*($B$17-BU784)-BU$11*BU784</f>
        <v>1.1654909424672766</v>
      </c>
      <c r="BV785" s="1">
        <f t="shared" ref="BV785:BV848" si="1957">BV784+$B$29*(BW784-2*BV784+BU784)-BU$9*(BV784-BU784)-BV$9*(BW784-BV784)+$B$31+BV$10*($B$17-BV784)-BV$11*BV784</f>
        <v>1.1819801349262073</v>
      </c>
      <c r="BW785" s="1">
        <f t="shared" ref="BW785:BW848" si="1958">BW784+$B$29*(BX784-2*BW784+BV784)-BV$9*(BW784-BV784)-BW$9*(BX784-BW784)+$B$31+BW$10*($B$17-BW784)-BW$11*BW784</f>
        <v>1.1960780517657152</v>
      </c>
      <c r="BX785" s="1">
        <f t="shared" ref="BX785:BX848" si="1959">BX784+$B$29*(BY784-2*BX784+BW784)-BW$9*(BX784-BW784)-BX$9*(BY784-BX784)+$B$31+BX$10*($B$17-BX784)-BX$11*BX784</f>
        <v>1.207995065492856</v>
      </c>
      <c r="BY785" s="1">
        <f t="shared" ref="BY785:BY848" si="1960">BY784+$B$29*(BZ784-2*BY784+BX784)-BX$9*(BY784-BX784)-BY$9*(BZ784-BY784)+$B$31+BY$10*($B$17-BY784)-BY$11*BY784</f>
        <v>1.2179442048387628</v>
      </c>
      <c r="BZ785" s="1">
        <f t="shared" ref="BZ785:BZ848" si="1961">BZ784+$B$29*(CA784-2*BZ784+BY784)-BY$9*(BZ784-BY784)-BZ$9*(CA784-BZ784)+$B$31+BZ$10*($B$17-BZ784)-BZ$11*BZ784</f>
        <v>1.2261331115943279</v>
      </c>
      <c r="CA785" s="1">
        <f t="shared" ref="CA785:CA848" si="1962">CA784+$B$29*(CB784-2*CA784+BZ784)-BZ$9*(CA784-BZ784)-CA$9*(CB784-CA784)+$B$31+CA$10*($B$17-CA784)-CA$11*CA784</f>
        <v>1.2327570217097006</v>
      </c>
      <c r="CB785" s="1">
        <f t="shared" ref="CB785:CB848" si="1963">CB784+$B$29*(CC784-2*CB784+CA784)-CA$9*(CB784-CA784)-CB$9*(CC784-CB784)+$B$31+CB$10*($B$17-CB784)-CB$11*CB784</f>
        <v>1.2379928310794275</v>
      </c>
      <c r="CC785" s="1">
        <f t="shared" ref="CC785:CC848" si="1964">CC784+$B$29*(CD784-2*CC784+CB784)-CB$9*(CC784-CB784)-CC$9*(CD784-CC784)+$B$31+CC$10*($B$17-CC784)-CC$11*CC784</f>
        <v>1.2419942369197858</v>
      </c>
      <c r="CD785" s="1">
        <f t="shared" ref="CD785:CD848" si="1965">CD784+$B$29*(CE784-2*CD784+CC784)-CC$9*(CD784-CC784)-CD$9*(CE784-CD784)+$B$31+CD$10*($B$17-CD784)-CD$11*CD784</f>
        <v>1.244887895044436</v>
      </c>
      <c r="CE785" s="1">
        <f t="shared" ref="CE785:CE848" si="1966">CE784+$B$29*(CF784-2*CE784+CD784)-CD$9*(CE784-CD784)-CE$9*(CF784-CE784)+$B$31+CE$10*($B$17-CE784)-CE$11*CE784</f>
        <v>1.246770503682999</v>
      </c>
      <c r="CF785" s="1">
        <f t="shared" ref="CF785:CF848" si="1967">CF784+$B$29*(CG784-2*CF784+CE784)-CE$9*(CF784-CE784)-CF$9*(CG784-CF784)+$B$31+CF$10*($B$17-CF784)-CF$11*CF784</f>
        <v>1.2477067156754522</v>
      </c>
      <c r="CG785" s="1">
        <f t="shared" ref="CG785:CG848" si="1968">CG784+$B$29*(CH784-2*CG784+CF784)-CF$9*(CG784-CF784)-CG$9*(CH784-CG784)+$B$31+CG$10*($B$17-CG784)-CG$11*CG784</f>
        <v>1.2477277909117517</v>
      </c>
      <c r="CH785" s="1">
        <f t="shared" ref="CH785:CH848" si="1969">CH784+$B$29*(CI784-2*CH784+CG784)-CG$9*(CH784-CG784)-CH$9*(CI784-CH784)+$B$31+CH$10*($B$17-CH784)-CH$11*CH784</f>
        <v>1.2468309261601969</v>
      </c>
      <c r="CI785" s="1">
        <f t="shared" ref="CI785:CI848" si="1970">CI784+$B$29*(CJ784-2*CI784+CH784)-CH$9*(CI784-CH784)-CI$9*(CJ784-CI784)+$B$31+CI$10*($B$17-CI784)-CI$11*CI784</f>
        <v>1.2449792350910567</v>
      </c>
      <c r="CJ785" s="1">
        <f t="shared" ref="CJ785:CJ848" si="1971">CJ784+$B$29*(CK784-2*CJ784+CI784)-CI$9*(CJ784-CI784)-CJ$9*(CK784-CJ784)+$B$31+CJ$10*($B$17-CJ784)-CJ$11*CJ784</f>
        <v>1.242102391679992</v>
      </c>
      <c r="CK785" s="1">
        <f t="shared" ref="CK785:CK848" si="1972">CK784+$B$29*(CL784-2*CK784+CJ784)-CJ$9*(CK784-CJ784)-CK$9*(CL784-CK784)+$B$31+CK$10*($B$17-CK784)-CK$11*CK784</f>
        <v>1.2380979892072626</v>
      </c>
      <c r="CL785" s="1">
        <f t="shared" ref="CL785:CL848" si="1973">CL784+$B$29*(CM784-2*CL784+CK784)-CK$9*(CL784-CK784)-CL$9*(CM784-CL784)+$B$31+CL$10*($B$17-CL784)-CL$11*CL784</f>
        <v>1.2328336987574404</v>
      </c>
      <c r="CM785" s="1">
        <f t="shared" ref="CM785:CM848" si="1974">CM784+$B$29*(CN784-2*CM784+CL784)-CL$9*(CM784-CL784)-CM$9*(CN784-CM784)+$B$31+CM$10*($B$17-CM784)-CM$11*CM784</f>
        <v>1.2261503300004077</v>
      </c>
      <c r="CN785" s="1">
        <f t="shared" ref="CN785:CN848" si="1975">CN784+$B$29*(CO784-2*CN784+CM784)-CM$9*(CN784-CM784)-CN$9*(CO784-CN784)+$B$31+CN$10*($B$17-CN784)-CN$11*CN784</f>
        <v>1.2178658986121156</v>
      </c>
      <c r="CO785" s="1">
        <f t="shared" ref="CO785:CO848" si="1976">CO784+$B$29*(CP784-2*CO784+CN784)-CN$9*(CO784-CN784)-CO$9*(CP784-CO784)+$B$31+CO$10*($B$17-CO784)-CO$11*CO784</f>
        <v>1.2077807859081695</v>
      </c>
      <c r="CP785" s="1">
        <f t="shared" ref="CP785:CP848" si="1977">CP784+$B$29*(CQ784-2*CP784+CO784)-CO$9*(CP784-CO784)-CP$9*(CQ784-CP784)+$B$31+CP$10*($B$17-CP784)-CP$11*CP784</f>
        <v>1.1956840358569261</v>
      </c>
      <c r="CQ785" s="1">
        <f t="shared" ref="CQ785:CQ848" si="1978">CQ784+$B$29*(CR784-2*CQ784+CP784)-CP$9*(CQ784-CP784)-CQ$9*(CR784-CQ784)+$B$31+CQ$10*($B$17-CQ784)-CQ$11*CQ784</f>
        <v>1.1813607734558629</v>
      </c>
      <c r="CR785" s="1">
        <f t="shared" ref="CR785:CR848" si="1979">CR784+$B$29*(CS784-2*CR784+CQ784)-CQ$9*(CR784-CQ784)-CR$9*(CS784-CR784)+$B$31+CR$10*($B$17-CR784)-CR$11*CR784</f>
        <v>1.1646006496007966</v>
      </c>
      <c r="CS785" s="1">
        <f t="shared" ref="CS785:CS848" si="1980">CS784+$B$29*(CT784-2*CS784+CR784)-CR$9*(CS784-CR784)-CS$9*(CT784-CS784)+$B$31+CS$10*($B$17-CS784)-CS$11*CS784</f>
        <v>1.14520712639342</v>
      </c>
      <c r="CT785" s="1">
        <f t="shared" ref="CT785:CT848" si="1981">CT784+$B$29*(CU784-2*CT784+CS784)-CS$9*(CT784-CS784)-CT$9*(CU784-CT784)+$B$31+CT$10*($B$17-CT784)-CT$11*CT784</f>
        <v>1.1230073206510822</v>
      </c>
      <c r="CU785" s="1">
        <f t="shared" ref="CU785:CU848" si="1982">CU784+$B$29*(CV784-2*CU784+CT784)-CT$9*(CU784-CT784)-CU$9*(CV784-CU784)+$B$31+CU$10*($B$17-CU784)-CU$11*CU784</f>
        <v>1.0978620310447929</v>
      </c>
      <c r="CV785" s="1">
        <f t="shared" ref="CV785:CV848" si="1983">CV784+$B$29*(CW784-2*CV784+CU784)-CU$9*(CV784-CU784)-CV$9*(CW784-CV784)+$B$31+CV$10*($B$17-CV784)-CV$11*CV784</f>
        <v>1.0696754954358301</v>
      </c>
      <c r="CW785" s="1">
        <f t="shared" ref="CW785:CW848" si="1984">CW784+$B$29*(CX784-2*CW784+CV784)-CV$9*(CW784-CV784)-CW$9*(CX784-CW784)+$B$31+CW$10*($B$17-CW784)-CW$11*CW784</f>
        <v>1.038404369149176</v>
      </c>
      <c r="CX785" s="1">
        <f t="shared" ref="CX785:CX848" si="1985">CX784+$B$29*(CY784-2*CX784+CW784)-CW$9*(CX784-CW784)-CX$9*(CY784-CX784)+$B$31+CX$10*($B$17-CX784)-CX$11*CX784</f>
        <v>1.00406539055265</v>
      </c>
      <c r="CY785" s="1">
        <f t="shared" ref="CY785:CY848" si="1986">CY784+$B$29*(CZ784-2*CY784+CX784)-CX$9*(CY784-CX784)-CY$9*(CZ784-CY784)+$B$31+CY$10*($B$17-CY784)-CY$11*CY784</f>
        <v>0.966741213733608</v>
      </c>
      <c r="CZ785" s="1">
        <f t="shared" ref="CZ785:CZ848" si="1987">CZ784+$B$29*(DA784-2*CZ784+CY784)-CY$9*(CZ784-CY784)-CZ$9*(DA784-CZ784)+$B$31+CZ$10*($B$17-CZ784)-CZ$11*CZ784</f>
        <v>0.92658394260982768</v>
      </c>
      <c r="DA785" s="1">
        <f t="shared" ref="DA785:DA848" si="1988">DA784+$B$29*(DB784-2*DA784+CZ784)-CZ$9*(DA784-CZ784)-DA$9*(DB784-DA784)+$B$31+DA$10*($B$17-DA784)-DA$11*DA784</f>
        <v>0.88381599615697082</v>
      </c>
      <c r="DB785" s="1">
        <f t="shared" ref="DB785:DB848" si="1989">DB784+$B$29*(DC784-2*DB784+DA784)-DA$9*(DB784-DA784)-DB$9*(DC784-DB784)+$B$31+DB$10*($B$17-DB784)-DB$11*DB784</f>
        <v>0.83872806630765318</v>
      </c>
      <c r="DC785" s="1">
        <f t="shared" ref="DC785:DC848" si="1990">DC784+$B$29*(DD784-2*DC784+DB784)-DB$9*(DC784-DB784)-DC$9*(DD784-DC784)+$B$31+DC$10*($B$17-DC784)-DC$11*DC784</f>
        <v>0.79167409036418124</v>
      </c>
      <c r="DD785" s="1">
        <f t="shared" ref="DD785:DD848" si="1991">DD784+$B$29*(DE784-2*DD784+DC784)-DC$9*(DD784-DC784)-DD$9*(DE784-DD784)+$B$31+DD$10*($B$17-DD784)-DD$11*DD784</f>
        <v>0.74306333707400896</v>
      </c>
      <c r="DE785" s="1">
        <f t="shared" ref="DE785:DE848" si="1992">DE784+$B$29*(DF784-2*DE784+DD784)-DD$9*(DE784-DD784)-DE$9*(DF784-DE784)+$B$31+DE$10*($B$17-DE784)-DE$11*DE784</f>
        <v>0.69334988613159876</v>
      </c>
      <c r="DF785" s="1">
        <f t="shared" ref="DF785:DF848" si="1993">DF784+$B$29*(DG784-2*DF784+DE784)-DE$9*(DF784-DE784)-DF$9*(DG784-DF784)+$B$31+DF$10*($B$17-DF784)-DF$11*DF784</f>
        <v>0.64301995004367185</v>
      </c>
      <c r="DG785" s="1">
        <f t="shared" ref="DG785:DG848" si="1994">DG784+$B$29*(DH784-2*DG784+DF784)-DF$9*(DG784-DF784)-DG$9*(DH784-DG784)+$B$31+DG$10*($B$17-DG784)-DG$11*DG784</f>
        <v>0.59257763070194502</v>
      </c>
      <c r="DH785" s="1">
        <f t="shared" ref="DH785:DH848" si="1995">DH784+$B$29*(DI784-2*DH784+DG784)-DG$9*(DH784-DG784)-DH$9*(DI784-DH784)+$B$31+DH$10*($B$17-DH784)-DH$11*DH784</f>
        <v>0.54252980821905827</v>
      </c>
      <c r="DI785" s="1">
        <f t="shared" ref="DI785:DI848" si="1996">DI784+$B$29*(DJ784-2*DI784+DH784)-DH$9*(DI784-DH784)-DI$9*(DJ784-DI784)+$B$31+DI$10*($B$17-DI784)-DI$11*DI784</f>
        <v>0.49337091737065852</v>
      </c>
      <c r="DJ785" s="1">
        <f t="shared" ref="DJ785:DJ848" si="1997">DJ784+$B$29*(DK784-2*DJ784+DI784)-DI$9*(DJ784-DI784)-DJ$9*(DK784-DJ784)+$B$31+DJ$10*($B$17-DJ784)-DJ$11*DJ784</f>
        <v>0.44556837229912694</v>
      </c>
      <c r="DK785" s="1">
        <f t="shared" ref="DK785:DK848" si="1998">DK784+$B$29*(DL784-2*DK784+DJ784)-DJ$9*(DK784-DJ784)-DK$9*(DL784-DK784)+$B$31+DK$10*($B$17-DK784)-DK$11*DK784</f>
        <v>0.39954935262891139</v>
      </c>
      <c r="DL785" s="1">
        <f t="shared" ref="DL785:DL848" si="1999">DL784+$B$29*(DM784-2*DL784+DK784)-DK$9*(DL784-DK784)-DL$9*(DM784-DL784)+$B$31+DL$10*($B$17-DL784)-DL$11*DL784</f>
        <v>0.35568956819891934</v>
      </c>
      <c r="DM785" s="1">
        <f t="shared" ref="DM785:DM848" si="2000">DM784+$B$29*(DN784-2*DM784+DL784)-DL$9*(DM784-DL784)-DM$9*(DN784-DM784)+$B$31+DM$10*($B$17-DM784)-DM$11*DM784</f>
        <v>0.31430448383720511</v>
      </c>
      <c r="DN785" s="1">
        <f t="shared" ref="DN785:DN848" si="2001">DN784+$B$29*(DO784-2*DN784+DM784)-DM$9*(DN784-DM784)-DN$9*(DO784-DN784)+$B$31+DN$10*($B$17-DN784)-DN$11*DN784</f>
        <v>0.27564332187055152</v>
      </c>
      <c r="DO785" s="1">
        <f t="shared" ref="DO785:DO848" si="2002">DO784+$B$29*(DP784-2*DO784+DN784)-DN$9*(DO784-DN784)-DO$9*(DP784-DO784)+$B$31+DO$10*($B$17-DO784)-DO$11*DO784</f>
        <v>0.23988598227069574</v>
      </c>
      <c r="DP785" s="1">
        <f t="shared" ref="DP785:DP848" si="2003">DP784+$B$29*(DQ784-2*DP784+DO784)-DO$9*(DP784-DO784)-DP$9*(DQ784-DP784)+$B$31+DP$10*($B$17-DP784)-DP$11*DP784</f>
        <v>0.20714284296044891</v>
      </c>
      <c r="DQ785" s="1">
        <f t="shared" ref="DQ785:DQ848" si="2004">DQ784+$B$29*(DR784-2*DQ784+DP784)-DP$9*(DQ784-DP784)-DQ$9*(DR784-DQ784)+$B$31+DQ$10*($B$17-DQ784)-DQ$11*DQ784</f>
        <v>0.17745723945723296</v>
      </c>
      <c r="DR785" s="1">
        <f t="shared" ref="DR785:DR848" si="2005">DR784+$B$29*(DS784-2*DR784+DQ784)-DQ$9*(DR784-DQ784)-DR$9*(DS784-DR784)+$B$31+DR$10*($B$17-DR784)-DR$11*DR784</f>
        <v>0.15081028523451101</v>
      </c>
      <c r="DS785" s="1">
        <f t="shared" ref="DS785:DS848" si="2006">DS784+$B$29*(DT784-2*DS784+DR784)-DR$9*(DS784-DR784)-DS$9*(DT784-DS784)+$B$31+DS$10*($B$17-DS784)-DS$11*DS784</f>
        <v>0.12712759039533275</v>
      </c>
      <c r="DT785" s="1">
        <f t="shared" ref="DT785:DT848" si="2007">DT784+$B$29*(DU784-2*DT784+DS784)-DS$9*(DT784-DS784)-DT$9*(DU784-DT784)+$B$31+DT$10*($B$17-DT784)-DT$11*DT784</f>
        <v>0.10628737132713729</v>
      </c>
      <c r="DU785" s="1">
        <f t="shared" ref="DU785:DU848" si="2008">DU784+$B$29*(DV784-2*DU784+DT784)-DT$9*(DU784-DT784)-DU$9*(DV784-DU784)+$B$31+DU$10*($B$17-DU784)-DU$11*DU784</f>
        <v>8.8129419046588706E-2</v>
      </c>
      <c r="DV785" s="1">
        <f t="shared" ref="DV785:DV848" si="2009">DV784+$B$29*(DW784-2*DV784+DU784)-DU$9*(DV784-DU784)-DV$9*(DW784-DV784)+$B$31+DV$10*($B$17-DV784)-DV$11*DV784</f>
        <v>7.2464406568928746E-2</v>
      </c>
      <c r="DW785" s="1">
        <f t="shared" ref="DW785:DW848" si="2010">DW784+$B$29*(DX784-2*DW784+DV784)-DV$9*(DW784-DV784)-DW$9*(DX784-DW784)+$B$31+DW$10*($B$17-DW784)-DW$11*DW784</f>
        <v>5.9083060582370069E-2</v>
      </c>
      <c r="DX785" s="1">
        <f t="shared" ref="DX785:DX848" si="2011">DX784+$B$29*(DY784-2*DX784+DW784)-DW$9*(DX784-DW784)-DX$9*(DY784-DX784)+$B$31+DX$10*($B$17-DX784)-DX$11*DX784</f>
        <v>4.7764792644893139E-2</v>
      </c>
      <c r="DY785" s="1">
        <f t="shared" ref="DY785:DY848" si="2012">DY784+$B$29*(DZ784-2*DY784+DX784)-DX$9*(DY784-DX784)-DY$9*(DZ784-DY784)+$B$31+DY$10*($B$17-DY784)-DY$11*DY784</f>
        <v>3.8285471588642997E-2</v>
      </c>
      <c r="DZ785" s="1">
        <f t="shared" ref="DZ785:DZ848" si="2013">DZ784+$B$29*(EA784-2*DZ784+DY784)-DY$9*(DZ784-DY784)-DZ$9*(EA784-DZ784)+$B$31+DZ$10*($B$17-DZ784)-DZ$11*DZ784</f>
        <v>3.0424113152706815E-2</v>
      </c>
      <c r="EA785" s="1">
        <f t="shared" ref="EA785:EA848" si="2014">EA784+$B$29*(EB784-2*EA784+DZ784)-DZ$9*(EA784-DZ784)-EA$9*(EB784-EA784)+$B$31+EA$10*($B$17-EA784)-EA$11*EA784</f>
        <v>2.3968357021075255E-2</v>
      </c>
      <c r="EB785" s="1">
        <f t="shared" ref="EB785:EB848" si="2015">EB784+$B$29*(EC784-2*EB784+EA784)-EA$9*(EB784-EA784)-EB$9*(EC784-EB784)+$B$31+EB$10*($B$17-EB784)-EB$11*EB784</f>
        <v>1.8718688625450872E-2</v>
      </c>
      <c r="EC785" s="1">
        <f t="shared" ref="EC785:EC848" si="2016">EC784+$B$29*(ED784-2*EC784+EB784)-EB$9*(EC784-EB784)-EC$9*(ED784-EC784)+$B$31+EC$10*($B$17-EC784)-EC$11*EC784</f>
        <v>1.4491438156804091E-2</v>
      </c>
      <c r="ED785" s="1">
        <f t="shared" ref="ED785:ED848" si="2017">ED784+$B$29*(EE784-2*ED784+EC784)-EC$9*(ED784-EC784)-ED$9*(EE784-ED784)+$B$31+ED$10*($B$17-ED784)-ED$11*ED784</f>
        <v>1.1120648939796269E-2</v>
      </c>
      <c r="EE785" s="1">
        <f t="shared" ref="EE785:EE848" si="2018">EE784+$B$29*(EF784-2*EE784+ED784)-ED$9*(EE784-ED784)-EE$9*(EF784-EE784)+$B$31+EE$10*($B$17-EE784)-EE$11*EE784</f>
        <v>8.458950203927269E-3</v>
      </c>
      <c r="EF785" s="1">
        <f t="shared" ref="EF785:EF848" si="2019">EF784+$B$29*(EG784-2*EF784+EE784)-EE$9*(EF784-EE784)-EF$9*(EG784-EF784)+$B$31+EF$10*($B$17-EF784)-EF$11*EF784</f>
        <v>6.3775954935680621E-3</v>
      </c>
      <c r="EG785" s="1">
        <f t="shared" ref="EG785:EG848" si="2020">EG784+$B$29*(EH784-2*EG784+EF784)-EF$9*(EG784-EF784)-EG$9*(EH784-EG784)+$B$31+EG$10*($B$17-EG784)-EG$11*EG784</f>
        <v>4.7658389480153473E-3</v>
      </c>
      <c r="EH785" s="1">
        <f t="shared" ref="EH785:EH848" si="2021">EH784+$B$29*(EI784-2*EH784+EG784)-EG$9*(EH784-EG784)-EH$9*(EI784-EH784)+$B$31+EH$10*($B$17-EH784)-EH$11*EH784</f>
        <v>3.5298198129398804E-3</v>
      </c>
      <c r="EI785" s="1">
        <f t="shared" ref="EI785:EI848" si="2022">EI784+$B$29*(EJ784-2*EI784+EH784)-EH$9*(EI784-EH784)-EI$9*(EJ784-EI784)+$B$31+EI$10*($B$17-EI784)-EI$11*EI784</f>
        <v>2.5911136912398006E-3</v>
      </c>
      <c r="EJ785" s="1">
        <f t="shared" ref="EJ785:EJ848" si="2023">EJ784+$B$29*(EK784-2*EJ784+EI784)-EI$9*(EJ784-EI784)-EJ$9*(EK784-EJ784)+$B$31+EJ$10*($B$17-EJ784)-EJ$11*EJ784</f>
        <v>1.8850902339277444E-3</v>
      </c>
      <c r="EK785" s="1">
        <f t="shared" ref="EK785:EK848" si="2024">EK784+$B$29*(EL784-2*EK784+EJ784)-EJ$9*(EK784-EJ784)-EK$9*(EL784-EK784)+$B$31+EK$10*($B$17-EK784)-EK$11*EK784</f>
        <v>1.3591940980938908E-3</v>
      </c>
      <c r="EL785" s="1">
        <f t="shared" ref="EL785:EL848" si="2025">EL784+$B$29*(EM784-2*EL784+EK784)-EK$9*(EL784-EK784)-EL$9*(EM784-EL784)+$B$31+EL$10*($B$17-EL784)-EL$11*EL784</f>
        <v>9.7124158942766897E-4</v>
      </c>
      <c r="EM785" s="1">
        <f t="shared" ref="EM785:EM848" si="2026">EM784+$B$29*(EN784-2*EM784+EL784)-EL$9*(EM784-EL784)-EM$9*(EN784-EM784)+$B$31+EM$10*($B$17-EM784)-EM$11*EM784</f>
        <v>6.878015021234016E-4</v>
      </c>
      <c r="EN785" s="1">
        <f t="shared" ref="EN785:EN848" si="2027">EN784+$B$29*(EO784-2*EN784+EM784)-EM$9*(EN784-EM784)-EN$9*(EO784-EN784)+$B$31+EN$10*($B$17-EN784)-EN$11*EN784</f>
        <v>4.8270676656966588E-4</v>
      </c>
      <c r="EO785" s="1">
        <f t="shared" ref="EO785:EO848" si="2028">EO784+$B$29*(EP784-2*EO784+EN784)-EN$9*(EO784-EN784)-EO$9*(EP784-EO784)+$B$31+EO$10*($B$17-EO784)-EO$11*EO784</f>
        <v>3.3572457872941527E-4</v>
      </c>
      <c r="EP785" s="1">
        <f t="shared" ref="EP785:EP848" si="2029">EP784+$B$29*(EQ784-2*EP784+EO784)-EO$9*(EP784-EO784)-EP$9*(EQ784-EP784)+$B$31+EP$10*($B$17-EP784)-EP$11*EP784</f>
        <v>2.3139720149012384E-4</v>
      </c>
      <c r="EQ785" s="1">
        <f t="shared" ref="EQ785:EQ848" si="2030">EQ784+$B$29*(ER784-2*EQ784+EP784)-EP$9*(EQ784-EP784)-EQ$9*(ER784-EQ784)+$B$31+EQ$10*($B$17-EQ784)-EQ$11*EQ784</f>
        <v>1.5805369358110334E-4</v>
      </c>
      <c r="ER785" s="1">
        <f t="shared" ref="ER785:ER848" si="2031">ER784+$B$29*(ES784-2*ER784+EQ784)-EQ$9*(ER784-EQ784)-ER$9*(ES784-ER784)+$B$31+ER$10*($B$17-ER784)-ER$11*ER784</f>
        <v>1.0698423979193313E-4</v>
      </c>
      <c r="ES785" s="1">
        <f t="shared" ref="ES785:ES848" si="2032">ES784+$B$29*(ET784-2*ES784+ER784)-ER$9*(ES784-ER784)-ES$9*(ET784-ES784)+$B$31+ES$10*($B$17-ES784)-ES$11*ES784</f>
        <v>7.1763136940254272E-5</v>
      </c>
      <c r="ET785" s="1">
        <f t="shared" ref="ET785:ET848" si="2033">ET784+$B$29*(EU784-2*ET784+ES784)-ES$9*(ET784-ES784)-ET$9*(EU784-ET784)+$B$31+ET$10*($B$17-ET784)-ET$11*ET784</f>
        <v>4.7703337004191501E-5</v>
      </c>
      <c r="EU785" s="1">
        <f t="shared" ref="EU785:EU848" si="2034">EU784+$B$29*(EV784-2*EU784+ET784)-ET$9*(EU784-ET784)-EU$9*(EV784-EU784)+$B$31+EU$10*($B$17-EU784)-EU$11*EU784</f>
        <v>3.1424231934219202E-5</v>
      </c>
      <c r="EV785" s="1">
        <f t="shared" ref="EV785:EV848" si="2035">EV784+$B$29*(EW784-2*EV784+EU784)-EU$9*(EV784-EU784)-EV$9*(EW784-EV784)+$B$31+EV$10*($B$17-EV784)-EV$11*EV784</f>
        <v>2.0514574261915676E-5</v>
      </c>
      <c r="EW785" s="1">
        <f t="shared" ref="EW785:EW848" si="2036">EW784+$B$29*(EX784-2*EW784+EV784)-EV$9*(EW784-EV784)-EW$9*(EX784-EW784)+$B$31+EW$10*($B$17-EW784)-EW$11*EW784</f>
        <v>1.3273611363978722E-5</v>
      </c>
      <c r="EX785" s="1">
        <f t="shared" ref="EX785:EX848" si="2037">EX784+$B$29*(EY784-2*EX784+EW784)-EW$9*(EX784-EW784)-EX$9*(EY784-EX784)+$B$31+EX$10*($B$17-EX784)-EX$11*EX784</f>
        <v>8.5152957714042173E-6</v>
      </c>
      <c r="EY785" s="1">
        <f t="shared" ref="EY785:EY848" si="2038">EY784+$B$29*(EZ784-2*EY784+EX784)-EX$9*(EY784-EX784)-EY$9*(EZ784-EY784)+$B$31+EY$10*($B$17-EY784)-EY$11*EY784</f>
        <v>5.4225354609471612E-6</v>
      </c>
      <c r="EZ785" s="1">
        <f t="shared" ref="EZ785:EZ848" si="2039">EZ784+$B$29*(FA784-2*EZ784+EY784)-EY$9*(EZ784-EY784)-EZ$9*(FA784-EZ784)+$B$31+EZ$10*($B$17-EZ784)-EZ$11*EZ784</f>
        <v>3.4406764867208394E-6</v>
      </c>
      <c r="FA785" s="1">
        <f t="shared" ref="FA785:FA848" si="2040">FA784+$B$29*(FB784-2*FA784+EZ784)-EZ$9*(FA784-EZ784)-FA$9*(FB784-FA784)+$B$31+FA$10*($B$17-FA784)-FA$11*FA784</f>
        <v>2.2016720754481652E-6</v>
      </c>
      <c r="FB785" s="1">
        <f t="shared" ref="FB785:FB848" si="2041">FB784+$B$29*(FC784-2*FB784+FA784)-FA$9*(FB784-FA784)-FB$9*(FC784-FB784)+$B$31+FB$10*($B$17-FB784)-FB$11*FB784</f>
        <v>1.4726987512536945E-6</v>
      </c>
      <c r="FC785" s="1">
        <f t="shared" ref="FC785:FC848" si="2042">FC784+$B$29*(FD784-2*FC784+FB784)-FB$9*(FC784-FB784)-FC$9*(FD784-FC784)+$B$31+FC$10*($B$17-FC784)-FC$11*FC784</f>
        <v>1.1254688104034246E-6</v>
      </c>
      <c r="FD785" s="75">
        <f t="shared" si="1893"/>
        <v>1.1254688104034246E-6</v>
      </c>
    </row>
    <row r="786" spans="7:160" x14ac:dyDescent="0.35">
      <c r="G786" t="str">
        <f t="shared" si="1889"/>
        <v>Refd, t=3.85</v>
      </c>
      <c r="H786" s="76">
        <f t="shared" si="1890"/>
        <v>3.85499999999994</v>
      </c>
      <c r="I786" s="1">
        <f t="shared" si="1891"/>
        <v>0</v>
      </c>
      <c r="J786" s="22">
        <f t="shared" si="1892"/>
        <v>2.4856619404598131E-7</v>
      </c>
      <c r="K786" s="1">
        <f t="shared" si="1894"/>
        <v>4.8985330658820836E-7</v>
      </c>
      <c r="L786" s="1">
        <f t="shared" si="1895"/>
        <v>9.0664213584631539E-7</v>
      </c>
      <c r="M786" s="1">
        <f t="shared" si="1896"/>
        <v>1.6098633256562842E-6</v>
      </c>
      <c r="N786" s="1">
        <f t="shared" si="1897"/>
        <v>2.7734007236648202E-6</v>
      </c>
      <c r="O786" s="1">
        <f t="shared" si="1898"/>
        <v>4.666211209334455E-6</v>
      </c>
      <c r="P786" s="1">
        <f t="shared" si="1899"/>
        <v>7.698949318867563E-6</v>
      </c>
      <c r="Q786" s="1">
        <f t="shared" si="1900"/>
        <v>1.2490691108149173E-5</v>
      </c>
      <c r="R786" s="1">
        <f t="shared" si="1901"/>
        <v>1.9963052714279958E-5</v>
      </c>
      <c r="S786" s="1">
        <f t="shared" si="1902"/>
        <v>3.1471012573658237E-5</v>
      </c>
      <c r="T786" s="1">
        <f t="shared" si="1903"/>
        <v>4.8982038688490094E-5</v>
      </c>
      <c r="U786" s="1">
        <f t="shared" si="1904"/>
        <v>7.5317608546078706E-5</v>
      </c>
      <c r="V786" s="1">
        <f t="shared" si="1905"/>
        <v>1.1447373520900557E-4</v>
      </c>
      <c r="W786" s="1">
        <f t="shared" si="1906"/>
        <v>1.7203943888444736E-4</v>
      </c>
      <c r="X786" s="1">
        <f t="shared" si="1907"/>
        <v>2.5573388987188041E-4</v>
      </c>
      <c r="Y786" s="1">
        <f t="shared" si="1908"/>
        <v>3.7608375145579097E-4</v>
      </c>
      <c r="Z786" s="1">
        <f t="shared" si="1909"/>
        <v>5.4726152489203398E-4</v>
      </c>
      <c r="AA786" s="1">
        <f t="shared" si="1910"/>
        <v>7.881028191499028E-4</v>
      </c>
      <c r="AB786" s="1">
        <f t="shared" si="1911"/>
        <v>1.1233147751062197E-3</v>
      </c>
      <c r="AC786" s="1">
        <f t="shared" si="1912"/>
        <v>1.5848787367762315E-3</v>
      </c>
      <c r="AD786" s="1">
        <f t="shared" si="1913"/>
        <v>2.2136371704214513E-3</v>
      </c>
      <c r="AE786" s="1">
        <f t="shared" si="1914"/>
        <v>3.0610375071985774E-3</v>
      </c>
      <c r="AF786" s="1">
        <f t="shared" si="1915"/>
        <v>4.1909841040337755E-3</v>
      </c>
      <c r="AG786" s="1">
        <f t="shared" si="1916"/>
        <v>5.6817244396078631E-3</v>
      </c>
      <c r="AH786" s="1">
        <f t="shared" si="1917"/>
        <v>7.627668135175408E-3</v>
      </c>
      <c r="AI786" s="1">
        <f t="shared" si="1918"/>
        <v>1.01410092168269E-2</v>
      </c>
      <c r="AJ786" s="1">
        <f t="shared" si="1919"/>
        <v>1.3352995680650712E-2</v>
      </c>
      <c r="AK786" s="1">
        <f t="shared" si="1920"/>
        <v>1.7414668929610317E-2</v>
      </c>
      <c r="AL786" s="1">
        <f t="shared" si="1921"/>
        <v>2.2496882466268724E-2</v>
      </c>
      <c r="AM786" s="1">
        <f t="shared" si="1922"/>
        <v>2.8789407910444889E-2</v>
      </c>
      <c r="AN786" s="1">
        <f t="shared" si="1923"/>
        <v>3.6498950263109405E-2</v>
      </c>
      <c r="AO786" s="1">
        <f t="shared" si="1924"/>
        <v>4.5845925941316049E-2</v>
      </c>
      <c r="AP786" s="1">
        <f t="shared" si="1925"/>
        <v>5.7059907858834989E-2</v>
      </c>
      <c r="AQ786" s="1">
        <f t="shared" si="1926"/>
        <v>7.0373711487336343E-2</v>
      </c>
      <c r="AR786" s="1">
        <f t="shared" si="1927"/>
        <v>8.601618219472236E-2</v>
      </c>
      <c r="AS786" s="1">
        <f t="shared" si="1928"/>
        <v>0.1042038428670256</v>
      </c>
      <c r="AT786" s="1">
        <f t="shared" si="1929"/>
        <v>0.12513166543601792</v>
      </c>
      <c r="AU786" s="1">
        <f t="shared" si="1930"/>
        <v>0.14896333224742486</v>
      </c>
      <c r="AV786" s="1">
        <f t="shared" si="1931"/>
        <v>0.17582144383321238</v>
      </c>
      <c r="AW786" s="1">
        <f t="shared" si="1932"/>
        <v>0.20577819887811424</v>
      </c>
      <c r="AX786" s="1">
        <f t="shared" si="1933"/>
        <v>0.23884711094789451</v>
      </c>
      <c r="AY786" s="1">
        <f t="shared" si="1934"/>
        <v>0.27497632756956075</v>
      </c>
      <c r="AZ786" s="1">
        <f t="shared" si="1935"/>
        <v>0.31404407596672346</v>
      </c>
      <c r="BA786" s="1">
        <f t="shared" si="1936"/>
        <v>0.35585667515751834</v>
      </c>
      <c r="BB786" s="1">
        <f t="shared" si="1937"/>
        <v>0.40014942925328095</v>
      </c>
      <c r="BC786" s="1">
        <f t="shared" si="1938"/>
        <v>0.44659055877921333</v>
      </c>
      <c r="BD786" s="1">
        <f t="shared" si="1939"/>
        <v>0.4947881464780603</v>
      </c>
      <c r="BE786" s="1">
        <f t="shared" si="1940"/>
        <v>0.54429988497211279</v>
      </c>
      <c r="BF786" s="1">
        <f t="shared" si="1941"/>
        <v>0.59464523103615252</v>
      </c>
      <c r="BG786" s="1">
        <f t="shared" si="1942"/>
        <v>0.6453194103454799</v>
      </c>
      <c r="BH786" s="1">
        <f t="shared" si="1943"/>
        <v>0.69580859120105931</v>
      </c>
      <c r="BI786" s="1">
        <f t="shared" si="1944"/>
        <v>0.74560546676391937</v>
      </c>
      <c r="BJ786" s="1">
        <f t="shared" si="1945"/>
        <v>0.79422445953920628</v>
      </c>
      <c r="BK786" s="1">
        <f t="shared" si="1946"/>
        <v>0.84121579122704504</v>
      </c>
      <c r="BL786" s="1">
        <f t="shared" si="1947"/>
        <v>0.88617774260812854</v>
      </c>
      <c r="BM786" s="1">
        <f t="shared" si="1948"/>
        <v>0.92876655423532894</v>
      </c>
      <c r="BN786" s="1">
        <f t="shared" si="1949"/>
        <v>0.96870357796511908</v>
      </c>
      <c r="BO786" s="1">
        <f t="shared" si="1950"/>
        <v>1.0057794678581444</v>
      </c>
      <c r="BP786" s="1">
        <f t="shared" si="1951"/>
        <v>1.0398553817143426</v>
      </c>
      <c r="BQ786" s="1">
        <f t="shared" si="1952"/>
        <v>1.0708613369385178</v>
      </c>
      <c r="BR786" s="1">
        <f t="shared" si="1953"/>
        <v>1.09879201384033</v>
      </c>
      <c r="BS786" s="1">
        <f t="shared" si="1954"/>
        <v>1.1237004160731019</v>
      </c>
      <c r="BT786" s="1">
        <f t="shared" si="1955"/>
        <v>1.14568987557277</v>
      </c>
      <c r="BU786" s="1">
        <f t="shared" si="1956"/>
        <v>1.1649049258676334</v>
      </c>
      <c r="BV786" s="1">
        <f t="shared" si="1957"/>
        <v>1.1815215645749693</v>
      </c>
      <c r="BW786" s="1">
        <f t="shared" si="1958"/>
        <v>1.1957373881403401</v>
      </c>
      <c r="BX786" s="1">
        <f t="shared" si="1959"/>
        <v>1.2077620167561389</v>
      </c>
      <c r="BY786" s="1">
        <f t="shared" si="1960"/>
        <v>1.217808143809276</v>
      </c>
      <c r="BZ786" s="1">
        <f t="shared" si="1961"/>
        <v>1.2260834516090635</v>
      </c>
      <c r="CA786" s="1">
        <f t="shared" si="1962"/>
        <v>1.2327835426400853</v>
      </c>
      <c r="CB786" s="1">
        <f t="shared" si="1963"/>
        <v>1.2380859511606814</v>
      </c>
      <c r="CC786" s="1">
        <f t="shared" si="1964"/>
        <v>1.2421452299346007</v>
      </c>
      <c r="CD786" s="1">
        <f t="shared" si="1965"/>
        <v>1.2450890555235044</v>
      </c>
      <c r="CE786" s="1">
        <f t="shared" si="1966"/>
        <v>1.2470152650011932</v>
      </c>
      <c r="CF786" s="1">
        <f t="shared" si="1967"/>
        <v>1.2479897271823244</v>
      </c>
      <c r="CG786" s="1">
        <f t="shared" si="1968"/>
        <v>1.2480449605736952</v>
      </c>
      <c r="CH786" s="1">
        <f t="shared" si="1969"/>
        <v>1.2471794347172429</v>
      </c>
      <c r="CI786" s="1">
        <f t="shared" si="1970"/>
        <v>1.2453575266088783</v>
      </c>
      <c r="CJ786" s="1">
        <f t="shared" si="1971"/>
        <v>1.2425101438118655</v>
      </c>
      <c r="CK786" s="1">
        <f t="shared" si="1972"/>
        <v>1.2385360646988341</v>
      </c>
      <c r="CL786" s="1">
        <f t="shared" si="1973"/>
        <v>1.2333040779629005</v>
      </c>
      <c r="CM786" s="1">
        <f t="shared" si="1974"/>
        <v>1.2266560226567929</v>
      </c>
      <c r="CN786" s="1">
        <f t="shared" si="1975"/>
        <v>1.218410832039974</v>
      </c>
      <c r="CO786" s="1">
        <f t="shared" si="1976"/>
        <v>1.2083696663350041</v>
      </c>
      <c r="CP786" s="1">
        <f t="shared" si="1977"/>
        <v>1.1963221798070074</v>
      </c>
      <c r="CQ786" s="1">
        <f t="shared" si="1978"/>
        <v>1.1820539071659195</v>
      </c>
      <c r="CR786" s="1">
        <f t="shared" si="1979"/>
        <v>1.1653546761837785</v>
      </c>
      <c r="CS786" s="1">
        <f t="shared" si="1980"/>
        <v>1.1460278628833773</v>
      </c>
      <c r="CT786" s="1">
        <f t="shared" si="1981"/>
        <v>1.1239002099465776</v>
      </c>
      <c r="CU786" s="1">
        <f t="shared" si="1982"/>
        <v>1.0988318368833849</v>
      </c>
      <c r="CV786" s="1">
        <f t="shared" si="1983"/>
        <v>1.0707259915825804</v>
      </c>
      <c r="CW786" s="1">
        <f t="shared" si="1984"/>
        <v>1.0395380366431817</v>
      </c>
      <c r="CX786" s="1">
        <f t="shared" si="1985"/>
        <v>1.005283138803224</v>
      </c>
      <c r="CY786" s="1">
        <f t="shared" si="1986"/>
        <v>0.96804214220216278</v>
      </c>
      <c r="CZ786" s="1">
        <f t="shared" si="1987"/>
        <v>0.92796515953378511</v>
      </c>
      <c r="DA786" s="1">
        <f t="shared" si="1988"/>
        <v>0.88527250914638289</v>
      </c>
      <c r="DB786" s="1">
        <f t="shared" si="1989"/>
        <v>0.84025275667398913</v>
      </c>
      <c r="DC786" s="1">
        <f t="shared" si="1990"/>
        <v>0.79325777885722071</v>
      </c>
      <c r="DD786" s="1">
        <f t="shared" si="1991"/>
        <v>0.74469494357006938</v>
      </c>
      <c r="DE786" s="1">
        <f t="shared" si="1992"/>
        <v>0.69501668010889328</v>
      </c>
      <c r="DF786" s="1">
        <f t="shared" si="1993"/>
        <v>0.64470788285192449</v>
      </c>
      <c r="DG786" s="1">
        <f t="shared" si="1994"/>
        <v>0.5942717351725858</v>
      </c>
      <c r="DH786" s="1">
        <f t="shared" si="1995"/>
        <v>0.54421464654462559</v>
      </c>
      <c r="DI786" s="1">
        <f t="shared" si="1996"/>
        <v>0.49503105481889342</v>
      </c>
      <c r="DJ786" s="1">
        <f t="shared" si="1997"/>
        <v>0.44718885252225254</v>
      </c>
      <c r="DK786" s="1">
        <f t="shared" si="1998"/>
        <v>0.40111615024468139</v>
      </c>
      <c r="DL786" s="1">
        <f t="shared" si="1999"/>
        <v>0.35718999596215001</v>
      </c>
      <c r="DM786" s="1">
        <f t="shared" si="2000"/>
        <v>0.31572753493594685</v>
      </c>
      <c r="DN786" s="1">
        <f t="shared" si="2001"/>
        <v>0.27697993237713436</v>
      </c>
      <c r="DO786" s="1">
        <f t="shared" si="2002"/>
        <v>0.24112920415477204</v>
      </c>
      <c r="DP786" s="1">
        <f t="shared" si="2003"/>
        <v>0.20828792386535577</v>
      </c>
      <c r="DQ786" s="1">
        <f t="shared" si="2004"/>
        <v>0.17850161117401753</v>
      </c>
      <c r="DR786" s="1">
        <f t="shared" si="2005"/>
        <v>0.15175346803415607</v>
      </c>
      <c r="DS786" s="1">
        <f t="shared" si="2006"/>
        <v>0.12797102472776098</v>
      </c>
      <c r="DT786" s="1">
        <f t="shared" si="2007"/>
        <v>0.10703419159910391</v>
      </c>
      <c r="DU786" s="1">
        <f t="shared" si="2008"/>
        <v>8.8784186105329274E-2</v>
      </c>
      <c r="DV786" s="1">
        <f t="shared" si="2009"/>
        <v>7.3032816124938699E-2</v>
      </c>
      <c r="DW786" s="1">
        <f t="shared" si="2010"/>
        <v>5.9571644197634943E-2</v>
      </c>
      <c r="DX786" s="1">
        <f t="shared" si="2011"/>
        <v>4.8180626279649162E-2</v>
      </c>
      <c r="DY786" s="1">
        <f t="shared" si="2012"/>
        <v>3.8635904291809381E-2</v>
      </c>
      <c r="DZ786" s="1">
        <f t="shared" si="2013"/>
        <v>3.0716525582388066E-2</v>
      </c>
      <c r="EA786" s="1">
        <f t="shared" si="2014"/>
        <v>2.4209956377450791E-2</v>
      </c>
      <c r="EB786" s="1">
        <f t="shared" si="2015"/>
        <v>1.8916343529338391E-2</v>
      </c>
      <c r="EC786" s="1">
        <f t="shared" si="2016"/>
        <v>1.4651554228369008E-2</v>
      </c>
      <c r="ED786" s="1">
        <f t="shared" si="2017"/>
        <v>1.124908348082173E-2</v>
      </c>
      <c r="EE786" s="1">
        <f t="shared" si="2018"/>
        <v>8.5609625590927444E-3</v>
      </c>
      <c r="EF786" s="1">
        <f t="shared" si="2019"/>
        <v>6.4578283968594408E-3</v>
      </c>
      <c r="EG786" s="1">
        <f t="shared" si="2020"/>
        <v>4.8283254333705491E-3</v>
      </c>
      <c r="EH786" s="1">
        <f t="shared" si="2021"/>
        <v>3.5780100268087145E-3</v>
      </c>
      <c r="EI786" s="1">
        <f t="shared" si="2022"/>
        <v>2.627916104996097E-3</v>
      </c>
      <c r="EJ786" s="1">
        <f t="shared" si="2023"/>
        <v>1.912922218023836E-3</v>
      </c>
      <c r="EK786" s="1">
        <f t="shared" si="2024"/>
        <v>1.3800374870910053E-3</v>
      </c>
      <c r="EL786" s="1">
        <f t="shared" si="2025"/>
        <v>9.866996440792569E-4</v>
      </c>
      <c r="EM786" s="1">
        <f t="shared" si="2026"/>
        <v>6.9915448147347102E-4</v>
      </c>
      <c r="EN786" s="1">
        <f t="shared" si="2027"/>
        <v>4.9096409663014007E-4</v>
      </c>
      <c r="EO786" s="1">
        <f t="shared" si="2028"/>
        <v>3.416723001040505E-4</v>
      </c>
      <c r="EP786" s="1">
        <f t="shared" si="2029"/>
        <v>2.3563996916822999E-4</v>
      </c>
      <c r="EQ786" s="1">
        <f t="shared" si="2030"/>
        <v>1.610510760887452E-4</v>
      </c>
      <c r="ER786" s="1">
        <f t="shared" si="2031"/>
        <v>1.0908142215020216E-4</v>
      </c>
      <c r="ES786" s="1">
        <f t="shared" si="2032"/>
        <v>7.3216381405103055E-5</v>
      </c>
      <c r="ET786" s="1">
        <f t="shared" si="2033"/>
        <v>4.8700711873873818E-5</v>
      </c>
      <c r="EU786" s="1">
        <f t="shared" si="2034"/>
        <v>3.2102199097231261E-5</v>
      </c>
      <c r="EV786" s="1">
        <f t="shared" si="2035"/>
        <v>2.0971048470669979E-5</v>
      </c>
      <c r="EW786" s="1">
        <f t="shared" si="2036"/>
        <v>1.3578085315571898E-5</v>
      </c>
      <c r="EX786" s="1">
        <f t="shared" si="2037"/>
        <v>8.7165799062439314E-6</v>
      </c>
      <c r="EY786" s="1">
        <f t="shared" si="2038"/>
        <v>5.5546026587364073E-6</v>
      </c>
      <c r="EZ786" s="1">
        <f t="shared" si="2039"/>
        <v>3.5270401974639982E-6</v>
      </c>
      <c r="FA786" s="1">
        <f t="shared" si="2040"/>
        <v>2.2586711410353906E-6</v>
      </c>
      <c r="FB786" s="1">
        <f t="shared" si="2041"/>
        <v>1.5120223325228281E-6</v>
      </c>
      <c r="FC786" s="1">
        <f t="shared" si="2042"/>
        <v>1.1562411553620718E-6</v>
      </c>
      <c r="FD786" s="75">
        <f t="shared" si="1893"/>
        <v>1.1562411553620718E-6</v>
      </c>
    </row>
    <row r="787" spans="7:160" x14ac:dyDescent="0.35">
      <c r="G787" t="str">
        <f t="shared" si="1889"/>
        <v>Refd, t=3.86</v>
      </c>
      <c r="H787" s="76">
        <f t="shared" si="1890"/>
        <v>3.8599999999999399</v>
      </c>
      <c r="I787" s="1">
        <f t="shared" si="1891"/>
        <v>0</v>
      </c>
      <c r="J787" s="22">
        <f t="shared" si="1892"/>
        <v>2.4582734095542888E-7</v>
      </c>
      <c r="K787" s="1">
        <f t="shared" si="1894"/>
        <v>4.8445935137910401E-7</v>
      </c>
      <c r="L787" s="1">
        <f t="shared" si="1895"/>
        <v>8.9666990294336792E-7</v>
      </c>
      <c r="M787" s="1">
        <f t="shared" si="1896"/>
        <v>1.5921833956495309E-6</v>
      </c>
      <c r="N787" s="1">
        <f t="shared" si="1897"/>
        <v>2.7430018846875196E-6</v>
      </c>
      <c r="O787" s="1">
        <f t="shared" si="1898"/>
        <v>4.6151878969130825E-6</v>
      </c>
      <c r="P787" s="1">
        <f t="shared" si="1899"/>
        <v>7.6150056942559874E-6</v>
      </c>
      <c r="Q787" s="1">
        <f t="shared" si="1900"/>
        <v>1.2354962961773283E-5</v>
      </c>
      <c r="R787" s="1">
        <f t="shared" si="1901"/>
        <v>1.9746982426126284E-5</v>
      </c>
      <c r="S787" s="1">
        <f t="shared" si="1902"/>
        <v>3.1131931883622721E-5</v>
      </c>
      <c r="T787" s="1">
        <f t="shared" si="1903"/>
        <v>4.8457019149781838E-5</v>
      </c>
      <c r="U787" s="1">
        <f t="shared" si="1904"/>
        <v>7.4515032195712419E-5</v>
      </c>
      <c r="V787" s="1">
        <f t="shared" si="1905"/>
        <v>1.1326192273057879E-4</v>
      </c>
      <c r="W787" s="1">
        <f t="shared" si="1906"/>
        <v>1.7023155733042651E-4</v>
      </c>
      <c r="X787" s="1">
        <f t="shared" si="1907"/>
        <v>2.5306825904505728E-4</v>
      </c>
      <c r="Y787" s="1">
        <f t="shared" si="1908"/>
        <v>3.7219859432362055E-4</v>
      </c>
      <c r="Z787" s="1">
        <f t="shared" si="1909"/>
        <v>5.4166318494101298E-4</v>
      </c>
      <c r="AA787" s="1">
        <f t="shared" si="1910"/>
        <v>7.8012652300653773E-4</v>
      </c>
      <c r="AB787" s="1">
        <f t="shared" si="1911"/>
        <v>1.1120771820388989E-3</v>
      </c>
      <c r="AC787" s="1">
        <f t="shared" si="1912"/>
        <v>1.5692218188875192E-3</v>
      </c>
      <c r="AD787" s="1">
        <f t="shared" si="1913"/>
        <v>2.1920634370722436E-3</v>
      </c>
      <c r="AE787" s="1">
        <f t="shared" si="1914"/>
        <v>3.0316372460774169E-3</v>
      </c>
      <c r="AF787" s="1">
        <f t="shared" si="1915"/>
        <v>4.1513561683191053E-3</v>
      </c>
      <c r="AG787" s="1">
        <f t="shared" si="1916"/>
        <v>5.6288931562667463E-3</v>
      </c>
      <c r="AH787" s="1">
        <f t="shared" si="1917"/>
        <v>7.5580001095463412E-3</v>
      </c>
      <c r="AI787" s="1">
        <f t="shared" si="1918"/>
        <v>1.005013510006658E-2</v>
      </c>
      <c r="AJ787" s="1">
        <f t="shared" si="1919"/>
        <v>1.3235743254649468E-2</v>
      </c>
      <c r="AK787" s="1">
        <f t="shared" si="1920"/>
        <v>1.7265015023248814E-2</v>
      </c>
      <c r="AL787" s="1">
        <f t="shared" si="1921"/>
        <v>2.230793209672112E-2</v>
      </c>
      <c r="AM787" s="1">
        <f t="shared" si="1922"/>
        <v>2.855340947786103E-2</v>
      </c>
      <c r="AN787" s="1">
        <f t="shared" si="1923"/>
        <v>3.6207355450796223E-2</v>
      </c>
      <c r="AO787" s="1">
        <f t="shared" si="1924"/>
        <v>4.5489502040479406E-2</v>
      </c>
      <c r="AP787" s="1">
        <f t="shared" si="1925"/>
        <v>5.6628908442855799E-2</v>
      </c>
      <c r="AQ787" s="1">
        <f t="shared" si="1926"/>
        <v>6.985810866558545E-2</v>
      </c>
      <c r="AR787" s="1">
        <f t="shared" si="1927"/>
        <v>8.5405960124320737E-2</v>
      </c>
      <c r="AS787" s="1">
        <f t="shared" si="1928"/>
        <v>0.10348934793478412</v>
      </c>
      <c r="AT787" s="1">
        <f t="shared" si="1929"/>
        <v>0.12430400378630578</v>
      </c>
      <c r="AU787" s="1">
        <f t="shared" si="1930"/>
        <v>0.14801480046397597</v>
      </c>
      <c r="AV787" s="1">
        <f t="shared" si="1931"/>
        <v>0.17474597399722247</v>
      </c>
      <c r="AW787" s="1">
        <f t="shared" si="1932"/>
        <v>0.20457179537575884</v>
      </c>
      <c r="AX787" s="1">
        <f t="shared" si="1933"/>
        <v>0.23750825373922829</v>
      </c>
      <c r="AY787" s="1">
        <f t="shared" si="1934"/>
        <v>0.27350631555643184</v>
      </c>
      <c r="AZ787" s="1">
        <f t="shared" si="1935"/>
        <v>0.31244728490504808</v>
      </c>
      <c r="BA787" s="1">
        <f t="shared" si="1936"/>
        <v>0.35414070739567899</v>
      </c>
      <c r="BB787" s="1">
        <f t="shared" si="1937"/>
        <v>0.39832513740915176</v>
      </c>
      <c r="BC787" s="1">
        <f t="shared" si="1938"/>
        <v>0.44467193206335898</v>
      </c>
      <c r="BD787" s="1">
        <f t="shared" si="1939"/>
        <v>0.49279205631133832</v>
      </c>
      <c r="BE787" s="1">
        <f t="shared" si="1940"/>
        <v>0.54224569525450483</v>
      </c>
      <c r="BF787" s="1">
        <f t="shared" si="1941"/>
        <v>0.59255428721347003</v>
      </c>
      <c r="BG787" s="1">
        <f t="shared" si="1942"/>
        <v>0.64321442956167696</v>
      </c>
      <c r="BH787" s="1">
        <f t="shared" si="1943"/>
        <v>0.69371298261692171</v>
      </c>
      <c r="BI787" s="1">
        <f t="shared" si="1944"/>
        <v>0.74354261597250149</v>
      </c>
      <c r="BJ787" s="1">
        <f t="shared" si="1945"/>
        <v>0.792217013486744</v>
      </c>
      <c r="BK787" s="1">
        <f t="shared" si="1946"/>
        <v>0.83928497994091011</v>
      </c>
      <c r="BL787" s="1">
        <f t="shared" si="1947"/>
        <v>0.88434277136246286</v>
      </c>
      <c r="BM787" s="1">
        <f t="shared" si="1948"/>
        <v>0.92704409480435157</v>
      </c>
      <c r="BN787" s="1">
        <f t="shared" si="1949"/>
        <v>0.9671073807807985</v>
      </c>
      <c r="BO787" s="1">
        <f t="shared" si="1950"/>
        <v>1.0043201088122133</v>
      </c>
      <c r="BP787" s="1">
        <f t="shared" si="1951"/>
        <v>1.0385401487201666</v>
      </c>
      <c r="BQ787" s="1">
        <f t="shared" si="1952"/>
        <v>1.0696942529058813</v>
      </c>
      <c r="BR787" s="1">
        <f t="shared" si="1953"/>
        <v>1.0977739850694677</v>
      </c>
      <c r="BS787" s="1">
        <f t="shared" si="1954"/>
        <v>1.122829488781079</v>
      </c>
      <c r="BT787" s="1">
        <f t="shared" si="1955"/>
        <v>1.144961578703855</v>
      </c>
      <c r="BU787" s="1">
        <f t="shared" si="1956"/>
        <v>1.1643126757052025</v>
      </c>
      <c r="BV787" s="1">
        <f t="shared" si="1957"/>
        <v>1.1810571059761563</v>
      </c>
      <c r="BW787" s="1">
        <f t="shared" si="1958"/>
        <v>1.1953912482984403</v>
      </c>
      <c r="BX787" s="1">
        <f t="shared" si="1959"/>
        <v>1.2075239499662653</v>
      </c>
      <c r="BY787" s="1">
        <f t="shared" si="1960"/>
        <v>1.2176675493830049</v>
      </c>
      <c r="BZ787" s="1">
        <f t="shared" si="1961"/>
        <v>1.2260297514198499</v>
      </c>
      <c r="CA787" s="1">
        <f t="shared" si="1962"/>
        <v>1.2328065093471321</v>
      </c>
      <c r="CB787" s="1">
        <f t="shared" si="1963"/>
        <v>1.2381759825558685</v>
      </c>
      <c r="CC787" s="1">
        <f t="shared" si="1964"/>
        <v>1.2422935687531977</v>
      </c>
      <c r="CD787" s="1">
        <f t="shared" si="1965"/>
        <v>1.2452879572094075</v>
      </c>
      <c r="CE787" s="1">
        <f t="shared" si="1966"/>
        <v>1.2472581181711957</v>
      </c>
      <c r="CF787" s="1">
        <f t="shared" si="1967"/>
        <v>1.2482711328359866</v>
      </c>
      <c r="CG787" s="1">
        <f t="shared" si="1968"/>
        <v>1.2483607764768831</v>
      </c>
      <c r="CH787" s="1">
        <f t="shared" si="1969"/>
        <v>1.2475267909530345</v>
      </c>
      <c r="CI787" s="1">
        <f t="shared" si="1970"/>
        <v>1.2457348172015539</v>
      </c>
      <c r="CJ787" s="1">
        <f t="shared" si="1971"/>
        <v>1.2429169977908145</v>
      </c>
      <c r="CK787" s="1">
        <f t="shared" si="1972"/>
        <v>1.2389732982055597</v>
      </c>
      <c r="CL787" s="1">
        <f t="shared" si="1973"/>
        <v>1.2337736272491362</v>
      </c>
      <c r="CM787" s="1">
        <f t="shared" si="1974"/>
        <v>1.2271608562998648</v>
      </c>
      <c r="CN787" s="1">
        <f t="shared" si="1975"/>
        <v>1.218954839614574</v>
      </c>
      <c r="CO787" s="1">
        <f t="shared" si="1976"/>
        <v>1.2089575202927718</v>
      </c>
      <c r="CP787" s="1">
        <f t="shared" si="1977"/>
        <v>1.196959167540548</v>
      </c>
      <c r="CQ787" s="1">
        <f t="shared" si="1978"/>
        <v>1.1827457312236382</v>
      </c>
      <c r="CR787" s="1">
        <f t="shared" si="1979"/>
        <v>1.1661072223364093</v>
      </c>
      <c r="CS787" s="1">
        <f t="shared" si="1980"/>
        <v>1.1468469381261104</v>
      </c>
      <c r="CT787" s="1">
        <f t="shared" si="1981"/>
        <v>1.1247912553802906</v>
      </c>
      <c r="CU787" s="1">
        <f t="shared" si="1982"/>
        <v>1.0997996235144063</v>
      </c>
      <c r="CV787" s="1">
        <f t="shared" si="1983"/>
        <v>1.0717743101196902</v>
      </c>
      <c r="CW787" s="1">
        <f t="shared" si="1984"/>
        <v>1.0406693950303965</v>
      </c>
      <c r="CX787" s="1">
        <f t="shared" si="1985"/>
        <v>1.006498483184431</v>
      </c>
      <c r="CY787" s="1">
        <f t="shared" si="1986"/>
        <v>0.96934061797931237</v>
      </c>
      <c r="CZ787" s="1">
        <f t="shared" si="1987"/>
        <v>0.92934392893215201</v>
      </c>
      <c r="DA787" s="1">
        <f t="shared" si="1988"/>
        <v>0.88672664011449842</v>
      </c>
      <c r="DB787" s="1">
        <f t="shared" si="1989"/>
        <v>0.84177519501927967</v>
      </c>
      <c r="DC787" s="1">
        <f t="shared" si="1990"/>
        <v>0.7948394113804097</v>
      </c>
      <c r="DD787" s="1">
        <f t="shared" si="1991"/>
        <v>0.74632475487054872</v>
      </c>
      <c r="DE787" s="1">
        <f t="shared" si="1992"/>
        <v>0.69668200005955394</v>
      </c>
      <c r="DF787" s="1">
        <f t="shared" si="1993"/>
        <v>0.64639471593488318</v>
      </c>
      <c r="DG787" s="1">
        <f t="shared" si="1994"/>
        <v>0.59596515741311706</v>
      </c>
      <c r="DH787" s="1">
        <f t="shared" si="1995"/>
        <v>0.5458992511532077</v>
      </c>
      <c r="DI787" s="1">
        <f t="shared" si="1996"/>
        <v>0.49669142426234736</v>
      </c>
      <c r="DJ787" s="1">
        <f t="shared" si="1997"/>
        <v>0.44881003290006183</v>
      </c>
      <c r="DK787" s="1">
        <f t="shared" si="1998"/>
        <v>0.40268410371219709</v>
      </c>
      <c r="DL787" s="1">
        <f t="shared" si="1999"/>
        <v>0.3586920085281442</v>
      </c>
      <c r="DM787" s="1">
        <f t="shared" si="2000"/>
        <v>0.31715256012044601</v>
      </c>
      <c r="DN787" s="1">
        <f t="shared" si="2001"/>
        <v>0.2783188556593103</v>
      </c>
      <c r="DO787" s="1">
        <f t="shared" si="2002"/>
        <v>0.24237501847479653</v>
      </c>
      <c r="DP787" s="1">
        <f t="shared" si="2003"/>
        <v>0.20943581220869811</v>
      </c>
      <c r="DQ787" s="1">
        <f t="shared" si="2004"/>
        <v>0.17954893798536339</v>
      </c>
      <c r="DR787" s="1">
        <f t="shared" si="2005"/>
        <v>0.15269968643583826</v>
      </c>
      <c r="DS787" s="1">
        <f t="shared" si="2006"/>
        <v>0.12881751088190652</v>
      </c>
      <c r="DT787" s="1">
        <f t="shared" si="2007"/>
        <v>0.10778402078477954</v>
      </c>
      <c r="DU787" s="1">
        <f t="shared" si="2008"/>
        <v>8.9441867034030148E-2</v>
      </c>
      <c r="DV787" s="1">
        <f t="shared" si="2009"/>
        <v>7.3604000666270972E-2</v>
      </c>
      <c r="DW787" s="1">
        <f t="shared" si="2010"/>
        <v>6.0062829122525828E-2</v>
      </c>
      <c r="DX787" s="1">
        <f t="shared" si="2011"/>
        <v>4.8598862034488211E-2</v>
      </c>
      <c r="DY787" s="1">
        <f t="shared" si="2012"/>
        <v>3.8988523442035704E-2</v>
      </c>
      <c r="DZ787" s="1">
        <f t="shared" si="2013"/>
        <v>3.1010900690013068E-2</v>
      </c>
      <c r="EA787" s="1">
        <f t="shared" si="2014"/>
        <v>2.4453293988311441E-2</v>
      </c>
      <c r="EB787" s="1">
        <f t="shared" si="2015"/>
        <v>1.911551790291775E-2</v>
      </c>
      <c r="EC787" s="1">
        <f t="shared" si="2016"/>
        <v>1.4812981661859521E-2</v>
      </c>
      <c r="ED787" s="1">
        <f t="shared" si="2017"/>
        <v>1.1378635718822932E-2</v>
      </c>
      <c r="EE787" s="1">
        <f t="shared" si="2018"/>
        <v>8.6639159381903686E-3</v>
      </c>
      <c r="EF787" s="1">
        <f t="shared" si="2019"/>
        <v>6.5388440879290445E-3</v>
      </c>
      <c r="EG787" s="1">
        <f t="shared" si="2020"/>
        <v>4.8914553993957962E-3</v>
      </c>
      <c r="EH787" s="1">
        <f t="shared" si="2021"/>
        <v>3.6267230552548668E-3</v>
      </c>
      <c r="EI787" s="1">
        <f t="shared" si="2022"/>
        <v>2.665138418695338E-3</v>
      </c>
      <c r="EJ787" s="1">
        <f t="shared" si="2023"/>
        <v>1.9410876199507611E-3</v>
      </c>
      <c r="EK787" s="1">
        <f t="shared" si="2024"/>
        <v>1.4011426523346938E-3</v>
      </c>
      <c r="EL787" s="1">
        <f t="shared" si="2025"/>
        <v>1.0023609432878657E-3</v>
      </c>
      <c r="EM787" s="1">
        <f t="shared" si="2026"/>
        <v>7.1066352373304646E-4</v>
      </c>
      <c r="EN787" s="1">
        <f t="shared" si="2027"/>
        <v>4.9933995275058666E-4</v>
      </c>
      <c r="EO787" s="1">
        <f t="shared" si="2028"/>
        <v>3.4770906443441654E-4</v>
      </c>
      <c r="EP787" s="1">
        <f t="shared" si="2029"/>
        <v>2.3994891160407231E-4</v>
      </c>
      <c r="EQ787" s="1">
        <f t="shared" si="2030"/>
        <v>1.6409711336407674E-4</v>
      </c>
      <c r="ER787" s="1">
        <f t="shared" si="2031"/>
        <v>1.1121399853676883E-4</v>
      </c>
      <c r="ES787" s="1">
        <f t="shared" si="2032"/>
        <v>7.46951021652329E-5</v>
      </c>
      <c r="ET787" s="1">
        <f t="shared" si="2033"/>
        <v>4.971623249165727E-5</v>
      </c>
      <c r="EU787" s="1">
        <f t="shared" si="2034"/>
        <v>3.2792956577491304E-5</v>
      </c>
      <c r="EV787" s="1">
        <f t="shared" si="2035"/>
        <v>2.1436445628355407E-5</v>
      </c>
      <c r="EW787" s="1">
        <f t="shared" si="2036"/>
        <v>1.3888721841242622E-5</v>
      </c>
      <c r="EX787" s="1">
        <f t="shared" si="2037"/>
        <v>8.9220800908917318E-6</v>
      </c>
      <c r="EY787" s="1">
        <f t="shared" si="2038"/>
        <v>5.6895317906610811E-6</v>
      </c>
      <c r="EZ787" s="1">
        <f t="shared" si="2039"/>
        <v>3.6153405718456555E-6</v>
      </c>
      <c r="FA787" s="1">
        <f t="shared" si="2040"/>
        <v>2.3169937569159906E-6</v>
      </c>
      <c r="FB787" s="1">
        <f t="shared" si="2041"/>
        <v>1.5522909364424071E-6</v>
      </c>
      <c r="FC787" s="1">
        <f t="shared" si="2042"/>
        <v>1.1877722478868207E-6</v>
      </c>
      <c r="FD787" s="75">
        <f t="shared" si="1893"/>
        <v>1.1877722478868207E-6</v>
      </c>
    </row>
    <row r="788" spans="7:160" x14ac:dyDescent="0.35">
      <c r="G788" t="str">
        <f t="shared" si="1889"/>
        <v>Refd, t=3.86</v>
      </c>
      <c r="H788" s="76">
        <f t="shared" si="1890"/>
        <v>3.8649999999999398</v>
      </c>
      <c r="I788" s="1">
        <f t="shared" si="1891"/>
        <v>0</v>
      </c>
      <c r="J788" s="22">
        <f t="shared" si="1892"/>
        <v>2.4311884402313709E-7</v>
      </c>
      <c r="K788" s="1">
        <f t="shared" si="1894"/>
        <v>4.791251535831595E-7</v>
      </c>
      <c r="L788" s="1">
        <f t="shared" si="1895"/>
        <v>8.8680806211467709E-7</v>
      </c>
      <c r="M788" s="1">
        <f t="shared" si="1896"/>
        <v>1.5746989630875877E-6</v>
      </c>
      <c r="N788" s="1">
        <f t="shared" si="1897"/>
        <v>2.7129386826726172E-6</v>
      </c>
      <c r="O788" s="1">
        <f t="shared" si="1898"/>
        <v>4.5647268573312678E-6</v>
      </c>
      <c r="P788" s="1">
        <f t="shared" si="1899"/>
        <v>7.5319848927809117E-6</v>
      </c>
      <c r="Q788" s="1">
        <f t="shared" si="1900"/>
        <v>1.2220722502940681E-5</v>
      </c>
      <c r="R788" s="1">
        <f t="shared" si="1901"/>
        <v>1.9533271957774955E-5</v>
      </c>
      <c r="S788" s="1">
        <f t="shared" si="1902"/>
        <v>3.0796538698838014E-5</v>
      </c>
      <c r="T788" s="1">
        <f t="shared" si="1903"/>
        <v>4.7937680660970822E-5</v>
      </c>
      <c r="U788" s="1">
        <f t="shared" si="1904"/>
        <v>7.3721089921550642E-5</v>
      </c>
      <c r="V788" s="1">
        <f t="shared" si="1905"/>
        <v>1.1206306026898753E-4</v>
      </c>
      <c r="W788" s="1">
        <f t="shared" si="1906"/>
        <v>1.6844284993844434E-4</v>
      </c>
      <c r="X788" s="1">
        <f t="shared" si="1907"/>
        <v>2.5043065942606708E-4</v>
      </c>
      <c r="Y788" s="1">
        <f t="shared" si="1908"/>
        <v>3.6835390482400378E-4</v>
      </c>
      <c r="Z788" s="1">
        <f t="shared" si="1909"/>
        <v>5.3612254236140729E-4</v>
      </c>
      <c r="AA788" s="1">
        <f t="shared" si="1910"/>
        <v>7.7223147501930456E-4</v>
      </c>
      <c r="AB788" s="1">
        <f t="shared" si="1911"/>
        <v>1.1009525935367877E-3</v>
      </c>
      <c r="AC788" s="1">
        <f t="shared" si="1912"/>
        <v>1.5537201433586461E-3</v>
      </c>
      <c r="AD788" s="1">
        <f t="shared" si="1913"/>
        <v>2.1707003509062249E-3</v>
      </c>
      <c r="AE788" s="1">
        <f t="shared" si="1914"/>
        <v>3.0025192943145197E-3</v>
      </c>
      <c r="AF788" s="1">
        <f t="shared" si="1915"/>
        <v>4.1121019181722136E-3</v>
      </c>
      <c r="AG788" s="1">
        <f t="shared" si="1916"/>
        <v>5.5765503908435906E-3</v>
      </c>
      <c r="AH788" s="1">
        <f t="shared" si="1917"/>
        <v>7.4889627854907185E-3</v>
      </c>
      <c r="AI788" s="1">
        <f t="shared" si="1918"/>
        <v>9.9600650773858414E-3</v>
      </c>
      <c r="AJ788" s="1">
        <f t="shared" si="1919"/>
        <v>1.3119503091517411E-2</v>
      </c>
      <c r="AK788" s="1">
        <f t="shared" si="1920"/>
        <v>1.711661928925489E-2</v>
      </c>
      <c r="AL788" s="1">
        <f t="shared" si="1921"/>
        <v>2.2120525545641718E-2</v>
      </c>
      <c r="AM788" s="1">
        <f t="shared" si="1922"/>
        <v>2.8319280870911921E-2</v>
      </c>
      <c r="AN788" s="1">
        <f t="shared" si="1923"/>
        <v>3.5917995668412986E-2</v>
      </c>
      <c r="AO788" s="1">
        <f t="shared" si="1924"/>
        <v>4.5135714218718655E-2</v>
      </c>
      <c r="AP788" s="1">
        <f t="shared" si="1925"/>
        <v>5.6200976114097655E-2</v>
      </c>
      <c r="AQ788" s="1">
        <f t="shared" si="1926"/>
        <v>6.9346025230163699E-2</v>
      </c>
      <c r="AR788" s="1">
        <f t="shared" si="1927"/>
        <v>8.4799719470864815E-2</v>
      </c>
      <c r="AS788" s="1">
        <f t="shared" si="1928"/>
        <v>0.10277929180019282</v>
      </c>
      <c r="AT788" s="1">
        <f t="shared" si="1929"/>
        <v>0.12348121674081708</v>
      </c>
      <c r="AU788" s="1">
        <f t="shared" si="1930"/>
        <v>0.14707153855693436</v>
      </c>
      <c r="AV788" s="1">
        <f t="shared" si="1931"/>
        <v>0.17367610851389528</v>
      </c>
      <c r="AW788" s="1">
        <f t="shared" si="1932"/>
        <v>0.20337124928615127</v>
      </c>
      <c r="AX788" s="1">
        <f t="shared" si="1933"/>
        <v>0.23617540571658524</v>
      </c>
      <c r="AY788" s="1">
        <f t="shared" si="1934"/>
        <v>0.27204234530570931</v>
      </c>
      <c r="AZ788" s="1">
        <f t="shared" si="1935"/>
        <v>0.31085643426866427</v>
      </c>
      <c r="BA788" s="1">
        <f t="shared" si="1936"/>
        <v>0.35243043444775546</v>
      </c>
      <c r="BB788" s="1">
        <f t="shared" si="1937"/>
        <v>0.39650614548360769</v>
      </c>
      <c r="BC788" s="1">
        <f t="shared" si="1938"/>
        <v>0.44275806216464114</v>
      </c>
      <c r="BD788" s="1">
        <f t="shared" si="1939"/>
        <v>0.49080003921997273</v>
      </c>
      <c r="BE788" s="1">
        <f t="shared" si="1940"/>
        <v>0.54019476829393498</v>
      </c>
      <c r="BF788" s="1">
        <f t="shared" si="1941"/>
        <v>0.59046568940992217</v>
      </c>
      <c r="BG788" s="1">
        <f t="shared" si="1942"/>
        <v>0.64111079707917862</v>
      </c>
      <c r="BH788" s="1">
        <f t="shared" si="1943"/>
        <v>0.69161767318649336</v>
      </c>
      <c r="BI788" s="1">
        <f t="shared" si="1944"/>
        <v>0.74147899595967293</v>
      </c>
      <c r="BJ788" s="1">
        <f t="shared" si="1945"/>
        <v>0.79020774382085335</v>
      </c>
      <c r="BK788" s="1">
        <f t="shared" si="1946"/>
        <v>0.83735133713983712</v>
      </c>
      <c r="BL788" s="1">
        <f t="shared" si="1947"/>
        <v>0.88250403733850535</v>
      </c>
      <c r="BM788" s="1">
        <f t="shared" si="1948"/>
        <v>0.92531704427360517</v>
      </c>
      <c r="BN788" s="1">
        <f t="shared" si="1949"/>
        <v>0.9655058883660651</v>
      </c>
      <c r="BO788" s="1">
        <f t="shared" si="1950"/>
        <v>1.0028548899286667</v>
      </c>
      <c r="BP788" s="1">
        <f t="shared" si="1951"/>
        <v>1.0372186397534364</v>
      </c>
      <c r="BQ788" s="1">
        <f t="shared" si="1952"/>
        <v>1.0685206277410197</v>
      </c>
      <c r="BR788" s="1">
        <f t="shared" si="1953"/>
        <v>1.0967492973610082</v>
      </c>
      <c r="BS788" s="1">
        <f t="shared" si="1954"/>
        <v>1.1219519230108181</v>
      </c>
      <c r="BT788" s="1">
        <f t="shared" si="1955"/>
        <v>1.1442267884389727</v>
      </c>
      <c r="BU788" s="1">
        <f t="shared" si="1956"/>
        <v>1.1637141847485777</v>
      </c>
      <c r="BV788" s="1">
        <f t="shared" si="1957"/>
        <v>1.1805867473125018</v>
      </c>
      <c r="BW788" s="1">
        <f t="shared" si="1958"/>
        <v>1.1950396167350237</v>
      </c>
      <c r="BX788" s="1">
        <f t="shared" si="1959"/>
        <v>1.2072808468592813</v>
      </c>
      <c r="BY788" s="1">
        <f t="shared" si="1960"/>
        <v>1.2175224014487349</v>
      </c>
      <c r="BZ788" s="1">
        <f t="shared" si="1961"/>
        <v>1.2259719899229102</v>
      </c>
      <c r="CA788" s="1">
        <f t="shared" si="1962"/>
        <v>1.2328259005016111</v>
      </c>
      <c r="CB788" s="1">
        <f t="shared" si="1963"/>
        <v>1.2382629043692337</v>
      </c>
      <c r="CC788" s="1">
        <f t="shared" si="1964"/>
        <v>1.2424392334532564</v>
      </c>
      <c r="CD788" s="1">
        <f t="shared" si="1965"/>
        <v>1.2454845815723352</v>
      </c>
      <c r="CE788" s="1">
        <f t="shared" si="1966"/>
        <v>1.2474990463594005</v>
      </c>
      <c r="CF788" s="1">
        <f t="shared" si="1967"/>
        <v>1.2485509176984944</v>
      </c>
      <c r="CG788" s="1">
        <f t="shared" si="1968"/>
        <v>1.2486752256891236</v>
      </c>
      <c r="CH788" s="1">
        <f t="shared" si="1969"/>
        <v>1.2478729839785683</v>
      </c>
      <c r="CI788" s="1">
        <f t="shared" si="1970"/>
        <v>1.2461110980049048</v>
      </c>
      <c r="CJ788" s="1">
        <f t="shared" si="1971"/>
        <v>1.2433229467188793</v>
      </c>
      <c r="CK788" s="1">
        <f t="shared" si="1972"/>
        <v>1.2394096847100156</v>
      </c>
      <c r="CL788" s="1">
        <f t="shared" si="1973"/>
        <v>1.2342423433765433</v>
      </c>
      <c r="CM788" s="1">
        <f t="shared" si="1974"/>
        <v>1.2276648293546473</v>
      </c>
      <c r="CN788" s="1">
        <f t="shared" si="1975"/>
        <v>1.2194979213049646</v>
      </c>
      <c r="CO788" s="1">
        <f t="shared" si="1976"/>
        <v>1.2095443491664122</v>
      </c>
      <c r="CP788" s="1">
        <f t="shared" si="1977"/>
        <v>1.1975950017199906</v>
      </c>
      <c r="CQ788" s="1">
        <f t="shared" si="1978"/>
        <v>1.1834362494158179</v>
      </c>
      <c r="CR788" s="1">
        <f t="shared" si="1979"/>
        <v>1.1668582927966007</v>
      </c>
      <c r="CS788" s="1">
        <f t="shared" si="1980"/>
        <v>1.147664357612201</v>
      </c>
      <c r="CT788" s="1">
        <f t="shared" si="1981"/>
        <v>1.1256804629679962</v>
      </c>
      <c r="CU788" s="1">
        <f t="shared" si="1982"/>
        <v>1.1007653972207339</v>
      </c>
      <c r="CV788" s="1">
        <f t="shared" si="1983"/>
        <v>1.0728204573098825</v>
      </c>
      <c r="CW788" s="1">
        <f t="shared" si="1984"/>
        <v>1.0417984502419864</v>
      </c>
      <c r="CX788" s="1">
        <f t="shared" si="1985"/>
        <v>1.0077114289691012</v>
      </c>
      <c r="CY788" s="1">
        <f t="shared" si="1986"/>
        <v>0.97063664534973482</v>
      </c>
      <c r="CZ788" s="1">
        <f t="shared" si="1987"/>
        <v>0.93072025378392009</v>
      </c>
      <c r="DA788" s="1">
        <f t="shared" si="1988"/>
        <v>0.88817839044669089</v>
      </c>
      <c r="DB788" s="1">
        <f t="shared" si="1989"/>
        <v>0.84329538089499922</v>
      </c>
      <c r="DC788" s="1">
        <f t="shared" si="1990"/>
        <v>0.79641898547596579</v>
      </c>
      <c r="DD788" s="1">
        <f t="shared" si="1991"/>
        <v>0.74795276641290653</v>
      </c>
      <c r="DE788" s="1">
        <f t="shared" si="1992"/>
        <v>0.69834583931173433</v>
      </c>
      <c r="DF788" s="1">
        <f t="shared" si="1993"/>
        <v>0.6480804406038142</v>
      </c>
      <c r="DG788" s="1">
        <f t="shared" si="1994"/>
        <v>0.59765788690735833</v>
      </c>
      <c r="DH788" s="1">
        <f t="shared" si="1995"/>
        <v>0.54758360998136024</v>
      </c>
      <c r="DI788" s="1">
        <f t="shared" si="1996"/>
        <v>0.49835201244879102</v>
      </c>
      <c r="DJ788" s="1">
        <f t="shared" si="1997"/>
        <v>0.45043189941042949</v>
      </c>
      <c r="DK788" s="1">
        <f t="shared" si="1998"/>
        <v>0.40425319869663795</v>
      </c>
      <c r="DL788" s="1">
        <f t="shared" si="1999"/>
        <v>0.36019559172019361</v>
      </c>
      <c r="DM788" s="1">
        <f t="shared" si="2000"/>
        <v>0.31857954583105824</v>
      </c>
      <c r="DN788" s="1">
        <f t="shared" si="2001"/>
        <v>0.2796600791972701</v>
      </c>
      <c r="DO788" s="1">
        <f t="shared" si="2002"/>
        <v>0.24362341411597313</v>
      </c>
      <c r="DP788" s="1">
        <f t="shared" si="2003"/>
        <v>0.21058649857125566</v>
      </c>
      <c r="DQ788" s="1">
        <f t="shared" si="2004"/>
        <v>0.18059921237199902</v>
      </c>
      <c r="DR788" s="1">
        <f t="shared" si="2005"/>
        <v>0.15364893493284901</v>
      </c>
      <c r="DS788" s="1">
        <f t="shared" si="2006"/>
        <v>0.12966704538494722</v>
      </c>
      <c r="DT788" s="1">
        <f t="shared" si="2007"/>
        <v>0.10853685738130019</v>
      </c>
      <c r="DU788" s="1">
        <f t="shared" si="2008"/>
        <v>9.0102462161335398E-2</v>
      </c>
      <c r="DV788" s="1">
        <f t="shared" si="2009"/>
        <v>7.4177962154345356E-2</v>
      </c>
      <c r="DW788" s="1">
        <f t="shared" si="2010"/>
        <v>6.0556618708621675E-2</v>
      </c>
      <c r="DX788" s="1">
        <f t="shared" si="2011"/>
        <v>4.9019504381826527E-2</v>
      </c>
      <c r="DY788" s="1">
        <f t="shared" si="2012"/>
        <v>3.9343334353225276E-2</v>
      </c>
      <c r="DZ788" s="1">
        <f t="shared" si="2013"/>
        <v>3.1307244356685186E-2</v>
      </c>
      <c r="EA788" s="1">
        <f t="shared" si="2014"/>
        <v>2.469837604542684E-2</v>
      </c>
      <c r="EB788" s="1">
        <f t="shared" si="2015"/>
        <v>1.9316218019618792E-2</v>
      </c>
      <c r="EC788" s="1">
        <f t="shared" si="2016"/>
        <v>1.497572661753465E-2</v>
      </c>
      <c r="ED788" s="1">
        <f t="shared" si="2017"/>
        <v>1.1509311543813634E-2</v>
      </c>
      <c r="EE788" s="1">
        <f t="shared" si="2018"/>
        <v>8.7678158424715422E-3</v>
      </c>
      <c r="EF788" s="1">
        <f t="shared" si="2019"/>
        <v>6.6206475977710084E-3</v>
      </c>
      <c r="EG788" s="1">
        <f t="shared" si="2020"/>
        <v>4.9552333590231626E-3</v>
      </c>
      <c r="EH788" s="1">
        <f t="shared" si="2021"/>
        <v>3.6759628744740362E-3</v>
      </c>
      <c r="EI788" s="1">
        <f t="shared" si="2022"/>
        <v>2.7027840770123199E-3</v>
      </c>
      <c r="EJ788" s="1">
        <f t="shared" si="2023"/>
        <v>1.969589376528671E-3</v>
      </c>
      <c r="EK788" s="1">
        <f t="shared" si="2024"/>
        <v>1.4225120596630372E-3</v>
      </c>
      <c r="EL788" s="1">
        <f t="shared" si="2025"/>
        <v>1.0182275272290163E-3</v>
      </c>
      <c r="EM788" s="1">
        <f t="shared" si="2026"/>
        <v>7.2233029309520737E-4</v>
      </c>
      <c r="EN788" s="1">
        <f t="shared" si="2027"/>
        <v>5.0783567386352389E-4</v>
      </c>
      <c r="EO788" s="1">
        <f t="shared" si="2028"/>
        <v>3.5383593462086691E-4</v>
      </c>
      <c r="EP788" s="1">
        <f t="shared" si="2029"/>
        <v>2.443248616053207E-4</v>
      </c>
      <c r="EQ788" s="1">
        <f t="shared" si="2030"/>
        <v>1.671924496323629E-4</v>
      </c>
      <c r="ER788" s="1">
        <f t="shared" si="2031"/>
        <v>1.1338246108248515E-4</v>
      </c>
      <c r="ES788" s="1">
        <f t="shared" si="2032"/>
        <v>7.6199670560581041E-5</v>
      </c>
      <c r="ET788" s="1">
        <f t="shared" si="2033"/>
        <v>5.0750175681060086E-5</v>
      </c>
      <c r="EU788" s="1">
        <f t="shared" si="2034"/>
        <v>3.3496708298764813E-5</v>
      </c>
      <c r="EV788" s="1">
        <f t="shared" si="2035"/>
        <v>2.1910914218643058E-5</v>
      </c>
      <c r="EW788" s="1">
        <f t="shared" si="2036"/>
        <v>1.4205627849818709E-5</v>
      </c>
      <c r="EX788" s="1">
        <f t="shared" si="2037"/>
        <v>9.1318725051084688E-6</v>
      </c>
      <c r="EY788" s="1">
        <f t="shared" si="2038"/>
        <v>5.827376689060805E-6</v>
      </c>
      <c r="EZ788" s="1">
        <f t="shared" si="2039"/>
        <v>3.7056155323791656E-6</v>
      </c>
      <c r="FA788" s="1">
        <f t="shared" si="2040"/>
        <v>2.3766669137779364E-6</v>
      </c>
      <c r="FB788" s="1">
        <f t="shared" si="2041"/>
        <v>1.5935246042439239E-6</v>
      </c>
      <c r="FC788" s="1">
        <f t="shared" si="2042"/>
        <v>1.2200786426130839E-6</v>
      </c>
      <c r="FD788" s="75">
        <f t="shared" si="1893"/>
        <v>1.2200786426130839E-6</v>
      </c>
    </row>
    <row r="789" spans="7:160" x14ac:dyDescent="0.35">
      <c r="G789" t="str">
        <f t="shared" si="1889"/>
        <v>Refd, t=3.87</v>
      </c>
      <c r="H789" s="76">
        <f t="shared" si="1890"/>
        <v>3.8699999999999397</v>
      </c>
      <c r="I789" s="1">
        <f t="shared" si="1891"/>
        <v>0</v>
      </c>
      <c r="J789" s="22">
        <f t="shared" si="1892"/>
        <v>2.4044036545939091E-7</v>
      </c>
      <c r="K789" s="1">
        <f t="shared" si="1894"/>
        <v>4.7385004832320134E-7</v>
      </c>
      <c r="L789" s="1">
        <f t="shared" si="1895"/>
        <v>8.7705538542148728E-7</v>
      </c>
      <c r="M789" s="1">
        <f t="shared" si="1896"/>
        <v>1.5574078543859341E-6</v>
      </c>
      <c r="N789" s="1">
        <f t="shared" si="1897"/>
        <v>2.683207388818743E-6</v>
      </c>
      <c r="O789" s="1">
        <f t="shared" si="1898"/>
        <v>4.5148218513113965E-6</v>
      </c>
      <c r="P789" s="1">
        <f t="shared" si="1899"/>
        <v>7.4498766915798464E-6</v>
      </c>
      <c r="Q789" s="1">
        <f t="shared" si="1900"/>
        <v>1.2087953289152172E-5</v>
      </c>
      <c r="R789" s="1">
        <f t="shared" si="1901"/>
        <v>1.9321895305829907E-5</v>
      </c>
      <c r="S789" s="1">
        <f t="shared" si="1902"/>
        <v>3.0464792540081002E-5</v>
      </c>
      <c r="T789" s="1">
        <f t="shared" si="1903"/>
        <v>4.7423961150586648E-5</v>
      </c>
      <c r="U789" s="1">
        <f t="shared" si="1904"/>
        <v>7.2935687919140508E-5</v>
      </c>
      <c r="V789" s="1">
        <f t="shared" si="1905"/>
        <v>1.1087700806880383E-4</v>
      </c>
      <c r="W789" s="1">
        <f t="shared" si="1906"/>
        <v>1.6667311139394617E-4</v>
      </c>
      <c r="X789" s="1">
        <f t="shared" si="1907"/>
        <v>2.4782079355222263E-4</v>
      </c>
      <c r="Y789" s="1">
        <f t="shared" si="1908"/>
        <v>3.6454925791078326E-4</v>
      </c>
      <c r="Z789" s="1">
        <f t="shared" si="1909"/>
        <v>5.3063899813626358E-4</v>
      </c>
      <c r="AA789" s="1">
        <f t="shared" si="1910"/>
        <v>7.6441684259359068E-4</v>
      </c>
      <c r="AB789" s="1">
        <f t="shared" si="1911"/>
        <v>1.0899398683060079E-3</v>
      </c>
      <c r="AC789" s="1">
        <f t="shared" si="1912"/>
        <v>1.5383721674382634E-3</v>
      </c>
      <c r="AD789" s="1">
        <f t="shared" si="1913"/>
        <v>2.1495458556460563E-3</v>
      </c>
      <c r="AE789" s="1">
        <f t="shared" si="1914"/>
        <v>2.9736809498512526E-3</v>
      </c>
      <c r="AF789" s="1">
        <f t="shared" si="1915"/>
        <v>4.0732178536463347E-3</v>
      </c>
      <c r="AG789" s="1">
        <f t="shared" si="1916"/>
        <v>5.5246916755507941E-3</v>
      </c>
      <c r="AH789" s="1">
        <f t="shared" si="1917"/>
        <v>7.4205505437252746E-3</v>
      </c>
      <c r="AI789" s="1">
        <f t="shared" si="1918"/>
        <v>9.8707921873568902E-3</v>
      </c>
      <c r="AJ789" s="1">
        <f t="shared" si="1919"/>
        <v>1.3004266699633216E-2</v>
      </c>
      <c r="AK789" s="1">
        <f t="shared" si="1920"/>
        <v>1.6969471532987543E-2</v>
      </c>
      <c r="AL789" s="1">
        <f t="shared" si="1921"/>
        <v>2.1934650773308119E-2</v>
      </c>
      <c r="AM789" s="1">
        <f t="shared" si="1922"/>
        <v>2.8087008111522208E-2</v>
      </c>
      <c r="AN789" s="1">
        <f t="shared" si="1923"/>
        <v>3.5630854974751346E-2</v>
      </c>
      <c r="AO789" s="1">
        <f t="shared" si="1924"/>
        <v>4.4784544635576337E-2</v>
      </c>
      <c r="AP789" s="1">
        <f t="shared" si="1925"/>
        <v>5.5776091304465841E-2</v>
      </c>
      <c r="AQ789" s="1">
        <f t="shared" si="1926"/>
        <v>6.8837440180752663E-2</v>
      </c>
      <c r="AR789" s="1">
        <f t="shared" si="1927"/>
        <v>8.4197438232051919E-2</v>
      </c>
      <c r="AS789" s="1">
        <f t="shared" si="1928"/>
        <v>0.10207365202794635</v>
      </c>
      <c r="AT789" s="1">
        <f t="shared" si="1929"/>
        <v>0.12266328213393535</v>
      </c>
      <c r="AU789" s="1">
        <f t="shared" si="1930"/>
        <v>0.14613352545141073</v>
      </c>
      <c r="AV789" s="1">
        <f t="shared" si="1931"/>
        <v>0.17261182831206892</v>
      </c>
      <c r="AW789" s="1">
        <f t="shared" si="1932"/>
        <v>0.20217654450961095</v>
      </c>
      <c r="AX789" s="1">
        <f t="shared" si="1933"/>
        <v>0.23484855472746438</v>
      </c>
      <c r="AY789" s="1">
        <f t="shared" si="1934"/>
        <v>0.27058440954158486</v>
      </c>
      <c r="AZ789" s="1">
        <f t="shared" si="1935"/>
        <v>0.30927152248359618</v>
      </c>
      <c r="BA789" s="1">
        <f t="shared" si="1936"/>
        <v>0.35072586110417414</v>
      </c>
      <c r="BB789" s="1">
        <f t="shared" si="1937"/>
        <v>0.39469246507779426</v>
      </c>
      <c r="BC789" s="1">
        <f t="shared" si="1938"/>
        <v>0.4408489676804222</v>
      </c>
      <c r="BD789" s="1">
        <f t="shared" si="1939"/>
        <v>0.4888121206910036</v>
      </c>
      <c r="BE789" s="1">
        <f t="shared" si="1940"/>
        <v>0.53814713605409326</v>
      </c>
      <c r="BF789" s="1">
        <f t="shared" si="1941"/>
        <v>0.58837947535085355</v>
      </c>
      <c r="BG789" s="1">
        <f t="shared" si="1942"/>
        <v>0.63900855539222379</v>
      </c>
      <c r="BH789" s="1">
        <f t="shared" si="1943"/>
        <v>0.6895227089453233</v>
      </c>
      <c r="BI789" s="1">
        <f t="shared" si="1944"/>
        <v>0.73941465489900204</v>
      </c>
      <c r="BJ789" s="1">
        <f t="shared" si="1945"/>
        <v>0.78819669934542202</v>
      </c>
      <c r="BK789" s="1">
        <f t="shared" si="1946"/>
        <v>0.83541491072431939</v>
      </c>
      <c r="BL789" s="1">
        <f t="shared" si="1947"/>
        <v>0.88066158605343214</v>
      </c>
      <c r="BM789" s="1">
        <f t="shared" si="1948"/>
        <v>0.92358544442624046</v>
      </c>
      <c r="BN789" s="1">
        <f t="shared" si="1949"/>
        <v>0.96389913761427126</v>
      </c>
      <c r="BO789" s="1">
        <f t="shared" si="1950"/>
        <v>1.0013838423018333</v>
      </c>
      <c r="BP789" s="1">
        <f t="shared" si="1951"/>
        <v>1.0358908794811827</v>
      </c>
      <c r="BQ789" s="1">
        <f t="shared" si="1952"/>
        <v>1.0673404793519774</v>
      </c>
      <c r="BR789" s="1">
        <f t="shared" si="1953"/>
        <v>1.095717961825784</v>
      </c>
      <c r="BS789" s="1">
        <f t="shared" si="1954"/>
        <v>1.1210677233108277</v>
      </c>
      <c r="BT789" s="1">
        <f t="shared" si="1955"/>
        <v>1.1434855032374951</v>
      </c>
      <c r="BU789" s="1">
        <f t="shared" si="1956"/>
        <v>1.1631094460338813</v>
      </c>
      <c r="BV789" s="1">
        <f t="shared" si="1957"/>
        <v>1.1801104770032731</v>
      </c>
      <c r="BW789" s="1">
        <f t="shared" si="1958"/>
        <v>1.1946824781448793</v>
      </c>
      <c r="BX789" s="1">
        <f t="shared" si="1959"/>
        <v>1.2070326893309975</v>
      </c>
      <c r="BY789" s="1">
        <f t="shared" si="1960"/>
        <v>1.2173726800140989</v>
      </c>
      <c r="BZ789" s="1">
        <f t="shared" si="1961"/>
        <v>1.2259101460935891</v>
      </c>
      <c r="CA789" s="1">
        <f t="shared" si="1962"/>
        <v>1.2328416948165855</v>
      </c>
      <c r="CB789" s="1">
        <f t="shared" si="1963"/>
        <v>1.238346695714662</v>
      </c>
      <c r="CC789" s="1">
        <f t="shared" si="1964"/>
        <v>1.2425822040944345</v>
      </c>
      <c r="CD789" s="1">
        <f t="shared" si="1965"/>
        <v>1.2456789100421657</v>
      </c>
      <c r="CE789" s="1">
        <f t="shared" si="1966"/>
        <v>1.2477380326749683</v>
      </c>
      <c r="CF789" s="1">
        <f t="shared" si="1967"/>
        <v>1.2488290667627935</v>
      </c>
      <c r="CG789" s="1">
        <f t="shared" si="1968"/>
        <v>1.2489882952017275</v>
      </c>
      <c r="CH789" s="1">
        <f t="shared" si="1969"/>
        <v>1.2482180028247436</v>
      </c>
      <c r="CI789" s="1">
        <f t="shared" si="1970"/>
        <v>1.2464863600740657</v>
      </c>
      <c r="CJ789" s="1">
        <f t="shared" si="1971"/>
        <v>1.2437279836190629</v>
      </c>
      <c r="CK789" s="1">
        <f t="shared" si="1972"/>
        <v>1.2398452191189233</v>
      </c>
      <c r="CL789" s="1">
        <f t="shared" si="1973"/>
        <v>1.2347102230337759</v>
      </c>
      <c r="CM789" s="1">
        <f t="shared" si="1974"/>
        <v>1.2281679401790009</v>
      </c>
      <c r="CN789" s="1">
        <f t="shared" si="1975"/>
        <v>1.2200400770177573</v>
      </c>
      <c r="CO789" s="1">
        <f t="shared" si="1976"/>
        <v>1.2101301542831318</v>
      </c>
      <c r="CP789" s="1">
        <f t="shared" si="1977"/>
        <v>1.1982296849547012</v>
      </c>
      <c r="CQ789" s="1">
        <f t="shared" si="1978"/>
        <v>1.1841254654808748</v>
      </c>
      <c r="CR789" s="1">
        <f t="shared" si="1979"/>
        <v>1.1676078922587894</v>
      </c>
      <c r="CS789" s="1">
        <f t="shared" si="1980"/>
        <v>1.1484801267940985</v>
      </c>
      <c r="CT789" s="1">
        <f t="shared" si="1981"/>
        <v>1.1265678386933564</v>
      </c>
      <c r="CU789" s="1">
        <f t="shared" si="1982"/>
        <v>1.1017291642600338</v>
      </c>
      <c r="CV789" s="1">
        <f t="shared" si="1983"/>
        <v>1.073864439398601</v>
      </c>
      <c r="CW789" s="1">
        <f t="shared" si="1984"/>
        <v>1.0429252082008404</v>
      </c>
      <c r="CX789" s="1">
        <f t="shared" si="1985"/>
        <v>1.0089219814317849</v>
      </c>
      <c r="CY789" s="1">
        <f t="shared" si="1986"/>
        <v>0.97193022861061129</v>
      </c>
      <c r="CZ789" s="1">
        <f t="shared" si="1987"/>
        <v>0.9320941370918</v>
      </c>
      <c r="DA789" s="1">
        <f t="shared" si="1988"/>
        <v>0.88962776156323575</v>
      </c>
      <c r="DB789" s="1">
        <f t="shared" si="1989"/>
        <v>0.84481331389811076</v>
      </c>
      <c r="DC789" s="1">
        <f t="shared" si="1990"/>
        <v>0.79799649874097534</v>
      </c>
      <c r="DD789" s="1">
        <f t="shared" si="1991"/>
        <v>0.74957897369702897</v>
      </c>
      <c r="DE789" s="1">
        <f t="shared" si="1992"/>
        <v>0.70000819126118963</v>
      </c>
      <c r="DF789" s="1">
        <f t="shared" si="1993"/>
        <v>0.64976504823992376</v>
      </c>
      <c r="DG789" s="1">
        <f t="shared" si="1994"/>
        <v>0.59934991320827169</v>
      </c>
      <c r="DH789" s="1">
        <f t="shared" si="1995"/>
        <v>0.54926771103074001</v>
      </c>
      <c r="DI789" s="1">
        <f t="shared" si="1996"/>
        <v>0.50001280618391353</v>
      </c>
      <c r="DJ789" s="1">
        <f t="shared" si="1997"/>
        <v>0.4520544380791422</v>
      </c>
      <c r="DK789" s="1">
        <f t="shared" si="1998"/>
        <v>0.4058234208987741</v>
      </c>
      <c r="DL789" s="1">
        <f t="shared" si="1999"/>
        <v>0.36170073138321568</v>
      </c>
      <c r="DM789" s="1">
        <f t="shared" si="2000"/>
        <v>0.32000847851493502</v>
      </c>
      <c r="DN789" s="1">
        <f t="shared" si="2001"/>
        <v>0.28100359046313456</v>
      </c>
      <c r="DO789" s="1">
        <f t="shared" si="2002"/>
        <v>0.24487437994134764</v>
      </c>
      <c r="DP789" s="1">
        <f t="shared" si="2003"/>
        <v>0.21173997349907767</v>
      </c>
      <c r="DQ789" s="1">
        <f t="shared" si="2004"/>
        <v>0.18165242676947604</v>
      </c>
      <c r="DR789" s="1">
        <f t="shared" si="2005"/>
        <v>0.15460120796542565</v>
      </c>
      <c r="DS789" s="1">
        <f t="shared" si="2006"/>
        <v>0.13051962470595027</v>
      </c>
      <c r="DT789" s="1">
        <f t="shared" si="2007"/>
        <v>0.10929269982551074</v>
      </c>
      <c r="DU789" s="1">
        <f t="shared" si="2008"/>
        <v>9.0765971756164396E-2</v>
      </c>
      <c r="DV789" s="1">
        <f t="shared" si="2009"/>
        <v>7.4754702493880304E-2</v>
      </c>
      <c r="DW789" s="1">
        <f t="shared" si="2010"/>
        <v>6.1053016255867378E-2</v>
      </c>
      <c r="DX789" s="1">
        <f t="shared" si="2011"/>
        <v>4.944255774906367E-2</v>
      </c>
      <c r="DY789" s="1">
        <f t="shared" si="2012"/>
        <v>3.9700342301902128E-2</v>
      </c>
      <c r="DZ789" s="1">
        <f t="shared" si="2013"/>
        <v>3.1605562434261623E-2</v>
      </c>
      <c r="EA789" s="1">
        <f t="shared" si="2014"/>
        <v>2.4945208719466858E-2</v>
      </c>
      <c r="EB789" s="1">
        <f t="shared" si="2015"/>
        <v>1.9518450139518615E-2</v>
      </c>
      <c r="EC789" s="1">
        <f t="shared" si="2016"/>
        <v>1.5139795249323452E-2</v>
      </c>
      <c r="ED789" s="1">
        <f t="shared" si="2017"/>
        <v>1.1641116845547609E-2</v>
      </c>
      <c r="EE789" s="1">
        <f t="shared" si="2018"/>
        <v>8.8726677779118832E-3</v>
      </c>
      <c r="EF789" s="1">
        <f t="shared" si="2019"/>
        <v>6.7032439659570195E-3</v>
      </c>
      <c r="EG789" s="1">
        <f t="shared" si="2020"/>
        <v>5.0196638365141866E-3</v>
      </c>
      <c r="EH789" s="1">
        <f t="shared" si="2021"/>
        <v>3.725733473729469E-3</v>
      </c>
      <c r="EI789" s="1">
        <f t="shared" si="2022"/>
        <v>2.7408565385417145E-3</v>
      </c>
      <c r="EJ789" s="1">
        <f t="shared" si="2023"/>
        <v>1.9984304386157087E-3</v>
      </c>
      <c r="EK789" s="1">
        <f t="shared" si="2024"/>
        <v>1.4441481884958517E-3</v>
      </c>
      <c r="EL789" s="1">
        <f t="shared" si="2025"/>
        <v>1.0343014487850738E-3</v>
      </c>
      <c r="EM789" s="1">
        <f t="shared" si="2026"/>
        <v>7.3415646530874436E-4</v>
      </c>
      <c r="EN789" s="1">
        <f t="shared" si="2027"/>
        <v>5.164526091528146E-4</v>
      </c>
      <c r="EO789" s="1">
        <f t="shared" si="2028"/>
        <v>3.6005398245798719E-4</v>
      </c>
      <c r="EP789" s="1">
        <f t="shared" si="2029"/>
        <v>2.4876865954130304E-4</v>
      </c>
      <c r="EQ789" s="1">
        <f t="shared" si="2030"/>
        <v>1.7033773542775733E-4</v>
      </c>
      <c r="ER789" s="1">
        <f t="shared" si="2031"/>
        <v>1.1558730708983707E-4</v>
      </c>
      <c r="ES789" s="1">
        <f t="shared" si="2032"/>
        <v>7.7730462100330958E-5</v>
      </c>
      <c r="ET789" s="1">
        <f t="shared" si="2033"/>
        <v>5.1802821573791457E-5</v>
      </c>
      <c r="EU789" s="1">
        <f t="shared" si="2034"/>
        <v>3.4213660770258699E-5</v>
      </c>
      <c r="EV789" s="1">
        <f t="shared" si="2035"/>
        <v>2.2394604716762948E-5</v>
      </c>
      <c r="EW789" s="1">
        <f t="shared" si="2036"/>
        <v>1.4528911763451796E-5</v>
      </c>
      <c r="EX789" s="1">
        <f t="shared" si="2037"/>
        <v>9.3460344645309673E-6</v>
      </c>
      <c r="EY789" s="1">
        <f t="shared" si="2038"/>
        <v>5.9681920306683191E-6</v>
      </c>
      <c r="EZ789" s="1">
        <f t="shared" si="2039"/>
        <v>3.7979036269723133E-6</v>
      </c>
      <c r="FA789" s="1">
        <f t="shared" si="2040"/>
        <v>2.4377180701096925E-6</v>
      </c>
      <c r="FB789" s="1">
        <f t="shared" si="2041"/>
        <v>1.6357437410782921E-6</v>
      </c>
      <c r="FC789" s="1">
        <f t="shared" si="2042"/>
        <v>1.2531772047428109E-6</v>
      </c>
      <c r="FD789" s="75">
        <f t="shared" si="1893"/>
        <v>1.2531772047428109E-6</v>
      </c>
    </row>
    <row r="790" spans="7:160" x14ac:dyDescent="0.35">
      <c r="G790" t="str">
        <f t="shared" si="1889"/>
        <v>Refd, t=3.87</v>
      </c>
      <c r="H790" s="76">
        <f t="shared" si="1890"/>
        <v>3.8749999999999396</v>
      </c>
      <c r="I790" s="1">
        <f t="shared" si="1891"/>
        <v>0</v>
      </c>
      <c r="J790" s="22">
        <f t="shared" si="1892"/>
        <v>2.3779157123708536E-7</v>
      </c>
      <c r="K790" s="1">
        <f t="shared" si="1894"/>
        <v>4.6863337813115242E-7</v>
      </c>
      <c r="L790" s="1">
        <f t="shared" si="1895"/>
        <v>8.6741065861668812E-7</v>
      </c>
      <c r="M790" s="1">
        <f t="shared" si="1896"/>
        <v>1.5403079202094948E-6</v>
      </c>
      <c r="N790" s="1">
        <f t="shared" si="1897"/>
        <v>2.653804315939941E-6</v>
      </c>
      <c r="O790" s="1">
        <f t="shared" si="1898"/>
        <v>4.4654667092091317E-6</v>
      </c>
      <c r="P790" s="1">
        <f t="shared" si="1899"/>
        <v>7.3686709818200998E-6</v>
      </c>
      <c r="Q790" s="1">
        <f t="shared" si="1900"/>
        <v>1.1956639061087311E-5</v>
      </c>
      <c r="R790" s="1">
        <f t="shared" si="1901"/>
        <v>1.9112826755985913E-5</v>
      </c>
      <c r="S790" s="1">
        <f t="shared" si="1902"/>
        <v>3.0136653376782685E-5</v>
      </c>
      <c r="T790" s="1">
        <f t="shared" si="1903"/>
        <v>4.6915799232287767E-5</v>
      </c>
      <c r="U790" s="1">
        <f t="shared" si="1904"/>
        <v>7.215873341389599E-5</v>
      </c>
      <c r="V790" s="1">
        <f t="shared" si="1905"/>
        <v>1.0970362789877206E-4</v>
      </c>
      <c r="W790" s="1">
        <f t="shared" si="1906"/>
        <v>1.6492213860352893E-4</v>
      </c>
      <c r="X790" s="1">
        <f t="shared" si="1907"/>
        <v>2.45238367148145E-4</v>
      </c>
      <c r="Y790" s="1">
        <f t="shared" si="1908"/>
        <v>3.6078423304133672E-4</v>
      </c>
      <c r="Z790" s="1">
        <f t="shared" si="1909"/>
        <v>5.2521195951367526E-4</v>
      </c>
      <c r="AA790" s="1">
        <f t="shared" si="1910"/>
        <v>7.5668180171447339E-4</v>
      </c>
      <c r="AB790" s="1">
        <f t="shared" si="1911"/>
        <v>1.0790378766166969E-3</v>
      </c>
      <c r="AC790" s="1">
        <f t="shared" si="1912"/>
        <v>1.5231763637114867E-3</v>
      </c>
      <c r="AD790" s="1">
        <f t="shared" si="1913"/>
        <v>2.1285979150215228E-3</v>
      </c>
      <c r="AE790" s="1">
        <f t="shared" si="1914"/>
        <v>2.9451195362926608E-3</v>
      </c>
      <c r="AF790" s="1">
        <f t="shared" si="1915"/>
        <v>4.0347005071482865E-3</v>
      </c>
      <c r="AG790" s="1">
        <f t="shared" si="1916"/>
        <v>5.4733125826636909E-3</v>
      </c>
      <c r="AH790" s="1">
        <f t="shared" si="1917"/>
        <v>7.3527578136598267E-3</v>
      </c>
      <c r="AI790" s="1">
        <f t="shared" si="1918"/>
        <v>9.7823095265889299E-3</v>
      </c>
      <c r="AJ790" s="1">
        <f t="shared" si="1919"/>
        <v>1.2890025655133388E-2</v>
      </c>
      <c r="AK790" s="1">
        <f t="shared" si="1920"/>
        <v>1.6823561637178925E-2</v>
      </c>
      <c r="AL790" s="1">
        <f t="shared" si="1921"/>
        <v>2.1750295826246133E-2</v>
      </c>
      <c r="AM790" s="1">
        <f t="shared" si="1922"/>
        <v>2.7856577315219334E-2</v>
      </c>
      <c r="AN790" s="1">
        <f t="shared" si="1923"/>
        <v>3.5345917527137179E-2</v>
      </c>
      <c r="AO790" s="1">
        <f t="shared" si="1924"/>
        <v>4.443597555065424E-2</v>
      </c>
      <c r="AP790" s="1">
        <f t="shared" si="1925"/>
        <v>5.5354234543041968E-2</v>
      </c>
      <c r="AQ790" s="1">
        <f t="shared" si="1926"/>
        <v>6.833233260597954E-2</v>
      </c>
      <c r="AR790" s="1">
        <f t="shared" si="1927"/>
        <v>8.3599094480163422E-2</v>
      </c>
      <c r="AS790" s="1">
        <f t="shared" si="1928"/>
        <v>0.1013724062363066</v>
      </c>
      <c r="AT790" s="1">
        <f t="shared" si="1929"/>
        <v>0.12185017782577483</v>
      </c>
      <c r="AU790" s="1">
        <f t="shared" si="1930"/>
        <v>0.14520074006387451</v>
      </c>
      <c r="AV790" s="1">
        <f t="shared" si="1931"/>
        <v>0.17155311427182862</v>
      </c>
      <c r="AW790" s="1">
        <f t="shared" si="1932"/>
        <v>0.20098766485318964</v>
      </c>
      <c r="AX790" s="1">
        <f t="shared" si="1933"/>
        <v>0.23352768847903874</v>
      </c>
      <c r="AY790" s="1">
        <f t="shared" si="1934"/>
        <v>0.26913250080063611</v>
      </c>
      <c r="AZ790" s="1">
        <f t="shared" si="1935"/>
        <v>0.30769254774338634</v>
      </c>
      <c r="BA790" s="1">
        <f t="shared" si="1936"/>
        <v>0.34902699188325148</v>
      </c>
      <c r="BB790" s="1">
        <f t="shared" si="1937"/>
        <v>0.39288410748914437</v>
      </c>
      <c r="BC790" s="1">
        <f t="shared" si="1938"/>
        <v>0.43894466688330708</v>
      </c>
      <c r="BD790" s="1">
        <f t="shared" si="1939"/>
        <v>0.48682832587828428</v>
      </c>
      <c r="BE790" s="1">
        <f t="shared" si="1940"/>
        <v>0.53610283017105409</v>
      </c>
      <c r="BF790" s="1">
        <f t="shared" si="1941"/>
        <v>0.58629568245412444</v>
      </c>
      <c r="BG790" s="1">
        <f t="shared" si="1942"/>
        <v>0.63690774672189809</v>
      </c>
      <c r="BH790" s="1">
        <f t="shared" si="1943"/>
        <v>0.68742813570304384</v>
      </c>
      <c r="BI790" s="1">
        <f t="shared" si="1944"/>
        <v>0.73734964079611587</v>
      </c>
      <c r="BJ790" s="1">
        <f t="shared" si="1945"/>
        <v>0.78618392876220866</v>
      </c>
      <c r="BK790" s="1">
        <f t="shared" si="1946"/>
        <v>0.83347574856294171</v>
      </c>
      <c r="BL790" s="1">
        <f t="shared" si="1947"/>
        <v>0.87881546306342773</v>
      </c>
      <c r="BM790" s="1">
        <f t="shared" si="1948"/>
        <v>0.92184933715231621</v>
      </c>
      <c r="BN790" s="1">
        <f t="shared" si="1949"/>
        <v>0.96228716558710836</v>
      </c>
      <c r="BO790" s="1">
        <f t="shared" si="1950"/>
        <v>0.99990699724639842</v>
      </c>
      <c r="BP790" s="1">
        <f t="shared" si="1951"/>
        <v>1.0345568928311553</v>
      </c>
      <c r="BQ790" s="1">
        <f t="shared" si="1952"/>
        <v>1.0661538259348067</v>
      </c>
      <c r="BR790" s="1">
        <f t="shared" si="1953"/>
        <v>1.0946799898763175</v>
      </c>
      <c r="BS790" s="1">
        <f t="shared" si="1954"/>
        <v>1.1201768945317057</v>
      </c>
      <c r="BT790" s="1">
        <f t="shared" si="1955"/>
        <v>1.1427377218490962</v>
      </c>
      <c r="BU790" s="1">
        <f t="shared" si="1956"/>
        <v>1.1624984528652906</v>
      </c>
      <c r="BV790" s="1">
        <f t="shared" si="1957"/>
        <v>1.1796282837052581</v>
      </c>
      <c r="BW790" s="1">
        <f t="shared" si="1958"/>
        <v>1.1943198174239253</v>
      </c>
      <c r="BX790" s="1">
        <f t="shared" si="1959"/>
        <v>1.2067794594385866</v>
      </c>
      <c r="BY790" s="1">
        <f t="shared" si="1960"/>
        <v>1.2172183652073125</v>
      </c>
      <c r="BZ790" s="1">
        <f t="shared" si="1961"/>
        <v>1.2258441989881168</v>
      </c>
      <c r="CA790" s="1">
        <f t="shared" si="1962"/>
        <v>1.2328538710491175</v>
      </c>
      <c r="CB790" s="1">
        <f t="shared" si="1963"/>
        <v>1.2384273357172511</v>
      </c>
      <c r="CC790" s="1">
        <f t="shared" si="1964"/>
        <v>1.2427224607197545</v>
      </c>
      <c r="CD790" s="1">
        <f t="shared" si="1965"/>
        <v>1.2458709240096328</v>
      </c>
      <c r="CE790" s="1">
        <f t="shared" si="1966"/>
        <v>1.2479750601707578</v>
      </c>
      <c r="CF790" s="1">
        <f t="shared" si="1967"/>
        <v>1.2491055649534213</v>
      </c>
      <c r="CG790" s="1">
        <f t="shared" si="1968"/>
        <v>1.2492999719299964</v>
      </c>
      <c r="CH790" s="1">
        <f t="shared" si="1969"/>
        <v>1.2485618364426574</v>
      </c>
      <c r="CI790" s="1">
        <f t="shared" si="1970"/>
        <v>1.2468605943836186</v>
      </c>
      <c r="CJ790" s="1">
        <f t="shared" si="1971"/>
        <v>1.2441321014353417</v>
      </c>
      <c r="CK790" s="1">
        <f t="shared" si="1972"/>
        <v>1.2402798962630683</v>
      </c>
      <c r="CL790" s="1">
        <f t="shared" si="1973"/>
        <v>1.2351772628376061</v>
      </c>
      <c r="CM790" s="1">
        <f t="shared" si="1974"/>
        <v>1.2286701870634489</v>
      </c>
      <c r="CN790" s="1">
        <f t="shared" si="1975"/>
        <v>1.2205813065969386</v>
      </c>
      <c r="CO790" s="1">
        <f t="shared" si="1976"/>
        <v>1.2107149369122197</v>
      </c>
      <c r="CP790" s="1">
        <f t="shared" si="1977"/>
        <v>1.198863219800794</v>
      </c>
      <c r="CQ790" s="1">
        <f t="shared" si="1978"/>
        <v>1.1848133831086796</v>
      </c>
      <c r="CR790" s="1">
        <f t="shared" si="1979"/>
        <v>1.1683560253737828</v>
      </c>
      <c r="CS790" s="1">
        <f t="shared" si="1980"/>
        <v>1.1492942510859718</v>
      </c>
      <c r="CT790" s="1">
        <f t="shared" si="1981"/>
        <v>1.1274533885077653</v>
      </c>
      <c r="CU790" s="1">
        <f t="shared" si="1982"/>
        <v>1.1026909308645914</v>
      </c>
      <c r="CV790" s="1">
        <f t="shared" si="1983"/>
        <v>1.0749062626138113</v>
      </c>
      <c r="CW790" s="1">
        <f t="shared" si="1984"/>
        <v>1.0440496748213393</v>
      </c>
      <c r="CX790" s="1">
        <f t="shared" si="1985"/>
        <v>1.0101301458484839</v>
      </c>
      <c r="CY790" s="1">
        <f t="shared" si="1986"/>
        <v>0.97322137207131232</v>
      </c>
      <c r="CZ790" s="1">
        <f t="shared" si="1987"/>
        <v>0.93346558188187134</v>
      </c>
      <c r="DA790" s="1">
        <f t="shared" si="1988"/>
        <v>0.89107475491893073</v>
      </c>
      <c r="DB790" s="1">
        <f t="shared" si="1989"/>
        <v>0.84632899367067305</v>
      </c>
      <c r="DC790" s="1">
        <f t="shared" si="1990"/>
        <v>0.79957194882700289</v>
      </c>
      <c r="DD790" s="1">
        <f t="shared" si="1991"/>
        <v>0.75120337228486189</v>
      </c>
      <c r="DE790" s="1">
        <f t="shared" si="1992"/>
        <v>0.70166904937095576</v>
      </c>
      <c r="DF790" s="1">
        <f t="shared" si="1993"/>
        <v>0.65144853029410388</v>
      </c>
      <c r="DG790" s="1">
        <f t="shared" si="1994"/>
        <v>0.60104122593779363</v>
      </c>
      <c r="DH790" s="1">
        <f t="shared" si="1995"/>
        <v>0.55095154236803667</v>
      </c>
      <c r="DI790" s="1">
        <f t="shared" si="1996"/>
        <v>0.50167379233136311</v>
      </c>
      <c r="DJ790" s="1">
        <f t="shared" si="1997"/>
        <v>0.4536776349800471</v>
      </c>
      <c r="DK790" s="1">
        <f t="shared" si="1998"/>
        <v>0.40739475605521813</v>
      </c>
      <c r="DL790" s="1">
        <f t="shared" si="1999"/>
        <v>0.36320741338409479</v>
      </c>
      <c r="DM790" s="1">
        <f t="shared" si="2000"/>
        <v>0.32143934462643531</v>
      </c>
      <c r="DN790" s="1">
        <f t="shared" si="2001"/>
        <v>0.28234937692141182</v>
      </c>
      <c r="DO790" s="1">
        <f t="shared" si="2002"/>
        <v>0.24612790479228444</v>
      </c>
      <c r="DP790" s="1">
        <f t="shared" si="2003"/>
        <v>0.21289622750395168</v>
      </c>
      <c r="DQ790" s="1">
        <f t="shared" si="2004"/>
        <v>0.18270857356860465</v>
      </c>
      <c r="DR790" s="1">
        <f t="shared" si="2005"/>
        <v>0.15555649992113091</v>
      </c>
      <c r="DS790" s="1">
        <f t="shared" si="2006"/>
        <v>0.13137524525617875</v>
      </c>
      <c r="DT790" s="1">
        <f t="shared" si="2007"/>
        <v>0.11005154649418769</v>
      </c>
      <c r="DU790" s="1">
        <f t="shared" si="2008"/>
        <v>9.1432396027845184E-2</v>
      </c>
      <c r="DV790" s="1">
        <f t="shared" si="2009"/>
        <v>7.5334223532938213E-2</v>
      </c>
      <c r="DW790" s="1">
        <f t="shared" si="2010"/>
        <v>6.1552025012537828E-2</v>
      </c>
      <c r="DX790" s="1">
        <f t="shared" si="2011"/>
        <v>4.9868026518476459E-2</v>
      </c>
      <c r="DY790" s="1">
        <f t="shared" si="2012"/>
        <v>4.0059552527049076E-2</v>
      </c>
      <c r="DZ790" s="1">
        <f t="shared" si="2013"/>
        <v>3.1905860745151567E-2</v>
      </c>
      <c r="EA790" s="1">
        <f t="shared" si="2014"/>
        <v>2.519379815977613E-2</v>
      </c>
      <c r="EB790" s="1">
        <f t="shared" si="2015"/>
        <v>1.9722220509107866E-2</v>
      </c>
      <c r="EC790" s="1">
        <f t="shared" si="2016"/>
        <v>1.5305193704596591E-2</v>
      </c>
      <c r="ED790" s="1">
        <f t="shared" si="2017"/>
        <v>1.177405751330643E-2</v>
      </c>
      <c r="EE790" s="1">
        <f t="shared" si="2018"/>
        <v>8.9784772550233274E-3</v>
      </c>
      <c r="EF790" s="1">
        <f t="shared" si="2019"/>
        <v>6.7866382404778661E-3</v>
      </c>
      <c r="EG790" s="1">
        <f t="shared" si="2020"/>
        <v>5.084751367333263E-3</v>
      </c>
      <c r="EH790" s="1">
        <f t="shared" si="2021"/>
        <v>3.7760388552571696E-3</v>
      </c>
      <c r="EI790" s="1">
        <f t="shared" si="2022"/>
        <v>2.7793592757331897E-3</v>
      </c>
      <c r="EJ790" s="1">
        <f t="shared" si="2023"/>
        <v>2.0276137710697494E-3</v>
      </c>
      <c r="EK790" s="1">
        <f t="shared" si="2024"/>
        <v>1.4660535318189172E-3</v>
      </c>
      <c r="EL790" s="1">
        <f t="shared" si="2025"/>
        <v>1.0505847735474522E-3</v>
      </c>
      <c r="EM790" s="1">
        <f t="shared" si="2026"/>
        <v>7.4614372769384973E-4</v>
      </c>
      <c r="EN790" s="1">
        <f t="shared" si="2027"/>
        <v>5.2519211807866692E-4</v>
      </c>
      <c r="EO790" s="1">
        <f t="shared" si="2028"/>
        <v>3.6636428866525076E-4</v>
      </c>
      <c r="EP790" s="1">
        <f t="shared" si="2029"/>
        <v>2.5328115337628965E-4</v>
      </c>
      <c r="EQ790" s="1">
        <f t="shared" si="2030"/>
        <v>1.7353362762685136E-4</v>
      </c>
      <c r="ER790" s="1">
        <f t="shared" si="2031"/>
        <v>1.178290390650338E-4</v>
      </c>
      <c r="ES790" s="1">
        <f t="shared" si="2032"/>
        <v>7.9287856492391226E-5</v>
      </c>
      <c r="ET790" s="1">
        <f t="shared" si="2033"/>
        <v>5.2874453635954256E-5</v>
      </c>
      <c r="EU790" s="1">
        <f t="shared" si="2034"/>
        <v>3.4944023109269418E-5</v>
      </c>
      <c r="EV790" s="1">
        <f t="shared" si="2035"/>
        <v>2.2887669608608971E-5</v>
      </c>
      <c r="EW790" s="1">
        <f t="shared" si="2036"/>
        <v>1.4858683533393802E-5</v>
      </c>
      <c r="EX790" s="1">
        <f t="shared" si="2037"/>
        <v>9.5646444334652824E-6</v>
      </c>
      <c r="EY790" s="1">
        <f t="shared" si="2038"/>
        <v>6.1120333468401556E-6</v>
      </c>
      <c r="EZ790" s="1">
        <f t="shared" si="2039"/>
        <v>3.8922440370540714E-6</v>
      </c>
      <c r="FA790" s="1">
        <f t="shared" si="2040"/>
        <v>2.5001751587007259E-6</v>
      </c>
      <c r="FB790" s="1">
        <f t="shared" si="2041"/>
        <v>1.6789691213857005E-6</v>
      </c>
      <c r="FC790" s="1">
        <f t="shared" si="2042"/>
        <v>1.2870851148140386E-6</v>
      </c>
      <c r="FD790" s="75">
        <f t="shared" si="1893"/>
        <v>1.2870851148140386E-6</v>
      </c>
    </row>
    <row r="791" spans="7:160" x14ac:dyDescent="0.35">
      <c r="G791" t="str">
        <f t="shared" si="1889"/>
        <v>Refd, t=3.88</v>
      </c>
      <c r="H791" s="76">
        <f t="shared" si="1890"/>
        <v>3.8799999999999395</v>
      </c>
      <c r="I791" s="1">
        <f t="shared" si="1891"/>
        <v>0</v>
      </c>
      <c r="J791" s="22">
        <f t="shared" si="1892"/>
        <v>2.3517213104996884E-7</v>
      </c>
      <c r="K791" s="1">
        <f t="shared" si="1894"/>
        <v>4.6347449286570097E-7</v>
      </c>
      <c r="L791" s="1">
        <f t="shared" si="1895"/>
        <v>8.5787268099236694E-7</v>
      </c>
      <c r="M791" s="1">
        <f t="shared" si="1896"/>
        <v>1.5233970352020263E-6</v>
      </c>
      <c r="N791" s="1">
        <f t="shared" si="1897"/>
        <v>2.6247258180002235E-6</v>
      </c>
      <c r="O791" s="1">
        <f t="shared" si="1898"/>
        <v>4.4166553302331331E-6</v>
      </c>
      <c r="P791" s="1">
        <f t="shared" si="1899"/>
        <v>7.2883577674193797E-6</v>
      </c>
      <c r="Q791" s="1">
        <f t="shared" si="1900"/>
        <v>1.1826763740548282E-5</v>
      </c>
      <c r="R791" s="1">
        <f t="shared" si="1901"/>
        <v>1.8906040879785656E-5</v>
      </c>
      <c r="S791" s="1">
        <f t="shared" si="1902"/>
        <v>2.9812081622004659E-5</v>
      </c>
      <c r="T791" s="1">
        <f t="shared" si="1903"/>
        <v>4.6413134197215214E-5</v>
      </c>
      <c r="U791" s="1">
        <f t="shared" si="1904"/>
        <v>7.1390134649659484E-5</v>
      </c>
      <c r="V791" s="1">
        <f t="shared" si="1905"/>
        <v>1.0854278303499021E-4</v>
      </c>
      <c r="W791" s="1">
        <f t="shared" si="1906"/>
        <v>1.6318973067063549E-4</v>
      </c>
      <c r="X791" s="1">
        <f t="shared" si="1907"/>
        <v>2.4268308909124466E-4</v>
      </c>
      <c r="Y791" s="1">
        <f t="shared" si="1908"/>
        <v>3.5705841412840827E-4</v>
      </c>
      <c r="Z791" s="1">
        <f t="shared" si="1909"/>
        <v>5.1984083994075761E-4</v>
      </c>
      <c r="AA791" s="1">
        <f t="shared" si="1910"/>
        <v>7.4902553685785912E-4</v>
      </c>
      <c r="AB791" s="1">
        <f t="shared" si="1911"/>
        <v>1.0682455001856329E-3</v>
      </c>
      <c r="AC791" s="1">
        <f t="shared" si="1912"/>
        <v>1.5081312199478252E-3</v>
      </c>
      <c r="AD791" s="1">
        <f t="shared" si="1913"/>
        <v>2.1078545125764164E-3</v>
      </c>
      <c r="AE791" s="1">
        <f t="shared" si="1914"/>
        <v>2.9168324026673325E-3</v>
      </c>
      <c r="AF791" s="1">
        <f t="shared" si="1915"/>
        <v>3.9965464431464337E-3</v>
      </c>
      <c r="AG791" s="1">
        <f t="shared" si="1916"/>
        <v>5.4224087241737159E-3</v>
      </c>
      <c r="AH791" s="1">
        <f t="shared" si="1917"/>
        <v>7.2855790729958753E-3</v>
      </c>
      <c r="AI791" s="1">
        <f t="shared" si="1918"/>
        <v>9.6946102492767357E-3</v>
      </c>
      <c r="AJ791" s="1">
        <f t="shared" si="1919"/>
        <v>1.2776771601420924E-2</v>
      </c>
      <c r="AK791" s="1">
        <f t="shared" si="1920"/>
        <v>1.6678879561419797E-2</v>
      </c>
      <c r="AL791" s="1">
        <f t="shared" si="1921"/>
        <v>2.156744883671639E-2</v>
      </c>
      <c r="AM791" s="1">
        <f t="shared" si="1922"/>
        <v>2.7627974690653402E-2</v>
      </c>
      <c r="AN791" s="1">
        <f t="shared" si="1923"/>
        <v>3.5063167581023187E-2</v>
      </c>
      <c r="AO791" s="1">
        <f t="shared" si="1924"/>
        <v>4.4089989323324766E-2</v>
      </c>
      <c r="AP791" s="1">
        <f t="shared" si="1925"/>
        <v>5.4935386455964116E-2</v>
      </c>
      <c r="AQ791" s="1">
        <f t="shared" si="1926"/>
        <v>6.7830681683517274E-2</v>
      </c>
      <c r="AR791" s="1">
        <f t="shared" si="1927"/>
        <v>8.3004666362432492E-2</v>
      </c>
      <c r="AS791" s="1">
        <f t="shared" si="1928"/>
        <v>0.10067553209777803</v>
      </c>
      <c r="AT791" s="1">
        <f t="shared" si="1929"/>
        <v>0.12104188170319062</v>
      </c>
      <c r="AU791" s="1">
        <f t="shared" si="1930"/>
        <v>0.1442731613035072</v>
      </c>
      <c r="AV791" s="1">
        <f t="shared" si="1931"/>
        <v>0.17049994722618955</v>
      </c>
      <c r="AW791" s="1">
        <f t="shared" si="1932"/>
        <v>0.19980459403264439</v>
      </c>
      <c r="AX791" s="1">
        <f t="shared" si="1933"/>
        <v>0.23221279454035185</v>
      </c>
      <c r="AY791" s="1">
        <f t="shared" si="1934"/>
        <v>0.26768661143415523</v>
      </c>
      <c r="AZ791" s="1">
        <f t="shared" si="1935"/>
        <v>0.3061195080114415</v>
      </c>
      <c r="BA791" s="1">
        <f t="shared" si="1936"/>
        <v>0.34733383103342697</v>
      </c>
      <c r="BB791" s="1">
        <f t="shared" si="1937"/>
        <v>0.39108108371336048</v>
      </c>
      <c r="BC791" s="1">
        <f t="shared" si="1938"/>
        <v>0.43704517772273893</v>
      </c>
      <c r="BD791" s="1">
        <f t="shared" si="1939"/>
        <v>0.48484867960356814</v>
      </c>
      <c r="BE791" s="1">
        <f t="shared" si="1940"/>
        <v>0.53406188195375626</v>
      </c>
      <c r="BF791" s="1">
        <f t="shared" si="1941"/>
        <v>0.58421434782991788</v>
      </c>
      <c r="BG791" s="1">
        <f t="shared" si="1942"/>
        <v>0.6348084130152436</v>
      </c>
      <c r="BH791" s="1">
        <f t="shared" si="1943"/>
        <v>0.68533399904180281</v>
      </c>
      <c r="BI791" s="1">
        <f t="shared" si="1944"/>
        <v>0.73528400148651885</v>
      </c>
      <c r="BJ791" s="1">
        <f t="shared" si="1945"/>
        <v>0.78416948066815517</v>
      </c>
      <c r="BK791" s="1">
        <f t="shared" si="1946"/>
        <v>0.83153389848932402</v>
      </c>
      <c r="BL791" s="1">
        <f t="shared" si="1947"/>
        <v>0.876965713960425</v>
      </c>
      <c r="BM791" s="1">
        <f t="shared" si="1948"/>
        <v>0.92010876444550938</v>
      </c>
      <c r="BN791" s="1">
        <f t="shared" si="1949"/>
        <v>0.96067000951146109</v>
      </c>
      <c r="BO791" s="1">
        <f t="shared" si="1950"/>
        <v>0.99842438629456254</v>
      </c>
      <c r="BP791" s="1">
        <f t="shared" si="1951"/>
        <v>1.0332167049894183</v>
      </c>
      <c r="BQ791" s="1">
        <f t="shared" si="1952"/>
        <v>1.0649606859717018</v>
      </c>
      <c r="BR791" s="1">
        <f t="shared" si="1953"/>
        <v>1.0936353932255543</v>
      </c>
      <c r="BS791" s="1">
        <f t="shared" si="1954"/>
        <v>1.1192794418254908</v>
      </c>
      <c r="BT791" s="1">
        <f t="shared" si="1955"/>
        <v>1.1419834433137026</v>
      </c>
      <c r="BU791" s="1">
        <f t="shared" si="1956"/>
        <v>1.161881198815534</v>
      </c>
      <c r="BV791" s="1">
        <f t="shared" si="1957"/>
        <v>1.1791401563137274</v>
      </c>
      <c r="BW791" s="1">
        <f t="shared" si="1958"/>
        <v>1.1939516196705344</v>
      </c>
      <c r="BX791" s="1">
        <f t="shared" si="1959"/>
        <v>1.2065211394021627</v>
      </c>
      <c r="BY791" s="1">
        <f t="shared" si="1960"/>
        <v>1.217059437278895</v>
      </c>
      <c r="BZ791" s="1">
        <f t="shared" si="1961"/>
        <v>1.2257741277453702</v>
      </c>
      <c r="CA791" s="1">
        <f t="shared" si="1962"/>
        <v>1.2328624080019757</v>
      </c>
      <c r="CB791" s="1">
        <f t="shared" si="1963"/>
        <v>1.2385048035148887</v>
      </c>
      <c r="CC791" s="1">
        <f t="shared" si="1964"/>
        <v>1.2428599833569964</v>
      </c>
      <c r="CD791" s="1">
        <f t="shared" si="1965"/>
        <v>1.2460606048275003</v>
      </c>
      <c r="CE791" s="1">
        <f t="shared" si="1966"/>
        <v>1.2482101118442703</v>
      </c>
      <c r="CF791" s="1">
        <f t="shared" si="1967"/>
        <v>1.249380397127217</v>
      </c>
      <c r="CG791" s="1">
        <f t="shared" si="1968"/>
        <v>1.2496102427137161</v>
      </c>
      <c r="CH791" s="1">
        <f t="shared" si="1969"/>
        <v>1.2489044737039081</v>
      </c>
      <c r="CI791" s="1">
        <f t="shared" si="1970"/>
        <v>1.2472337918277374</v>
      </c>
      <c r="CJ791" s="1">
        <f t="shared" si="1971"/>
        <v>1.2445352930326827</v>
      </c>
      <c r="CK791" s="1">
        <f t="shared" si="1972"/>
        <v>1.2407137108972273</v>
      </c>
      <c r="CL791" s="1">
        <f t="shared" si="1973"/>
        <v>1.2356434593327887</v>
      </c>
      <c r="CM791" s="1">
        <f t="shared" si="1974"/>
        <v>1.2291715682310056</v>
      </c>
      <c r="CN791" s="1">
        <f t="shared" si="1975"/>
        <v>1.2211216098236852</v>
      </c>
      <c r="CO791" s="1">
        <f t="shared" si="1976"/>
        <v>1.2112986982648626</v>
      </c>
      <c r="CP791" s="1">
        <f t="shared" si="1977"/>
        <v>1.1994956087609572</v>
      </c>
      <c r="CQ791" s="1">
        <f t="shared" si="1978"/>
        <v>1.1855000059403955</v>
      </c>
      <c r="CR791" s="1">
        <f t="shared" si="1979"/>
        <v>1.1691026967486069</v>
      </c>
      <c r="CS791" s="1">
        <f t="shared" si="1980"/>
        <v>1.1501067358635584</v>
      </c>
      <c r="CT791" s="1">
        <f t="shared" si="1981"/>
        <v>1.1283371183301931</v>
      </c>
      <c r="CU791" s="1">
        <f t="shared" si="1982"/>
        <v>1.1036507032411391</v>
      </c>
      <c r="CV791" s="1">
        <f t="shared" si="1983"/>
        <v>1.075945933165805</v>
      </c>
      <c r="CW791" s="1">
        <f t="shared" si="1984"/>
        <v>1.0451718560091221</v>
      </c>
      <c r="CX791" s="1">
        <f t="shared" si="1985"/>
        <v>1.0113359274963771</v>
      </c>
      <c r="CY791" s="1">
        <f t="shared" si="1986"/>
        <v>0.97451008005308792</v>
      </c>
      <c r="CZ791" s="1">
        <f t="shared" si="1987"/>
        <v>0.93483459120323442</v>
      </c>
      <c r="DA791" s="1">
        <f t="shared" si="1988"/>
        <v>0.89251937200272013</v>
      </c>
      <c r="DB791" s="1">
        <f t="shared" si="1989"/>
        <v>0.84784241989944875</v>
      </c>
      <c r="DC791" s="1">
        <f t="shared" si="1990"/>
        <v>0.80114533343970273</v>
      </c>
      <c r="DD791" s="1">
        <f t="shared" si="1991"/>
        <v>0.75282595780004669</v>
      </c>
      <c r="DE791" s="1">
        <f t="shared" si="1992"/>
        <v>0.70332840717102996</v>
      </c>
      <c r="DF791" s="1">
        <f t="shared" si="1993"/>
        <v>0.65313087828667937</v>
      </c>
      <c r="DG791" s="1">
        <f t="shared" si="1994"/>
        <v>0.60273181478666593</v>
      </c>
      <c r="DH791" s="1">
        <f t="shared" si="1995"/>
        <v>0.5526350921249028</v>
      </c>
      <c r="DI791" s="1">
        <f t="shared" si="1996"/>
        <v>0.5033349578127837</v>
      </c>
      <c r="DJ791" s="1">
        <f t="shared" si="1997"/>
        <v>0.45530147623519784</v>
      </c>
      <c r="DK791" s="1">
        <f t="shared" si="1998"/>
        <v>0.40896718993867281</v>
      </c>
      <c r="DL791" s="1">
        <f t="shared" si="1999"/>
        <v>0.36471562361201931</v>
      </c>
      <c r="DM791" s="1">
        <f t="shared" si="2000"/>
        <v>0.32287213062753278</v>
      </c>
      <c r="DN791" s="1">
        <f t="shared" si="2001"/>
        <v>0.28369742602945186</v>
      </c>
      <c r="DO791" s="1">
        <f t="shared" si="2002"/>
        <v>0.24738397748894078</v>
      </c>
      <c r="DP791" s="1">
        <f t="shared" si="2003"/>
        <v>0.2140552510638711</v>
      </c>
      <c r="DQ791" s="1">
        <f t="shared" si="2004"/>
        <v>0.18376764511588861</v>
      </c>
      <c r="DR791" s="1">
        <f t="shared" si="2005"/>
        <v>0.15651480513523325</v>
      </c>
      <c r="DS791" s="1">
        <f t="shared" si="2006"/>
        <v>0.13223390338939978</v>
      </c>
      <c r="DT791" s="1">
        <f t="shared" si="2007"/>
        <v>0.11081339570426338</v>
      </c>
      <c r="DU791" s="1">
        <f t="shared" si="2008"/>
        <v>9.2101735126250084E-2</v>
      </c>
      <c r="DV791" s="1">
        <f t="shared" si="2009"/>
        <v>7.5916527062973443E-2</v>
      </c>
      <c r="DW791" s="1">
        <f t="shared" si="2010"/>
        <v>6.2053648175204652E-2</v>
      </c>
      <c r="DX791" s="1">
        <f t="shared" si="2011"/>
        <v>5.0295915027115522E-2</v>
      </c>
      <c r="DY791" s="1">
        <f t="shared" si="2012"/>
        <v>4.0420970229948193E-2</v>
      </c>
      <c r="DZ791" s="1">
        <f t="shared" si="2013"/>
        <v>3.2208145082116349E-2</v>
      </c>
      <c r="EA791" s="1">
        <f t="shared" si="2014"/>
        <v>2.5444150494150154E-2</v>
      </c>
      <c r="EB791" s="1">
        <f t="shared" si="2015"/>
        <v>1.9927535361058079E-2</v>
      </c>
      <c r="EC791" s="1">
        <f t="shared" si="2016"/>
        <v>1.5471928123938472E-2</v>
      </c>
      <c r="ED791" s="1">
        <f t="shared" si="2017"/>
        <v>1.1908139435687378E-2</v>
      </c>
      <c r="EE791" s="1">
        <f t="shared" si="2018"/>
        <v>9.0852497886659851E-3</v>
      </c>
      <c r="EF791" s="1">
        <f t="shared" si="2019"/>
        <v>6.8708354775844664E-3</v>
      </c>
      <c r="EG791" s="1">
        <f t="shared" si="2020"/>
        <v>5.1505004980202983E-3</v>
      </c>
      <c r="EH791" s="1">
        <f t="shared" si="2021"/>
        <v>3.8268830341702679E-3</v>
      </c>
      <c r="EI791" s="1">
        <f t="shared" si="2022"/>
        <v>2.8182957748256496E-3</v>
      </c>
      <c r="EJ791" s="1">
        <f t="shared" si="2023"/>
        <v>2.0571423527092911E-3</v>
      </c>
      <c r="EK791" s="1">
        <f t="shared" si="2024"/>
        <v>1.4882305961674274E-3</v>
      </c>
      <c r="EL791" s="1">
        <f t="shared" si="2025"/>
        <v>1.0670795798181432E-3</v>
      </c>
      <c r="EM791" s="1">
        <f t="shared" si="2026"/>
        <v>7.5829377915725049E-4</v>
      </c>
      <c r="EN791" s="1">
        <f t="shared" si="2027"/>
        <v>5.3405557040220298E-4</v>
      </c>
      <c r="EO791" s="1">
        <f t="shared" si="2028"/>
        <v>3.7276794291736157E-4</v>
      </c>
      <c r="EP791" s="1">
        <f t="shared" si="2029"/>
        <v>2.5786319870257056E-4</v>
      </c>
      <c r="EQ791" s="1">
        <f t="shared" si="2030"/>
        <v>1.7678078948210615E-4</v>
      </c>
      <c r="ER791" s="1">
        <f t="shared" si="2031"/>
        <v>1.2010816475005189E-4</v>
      </c>
      <c r="ES791" s="1">
        <f t="shared" si="2032"/>
        <v>8.087223767288301E-5</v>
      </c>
      <c r="ET791" s="1">
        <f t="shared" si="2033"/>
        <v>5.3965358694294308E-5</v>
      </c>
      <c r="EU791" s="1">
        <f t="shared" si="2034"/>
        <v>3.5688007063901054E-5</v>
      </c>
      <c r="EV791" s="1">
        <f t="shared" si="2035"/>
        <v>2.339026340992601E-5</v>
      </c>
      <c r="EW791" s="1">
        <f t="shared" si="2036"/>
        <v>1.5195054655859239E-5</v>
      </c>
      <c r="EX791" s="1">
        <f t="shared" si="2037"/>
        <v>9.7877820377636515E-6</v>
      </c>
      <c r="EY791" s="1">
        <f t="shared" si="2038"/>
        <v>6.2589570338652552E-6</v>
      </c>
      <c r="EZ791" s="1">
        <f t="shared" si="2039"/>
        <v>3.9886765857719821E-6</v>
      </c>
      <c r="FA791" s="1">
        <f t="shared" si="2040"/>
        <v>2.5640665932053682E-6</v>
      </c>
      <c r="FB791" s="1">
        <f t="shared" si="2041"/>
        <v>1.7232218943229155E-6</v>
      </c>
      <c r="FC791" s="1">
        <f t="shared" si="2042"/>
        <v>1.3218198735244889E-6</v>
      </c>
      <c r="FD791" s="75">
        <f t="shared" si="1893"/>
        <v>1.3218198735244889E-6</v>
      </c>
    </row>
    <row r="792" spans="7:160" x14ac:dyDescent="0.35">
      <c r="G792" t="str">
        <f t="shared" si="1889"/>
        <v>Refd, t=3.88</v>
      </c>
      <c r="H792" s="76">
        <f t="shared" si="1890"/>
        <v>3.8849999999999394</v>
      </c>
      <c r="I792" s="1">
        <f t="shared" si="1891"/>
        <v>0</v>
      </c>
      <c r="J792" s="22">
        <f t="shared" si="1892"/>
        <v>2.3258171827134467E-7</v>
      </c>
      <c r="K792" s="1">
        <f t="shared" si="1894"/>
        <v>4.5837274963087381E-7</v>
      </c>
      <c r="L792" s="1">
        <f t="shared" si="1895"/>
        <v>8.4844026522904666E-7</v>
      </c>
      <c r="M792" s="1">
        <f t="shared" si="1896"/>
        <v>1.5066730977185076E-6</v>
      </c>
      <c r="N792" s="1">
        <f t="shared" si="1897"/>
        <v>2.595968289653321E-6</v>
      </c>
      <c r="O792" s="1">
        <f t="shared" si="1898"/>
        <v>4.3683816816735372E-6</v>
      </c>
      <c r="P792" s="1">
        <f t="shared" si="1899"/>
        <v>7.2089271637808162E-6</v>
      </c>
      <c r="Q792" s="1">
        <f t="shared" si="1900"/>
        <v>1.1698311428427006E-5</v>
      </c>
      <c r="R792" s="1">
        <f t="shared" si="1901"/>
        <v>1.8701512531413512E-5</v>
      </c>
      <c r="S792" s="1">
        <f t="shared" si="1902"/>
        <v>2.9491038127472512E-5</v>
      </c>
      <c r="T792" s="1">
        <f t="shared" si="1903"/>
        <v>4.5915906006432776E-5</v>
      </c>
      <c r="U792" s="1">
        <f t="shared" si="1904"/>
        <v>7.0629800877392173E-5</v>
      </c>
      <c r="V792" s="1">
        <f t="shared" si="1905"/>
        <v>1.0739433824427969E-4</v>
      </c>
      <c r="W792" s="1">
        <f t="shared" si="1906"/>
        <v>1.6147568887151895E-4</v>
      </c>
      <c r="X792" s="1">
        <f t="shared" si="1907"/>
        <v>2.4015467137758007E-4</v>
      </c>
      <c r="Y792" s="1">
        <f t="shared" si="1908"/>
        <v>3.533713894924595E-4</v>
      </c>
      <c r="Z792" s="1">
        <f t="shared" si="1909"/>
        <v>5.1452505899832472E-4</v>
      </c>
      <c r="AA792" s="1">
        <f t="shared" si="1910"/>
        <v>7.4144724090254759E-4</v>
      </c>
      <c r="AB792" s="1">
        <f t="shared" si="1911"/>
        <v>1.0575616320600502E-3</v>
      </c>
      <c r="AC792" s="1">
        <f t="shared" si="1912"/>
        <v>1.4932352389506057E-3</v>
      </c>
      <c r="AD792" s="1">
        <f t="shared" si="1913"/>
        <v>2.0873136514772618E-3</v>
      </c>
      <c r="AE792" s="1">
        <f t="shared" si="1914"/>
        <v>2.8888169231894543E-3</v>
      </c>
      <c r="AF792" s="1">
        <f t="shared" si="1915"/>
        <v>3.9587522578811655E-3</v>
      </c>
      <c r="AG792" s="1">
        <f t="shared" si="1916"/>
        <v>5.3719757514443783E-3</v>
      </c>
      <c r="AH792" s="1">
        <f t="shared" si="1917"/>
        <v>7.2190088473281927E-3</v>
      </c>
      <c r="AI792" s="1">
        <f t="shared" si="1918"/>
        <v>9.6076875667522495E-3</v>
      </c>
      <c r="AJ792" s="1">
        <f t="shared" si="1919"/>
        <v>1.266449624867679E-2</v>
      </c>
      <c r="AK792" s="1">
        <f t="shared" si="1920"/>
        <v>1.6535415341647416E-2</v>
      </c>
      <c r="AL792" s="1">
        <f t="shared" si="1921"/>
        <v>2.1386098022202503E-2</v>
      </c>
      <c r="AM792" s="1">
        <f t="shared" si="1922"/>
        <v>2.7401186539117307E-2</v>
      </c>
      <c r="AN792" s="1">
        <f t="shared" si="1923"/>
        <v>3.4782589489580261E-2</v>
      </c>
      <c r="AO792" s="1">
        <f t="shared" si="1924"/>
        <v>4.374656841243893E-2</v>
      </c>
      <c r="AP792" s="1">
        <f t="shared" si="1925"/>
        <v>5.4519527766301291E-2</v>
      </c>
      <c r="AQ792" s="1">
        <f t="shared" si="1926"/>
        <v>6.733246668017609E-2</v>
      </c>
      <c r="AR792" s="1">
        <f t="shared" si="1927"/>
        <v>8.2414132101400861E-2</v>
      </c>
      <c r="AS792" s="1">
        <f t="shared" si="1928"/>
        <v>9.998300733976978E-2</v>
      </c>
      <c r="AT792" s="1">
        <f t="shared" si="1929"/>
        <v>0.120238371680773</v>
      </c>
      <c r="AU792" s="1">
        <f t="shared" si="1930"/>
        <v>0.14335076807353858</v>
      </c>
      <c r="AV792" s="1">
        <f t="shared" si="1931"/>
        <v>0.16945230796276214</v>
      </c>
      <c r="AW792" s="1">
        <f t="shared" si="1932"/>
        <v>0.19862731567439354</v>
      </c>
      <c r="AX792" s="1">
        <f t="shared" si="1933"/>
        <v>0.23090386034449945</v>
      </c>
      <c r="AY792" s="1">
        <f t="shared" si="1934"/>
        <v>0.26624673361046525</v>
      </c>
      <c r="AZ792" s="1">
        <f t="shared" si="1935"/>
        <v>0.30455240102337144</v>
      </c>
      <c r="BA792" s="1">
        <f t="shared" si="1936"/>
        <v>0.34564638253549462</v>
      </c>
      <c r="BB792" s="1">
        <f t="shared" si="1937"/>
        <v>0.38928340444640158</v>
      </c>
      <c r="BC792" s="1">
        <f t="shared" si="1938"/>
        <v>0.43515051782660652</v>
      </c>
      <c r="BD792" s="1">
        <f t="shared" si="1939"/>
        <v>0.48287320635761394</v>
      </c>
      <c r="BE792" s="1">
        <f t="shared" si="1940"/>
        <v>0.53202432238450692</v>
      </c>
      <c r="BF792" s="1">
        <f t="shared" si="1941"/>
        <v>0.58213550828057592</v>
      </c>
      <c r="BG792" s="1">
        <f t="shared" si="1942"/>
        <v>0.6327105959444016</v>
      </c>
      <c r="BH792" s="1">
        <f t="shared" si="1943"/>
        <v>0.6832403443147308</v>
      </c>
      <c r="BI792" s="1">
        <f t="shared" si="1944"/>
        <v>0.73321778463344678</v>
      </c>
      <c r="BJ792" s="1">
        <f t="shared" si="1945"/>
        <v>0.78215340355272911</v>
      </c>
      <c r="BK792" s="1">
        <f t="shared" si="1946"/>
        <v>0.82958940829909145</v>
      </c>
      <c r="BL792" s="1">
        <f t="shared" si="1947"/>
        <v>0.87511238436886407</v>
      </c>
      <c r="BM792" s="1">
        <f t="shared" si="1948"/>
        <v>0.91836376839983724</v>
      </c>
      <c r="BN792" s="1">
        <f t="shared" si="1949"/>
        <v>0.95904770677626439</v>
      </c>
      <c r="BO792" s="1">
        <f t="shared" si="1950"/>
        <v>0.99693604119319323</v>
      </c>
      <c r="BP792" s="1">
        <f t="shared" si="1951"/>
        <v>1.0318703413979335</v>
      </c>
      <c r="BQ792" s="1">
        <f t="shared" si="1952"/>
        <v>1.0637610782291125</v>
      </c>
      <c r="BR792" s="1">
        <f t="shared" si="1953"/>
        <v>1.092584183885569</v>
      </c>
      <c r="BS792" s="1">
        <f t="shared" si="1954"/>
        <v>1.1183753706449859</v>
      </c>
      <c r="BT792" s="1">
        <f t="shared" si="1955"/>
        <v>1.1412226669614176</v>
      </c>
      <c r="BU792" s="1">
        <f t="shared" si="1956"/>
        <v>1.1612576777263619</v>
      </c>
      <c r="BV792" s="1">
        <f t="shared" si="1957"/>
        <v>1.1786460839633723</v>
      </c>
      <c r="BW792" s="1">
        <f t="shared" si="1958"/>
        <v>1.1935778701868403</v>
      </c>
      <c r="BX792" s="1">
        <f t="shared" si="1959"/>
        <v>1.2062577116063451</v>
      </c>
      <c r="BY792" s="1">
        <f t="shared" si="1960"/>
        <v>1.2168958766033811</v>
      </c>
      <c r="BZ792" s="1">
        <f t="shared" si="1961"/>
        <v>1.2256999115886256</v>
      </c>
      <c r="CA792" s="1">
        <f t="shared" si="1962"/>
        <v>1.2328672845253368</v>
      </c>
      <c r="CB792" s="1">
        <f t="shared" si="1963"/>
        <v>1.238579078259832</v>
      </c>
      <c r="CC792" s="1">
        <f t="shared" si="1964"/>
        <v>1.2429947520200966</v>
      </c>
      <c r="CD792" s="1">
        <f t="shared" si="1965"/>
        <v>1.2462479338117467</v>
      </c>
      <c r="CE792" s="1">
        <f t="shared" si="1966"/>
        <v>1.2484431706386008</v>
      </c>
      <c r="CF792" s="1">
        <f t="shared" si="1967"/>
        <v>1.2496535480740449</v>
      </c>
      <c r="CG792" s="1">
        <f t="shared" si="1968"/>
        <v>1.2499190943176612</v>
      </c>
      <c r="CH792" s="1">
        <f t="shared" si="1969"/>
        <v>1.2492459034009078</v>
      </c>
      <c r="CI792" s="1">
        <f t="shared" si="1970"/>
        <v>1.2476059432203399</v>
      </c>
      <c r="CJ792" s="1">
        <f t="shared" si="1971"/>
        <v>1.2449375511970684</v>
      </c>
      <c r="CK792" s="1">
        <f t="shared" si="1972"/>
        <v>1.2411466577000962</v>
      </c>
      <c r="CL792" s="1">
        <f t="shared" si="1973"/>
        <v>1.2361088089919279</v>
      </c>
      <c r="CM792" s="1">
        <f t="shared" si="1974"/>
        <v>1.2296720818370084</v>
      </c>
      <c r="CN792" s="1">
        <f t="shared" si="1975"/>
        <v>1.2216609864161792</v>
      </c>
      <c r="CO792" s="1">
        <f t="shared" si="1976"/>
        <v>1.2118814394939608</v>
      </c>
      <c r="CP792" s="1">
        <f t="shared" si="1977"/>
        <v>1.2001268542842756</v>
      </c>
      <c r="CQ792" s="1">
        <f t="shared" si="1978"/>
        <v>1.1861853375683136</v>
      </c>
      <c r="CR792" s="1">
        <f t="shared" si="1979"/>
        <v>1.1698479109463518</v>
      </c>
      <c r="CS792" s="1">
        <f t="shared" si="1980"/>
        <v>1.150917586464014</v>
      </c>
      <c r="CT792" s="1">
        <f t="shared" si="1981"/>
        <v>1.1292190340470303</v>
      </c>
      <c r="CU792" s="1">
        <f t="shared" si="1982"/>
        <v>1.1046084875706845</v>
      </c>
      <c r="CV792" s="1">
        <f t="shared" si="1983"/>
        <v>1.0769834572470016</v>
      </c>
      <c r="CW792" s="1">
        <f t="shared" si="1984"/>
        <v>1.0462917576608581</v>
      </c>
      <c r="CX792" s="1">
        <f t="shared" si="1985"/>
        <v>1.0125393316535538</v>
      </c>
      <c r="CY792" s="1">
        <f t="shared" si="1986"/>
        <v>0.97579635688875621</v>
      </c>
      <c r="CZ792" s="1">
        <f t="shared" si="1987"/>
        <v>0.9362011681276633</v>
      </c>
      <c r="DA792" s="1">
        <f t="shared" si="1988"/>
        <v>0.89396161433731935</v>
      </c>
      <c r="DB792" s="1">
        <f t="shared" si="1989"/>
        <v>0.84935359231551466</v>
      </c>
      <c r="DC792" s="1">
        <f t="shared" si="1990"/>
        <v>0.80271665033843154</v>
      </c>
      <c r="DD792" s="1">
        <f t="shared" si="1991"/>
        <v>0.75444672592755413</v>
      </c>
      <c r="DE792" s="1">
        <f t="shared" si="1992"/>
        <v>0.70498625825804939</v>
      </c>
      <c r="DF792" s="1">
        <f t="shared" si="1993"/>
        <v>0.65481208380715283</v>
      </c>
      <c r="DG792" s="1">
        <f t="shared" si="1994"/>
        <v>0.60442166951426513</v>
      </c>
      <c r="DH792" s="1">
        <f t="shared" si="1995"/>
        <v>0.55431834849788109</v>
      </c>
      <c r="DI792" s="1">
        <f t="shared" si="1996"/>
        <v>0.50499628960784881</v>
      </c>
      <c r="DJ792" s="1">
        <f t="shared" si="1997"/>
        <v>0.45692594801499598</v>
      </c>
      <c r="DK792" s="1">
        <f t="shared" si="1998"/>
        <v>0.41054070835817541</v>
      </c>
      <c r="DL792" s="1">
        <f t="shared" si="1999"/>
        <v>0.36622534797881562</v>
      </c>
      <c r="DM792" s="1">
        <f t="shared" si="2000"/>
        <v>0.32430682298822061</v>
      </c>
      <c r="DN792" s="1">
        <f t="shared" si="2001"/>
        <v>0.28504772523789784</v>
      </c>
      <c r="DO792" s="1">
        <f t="shared" si="2002"/>
        <v>0.2486425868307392</v>
      </c>
      <c r="DP792" s="1">
        <f t="shared" si="2003"/>
        <v>0.21521703462350125</v>
      </c>
      <c r="DQ792" s="1">
        <f t="shared" si="2004"/>
        <v>0.18482963371395977</v>
      </c>
      <c r="DR792" s="1">
        <f t="shared" si="2005"/>
        <v>0.15747611789108734</v>
      </c>
      <c r="DS792" s="1">
        <f t="shared" si="2006"/>
        <v>0.13309559540219373</v>
      </c>
      <c r="DT792" s="1">
        <f t="shared" si="2007"/>
        <v>0.11157824571305243</v>
      </c>
      <c r="DU792" s="1">
        <f t="shared" si="2008"/>
        <v>9.2773989141933855E-2</v>
      </c>
      <c r="DV792" s="1">
        <f t="shared" si="2009"/>
        <v>7.6501614818882971E-2</v>
      </c>
      <c r="DW792" s="1">
        <f t="shared" si="2010"/>
        <v>6.2557888888705795E-2</v>
      </c>
      <c r="DX792" s="1">
        <f t="shared" si="2011"/>
        <v>5.0726227566704481E-2</v>
      </c>
      <c r="DY792" s="1">
        <f t="shared" si="2012"/>
        <v>4.0784600574023583E-2</v>
      </c>
      <c r="DZ792" s="1">
        <f t="shared" si="2013"/>
        <v>3.2512421208071615E-2</v>
      </c>
      <c r="EA792" s="1">
        <f t="shared" si="2014"/>
        <v>2.5696271828612907E-2</v>
      </c>
      <c r="EB792" s="1">
        <f t="shared" si="2015"/>
        <v>2.0134400913990103E-2</v>
      </c>
      <c r="EC792" s="1">
        <f t="shared" si="2016"/>
        <v>1.5640004640919931E-2</v>
      </c>
      <c r="ED792" s="1">
        <f t="shared" si="2017"/>
        <v>1.2043368500391513E-2</v>
      </c>
      <c r="EE792" s="1">
        <f t="shared" si="2018"/>
        <v>9.192990897859769E-3</v>
      </c>
      <c r="EF792" s="1">
        <f t="shared" si="2019"/>
        <v>6.9558407416283625E-3</v>
      </c>
      <c r="EG792" s="1">
        <f t="shared" si="2020"/>
        <v>5.2169157860626437E-3</v>
      </c>
      <c r="EH792" s="1">
        <f t="shared" si="2021"/>
        <v>3.8782700383625524E-3</v>
      </c>
      <c r="EI792" s="1">
        <f t="shared" si="2022"/>
        <v>2.8576695357805998E-3</v>
      </c>
      <c r="EJ792" s="1">
        <f t="shared" si="2023"/>
        <v>2.0870191762734939E-3</v>
      </c>
      <c r="EK792" s="1">
        <f t="shared" si="2024"/>
        <v>1.510681901608655E-3</v>
      </c>
      <c r="EL792" s="1">
        <f t="shared" si="2025"/>
        <v>1.0837879586105647E-3</v>
      </c>
      <c r="EM792" s="1">
        <f t="shared" si="2026"/>
        <v>7.7060833020678227E-4</v>
      </c>
      <c r="EN792" s="1">
        <f t="shared" si="2027"/>
        <v>5.4304434620959226E-4</v>
      </c>
      <c r="EO792" s="1">
        <f t="shared" si="2028"/>
        <v>3.7926604387427998E-4</v>
      </c>
      <c r="EP792" s="1">
        <f t="shared" si="2029"/>
        <v>2.6251565877332284E-4</v>
      </c>
      <c r="EQ792" s="1">
        <f t="shared" si="2030"/>
        <v>1.8007989065516508E-4</v>
      </c>
      <c r="ER792" s="1">
        <f t="shared" si="2031"/>
        <v>1.2242519715463193E-4</v>
      </c>
      <c r="ES792" s="1">
        <f t="shared" si="2032"/>
        <v>8.2483993835634682E-5</v>
      </c>
      <c r="ET792" s="1">
        <f t="shared" si="2033"/>
        <v>5.5075826962494512E-5</v>
      </c>
      <c r="EU792" s="1">
        <f t="shared" si="2034"/>
        <v>3.6445827035852238E-5</v>
      </c>
      <c r="EV792" s="1">
        <f t="shared" si="2035"/>
        <v>2.3902542685578505E-5</v>
      </c>
      <c r="EW792" s="1">
        <f t="shared" si="2036"/>
        <v>1.5538138187972969E-5</v>
      </c>
      <c r="EX792" s="1">
        <f t="shared" si="2037"/>
        <v>1.0015528077784922E-5</v>
      </c>
      <c r="EY792" s="1">
        <f t="shared" si="2038"/>
        <v>6.4090203633515418E-6</v>
      </c>
      <c r="EZ792" s="1">
        <f t="shared" si="2039"/>
        <v>4.0872417462603068E-6</v>
      </c>
      <c r="FA792" s="1">
        <f t="shared" si="2040"/>
        <v>2.6294212747702503E-6</v>
      </c>
      <c r="FB792" s="1">
        <f t="shared" si="2041"/>
        <v>1.7685235892483255E-6</v>
      </c>
      <c r="FC792" s="1">
        <f t="shared" si="2042"/>
        <v>1.3573993066095284E-6</v>
      </c>
      <c r="FD792" s="75">
        <f t="shared" si="1893"/>
        <v>1.3573993066095284E-6</v>
      </c>
    </row>
    <row r="793" spans="7:160" x14ac:dyDescent="0.35">
      <c r="G793" t="str">
        <f t="shared" si="1889"/>
        <v>Refd, t=3.89</v>
      </c>
      <c r="H793" s="76">
        <f t="shared" si="1890"/>
        <v>3.8899999999999393</v>
      </c>
      <c r="I793" s="1">
        <f t="shared" si="1891"/>
        <v>0</v>
      </c>
      <c r="J793" s="22">
        <f t="shared" si="1892"/>
        <v>2.3002000991322579E-7</v>
      </c>
      <c r="K793" s="1">
        <f t="shared" si="1894"/>
        <v>4.5332751269550688E-7</v>
      </c>
      <c r="L793" s="1">
        <f t="shared" si="1895"/>
        <v>8.3911223724658925E-7</v>
      </c>
      <c r="M793" s="1">
        <f t="shared" si="1896"/>
        <v>1.4901340295605042E-6</v>
      </c>
      <c r="N793" s="1">
        <f t="shared" si="1897"/>
        <v>2.5675281657875746E-6</v>
      </c>
      <c r="O793" s="1">
        <f t="shared" si="1898"/>
        <v>4.3206397981390916E-6</v>
      </c>
      <c r="P793" s="1">
        <f t="shared" si="1899"/>
        <v>7.1303693965422348E-6</v>
      </c>
      <c r="Q793" s="1">
        <f t="shared" si="1900"/>
        <v>1.1571266402695242E-5</v>
      </c>
      <c r="R793" s="1">
        <f t="shared" si="1901"/>
        <v>1.8499216844525636E-5</v>
      </c>
      <c r="S793" s="1">
        <f t="shared" si="1902"/>
        <v>2.9173484178665395E-5</v>
      </c>
      <c r="T793" s="1">
        <f t="shared" si="1903"/>
        <v>4.5424055283452577E-5</v>
      </c>
      <c r="U793" s="1">
        <f t="shared" si="1904"/>
        <v>6.9877642343991713E-5</v>
      </c>
      <c r="V793" s="1">
        <f t="shared" si="1905"/>
        <v>1.0625815976774084E-4</v>
      </c>
      <c r="W793" s="1">
        <f t="shared" si="1906"/>
        <v>1.5977981663147298E-4</v>
      </c>
      <c r="X793" s="1">
        <f t="shared" si="1907"/>
        <v>2.3765282908809181E-4</v>
      </c>
      <c r="Y793" s="1">
        <f t="shared" si="1908"/>
        <v>3.4972275181453636E-4</v>
      </c>
      <c r="Z793" s="1">
        <f t="shared" si="1909"/>
        <v>5.0926404233626009E-4</v>
      </c>
      <c r="AA793" s="1">
        <f t="shared" si="1910"/>
        <v>7.3394611504320995E-4</v>
      </c>
      <c r="AB793" s="1">
        <f t="shared" si="1911"/>
        <v>1.0469851765026342E-3</v>
      </c>
      <c r="AC793" s="1">
        <f t="shared" si="1912"/>
        <v>1.4784869384078807E-3</v>
      </c>
      <c r="AD793" s="1">
        <f t="shared" si="1913"/>
        <v>2.0669733543238556E-3</v>
      </c>
      <c r="AE793" s="1">
        <f t="shared" si="1914"/>
        <v>2.8610704970230315E-3</v>
      </c>
      <c r="AF793" s="1">
        <f t="shared" si="1915"/>
        <v>3.9213145790778789E-3</v>
      </c>
      <c r="AG793" s="1">
        <f t="shared" si="1916"/>
        <v>5.3220093548700239E-3</v>
      </c>
      <c r="AH793" s="1">
        <f t="shared" si="1917"/>
        <v>7.153041709749397E-3</v>
      </c>
      <c r="AI793" s="1">
        <f t="shared" si="1918"/>
        <v>9.521534747039203E-3</v>
      </c>
      <c r="AJ793" s="1">
        <f t="shared" si="1919"/>
        <v>1.2553191373374262E-2</v>
      </c>
      <c r="AK793" s="1">
        <f t="shared" si="1920"/>
        <v>1.6393159089635758E-2</v>
      </c>
      <c r="AL793" s="1">
        <f t="shared" si="1921"/>
        <v>2.1206231684900757E-2</v>
      </c>
      <c r="AM793" s="1">
        <f t="shared" si="1922"/>
        <v>2.7176199254067227E-2</v>
      </c>
      <c r="AN793" s="1">
        <f t="shared" si="1923"/>
        <v>3.4504167703287521E-2</v>
      </c>
      <c r="AO793" s="1">
        <f t="shared" si="1924"/>
        <v>4.3405695376031159E-2</v>
      </c>
      <c r="AP793" s="1">
        <f t="shared" si="1925"/>
        <v>5.410663929392228E-2</v>
      </c>
      <c r="AQ793" s="1">
        <f t="shared" si="1926"/>
        <v>6.683766695198709E-2</v>
      </c>
      <c r="AR793" s="1">
        <f t="shared" si="1927"/>
        <v>8.182746999526469E-2</v>
      </c>
      <c r="AS793" s="1">
        <f t="shared" si="1928"/>
        <v>9.9294809745244142E-2</v>
      </c>
      <c r="AT793" s="1">
        <f t="shared" si="1929"/>
        <v>0.11943962570182641</v>
      </c>
      <c r="AU793" s="1">
        <f t="shared" si="1930"/>
        <v>0.14243353927256602</v>
      </c>
      <c r="AV793" s="1">
        <f t="shared" si="1931"/>
        <v>0.16841017722539958</v>
      </c>
      <c r="AW793" s="1">
        <f t="shared" si="1932"/>
        <v>0.19745581331745538</v>
      </c>
      <c r="AX793" s="1">
        <f t="shared" si="1933"/>
        <v>0.22960087319079575</v>
      </c>
      <c r="AY793" s="1">
        <f t="shared" si="1934"/>
        <v>0.26481285931722448</v>
      </c>
      <c r="AZ793" s="1">
        <f t="shared" si="1935"/>
        <v>0.30299122428931941</v>
      </c>
      <c r="BA793" s="1">
        <f t="shared" si="1936"/>
        <v>0.34396465010483224</v>
      </c>
      <c r="BB793" s="1">
        <f t="shared" si="1937"/>
        <v>0.38749108008647432</v>
      </c>
      <c r="BC793" s="1">
        <f t="shared" si="1938"/>
        <v>0.43326070450286264</v>
      </c>
      <c r="BD793" s="1">
        <f t="shared" si="1939"/>
        <v>0.48090193030130857</v>
      </c>
      <c r="BE793" s="1">
        <f t="shared" si="1940"/>
        <v>0.52999018211950877</v>
      </c>
      <c r="BF793" s="1">
        <f t="shared" si="1941"/>
        <v>0.58005920030046454</v>
      </c>
      <c r="BG793" s="1">
        <f t="shared" si="1942"/>
        <v>0.63061433690578717</v>
      </c>
      <c r="BH793" s="1">
        <f t="shared" si="1943"/>
        <v>0.68114721664444045</v>
      </c>
      <c r="BI793" s="1">
        <f t="shared" si="1944"/>
        <v>0.73115103772575074</v>
      </c>
      <c r="BJ793" s="1">
        <f t="shared" si="1945"/>
        <v>0.78013574579529599</v>
      </c>
      <c r="BK793" s="1">
        <f t="shared" si="1946"/>
        <v>0.82764232574686869</v>
      </c>
      <c r="BL793" s="1">
        <f t="shared" si="1947"/>
        <v>0.87325551994246908</v>
      </c>
      <c r="BM793" s="1">
        <f t="shared" si="1948"/>
        <v>0.9166143912063891</v>
      </c>
      <c r="BN793" s="1">
        <f t="shared" si="1949"/>
        <v>0.95742029492936342</v>
      </c>
      <c r="BO793" s="1">
        <f t="shared" si="1950"/>
        <v>0.9954419939009721</v>
      </c>
      <c r="BP793" s="1">
        <f t="shared" si="1951"/>
        <v>1.0305178277521276</v>
      </c>
      <c r="BQ793" s="1">
        <f t="shared" si="1952"/>
        <v>1.0625550217558384</v>
      </c>
      <c r="BR793" s="1">
        <f t="shared" si="1953"/>
        <v>1.091526374166252</v>
      </c>
      <c r="BS793" s="1">
        <f t="shared" si="1954"/>
        <v>1.1174646867430567</v>
      </c>
      <c r="BT793" s="1">
        <f t="shared" si="1955"/>
        <v>1.1404553924124172</v>
      </c>
      <c r="BU793" s="1">
        <f t="shared" si="1956"/>
        <v>1.1606278837089905</v>
      </c>
      <c r="BV793" s="1">
        <f t="shared" si="1957"/>
        <v>1.1781460560292178</v>
      </c>
      <c r="BW793" s="1">
        <f t="shared" si="1958"/>
        <v>1.1931985544800219</v>
      </c>
      <c r="BX793" s="1">
        <f t="shared" si="1959"/>
        <v>1.2059891586018068</v>
      </c>
      <c r="BY793" s="1">
        <f t="shared" si="1960"/>
        <v>1.2167276636810203</v>
      </c>
      <c r="BZ793" s="1">
        <f t="shared" si="1961"/>
        <v>1.2256215298273054</v>
      </c>
      <c r="CA793" s="1">
        <f t="shared" si="1962"/>
        <v>1.2328684795184879</v>
      </c>
      <c r="CB793" s="1">
        <f t="shared" si="1963"/>
        <v>1.2386501391202878</v>
      </c>
      <c r="CC793" s="1">
        <f t="shared" si="1964"/>
        <v>1.2431267467105527</v>
      </c>
      <c r="CD793" s="1">
        <f t="shared" si="1965"/>
        <v>1.2464328922427552</v>
      </c>
      <c r="CE793" s="1">
        <f t="shared" si="1966"/>
        <v>1.248674219443398</v>
      </c>
      <c r="CF793" s="1">
        <f t="shared" si="1967"/>
        <v>1.2499250025175233</v>
      </c>
      <c r="CG793" s="1">
        <f t="shared" si="1968"/>
        <v>1.2502265134321109</v>
      </c>
      <c r="CH793" s="1">
        <f t="shared" si="1969"/>
        <v>1.249586114247206</v>
      </c>
      <c r="CI793" s="1">
        <f t="shared" si="1970"/>
        <v>1.2479770392952472</v>
      </c>
      <c r="CJ793" s="1">
        <f t="shared" si="1971"/>
        <v>1.2453388686355276</v>
      </c>
      <c r="CK793" s="1">
        <f t="shared" si="1972"/>
        <v>1.2415787312742277</v>
      </c>
      <c r="CL793" s="1">
        <f t="shared" si="1973"/>
        <v>1.2365733082153476</v>
      </c>
      <c r="CM793" s="1">
        <f t="shared" si="1974"/>
        <v>1.2301717259689506</v>
      </c>
      <c r="CN793" s="1">
        <f t="shared" si="1975"/>
        <v>1.2221994360294266</v>
      </c>
      <c r="CO793" s="1">
        <f t="shared" si="1976"/>
        <v>1.2124631616939452</v>
      </c>
      <c r="CP793" s="1">
        <f t="shared" si="1977"/>
        <v>1.2007569587660578</v>
      </c>
      <c r="CQ793" s="1">
        <f t="shared" si="1978"/>
        <v>1.1868693815356901</v>
      </c>
      <c r="CR793" s="1">
        <f t="shared" si="1979"/>
        <v>1.1705916724860166</v>
      </c>
      <c r="CS793" s="1">
        <f t="shared" si="1980"/>
        <v>1.1517268081857623</v>
      </c>
      <c r="CT793" s="1">
        <f t="shared" si="1981"/>
        <v>1.1300991415119317</v>
      </c>
      <c r="CU793" s="1">
        <f t="shared" si="1982"/>
        <v>1.1055642900083404</v>
      </c>
      <c r="CV793" s="1">
        <f t="shared" si="1983"/>
        <v>1.0780188410317531</v>
      </c>
      <c r="CW793" s="1">
        <f t="shared" si="1984"/>
        <v>1.0474093856640152</v>
      </c>
      <c r="CX793" s="1">
        <f t="shared" si="1985"/>
        <v>1.0137403635987439</v>
      </c>
      <c r="CY793" s="1">
        <f t="shared" si="1986"/>
        <v>0.97708020692239561</v>
      </c>
      <c r="CZ793" s="1">
        <f t="shared" si="1987"/>
        <v>0.93756531574926072</v>
      </c>
      <c r="DA793" s="1">
        <f t="shared" si="1988"/>
        <v>0.89540148347884174</v>
      </c>
      <c r="DB793" s="1">
        <f t="shared" si="1989"/>
        <v>0.85086251069387309</v>
      </c>
      <c r="DC793" s="1">
        <f t="shared" si="1990"/>
        <v>0.80428589733586187</v>
      </c>
      <c r="DD793" s="1">
        <f t="shared" si="1991"/>
        <v>0.75606567241332157</v>
      </c>
      <c r="DE793" s="1">
        <f t="shared" si="1992"/>
        <v>0.70664259629497184</v>
      </c>
      <c r="DF793" s="1">
        <f t="shared" si="1993"/>
        <v>0.6564921385139485</v>
      </c>
      <c r="DG793" s="1">
        <f t="shared" si="1994"/>
        <v>0.60611077994842988</v>
      </c>
      <c r="DH793" s="1">
        <f t="shared" si="1995"/>
        <v>0.55600129974832946</v>
      </c>
      <c r="DI793" s="1">
        <f t="shared" si="1996"/>
        <v>0.50665777475429252</v>
      </c>
      <c r="DJ793" s="1">
        <f t="shared" si="1997"/>
        <v>0.45855103653832979</v>
      </c>
      <c r="DK793" s="1">
        <f t="shared" si="1998"/>
        <v>0.41211529715933842</v>
      </c>
      <c r="DL793" s="1">
        <f t="shared" si="1999"/>
        <v>0.36773657241927821</v>
      </c>
      <c r="DM793" s="1">
        <f t="shared" si="2000"/>
        <v>0.32574340818691211</v>
      </c>
      <c r="DN793" s="1">
        <f t="shared" si="2001"/>
        <v>0.2864002619911345</v>
      </c>
      <c r="DO793" s="1">
        <f t="shared" si="2002"/>
        <v>0.24990372159683749</v>
      </c>
      <c r="DP793" s="1">
        <f t="shared" si="2003"/>
        <v>0.21638156859464411</v>
      </c>
      <c r="DQ793" s="1">
        <f t="shared" si="2004"/>
        <v>0.18589453162201178</v>
      </c>
      <c r="DR793" s="1">
        <f t="shared" si="2005"/>
        <v>0.15844043242051495</v>
      </c>
      <c r="DS793" s="1">
        <f t="shared" si="2006"/>
        <v>0.13396031753426457</v>
      </c>
      <c r="DT793" s="1">
        <f t="shared" si="2007"/>
        <v>0.11234609471847984</v>
      </c>
      <c r="DU793" s="1">
        <f t="shared" si="2008"/>
        <v>9.344915810627405E-2</v>
      </c>
      <c r="DV793" s="1">
        <f t="shared" si="2009"/>
        <v>7.7089488479059665E-2</v>
      </c>
      <c r="DW793" s="1">
        <f t="shared" si="2010"/>
        <v>6.3064750246117809E-2</v>
      </c>
      <c r="DX793" s="1">
        <f t="shared" si="2011"/>
        <v>5.1158968383541815E-2</v>
      </c>
      <c r="DY793" s="1">
        <f t="shared" si="2012"/>
        <v>4.1150448684686598E-2</v>
      </c>
      <c r="DZ793" s="1">
        <f t="shared" si="2013"/>
        <v>3.2818694855891513E-2</v>
      </c>
      <c r="EA793" s="1">
        <f t="shared" si="2014"/>
        <v>2.5950168247196037E-2</v>
      </c>
      <c r="EB793" s="1">
        <f t="shared" si="2015"/>
        <v>2.0342823372243558E-2</v>
      </c>
      <c r="EC793" s="1">
        <f t="shared" si="2016"/>
        <v>1.5809429381871534E-2</v>
      </c>
      <c r="ED793" s="1">
        <f t="shared" si="2017"/>
        <v>1.2179750594011871E-2</v>
      </c>
      <c r="EE793" s="1">
        <f t="shared" si="2018"/>
        <v>9.3017061055958045E-3</v>
      </c>
      <c r="EF793" s="1">
        <f t="shared" si="2019"/>
        <v>7.0416591049017197E-3</v>
      </c>
      <c r="EG793" s="1">
        <f t="shared" si="2020"/>
        <v>5.2840017997663183E-3</v>
      </c>
      <c r="EH793" s="1">
        <f t="shared" si="2021"/>
        <v>3.9302039084111702E-3</v>
      </c>
      <c r="EI793" s="1">
        <f t="shared" si="2022"/>
        <v>2.8974840722146445E-3</v>
      </c>
      <c r="EJ793" s="1">
        <f t="shared" si="2023"/>
        <v>2.1172472483813633E-3</v>
      </c>
      <c r="EK793" s="1">
        <f t="shared" si="2024"/>
        <v>1.5334099817238388E-3</v>
      </c>
      <c r="EL793" s="1">
        <f t="shared" si="2025"/>
        <v>1.1007120136497309E-3</v>
      </c>
      <c r="EM793" s="1">
        <f t="shared" si="2026"/>
        <v>7.8308910296540188E-4</v>
      </c>
      <c r="EN793" s="1">
        <f t="shared" si="2027"/>
        <v>5.5215983593574682E-4</v>
      </c>
      <c r="EO793" s="1">
        <f t="shared" si="2028"/>
        <v>3.8585969921092918E-4</v>
      </c>
      <c r="EP793" s="1">
        <f t="shared" si="2029"/>
        <v>2.6723940453526456E-4</v>
      </c>
      <c r="EQ793" s="1">
        <f t="shared" si="2030"/>
        <v>1.8343160725004312E-4</v>
      </c>
      <c r="ER793" s="1">
        <f t="shared" si="2031"/>
        <v>1.2478065458822497E-4</v>
      </c>
      <c r="ES793" s="1">
        <f t="shared" si="2032"/>
        <v>8.4123517461681015E-5</v>
      </c>
      <c r="ET793" s="1">
        <f t="shared" si="2033"/>
        <v>5.6206152067512137E-5</v>
      </c>
      <c r="EU793" s="1">
        <f t="shared" si="2034"/>
        <v>3.7217700103270638E-5</v>
      </c>
      <c r="EV793" s="1">
        <f t="shared" si="2035"/>
        <v>2.4424666068899548E-5</v>
      </c>
      <c r="EW793" s="1">
        <f t="shared" si="2036"/>
        <v>1.5888048763802865E-5</v>
      </c>
      <c r="EX793" s="1">
        <f t="shared" si="2037"/>
        <v>1.0247964541438285E-5</v>
      </c>
      <c r="EY793" s="1">
        <f t="shared" si="2038"/>
        <v>6.5622814926904327E-6</v>
      </c>
      <c r="EZ793" s="1">
        <f t="shared" si="2039"/>
        <v>4.1879806499790633E-6</v>
      </c>
      <c r="FA793" s="1">
        <f t="shared" si="2040"/>
        <v>2.6962685987255487E-6</v>
      </c>
      <c r="FB793" s="1">
        <f t="shared" si="2041"/>
        <v>1.814896121265008E-6</v>
      </c>
      <c r="FC793" s="1">
        <f t="shared" si="2042"/>
        <v>1.393841569774802E-6</v>
      </c>
      <c r="FD793" s="75">
        <f t="shared" si="1893"/>
        <v>1.393841569774802E-6</v>
      </c>
    </row>
    <row r="794" spans="7:160" x14ac:dyDescent="0.35">
      <c r="G794" t="str">
        <f t="shared" si="1889"/>
        <v>Refd, t=3.89</v>
      </c>
      <c r="H794" s="76">
        <f t="shared" si="1890"/>
        <v>3.8949999999999392</v>
      </c>
      <c r="I794" s="1">
        <f t="shared" si="1891"/>
        <v>0</v>
      </c>
      <c r="J794" s="22">
        <f t="shared" si="1892"/>
        <v>2.2748668658593761E-7</v>
      </c>
      <c r="K794" s="1">
        <f t="shared" si="1894"/>
        <v>4.483381534136014E-7</v>
      </c>
      <c r="L794" s="1">
        <f t="shared" si="1895"/>
        <v>8.2988743605674649E-7</v>
      </c>
      <c r="M794" s="1">
        <f t="shared" si="1896"/>
        <v>1.4737777757144726E-6</v>
      </c>
      <c r="N794" s="1">
        <f t="shared" si="1897"/>
        <v>2.5394019210759088E-6</v>
      </c>
      <c r="O794" s="1">
        <f t="shared" si="1898"/>
        <v>4.2734237808028499E-6</v>
      </c>
      <c r="P794" s="1">
        <f t="shared" si="1899"/>
        <v>7.052674800339525E-6</v>
      </c>
      <c r="Q794" s="1">
        <f t="shared" si="1900"/>
        <v>1.1445613116417399E-5</v>
      </c>
      <c r="R794" s="1">
        <f t="shared" si="1901"/>
        <v>1.8299129229115926E-5</v>
      </c>
      <c r="S794" s="1">
        <f t="shared" si="1902"/>
        <v>2.885938148996125E-5</v>
      </c>
      <c r="T794" s="1">
        <f t="shared" si="1903"/>
        <v>4.4937523306845048E-5</v>
      </c>
      <c r="U794" s="1">
        <f t="shared" si="1904"/>
        <v>6.9133570281235704E-5</v>
      </c>
      <c r="V794" s="1">
        <f t="shared" si="1905"/>
        <v>1.0513411530449238E-4</v>
      </c>
      <c r="W794" s="1">
        <f t="shared" si="1906"/>
        <v>1.58101919501326E-4</v>
      </c>
      <c r="X794" s="1">
        <f t="shared" si="1907"/>
        <v>2.3517728035520581E-4</v>
      </c>
      <c r="Y794" s="1">
        <f t="shared" si="1908"/>
        <v>3.4611209808964462E-4</v>
      </c>
      <c r="Z794" s="1">
        <f t="shared" si="1909"/>
        <v>5.0405722160957371E-4</v>
      </c>
      <c r="AA794" s="1">
        <f t="shared" si="1910"/>
        <v>7.2652136870427267E-4</v>
      </c>
      <c r="AB794" s="1">
        <f t="shared" si="1911"/>
        <v>1.036515048877681E-3</v>
      </c>
      <c r="AC794" s="1">
        <f t="shared" si="1912"/>
        <v>1.4638848507448027E-3</v>
      </c>
      <c r="AD794" s="1">
        <f t="shared" si="1913"/>
        <v>2.0468316629616047E-3</v>
      </c>
      <c r="AE794" s="1">
        <f t="shared" si="1914"/>
        <v>2.8335905480482548E-3</v>
      </c>
      <c r="AF794" s="1">
        <f t="shared" si="1915"/>
        <v>3.8842300656624401E-3</v>
      </c>
      <c r="AG794" s="1">
        <f t="shared" si="1916"/>
        <v>5.2725052635373667E-3</v>
      </c>
      <c r="AH794" s="1">
        <f t="shared" si="1917"/>
        <v>7.0876722804574842E-3</v>
      </c>
      <c r="AI794" s="1">
        <f t="shared" si="1918"/>
        <v>9.4361451144107326E-3</v>
      </c>
      <c r="AJ794" s="1">
        <f t="shared" si="1919"/>
        <v>1.2442848817796059E-2</v>
      </c>
      <c r="AK794" s="1">
        <f t="shared" si="1920"/>
        <v>1.6252100992488108E-2</v>
      </c>
      <c r="AL794" s="1">
        <f t="shared" si="1921"/>
        <v>2.1027838211211389E-2</v>
      </c>
      <c r="AM794" s="1">
        <f t="shared" si="1922"/>
        <v>2.6952999320643517E-2</v>
      </c>
      <c r="AN794" s="1">
        <f t="shared" si="1923"/>
        <v>3.4227886769521203E-2</v>
      </c>
      <c r="AO794" s="1">
        <f t="shared" si="1924"/>
        <v>4.3067352871020856E-2</v>
      </c>
      <c r="AP794" s="1">
        <f t="shared" si="1925"/>
        <v>5.3696701955358972E-2</v>
      </c>
      <c r="AQ794" s="1">
        <f t="shared" si="1926"/>
        <v>6.6346261944277576E-2</v>
      </c>
      <c r="AR794" s="1">
        <f t="shared" si="1927"/>
        <v>8.1244658418209811E-2</v>
      </c>
      <c r="AS794" s="1">
        <f t="shared" si="1928"/>
        <v>9.8610917153352032E-2</v>
      </c>
      <c r="AT794" s="1">
        <f t="shared" si="1929"/>
        <v>0.11864562173933303</v>
      </c>
      <c r="AU794" s="1">
        <f t="shared" si="1930"/>
        <v>0.14152145379585687</v>
      </c>
      <c r="AV794" s="1">
        <f t="shared" si="1931"/>
        <v>0.167373535715828</v>
      </c>
      <c r="AW794" s="1">
        <f t="shared" si="1932"/>
        <v>0.19629007041537005</v>
      </c>
      <c r="AX794" s="1">
        <f t="shared" si="1933"/>
        <v>0.22830382024692453</v>
      </c>
      <c r="AY794" s="1">
        <f t="shared" si="1934"/>
        <v>0.26338498036371899</v>
      </c>
      <c r="AZ794" s="1">
        <f t="shared" si="1935"/>
        <v>0.30143597509628561</v>
      </c>
      <c r="BA794" s="1">
        <f t="shared" si="1936"/>
        <v>0.34228863719362829</v>
      </c>
      <c r="BB794" s="1">
        <f t="shared" si="1937"/>
        <v>0.3857041207360285</v>
      </c>
      <c r="BC794" s="1">
        <f t="shared" si="1938"/>
        <v>0.43137575474115297</v>
      </c>
      <c r="BD794" s="1">
        <f t="shared" si="1939"/>
        <v>0.4789348752668075</v>
      </c>
      <c r="BE794" s="1">
        <f t="shared" si="1940"/>
        <v>0.52795949148941157</v>
      </c>
      <c r="BF794" s="1">
        <f t="shared" si="1941"/>
        <v>0.57798546007586771</v>
      </c>
      <c r="BG794" s="1">
        <f t="shared" si="1942"/>
        <v>0.62851967701929512</v>
      </c>
      <c r="BH794" s="1">
        <f t="shared" si="1943"/>
        <v>0.67905466092155942</v>
      </c>
      <c r="BI794" s="1">
        <f t="shared" si="1944"/>
        <v>0.72908380807581619</v>
      </c>
      <c r="BJ794" s="1">
        <f t="shared" si="1945"/>
        <v>0.77811655566252069</v>
      </c>
      <c r="BK794" s="1">
        <f t="shared" si="1946"/>
        <v>0.82569269854329919</v>
      </c>
      <c r="BL794" s="1">
        <f t="shared" si="1947"/>
        <v>0.87139516636104342</v>
      </c>
      <c r="BM794" s="1">
        <f t="shared" si="1948"/>
        <v>0.91486067515006886</v>
      </c>
      <c r="BN794" s="1">
        <f t="shared" si="1949"/>
        <v>0.95578781167437565</v>
      </c>
      <c r="BO794" s="1">
        <f t="shared" si="1950"/>
        <v>0.99394227658553547</v>
      </c>
      <c r="BP794" s="1">
        <f t="shared" si="1951"/>
        <v>1.0291591899984496</v>
      </c>
      <c r="BQ794" s="1">
        <f t="shared" si="1952"/>
        <v>1.0613425358811042</v>
      </c>
      <c r="BR794" s="1">
        <f t="shared" si="1953"/>
        <v>1.090461976673968</v>
      </c>
      <c r="BS794" s="1">
        <f t="shared" si="1954"/>
        <v>1.1165473961719019</v>
      </c>
      <c r="BT794" s="1">
        <f t="shared" si="1955"/>
        <v>1.1396816195768176</v>
      </c>
      <c r="BU794" s="1">
        <f t="shared" si="1956"/>
        <v>1.1599918111445182</v>
      </c>
      <c r="BV794" s="1">
        <f t="shared" si="1957"/>
        <v>1.1776400621275114</v>
      </c>
      <c r="BW794" s="1">
        <f t="shared" si="1958"/>
        <v>1.1928136582635678</v>
      </c>
      <c r="BX794" s="1">
        <f t="shared" si="1959"/>
        <v>1.2057154631068034</v>
      </c>
      <c r="BY794" s="1">
        <f t="shared" si="1960"/>
        <v>1.2165547791394635</v>
      </c>
      <c r="BZ794" s="1">
        <f t="shared" si="1961"/>
        <v>1.2255389618587171</v>
      </c>
      <c r="CA794" s="1">
        <f t="shared" si="1962"/>
        <v>1.2328659719315258</v>
      </c>
      <c r="CB794" s="1">
        <f t="shared" si="1963"/>
        <v>1.2387179652819942</v>
      </c>
      <c r="CC794" s="1">
        <f t="shared" si="1964"/>
        <v>1.2432559474188309</v>
      </c>
      <c r="CD794" s="1">
        <f t="shared" si="1965"/>
        <v>1.2466154613665128</v>
      </c>
      <c r="CE794" s="1">
        <f t="shared" si="1966"/>
        <v>1.2489032410958365</v>
      </c>
      <c r="CF794" s="1">
        <f t="shared" si="1967"/>
        <v>1.2501947451157662</v>
      </c>
      <c r="CG794" s="1">
        <f t="shared" si="1968"/>
        <v>1.2505324866733718</v>
      </c>
      <c r="CH794" s="1">
        <f t="shared" si="1969"/>
        <v>1.2499250948778184</v>
      </c>
      <c r="CI794" s="1">
        <f t="shared" si="1970"/>
        <v>1.2483470707063513</v>
      </c>
      <c r="CJ794" s="1">
        <f t="shared" si="1971"/>
        <v>1.2457392379761723</v>
      </c>
      <c r="CK794" s="1">
        <f t="shared" si="1972"/>
        <v>1.2420099261459709</v>
      </c>
      <c r="CL794" s="1">
        <f t="shared" si="1973"/>
        <v>1.2370369533309686</v>
      </c>
      <c r="CM794" s="1">
        <f t="shared" si="1974"/>
        <v>1.2306704986463188</v>
      </c>
      <c r="CN794" s="1">
        <f t="shared" si="1975"/>
        <v>1.2227369582550758</v>
      </c>
      <c r="CO794" s="1">
        <f t="shared" si="1976"/>
        <v>1.213043865900594</v>
      </c>
      <c r="CP794" s="1">
        <f t="shared" si="1977"/>
        <v>1.2013859245476584</v>
      </c>
      <c r="CQ794" s="1">
        <f t="shared" si="1978"/>
        <v>1.1875521413365795</v>
      </c>
      <c r="CR794" s="1">
        <f t="shared" si="1979"/>
        <v>1.1713339858423546</v>
      </c>
      <c r="CS794" s="1">
        <f t="shared" si="1980"/>
        <v>1.1525344062883416</v>
      </c>
      <c r="CT794" s="1">
        <f t="shared" si="1981"/>
        <v>1.1309774465456595</v>
      </c>
      <c r="CU794" s="1">
        <f t="shared" si="1982"/>
        <v>1.1065181166831519</v>
      </c>
      <c r="CV794" s="1">
        <f t="shared" si="1983"/>
        <v>1.0790520906761467</v>
      </c>
      <c r="CW794" s="1">
        <f t="shared" si="1984"/>
        <v>1.0485247458966316</v>
      </c>
      <c r="CX794" s="1">
        <f t="shared" si="1985"/>
        <v>1.01493902861105</v>
      </c>
      <c r="CY794" s="1">
        <f t="shared" si="1986"/>
        <v>0.97836163450903768</v>
      </c>
      <c r="CZ794" s="1">
        <f t="shared" si="1987"/>
        <v>0.93892703718411463</v>
      </c>
      <c r="DA794" s="1">
        <f t="shared" si="1988"/>
        <v>0.8968389810164259</v>
      </c>
      <c r="DB794" s="1">
        <f t="shared" si="1989"/>
        <v>0.85236917485306474</v>
      </c>
      <c r="DC794" s="1">
        <f t="shared" si="1990"/>
        <v>0.80585307229759651</v>
      </c>
      <c r="DD794" s="1">
        <f t="shared" si="1991"/>
        <v>0.75768279306388864</v>
      </c>
      <c r="DE794" s="1">
        <f t="shared" si="1992"/>
        <v>0.70829741501075472</v>
      </c>
      <c r="DF794" s="1">
        <f t="shared" si="1993"/>
        <v>0.65817103413415634</v>
      </c>
      <c r="DG794" s="1">
        <f t="shared" si="1994"/>
        <v>0.60779913598528734</v>
      </c>
      <c r="DH794" s="1">
        <f t="shared" si="1995"/>
        <v>0.55768393420234375</v>
      </c>
      <c r="DI794" s="1">
        <f t="shared" si="1996"/>
        <v>0.50831940034793788</v>
      </c>
      <c r="DJ794" s="1">
        <f t="shared" si="1997"/>
        <v>0.46017672807270948</v>
      </c>
      <c r="DK794" s="1">
        <f t="shared" si="1998"/>
        <v>0.41369094222458624</v>
      </c>
      <c r="DL794" s="1">
        <f t="shared" si="1999"/>
        <v>0.36924928289149594</v>
      </c>
      <c r="DM794" s="1">
        <f t="shared" si="2000"/>
        <v>0.32718187271083854</v>
      </c>
      <c r="DN794" s="1">
        <f t="shared" si="2001"/>
        <v>0.2877550237277342</v>
      </c>
      <c r="DO794" s="1">
        <f t="shared" si="2002"/>
        <v>0.2511673705465966</v>
      </c>
      <c r="DP794" s="1">
        <f t="shared" si="2003"/>
        <v>0.21754884335670163</v>
      </c>
      <c r="DQ794" s="1">
        <f t="shared" si="2004"/>
        <v>0.18696233105623361</v>
      </c>
      <c r="DR794" s="1">
        <f t="shared" si="2005"/>
        <v>0.15940774290418616</v>
      </c>
      <c r="DS794" s="1">
        <f t="shared" si="2006"/>
        <v>0.13482806596875127</v>
      </c>
      <c r="DT794" s="1">
        <f t="shared" si="2007"/>
        <v>0.11311694085931093</v>
      </c>
      <c r="DU794" s="1">
        <f t="shared" si="2008"/>
        <v>9.4127241991613764E-2</v>
      </c>
      <c r="DV794" s="1">
        <f t="shared" si="2009"/>
        <v>7.7680149665448214E-2</v>
      </c>
      <c r="DW794" s="1">
        <f t="shared" si="2010"/>
        <v>6.3574235288730713E-2</v>
      </c>
      <c r="DX794" s="1">
        <f t="shared" si="2011"/>
        <v>5.1594141678405314E-2</v>
      </c>
      <c r="DY794" s="1">
        <f t="shared" si="2012"/>
        <v>4.151851964918344E-2</v>
      </c>
      <c r="DZ794" s="1">
        <f t="shared" si="2013"/>
        <v>3.3126971728214827E-2</v>
      </c>
      <c r="EA794" s="1">
        <f t="shared" si="2014"/>
        <v>2.6205845811719621E-2</v>
      </c>
      <c r="EB794" s="1">
        <f t="shared" si="2015"/>
        <v>2.0552808925647408E-2</v>
      </c>
      <c r="EC794" s="1">
        <f t="shared" si="2016"/>
        <v>1.5980208465657481E-2</v>
      </c>
      <c r="ED794" s="1">
        <f t="shared" si="2017"/>
        <v>1.2317291601821843E-2</v>
      </c>
      <c r="EE794" s="1">
        <f t="shared" si="2018"/>
        <v>9.4114009386476252E-3</v>
      </c>
      <c r="EF794" s="1">
        <f t="shared" si="2019"/>
        <v>7.1282956474768228E-3</v>
      </c>
      <c r="EG794" s="1">
        <f t="shared" si="2020"/>
        <v>5.351763118126537E-3</v>
      </c>
      <c r="EH794" s="1">
        <f t="shared" si="2021"/>
        <v>3.9826886974785123E-3</v>
      </c>
      <c r="EI794" s="1">
        <f t="shared" si="2022"/>
        <v>2.9377429113311105E-3</v>
      </c>
      <c r="EJ794" s="1">
        <f t="shared" si="2023"/>
        <v>2.147829589490093E-3</v>
      </c>
      <c r="EK794" s="1">
        <f t="shared" si="2024"/>
        <v>1.5564173835892906E-3</v>
      </c>
      <c r="EL794" s="1">
        <f t="shared" si="2025"/>
        <v>1.1178538613717415E-3</v>
      </c>
      <c r="EM794" s="1">
        <f t="shared" si="2026"/>
        <v>7.9573783118463655E-4</v>
      </c>
      <c r="EN794" s="1">
        <f t="shared" si="2027"/>
        <v>5.6140344038757507E-4</v>
      </c>
      <c r="EO794" s="1">
        <f t="shared" si="2028"/>
        <v>3.925500256465781E-4</v>
      </c>
      <c r="EP794" s="1">
        <f t="shared" si="2029"/>
        <v>2.7203531466109233E-4</v>
      </c>
      <c r="EQ794" s="1">
        <f t="shared" si="2030"/>
        <v>1.8683662184619063E-4</v>
      </c>
      <c r="ER794" s="1">
        <f t="shared" si="2031"/>
        <v>1.2717506069188616E-4</v>
      </c>
      <c r="ES794" s="1">
        <f t="shared" si="2032"/>
        <v>8.5791205348764921E-5</v>
      </c>
      <c r="ET794" s="1">
        <f t="shared" si="2033"/>
        <v>5.7356631075957643E-5</v>
      </c>
      <c r="EU794" s="1">
        <f t="shared" si="2034"/>
        <v>3.8003846043673814E-5</v>
      </c>
      <c r="EV794" s="1">
        <f t="shared" si="2035"/>
        <v>2.4956794281119774E-5</v>
      </c>
      <c r="EW794" s="1">
        <f t="shared" si="2036"/>
        <v>1.6244902610477014E-5</v>
      </c>
      <c r="EX794" s="1">
        <f t="shared" si="2037"/>
        <v>1.0485174617310087E-5</v>
      </c>
      <c r="EY794" s="1">
        <f t="shared" si="2038"/>
        <v>6.71879947559929E-6</v>
      </c>
      <c r="EZ794" s="1">
        <f t="shared" si="2039"/>
        <v>4.290935095124113E-6</v>
      </c>
      <c r="FA794" s="1">
        <f t="shared" si="2040"/>
        <v>2.7646384613402614E-6</v>
      </c>
      <c r="FB794" s="1">
        <f t="shared" si="2041"/>
        <v>1.8623617968221065E-6</v>
      </c>
      <c r="FC794" s="1">
        <f t="shared" si="2042"/>
        <v>1.4311651536838508E-6</v>
      </c>
      <c r="FD794" s="75">
        <f t="shared" si="1893"/>
        <v>1.4311651536838508E-6</v>
      </c>
    </row>
    <row r="795" spans="7:160" x14ac:dyDescent="0.35">
      <c r="G795" t="str">
        <f t="shared" si="1889"/>
        <v>Refd, t=3.9</v>
      </c>
      <c r="H795" s="76">
        <f t="shared" si="1890"/>
        <v>3.8999999999999391</v>
      </c>
      <c r="I795" s="1">
        <f t="shared" si="1891"/>
        <v>0</v>
      </c>
      <c r="J795" s="22">
        <f t="shared" si="1892"/>
        <v>2.2498143245816446E-7</v>
      </c>
      <c r="K795" s="1">
        <f t="shared" si="1894"/>
        <v>4.4340405014555678E-7</v>
      </c>
      <c r="L795" s="1">
        <f t="shared" si="1895"/>
        <v>8.2076471361734265E-7</v>
      </c>
      <c r="M795" s="1">
        <f t="shared" si="1896"/>
        <v>1.4576023040929719E-6</v>
      </c>
      <c r="N795" s="1">
        <f t="shared" si="1897"/>
        <v>2.5115860695308334E-6</v>
      </c>
      <c r="O795" s="1">
        <f t="shared" si="1898"/>
        <v>4.2267277966563389E-6</v>
      </c>
      <c r="P795" s="1">
        <f t="shared" si="1899"/>
        <v>6.9758338175839517E-6</v>
      </c>
      <c r="Q795" s="1">
        <f t="shared" si="1900"/>
        <v>1.1321336195785804E-5</v>
      </c>
      <c r="R795" s="1">
        <f t="shared" si="1901"/>
        <v>1.8101225368417469E-5</v>
      </c>
      <c r="S795" s="1">
        <f t="shared" si="1902"/>
        <v>2.854869219983691E-5</v>
      </c>
      <c r="T795" s="1">
        <f t="shared" si="1903"/>
        <v>4.4456252002932494E-5</v>
      </c>
      <c r="U795" s="1">
        <f t="shared" si="1904"/>
        <v>6.8397496894849542E-5</v>
      </c>
      <c r="V795" s="1">
        <f t="shared" si="1905"/>
        <v>1.0402207399559286E-4</v>
      </c>
      <c r="W795" s="1">
        <f t="shared" si="1906"/>
        <v>1.5644180513419564E-4</v>
      </c>
      <c r="X795" s="1">
        <f t="shared" si="1907"/>
        <v>2.3272774632980314E-4</v>
      </c>
      <c r="Y795" s="1">
        <f t="shared" si="1908"/>
        <v>3.4253902958062999E-4</v>
      </c>
      <c r="Z795" s="1">
        <f t="shared" si="1909"/>
        <v>4.989040344151387E-4</v>
      </c>
      <c r="AA795" s="1">
        <f t="shared" si="1910"/>
        <v>7.1917221945469716E-4</v>
      </c>
      <c r="AB795" s="1">
        <f t="shared" si="1911"/>
        <v>1.0261501755384149E-3</v>
      </c>
      <c r="AC795" s="1">
        <f t="shared" si="1912"/>
        <v>1.4494275229774544E-3</v>
      </c>
      <c r="AD795" s="1">
        <f t="shared" si="1913"/>
        <v>2.0268866382956506E-3</v>
      </c>
      <c r="AE795" s="1">
        <f t="shared" si="1914"/>
        <v>2.8063745246299965E-3</v>
      </c>
      <c r="AF795" s="1">
        <f t="shared" si="1915"/>
        <v>3.8474954074791201E-3</v>
      </c>
      <c r="AG795" s="1">
        <f t="shared" si="1916"/>
        <v>5.2234592448897731E-3</v>
      </c>
      <c r="AH795" s="1">
        <f t="shared" si="1917"/>
        <v>7.0228952263663089E-3</v>
      </c>
      <c r="AI795" s="1">
        <f t="shared" si="1918"/>
        <v>9.351512048949991E-3</v>
      </c>
      <c r="AJ795" s="1">
        <f t="shared" si="1919"/>
        <v>1.233346048955432E-2</v>
      </c>
      <c r="AK795" s="1">
        <f t="shared" si="1920"/>
        <v>1.6112231312132033E-2</v>
      </c>
      <c r="AL795" s="1">
        <f t="shared" si="1921"/>
        <v>2.0850906071231464E-2</v>
      </c>
      <c r="AM795" s="1">
        <f t="shared" si="1922"/>
        <v>2.6731573315192041E-2</v>
      </c>
      <c r="AN795" s="1">
        <f t="shared" si="1923"/>
        <v>3.3953731332142426E-2</v>
      </c>
      <c r="AO795" s="1">
        <f t="shared" si="1924"/>
        <v>4.2731523652910899E-2</v>
      </c>
      <c r="AP795" s="1">
        <f t="shared" si="1925"/>
        <v>5.3289696763664282E-2</v>
      </c>
      <c r="AQ795" s="1">
        <f t="shared" si="1926"/>
        <v>6.5858231191738614E-2</v>
      </c>
      <c r="AR795" s="1">
        <f t="shared" si="1927"/>
        <v>8.0665675820736388E-2</v>
      </c>
      <c r="AS795" s="1">
        <f t="shared" si="1928"/>
        <v>9.7931307460055239E-2</v>
      </c>
      <c r="AT795" s="1">
        <f t="shared" si="1929"/>
        <v>0.11785633779690112</v>
      </c>
      <c r="AU795" s="1">
        <f t="shared" si="1930"/>
        <v>0.14061449053663411</v>
      </c>
      <c r="AV795" s="1">
        <f t="shared" si="1931"/>
        <v>0.16634236409525921</v>
      </c>
      <c r="AW795" s="1">
        <f t="shared" si="1932"/>
        <v>0.19513007033810442</v>
      </c>
      <c r="AX795" s="1">
        <f t="shared" si="1933"/>
        <v>0.22701268855107495</v>
      </c>
      <c r="AY795" s="1">
        <f t="shared" si="1934"/>
        <v>0.26196308838314253</v>
      </c>
      <c r="AZ795" s="1">
        <f t="shared" si="1935"/>
        <v>0.29988665051044239</v>
      </c>
      <c r="BA795" s="1">
        <f t="shared" si="1936"/>
        <v>0.34061834699310639</v>
      </c>
      <c r="BB795" s="1">
        <f t="shared" si="1937"/>
        <v>0.38392253620375588</v>
      </c>
      <c r="BC795" s="1">
        <f t="shared" si="1938"/>
        <v>0.42949568521445597</v>
      </c>
      <c r="BD795" s="1">
        <f t="shared" si="1939"/>
        <v>0.47697206475869214</v>
      </c>
      <c r="BE795" s="1">
        <f t="shared" si="1940"/>
        <v>0.52593228049988672</v>
      </c>
      <c r="BF795" s="1">
        <f t="shared" si="1941"/>
        <v>0.57591432348490845</v>
      </c>
      <c r="BG795" s="1">
        <f t="shared" si="1942"/>
        <v>0.6264266571275382</v>
      </c>
      <c r="BH795" s="1">
        <f t="shared" si="1943"/>
        <v>0.67696272180329664</v>
      </c>
      <c r="BI795" s="1">
        <f t="shared" si="1944"/>
        <v>0.72701614281751237</v>
      </c>
      <c r="BJ795" s="1">
        <f t="shared" si="1945"/>
        <v>0.77609588130579943</v>
      </c>
      <c r="BK795" s="1">
        <f t="shared" si="1946"/>
        <v>0.82374057435208969</v>
      </c>
      <c r="BL795" s="1">
        <f t="shared" si="1947"/>
        <v>0.86953136932728436</v>
      </c>
      <c r="BM795" s="1">
        <f t="shared" si="1948"/>
        <v>0.91310266260635009</v>
      </c>
      <c r="BN795" s="1">
        <f t="shared" si="1949"/>
        <v>0.95415029486755687</v>
      </c>
      <c r="BO795" s="1">
        <f t="shared" si="1950"/>
        <v>0.99243692162061203</v>
      </c>
      <c r="BP795" s="1">
        <f t="shared" si="1951"/>
        <v>1.0277944543319153</v>
      </c>
      <c r="BQ795" s="1">
        <f t="shared" si="1952"/>
        <v>1.0601236402126168</v>
      </c>
      <c r="BR795" s="1">
        <f t="shared" si="1953"/>
        <v>1.0893910043101938</v>
      </c>
      <c r="BS795" s="1">
        <f t="shared" si="1954"/>
        <v>1.1156235052822983</v>
      </c>
      <c r="BT795" s="1">
        <f t="shared" si="1955"/>
        <v>1.1389013486545154</v>
      </c>
      <c r="BU795" s="1">
        <f t="shared" si="1956"/>
        <v>1.1593494546843157</v>
      </c>
      <c r="BV795" s="1">
        <f t="shared" si="1957"/>
        <v>1.1771280921165865</v>
      </c>
      <c r="BW795" s="1">
        <f t="shared" si="1958"/>
        <v>1.1924231674585168</v>
      </c>
      <c r="BX795" s="1">
        <f t="shared" si="1959"/>
        <v>1.2054366080086891</v>
      </c>
      <c r="BY795" s="1">
        <f t="shared" si="1960"/>
        <v>1.2163772037354401</v>
      </c>
      <c r="BZ795" s="1">
        <f t="shared" si="1961"/>
        <v>1.2254521871697872</v>
      </c>
      <c r="CA795" s="1">
        <f t="shared" si="1962"/>
        <v>1.2328597407670532</v>
      </c>
      <c r="CB795" s="1">
        <f t="shared" si="1963"/>
        <v>1.2387825359498061</v>
      </c>
      <c r="CC795" s="1">
        <f t="shared" si="1964"/>
        <v>1.2433823341257808</v>
      </c>
      <c r="CD795" s="1">
        <f t="shared" si="1965"/>
        <v>1.246795622395815</v>
      </c>
      <c r="CE795" s="1">
        <f t="shared" si="1966"/>
        <v>1.2491302183815933</v>
      </c>
      <c r="CF795" s="1">
        <f t="shared" si="1967"/>
        <v>1.2504627604621332</v>
      </c>
      <c r="CG795" s="1">
        <f t="shared" si="1968"/>
        <v>1.2508370005843135</v>
      </c>
      <c r="CH795" s="1">
        <f t="shared" si="1969"/>
        <v>1.2502628338495698</v>
      </c>
      <c r="CI795" s="1">
        <f t="shared" si="1970"/>
        <v>1.2487160280277922</v>
      </c>
      <c r="CJ795" s="1">
        <f t="shared" si="1971"/>
        <v>1.2461386517682438</v>
      </c>
      <c r="CK795" s="1">
        <f t="shared" si="1972"/>
        <v>1.2424402367654186</v>
      </c>
      <c r="CL795" s="1">
        <f t="shared" si="1973"/>
        <v>1.237499740594187</v>
      </c>
      <c r="CM795" s="1">
        <f t="shared" si="1974"/>
        <v>1.2311683978204311</v>
      </c>
      <c r="CN795" s="1">
        <f t="shared" si="1975"/>
        <v>1.2232735526212395</v>
      </c>
      <c r="CO795" s="1">
        <f t="shared" si="1976"/>
        <v>1.2136235530908501</v>
      </c>
      <c r="CP795" s="1">
        <f t="shared" si="1977"/>
        <v>1.2020137539163034</v>
      </c>
      <c r="CQ795" s="1">
        <f t="shared" si="1978"/>
        <v>1.1882336204156712</v>
      </c>
      <c r="CR795" s="1">
        <f t="shared" si="1979"/>
        <v>1.1720748554457159</v>
      </c>
      <c r="CS795" s="1">
        <f t="shared" si="1980"/>
        <v>1.1533403859922522</v>
      </c>
      <c r="CT795" s="1">
        <f t="shared" si="1981"/>
        <v>1.131853954935925</v>
      </c>
      <c r="CU795" s="1">
        <f t="shared" si="1982"/>
        <v>1.1074699736979234</v>
      </c>
      <c r="CV795" s="1">
        <f t="shared" si="1983"/>
        <v>1.0800832123178095</v>
      </c>
      <c r="CW795" s="1">
        <f t="shared" si="1984"/>
        <v>1.0496378442270871</v>
      </c>
      <c r="CX795" s="1">
        <f t="shared" si="1985"/>
        <v>1.0161353319696829</v>
      </c>
      <c r="CY795" s="1">
        <f t="shared" si="1986"/>
        <v>0.97964064401436102</v>
      </c>
      <c r="CZ795" s="1">
        <f t="shared" si="1987"/>
        <v>0.94028633556995589</v>
      </c>
      <c r="DA795" s="1">
        <f t="shared" si="1988"/>
        <v>0.89827410857186651</v>
      </c>
      <c r="DB795" s="1">
        <f t="shared" si="1989"/>
        <v>0.85387358465478247</v>
      </c>
      <c r="DC795" s="1">
        <f t="shared" si="1990"/>
        <v>0.80741817314178432</v>
      </c>
      <c r="DD795" s="1">
        <f t="shared" si="1991"/>
        <v>0.75929808374603447</v>
      </c>
      <c r="DE795" s="1">
        <f t="shared" si="1992"/>
        <v>0.7099507082000347</v>
      </c>
      <c r="DF795" s="1">
        <f t="shared" si="1993"/>
        <v>0.65984876246327462</v>
      </c>
      <c r="DG795" s="1">
        <f t="shared" si="1994"/>
        <v>0.60948672758907707</v>
      </c>
      <c r="DH795" s="1">
        <f t="shared" si="1995"/>
        <v>0.55936624025067849</v>
      </c>
      <c r="DI795" s="1">
        <f t="shared" si="1996"/>
        <v>0.50998115354272133</v>
      </c>
      <c r="DJ795" s="1">
        <f t="shared" si="1997"/>
        <v>0.46180300893439874</v>
      </c>
      <c r="DK795" s="1">
        <f t="shared" si="1998"/>
        <v>0.41526762947338858</v>
      </c>
      <c r="DL795" s="1">
        <f t="shared" si="1999"/>
        <v>0.37076346537717475</v>
      </c>
      <c r="DM795" s="1">
        <f t="shared" si="2000"/>
        <v>0.32862220305644302</v>
      </c>
      <c r="DN795" s="1">
        <f t="shared" si="2001"/>
        <v>0.2891119978808992</v>
      </c>
      <c r="DO795" s="1">
        <f t="shared" si="2002"/>
        <v>0.25243352242004607</v>
      </c>
      <c r="DP795" s="1">
        <f t="shared" si="2003"/>
        <v>0.21871884925713764</v>
      </c>
      <c r="DQ795" s="1">
        <f t="shared" si="2004"/>
        <v>0.1880330241902424</v>
      </c>
      <c r="DR795" s="1">
        <f t="shared" si="2005"/>
        <v>0.16037804347200088</v>
      </c>
      <c r="DS795" s="1">
        <f t="shared" si="2006"/>
        <v>0.13569883683254066</v>
      </c>
      <c r="DT795" s="1">
        <f t="shared" si="2007"/>
        <v>0.11389078221538311</v>
      </c>
      <c r="DU795" s="1">
        <f t="shared" si="2008"/>
        <v>9.4808240711406602E-2</v>
      </c>
      <c r="DV795" s="1">
        <f t="shared" si="2009"/>
        <v>7.8273599943603514E-2</v>
      </c>
      <c r="DW795" s="1">
        <f t="shared" si="2010"/>
        <v>6.4086347006025821E-2</v>
      </c>
      <c r="DX795" s="1">
        <f t="shared" si="2011"/>
        <v>5.2031751606459169E-2</v>
      </c>
      <c r="DY795" s="1">
        <f t="shared" si="2012"/>
        <v>4.1888818516445124E-2</v>
      </c>
      <c r="DZ795" s="1">
        <f t="shared" si="2013"/>
        <v>3.3437257497253257E-2</v>
      </c>
      <c r="EA795" s="1">
        <f t="shared" si="2014"/>
        <v>2.6463310561574489E-2</v>
      </c>
      <c r="EB795" s="1">
        <f t="shared" si="2015"/>
        <v>2.0764363749291612E-2</v>
      </c>
      <c r="EC795" s="1">
        <f t="shared" si="2016"/>
        <v>1.6152348003450129E-2</v>
      </c>
      <c r="ED795" s="1">
        <f t="shared" si="2017"/>
        <v>1.245599740756374E-2</v>
      </c>
      <c r="EE795" s="1">
        <f t="shared" si="2018"/>
        <v>9.5220809273821976E-3</v>
      </c>
      <c r="EF795" s="1">
        <f t="shared" si="2019"/>
        <v>7.2157554570450883E-3</v>
      </c>
      <c r="EG795" s="1">
        <f t="shared" si="2020"/>
        <v>5.4202043306975402E-3</v>
      </c>
      <c r="EH795" s="1">
        <f t="shared" si="2021"/>
        <v>4.0357284712132738E-3</v>
      </c>
      <c r="EI795" s="1">
        <f t="shared" si="2022"/>
        <v>2.9784495938508211E-3</v>
      </c>
      <c r="EJ795" s="1">
        <f t="shared" si="2023"/>
        <v>2.1787692338525611E-3</v>
      </c>
      <c r="EK795" s="1">
        <f t="shared" si="2024"/>
        <v>1.5797066677567199E-3</v>
      </c>
      <c r="EL795" s="1">
        <f t="shared" si="2025"/>
        <v>1.135215630922588E-3</v>
      </c>
      <c r="EM795" s="1">
        <f t="shared" si="2026"/>
        <v>8.0855626025746682E-4</v>
      </c>
      <c r="EN795" s="1">
        <f t="shared" si="2027"/>
        <v>5.7077657076679206E-4</v>
      </c>
      <c r="EO795" s="1">
        <f t="shared" si="2028"/>
        <v>3.9933814897389833E-4</v>
      </c>
      <c r="EP795" s="1">
        <f t="shared" si="2029"/>
        <v>2.7690427558169886E-4</v>
      </c>
      <c r="EQ795" s="1">
        <f t="shared" si="2030"/>
        <v>1.9029562353142812E-4</v>
      </c>
      <c r="ER795" s="1">
        <f t="shared" si="2031"/>
        <v>1.2960894447011295E-4</v>
      </c>
      <c r="ES795" s="1">
        <f t="shared" si="2032"/>
        <v>8.7487458640839484E-5</v>
      </c>
      <c r="ET795" s="1">
        <f t="shared" si="2033"/>
        <v>5.8527564520513279E-5</v>
      </c>
      <c r="EU795" s="1">
        <f t="shared" si="2034"/>
        <v>3.8804487356935227E-5</v>
      </c>
      <c r="EV795" s="1">
        <f t="shared" si="2035"/>
        <v>2.5499090150875227E-5</v>
      </c>
      <c r="EW795" s="1">
        <f t="shared" si="2036"/>
        <v>1.6608817564384818E-5</v>
      </c>
      <c r="EX795" s="1">
        <f t="shared" si="2037"/>
        <v>1.0727242707873485E-5</v>
      </c>
      <c r="EY795" s="1">
        <f t="shared" si="2038"/>
        <v>6.8786342727417818E-6</v>
      </c>
      <c r="EZ795" s="1">
        <f t="shared" si="2039"/>
        <v>4.3961475551083871E-6</v>
      </c>
      <c r="FA795" s="1">
        <f t="shared" si="2040"/>
        <v>2.8345612666417425E-6</v>
      </c>
      <c r="FB795" s="1">
        <f t="shared" si="2041"/>
        <v>1.9109433193747942E-6</v>
      </c>
      <c r="FC795" s="1">
        <f t="shared" si="2042"/>
        <v>1.469388889001024E-6</v>
      </c>
      <c r="FD795" s="75">
        <f t="shared" si="1893"/>
        <v>1.469388889001024E-6</v>
      </c>
    </row>
    <row r="796" spans="7:160" x14ac:dyDescent="0.35">
      <c r="G796" t="str">
        <f t="shared" si="1889"/>
        <v>Refd, t=3.9</v>
      </c>
      <c r="H796" s="76">
        <f t="shared" si="1890"/>
        <v>3.904999999999939</v>
      </c>
      <c r="I796" s="1">
        <f t="shared" si="1891"/>
        <v>0</v>
      </c>
      <c r="J796" s="22">
        <f t="shared" si="1892"/>
        <v>2.2250393521743475E-7</v>
      </c>
      <c r="K796" s="1">
        <f t="shared" si="1894"/>
        <v>4.3852458818027127E-7</v>
      </c>
      <c r="L796" s="1">
        <f t="shared" si="1895"/>
        <v>8.1174293468806846E-7</v>
      </c>
      <c r="M796" s="1">
        <f t="shared" si="1896"/>
        <v>1.4416056052787507E-6</v>
      </c>
      <c r="N796" s="1">
        <f t="shared" si="1897"/>
        <v>2.4840771640644099E-6</v>
      </c>
      <c r="O796" s="1">
        <f t="shared" si="1898"/>
        <v>4.1805460777720902E-6</v>
      </c>
      <c r="P796" s="1">
        <f t="shared" si="1899"/>
        <v>6.8998369972532288E-6</v>
      </c>
      <c r="Q796" s="1">
        <f t="shared" si="1900"/>
        <v>1.1198420438178188E-5</v>
      </c>
      <c r="R796" s="1">
        <f t="shared" si="1901"/>
        <v>1.7905481215839057E-5</v>
      </c>
      <c r="S796" s="1">
        <f t="shared" si="1902"/>
        <v>2.8241378866122563E-5</v>
      </c>
      <c r="T796" s="1">
        <f t="shared" si="1903"/>
        <v>4.3980183938565018E-5</v>
      </c>
      <c r="U796" s="1">
        <f t="shared" si="1904"/>
        <v>6.7669335353697305E-5</v>
      </c>
      <c r="V796" s="1">
        <f t="shared" si="1905"/>
        <v>1.0292190640814152E-4</v>
      </c>
      <c r="W796" s="1">
        <f t="shared" si="1906"/>
        <v>1.5479928326250103E-4</v>
      </c>
      <c r="X796" s="1">
        <f t="shared" si="1907"/>
        <v>2.3030395114855172E-4</v>
      </c>
      <c r="Y796" s="1">
        <f t="shared" si="1908"/>
        <v>3.3900315177255589E-4</v>
      </c>
      <c r="Z796" s="1">
        <f t="shared" si="1909"/>
        <v>4.9380392422909898E-4</v>
      </c>
      <c r="AA796" s="1">
        <f t="shared" si="1910"/>
        <v>7.1189789292364482E-4</v>
      </c>
      <c r="AB796" s="1">
        <f t="shared" si="1911"/>
        <v>1.0158894937154466E-3</v>
      </c>
      <c r="AC796" s="1">
        <f t="shared" si="1912"/>
        <v>1.435113516568119E-3</v>
      </c>
      <c r="AD796" s="1">
        <f t="shared" si="1913"/>
        <v>2.0071363601067631E-3</v>
      </c>
      <c r="AE796" s="1">
        <f t="shared" si="1914"/>
        <v>2.7794198993884188E-3</v>
      </c>
      <c r="AF796" s="1">
        <f t="shared" si="1915"/>
        <v>3.8111073250109615E-3</v>
      </c>
      <c r="AG796" s="1">
        <f t="shared" si="1916"/>
        <v>5.1748671043942776E-3</v>
      </c>
      <c r="AH796" s="1">
        <f t="shared" si="1917"/>
        <v>6.9587052607189889E-3</v>
      </c>
      <c r="AI796" s="1">
        <f t="shared" si="1918"/>
        <v>9.267628986113734E-3</v>
      </c>
      <c r="AJ796" s="1">
        <f t="shared" si="1919"/>
        <v>1.2225018361113393E-2</v>
      </c>
      <c r="AK796" s="1">
        <f t="shared" si="1920"/>
        <v>1.5973540384816753E-2</v>
      </c>
      <c r="AL796" s="1">
        <f t="shared" si="1921"/>
        <v>2.0675423818249369E-2</v>
      </c>
      <c r="AM796" s="1">
        <f t="shared" si="1922"/>
        <v>2.6511907904785956E-2</v>
      </c>
      <c r="AN796" s="1">
        <f t="shared" si="1923"/>
        <v>3.3681686131083806E-2</v>
      </c>
      <c r="AO796" s="1">
        <f t="shared" si="1924"/>
        <v>4.2398190575483101E-2</v>
      </c>
      <c r="AP796" s="1">
        <f t="shared" si="1925"/>
        <v>5.2885604828264814E-2</v>
      </c>
      <c r="AQ796" s="1">
        <f t="shared" si="1926"/>
        <v>6.5373554318484697E-2</v>
      </c>
      <c r="AR796" s="1">
        <f t="shared" si="1927"/>
        <v>8.0090500729973119E-2</v>
      </c>
      <c r="AS796" s="1">
        <f t="shared" si="1928"/>
        <v>9.7255958618735872E-2</v>
      </c>
      <c r="AT796" s="1">
        <f t="shared" si="1929"/>
        <v>0.11707175190969828</v>
      </c>
      <c r="AU796" s="1">
        <f t="shared" si="1930"/>
        <v>0.13971262838734538</v>
      </c>
      <c r="AV796" s="1">
        <f t="shared" si="1931"/>
        <v>0.16531664298598608</v>
      </c>
      <c r="AW796" s="1">
        <f t="shared" si="1932"/>
        <v>0.19397579637393986</v>
      </c>
      <c r="AX796" s="1">
        <f t="shared" si="1933"/>
        <v>0.22572746501406193</v>
      </c>
      <c r="AY796" s="1">
        <f t="shared" si="1934"/>
        <v>0.26054717483486423</v>
      </c>
      <c r="AZ796" s="1">
        <f t="shared" si="1935"/>
        <v>0.2983432473794409</v>
      </c>
      <c r="BA796" s="1">
        <f t="shared" si="1936"/>
        <v>0.3389537824357472</v>
      </c>
      <c r="BB796" s="1">
        <f t="shared" si="1937"/>
        <v>0.38214633600659309</v>
      </c>
      <c r="BC796" s="1">
        <f t="shared" si="1938"/>
        <v>0.42762051228073261</v>
      </c>
      <c r="BD796" s="1">
        <f t="shared" si="1939"/>
        <v>0.47501352195514412</v>
      </c>
      <c r="BE796" s="1">
        <f t="shared" si="1940"/>
        <v>0.52390857883222397</v>
      </c>
      <c r="BF796" s="1">
        <f t="shared" si="1941"/>
        <v>0.57384582609749846</v>
      </c>
      <c r="BG796" s="1">
        <f t="shared" si="1942"/>
        <v>0.62433531779511675</v>
      </c>
      <c r="BH796" s="1">
        <f t="shared" si="1943"/>
        <v>0.674871443712042</v>
      </c>
      <c r="BI796" s="1">
        <f t="shared" si="1944"/>
        <v>0.72494808890417561</v>
      </c>
      <c r="BJ796" s="1">
        <f t="shared" si="1945"/>
        <v>0.77407377075872075</v>
      </c>
      <c r="BK796" s="1">
        <f t="shared" si="1946"/>
        <v>0.8217860007870802</v>
      </c>
      <c r="BL796" s="1">
        <f t="shared" si="1947"/>
        <v>0.86766417456361578</v>
      </c>
      <c r="BM796" s="1">
        <f t="shared" si="1948"/>
        <v>0.91134039603804151</v>
      </c>
      <c r="BN796" s="1">
        <f t="shared" si="1949"/>
        <v>0.95250778251466994</v>
      </c>
      <c r="BO796" s="1">
        <f t="shared" si="1950"/>
        <v>0.99092596158315438</v>
      </c>
      <c r="BP796" s="1">
        <f t="shared" si="1951"/>
        <v>1.026423647193639</v>
      </c>
      <c r="BQ796" s="1">
        <f t="shared" si="1952"/>
        <v>1.0588983546346047</v>
      </c>
      <c r="BR796" s="1">
        <f t="shared" si="1953"/>
        <v>1.0883134702701316</v>
      </c>
      <c r="BS796" s="1">
        <f t="shared" si="1954"/>
        <v>1.1146930207228187</v>
      </c>
      <c r="BT796" s="1">
        <f t="shared" si="1955"/>
        <v>1.1381145801350012</v>
      </c>
      <c r="BU796" s="1">
        <f t="shared" si="1956"/>
        <v>1.1587008092503879</v>
      </c>
      <c r="BV796" s="1">
        <f t="shared" si="1957"/>
        <v>1.1766101360977017</v>
      </c>
      <c r="BW796" s="1">
        <f t="shared" si="1958"/>
        <v>1.192027068194681</v>
      </c>
      <c r="BX796" s="1">
        <f t="shared" si="1959"/>
        <v>1.2051525763654107</v>
      </c>
      <c r="BY796" s="1">
        <f t="shared" si="1960"/>
        <v>1.2161949183564196</v>
      </c>
      <c r="BZ796" s="1">
        <f t="shared" si="1961"/>
        <v>1.2253611853387851</v>
      </c>
      <c r="CA796" s="1">
        <f t="shared" si="1962"/>
        <v>1.2328497650818724</v>
      </c>
      <c r="CB796" s="1">
        <f t="shared" si="1963"/>
        <v>1.2388438303492799</v>
      </c>
      <c r="CC796" s="1">
        <f t="shared" si="1964"/>
        <v>1.2435058868040534</v>
      </c>
      <c r="CD796" s="1">
        <f t="shared" si="1965"/>
        <v>1.2469733565114796</v>
      </c>
      <c r="CE796" s="1">
        <f t="shared" si="1966"/>
        <v>1.2493551340358375</v>
      </c>
      <c r="CF796" s="1">
        <f t="shared" si="1967"/>
        <v>1.2507290330859901</v>
      </c>
      <c r="CG796" s="1">
        <f t="shared" si="1968"/>
        <v>1.2511400416349103</v>
      </c>
      <c r="CH796" s="1">
        <f t="shared" si="1969"/>
        <v>1.2505993196414398</v>
      </c>
      <c r="CI796" s="1">
        <f t="shared" si="1970"/>
        <v>1.2490839017541402</v>
      </c>
      <c r="CJ796" s="1">
        <f t="shared" si="1971"/>
        <v>1.2465371024821632</v>
      </c>
      <c r="CK796" s="1">
        <f t="shared" si="1972"/>
        <v>1.2428696575063591</v>
      </c>
      <c r="CL796" s="1">
        <f t="shared" si="1973"/>
        <v>1.2379616661877568</v>
      </c>
      <c r="CM796" s="1">
        <f t="shared" si="1974"/>
        <v>1.2316654213742795</v>
      </c>
      <c r="CN796" s="1">
        <f t="shared" si="1975"/>
        <v>1.223809218592314</v>
      </c>
      <c r="CO796" s="1">
        <f t="shared" si="1976"/>
        <v>1.21420222418264</v>
      </c>
      <c r="CP796" s="1">
        <f t="shared" si="1977"/>
        <v>1.2026404491049145</v>
      </c>
      <c r="CQ796" s="1">
        <f t="shared" si="1978"/>
        <v>1.1889138221681221</v>
      </c>
      <c r="CR796" s="1">
        <f t="shared" si="1979"/>
        <v>1.1728142856818915</v>
      </c>
      <c r="CS796" s="1">
        <f t="shared" si="1980"/>
        <v>1.1541447524788033</v>
      </c>
      <c r="CT796" s="1">
        <f t="shared" si="1981"/>
        <v>1.132728672437231</v>
      </c>
      <c r="CU796" s="1">
        <f t="shared" si="1982"/>
        <v>1.1084198671290486</v>
      </c>
      <c r="CV796" s="1">
        <f t="shared" si="1983"/>
        <v>1.0811122120757113</v>
      </c>
      <c r="CW796" s="1">
        <f t="shared" si="1984"/>
        <v>1.050748686513874</v>
      </c>
      <c r="CX796" s="1">
        <f t="shared" si="1985"/>
        <v>1.017329278953693</v>
      </c>
      <c r="CY796" s="1">
        <f t="shared" si="1986"/>
        <v>0.98091723981438772</v>
      </c>
      <c r="CZ796" s="1">
        <f t="shared" si="1987"/>
        <v>0.94164321406581808</v>
      </c>
      <c r="DA796" s="1">
        <f t="shared" si="1988"/>
        <v>0.8997068677992448</v>
      </c>
      <c r="DB796" s="1">
        <f t="shared" si="1989"/>
        <v>0.85537574000348815</v>
      </c>
      <c r="DC796" s="1">
        <f t="shared" si="1990"/>
        <v>0.80898119783873756</v>
      </c>
      <c r="DD796" s="1">
        <f t="shared" si="1991"/>
        <v>0.76091154038641506</v>
      </c>
      <c r="DE796" s="1">
        <f t="shared" si="1992"/>
        <v>0.71160246972280716</v>
      </c>
      <c r="DF796" s="1">
        <f t="shared" si="1993"/>
        <v>0.66152531536495185</v>
      </c>
      <c r="DG796" s="1">
        <f t="shared" si="1994"/>
        <v>0.61117354479197405</v>
      </c>
      <c r="DH796" s="1">
        <f t="shared" si="1995"/>
        <v>0.56104820634866426</v>
      </c>
      <c r="DI796" s="1">
        <f t="shared" si="1996"/>
        <v>0.51164302155071562</v>
      </c>
      <c r="DJ796" s="1">
        <f t="shared" si="1997"/>
        <v>0.46342986548854337</v>
      </c>
      <c r="DK796" s="1">
        <f t="shared" si="1998"/>
        <v>0.41684534486249031</v>
      </c>
      <c r="DL796" s="1">
        <f t="shared" si="1999"/>
        <v>0.37227910588195728</v>
      </c>
      <c r="DM796" s="1">
        <f t="shared" si="2000"/>
        <v>0.3300643857297717</v>
      </c>
      <c r="DN796" s="1">
        <f t="shared" si="2001"/>
        <v>0.29047117187890187</v>
      </c>
      <c r="DO796" s="1">
        <f t="shared" si="2002"/>
        <v>0.2537021659383476</v>
      </c>
      <c r="DP796" s="1">
        <f t="shared" si="2003"/>
        <v>0.21989157661193814</v>
      </c>
      <c r="DQ796" s="1">
        <f t="shared" si="2004"/>
        <v>0.18910660315551564</v>
      </c>
      <c r="DR796" s="1">
        <f t="shared" si="2005"/>
        <v>0.1613513282034707</v>
      </c>
      <c r="DS796" s="1">
        <f t="shared" si="2006"/>
        <v>0.13657262619658092</v>
      </c>
      <c r="DT796" s="1">
        <f t="shared" si="2007"/>
        <v>0.11466761680783923</v>
      </c>
      <c r="DU796" s="1">
        <f t="shared" si="2008"/>
        <v>9.5492154120363923E-2</v>
      </c>
      <c r="DV796" s="1">
        <f t="shared" si="2009"/>
        <v>7.8869840822751794E-2</v>
      </c>
      <c r="DW796" s="1">
        <f t="shared" si="2010"/>
        <v>6.4601088335656018E-2</v>
      </c>
      <c r="DX796" s="1">
        <f t="shared" si="2011"/>
        <v>5.2471802277163658E-2</v>
      </c>
      <c r="DY796" s="1">
        <f t="shared" si="2012"/>
        <v>4.2261350296939809E-2</v>
      </c>
      <c r="DZ796" s="1">
        <f t="shared" si="2013"/>
        <v>3.3749557804601579E-2</v>
      </c>
      <c r="EA796" s="1">
        <f t="shared" si="2014"/>
        <v>2.6722568513506136E-2</v>
      </c>
      <c r="EB796" s="1">
        <f t="shared" si="2015"/>
        <v>2.0977494003299891E-2</v>
      </c>
      <c r="EC796" s="1">
        <f t="shared" si="2016"/>
        <v>1.6325854098505146E-2</v>
      </c>
      <c r="ED796" s="1">
        <f t="shared" si="2017"/>
        <v>1.2595873893237543E-2</v>
      </c>
      <c r="EE796" s="1">
        <f t="shared" si="2018"/>
        <v>9.6337516055707527E-3</v>
      </c>
      <c r="EF796" s="1">
        <f t="shared" si="2019"/>
        <v>7.3040436287556141E-3</v>
      </c>
      <c r="EG796" s="1">
        <f t="shared" si="2020"/>
        <v>5.489330037461747E-3</v>
      </c>
      <c r="EH796" s="1">
        <f t="shared" si="2021"/>
        <v>4.0893273076507228E-3</v>
      </c>
      <c r="EI796" s="1">
        <f t="shared" si="2022"/>
        <v>3.0196076739420034E-3</v>
      </c>
      <c r="EJ796" s="1">
        <f t="shared" si="2023"/>
        <v>2.2100692294739839E-3</v>
      </c>
      <c r="EK796" s="1">
        <f t="shared" si="2024"/>
        <v>1.6032804082327836E-3</v>
      </c>
      <c r="EL796" s="1">
        <f t="shared" si="2025"/>
        <v>1.152799464156278E-3</v>
      </c>
      <c r="EM796" s="1">
        <f t="shared" si="2026"/>
        <v>8.21546147230642E-4</v>
      </c>
      <c r="EN796" s="1">
        <f t="shared" si="2027"/>
        <v>5.8028064869228302E-4</v>
      </c>
      <c r="EO796" s="1">
        <f t="shared" si="2028"/>
        <v>4.0622520408769186E-4</v>
      </c>
      <c r="EP796" s="1">
        <f t="shared" si="2029"/>
        <v>2.8184718151816785E-4</v>
      </c>
      <c r="EQ796" s="1">
        <f t="shared" si="2030"/>
        <v>1.9380930793474929E-4</v>
      </c>
      <c r="ER796" s="1">
        <f t="shared" si="2031"/>
        <v>1.3208284032262539E-4</v>
      </c>
      <c r="ES796" s="1">
        <f t="shared" si="2032"/>
        <v>8.92126828575683E-5</v>
      </c>
      <c r="ET796" s="1">
        <f t="shared" si="2033"/>
        <v>5.971925642638989E-5</v>
      </c>
      <c r="EU796" s="1">
        <f t="shared" si="2034"/>
        <v>3.9619849288334139E-5</v>
      </c>
      <c r="EV796" s="1">
        <f t="shared" si="2035"/>
        <v>2.6051718633793269E-5</v>
      </c>
      <c r="EW796" s="1">
        <f t="shared" si="2036"/>
        <v>1.6979913087461646E-5</v>
      </c>
      <c r="EX796" s="1">
        <f t="shared" si="2037"/>
        <v>1.0974254442780751E-5</v>
      </c>
      <c r="EY796" s="1">
        <f t="shared" si="2038"/>
        <v>7.0418467624261364E-6</v>
      </c>
      <c r="EZ796" s="1">
        <f t="shared" si="2039"/>
        <v>4.5036611871143999E-6</v>
      </c>
      <c r="FA796" s="1">
        <f t="shared" si="2040"/>
        <v>2.9060679332997028E-6</v>
      </c>
      <c r="FB796" s="1">
        <f t="shared" si="2041"/>
        <v>1.9606637951031023E-6</v>
      </c>
      <c r="FC796" s="1">
        <f t="shared" si="2042"/>
        <v>1.5085319514899853E-6</v>
      </c>
      <c r="FD796" s="75">
        <f t="shared" si="1893"/>
        <v>1.5085319514899853E-6</v>
      </c>
    </row>
    <row r="797" spans="7:160" x14ac:dyDescent="0.35">
      <c r="G797" t="str">
        <f t="shared" si="1889"/>
        <v>Refd, t=3.91</v>
      </c>
      <c r="H797" s="76">
        <f t="shared" si="1890"/>
        <v>3.9099999999999389</v>
      </c>
      <c r="I797" s="1">
        <f t="shared" si="1891"/>
        <v>0</v>
      </c>
      <c r="J797" s="22">
        <f t="shared" si="1892"/>
        <v>2.2005388603104016E-7</v>
      </c>
      <c r="K797" s="1">
        <f t="shared" si="1894"/>
        <v>4.3369915965809996E-7</v>
      </c>
      <c r="L797" s="1">
        <f t="shared" si="1895"/>
        <v>8.0282097668786935E-7</v>
      </c>
      <c r="M797" s="1">
        <f t="shared" si="1896"/>
        <v>1.4257856922716794E-6</v>
      </c>
      <c r="N797" s="1">
        <f t="shared" si="1897"/>
        <v>2.4568717960531427E-6</v>
      </c>
      <c r="O797" s="1">
        <f t="shared" si="1898"/>
        <v>4.1348729205744476E-6</v>
      </c>
      <c r="P797" s="1">
        <f t="shared" si="1899"/>
        <v>6.8246749936962317E-6</v>
      </c>
      <c r="Q797" s="1">
        <f t="shared" si="1900"/>
        <v>1.1076850810237105E-5</v>
      </c>
      <c r="R797" s="1">
        <f t="shared" si="1901"/>
        <v>1.771187299193636E-5</v>
      </c>
      <c r="S797" s="1">
        <f t="shared" si="1902"/>
        <v>2.793740446130988E-5</v>
      </c>
      <c r="T797" s="1">
        <f t="shared" si="1903"/>
        <v>4.3509262313978169E-5</v>
      </c>
      <c r="U797" s="1">
        <f t="shared" si="1904"/>
        <v>6.6948999779094037E-5</v>
      </c>
      <c r="V797" s="1">
        <f t="shared" si="1905"/>
        <v>1.0183348451955707E-4</v>
      </c>
      <c r="W797" s="1">
        <f t="shared" si="1906"/>
        <v>1.5317416567522948E-4</v>
      </c>
      <c r="X797" s="1">
        <f t="shared" si="1907"/>
        <v>2.2790562190159563E-4</v>
      </c>
      <c r="Y797" s="1">
        <f t="shared" si="1908"/>
        <v>3.3550407432757408E-4</v>
      </c>
      <c r="Z797" s="1">
        <f t="shared" si="1909"/>
        <v>4.8875634034494203E-4</v>
      </c>
      <c r="AA797" s="1">
        <f t="shared" si="1910"/>
        <v>7.0469762271702086E-4</v>
      </c>
      <c r="AB797" s="1">
        <f t="shared" si="1911"/>
        <v>1.0057319514063644E-3</v>
      </c>
      <c r="AC797" s="1">
        <f t="shared" si="1912"/>
        <v>1.4209414072819736E-3</v>
      </c>
      <c r="AD797" s="1">
        <f t="shared" si="1913"/>
        <v>1.9875789268689803E-3</v>
      </c>
      <c r="AE797" s="1">
        <f t="shared" si="1914"/>
        <v>2.7527241689716715E-3</v>
      </c>
      <c r="AF797" s="1">
        <f t="shared" si="1915"/>
        <v>3.7750625691025776E-3</v>
      </c>
      <c r="AG797" s="1">
        <f t="shared" si="1916"/>
        <v>5.1267246852113079E-3</v>
      </c>
      <c r="AH797" s="1">
        <f t="shared" si="1917"/>
        <v>6.8950971427042219E-3</v>
      </c>
      <c r="AI797" s="1">
        <f t="shared" si="1918"/>
        <v>9.1844894162988588E-3</v>
      </c>
      <c r="AJ797" s="1">
        <f t="shared" si="1919"/>
        <v>1.2117514469315431E-2</v>
      </c>
      <c r="AK797" s="1">
        <f t="shared" si="1920"/>
        <v>1.5836018620612874E-2</v>
      </c>
      <c r="AL797" s="1">
        <f t="shared" si="1921"/>
        <v>2.0501380088240938E-2</v>
      </c>
      <c r="AM797" s="1">
        <f t="shared" si="1922"/>
        <v>2.6293989846748033E-2</v>
      </c>
      <c r="AN797" s="1">
        <f t="shared" si="1923"/>
        <v>3.341173600193513E-2</v>
      </c>
      <c r="AO797" s="1">
        <f t="shared" si="1924"/>
        <v>4.2067336590490723E-2</v>
      </c>
      <c r="AP797" s="1">
        <f t="shared" si="1925"/>
        <v>5.2484407354808235E-2</v>
      </c>
      <c r="AQ797" s="1">
        <f t="shared" si="1926"/>
        <v>6.4892211038105649E-2</v>
      </c>
      <c r="AR797" s="1">
        <f t="shared" si="1927"/>
        <v>7.9519111749981108E-2</v>
      </c>
      <c r="AS797" s="1">
        <f t="shared" si="1928"/>
        <v>9.658484864079292E-2</v>
      </c>
      <c r="AT797" s="1">
        <f t="shared" si="1929"/>
        <v>0.11629184214536981</v>
      </c>
      <c r="AU797" s="1">
        <f t="shared" si="1930"/>
        <v>0.13881584624091564</v>
      </c>
      <c r="AV797" s="1">
        <f t="shared" si="1931"/>
        <v>0.16429635297296089</v>
      </c>
      <c r="AW797" s="1">
        <f t="shared" si="1932"/>
        <v>0.1928272317313435</v>
      </c>
      <c r="AX797" s="1">
        <f t="shared" si="1933"/>
        <v>0.22444813642143149</v>
      </c>
      <c r="AY797" s="1">
        <f t="shared" si="1934"/>
        <v>0.25913723100668401</v>
      </c>
      <c r="AZ797" s="1">
        <f t="shared" si="1935"/>
        <v>0.29680576233471062</v>
      </c>
      <c r="BA797" s="1">
        <f t="shared" si="1936"/>
        <v>0.33729494619750727</v>
      </c>
      <c r="BB797" s="1">
        <f t="shared" si="1937"/>
        <v>0.38037552937172703</v>
      </c>
      <c r="BC797" s="1">
        <f t="shared" si="1938"/>
        <v>0.42575025198458594</v>
      </c>
      <c r="BD797" s="1">
        <f t="shared" si="1939"/>
        <v>0.47305926970913631</v>
      </c>
      <c r="BE797" s="1">
        <f t="shared" si="1940"/>
        <v>0.52188841584395207</v>
      </c>
      <c r="BF797" s="1">
        <f t="shared" si="1941"/>
        <v>0.57178000317531585</v>
      </c>
      <c r="BG797" s="1">
        <f t="shared" si="1942"/>
        <v>0.62224569930791795</v>
      </c>
      <c r="BH797" s="1">
        <f t="shared" si="1943"/>
        <v>0.67278087083399729</v>
      </c>
      <c r="BI797" s="1">
        <f t="shared" si="1944"/>
        <v>0.7228796931066247</v>
      </c>
      <c r="BJ797" s="1">
        <f t="shared" si="1945"/>
        <v>0.77205027193455722</v>
      </c>
      <c r="BK797" s="1">
        <f t="shared" si="1946"/>
        <v>0.819829025409339</v>
      </c>
      <c r="BL797" s="1">
        <f t="shared" si="1947"/>
        <v>0.86579362780904112</v>
      </c>
      <c r="BM797" s="1">
        <f t="shared" si="1948"/>
        <v>0.90957391799206522</v>
      </c>
      <c r="BN797" s="1">
        <f t="shared" si="1949"/>
        <v>0.95086031276785854</v>
      </c>
      <c r="BO797" s="1">
        <f t="shared" si="1950"/>
        <v>0.98940942925046704</v>
      </c>
      <c r="BP797" s="1">
        <f t="shared" si="1951"/>
        <v>1.0250467952683557</v>
      </c>
      <c r="BQ797" s="1">
        <f t="shared" si="1952"/>
        <v>1.0576666993058375</v>
      </c>
      <c r="BR797" s="1">
        <f t="shared" si="1953"/>
        <v>1.0872293880413006</v>
      </c>
      <c r="BS797" s="1">
        <f t="shared" si="1954"/>
        <v>1.1137559494390243</v>
      </c>
      <c r="BT797" s="1">
        <f t="shared" si="1955"/>
        <v>1.1373213147971444</v>
      </c>
      <c r="BU797" s="1">
        <f t="shared" si="1956"/>
        <v>1.1580458700357106</v>
      </c>
      <c r="BV797" s="1">
        <f t="shared" si="1957"/>
        <v>1.1760861844158552</v>
      </c>
      <c r="BW797" s="1">
        <f t="shared" si="1958"/>
        <v>1.1916253468118438</v>
      </c>
      <c r="BX797" s="1">
        <f t="shared" si="1959"/>
        <v>1.2048633514069904</v>
      </c>
      <c r="BY797" s="1">
        <f t="shared" si="1960"/>
        <v>1.2160079040222636</v>
      </c>
      <c r="BZ797" s="1">
        <f t="shared" si="1961"/>
        <v>1.2252659360370419</v>
      </c>
      <c r="CA797" s="1">
        <f t="shared" si="1962"/>
        <v>1.2328360239886764</v>
      </c>
      <c r="CB797" s="1">
        <f t="shared" si="1963"/>
        <v>1.2389018277282595</v>
      </c>
      <c r="CC797" s="1">
        <f t="shared" si="1964"/>
        <v>1.2436265854195243</v>
      </c>
      <c r="CD797" s="1">
        <f t="shared" si="1965"/>
        <v>1.247148644863566</v>
      </c>
      <c r="CE797" s="1">
        <f t="shared" si="1966"/>
        <v>1.2495779707442249</v>
      </c>
      <c r="CF797" s="1">
        <f t="shared" si="1967"/>
        <v>1.250993547453477</v>
      </c>
      <c r="CG797" s="1">
        <f t="shared" si="1968"/>
        <v>1.2514415962227958</v>
      </c>
      <c r="CH797" s="1">
        <f t="shared" si="1969"/>
        <v>1.250934540654925</v>
      </c>
      <c r="CI797" s="1">
        <f t="shared" si="1970"/>
        <v>1.24945068230059</v>
      </c>
      <c r="CJ797" s="1">
        <f t="shared" si="1971"/>
        <v>1.2469345825095897</v>
      </c>
      <c r="CK797" s="1">
        <f t="shared" si="1972"/>
        <v>1.243298182666233</v>
      </c>
      <c r="CL797" s="1">
        <f t="shared" si="1973"/>
        <v>1.2384227262216787</v>
      </c>
      <c r="CM797" s="1">
        <f t="shared" si="1974"/>
        <v>1.232161567122374</v>
      </c>
      <c r="CN797" s="1">
        <f t="shared" si="1975"/>
        <v>1.2243439555688054</v>
      </c>
      <c r="CO797" s="1">
        <f t="shared" si="1976"/>
        <v>1.2147798800346927</v>
      </c>
      <c r="CP797" s="1">
        <f t="shared" si="1977"/>
        <v>1.2032660122919328</v>
      </c>
      <c r="CQ797" s="1">
        <f t="shared" si="1978"/>
        <v>1.1895927499393917</v>
      </c>
      <c r="CR797" s="1">
        <f t="shared" si="1979"/>
        <v>1.1735522808919545</v>
      </c>
      <c r="CS797" s="1">
        <f t="shared" si="1980"/>
        <v>1.1549475108899592</v>
      </c>
      <c r="CT797" s="1">
        <f t="shared" si="1981"/>
        <v>1.1336016047707129</v>
      </c>
      <c r="CU797" s="1">
        <f t="shared" si="1982"/>
        <v>1.1093678030263361</v>
      </c>
      <c r="CV797" s="1">
        <f t="shared" si="1983"/>
        <v>1.0821390960499699</v>
      </c>
      <c r="CW797" s="1">
        <f t="shared" si="1984"/>
        <v>1.0518572786053717</v>
      </c>
      <c r="CX797" s="1">
        <f t="shared" si="1985"/>
        <v>1.0185208748417101</v>
      </c>
      <c r="CY797" s="1">
        <f t="shared" si="1986"/>
        <v>0.98219142629517897</v>
      </c>
      <c r="CZ797" s="1">
        <f t="shared" si="1987"/>
        <v>0.94299767585169836</v>
      </c>
      <c r="DA797" s="1">
        <f t="shared" si="1988"/>
        <v>0.90113726038456232</v>
      </c>
      <c r="DB797" s="1">
        <f t="shared" si="1989"/>
        <v>0.85687564084602896</v>
      </c>
      <c r="DC797" s="1">
        <f t="shared" si="1990"/>
        <v>0.81054214441054939</v>
      </c>
      <c r="DD797" s="1">
        <f t="shared" si="1991"/>
        <v>0.76252315897120237</v>
      </c>
      <c r="DE797" s="1">
        <f t="shared" si="1992"/>
        <v>0.71325269350410569</v>
      </c>
      <c r="DF797" s="1">
        <f t="shared" si="1993"/>
        <v>0.66320068477072802</v>
      </c>
      <c r="DG797" s="1">
        <f t="shared" si="1994"/>
        <v>0.61285957769391042</v>
      </c>
      <c r="DH797" s="1">
        <f t="shared" si="1995"/>
        <v>0.56272982101612457</v>
      </c>
      <c r="DI797" s="1">
        <f t="shared" si="1996"/>
        <v>0.51330499164214838</v>
      </c>
      <c r="DJ797" s="1">
        <f t="shared" si="1997"/>
        <v>0.46505728414929598</v>
      </c>
      <c r="DK797" s="1">
        <f t="shared" si="1998"/>
        <v>0.41842407438613743</v>
      </c>
      <c r="DL797" s="1">
        <f t="shared" si="1999"/>
        <v>0.37379619043573814</v>
      </c>
      <c r="DM797" s="1">
        <f t="shared" si="2000"/>
        <v>0.33150840724686093</v>
      </c>
      <c r="DN797" s="1">
        <f t="shared" si="2001"/>
        <v>0.29183253314552132</v>
      </c>
      <c r="DO797" s="1">
        <f t="shared" si="2002"/>
        <v>0.25497328980425576</v>
      </c>
      <c r="DP797" s="1">
        <f t="shared" si="2003"/>
        <v>0.22106701570607043</v>
      </c>
      <c r="DQ797" s="1">
        <f t="shared" si="2004"/>
        <v>0.19018306004182273</v>
      </c>
      <c r="DR797" s="1">
        <f t="shared" si="2005"/>
        <v>0.16232759112810105</v>
      </c>
      <c r="DS797" s="1">
        <f t="shared" si="2006"/>
        <v>0.13744943007619642</v>
      </c>
      <c r="DT797" s="1">
        <f t="shared" si="2007"/>
        <v>0.11544744259936296</v>
      </c>
      <c r="DU797" s="1">
        <f t="shared" si="2008"/>
        <v>9.6178982014604314E-2</v>
      </c>
      <c r="DV797" s="1">
        <f t="shared" si="2009"/>
        <v>7.946887375585418E-2</v>
      </c>
      <c r="DW797" s="1">
        <f t="shared" si="2010"/>
        <v>6.5118462163428786E-2</v>
      </c>
      <c r="DX797" s="1">
        <f t="shared" si="2011"/>
        <v>5.2914297754187462E-2</v>
      </c>
      <c r="DY797" s="1">
        <f t="shared" si="2012"/>
        <v>4.2636119962527523E-2</v>
      </c>
      <c r="DZ797" s="1">
        <f t="shared" si="2013"/>
        <v>3.4063878261049924E-2</v>
      </c>
      <c r="EA797" s="1">
        <f t="shared" si="2014"/>
        <v>2.6983625661400217E-2</v>
      </c>
      <c r="EB797" s="1">
        <f t="shared" si="2015"/>
        <v>2.1192205832603589E-2</v>
      </c>
      <c r="EC797" s="1">
        <f t="shared" si="2016"/>
        <v>1.65007328459373E-2</v>
      </c>
      <c r="ED797" s="1">
        <f t="shared" si="2017"/>
        <v>1.273692693888988E-2</v>
      </c>
      <c r="EE797" s="1">
        <f t="shared" si="2018"/>
        <v>9.7464185101994553E-3</v>
      </c>
      <c r="EF797" s="1">
        <f t="shared" si="2019"/>
        <v>7.3931652650532581E-3</v>
      </c>
      <c r="EG797" s="1">
        <f t="shared" si="2020"/>
        <v>5.5591448486982395E-3</v>
      </c>
      <c r="EH797" s="1">
        <f t="shared" si="2021"/>
        <v>4.1434892971121589E-3</v>
      </c>
      <c r="EI797" s="1">
        <f t="shared" si="2022"/>
        <v>3.0612207191493541E-3</v>
      </c>
      <c r="EJ797" s="1">
        <f t="shared" si="2023"/>
        <v>2.2417326380677321E-3</v>
      </c>
      <c r="EK797" s="1">
        <f t="shared" si="2024"/>
        <v>1.6271411924578558E-3</v>
      </c>
      <c r="EL797" s="1">
        <f t="shared" si="2025"/>
        <v>1.1706075156322775E-3</v>
      </c>
      <c r="EM797" s="1">
        <f t="shared" si="2026"/>
        <v>8.3470926081642574E-4</v>
      </c>
      <c r="EN797" s="1">
        <f t="shared" si="2027"/>
        <v>5.8991710622201667E-4</v>
      </c>
      <c r="EO797" s="1">
        <f t="shared" si="2028"/>
        <v>4.1321233501328571E-4</v>
      </c>
      <c r="EP797" s="1">
        <f t="shared" si="2029"/>
        <v>2.8686493451354246E-4</v>
      </c>
      <c r="EQ797" s="1">
        <f t="shared" si="2030"/>
        <v>1.9737837725898933E-4</v>
      </c>
      <c r="ER797" s="1">
        <f t="shared" si="2031"/>
        <v>1.3459728807608553E-4</v>
      </c>
      <c r="ES797" s="1">
        <f t="shared" si="2032"/>
        <v>9.0967287923821746E-5</v>
      </c>
      <c r="ET797" s="1">
        <f t="shared" si="2033"/>
        <v>6.093201433782002E-5</v>
      </c>
      <c r="EU797" s="1">
        <f t="shared" si="2034"/>
        <v>4.0450159851668137E-5</v>
      </c>
      <c r="EV797" s="1">
        <f t="shared" si="2035"/>
        <v>2.6614846832155786E-5</v>
      </c>
      <c r="EW797" s="1">
        <f t="shared" si="2036"/>
        <v>1.7358310283556399E-5</v>
      </c>
      <c r="EX797" s="1">
        <f t="shared" si="2037"/>
        <v>1.1226296692237932E-5</v>
      </c>
      <c r="EY797" s="1">
        <f t="shared" si="2038"/>
        <v>7.2084987513812452E-6</v>
      </c>
      <c r="EZ797" s="1">
        <f t="shared" si="2039"/>
        <v>4.6135198407181492E-6</v>
      </c>
      <c r="FA797" s="1">
        <f t="shared" si="2040"/>
        <v>2.9791899015749011E-6</v>
      </c>
      <c r="FB797" s="1">
        <f t="shared" si="2041"/>
        <v>2.011546738689886E-6</v>
      </c>
      <c r="FC797" s="1">
        <f t="shared" si="2042"/>
        <v>1.548613867168122E-6</v>
      </c>
      <c r="FD797" s="75">
        <f t="shared" si="1893"/>
        <v>1.548613867168122E-6</v>
      </c>
    </row>
    <row r="798" spans="7:160" x14ac:dyDescent="0.35">
      <c r="G798" t="str">
        <f t="shared" si="1889"/>
        <v>Refd, t=3.91</v>
      </c>
      <c r="H798" s="76">
        <f t="shared" si="1890"/>
        <v>3.9149999999999388</v>
      </c>
      <c r="I798" s="1">
        <f t="shared" si="1891"/>
        <v>0</v>
      </c>
      <c r="J798" s="22">
        <f t="shared" si="1892"/>
        <v>2.1763097950738415E-7</v>
      </c>
      <c r="K798" s="1">
        <f t="shared" si="1894"/>
        <v>4.2892716349466231E-7</v>
      </c>
      <c r="L798" s="1">
        <f t="shared" si="1895"/>
        <v>7.9399772955391324E-7</v>
      </c>
      <c r="M798" s="1">
        <f t="shared" si="1896"/>
        <v>1.4101406002384965E-6</v>
      </c>
      <c r="N798" s="1">
        <f t="shared" si="1897"/>
        <v>2.429966594907723E-6</v>
      </c>
      <c r="O798" s="1">
        <f t="shared" si="1898"/>
        <v>4.0897026851185654E-6</v>
      </c>
      <c r="P798" s="1">
        <f t="shared" si="1899"/>
        <v>6.7503385654511658E-6</v>
      </c>
      <c r="Q798" s="1">
        <f t="shared" si="1900"/>
        <v>1.095661244597105E-5</v>
      </c>
      <c r="R798" s="1">
        <f t="shared" si="1901"/>
        <v>1.7520377181417394E-5</v>
      </c>
      <c r="S798" s="1">
        <f t="shared" si="1902"/>
        <v>2.763673236791326E-5</v>
      </c>
      <c r="T798" s="1">
        <f t="shared" si="1903"/>
        <v>4.304343095573109E-5</v>
      </c>
      <c r="U798" s="1">
        <f t="shared" si="1904"/>
        <v>6.6236405234238439E-5</v>
      </c>
      <c r="V798" s="1">
        <f t="shared" si="1905"/>
        <v>1.0075668170203202E-4</v>
      </c>
      <c r="W798" s="1">
        <f t="shared" si="1906"/>
        <v>1.5156626619545533E-4</v>
      </c>
      <c r="X798" s="1">
        <f t="shared" si="1907"/>
        <v>2.2553248860059856E-4</v>
      </c>
      <c r="Y798" s="1">
        <f t="shared" si="1908"/>
        <v>3.3204141104028323E-4</v>
      </c>
      <c r="Z798" s="1">
        <f t="shared" si="1909"/>
        <v>4.8376073781222957E-4</v>
      </c>
      <c r="AA798" s="1">
        <f t="shared" si="1910"/>
        <v>6.9757065033488458E-4</v>
      </c>
      <c r="AB798" s="1">
        <f t="shared" si="1911"/>
        <v>9.9567650726644567E-4</v>
      </c>
      <c r="AC798" s="1">
        <f t="shared" si="1912"/>
        <v>1.4069097850451979E-3</v>
      </c>
      <c r="AD798" s="1">
        <f t="shared" si="1913"/>
        <v>1.9682124555689892E-3</v>
      </c>
      <c r="AE798" s="1">
        <f t="shared" si="1914"/>
        <v>2.7262848538306679E-3</v>
      </c>
      <c r="AF798" s="1">
        <f t="shared" si="1915"/>
        <v>3.7393579206853526E-3</v>
      </c>
      <c r="AG798" s="1">
        <f t="shared" si="1916"/>
        <v>5.079027867867107E-3</v>
      </c>
      <c r="AH798" s="1">
        <f t="shared" si="1917"/>
        <v>6.832065677075499E-3</v>
      </c>
      <c r="AI798" s="1">
        <f t="shared" si="1918"/>
        <v>9.1020868844119123E-3</v>
      </c>
      <c r="AJ798" s="1">
        <f t="shared" si="1919"/>
        <v>1.2010940914908796E-2</v>
      </c>
      <c r="AK798" s="1">
        <f t="shared" si="1920"/>
        <v>1.5699656502914532E-2</v>
      </c>
      <c r="AL798" s="1">
        <f t="shared" si="1921"/>
        <v>2.0328763599367222E-2</v>
      </c>
      <c r="AM798" s="1">
        <f t="shared" si="1922"/>
        <v>2.607780598817348E-2</v>
      </c>
      <c r="AN798" s="1">
        <f t="shared" si="1923"/>
        <v>3.3143865875528034E-2</v>
      </c>
      <c r="AO798" s="1">
        <f t="shared" si="1924"/>
        <v>4.1738944747348135E-2</v>
      </c>
      <c r="AP798" s="1">
        <f t="shared" si="1925"/>
        <v>5.2086085645005664E-2</v>
      </c>
      <c r="AQ798" s="1">
        <f t="shared" si="1926"/>
        <v>6.4414181153711031E-2</v>
      </c>
      <c r="AR798" s="1">
        <f t="shared" si="1927"/>
        <v>7.8951487562047729E-2</v>
      </c>
      <c r="AS798" s="1">
        <f t="shared" si="1928"/>
        <v>9.5917955596226179E-2</v>
      </c>
      <c r="AT798" s="1">
        <f t="shared" si="1929"/>
        <v>0.11551658660494224</v>
      </c>
      <c r="AU798" s="1">
        <f t="shared" si="1930"/>
        <v>0.13792412299198309</v>
      </c>
      <c r="AV798" s="1">
        <f t="shared" si="1931"/>
        <v>0.16328147460535614</v>
      </c>
      <c r="AW798" s="1">
        <f t="shared" si="1932"/>
        <v>0.1916843595408223</v>
      </c>
      <c r="AX798" s="1">
        <f t="shared" si="1933"/>
        <v>0.22317468943555074</v>
      </c>
      <c r="AY798" s="1">
        <f t="shared" si="1934"/>
        <v>0.25773324801707542</v>
      </c>
      <c r="AZ798" s="1">
        <f t="shared" si="1935"/>
        <v>0.29527419179374953</v>
      </c>
      <c r="BA798" s="1">
        <f t="shared" si="1936"/>
        <v>0.33564184070003478</v>
      </c>
      <c r="BB798" s="1">
        <f t="shared" si="1937"/>
        <v>0.37861012523860393</v>
      </c>
      <c r="BC798" s="1">
        <f t="shared" si="1938"/>
        <v>0.42388492005893053</v>
      </c>
      <c r="BD798" s="1">
        <f t="shared" si="1939"/>
        <v>0.4711093305496391</v>
      </c>
      <c r="BE798" s="1">
        <f t="shared" si="1940"/>
        <v>0.51987182056947989</v>
      </c>
      <c r="BF798" s="1">
        <f t="shared" si="1941"/>
        <v>0.569716889671809</v>
      </c>
      <c r="BG798" s="1">
        <f t="shared" si="1942"/>
        <v>0.62015784167244836</v>
      </c>
      <c r="BH798" s="1">
        <f t="shared" si="1943"/>
        <v>0.67069104711784133</v>
      </c>
      <c r="BI798" s="1">
        <f t="shared" si="1944"/>
        <v>0.72081100201120774</v>
      </c>
      <c r="BJ798" s="1">
        <f t="shared" si="1945"/>
        <v>0.77002543262378642</v>
      </c>
      <c r="BK798" s="1">
        <f t="shared" si="1946"/>
        <v>0.81786969572428303</v>
      </c>
      <c r="BL798" s="1">
        <f t="shared" si="1947"/>
        <v>0.86391977481601534</v>
      </c>
      <c r="BM798" s="1">
        <f t="shared" si="1948"/>
        <v>0.90780327109624648</v>
      </c>
      <c r="BN798" s="1">
        <f t="shared" si="1949"/>
        <v>0.94920792392252518</v>
      </c>
      <c r="BO798" s="1">
        <f t="shared" si="1950"/>
        <v>0.98788735759733171</v>
      </c>
      <c r="BP798" s="1">
        <f t="shared" si="1951"/>
        <v>1.0236639254819297</v>
      </c>
      <c r="BQ798" s="1">
        <f t="shared" si="1952"/>
        <v>1.0564286946576302</v>
      </c>
      <c r="BR798" s="1">
        <f t="shared" si="1953"/>
        <v>1.0861387714021069</v>
      </c>
      <c r="BS798" s="1">
        <f t="shared" si="1954"/>
        <v>1.1128122986726323</v>
      </c>
      <c r="BT798" s="1">
        <f t="shared" si="1955"/>
        <v>1.1365215537089535</v>
      </c>
      <c r="BU798" s="1">
        <f t="shared" si="1956"/>
        <v>1.15738463250454</v>
      </c>
      <c r="BV798" s="1">
        <f t="shared" si="1957"/>
        <v>1.1755562276605738</v>
      </c>
      <c r="BW798" s="1">
        <f t="shared" si="1958"/>
        <v>1.1912179898609387</v>
      </c>
      <c r="BX798" s="1">
        <f t="shared" si="1959"/>
        <v>1.2045689165369855</v>
      </c>
      <c r="BY798" s="1">
        <f t="shared" si="1960"/>
        <v>1.2158161418868634</v>
      </c>
      <c r="BZ798" s="1">
        <f t="shared" si="1961"/>
        <v>1.2251664190306593</v>
      </c>
      <c r="CA798" s="1">
        <f t="shared" si="1962"/>
        <v>1.2328184966577374</v>
      </c>
      <c r="CB798" s="1">
        <f t="shared" si="1963"/>
        <v>1.238956507358465</v>
      </c>
      <c r="CC798" s="1">
        <f t="shared" si="1964"/>
        <v>1.2437444099327208</v>
      </c>
      <c r="CD798" s="1">
        <f t="shared" si="1965"/>
        <v>1.2473214685726024</v>
      </c>
      <c r="CE798" s="1">
        <f t="shared" si="1966"/>
        <v>1.249798711143904</v>
      </c>
      <c r="CF798" s="1">
        <f t="shared" si="1967"/>
        <v>1.2512562879682887</v>
      </c>
      <c r="CG798" s="1">
        <f t="shared" si="1968"/>
        <v>1.251741650673825</v>
      </c>
      <c r="CH798" s="1">
        <f t="shared" si="1969"/>
        <v>1.2512684852144043</v>
      </c>
      <c r="CI798" s="1">
        <f t="shared" si="1970"/>
        <v>1.2498163600031598</v>
      </c>
      <c r="CJ798" s="1">
        <f t="shared" si="1971"/>
        <v>1.2473310841634864</v>
      </c>
      <c r="CK798" s="1">
        <f t="shared" si="1972"/>
        <v>1.2437258064660959</v>
      </c>
      <c r="CL798" s="1">
        <f t="shared" si="1973"/>
        <v>1.2388829167330899</v>
      </c>
      <c r="CM798" s="1">
        <f t="shared" si="1974"/>
        <v>1.2326568328105907</v>
      </c>
      <c r="CN798" s="1">
        <f t="shared" si="1975"/>
        <v>1.2248777628871543</v>
      </c>
      <c r="CO798" s="1">
        <f t="shared" si="1976"/>
        <v>1.2153565214463589</v>
      </c>
      <c r="CP798" s="1">
        <f t="shared" si="1977"/>
        <v>1.2038904456011432</v>
      </c>
      <c r="CQ798" s="1">
        <f t="shared" si="1978"/>
        <v>1.1902704070250745</v>
      </c>
      <c r="CR798" s="1">
        <f t="shared" si="1979"/>
        <v>1.1742888453721025</v>
      </c>
      <c r="CS798" s="1">
        <f t="shared" si="1980"/>
        <v>1.1557486663281833</v>
      </c>
      <c r="CT798" s="1">
        <f t="shared" si="1981"/>
        <v>1.134472757623981</v>
      </c>
      <c r="CU798" s="1">
        <f t="shared" si="1982"/>
        <v>1.1103137874128388</v>
      </c>
      <c r="CV798" s="1">
        <f t="shared" si="1983"/>
        <v>1.0831638703216555</v>
      </c>
      <c r="CW798" s="1">
        <f t="shared" si="1984"/>
        <v>1.0529636263396187</v>
      </c>
      <c r="CX798" s="1">
        <f t="shared" si="1985"/>
        <v>1.0197101249116762</v>
      </c>
      <c r="CY798" s="1">
        <f t="shared" si="1986"/>
        <v>0.98346320785253472</v>
      </c>
      <c r="CZ798" s="1">
        <f t="shared" si="1987"/>
        <v>0.94434972412822016</v>
      </c>
      <c r="DA798" s="1">
        <f t="shared" si="1988"/>
        <v>0.90256528804537439</v>
      </c>
      <c r="DB798" s="1">
        <f t="shared" si="1989"/>
        <v>0.85837328717125627</v>
      </c>
      <c r="DC798" s="1">
        <f t="shared" si="1990"/>
        <v>0.81210101093071319</v>
      </c>
      <c r="DD798" s="1">
        <f t="shared" si="1991"/>
        <v>0.76413293554572215</v>
      </c>
      <c r="DE798" s="1">
        <f t="shared" si="1992"/>
        <v>0.71490137353368166</v>
      </c>
      <c r="DF798" s="1">
        <f t="shared" si="1993"/>
        <v>0.66487486267977547</v>
      </c>
      <c r="DG798" s="1">
        <f t="shared" si="1994"/>
        <v>0.61454481646239534</v>
      </c>
      <c r="DH798" s="1">
        <f t="shared" si="1995"/>
        <v>0.56441107283728897</v>
      </c>
      <c r="DI798" s="1">
        <f t="shared" si="1996"/>
        <v>0.5149670511454193</v>
      </c>
      <c r="DJ798" s="1">
        <f t="shared" si="1997"/>
        <v>0.46668525137993838</v>
      </c>
      <c r="DK798" s="1">
        <f t="shared" si="1998"/>
        <v>0.42000380407629967</v>
      </c>
      <c r="DL798" s="1">
        <f t="shared" si="1999"/>
        <v>0.3753147050929761</v>
      </c>
      <c r="DM798" s="1">
        <f t="shared" si="2000"/>
        <v>0.33295425413412133</v>
      </c>
      <c r="DN798" s="1">
        <f t="shared" si="2001"/>
        <v>0.29319606910047769</v>
      </c>
      <c r="DO798" s="1">
        <f t="shared" si="2002"/>
        <v>0.25624688270257723</v>
      </c>
      <c r="DP798" s="1">
        <f t="shared" si="2003"/>
        <v>0.2222451567939405</v>
      </c>
      <c r="DQ798" s="1">
        <f t="shared" si="2004"/>
        <v>0.19126238689765621</v>
      </c>
      <c r="DR798" s="1">
        <f t="shared" si="2005"/>
        <v>0.16330682622577333</v>
      </c>
      <c r="DS798" s="1">
        <f t="shared" si="2006"/>
        <v>0.13832924443140346</v>
      </c>
      <c r="DT798" s="1">
        <f t="shared" si="2007"/>
        <v>0.11623025749441558</v>
      </c>
      <c r="DU798" s="1">
        <f t="shared" si="2008"/>
        <v>9.6868724131805292E-2</v>
      </c>
      <c r="DV798" s="1">
        <f t="shared" si="2009"/>
        <v>8.0070700139672851E-2</v>
      </c>
      <c r="DW798" s="1">
        <f t="shared" si="2010"/>
        <v>6.5638471323291911E-2</v>
      </c>
      <c r="DX798" s="1">
        <f t="shared" si="2011"/>
        <v>5.3359242055322567E-2</v>
      </c>
      <c r="DY798" s="1">
        <f t="shared" si="2012"/>
        <v>4.3013132446317263E-2</v>
      </c>
      <c r="DZ798" s="1">
        <f t="shared" si="2013"/>
        <v>3.4380224446398051E-2</v>
      </c>
      <c r="EA798" s="1">
        <f t="shared" si="2014"/>
        <v>2.7246487976069652E-2</v>
      </c>
      <c r="EB798" s="1">
        <f t="shared" si="2015"/>
        <v>2.140850536671671E-2</v>
      </c>
      <c r="EC798" s="1">
        <f t="shared" si="2016"/>
        <v>1.6676990332496925E-2</v>
      </c>
      <c r="ED798" s="1">
        <f t="shared" si="2017"/>
        <v>1.2879162422403214E-2</v>
      </c>
      <c r="EE798" s="1">
        <f t="shared" si="2018"/>
        <v>9.8600871812799442E-3</v>
      </c>
      <c r="EF798" s="1">
        <f t="shared" si="2019"/>
        <v>7.4831254755162793E-3</v>
      </c>
      <c r="EG798" s="1">
        <f t="shared" si="2020"/>
        <v>5.629653384850582E-3</v>
      </c>
      <c r="EH798" s="1">
        <f t="shared" si="2021"/>
        <v>4.1982185421035887E-3</v>
      </c>
      <c r="EI798" s="1">
        <f t="shared" si="2022"/>
        <v>3.1032923103222541E-3</v>
      </c>
      <c r="EJ798" s="1">
        <f t="shared" si="2023"/>
        <v>2.2737625350103107E-3</v>
      </c>
      <c r="EK798" s="1">
        <f t="shared" si="2024"/>
        <v>1.6512916212840202E-3</v>
      </c>
      <c r="EL798" s="1">
        <f t="shared" si="2025"/>
        <v>1.1886419526122654E-3</v>
      </c>
      <c r="EM798" s="1">
        <f t="shared" si="2026"/>
        <v>8.4804738140377E-4</v>
      </c>
      <c r="EN798" s="1">
        <f t="shared" si="2027"/>
        <v>5.9968738587450727E-4</v>
      </c>
      <c r="EO798" s="1">
        <f t="shared" si="2028"/>
        <v>4.203006949345914E-4</v>
      </c>
      <c r="EP798" s="1">
        <f t="shared" si="2029"/>
        <v>2.9195844446436482E-4</v>
      </c>
      <c r="EQ798" s="1">
        <f t="shared" si="2030"/>
        <v>2.010035403133555E-4</v>
      </c>
      <c r="ER798" s="1">
        <f t="shared" si="2031"/>
        <v>1.3715283301575377E-4</v>
      </c>
      <c r="ES798" s="1">
        <f t="shared" si="2032"/>
        <v>9.2751688199167094E-5</v>
      </c>
      <c r="ET798" s="1">
        <f t="shared" si="2033"/>
        <v>6.2166149344585812E-5</v>
      </c>
      <c r="EU798" s="1">
        <f t="shared" si="2034"/>
        <v>4.1295649852426994E-5</v>
      </c>
      <c r="EV798" s="1">
        <f t="shared" si="2035"/>
        <v>2.7188644014638752E-5</v>
      </c>
      <c r="EW798" s="1">
        <f t="shared" si="2036"/>
        <v>1.7744131914881536E-5</v>
      </c>
      <c r="EX798" s="1">
        <f t="shared" si="2037"/>
        <v>1.1483457580461691E-5</v>
      </c>
      <c r="EY798" s="1">
        <f t="shared" si="2038"/>
        <v>7.3786529856105856E-6</v>
      </c>
      <c r="EZ798" s="1">
        <f t="shared" si="2039"/>
        <v>4.7257680665845134E-6</v>
      </c>
      <c r="FA798" s="1">
        <f t="shared" si="2040"/>
        <v>3.0539591403327242E-6</v>
      </c>
      <c r="FB798" s="1">
        <f t="shared" si="2041"/>
        <v>2.0636160791581978E-6</v>
      </c>
      <c r="FC798" s="1">
        <f t="shared" si="2042"/>
        <v>1.589654517517155E-6</v>
      </c>
      <c r="FD798" s="75">
        <f t="shared" si="1893"/>
        <v>1.589654517517155E-6</v>
      </c>
    </row>
    <row r="799" spans="7:160" x14ac:dyDescent="0.35">
      <c r="G799" t="str">
        <f t="shared" si="1889"/>
        <v>Refd, t=3.92</v>
      </c>
      <c r="H799" s="76">
        <f t="shared" si="1890"/>
        <v>3.9199999999999386</v>
      </c>
      <c r="I799" s="1">
        <f t="shared" si="1891"/>
        <v>0</v>
      </c>
      <c r="J799" s="22">
        <f t="shared" si="1892"/>
        <v>2.1523491365775527E-7</v>
      </c>
      <c r="K799" s="1">
        <f t="shared" si="1894"/>
        <v>4.2420800530548849E-7</v>
      </c>
      <c r="L799" s="1">
        <f t="shared" si="1895"/>
        <v>7.8527209560211678E-7</v>
      </c>
      <c r="M799" s="1">
        <f t="shared" si="1896"/>
        <v>1.3946683862653346E-6</v>
      </c>
      <c r="N799" s="1">
        <f t="shared" si="1897"/>
        <v>2.4033582276475824E-6</v>
      </c>
      <c r="O799" s="1">
        <f t="shared" si="1898"/>
        <v>4.045029794377496E-6</v>
      </c>
      <c r="P799" s="1">
        <f t="shared" si="1899"/>
        <v>6.6768185740770546E-6</v>
      </c>
      <c r="Q799" s="1">
        <f t="shared" si="1900"/>
        <v>1.0837690644877051E-5</v>
      </c>
      <c r="R799" s="1">
        <f t="shared" si="1901"/>
        <v>1.733097053018182E-5</v>
      </c>
      <c r="S799" s="1">
        <f t="shared" si="1902"/>
        <v>2.7339326373883476E-5</v>
      </c>
      <c r="T799" s="1">
        <f t="shared" si="1903"/>
        <v>4.2582634309724476E-5</v>
      </c>
      <c r="U799" s="1">
        <f t="shared" si="1904"/>
        <v>6.5531467713764142E-5</v>
      </c>
      <c r="V799" s="1">
        <f t="shared" si="1905"/>
        <v>9.9691372707160698E-5</v>
      </c>
      <c r="W799" s="1">
        <f t="shared" si="1906"/>
        <v>1.4997540065810755E-4</v>
      </c>
      <c r="X799" s="1">
        <f t="shared" si="1907"/>
        <v>2.2318428414713732E-4</v>
      </c>
      <c r="Y799" s="1">
        <f t="shared" si="1908"/>
        <v>3.2861477979356926E-4</v>
      </c>
      <c r="Z799" s="1">
        <f t="shared" si="1909"/>
        <v>4.7881657737597734E-4</v>
      </c>
      <c r="AA799" s="1">
        <f t="shared" si="1910"/>
        <v>6.9051622508971907E-4</v>
      </c>
      <c r="AB799" s="1">
        <f t="shared" si="1911"/>
        <v>9.8572213050047595E-4</v>
      </c>
      <c r="AC799" s="1">
        <f t="shared" si="1912"/>
        <v>1.393017253804479E-3</v>
      </c>
      <c r="AD799" s="1">
        <f t="shared" si="1913"/>
        <v>1.9490350815272225E-3</v>
      </c>
      <c r="AE799" s="1">
        <f t="shared" si="1914"/>
        <v>2.7000994979959115E-3</v>
      </c>
      <c r="AF799" s="1">
        <f t="shared" si="1915"/>
        <v>3.7039901905050283E-3</v>
      </c>
      <c r="AG799" s="1">
        <f t="shared" si="1916"/>
        <v>5.0317725699288206E-3</v>
      </c>
      <c r="AH799" s="1">
        <f t="shared" si="1917"/>
        <v>6.7696057137731818E-3</v>
      </c>
      <c r="AI799" s="1">
        <f t="shared" si="1918"/>
        <v>9.0204149894415244E-3</v>
      </c>
      <c r="AJ799" s="1">
        <f t="shared" si="1919"/>
        <v>1.190528986207926E-2</v>
      </c>
      <c r="AK799" s="1">
        <f t="shared" si="1920"/>
        <v>1.5564444587943933E-2</v>
      </c>
      <c r="AL799" s="1">
        <f t="shared" si="1921"/>
        <v>2.0157563151473955E-2</v>
      </c>
      <c r="AM799" s="1">
        <f t="shared" si="1922"/>
        <v>2.5863343265453375E-2</v>
      </c>
      <c r="AN799" s="1">
        <f t="shared" si="1923"/>
        <v>3.2878060777519758E-2</v>
      </c>
      <c r="AO799" s="1">
        <f t="shared" si="1924"/>
        <v>4.1412998192817727E-2</v>
      </c>
      <c r="AP799" s="1">
        <f t="shared" si="1925"/>
        <v>5.1690621096468957E-2</v>
      </c>
      <c r="AQ799" s="1">
        <f t="shared" si="1926"/>
        <v>6.393944455796699E-2</v>
      </c>
      <c r="AR799" s="1">
        <f t="shared" si="1927"/>
        <v>7.8387606924970168E-2</v>
      </c>
      <c r="AS799" s="1">
        <f t="shared" si="1928"/>
        <v>9.5255257614207722E-2</v>
      </c>
      <c r="AT799" s="1">
        <f t="shared" si="1929"/>
        <v>0.11474596342371214</v>
      </c>
      <c r="AU799" s="1">
        <f t="shared" si="1930"/>
        <v>0.13703743753811914</v>
      </c>
      <c r="AV799" s="1">
        <f t="shared" si="1931"/>
        <v>0.16227198839810872</v>
      </c>
      <c r="AW799" s="1">
        <f t="shared" si="1932"/>
        <v>0.19054716285676054</v>
      </c>
      <c r="AX799" s="1">
        <f t="shared" si="1933"/>
        <v>0.22190711059768228</v>
      </c>
      <c r="AY799" s="1">
        <f t="shared" si="1934"/>
        <v>0.25633521681741595</v>
      </c>
      <c r="AZ799" s="1">
        <f t="shared" si="1935"/>
        <v>0.29374853196240636</v>
      </c>
      <c r="BA799" s="1">
        <f t="shared" si="1936"/>
        <v>0.33399446811288203</v>
      </c>
      <c r="BB799" s="1">
        <f t="shared" si="1937"/>
        <v>0.37685013226094105</v>
      </c>
      <c r="BC799" s="1">
        <f t="shared" si="1938"/>
        <v>0.42202453192667078</v>
      </c>
      <c r="BD799" s="1">
        <f t="shared" si="1939"/>
        <v>0.46916372668284384</v>
      </c>
      <c r="BE799" s="1">
        <f t="shared" si="1940"/>
        <v>0.51785882172076136</v>
      </c>
      <c r="BF799" s="1">
        <f t="shared" si="1941"/>
        <v>0.5676565202322279</v>
      </c>
      <c r="BG799" s="1">
        <f t="shared" si="1942"/>
        <v>0.61807178461519463</v>
      </c>
      <c r="BH799" s="1">
        <f t="shared" si="1943"/>
        <v>0.66860201627342641</v>
      </c>
      <c r="BI799" s="1">
        <f t="shared" si="1944"/>
        <v>0.71874206201788204</v>
      </c>
      <c r="BJ799" s="1">
        <f t="shared" si="1945"/>
        <v>0.76799930049164178</v>
      </c>
      <c r="BK799" s="1">
        <f t="shared" si="1946"/>
        <v>0.81590805917882436</v>
      </c>
      <c r="BL799" s="1">
        <f t="shared" si="1947"/>
        <v>0.8620426613473362</v>
      </c>
      <c r="BM799" s="1">
        <f t="shared" si="1948"/>
        <v>0.90602849805611652</v>
      </c>
      <c r="BN799" s="1">
        <f t="shared" si="1949"/>
        <v>0.94755065441421193</v>
      </c>
      <c r="BO799" s="1">
        <f t="shared" si="1950"/>
        <v>0.98635977979312783</v>
      </c>
      <c r="BP799" s="1">
        <f t="shared" si="1951"/>
        <v>1.0222750649988548</v>
      </c>
      <c r="BQ799" s="1">
        <f t="shared" si="1952"/>
        <v>1.0551843613918297</v>
      </c>
      <c r="BR799" s="1">
        <f t="shared" si="1953"/>
        <v>1.085041634420387</v>
      </c>
      <c r="BS799" s="1">
        <f t="shared" si="1954"/>
        <v>1.1118620759606554</v>
      </c>
      <c r="BT799" s="1">
        <f t="shared" si="1955"/>
        <v>1.1357152982273064</v>
      </c>
      <c r="BU799" s="1">
        <f t="shared" si="1956"/>
        <v>1.156717092392695</v>
      </c>
      <c r="BV799" s="1">
        <f t="shared" si="1957"/>
        <v>1.1750202566666781</v>
      </c>
      <c r="BW799" s="1">
        <f t="shared" si="1958"/>
        <v>1.1908049841052055</v>
      </c>
      <c r="BX799" s="1">
        <f t="shared" si="1959"/>
        <v>1.2042692553339343</v>
      </c>
      <c r="BY799" s="1">
        <f t="shared" si="1960"/>
        <v>1.2156196132397656</v>
      </c>
      <c r="BZ799" s="1">
        <f t="shared" si="1961"/>
        <v>1.2250626141822119</v>
      </c>
      <c r="CA799" s="1">
        <f t="shared" si="1962"/>
        <v>1.2327971623185903</v>
      </c>
      <c r="CB799" s="1">
        <f t="shared" si="1963"/>
        <v>1.2390078485370786</v>
      </c>
      <c r="CC799" s="1">
        <f t="shared" si="1964"/>
        <v>1.2438593403002531</v>
      </c>
      <c r="CD799" s="1">
        <f t="shared" si="1965"/>
        <v>1.2474918087308187</v>
      </c>
      <c r="CE799" s="1">
        <f t="shared" si="1966"/>
        <v>1.2500173378245296</v>
      </c>
      <c r="CF799" s="1">
        <f t="shared" si="1967"/>
        <v>1.2515172389724616</v>
      </c>
      <c r="CG799" s="1">
        <f t="shared" si="1968"/>
        <v>1.2520401912426471</v>
      </c>
      <c r="CH799" s="1">
        <f t="shared" si="1969"/>
        <v>1.2516011415675155</v>
      </c>
      <c r="CI799" s="1">
        <f t="shared" si="1970"/>
        <v>1.2501809251189</v>
      </c>
      <c r="CJ799" s="1">
        <f t="shared" si="1971"/>
        <v>1.2477265996781917</v>
      </c>
      <c r="CK799" s="1">
        <f t="shared" si="1972"/>
        <v>1.2441525230505883</v>
      </c>
      <c r="CL799" s="1">
        <f t="shared" si="1973"/>
        <v>1.2393422336861608</v>
      </c>
      <c r="CM799" s="1">
        <f t="shared" si="1974"/>
        <v>1.2331512161160201</v>
      </c>
      <c r="CN799" s="1">
        <f t="shared" si="1975"/>
        <v>1.2254106398195623</v>
      </c>
      <c r="CO799" s="1">
        <f t="shared" si="1976"/>
        <v>1.2159321491574315</v>
      </c>
      <c r="CP799" s="1">
        <f t="shared" si="1977"/>
        <v>1.2045137511014992</v>
      </c>
      <c r="CQ799" s="1">
        <f t="shared" si="1978"/>
        <v>1.1909467966707328</v>
      </c>
      <c r="CR799" s="1">
        <f t="shared" si="1979"/>
        <v>1.1750239833734988</v>
      </c>
      <c r="CS799" s="1">
        <f t="shared" si="1980"/>
        <v>1.1565482238562841</v>
      </c>
      <c r="CT799" s="1">
        <f t="shared" si="1981"/>
        <v>1.1353421366509591</v>
      </c>
      <c r="CU799" s="1">
        <f t="shared" si="1982"/>
        <v>1.1112578262846793</v>
      </c>
      <c r="CV799" s="1">
        <f t="shared" si="1983"/>
        <v>1.0841865409525946</v>
      </c>
      <c r="CW799" s="1">
        <f t="shared" si="1984"/>
        <v>1.0540677355440868</v>
      </c>
      <c r="CX799" s="1">
        <f t="shared" si="1985"/>
        <v>1.0208970344405854</v>
      </c>
      <c r="CY799" s="1">
        <f t="shared" si="1986"/>
        <v>0.98473258889169235</v>
      </c>
      <c r="CZ799" s="1">
        <f t="shared" si="1987"/>
        <v>0.94569936211629757</v>
      </c>
      <c r="DA799" s="1">
        <f t="shared" si="1988"/>
        <v>0.90399095253042727</v>
      </c>
      <c r="DB799" s="1">
        <f t="shared" si="1989"/>
        <v>0.85986867900964625</v>
      </c>
      <c r="DC799" s="1">
        <f t="shared" si="1990"/>
        <v>0.81365779552374329</v>
      </c>
      <c r="DD799" s="1">
        <f t="shared" si="1991"/>
        <v>0.76574086621409454</v>
      </c>
      <c r="DE799" s="1">
        <f t="shared" si="1992"/>
        <v>0.71654850386568347</v>
      </c>
      <c r="DF799" s="1">
        <f t="shared" si="1993"/>
        <v>0.66654784115863819</v>
      </c>
      <c r="DG799" s="1">
        <f t="shared" si="1994"/>
        <v>0.61622925133233319</v>
      </c>
      <c r="DH799" s="1">
        <f t="shared" si="1995"/>
        <v>0.56609195046070482</v>
      </c>
      <c r="DI799" s="1">
        <f t="shared" si="1996"/>
        <v>0.51662918744711372</v>
      </c>
      <c r="DJ799" s="1">
        <f t="shared" si="1997"/>
        <v>0.46831375369299955</v>
      </c>
      <c r="DK799" s="1">
        <f t="shared" si="1998"/>
        <v>0.42158452000288948</v>
      </c>
      <c r="DL799" s="1">
        <f t="shared" si="1999"/>
        <v>0.37683463593300237</v>
      </c>
      <c r="DM799" s="1">
        <f t="shared" si="2000"/>
        <v>0.33440191292871879</v>
      </c>
      <c r="DN799" s="1">
        <f t="shared" si="2001"/>
        <v>0.29456176715986293</v>
      </c>
      <c r="DO799" s="1">
        <f t="shared" si="2002"/>
        <v>0.25752293330062703</v>
      </c>
      <c r="DP799" s="1">
        <f t="shared" si="2003"/>
        <v>0.22342599009984887</v>
      </c>
      <c r="DQ799" s="1">
        <f t="shared" si="2004"/>
        <v>0.19234457573066188</v>
      </c>
      <c r="DR799" s="1">
        <f t="shared" si="2005"/>
        <v>0.1642890274271275</v>
      </c>
      <c r="DS799" s="1">
        <f t="shared" si="2006"/>
        <v>0.13921206516722712</v>
      </c>
      <c r="DT799" s="1">
        <f t="shared" si="2007"/>
        <v>0.11701605933947454</v>
      </c>
      <c r="DU799" s="1">
        <f t="shared" si="2008"/>
        <v>9.7561380151357194E-2</v>
      </c>
      <c r="DV799" s="1">
        <f t="shared" si="2009"/>
        <v>8.0675321314839676E-2</v>
      </c>
      <c r="DW799" s="1">
        <f t="shared" si="2010"/>
        <v>6.6161118597321794E-2</v>
      </c>
      <c r="DX799" s="1">
        <f t="shared" si="2011"/>
        <v>5.380663915240172E-2</v>
      </c>
      <c r="DY799" s="1">
        <f t="shared" si="2012"/>
        <v>4.3392392642526492E-2</v>
      </c>
      <c r="DZ799" s="1">
        <f t="shared" si="2013"/>
        <v>3.469860190927166E-2</v>
      </c>
      <c r="EA799" s="1">
        <f t="shared" si="2014"/>
        <v>2.7511161405043331E-2</v>
      </c>
      <c r="EB799" s="1">
        <f t="shared" si="2015"/>
        <v>2.1626398719512042E-2</v>
      </c>
      <c r="EC799" s="1">
        <f t="shared" si="2016"/>
        <v>1.6854632636347067E-2</v>
      </c>
      <c r="ED799" s="1">
        <f t="shared" si="2017"/>
        <v>1.3022586219285277E-2</v>
      </c>
      <c r="EE799" s="1">
        <f t="shared" si="2018"/>
        <v>9.974763161659711E-3</v>
      </c>
      <c r="EF799" s="1">
        <f t="shared" si="2019"/>
        <v>7.5739293766935376E-3</v>
      </c>
      <c r="EG799" s="1">
        <f t="shared" si="2020"/>
        <v>5.7008602763939896E-3</v>
      </c>
      <c r="EH799" s="1">
        <f t="shared" si="2021"/>
        <v>4.2535191572136109E-3</v>
      </c>
      <c r="EI799" s="1">
        <f t="shared" si="2022"/>
        <v>3.1458260415421486E-3</v>
      </c>
      <c r="EJ799" s="1">
        <f t="shared" si="2023"/>
        <v>2.3061620092955084E-3</v>
      </c>
      <c r="EK799" s="1">
        <f t="shared" si="2024"/>
        <v>1.6757343089522875E-3</v>
      </c>
      <c r="EL799" s="1">
        <f t="shared" si="2025"/>
        <v>1.206904955056207E-3</v>
      </c>
      <c r="EM799" s="1">
        <f t="shared" si="2026"/>
        <v>8.6156230106891477E-4</v>
      </c>
      <c r="EN799" s="1">
        <f t="shared" si="2027"/>
        <v>6.0959294064982122E-4</v>
      </c>
      <c r="EO799" s="1">
        <f t="shared" si="2028"/>
        <v>4.2749144622182528E-4</v>
      </c>
      <c r="EP799" s="1">
        <f t="shared" si="2029"/>
        <v>2.9712862915198275E-4</v>
      </c>
      <c r="EQ799" s="1">
        <f t="shared" si="2030"/>
        <v>2.0468551254581682E-4</v>
      </c>
      <c r="ER799" s="1">
        <f t="shared" si="2031"/>
        <v>1.3975002591707915E-4</v>
      </c>
      <c r="ES799" s="1">
        <f t="shared" si="2032"/>
        <v>9.4566302507350267E-5</v>
      </c>
      <c r="ET799" s="1">
        <f t="shared" si="2033"/>
        <v>6.342197610857983E-5</v>
      </c>
      <c r="EU799" s="1">
        <f t="shared" si="2034"/>
        <v>4.2156552911026738E-5</v>
      </c>
      <c r="EV799" s="1">
        <f t="shared" si="2035"/>
        <v>2.7773281636127309E-5</v>
      </c>
      <c r="EW799" s="1">
        <f t="shared" si="2036"/>
        <v>1.8137502418545043E-5</v>
      </c>
      <c r="EX799" s="1">
        <f t="shared" si="2037"/>
        <v>1.1745826499217978E-5</v>
      </c>
      <c r="EY799" s="1">
        <f t="shared" si="2038"/>
        <v>7.552373161323904E-6</v>
      </c>
      <c r="EZ799" s="1">
        <f t="shared" si="2039"/>
        <v>4.8404511252342445E-6</v>
      </c>
      <c r="FA799" s="1">
        <f t="shared" si="2040"/>
        <v>3.130408154121868E-6</v>
      </c>
      <c r="FB799" s="1">
        <f t="shared" si="2041"/>
        <v>2.1168961657683393E-6</v>
      </c>
      <c r="FC799" s="1">
        <f t="shared" si="2042"/>
        <v>1.6316741447502476E-6</v>
      </c>
      <c r="FD799" s="75">
        <f t="shared" si="1893"/>
        <v>1.6316741447502476E-6</v>
      </c>
    </row>
    <row r="800" spans="7:160" x14ac:dyDescent="0.35">
      <c r="G800" t="str">
        <f t="shared" si="1889"/>
        <v>Refd, t=3.92</v>
      </c>
      <c r="H800" s="76">
        <f t="shared" si="1890"/>
        <v>3.9249999999999385</v>
      </c>
      <c r="I800" s="1">
        <f t="shared" si="1891"/>
        <v>0</v>
      </c>
      <c r="J800" s="22">
        <f t="shared" si="1892"/>
        <v>2.128653898585211E-7</v>
      </c>
      <c r="K800" s="1">
        <f t="shared" si="1894"/>
        <v>4.1954109733149711E-7</v>
      </c>
      <c r="L800" s="1">
        <f t="shared" si="1895"/>
        <v>7.7664298938921671E-7</v>
      </c>
      <c r="M800" s="1">
        <f t="shared" si="1896"/>
        <v>1.3793671291130005E-6</v>
      </c>
      <c r="N800" s="1">
        <f t="shared" si="1897"/>
        <v>2.377043398480202E-6</v>
      </c>
      <c r="O800" s="1">
        <f t="shared" si="1898"/>
        <v>4.0008487335372734E-6</v>
      </c>
      <c r="P800" s="1">
        <f t="shared" si="1899"/>
        <v>6.6041059829983951E-6</v>
      </c>
      <c r="Q800" s="1">
        <f t="shared" si="1900"/>
        <v>1.0720070870084458E-5</v>
      </c>
      <c r="R800" s="1">
        <f t="shared" si="1901"/>
        <v>1.7143630042393794E-5</v>
      </c>
      <c r="S800" s="1">
        <f t="shared" si="1902"/>
        <v>2.7045150668073269E-5</v>
      </c>
      <c r="T800" s="1">
        <f t="shared" si="1903"/>
        <v>4.2126817434297297E-5</v>
      </c>
      <c r="U800" s="1">
        <f t="shared" si="1904"/>
        <v>6.4834104133408517E-5</v>
      </c>
      <c r="V800" s="1">
        <f t="shared" si="1905"/>
        <v>9.8637433650739041E-5</v>
      </c>
      <c r="W800" s="1">
        <f t="shared" si="1906"/>
        <v>1.4840138688798361E-4</v>
      </c>
      <c r="X800" s="1">
        <f t="shared" si="1907"/>
        <v>2.2086074430144122E-4</v>
      </c>
      <c r="Y800" s="1">
        <f t="shared" si="1908"/>
        <v>3.2522380251492244E-4</v>
      </c>
      <c r="Z800" s="1">
        <f t="shared" si="1909"/>
        <v>4.7392332541668016E-4</v>
      </c>
      <c r="AA800" s="1">
        <f t="shared" si="1910"/>
        <v>6.8353360402555131E-4</v>
      </c>
      <c r="AB800" s="1">
        <f t="shared" si="1911"/>
        <v>9.7586780075566842E-4</v>
      </c>
      <c r="AC800" s="1">
        <f t="shared" si="1912"/>
        <v>1.3792624313879018E-3</v>
      </c>
      <c r="AD800" s="1">
        <f t="shared" si="1913"/>
        <v>1.9300449582206579E-3</v>
      </c>
      <c r="AE800" s="1">
        <f t="shared" si="1914"/>
        <v>2.6741656688563666E-3</v>
      </c>
      <c r="AF800" s="1">
        <f t="shared" si="1915"/>
        <v>3.6689562188516587E-3</v>
      </c>
      <c r="AG800" s="1">
        <f t="shared" si="1916"/>
        <v>4.9849547456822518E-3</v>
      </c>
      <c r="AH800" s="1">
        <f t="shared" si="1917"/>
        <v>6.7077121475494468E-3</v>
      </c>
      <c r="AI800" s="1">
        <f t="shared" si="1918"/>
        <v>8.9394673840337696E-3</v>
      </c>
      <c r="AJ800" s="1">
        <f t="shared" si="1919"/>
        <v>1.1800553537984005E-2</v>
      </c>
      <c r="AK800" s="1">
        <f t="shared" si="1920"/>
        <v>1.543037350425828E-2</v>
      </c>
      <c r="AL800" s="1">
        <f t="shared" si="1921"/>
        <v>1.9987767625592703E-2</v>
      </c>
      <c r="AM800" s="1">
        <f t="shared" si="1922"/>
        <v>2.5650588703798705E-2</v>
      </c>
      <c r="AN800" s="1">
        <f t="shared" si="1923"/>
        <v>3.2614305827976045E-2</v>
      </c>
      <c r="AO800" s="1">
        <f t="shared" si="1924"/>
        <v>4.1089480170694019E-2</v>
      </c>
      <c r="AP800" s="1">
        <f t="shared" si="1925"/>
        <v>5.1297995202543106E-2</v>
      </c>
      <c r="AQ800" s="1">
        <f t="shared" si="1926"/>
        <v>6.34679812331259E-2</v>
      </c>
      <c r="AR800" s="1">
        <f t="shared" si="1927"/>
        <v>7.7827448675329397E-2</v>
      </c>
      <c r="AS800" s="1">
        <f t="shared" si="1928"/>
        <v>9.4596732883640899E-2</v>
      </c>
      <c r="AT800" s="1">
        <f t="shared" si="1929"/>
        <v>0.11397995077212041</v>
      </c>
      <c r="AU800" s="1">
        <f t="shared" si="1930"/>
        <v>0.13615576878103217</v>
      </c>
      <c r="AV800" s="1">
        <f t="shared" si="1931"/>
        <v>0.16126787483344696</v>
      </c>
      <c r="AW800" s="1">
        <f t="shared" si="1932"/>
        <v>0.18941562465924061</v>
      </c>
      <c r="AX800" s="1">
        <f t="shared" si="1933"/>
        <v>0.22064538633004377</v>
      </c>
      <c r="AY800" s="1">
        <f t="shared" si="1934"/>
        <v>0.25494312819420478</v>
      </c>
      <c r="AZ800" s="1">
        <f t="shared" si="1935"/>
        <v>0.29222877883715392</v>
      </c>
      <c r="BA800" s="1">
        <f t="shared" si="1936"/>
        <v>0.33235283035571428</v>
      </c>
      <c r="BB800" s="1">
        <f t="shared" si="1937"/>
        <v>0.37509555880874018</v>
      </c>
      <c r="BC800" s="1">
        <f t="shared" si="1938"/>
        <v>0.42016910270238844</v>
      </c>
      <c r="BD800" s="1">
        <f t="shared" si="1939"/>
        <v>0.4672224799934005</v>
      </c>
      <c r="BE800" s="1">
        <f t="shared" si="1940"/>
        <v>0.5158494476879798</v>
      </c>
      <c r="BF800" s="1">
        <f t="shared" si="1941"/>
        <v>0.56559892919368182</v>
      </c>
      <c r="BG800" s="1">
        <f t="shared" si="1942"/>
        <v>0.615987567582016</v>
      </c>
      <c r="BH800" s="1">
        <f t="shared" si="1943"/>
        <v>0.66651382177050755</v>
      </c>
      <c r="BI800" s="1">
        <f t="shared" si="1944"/>
        <v>0.71667291933832578</v>
      </c>
      <c r="BJ800" s="1">
        <f t="shared" si="1945"/>
        <v>0.76597192307569328</v>
      </c>
      <c r="BK800" s="1">
        <f t="shared" si="1946"/>
        <v>0.81394416315854157</v>
      </c>
      <c r="BL800" s="1">
        <f t="shared" si="1947"/>
        <v>0.86016233317305546</v>
      </c>
      <c r="BM800" s="1">
        <f t="shared" si="1948"/>
        <v>0.90424964165172772</v>
      </c>
      <c r="BN800" s="1">
        <f t="shared" si="1949"/>
        <v>0.94588854281548929</v>
      </c>
      <c r="BO800" s="1">
        <f t="shared" si="1950"/>
        <v>0.98482672919895098</v>
      </c>
      <c r="BP800" s="1">
        <f t="shared" si="1951"/>
        <v>1.0208802412197409</v>
      </c>
      <c r="BQ800" s="1">
        <f t="shared" si="1952"/>
        <v>1.0539337204787826</v>
      </c>
      <c r="BR800" s="1">
        <f t="shared" si="1953"/>
        <v>1.0839379914519356</v>
      </c>
      <c r="BS800" s="1">
        <f t="shared" si="1954"/>
        <v>1.1109052891345199</v>
      </c>
      <c r="BT800" s="1">
        <f t="shared" si="1955"/>
        <v>1.1349025499976551</v>
      </c>
      <c r="BU800" s="1">
        <f t="shared" si="1956"/>
        <v>1.1560432457078123</v>
      </c>
      <c r="BV800" s="1">
        <f t="shared" si="1957"/>
        <v>1.1744782625150221</v>
      </c>
      <c r="BW800" s="1">
        <f t="shared" si="1958"/>
        <v>1.1903863165213255</v>
      </c>
      <c r="BX800" s="1">
        <f t="shared" si="1959"/>
        <v>1.2039643515527838</v>
      </c>
      <c r="BY800" s="1">
        <f t="shared" si="1960"/>
        <v>1.2154182995077849</v>
      </c>
      <c r="BZ800" s="1">
        <f t="shared" si="1961"/>
        <v>1.2249545014524408</v>
      </c>
      <c r="CA800" s="1">
        <f t="shared" si="1962"/>
        <v>1.2327720002617142</v>
      </c>
      <c r="CB800" s="1">
        <f t="shared" si="1963"/>
        <v>1.2390558305883366</v>
      </c>
      <c r="CC800" s="1">
        <f t="shared" si="1964"/>
        <v>1.24397135647625</v>
      </c>
      <c r="CD800" s="1">
        <f t="shared" si="1965"/>
        <v>1.2476596464033876</v>
      </c>
      <c r="CE800" s="1">
        <f t="shared" si="1966"/>
        <v>1.2502338333292837</v>
      </c>
      <c r="CF800" s="1">
        <f t="shared" si="1967"/>
        <v>1.2517763847471719</v>
      </c>
      <c r="CG800" s="1">
        <f t="shared" si="1968"/>
        <v>1.2523372041132861</v>
      </c>
      <c r="CH800" s="1">
        <f t="shared" si="1969"/>
        <v>1.2519324978855415</v>
      </c>
      <c r="CI800" s="1">
        <f t="shared" si="1970"/>
        <v>1.2505443678261101</v>
      </c>
      <c r="CJ800" s="1">
        <f t="shared" si="1971"/>
        <v>1.2481211212094994</v>
      </c>
      <c r="CK800" s="1">
        <f t="shared" si="1972"/>
        <v>1.2445783264879082</v>
      </c>
      <c r="CL800" s="1">
        <f t="shared" si="1973"/>
        <v>1.2398006729719961</v>
      </c>
      <c r="CM800" s="1">
        <f t="shared" si="1974"/>
        <v>1.2336447146468237</v>
      </c>
      <c r="CN800" s="1">
        <f t="shared" si="1975"/>
        <v>1.225942585573822</v>
      </c>
      <c r="CO800" s="1">
        <f t="shared" si="1976"/>
        <v>1.2165067638479683</v>
      </c>
      <c r="CP800" s="1">
        <f t="shared" si="1977"/>
        <v>1.2051359308069469</v>
      </c>
      <c r="CQ800" s="1">
        <f t="shared" si="1978"/>
        <v>1.1916219220717299</v>
      </c>
      <c r="CR800" s="1">
        <f t="shared" si="1979"/>
        <v>1.1757576991021119</v>
      </c>
      <c r="CS800" s="1">
        <f t="shared" si="1980"/>
        <v>1.1573461884972585</v>
      </c>
      <c r="CT800" s="1">
        <f t="shared" si="1981"/>
        <v>1.1362097474717261</v>
      </c>
      <c r="CU800" s="1">
        <f t="shared" si="1982"/>
        <v>1.1121999256108781</v>
      </c>
      <c r="CV800" s="1">
        <f t="shared" si="1983"/>
        <v>1.0852071139851749</v>
      </c>
      <c r="CW800" s="1">
        <f t="shared" si="1984"/>
        <v>1.0551696120354563</v>
      </c>
      <c r="CX800" s="1">
        <f t="shared" si="1985"/>
        <v>1.0220816087042226</v>
      </c>
      <c r="CY800" s="1">
        <f t="shared" si="1986"/>
        <v>0.98599957382702819</v>
      </c>
      <c r="CZ800" s="1">
        <f t="shared" si="1987"/>
        <v>0.94704659305680061</v>
      </c>
      <c r="DA800" s="1">
        <f t="shared" si="1988"/>
        <v>0.90541425561929512</v>
      </c>
      <c r="DB800" s="1">
        <f t="shared" si="1989"/>
        <v>0.86136181643292076</v>
      </c>
      <c r="DC800" s="1">
        <f t="shared" si="1990"/>
        <v>0.81521249636479554</v>
      </c>
      <c r="DD800" s="1">
        <f t="shared" si="1991"/>
        <v>0.76734694713887375</v>
      </c>
      <c r="DE800" s="1">
        <f t="shared" si="1992"/>
        <v>0.71819407861833651</v>
      </c>
      <c r="DF800" s="1">
        <f t="shared" si="1993"/>
        <v>0.66821961234097127</v>
      </c>
      <c r="DG800" s="1">
        <f t="shared" si="1994"/>
        <v>0.61791287260584049</v>
      </c>
      <c r="DH800" s="1">
        <f t="shared" si="1995"/>
        <v>0.56777244259914672</v>
      </c>
      <c r="DI800" s="1">
        <f t="shared" si="1996"/>
        <v>0.51829138799201302</v>
      </c>
      <c r="DJ800" s="1">
        <f t="shared" si="1997"/>
        <v>0.46994277765037107</v>
      </c>
      <c r="DK800" s="1">
        <f t="shared" si="1998"/>
        <v>0.42316620827397766</v>
      </c>
      <c r="DL800" s="1">
        <f t="shared" si="1999"/>
        <v>0.37835596906032576</v>
      </c>
      <c r="DM800" s="1">
        <f t="shared" si="2000"/>
        <v>0.33585137017895156</v>
      </c>
      <c r="DN800" s="1">
        <f t="shared" si="2001"/>
        <v>0.29592961473656926</v>
      </c>
      <c r="DO800" s="1">
        <f t="shared" si="2002"/>
        <v>0.25880143024868285</v>
      </c>
      <c r="DP800" s="1">
        <f t="shared" si="2003"/>
        <v>0.2246095058184453</v>
      </c>
      <c r="DQ800" s="1">
        <f t="shared" si="2004"/>
        <v>0.19342961850806861</v>
      </c>
      <c r="DR800" s="1">
        <f t="shared" si="2005"/>
        <v>0.16527418861394472</v>
      </c>
      <c r="DS800" s="1">
        <f t="shared" si="2006"/>
        <v>0.14009788813401883</v>
      </c>
      <c r="DT800" s="1">
        <f t="shared" si="2007"/>
        <v>0.1178048459232737</v>
      </c>
      <c r="DU800" s="1">
        <f t="shared" si="2008"/>
        <v>9.8256949694519202E-2</v>
      </c>
      <c r="DV800" s="1">
        <f t="shared" si="2009"/>
        <v>8.1282738565927326E-2</v>
      </c>
      <c r="DW800" s="1">
        <f t="shared" si="2010"/>
        <v>6.6686406715714422E-2</v>
      </c>
      <c r="DX800" s="1">
        <f t="shared" si="2011"/>
        <v>5.4256492971218533E-2</v>
      </c>
      <c r="DY800" s="1">
        <f t="shared" si="2012"/>
        <v>4.3773905406342926E-2</v>
      </c>
      <c r="DZ800" s="1">
        <f t="shared" si="2013"/>
        <v>3.5019016166940725E-2</v>
      </c>
      <c r="EA800" s="1">
        <f t="shared" si="2014"/>
        <v>2.7777651872356431E-2</v>
      </c>
      <c r="EB800" s="1">
        <f t="shared" si="2015"/>
        <v>2.1845891988998476E-2</v>
      </c>
      <c r="EC800" s="1">
        <f t="shared" si="2016"/>
        <v>1.7033665826841286E-2</v>
      </c>
      <c r="ED800" s="1">
        <f t="shared" si="2017"/>
        <v>1.3167204202458753E-2</v>
      </c>
      <c r="EE800" s="1">
        <f t="shared" si="2018"/>
        <v>1.0090451996832374E-2</v>
      </c>
      <c r="EF800" s="1">
        <f t="shared" si="2019"/>
        <v>7.6655820919412799E-3</v>
      </c>
      <c r="EG800" s="1">
        <f t="shared" si="2020"/>
        <v>5.7727701637018698E-3</v>
      </c>
      <c r="EH800" s="1">
        <f t="shared" si="2021"/>
        <v>4.3093952690105384E-3</v>
      </c>
      <c r="EI800" s="1">
        <f t="shared" si="2022"/>
        <v>3.1888255200490877E-3</v>
      </c>
      <c r="EJ800" s="1">
        <f t="shared" si="2023"/>
        <v>2.3389341634877125E-3</v>
      </c>
      <c r="EK800" s="1">
        <f t="shared" si="2024"/>
        <v>1.7004718830690366E-3</v>
      </c>
      <c r="EL800" s="1">
        <f t="shared" si="2025"/>
        <v>1.2253987156177393E-3</v>
      </c>
      <c r="EM800" s="1">
        <f t="shared" si="2026"/>
        <v>8.7525582358541256E-4</v>
      </c>
      <c r="EN800" s="1">
        <f t="shared" si="2027"/>
        <v>6.1963523405012585E-4</v>
      </c>
      <c r="EO800" s="1">
        <f t="shared" si="2028"/>
        <v>4.3478576045888752E-4</v>
      </c>
      <c r="EP800" s="1">
        <f t="shared" si="2029"/>
        <v>3.0237641427362125E-4</v>
      </c>
      <c r="EQ800" s="1">
        <f t="shared" si="2030"/>
        <v>2.0842501607535034E-4</v>
      </c>
      <c r="ER800" s="1">
        <f t="shared" si="2031"/>
        <v>1.4238942307722124E-4</v>
      </c>
      <c r="ES800" s="1">
        <f t="shared" si="2032"/>
        <v>9.6411554165767103E-5</v>
      </c>
      <c r="ET800" s="1">
        <f t="shared" si="2033"/>
        <v>6.469981289039707E-5</v>
      </c>
      <c r="EU800" s="1">
        <f t="shared" si="2034"/>
        <v>4.3033105486102308E-5</v>
      </c>
      <c r="EV800" s="1">
        <f t="shared" si="2035"/>
        <v>2.8368933357605471E-5</v>
      </c>
      <c r="EW800" s="1">
        <f t="shared" si="2036"/>
        <v>1.8538547923163697E-5</v>
      </c>
      <c r="EX800" s="1">
        <f t="shared" si="2037"/>
        <v>1.2013494121442357E-5</v>
      </c>
      <c r="EY800" s="1">
        <f t="shared" si="2038"/>
        <v>7.7297239359466084E-6</v>
      </c>
      <c r="EZ800" s="1">
        <f t="shared" si="2039"/>
        <v>4.9576149958826668E-6</v>
      </c>
      <c r="FA800" s="1">
        <f t="shared" si="2040"/>
        <v>3.2085699903183131E-6</v>
      </c>
      <c r="FB800" s="1">
        <f t="shared" si="2041"/>
        <v>2.1714117739748505E-6</v>
      </c>
      <c r="FC800" s="1">
        <f t="shared" si="2042"/>
        <v>1.6746933571359085E-6</v>
      </c>
      <c r="FD800" s="75">
        <f t="shared" si="1893"/>
        <v>1.6746933571359085E-6</v>
      </c>
    </row>
    <row r="801" spans="7:160" x14ac:dyDescent="0.35">
      <c r="G801" t="str">
        <f t="shared" si="1889"/>
        <v>Refd, t=3.93</v>
      </c>
      <c r="H801" s="76">
        <f t="shared" si="1890"/>
        <v>3.9299999999999384</v>
      </c>
      <c r="I801" s="1">
        <f t="shared" si="1891"/>
        <v>0</v>
      </c>
      <c r="J801" s="22">
        <f t="shared" si="1892"/>
        <v>2.1052211281373713E-7</v>
      </c>
      <c r="K801" s="1">
        <f t="shared" si="1894"/>
        <v>4.1492585836529347E-7</v>
      </c>
      <c r="L801" s="1">
        <f t="shared" si="1895"/>
        <v>7.6810933757636652E-7</v>
      </c>
      <c r="M801" s="1">
        <f t="shared" si="1896"/>
        <v>1.3642349289749744E-6</v>
      </c>
      <c r="N801" s="1">
        <f t="shared" si="1897"/>
        <v>2.3510188483851203E-6</v>
      </c>
      <c r="O801" s="1">
        <f t="shared" si="1898"/>
        <v>3.9571540492999205E-6</v>
      </c>
      <c r="P801" s="1">
        <f t="shared" si="1899"/>
        <v>6.5321918563628291E-6</v>
      </c>
      <c r="Q801" s="1">
        <f t="shared" si="1900"/>
        <v>1.0603738746519695E-5</v>
      </c>
      <c r="R801" s="1">
        <f t="shared" si="1901"/>
        <v>1.6958332977587901E-5</v>
      </c>
      <c r="S801" s="1">
        <f t="shared" si="1902"/>
        <v>2.6754169835754159E-5</v>
      </c>
      <c r="T801" s="1">
        <f t="shared" si="1903"/>
        <v>4.1675925993401379E-5</v>
      </c>
      <c r="U801" s="1">
        <f t="shared" si="1904"/>
        <v>6.414423231979757E-5</v>
      </c>
      <c r="V801" s="1">
        <f t="shared" si="1905"/>
        <v>9.759474199773394E-5</v>
      </c>
      <c r="W801" s="1">
        <f t="shared" si="1906"/>
        <v>1.4684404467800688E-4</v>
      </c>
      <c r="X801" s="1">
        <f t="shared" si="1907"/>
        <v>2.1856160765147396E-4</v>
      </c>
      <c r="Y801" s="1">
        <f t="shared" si="1908"/>
        <v>3.218681051332264E-4</v>
      </c>
      <c r="Z801" s="1">
        <f t="shared" si="1909"/>
        <v>4.690804538909722E-4</v>
      </c>
      <c r="AA801" s="1">
        <f t="shared" si="1910"/>
        <v>6.7662205183791296E-4</v>
      </c>
      <c r="AB801" s="1">
        <f t="shared" si="1911"/>
        <v>9.6611250801566684E-4</v>
      </c>
      <c r="AC801" s="1">
        <f t="shared" si="1912"/>
        <v>1.3656439493672102E-3</v>
      </c>
      <c r="AD801" s="1">
        <f t="shared" si="1913"/>
        <v>1.9112402571073073E-3</v>
      </c>
      <c r="AE801" s="1">
        <f t="shared" si="1914"/>
        <v>2.6484809569403472E-3</v>
      </c>
      <c r="AF801" s="1">
        <f t="shared" si="1915"/>
        <v>3.6342528752919116E-3</v>
      </c>
      <c r="AG801" s="1">
        <f t="shared" si="1916"/>
        <v>4.9385703858122387E-3</v>
      </c>
      <c r="AH801" s="1">
        <f t="shared" si="1917"/>
        <v>6.6463799175960746E-3</v>
      </c>
      <c r="AI801" s="1">
        <f t="shared" si="1918"/>
        <v>8.8592377740704369E-3</v>
      </c>
      <c r="AJ801" s="1">
        <f t="shared" si="1919"/>
        <v>1.1696724232288404E-2</v>
      </c>
      <c r="AK801" s="1">
        <f t="shared" si="1920"/>
        <v>1.5297433952259123E-2</v>
      </c>
      <c r="AL801" s="1">
        <f t="shared" si="1921"/>
        <v>1.9819365983443693E-2</v>
      </c>
      <c r="AM801" s="1">
        <f t="shared" si="1922"/>
        <v>2.5439529416765045E-2</v>
      </c>
      <c r="AN801" s="1">
        <f t="shared" si="1923"/>
        <v>3.2352586240953267E-2</v>
      </c>
      <c r="AO801" s="1">
        <f t="shared" si="1924"/>
        <v>4.0768374021485226E-2</v>
      </c>
      <c r="AP801" s="1">
        <f t="shared" si="1925"/>
        <v>5.090818955213388E-2</v>
      </c>
      <c r="AQ801" s="1">
        <f t="shared" si="1926"/>
        <v>6.2999771251048525E-2</v>
      </c>
      <c r="AR801" s="1">
        <f t="shared" si="1927"/>
        <v>7.7270991727754063E-2</v>
      </c>
      <c r="AS801" s="1">
        <f t="shared" si="1928"/>
        <v>9.3942359653707133E-2</v>
      </c>
      <c r="AT801" s="1">
        <f t="shared" si="1929"/>
        <v>0.11321852685661213</v>
      </c>
      <c r="AU801" s="1">
        <f t="shared" si="1930"/>
        <v>0.13527909562775517</v>
      </c>
      <c r="AV801" s="1">
        <f t="shared" si="1931"/>
        <v>0.16026911436240071</v>
      </c>
      <c r="AW801" s="1">
        <f t="shared" si="1932"/>
        <v>0.18828972785584694</v>
      </c>
      <c r="AX801" s="1">
        <f t="shared" si="1933"/>
        <v>0.21938950293785189</v>
      </c>
      <c r="AY801" s="1">
        <f t="shared" si="1934"/>
        <v>0.25355697277126793</v>
      </c>
      <c r="AZ801" s="1">
        <f t="shared" si="1935"/>
        <v>0.29071492820735401</v>
      </c>
      <c r="BA801" s="1">
        <f t="shared" si="1936"/>
        <v>0.33071692910051537</v>
      </c>
      <c r="BB801" s="1">
        <f t="shared" si="1937"/>
        <v>0.37334641297030446</v>
      </c>
      <c r="BC801" s="1">
        <f t="shared" si="1938"/>
        <v>0.41831864719403855</v>
      </c>
      <c r="BD801" s="1">
        <f t="shared" si="1939"/>
        <v>0.46528561204567093</v>
      </c>
      <c r="BE801" s="1">
        <f t="shared" si="1940"/>
        <v>0.51384372654025534</v>
      </c>
      <c r="BF801" s="1">
        <f t="shared" si="1941"/>
        <v>0.56354415058522478</v>
      </c>
      <c r="BG801" s="1">
        <f t="shared" si="1942"/>
        <v>0.61390522973756634</v>
      </c>
      <c r="BH801" s="1">
        <f t="shared" si="1943"/>
        <v>0.66442650683750315</v>
      </c>
      <c r="BI801" s="1">
        <f t="shared" si="1944"/>
        <v>0.71460361999408095</v>
      </c>
      <c r="BJ801" s="1">
        <f t="shared" si="1945"/>
        <v>0.76394334778345807</v>
      </c>
      <c r="BK801" s="1">
        <f t="shared" si="1946"/>
        <v>0.81197805498487774</v>
      </c>
      <c r="BL801" s="1">
        <f t="shared" si="1947"/>
        <v>0.85827883606741107</v>
      </c>
      <c r="BM801" s="1">
        <f t="shared" si="1948"/>
        <v>0.90246674473448207</v>
      </c>
      <c r="BN801" s="1">
        <f t="shared" si="1949"/>
        <v>0.94422162783284747</v>
      </c>
      <c r="BO801" s="1">
        <f t="shared" si="1950"/>
        <v>0.98328823936472887</v>
      </c>
      <c r="BP801" s="1">
        <f t="shared" si="1951"/>
        <v>1.0194794817787953</v>
      </c>
      <c r="BQ801" s="1">
        <f t="shared" si="1952"/>
        <v>1.0526767931552901</v>
      </c>
      <c r="BR801" s="1">
        <f t="shared" si="1953"/>
        <v>1.0828278571390075</v>
      </c>
      <c r="BS801" s="1">
        <f t="shared" si="1954"/>
        <v>1.1099419463191555</v>
      </c>
      <c r="BT801" s="1">
        <f t="shared" si="1955"/>
        <v>1.1340833109537054</v>
      </c>
      <c r="BU801" s="1">
        <f t="shared" si="1956"/>
        <v>1.1553630887295778</v>
      </c>
      <c r="BV801" s="1">
        <f t="shared" si="1957"/>
        <v>1.1739302365332094</v>
      </c>
      <c r="BW801" s="1">
        <f t="shared" si="1958"/>
        <v>1.1899619743005345</v>
      </c>
      <c r="BX801" s="1">
        <f t="shared" si="1959"/>
        <v>1.2036541891262984</v>
      </c>
      <c r="BY801" s="1">
        <f t="shared" si="1960"/>
        <v>1.2152121822566031</v>
      </c>
      <c r="BZ801" s="1">
        <f t="shared" si="1961"/>
        <v>1.2248420609019393</v>
      </c>
      <c r="CA801" s="1">
        <f t="shared" si="1962"/>
        <v>1.2327429898402091</v>
      </c>
      <c r="CB801" s="1">
        <f t="shared" si="1963"/>
        <v>1.2391004328651161</v>
      </c>
      <c r="CC801" s="1">
        <f t="shared" si="1964"/>
        <v>1.2440804384137985</v>
      </c>
      <c r="CD801" s="1">
        <f t="shared" si="1965"/>
        <v>1.2478249626296698</v>
      </c>
      <c r="CE801" s="1">
        <f t="shared" si="1966"/>
        <v>1.2504481801559053</v>
      </c>
      <c r="CF801" s="1">
        <f t="shared" si="1967"/>
        <v>1.2520337095135414</v>
      </c>
      <c r="CG801" s="1">
        <f t="shared" si="1968"/>
        <v>1.2526326753997326</v>
      </c>
      <c r="CH801" s="1">
        <f t="shared" si="1969"/>
        <v>1.2522625422638045</v>
      </c>
      <c r="CI801" s="1">
        <f t="shared" si="1970"/>
        <v>1.2509066782245641</v>
      </c>
      <c r="CJ801" s="1">
        <f t="shared" si="1971"/>
        <v>1.2485146408347447</v>
      </c>
      <c r="CK801" s="1">
        <f t="shared" si="1972"/>
        <v>1.2450032107697919</v>
      </c>
      <c r="CL801" s="1">
        <f t="shared" si="1973"/>
        <v>1.2402582304085374</v>
      </c>
      <c r="CM801" s="1">
        <f t="shared" si="1974"/>
        <v>1.2341373259420876</v>
      </c>
      <c r="CN801" s="1">
        <f t="shared" si="1975"/>
        <v>1.2264735992931466</v>
      </c>
      <c r="CO801" s="1">
        <f t="shared" si="1976"/>
        <v>1.2170803661381118</v>
      </c>
      <c r="CP801" s="1">
        <f t="shared" si="1977"/>
        <v>1.2057569866762496</v>
      </c>
      <c r="CQ801" s="1">
        <f t="shared" si="1978"/>
        <v>1.1922957863730625</v>
      </c>
      <c r="CR801" s="1">
        <f t="shared" si="1979"/>
        <v>1.1764899967185565</v>
      </c>
      <c r="CS801" s="1">
        <f t="shared" si="1980"/>
        <v>1.1581425652341346</v>
      </c>
      <c r="CT801" s="1">
        <f t="shared" si="1981"/>
        <v>1.1370755956723546</v>
      </c>
      <c r="CU801" s="1">
        <f t="shared" si="1982"/>
        <v>1.1131400913331804</v>
      </c>
      <c r="CV801" s="1">
        <f t="shared" si="1983"/>
        <v>1.0862255954421511</v>
      </c>
      <c r="CW801" s="1">
        <f t="shared" si="1984"/>
        <v>1.0562692616193896</v>
      </c>
      <c r="CX801" s="1">
        <f t="shared" si="1985"/>
        <v>1.023263852976902</v>
      </c>
      <c r="CY801" s="1">
        <f t="shared" si="1986"/>
        <v>0.98726416708175924</v>
      </c>
      <c r="CZ801" s="1">
        <f t="shared" si="1987"/>
        <v>0.94839142021022282</v>
      </c>
      <c r="DA801" s="1">
        <f t="shared" si="1988"/>
        <v>0.9068351991220196</v>
      </c>
      <c r="DB801" s="1">
        <f t="shared" si="1989"/>
        <v>0.8628526995536705</v>
      </c>
      <c r="DC801" s="1">
        <f t="shared" si="1990"/>
        <v>0.81676511167929033</v>
      </c>
      <c r="DD801" s="1">
        <f t="shared" si="1991"/>
        <v>0.76895117454068884</v>
      </c>
      <c r="DE801" s="1">
        <f t="shared" si="1992"/>
        <v>0.71983809197362225</v>
      </c>
      <c r="DF801" s="1">
        <f t="shared" si="1993"/>
        <v>0.66989016842727944</v>
      </c>
      <c r="DG801" s="1">
        <f t="shared" si="1994"/>
        <v>0.61959567065206234</v>
      </c>
      <c r="DH801" s="1">
        <f t="shared" si="1995"/>
        <v>0.56945253802952345</v>
      </c>
      <c r="DI801" s="1">
        <f t="shared" si="1996"/>
        <v>0.51995364028310342</v>
      </c>
      <c r="DJ801" s="1">
        <f t="shared" si="1997"/>
        <v>0.4715723098634193</v>
      </c>
      <c r="DK801" s="1">
        <f t="shared" si="1998"/>
        <v>0.42474885503600524</v>
      </c>
      <c r="DL801" s="1">
        <f t="shared" si="1999"/>
        <v>0.37987869060493373</v>
      </c>
      <c r="DM801" s="1">
        <f t="shared" si="2000"/>
        <v>0.33730261244462467</v>
      </c>
      <c r="DN801" s="1">
        <f t="shared" si="2001"/>
        <v>0.29729959924071447</v>
      </c>
      <c r="DO801" s="1">
        <f t="shared" si="2002"/>
        <v>0.26008236218043723</v>
      </c>
      <c r="DP801" s="1">
        <f t="shared" si="2003"/>
        <v>0.22579569411518144</v>
      </c>
      <c r="DQ801" s="1">
        <f t="shared" si="2004"/>
        <v>0.19451750715711721</v>
      </c>
      <c r="DR801" s="1">
        <f t="shared" si="2005"/>
        <v>0.16626230361953021</v>
      </c>
      <c r="DS801" s="1">
        <f t="shared" si="2006"/>
        <v>0.14098670912777514</v>
      </c>
      <c r="DT801" s="1">
        <f t="shared" si="2007"/>
        <v>0.11859661497704516</v>
      </c>
      <c r="DU801" s="1">
        <f t="shared" si="2008"/>
        <v>9.8955432324577458E-2</v>
      </c>
      <c r="DV801" s="1">
        <f t="shared" si="2009"/>
        <v>8.1892953121522838E-2</v>
      </c>
      <c r="DW801" s="1">
        <f t="shared" si="2010"/>
        <v>6.7214338356778952E-2</v>
      </c>
      <c r="DX801" s="1">
        <f t="shared" si="2011"/>
        <v>5.4708807391450058E-2</v>
      </c>
      <c r="DY801" s="1">
        <f t="shared" si="2012"/>
        <v>4.4157675553788765E-2</v>
      </c>
      <c r="DZ801" s="1">
        <f t="shared" si="2013"/>
        <v>3.5341472705139897E-2</v>
      </c>
      <c r="EA801" s="1">
        <f t="shared" si="2014"/>
        <v>2.8045965278342355E-2</v>
      </c>
      <c r="EB801" s="1">
        <f t="shared" si="2015"/>
        <v>2.2066991257099444E-2</v>
      </c>
      <c r="EC801" s="1">
        <f t="shared" si="2016"/>
        <v>1.7214095964302189E-2</v>
      </c>
      <c r="ED801" s="1">
        <f t="shared" si="2017"/>
        <v>1.3313022242051241E-2</v>
      </c>
      <c r="EE801" s="1">
        <f t="shared" si="2018"/>
        <v>1.0207159234747834E-2</v>
      </c>
      <c r="EF801" s="1">
        <f t="shared" si="2019"/>
        <v>7.7580887512595093E-3</v>
      </c>
      <c r="EG801" s="1">
        <f t="shared" si="2020"/>
        <v>5.8453876969117137E-3</v>
      </c>
      <c r="EH801" s="1">
        <f t="shared" si="2021"/>
        <v>4.3658510159387378E-3</v>
      </c>
      <c r="EI801" s="1">
        <f t="shared" si="2022"/>
        <v>3.232294366167442E-3</v>
      </c>
      <c r="EJ801" s="1">
        <f t="shared" si="2023"/>
        <v>2.3720821136744025E-3</v>
      </c>
      <c r="EK801" s="1">
        <f t="shared" si="2024"/>
        <v>1.7255069845816843E-3</v>
      </c>
      <c r="EL801" s="1">
        <f t="shared" si="2025"/>
        <v>1.2441254396388705E-3</v>
      </c>
      <c r="EM801" s="1">
        <f t="shared" si="2026"/>
        <v>8.8912976443357569E-4</v>
      </c>
      <c r="EN801" s="1">
        <f t="shared" si="2027"/>
        <v>6.2981574009977859E-4</v>
      </c>
      <c r="EO801" s="1">
        <f t="shared" si="2028"/>
        <v>4.4218481847039604E-4</v>
      </c>
      <c r="EP801" s="1">
        <f t="shared" si="2029"/>
        <v>3.0770273347321514E-4</v>
      </c>
      <c r="EQ801" s="1">
        <f t="shared" si="2030"/>
        <v>2.1222277972404054E-4</v>
      </c>
      <c r="ER801" s="1">
        <f t="shared" si="2031"/>
        <v>1.4507158634650082E-4</v>
      </c>
      <c r="ES801" s="1">
        <f t="shared" si="2032"/>
        <v>9.828787101492169E-5</v>
      </c>
      <c r="ET801" s="1">
        <f t="shared" si="2033"/>
        <v>6.5999981575956546E-5</v>
      </c>
      <c r="EU801" s="1">
        <f t="shared" si="2034"/>
        <v>4.3925546897857903E-5</v>
      </c>
      <c r="EV801" s="1">
        <f t="shared" si="2035"/>
        <v>2.8975775066119554E-5</v>
      </c>
      <c r="EW801" s="1">
        <f t="shared" si="2036"/>
        <v>1.8947396265557216E-5</v>
      </c>
      <c r="EX801" s="1">
        <f t="shared" si="2037"/>
        <v>1.2286552414941636E-5</v>
      </c>
      <c r="EY801" s="1">
        <f t="shared" si="2038"/>
        <v>7.9107709392067966E-6</v>
      </c>
      <c r="EZ801" s="1">
        <f t="shared" si="2039"/>
        <v>5.0773063853501535E-6</v>
      </c>
      <c r="FA801" s="1">
        <f t="shared" si="2040"/>
        <v>3.2884782463347957E-6</v>
      </c>
      <c r="FB801" s="1">
        <f t="shared" si="2041"/>
        <v>2.2271881114437019E-6</v>
      </c>
      <c r="FC801" s="1">
        <f t="shared" si="2042"/>
        <v>1.7187331343789825E-6</v>
      </c>
      <c r="FD801" s="75">
        <f t="shared" si="1893"/>
        <v>1.7187331343789825E-6</v>
      </c>
    </row>
    <row r="802" spans="7:160" x14ac:dyDescent="0.35">
      <c r="G802" t="str">
        <f t="shared" si="1889"/>
        <v>Refd, t=3.93</v>
      </c>
      <c r="H802" s="76">
        <f t="shared" si="1890"/>
        <v>3.9349999999999383</v>
      </c>
      <c r="I802" s="1">
        <f t="shared" si="1891"/>
        <v>0</v>
      </c>
      <c r="J802" s="22">
        <f t="shared" si="1892"/>
        <v>2.0820479051816757E-7</v>
      </c>
      <c r="K802" s="1">
        <f t="shared" si="1894"/>
        <v>4.1036171367828153E-7</v>
      </c>
      <c r="L802" s="1">
        <f t="shared" si="1895"/>
        <v>7.5967007879424447E-7</v>
      </c>
      <c r="M802" s="1">
        <f t="shared" si="1896"/>
        <v>1.3492699072381028E-6</v>
      </c>
      <c r="N802" s="1">
        <f t="shared" si="1897"/>
        <v>2.3252813547025921E-6</v>
      </c>
      <c r="O802" s="1">
        <f t="shared" si="1898"/>
        <v>3.9139403491942709E-6</v>
      </c>
      <c r="P802" s="1">
        <f t="shared" si="1899"/>
        <v>6.4610673579116827E-6</v>
      </c>
      <c r="Q802" s="1">
        <f t="shared" si="1900"/>
        <v>1.0488680059091753E-5</v>
      </c>
      <c r="R802" s="1">
        <f t="shared" si="1901"/>
        <v>1.6775056847807797E-5</v>
      </c>
      <c r="S802" s="1">
        <f t="shared" si="1902"/>
        <v>2.6466348854183954E-5</v>
      </c>
      <c r="T802" s="1">
        <f t="shared" si="1903"/>
        <v>4.1229906249853042E-5</v>
      </c>
      <c r="U802" s="1">
        <f t="shared" si="1904"/>
        <v>6.3461771000345579E-5</v>
      </c>
      <c r="V802" s="1">
        <f t="shared" si="1905"/>
        <v>9.6563176547420729E-5</v>
      </c>
      <c r="W802" s="1">
        <f t="shared" si="1906"/>
        <v>1.4530319576772441E-4</v>
      </c>
      <c r="X802" s="1">
        <f t="shared" si="1907"/>
        <v>2.1628661558235386E-4</v>
      </c>
      <c r="Y802" s="1">
        <f t="shared" si="1908"/>
        <v>3.185473175360134E-4</v>
      </c>
      <c r="Z802" s="1">
        <f t="shared" si="1909"/>
        <v>4.6428744027291775E-4</v>
      </c>
      <c r="AA802" s="1">
        <f t="shared" si="1910"/>
        <v>6.6978084079463316E-4</v>
      </c>
      <c r="AB802" s="1">
        <f t="shared" si="1911"/>
        <v>9.5645525249562753E-4</v>
      </c>
      <c r="AC802" s="1">
        <f t="shared" si="1912"/>
        <v>1.3521604529214276E-3</v>
      </c>
      <c r="AD802" s="1">
        <f t="shared" si="1913"/>
        <v>1.892619167452375E-3</v>
      </c>
      <c r="AE802" s="1">
        <f t="shared" si="1914"/>
        <v>2.6230429756984074E-3</v>
      </c>
      <c r="AF802" s="1">
        <f t="shared" si="1915"/>
        <v>3.599877058403699E-3</v>
      </c>
      <c r="AG802" s="1">
        <f t="shared" si="1916"/>
        <v>4.892615517085655E-3</v>
      </c>
      <c r="AH802" s="1">
        <f t="shared" si="1917"/>
        <v>6.5856040071750506E-3</v>
      </c>
      <c r="AI802" s="1">
        <f t="shared" si="1918"/>
        <v>8.7797199182502068E-3</v>
      </c>
      <c r="AJ802" s="1">
        <f t="shared" si="1919"/>
        <v>1.1593794296705581E-2</v>
      </c>
      <c r="AK802" s="1">
        <f t="shared" si="1920"/>
        <v>1.5165616703704107E-2</v>
      </c>
      <c r="AL802" s="1">
        <f t="shared" si="1921"/>
        <v>1.9652347266940415E-2</v>
      </c>
      <c r="AM802" s="1">
        <f t="shared" si="1922"/>
        <v>2.5230152605777934E-2</v>
      </c>
      <c r="AN802" s="1">
        <f t="shared" si="1923"/>
        <v>3.2092887324079764E-2</v>
      </c>
      <c r="AO802" s="1">
        <f t="shared" si="1924"/>
        <v>4.0449663182092171E-2</v>
      </c>
      <c r="AP802" s="1">
        <f t="shared" si="1925"/>
        <v>5.0521185829530642E-2</v>
      </c>
      <c r="AQ802" s="1">
        <f t="shared" si="1926"/>
        <v>6.2534794773219327E-2</v>
      </c>
      <c r="AR802" s="1">
        <f t="shared" si="1927"/>
        <v>7.6718215075174886E-2</v>
      </c>
      <c r="AS802" s="1">
        <f t="shared" si="1928"/>
        <v>9.3292116234400604E-2</v>
      </c>
      <c r="AT802" s="1">
        <f t="shared" si="1929"/>
        <v>0.11246166992048225</v>
      </c>
      <c r="AU802" s="1">
        <f t="shared" si="1930"/>
        <v>0.13440739699181734</v>
      </c>
      <c r="AV802" s="1">
        <f t="shared" si="1931"/>
        <v>0.15927568740629486</v>
      </c>
      <c r="AW802" s="1">
        <f t="shared" si="1932"/>
        <v>0.18716945528345352</v>
      </c>
      <c r="AX802" s="1">
        <f t="shared" si="1933"/>
        <v>0.21813944661135104</v>
      </c>
      <c r="AY802" s="1">
        <f t="shared" si="1934"/>
        <v>0.2521767410119507</v>
      </c>
      <c r="AZ802" s="1">
        <f t="shared" si="1935"/>
        <v>0.28920697565751308</v>
      </c>
      <c r="BA802" s="1">
        <f t="shared" si="1936"/>
        <v>0.3290867657737887</v>
      </c>
      <c r="BB802" s="1">
        <f t="shared" si="1937"/>
        <v>0.37160270255425626</v>
      </c>
      <c r="BC802" s="1">
        <f t="shared" si="1938"/>
        <v>0.41647317990465405</v>
      </c>
      <c r="BD802" s="1">
        <f t="shared" si="1939"/>
        <v>0.46335314408499739</v>
      </c>
      <c r="BE802" s="1">
        <f t="shared" si="1940"/>
        <v>0.51184168602637226</v>
      </c>
      <c r="BF802" s="1">
        <f t="shared" si="1941"/>
        <v>0.56149221812796424</v>
      </c>
      <c r="BG802" s="1">
        <f t="shared" si="1942"/>
        <v>0.61182480996474609</v>
      </c>
      <c r="BH802" s="1">
        <f t="shared" si="1943"/>
        <v>0.66234011446028751</v>
      </c>
      <c r="BI802" s="1">
        <f t="shared" si="1944"/>
        <v>0.71253420981472948</v>
      </c>
      <c r="BJ802" s="1">
        <f t="shared" si="1945"/>
        <v>0.76191362189004097</v>
      </c>
      <c r="BK802" s="1">
        <f t="shared" si="1946"/>
        <v>0.8100097819123635</v>
      </c>
      <c r="BL802" s="1">
        <f t="shared" si="1947"/>
        <v>0.85639221580577807</v>
      </c>
      <c r="BM802" s="1">
        <f t="shared" si="1948"/>
        <v>0.90067985022397234</v>
      </c>
      <c r="BN802" s="1">
        <f t="shared" si="1949"/>
        <v>0.94254994830359506</v>
      </c>
      <c r="BO802" s="1">
        <f t="shared" si="1950"/>
        <v>0.98174434402633459</v>
      </c>
      <c r="BP802" s="1">
        <f t="shared" si="1951"/>
        <v>1.0180728145412909</v>
      </c>
      <c r="BQ802" s="1">
        <f t="shared" si="1952"/>
        <v>1.0514136009225437</v>
      </c>
      <c r="BR802" s="1">
        <f t="shared" si="1953"/>
        <v>1.0817112464087995</v>
      </c>
      <c r="BS802" s="1">
        <f t="shared" si="1954"/>
        <v>1.1089720559320624</v>
      </c>
      <c r="BT802" s="1">
        <f t="shared" si="1955"/>
        <v>1.1332575833170679</v>
      </c>
      <c r="BU802" s="1">
        <f t="shared" si="1956"/>
        <v>1.1546766180099293</v>
      </c>
      <c r="BV802" s="1">
        <f t="shared" si="1957"/>
        <v>1.1733761702962826</v>
      </c>
      <c r="BW802" s="1">
        <f t="shared" si="1958"/>
        <v>1.1895319448497137</v>
      </c>
      <c r="BX802" s="1">
        <f t="shared" si="1959"/>
        <v>1.2033387521664523</v>
      </c>
      <c r="BY802" s="1">
        <f t="shared" si="1960"/>
        <v>1.2150012431923554</v>
      </c>
      <c r="BZ802" s="1">
        <f t="shared" si="1961"/>
        <v>1.2247252726928299</v>
      </c>
      <c r="CA802" s="1">
        <f t="shared" si="1962"/>
        <v>1.2327101104714693</v>
      </c>
      <c r="CB802" s="1">
        <f t="shared" si="1963"/>
        <v>1.2391416347505251</v>
      </c>
      <c r="CC802" s="1">
        <f t="shared" si="1964"/>
        <v>1.244186566066386</v>
      </c>
      <c r="CD802" s="1">
        <f t="shared" si="1965"/>
        <v>1.2479877384244684</v>
      </c>
      <c r="CE802" s="1">
        <f t="shared" si="1966"/>
        <v>1.2506603607577302</v>
      </c>
      <c r="CF802" s="1">
        <f t="shared" si="1967"/>
        <v>1.2522891974334545</v>
      </c>
      <c r="CG802" s="1">
        <f t="shared" si="1968"/>
        <v>1.2529265911465453</v>
      </c>
      <c r="CH802" s="1">
        <f t="shared" si="1969"/>
        <v>1.252591262722071</v>
      </c>
      <c r="CI802" s="1">
        <f t="shared" si="1970"/>
        <v>1.2512678463357427</v>
      </c>
      <c r="CJ802" s="1">
        <f t="shared" si="1971"/>
        <v>1.248907150552897</v>
      </c>
      <c r="CK802" s="1">
        <f t="shared" si="1972"/>
        <v>1.2454271698115003</v>
      </c>
      <c r="CL802" s="1">
        <f t="shared" si="1973"/>
        <v>1.2407149017404731</v>
      </c>
      <c r="CM802" s="1">
        <f t="shared" si="1974"/>
        <v>1.2346290474716834</v>
      </c>
      <c r="CN802" s="1">
        <f t="shared" si="1975"/>
        <v>1.2270036800560042</v>
      </c>
      <c r="CO802" s="1">
        <f t="shared" si="1976"/>
        <v>1.2176529565879142</v>
      </c>
      <c r="CP802" s="1">
        <f t="shared" si="1977"/>
        <v>1.2063769206128128</v>
      </c>
      <c r="CQ802" s="1">
        <f t="shared" si="1978"/>
        <v>1.192968392669191</v>
      </c>
      <c r="CR802" s="1">
        <f t="shared" si="1979"/>
        <v>1.1772208803379318</v>
      </c>
      <c r="CS802" s="1">
        <f t="shared" si="1980"/>
        <v>1.1589373590098151</v>
      </c>
      <c r="CT802" s="1">
        <f t="shared" si="1981"/>
        <v>1.13793968680475</v>
      </c>
      <c r="CU802" s="1">
        <f t="shared" si="1982"/>
        <v>1.1140783293658811</v>
      </c>
      <c r="CV802" s="1">
        <f t="shared" si="1983"/>
        <v>1.0872419913264493</v>
      </c>
      <c r="CW802" s="1">
        <f t="shared" si="1984"/>
        <v>1.057366690090308</v>
      </c>
      <c r="CX802" s="1">
        <f t="shared" si="1985"/>
        <v>1.0244437725312081</v>
      </c>
      <c r="CY802" s="1">
        <f t="shared" si="1986"/>
        <v>0.98852637308764668</v>
      </c>
      <c r="CZ802" s="1">
        <f t="shared" si="1987"/>
        <v>0.94973384685634921</v>
      </c>
      <c r="DA802" s="1">
        <f t="shared" si="1988"/>
        <v>0.90825378487874986</v>
      </c>
      <c r="DB802" s="1">
        <f t="shared" si="1989"/>
        <v>0.86434132852497947</v>
      </c>
      <c r="DC802" s="1">
        <f t="shared" si="1990"/>
        <v>0.81831563974253629</v>
      </c>
      <c r="DD802" s="1">
        <f t="shared" si="1991"/>
        <v>0.77055354469788551</v>
      </c>
      <c r="DE802" s="1">
        <f t="shared" si="1992"/>
        <v>0.72148053817695845</v>
      </c>
      <c r="DF802" s="1">
        <f t="shared" si="1993"/>
        <v>0.67155950168465484</v>
      </c>
      <c r="DG802" s="1">
        <f t="shared" si="1994"/>
        <v>0.62127763590698548</v>
      </c>
      <c r="DH802" s="1">
        <f t="shared" si="1995"/>
        <v>0.57113222559278343</v>
      </c>
      <c r="DI802" s="1">
        <f t="shared" si="1996"/>
        <v>0.52161593188158106</v>
      </c>
      <c r="DJ802" s="1">
        <f t="shared" si="1997"/>
        <v>0.47320233699309405</v>
      </c>
      <c r="DK802" s="1">
        <f t="shared" si="1998"/>
        <v>0.42633244647399221</v>
      </c>
      <c r="DL802" s="1">
        <f t="shared" si="1999"/>
        <v>0.38140278672259065</v>
      </c>
      <c r="DM802" s="1">
        <f t="shared" si="2000"/>
        <v>0.33875562629742023</v>
      </c>
      <c r="DN802" s="1">
        <f t="shared" si="2001"/>
        <v>0.29867170808006405</v>
      </c>
      <c r="DO802" s="1">
        <f t="shared" si="2002"/>
        <v>0.26136571771344685</v>
      </c>
      <c r="DP802" s="1">
        <f t="shared" si="2003"/>
        <v>0.22698454512676244</v>
      </c>
      <c r="DQ802" s="1">
        <f t="shared" si="2004"/>
        <v>0.19560823356548884</v>
      </c>
      <c r="DR802" s="1">
        <f t="shared" si="2005"/>
        <v>0.16725336622909617</v>
      </c>
      <c r="DS802" s="1">
        <f t="shared" si="2006"/>
        <v>0.14187852389045733</v>
      </c>
      <c r="DT802" s="1">
        <f t="shared" si="2007"/>
        <v>0.11939136417476263</v>
      </c>
      <c r="DU802" s="1">
        <f t="shared" si="2008"/>
        <v>9.9656827547005333E-2</v>
      </c>
      <c r="DV802" s="1">
        <f t="shared" si="2009"/>
        <v>8.2505966154303695E-2</v>
      </c>
      <c r="DW802" s="1">
        <f t="shared" si="2010"/>
        <v>6.7744916146933787E-2</v>
      </c>
      <c r="DX802" s="1">
        <f t="shared" si="2011"/>
        <v>5.5163586246582026E-2</v>
      </c>
      <c r="DY802" s="1">
        <f t="shared" si="2012"/>
        <v>4.4543707861587262E-2</v>
      </c>
      <c r="DZ802" s="1">
        <f t="shared" si="2013"/>
        <v>3.5665976977890881E-2</v>
      </c>
      <c r="EA802" s="1">
        <f t="shared" si="2014"/>
        <v>2.831610749942632E-2</v>
      </c>
      <c r="EB802" s="1">
        <f t="shared" si="2015"/>
        <v>2.2289702589432577E-2</v>
      </c>
      <c r="EC802" s="1">
        <f t="shared" si="2016"/>
        <v>1.7395929099800651E-2</v>
      </c>
      <c r="ED802" s="1">
        <f t="shared" si="2017"/>
        <v>1.3460046205185485E-2</v>
      </c>
      <c r="EE802" s="1">
        <f t="shared" si="2018"/>
        <v>1.0324890425622348E-2</v>
      </c>
      <c r="EF802" s="1">
        <f t="shared" si="2019"/>
        <v>7.8514544911279585E-3</v>
      </c>
      <c r="EG802" s="1">
        <f t="shared" si="2020"/>
        <v>5.918717535790389E-3</v>
      </c>
      <c r="EH802" s="1">
        <f t="shared" si="2021"/>
        <v>4.4228905482142271E-3</v>
      </c>
      <c r="EI802" s="1">
        <f t="shared" si="2022"/>
        <v>3.2762362132307938E-3</v>
      </c>
      <c r="EJ802" s="1">
        <f t="shared" si="2023"/>
        <v>2.4056089894178168E-3</v>
      </c>
      <c r="EK802" s="1">
        <f t="shared" si="2024"/>
        <v>1.7508422677535776E-3</v>
      </c>
      <c r="EL802" s="1">
        <f t="shared" si="2025"/>
        <v>1.2630873451439937E-3</v>
      </c>
      <c r="EM802" s="1">
        <f t="shared" si="2026"/>
        <v>9.0318595080934351E-4</v>
      </c>
      <c r="EN802" s="1">
        <f t="shared" si="2027"/>
        <v>6.4013594336495279E-4</v>
      </c>
      <c r="EO802" s="1">
        <f t="shared" si="2028"/>
        <v>4.4968981034837274E-4</v>
      </c>
      <c r="EP802" s="1">
        <f t="shared" si="2029"/>
        <v>3.1310852837200022E-4</v>
      </c>
      <c r="EQ802" s="1">
        <f t="shared" si="2030"/>
        <v>2.1607953904902936E-4</v>
      </c>
      <c r="ER802" s="1">
        <f t="shared" si="2031"/>
        <v>1.4779708315977669E-4</v>
      </c>
      <c r="ES802" s="1">
        <f t="shared" si="2032"/>
        <v>1.001956854478699E-4</v>
      </c>
      <c r="ET802" s="1">
        <f t="shared" si="2033"/>
        <v>6.7322807703150501E-5</v>
      </c>
      <c r="EU802" s="1">
        <f t="shared" si="2034"/>
        <v>4.4834119351473377E-5</v>
      </c>
      <c r="EV802" s="1">
        <f t="shared" si="2035"/>
        <v>2.9593984894814402E-5</v>
      </c>
      <c r="EW802" s="1">
        <f t="shared" si="2036"/>
        <v>1.9364177007522602E-5</v>
      </c>
      <c r="EX802" s="1">
        <f t="shared" si="2037"/>
        <v>1.2565094656176561E-5</v>
      </c>
      <c r="EY802" s="1">
        <f t="shared" si="2038"/>
        <v>8.0955807842998656E-6</v>
      </c>
      <c r="EZ802" s="1">
        <f t="shared" si="2039"/>
        <v>5.1995727370444725E-6</v>
      </c>
      <c r="FA802" s="1">
        <f t="shared" si="2040"/>
        <v>3.37016707689596E-6</v>
      </c>
      <c r="FB802" s="1">
        <f t="shared" si="2041"/>
        <v>2.2842508241299406E-6</v>
      </c>
      <c r="FC802" s="1">
        <f t="shared" si="2042"/>
        <v>1.763814833059019E-6</v>
      </c>
      <c r="FD802" s="75">
        <f t="shared" si="1893"/>
        <v>1.763814833059019E-6</v>
      </c>
    </row>
    <row r="803" spans="7:160" x14ac:dyDescent="0.35">
      <c r="G803" t="str">
        <f t="shared" si="1889"/>
        <v>Refd, t=3.94</v>
      </c>
      <c r="H803" s="76">
        <f t="shared" si="1890"/>
        <v>3.9399999999999382</v>
      </c>
      <c r="I803" s="1">
        <f t="shared" si="1891"/>
        <v>0</v>
      </c>
      <c r="J803" s="22">
        <f t="shared" si="1892"/>
        <v>2.0591313422071268E-7</v>
      </c>
      <c r="K803" s="1">
        <f t="shared" si="1894"/>
        <v>4.0584809494857951E-7</v>
      </c>
      <c r="L803" s="1">
        <f t="shared" si="1895"/>
        <v>7.5132416350965432E-7</v>
      </c>
      <c r="M803" s="1">
        <f t="shared" si="1896"/>
        <v>1.3344702062459528E-6</v>
      </c>
      <c r="N803" s="1">
        <f t="shared" si="1897"/>
        <v>2.2998277307268402E-6</v>
      </c>
      <c r="O803" s="1">
        <f t="shared" si="1898"/>
        <v>3.8712023008945301E-6</v>
      </c>
      <c r="P803" s="1">
        <f t="shared" si="1899"/>
        <v>6.3907237498632284E-6</v>
      </c>
      <c r="Q803" s="1">
        <f t="shared" si="1900"/>
        <v>1.0374880750898174E-5</v>
      </c>
      <c r="R803" s="1">
        <f t="shared" si="1901"/>
        <v>1.6593779414777255E-5</v>
      </c>
      <c r="S803" s="1">
        <f t="shared" si="1902"/>
        <v>2.6181653088224399E-5</v>
      </c>
      <c r="T803" s="1">
        <f t="shared" si="1903"/>
        <v>4.0788705058660845E-5</v>
      </c>
      <c r="U803" s="1">
        <f t="shared" si="1904"/>
        <v>6.2786639793268296E-5</v>
      </c>
      <c r="V803" s="1">
        <f t="shared" si="1905"/>
        <v>9.5542617418686206E-5</v>
      </c>
      <c r="W803" s="1">
        <f t="shared" si="1906"/>
        <v>1.437786638220431E-4</v>
      </c>
      <c r="X803" s="1">
        <f t="shared" si="1907"/>
        <v>2.1403551224610876E-4</v>
      </c>
      <c r="Y803" s="1">
        <f t="shared" si="1908"/>
        <v>3.152610735271812E-4</v>
      </c>
      <c r="Z803" s="1">
        <f t="shared" si="1909"/>
        <v>4.5954376749592491E-4</v>
      </c>
      <c r="AA803" s="1">
        <f t="shared" si="1910"/>
        <v>6.6300925065745561E-4</v>
      </c>
      <c r="AB803" s="1">
        <f t="shared" si="1911"/>
        <v>9.4689504453836302E-4</v>
      </c>
      <c r="AC803" s="1">
        <f t="shared" si="1912"/>
        <v>1.3388106007018198E-3</v>
      </c>
      <c r="AD803" s="1">
        <f t="shared" si="1913"/>
        <v>1.8741798961560759E-3</v>
      </c>
      <c r="AE803" s="1">
        <f t="shared" si="1914"/>
        <v>2.59784936128822E-3</v>
      </c>
      <c r="AF803" s="1">
        <f t="shared" si="1915"/>
        <v>3.5658256955131157E-3</v>
      </c>
      <c r="AG803" s="1">
        <f t="shared" si="1916"/>
        <v>4.8470862020370091E-3</v>
      </c>
      <c r="AH803" s="1">
        <f t="shared" si="1917"/>
        <v>6.5253794432519807E-3</v>
      </c>
      <c r="AI803" s="1">
        <f t="shared" si="1918"/>
        <v>8.7009076276726889E-3</v>
      </c>
      <c r="AJ803" s="1">
        <f t="shared" si="1919"/>
        <v>1.1491756144538748E-2</v>
      </c>
      <c r="AK803" s="1">
        <f t="shared" si="1920"/>
        <v>1.5034912601221133E-2</v>
      </c>
      <c r="AL803" s="1">
        <f t="shared" si="1921"/>
        <v>1.9486700597695916E-2</v>
      </c>
      <c r="AM803" s="1">
        <f t="shared" si="1922"/>
        <v>2.5022445559658938E-2</v>
      </c>
      <c r="AN803" s="1">
        <f t="shared" si="1923"/>
        <v>3.1835194478136514E-2</v>
      </c>
      <c r="AO803" s="1">
        <f t="shared" si="1924"/>
        <v>4.0133331185484823E-2</v>
      </c>
      <c r="AP803" s="1">
        <f t="shared" si="1925"/>
        <v>5.0136965814224665E-2</v>
      </c>
      <c r="AQ803" s="1">
        <f t="shared" si="1926"/>
        <v>6.2073032050754547E-2</v>
      </c>
      <c r="AR803" s="1">
        <f t="shared" si="1927"/>
        <v>7.6169097789069509E-2</v>
      </c>
      <c r="AS803" s="1">
        <f t="shared" si="1928"/>
        <v>9.2645980997050945E-2</v>
      </c>
      <c r="AT803" s="1">
        <f t="shared" si="1929"/>
        <v>0.11170935824470692</v>
      </c>
      <c r="AU803" s="1">
        <f t="shared" si="1930"/>
        <v>0.13354065179440033</v>
      </c>
      <c r="AV803" s="1">
        <f t="shared" si="1931"/>
        <v>0.15828757435822605</v>
      </c>
      <c r="AW803" s="1">
        <f t="shared" si="1932"/>
        <v>0.18605478970999476</v>
      </c>
      <c r="AX803" s="1">
        <f t="shared" si="1933"/>
        <v>0.21689520342782678</v>
      </c>
      <c r="AY803" s="1">
        <f t="shared" si="1934"/>
        <v>0.2508024232212972</v>
      </c>
      <c r="AZ803" s="1">
        <f t="shared" si="1935"/>
        <v>0.28770491656952929</v>
      </c>
      <c r="BA803" s="1">
        <f t="shared" si="1936"/>
        <v>0.32746234155875503</v>
      </c>
      <c r="BB803" s="1">
        <f t="shared" si="1937"/>
        <v>0.36986443509155731</v>
      </c>
      <c r="BC803" s="1">
        <f t="shared" si="1938"/>
        <v>0.41463271503405846</v>
      </c>
      <c r="BD803" s="1">
        <f t="shared" si="1939"/>
        <v>0.46142509703898499</v>
      </c>
      <c r="BE803" s="1">
        <f t="shared" si="1940"/>
        <v>0.50984335357552679</v>
      </c>
      <c r="BF803" s="1">
        <f t="shared" si="1941"/>
        <v>0.55944316523519844</v>
      </c>
      <c r="BG803" s="1">
        <f t="shared" si="1942"/>
        <v>0.6097463468641835</v>
      </c>
      <c r="BH803" s="1">
        <f t="shared" si="1943"/>
        <v>0.66025468738101623</v>
      </c>
      <c r="BI803" s="1">
        <f t="shared" si="1944"/>
        <v>0.7104647344360997</v>
      </c>
      <c r="BJ803" s="1">
        <f t="shared" si="1945"/>
        <v>0.75988279253580471</v>
      </c>
      <c r="BK803" s="1">
        <f t="shared" si="1946"/>
        <v>0.80803939112586654</v>
      </c>
      <c r="BL803" s="1">
        <f t="shared" si="1947"/>
        <v>0.85450251816164069</v>
      </c>
      <c r="BM803" s="1">
        <f t="shared" si="1948"/>
        <v>0.89888900110483827</v>
      </c>
      <c r="BN803" s="1">
        <f t="shared" si="1949"/>
        <v>0.94087354319276295</v>
      </c>
      <c r="BO803" s="1">
        <f t="shared" si="1950"/>
        <v>0.98019507710269849</v>
      </c>
      <c r="BP803" s="1">
        <f t="shared" si="1951"/>
        <v>1.016660267601025</v>
      </c>
      <c r="BQ803" s="1">
        <f t="shared" si="1952"/>
        <v>1.0501441655440458</v>
      </c>
      <c r="BR803" s="1">
        <f t="shared" si="1953"/>
        <v>1.0805881744719112</v>
      </c>
      <c r="BS803" s="1">
        <f t="shared" si="1954"/>
        <v>1.1079956266823519</v>
      </c>
      <c r="BT803" s="1">
        <f t="shared" si="1955"/>
        <v>1.1324253695968836</v>
      </c>
      <c r="BU803" s="1">
        <f t="shared" si="1956"/>
        <v>1.1539838303732317</v>
      </c>
      <c r="BV803" s="1">
        <f t="shared" si="1957"/>
        <v>1.1728160556273892</v>
      </c>
      <c r="BW803" s="1">
        <f t="shared" si="1958"/>
        <v>1.1890962157924598</v>
      </c>
      <c r="BX803" s="1">
        <f t="shared" si="1959"/>
        <v>1.2030180249658022</v>
      </c>
      <c r="BY803" s="1">
        <f t="shared" si="1960"/>
        <v>1.2147854641632028</v>
      </c>
      <c r="BZ803" s="1">
        <f t="shared" si="1961"/>
        <v>1.2246041170904312</v>
      </c>
      <c r="CA803" s="1">
        <f t="shared" si="1962"/>
        <v>1.2326733416388524</v>
      </c>
      <c r="CB803" s="1">
        <f t="shared" si="1963"/>
        <v>1.2391794156594913</v>
      </c>
      <c r="CC803" s="1">
        <f t="shared" si="1964"/>
        <v>1.2442897193893467</v>
      </c>
      <c r="CD803" s="1">
        <f t="shared" si="1965"/>
        <v>1.2481479547792862</v>
      </c>
      <c r="CE803" s="1">
        <f t="shared" si="1966"/>
        <v>1.2508703575447349</v>
      </c>
      <c r="CF803" s="1">
        <f t="shared" si="1967"/>
        <v>1.2525428326103822</v>
      </c>
      <c r="CG803" s="1">
        <f t="shared" si="1968"/>
        <v>1.2532189373294589</v>
      </c>
      <c r="CH803" s="1">
        <f t="shared" si="1969"/>
        <v>1.2529186472049625</v>
      </c>
      <c r="CI803" s="1">
        <f t="shared" si="1970"/>
        <v>1.2516278621030761</v>
      </c>
      <c r="CJ803" s="1">
        <f t="shared" si="1971"/>
        <v>1.2492986422846613</v>
      </c>
      <c r="CK803" s="1">
        <f t="shared" si="1972"/>
        <v>1.2458501974518079</v>
      </c>
      <c r="CL803" s="1">
        <f t="shared" si="1973"/>
        <v>1.2411706826391504</v>
      </c>
      <c r="CM803" s="1">
        <f t="shared" si="1974"/>
        <v>1.2351198766361291</v>
      </c>
      <c r="CN803" s="1">
        <f t="shared" si="1975"/>
        <v>1.2275328268759507</v>
      </c>
      <c r="CO803" s="1">
        <f t="shared" si="1976"/>
        <v>1.2182245356971615</v>
      </c>
      <c r="CP803" s="1">
        <f t="shared" si="1977"/>
        <v>1.2069957344645093</v>
      </c>
      <c r="CQ803" s="1">
        <f t="shared" si="1978"/>
        <v>1.1936397440038728</v>
      </c>
      <c r="CR803" s="1">
        <f t="shared" si="1979"/>
        <v>1.177950354029661</v>
      </c>
      <c r="CS803" s="1">
        <f t="shared" si="1980"/>
        <v>1.1597305747269191</v>
      </c>
      <c r="CT803" s="1">
        <f t="shared" si="1981"/>
        <v>1.1388020263864895</v>
      </c>
      <c r="CU803" s="1">
        <f t="shared" si="1982"/>
        <v>1.1150146455956538</v>
      </c>
      <c r="CV803" s="1">
        <f t="shared" si="1983"/>
        <v>1.0882563076209721</v>
      </c>
      <c r="CW803" s="1">
        <f t="shared" si="1984"/>
        <v>1.0584619032311666</v>
      </c>
      <c r="CX803" s="1">
        <f t="shared" si="1985"/>
        <v>1.0256213726377372</v>
      </c>
      <c r="CY803" s="1">
        <f t="shared" si="1986"/>
        <v>0.98978619628470088</v>
      </c>
      <c r="CZ803" s="1">
        <f t="shared" si="1987"/>
        <v>0.95107387629392681</v>
      </c>
      <c r="DA803" s="1">
        <f t="shared" si="1988"/>
        <v>0.9096700147593858</v>
      </c>
      <c r="DB803" s="1">
        <f t="shared" si="1989"/>
        <v>0.86582770354005079</v>
      </c>
      <c r="DC803" s="1">
        <f t="shared" si="1990"/>
        <v>0.81986407887935442</v>
      </c>
      <c r="DD803" s="1">
        <f t="shared" si="1991"/>
        <v>0.77215405394616787</v>
      </c>
      <c r="DE803" s="1">
        <f t="shared" si="1992"/>
        <v>0.72312141153687803</v>
      </c>
      <c r="DF803" s="1">
        <f t="shared" si="1993"/>
        <v>0.67322760444651386</v>
      </c>
      <c r="DG803" s="1">
        <f t="shared" si="1994"/>
        <v>0.62295875887325214</v>
      </c>
      <c r="DH803" s="1">
        <f t="shared" si="1995"/>
        <v>0.57281149419381794</v>
      </c>
      <c r="DI803" s="1">
        <f t="shared" si="1996"/>
        <v>0.52327825040685483</v>
      </c>
      <c r="DJ803" s="1">
        <f t="shared" si="1997"/>
        <v>0.47483284575003426</v>
      </c>
      <c r="DK803" s="1">
        <f t="shared" si="1998"/>
        <v>0.42791696881174235</v>
      </c>
      <c r="DL803" s="1">
        <f t="shared" si="1999"/>
        <v>0.38292824359513178</v>
      </c>
      <c r="DM803" s="1">
        <f t="shared" si="2000"/>
        <v>0.34021039832126521</v>
      </c>
      <c r="DN803" s="1">
        <f t="shared" si="2001"/>
        <v>0.30004592866045104</v>
      </c>
      <c r="DO803" s="1">
        <f t="shared" si="2002"/>
        <v>0.26265148544958006</v>
      </c>
      <c r="DP803" s="1">
        <f t="shared" si="2003"/>
        <v>0.22817604896159657</v>
      </c>
      <c r="DQ803" s="1">
        <f t="shared" si="2004"/>
        <v>0.19670178958173234</v>
      </c>
      <c r="DR803" s="1">
        <f t="shared" si="2005"/>
        <v>0.16824737018014485</v>
      </c>
      <c r="DS803" s="1">
        <f t="shared" si="2006"/>
        <v>0.14277332811031171</v>
      </c>
      <c r="DT803" s="1">
        <f t="shared" si="2007"/>
        <v>0.12018909113338642</v>
      </c>
      <c r="DU803" s="1">
        <f t="shared" si="2008"/>
        <v>0.10036113480962583</v>
      </c>
      <c r="DV803" s="1">
        <f t="shared" si="2009"/>
        <v>8.3121778781116304E-2</v>
      </c>
      <c r="DW803" s="1">
        <f t="shared" si="2010"/>
        <v>6.8278142660705407E-2</v>
      </c>
      <c r="DX803" s="1">
        <f t="shared" si="2011"/>
        <v>5.562083332383657E-2</v>
      </c>
      <c r="DY803" s="1">
        <f t="shared" si="2012"/>
        <v>4.4932007067031654E-2</v>
      </c>
      <c r="DZ803" s="1">
        <f t="shared" si="2013"/>
        <v>3.5992534407326957E-2</v>
      </c>
      <c r="EA803" s="1">
        <f t="shared" si="2014"/>
        <v>2.8588084387920546E-2</v>
      </c>
      <c r="EB803" s="1">
        <f t="shared" si="2015"/>
        <v>2.2514032035090531E-2</v>
      </c>
      <c r="EC803" s="1">
        <f t="shared" si="2016"/>
        <v>1.7579171274935794E-2</v>
      </c>
      <c r="ED803" s="1">
        <f t="shared" si="2017"/>
        <v>1.3608281955769902E-2</v>
      </c>
      <c r="EE803" s="1">
        <f t="shared" si="2018"/>
        <v>1.0443651121748507E-2</v>
      </c>
      <c r="EF803" s="1">
        <f t="shared" si="2019"/>
        <v>7.9456844543416786E-3</v>
      </c>
      <c r="EG803" s="1">
        <f t="shared" si="2020"/>
        <v>5.9927643495988085E-3</v>
      </c>
      <c r="EH803" s="1">
        <f t="shared" si="2021"/>
        <v>4.4805180277195066E-3</v>
      </c>
      <c r="EI803" s="1">
        <f t="shared" si="2022"/>
        <v>3.3206547075060092E-3</v>
      </c>
      <c r="EJ803" s="1">
        <f t="shared" si="2023"/>
        <v>2.4395179337058023E-3</v>
      </c>
      <c r="EK803" s="1">
        <f t="shared" si="2024"/>
        <v>1.7764804001381188E-3</v>
      </c>
      <c r="EL803" s="1">
        <f t="shared" si="2025"/>
        <v>1.2822866628332127E-3</v>
      </c>
      <c r="EM803" s="1">
        <f t="shared" si="2026"/>
        <v>9.1742622163256977E-4</v>
      </c>
      <c r="EN803" s="1">
        <f t="shared" si="2027"/>
        <v>6.5059733897279823E-4</v>
      </c>
      <c r="EO803" s="1">
        <f t="shared" si="2028"/>
        <v>4.5730193547857868E-4</v>
      </c>
      <c r="EP803" s="1">
        <f t="shared" si="2029"/>
        <v>3.1859474859885918E-4</v>
      </c>
      <c r="EQ803" s="1">
        <f t="shared" si="2030"/>
        <v>2.1999603637431364E-4</v>
      </c>
      <c r="ER803" s="1">
        <f t="shared" si="2031"/>
        <v>1.5056648656774631E-4</v>
      </c>
      <c r="ES803" s="1">
        <f t="shared" si="2032"/>
        <v>1.0213543443964566E-4</v>
      </c>
      <c r="ET803" s="1">
        <f t="shared" si="2033"/>
        <v>6.8668620488519642E-5</v>
      </c>
      <c r="EU803" s="1">
        <f t="shared" si="2034"/>
        <v>4.575906796056554E-5</v>
      </c>
      <c r="EV803" s="1">
        <f t="shared" si="2035"/>
        <v>3.0223743243041499E-5</v>
      </c>
      <c r="EW803" s="1">
        <f t="shared" si="2036"/>
        <v>1.978902145268817E-5</v>
      </c>
      <c r="EX803" s="1">
        <f t="shared" si="2037"/>
        <v>1.2849215444125249E-5</v>
      </c>
      <c r="EY803" s="1">
        <f t="shared" si="2038"/>
        <v>8.2842210791306126E-6</v>
      </c>
      <c r="EZ803" s="1">
        <f t="shared" si="2039"/>
        <v>5.3244622400150855E-6</v>
      </c>
      <c r="FA803" s="1">
        <f t="shared" si="2040"/>
        <v>3.453671201379384E-6</v>
      </c>
      <c r="FB803" s="1">
        <f t="shared" si="2041"/>
        <v>2.3426260024160549E-6</v>
      </c>
      <c r="FC803" s="1">
        <f t="shared" si="2042"/>
        <v>1.809960192126303E-6</v>
      </c>
      <c r="FD803" s="75">
        <f t="shared" si="1893"/>
        <v>1.809960192126303E-6</v>
      </c>
    </row>
    <row r="804" spans="7:160" x14ac:dyDescent="0.35">
      <c r="G804" t="str">
        <f t="shared" si="1889"/>
        <v>Refd, t=3.94</v>
      </c>
      <c r="H804" s="76">
        <f t="shared" si="1890"/>
        <v>3.9449999999999381</v>
      </c>
      <c r="I804" s="1">
        <f t="shared" si="1891"/>
        <v>0</v>
      </c>
      <c r="J804" s="22">
        <f t="shared" si="1892"/>
        <v>2.0364685838823867E-7</v>
      </c>
      <c r="K804" s="1">
        <f t="shared" si="1894"/>
        <v>4.0138444018973E-7</v>
      </c>
      <c r="L804" s="1">
        <f t="shared" si="1895"/>
        <v>7.430705538936035E-7</v>
      </c>
      <c r="M804" s="1">
        <f t="shared" si="1896"/>
        <v>1.3198339890647978E-6</v>
      </c>
      <c r="N804" s="1">
        <f t="shared" si="1897"/>
        <v>2.2746548253038599E-6</v>
      </c>
      <c r="O804" s="1">
        <f t="shared" si="1898"/>
        <v>3.8289346315464843E-6</v>
      </c>
      <c r="P804" s="1">
        <f t="shared" si="1899"/>
        <v>6.3211523918085356E-6</v>
      </c>
      <c r="Q804" s="1">
        <f t="shared" si="1900"/>
        <v>1.0262326921451295E-5</v>
      </c>
      <c r="R804" s="1">
        <f t="shared" si="1901"/>
        <v>1.6414478687103152E-5</v>
      </c>
      <c r="S804" s="1">
        <f t="shared" si="1902"/>
        <v>2.5900048286008312E-5</v>
      </c>
      <c r="T804" s="1">
        <f t="shared" si="1903"/>
        <v>4.0352269860428555E-5</v>
      </c>
      <c r="U804" s="1">
        <f t="shared" si="1904"/>
        <v>6.2118759197708217E-5</v>
      </c>
      <c r="V804" s="1">
        <f t="shared" si="1905"/>
        <v>9.453294603549599E-5</v>
      </c>
      <c r="W804" s="1">
        <f t="shared" si="1906"/>
        <v>1.4227027441020084E-4</v>
      </c>
      <c r="X804" s="1">
        <f t="shared" si="1907"/>
        <v>2.1180804453176195E-4</v>
      </c>
      <c r="Y804" s="1">
        <f t="shared" si="1908"/>
        <v>3.1200901078516597E-4</v>
      </c>
      <c r="Z804" s="1">
        <f t="shared" si="1909"/>
        <v>4.5484892389527533E-4</v>
      </c>
      <c r="AA804" s="1">
        <f t="shared" si="1910"/>
        <v>6.5630656860447031E-4</v>
      </c>
      <c r="AB804" s="1">
        <f t="shared" si="1911"/>
        <v>9.3743090451154189E-4</v>
      </c>
      <c r="AC804" s="1">
        <f t="shared" si="1912"/>
        <v>1.3255930646981918E-3</v>
      </c>
      <c r="AD804" s="1">
        <f t="shared" si="1913"/>
        <v>1.8559206675830909E-3</v>
      </c>
      <c r="AE804" s="1">
        <f t="shared" si="1914"/>
        <v>2.5728977723614242E-3</v>
      </c>
      <c r="AF804" s="1">
        <f t="shared" si="1915"/>
        <v>3.5320957424336752E-3</v>
      </c>
      <c r="AG804" s="1">
        <f t="shared" si="1916"/>
        <v>4.8019785386566221E-3</v>
      </c>
      <c r="AH804" s="1">
        <f t="shared" si="1917"/>
        <v>6.4657012961322965E-3</v>
      </c>
      <c r="AI804" s="1">
        <f t="shared" si="1918"/>
        <v>8.6227947654253703E-3</v>
      </c>
      <c r="AJ804" s="1">
        <f t="shared" si="1919"/>
        <v>1.1390602250226303E-2</v>
      </c>
      <c r="AK804" s="1">
        <f t="shared" si="1920"/>
        <v>1.4905312557824934E-2</v>
      </c>
      <c r="AL804" s="1">
        <f t="shared" si="1921"/>
        <v>1.9322415176530883E-2</v>
      </c>
      <c r="AM804" s="1">
        <f t="shared" si="1922"/>
        <v>2.481639565415247E-2</v>
      </c>
      <c r="AN804" s="1">
        <f t="shared" si="1923"/>
        <v>3.1579493196637158E-2</v>
      </c>
      <c r="AO804" s="1">
        <f t="shared" si="1924"/>
        <v>3.9819361660376272E-2</v>
      </c>
      <c r="AP804" s="1">
        <f t="shared" si="1925"/>
        <v>4.9755511380722817E-2</v>
      </c>
      <c r="AQ804" s="1">
        <f t="shared" si="1926"/>
        <v>6.1614463424403458E-2</v>
      </c>
      <c r="AR804" s="1">
        <f t="shared" si="1927"/>
        <v>7.5623619019697969E-2</v>
      </c>
      <c r="AS804" s="1">
        <f t="shared" si="1928"/>
        <v>9.2003932374834146E-2</v>
      </c>
      <c r="AT804" s="1">
        <f t="shared" si="1929"/>
        <v>0.11096157014876099</v>
      </c>
      <c r="AU804" s="1">
        <f t="shared" si="1930"/>
        <v>0.13267883896547827</v>
      </c>
      <c r="AV804" s="1">
        <f t="shared" si="1931"/>
        <v>0.15730475558452278</v>
      </c>
      <c r="AW804" s="1">
        <f t="shared" si="1932"/>
        <v>0.18494571383621966</v>
      </c>
      <c r="AX804" s="1">
        <f t="shared" si="1933"/>
        <v>0.21565675935360396</v>
      </c>
      <c r="AY804" s="1">
        <f t="shared" si="1934"/>
        <v>0.24943400954821712</v>
      </c>
      <c r="AZ804" s="1">
        <f t="shared" si="1935"/>
        <v>0.28620874612493025</v>
      </c>
      <c r="BA804" s="1">
        <f t="shared" si="1936"/>
        <v>0.32584365739754489</v>
      </c>
      <c r="BB804" s="1">
        <f t="shared" si="1937"/>
        <v>0.36813161783752996</v>
      </c>
      <c r="BC804" s="1">
        <f t="shared" si="1938"/>
        <v>0.41279726648058579</v>
      </c>
      <c r="BD804" s="1">
        <f t="shared" si="1939"/>
        <v>0.45950149151879849</v>
      </c>
      <c r="BE804" s="1">
        <f t="shared" si="1940"/>
        <v>0.50784875629809567</v>
      </c>
      <c r="BF804" s="1">
        <f t="shared" si="1941"/>
        <v>0.55739702501257715</v>
      </c>
      <c r="BG804" s="1">
        <f t="shared" si="1942"/>
        <v>0.60766987875374534</v>
      </c>
      <c r="BH804" s="1">
        <f t="shared" si="1943"/>
        <v>0.65817026809698065</v>
      </c>
      <c r="BI804" s="1">
        <f t="shared" si="1944"/>
        <v>0.70839523929850567</v>
      </c>
      <c r="BJ804" s="1">
        <f t="shared" si="1945"/>
        <v>0.75785090672406974</v>
      </c>
      <c r="BK804" s="1">
        <f t="shared" si="1946"/>
        <v>0.80606692973786709</v>
      </c>
      <c r="BL804" s="1">
        <f t="shared" si="1947"/>
        <v>0.85260978890358519</v>
      </c>
      <c r="BM804" s="1">
        <f t="shared" si="1948"/>
        <v>0.89709424042363417</v>
      </c>
      <c r="BN804" s="1">
        <f t="shared" si="1949"/>
        <v>0.9391924515900143</v>
      </c>
      <c r="BO804" s="1">
        <f t="shared" si="1950"/>
        <v>0.9786404726929181</v>
      </c>
      <c r="BP804" s="1">
        <f t="shared" si="1951"/>
        <v>1.0152418692777716</v>
      </c>
      <c r="BQ804" s="1">
        <f t="shared" si="1952"/>
        <v>1.0488685090435166</v>
      </c>
      <c r="BR804" s="1">
        <f t="shared" si="1953"/>
        <v>1.079458656820786</v>
      </c>
      <c r="BS804" s="1">
        <f t="shared" si="1954"/>
        <v>1.1070126675697654</v>
      </c>
      <c r="BT804" s="1">
        <f t="shared" si="1955"/>
        <v>1.1315866725894232</v>
      </c>
      <c r="BU804" s="1">
        <f t="shared" si="1956"/>
        <v>1.1532847229164298</v>
      </c>
      <c r="BV804" s="1">
        <f t="shared" si="1957"/>
        <v>1.1722498845984231</v>
      </c>
      <c r="BW804" s="1">
        <f t="shared" si="1958"/>
        <v>1.1886547749701326</v>
      </c>
      <c r="BX804" s="1">
        <f t="shared" si="1959"/>
        <v>1.2026919919988444</v>
      </c>
      <c r="BY804" s="1">
        <f t="shared" si="1960"/>
        <v>1.2145648271608906</v>
      </c>
      <c r="BZ804" s="1">
        <f t="shared" si="1961"/>
        <v>1.224478574464918</v>
      </c>
      <c r="CA804" s="1">
        <f t="shared" si="1962"/>
        <v>1.2326326628933426</v>
      </c>
      <c r="CB804" s="1">
        <f t="shared" si="1963"/>
        <v>1.2392137550403515</v>
      </c>
      <c r="CC804" s="1">
        <f t="shared" si="1964"/>
        <v>1.2443898783413108</v>
      </c>
      <c r="CD804" s="1">
        <f t="shared" si="1965"/>
        <v>1.248305592663592</v>
      </c>
      <c r="CE804" s="1">
        <f t="shared" si="1966"/>
        <v>1.2510781528845916</v>
      </c>
      <c r="CF804" s="1">
        <f t="shared" si="1967"/>
        <v>1.2527945990902163</v>
      </c>
      <c r="CG804" s="1">
        <f t="shared" si="1968"/>
        <v>1.2535096998560047</v>
      </c>
      <c r="CH804" s="1">
        <f t="shared" si="1969"/>
        <v>1.2532446835823781</v>
      </c>
      <c r="CI804" s="1">
        <f t="shared" si="1970"/>
        <v>1.2519867153921915</v>
      </c>
      <c r="CJ804" s="1">
        <f t="shared" si="1971"/>
        <v>1.2496891078725847</v>
      </c>
      <c r="CK804" s="1">
        <f t="shared" si="1972"/>
        <v>1.2462722874530032</v>
      </c>
      <c r="CL804" s="1">
        <f t="shared" si="1973"/>
        <v>1.2416255687024949</v>
      </c>
      <c r="CM804" s="1">
        <f t="shared" si="1974"/>
        <v>1.2356098107664564</v>
      </c>
      <c r="CN804" s="1">
        <f t="shared" si="1975"/>
        <v>1.2280610387014674</v>
      </c>
      <c r="CO804" s="1">
        <f t="shared" si="1976"/>
        <v>1.2187951039051976</v>
      </c>
      <c r="CP804" s="1">
        <f t="shared" si="1977"/>
        <v>1.207613430023504</v>
      </c>
      <c r="CQ804" s="1">
        <f t="shared" si="1978"/>
        <v>1.1943098433699928</v>
      </c>
      <c r="CR804" s="1">
        <f t="shared" si="1979"/>
        <v>1.1786784218173278</v>
      </c>
      <c r="CS804" s="1">
        <f t="shared" si="1980"/>
        <v>1.1605222172476228</v>
      </c>
      <c r="CT804" s="1">
        <f t="shared" si="1981"/>
        <v>1.1396626199006596</v>
      </c>
      <c r="CU804" s="1">
        <f t="shared" si="1982"/>
        <v>1.1159490458813743</v>
      </c>
      <c r="CV804" s="1">
        <f t="shared" si="1983"/>
        <v>1.0892685502884041</v>
      </c>
      <c r="CW804" s="1">
        <f t="shared" si="1984"/>
        <v>1.0595549068132328</v>
      </c>
      <c r="CX804" s="1">
        <f t="shared" si="1985"/>
        <v>1.0267966585648396</v>
      </c>
      <c r="CY804" s="1">
        <f t="shared" si="1986"/>
        <v>0.99104364112088683</v>
      </c>
      <c r="CZ804" s="1">
        <f t="shared" si="1987"/>
        <v>0.9524115118403359</v>
      </c>
      <c r="DA804" s="1">
        <f t="shared" si="1988"/>
        <v>0.91108389066322071</v>
      </c>
      <c r="DB804" s="1">
        <f t="shared" si="1989"/>
        <v>0.86731182483183322</v>
      </c>
      <c r="DC804" s="1">
        <f t="shared" si="1990"/>
        <v>0.82141042746370452</v>
      </c>
      <c r="DD804" s="1">
        <f t="shared" si="1991"/>
        <v>0.77375269867824203</v>
      </c>
      <c r="DE804" s="1">
        <f t="shared" si="1992"/>
        <v>0.72476070642470936</v>
      </c>
      <c r="DF804" s="1">
        <f t="shared" si="1993"/>
        <v>0.67489446911233453</v>
      </c>
      <c r="DG804" s="1">
        <f t="shared" si="1994"/>
        <v>0.62463903011997091</v>
      </c>
      <c r="DH804" s="1">
        <f t="shared" si="1995"/>
        <v>0.57449033280136175</v>
      </c>
      <c r="DI804" s="1">
        <f t="shared" si="1996"/>
        <v>0.52494058353654682</v>
      </c>
      <c r="DJ804" s="1">
        <f t="shared" si="1997"/>
        <v>0.47646382289467049</v>
      </c>
      <c r="DK804" s="1">
        <f t="shared" si="1998"/>
        <v>0.42950240831204523</v>
      </c>
      <c r="DL804" s="1">
        <f t="shared" si="1999"/>
        <v>0.38445504743075448</v>
      </c>
      <c r="DM804" s="1">
        <f t="shared" si="2000"/>
        <v>0.34166691511269548</v>
      </c>
      <c r="DN804" s="1">
        <f t="shared" si="2001"/>
        <v>0.30142224838619225</v>
      </c>
      <c r="DO804" s="1">
        <f t="shared" si="2002"/>
        <v>0.2639396539754621</v>
      </c>
      <c r="DP804" s="1">
        <f t="shared" si="2003"/>
        <v>0.22937019570024353</v>
      </c>
      <c r="DQ804" s="1">
        <f t="shared" si="2004"/>
        <v>0.19779816701569114</v>
      </c>
      <c r="DR804" s="1">
        <f t="shared" si="2005"/>
        <v>0.16924430916285152</v>
      </c>
      <c r="DS804" s="1">
        <f t="shared" si="2006"/>
        <v>0.14367111742219113</v>
      </c>
      <c r="DT804" s="1">
        <f t="shared" si="2007"/>
        <v>0.12098979341310989</v>
      </c>
      <c r="DU804" s="1">
        <f t="shared" si="2008"/>
        <v>0.10106835350277596</v>
      </c>
      <c r="DV804" s="1">
        <f t="shared" si="2009"/>
        <v>8.3740392063056862E-2</v>
      </c>
      <c r="DW804" s="1">
        <f t="shared" si="2010"/>
        <v>6.8814020420729594E-2</v>
      </c>
      <c r="DX804" s="1">
        <f t="shared" si="2011"/>
        <v>5.6080552364102497E-2</v>
      </c>
      <c r="DY804" s="1">
        <f t="shared" si="2012"/>
        <v>4.5322577867856415E-2</v>
      </c>
      <c r="DZ804" s="1">
        <f t="shared" si="2013"/>
        <v>3.6321150383519449E-2</v>
      </c>
      <c r="EA804" s="1">
        <f t="shared" si="2014"/>
        <v>2.8861901771821109E-2</v>
      </c>
      <c r="EB804" s="1">
        <f t="shared" si="2015"/>
        <v>2.273998562642298E-2</v>
      </c>
      <c r="EC804" s="1">
        <f t="shared" si="2016"/>
        <v>1.7763828521615663E-2</v>
      </c>
      <c r="ED804" s="1">
        <f t="shared" si="2017"/>
        <v>1.3757735354289424E-2</v>
      </c>
      <c r="EE804" s="1">
        <f t="shared" si="2018"/>
        <v>1.0563446877305153E-2</v>
      </c>
      <c r="EF804" s="1">
        <f t="shared" si="2019"/>
        <v>8.0407837898462502E-3</v>
      </c>
      <c r="EG804" s="1">
        <f t="shared" si="2020"/>
        <v>6.0675328169560033E-3</v>
      </c>
      <c r="EH804" s="1">
        <f t="shared" si="2021"/>
        <v>4.5387376278976568E-3</v>
      </c>
      <c r="EI804" s="1">
        <f t="shared" si="2022"/>
        <v>3.3655535081165001E-3</v>
      </c>
      <c r="EJ804" s="1">
        <f t="shared" si="2023"/>
        <v>2.4738121029018434E-3</v>
      </c>
      <c r="EK804" s="1">
        <f t="shared" si="2024"/>
        <v>1.802424062552118E-3</v>
      </c>
      <c r="EL804" s="1">
        <f t="shared" si="2025"/>
        <v>1.3017256360749803E-3</v>
      </c>
      <c r="EM804" s="1">
        <f t="shared" si="2026"/>
        <v>9.3185242755472735E-4</v>
      </c>
      <c r="EN804" s="1">
        <f t="shared" si="2027"/>
        <v>6.6120143263013456E-4</v>
      </c>
      <c r="EO804" s="1">
        <f t="shared" si="2028"/>
        <v>4.6502240256649619E-4</v>
      </c>
      <c r="EP804" s="1">
        <f t="shared" si="2029"/>
        <v>3.2416235182041998E-4</v>
      </c>
      <c r="EQ804" s="1">
        <f t="shared" si="2030"/>
        <v>2.2397302082238722E-4</v>
      </c>
      <c r="ER804" s="1">
        <f t="shared" si="2031"/>
        <v>1.5338037526816715E-4</v>
      </c>
      <c r="ES804" s="1">
        <f t="shared" si="2032"/>
        <v>1.0410755957666777E-4</v>
      </c>
      <c r="ET804" s="1">
        <f t="shared" si="2033"/>
        <v>7.0037752853952486E-5</v>
      </c>
      <c r="EU804" s="1">
        <f t="shared" si="2034"/>
        <v>4.670064077070296E-5</v>
      </c>
      <c r="EV804" s="1">
        <f t="shared" si="2035"/>
        <v>3.0865232796538038E-5</v>
      </c>
      <c r="EW804" s="1">
        <f t="shared" si="2036"/>
        <v>2.022206266344666E-5</v>
      </c>
      <c r="EX804" s="1">
        <f t="shared" si="2037"/>
        <v>1.3139010714227083E-5</v>
      </c>
      <c r="EY804" s="1">
        <f t="shared" si="2038"/>
        <v>8.476760437632722E-6</v>
      </c>
      <c r="EZ804" s="1">
        <f t="shared" si="2039"/>
        <v>5.4520238380794652E-6</v>
      </c>
      <c r="FA804" s="1">
        <f t="shared" si="2040"/>
        <v>3.5390259112226557E-6</v>
      </c>
      <c r="FB804" s="1">
        <f t="shared" si="2041"/>
        <v>2.4023401873112961E-6</v>
      </c>
      <c r="FC804" s="1">
        <f t="shared" si="2042"/>
        <v>1.8571913384558377E-6</v>
      </c>
      <c r="FD804" s="75">
        <f t="shared" si="1893"/>
        <v>1.8571913384558377E-6</v>
      </c>
    </row>
    <row r="805" spans="7:160" x14ac:dyDescent="0.35">
      <c r="G805" t="str">
        <f t="shared" si="1889"/>
        <v>Refd, t=3.95</v>
      </c>
      <c r="H805" s="76">
        <f t="shared" si="1890"/>
        <v>3.949999999999938</v>
      </c>
      <c r="I805" s="1">
        <f t="shared" si="1891"/>
        <v>0</v>
      </c>
      <c r="J805" s="22">
        <f t="shared" si="1892"/>
        <v>2.0140568066980562E-7</v>
      </c>
      <c r="K805" s="1">
        <f t="shared" si="1894"/>
        <v>3.9697019368019795E-7</v>
      </c>
      <c r="L805" s="1">
        <f t="shared" si="1895"/>
        <v>7.3490822369084348E-7</v>
      </c>
      <c r="M805" s="1">
        <f t="shared" si="1896"/>
        <v>1.3053594392522095E-6</v>
      </c>
      <c r="N805" s="1">
        <f t="shared" si="1897"/>
        <v>2.2497595224337109E-6</v>
      </c>
      <c r="O805" s="1">
        <f t="shared" si="1898"/>
        <v>3.78713212710128E-6</v>
      </c>
      <c r="P805" s="1">
        <f t="shared" si="1899"/>
        <v>6.2523447396197512E-6</v>
      </c>
      <c r="Q805" s="1">
        <f t="shared" si="1900"/>
        <v>1.0151004824924526E-5</v>
      </c>
      <c r="R805" s="1">
        <f t="shared" si="1901"/>
        <v>1.6237132917510142E-5</v>
      </c>
      <c r="S805" s="1">
        <f t="shared" si="1902"/>
        <v>2.5621500574655715E-5</v>
      </c>
      <c r="T805" s="1">
        <f t="shared" si="1903"/>
        <v>3.9920548674832582E-5</v>
      </c>
      <c r="U805" s="1">
        <f t="shared" si="1904"/>
        <v>6.1458050583970681E-5</v>
      </c>
      <c r="V805" s="1">
        <f t="shared" si="1905"/>
        <v>9.3534045112523922E-5</v>
      </c>
      <c r="W805" s="1">
        <f t="shared" si="1906"/>
        <v>1.4077785498497035E-4</v>
      </c>
      <c r="X805" s="1">
        <f t="shared" si="1907"/>
        <v>2.0960396203574538E-4</v>
      </c>
      <c r="Y805" s="1">
        <f t="shared" si="1908"/>
        <v>3.0879077082156703E-4</v>
      </c>
      <c r="Z805" s="1">
        <f t="shared" si="1909"/>
        <v>4.5020240315126435E-4</v>
      </c>
      <c r="AA805" s="1">
        <f t="shared" si="1910"/>
        <v>6.4967208915335127E-4</v>
      </c>
      <c r="AB805" s="1">
        <f t="shared" si="1911"/>
        <v>9.280618627059311E-4</v>
      </c>
      <c r="AC805" s="1">
        <f t="shared" si="1912"/>
        <v>1.3125065301065012E-3</v>
      </c>
      <c r="AD805" s="1">
        <f t="shared" si="1913"/>
        <v>1.8378397233936501E-3</v>
      </c>
      <c r="AE805" s="1">
        <f t="shared" si="1914"/>
        <v>2.5481858898524184E-3</v>
      </c>
      <c r="AF805" s="1">
        <f t="shared" si="1915"/>
        <v>3.4986841832078124E-3</v>
      </c>
      <c r="AG805" s="1">
        <f t="shared" si="1916"/>
        <v>4.7572886600813604E-3</v>
      </c>
      <c r="AH805" s="1">
        <f t="shared" si="1917"/>
        <v>6.4065646791002274E-3</v>
      </c>
      <c r="AI805" s="1">
        <f t="shared" si="1918"/>
        <v>8.5453752461733794E-3</v>
      </c>
      <c r="AJ805" s="1">
        <f t="shared" si="1919"/>
        <v>1.1290325148889698E-2</v>
      </c>
      <c r="AK805" s="1">
        <f t="shared" si="1920"/>
        <v>1.4776807556436069E-2</v>
      </c>
      <c r="AL805" s="1">
        <f t="shared" si="1921"/>
        <v>1.9159480282983483E-2</v>
      </c>
      <c r="AM805" s="1">
        <f t="shared" si="1922"/>
        <v>2.4611990351453408E-2</v>
      </c>
      <c r="AN805" s="1">
        <f t="shared" si="1923"/>
        <v>3.1325769065407356E-2</v>
      </c>
      <c r="AO805" s="1">
        <f t="shared" si="1924"/>
        <v>3.9507738330894458E-2</v>
      </c>
      <c r="AP805" s="1">
        <f t="shared" si="1925"/>
        <v>4.9376804498356824E-2</v>
      </c>
      <c r="AQ805" s="1">
        <f t="shared" si="1926"/>
        <v>6.1159069324542847E-2</v>
      </c>
      <c r="AR805" s="1">
        <f t="shared" si="1927"/>
        <v>7.5081757996328755E-2</v>
      </c>
      <c r="AS805" s="1">
        <f t="shared" si="1928"/>
        <v>9.1365948863271623E-2</v>
      </c>
      <c r="AT805" s="1">
        <f t="shared" si="1929"/>
        <v>0.11021828399142151</v>
      </c>
      <c r="AU805" s="1">
        <f t="shared" si="1930"/>
        <v>0.13182193744494258</v>
      </c>
      <c r="AV805" s="1">
        <f t="shared" si="1931"/>
        <v>0.15632721142618908</v>
      </c>
      <c r="AW805" s="1">
        <f t="shared" si="1932"/>
        <v>0.18384221029742984</v>
      </c>
      <c r="AX805" s="1">
        <f t="shared" si="1933"/>
        <v>0.21442410024602962</v>
      </c>
      <c r="AY805" s="1">
        <f t="shared" si="1934"/>
        <v>0.24807148998763998</v>
      </c>
      <c r="AZ805" s="1">
        <f t="shared" si="1935"/>
        <v>0.28471845930710171</v>
      </c>
      <c r="BA805" s="1">
        <f t="shared" si="1936"/>
        <v>0.3242307139933881</v>
      </c>
      <c r="BB805" s="1">
        <f t="shared" si="1937"/>
        <v>0.36640425777388019</v>
      </c>
      <c r="BC805" s="1">
        <f t="shared" si="1938"/>
        <v>0.41096684784280874</v>
      </c>
      <c r="BD805" s="1">
        <f t="shared" si="1939"/>
        <v>0.4575823478204733</v>
      </c>
      <c r="BE805" s="1">
        <f t="shared" si="1940"/>
        <v>0.5058579209864249</v>
      </c>
      <c r="BF805" s="1">
        <f t="shared" si="1941"/>
        <v>0.55535383025828822</v>
      </c>
      <c r="BG805" s="1">
        <f t="shared" si="1942"/>
        <v>0.60559544366807649</v>
      </c>
      <c r="BH805" s="1">
        <f t="shared" si="1943"/>
        <v>0.65608689885949611</v>
      </c>
      <c r="BI805" s="1">
        <f t="shared" si="1944"/>
        <v>0.70632576964501681</v>
      </c>
      <c r="BJ805" s="1">
        <f t="shared" si="1945"/>
        <v>0.75581801131884385</v>
      </c>
      <c r="BK805" s="1">
        <f t="shared" si="1946"/>
        <v>0.8040924447857587</v>
      </c>
      <c r="BL805" s="1">
        <f t="shared" si="1947"/>
        <v>0.85071407379231245</v>
      </c>
      <c r="BM805" s="1">
        <f t="shared" si="1948"/>
        <v>0.89529561128571289</v>
      </c>
      <c r="BN805" s="1">
        <f t="shared" si="1949"/>
        <v>0.93750671270656216</v>
      </c>
      <c r="BO805" s="1">
        <f t="shared" si="1950"/>
        <v>0.97708056507336738</v>
      </c>
      <c r="BP805" s="1">
        <f t="shared" si="1951"/>
        <v>1.0138176481147234</v>
      </c>
      <c r="BQ805" s="1">
        <f t="shared" si="1952"/>
        <v>1.0475866537027836</v>
      </c>
      <c r="BR805" s="1">
        <f t="shared" si="1953"/>
        <v>1.0783227092281302</v>
      </c>
      <c r="BS805" s="1">
        <f t="shared" si="1954"/>
        <v>1.1060231878836673</v>
      </c>
      <c r="BT805" s="1">
        <f t="shared" si="1955"/>
        <v>1.1307414953776609</v>
      </c>
      <c r="BU805" s="1">
        <f t="shared" si="1956"/>
        <v>1.1525792930091709</v>
      </c>
      <c r="BV805" s="1">
        <f t="shared" si="1957"/>
        <v>1.17167764953064</v>
      </c>
      <c r="BW805" s="1">
        <f t="shared" si="1958"/>
        <v>1.1882076104428796</v>
      </c>
      <c r="BX805" s="1">
        <f t="shared" si="1959"/>
        <v>1.2023606379233509</v>
      </c>
      <c r="BY805" s="1">
        <f t="shared" si="1960"/>
        <v>1.2143393143222949</v>
      </c>
      <c r="BZ805" s="1">
        <f t="shared" si="1961"/>
        <v>1.2243486252929712</v>
      </c>
      <c r="CA805" s="1">
        <f t="shared" si="1962"/>
        <v>1.2325880538552121</v>
      </c>
      <c r="CB805" s="1">
        <f t="shared" si="1963"/>
        <v>1.2392446323764394</v>
      </c>
      <c r="CC805" s="1">
        <f t="shared" si="1964"/>
        <v>1.2444870228856575</v>
      </c>
      <c r="CD805" s="1">
        <f t="shared" si="1965"/>
        <v>1.2484606330260906</v>
      </c>
      <c r="CE805" s="1">
        <f t="shared" si="1966"/>
        <v>1.2512837291037306</v>
      </c>
      <c r="CF805" s="1">
        <f t="shared" si="1967"/>
        <v>1.2530444808621115</v>
      </c>
      <c r="CG805" s="1">
        <f t="shared" si="1968"/>
        <v>1.2537988645661391</v>
      </c>
      <c r="CH805" s="1">
        <f t="shared" si="1969"/>
        <v>1.2535693596499264</v>
      </c>
      <c r="CI805" s="1">
        <f t="shared" si="1970"/>
        <v>1.2523443959911733</v>
      </c>
      <c r="CJ805" s="1">
        <f t="shared" si="1971"/>
        <v>1.2500785390811726</v>
      </c>
      <c r="CK805" s="1">
        <f t="shared" si="1972"/>
        <v>1.2466934335008897</v>
      </c>
      <c r="CL805" s="1">
        <f t="shared" si="1973"/>
        <v>1.2420795554549307</v>
      </c>
      <c r="CM805" s="1">
        <f t="shared" si="1974"/>
        <v>1.2360988471240788</v>
      </c>
      <c r="CN805" s="1">
        <f t="shared" si="1975"/>
        <v>1.2285883144158003</v>
      </c>
      <c r="CO805" s="1">
        <f t="shared" si="1976"/>
        <v>1.2193646615907514</v>
      </c>
      <c r="CP805" s="1">
        <f t="shared" si="1977"/>
        <v>1.2082300090260798</v>
      </c>
      <c r="CQ805" s="1">
        <f t="shared" si="1978"/>
        <v>1.1949786937093949</v>
      </c>
      <c r="CR805" s="1">
        <f t="shared" si="1979"/>
        <v>1.1794050876785167</v>
      </c>
      <c r="CS805" s="1">
        <f t="shared" si="1980"/>
        <v>1.1613122913935017</v>
      </c>
      <c r="CT805" s="1">
        <f t="shared" si="1981"/>
        <v>1.140521472795694</v>
      </c>
      <c r="CU805" s="1">
        <f t="shared" si="1982"/>
        <v>1.116881536053949</v>
      </c>
      <c r="CV805" s="1">
        <f t="shared" si="1983"/>
        <v>1.0902787252710178</v>
      </c>
      <c r="CW805" s="1">
        <f t="shared" si="1984"/>
        <v>1.0606457065958621</v>
      </c>
      <c r="CX805" s="1">
        <f t="shared" si="1985"/>
        <v>1.0279696355783634</v>
      </c>
      <c r="CY805" s="1">
        <f t="shared" si="1986"/>
        <v>0.9922987120518314</v>
      </c>
      <c r="CZ805" s="1">
        <f t="shared" si="1987"/>
        <v>0.9537467568312632</v>
      </c>
      <c r="DA805" s="1">
        <f t="shared" si="1988"/>
        <v>0.91249541451858707</v>
      </c>
      <c r="DB805" s="1">
        <f t="shared" si="1989"/>
        <v>0.86879369267265061</v>
      </c>
      <c r="DC805" s="1">
        <f t="shared" si="1990"/>
        <v>0.82295468391831206</v>
      </c>
      <c r="DD805" s="1">
        <f t="shared" si="1991"/>
        <v>0.77534947534345866</v>
      </c>
      <c r="DE805" s="1">
        <f t="shared" si="1992"/>
        <v>0.72639841727425603</v>
      </c>
      <c r="DF805" s="1">
        <f t="shared" si="1993"/>
        <v>0.67656008814739133</v>
      </c>
      <c r="DG805" s="1">
        <f t="shared" si="1994"/>
        <v>0.62631844028252748</v>
      </c>
      <c r="DH805" s="1">
        <f t="shared" si="1995"/>
        <v>0.5761687304478923</v>
      </c>
      <c r="DI805" s="1">
        <f t="shared" si="1996"/>
        <v>0.52660291900648892</v>
      </c>
      <c r="DJ805" s="1">
        <f t="shared" si="1997"/>
        <v>0.47809525523732443</v>
      </c>
      <c r="DK805" s="1">
        <f t="shared" si="1998"/>
        <v>0.43108875127687424</v>
      </c>
      <c r="DL805" s="1">
        <f t="shared" si="1999"/>
        <v>0.38598318446430541</v>
      </c>
      <c r="DM805" s="1">
        <f t="shared" si="2000"/>
        <v>0.34312516328121645</v>
      </c>
      <c r="DN805" s="1">
        <f t="shared" si="2001"/>
        <v>0.30280065466050221</v>
      </c>
      <c r="DO805" s="1">
        <f t="shared" si="2002"/>
        <v>0.26523021186291756</v>
      </c>
      <c r="DP805" s="1">
        <f t="shared" si="2003"/>
        <v>0.23056697539586113</v>
      </c>
      <c r="DQ805" s="1">
        <f t="shared" si="2004"/>
        <v>0.19889735763892913</v>
      </c>
      <c r="DR805" s="1">
        <f t="shared" si="2005"/>
        <v>0.17024417682044782</v>
      </c>
      <c r="DS805" s="1">
        <f t="shared" si="2006"/>
        <v>0.14457188740787691</v>
      </c>
      <c r="DT805" s="1">
        <f t="shared" si="2007"/>
        <v>0.1217934685176075</v>
      </c>
      <c r="DU805" s="1">
        <f t="shared" si="2008"/>
        <v>0.1017784829594732</v>
      </c>
      <c r="DV805" s="1">
        <f t="shared" si="2009"/>
        <v>8.4361807005554568E-2</v>
      </c>
      <c r="DW805" s="1">
        <f t="shared" si="2010"/>
        <v>6.9352551897755313E-2</v>
      </c>
      <c r="DX805" s="1">
        <f t="shared" si="2011"/>
        <v>5.6542747061868105E-2</v>
      </c>
      <c r="DY805" s="1">
        <f t="shared" si="2012"/>
        <v>4.5715424922110934E-2</v>
      </c>
      <c r="DZ805" s="1">
        <f t="shared" si="2013"/>
        <v>3.6651830264306268E-2</v>
      </c>
      <c r="EA805" s="1">
        <f t="shared" si="2014"/>
        <v>2.9137565454606454E-2</v>
      </c>
      <c r="EB805" s="1">
        <f t="shared" si="2015"/>
        <v>2.2967569378819858E-2</v>
      </c>
      <c r="EC805" s="1">
        <f t="shared" si="2016"/>
        <v>1.7949906861838682E-2</v>
      </c>
      <c r="ED805" s="1">
        <f t="shared" si="2017"/>
        <v>1.3908412257596661E-2</v>
      </c>
      <c r="EE805" s="1">
        <f t="shared" si="2018"/>
        <v>1.0684283248167241E-2</v>
      </c>
      <c r="EF805" s="1">
        <f t="shared" si="2019"/>
        <v>8.136757652572638E-3</v>
      </c>
      <c r="EG805" s="1">
        <f t="shared" si="2020"/>
        <v>6.1430276257026196E-3</v>
      </c>
      <c r="EH805" s="1">
        <f t="shared" si="2021"/>
        <v>4.5975535336457004E-3</v>
      </c>
      <c r="EI805" s="1">
        <f t="shared" si="2022"/>
        <v>3.4109362869646784E-3</v>
      </c>
      <c r="EJ805" s="1">
        <f t="shared" si="2023"/>
        <v>2.5084946666942814E-3</v>
      </c>
      <c r="EK805" s="1">
        <f t="shared" si="2024"/>
        <v>1.8286759490483773E-3</v>
      </c>
      <c r="EL805" s="1">
        <f t="shared" si="2025"/>
        <v>1.3214065208980489E-3</v>
      </c>
      <c r="EM805" s="1">
        <f t="shared" si="2026"/>
        <v>9.4646643096602868E-4</v>
      </c>
      <c r="EN805" s="1">
        <f t="shared" si="2027"/>
        <v>6.7194974064167399E-4</v>
      </c>
      <c r="EO805" s="1">
        <f t="shared" si="2028"/>
        <v>4.7285242966295393E-4</v>
      </c>
      <c r="EP805" s="1">
        <f t="shared" si="2029"/>
        <v>3.2981230377090336E-4</v>
      </c>
      <c r="EQ805" s="1">
        <f t="shared" si="2030"/>
        <v>2.2801124834572462E-4</v>
      </c>
      <c r="ER805" s="1">
        <f t="shared" si="2031"/>
        <v>1.5623933363699671E-4</v>
      </c>
      <c r="ES805" s="1">
        <f t="shared" si="2032"/>
        <v>1.0611250708612515E-4</v>
      </c>
      <c r="ET805" s="1">
        <f t="shared" si="2033"/>
        <v>7.143054145340712E-5</v>
      </c>
      <c r="EU805" s="1">
        <f t="shared" si="2034"/>
        <v>4.7659088782972936E-5</v>
      </c>
      <c r="EV805" s="1">
        <f t="shared" si="2035"/>
        <v>3.1518638547676051E-5</v>
      </c>
      <c r="EW805" s="1">
        <f t="shared" si="2036"/>
        <v>2.0663435477966816E-5</v>
      </c>
      <c r="EX805" s="1">
        <f t="shared" si="2037"/>
        <v>1.3434577752406716E-5</v>
      </c>
      <c r="EY805" s="1">
        <f t="shared" si="2038"/>
        <v>8.6732684911655845E-6</v>
      </c>
      <c r="EZ805" s="1">
        <f t="shared" si="2039"/>
        <v>5.5823072390214981E-6</v>
      </c>
      <c r="FA805" s="1">
        <f t="shared" si="2040"/>
        <v>3.6262670773966789E-6</v>
      </c>
      <c r="FB805" s="1">
        <f t="shared" si="2041"/>
        <v>2.4634203767122143E-6</v>
      </c>
      <c r="FC805" s="1">
        <f t="shared" si="2042"/>
        <v>1.9055307924595553E-6</v>
      </c>
      <c r="FD805" s="75">
        <f t="shared" si="1893"/>
        <v>1.9055307924595553E-6</v>
      </c>
    </row>
    <row r="806" spans="7:160" x14ac:dyDescent="0.35">
      <c r="G806" t="str">
        <f t="shared" si="1889"/>
        <v>Refd, t=3.95</v>
      </c>
      <c r="H806" s="76">
        <f t="shared" si="1890"/>
        <v>3.9549999999999379</v>
      </c>
      <c r="I806" s="1">
        <f t="shared" si="1891"/>
        <v>0</v>
      </c>
      <c r="J806" s="22">
        <f t="shared" si="1892"/>
        <v>1.9918932186128941E-7</v>
      </c>
      <c r="K806" s="1">
        <f t="shared" si="1894"/>
        <v>3.9260480589364588E-7</v>
      </c>
      <c r="L806" s="1">
        <f t="shared" si="1895"/>
        <v>7.2683615809085387E-7</v>
      </c>
      <c r="M806" s="1">
        <f t="shared" si="1896"/>
        <v>1.2910447606282216E-6</v>
      </c>
      <c r="N806" s="1">
        <f t="shared" si="1897"/>
        <v>2.225138740877264E-6</v>
      </c>
      <c r="O806" s="1">
        <f t="shared" si="1898"/>
        <v>3.7457896316566686E-6</v>
      </c>
      <c r="P806" s="1">
        <f t="shared" si="1899"/>
        <v>6.1842923443706807E-6</v>
      </c>
      <c r="Q806" s="1">
        <f t="shared" si="1900"/>
        <v>1.0040900868418431E-5</v>
      </c>
      <c r="R806" s="1">
        <f t="shared" si="1901"/>
        <v>1.6061720600106509E-5</v>
      </c>
      <c r="S806" s="1">
        <f t="shared" si="1902"/>
        <v>2.5345976456038356E-5</v>
      </c>
      <c r="T806" s="1">
        <f t="shared" si="1903"/>
        <v>3.9493490094172821E-5</v>
      </c>
      <c r="U806" s="1">
        <f t="shared" si="1904"/>
        <v>6.0804436183869815E-5</v>
      </c>
      <c r="V806" s="1">
        <f t="shared" si="1905"/>
        <v>9.2545798640941807E-5</v>
      </c>
      <c r="W806" s="1">
        <f t="shared" si="1906"/>
        <v>1.3930123486209338E-4</v>
      </c>
      <c r="X806" s="1">
        <f t="shared" si="1907"/>
        <v>2.0742301703263668E-4</v>
      </c>
      <c r="Y806" s="1">
        <f t="shared" si="1908"/>
        <v>3.0560599894021741E-4</v>
      </c>
      <c r="Z806" s="1">
        <f t="shared" si="1909"/>
        <v>4.4560370423294391E-4</v>
      </c>
      <c r="AA806" s="1">
        <f t="shared" si="1910"/>
        <v>6.4310511408539406E-4</v>
      </c>
      <c r="AB806" s="1">
        <f t="shared" si="1911"/>
        <v>9.1878695923467107E-4</v>
      </c>
      <c r="AC806" s="1">
        <f t="shared" si="1912"/>
        <v>1.299549695197781E-3</v>
      </c>
      <c r="AD806" s="1">
        <f t="shared" si="1913"/>
        <v>1.8199353223762268E-3</v>
      </c>
      <c r="AE806" s="1">
        <f t="shared" si="1914"/>
        <v>2.5237114167690976E-3</v>
      </c>
      <c r="AF806" s="1">
        <f t="shared" si="1915"/>
        <v>3.4655880298506457E-3</v>
      </c>
      <c r="AG806" s="1">
        <f t="shared" si="1916"/>
        <v>4.7130127342879203E-3</v>
      </c>
      <c r="AH806" s="1">
        <f t="shared" si="1917"/>
        <v>6.3479647480605321E-3</v>
      </c>
      <c r="AI806" s="1">
        <f t="shared" si="1918"/>
        <v>8.4686430357521197E-3</v>
      </c>
      <c r="AJ806" s="1">
        <f t="shared" si="1919"/>
        <v>1.1190917435884046E-2</v>
      </c>
      <c r="AK806" s="1">
        <f t="shared" si="1920"/>
        <v>1.4649388649402332E-2</v>
      </c>
      <c r="AL806" s="1">
        <f t="shared" si="1921"/>
        <v>1.8997885274821005E-2</v>
      </c>
      <c r="AM806" s="1">
        <f t="shared" si="1922"/>
        <v>2.4409217199735489E-2</v>
      </c>
      <c r="AN806" s="1">
        <f t="shared" si="1923"/>
        <v>3.1074007762163711E-2</v>
      </c>
      <c r="AO806" s="1">
        <f t="shared" si="1924"/>
        <v>3.9198445016251603E-2</v>
      </c>
      <c r="AP806" s="1">
        <f t="shared" si="1925"/>
        <v>4.9000827231088215E-2</v>
      </c>
      <c r="AQ806" s="1">
        <f t="shared" si="1926"/>
        <v>6.0706830271164768E-2</v>
      </c>
      <c r="AR806" s="1">
        <f t="shared" si="1927"/>
        <v>7.4543494027455914E-2</v>
      </c>
      <c r="AS806" s="1">
        <f t="shared" si="1928"/>
        <v>9.0732009020717846E-2</v>
      </c>
      <c r="AT806" s="1">
        <f t="shared" si="1929"/>
        <v>0.10947947817155756</v>
      </c>
      <c r="AU806" s="1">
        <f t="shared" si="1930"/>
        <v>0.1309699261837112</v>
      </c>
      <c r="AV806" s="1">
        <f t="shared" si="1931"/>
        <v>0.1553549222003317</v>
      </c>
      <c r="AW806" s="1">
        <f t="shared" si="1932"/>
        <v>0.18274426166520094</v>
      </c>
      <c r="AX806" s="1">
        <f t="shared" si="1933"/>
        <v>0.21319721185544047</v>
      </c>
      <c r="AY806" s="1">
        <f t="shared" si="1934"/>
        <v>0.24671485438265572</v>
      </c>
      <c r="AZ806" s="1">
        <f t="shared" si="1935"/>
        <v>0.28323405090350651</v>
      </c>
      <c r="BA806" s="1">
        <f t="shared" si="1936"/>
        <v>0.32262351181279697</v>
      </c>
      <c r="BB806" s="1">
        <f t="shared" si="1937"/>
        <v>0.36468236161072115</v>
      </c>
      <c r="BC806" s="1">
        <f t="shared" si="1938"/>
        <v>0.40914147242127386</v>
      </c>
      <c r="BD806" s="1">
        <f t="shared" si="1939"/>
        <v>0.4556676859262398</v>
      </c>
      <c r="BE806" s="1">
        <f t="shared" si="1940"/>
        <v>0.50387087411563658</v>
      </c>
      <c r="BF806" s="1">
        <f t="shared" si="1941"/>
        <v>0.55331361346326946</v>
      </c>
      <c r="BG806" s="1">
        <f t="shared" si="1942"/>
        <v>0.60352307935816873</v>
      </c>
      <c r="BH806" s="1">
        <f t="shared" si="1943"/>
        <v>0.6540046216728187</v>
      </c>
      <c r="BI806" s="1">
        <f t="shared" si="1944"/>
        <v>0.70425637051975942</v>
      </c>
      <c r="BJ806" s="1">
        <f t="shared" si="1945"/>
        <v>0.75378415304258206</v>
      </c>
      <c r="BK806" s="1">
        <f t="shared" si="1946"/>
        <v>0.80211598322917643</v>
      </c>
      <c r="BL806" s="1">
        <f t="shared" si="1947"/>
        <v>0.84881541857767295</v>
      </c>
      <c r="BM806" s="1">
        <f t="shared" si="1948"/>
        <v>0.89349315685212272</v>
      </c>
      <c r="BN806" s="1">
        <f t="shared" si="1949"/>
        <v>0.93581636587209238</v>
      </c>
      <c r="BO806" s="1">
        <f t="shared" si="1950"/>
        <v>0.97551538869480459</v>
      </c>
      <c r="BP806" s="1">
        <f t="shared" si="1951"/>
        <v>1.0123876328759256</v>
      </c>
      <c r="BQ806" s="1">
        <f t="shared" si="1952"/>
        <v>1.0462986220596573</v>
      </c>
      <c r="BR806" s="1">
        <f t="shared" si="1953"/>
        <v>1.0771803477453135</v>
      </c>
      <c r="BS806" s="1">
        <f t="shared" si="1954"/>
        <v>1.1050271972020151</v>
      </c>
      <c r="BT806" s="1">
        <f t="shared" si="1955"/>
        <v>1.1298898413308225</v>
      </c>
      <c r="BU806" s="1">
        <f t="shared" si="1956"/>
        <v>1.1518675382939048</v>
      </c>
      <c r="BV806" s="1">
        <f t="shared" si="1957"/>
        <v>1.1710993429952501</v>
      </c>
      <c r="BW806" s="1">
        <f t="shared" si="1958"/>
        <v>1.1877547104906407</v>
      </c>
      <c r="BX806" s="1">
        <f t="shared" si="1959"/>
        <v>1.2020239475816894</v>
      </c>
      <c r="BY806" s="1">
        <f t="shared" si="1960"/>
        <v>1.2141089079309519</v>
      </c>
      <c r="BZ806" s="1">
        <f t="shared" si="1961"/>
        <v>1.2242142501594167</v>
      </c>
      <c r="CA806" s="1">
        <f t="shared" si="1962"/>
        <v>1.2325394942156758</v>
      </c>
      <c r="CB806" s="1">
        <f t="shared" si="1963"/>
        <v>1.2392720271876745</v>
      </c>
      <c r="CC806" s="1">
        <f t="shared" si="1964"/>
        <v>1.2445811329919709</v>
      </c>
      <c r="CD806" s="1">
        <f t="shared" si="1965"/>
        <v>1.2486130567959997</v>
      </c>
      <c r="CE806" s="1">
        <f t="shared" si="1966"/>
        <v>1.2514870684884087</v>
      </c>
      <c r="CF806" s="1">
        <f t="shared" si="1967"/>
        <v>1.253292461859338</v>
      </c>
      <c r="CG806" s="1">
        <f t="shared" si="1968"/>
        <v>1.2540864172328807</v>
      </c>
      <c r="CH806" s="1">
        <f t="shared" si="1969"/>
        <v>1.2538926631293641</v>
      </c>
      <c r="CI806" s="1">
        <f t="shared" si="1970"/>
        <v>1.2527008936108281</v>
      </c>
      <c r="CJ806" s="1">
        <f t="shared" si="1971"/>
        <v>1.2504669275970097</v>
      </c>
      <c r="CK806" s="1">
        <f t="shared" si="1972"/>
        <v>1.2471136292047953</v>
      </c>
      <c r="CL806" s="1">
        <f t="shared" si="1973"/>
        <v>1.2425326383473085</v>
      </c>
      <c r="CM806" s="1">
        <f t="shared" si="1974"/>
        <v>1.2365869829006642</v>
      </c>
      <c r="CN806" s="1">
        <f t="shared" si="1975"/>
        <v>1.2291146528367995</v>
      </c>
      <c r="CO806" s="1">
        <f t="shared" si="1976"/>
        <v>1.2199332090717636</v>
      </c>
      <c r="CP806" s="1">
        <f t="shared" si="1977"/>
        <v>1.2088454731524645</v>
      </c>
      <c r="CQ806" s="1">
        <f t="shared" si="1978"/>
        <v>1.1956462979127132</v>
      </c>
      <c r="CR806" s="1">
        <f t="shared" si="1979"/>
        <v>1.1801303555446483</v>
      </c>
      <c r="CS806" s="1">
        <f t="shared" si="1980"/>
        <v>1.1621008019453705</v>
      </c>
      <c r="CT806" s="1">
        <f t="shared" si="1981"/>
        <v>1.141378590485211</v>
      </c>
      <c r="CU806" s="1">
        <f t="shared" si="1982"/>
        <v>1.1178121219161388</v>
      </c>
      <c r="CV806" s="1">
        <f t="shared" si="1983"/>
        <v>1.0912868384904784</v>
      </c>
      <c r="CW806" s="1">
        <f t="shared" si="1984"/>
        <v>1.0617343083262756</v>
      </c>
      <c r="CX806" s="1">
        <f t="shared" si="1985"/>
        <v>1.0291403089413986</v>
      </c>
      <c r="CY806" s="1">
        <f t="shared" si="1986"/>
        <v>0.99355141354053189</v>
      </c>
      <c r="CZ806" s="1">
        <f t="shared" si="1987"/>
        <v>0.95507961462037572</v>
      </c>
      <c r="DA806" s="1">
        <f t="shared" si="1988"/>
        <v>0.91390458828250309</v>
      </c>
      <c r="DB806" s="1">
        <f t="shared" si="1989"/>
        <v>0.87027330737383135</v>
      </c>
      <c r="DC806" s="1">
        <f t="shared" si="1990"/>
        <v>0.82449684671429613</v>
      </c>
      <c r="DD806" s="1">
        <f t="shared" si="1991"/>
        <v>0.77694438044745739</v>
      </c>
      <c r="DE806" s="1">
        <f t="shared" si="1992"/>
        <v>0.72803453858147671</v>
      </c>
      <c r="DF806" s="1">
        <f t="shared" si="1993"/>
        <v>0.67822445408249188</v>
      </c>
      <c r="DG806" s="1">
        <f t="shared" si="1994"/>
        <v>0.62799698006239302</v>
      </c>
      <c r="DH806" s="1">
        <f t="shared" si="1995"/>
        <v>0.5778466762295269</v>
      </c>
      <c r="DI806" s="1">
        <f t="shared" si="1996"/>
        <v>0.52826524461071844</v>
      </c>
      <c r="DJ806" s="1">
        <f t="shared" si="1997"/>
        <v>0.47972712963830516</v>
      </c>
      <c r="DK806" s="1">
        <f t="shared" si="1998"/>
        <v>0.43267598404758145</v>
      </c>
      <c r="DL806" s="1">
        <f t="shared" si="1999"/>
        <v>0.38751264095756444</v>
      </c>
      <c r="DM806" s="1">
        <f t="shared" si="2000"/>
        <v>0.3445851294496608</v>
      </c>
      <c r="DN806" s="1">
        <f t="shared" si="2001"/>
        <v>0.30418113488590365</v>
      </c>
      <c r="DO806" s="1">
        <f t="shared" si="2002"/>
        <v>0.26652314766941099</v>
      </c>
      <c r="DP806" s="1">
        <f t="shared" si="2003"/>
        <v>0.23176637807465014</v>
      </c>
      <c r="DQ806" s="1">
        <f t="shared" si="2004"/>
        <v>0.19999935318515585</v>
      </c>
      <c r="DR806" s="1">
        <f t="shared" si="2005"/>
        <v>0.1712469667496048</v>
      </c>
      <c r="DS806" s="1">
        <f t="shared" si="2006"/>
        <v>0.14547563359640192</v>
      </c>
      <c r="DT806" s="1">
        <f t="shared" si="2007"/>
        <v>0.1226001138942843</v>
      </c>
      <c r="DU806" s="1">
        <f t="shared" si="2008"/>
        <v>0.10249152245558389</v>
      </c>
      <c r="DV806" s="1">
        <f t="shared" si="2009"/>
        <v>8.498602455845726E-2</v>
      </c>
      <c r="DW806" s="1">
        <f t="shared" si="2010"/>
        <v>6.9893739510651115E-2</v>
      </c>
      <c r="DX806" s="1">
        <f t="shared" si="2011"/>
        <v>5.7007421065156529E-2</v>
      </c>
      <c r="DY806" s="1">
        <f t="shared" si="2012"/>
        <v>4.6110552848035467E-2</v>
      </c>
      <c r="DZ806" s="1">
        <f t="shared" si="2013"/>
        <v>3.6984579375122541E-2</v>
      </c>
      <c r="EA806" s="1">
        <f t="shared" si="2014"/>
        <v>2.9415081215037539E-2</v>
      </c>
      <c r="EB806" s="1">
        <f t="shared" si="2015"/>
        <v>2.3196789290495772E-2</v>
      </c>
      <c r="EC806" s="1">
        <f t="shared" si="2016"/>
        <v>1.8137412307475859E-2</v>
      </c>
      <c r="ED806" s="1">
        <f t="shared" si="2017"/>
        <v>1.4060318518703386E-2</v>
      </c>
      <c r="EE806" s="1">
        <f t="shared" si="2018"/>
        <v>1.0806165791715656E-2</v>
      </c>
      <c r="EF806" s="1">
        <f t="shared" si="2019"/>
        <v>8.2336112032717033E-3</v>
      </c>
      <c r="EG806" s="1">
        <f t="shared" si="2020"/>
        <v>6.2192534727638195E-3</v>
      </c>
      <c r="EH806" s="1">
        <f t="shared" si="2021"/>
        <v>4.6569699412072341E-3</v>
      </c>
      <c r="EI806" s="1">
        <f t="shared" si="2022"/>
        <v>3.4568067286536099E-3</v>
      </c>
      <c r="EJ806" s="1">
        <f t="shared" si="2023"/>
        <v>2.5435688080447235E-3</v>
      </c>
      <c r="EK806" s="1">
        <f t="shared" si="2024"/>
        <v>1.8552387668875063E-3</v>
      </c>
      <c r="EL806" s="1">
        <f t="shared" si="2025"/>
        <v>1.3413315859827331E-3</v>
      </c>
      <c r="EM806" s="1">
        <f t="shared" si="2026"/>
        <v>9.6127010600195967E-4</v>
      </c>
      <c r="EN806" s="1">
        <f t="shared" si="2027"/>
        <v>6.8284378992777102E-4</v>
      </c>
      <c r="EO806" s="1">
        <f t="shared" si="2028"/>
        <v>4.8079324418939259E-4</v>
      </c>
      <c r="EP806" s="1">
        <f t="shared" si="2029"/>
        <v>3.3554557828171605E-4</v>
      </c>
      <c r="EQ806" s="1">
        <f t="shared" si="2030"/>
        <v>2.321114817581035E-4</v>
      </c>
      <c r="ER806" s="1">
        <f t="shared" si="2031"/>
        <v>1.5914395175944794E-4</v>
      </c>
      <c r="ES806" s="1">
        <f t="shared" si="2032"/>
        <v>1.0815072786533821E-4</v>
      </c>
      <c r="ET806" s="1">
        <f t="shared" si="2033"/>
        <v>7.284732669965366E-5</v>
      </c>
      <c r="EU806" s="1">
        <f t="shared" si="2034"/>
        <v>4.8634665977599242E-5</v>
      </c>
      <c r="EV806" s="1">
        <f t="shared" si="2035"/>
        <v>3.2184147815780465E-5</v>
      </c>
      <c r="EW806" s="1">
        <f t="shared" si="2036"/>
        <v>2.1113276527282856E-5</v>
      </c>
      <c r="EX806" s="1">
        <f t="shared" si="2037"/>
        <v>1.37360152091779E-5</v>
      </c>
      <c r="EY806" s="1">
        <f t="shared" si="2038"/>
        <v>8.8738158999883026E-6</v>
      </c>
      <c r="EZ806" s="1">
        <f t="shared" si="2039"/>
        <v>5.7153629238620303E-6</v>
      </c>
      <c r="FA806" s="1">
        <f t="shared" si="2040"/>
        <v>3.7154311579453827E-6</v>
      </c>
      <c r="FB806" s="1">
        <f t="shared" si="2041"/>
        <v>2.5258940317246442E-6</v>
      </c>
      <c r="FC806" s="1">
        <f t="shared" si="2042"/>
        <v>1.9550014737570387E-6</v>
      </c>
      <c r="FD806" s="75">
        <f t="shared" si="1893"/>
        <v>1.9550014737570387E-6</v>
      </c>
    </row>
    <row r="807" spans="7:160" x14ac:dyDescent="0.35">
      <c r="G807" t="str">
        <f t="shared" si="1889"/>
        <v>Refd, t=3.96</v>
      </c>
      <c r="H807" s="76">
        <f t="shared" si="1890"/>
        <v>3.9599999999999378</v>
      </c>
      <c r="I807" s="1">
        <f t="shared" si="1891"/>
        <v>0</v>
      </c>
      <c r="J807" s="22">
        <f t="shared" si="1892"/>
        <v>1.9699750587039312E-7</v>
      </c>
      <c r="K807" s="1">
        <f t="shared" si="1894"/>
        <v>3.8828773342997915E-7</v>
      </c>
      <c r="L807" s="1">
        <f t="shared" si="1895"/>
        <v>7.1885335360025773E-7</v>
      </c>
      <c r="M807" s="1">
        <f t="shared" si="1896"/>
        <v>1.2768881770490432E-6</v>
      </c>
      <c r="N807" s="1">
        <f t="shared" si="1897"/>
        <v>2.2007894337673367E-6</v>
      </c>
      <c r="O807" s="1">
        <f t="shared" si="1898"/>
        <v>3.7049020468056587E-6</v>
      </c>
      <c r="P807" s="1">
        <f t="shared" si="1899"/>
        <v>6.1169868512695309E-6</v>
      </c>
      <c r="Q807" s="1">
        <f t="shared" si="1900"/>
        <v>9.9320016102463829E-6</v>
      </c>
      <c r="R807" s="1">
        <f t="shared" si="1901"/>
        <v>1.5888220467680978E-5</v>
      </c>
      <c r="S807" s="1">
        <f t="shared" si="1902"/>
        <v>2.5073442802592094E-5</v>
      </c>
      <c r="T807" s="1">
        <f t="shared" si="1903"/>
        <v>3.9071043276996332E-5</v>
      </c>
      <c r="U807" s="1">
        <f t="shared" si="1904"/>
        <v>6.0157839081182642E-5</v>
      </c>
      <c r="V807" s="1">
        <f t="shared" si="1905"/>
        <v>9.1568091874367721E-5</v>
      </c>
      <c r="W807" s="1">
        <f t="shared" si="1906"/>
        <v>1.3784024519994189E-4</v>
      </c>
      <c r="X807" s="1">
        <f t="shared" si="1907"/>
        <v>2.0526496444621596E-4</v>
      </c>
      <c r="Y807" s="1">
        <f t="shared" si="1908"/>
        <v>3.024543441966965E-4</v>
      </c>
      <c r="Z807" s="1">
        <f t="shared" si="1909"/>
        <v>4.4105233134246274E-4</v>
      </c>
      <c r="AA807" s="1">
        <f t="shared" si="1910"/>
        <v>6.3660495237034083E-4</v>
      </c>
      <c r="AB807" s="1">
        <f t="shared" si="1911"/>
        <v>9.0960524393357458E-4</v>
      </c>
      <c r="AC807" s="1">
        <f t="shared" si="1912"/>
        <v>1.2867212711883509E-3</v>
      </c>
      <c r="AD807" s="1">
        <f t="shared" si="1913"/>
        <v>1.8022057402818268E-3</v>
      </c>
      <c r="AE807" s="1">
        <f t="shared" si="1914"/>
        <v>2.4994720779854965E-3</v>
      </c>
      <c r="AF807" s="1">
        <f t="shared" si="1915"/>
        <v>3.4328043220959721E-3</v>
      </c>
      <c r="AG807" s="1">
        <f t="shared" si="1916"/>
        <v>4.6691469637886269E-3</v>
      </c>
      <c r="AH807" s="1">
        <f t="shared" si="1917"/>
        <v>6.2898967011829673E-3</v>
      </c>
      <c r="AI807" s="1">
        <f t="shared" si="1918"/>
        <v>8.392592150762726E-3</v>
      </c>
      <c r="AJ807" s="1">
        <f t="shared" si="1919"/>
        <v>1.1092371766351479E-2</v>
      </c>
      <c r="AK807" s="1">
        <f t="shared" si="1920"/>
        <v>1.4523046958022583E-2</v>
      </c>
      <c r="AL807" s="1">
        <f t="shared" si="1921"/>
        <v>1.8837619587553259E-2</v>
      </c>
      <c r="AM807" s="1">
        <f t="shared" si="1922"/>
        <v>2.4208063832680534E-2</v>
      </c>
      <c r="AN807" s="1">
        <f t="shared" si="1923"/>
        <v>3.0824195056092085E-2</v>
      </c>
      <c r="AO807" s="1">
        <f t="shared" si="1924"/>
        <v>3.8891465630411362E-2</v>
      </c>
      <c r="AP807" s="1">
        <f t="shared" si="1925"/>
        <v>4.8627561737308936E-2</v>
      </c>
      <c r="AQ807" s="1">
        <f t="shared" si="1926"/>
        <v>6.0257726873857713E-2</v>
      </c>
      <c r="AR807" s="1">
        <f t="shared" si="1927"/>
        <v>7.4008806501006941E-2</v>
      </c>
      <c r="AS807" s="1">
        <f t="shared" si="1928"/>
        <v>9.0102091468836396E-2</v>
      </c>
      <c r="AT807" s="1">
        <f t="shared" si="1929"/>
        <v>0.10874513112890632</v>
      </c>
      <c r="AU807" s="1">
        <f t="shared" si="1930"/>
        <v>0.13012278414482262</v>
      </c>
      <c r="AV807" s="1">
        <f t="shared" si="1931"/>
        <v>0.15438786820157124</v>
      </c>
      <c r="AW807" s="1">
        <f t="shared" si="1932"/>
        <v>0.1816518504490878</v>
      </c>
      <c r="AX807" s="1">
        <f t="shared" si="1933"/>
        <v>0.21197607982711533</v>
      </c>
      <c r="AY807" s="1">
        <f t="shared" si="1934"/>
        <v>0.24536409242664312</v>
      </c>
      <c r="AZ807" s="1">
        <f t="shared" si="1935"/>
        <v>0.28175551550789474</v>
      </c>
      <c r="BA807" s="1">
        <f t="shared" si="1936"/>
        <v>0.32102205108774623</v>
      </c>
      <c r="BB807" s="1">
        <f t="shared" si="1937"/>
        <v>0.36296593578859787</v>
      </c>
      <c r="BC807" s="1">
        <f t="shared" si="1938"/>
        <v>0.40732115322024326</v>
      </c>
      <c r="BD807" s="1">
        <f t="shared" si="1939"/>
        <v>0.45375752550586079</v>
      </c>
      <c r="BE807" s="1">
        <f t="shared" si="1940"/>
        <v>0.50188764184445744</v>
      </c>
      <c r="BF807" s="1">
        <f t="shared" si="1941"/>
        <v>0.55127640681144419</v>
      </c>
      <c r="BG807" s="1">
        <f t="shared" si="1942"/>
        <v>0.60145282329095706</v>
      </c>
      <c r="BH807" s="1">
        <f t="shared" si="1943"/>
        <v>0.65192347829309505</v>
      </c>
      <c r="BI807" s="1">
        <f t="shared" si="1944"/>
        <v>0.70218708676625019</v>
      </c>
      <c r="BJ807" s="1">
        <f t="shared" si="1945"/>
        <v>0.75174937847397549</v>
      </c>
      <c r="BK807" s="1">
        <f t="shared" si="1946"/>
        <v>0.80013759194735079</v>
      </c>
      <c r="BL807" s="1">
        <f t="shared" si="1947"/>
        <v>0.84691386899572119</v>
      </c>
      <c r="BM807" s="1">
        <f t="shared" si="1948"/>
        <v>0.8916869203365192</v>
      </c>
      <c r="BN807" s="1">
        <f t="shared" si="1949"/>
        <v>0.93412145053169493</v>
      </c>
      <c r="BO807" s="1">
        <f t="shared" si="1950"/>
        <v>0.97394497817948067</v>
      </c>
      <c r="BP807" s="1">
        <f t="shared" si="1951"/>
        <v>1.0109518525437033</v>
      </c>
      <c r="BQ807" s="1">
        <f t="shared" si="1952"/>
        <v>1.0450044369057945</v>
      </c>
      <c r="BR807" s="1">
        <f t="shared" si="1953"/>
        <v>1.0760315887007497</v>
      </c>
      <c r="BS807" s="1">
        <f t="shared" si="1954"/>
        <v>1.1040247053903056</v>
      </c>
      <c r="BT807" s="1">
        <f t="shared" si="1955"/>
        <v>1.1290317141039061</v>
      </c>
      <c r="BU807" s="1">
        <f t="shared" si="1956"/>
        <v>1.1511494566859553</v>
      </c>
      <c r="BV807" s="1">
        <f t="shared" si="1957"/>
        <v>1.1705149578139833</v>
      </c>
      <c r="BW807" s="1">
        <f t="shared" si="1958"/>
        <v>1.1872960636141288</v>
      </c>
      <c r="BX807" s="1">
        <f t="shared" si="1959"/>
        <v>1.2016819060021231</v>
      </c>
      <c r="BY807" s="1">
        <f t="shared" si="1960"/>
        <v>1.2138735904185762</v>
      </c>
      <c r="BZ807" s="1">
        <f t="shared" si="1961"/>
        <v>1.2240754297588592</v>
      </c>
      <c r="CA807" s="1">
        <f t="shared" si="1962"/>
        <v>1.2324869637385403</v>
      </c>
      <c r="CB807" s="1">
        <f t="shared" si="1963"/>
        <v>1.2392959190321475</v>
      </c>
      <c r="CC807" s="1">
        <f t="shared" si="1964"/>
        <v>1.2446721886374965</v>
      </c>
      <c r="CD807" s="1">
        <f t="shared" si="1965"/>
        <v>1.2487628448843313</v>
      </c>
      <c r="CE807" s="1">
        <f t="shared" si="1966"/>
        <v>1.251688153285786</v>
      </c>
      <c r="CF807" s="1">
        <f t="shared" si="1967"/>
        <v>1.2535385259601404</v>
      </c>
      <c r="CG807" s="1">
        <f t="shared" si="1968"/>
        <v>1.2543723435629572</v>
      </c>
      <c r="CH807" s="1">
        <f t="shared" si="1969"/>
        <v>1.2542145816690438</v>
      </c>
      <c r="CI807" s="1">
        <f t="shared" si="1970"/>
        <v>1.2530561978849586</v>
      </c>
      <c r="CJ807" s="1">
        <f t="shared" si="1971"/>
        <v>1.2508542650288887</v>
      </c>
      <c r="CK807" s="1">
        <f t="shared" si="1972"/>
        <v>1.2475328680975886</v>
      </c>
      <c r="CL807" s="1">
        <f t="shared" si="1973"/>
        <v>1.2429848127568377</v>
      </c>
      <c r="CM807" s="1">
        <f t="shared" si="1974"/>
        <v>1.2370742152180099</v>
      </c>
      <c r="CN807" s="1">
        <f t="shared" si="1975"/>
        <v>1.2296400527167635</v>
      </c>
      <c r="CO807" s="1">
        <f t="shared" si="1976"/>
        <v>1.2205007466052162</v>
      </c>
      <c r="CP807" s="1">
        <f t="shared" si="1977"/>
        <v>1.2094598240266556</v>
      </c>
      <c r="CQ807" s="1">
        <f t="shared" si="1978"/>
        <v>1.1963126588192017</v>
      </c>
      <c r="CR807" s="1">
        <f t="shared" si="1979"/>
        <v>1.1808542293008164</v>
      </c>
      <c r="CS807" s="1">
        <f t="shared" si="1980"/>
        <v>1.1628877536431219</v>
      </c>
      <c r="CT807" s="1">
        <f t="shared" si="1981"/>
        <v>1.142233978347849</v>
      </c>
      <c r="CU807" s="1">
        <f t="shared" si="1982"/>
        <v>1.1187408092423852</v>
      </c>
      <c r="CV807" s="1">
        <f t="shared" si="1983"/>
        <v>1.0922928958476501</v>
      </c>
      <c r="CW807" s="1">
        <f t="shared" si="1984"/>
        <v>1.0628207177393392</v>
      </c>
      <c r="CX807" s="1">
        <f t="shared" si="1985"/>
        <v>1.0303086839140208</v>
      </c>
      <c r="CY807" s="1">
        <f t="shared" si="1986"/>
        <v>0.99480175005706528</v>
      </c>
      <c r="CZ807" s="1">
        <f t="shared" si="1987"/>
        <v>0.95641008857899656</v>
      </c>
      <c r="DA807" s="1">
        <f t="shared" si="1988"/>
        <v>0.91531141394032078</v>
      </c>
      <c r="DB807" s="1">
        <f t="shared" si="1989"/>
        <v>0.87175066928533951</v>
      </c>
      <c r="DC807" s="1">
        <f t="shared" si="1990"/>
        <v>0.8260369143707984</v>
      </c>
      <c r="DD807" s="1">
        <f t="shared" si="1991"/>
        <v>0.77853741055181236</v>
      </c>
      <c r="DE807" s="1">
        <f t="shared" si="1992"/>
        <v>0.72966906490416528</v>
      </c>
      <c r="DF807" s="1">
        <f t="shared" si="1993"/>
        <v>0.67988755951371083</v>
      </c>
      <c r="DG807" s="1">
        <f t="shared" si="1994"/>
        <v>0.62967464022693187</v>
      </c>
      <c r="DH807" s="1">
        <f t="shared" si="1995"/>
        <v>0.57952415930591716</v>
      </c>
      <c r="DI807" s="1">
        <f t="shared" si="1996"/>
        <v>0.5299275482014697</v>
      </c>
      <c r="DJ807" s="1">
        <f t="shared" si="1997"/>
        <v>0.48135943300800232</v>
      </c>
      <c r="DK807" s="1">
        <f t="shared" si="1998"/>
        <v>0.43426409300508934</v>
      </c>
      <c r="DL807" s="1">
        <f t="shared" si="1999"/>
        <v>0.38904340319952524</v>
      </c>
      <c r="DM807" s="1">
        <f t="shared" si="2000"/>
        <v>0.34604680025454249</v>
      </c>
      <c r="DN807" s="1">
        <f t="shared" si="2001"/>
        <v>0.3055636764646355</v>
      </c>
      <c r="DO807" s="1">
        <f t="shared" si="2002"/>
        <v>0.26781844993848475</v>
      </c>
      <c r="DP807" s="1">
        <f t="shared" si="2003"/>
        <v>0.23296839373629791</v>
      </c>
      <c r="DQ807" s="1">
        <f t="shared" si="2004"/>
        <v>0.20110414535065091</v>
      </c>
      <c r="DR807" s="1">
        <f t="shared" si="2005"/>
        <v>0.17225267250081608</v>
      </c>
      <c r="DS807" s="1">
        <f t="shared" si="2006"/>
        <v>0.14638235146437428</v>
      </c>
      <c r="DT807" s="1">
        <f t="shared" si="2007"/>
        <v>0.12340972693452669</v>
      </c>
      <c r="DU807" s="1">
        <f t="shared" si="2008"/>
        <v>0.10320747120999368</v>
      </c>
      <c r="DV807" s="1">
        <f t="shared" si="2009"/>
        <v>8.5613045616119418E-2</v>
      </c>
      <c r="DW807" s="1">
        <f t="shared" si="2010"/>
        <v>7.0437585626414001E-2</v>
      </c>
      <c r="DX807" s="1">
        <f t="shared" si="2011"/>
        <v>5.7474577975463556E-2</v>
      </c>
      <c r="DY807" s="1">
        <f t="shared" si="2012"/>
        <v>4.6507966223939504E-2</v>
      </c>
      <c r="DZ807" s="1">
        <f t="shared" si="2013"/>
        <v>3.7319403008833275E-2</v>
      </c>
      <c r="EA807" s="1">
        <f t="shared" si="2014"/>
        <v>2.9694454806959654E-2</v>
      </c>
      <c r="EB807" s="1">
        <f t="shared" si="2015"/>
        <v>2.3427651342275688E-2</v>
      </c>
      <c r="EC807" s="1">
        <f t="shared" si="2016"/>
        <v>1.8326350860053787E-2</v>
      </c>
      <c r="ED807" s="1">
        <f t="shared" si="2017"/>
        <v>1.4213459986572394E-2</v>
      </c>
      <c r="EE807" s="1">
        <f t="shared" si="2018"/>
        <v>1.0929100066647013E-2</v>
      </c>
      <c r="EF807" s="1">
        <f t="shared" si="2019"/>
        <v>8.3313496083483613E-3</v>
      </c>
      <c r="EG807" s="1">
        <f t="shared" si="2020"/>
        <v>6.296215064011625E-3</v>
      </c>
      <c r="EH807" s="1">
        <f t="shared" si="2021"/>
        <v>4.71699105806434E-3</v>
      </c>
      <c r="EI807" s="1">
        <f t="shared" si="2022"/>
        <v>3.5031685304078748E-3</v>
      </c>
      <c r="EJ807" s="1">
        <f t="shared" si="2023"/>
        <v>2.5790377231356409E-3</v>
      </c>
      <c r="EK807" s="1">
        <f t="shared" si="2024"/>
        <v>1.882115236508974E-3</v>
      </c>
      <c r="EL807" s="1">
        <f t="shared" si="2025"/>
        <v>1.3615031126514832E-3</v>
      </c>
      <c r="EM807" s="1">
        <f t="shared" si="2026"/>
        <v>9.7626533854922829E-4</v>
      </c>
      <c r="EN807" s="1">
        <f t="shared" si="2027"/>
        <v>6.9388511804169772E-4</v>
      </c>
      <c r="EO807" s="1">
        <f t="shared" si="2028"/>
        <v>4.8884608296276852E-4</v>
      </c>
      <c r="EP807" s="1">
        <f t="shared" si="2029"/>
        <v>3.4136315731078752E-4</v>
      </c>
      <c r="EQ807" s="1">
        <f t="shared" si="2030"/>
        <v>2.3627449076576312E-4</v>
      </c>
      <c r="ER807" s="1">
        <f t="shared" si="2031"/>
        <v>1.6209482546095805E-4</v>
      </c>
      <c r="ES807" s="1">
        <f t="shared" si="2032"/>
        <v>1.1022267751109409E-4</v>
      </c>
      <c r="ET807" s="1">
        <f t="shared" si="2033"/>
        <v>7.4288452791035315E-5</v>
      </c>
      <c r="EU807" s="1">
        <f t="shared" si="2034"/>
        <v>4.9627629337609374E-5</v>
      </c>
      <c r="EV807" s="1">
        <f t="shared" si="2035"/>
        <v>3.2861950267515375E-5</v>
      </c>
      <c r="EW807" s="1">
        <f t="shared" si="2036"/>
        <v>2.1571724252461187E-5</v>
      </c>
      <c r="EX807" s="1">
        <f t="shared" si="2037"/>
        <v>1.4043423113826777E-5</v>
      </c>
      <c r="EY807" s="1">
        <f t="shared" si="2038"/>
        <v>9.0784743648108021E-6</v>
      </c>
      <c r="EZ807" s="1">
        <f t="shared" si="2039"/>
        <v>5.8512421562016193E-6</v>
      </c>
      <c r="FA807" s="1">
        <f t="shared" si="2040"/>
        <v>3.8065552055919978E-6</v>
      </c>
      <c r="FB807" s="1">
        <f t="shared" si="2041"/>
        <v>2.5897890830473861E-6</v>
      </c>
      <c r="FC807" s="1">
        <f t="shared" si="2042"/>
        <v>2.0056267069050263E-6</v>
      </c>
      <c r="FD807" s="75">
        <f t="shared" si="1893"/>
        <v>2.0056267069050263E-6</v>
      </c>
    </row>
    <row r="808" spans="7:160" x14ac:dyDescent="0.35">
      <c r="G808" t="str">
        <f t="shared" si="1889"/>
        <v>Refd, t=3.96</v>
      </c>
      <c r="H808" s="76">
        <f t="shared" si="1890"/>
        <v>3.9649999999999377</v>
      </c>
      <c r="I808" s="1">
        <f t="shared" si="1891"/>
        <v>0</v>
      </c>
      <c r="J808" s="22">
        <f t="shared" si="1892"/>
        <v>1.9482995968204389E-7</v>
      </c>
      <c r="K808" s="1">
        <f t="shared" si="1894"/>
        <v>3.8401843894715258E-7</v>
      </c>
      <c r="L808" s="1">
        <f t="shared" si="1895"/>
        <v>7.1095881791664937E-7</v>
      </c>
      <c r="M808" s="1">
        <f t="shared" si="1896"/>
        <v>1.2628879321832891E-6</v>
      </c>
      <c r="N808" s="1">
        <f t="shared" si="1897"/>
        <v>2.1767085882241805E-6</v>
      </c>
      <c r="O808" s="1">
        <f t="shared" si="1898"/>
        <v>3.6644643309924751E-6</v>
      </c>
      <c r="P808" s="1">
        <f t="shared" si="1899"/>
        <v>6.0504199986036724E-6</v>
      </c>
      <c r="Q808" s="1">
        <f t="shared" si="1900"/>
        <v>9.8242937582395804E-6</v>
      </c>
      <c r="R808" s="1">
        <f t="shared" si="1901"/>
        <v>1.5716611489030082E-5</v>
      </c>
      <c r="S808" s="1">
        <f t="shared" si="1902"/>
        <v>2.4803866853176594E-5</v>
      </c>
      <c r="T808" s="1">
        <f t="shared" si="1903"/>
        <v>3.86531579417928E-5</v>
      </c>
      <c r="U808" s="1">
        <f t="shared" si="1904"/>
        <v>5.9518183202210396E-5</v>
      </c>
      <c r="V808" s="1">
        <f t="shared" si="1905"/>
        <v>9.0600811314970968E-5</v>
      </c>
      <c r="W808" s="1">
        <f t="shared" si="1906"/>
        <v>1.3639471897940444E-4</v>
      </c>
      <c r="X808" s="1">
        <f t="shared" si="1907"/>
        <v>2.0312956182083947E-4</v>
      </c>
      <c r="Y808" s="1">
        <f t="shared" si="1908"/>
        <v>2.9933545935827935E-4</v>
      </c>
      <c r="Z808" s="1">
        <f t="shared" si="1909"/>
        <v>4.3654779385999604E-4</v>
      </c>
      <c r="AA808" s="1">
        <f t="shared" si="1910"/>
        <v>6.3017092009198881E-4</v>
      </c>
      <c r="AB808" s="1">
        <f t="shared" si="1911"/>
        <v>9.005157762624346E-4</v>
      </c>
      <c r="AC808" s="1">
        <f t="shared" si="1912"/>
        <v>1.2740199821113123E-3</v>
      </c>
      <c r="AD808" s="1">
        <f t="shared" si="1913"/>
        <v>1.7846492696598595E-3</v>
      </c>
      <c r="AE808" s="1">
        <f t="shared" si="1914"/>
        <v>2.4754656200363431E-3</v>
      </c>
      <c r="AF808" s="1">
        <f t="shared" si="1915"/>
        <v>3.4003301271444851E-3</v>
      </c>
      <c r="AG808" s="1">
        <f t="shared" si="1916"/>
        <v>4.6256875853297481E-3</v>
      </c>
      <c r="AH808" s="1">
        <f t="shared" si="1917"/>
        <v>6.2323557785494759E-3</v>
      </c>
      <c r="AI808" s="1">
        <f t="shared" si="1918"/>
        <v>8.3172166581703399E-3</v>
      </c>
      <c r="AJ808" s="1">
        <f t="shared" si="1919"/>
        <v>1.099468085477724E-2</v>
      </c>
      <c r="AK808" s="1">
        <f t="shared" si="1920"/>
        <v>1.4397773672072999E-2</v>
      </c>
      <c r="AL808" s="1">
        <f t="shared" si="1921"/>
        <v>1.8678672733947851E-2</v>
      </c>
      <c r="AM808" s="1">
        <f t="shared" si="1922"/>
        <v>2.4008517969008571E-2</v>
      </c>
      <c r="AN808" s="1">
        <f t="shared" si="1923"/>
        <v>3.0576316807425542E-2</v>
      </c>
      <c r="AO808" s="1">
        <f t="shared" si="1924"/>
        <v>3.8586784181753937E-2</v>
      </c>
      <c r="AP808" s="1">
        <f t="shared" si="1925"/>
        <v>4.825699026963786E-2</v>
      </c>
      <c r="AQ808" s="1">
        <f t="shared" si="1926"/>
        <v>5.9811739831781341E-2</v>
      </c>
      <c r="AR808" s="1">
        <f t="shared" si="1927"/>
        <v>7.3477674884541863E-2</v>
      </c>
      <c r="AS808" s="1">
        <f t="shared" si="1928"/>
        <v>8.9476174893064794E-2</v>
      </c>
      <c r="AT808" s="1">
        <f t="shared" si="1929"/>
        <v>0.10801522134483584</v>
      </c>
      <c r="AU808" s="1">
        <f t="shared" si="1930"/>
        <v>0.12928049030451449</v>
      </c>
      <c r="AV808" s="1">
        <f t="shared" si="1931"/>
        <v>0.15342602970343661</v>
      </c>
      <c r="AW808" s="1">
        <f t="shared" si="1932"/>
        <v>0.18056495909831322</v>
      </c>
      <c r="AX808" s="1">
        <f t="shared" si="1933"/>
        <v>0.21076068970321207</v>
      </c>
      <c r="AY808" s="1">
        <f t="shared" si="1934"/>
        <v>0.24401919366538463</v>
      </c>
      <c r="AZ808" s="1">
        <f t="shared" si="1935"/>
        <v>0.28028284752250393</v>
      </c>
      <c r="BA808" s="1">
        <f t="shared" si="1936"/>
        <v>0.31942633181784713</v>
      </c>
      <c r="BB808" s="1">
        <f t="shared" si="1937"/>
        <v>0.36125498648051224</v>
      </c>
      <c r="BC808" s="1">
        <f t="shared" si="1938"/>
        <v>0.40550590294944355</v>
      </c>
      <c r="BD808" s="1">
        <f t="shared" si="1939"/>
        <v>0.45185188591798231</v>
      </c>
      <c r="BE808" s="1">
        <f t="shared" si="1940"/>
        <v>0.49990825001606387</v>
      </c>
      <c r="BF808" s="1">
        <f t="shared" si="1941"/>
        <v>0.54924224217998152</v>
      </c>
      <c r="BG808" s="1">
        <f t="shared" si="1942"/>
        <v>0.59938471264894522</v>
      </c>
      <c r="BH808" s="1">
        <f t="shared" si="1943"/>
        <v>0.64984351022734121</v>
      </c>
      <c r="BI808" s="1">
        <f t="shared" si="1944"/>
        <v>0.70011796302575924</v>
      </c>
      <c r="BJ808" s="1">
        <f t="shared" si="1945"/>
        <v>0.74971373404577024</v>
      </c>
      <c r="BK808" s="1">
        <f t="shared" si="1946"/>
        <v>0.79815731773648735</v>
      </c>
      <c r="BL808" s="1">
        <f t="shared" si="1947"/>
        <v>0.84500947076579236</v>
      </c>
      <c r="BM808" s="1">
        <f t="shared" si="1948"/>
        <v>0.88987694500209213</v>
      </c>
      <c r="BN808" s="1">
        <f t="shared" si="1949"/>
        <v>0.93242200624280247</v>
      </c>
      <c r="BO808" s="1">
        <f t="shared" si="1950"/>
        <v>0.9723693683182465</v>
      </c>
      <c r="BP808" s="1">
        <f t="shared" si="1951"/>
        <v>1.0095103363160798</v>
      </c>
      <c r="BQ808" s="1">
        <f t="shared" si="1952"/>
        <v>1.043704121284543</v>
      </c>
      <c r="BR808" s="1">
        <f t="shared" si="1953"/>
        <v>1.0748764486982565</v>
      </c>
      <c r="BS808" s="1">
        <f t="shared" si="1954"/>
        <v>1.1030157226004975</v>
      </c>
      <c r="BT808" s="1">
        <f t="shared" si="1955"/>
        <v>1.1281671176371806</v>
      </c>
      <c r="BU808" s="1">
        <f t="shared" si="1956"/>
        <v>1.1504250463735666</v>
      </c>
      <c r="BV808" s="1">
        <f t="shared" si="1957"/>
        <v>1.1699244870596324</v>
      </c>
      <c r="BW808" s="1">
        <f t="shared" si="1958"/>
        <v>1.1868316585357894</v>
      </c>
      <c r="BX808" s="1">
        <f t="shared" si="1959"/>
        <v>1.2013344984000938</v>
      </c>
      <c r="BY808" s="1">
        <f t="shared" si="1960"/>
        <v>1.2136333443665623</v>
      </c>
      <c r="BZ808" s="1">
        <f t="shared" si="1961"/>
        <v>1.2239321448973004</v>
      </c>
      <c r="CA808" s="1">
        <f t="shared" si="1962"/>
        <v>1.2324304422618499</v>
      </c>
      <c r="CB808" s="1">
        <f t="shared" si="1963"/>
        <v>1.2393162875077075</v>
      </c>
      <c r="CC808" s="1">
        <f t="shared" si="1964"/>
        <v>1.2447601698086037</v>
      </c>
      <c r="CD808" s="1">
        <f t="shared" si="1965"/>
        <v>1.2489099781851793</v>
      </c>
      <c r="CE808" s="1">
        <f t="shared" si="1966"/>
        <v>1.2518869657050109</v>
      </c>
      <c r="CF808" s="1">
        <f t="shared" si="1967"/>
        <v>1.2537826569886075</v>
      </c>
      <c r="CG808" s="1">
        <f t="shared" si="1968"/>
        <v>1.2546566291974617</v>
      </c>
      <c r="CH808" s="1">
        <f t="shared" si="1969"/>
        <v>1.2545351028443741</v>
      </c>
      <c r="CI808" s="1">
        <f t="shared" si="1970"/>
        <v>1.2534102983706479</v>
      </c>
      <c r="CJ808" s="1">
        <f t="shared" si="1971"/>
        <v>1.2512405429079483</v>
      </c>
      <c r="CK808" s="1">
        <f t="shared" si="1972"/>
        <v>1.2479511436356985</v>
      </c>
      <c r="CL808" s="1">
        <f t="shared" si="1973"/>
        <v>1.2434360739870203</v>
      </c>
      <c r="CM808" s="1">
        <f t="shared" si="1974"/>
        <v>1.237560541127922</v>
      </c>
      <c r="CN808" s="1">
        <f t="shared" si="1975"/>
        <v>1.2301645127422844</v>
      </c>
      <c r="CO808" s="1">
        <f t="shared" si="1976"/>
        <v>1.2210672743869615</v>
      </c>
      <c r="CP808" s="1">
        <f t="shared" si="1977"/>
        <v>1.2100730632162477</v>
      </c>
      <c r="CQ808" s="1">
        <f t="shared" si="1978"/>
        <v>1.1969777792165659</v>
      </c>
      <c r="CR808" s="1">
        <f t="shared" si="1979"/>
        <v>1.181576712785624</v>
      </c>
      <c r="CS808" s="1">
        <f t="shared" si="1980"/>
        <v>1.1636731511855671</v>
      </c>
      <c r="CT808" s="1">
        <f t="shared" si="1981"/>
        <v>1.1430876417271045</v>
      </c>
      <c r="CU808" s="1">
        <f t="shared" si="1982"/>
        <v>1.1196676037786353</v>
      </c>
      <c r="CV808" s="1">
        <f t="shared" si="1983"/>
        <v>1.0932969032224025</v>
      </c>
      <c r="CW808" s="1">
        <f t="shared" si="1984"/>
        <v>1.0639049405573413</v>
      </c>
      <c r="CX808" s="1">
        <f t="shared" si="1985"/>
        <v>1.0314747657530383</v>
      </c>
      <c r="CY808" s="1">
        <f t="shared" si="1986"/>
        <v>0.99604972607829878</v>
      </c>
      <c r="CZ808" s="1">
        <f t="shared" si="1987"/>
        <v>0.9577381820957821</v>
      </c>
      <c r="DA808" s="1">
        <f t="shared" si="1988"/>
        <v>0.9167158935053753</v>
      </c>
      <c r="DB808" s="1">
        <f t="shared" si="1989"/>
        <v>0.87322577879540764</v>
      </c>
      <c r="DC808" s="1">
        <f t="shared" si="1990"/>
        <v>0.82757488545461422</v>
      </c>
      <c r="DD808" s="1">
        <f t="shared" si="1991"/>
        <v>0.78012856227367733</v>
      </c>
      <c r="DE808" s="1">
        <f t="shared" si="1992"/>
        <v>0.73130199086163061</v>
      </c>
      <c r="DF808" s="1">
        <f t="shared" si="1993"/>
        <v>0.68154939710212448</v>
      </c>
      <c r="DG808" s="1">
        <f t="shared" si="1994"/>
        <v>0.6313514116092086</v>
      </c>
      <c r="DH808" s="1">
        <f t="shared" si="1995"/>
        <v>0.58120116890014295</v>
      </c>
      <c r="DI808" s="1">
        <f t="shared" si="1996"/>
        <v>0.53158981768916425</v>
      </c>
      <c r="DJ808" s="1">
        <f t="shared" si="1997"/>
        <v>0.48299215230697645</v>
      </c>
      <c r="DK808" s="1">
        <f t="shared" si="1998"/>
        <v>0.43585306457007877</v>
      </c>
      <c r="DL808" s="1">
        <f t="shared" si="1999"/>
        <v>0.39057545750667255</v>
      </c>
      <c r="DM808" s="1">
        <f t="shared" si="2000"/>
        <v>0.34751016234640814</v>
      </c>
      <c r="DN808" s="1">
        <f t="shared" si="2001"/>
        <v>0.30694826679905807</v>
      </c>
      <c r="DO808" s="1">
        <f t="shared" si="2002"/>
        <v>0.26911610720019491</v>
      </c>
      <c r="DP808" s="1">
        <f t="shared" si="2003"/>
        <v>0.2341730123544199</v>
      </c>
      <c r="DQ808" s="1">
        <f t="shared" si="2004"/>
        <v>0.20221172579468727</v>
      </c>
      <c r="DR808" s="1">
        <f t="shared" si="2005"/>
        <v>0.17326128757878115</v>
      </c>
      <c r="DS808" s="1">
        <f t="shared" si="2006"/>
        <v>0.14729203643630173</v>
      </c>
      <c r="DT808" s="1">
        <f t="shared" si="2007"/>
        <v>0.12422230497395505</v>
      </c>
      <c r="DU808" s="1">
        <f t="shared" si="2008"/>
        <v>0.10392632838477998</v>
      </c>
      <c r="DV808" s="1">
        <f t="shared" si="2009"/>
        <v>8.6242871017492409E-2</v>
      </c>
      <c r="DW808" s="1">
        <f t="shared" si="2010"/>
        <v>7.0984092560180859E-2</v>
      </c>
      <c r="DX808" s="1">
        <f t="shared" si="2011"/>
        <v>5.7944221347698006E-2</v>
      </c>
      <c r="DY808" s="1">
        <f t="shared" si="2012"/>
        <v>4.6907669588082401E-2</v>
      </c>
      <c r="DZ808" s="1">
        <f t="shared" si="2013"/>
        <v>3.7656306425568012E-2</v>
      </c>
      <c r="EA808" s="1">
        <f t="shared" si="2014"/>
        <v>2.9975691959105918E-2</v>
      </c>
      <c r="EB808" s="1">
        <f t="shared" si="2015"/>
        <v>2.3660161497381805E-2</v>
      </c>
      <c r="EC808" s="1">
        <f t="shared" si="2016"/>
        <v>1.8516728510538392E-2</v>
      </c>
      <c r="ED808" s="1">
        <f t="shared" si="2017"/>
        <v>1.4367842505909695E-2</v>
      </c>
      <c r="EE808" s="1">
        <f t="shared" si="2018"/>
        <v>1.105309163278342E-2</v>
      </c>
      <c r="EF808" s="1">
        <f t="shared" si="2019"/>
        <v>8.42997803969542E-3</v>
      </c>
      <c r="EG808" s="1">
        <f t="shared" si="2020"/>
        <v>6.3739171141267027E-3</v>
      </c>
      <c r="EH808" s="1">
        <f t="shared" si="2021"/>
        <v>4.777621102828796E-3</v>
      </c>
      <c r="EI808" s="1">
        <f t="shared" si="2022"/>
        <v>3.5500254019936355E-3</v>
      </c>
      <c r="EJ808" s="1">
        <f t="shared" si="2023"/>
        <v>2.6149046213171712E-3</v>
      </c>
      <c r="EK808" s="1">
        <f t="shared" si="2024"/>
        <v>1.9093080915013932E-3</v>
      </c>
      <c r="EL808" s="1">
        <f t="shared" si="2025"/>
        <v>1.3819233948587715E-3</v>
      </c>
      <c r="EM808" s="1">
        <f t="shared" si="2026"/>
        <v>9.9145402625112314E-4</v>
      </c>
      <c r="EN808" s="1">
        <f t="shared" si="2027"/>
        <v>7.0507527318644243E-4</v>
      </c>
      <c r="EO808" s="1">
        <f t="shared" si="2028"/>
        <v>4.9701219222009164E-4</v>
      </c>
      <c r="EP808" s="1">
        <f t="shared" si="2029"/>
        <v>3.4726603097164684E-4</v>
      </c>
      <c r="EQ808" s="1">
        <f t="shared" si="2030"/>
        <v>2.4050105199839556E-4</v>
      </c>
      <c r="ER808" s="1">
        <f t="shared" si="2031"/>
        <v>1.6509255633806759E-4</v>
      </c>
      <c r="ES808" s="1">
        <f t="shared" si="2032"/>
        <v>1.123288163489536E-4</v>
      </c>
      <c r="ET808" s="1">
        <f t="shared" si="2033"/>
        <v>7.5754267738246606E-5</v>
      </c>
      <c r="EU808" s="1">
        <f t="shared" si="2034"/>
        <v>5.0638238872549852E-5</v>
      </c>
      <c r="EV808" s="1">
        <f t="shared" si="2035"/>
        <v>3.3552237937337347E-5</v>
      </c>
      <c r="EW808" s="1">
        <f t="shared" si="2036"/>
        <v>2.203891892184375E-5</v>
      </c>
      <c r="EX808" s="1">
        <f t="shared" si="2037"/>
        <v>1.435690288867431E-5</v>
      </c>
      <c r="EY808" s="1">
        <f t="shared" si="2038"/>
        <v>9.2873166384219042E-6</v>
      </c>
      <c r="EZ808" s="1">
        <f t="shared" si="2039"/>
        <v>5.9899969916355255E-6</v>
      </c>
      <c r="FA808" s="1">
        <f t="shared" si="2040"/>
        <v>3.8996768754120707E-6</v>
      </c>
      <c r="FB808" s="1">
        <f t="shared" si="2041"/>
        <v>2.6551339374178176E-6</v>
      </c>
      <c r="FC808" s="1">
        <f t="shared" si="2042"/>
        <v>2.0574302271859755E-6</v>
      </c>
      <c r="FD808" s="75">
        <f t="shared" si="1893"/>
        <v>2.0574302271859755E-6</v>
      </c>
    </row>
    <row r="809" spans="7:160" x14ac:dyDescent="0.35">
      <c r="G809" t="str">
        <f t="shared" si="1889"/>
        <v>Refd, t=3.97</v>
      </c>
      <c r="H809" s="76">
        <f t="shared" si="1890"/>
        <v>3.9699999999999376</v>
      </c>
      <c r="I809" s="1">
        <f t="shared" si="1891"/>
        <v>0</v>
      </c>
      <c r="J809" s="22">
        <f t="shared" si="1892"/>
        <v>1.9268641332417105E-7</v>
      </c>
      <c r="K809" s="1">
        <f t="shared" si="1894"/>
        <v>3.7979639109373027E-7</v>
      </c>
      <c r="L809" s="1">
        <f t="shared" si="1895"/>
        <v>7.0315156980382248E-7</v>
      </c>
      <c r="M809" s="1">
        <f t="shared" si="1896"/>
        <v>1.2490422892907028E-6</v>
      </c>
      <c r="N809" s="1">
        <f t="shared" si="1897"/>
        <v>2.1528932249752654E-6</v>
      </c>
      <c r="O809" s="1">
        <f t="shared" si="1898"/>
        <v>3.6244714988757464E-6</v>
      </c>
      <c r="P809" s="1">
        <f t="shared" si="1899"/>
        <v>5.9845836166962858E-6</v>
      </c>
      <c r="Q809" s="1">
        <f t="shared" si="1900"/>
        <v>9.7177641680711948E-6</v>
      </c>
      <c r="R809" s="1">
        <f t="shared" si="1901"/>
        <v>1.5546872866315705E-5</v>
      </c>
      <c r="S809" s="1">
        <f t="shared" si="1902"/>
        <v>2.4537216208981764E-5</v>
      </c>
      <c r="T809" s="1">
        <f t="shared" si="1903"/>
        <v>3.8239784360761045E-5</v>
      </c>
      <c r="U809" s="1">
        <f t="shared" si="1904"/>
        <v>5.8885393306445805E-5</v>
      </c>
      <c r="V809" s="1">
        <f t="shared" si="1905"/>
        <v>8.9643844699732072E-5</v>
      </c>
      <c r="W809" s="1">
        <f t="shared" si="1906"/>
        <v>1.3496449098399497E-4</v>
      </c>
      <c r="X809" s="1">
        <f t="shared" si="1907"/>
        <v>2.0101656929312611E-4</v>
      </c>
      <c r="Y809" s="1">
        <f t="shared" si="1908"/>
        <v>2.9624900086431768E-4</v>
      </c>
      <c r="Z809" s="1">
        <f t="shared" si="1909"/>
        <v>4.3208960628926058E-4</v>
      </c>
      <c r="AA809" s="1">
        <f t="shared" si="1910"/>
        <v>6.2380234037457132E-4</v>
      </c>
      <c r="AB809" s="1">
        <f t="shared" si="1911"/>
        <v>8.9151762520733781E-4</v>
      </c>
      <c r="AC809" s="1">
        <f t="shared" si="1912"/>
        <v>1.2614445646893114E-3</v>
      </c>
      <c r="AD809" s="1">
        <f t="shared" si="1913"/>
        <v>1.7672642196955729E-3</v>
      </c>
      <c r="AE809" s="1">
        <f t="shared" si="1914"/>
        <v>2.4516898109134908E-3</v>
      </c>
      <c r="AF809" s="1">
        <f t="shared" si="1915"/>
        <v>3.3681625394141922E-3</v>
      </c>
      <c r="AG809" s="1">
        <f t="shared" si="1916"/>
        <v>4.5826308695922843E-3</v>
      </c>
      <c r="AH809" s="1">
        <f t="shared" si="1917"/>
        <v>6.1753372618040822E-3</v>
      </c>
      <c r="AI809" s="1">
        <f t="shared" si="1918"/>
        <v>8.2425106749051871E-3</v>
      </c>
      <c r="AJ809" s="1">
        <f t="shared" si="1919"/>
        <v>1.0897837474548517E-2</v>
      </c>
      <c r="AK809" s="1">
        <f t="shared" si="1920"/>
        <v>1.4273560049335752E-2</v>
      </c>
      <c r="AL809" s="1">
        <f t="shared" si="1921"/>
        <v>1.8521034303547224E-2</v>
      </c>
      <c r="AM809" s="1">
        <f t="shared" si="1922"/>
        <v>2.3810567412008835E-2</v>
      </c>
      <c r="AN809" s="1">
        <f t="shared" si="1923"/>
        <v>3.0330358967021825E-2</v>
      </c>
      <c r="AO809" s="1">
        <f t="shared" si="1924"/>
        <v>3.8284384772739016E-2</v>
      </c>
      <c r="AP809" s="1">
        <f t="shared" si="1925"/>
        <v>4.7889095174713146E-2</v>
      </c>
      <c r="AQ809" s="1">
        <f t="shared" si="1926"/>
        <v>5.9368849933634803E-2</v>
      </c>
      <c r="AR809" s="1">
        <f t="shared" si="1927"/>
        <v>7.2950078725443526E-2</v>
      </c>
      <c r="AS809" s="1">
        <f t="shared" si="1928"/>
        <v>8.8854238043068051E-2</v>
      </c>
      <c r="AT809" s="1">
        <f t="shared" si="1929"/>
        <v>0.10728972734309419</v>
      </c>
      <c r="AU809" s="1">
        <f t="shared" si="1930"/>
        <v>0.12844302365328739</v>
      </c>
      <c r="AV809" s="1">
        <f t="shared" si="1931"/>
        <v>0.15246938695974391</v>
      </c>
      <c r="AW809" s="1">
        <f t="shared" si="1932"/>
        <v>0.17948357000344065</v>
      </c>
      <c r="AX809" s="1">
        <f t="shared" si="1933"/>
        <v>0.20955102692468955</v>
      </c>
      <c r="AY809" s="1">
        <f t="shared" si="1934"/>
        <v>0.24268014749916844</v>
      </c>
      <c r="AZ809" s="1">
        <f t="shared" si="1935"/>
        <v>0.27881604116024955</v>
      </c>
      <c r="BA809" s="1">
        <f t="shared" si="1936"/>
        <v>0.31783635377251657</v>
      </c>
      <c r="BB809" s="1">
        <f t="shared" si="1937"/>
        <v>0.35954951959394865</v>
      </c>
      <c r="BC809" s="1">
        <f t="shared" si="1938"/>
        <v>0.40369573402582115</v>
      </c>
      <c r="BD809" s="1">
        <f t="shared" si="1939"/>
        <v>0.44995078621149692</v>
      </c>
      <c r="BE809" s="1">
        <f t="shared" si="1940"/>
        <v>0.49793272415894729</v>
      </c>
      <c r="BF809" s="1">
        <f t="shared" si="1941"/>
        <v>0.54721115113957985</v>
      </c>
      <c r="BG809" s="1">
        <f t="shared" si="1942"/>
        <v>0.59731878432985852</v>
      </c>
      <c r="BH809" s="1">
        <f t="shared" si="1943"/>
        <v>0.64776475873245254</v>
      </c>
      <c r="BI809" s="1">
        <f t="shared" si="1944"/>
        <v>0.69804904373570553</v>
      </c>
      <c r="BJ809" s="1">
        <f t="shared" si="1945"/>
        <v>0.74767726604261597</v>
      </c>
      <c r="BK809" s="1">
        <f t="shared" si="1946"/>
        <v>0.79617520730717328</v>
      </c>
      <c r="BL809" s="1">
        <f t="shared" si="1947"/>
        <v>0.84310226958760026</v>
      </c>
      <c r="BM809" s="1">
        <f t="shared" si="1948"/>
        <v>0.88806327415850672</v>
      </c>
      <c r="BN809" s="1">
        <f t="shared" si="1949"/>
        <v>0.93071807267213635</v>
      </c>
      <c r="BO809" s="1">
        <f t="shared" si="1950"/>
        <v>0.97078859406766105</v>
      </c>
      <c r="BP809" s="1">
        <f t="shared" si="1951"/>
        <v>1.0080631136041882</v>
      </c>
      <c r="BQ809" s="1">
        <f t="shared" si="1952"/>
        <v>1.0423976984887775</v>
      </c>
      <c r="BR809" s="1">
        <f t="shared" si="1953"/>
        <v>1.0737149446153984</v>
      </c>
      <c r="BS809" s="1">
        <f t="shared" si="1954"/>
        <v>1.1020002592699119</v>
      </c>
      <c r="BT809" s="1">
        <f t="shared" si="1955"/>
        <v>1.127296056155656</v>
      </c>
      <c r="BU809" s="1">
        <f t="shared" si="1956"/>
        <v>1.1496943058179248</v>
      </c>
      <c r="BV809" s="1">
        <f t="shared" si="1957"/>
        <v>1.1693279240565697</v>
      </c>
      <c r="BW809" s="1">
        <f t="shared" si="1958"/>
        <v>1.1863614842007373</v>
      </c>
      <c r="BX809" s="1">
        <f t="shared" si="1959"/>
        <v>1.2009817101794833</v>
      </c>
      <c r="BY809" s="1">
        <f t="shared" si="1960"/>
        <v>1.2133881525074743</v>
      </c>
      <c r="BZ809" s="1">
        <f t="shared" si="1961"/>
        <v>1.2237843764937526</v>
      </c>
      <c r="CA809" s="1">
        <f t="shared" si="1962"/>
        <v>1.2323699096995253</v>
      </c>
      <c r="CB809" s="1">
        <f t="shared" si="1963"/>
        <v>1.2393331122535463</v>
      </c>
      <c r="CC809" s="1">
        <f t="shared" si="1964"/>
        <v>1.2448450565022482</v>
      </c>
      <c r="CD809" s="1">
        <f t="shared" si="1965"/>
        <v>1.2490544375770125</v>
      </c>
      <c r="CE809" s="1">
        <f t="shared" si="1966"/>
        <v>1.2520834879183109</v>
      </c>
      <c r="CF809" s="1">
        <f t="shared" si="1967"/>
        <v>1.2540248387155486</v>
      </c>
      <c r="CG809" s="1">
        <f t="shared" si="1968"/>
        <v>1.2549392597125169</v>
      </c>
      <c r="CH809" s="1">
        <f t="shared" si="1969"/>
        <v>1.2548542141582839</v>
      </c>
      <c r="CI809" s="1">
        <f t="shared" si="1970"/>
        <v>1.2537631845485486</v>
      </c>
      <c r="CJ809" s="1">
        <f t="shared" si="1971"/>
        <v>1.2516257526878154</v>
      </c>
      <c r="CK809" s="1">
        <f t="shared" si="1972"/>
        <v>1.2483684491991425</v>
      </c>
      <c r="CL809" s="1">
        <f t="shared" si="1973"/>
        <v>1.2438864172675939</v>
      </c>
      <c r="CM809" s="1">
        <f t="shared" si="1974"/>
        <v>1.2380459576120981</v>
      </c>
      <c r="CN809" s="1">
        <f t="shared" si="1975"/>
        <v>1.230688031534094</v>
      </c>
      <c r="CO809" s="1">
        <f t="shared" si="1976"/>
        <v>1.2216327925515527</v>
      </c>
      <c r="CP809" s="1">
        <f t="shared" si="1977"/>
        <v>1.2106851922322601</v>
      </c>
      <c r="CQ809" s="1">
        <f t="shared" si="1978"/>
        <v>1.1976416618407935</v>
      </c>
      <c r="CR809" s="1">
        <f t="shared" si="1979"/>
        <v>1.1822978097910204</v>
      </c>
      <c r="CS809" s="1">
        <f t="shared" si="1980"/>
        <v>1.1644569992302736</v>
      </c>
      <c r="CT809" s="1">
        <f t="shared" si="1981"/>
        <v>1.1439395859311663</v>
      </c>
      <c r="CU809" s="1">
        <f t="shared" si="1982"/>
        <v>1.1205925112421675</v>
      </c>
      <c r="CV809" s="1">
        <f t="shared" si="1983"/>
        <v>1.0942988664734143</v>
      </c>
      <c r="CW809" s="1">
        <f t="shared" si="1984"/>
        <v>1.0649869824897726</v>
      </c>
      <c r="CX809" s="1">
        <f t="shared" si="1985"/>
        <v>1.0326385597117385</v>
      </c>
      <c r="CY809" s="1">
        <f t="shared" si="1986"/>
        <v>0.99729534608760173</v>
      </c>
      <c r="CZ809" s="1">
        <f t="shared" si="1987"/>
        <v>0.95906389857640062</v>
      </c>
      <c r="DA809" s="1">
        <f t="shared" si="1988"/>
        <v>0.91811802901863648</v>
      </c>
      <c r="DB809" s="1">
        <f t="shared" si="1989"/>
        <v>0.87469863633017098</v>
      </c>
      <c r="DC809" s="1">
        <f t="shared" si="1990"/>
        <v>0.82911075857982286</v>
      </c>
      <c r="DD809" s="1">
        <f t="shared" si="1991"/>
        <v>0.78171783228543146</v>
      </c>
      <c r="DE809" s="1">
        <f t="shared" si="1992"/>
        <v>0.73293331113437743</v>
      </c>
      <c r="DF809" s="1">
        <f t="shared" si="1993"/>
        <v>0.68320995957354469</v>
      </c>
      <c r="DG809" s="1">
        <f t="shared" si="1994"/>
        <v>0.63302728510779238</v>
      </c>
      <c r="DH809" s="1">
        <f t="shared" si="1995"/>
        <v>0.58287769429860292</v>
      </c>
      <c r="DI809" s="1">
        <f t="shared" si="1996"/>
        <v>0.53325204104239743</v>
      </c>
      <c r="DJ809" s="1">
        <f t="shared" si="1997"/>
        <v>0.48462527454604604</v>
      </c>
      <c r="DK809" s="1">
        <f t="shared" si="1998"/>
        <v>0.43744288520317393</v>
      </c>
      <c r="DL809" s="1">
        <f t="shared" si="1999"/>
        <v>0.39210879022325562</v>
      </c>
      <c r="DM809" s="1">
        <f t="shared" si="2000"/>
        <v>0.34897520239018431</v>
      </c>
      <c r="DN809" s="1">
        <f t="shared" si="2001"/>
        <v>0.30833489329205466</v>
      </c>
      <c r="DO809" s="1">
        <f t="shared" si="2002"/>
        <v>0.27041610797154447</v>
      </c>
      <c r="DP809" s="1">
        <f t="shared" si="2003"/>
        <v>0.235380223877</v>
      </c>
      <c r="DQ809" s="1">
        <f t="shared" si="2004"/>
        <v>0.20332208613995417</v>
      </c>
      <c r="DR809" s="1">
        <f t="shared" si="2005"/>
        <v>0.17427280544278823</v>
      </c>
      <c r="DS809" s="1">
        <f t="shared" si="2006"/>
        <v>0.14820468388491687</v>
      </c>
      <c r="DT809" s="1">
        <f t="shared" si="2007"/>
        <v>0.1250378452926772</v>
      </c>
      <c r="DU809" s="1">
        <f t="shared" si="2008"/>
        <v>0.10464809308538622</v>
      </c>
      <c r="DV809" s="1">
        <f t="shared" si="2009"/>
        <v>8.6875501546217093E-2</v>
      </c>
      <c r="DW809" s="1">
        <f t="shared" si="2010"/>
        <v>7.1533262575242285E-2</v>
      </c>
      <c r="DX809" s="1">
        <f t="shared" si="2011"/>
        <v>5.8416354690124565E-2</v>
      </c>
      <c r="DY809" s="1">
        <f t="shared" si="2012"/>
        <v>4.7309667438556427E-2</v>
      </c>
      <c r="DZ809" s="1">
        <f t="shared" si="2013"/>
        <v>3.7995294852557621E-2</v>
      </c>
      <c r="EA809" s="1">
        <f t="shared" si="2014"/>
        <v>3.0258798374902435E-2</v>
      </c>
      <c r="EB809" s="1">
        <f t="shared" si="2015"/>
        <v>2.3894325701221689E-2</v>
      </c>
      <c r="EC809" s="1">
        <f t="shared" si="2016"/>
        <v>1.870855123911954E-2</v>
      </c>
      <c r="ED809" s="1">
        <f t="shared" si="2017"/>
        <v>1.4523471916957098E-2</v>
      </c>
      <c r="EE809" s="1">
        <f t="shared" si="2018"/>
        <v>1.1178146050882265E-2</v>
      </c>
      <c r="EF809" s="1">
        <f t="shared" si="2019"/>
        <v>8.5295016745271235E-3</v>
      </c>
      <c r="EG809" s="1">
        <f t="shared" si="2020"/>
        <v>6.4523643464596001E-3</v>
      </c>
      <c r="EH809" s="1">
        <f t="shared" si="2021"/>
        <v>4.8388643051325763E-3</v>
      </c>
      <c r="EI809" s="1">
        <f t="shared" si="2022"/>
        <v>3.5973810656379263E-3</v>
      </c>
      <c r="EJ809" s="1">
        <f t="shared" si="2023"/>
        <v>2.6511727250531172E-3</v>
      </c>
      <c r="EK809" s="1">
        <f t="shared" si="2024"/>
        <v>1.9368200785720442E-3</v>
      </c>
      <c r="EL809" s="1">
        <f t="shared" si="2025"/>
        <v>1.4025947391802884E-3</v>
      </c>
      <c r="EM809" s="1">
        <f t="shared" si="2026"/>
        <v>1.006838078512283E-3</v>
      </c>
      <c r="EN809" s="1">
        <f t="shared" si="2027"/>
        <v>7.1641581423102698E-4</v>
      </c>
      <c r="EO809" s="1">
        <f t="shared" si="2028"/>
        <v>5.052928276425971E-4</v>
      </c>
      <c r="EP809" s="1">
        <f t="shared" si="2029"/>
        <v>3.5325519756223607E-4</v>
      </c>
      <c r="EQ809" s="1">
        <f t="shared" si="2030"/>
        <v>2.4479194903996723E-4</v>
      </c>
      <c r="ER809" s="1">
        <f t="shared" si="2031"/>
        <v>1.6813775178920758E-4</v>
      </c>
      <c r="ES809" s="1">
        <f t="shared" si="2032"/>
        <v>1.144696094625276E-4</v>
      </c>
      <c r="ET809" s="1">
        <f t="shared" si="2033"/>
        <v>7.7245123391126672E-5</v>
      </c>
      <c r="EU809" s="1">
        <f t="shared" si="2034"/>
        <v>5.1666757642248123E-5</v>
      </c>
      <c r="EV809" s="1">
        <f t="shared" si="2035"/>
        <v>3.4255205248014883E-5</v>
      </c>
      <c r="EW809" s="1">
        <f t="shared" si="2036"/>
        <v>2.2515002648367332E-5</v>
      </c>
      <c r="EX809" s="1">
        <f t="shared" si="2037"/>
        <v>1.467655736341748E-5</v>
      </c>
      <c r="EY809" s="1">
        <f t="shared" si="2038"/>
        <v>9.5004165373942666E-6</v>
      </c>
      <c r="EZ809" s="1">
        <f t="shared" si="2039"/>
        <v>6.1316802872409955E-6</v>
      </c>
      <c r="FA809" s="1">
        <f t="shared" si="2040"/>
        <v>3.9948344325733623E-6</v>
      </c>
      <c r="FB809" s="1">
        <f t="shared" si="2041"/>
        <v>2.7219574841196649E-6</v>
      </c>
      <c r="FC809" s="1">
        <f t="shared" si="2042"/>
        <v>2.1104361864559522E-6</v>
      </c>
      <c r="FD809" s="75">
        <f t="shared" si="1893"/>
        <v>2.1104361864559522E-6</v>
      </c>
    </row>
    <row r="810" spans="7:160" x14ac:dyDescent="0.35">
      <c r="G810" t="str">
        <f t="shared" si="1889"/>
        <v>Refd, t=3.97</v>
      </c>
      <c r="H810" s="76">
        <f t="shared" si="1890"/>
        <v>3.9749999999999375</v>
      </c>
      <c r="I810" s="1">
        <f t="shared" si="1891"/>
        <v>0</v>
      </c>
      <c r="J810" s="22">
        <f t="shared" si="1892"/>
        <v>1.9056659983386144E-7</v>
      </c>
      <c r="K810" s="1">
        <f t="shared" si="1894"/>
        <v>3.7562106444218997E-7</v>
      </c>
      <c r="L810" s="1">
        <f t="shared" si="1895"/>
        <v>6.9543063896837964E-7</v>
      </c>
      <c r="M810" s="1">
        <f t="shared" si="1896"/>
        <v>1.2353495310033412E-6</v>
      </c>
      <c r="N810" s="1">
        <f t="shared" si="1897"/>
        <v>2.1293403979793162E-6</v>
      </c>
      <c r="O810" s="1">
        <f t="shared" si="1898"/>
        <v>3.5849186206988466E-6</v>
      </c>
      <c r="P810" s="1">
        <f t="shared" si="1899"/>
        <v>5.9194696268747635E-6</v>
      </c>
      <c r="Q810" s="1">
        <f t="shared" si="1900"/>
        <v>9.6123998415994378E-6</v>
      </c>
      <c r="R810" s="1">
        <f t="shared" si="1901"/>
        <v>1.5378984032452498E-5</v>
      </c>
      <c r="S810" s="1">
        <f t="shared" si="1902"/>
        <v>2.4273458829480421E-5</v>
      </c>
      <c r="T810" s="1">
        <f t="shared" si="1903"/>
        <v>3.7830873353645841E-5</v>
      </c>
      <c r="U810" s="1">
        <f t="shared" si="1904"/>
        <v>5.8259394977345026E-5</v>
      </c>
      <c r="V810" s="1">
        <f t="shared" si="1905"/>
        <v>8.8697080986855888E-5</v>
      </c>
      <c r="W810" s="1">
        <f t="shared" si="1906"/>
        <v>1.335493977801813E-4</v>
      </c>
      <c r="X810" s="1">
        <f t="shared" si="1907"/>
        <v>1.9892574956395355E-4</v>
      </c>
      <c r="Y810" s="1">
        <f t="shared" si="1908"/>
        <v>2.9319462878704813E-4</v>
      </c>
      <c r="Z810" s="1">
        <f t="shared" si="1909"/>
        <v>4.2767728820360655E-4</v>
      </c>
      <c r="AA810" s="1">
        <f t="shared" si="1910"/>
        <v>6.1749854330990386E-4</v>
      </c>
      <c r="AB810" s="1">
        <f t="shared" si="1911"/>
        <v>8.8260986918396636E-4</v>
      </c>
      <c r="AC810" s="1">
        <f t="shared" si="1912"/>
        <v>1.2489937682085566E-3</v>
      </c>
      <c r="AD810" s="1">
        <f t="shared" si="1913"/>
        <v>1.7500489160490438E-3</v>
      </c>
      <c r="AE810" s="1">
        <f t="shared" si="1914"/>
        <v>2.4281424398642179E-3</v>
      </c>
      <c r="AF810" s="1">
        <f t="shared" si="1915"/>
        <v>3.3362986802930104E-3</v>
      </c>
      <c r="AG810" s="1">
        <f t="shared" si="1916"/>
        <v>4.5399731208952384E-3</v>
      </c>
      <c r="AH810" s="1">
        <f t="shared" si="1917"/>
        <v>6.1188364738054722E-3</v>
      </c>
      <c r="AI810" s="1">
        <f t="shared" si="1918"/>
        <v>8.1684683674664409E-3</v>
      </c>
      <c r="AJ810" s="1">
        <f t="shared" si="1919"/>
        <v>1.0801834457515976E-2</v>
      </c>
      <c r="AK810" s="1">
        <f t="shared" si="1920"/>
        <v>1.4150397415130108E-2</v>
      </c>
      <c r="AL810" s="1">
        <f t="shared" si="1921"/>
        <v>1.8364693962187602E-2</v>
      </c>
      <c r="AM810" s="1">
        <f t="shared" si="1922"/>
        <v>2.3614200049071676E-2</v>
      </c>
      <c r="AN810" s="1">
        <f t="shared" si="1923"/>
        <v>3.0086307575940503E-2</v>
      </c>
      <c r="AO810" s="1">
        <f t="shared" si="1924"/>
        <v>3.7984251599566719E-2</v>
      </c>
      <c r="AP810" s="1">
        <f t="shared" si="1925"/>
        <v>4.7523858892980622E-2</v>
      </c>
      <c r="AQ810" s="1">
        <f t="shared" si="1926"/>
        <v>5.8929038057618836E-2</v>
      </c>
      <c r="AR810" s="1">
        <f t="shared" si="1927"/>
        <v>7.242599765109918E-2</v>
      </c>
      <c r="AS810" s="1">
        <f t="shared" si="1928"/>
        <v>8.8236259733181249E-2</v>
      </c>
      <c r="AT810" s="1">
        <f t="shared" si="1929"/>
        <v>0.10656862769054563</v>
      </c>
      <c r="AU810" s="1">
        <f t="shared" si="1930"/>
        <v>0.12761036319695329</v>
      </c>
      <c r="AV810" s="1">
        <f t="shared" si="1931"/>
        <v>0.15151792020595889</v>
      </c>
      <c r="AW810" s="1">
        <f t="shared" si="1932"/>
        <v>0.17840766549803061</v>
      </c>
      <c r="AX810" s="1">
        <f t="shared" si="1933"/>
        <v>0.20834707683321407</v>
      </c>
      <c r="AY810" s="1">
        <f t="shared" si="1934"/>
        <v>0.24134694318487743</v>
      </c>
      <c r="AZ810" s="1">
        <f t="shared" si="1935"/>
        <v>0.27735509044690598</v>
      </c>
      <c r="BA810" s="1">
        <f t="shared" si="1936"/>
        <v>0.31625211649314111</v>
      </c>
      <c r="BB810" s="1">
        <f t="shared" si="1937"/>
        <v>0.35784954077289949</v>
      </c>
      <c r="BC810" s="1">
        <f t="shared" si="1938"/>
        <v>0.40189065857530298</v>
      </c>
      <c r="BD810" s="1">
        <f t="shared" si="1939"/>
        <v>0.44805424512691927</v>
      </c>
      <c r="BE810" s="1">
        <f t="shared" si="1940"/>
        <v>0.4959610894877971</v>
      </c>
      <c r="BF810" s="1">
        <f t="shared" si="1941"/>
        <v>0.54518316495477515</v>
      </c>
      <c r="BG810" s="1">
        <f t="shared" si="1942"/>
        <v>0.59525507494632457</v>
      </c>
      <c r="BH810" s="1">
        <f t="shared" si="1943"/>
        <v>0.64568726481424388</v>
      </c>
      <c r="BI810" s="1">
        <f t="shared" si="1944"/>
        <v>0.6959803731280827</v>
      </c>
      <c r="BJ810" s="1">
        <f t="shared" si="1945"/>
        <v>0.74564002059894363</v>
      </c>
      <c r="BK810" s="1">
        <f t="shared" si="1946"/>
        <v>0.79419130728181009</v>
      </c>
      <c r="BL810" s="1">
        <f t="shared" si="1947"/>
        <v>0.84119231113835624</v>
      </c>
      <c r="BM810" s="1">
        <f t="shared" si="1948"/>
        <v>0.8862459511588604</v>
      </c>
      <c r="BN810" s="1">
        <f t="shared" si="1949"/>
        <v>0.92900968959266117</v>
      </c>
      <c r="BO810" s="1">
        <f t="shared" si="1950"/>
        <v>0.96920269054709951</v>
      </c>
      <c r="BP810" s="1">
        <f t="shared" si="1951"/>
        <v>1.0066102140296773</v>
      </c>
      <c r="BQ810" s="1">
        <f t="shared" si="1952"/>
        <v>1.0410851920587185</v>
      </c>
      <c r="BR810" s="1">
        <f t="shared" si="1953"/>
        <v>1.0725470936018087</v>
      </c>
      <c r="BS810" s="1">
        <f t="shared" si="1954"/>
        <v>1.1009783261201096</v>
      </c>
      <c r="BT810" s="1">
        <f t="shared" si="1955"/>
        <v>1.12641853416853</v>
      </c>
      <c r="BU810" s="1">
        <f t="shared" si="1956"/>
        <v>1.1489572337531522</v>
      </c>
      <c r="BV810" s="1">
        <f t="shared" si="1957"/>
        <v>1.168725262381241</v>
      </c>
      <c r="BW810" s="1">
        <f t="shared" si="1958"/>
        <v>1.1858855297776716</v>
      </c>
      <c r="BX810" s="1">
        <f t="shared" si="1959"/>
        <v>1.2006235269338605</v>
      </c>
      <c r="BY810" s="1">
        <f t="shared" si="1960"/>
        <v>1.213137997726518</v>
      </c>
      <c r="BZ810" s="1">
        <f t="shared" si="1961"/>
        <v>1.2236321055818387</v>
      </c>
      <c r="CA810" s="1">
        <f t="shared" si="1962"/>
        <v>1.2323053460429982</v>
      </c>
      <c r="CB810" s="1">
        <f t="shared" si="1963"/>
        <v>1.2393463729517811</v>
      </c>
      <c r="CC810" s="1">
        <f t="shared" si="1964"/>
        <v>1.2449268287274358</v>
      </c>
      <c r="CD810" s="1">
        <f t="shared" si="1965"/>
        <v>1.249196203923971</v>
      </c>
      <c r="CE810" s="1">
        <f t="shared" si="1966"/>
        <v>1.2522777020620921</v>
      </c>
      <c r="CF810" s="1">
        <f t="shared" si="1967"/>
        <v>1.2542650548593808</v>
      </c>
      <c r="CG810" s="1">
        <f t="shared" si="1968"/>
        <v>1.2552202206199499</v>
      </c>
      <c r="CH810" s="1">
        <f t="shared" si="1969"/>
        <v>1.2551719030416995</v>
      </c>
      <c r="CI810" s="1">
        <f t="shared" si="1970"/>
        <v>1.2541148458231843</v>
      </c>
      <c r="CJ810" s="1">
        <f t="shared" si="1971"/>
        <v>1.2520098857447575</v>
      </c>
      <c r="CK810" s="1">
        <f t="shared" si="1972"/>
        <v>1.2487847780915593</v>
      </c>
      <c r="CL810" s="1">
        <f t="shared" si="1973"/>
        <v>1.2443358377544769</v>
      </c>
      <c r="CM810" s="1">
        <f t="shared" si="1974"/>
        <v>1.2385304615820125</v>
      </c>
      <c r="CN810" s="1">
        <f t="shared" si="1975"/>
        <v>1.2312106076469156</v>
      </c>
      <c r="CO810" s="1">
        <f t="shared" si="1976"/>
        <v>1.2221973011720775</v>
      </c>
      <c r="CP810" s="1">
        <f t="shared" si="1977"/>
        <v>1.2112962125289644</v>
      </c>
      <c r="CQ810" s="1">
        <f t="shared" si="1978"/>
        <v>1.1983043093759853</v>
      </c>
      <c r="CR810" s="1">
        <f t="shared" si="1979"/>
        <v>1.1830175240621359</v>
      </c>
      <c r="CS810" s="1">
        <f t="shared" si="1980"/>
        <v>1.1652393023934036</v>
      </c>
      <c r="CT810" s="1">
        <f t="shared" si="1981"/>
        <v>1.144789816232751</v>
      </c>
      <c r="CU810" s="1">
        <f t="shared" si="1982"/>
        <v>1.1215155373214161</v>
      </c>
      <c r="CV810" s="1">
        <f t="shared" si="1983"/>
        <v>1.0952987914379821</v>
      </c>
      <c r="CW810" s="1">
        <f t="shared" si="1984"/>
        <v>1.0660668492331049</v>
      </c>
      <c r="CX810" s="1">
        <f t="shared" si="1985"/>
        <v>1.0338000710396353</v>
      </c>
      <c r="CY810" s="1">
        <f t="shared" si="1986"/>
        <v>0.99853861457455828</v>
      </c>
      <c r="CZ810" s="1">
        <f t="shared" si="1987"/>
        <v>0.96038724144321141</v>
      </c>
      <c r="DA810" s="1">
        <f t="shared" si="1988"/>
        <v>0.91951782254836079</v>
      </c>
      <c r="DB810" s="1">
        <f t="shared" si="1989"/>
        <v>0.87616924235330251</v>
      </c>
      <c r="DC810" s="1">
        <f t="shared" si="1990"/>
        <v>0.83064453240742042</v>
      </c>
      <c r="DD810" s="1">
        <f t="shared" si="1991"/>
        <v>0.78330521731432667</v>
      </c>
      <c r="DE810" s="1">
        <f t="shared" si="1992"/>
        <v>0.7345630204637863</v>
      </c>
      <c r="DF810" s="1">
        <f t="shared" si="1993"/>
        <v>0.68486923971825209</v>
      </c>
      <c r="DG810" s="1">
        <f t="shared" si="1994"/>
        <v>0.63470225168656125</v>
      </c>
      <c r="DH810" s="1">
        <f t="shared" si="1995"/>
        <v>0.58455372485090407</v>
      </c>
      <c r="DI810" s="1">
        <f t="shared" si="1996"/>
        <v>0.53491420628792374</v>
      </c>
      <c r="DJ810" s="1">
        <f t="shared" si="1997"/>
        <v>0.48625878678637152</v>
      </c>
      <c r="DK810" s="1">
        <f t="shared" si="1998"/>
        <v>0.43903354140512391</v>
      </c>
      <c r="DL810" s="1">
        <f t="shared" si="1999"/>
        <v>0.39364338772155855</v>
      </c>
      <c r="DM810" s="1">
        <f t="shared" si="2000"/>
        <v>0.3504419070655222</v>
      </c>
      <c r="DN810" s="1">
        <f t="shared" si="2001"/>
        <v>0.30972354334743102</v>
      </c>
      <c r="DO810" s="1">
        <f t="shared" si="2002"/>
        <v>0.27171844075691454</v>
      </c>
      <c r="DP810" s="1">
        <f t="shared" si="2003"/>
        <v>0.2365900182268289</v>
      </c>
      <c r="DQ810" s="1">
        <f t="shared" si="2004"/>
        <v>0.2044352179729787</v>
      </c>
      <c r="DR810" s="1">
        <f t="shared" si="2005"/>
        <v>0.17528721950709744</v>
      </c>
      <c r="DS810" s="1">
        <f t="shared" si="2006"/>
        <v>0.14912028913150302</v>
      </c>
      <c r="DT810" s="1">
        <f t="shared" si="2007"/>
        <v>0.12585634511554378</v>
      </c>
      <c r="DU810" s="1">
        <f t="shared" si="2008"/>
        <v>0.10537276436079807</v>
      </c>
      <c r="DV810" s="1">
        <f t="shared" si="2009"/>
        <v>8.751093793071868E-2</v>
      </c>
      <c r="DW810" s="1">
        <f t="shared" si="2010"/>
        <v>7.2085097883059016E-2</v>
      </c>
      <c r="DX810" s="1">
        <f t="shared" si="2011"/>
        <v>5.8890981464309065E-2</v>
      </c>
      <c r="DY810" s="1">
        <f t="shared" si="2012"/>
        <v>4.7713964233172076E-2</v>
      </c>
      <c r="DZ810" s="1">
        <f t="shared" si="2013"/>
        <v>3.8336373483973077E-2</v>
      </c>
      <c r="EA810" s="1">
        <f t="shared" si="2014"/>
        <v>3.054377973227514E-2</v>
      </c>
      <c r="EB810" s="1">
        <f t="shared" si="2015"/>
        <v>2.4130149881177686E-2</v>
      </c>
      <c r="EC810" s="1">
        <f t="shared" si="2016"/>
        <v>1.8901825014996383E-2</v>
      </c>
      <c r="ED810" s="1">
        <f t="shared" si="2017"/>
        <v>1.4680354055285188E-2</v>
      </c>
      <c r="EE810" s="1">
        <f t="shared" si="2018"/>
        <v>1.1304268882445991E-2</v>
      </c>
      <c r="EF810" s="1">
        <f t="shared" si="2019"/>
        <v>8.6299256952123721E-3</v>
      </c>
      <c r="EG810" s="1">
        <f t="shared" si="2020"/>
        <v>6.5315614928914498E-3</v>
      </c>
      <c r="EH810" s="1">
        <f t="shared" si="2021"/>
        <v>4.9007249055176569E-3</v>
      </c>
      <c r="EI810" s="1">
        <f t="shared" si="2022"/>
        <v>3.6452392559471634E-3</v>
      </c>
      <c r="EJ810" s="1">
        <f t="shared" si="2023"/>
        <v>2.6878452698661515E-3</v>
      </c>
      <c r="EK810" s="1">
        <f t="shared" si="2024"/>
        <v>1.964653957515636E-3</v>
      </c>
      <c r="EL810" s="1">
        <f t="shared" si="2025"/>
        <v>1.4235194648014519E-3</v>
      </c>
      <c r="EM810" s="1">
        <f t="shared" si="2026"/>
        <v>1.0224194165028746E-3</v>
      </c>
      <c r="EN810" s="1">
        <f t="shared" si="2027"/>
        <v>7.2790831072634416E-4</v>
      </c>
      <c r="EO810" s="1">
        <f t="shared" si="2028"/>
        <v>5.1368925437954413E-4</v>
      </c>
      <c r="EP810" s="1">
        <f t="shared" si="2029"/>
        <v>3.59331663593459E-4</v>
      </c>
      <c r="EQ810" s="1">
        <f t="shared" si="2030"/>
        <v>2.4914797245936745E-4</v>
      </c>
      <c r="ER810" s="1">
        <f t="shared" si="2031"/>
        <v>1.7123102504539194E-4</v>
      </c>
      <c r="ES810" s="1">
        <f t="shared" si="2032"/>
        <v>1.1664552672272042E-4</v>
      </c>
      <c r="ET810" s="1">
        <f t="shared" si="2033"/>
        <v>7.8761375465465983E-5</v>
      </c>
      <c r="EU810" s="1">
        <f t="shared" si="2034"/>
        <v>5.2713451780619827E-5</v>
      </c>
      <c r="EV810" s="1">
        <f t="shared" si="2035"/>
        <v>3.4971049031212956E-5</v>
      </c>
      <c r="EW810" s="1">
        <f t="shared" si="2036"/>
        <v>2.3000119406958222E-5</v>
      </c>
      <c r="EX810" s="1">
        <f t="shared" si="2037"/>
        <v>1.5002490789548906E-5</v>
      </c>
      <c r="EY810" s="1">
        <f t="shared" si="2038"/>
        <v>9.7178489538660128E-6</v>
      </c>
      <c r="EZ810" s="1">
        <f t="shared" si="2039"/>
        <v>6.2763457111368668E-6</v>
      </c>
      <c r="FA810" s="1">
        <f t="shared" si="2040"/>
        <v>4.0920667601427952E-6</v>
      </c>
      <c r="FB810" s="1">
        <f t="shared" si="2041"/>
        <v>2.7902891015531658E-6</v>
      </c>
      <c r="FC810" s="1">
        <f t="shared" si="2042"/>
        <v>2.1646691590521135E-6</v>
      </c>
      <c r="FD810" s="75">
        <f t="shared" si="1893"/>
        <v>2.1646691590521135E-6</v>
      </c>
    </row>
    <row r="811" spans="7:160" x14ac:dyDescent="0.35">
      <c r="G811" t="str">
        <f t="shared" si="1889"/>
        <v>Refd, t=3.98</v>
      </c>
      <c r="H811" s="76">
        <f t="shared" si="1890"/>
        <v>3.9799999999999374</v>
      </c>
      <c r="I811" s="1">
        <f t="shared" si="1891"/>
        <v>0</v>
      </c>
      <c r="J811" s="22">
        <f t="shared" si="1892"/>
        <v>1.8847025522388758E-7</v>
      </c>
      <c r="K811" s="1">
        <f t="shared" si="1894"/>
        <v>3.7149193942296505E-7</v>
      </c>
      <c r="L811" s="1">
        <f t="shared" si="1895"/>
        <v>6.87795065937711E-7</v>
      </c>
      <c r="M811" s="1">
        <f t="shared" si="1896"/>
        <v>1.2218079591091966E-6</v>
      </c>
      <c r="N811" s="1">
        <f t="shared" si="1897"/>
        <v>2.1060471940545546E-6</v>
      </c>
      <c r="O811" s="1">
        <f t="shared" si="1898"/>
        <v>3.5458008216673018E-6</v>
      </c>
      <c r="P811" s="1">
        <f t="shared" si="1899"/>
        <v>5.8550700404507281E-6</v>
      </c>
      <c r="Q811" s="1">
        <f t="shared" si="1900"/>
        <v>9.508187925229341E-6</v>
      </c>
      <c r="R811" s="1">
        <f t="shared" si="1901"/>
        <v>1.5212924648524805E-5</v>
      </c>
      <c r="S811" s="1">
        <f t="shared" si="1902"/>
        <v>2.4012563028426703E-5</v>
      </c>
      <c r="T811" s="1">
        <f t="shared" si="1903"/>
        <v>3.7426376281644051E-5</v>
      </c>
      <c r="U811" s="1">
        <f t="shared" si="1904"/>
        <v>5.7640114613203087E-5</v>
      </c>
      <c r="V811" s="1">
        <f t="shared" si="1905"/>
        <v>8.7760410342336133E-5</v>
      </c>
      <c r="W811" s="1">
        <f t="shared" si="1906"/>
        <v>1.3214927769793108E-4</v>
      </c>
      <c r="X811" s="1">
        <f t="shared" si="1907"/>
        <v>1.9685686787076042E-4</v>
      </c>
      <c r="Y811" s="1">
        <f t="shared" si="1908"/>
        <v>2.9017200679282346E-4</v>
      </c>
      <c r="Z811" s="1">
        <f t="shared" si="1909"/>
        <v>4.2331036419268186E-4</v>
      </c>
      <c r="AA811" s="1">
        <f t="shared" si="1910"/>
        <v>6.1125886588528832E-4</v>
      </c>
      <c r="AB811" s="1">
        <f t="shared" si="1911"/>
        <v>8.7379159594188423E-4</v>
      </c>
      <c r="AC811" s="1">
        <f t="shared" si="1912"/>
        <v>1.23666635439408E-3</v>
      </c>
      <c r="AD811" s="1">
        <f t="shared" si="1913"/>
        <v>1.7330017006957029E-3</v>
      </c>
      <c r="AE811" s="1">
        <f t="shared" si="1914"/>
        <v>2.4048213171913805E-3</v>
      </c>
      <c r="AF811" s="1">
        <f t="shared" si="1915"/>
        <v>3.3047356978935351E-3</v>
      </c>
      <c r="AG811" s="1">
        <f t="shared" si="1916"/>
        <v>4.4977106769013278E-3</v>
      </c>
      <c r="AH811" s="1">
        <f t="shared" si="1917"/>
        <v>6.0628487782822425E-3</v>
      </c>
      <c r="AI811" s="1">
        <f t="shared" si="1918"/>
        <v>8.0950839515288742E-3</v>
      </c>
      <c r="AJ811" s="1">
        <f t="shared" si="1919"/>
        <v>1.0706664693558019E-2</v>
      </c>
      <c r="AK811" s="1">
        <f t="shared" si="1920"/>
        <v>1.4028277161845945E-2</v>
      </c>
      <c r="AL811" s="1">
        <f t="shared" si="1921"/>
        <v>1.8209641451519723E-2</v>
      </c>
      <c r="AM811" s="1">
        <f t="shared" si="1922"/>
        <v>2.3419403851221446E-2</v>
      </c>
      <c r="AN811" s="1">
        <f t="shared" si="1923"/>
        <v>2.9844148765019798E-2</v>
      </c>
      <c r="AO811" s="1">
        <f t="shared" si="1924"/>
        <v>3.7686368951836649E-2</v>
      </c>
      <c r="AP811" s="1">
        <f t="shared" si="1925"/>
        <v>4.7161263958478243E-2</v>
      </c>
      <c r="AQ811" s="1">
        <f t="shared" si="1926"/>
        <v>5.8492285171391649E-2</v>
      </c>
      <c r="AR811" s="1">
        <f t="shared" si="1927"/>
        <v>7.1905411369073441E-2</v>
      </c>
      <c r="AS811" s="1">
        <f t="shared" si="1928"/>
        <v>8.762221884284109E-2</v>
      </c>
      <c r="AT811" s="1">
        <f t="shared" si="1929"/>
        <v>0.10585190099789342</v>
      </c>
      <c r="AU811" s="1">
        <f t="shared" si="1930"/>
        <v>0.12678248795766972</v>
      </c>
      <c r="AV811" s="1">
        <f t="shared" si="1931"/>
        <v>0.15057160966054359</v>
      </c>
      <c r="AW811" s="1">
        <f t="shared" si="1932"/>
        <v>0.17733722786028103</v>
      </c>
      <c r="AX811" s="1">
        <f t="shared" si="1933"/>
        <v>0.20714882467305087</v>
      </c>
      <c r="AY811" s="1">
        <f t="shared" si="1934"/>
        <v>0.24001956983806488</v>
      </c>
      <c r="AZ811" s="1">
        <f t="shared" si="1935"/>
        <v>0.27589998922327769</v>
      </c>
      <c r="BA811" s="1">
        <f t="shared" si="1936"/>
        <v>0.31467361929523568</v>
      </c>
      <c r="BB811" s="1">
        <f t="shared" si="1937"/>
        <v>0.35615505539989073</v>
      </c>
      <c r="BC811" s="1">
        <f t="shared" si="1938"/>
        <v>0.40009068843456436</v>
      </c>
      <c r="BD811" s="1">
        <f t="shared" si="1939"/>
        <v>0.44616228109777373</v>
      </c>
      <c r="BE811" s="1">
        <f t="shared" si="1940"/>
        <v>0.49399337090440221</v>
      </c>
      <c r="BF811" s="1">
        <f t="shared" si="1941"/>
        <v>0.54315831458427155</v>
      </c>
      <c r="BG811" s="1">
        <f t="shared" si="1942"/>
        <v>0.59319362082558125</v>
      </c>
      <c r="BH811" s="1">
        <f t="shared" si="1943"/>
        <v>0.64361106922651923</v>
      </c>
      <c r="BI811" s="1">
        <f t="shared" si="1944"/>
        <v>0.69391199522791558</v>
      </c>
      <c r="BJ811" s="1">
        <f t="shared" si="1945"/>
        <v>0.74360204369687344</v>
      </c>
      <c r="BK811" s="1">
        <f t="shared" si="1946"/>
        <v>0.79220566419207339</v>
      </c>
      <c r="BL811" s="1">
        <f t="shared" si="1947"/>
        <v>0.83927964106991004</v>
      </c>
      <c r="BM811" s="1">
        <f t="shared" si="1948"/>
        <v>0.88442501939665574</v>
      </c>
      <c r="BN811" s="1">
        <f t="shared" si="1949"/>
        <v>0.92729689688054717</v>
      </c>
      <c r="BO811" s="1">
        <f t="shared" si="1950"/>
        <v>0.96761169303586325</v>
      </c>
      <c r="BP811" s="1">
        <f t="shared" si="1951"/>
        <v>1.0051516674221099</v>
      </c>
      <c r="BQ811" s="1">
        <f t="shared" si="1952"/>
        <v>1.0397666257797411</v>
      </c>
      <c r="BR811" s="1">
        <f t="shared" si="1953"/>
        <v>1.0713729130774947</v>
      </c>
      <c r="BS811" s="1">
        <f t="shared" si="1954"/>
        <v>1.0999499341557462</v>
      </c>
      <c r="BT811" s="1">
        <f t="shared" si="1955"/>
        <v>1.1255345564686103</v>
      </c>
      <c r="BU811" s="1">
        <f t="shared" si="1956"/>
        <v>1.1482138291862785</v>
      </c>
      <c r="BV811" s="1">
        <f t="shared" si="1957"/>
        <v>1.168116495862632</v>
      </c>
      <c r="BW811" s="1">
        <f t="shared" si="1958"/>
        <v>1.1854037846597685</v>
      </c>
      <c r="BX811" s="1">
        <f t="shared" si="1959"/>
        <v>1.2002599344477052</v>
      </c>
      <c r="BY811" s="1">
        <f t="shared" si="1960"/>
        <v>1.2128828630630002</v>
      </c>
      <c r="BZ811" s="1">
        <f t="shared" si="1961"/>
        <v>1.2234753133113832</v>
      </c>
      <c r="CA811" s="1">
        <f t="shared" si="1962"/>
        <v>1.232236731362838</v>
      </c>
      <c r="CB811" s="1">
        <f t="shared" si="1963"/>
        <v>1.2393560493290363</v>
      </c>
      <c r="CC811" s="1">
        <f t="shared" si="1964"/>
        <v>1.2450054665066921</v>
      </c>
      <c r="CD811" s="1">
        <f t="shared" si="1965"/>
        <v>1.2493352580771704</v>
      </c>
      <c r="CE811" s="1">
        <f t="shared" si="1966"/>
        <v>1.2524695902380443</v>
      </c>
      <c r="CF811" s="1">
        <f t="shared" si="1967"/>
        <v>1.2545032890870218</v>
      </c>
      <c r="CG811" s="1">
        <f t="shared" si="1968"/>
        <v>1.2554994973679754</v>
      </c>
      <c r="CH811" s="1">
        <f t="shared" si="1969"/>
        <v>1.2554881568540277</v>
      </c>
      <c r="CI811" s="1">
        <f t="shared" si="1970"/>
        <v>1.2544652715232549</v>
      </c>
      <c r="CJ811" s="1">
        <f t="shared" si="1971"/>
        <v>1.2523929333778399</v>
      </c>
      <c r="CK811" s="1">
        <f t="shared" si="1972"/>
        <v>1.2492001235402492</v>
      </c>
      <c r="CL811" s="1">
        <f t="shared" si="1973"/>
        <v>1.2447843305297186</v>
      </c>
      <c r="CM811" s="1">
        <f t="shared" si="1974"/>
        <v>1.2390140498788063</v>
      </c>
      <c r="CN811" s="1">
        <f t="shared" si="1975"/>
        <v>1.2317322395693151</v>
      </c>
      <c r="CO811" s="1">
        <f t="shared" si="1976"/>
        <v>1.2227608002599908</v>
      </c>
      <c r="CP811" s="1">
        <f t="shared" si="1977"/>
        <v>1.2119061255037127</v>
      </c>
      <c r="CQ811" s="1">
        <f t="shared" si="1978"/>
        <v>1.1989657244541845</v>
      </c>
      <c r="CR811" s="1">
        <f t="shared" si="1979"/>
        <v>1.1837358592971159</v>
      </c>
      <c r="CS811" s="1">
        <f t="shared" si="1980"/>
        <v>1.1660200652495518</v>
      </c>
      <c r="CT811" s="1">
        <f t="shared" si="1981"/>
        <v>1.145638337868939</v>
      </c>
      <c r="CU811" s="1">
        <f t="shared" si="1982"/>
        <v>1.122436687675795</v>
      </c>
      <c r="CV811" s="1">
        <f t="shared" si="1983"/>
        <v>1.0962966839318247</v>
      </c>
      <c r="CW811" s="1">
        <f t="shared" si="1984"/>
        <v>1.0671445464705716</v>
      </c>
      <c r="CX811" s="1">
        <f t="shared" si="1985"/>
        <v>1.0349593049822174</v>
      </c>
      <c r="CY811" s="1">
        <f t="shared" si="1986"/>
        <v>0.99977953603468206</v>
      </c>
      <c r="CZ811" s="1">
        <f t="shared" si="1987"/>
        <v>0.96170821413494634</v>
      </c>
      <c r="DA811" s="1">
        <f t="shared" si="1988"/>
        <v>0.92091527618974545</v>
      </c>
      <c r="DB811" s="1">
        <f t="shared" si="1989"/>
        <v>0.87763759736564928</v>
      </c>
      <c r="DC811" s="1">
        <f t="shared" si="1990"/>
        <v>0.83217620564495387</v>
      </c>
      <c r="DD811" s="1">
        <f t="shared" si="1991"/>
        <v>0.78489071414213529</v>
      </c>
      <c r="DE811" s="1">
        <f t="shared" si="1992"/>
        <v>0.73619111365179468</v>
      </c>
      <c r="DF811" s="1">
        <f t="shared" si="1993"/>
        <v>0.68652723039072872</v>
      </c>
      <c r="DG811" s="1">
        <f t="shared" si="1994"/>
        <v>0.6363763023745046</v>
      </c>
      <c r="DH811" s="1">
        <f t="shared" si="1995"/>
        <v>0.58622924996974901</v>
      </c>
      <c r="DI811" s="1">
        <f t="shared" si="1996"/>
        <v>0.53657630151063807</v>
      </c>
      <c r="DJ811" s="1">
        <f t="shared" si="1997"/>
        <v>0.48789267613953696</v>
      </c>
      <c r="DK811" s="1">
        <f t="shared" si="1998"/>
        <v>0.44062501971698109</v>
      </c>
      <c r="DL811" s="1">
        <f t="shared" si="1999"/>
        <v>0.39517923640216734</v>
      </c>
      <c r="DM811" s="1">
        <f t="shared" si="2000"/>
        <v>0.3519102630671388</v>
      </c>
      <c r="DN811" s="1">
        <f t="shared" si="2001"/>
        <v>0.31111420437031145</v>
      </c>
      <c r="DO811" s="1">
        <f t="shared" si="2002"/>
        <v>0.27302309404849284</v>
      </c>
      <c r="DP811" s="1">
        <f t="shared" si="2003"/>
        <v>0.23780238530194084</v>
      </c>
      <c r="DQ811" s="1">
        <f t="shared" si="2004"/>
        <v>0.20555111284454664</v>
      </c>
      <c r="DR811" s="1">
        <f t="shared" si="2005"/>
        <v>0.17630452314132364</v>
      </c>
      <c r="DS811" s="1">
        <f t="shared" si="2006"/>
        <v>0.15003884744622065</v>
      </c>
      <c r="DT811" s="1">
        <f t="shared" si="2007"/>
        <v>0.12667780161240441</v>
      </c>
      <c r="DU811" s="1">
        <f t="shared" si="2008"/>
        <v>0.10610034120372161</v>
      </c>
      <c r="DV811" s="1">
        <f t="shared" si="2009"/>
        <v>8.8149180844303843E-2</v>
      </c>
      <c r="DW811" s="1">
        <f t="shared" si="2010"/>
        <v>7.2639600643280705E-2</v>
      </c>
      <c r="DX811" s="1">
        <f t="shared" si="2011"/>
        <v>5.9368105085066333E-2</v>
      </c>
      <c r="DY811" s="1">
        <f t="shared" si="2012"/>
        <v>4.8120564389345775E-2</v>
      </c>
      <c r="DZ811" s="1">
        <f t="shared" si="2013"/>
        <v>3.8679547480766373E-2</v>
      </c>
      <c r="EA811" s="1">
        <f t="shared" si="2014"/>
        <v>3.0830641683458324E-2</v>
      </c>
      <c r="EB811" s="1">
        <f t="shared" si="2015"/>
        <v>2.4367639946397564E-2</v>
      </c>
      <c r="EC811" s="1">
        <f t="shared" si="2016"/>
        <v>1.9096555796163591E-2</v>
      </c>
      <c r="ED811" s="1">
        <f t="shared" si="2017"/>
        <v>1.4838494751586681E-2</v>
      </c>
      <c r="EE811" s="1">
        <f t="shared" si="2018"/>
        <v>1.1431465689531902E-2</v>
      </c>
      <c r="EF811" s="1">
        <f t="shared" si="2019"/>
        <v>8.7312552891076582E-3</v>
      </c>
      <c r="EG811" s="1">
        <f t="shared" si="2020"/>
        <v>6.6115132936941387E-3</v>
      </c>
      <c r="EH811" s="1">
        <f t="shared" si="2021"/>
        <v>4.9632071553251389E-3</v>
      </c>
      <c r="EI811" s="1">
        <f t="shared" si="2022"/>
        <v>3.6936037198248822E-3</v>
      </c>
      <c r="EJ811" s="1">
        <f t="shared" si="2023"/>
        <v>2.7249255042822297E-3</v>
      </c>
      <c r="EK811" s="1">
        <f t="shared" si="2024"/>
        <v>1.9928125011823097E-3</v>
      </c>
      <c r="EL811" s="1">
        <f t="shared" si="2025"/>
        <v>1.4446999035052262E-3</v>
      </c>
      <c r="EM811" s="1">
        <f t="shared" si="2026"/>
        <v>1.0381999731621774E-3</v>
      </c>
      <c r="EN811" s="1">
        <f t="shared" si="2027"/>
        <v>7.3955434292050939E-4</v>
      </c>
      <c r="EO811" s="1">
        <f t="shared" si="2028"/>
        <v>5.2220274707164276E-4</v>
      </c>
      <c r="EP811" s="1">
        <f t="shared" si="2029"/>
        <v>3.6549644381746009E-4</v>
      </c>
      <c r="EQ811" s="1">
        <f t="shared" si="2030"/>
        <v>2.5356991984088162E-4</v>
      </c>
      <c r="ER811" s="1">
        <f t="shared" si="2031"/>
        <v>1.7437299520081228E-4</v>
      </c>
      <c r="ES811" s="1">
        <f t="shared" si="2032"/>
        <v>1.1885704281693833E-4</v>
      </c>
      <c r="ET811" s="1">
        <f t="shared" si="2033"/>
        <v>8.0303383569824469E-5</v>
      </c>
      <c r="EU811" s="1">
        <f t="shared" si="2034"/>
        <v>5.3778590519519886E-5</v>
      </c>
      <c r="EV811" s="1">
        <f t="shared" si="2035"/>
        <v>3.5699968548141705E-5</v>
      </c>
      <c r="EW811" s="1">
        <f t="shared" si="2036"/>
        <v>2.3494415052001559E-5</v>
      </c>
      <c r="EX811" s="1">
        <f t="shared" si="2037"/>
        <v>1.5334808854854503E-5</v>
      </c>
      <c r="EY811" s="1">
        <f t="shared" si="2038"/>
        <v>9.9396898673989623E-6</v>
      </c>
      <c r="EZ811" s="1">
        <f t="shared" si="2039"/>
        <v>6.424047752115522E-6</v>
      </c>
      <c r="FA811" s="1">
        <f t="shared" si="2040"/>
        <v>4.1914133669605953E-6</v>
      </c>
      <c r="FB811" s="1">
        <f t="shared" si="2041"/>
        <v>2.8601586638678499E-6</v>
      </c>
      <c r="FC811" s="1">
        <f t="shared" si="2042"/>
        <v>2.2201541477600462E-6</v>
      </c>
      <c r="FD811" s="75">
        <f t="shared" si="1893"/>
        <v>2.2201541477600462E-6</v>
      </c>
    </row>
    <row r="812" spans="7:160" x14ac:dyDescent="0.35">
      <c r="G812" t="str">
        <f t="shared" si="1889"/>
        <v>Refd, t=3.98</v>
      </c>
      <c r="H812" s="76">
        <f t="shared" si="1890"/>
        <v>3.9849999999999373</v>
      </c>
      <c r="I812" s="1">
        <f t="shared" si="1891"/>
        <v>0</v>
      </c>
      <c r="J812" s="22">
        <f t="shared" si="1892"/>
        <v>1.8639711844960522E-7</v>
      </c>
      <c r="K812" s="1">
        <f t="shared" si="1894"/>
        <v>3.6740850225921506E-7</v>
      </c>
      <c r="L812" s="1">
        <f t="shared" si="1895"/>
        <v>6.8024390193932605E-7</v>
      </c>
      <c r="M812" s="1">
        <f t="shared" si="1896"/>
        <v>1.2084158943382283E-6</v>
      </c>
      <c r="N812" s="1">
        <f t="shared" si="1897"/>
        <v>2.0830107325110956E-6</v>
      </c>
      <c r="O812" s="1">
        <f t="shared" si="1898"/>
        <v>3.5071132813331856E-6</v>
      </c>
      <c r="P812" s="1">
        <f t="shared" si="1899"/>
        <v>5.7913769577115393E-6</v>
      </c>
      <c r="Q812" s="1">
        <f t="shared" si="1900"/>
        <v>9.4051157082930079E-6</v>
      </c>
      <c r="R812" s="1">
        <f t="shared" si="1901"/>
        <v>1.5048674601232777E-5</v>
      </c>
      <c r="S812" s="1">
        <f t="shared" si="1902"/>
        <v>2.3754497469899584E-5</v>
      </c>
      <c r="T812" s="1">
        <f t="shared" si="1903"/>
        <v>3.7026245041379488E-5</v>
      </c>
      <c r="U812" s="1">
        <f t="shared" si="1904"/>
        <v>5.7027479418131721E-5</v>
      </c>
      <c r="V812" s="1">
        <f t="shared" si="1905"/>
        <v>8.6833724126669814E-5</v>
      </c>
      <c r="W812" s="1">
        <f t="shared" si="1906"/>
        <v>1.3076397081147285E-4</v>
      </c>
      <c r="X812" s="1">
        <f t="shared" si="1907"/>
        <v>1.9480969196015115E-4</v>
      </c>
      <c r="Y812" s="1">
        <f t="shared" si="1908"/>
        <v>2.8718080210376161E-4</v>
      </c>
      <c r="Z812" s="1">
        <f t="shared" si="1909"/>
        <v>4.1898836380966129E-4</v>
      </c>
      <c r="AA812" s="1">
        <f t="shared" si="1910"/>
        <v>6.0508265191216602E-4</v>
      </c>
      <c r="AB812" s="1">
        <f t="shared" si="1911"/>
        <v>8.6506190246979267E-4</v>
      </c>
      <c r="AC812" s="1">
        <f t="shared" si="1912"/>
        <v>1.2244610972862314E-3</v>
      </c>
      <c r="AD812" s="1">
        <f t="shared" si="1913"/>
        <v>1.7161209317683832E-3</v>
      </c>
      <c r="AE812" s="1">
        <f t="shared" si="1914"/>
        <v>2.3817242740553995E-3</v>
      </c>
      <c r="AF812" s="1">
        <f t="shared" si="1915"/>
        <v>3.2734707668099499E-3</v>
      </c>
      <c r="AG812" s="1">
        <f t="shared" si="1916"/>
        <v>4.4558399083251352E-3</v>
      </c>
      <c r="AH812" s="1">
        <f t="shared" si="1917"/>
        <v>6.0073695794908037E-3</v>
      </c>
      <c r="AI812" s="1">
        <f t="shared" si="1918"/>
        <v>8.0223516915522482E-3</v>
      </c>
      <c r="AJ812" s="1">
        <f t="shared" si="1919"/>
        <v>1.0612321130147758E-2</v>
      </c>
      <c r="AK812" s="1">
        <f t="shared" si="1920"/>
        <v>1.3907190748479714E-2</v>
      </c>
      <c r="AL812" s="1">
        <f t="shared" si="1921"/>
        <v>1.8055866588531484E-2</v>
      </c>
      <c r="AM812" s="1">
        <f t="shared" si="1922"/>
        <v>2.3226166872650337E-2</v>
      </c>
      <c r="AN812" s="1">
        <f t="shared" si="1923"/>
        <v>2.960386875445312E-2</v>
      </c>
      <c r="AO812" s="1">
        <f t="shared" si="1924"/>
        <v>3.7390721212205005E-2</v>
      </c>
      <c r="AP812" s="1">
        <f t="shared" si="1925"/>
        <v>4.6801292998616677E-2</v>
      </c>
      <c r="AQ812" s="1">
        <f t="shared" si="1926"/>
        <v>5.8058572332018783E-2</v>
      </c>
      <c r="AR812" s="1">
        <f t="shared" si="1927"/>
        <v>7.1388299667273017E-2</v>
      </c>
      <c r="AS812" s="1">
        <f t="shared" si="1928"/>
        <v>8.7012094317006683E-2</v>
      </c>
      <c r="AT812" s="1">
        <f t="shared" si="1929"/>
        <v>0.10513952592038989</v>
      </c>
      <c r="AU812" s="1">
        <f t="shared" si="1930"/>
        <v>0.12595937697495846</v>
      </c>
      <c r="AV812" s="1">
        <f t="shared" si="1931"/>
        <v>0.14963043552628735</v>
      </c>
      <c r="AW812" s="1">
        <f t="shared" si="1932"/>
        <v>0.17627223931465158</v>
      </c>
      <c r="AX812" s="1">
        <f t="shared" si="1933"/>
        <v>0.20595625559294028</v>
      </c>
      <c r="AY812" s="1">
        <f t="shared" si="1934"/>
        <v>0.23869801643501706</v>
      </c>
      <c r="AZ812" s="1">
        <f t="shared" si="1935"/>
        <v>0.27445073114736013</v>
      </c>
      <c r="BA812" s="1">
        <f t="shared" si="1936"/>
        <v>0.3131008612705965</v>
      </c>
      <c r="BB812" s="1">
        <f t="shared" si="1937"/>
        <v>0.35446606859800706</v>
      </c>
      <c r="BC812" s="1">
        <f t="shared" si="1938"/>
        <v>0.39829583515280131</v>
      </c>
      <c r="BD812" s="1">
        <f t="shared" si="1939"/>
        <v>0.44427491225199434</v>
      </c>
      <c r="BE812" s="1">
        <f t="shared" si="1940"/>
        <v>0.49202959299856963</v>
      </c>
      <c r="BF812" s="1">
        <f t="shared" si="1941"/>
        <v>0.54113663068129536</v>
      </c>
      <c r="BG812" s="1">
        <f t="shared" si="1942"/>
        <v>0.59113445800921238</v>
      </c>
      <c r="BH812" s="1">
        <f t="shared" si="1943"/>
        <v>0.64153621247017145</v>
      </c>
      <c r="BI812" s="1">
        <f t="shared" si="1944"/>
        <v>0.6918439538517468</v>
      </c>
      <c r="BJ812" s="1">
        <f t="shared" si="1945"/>
        <v>0.74156338116415177</v>
      </c>
      <c r="BK812" s="1">
        <f t="shared" si="1946"/>
        <v>0.79021832447639817</v>
      </c>
      <c r="BL812" s="1">
        <f t="shared" si="1947"/>
        <v>0.83736430500591241</v>
      </c>
      <c r="BM812" s="1">
        <f t="shared" si="1948"/>
        <v>0.88260052230278752</v>
      </c>
      <c r="BN812" s="1">
        <f t="shared" si="1949"/>
        <v>0.92557973451214182</v>
      </c>
      <c r="BO812" s="1">
        <f t="shared" si="1950"/>
        <v>0.96601563697028991</v>
      </c>
      <c r="BP812" s="1">
        <f t="shared" si="1951"/>
        <v>1.0036875038163564</v>
      </c>
      <c r="BQ812" s="1">
        <f t="shared" si="1952"/>
        <v>1.0384420236801681</v>
      </c>
      <c r="BR812" s="1">
        <f t="shared" si="1953"/>
        <v>1.0701924207311235</v>
      </c>
      <c r="BS812" s="1">
        <f t="shared" si="1954"/>
        <v>1.0989150946634041</v>
      </c>
      <c r="BT812" s="1">
        <f t="shared" si="1955"/>
        <v>1.1246441281317108</v>
      </c>
      <c r="BU812" s="1">
        <f t="shared" si="1956"/>
        <v>1.1474640913971832</v>
      </c>
      <c r="BV812" s="1">
        <f t="shared" si="1957"/>
        <v>1.1675016185827138</v>
      </c>
      <c r="BW812" s="1">
        <f t="shared" si="1958"/>
        <v>1.1849162384655509</v>
      </c>
      <c r="BX812" s="1">
        <f t="shared" si="1959"/>
        <v>1.1998909186976154</v>
      </c>
      <c r="BY812" s="1">
        <f t="shared" si="1960"/>
        <v>1.2126227317117728</v>
      </c>
      <c r="BZ812" s="1">
        <f t="shared" si="1961"/>
        <v>1.2233139809499933</v>
      </c>
      <c r="CA812" s="1">
        <f t="shared" si="1962"/>
        <v>1.2321640458103744</v>
      </c>
      <c r="CB812" s="1">
        <f t="shared" si="1963"/>
        <v>1.239362121158023</v>
      </c>
      <c r="CC812" s="1">
        <f t="shared" si="1964"/>
        <v>1.245080949877529</v>
      </c>
      <c r="CD812" s="1">
        <f t="shared" si="1965"/>
        <v>1.2494715808760075</v>
      </c>
      <c r="CE812" s="1">
        <f t="shared" si="1966"/>
        <v>1.2526591345142539</v>
      </c>
      <c r="CF812" s="1">
        <f t="shared" si="1967"/>
        <v>1.2547395250147926</v>
      </c>
      <c r="CG812" s="1">
        <f t="shared" si="1968"/>
        <v>1.2557770753418853</v>
      </c>
      <c r="CH812" s="1">
        <f t="shared" si="1969"/>
        <v>1.2558029628836502</v>
      </c>
      <c r="CI812" s="1">
        <f t="shared" si="1970"/>
        <v>1.2548144509019543</v>
      </c>
      <c r="CJ812" s="1">
        <f t="shared" si="1971"/>
        <v>1.2527748868090924</v>
      </c>
      <c r="CK812" s="1">
        <f t="shared" si="1972"/>
        <v>1.2496144786962178</v>
      </c>
      <c r="CL812" s="1">
        <f t="shared" si="1973"/>
        <v>1.2452318906014554</v>
      </c>
      <c r="CM812" s="1">
        <f t="shared" si="1974"/>
        <v>1.2394967192731803</v>
      </c>
      <c r="CN812" s="1">
        <f t="shared" si="1975"/>
        <v>1.2322529257235557</v>
      </c>
      <c r="CO812" s="1">
        <f t="shared" si="1976"/>
        <v>1.2233232897649502</v>
      </c>
      <c r="CP812" s="1">
        <f t="shared" si="1977"/>
        <v>1.2125149324967675</v>
      </c>
      <c r="CQ812" s="1">
        <f t="shared" si="1978"/>
        <v>1.1996259096552078</v>
      </c>
      <c r="CR812" s="1">
        <f t="shared" si="1979"/>
        <v>1.1844528191469577</v>
      </c>
      <c r="CS812" s="1">
        <f t="shared" si="1980"/>
        <v>1.1667992923315833</v>
      </c>
      <c r="CT812" s="1">
        <f t="shared" si="1981"/>
        <v>1.1464851560410072</v>
      </c>
      <c r="CU812" s="1">
        <f t="shared" si="1982"/>
        <v>1.1233559679355227</v>
      </c>
      <c r="CV812" s="1">
        <f t="shared" si="1983"/>
        <v>1.0972925497488883</v>
      </c>
      <c r="CW812" s="1">
        <f t="shared" si="1984"/>
        <v>1.0682200798719474</v>
      </c>
      <c r="CX812" s="1">
        <f t="shared" si="1985"/>
        <v>1.0361162667806967</v>
      </c>
      <c r="CY812" s="1">
        <f t="shared" si="1986"/>
        <v>1.0010181149691302</v>
      </c>
      <c r="CZ812" s="1">
        <f t="shared" si="1987"/>
        <v>0.9630268201063924</v>
      </c>
      <c r="DA812" s="1">
        <f t="shared" si="1988"/>
        <v>0.92231039206458365</v>
      </c>
      <c r="DB812" s="1">
        <f t="shared" si="1989"/>
        <v>0.87910370190487175</v>
      </c>
      <c r="DC812" s="1">
        <f t="shared" si="1990"/>
        <v>0.83370577704615545</v>
      </c>
      <c r="DD812" s="1">
        <f t="shared" si="1991"/>
        <v>0.78647431960479797</v>
      </c>
      <c r="DE812" s="1">
        <f t="shared" si="1992"/>
        <v>0.73781758556057675</v>
      </c>
      <c r="DF812" s="1">
        <f t="shared" si="1993"/>
        <v>0.68818392450939014</v>
      </c>
      <c r="DG812" s="1">
        <f t="shared" si="1994"/>
        <v>0.63804942826552524</v>
      </c>
      <c r="DH812" s="1">
        <f t="shared" si="1995"/>
        <v>0.58790425913082134</v>
      </c>
      <c r="DI812" s="1">
        <f t="shared" si="1996"/>
        <v>0.53823831485355589</v>
      </c>
      <c r="DJ812" s="1">
        <f t="shared" si="1997"/>
        <v>0.48952692976762774</v>
      </c>
      <c r="DK812" s="1">
        <f t="shared" si="1998"/>
        <v>0.44221730672027587</v>
      </c>
      <c r="DL812" s="1">
        <f t="shared" si="1999"/>
        <v>0.39671632269423329</v>
      </c>
      <c r="DM812" s="1">
        <f t="shared" si="2000"/>
        <v>0.35338025710515486</v>
      </c>
      <c r="DN812" s="1">
        <f t="shared" si="2001"/>
        <v>0.31250686376753228</v>
      </c>
      <c r="DO812" s="1">
        <f t="shared" si="2002"/>
        <v>0.27433005632669999</v>
      </c>
      <c r="DP812" s="1">
        <f t="shared" si="2003"/>
        <v>0.23901731497604872</v>
      </c>
      <c r="DQ812" s="1">
        <f t="shared" si="2004"/>
        <v>0.20666976227012243</v>
      </c>
      <c r="DR812" s="1">
        <f t="shared" si="2005"/>
        <v>0.17732470967081926</v>
      </c>
      <c r="DS812" s="1">
        <f t="shared" si="2006"/>
        <v>0.1509603540484348</v>
      </c>
      <c r="DT812" s="1">
        <f t="shared" si="2007"/>
        <v>0.12750221189836575</v>
      </c>
      <c r="DU812" s="1">
        <f t="shared" si="2008"/>
        <v>0.10683082255076329</v>
      </c>
      <c r="DV812" s="1">
        <f t="shared" si="2009"/>
        <v>8.8790230905260101E-2</v>
      </c>
      <c r="DW812" s="1">
        <f t="shared" si="2010"/>
        <v>7.319677296376717E-2</v>
      </c>
      <c r="DX812" s="1">
        <f t="shared" si="2011"/>
        <v>5.984772892041039E-2</v>
      </c>
      <c r="DY812" s="1">
        <f t="shared" si="2012"/>
        <v>4.8529472283989822E-2</v>
      </c>
      <c r="DZ812" s="1">
        <f t="shared" si="2013"/>
        <v>3.9024821970513358E-2</v>
      </c>
      <c r="EA812" s="1">
        <f t="shared" si="2014"/>
        <v>3.111938985480486E-2</v>
      </c>
      <c r="EB812" s="1">
        <f t="shared" si="2015"/>
        <v>2.4606801787586442E-2</v>
      </c>
      <c r="EC812" s="1">
        <f t="shared" si="2016"/>
        <v>1.9292749529198384E-2</v>
      </c>
      <c r="ED812" s="1">
        <f t="shared" si="2017"/>
        <v>1.4997899831470221E-2</v>
      </c>
      <c r="EE812" s="1">
        <f t="shared" si="2018"/>
        <v>1.1559742034562032E-2</v>
      </c>
      <c r="EF812" s="1">
        <f t="shared" si="2019"/>
        <v>8.8334956483897362E-3</v>
      </c>
      <c r="EG812" s="1">
        <f t="shared" si="2020"/>
        <v>6.6922244973899722E-3</v>
      </c>
      <c r="EH812" s="1">
        <f t="shared" si="2021"/>
        <v>5.0263153165836993E-3</v>
      </c>
      <c r="EI812" s="1">
        <f t="shared" si="2022"/>
        <v>3.7424782163887134E-3</v>
      </c>
      <c r="EJ812" s="1">
        <f t="shared" si="2023"/>
        <v>2.7624166897742145E-3</v>
      </c>
      <c r="EK812" s="1">
        <f t="shared" si="2024"/>
        <v>2.0212984954448817E-3</v>
      </c>
      <c r="EL812" s="1">
        <f t="shared" si="2025"/>
        <v>1.4661383996592543E-3</v>
      </c>
      <c r="EM812" s="1">
        <f t="shared" si="2026"/>
        <v>1.0541816932015766E-3</v>
      </c>
      <c r="EN812" s="1">
        <f t="shared" si="2027"/>
        <v>7.5135550177372857E-4</v>
      </c>
      <c r="EO812" s="1">
        <f t="shared" si="2028"/>
        <v>5.3083458987410561E-4</v>
      </c>
      <c r="EP812" s="1">
        <f t="shared" si="2029"/>
        <v>3.7175056125563242E-4</v>
      </c>
      <c r="EQ812" s="1">
        <f t="shared" si="2030"/>
        <v>2.5805859581448594E-4</v>
      </c>
      <c r="ER812" s="1">
        <f t="shared" si="2031"/>
        <v>1.7756428724333321E-4</v>
      </c>
      <c r="ES812" s="1">
        <f t="shared" si="2032"/>
        <v>1.2110463727826068E-4</v>
      </c>
      <c r="ET812" s="1">
        <f t="shared" si="2033"/>
        <v>8.1871511232359386E-5</v>
      </c>
      <c r="EU812" s="1">
        <f t="shared" si="2034"/>
        <v>5.4862446212636032E-5</v>
      </c>
      <c r="EV812" s="1">
        <f t="shared" si="2035"/>
        <v>3.6442165510268178E-5</v>
      </c>
      <c r="EW812" s="1">
        <f t="shared" si="2036"/>
        <v>2.3998037334884641E-5</v>
      </c>
      <c r="EX812" s="1">
        <f t="shared" si="2037"/>
        <v>1.5673618697988824E-5</v>
      </c>
      <c r="EY812" s="1">
        <f t="shared" si="2038"/>
        <v>1.0166016356913254E-5</v>
      </c>
      <c r="EZ812" s="1">
        <f t="shared" si="2039"/>
        <v>6.5748417293472151E-6</v>
      </c>
      <c r="FA812" s="1">
        <f t="shared" si="2040"/>
        <v>4.2929143955817632E-6</v>
      </c>
      <c r="FB812" s="1">
        <f t="shared" si="2041"/>
        <v>2.9315965476581538E-6</v>
      </c>
      <c r="FC812" s="1">
        <f t="shared" si="2042"/>
        <v>2.2769165898412233E-6</v>
      </c>
      <c r="FD812" s="75">
        <f t="shared" si="1893"/>
        <v>2.2769165898412233E-6</v>
      </c>
    </row>
    <row r="813" spans="7:160" x14ac:dyDescent="0.35">
      <c r="G813" t="str">
        <f t="shared" si="1889"/>
        <v>Refd, t=3.99</v>
      </c>
      <c r="H813" s="76">
        <f t="shared" si="1890"/>
        <v>3.9899999999999372</v>
      </c>
      <c r="I813" s="1">
        <f t="shared" si="1891"/>
        <v>0</v>
      </c>
      <c r="J813" s="22">
        <f t="shared" si="1892"/>
        <v>1.8434693137621574E-7</v>
      </c>
      <c r="K813" s="1">
        <f t="shared" si="1894"/>
        <v>3.6337024490231677E-7</v>
      </c>
      <c r="L813" s="1">
        <f t="shared" si="1895"/>
        <v>6.7277620878152429E-7</v>
      </c>
      <c r="M813" s="1">
        <f t="shared" si="1896"/>
        <v>1.1951716761507771E-6</v>
      </c>
      <c r="N813" s="1">
        <f t="shared" si="1897"/>
        <v>2.060228164787458E-6</v>
      </c>
      <c r="O813" s="1">
        <f t="shared" si="1898"/>
        <v>3.4688512329864301E-6</v>
      </c>
      <c r="P813" s="1">
        <f t="shared" si="1899"/>
        <v>5.7283825669231581E-6</v>
      </c>
      <c r="Q813" s="1">
        <f t="shared" si="1900"/>
        <v>9.3031706214481602E-6</v>
      </c>
      <c r="R813" s="1">
        <f t="shared" si="1901"/>
        <v>1.4886214000367343E-5</v>
      </c>
      <c r="S813" s="1">
        <f t="shared" si="1902"/>
        <v>2.3499231164391119E-5</v>
      </c>
      <c r="T813" s="1">
        <f t="shared" si="1903"/>
        <v>3.6630432058945587E-5</v>
      </c>
      <c r="U813" s="1">
        <f t="shared" si="1904"/>
        <v>5.642141739313833E-5</v>
      </c>
      <c r="V813" s="1">
        <f t="shared" si="1905"/>
        <v>8.5916914881719504E-5</v>
      </c>
      <c r="W813" s="1">
        <f t="shared" si="1906"/>
        <v>1.2939331892026948E-4</v>
      </c>
      <c r="X813" s="1">
        <f t="shared" si="1907"/>
        <v>1.9278399206080043E-4</v>
      </c>
      <c r="Y813" s="1">
        <f t="shared" si="1908"/>
        <v>2.8422068545980785E-4</v>
      </c>
      <c r="Z813" s="1">
        <f t="shared" si="1909"/>
        <v>4.14710821519036E-4</v>
      </c>
      <c r="AA813" s="1">
        <f t="shared" si="1910"/>
        <v>5.9896925195551253E-4</v>
      </c>
      <c r="AB813" s="1">
        <f t="shared" si="1911"/>
        <v>8.5641989490174903E-4</v>
      </c>
      <c r="AC813" s="1">
        <f t="shared" si="1912"/>
        <v>1.21237678311839E-3</v>
      </c>
      <c r="AD813" s="1">
        <f t="shared" si="1913"/>
        <v>1.6994049834008784E-3</v>
      </c>
      <c r="AE813" s="1">
        <f t="shared" si="1914"/>
        <v>2.3588491622780661E-3</v>
      </c>
      <c r="AF813" s="1">
        <f t="shared" si="1915"/>
        <v>3.242501087877069E-3</v>
      </c>
      <c r="AG813" s="1">
        <f t="shared" si="1916"/>
        <v>4.4143572186436698E-3</v>
      </c>
      <c r="AH813" s="1">
        <f t="shared" si="1917"/>
        <v>5.9523943218759267E-3</v>
      </c>
      <c r="AI813" s="1">
        <f t="shared" si="1918"/>
        <v>7.9502659003934835E-3</v>
      </c>
      <c r="AJ813" s="1">
        <f t="shared" si="1919"/>
        <v>1.0518796771922662E-2</v>
      </c>
      <c r="AK813" s="1">
        <f t="shared" si="1920"/>
        <v>1.3787129700172795E-2</v>
      </c>
      <c r="AL813" s="1">
        <f t="shared" si="1921"/>
        <v>1.7903359265072423E-2</v>
      </c>
      <c r="AM813" s="1">
        <f t="shared" si="1922"/>
        <v>2.3034477250253226E-2</v>
      </c>
      <c r="AN813" s="1">
        <f t="shared" si="1923"/>
        <v>2.9365453853365406E-2</v>
      </c>
      <c r="AO813" s="1">
        <f t="shared" si="1924"/>
        <v>3.7097292856039868E-2</v>
      </c>
      <c r="AP813" s="1">
        <f t="shared" si="1925"/>
        <v>4.6443928733956197E-2</v>
      </c>
      <c r="AQ813" s="1">
        <f t="shared" si="1926"/>
        <v>5.7627880685917003E-2</v>
      </c>
      <c r="AR813" s="1">
        <f t="shared" si="1927"/>
        <v>7.0874642414102809E-2</v>
      </c>
      <c r="AS813" s="1">
        <f t="shared" si="1928"/>
        <v>8.6405865166569604E-2</v>
      </c>
      <c r="AT813" s="1">
        <f t="shared" si="1929"/>
        <v>0.10443148115853339</v>
      </c>
      <c r="AU813" s="1">
        <f t="shared" si="1930"/>
        <v>0.12514100930671029</v>
      </c>
      <c r="AV813" s="1">
        <f t="shared" si="1931"/>
        <v>0.1486943779916218</v>
      </c>
      <c r="AW813" s="1">
        <f t="shared" si="1932"/>
        <v>0.17521268203347204</v>
      </c>
      <c r="AX813" s="1">
        <f t="shared" si="1933"/>
        <v>0.20476935464795876</v>
      </c>
      <c r="AY813" s="1">
        <f t="shared" si="1934"/>
        <v>0.23738227181480281</v>
      </c>
      <c r="AZ813" s="1">
        <f t="shared" si="1935"/>
        <v>0.27300730969649106</v>
      </c>
      <c r="BA813" s="1">
        <f t="shared" si="1936"/>
        <v>0.31153384128944794</v>
      </c>
      <c r="BB813" s="1">
        <f t="shared" si="1937"/>
        <v>0.35278258523291678</v>
      </c>
      <c r="BC813" s="1">
        <f t="shared" si="1938"/>
        <v>0.39650610999350872</v>
      </c>
      <c r="BD813" s="1">
        <f t="shared" si="1939"/>
        <v>0.44239215641333529</v>
      </c>
      <c r="BE813" s="1">
        <f t="shared" si="1940"/>
        <v>0.49006978004906121</v>
      </c>
      <c r="BF813" s="1">
        <f t="shared" si="1941"/>
        <v>0.5391181435939717</v>
      </c>
      <c r="BG813" s="1">
        <f t="shared" si="1942"/>
        <v>0.58907762225290961</v>
      </c>
      <c r="BH813" s="1">
        <f t="shared" si="1943"/>
        <v>0.63946273479231197</v>
      </c>
      <c r="BI813" s="1">
        <f t="shared" si="1944"/>
        <v>0.68977629260615503</v>
      </c>
      <c r="BJ813" s="1">
        <f t="shared" si="1945"/>
        <v>0.73952407867211778</v>
      </c>
      <c r="BK813" s="1">
        <f t="shared" si="1946"/>
        <v>0.78822933447749111</v>
      </c>
      <c r="BL813" s="1">
        <f t="shared" si="1947"/>
        <v>0.83544634853899968</v>
      </c>
      <c r="BM813" s="1">
        <f t="shared" si="1948"/>
        <v>0.88077250334254764</v>
      </c>
      <c r="BN813" s="1">
        <f t="shared" si="1949"/>
        <v>0.92385824256094962</v>
      </c>
      <c r="BO813" s="1">
        <f t="shared" si="1950"/>
        <v>0.96441455794086584</v>
      </c>
      <c r="BP813" s="1">
        <f t="shared" si="1951"/>
        <v>1.0022177534499803</v>
      </c>
      <c r="BQ813" s="1">
        <f t="shared" si="1952"/>
        <v>1.0371114100290542</v>
      </c>
      <c r="BR813" s="1">
        <f t="shared" si="1953"/>
        <v>1.0690056345182906</v>
      </c>
      <c r="BS813" s="1">
        <f t="shared" si="1954"/>
        <v>1.0978738192104029</v>
      </c>
      <c r="BT813" s="1">
        <f t="shared" si="1955"/>
        <v>1.1237472545160243</v>
      </c>
      <c r="BU813" s="1">
        <f t="shared" si="1956"/>
        <v>1.1467080199385167</v>
      </c>
      <c r="BV813" s="1">
        <f t="shared" si="1957"/>
        <v>1.1668806248768608</v>
      </c>
      <c r="BW813" s="1">
        <f t="shared" si="1958"/>
        <v>1.1844228810397368</v>
      </c>
      <c r="BX813" s="1">
        <f t="shared" si="1959"/>
        <v>1.1995164658534951</v>
      </c>
      <c r="BY813" s="1">
        <f t="shared" si="1960"/>
        <v>1.2123575870246621</v>
      </c>
      <c r="BZ813" s="1">
        <f t="shared" si="1961"/>
        <v>1.2231480898846279</v>
      </c>
      <c r="CA813" s="1">
        <f t="shared" si="1962"/>
        <v>1.2320872696193133</v>
      </c>
      <c r="CB813" s="1">
        <f t="shared" si="1963"/>
        <v>1.2393645682591174</v>
      </c>
      <c r="CC813" s="1">
        <f t="shared" si="1964"/>
        <v>1.2451532588939167</v>
      </c>
      <c r="CD813" s="1">
        <f t="shared" si="1965"/>
        <v>1.2496051531494725</v>
      </c>
      <c r="CE813" s="1">
        <f t="shared" si="1966"/>
        <v>1.2528463169263226</v>
      </c>
      <c r="CF813" s="1">
        <f t="shared" si="1967"/>
        <v>1.2549737462093282</v>
      </c>
      <c r="CG813" s="1">
        <f t="shared" si="1968"/>
        <v>1.256052939864752</v>
      </c>
      <c r="CH813" s="1">
        <f t="shared" si="1969"/>
        <v>1.2561163083484239</v>
      </c>
      <c r="CI813" s="1">
        <f t="shared" si="1970"/>
        <v>1.2551623731372932</v>
      </c>
      <c r="CJ813" s="1">
        <f t="shared" si="1971"/>
        <v>1.2531557371836823</v>
      </c>
      <c r="CK813" s="1">
        <f t="shared" si="1972"/>
        <v>1.2500278366342301</v>
      </c>
      <c r="CL813" s="1">
        <f t="shared" si="1973"/>
        <v>1.2456785129038703</v>
      </c>
      <c r="CM813" s="1">
        <f t="shared" si="1974"/>
        <v>1.2399784664652924</v>
      </c>
      <c r="CN813" s="1">
        <f t="shared" si="1975"/>
        <v>1.2327726644654562</v>
      </c>
      <c r="CO813" s="1">
        <f t="shared" si="1976"/>
        <v>1.2238847695746533</v>
      </c>
      <c r="CP813" s="1">
        <f t="shared" si="1977"/>
        <v>1.2131226347911297</v>
      </c>
      <c r="CQ813" s="1">
        <f t="shared" si="1978"/>
        <v>1.200284867506477</v>
      </c>
      <c r="CR813" s="1">
        <f t="shared" si="1979"/>
        <v>1.1851684072153434</v>
      </c>
      <c r="CS813" s="1">
        <f t="shared" si="1980"/>
        <v>1.1675769881304687</v>
      </c>
      <c r="CT813" s="1">
        <f t="shared" si="1981"/>
        <v>1.1473302759142647</v>
      </c>
      <c r="CU813" s="1">
        <f t="shared" si="1982"/>
        <v>1.1242733837014471</v>
      </c>
      <c r="CV813" s="1">
        <f t="shared" si="1983"/>
        <v>1.0982863946611561</v>
      </c>
      <c r="CW813" s="1">
        <f t="shared" si="1984"/>
        <v>1.0692934550933304</v>
      </c>
      <c r="CX813" s="1">
        <f t="shared" si="1985"/>
        <v>1.0372709616717595</v>
      </c>
      <c r="CY813" s="1">
        <f t="shared" si="1986"/>
        <v>1.0022543558844204</v>
      </c>
      <c r="CZ813" s="1">
        <f t="shared" si="1987"/>
        <v>0.96434306282807458</v>
      </c>
      <c r="DA813" s="1">
        <f t="shared" si="1988"/>
        <v>0.92370317232092081</v>
      </c>
      <c r="DB813" s="1">
        <f t="shared" si="1989"/>
        <v>0.88056755654508156</v>
      </c>
      <c r="DC813" s="1">
        <f t="shared" si="1990"/>
        <v>0.83523324541057797</v>
      </c>
      <c r="DD813" s="1">
        <f t="shared" si="1991"/>
        <v>0.78805603059207308</v>
      </c>
      <c r="DE813" s="1">
        <f t="shared" si="1992"/>
        <v>0.73944243111222552</v>
      </c>
      <c r="DF813" s="1">
        <f t="shared" si="1993"/>
        <v>0.68983931505631801</v>
      </c>
      <c r="DG813" s="1">
        <f t="shared" si="1994"/>
        <v>0.63972162051823933</v>
      </c>
      <c r="DH813" s="1">
        <f t="shared" si="1995"/>
        <v>0.58957874187267012</v>
      </c>
      <c r="DI813" s="1">
        <f t="shared" si="1996"/>
        <v>0.53990023451779068</v>
      </c>
      <c r="DJ813" s="1">
        <f t="shared" si="1997"/>
        <v>0.49116153488330622</v>
      </c>
      <c r="DK813" s="1">
        <f t="shared" si="1998"/>
        <v>0.44381038903718867</v>
      </c>
      <c r="DL813" s="1">
        <f t="shared" si="1999"/>
        <v>0.39825463305573355</v>
      </c>
      <c r="DM813" s="1">
        <f t="shared" si="2000"/>
        <v>0.35485187590542977</v>
      </c>
      <c r="DN813" s="1">
        <f t="shared" si="2001"/>
        <v>0.31390150894803232</v>
      </c>
      <c r="DO813" s="1">
        <f t="shared" si="2002"/>
        <v>0.27563931606061359</v>
      </c>
      <c r="DP813" s="1">
        <f t="shared" si="2003"/>
        <v>0.24023479709897744</v>
      </c>
      <c r="DQ813" s="1">
        <f t="shared" si="2004"/>
        <v>0.20779115773026821</v>
      </c>
      <c r="DR813" s="1">
        <f t="shared" si="2005"/>
        <v>0.17834777237705693</v>
      </c>
      <c r="DS813" s="1">
        <f t="shared" si="2006"/>
        <v>0.15188480410704255</v>
      </c>
      <c r="DT813" s="1">
        <f t="shared" si="2007"/>
        <v>0.1283295730340504</v>
      </c>
      <c r="DU813" s="1">
        <f t="shared" si="2008"/>
        <v>0.10756420728261173</v>
      </c>
      <c r="DV813" s="1">
        <f t="shared" si="2009"/>
        <v>8.9434088676957429E-2</v>
      </c>
      <c r="DW813" s="1">
        <f t="shared" si="2010"/>
        <v>7.3756616900612068E-2</v>
      </c>
      <c r="DX813" s="1">
        <f t="shared" si="2011"/>
        <v>6.0329856291507201E-2</v>
      </c>
      <c r="DY813" s="1">
        <f t="shared" si="2012"/>
        <v>4.8940692253404777E-2</v>
      </c>
      <c r="DZ813" s="1">
        <f t="shared" si="2013"/>
        <v>3.937220204725881E-2</v>
      </c>
      <c r="EA813" s="1">
        <f t="shared" si="2014"/>
        <v>3.141002984659811E-2</v>
      </c>
      <c r="EB813" s="1">
        <f t="shared" si="2015"/>
        <v>2.4847641276799982E-2</v>
      </c>
      <c r="EC813" s="1">
        <f t="shared" si="2016"/>
        <v>1.9490412149048415E-2</v>
      </c>
      <c r="ED813" s="1">
        <f t="shared" si="2017"/>
        <v>1.5158575115254579E-2</v>
      </c>
      <c r="EE813" s="1">
        <f t="shared" si="2018"/>
        <v>1.1689103480133E-2</v>
      </c>
      <c r="EF813" s="1">
        <f t="shared" si="2019"/>
        <v>8.9366519698880157E-3</v>
      </c>
      <c r="EG813" s="1">
        <f t="shared" si="2020"/>
        <v>6.7736998606108233E-3</v>
      </c>
      <c r="EH813" s="1">
        <f t="shared" si="2021"/>
        <v>5.0900536618973613E-3</v>
      </c>
      <c r="EI813" s="1">
        <f t="shared" si="2022"/>
        <v>3.7918665168865978E-3</v>
      </c>
      <c r="EJ813" s="1">
        <f t="shared" si="2023"/>
        <v>2.8003221007047207E-3</v>
      </c>
      <c r="EK813" s="1">
        <f t="shared" si="2024"/>
        <v>2.0501147391653336E-3</v>
      </c>
      <c r="EL813" s="1">
        <f t="shared" si="2025"/>
        <v>1.487837310202301E-3</v>
      </c>
      <c r="EM813" s="1">
        <f t="shared" si="2026"/>
        <v>1.0703665331069589E-3</v>
      </c>
      <c r="EN813" s="1">
        <f t="shared" si="2027"/>
        <v>7.6331338897267574E-4</v>
      </c>
      <c r="EO813" s="1">
        <f t="shared" si="2028"/>
        <v>5.3958607647931842E-4</v>
      </c>
      <c r="EP813" s="1">
        <f t="shared" si="2029"/>
        <v>3.7809504722635141E-4</v>
      </c>
      <c r="EQ813" s="1">
        <f t="shared" si="2030"/>
        <v>2.6261481208596032E-4</v>
      </c>
      <c r="ER813" s="1">
        <f t="shared" si="2031"/>
        <v>1.8080553208488478E-4</v>
      </c>
      <c r="ES813" s="1">
        <f t="shared" si="2032"/>
        <v>1.2338879451457139E-4</v>
      </c>
      <c r="ET813" s="1">
        <f t="shared" si="2033"/>
        <v>8.3466125927660989E-5</v>
      </c>
      <c r="EU813" s="1">
        <f t="shared" si="2034"/>
        <v>5.5965294359423409E-5</v>
      </c>
      <c r="EV813" s="1">
        <f t="shared" si="2035"/>
        <v>3.7197844100090135E-5</v>
      </c>
      <c r="EW813" s="1">
        <f t="shared" si="2036"/>
        <v>2.4511135921613577E-5</v>
      </c>
      <c r="EX813" s="1">
        <f t="shared" si="2037"/>
        <v>1.6019028923127636E-5</v>
      </c>
      <c r="EY813" s="1">
        <f t="shared" si="2038"/>
        <v>1.0396906612698248E-5</v>
      </c>
      <c r="EZ813" s="1">
        <f t="shared" si="2039"/>
        <v>6.7287838021567868E-6</v>
      </c>
      <c r="FA813" s="1">
        <f t="shared" si="2040"/>
        <v>4.3966106302850251E-6</v>
      </c>
      <c r="FB813" s="1">
        <f t="shared" si="2041"/>
        <v>3.0046336387220895E-6</v>
      </c>
      <c r="FC813" s="1">
        <f t="shared" si="2042"/>
        <v>2.3349823631208294E-6</v>
      </c>
      <c r="FD813" s="75">
        <f t="shared" si="1893"/>
        <v>2.3349823631208294E-6</v>
      </c>
    </row>
    <row r="814" spans="7:160" x14ac:dyDescent="0.35">
      <c r="G814" t="str">
        <f t="shared" si="1889"/>
        <v>Refd, t=3.99</v>
      </c>
      <c r="H814" s="76">
        <f t="shared" si="1890"/>
        <v>3.994999999999937</v>
      </c>
      <c r="I814" s="1">
        <f t="shared" si="1891"/>
        <v>0</v>
      </c>
      <c r="J814" s="22">
        <f t="shared" si="1892"/>
        <v>1.8231943874638961E-7</v>
      </c>
      <c r="K814" s="1">
        <f t="shared" si="1894"/>
        <v>3.593766649680694E-7</v>
      </c>
      <c r="L814" s="1">
        <f t="shared" si="1895"/>
        <v>6.6539105873538848E-7</v>
      </c>
      <c r="M814" s="1">
        <f t="shared" si="1896"/>
        <v>1.1820736625283368E-6</v>
      </c>
      <c r="N814" s="1">
        <f t="shared" si="1897"/>
        <v>2.037696674091139E-6</v>
      </c>
      <c r="O814" s="1">
        <f t="shared" si="1898"/>
        <v>3.4310099630529676E-6</v>
      </c>
      <c r="P814" s="1">
        <f t="shared" si="1899"/>
        <v>5.6660791433442394E-6</v>
      </c>
      <c r="Q814" s="1">
        <f t="shared" si="1900"/>
        <v>9.2023402350947579E-6</v>
      </c>
      <c r="R814" s="1">
        <f t="shared" si="1901"/>
        <v>1.4725523176313667E-5</v>
      </c>
      <c r="S814" s="1">
        <f t="shared" si="1902"/>
        <v>2.324673346493881E-5</v>
      </c>
      <c r="T814" s="1">
        <f t="shared" si="1903"/>
        <v>3.6238890284015164E-5</v>
      </c>
      <c r="U814" s="1">
        <f t="shared" si="1904"/>
        <v>5.5821857327304994E-5</v>
      </c>
      <c r="V814" s="1">
        <f t="shared" si="1905"/>
        <v>8.5009876317722216E-5</v>
      </c>
      <c r="W814" s="1">
        <f t="shared" si="1906"/>
        <v>1.2803716553020188E-4</v>
      </c>
      <c r="X814" s="1">
        <f t="shared" si="1907"/>
        <v>1.9077954085665351E-4</v>
      </c>
      <c r="Y814" s="1">
        <f t="shared" si="1908"/>
        <v>2.8129133108120632E-4</v>
      </c>
      <c r="Z814" s="1">
        <f t="shared" si="1909"/>
        <v>4.1047727664495561E-4</v>
      </c>
      <c r="AA814" s="1">
        <f t="shared" si="1910"/>
        <v>5.929180232639665E-4</v>
      </c>
      <c r="AB814" s="1">
        <f t="shared" si="1911"/>
        <v>8.4786468842433797E-4</v>
      </c>
      <c r="AC814" s="1">
        <f t="shared" si="1912"/>
        <v>1.2004122101958844E-3</v>
      </c>
      <c r="AD814" s="1">
        <f t="shared" si="1913"/>
        <v>1.682852245572995E-3</v>
      </c>
      <c r="AE814" s="1">
        <f t="shared" si="1914"/>
        <v>2.3361938541481492E-3</v>
      </c>
      <c r="AF814" s="1">
        <f t="shared" si="1915"/>
        <v>3.2118238879314935E-3</v>
      </c>
      <c r="AG814" s="1">
        <f t="shared" si="1916"/>
        <v>4.3732590438093303E-3</v>
      </c>
      <c r="AH814" s="1">
        <f t="shared" si="1917"/>
        <v>5.8979184897338952E-3</v>
      </c>
      <c r="AI814" s="1">
        <f t="shared" si="1918"/>
        <v>7.8788209389215342E-3</v>
      </c>
      <c r="AJ814" s="1">
        <f t="shared" si="1919"/>
        <v>1.0426084680256914E-2</v>
      </c>
      <c r="AK814" s="1">
        <f t="shared" si="1920"/>
        <v>1.3668085607752307E-2</v>
      </c>
      <c r="AL814" s="1">
        <f t="shared" si="1921"/>
        <v>1.7752109447380138E-2</v>
      </c>
      <c r="AM814" s="1">
        <f t="shared" si="1922"/>
        <v>2.2844323203163566E-2</v>
      </c>
      <c r="AN814" s="1">
        <f t="shared" si="1923"/>
        <v>2.9128890459389239E-2</v>
      </c>
      <c r="AO814" s="1">
        <f t="shared" si="1924"/>
        <v>3.6806068451074737E-2</v>
      </c>
      <c r="AP814" s="1">
        <f t="shared" si="1925"/>
        <v>4.608915397797983E-2</v>
      </c>
      <c r="AQ814" s="1">
        <f t="shared" si="1926"/>
        <v>5.7200191468792329E-2</v>
      </c>
      <c r="AR814" s="1">
        <f t="shared" si="1927"/>
        <v>7.0364419558614139E-2</v>
      </c>
      <c r="AS814" s="1">
        <f t="shared" si="1928"/>
        <v>8.5803510468753466E-2</v>
      </c>
      <c r="AT814" s="1">
        <f t="shared" si="1929"/>
        <v>0.10372774545875275</v>
      </c>
      <c r="AU814" s="1">
        <f t="shared" si="1930"/>
        <v>0.1243273640301748</v>
      </c>
      <c r="AV814" s="1">
        <f t="shared" si="1931"/>
        <v>0.14776341723192038</v>
      </c>
      <c r="AW814" s="1">
        <f t="shared" si="1932"/>
        <v>0.17415853813853466</v>
      </c>
      <c r="AX814" s="1">
        <f t="shared" si="1933"/>
        <v>0.20358810680136483</v>
      </c>
      <c r="AY814" s="1">
        <f t="shared" si="1934"/>
        <v>0.23607232468130956</v>
      </c>
      <c r="AZ814" s="1">
        <f t="shared" si="1935"/>
        <v>0.27156971816949138</v>
      </c>
      <c r="BA814" s="1">
        <f t="shared" si="1936"/>
        <v>0.30997255800258439</v>
      </c>
      <c r="BB814" s="1">
        <f t="shared" si="1937"/>
        <v>0.3511046099148955</v>
      </c>
      <c r="BC814" s="1">
        <f t="shared" si="1938"/>
        <v>0.39472152393626375</v>
      </c>
      <c r="BD814" s="1">
        <f t="shared" si="1939"/>
        <v>0.44051403110279336</v>
      </c>
      <c r="BE814" s="1">
        <f t="shared" si="1940"/>
        <v>0.48811395602454677</v>
      </c>
      <c r="BF814" s="1">
        <f t="shared" si="1941"/>
        <v>0.5371028833657232</v>
      </c>
      <c r="BG814" s="1">
        <f t="shared" si="1942"/>
        <v>0.58702314902626118</v>
      </c>
      <c r="BH814" s="1">
        <f t="shared" si="1943"/>
        <v>0.63739067618542911</v>
      </c>
      <c r="BI814" s="1">
        <f t="shared" si="1944"/>
        <v>0.68770905488630274</v>
      </c>
      <c r="BJ814" s="1">
        <f t="shared" si="1945"/>
        <v>0.73748418173369956</v>
      </c>
      <c r="BK814" s="1">
        <f t="shared" si="1946"/>
        <v>0.78623874043986963</v>
      </c>
      <c r="BL814" s="1">
        <f t="shared" si="1947"/>
        <v>0.83352581722800023</v>
      </c>
      <c r="BM814" s="1">
        <f t="shared" si="1948"/>
        <v>0.87894100601264402</v>
      </c>
      <c r="BN814" s="1">
        <f t="shared" si="1949"/>
        <v>0.92213246119462222</v>
      </c>
      <c r="BO814" s="1">
        <f t="shared" si="1950"/>
        <v>0.96280849168934057</v>
      </c>
      <c r="BP814" s="1">
        <f t="shared" si="1951"/>
        <v>1.0007424467606205</v>
      </c>
      <c r="BQ814" s="1">
        <f t="shared" si="1952"/>
        <v>1.0357748093339547</v>
      </c>
      <c r="BR814" s="1">
        <f t="shared" si="1953"/>
        <v>1.0678125726597716</v>
      </c>
      <c r="BS814" s="1">
        <f t="shared" si="1954"/>
        <v>1.0968261196435898</v>
      </c>
      <c r="BT814" s="1">
        <f t="shared" si="1955"/>
        <v>1.1228439412614701</v>
      </c>
      <c r="BU814" s="1">
        <f t="shared" si="1956"/>
        <v>1.1459456146355917</v>
      </c>
      <c r="BV814" s="1">
        <f t="shared" si="1957"/>
        <v>1.1662535093342459</v>
      </c>
      <c r="BW814" s="1">
        <f t="shared" si="1958"/>
        <v>1.1839237024540645</v>
      </c>
      <c r="BX814" s="1">
        <f t="shared" si="1959"/>
        <v>1.1991365622797225</v>
      </c>
      <c r="BY814" s="1">
        <f t="shared" si="1960"/>
        <v>1.2120874125118812</v>
      </c>
      <c r="BZ814" s="1">
        <f t="shared" si="1961"/>
        <v>1.2229776216231569</v>
      </c>
      <c r="CA814" s="1">
        <f t="shared" si="1962"/>
        <v>1.232006383107346</v>
      </c>
      <c r="CB814" s="1">
        <f t="shared" si="1963"/>
        <v>1.2393633705019353</v>
      </c>
      <c r="CC814" s="1">
        <f t="shared" si="1964"/>
        <v>1.2452223736277555</v>
      </c>
      <c r="CD814" s="1">
        <f t="shared" si="1965"/>
        <v>1.249735955717465</v>
      </c>
      <c r="CE814" s="1">
        <f t="shared" si="1966"/>
        <v>1.2530311194784953</v>
      </c>
      <c r="CF814" s="1">
        <f t="shared" si="1967"/>
        <v>1.2552059361884964</v>
      </c>
      <c r="CG814" s="1">
        <f t="shared" si="1968"/>
        <v>1.2563270761981358</v>
      </c>
      <c r="CH814" s="1">
        <f t="shared" si="1969"/>
        <v>1.2564281803961934</v>
      </c>
      <c r="CI814" s="1">
        <f t="shared" si="1970"/>
        <v>1.2555090273324325</v>
      </c>
      <c r="CJ814" s="1">
        <f t="shared" si="1971"/>
        <v>1.2535354755700938</v>
      </c>
      <c r="CK814" s="1">
        <f t="shared" si="1972"/>
        <v>1.250440190352867</v>
      </c>
      <c r="CL814" s="1">
        <f t="shared" si="1973"/>
        <v>1.2461241922971591</v>
      </c>
      <c r="CM814" s="1">
        <f t="shared" si="1974"/>
        <v>1.2404592880846568</v>
      </c>
      <c r="CN814" s="1">
        <f t="shared" si="1975"/>
        <v>1.2332914540842492</v>
      </c>
      <c r="CO814" s="1">
        <f t="shared" si="1976"/>
        <v>1.224445239514675</v>
      </c>
      <c r="CP814" s="1">
        <f t="shared" si="1977"/>
        <v>1.2137292336123704</v>
      </c>
      <c r="CQ814" s="1">
        <f t="shared" si="1978"/>
        <v>1.2009426004828492</v>
      </c>
      <c r="CR814" s="1">
        <f t="shared" si="1979"/>
        <v>1.1858826270584759</v>
      </c>
      <c r="CS814" s="1">
        <f t="shared" si="1980"/>
        <v>1.1683531570951224</v>
      </c>
      <c r="CT814" s="1">
        <f t="shared" si="1981"/>
        <v>1.1481737026178858</v>
      </c>
      <c r="CU814" s="1">
        <f t="shared" si="1982"/>
        <v>1.1251889405448678</v>
      </c>
      <c r="CV814" s="1">
        <f t="shared" si="1983"/>
        <v>1.0992782244184505</v>
      </c>
      <c r="CW814" s="1">
        <f t="shared" si="1984"/>
        <v>1.070364677776922</v>
      </c>
      <c r="CX814" s="1">
        <f t="shared" si="1985"/>
        <v>1.0384233948873158</v>
      </c>
      <c r="CY814" s="1">
        <f t="shared" si="1986"/>
        <v>1.0034882632921478</v>
      </c>
      <c r="CZ814" s="1">
        <f t="shared" si="1987"/>
        <v>0.96565694578594197</v>
      </c>
      <c r="DA814" s="1">
        <f t="shared" si="1988"/>
        <v>0.92509361913271293</v>
      </c>
      <c r="DB814" s="1">
        <f t="shared" si="1989"/>
        <v>0.88202916189648317</v>
      </c>
      <c r="DC814" s="1">
        <f t="shared" si="1990"/>
        <v>0.83675860958323223</v>
      </c>
      <c r="DD814" s="1">
        <f t="shared" si="1991"/>
        <v>0.78963584404718612</v>
      </c>
      <c r="DE814" s="1">
        <f t="shared" si="1992"/>
        <v>0.74106564528843266</v>
      </c>
      <c r="DF814" s="1">
        <f t="shared" si="1993"/>
        <v>0.69149339507699037</v>
      </c>
      <c r="DG814" s="1">
        <f t="shared" si="1994"/>
        <v>0.64139287035577586</v>
      </c>
      <c r="DH814" s="1">
        <f t="shared" si="1995"/>
        <v>0.59125268779659046</v>
      </c>
      <c r="DI814" s="1">
        <f t="shared" si="1996"/>
        <v>0.54156204876252767</v>
      </c>
      <c r="DJ814" s="1">
        <f t="shared" si="1997"/>
        <v>0.4927964787498843</v>
      </c>
      <c r="DK814" s="1">
        <f t="shared" si="1998"/>
        <v>0.44540425333071848</v>
      </c>
      <c r="DL814" s="1">
        <f t="shared" si="1999"/>
        <v>0.39979415397372764</v>
      </c>
      <c r="DM814" s="1">
        <f t="shared" si="2000"/>
        <v>0.35632510620989272</v>
      </c>
      <c r="DN814" s="1">
        <f t="shared" si="2001"/>
        <v>0.31529812732324036</v>
      </c>
      <c r="DO814" s="1">
        <f t="shared" si="2002"/>
        <v>0.27695086170838973</v>
      </c>
      <c r="DP814" s="1">
        <f t="shared" si="2003"/>
        <v>0.24145482149709563</v>
      </c>
      <c r="DQ814" s="1">
        <f t="shared" si="2004"/>
        <v>0.20891529067106179</v>
      </c>
      <c r="DR814" s="1">
        <f t="shared" si="2005"/>
        <v>0.17937370449801185</v>
      </c>
      <c r="DS814" s="1">
        <f t="shared" si="2006"/>
        <v>0.15281219274080171</v>
      </c>
      <c r="DT814" s="1">
        <f t="shared" si="2007"/>
        <v>0.12915988202585735</v>
      </c>
      <c r="DU814" s="1">
        <f t="shared" si="2008"/>
        <v>0.10830049422422136</v>
      </c>
      <c r="DV814" s="1">
        <f t="shared" si="2009"/>
        <v>9.0080754667951971E-2</v>
      </c>
      <c r="DW814" s="1">
        <f t="shared" si="2010"/>
        <v>7.4319134458168984E-2</v>
      </c>
      <c r="DX814" s="1">
        <f t="shared" si="2011"/>
        <v>6.0814490472629788E-2</v>
      </c>
      <c r="DY814" s="1">
        <f t="shared" si="2012"/>
        <v>4.9354228593174024E-2</v>
      </c>
      <c r="DZ814" s="1">
        <f t="shared" si="2013"/>
        <v>3.9721692771363386E-2</v>
      </c>
      <c r="EA814" s="1">
        <f t="shared" si="2014"/>
        <v>3.1702567232865561E-2</v>
      </c>
      <c r="EB814" s="1">
        <f t="shared" si="2015"/>
        <v>2.5090164267238913E-2</v>
      </c>
      <c r="EC814" s="1">
        <f t="shared" si="2016"/>
        <v>1.968954957882053E-2</v>
      </c>
      <c r="ED814" s="1">
        <f t="shared" si="2017"/>
        <v>1.5320526417763302E-2</v>
      </c>
      <c r="EE814" s="1">
        <f t="shared" si="2018"/>
        <v>1.1819555588826004E-2</v>
      </c>
      <c r="EF814" s="1">
        <f t="shared" si="2019"/>
        <v>9.040729454916711E-3</v>
      </c>
      <c r="EG814" s="1">
        <f t="shared" si="2020"/>
        <v>6.8559441479567945E-3</v>
      </c>
      <c r="EH814" s="1">
        <f t="shared" si="2021"/>
        <v>5.1544264743326159E-3</v>
      </c>
      <c r="EI814" s="1">
        <f t="shared" si="2022"/>
        <v>3.8417724046122489E-3</v>
      </c>
      <c r="EJ814" s="1">
        <f t="shared" si="2023"/>
        <v>2.8386450242681737E-3</v>
      </c>
      <c r="EK814" s="1">
        <f t="shared" si="2024"/>
        <v>2.0792640441605471E-3</v>
      </c>
      <c r="EL814" s="1">
        <f t="shared" si="2025"/>
        <v>1.509799004630008E-3</v>
      </c>
      <c r="EM814" s="1">
        <f t="shared" si="2026"/>
        <v>1.0867564611405135E-3</v>
      </c>
      <c r="EN814" s="1">
        <f t="shared" si="2027"/>
        <v>7.7542961694438122E-4</v>
      </c>
      <c r="EO814" s="1">
        <f t="shared" si="2028"/>
        <v>5.4845851013913215E-4</v>
      </c>
      <c r="EP814" s="1">
        <f t="shared" si="2029"/>
        <v>3.8453094137243048E-4</v>
      </c>
      <c r="EQ814" s="1">
        <f t="shared" si="2030"/>
        <v>2.6723938746681808E-4</v>
      </c>
      <c r="ER814" s="1">
        <f t="shared" si="2031"/>
        <v>1.8409736659174956E-4</v>
      </c>
      <c r="ES814" s="1">
        <f t="shared" si="2032"/>
        <v>1.2571000383764856E-4</v>
      </c>
      <c r="ET814" s="1">
        <f t="shared" si="2033"/>
        <v>8.5087599103594202E-5</v>
      </c>
      <c r="EU814" s="1">
        <f t="shared" si="2034"/>
        <v>5.7087413629078685E-5</v>
      </c>
      <c r="EV814" s="1">
        <f t="shared" si="2035"/>
        <v>3.7967210991970874E-5</v>
      </c>
      <c r="EW814" s="1">
        <f t="shared" si="2036"/>
        <v>2.5033862410502565E-5</v>
      </c>
      <c r="EX814" s="1">
        <f t="shared" si="2037"/>
        <v>1.6371149614697425E-5</v>
      </c>
      <c r="EY814" s="1">
        <f t="shared" si="2038"/>
        <v>1.063243994849952E-5</v>
      </c>
      <c r="EZ814" s="1">
        <f t="shared" si="2039"/>
        <v>6.8859309798727762E-6</v>
      </c>
      <c r="FA814" s="1">
        <f t="shared" si="2040"/>
        <v>4.5025435051493872E-6</v>
      </c>
      <c r="FB814" s="1">
        <f t="shared" si="2041"/>
        <v>3.0793013388831808E-6</v>
      </c>
      <c r="FC814" s="1">
        <f t="shared" si="2042"/>
        <v>2.3943777921362163E-6</v>
      </c>
      <c r="FD814" s="75">
        <f t="shared" si="1893"/>
        <v>2.3943777921362163E-6</v>
      </c>
    </row>
    <row r="815" spans="7:160" x14ac:dyDescent="0.35">
      <c r="G815" t="str">
        <f t="shared" si="1889"/>
        <v>Refd, t=4</v>
      </c>
      <c r="H815" s="76">
        <f t="shared" si="1890"/>
        <v>3.9999999999999369</v>
      </c>
      <c r="I815" s="1">
        <f t="shared" si="1891"/>
        <v>0</v>
      </c>
      <c r="J815" s="22">
        <f t="shared" si="1892"/>
        <v>1.803143881482474E-7</v>
      </c>
      <c r="K815" s="1">
        <f t="shared" si="1894"/>
        <v>3.5542726567360447E-7</v>
      </c>
      <c r="L815" s="1">
        <f t="shared" si="1895"/>
        <v>6.5808753441808846E-7</v>
      </c>
      <c r="M815" s="1">
        <f t="shared" si="1896"/>
        <v>1.1691202297666556E-6</v>
      </c>
      <c r="N815" s="1">
        <f t="shared" si="1897"/>
        <v>2.0154134750432085E-6</v>
      </c>
      <c r="O815" s="1">
        <f t="shared" si="1898"/>
        <v>3.3935848104996298E-6</v>
      </c>
      <c r="P815" s="1">
        <f t="shared" si="1899"/>
        <v>5.604459048251329E-6</v>
      </c>
      <c r="Q815" s="1">
        <f t="shared" si="1900"/>
        <v>9.1026122578094778E-6</v>
      </c>
      <c r="R815" s="1">
        <f t="shared" si="1901"/>
        <v>1.4566582677582845E-5</v>
      </c>
      <c r="S815" s="1">
        <f t="shared" si="1902"/>
        <v>2.2996974063301604E-5</v>
      </c>
      <c r="T815" s="1">
        <f t="shared" si="1903"/>
        <v>3.5851573184016512E-5</v>
      </c>
      <c r="U815" s="1">
        <f t="shared" si="1904"/>
        <v>5.5228728789066348E-5</v>
      </c>
      <c r="V815" s="1">
        <f t="shared" si="1905"/>
        <v>8.4112503300442715E-5</v>
      </c>
      <c r="W815" s="1">
        <f t="shared" si="1906"/>
        <v>1.2669535583496066E-4</v>
      </c>
      <c r="X815" s="1">
        <f t="shared" si="1907"/>
        <v>1.8879611346041931E-4</v>
      </c>
      <c r="Y815" s="1">
        <f t="shared" si="1908"/>
        <v>2.7839241663137553E-4</v>
      </c>
      <c r="Z815" s="1">
        <f t="shared" si="1909"/>
        <v>4.0628727332011868E-4</v>
      </c>
      <c r="AA815" s="1">
        <f t="shared" si="1910"/>
        <v>5.8692832970068441E-4</v>
      </c>
      <c r="AB815" s="1">
        <f t="shared" si="1911"/>
        <v>8.3939540718478366E-4</v>
      </c>
      <c r="AC815" s="1">
        <f t="shared" si="1912"/>
        <v>1.188566188776109E-3</v>
      </c>
      <c r="AD815" s="1">
        <f t="shared" si="1913"/>
        <v>1.6664611239570854E-3</v>
      </c>
      <c r="AE815" s="1">
        <f t="shared" si="1914"/>
        <v>2.3137562422287906E-3</v>
      </c>
      <c r="AF815" s="1">
        <f t="shared" si="1915"/>
        <v>3.1814364195748603E-3</v>
      </c>
      <c r="AG815" s="1">
        <f t="shared" si="1916"/>
        <v>4.3325418519652454E-3</v>
      </c>
      <c r="AH815" s="1">
        <f t="shared" si="1917"/>
        <v>5.8439376068782772E-3</v>
      </c>
      <c r="AI815" s="1">
        <f t="shared" si="1918"/>
        <v>7.8080112156350013E-3</v>
      </c>
      <c r="AJ815" s="1">
        <f t="shared" si="1919"/>
        <v>1.0334177972836431E-2</v>
      </c>
      <c r="AK815" s="1">
        <f t="shared" si="1920"/>
        <v>1.3550050127274324E-2</v>
      </c>
      <c r="AL815" s="1">
        <f t="shared" si="1921"/>
        <v>1.7602107175608554E-2</v>
      </c>
      <c r="AM815" s="1">
        <f t="shared" si="1922"/>
        <v>2.2655693032290293E-2</v>
      </c>
      <c r="AN815" s="1">
        <f t="shared" si="1923"/>
        <v>2.8894165058240863E-2</v>
      </c>
      <c r="AO815" s="1">
        <f t="shared" si="1924"/>
        <v>3.651703265706039E-2</v>
      </c>
      <c r="AP815" s="1">
        <f t="shared" si="1925"/>
        <v>4.5736951636862956E-2</v>
      </c>
      <c r="AQ815" s="1">
        <f t="shared" si="1926"/>
        <v>5.6775486005572286E-2</v>
      </c>
      <c r="AR815" s="1">
        <f t="shared" si="1927"/>
        <v>6.9857611130644606E-2</v>
      </c>
      <c r="AS815" s="1">
        <f t="shared" si="1928"/>
        <v>8.5205009367502957E-2</v>
      </c>
      <c r="AT815" s="1">
        <f t="shared" si="1929"/>
        <v>0.10302829761407895</v>
      </c>
      <c r="AU815" s="1">
        <f t="shared" si="1930"/>
        <v>0.12351842024293605</v>
      </c>
      <c r="AV815" s="1">
        <f t="shared" si="1931"/>
        <v>0.14683753341078232</v>
      </c>
      <c r="AW815" s="1">
        <f t="shared" si="1932"/>
        <v>0.17310978970267085</v>
      </c>
      <c r="AX815" s="1">
        <f t="shared" si="1933"/>
        <v>0.20241249692642982</v>
      </c>
      <c r="AY815" s="1">
        <f t="shared" si="1934"/>
        <v>0.23476816360526634</v>
      </c>
      <c r="AZ815" s="1">
        <f t="shared" si="1935"/>
        <v>0.2701379496887959</v>
      </c>
      <c r="BA815" s="1">
        <f t="shared" si="1936"/>
        <v>0.30841700984350523</v>
      </c>
      <c r="BB815" s="1">
        <f t="shared" si="1937"/>
        <v>0.34943214700084962</v>
      </c>
      <c r="BC815" s="1">
        <f t="shared" si="1938"/>
        <v>0.39294208767851385</v>
      </c>
      <c r="BD815" s="1">
        <f t="shared" si="1939"/>
        <v>0.438640553540041</v>
      </c>
      <c r="BE815" s="1">
        <f t="shared" si="1940"/>
        <v>0.48616214458457496</v>
      </c>
      <c r="BF815" s="1">
        <f t="shared" si="1941"/>
        <v>0.53509087973569169</v>
      </c>
      <c r="BG815" s="1">
        <f t="shared" si="1942"/>
        <v>0.58497107351256705</v>
      </c>
      <c r="BH815" s="1">
        <f t="shared" si="1943"/>
        <v>0.63532007638657539</v>
      </c>
      <c r="BI815" s="1">
        <f t="shared" si="1944"/>
        <v>0.68564228387451376</v>
      </c>
      <c r="BJ815" s="1">
        <f t="shared" si="1945"/>
        <v>0.73544373570143828</v>
      </c>
      <c r="BK815" s="1">
        <f t="shared" si="1946"/>
        <v>0.78424658850742734</v>
      </c>
      <c r="BL815" s="1">
        <f t="shared" si="1947"/>
        <v>0.83160275659516369</v>
      </c>
      <c r="BM815" s="1">
        <f t="shared" si="1948"/>
        <v>0.87710607383823791</v>
      </c>
      <c r="BN815" s="1">
        <f t="shared" si="1949"/>
        <v>0.92040243067195726</v>
      </c>
      <c r="BO815" s="1">
        <f t="shared" si="1950"/>
        <v>0.96119747410584233</v>
      </c>
      <c r="BP815" s="1">
        <f t="shared" si="1951"/>
        <v>0.9992616143833688</v>
      </c>
      <c r="BQ815" s="1">
        <f t="shared" si="1952"/>
        <v>1.0344322463386855</v>
      </c>
      <c r="BR815" s="1">
        <f t="shared" si="1953"/>
        <v>1.0666132536397548</v>
      </c>
      <c r="BS815" s="1">
        <f t="shared" si="1954"/>
        <v>1.095772008088105</v>
      </c>
      <c r="BT815" s="1">
        <f t="shared" si="1955"/>
        <v>1.1219341942890195</v>
      </c>
      <c r="BU815" s="1">
        <f t="shared" si="1956"/>
        <v>1.1451768755862544</v>
      </c>
      <c r="BV815" s="1">
        <f t="shared" si="1957"/>
        <v>1.1656202667982103</v>
      </c>
      <c r="BW815" s="1">
        <f t="shared" si="1958"/>
        <v>1.1834186930080957</v>
      </c>
      <c r="BX815" s="1">
        <f t="shared" si="1959"/>
        <v>1.1987511945362992</v>
      </c>
      <c r="BY815" s="1">
        <f t="shared" si="1960"/>
        <v>1.2118121918434295</v>
      </c>
      <c r="BZ815" s="1">
        <f t="shared" si="1961"/>
        <v>1.2228025577959094</v>
      </c>
      <c r="CA815" s="1">
        <f t="shared" si="1962"/>
        <v>1.2319213666777513</v>
      </c>
      <c r="CB815" s="1">
        <f t="shared" si="1963"/>
        <v>1.2393585078069054</v>
      </c>
      <c r="CC815" s="1">
        <f t="shared" si="1964"/>
        <v>1.2452882741703477</v>
      </c>
      <c r="CD815" s="1">
        <f t="shared" si="1965"/>
        <v>1.2498639693921156</v>
      </c>
      <c r="CE815" s="1">
        <f t="shared" si="1966"/>
        <v>1.2532135241447899</v>
      </c>
      <c r="CF815" s="1">
        <f t="shared" si="1967"/>
        <v>1.2554360784223244</v>
      </c>
      <c r="CG815" s="1">
        <f t="shared" si="1968"/>
        <v>1.2565994695428038</v>
      </c>
      <c r="CH815" s="1">
        <f t="shared" si="1969"/>
        <v>1.2567385661053092</v>
      </c>
      <c r="CI815" s="1">
        <f t="shared" si="1970"/>
        <v>1.2558544025160232</v>
      </c>
      <c r="CJ815" s="1">
        <f t="shared" si="1971"/>
        <v>1.2539140929603174</v>
      </c>
      <c r="CK815" s="1">
        <f t="shared" si="1972"/>
        <v>1.2508515327745899</v>
      </c>
      <c r="CL815" s="1">
        <f t="shared" si="1973"/>
        <v>1.2465689235675006</v>
      </c>
      <c r="CM815" s="1">
        <f t="shared" si="1974"/>
        <v>1.24093918069005</v>
      </c>
      <c r="CN815" s="1">
        <f t="shared" si="1975"/>
        <v>1.2338092928024444</v>
      </c>
      <c r="CO815" s="1">
        <f t="shared" si="1976"/>
        <v>1.225004699348307</v>
      </c>
      <c r="CP815" s="1">
        <f t="shared" si="1977"/>
        <v>1.2143347301284613</v>
      </c>
      <c r="CQ815" s="1">
        <f t="shared" si="1978"/>
        <v>1.2015991110064468</v>
      </c>
      <c r="CR815" s="1">
        <f t="shared" si="1979"/>
        <v>1.1865954821849107</v>
      </c>
      <c r="CS815" s="1">
        <f t="shared" si="1980"/>
        <v>1.1691278036322368</v>
      </c>
      <c r="CT815" s="1">
        <f t="shared" si="1981"/>
        <v>1.149015441244742</v>
      </c>
      <c r="CU815" s="1">
        <f t="shared" si="1982"/>
        <v>1.1261026440073612</v>
      </c>
      <c r="CV815" s="1">
        <f t="shared" si="1983"/>
        <v>1.1002680447482418</v>
      </c>
      <c r="CW815" s="1">
        <f t="shared" si="1984"/>
        <v>1.0714337535508094</v>
      </c>
      <c r="CX815" s="1">
        <f t="shared" si="1985"/>
        <v>1.0395735716542511</v>
      </c>
      <c r="CY815" s="1">
        <f t="shared" si="1986"/>
        <v>1.0047198417087035</v>
      </c>
      <c r="CZ815" s="1">
        <f t="shared" si="1987"/>
        <v>0.96696847248105289</v>
      </c>
      <c r="DA815" s="1">
        <f t="shared" si="1988"/>
        <v>0.92648173469948614</v>
      </c>
      <c r="DB815" s="1">
        <f t="shared" si="1989"/>
        <v>0.88348851860501521</v>
      </c>
      <c r="DC815" s="1">
        <f t="shared" si="1990"/>
        <v>0.8382818684542247</v>
      </c>
      <c r="DD815" s="1">
        <f t="shared" si="1991"/>
        <v>0.79121375696648022</v>
      </c>
      <c r="DE815" s="1">
        <f t="shared" si="1992"/>
        <v>0.74268722313017077</v>
      </c>
      <c r="DF815" s="1">
        <f t="shared" si="1993"/>
        <v>0.69314615768001331</v>
      </c>
      <c r="DG815" s="1">
        <f t="shared" si="1994"/>
        <v>0.64306316906557492</v>
      </c>
      <c r="DH815" s="1">
        <f t="shared" si="1995"/>
        <v>0.59292608656650492</v>
      </c>
      <c r="DI815" s="1">
        <f t="shared" si="1996"/>
        <v>0.54322374590499767</v>
      </c>
      <c r="DJ815" s="1">
        <f t="shared" si="1997"/>
        <v>0.49443174868139267</v>
      </c>
      <c r="DK815" s="1">
        <f t="shared" si="1998"/>
        <v>0.44699888630484835</v>
      </c>
      <c r="DL815" s="1">
        <f t="shared" si="1999"/>
        <v>0.40133487196461132</v>
      </c>
      <c r="DM815" s="1">
        <f t="shared" si="2000"/>
        <v>0.35779993477687166</v>
      </c>
      <c r="DN815" s="1">
        <f t="shared" si="2001"/>
        <v>0.31669670630746</v>
      </c>
      <c r="DO815" s="1">
        <f t="shared" si="2002"/>
        <v>0.27826468171768193</v>
      </c>
      <c r="DP815" s="1">
        <f t="shared" si="2003"/>
        <v>0.24267737797374561</v>
      </c>
      <c r="DQ815" s="1">
        <f t="shared" si="2004"/>
        <v>0.21004215250451366</v>
      </c>
      <c r="DR815" s="1">
        <f t="shared" si="2005"/>
        <v>0.18040249922854429</v>
      </c>
      <c r="DS815" s="1">
        <f t="shared" si="2006"/>
        <v>0.15374251501865957</v>
      </c>
      <c r="DT815" s="1">
        <f t="shared" si="2007"/>
        <v>0.12999313582622343</v>
      </c>
      <c r="DU815" s="1">
        <f t="shared" si="2008"/>
        <v>0.1090396821449978</v>
      </c>
      <c r="DV815" s="1">
        <f t="shared" si="2009"/>
        <v>9.0730229332092072E-2</v>
      </c>
      <c r="DW815" s="1">
        <f t="shared" si="2010"/>
        <v>7.4884327589079869E-2</v>
      </c>
      <c r="DX815" s="1">
        <f t="shared" si="2011"/>
        <v>6.1301634691115763E-2</v>
      </c>
      <c r="DY815" s="1">
        <f t="shared" si="2012"/>
        <v>4.97700855580607E-2</v>
      </c>
      <c r="DZ815" s="1">
        <f t="shared" si="2013"/>
        <v>4.0073299169352747E-2</v>
      </c>
      <c r="EA815" s="1">
        <f t="shared" si="2014"/>
        <v>3.1997007561194141E-2</v>
      </c>
      <c r="EB815" s="1">
        <f t="shared" si="2015"/>
        <v>2.5334376593044806E-2</v>
      </c>
      <c r="EC815" s="1">
        <f t="shared" si="2016"/>
        <v>1.9890167729570352E-2</v>
      </c>
      <c r="ED815" s="1">
        <f t="shared" si="2017"/>
        <v>1.5483759548119822E-2</v>
      </c>
      <c r="EE815" s="1">
        <f t="shared" si="2018"/>
        <v>1.1951103923016831E-2</v>
      </c>
      <c r="EF815" s="1">
        <f t="shared" si="2019"/>
        <v>9.1457333091067416E-3</v>
      </c>
      <c r="EG815" s="1">
        <f t="shared" si="2020"/>
        <v>6.9389621318543928E-3</v>
      </c>
      <c r="EH815" s="1">
        <f t="shared" si="2021"/>
        <v>5.2194380473048838E-3</v>
      </c>
      <c r="EI815" s="1">
        <f t="shared" si="2022"/>
        <v>3.8921996748198708E-3</v>
      </c>
      <c r="EJ815" s="1">
        <f t="shared" si="2023"/>
        <v>2.8773887604320965E-3</v>
      </c>
      <c r="EK815" s="1">
        <f t="shared" si="2024"/>
        <v>2.108749235167288E-3</v>
      </c>
      <c r="EL815" s="1">
        <f t="shared" si="2025"/>
        <v>1.5320258649799614E-3</v>
      </c>
      <c r="EM815" s="1">
        <f t="shared" si="2026"/>
        <v>1.1033534573419356E-3</v>
      </c>
      <c r="EN815" s="1">
        <f t="shared" si="2027"/>
        <v>7.8770580886962805E-4</v>
      </c>
      <c r="EO815" s="1">
        <f t="shared" si="2028"/>
        <v>5.5745320368676924E-4</v>
      </c>
      <c r="EP815" s="1">
        <f t="shared" si="2029"/>
        <v>3.9105929168829773E-4</v>
      </c>
      <c r="EQ815" s="1">
        <f t="shared" si="2030"/>
        <v>2.7193314790404787E-4</v>
      </c>
      <c r="ER815" s="1">
        <f t="shared" si="2031"/>
        <v>1.8744043361474262E-4</v>
      </c>
      <c r="ES815" s="1">
        <f t="shared" si="2032"/>
        <v>1.2806875949221007E-4</v>
      </c>
      <c r="ET815" s="1">
        <f t="shared" si="2033"/>
        <v>8.6736306208144321E-5</v>
      </c>
      <c r="EU815" s="1">
        <f t="shared" si="2034"/>
        <v>5.8229085884552326E-5</v>
      </c>
      <c r="EV815" s="1">
        <f t="shared" si="2035"/>
        <v>3.8750475373034014E-5</v>
      </c>
      <c r="EW815" s="1">
        <f t="shared" si="2036"/>
        <v>2.5566370349935085E-5</v>
      </c>
      <c r="EX815" s="1">
        <f t="shared" si="2037"/>
        <v>1.6730092352181309E-5</v>
      </c>
      <c r="EY815" s="1">
        <f t="shared" si="2038"/>
        <v>1.0872696813681773E-5</v>
      </c>
      <c r="EZ815" s="1">
        <f t="shared" si="2039"/>
        <v>7.0463411317489338E-6</v>
      </c>
      <c r="FA815" s="1">
        <f t="shared" si="2040"/>
        <v>4.6107551121984333E-6</v>
      </c>
      <c r="FB815" s="1">
        <f t="shared" si="2041"/>
        <v>3.1556315728758758E-6</v>
      </c>
      <c r="FC815" s="1">
        <f t="shared" si="2042"/>
        <v>2.4551296543462287E-6</v>
      </c>
      <c r="FD815" s="75">
        <f t="shared" si="1893"/>
        <v>2.4551296543462287E-6</v>
      </c>
    </row>
    <row r="816" spans="7:160" x14ac:dyDescent="0.35">
      <c r="G816" t="str">
        <f t="shared" si="1889"/>
        <v>Refd, t=4</v>
      </c>
      <c r="H816" s="76">
        <f t="shared" si="1890"/>
        <v>4.0049999999999368</v>
      </c>
      <c r="I816" s="1">
        <f t="shared" si="1891"/>
        <v>0</v>
      </c>
      <c r="J816" s="22">
        <f t="shared" si="1892"/>
        <v>1.7833152998369369E-7</v>
      </c>
      <c r="K816" s="1">
        <f t="shared" si="1894"/>
        <v>3.5152155577499358E-7</v>
      </c>
      <c r="L816" s="1">
        <f t="shared" si="1895"/>
        <v>6.5086472867747923E-7</v>
      </c>
      <c r="M816" s="1">
        <f t="shared" si="1896"/>
        <v>1.1563097722711436E-6</v>
      </c>
      <c r="N816" s="1">
        <f t="shared" si="1897"/>
        <v>1.9933758133268798E-6</v>
      </c>
      <c r="O816" s="1">
        <f t="shared" si="1898"/>
        <v>3.3565711662457272E-6</v>
      </c>
      <c r="P816" s="1">
        <f t="shared" si="1899"/>
        <v>5.5435147279750384E-6</v>
      </c>
      <c r="Q816" s="1">
        <f t="shared" si="1900"/>
        <v>9.0039745347978574E-6</v>
      </c>
      <c r="R816" s="1">
        <f t="shared" si="1901"/>
        <v>1.4409373268371436E-5</v>
      </c>
      <c r="S816" s="1">
        <f t="shared" si="1902"/>
        <v>2.2749922986179065E-5</v>
      </c>
      <c r="T816" s="1">
        <f t="shared" si="1903"/>
        <v>3.5468434738374972E-5</v>
      </c>
      <c r="U816" s="1">
        <f t="shared" si="1904"/>
        <v>5.4641962117585214E-5</v>
      </c>
      <c r="V816" s="1">
        <f t="shared" si="1905"/>
        <v>8.322469183847014E-5</v>
      </c>
      <c r="W816" s="1">
        <f t="shared" si="1906"/>
        <v>1.2536773669764289E-4</v>
      </c>
      <c r="X816" s="1">
        <f t="shared" si="1907"/>
        <v>1.8683348738735291E-4</v>
      </c>
      <c r="Y816" s="1">
        <f t="shared" si="1908"/>
        <v>2.7552362318018455E-4</v>
      </c>
      <c r="Z816" s="1">
        <f t="shared" si="1909"/>
        <v>4.0214036043520463E-4</v>
      </c>
      <c r="AA816" s="1">
        <f t="shared" si="1910"/>
        <v>5.809995416749149E-4</v>
      </c>
      <c r="AB816" s="1">
        <f t="shared" si="1911"/>
        <v>8.3101118419999672E-4</v>
      </c>
      <c r="AC816" s="1">
        <f t="shared" si="1912"/>
        <v>1.1768375409498232E-3</v>
      </c>
      <c r="AD816" s="1">
        <f t="shared" si="1913"/>
        <v>1.6502300397660493E-3</v>
      </c>
      <c r="AE816" s="1">
        <f t="shared" si="1914"/>
        <v>2.291534239166673E-3</v>
      </c>
      <c r="AF816" s="1">
        <f t="shared" si="1915"/>
        <v>3.1513359609391728E-3</v>
      </c>
      <c r="AG816" s="1">
        <f t="shared" si="1916"/>
        <v>4.2922021431629782E-3</v>
      </c>
      <c r="AH816" s="1">
        <f t="shared" si="1917"/>
        <v>5.7904472363082679E-3</v>
      </c>
      <c r="AI816" s="1">
        <f t="shared" si="1918"/>
        <v>7.7378311862824475E-3</v>
      </c>
      <c r="AJ816" s="1">
        <f t="shared" si="1919"/>
        <v>1.024306982323658E-2</v>
      </c>
      <c r="AK816" s="1">
        <f t="shared" si="1920"/>
        <v>1.3433014979569526E-2</v>
      </c>
      <c r="AL816" s="1">
        <f t="shared" si="1921"/>
        <v>1.7453342563358128E-2</v>
      </c>
      <c r="AM816" s="1">
        <f t="shared" si="1922"/>
        <v>2.2468575119855859E-2</v>
      </c>
      <c r="AN816" s="1">
        <f t="shared" si="1923"/>
        <v>2.866126422329604E-2</v>
      </c>
      <c r="AO816" s="1">
        <f t="shared" si="1924"/>
        <v>3.6230170225415047E-2</v>
      </c>
      <c r="AP816" s="1">
        <f t="shared" si="1925"/>
        <v>4.5387304709239365E-2</v>
      </c>
      <c r="AQ816" s="1">
        <f t="shared" si="1926"/>
        <v>5.6353745710332526E-2</v>
      </c>
      <c r="AR816" s="1">
        <f t="shared" si="1927"/>
        <v>6.9354197240950141E-2</v>
      </c>
      <c r="AS816" s="1">
        <f t="shared" si="1928"/>
        <v>8.4610341073862602E-2</v>
      </c>
      <c r="AT816" s="1">
        <f t="shared" si="1929"/>
        <v>0.10233311646480432</v>
      </c>
      <c r="AU816" s="1">
        <f t="shared" si="1930"/>
        <v>0.12271415706387384</v>
      </c>
      <c r="AV816" s="1">
        <f t="shared" si="1931"/>
        <v>0.14591670668130116</v>
      </c>
      <c r="AW816" s="1">
        <f t="shared" si="1932"/>
        <v>0.17206641875131196</v>
      </c>
      <c r="AX816" s="1">
        <f t="shared" si="1933"/>
        <v>0.20124250980825345</v>
      </c>
      <c r="AY816" s="1">
        <f t="shared" si="1934"/>
        <v>0.23346977702625343</v>
      </c>
      <c r="AZ816" s="1">
        <f t="shared" si="1935"/>
        <v>0.26871199720257388</v>
      </c>
      <c r="BA816" s="1">
        <f t="shared" si="1936"/>
        <v>0.30686719503054383</v>
      </c>
      <c r="BB816" s="1">
        <f t="shared" si="1937"/>
        <v>0.34776520059633792</v>
      </c>
      <c r="BC816" s="1">
        <f t="shared" si="1938"/>
        <v>0.39116781163736952</v>
      </c>
      <c r="BD816" s="1">
        <f t="shared" si="1939"/>
        <v>0.43677174064487023</v>
      </c>
      <c r="BE816" s="1">
        <f t="shared" si="1940"/>
        <v>0.48421436908055943</v>
      </c>
      <c r="BF816" s="1">
        <f t="shared" si="1941"/>
        <v>0.53308216213918136</v>
      </c>
      <c r="BG816" s="1">
        <f t="shared" si="1942"/>
        <v>0.58292143060867996</v>
      </c>
      <c r="BH816" s="1">
        <f t="shared" si="1943"/>
        <v>0.6332509748765851</v>
      </c>
      <c r="BI816" s="1">
        <f t="shared" si="1944"/>
        <v>0.68357602253888183</v>
      </c>
      <c r="BJ816" s="1">
        <f t="shared" si="1945"/>
        <v>0.73340278576554407</v>
      </c>
      <c r="BK816" s="1">
        <f t="shared" si="1946"/>
        <v>0.78225292472102581</v>
      </c>
      <c r="BL816" s="1">
        <f t="shared" si="1947"/>
        <v>0.82967721212341095</v>
      </c>
      <c r="BM816" s="1">
        <f t="shared" si="1948"/>
        <v>0.87526775036999571</v>
      </c>
      <c r="BN816" s="1">
        <f t="shared" si="1949"/>
        <v>0.91866819133990685</v>
      </c>
      <c r="BO816" s="1">
        <f t="shared" si="1950"/>
        <v>0.95958154122599726</v>
      </c>
      <c r="BP816" s="1">
        <f t="shared" si="1951"/>
        <v>0.99777528714814079</v>
      </c>
      <c r="BQ816" s="1">
        <f t="shared" si="1952"/>
        <v>1.0330837460210696</v>
      </c>
      <c r="BR816" s="1">
        <f t="shared" si="1953"/>
        <v>1.0654076962040584</v>
      </c>
      <c r="BS816" s="1">
        <f t="shared" si="1954"/>
        <v>1.0947114969461296</v>
      </c>
      <c r="BT816" s="1">
        <f t="shared" si="1955"/>
        <v>1.1210180197999948</v>
      </c>
      <c r="BU816" s="1">
        <f t="shared" si="1956"/>
        <v>1.1444018031607259</v>
      </c>
      <c r="BV816" s="1">
        <f t="shared" si="1957"/>
        <v>1.1649808923666098</v>
      </c>
      <c r="BW816" s="1">
        <f t="shared" si="1958"/>
        <v>1.1829078432299964</v>
      </c>
      <c r="BX816" s="1">
        <f t="shared" si="1959"/>
        <v>1.1983603493799801</v>
      </c>
      <c r="BY816" s="1">
        <f t="shared" si="1960"/>
        <v>1.2115319088504743</v>
      </c>
      <c r="BZ816" s="1">
        <f t="shared" si="1961"/>
        <v>1.2226228801572099</v>
      </c>
      <c r="CA816" s="1">
        <f t="shared" si="1962"/>
        <v>1.231832200820993</v>
      </c>
      <c r="CB816" s="1">
        <f t="shared" si="1963"/>
        <v>1.2393499601468394</v>
      </c>
      <c r="CC816" s="1">
        <f t="shared" si="1964"/>
        <v>1.2453509406338743</v>
      </c>
      <c r="CD816" s="1">
        <f t="shared" si="1965"/>
        <v>1.2499891749791092</v>
      </c>
      <c r="CE816" s="1">
        <f t="shared" si="1966"/>
        <v>1.2533935128701381</v>
      </c>
      <c r="CF816" s="1">
        <f t="shared" si="1967"/>
        <v>1.2556641563339321</v>
      </c>
      <c r="CG816" s="1">
        <f t="shared" si="1968"/>
        <v>1.2568701050394571</v>
      </c>
      <c r="CH816" s="1">
        <f t="shared" si="1969"/>
        <v>1.2570474524851571</v>
      </c>
      <c r="CI816" s="1">
        <f t="shared" si="1970"/>
        <v>1.2561984876425563</v>
      </c>
      <c r="CJ816" s="1">
        <f t="shared" si="1971"/>
        <v>1.2542915802700441</v>
      </c>
      <c r="CK816" s="1">
        <f t="shared" si="1972"/>
        <v>1.251261856745812</v>
      </c>
      <c r="CL816" s="1">
        <f t="shared" si="1973"/>
        <v>1.247012701427032</v>
      </c>
      <c r="CM816" s="1">
        <f t="shared" si="1974"/>
        <v>1.241418140769418</v>
      </c>
      <c r="CN816" s="1">
        <f t="shared" si="1975"/>
        <v>1.2343261787756934</v>
      </c>
      <c r="CO816" s="1">
        <f t="shared" si="1976"/>
        <v>1.2255631487764003</v>
      </c>
      <c r="CP816" s="1">
        <f t="shared" si="1977"/>
        <v>1.2149391254496062</v>
      </c>
      <c r="CQ816" s="1">
        <f t="shared" si="1978"/>
        <v>1.20225440144649</v>
      </c>
      <c r="CR816" s="1">
        <f t="shared" si="1979"/>
        <v>1.1873069760553912</v>
      </c>
      <c r="CS816" s="1">
        <f t="shared" si="1980"/>
        <v>1.1699009321061185</v>
      </c>
      <c r="CT816" s="1">
        <f t="shared" si="1981"/>
        <v>1.1498554968512369</v>
      </c>
      <c r="CU816" s="1">
        <f t="shared" si="1982"/>
        <v>1.1270144996006022</v>
      </c>
      <c r="CV816" s="1">
        <f t="shared" si="1983"/>
        <v>1.1012558613554546</v>
      </c>
      <c r="CW816" s="1">
        <f t="shared" si="1984"/>
        <v>1.0725006880287467</v>
      </c>
      <c r="CX816" s="1">
        <f t="shared" si="1985"/>
        <v>1.0407214971941785</v>
      </c>
      <c r="CY816" s="1">
        <f t="shared" si="1986"/>
        <v>1.0059490956549935</v>
      </c>
      <c r="CZ816" s="1">
        <f t="shared" si="1987"/>
        <v>0.96827764642926328</v>
      </c>
      <c r="DA816" s="1">
        <f t="shared" si="1988"/>
        <v>0.92786752124599714</v>
      </c>
      <c r="DB816" s="1">
        <f t="shared" si="1989"/>
        <v>0.88494562735199456</v>
      </c>
      <c r="DC816" s="1">
        <f t="shared" si="1990"/>
        <v>0.83980302095839687</v>
      </c>
      <c r="DD816" s="1">
        <f t="shared" si="1991"/>
        <v>0.79278976639906762</v>
      </c>
      <c r="DE816" s="1">
        <f t="shared" si="1992"/>
        <v>0.74430715973737438</v>
      </c>
      <c r="DF816" s="1">
        <f t="shared" si="1993"/>
        <v>0.69479759603685165</v>
      </c>
      <c r="DG816" s="1">
        <f t="shared" si="1994"/>
        <v>0.64473250799918491</v>
      </c>
      <c r="DH816" s="1">
        <f t="shared" si="1995"/>
        <v>0.59459892790884117</v>
      </c>
      <c r="DI816" s="1">
        <f t="shared" si="1996"/>
        <v>0.54488531432044629</v>
      </c>
      <c r="DJ816" s="1">
        <f t="shared" si="1997"/>
        <v>0.49606733204264764</v>
      </c>
      <c r="DK816" s="1">
        <f t="shared" si="1998"/>
        <v>0.44859427470470747</v>
      </c>
      <c r="DL816" s="1">
        <f t="shared" si="1999"/>
        <v>0.40287677357436685</v>
      </c>
      <c r="DM816" s="1">
        <f t="shared" si="2000"/>
        <v>0.35927634838141781</v>
      </c>
      <c r="DN816" s="1">
        <f t="shared" si="2001"/>
        <v>0.31809723331825129</v>
      </c>
      <c r="DO816" s="1">
        <f t="shared" si="2002"/>
        <v>0.27958076452605818</v>
      </c>
      <c r="DP816" s="1">
        <f t="shared" si="2003"/>
        <v>0.24390245630967147</v>
      </c>
      <c r="DQ816" s="1">
        <f t="shared" si="2004"/>
        <v>0.21117173460898306</v>
      </c>
      <c r="DR816" s="1">
        <f t="shared" si="2005"/>
        <v>0.18143414972078142</v>
      </c>
      <c r="DS816" s="1">
        <f t="shared" si="2006"/>
        <v>0.15467576596008251</v>
      </c>
      <c r="DT816" s="1">
        <f t="shared" si="2007"/>
        <v>0.13082933133388619</v>
      </c>
      <c r="DU816" s="1">
        <f t="shared" si="2008"/>
        <v>0.10978176975898514</v>
      </c>
      <c r="DV816" s="1">
        <f t="shared" si="2009"/>
        <v>9.1382513068626298E-2</v>
      </c>
      <c r="DW816" s="1">
        <f t="shared" si="2010"/>
        <v>7.5452198194305903E-2</v>
      </c>
      <c r="DX816" s="1">
        <f t="shared" si="2011"/>
        <v>6.1791292127327396E-2</v>
      </c>
      <c r="DY816" s="1">
        <f t="shared" si="2012"/>
        <v>5.0188267361907006E-2</v>
      </c>
      <c r="DZ816" s="1">
        <f t="shared" si="2013"/>
        <v>4.0427026233768676E-2</v>
      </c>
      <c r="EA816" s="1">
        <f t="shared" si="2014"/>
        <v>3.2293356352547271E-2</v>
      </c>
      <c r="EB816" s="1">
        <f t="shared" si="2015"/>
        <v>2.5580284069097188E-2</v>
      </c>
      <c r="EC816" s="1">
        <f t="shared" si="2016"/>
        <v>2.0092272500092802E-2</v>
      </c>
      <c r="ED816" s="1">
        <f t="shared" si="2017"/>
        <v>1.5648280309543003E-2</v>
      </c>
      <c r="EE816" s="1">
        <f t="shared" si="2018"/>
        <v>1.2083754044685979E-2</v>
      </c>
      <c r="EF816" s="1">
        <f t="shared" si="2019"/>
        <v>9.2516687422374063E-3</v>
      </c>
      <c r="EG816" s="1">
        <f t="shared" si="2020"/>
        <v>7.0227585924142241E-3</v>
      </c>
      <c r="EH816" s="1">
        <f t="shared" si="2021"/>
        <v>5.285092684464335E-3</v>
      </c>
      <c r="EI816" s="1">
        <f t="shared" si="2022"/>
        <v>3.9431521346381332E-3</v>
      </c>
      <c r="EJ816" s="1">
        <f t="shared" si="2023"/>
        <v>2.9165566218776256E-3</v>
      </c>
      <c r="EK816" s="1">
        <f t="shared" si="2024"/>
        <v>2.1385731498064385E-3</v>
      </c>
      <c r="EL816" s="1">
        <f t="shared" si="2025"/>
        <v>1.5545202858160722E-3</v>
      </c>
      <c r="EM816" s="1">
        <f t="shared" si="2026"/>
        <v>1.1201595135290334E-3</v>
      </c>
      <c r="EN816" s="1">
        <f t="shared" si="2027"/>
        <v>8.0014359869585354E-4</v>
      </c>
      <c r="EO816" s="1">
        <f t="shared" si="2028"/>
        <v>5.665714795583444E-4</v>
      </c>
      <c r="EP816" s="1">
        <f t="shared" si="2029"/>
        <v>3.9768115454688846E-4</v>
      </c>
      <c r="EQ816" s="1">
        <f t="shared" si="2030"/>
        <v>2.7669692650966635E-4</v>
      </c>
      <c r="ER816" s="1">
        <f t="shared" si="2031"/>
        <v>1.9083538201928056E-4</v>
      </c>
      <c r="ES816" s="1">
        <f t="shared" si="2032"/>
        <v>1.3046556068491285E-4</v>
      </c>
      <c r="ET816" s="1">
        <f t="shared" si="2033"/>
        <v>8.8412626716265045E-5</v>
      </c>
      <c r="EU816" s="1">
        <f t="shared" si="2034"/>
        <v>5.9390596206597579E-5</v>
      </c>
      <c r="EV816" s="1">
        <f t="shared" si="2035"/>
        <v>3.9547848964117179E-5</v>
      </c>
      <c r="EW816" s="1">
        <f t="shared" si="2036"/>
        <v>2.6108815256196307E-5</v>
      </c>
      <c r="EX816" s="1">
        <f t="shared" si="2037"/>
        <v>1.7095970225001056E-5</v>
      </c>
      <c r="EY816" s="1">
        <f t="shared" si="2038"/>
        <v>1.1117758805467489E-5</v>
      </c>
      <c r="EZ816" s="1">
        <f t="shared" si="2039"/>
        <v>7.2100729969581278E-6</v>
      </c>
      <c r="FA816" s="1">
        <f t="shared" si="2040"/>
        <v>4.72128820961247E-6</v>
      </c>
      <c r="FB816" s="1">
        <f t="shared" si="2041"/>
        <v>3.2336567952946389E-6</v>
      </c>
      <c r="FC816" s="1">
        <f t="shared" si="2042"/>
        <v>2.5172651864016564E-6</v>
      </c>
      <c r="FD816" s="75">
        <f t="shared" si="1893"/>
        <v>2.5172651864016564E-6</v>
      </c>
    </row>
    <row r="817" spans="7:160" x14ac:dyDescent="0.35">
      <c r="G817" t="str">
        <f t="shared" si="1889"/>
        <v>Refd, t=4.01</v>
      </c>
      <c r="H817" s="76">
        <f t="shared" si="1890"/>
        <v>4.0099999999999367</v>
      </c>
      <c r="I817" s="1">
        <f t="shared" si="1891"/>
        <v>0</v>
      </c>
      <c r="J817" s="22">
        <f t="shared" si="1892"/>
        <v>1.7637061743710087E-7</v>
      </c>
      <c r="K817" s="1">
        <f t="shared" si="1894"/>
        <v>3.4765904950554687E-7</v>
      </c>
      <c r="L817" s="1">
        <f t="shared" si="1895"/>
        <v>6.4372174447798013E-7</v>
      </c>
      <c r="M817" s="1">
        <f t="shared" si="1896"/>
        <v>1.1436407023545591E-6</v>
      </c>
      <c r="N817" s="1">
        <f t="shared" si="1897"/>
        <v>1.9715809653400119E-6</v>
      </c>
      <c r="O817" s="1">
        <f t="shared" si="1898"/>
        <v>3.3199644725812389E-6</v>
      </c>
      <c r="P817" s="1">
        <f t="shared" si="1899"/>
        <v>5.4832387129470676E-6</v>
      </c>
      <c r="Q817" s="1">
        <f t="shared" si="1900"/>
        <v>8.9064150463639164E-6</v>
      </c>
      <c r="R817" s="1">
        <f t="shared" si="1901"/>
        <v>1.4253875926148563E-5</v>
      </c>
      <c r="S817" s="1">
        <f t="shared" si="1902"/>
        <v>2.250555059147321E-5</v>
      </c>
      <c r="T817" s="1">
        <f t="shared" si="1903"/>
        <v>3.5089429432819439E-5</v>
      </c>
      <c r="U817" s="1">
        <f t="shared" si="1904"/>
        <v>5.4061488414224899E-5</v>
      </c>
      <c r="V817" s="1">
        <f t="shared" si="1905"/>
        <v>8.2346339070655953E-5</v>
      </c>
      <c r="W817" s="1">
        <f t="shared" si="1906"/>
        <v>1.2405415663255243E-4</v>
      </c>
      <c r="X817" s="1">
        <f t="shared" si="1907"/>
        <v>1.8489144252932483E-4</v>
      </c>
      <c r="Y817" s="1">
        <f t="shared" si="1908"/>
        <v>2.7268463516762404E-4</v>
      </c>
      <c r="Z817" s="1">
        <f t="shared" si="1909"/>
        <v>3.9803609158884176E-4</v>
      </c>
      <c r="AA817" s="1">
        <f t="shared" si="1910"/>
        <v>5.7513103607428233E-4</v>
      </c>
      <c r="AB817" s="1">
        <f t="shared" si="1911"/>
        <v>8.227111612665438E-4</v>
      </c>
      <c r="AC817" s="1">
        <f t="shared" si="1912"/>
        <v>1.1652251005236243E-3</v>
      </c>
      <c r="AD817" s="1">
        <f t="shared" si="1913"/>
        <v>1.6341574296027861E-3</v>
      </c>
      <c r="AE817" s="1">
        <f t="shared" si="1914"/>
        <v>2.2695257775029406E-3</v>
      </c>
      <c r="AF817" s="1">
        <f t="shared" si="1915"/>
        <v>3.1215198154541913E-3</v>
      </c>
      <c r="AG817" s="1">
        <f t="shared" si="1916"/>
        <v>4.2522364490825675E-3</v>
      </c>
      <c r="AH817" s="1">
        <f t="shared" si="1917"/>
        <v>5.7374429798796129E-3</v>
      </c>
      <c r="AI817" s="1">
        <f t="shared" si="1918"/>
        <v>7.6682753534854037E-3</v>
      </c>
      <c r="AJ817" s="1">
        <f t="shared" si="1919"/>
        <v>1.0152753460502513E-2</v>
      </c>
      <c r="AK817" s="1">
        <f t="shared" si="1920"/>
        <v>1.3316971949791263E-2</v>
      </c>
      <c r="AL817" s="1">
        <f t="shared" si="1921"/>
        <v>1.7305805797207953E-2</v>
      </c>
      <c r="AM817" s="1">
        <f t="shared" si="1922"/>
        <v>2.228295792893532E-2</v>
      </c>
      <c r="AN817" s="1">
        <f t="shared" si="1923"/>
        <v>2.8430174615165893E-2</v>
      </c>
      <c r="AO817" s="1">
        <f t="shared" si="1924"/>
        <v>3.5945465998873001E-2</v>
      </c>
      <c r="AP817" s="1">
        <f t="shared" si="1925"/>
        <v>4.5040196285963882E-2</v>
      </c>
      <c r="AQ817" s="1">
        <f t="shared" si="1926"/>
        <v>5.5934952086217814E-2</v>
      </c>
      <c r="AR817" s="1">
        <f t="shared" si="1927"/>
        <v>6.8854158081329039E-2</v>
      </c>
      <c r="AS817" s="1">
        <f t="shared" si="1928"/>
        <v>8.4019484866345348E-2</v>
      </c>
      <c r="AT817" s="1">
        <f t="shared" si="1929"/>
        <v>0.10164218089912957</v>
      </c>
      <c r="AU817" s="1">
        <f t="shared" si="1930"/>
        <v>0.1219145536341109</v>
      </c>
      <c r="AV817" s="1">
        <f t="shared" si="1931"/>
        <v>0.14500091718731797</v>
      </c>
      <c r="AW817" s="1">
        <f t="shared" si="1932"/>
        <v>0.17102840726403443</v>
      </c>
      <c r="AX817" s="1">
        <f t="shared" si="1933"/>
        <v>0.20007813014556469</v>
      </c>
      <c r="AY817" s="1">
        <f t="shared" si="1934"/>
        <v>0.23217715325469881</v>
      </c>
      <c r="AZ817" s="1">
        <f t="shared" si="1935"/>
        <v>0.26729185348683909</v>
      </c>
      <c r="BA817" s="1">
        <f t="shared" si="1936"/>
        <v>0.30532311156899061</v>
      </c>
      <c r="BB817" s="1">
        <f t="shared" si="1937"/>
        <v>0.34610377455759228</v>
      </c>
      <c r="BC817" s="1">
        <f t="shared" si="1938"/>
        <v>0.38939870595140097</v>
      </c>
      <c r="BD817" s="1">
        <f t="shared" si="1939"/>
        <v>0.43490760903864645</v>
      </c>
      <c r="BE817" s="1">
        <f t="shared" si="1940"/>
        <v>0.48227065255678253</v>
      </c>
      <c r="BF817" s="1">
        <f t="shared" si="1941"/>
        <v>0.53107675970812251</v>
      </c>
      <c r="BG817" s="1">
        <f t="shared" si="1942"/>
        <v>0.58087425492487299</v>
      </c>
      <c r="BH817" s="1">
        <f t="shared" si="1943"/>
        <v>0.63118341087931917</v>
      </c>
      <c r="BI817" s="1">
        <f t="shared" si="1944"/>
        <v>0.68151031363190839</v>
      </c>
      <c r="BJ817" s="1">
        <f t="shared" si="1945"/>
        <v>0.73136137695197911</v>
      </c>
      <c r="BK817" s="1">
        <f t="shared" si="1946"/>
        <v>0.78025779501611381</v>
      </c>
      <c r="BL817" s="1">
        <f t="shared" si="1947"/>
        <v>0.82774922925360839</v>
      </c>
      <c r="BM817" s="1">
        <f t="shared" si="1948"/>
        <v>0.87342607918115944</v>
      </c>
      <c r="BN817" s="1">
        <f t="shared" si="1949"/>
        <v>0.91692978363059641</v>
      </c>
      <c r="BO817" s="1">
        <f t="shared" si="1950"/>
        <v>0.95796072922805109</v>
      </c>
      <c r="BP817" s="1">
        <f t="shared" si="1951"/>
        <v>0.99628349607704403</v>
      </c>
      <c r="BQ817" s="1">
        <f t="shared" si="1952"/>
        <v>1.0317293335906754</v>
      </c>
      <c r="BR817" s="1">
        <f t="shared" si="1953"/>
        <v>1.0641959193583312</v>
      </c>
      <c r="BS817" s="1">
        <f t="shared" si="1954"/>
        <v>1.0936445988956096</v>
      </c>
      <c r="BT817" s="1">
        <f t="shared" si="1955"/>
        <v>1.1200954242753463</v>
      </c>
      <c r="BU817" s="1">
        <f t="shared" si="1956"/>
        <v>1.1436203980014232</v>
      </c>
      <c r="BV817" s="1">
        <f t="shared" si="1957"/>
        <v>1.1643353813921364</v>
      </c>
      <c r="BW817" s="1">
        <f t="shared" si="1958"/>
        <v>1.1823911438772949</v>
      </c>
      <c r="BX817" s="1">
        <f t="shared" si="1959"/>
        <v>1.197964013765384</v>
      </c>
      <c r="BY817" s="1">
        <f t="shared" si="1960"/>
        <v>1.2112465475267191</v>
      </c>
      <c r="BZ817" s="1">
        <f t="shared" si="1961"/>
        <v>1.2224385705869041</v>
      </c>
      <c r="CA817" s="1">
        <f t="shared" si="1962"/>
        <v>1.2317388661163069</v>
      </c>
      <c r="CB817" s="1">
        <f t="shared" si="1963"/>
        <v>1.2393377075485004</v>
      </c>
      <c r="CC817" s="1">
        <f t="shared" si="1964"/>
        <v>1.2454103531528677</v>
      </c>
      <c r="CD817" s="1">
        <f t="shared" si="1965"/>
        <v>1.2501115532790139</v>
      </c>
      <c r="CE817" s="1">
        <f t="shared" si="1966"/>
        <v>1.2535710675715304</v>
      </c>
      <c r="CF817" s="1">
        <f t="shared" si="1967"/>
        <v>1.2558901533004763</v>
      </c>
      <c r="CG817" s="1">
        <f t="shared" si="1968"/>
        <v>1.2571389677694642</v>
      </c>
      <c r="CH817" s="1">
        <f t="shared" si="1969"/>
        <v>1.2573548264766945</v>
      </c>
      <c r="CI817" s="1">
        <f t="shared" si="1970"/>
        <v>1.2565412715927191</v>
      </c>
      <c r="CJ817" s="1">
        <f t="shared" si="1971"/>
        <v>1.2546679283388693</v>
      </c>
      <c r="CK817" s="1">
        <f t="shared" si="1972"/>
        <v>1.2516711550369748</v>
      </c>
      <c r="CL817" s="1">
        <f t="shared" si="1973"/>
        <v>1.2474555205138298</v>
      </c>
      <c r="CM817" s="1">
        <f t="shared" si="1974"/>
        <v>1.2418961647397873</v>
      </c>
      <c r="CN817" s="1">
        <f t="shared" si="1975"/>
        <v>1.234842110092657</v>
      </c>
      <c r="CO817" s="1">
        <f t="shared" si="1976"/>
        <v>1.226120587437207</v>
      </c>
      <c r="CP817" s="1">
        <f t="shared" si="1977"/>
        <v>1.2155424206280754</v>
      </c>
      <c r="CQ817" s="1">
        <f t="shared" si="1978"/>
        <v>1.2029084741191269</v>
      </c>
      <c r="CR817" s="1">
        <f t="shared" si="1979"/>
        <v>1.1880171120826819</v>
      </c>
      <c r="CS817" s="1">
        <f t="shared" si="1980"/>
        <v>1.1706725468385237</v>
      </c>
      <c r="CT817" s="1">
        <f t="shared" si="1981"/>
        <v>1.1506938744571371</v>
      </c>
      <c r="CU817" s="1">
        <f t="shared" si="1982"/>
        <v>1.1279245128061894</v>
      </c>
      <c r="CV817" s="1">
        <f t="shared" si="1983"/>
        <v>1.1022416799222732</v>
      </c>
      <c r="CW817" s="1">
        <f t="shared" si="1984"/>
        <v>1.073565486809938</v>
      </c>
      <c r="CX817" s="1">
        <f t="shared" si="1985"/>
        <v>1.0418671767231913</v>
      </c>
      <c r="CY817" s="1">
        <f t="shared" si="1986"/>
        <v>1.0071760296561596</v>
      </c>
      <c r="CZ817" s="1">
        <f t="shared" si="1987"/>
        <v>0.96958447116091473</v>
      </c>
      <c r="DA817" s="1">
        <f t="shared" si="1988"/>
        <v>0.92925098102189496</v>
      </c>
      <c r="DB817" s="1">
        <f t="shared" si="1989"/>
        <v>0.88640048885375999</v>
      </c>
      <c r="DC817" s="1">
        <f t="shared" si="1990"/>
        <v>0.84132206607496474</v>
      </c>
      <c r="DD817" s="1">
        <f t="shared" si="1991"/>
        <v>0.79436386944648063</v>
      </c>
      <c r="DE817" s="1">
        <f t="shared" si="1992"/>
        <v>0.74592545026862156</v>
      </c>
      <c r="DF817" s="1">
        <f t="shared" si="1993"/>
        <v>0.69644770338155837</v>
      </c>
      <c r="DG817" s="1">
        <f t="shared" si="1994"/>
        <v>0.64640087857205786</v>
      </c>
      <c r="DH817" s="1">
        <f t="shared" si="1995"/>
        <v>0.59627120161240887</v>
      </c>
      <c r="DI817" s="1">
        <f t="shared" si="1996"/>
        <v>0.54654674244210155</v>
      </c>
      <c r="DJ817" s="1">
        <f t="shared" si="1997"/>
        <v>0.49770321624931507</v>
      </c>
      <c r="DK817" s="1">
        <f t="shared" si="1998"/>
        <v>0.45019040531673027</v>
      </c>
      <c r="DL817" s="1">
        <f t="shared" si="1999"/>
        <v>0.40441984537880998</v>
      </c>
      <c r="DM817" s="1">
        <f t="shared" si="2000"/>
        <v>0.36075433381562821</v>
      </c>
      <c r="DN817" s="1">
        <f t="shared" si="2001"/>
        <v>0.31949969577680981</v>
      </c>
      <c r="DO817" s="1">
        <f t="shared" si="2002"/>
        <v>0.28089909856141515</v>
      </c>
      <c r="DP817" s="1">
        <f t="shared" si="2003"/>
        <v>0.24513004626344562</v>
      </c>
      <c r="DQ817" s="1">
        <f t="shared" si="2004"/>
        <v>0.21230402832959314</v>
      </c>
      <c r="DR817" s="1">
        <f t="shared" si="2005"/>
        <v>0.18246864908449925</v>
      </c>
      <c r="DS817" s="1">
        <f t="shared" si="2006"/>
        <v>0.1556119405353858</v>
      </c>
      <c r="DT817" s="1">
        <f t="shared" si="2007"/>
        <v>0.13166846539414792</v>
      </c>
      <c r="DU817" s="1">
        <f t="shared" si="2008"/>
        <v>0.1105267557250547</v>
      </c>
      <c r="DV817" s="1">
        <f t="shared" si="2009"/>
        <v>9.2037606222313759E-2</v>
      </c>
      <c r="DW817" s="1">
        <f t="shared" si="2010"/>
        <v>7.6022748123160663E-2</v>
      </c>
      <c r="DX817" s="1">
        <f t="shared" si="2011"/>
        <v>6.2283465914613936E-2</v>
      </c>
      <c r="DY817" s="1">
        <f t="shared" si="2012"/>
        <v>5.060877817753566E-2</v>
      </c>
      <c r="DZ817" s="1">
        <f t="shared" si="2013"/>
        <v>4.0782878923022292E-2</v>
      </c>
      <c r="EA817" s="1">
        <f t="shared" si="2014"/>
        <v>3.2591619101083581E-2</v>
      </c>
      <c r="EB817" s="1">
        <f t="shared" si="2015"/>
        <v>2.5827892490811938E-2</v>
      </c>
      <c r="EC817" s="1">
        <f t="shared" si="2016"/>
        <v>2.0295869776713462E-2</v>
      </c>
      <c r="ED817" s="1">
        <f t="shared" si="2017"/>
        <v>1.5814094499143196E-2</v>
      </c>
      <c r="EE817" s="1">
        <f t="shared" si="2018"/>
        <v>1.2217511515228882E-2</v>
      </c>
      <c r="EF817" s="1">
        <f t="shared" si="2019"/>
        <v>9.3585409680678518E-3</v>
      </c>
      <c r="EG817" s="1">
        <f t="shared" si="2020"/>
        <v>7.1073383172882334E-3</v>
      </c>
      <c r="EH817" s="1">
        <f t="shared" si="2021"/>
        <v>5.3513946995810777E-3</v>
      </c>
      <c r="EI817" s="1">
        <f t="shared" si="2022"/>
        <v>3.994633602983415E-3</v>
      </c>
      <c r="EJ817" s="1">
        <f t="shared" si="2023"/>
        <v>2.9561519339392568E-3</v>
      </c>
      <c r="EK817" s="1">
        <f t="shared" si="2024"/>
        <v>2.1687386385464847E-3</v>
      </c>
      <c r="EL817" s="1">
        <f t="shared" si="2025"/>
        <v>1.5772846742122698E-3</v>
      </c>
      <c r="EM817" s="1">
        <f t="shared" si="2026"/>
        <v>1.1371766332977341E-3</v>
      </c>
      <c r="EN817" s="1">
        <f t="shared" si="2027"/>
        <v>8.1274463114955516E-4</v>
      </c>
      <c r="EO817" s="1">
        <f t="shared" si="2028"/>
        <v>5.7581466981399682E-4</v>
      </c>
      <c r="EP817" s="1">
        <f t="shared" si="2029"/>
        <v>4.0439759472625297E-4</v>
      </c>
      <c r="EQ817" s="1">
        <f t="shared" si="2030"/>
        <v>2.8153156359007848E-4</v>
      </c>
      <c r="ER817" s="1">
        <f t="shared" si="2031"/>
        <v>1.9428286671533784E-4</v>
      </c>
      <c r="ES817" s="1">
        <f t="shared" si="2032"/>
        <v>1.3290091161330324E-4</v>
      </c>
      <c r="ET817" s="1">
        <f t="shared" si="2033"/>
        <v>9.0116944156726735E-5</v>
      </c>
      <c r="EU817" s="1">
        <f t="shared" si="2034"/>
        <v>6.0572232917854663E-5</v>
      </c>
      <c r="EV817" s="1">
        <f t="shared" si="2035"/>
        <v>4.0359546040783476E-5</v>
      </c>
      <c r="EW817" s="1">
        <f t="shared" si="2036"/>
        <v>2.666135463137598E-5</v>
      </c>
      <c r="EX817" s="1">
        <f t="shared" si="2037"/>
        <v>1.7468897847474685E-5</v>
      </c>
      <c r="EY817" s="1">
        <f t="shared" si="2038"/>
        <v>1.1367708681251144E-5</v>
      </c>
      <c r="EZ817" s="1">
        <f t="shared" si="2039"/>
        <v>7.377186194658635E-6</v>
      </c>
      <c r="FA817" s="1">
        <f t="shared" si="2040"/>
        <v>4.8341862300086563E-6</v>
      </c>
      <c r="FB817" s="1">
        <f t="shared" si="2041"/>
        <v>3.313409997606925E-6</v>
      </c>
      <c r="FC817" s="1">
        <f t="shared" si="2042"/>
        <v>2.5808120904770468E-6</v>
      </c>
      <c r="FD817" s="75">
        <f t="shared" si="1893"/>
        <v>2.5808120904770468E-6</v>
      </c>
    </row>
    <row r="818" spans="7:160" x14ac:dyDescent="0.35">
      <c r="G818" t="str">
        <f t="shared" si="1889"/>
        <v>Refd, t=4.01</v>
      </c>
      <c r="H818" s="76">
        <f t="shared" si="1890"/>
        <v>4.0149999999999366</v>
      </c>
      <c r="I818" s="1">
        <f t="shared" si="1891"/>
        <v>0</v>
      </c>
      <c r="J818" s="22">
        <f t="shared" si="1892"/>
        <v>1.744314064443385E-7</v>
      </c>
      <c r="K818" s="1">
        <f t="shared" si="1894"/>
        <v>3.4383926651479319E-7</v>
      </c>
      <c r="L818" s="1">
        <f t="shared" si="1895"/>
        <v>6.3665769478772098E-7</v>
      </c>
      <c r="M818" s="1">
        <f t="shared" si="1896"/>
        <v>1.13111145003695E-6</v>
      </c>
      <c r="N818" s="1">
        <f t="shared" si="1897"/>
        <v>1.9500262378514978E-6</v>
      </c>
      <c r="O818" s="1">
        <f t="shared" si="1898"/>
        <v>3.2837602225915298E-6</v>
      </c>
      <c r="P818" s="1">
        <f t="shared" si="1899"/>
        <v>5.4236236167579701E-6</v>
      </c>
      <c r="Q818" s="1">
        <f t="shared" si="1900"/>
        <v>8.8099219063970338E-6</v>
      </c>
      <c r="R818" s="1">
        <f t="shared" si="1901"/>
        <v>1.4100071839270258E-5</v>
      </c>
      <c r="S818" s="1">
        <f t="shared" si="1902"/>
        <v>2.226382756459246E-5</v>
      </c>
      <c r="T818" s="1">
        <f t="shared" si="1903"/>
        <v>3.471451225375281E-5</v>
      </c>
      <c r="U818" s="1">
        <f t="shared" si="1904"/>
        <v>5.3487239534117013E-5</v>
      </c>
      <c r="V818" s="1">
        <f t="shared" si="1905"/>
        <v>8.1477343253691834E-5</v>
      </c>
      <c r="W818" s="1">
        <f t="shared" si="1906"/>
        <v>1.2275446578720111E-4</v>
      </c>
      <c r="X818" s="1">
        <f t="shared" si="1907"/>
        <v>1.8296976112917298E-4</v>
      </c>
      <c r="Y818" s="1">
        <f t="shared" si="1908"/>
        <v>2.6987514036786944E-4</v>
      </c>
      <c r="Z818" s="1">
        <f t="shared" si="1909"/>
        <v>3.9397402503810533E-4</v>
      </c>
      <c r="AA818" s="1">
        <f t="shared" si="1910"/>
        <v>5.6932219619777616E-4</v>
      </c>
      <c r="AB818" s="1">
        <f t="shared" si="1911"/>
        <v>8.1449448887153085E-4</v>
      </c>
      <c r="AC818" s="1">
        <f t="shared" si="1912"/>
        <v>1.153727712903581E-3</v>
      </c>
      <c r="AD818" s="1">
        <f t="shared" si="1913"/>
        <v>1.6182417453110898E-3</v>
      </c>
      <c r="AE818" s="1">
        <f t="shared" si="1914"/>
        <v>2.2477288094858616E-3</v>
      </c>
      <c r="AF818" s="1">
        <f t="shared" si="1915"/>
        <v>3.0919853116168658E-3</v>
      </c>
      <c r="AG818" s="1">
        <f t="shared" si="1916"/>
        <v>4.21264133275491E-3</v>
      </c>
      <c r="AH818" s="1">
        <f t="shared" si="1917"/>
        <v>5.6849204779780829E-3</v>
      </c>
      <c r="AI818" s="1">
        <f t="shared" si="1918"/>
        <v>7.5993382663640564E-3</v>
      </c>
      <c r="AJ818" s="1">
        <f t="shared" si="1919"/>
        <v>1.0063222168732207E-2</v>
      </c>
      <c r="AK818" s="1">
        <f t="shared" si="1920"/>
        <v>1.3201912886966042E-2</v>
      </c>
      <c r="AL818" s="1">
        <f t="shared" si="1921"/>
        <v>1.7159487136249808E-2</v>
      </c>
      <c r="AM818" s="1">
        <f t="shared" si="1922"/>
        <v>2.2098830002996572E-2</v>
      </c>
      <c r="AN818" s="1">
        <f t="shared" si="1923"/>
        <v>2.8200882981272709E-2</v>
      </c>
      <c r="AO818" s="1">
        <f t="shared" si="1924"/>
        <v>3.56629049111317E-2</v>
      </c>
      <c r="AP818" s="1">
        <f t="shared" si="1925"/>
        <v>4.4695609549871666E-2</v>
      </c>
      <c r="AQ818" s="1">
        <f t="shared" si="1926"/>
        <v>5.551908672535763E-2</v>
      </c>
      <c r="AR818" s="1">
        <f t="shared" si="1927"/>
        <v>6.8357473924738413E-2</v>
      </c>
      <c r="AS818" s="1">
        <f t="shared" si="1928"/>
        <v>8.3432420091291024E-2</v>
      </c>
      <c r="AT818" s="1">
        <f t="shared" si="1929"/>
        <v>0.1009554698537983</v>
      </c>
      <c r="AU818" s="1">
        <f t="shared" si="1930"/>
        <v>0.12111958911794596</v>
      </c>
      <c r="AV818" s="1">
        <f t="shared" si="1931"/>
        <v>0.14409014506465931</v>
      </c>
      <c r="AW818" s="1">
        <f t="shared" si="1932"/>
        <v>0.16999573717608932</v>
      </c>
      <c r="AX818" s="1">
        <f t="shared" si="1933"/>
        <v>0.19891934255250712</v>
      </c>
      <c r="AY818" s="1">
        <f t="shared" si="1934"/>
        <v>0.23089028047386112</v>
      </c>
      <c r="AZ818" s="1">
        <f t="shared" si="1935"/>
        <v>0.26587751114754965</v>
      </c>
      <c r="BA818" s="1">
        <f t="shared" si="1936"/>
        <v>0.30378475725320936</v>
      </c>
      <c r="BB818" s="1">
        <f t="shared" si="1937"/>
        <v>0.34444787249353681</v>
      </c>
      <c r="BC818" s="1">
        <f t="shared" si="1938"/>
        <v>0.38763478048243999</v>
      </c>
      <c r="BD818" s="1">
        <f t="shared" si="1939"/>
        <v>0.43304817504577264</v>
      </c>
      <c r="BE818" s="1">
        <f t="shared" si="1940"/>
        <v>0.48033101775141412</v>
      </c>
      <c r="BF818" s="1">
        <f t="shared" si="1941"/>
        <v>0.52907470127155787</v>
      </c>
      <c r="BG818" s="1">
        <f t="shared" si="1942"/>
        <v>0.57882958078473157</v>
      </c>
      <c r="BH818" s="1">
        <f t="shared" si="1943"/>
        <v>0.62911742336093901</v>
      </c>
      <c r="BI818" s="1">
        <f t="shared" si="1944"/>
        <v>0.6794451996891705</v>
      </c>
      <c r="BJ818" s="1">
        <f t="shared" si="1945"/>
        <v>0.72931955412057003</v>
      </c>
      <c r="BK818" s="1">
        <f t="shared" si="1946"/>
        <v>0.7782612452203721</v>
      </c>
      <c r="BL818" s="1">
        <f t="shared" si="1947"/>
        <v>0.82581885338186367</v>
      </c>
      <c r="BM818" s="1">
        <f t="shared" si="1948"/>
        <v>0.87158110386463261</v>
      </c>
      <c r="BN818" s="1">
        <f t="shared" si="1949"/>
        <v>0.91518724805835372</v>
      </c>
      <c r="BO818" s="1">
        <f t="shared" si="1950"/>
        <v>0.95633507442999355</v>
      </c>
      <c r="BP818" s="1">
        <f t="shared" si="1951"/>
        <v>0.99478627238174133</v>
      </c>
      <c r="BQ818" s="1">
        <f t="shared" si="1952"/>
        <v>1.0303690344865408</v>
      </c>
      <c r="BR818" s="1">
        <f t="shared" si="1953"/>
        <v>1.0629779423662356</v>
      </c>
      <c r="BS818" s="1">
        <f t="shared" si="1954"/>
        <v>1.0925713268889623</v>
      </c>
      <c r="BT818" s="1">
        <f t="shared" si="1955"/>
        <v>1.1191664144749047</v>
      </c>
      <c r="BU818" s="1">
        <f t="shared" si="1956"/>
        <v>1.142832661022753</v>
      </c>
      <c r="BV818" s="1">
        <f t="shared" si="1957"/>
        <v>1.1636837294826148</v>
      </c>
      <c r="BW818" s="1">
        <f t="shared" si="1958"/>
        <v>1.1818685859376177</v>
      </c>
      <c r="BX818" s="1">
        <f t="shared" si="1959"/>
        <v>1.1975621748460841</v>
      </c>
      <c r="BY818" s="1">
        <f t="shared" si="1960"/>
        <v>1.2109560920297548</v>
      </c>
      <c r="BZ818" s="1">
        <f t="shared" si="1961"/>
        <v>1.2222496110918732</v>
      </c>
      <c r="CA818" s="1">
        <f t="shared" si="1962"/>
        <v>1.2316413432332847</v>
      </c>
      <c r="CB818" s="1">
        <f t="shared" si="1963"/>
        <v>1.2393217300941666</v>
      </c>
      <c r="CC818" s="1">
        <f t="shared" si="1964"/>
        <v>1.2454664918856895</v>
      </c>
      <c r="CD818" s="1">
        <f t="shared" si="1965"/>
        <v>1.2502310850886129</v>
      </c>
      <c r="CE818" s="1">
        <f t="shared" si="1966"/>
        <v>1.2537461701391668</v>
      </c>
      <c r="CF818" s="1">
        <f t="shared" si="1967"/>
        <v>1.2561140526540993</v>
      </c>
      <c r="CG818" s="1">
        <f t="shared" si="1968"/>
        <v>1.2574060427556066</v>
      </c>
      <c r="CH818" s="1">
        <f t="shared" si="1969"/>
        <v>1.2576606749529959</v>
      </c>
      <c r="CI818" s="1">
        <f t="shared" si="1970"/>
        <v>1.2568827431737617</v>
      </c>
      <c r="CJ818" s="1">
        <f t="shared" si="1971"/>
        <v>1.2550431279305023</v>
      </c>
      <c r="CK818" s="1">
        <f t="shared" si="1972"/>
        <v>1.2520794203426318</v>
      </c>
      <c r="CL818" s="1">
        <f t="shared" si="1973"/>
        <v>1.2478973753918952</v>
      </c>
      <c r="CM818" s="1">
        <f t="shared" si="1974"/>
        <v>1.2423732489471828</v>
      </c>
      <c r="CN818" s="1">
        <f t="shared" si="1975"/>
        <v>1.2353570847748765</v>
      </c>
      <c r="CO818" s="1">
        <f t="shared" si="1976"/>
        <v>1.2266770149062258</v>
      </c>
      <c r="CP818" s="1">
        <f t="shared" si="1977"/>
        <v>1.2161446166580367</v>
      </c>
      <c r="CQ818" s="1">
        <f t="shared" si="1978"/>
        <v>1.2035613312872655</v>
      </c>
      <c r="CR818" s="1">
        <f t="shared" si="1979"/>
        <v>1.1887258936314014</v>
      </c>
      <c r="CS818" s="1">
        <f t="shared" si="1980"/>
        <v>1.1714426521084926</v>
      </c>
      <c r="CT818" s="1">
        <f t="shared" si="1981"/>
        <v>1.1515305790454049</v>
      </c>
      <c r="CU818" s="1">
        <f t="shared" si="1982"/>
        <v>1.1288326890754667</v>
      </c>
      <c r="CV818" s="1">
        <f t="shared" si="1983"/>
        <v>1.1032255061079477</v>
      </c>
      <c r="CW818" s="1">
        <f t="shared" si="1984"/>
        <v>1.0746281554788202</v>
      </c>
      <c r="CX818" s="1">
        <f t="shared" si="1985"/>
        <v>1.0430106154516166</v>
      </c>
      <c r="CY818" s="1">
        <f t="shared" si="1986"/>
        <v>1.0084006482412995</v>
      </c>
      <c r="CZ818" s="1">
        <f t="shared" si="1987"/>
        <v>0.9708889502205249</v>
      </c>
      <c r="DA818" s="1">
        <f t="shared" si="1988"/>
        <v>0.93063211630138476</v>
      </c>
      <c r="DB818" s="1">
        <f t="shared" si="1989"/>
        <v>0.88785310386131866</v>
      </c>
      <c r="DC818" s="1">
        <f t="shared" si="1990"/>
        <v>0.84283900282716029</v>
      </c>
      <c r="DD818" s="1">
        <f t="shared" si="1991"/>
        <v>0.79593606326232502</v>
      </c>
      <c r="DE818" s="1">
        <f t="shared" si="1992"/>
        <v>0.74754208994081639</v>
      </c>
      <c r="DF818" s="1">
        <f t="shared" si="1993"/>
        <v>0.69809647301050481</v>
      </c>
      <c r="DG818" s="1">
        <f t="shared" si="1994"/>
        <v>0.6480682722633454</v>
      </c>
      <c r="DH818" s="1">
        <f t="shared" si="1995"/>
        <v>0.59794289752827467</v>
      </c>
      <c r="DI818" s="1">
        <f t="shared" si="1996"/>
        <v>0.54820801876113989</v>
      </c>
      <c r="DJ818" s="1">
        <f t="shared" si="1997"/>
        <v>0.49933938876797151</v>
      </c>
      <c r="DK818" s="1">
        <f t="shared" si="1998"/>
        <v>0.45178726496881244</v>
      </c>
      <c r="DL818" s="1">
        <f t="shared" si="1999"/>
        <v>0.40596407398383377</v>
      </c>
      <c r="DM818" s="1">
        <f t="shared" si="2000"/>
        <v>0.36223387788896405</v>
      </c>
      <c r="DN818" s="1">
        <f t="shared" si="2001"/>
        <v>0.32090408110834262</v>
      </c>
      <c r="DO818" s="1">
        <f t="shared" si="2002"/>
        <v>0.28221967224239036</v>
      </c>
      <c r="DP818" s="1">
        <f t="shared" si="2003"/>
        <v>0.24636013757189351</v>
      </c>
      <c r="DQ818" s="1">
        <f t="shared" si="2004"/>
        <v>0.21343902497864489</v>
      </c>
      <c r="DR818" s="1">
        <f t="shared" si="2005"/>
        <v>0.1835059903875042</v>
      </c>
      <c r="DS818" s="1">
        <f t="shared" si="2006"/>
        <v>0.15655103366606435</v>
      </c>
      <c r="DT818" s="1">
        <f t="shared" si="2007"/>
        <v>0.13251053479914063</v>
      </c>
      <c r="DU818" s="1">
        <f t="shared" si="2008"/>
        <v>0.11127463864709587</v>
      </c>
      <c r="DV818" s="1">
        <f t="shared" si="2009"/>
        <v>9.2695509083536465E-2</v>
      </c>
      <c r="DW818" s="1">
        <f t="shared" si="2010"/>
        <v>7.6595979173345707E-2</v>
      </c>
      <c r="DX818" s="1">
        <f t="shared" si="2011"/>
        <v>6.2778159139276424E-2</v>
      </c>
      <c r="DY818" s="1">
        <f t="shared" si="2012"/>
        <v>5.1031622136653763E-2</v>
      </c>
      <c r="DZ818" s="1">
        <f t="shared" si="2013"/>
        <v>4.1140862161249306E-2</v>
      </c>
      <c r="EA818" s="1">
        <f t="shared" si="2014"/>
        <v>3.2891801273977422E-2</v>
      </c>
      <c r="EB818" s="1">
        <f t="shared" si="2015"/>
        <v>2.6077207633941051E-2</v>
      </c>
      <c r="EC818" s="1">
        <f t="shared" si="2016"/>
        <v>2.0500965433080869E-2</v>
      </c>
      <c r="ED818" s="1">
        <f t="shared" si="2017"/>
        <v>1.5981207907718752E-2</v>
      </c>
      <c r="EE818" s="1">
        <f t="shared" si="2018"/>
        <v>1.2352381895266239E-2</v>
      </c>
      <c r="EF818" s="1">
        <f t="shared" si="2019"/>
        <v>9.4663552041683099E-3</v>
      </c>
      <c r="EG818" s="1">
        <f t="shared" si="2020"/>
        <v>7.1927061015264913E-3</v>
      </c>
      <c r="EH818" s="1">
        <f t="shared" si="2021"/>
        <v>5.4183484164297144E-3</v>
      </c>
      <c r="EI818" s="1">
        <f t="shared" si="2022"/>
        <v>4.0466479104723186E-3</v>
      </c>
      <c r="EJ818" s="1">
        <f t="shared" si="2023"/>
        <v>2.9961780345438283E-3</v>
      </c>
      <c r="EK818" s="1">
        <f t="shared" si="2024"/>
        <v>2.1992485646662573E-3</v>
      </c>
      <c r="EL818" s="1">
        <f t="shared" si="2025"/>
        <v>1.6003214497355076E-3</v>
      </c>
      <c r="EM818" s="1">
        <f t="shared" si="2026"/>
        <v>1.1544068320214899E-3</v>
      </c>
      <c r="EN818" s="1">
        <f t="shared" si="2027"/>
        <v>8.2551056174819842E-4</v>
      </c>
      <c r="EO818" s="1">
        <f t="shared" si="2028"/>
        <v>5.8518411615863023E-4</v>
      </c>
      <c r="EP818" s="1">
        <f t="shared" si="2029"/>
        <v>4.1120968543587565E-4</v>
      </c>
      <c r="EQ818" s="1">
        <f t="shared" si="2030"/>
        <v>2.8643790667524216E-4</v>
      </c>
      <c r="ER818" s="1">
        <f t="shared" si="2031"/>
        <v>1.9778354868728762E-4</v>
      </c>
      <c r="ES818" s="1">
        <f t="shared" si="2032"/>
        <v>1.3537532149471667E-4</v>
      </c>
      <c r="ET818" s="1">
        <f t="shared" si="2033"/>
        <v>9.1849646138963319E-5</v>
      </c>
      <c r="EU818" s="1">
        <f t="shared" si="2034"/>
        <v>6.1774287606968631E-5</v>
      </c>
      <c r="EV818" s="1">
        <f t="shared" si="2035"/>
        <v>4.1185783454389762E-5</v>
      </c>
      <c r="EW818" s="1">
        <f t="shared" si="2036"/>
        <v>2.7224147981341091E-5</v>
      </c>
      <c r="EX818" s="1">
        <f t="shared" si="2037"/>
        <v>1.7848991373849264E-5</v>
      </c>
      <c r="EY818" s="1">
        <f t="shared" si="2038"/>
        <v>1.1622630370988743E-5</v>
      </c>
      <c r="EZ818" s="1">
        <f t="shared" si="2039"/>
        <v>7.5477412341328021E-6</v>
      </c>
      <c r="FA818" s="1">
        <f t="shared" si="2040"/>
        <v>4.9494932887892196E-6</v>
      </c>
      <c r="FB818" s="1">
        <f t="shared" si="2041"/>
        <v>3.3949247152302323E-6</v>
      </c>
      <c r="FC818" s="1">
        <f t="shared" si="2042"/>
        <v>2.6457985406641233E-6</v>
      </c>
      <c r="FD818" s="75">
        <f t="shared" si="1893"/>
        <v>2.6457985406641233E-6</v>
      </c>
    </row>
    <row r="819" spans="7:160" x14ac:dyDescent="0.35">
      <c r="G819" t="str">
        <f t="shared" si="1889"/>
        <v>Refd, t=4.02</v>
      </c>
      <c r="H819" s="76">
        <f t="shared" si="1890"/>
        <v>4.0199999999999365</v>
      </c>
      <c r="I819" s="1">
        <f t="shared" si="1891"/>
        <v>0</v>
      </c>
      <c r="J819" s="22">
        <f t="shared" si="1892"/>
        <v>1.7251365566214479E-7</v>
      </c>
      <c r="K819" s="1">
        <f t="shared" si="1894"/>
        <v>3.4006173180813642E-7</v>
      </c>
      <c r="L819" s="1">
        <f t="shared" si="1895"/>
        <v>6.2967170246694071E-7</v>
      </c>
      <c r="M819" s="1">
        <f t="shared" si="1896"/>
        <v>1.118720462847824E-6</v>
      </c>
      <c r="N819" s="1">
        <f t="shared" si="1897"/>
        <v>1.9287089676614987E-6</v>
      </c>
      <c r="O819" s="1">
        <f t="shared" si="1898"/>
        <v>3.2479539595885308E-6</v>
      </c>
      <c r="P819" s="1">
        <f t="shared" si="1899"/>
        <v>5.3646621352255132E-6</v>
      </c>
      <c r="Q819" s="1">
        <f t="shared" si="1900"/>
        <v>8.7144833608758862E-6</v>
      </c>
      <c r="R819" s="1">
        <f t="shared" si="1901"/>
        <v>1.3947942404620726E-5</v>
      </c>
      <c r="S819" s="1">
        <f t="shared" si="1902"/>
        <v>2.202472491479734E-5</v>
      </c>
      <c r="T819" s="1">
        <f t="shared" si="1903"/>
        <v>3.4343638682685853E-5</v>
      </c>
      <c r="U819" s="1">
        <f t="shared" si="1904"/>
        <v>5.2919148077823758E-5</v>
      </c>
      <c r="V819" s="1">
        <f t="shared" si="1905"/>
        <v>8.0617603749825746E-5</v>
      </c>
      <c r="W819" s="1">
        <f t="shared" si="1906"/>
        <v>1.2146851592450833E-4</v>
      </c>
      <c r="X819" s="1">
        <f t="shared" si="1907"/>
        <v>1.8106822775533488E-4</v>
      </c>
      <c r="Y819" s="1">
        <f t="shared" si="1908"/>
        <v>2.6709482985373066E-4</v>
      </c>
      <c r="Z819" s="1">
        <f t="shared" si="1909"/>
        <v>3.8995372364954004E-4</v>
      </c>
      <c r="AA819" s="1">
        <f t="shared" si="1910"/>
        <v>5.6357241168943572E-4</v>
      </c>
      <c r="AB819" s="1">
        <f t="shared" si="1911"/>
        <v>8.0636032610439229E-4</v>
      </c>
      <c r="AC819" s="1">
        <f t="shared" si="1912"/>
        <v>1.1423442349800159E-3</v>
      </c>
      <c r="AD819" s="1">
        <f t="shared" si="1913"/>
        <v>1.6024814538279689E-3</v>
      </c>
      <c r="AE819" s="1">
        <f t="shared" si="1914"/>
        <v>2.2261413068852156E-3</v>
      </c>
      <c r="AF819" s="1">
        <f t="shared" si="1915"/>
        <v>3.0627298027628013E-3</v>
      </c>
      <c r="AG819" s="1">
        <f t="shared" si="1916"/>
        <v>4.1734133882864403E-3</v>
      </c>
      <c r="AH819" s="1">
        <f t="shared" si="1917"/>
        <v>5.6328754091954768E-3</v>
      </c>
      <c r="AI819" s="1">
        <f t="shared" si="1918"/>
        <v>7.5310145201655998E-3</v>
      </c>
      <c r="AJ819" s="1">
        <f t="shared" si="1919"/>
        <v>9.9744692866621052E-3</v>
      </c>
      <c r="AK819" s="1">
        <f t="shared" si="1920"/>
        <v>1.3087829703546437E-2</v>
      </c>
      <c r="AL819" s="1">
        <f t="shared" si="1921"/>
        <v>1.7014376911624149E-2</v>
      </c>
      <c r="AM819" s="1">
        <f t="shared" si="1922"/>
        <v>2.1916179965441727E-2</v>
      </c>
      <c r="AN819" s="1">
        <f t="shared" si="1923"/>
        <v>2.7973376155425753E-2</v>
      </c>
      <c r="AO819" s="1">
        <f t="shared" si="1924"/>
        <v>3.5382471986497348E-2</v>
      </c>
      <c r="AP819" s="1">
        <f t="shared" si="1925"/>
        <v>4.4353527775534134E-2</v>
      </c>
      <c r="AQ819" s="1">
        <f t="shared" si="1926"/>
        <v>5.5106131308776313E-2</v>
      </c>
      <c r="AR819" s="1">
        <f t="shared" si="1927"/>
        <v>6.7864125125402824E-2</v>
      </c>
      <c r="AS819" s="1">
        <f t="shared" si="1928"/>
        <v>8.2849126163214923E-2</v>
      </c>
      <c r="AT819" s="1">
        <f t="shared" si="1929"/>
        <v>0.10027296231471958</v>
      </c>
      <c r="AU819" s="1">
        <f t="shared" si="1930"/>
        <v>0.12032924270377304</v>
      </c>
      <c r="AV819" s="1">
        <f t="shared" si="1931"/>
        <v>0.14318437044235988</v>
      </c>
      <c r="AW819" s="1">
        <f t="shared" si="1932"/>
        <v>0.16896839037991609</v>
      </c>
      <c r="AX819" s="1">
        <f t="shared" si="1933"/>
        <v>0.19776613156040942</v>
      </c>
      <c r="AY819" s="1">
        <f t="shared" si="1934"/>
        <v>0.22960914674179936</v>
      </c>
      <c r="AZ819" s="1">
        <f t="shared" si="1935"/>
        <v>0.26446896262269687</v>
      </c>
      <c r="BA819" s="1">
        <f t="shared" si="1936"/>
        <v>0.30225212966874682</v>
      </c>
      <c r="BB819" s="1">
        <f t="shared" si="1937"/>
        <v>0.34279749776780533</v>
      </c>
      <c r="BC819" s="1">
        <f t="shared" si="1938"/>
        <v>0.38587604481738413</v>
      </c>
      <c r="BD819" s="1">
        <f t="shared" si="1939"/>
        <v>0.43119345469516368</v>
      </c>
      <c r="BE819" s="1">
        <f t="shared" si="1940"/>
        <v>0.47839548709754603</v>
      </c>
      <c r="BF819" s="1">
        <f t="shared" si="1941"/>
        <v>0.52707601535614912</v>
      </c>
      <c r="BG819" s="1">
        <f t="shared" si="1942"/>
        <v>0.57678744222507172</v>
      </c>
      <c r="BH819" s="1">
        <f t="shared" si="1943"/>
        <v>0.62705305102920861</v>
      </c>
      <c r="BI819" s="1">
        <f t="shared" si="1944"/>
        <v>0.67738072302801766</v>
      </c>
      <c r="BJ819" s="1">
        <f t="shared" si="1945"/>
        <v>0.72727736196315074</v>
      </c>
      <c r="BK819" s="1">
        <f t="shared" si="1946"/>
        <v>0.77626332105138607</v>
      </c>
      <c r="BL819" s="1">
        <f t="shared" si="1947"/>
        <v>0.82388612985684351</v>
      </c>
      <c r="BM819" s="1">
        <f t="shared" si="1948"/>
        <v>0.86973286803008365</v>
      </c>
      <c r="BN819" s="1">
        <f t="shared" si="1949"/>
        <v>0.91344062521674874</v>
      </c>
      <c r="BO819" s="1">
        <f t="shared" si="1950"/>
        <v>0.95470461328668732</v>
      </c>
      <c r="BP819" s="1">
        <f t="shared" si="1951"/>
        <v>0.99328364746081133</v>
      </c>
      <c r="BQ819" s="1">
        <f t="shared" si="1952"/>
        <v>1.0290028743748882</v>
      </c>
      <c r="BR819" s="1">
        <f t="shared" si="1953"/>
        <v>1.0617537847476157</v>
      </c>
      <c r="BS819" s="1">
        <f t="shared" si="1954"/>
        <v>1.0914916941517585</v>
      </c>
      <c r="BT819" s="1">
        <f t="shared" si="1955"/>
        <v>1.1182309974366123</v>
      </c>
      <c r="BU819" s="1">
        <f t="shared" si="1956"/>
        <v>1.1420385934108814</v>
      </c>
      <c r="BV819" s="1">
        <f t="shared" si="1957"/>
        <v>1.1630259325012759</v>
      </c>
      <c r="BW819" s="1">
        <f t="shared" si="1958"/>
        <v>1.1813401606294021</v>
      </c>
      <c r="BX819" s="1">
        <f t="shared" si="1959"/>
        <v>1.1971548199756799</v>
      </c>
      <c r="BY819" s="1">
        <f t="shared" si="1960"/>
        <v>1.2106605266823955</v>
      </c>
      <c r="BZ819" s="1">
        <f t="shared" si="1961"/>
        <v>1.2220559838075356</v>
      </c>
      <c r="CA819" s="1">
        <f t="shared" si="1962"/>
        <v>1.2315396129334464</v>
      </c>
      <c r="CB819" s="1">
        <f t="shared" si="1963"/>
        <v>1.2393020079231929</v>
      </c>
      <c r="CC819" s="1">
        <f t="shared" si="1964"/>
        <v>1.2455193370160051</v>
      </c>
      <c r="CD819" s="1">
        <f t="shared" si="1965"/>
        <v>1.2503477512022407</v>
      </c>
      <c r="CE819" s="1">
        <f t="shared" si="1966"/>
        <v>1.2539188024376138</v>
      </c>
      <c r="CF819" s="1">
        <f t="shared" si="1967"/>
        <v>1.2563358376828859</v>
      </c>
      <c r="CG819" s="1">
        <f t="shared" si="1968"/>
        <v>1.2576713149628289</v>
      </c>
      <c r="CH819" s="1">
        <f t="shared" si="1969"/>
        <v>1.2579649847198071</v>
      </c>
      <c r="CI819" s="1">
        <f t="shared" si="1970"/>
        <v>1.2572228911198702</v>
      </c>
      <c r="CJ819" s="1">
        <f t="shared" si="1971"/>
        <v>1.2554171697329841</v>
      </c>
      <c r="CK819" s="1">
        <f t="shared" si="1972"/>
        <v>1.2524866452815384</v>
      </c>
      <c r="CL819" s="1">
        <f t="shared" si="1973"/>
        <v>1.2483382605511457</v>
      </c>
      <c r="CM819" s="1">
        <f t="shared" si="1974"/>
        <v>1.2428493896665473</v>
      </c>
      <c r="CN819" s="1">
        <f t="shared" si="1975"/>
        <v>1.2358711007766459</v>
      </c>
      <c r="CO819" s="1">
        <f t="shared" si="1976"/>
        <v>1.2272324306960478</v>
      </c>
      <c r="CP819" s="1">
        <f t="shared" si="1977"/>
        <v>1.2167457144753919</v>
      </c>
      <c r="CQ819" s="1">
        <f t="shared" si="1978"/>
        <v>1.2042129751604054</v>
      </c>
      <c r="CR819" s="1">
        <f t="shared" si="1979"/>
        <v>1.1894333240178556</v>
      </c>
      <c r="CS819" s="1">
        <f t="shared" si="1980"/>
        <v>1.1722112521521839</v>
      </c>
      <c r="CT819" s="1">
        <f t="shared" si="1981"/>
        <v>1.1523656155620297</v>
      </c>
      <c r="CU819" s="1">
        <f t="shared" si="1982"/>
        <v>1.1297390338293465</v>
      </c>
      <c r="CV819" s="1">
        <f t="shared" si="1983"/>
        <v>1.1042073455486017</v>
      </c>
      <c r="CW819" s="1">
        <f t="shared" si="1984"/>
        <v>1.0756886996048447</v>
      </c>
      <c r="CX819" s="1">
        <f t="shared" si="1985"/>
        <v>1.0441518185837693</v>
      </c>
      <c r="CY819" s="1">
        <f t="shared" si="1986"/>
        <v>1.0096229559431913</v>
      </c>
      <c r="CZ819" s="1">
        <f t="shared" si="1987"/>
        <v>0.97219108716647862</v>
      </c>
      <c r="DA819" s="1">
        <f t="shared" si="1988"/>
        <v>0.93201092938289254</v>
      </c>
      <c r="DB819" s="1">
        <f t="shared" si="1989"/>
        <v>0.88930347315999247</v>
      </c>
      <c r="DC819" s="1">
        <f t="shared" si="1990"/>
        <v>0.84435383028187394</v>
      </c>
      <c r="DD819" s="1">
        <f t="shared" si="1991"/>
        <v>0.79750634505193263</v>
      </c>
      <c r="DE819" s="1">
        <f t="shared" si="1992"/>
        <v>0.74915707402887</v>
      </c>
      <c r="DF819" s="1">
        <f t="shared" si="1993"/>
        <v>0.69974389828211014</v>
      </c>
      <c r="DG819" s="1">
        <f t="shared" si="1994"/>
        <v>0.64973468061569239</v>
      </c>
      <c r="DH819" s="1">
        <f t="shared" si="1995"/>
        <v>0.5996140055696354</v>
      </c>
      <c r="DI819" s="1">
        <f t="shared" si="1996"/>
        <v>0.54986913182664898</v>
      </c>
      <c r="DJ819" s="1">
        <f t="shared" si="1997"/>
        <v>0.50097583711616223</v>
      </c>
      <c r="DK819" s="1">
        <f t="shared" si="1998"/>
        <v>0.45338484053046368</v>
      </c>
      <c r="DL819" s="1">
        <f t="shared" si="1999"/>
        <v>0.40750944602564926</v>
      </c>
      <c r="DM819" s="1">
        <f t="shared" si="2000"/>
        <v>0.36371496742856657</v>
      </c>
      <c r="DN819" s="1">
        <f t="shared" si="2001"/>
        <v>0.32231037674244145</v>
      </c>
      <c r="DO819" s="1">
        <f t="shared" si="2002"/>
        <v>0.28354247397877147</v>
      </c>
      <c r="DP819" s="1">
        <f t="shared" si="2003"/>
        <v>0.24759271995051652</v>
      </c>
      <c r="DQ819" s="1">
        <f t="shared" si="2004"/>
        <v>0.21457671583603002</v>
      </c>
      <c r="DR819" s="1">
        <f t="shared" si="2005"/>
        <v>0.18454616665601439</v>
      </c>
      <c r="DS819" s="1">
        <f t="shared" si="2006"/>
        <v>0.15749304022512356</v>
      </c>
      <c r="DT819" s="1">
        <f t="shared" si="2007"/>
        <v>0.13335553628809257</v>
      </c>
      <c r="DU819" s="1">
        <f t="shared" si="2008"/>
        <v>0.11202541707420825</v>
      </c>
      <c r="DV819" s="1">
        <f t="shared" si="2009"/>
        <v>9.3356221888413748E-2</v>
      </c>
      <c r="DW819" s="1">
        <f t="shared" si="2010"/>
        <v>7.7171893090988361E-2</v>
      </c>
      <c r="DX819" s="1">
        <f t="shared" si="2011"/>
        <v>6.3275374840534859E-2</v>
      </c>
      <c r="DY819" s="1">
        <f t="shared" si="2012"/>
        <v>5.1456803329758931E-2</v>
      </c>
      <c r="DZ819" s="1">
        <f t="shared" si="2013"/>
        <v>4.1500980838167313E-2</v>
      </c>
      <c r="EA819" s="1">
        <f t="shared" si="2014"/>
        <v>3.3193908311241055E-2</v>
      </c>
      <c r="EB819" s="1">
        <f t="shared" si="2015"/>
        <v>2.6328235254373687E-2</v>
      </c>
      <c r="EC819" s="1">
        <f t="shared" si="2016"/>
        <v>2.0707565329959703E-2</v>
      </c>
      <c r="ED819" s="1">
        <f t="shared" si="2017"/>
        <v>1.6149626319553054E-2</v>
      </c>
      <c r="EE819" s="1">
        <f t="shared" si="2018"/>
        <v>1.2488370744454464E-2</v>
      </c>
      <c r="EF819" s="1">
        <f t="shared" si="2019"/>
        <v>9.5751166717511649E-3</v>
      </c>
      <c r="EG819" s="1">
        <f t="shared" si="2020"/>
        <v>7.2788667474335258E-3</v>
      </c>
      <c r="EH819" s="1">
        <f t="shared" si="2021"/>
        <v>5.4859581686732854E-3</v>
      </c>
      <c r="EI819" s="1">
        <f t="shared" si="2022"/>
        <v>4.099198899333468E-3</v>
      </c>
      <c r="EJ819" s="1">
        <f t="shared" si="2023"/>
        <v>3.0366382741487466E-3</v>
      </c>
      <c r="EK819" s="1">
        <f t="shared" si="2024"/>
        <v>2.2301058042169292E-3</v>
      </c>
      <c r="EL819" s="1">
        <f t="shared" si="2025"/>
        <v>1.6236330444280862E-3</v>
      </c>
      <c r="EM819" s="1">
        <f t="shared" si="2026"/>
        <v>1.1718521368500857E-3</v>
      </c>
      <c r="EN819" s="1">
        <f t="shared" si="2027"/>
        <v>8.3844305681162465E-4</v>
      </c>
      <c r="EO819" s="1">
        <f t="shared" si="2028"/>
        <v>5.9468116996225955E-4</v>
      </c>
      <c r="EP819" s="1">
        <f t="shared" si="2029"/>
        <v>4.1811850834270255E-4</v>
      </c>
      <c r="EQ819" s="1">
        <f t="shared" si="2030"/>
        <v>2.91416810547635E-4</v>
      </c>
      <c r="ER819" s="1">
        <f t="shared" si="2031"/>
        <v>2.0133809502362451E-4</v>
      </c>
      <c r="ES819" s="1">
        <f t="shared" si="2032"/>
        <v>1.3788930459512433E-4</v>
      </c>
      <c r="ET819" s="1">
        <f t="shared" si="2033"/>
        <v>9.3611124379915637E-5</v>
      </c>
      <c r="EU819" s="1">
        <f t="shared" si="2034"/>
        <v>6.2997055152739587E-5</v>
      </c>
      <c r="EV819" s="1">
        <f t="shared" si="2035"/>
        <v>4.2026780653210498E-5</v>
      </c>
      <c r="EW819" s="1">
        <f t="shared" si="2036"/>
        <v>2.7797356833777538E-5</v>
      </c>
      <c r="EX819" s="1">
        <f t="shared" si="2037"/>
        <v>1.8236368513408455E-5</v>
      </c>
      <c r="EY819" s="1">
        <f t="shared" si="2038"/>
        <v>1.1882608989662537E-5</v>
      </c>
      <c r="EZ819" s="1">
        <f t="shared" si="2039"/>
        <v>7.7217995249980444E-6</v>
      </c>
      <c r="FA819" s="1">
        <f t="shared" si="2040"/>
        <v>5.0672541925578648E-6</v>
      </c>
      <c r="FB819" s="1">
        <f t="shared" si="2041"/>
        <v>3.4782350346734224E-6</v>
      </c>
      <c r="FC819" s="1">
        <f t="shared" si="2042"/>
        <v>2.712253189427042E-6</v>
      </c>
      <c r="FD819" s="75">
        <f t="shared" si="1893"/>
        <v>2.712253189427042E-6</v>
      </c>
    </row>
    <row r="820" spans="7:160" x14ac:dyDescent="0.35">
      <c r="G820" t="str">
        <f t="shared" si="1889"/>
        <v>Refd, t=4.02</v>
      </c>
      <c r="H820" s="76">
        <f t="shared" si="1890"/>
        <v>4.0249999999999364</v>
      </c>
      <c r="I820" s="1">
        <f t="shared" si="1891"/>
        <v>0</v>
      </c>
      <c r="J820" s="22">
        <f t="shared" si="1892"/>
        <v>1.7061712643783623E-7</v>
      </c>
      <c r="K820" s="1">
        <f t="shared" si="1894"/>
        <v>3.3632597568717957E-7</v>
      </c>
      <c r="L820" s="1">
        <f t="shared" si="1895"/>
        <v>6.2276290015762551E-7</v>
      </c>
      <c r="M820" s="1">
        <f t="shared" si="1896"/>
        <v>1.1064662056305244E-6</v>
      </c>
      <c r="N820" s="1">
        <f t="shared" si="1897"/>
        <v>1.907626521265478E-6</v>
      </c>
      <c r="O820" s="1">
        <f t="shared" si="1898"/>
        <v>3.2125412765483018E-6</v>
      </c>
      <c r="P820" s="1">
        <f t="shared" si="1899"/>
        <v>5.3063470454735378E-6</v>
      </c>
      <c r="Q820" s="1">
        <f t="shared" si="1900"/>
        <v>8.6200877863892762E-6</v>
      </c>
      <c r="R820" s="1">
        <f t="shared" si="1901"/>
        <v>1.3797469225280242E-5</v>
      </c>
      <c r="S820" s="1">
        <f t="shared" si="1902"/>
        <v>2.1788213971587351E-5</v>
      </c>
      <c r="T820" s="1">
        <f t="shared" si="1903"/>
        <v>3.3976764690733628E-5</v>
      </c>
      <c r="U820" s="1">
        <f t="shared" si="1904"/>
        <v>5.2357147383093618E-5</v>
      </c>
      <c r="V820" s="1">
        <f t="shared" si="1905"/>
        <v>7.9767021014714841E-5</v>
      </c>
      <c r="W820" s="1">
        <f t="shared" si="1906"/>
        <v>1.2019616040519728E-4</v>
      </c>
      <c r="X820" s="1">
        <f t="shared" si="1907"/>
        <v>1.7918662927675651E-4</v>
      </c>
      <c r="Y820" s="1">
        <f t="shared" si="1908"/>
        <v>2.64343397961485E-4</v>
      </c>
      <c r="Z820" s="1">
        <f t="shared" si="1909"/>
        <v>3.8597475485070232E-4</v>
      </c>
      <c r="AA820" s="1">
        <f t="shared" si="1910"/>
        <v>5.5788107847272396E-4</v>
      </c>
      <c r="AB820" s="1">
        <f t="shared" si="1911"/>
        <v>7.9830784056957548E-4</v>
      </c>
      <c r="AC820" s="1">
        <f t="shared" si="1912"/>
        <v>1.1310735350134283E-3</v>
      </c>
      <c r="AD820" s="1">
        <f t="shared" si="1913"/>
        <v>1.5868750370373788E-3</v>
      </c>
      <c r="AE820" s="1">
        <f t="shared" si="1914"/>
        <v>2.2047612608083896E-3</v>
      </c>
      <c r="AF820" s="1">
        <f t="shared" si="1915"/>
        <v>3.0337506668397297E-3</v>
      </c>
      <c r="AG820" s="1">
        <f t="shared" si="1916"/>
        <v>4.134549240586107E-3</v>
      </c>
      <c r="AH820" s="1">
        <f t="shared" si="1917"/>
        <v>5.5813034900081583E-3</v>
      </c>
      <c r="AI820" s="1">
        <f t="shared" si="1918"/>
        <v>7.4632987558952363E-3</v>
      </c>
      <c r="AJ820" s="1">
        <f t="shared" si="1919"/>
        <v>9.8864882072554235E-3</v>
      </c>
      <c r="AK820" s="1">
        <f t="shared" si="1920"/>
        <v>1.2974714374966419E-2</v>
      </c>
      <c r="AL820" s="1">
        <f t="shared" si="1921"/>
        <v>1.6870465526058E-2</v>
      </c>
      <c r="AM820" s="1">
        <f t="shared" si="1922"/>
        <v>2.1734996519149664E-2</v>
      </c>
      <c r="AN820" s="1">
        <f t="shared" si="1923"/>
        <v>2.7747641057397132E-2</v>
      </c>
      <c r="AO820" s="1">
        <f t="shared" si="1924"/>
        <v>3.5104152339529127E-2</v>
      </c>
      <c r="AP820" s="1">
        <f t="shared" si="1925"/>
        <v>4.4013934329011781E-2</v>
      </c>
      <c r="AQ820" s="1">
        <f t="shared" si="1926"/>
        <v>5.4696067606297971E-2</v>
      </c>
      <c r="AR820" s="1">
        <f t="shared" si="1927"/>
        <v>6.7374092118915443E-2</v>
      </c>
      <c r="AS820" s="1">
        <f t="shared" si="1928"/>
        <v>8.2269582565146424E-2</v>
      </c>
      <c r="AT820" s="1">
        <f t="shared" si="1929"/>
        <v>9.9594637317578519E-2</v>
      </c>
      <c r="AU820" s="1">
        <f t="shared" si="1930"/>
        <v>0.11954349360498683</v>
      </c>
      <c r="AV820" s="1">
        <f t="shared" si="1931"/>
        <v>0.14228357344387049</v>
      </c>
      <c r="AW820" s="1">
        <f t="shared" si="1932"/>
        <v>0.16794634872664121</v>
      </c>
      <c r="AX820" s="1">
        <f t="shared" si="1933"/>
        <v>0.19661848161954129</v>
      </c>
      <c r="AY820" s="1">
        <f t="shared" si="1934"/>
        <v>0.22833373999332907</v>
      </c>
      <c r="AZ820" s="1">
        <f t="shared" si="1935"/>
        <v>0.26306620018438409</v>
      </c>
      <c r="BA820" s="1">
        <f t="shared" si="1936"/>
        <v>0.3007252261944357</v>
      </c>
      <c r="BB820" s="1">
        <f t="shared" si="1937"/>
        <v>0.34115265350075658</v>
      </c>
      <c r="BC820" s="1">
        <f t="shared" si="1938"/>
        <v>0.38412250827000599</v>
      </c>
      <c r="BD820" s="1">
        <f t="shared" si="1939"/>
        <v>0.4293434637217291</v>
      </c>
      <c r="BE820" s="1">
        <f t="shared" si="1940"/>
        <v>0.47646408272424212</v>
      </c>
      <c r="BF820" s="1">
        <f t="shared" si="1941"/>
        <v>0.52508073018670431</v>
      </c>
      <c r="BG820" s="1">
        <f t="shared" si="1942"/>
        <v>0.57474787299588215</v>
      </c>
      <c r="BH820" s="1">
        <f t="shared" si="1943"/>
        <v>0.62499033233282464</v>
      </c>
      <c r="BI820" s="1">
        <f t="shared" si="1944"/>
        <v>0.67531692574629854</v>
      </c>
      <c r="BJ820" s="1">
        <f t="shared" si="1945"/>
        <v>0.72523484500173219</v>
      </c>
      <c r="BK820" s="1">
        <f t="shared" si="1946"/>
        <v>0.77426406811434412</v>
      </c>
      <c r="BL820" s="1">
        <f t="shared" si="1947"/>
        <v>0.82195110397711568</v>
      </c>
      <c r="BM820" s="1">
        <f t="shared" si="1948"/>
        <v>0.86788141530106666</v>
      </c>
      <c r="BN820" s="1">
        <f t="shared" si="1949"/>
        <v>0.91168995577564349</v>
      </c>
      <c r="BO820" s="1">
        <f t="shared" si="1950"/>
        <v>0.95306938238699912</v>
      </c>
      <c r="BP820" s="1">
        <f t="shared" si="1951"/>
        <v>0.99177565289710434</v>
      </c>
      <c r="BQ820" s="1">
        <f t="shared" si="1952"/>
        <v>1.0276308791468327</v>
      </c>
      <c r="BR820" s="1">
        <f t="shared" si="1953"/>
        <v>1.0605234662766496</v>
      </c>
      <c r="BS820" s="1">
        <f t="shared" si="1954"/>
        <v>1.0904057141813881</v>
      </c>
      <c r="BT820" s="1">
        <f t="shared" si="1955"/>
        <v>1.1172891804757288</v>
      </c>
      <c r="BU820" s="1">
        <f t="shared" si="1956"/>
        <v>1.1412381966234793</v>
      </c>
      <c r="BV820" s="1">
        <f t="shared" si="1957"/>
        <v>1.1623619865670063</v>
      </c>
      <c r="BW820" s="1">
        <f t="shared" si="1958"/>
        <v>1.1808058594025883</v>
      </c>
      <c r="BX820" s="1">
        <f t="shared" si="1959"/>
        <v>1.1967419367088483</v>
      </c>
      <c r="BY820" s="1">
        <f t="shared" si="1960"/>
        <v>1.2103598359739978</v>
      </c>
      <c r="BZ820" s="1">
        <f t="shared" si="1961"/>
        <v>1.2218576709993376</v>
      </c>
      <c r="CA820" s="1">
        <f t="shared" si="1962"/>
        <v>1.2314336560718091</v>
      </c>
      <c r="CB820" s="1">
        <f t="shared" si="1963"/>
        <v>1.2392785212335691</v>
      </c>
      <c r="CC820" s="1">
        <f t="shared" si="1964"/>
        <v>1.2455688687542621</v>
      </c>
      <c r="CD820" s="1">
        <f t="shared" si="1965"/>
        <v>1.2504615324131227</v>
      </c>
      <c r="CE820" s="1">
        <f t="shared" si="1966"/>
        <v>1.2540889463069673</v>
      </c>
      <c r="CF820" s="1">
        <f t="shared" si="1967"/>
        <v>1.2565554916318298</v>
      </c>
      <c r="CG820" s="1">
        <f t="shared" si="1968"/>
        <v>1.2579347692990017</v>
      </c>
      <c r="CH820" s="1">
        <f t="shared" si="1969"/>
        <v>1.2582677425161088</v>
      </c>
      <c r="CI820" s="1">
        <f t="shared" si="1970"/>
        <v>1.2575617040925493</v>
      </c>
      <c r="CJ820" s="1">
        <f t="shared" si="1971"/>
        <v>1.2557900443589132</v>
      </c>
      <c r="CK820" s="1">
        <f t="shared" si="1972"/>
        <v>1.2528928223967482</v>
      </c>
      <c r="CL820" s="1">
        <f t="shared" si="1973"/>
        <v>1.2487781704074119</v>
      </c>
      <c r="CM820" s="1">
        <f t="shared" si="1974"/>
        <v>1.2433245831016644</v>
      </c>
      <c r="CN820" s="1">
        <f t="shared" si="1975"/>
        <v>1.2363841559848889</v>
      </c>
      <c r="CO820" s="1">
        <f t="shared" si="1976"/>
        <v>1.2277868342562059</v>
      </c>
      <c r="CP820" s="1">
        <f t="shared" si="1977"/>
        <v>1.217345714957611</v>
      </c>
      <c r="CQ820" s="1">
        <f t="shared" si="1978"/>
        <v>1.2048634078944696</v>
      </c>
      <c r="CR820" s="1">
        <f t="shared" si="1979"/>
        <v>1.190139406509872</v>
      </c>
      <c r="CS820" s="1">
        <f t="shared" si="1980"/>
        <v>1.1729783511627088</v>
      </c>
      <c r="CT820" s="1">
        <f t="shared" si="1981"/>
        <v>1.1531989889158598</v>
      </c>
      <c r="CU820" s="1">
        <f t="shared" si="1982"/>
        <v>1.1306435524581318</v>
      </c>
      <c r="CV820" s="1">
        <f t="shared" si="1983"/>
        <v>1.1051872038570381</v>
      </c>
      <c r="CW820" s="1">
        <f t="shared" si="1984"/>
        <v>1.0767471247422626</v>
      </c>
      <c r="CX820" s="1">
        <f t="shared" si="1985"/>
        <v>1.045290791317707</v>
      </c>
      <c r="CY820" s="1">
        <f t="shared" si="1986"/>
        <v>1.0108429572980144</v>
      </c>
      <c r="CZ820" s="1">
        <f t="shared" si="1987"/>
        <v>0.97349088557071994</v>
      </c>
      <c r="DA820" s="1">
        <f t="shared" si="1988"/>
        <v>0.93338742258873098</v>
      </c>
      <c r="DB820" s="1">
        <f t="shared" si="1989"/>
        <v>0.8907515975690673</v>
      </c>
      <c r="DC820" s="1">
        <f t="shared" si="1990"/>
        <v>0.8458665475492978</v>
      </c>
      <c r="DD820" s="1">
        <f t="shared" si="1991"/>
        <v>0.79907471207201597</v>
      </c>
      <c r="DE820" s="1">
        <f t="shared" si="1992"/>
        <v>0.75077039786538369</v>
      </c>
      <c r="DF820" s="1">
        <f t="shared" si="1993"/>
        <v>0.70138997261656988</v>
      </c>
      <c r="DG820" s="1">
        <f t="shared" si="1994"/>
        <v>0.65140009523502929</v>
      </c>
      <c r="DH820" s="1">
        <f t="shared" si="1995"/>
        <v>0.6012845157116895</v>
      </c>
      <c r="DI820" s="1">
        <f t="shared" si="1996"/>
        <v>0.55153007024558842</v>
      </c>
      <c r="DJ820" s="1">
        <f t="shared" si="1997"/>
        <v>0.50261254886245732</v>
      </c>
      <c r="DK820" s="1">
        <f t="shared" si="1998"/>
        <v>0.45498311891295762</v>
      </c>
      <c r="DL820" s="1">
        <f t="shared" si="1999"/>
        <v>0.40905594817102264</v>
      </c>
      <c r="DM820" s="1">
        <f t="shared" si="2000"/>
        <v>0.36519758927956952</v>
      </c>
      <c r="DN820" s="1">
        <f t="shared" si="2001"/>
        <v>0.32371857011345323</v>
      </c>
      <c r="DO820" s="1">
        <f t="shared" si="2002"/>
        <v>0.28486749217190382</v>
      </c>
      <c r="DP820" s="1">
        <f t="shared" si="2003"/>
        <v>0.24882778309391299</v>
      </c>
      <c r="DQ820" s="1">
        <f t="shared" si="2004"/>
        <v>0.2157170921496431</v>
      </c>
      <c r="DR820" s="1">
        <f t="shared" si="2005"/>
        <v>0.18558917087504048</v>
      </c>
      <c r="DS820" s="1">
        <f t="shared" si="2006"/>
        <v>0.15843795503741068</v>
      </c>
      <c r="DT820" s="1">
        <f t="shared" si="2007"/>
        <v>0.13420346654759546</v>
      </c>
      <c r="DU820" s="1">
        <f t="shared" si="2008"/>
        <v>0.11277908950089573</v>
      </c>
      <c r="DV820" s="1">
        <f t="shared" si="2009"/>
        <v>9.4019744818918755E-2</v>
      </c>
      <c r="DW820" s="1">
        <f t="shared" si="2010"/>
        <v>7.7750491570681937E-2</v>
      </c>
      <c r="DX820" s="1">
        <f t="shared" si="2011"/>
        <v>6.3775116010497734E-2</v>
      </c>
      <c r="DY820" s="1">
        <f t="shared" si="2012"/>
        <v>5.1884325806047633E-2</v>
      </c>
      <c r="DZ820" s="1">
        <f t="shared" si="2013"/>
        <v>4.1863239808935165E-2</v>
      </c>
      <c r="EA820" s="1">
        <f t="shared" si="2014"/>
        <v>3.3497945625548559E-2</v>
      </c>
      <c r="EB820" s="1">
        <f t="shared" si="2015"/>
        <v>2.6580981087938601E-2</v>
      </c>
      <c r="EC820" s="1">
        <f t="shared" si="2016"/>
        <v>2.0915675315024893E-2</v>
      </c>
      <c r="ED820" s="1">
        <f t="shared" si="2017"/>
        <v>1.6319355512212058E-2</v>
      </c>
      <c r="EE820" s="1">
        <f t="shared" si="2018"/>
        <v>1.2625483621296289E-2</v>
      </c>
      <c r="EF820" s="1">
        <f t="shared" si="2019"/>
        <v>9.6848305955018268E-3</v>
      </c>
      <c r="EG820" s="1">
        <f t="shared" si="2020"/>
        <v>7.3658250644242362E-3</v>
      </c>
      <c r="EH820" s="1">
        <f t="shared" si="2021"/>
        <v>5.5542282997466004E-3</v>
      </c>
      <c r="EI820" s="1">
        <f t="shared" si="2022"/>
        <v>4.1522904233185845E-3</v>
      </c>
      <c r="EJ820" s="1">
        <f t="shared" si="2023"/>
        <v>3.0775360156794574E-3</v>
      </c>
      <c r="EK820" s="1">
        <f t="shared" si="2024"/>
        <v>2.2613132459832729E-3</v>
      </c>
      <c r="EL820" s="1">
        <f t="shared" si="2025"/>
        <v>1.647221902789287E-3</v>
      </c>
      <c r="EM820" s="1">
        <f t="shared" si="2026"/>
        <v>1.1895145867078434E-3</v>
      </c>
      <c r="EN820" s="1">
        <f t="shared" si="2027"/>
        <v>8.5154379347295787E-4</v>
      </c>
      <c r="EO820" s="1">
        <f t="shared" si="2028"/>
        <v>6.0430719227996192E-4</v>
      </c>
      <c r="EP820" s="1">
        <f t="shared" si="2029"/>
        <v>4.2512515359687566E-4</v>
      </c>
      <c r="EQ820" s="1">
        <f t="shared" si="2030"/>
        <v>2.964691372710205E-4</v>
      </c>
      <c r="ER820" s="1">
        <f t="shared" si="2031"/>
        <v>2.0494717894656647E-4</v>
      </c>
      <c r="ES820" s="1">
        <f t="shared" si="2032"/>
        <v>1.4044338025792386E-4</v>
      </c>
      <c r="ET820" s="1">
        <f t="shared" si="2033"/>
        <v>9.5401774730869603E-5</v>
      </c>
      <c r="EU820" s="1">
        <f t="shared" si="2034"/>
        <v>6.4240833748303573E-5</v>
      </c>
      <c r="EV820" s="1">
        <f t="shared" si="2035"/>
        <v>4.2882759703616205E-5</v>
      </c>
      <c r="EW820" s="1">
        <f t="shared" si="2036"/>
        <v>2.8381144756300034E-5</v>
      </c>
      <c r="EX820" s="1">
        <f t="shared" si="2037"/>
        <v>1.8631148545654332E-5</v>
      </c>
      <c r="EY820" s="1">
        <f t="shared" si="2038"/>
        <v>1.2147730849820637E-5</v>
      </c>
      <c r="EZ820" s="1">
        <f t="shared" si="2039"/>
        <v>7.8994233874901707E-6</v>
      </c>
      <c r="FA820" s="1">
        <f t="shared" si="2040"/>
        <v>5.1875144476044888E-6</v>
      </c>
      <c r="FB820" s="1">
        <f t="shared" si="2041"/>
        <v>3.5633756007425032E-6</v>
      </c>
      <c r="FC820" s="1">
        <f t="shared" si="2042"/>
        <v>2.7802051741197154E-6</v>
      </c>
      <c r="FD820" s="75">
        <f t="shared" si="1893"/>
        <v>2.7802051741197154E-6</v>
      </c>
    </row>
    <row r="821" spans="7:160" x14ac:dyDescent="0.35">
      <c r="G821" t="str">
        <f t="shared" si="1889"/>
        <v>Refd, t=4.03</v>
      </c>
      <c r="H821" s="76">
        <f t="shared" si="1890"/>
        <v>4.0299999999999363</v>
      </c>
      <c r="I821" s="1">
        <f t="shared" si="1891"/>
        <v>0</v>
      </c>
      <c r="J821" s="22">
        <f t="shared" si="1892"/>
        <v>1.6874158277935201E-7</v>
      </c>
      <c r="K821" s="1">
        <f t="shared" si="1894"/>
        <v>3.3263153369070877E-7</v>
      </c>
      <c r="L821" s="1">
        <f t="shared" si="1895"/>
        <v>6.1593043017437249E-7</v>
      </c>
      <c r="M821" s="1">
        <f t="shared" si="1896"/>
        <v>1.0943471603487862E-6</v>
      </c>
      <c r="N821" s="1">
        <f t="shared" si="1897"/>
        <v>1.8867762945219968E-6</v>
      </c>
      <c r="O821" s="1">
        <f t="shared" si="1898"/>
        <v>3.1775178155549125E-6</v>
      </c>
      <c r="P821" s="1">
        <f t="shared" si="1899"/>
        <v>5.2486712050211842E-6</v>
      </c>
      <c r="Q821" s="1">
        <f t="shared" si="1900"/>
        <v>8.5267236886736415E-6</v>
      </c>
      <c r="R821" s="1">
        <f t="shared" si="1901"/>
        <v>1.364863410821936E-5</v>
      </c>
      <c r="S821" s="1">
        <f t="shared" si="1902"/>
        <v>2.1554266381128592E-5</v>
      </c>
      <c r="T821" s="1">
        <f t="shared" si="1903"/>
        <v>3.361384673317387E-5</v>
      </c>
      <c r="U821" s="1">
        <f t="shared" si="1904"/>
        <v>5.1801171516709324E-5</v>
      </c>
      <c r="V821" s="1">
        <f t="shared" si="1905"/>
        <v>7.8925496585413395E-5</v>
      </c>
      <c r="W821" s="1">
        <f t="shared" si="1906"/>
        <v>1.1893725417038545E-4</v>
      </c>
      <c r="X821" s="1">
        <f t="shared" si="1907"/>
        <v>1.7732475483807534E-4</v>
      </c>
      <c r="Y821" s="1">
        <f t="shared" si="1908"/>
        <v>2.6162054225608894E-4</v>
      </c>
      <c r="Z821" s="1">
        <f t="shared" si="1909"/>
        <v>3.8203669058221499E-4</v>
      </c>
      <c r="AA821" s="1">
        <f t="shared" si="1910"/>
        <v>5.522475986855836E-4</v>
      </c>
      <c r="AB821" s="1">
        <f t="shared" si="1911"/>
        <v>7.9033620830011185E-4</v>
      </c>
      <c r="AC821" s="1">
        <f t="shared" si="1912"/>
        <v>1.1199144925215429E-3</v>
      </c>
      <c r="AD821" s="1">
        <f t="shared" si="1913"/>
        <v>1.5714209916253567E-3</v>
      </c>
      <c r="AE821" s="1">
        <f t="shared" si="1914"/>
        <v>2.18358668151817E-3</v>
      </c>
      <c r="AF821" s="1">
        <f t="shared" si="1915"/>
        <v>3.0050453061829813E-3</v>
      </c>
      <c r="AG821" s="1">
        <f t="shared" si="1916"/>
        <v>4.0960455450946278E-3</v>
      </c>
      <c r="AH821" s="1">
        <f t="shared" si="1917"/>
        <v>5.5302004744580847E-3</v>
      </c>
      <c r="AI821" s="1">
        <f t="shared" si="1918"/>
        <v>7.3961856599498174E-3</v>
      </c>
      <c r="AJ821" s="1">
        <f t="shared" si="1919"/>
        <v>9.7992723772930626E-3</v>
      </c>
      <c r="AK821" s="1">
        <f t="shared" si="1920"/>
        <v>1.2862558939199093E-2</v>
      </c>
      <c r="AL821" s="1">
        <f t="shared" si="1921"/>
        <v>1.6727743453404859E-2</v>
      </c>
      <c r="AM821" s="1">
        <f t="shared" si="1922"/>
        <v>2.1555268446019762E-2</v>
      </c>
      <c r="AN821" s="1">
        <f t="shared" si="1923"/>
        <v>2.7523664692497757E-2</v>
      </c>
      <c r="AO821" s="1">
        <f t="shared" si="1924"/>
        <v>3.4827931174682025E-2</v>
      </c>
      <c r="AP821" s="1">
        <f t="shared" si="1925"/>
        <v>4.367681266760378E-2</v>
      </c>
      <c r="AQ821" s="1">
        <f t="shared" si="1926"/>
        <v>5.4288877476446167E-2</v>
      </c>
      <c r="AR821" s="1">
        <f t="shared" si="1927"/>
        <v>6.6887355422331818E-2</v>
      </c>
      <c r="AS821" s="1">
        <f t="shared" si="1928"/>
        <v>8.1693768848958015E-2</v>
      </c>
      <c r="AT821" s="1">
        <f t="shared" si="1929"/>
        <v>9.8920473948434937E-2</v>
      </c>
      <c r="AU821" s="1">
        <f t="shared" si="1930"/>
        <v>0.11876232106087435</v>
      </c>
      <c r="AV821" s="1">
        <f t="shared" si="1931"/>
        <v>0.14138773418825087</v>
      </c>
      <c r="AW821" s="1">
        <f t="shared" si="1932"/>
        <v>0.16692959402756105</v>
      </c>
      <c r="AX821" s="1">
        <f t="shared" si="1933"/>
        <v>0.19547637710085372</v>
      </c>
      <c r="AY821" s="1">
        <f t="shared" si="1934"/>
        <v>0.22706404804196559</v>
      </c>
      <c r="AZ821" s="1">
        <f t="shared" si="1935"/>
        <v>0.26166921594089443</v>
      </c>
      <c r="BA821" s="1">
        <f t="shared" si="1936"/>
        <v>0.29920404400449091</v>
      </c>
      <c r="BB821" s="1">
        <f t="shared" si="1937"/>
        <v>0.33951334257148813</v>
      </c>
      <c r="BC821" s="1">
        <f t="shared" si="1938"/>
        <v>0.38237417988276501</v>
      </c>
      <c r="BD821" s="1">
        <f t="shared" si="1939"/>
        <v>0.42749821756786627</v>
      </c>
      <c r="BE821" s="1">
        <f t="shared" si="1940"/>
        <v>0.47453682645760353</v>
      </c>
      <c r="BF821" s="1">
        <f t="shared" si="1941"/>
        <v>0.52308887368672563</v>
      </c>
      <c r="BG821" s="1">
        <f t="shared" si="1942"/>
        <v>0.57271090656029311</v>
      </c>
      <c r="BH821" s="1">
        <f t="shared" si="1943"/>
        <v>0.62292930546077474</v>
      </c>
      <c r="BI821" s="1">
        <f t="shared" si="1944"/>
        <v>0.67325384972111735</v>
      </c>
      <c r="BJ821" s="1">
        <f t="shared" si="1945"/>
        <v>0.7231920475867033</v>
      </c>
      <c r="BK821" s="1">
        <f t="shared" si="1946"/>
        <v>0.77226353189976338</v>
      </c>
      <c r="BL821" s="1">
        <f t="shared" si="1947"/>
        <v>0.8200138209885125</v>
      </c>
      <c r="BM821" s="1">
        <f t="shared" si="1948"/>
        <v>0.86602678931216026</v>
      </c>
      <c r="BN821" s="1">
        <f t="shared" si="1949"/>
        <v>0.909935280478254</v>
      </c>
      <c r="BO821" s="1">
        <f t="shared" si="1950"/>
        <v>0.95142941845093632</v>
      </c>
      <c r="BP821" s="1">
        <f t="shared" si="1951"/>
        <v>0.99026232045509632</v>
      </c>
      <c r="BQ821" s="1">
        <f t="shared" si="1952"/>
        <v>1.0262530749160761</v>
      </c>
      <c r="BR821" s="1">
        <f t="shared" si="1953"/>
        <v>1.0592870069799862</v>
      </c>
      <c r="BS821" s="1">
        <f t="shared" si="1954"/>
        <v>1.0893134007457042</v>
      </c>
      <c r="BT821" s="1">
        <f t="shared" si="1955"/>
        <v>1.1163409711840153</v>
      </c>
      <c r="BU821" s="1">
        <f t="shared" si="1956"/>
        <v>1.1404314723894442</v>
      </c>
      <c r="BV821" s="1">
        <f t="shared" si="1957"/>
        <v>1.1616918880545724</v>
      </c>
      <c r="BW821" s="1">
        <f t="shared" si="1958"/>
        <v>1.1802656739392872</v>
      </c>
      <c r="BX821" s="1">
        <f t="shared" si="1959"/>
        <v>1.1963235128023766</v>
      </c>
      <c r="BY821" s="1">
        <f t="shared" si="1960"/>
        <v>1.2100540045617636</v>
      </c>
      <c r="BZ821" s="1">
        <f t="shared" si="1961"/>
        <v>1.2216546550642322</v>
      </c>
      <c r="CA821" s="1">
        <f t="shared" si="1962"/>
        <v>1.2313234535984454</v>
      </c>
      <c r="CB821" s="1">
        <f t="shared" si="1963"/>
        <v>1.239251250283474</v>
      </c>
      <c r="CC821" s="1">
        <f t="shared" si="1964"/>
        <v>1.2456150673391664</v>
      </c>
      <c r="CD821" s="1">
        <f t="shared" si="1965"/>
        <v>1.2505724095147175</v>
      </c>
      <c r="CE821" s="1">
        <f t="shared" si="1966"/>
        <v>1.2542565835640231</v>
      </c>
      <c r="CF821" s="1">
        <f t="shared" si="1967"/>
        <v>1.2567729977038049</v>
      </c>
      <c r="CG821" s="1">
        <f t="shared" si="1968"/>
        <v>1.2581963906156886</v>
      </c>
      <c r="CH821" s="1">
        <f t="shared" si="1969"/>
        <v>1.2585689350146867</v>
      </c>
      <c r="CI821" s="1">
        <f t="shared" si="1970"/>
        <v>1.2578991706810112</v>
      </c>
      <c r="CJ821" s="1">
        <f t="shared" si="1971"/>
        <v>1.2561617423456772</v>
      </c>
      <c r="CK821" s="1">
        <f t="shared" si="1972"/>
        <v>1.2532979441557148</v>
      </c>
      <c r="CL821" s="1">
        <f t="shared" si="1973"/>
        <v>1.249217099302437</v>
      </c>
      <c r="CM821" s="1">
        <f t="shared" si="1974"/>
        <v>1.2437988253850871</v>
      </c>
      <c r="CN821" s="1">
        <f t="shared" si="1975"/>
        <v>1.2368962482190371</v>
      </c>
      <c r="CO821" s="1">
        <f t="shared" si="1976"/>
        <v>1.2283402249730238</v>
      </c>
      <c r="CP821" s="1">
        <f t="shared" si="1977"/>
        <v>1.2179446189235692</v>
      </c>
      <c r="CQ821" s="1">
        <f t="shared" si="1978"/>
        <v>1.2055126315916371</v>
      </c>
      <c r="CR821" s="1">
        <f t="shared" si="1979"/>
        <v>1.1908441443266309</v>
      </c>
      <c r="CS821" s="1">
        <f t="shared" si="1980"/>
        <v>1.1737439532899643</v>
      </c>
      <c r="CT821" s="1">
        <f t="shared" si="1981"/>
        <v>1.1540307039784325</v>
      </c>
      <c r="CU821" s="1">
        <f t="shared" si="1982"/>
        <v>1.1315462503213392</v>
      </c>
      <c r="CV821" s="1">
        <f t="shared" si="1983"/>
        <v>1.1061650866225454</v>
      </c>
      <c r="CW821" s="1">
        <f t="shared" si="1984"/>
        <v>1.0778034364299072</v>
      </c>
      <c r="CX821" s="1">
        <f t="shared" si="1985"/>
        <v>1.0464275388449853</v>
      </c>
      <c r="CY821" s="1">
        <f t="shared" si="1986"/>
        <v>1.0120606568450758</v>
      </c>
      <c r="CZ821" s="1">
        <f t="shared" si="1987"/>
        <v>0.9747883490184458</v>
      </c>
      <c r="DA821" s="1">
        <f t="shared" si="1988"/>
        <v>0.93476159826476668</v>
      </c>
      <c r="DB821" s="1">
        <f t="shared" si="1989"/>
        <v>0.89219747794144166</v>
      </c>
      <c r="DC821" s="1">
        <f t="shared" si="1990"/>
        <v>0.8473771537825695</v>
      </c>
      <c r="DD821" s="1">
        <f t="shared" si="1991"/>
        <v>0.80064116163032251</v>
      </c>
      <c r="DE821" s="1">
        <f t="shared" si="1992"/>
        <v>0.75238205684033155</v>
      </c>
      <c r="DF821" s="1">
        <f t="shared" si="1993"/>
        <v>0.70303468949558479</v>
      </c>
      <c r="DG821" s="1">
        <f t="shared" si="1994"/>
        <v>0.65306450779036485</v>
      </c>
      <c r="DH821" s="1">
        <f t="shared" si="1995"/>
        <v>0.60295441799150706</v>
      </c>
      <c r="DI821" s="1">
        <f t="shared" si="1996"/>
        <v>0.55319082268274855</v>
      </c>
      <c r="DJ821" s="1">
        <f t="shared" si="1997"/>
        <v>0.50424951162650389</v>
      </c>
      <c r="DK821" s="1">
        <f t="shared" si="1998"/>
        <v>0.45658208706947834</v>
      </c>
      <c r="DL821" s="1">
        <f t="shared" si="1999"/>
        <v>0.41060356711750956</v>
      </c>
      <c r="DM821" s="1">
        <f t="shared" si="2000"/>
        <v>0.36668173030540852</v>
      </c>
      <c r="DN821" s="1">
        <f t="shared" si="2001"/>
        <v>0.32512864866084723</v>
      </c>
      <c r="DO821" s="1">
        <f t="shared" si="2002"/>
        <v>0.2861947152150951</v>
      </c>
      <c r="DP821" s="1">
        <f t="shared" si="2003"/>
        <v>0.25006531667619769</v>
      </c>
      <c r="DQ821" s="1">
        <f t="shared" si="2004"/>
        <v>0.21686014513579213</v>
      </c>
      <c r="DR821" s="1">
        <f t="shared" si="2005"/>
        <v>0.18663499598876662</v>
      </c>
      <c r="DS821" s="1">
        <f t="shared" si="2006"/>
        <v>0.15938577287994676</v>
      </c>
      <c r="DT821" s="1">
        <f t="shared" si="2007"/>
        <v>0.13505432221187302</v>
      </c>
      <c r="DU821" s="1">
        <f t="shared" si="2008"/>
        <v>0.11353565436726215</v>
      </c>
      <c r="DV821" s="1">
        <f t="shared" si="2009"/>
        <v>9.4686078002997096E-2</v>
      </c>
      <c r="DW821" s="1">
        <f t="shared" si="2010"/>
        <v>7.833177625552816E-2</v>
      </c>
      <c r="DX821" s="1">
        <f t="shared" si="2011"/>
        <v>6.4277385594133957E-2</v>
      </c>
      <c r="DY821" s="1">
        <f t="shared" si="2012"/>
        <v>5.2314193573325875E-2</v>
      </c>
      <c r="DZ821" s="1">
        <f t="shared" si="2013"/>
        <v>4.2227643894014393E-2</v>
      </c>
      <c r="EA821" s="1">
        <f t="shared" si="2014"/>
        <v>3.3803918602061521E-2</v>
      </c>
      <c r="EB821" s="1">
        <f t="shared" si="2015"/>
        <v>2.683545085020787E-2</v>
      </c>
      <c r="EC821" s="1">
        <f t="shared" si="2016"/>
        <v>2.1125301222656691E-2</v>
      </c>
      <c r="ED821" s="1">
        <f t="shared" si="2017"/>
        <v>1.6490401256342355E-2</v>
      </c>
      <c r="EE821" s="1">
        <f t="shared" si="2018"/>
        <v>1.2763726082951503E-2</v>
      </c>
      <c r="EF821" s="1">
        <f t="shared" si="2019"/>
        <v>9.7955022034094449E-3</v>
      </c>
      <c r="EG821" s="1">
        <f t="shared" si="2020"/>
        <v>7.4535858688793777E-3</v>
      </c>
      <c r="EH821" s="1">
        <f t="shared" si="2021"/>
        <v>5.6231631627389712E-3</v>
      </c>
      <c r="EI821" s="1">
        <f t="shared" si="2022"/>
        <v>4.20592634761286E-3</v>
      </c>
      <c r="EJ821" s="1">
        <f t="shared" si="2023"/>
        <v>3.118874634466163E-3</v>
      </c>
      <c r="EK821" s="1">
        <f t="shared" si="2024"/>
        <v>2.2928737914441779E-3</v>
      </c>
      <c r="EL821" s="1">
        <f t="shared" si="2025"/>
        <v>1.6710904817563241E-3</v>
      </c>
      <c r="EM821" s="1">
        <f t="shared" si="2026"/>
        <v>1.2073962322912244E-3</v>
      </c>
      <c r="EN821" s="1">
        <f t="shared" si="2027"/>
        <v>8.6481445968900799E-4</v>
      </c>
      <c r="EO821" s="1">
        <f t="shared" si="2028"/>
        <v>6.1406355387142808E-4</v>
      </c>
      <c r="EP821" s="1">
        <f t="shared" si="2029"/>
        <v>4.3223071985717016E-4</v>
      </c>
      <c r="EQ821" s="1">
        <f t="shared" si="2030"/>
        <v>3.0159575621901069E-4</v>
      </c>
      <c r="ER821" s="1">
        <f t="shared" si="2031"/>
        <v>2.0861147984153387E-4</v>
      </c>
      <c r="ES821" s="1">
        <f t="shared" si="2032"/>
        <v>1.4303807293267288E-4</v>
      </c>
      <c r="ET821" s="1">
        <f t="shared" si="2033"/>
        <v>9.7221997204287119E-5</v>
      </c>
      <c r="EU821" s="1">
        <f t="shared" si="2034"/>
        <v>6.5505924925342835E-5</v>
      </c>
      <c r="EV821" s="1">
        <f t="shared" si="2035"/>
        <v>4.3753945311305321E-5</v>
      </c>
      <c r="EW821" s="1">
        <f t="shared" si="2036"/>
        <v>2.8975677374629535E-5</v>
      </c>
      <c r="EX821" s="1">
        <f t="shared" si="2037"/>
        <v>1.9033452335563041E-5</v>
      </c>
      <c r="EY821" s="1">
        <f t="shared" si="2038"/>
        <v>1.2418083474191345E-5</v>
      </c>
      <c r="EZ821" s="1">
        <f t="shared" si="2039"/>
        <v>8.0806760628189684E-6</v>
      </c>
      <c r="FA821" s="1">
        <f t="shared" si="2040"/>
        <v>5.3103202684582804E-6</v>
      </c>
      <c r="FB821" s="1">
        <f t="shared" si="2041"/>
        <v>3.6503816238110495E-6</v>
      </c>
      <c r="FC821" s="1">
        <f t="shared" si="2042"/>
        <v>2.8496841235654387E-6</v>
      </c>
      <c r="FD821" s="75">
        <f t="shared" si="1893"/>
        <v>2.8496841235654387E-6</v>
      </c>
    </row>
    <row r="822" spans="7:160" x14ac:dyDescent="0.35">
      <c r="G822" t="str">
        <f t="shared" si="1889"/>
        <v>Refd, t=4.03</v>
      </c>
      <c r="H822" s="76">
        <f t="shared" si="1890"/>
        <v>4.0349999999999362</v>
      </c>
      <c r="I822" s="1">
        <f t="shared" si="1891"/>
        <v>0</v>
      </c>
      <c r="J822" s="22">
        <f t="shared" si="1892"/>
        <v>1.6688679132562923E-7</v>
      </c>
      <c r="K822" s="1">
        <f t="shared" si="1894"/>
        <v>3.2897794653633177E-7</v>
      </c>
      <c r="L822" s="1">
        <f t="shared" si="1895"/>
        <v>6.0917344439646599E-7</v>
      </c>
      <c r="M822" s="1">
        <f t="shared" si="1896"/>
        <v>1.0823618258954482E-6</v>
      </c>
      <c r="N822" s="1">
        <f t="shared" si="1897"/>
        <v>1.8661557123242248E-6</v>
      </c>
      <c r="O822" s="1">
        <f t="shared" si="1898"/>
        <v>3.1428792672505662E-6</v>
      </c>
      <c r="P822" s="1">
        <f t="shared" si="1899"/>
        <v>5.1916275508823794E-6</v>
      </c>
      <c r="Q822" s="1">
        <f t="shared" si="1900"/>
        <v>8.4343797011670476E-6</v>
      </c>
      <c r="R822" s="1">
        <f t="shared" si="1901"/>
        <v>1.3501419062019139E-5</v>
      </c>
      <c r="S822" s="1">
        <f t="shared" si="1902"/>
        <v>2.1322854102721674E-5</v>
      </c>
      <c r="T822" s="1">
        <f t="shared" si="1903"/>
        <v>3.3254841744066515E-5</v>
      </c>
      <c r="U822" s="1">
        <f t="shared" si="1904"/>
        <v>5.1251155266427138E-5</v>
      </c>
      <c r="V822" s="1">
        <f t="shared" si="1905"/>
        <v>7.8092933068494536E-5</v>
      </c>
      <c r="W822" s="1">
        <f t="shared" si="1906"/>
        <v>1.1769165372436698E-4</v>
      </c>
      <c r="X822" s="1">
        <f t="shared" si="1907"/>
        <v>1.7548239583507424E-4</v>
      </c>
      <c r="Y822" s="1">
        <f t="shared" si="1908"/>
        <v>2.5892596349676378E-4</v>
      </c>
      <c r="Z822" s="1">
        <f t="shared" si="1909"/>
        <v>3.7813910725033046E-4</v>
      </c>
      <c r="AA822" s="1">
        <f t="shared" si="1910"/>
        <v>5.4667138061616791E-4</v>
      </c>
      <c r="AB822" s="1">
        <f t="shared" si="1911"/>
        <v>7.8244461367206572E-4</v>
      </c>
      <c r="AC822" s="1">
        <f t="shared" si="1912"/>
        <v>1.1088659981674754E-3</v>
      </c>
      <c r="AD822" s="1">
        <f t="shared" si="1913"/>
        <v>1.5561178289365395E-3</v>
      </c>
      <c r="AE822" s="1">
        <f t="shared" si="1914"/>
        <v>2.1626155982522126E-3</v>
      </c>
      <c r="AF822" s="1">
        <f t="shared" si="1915"/>
        <v>2.9766111472929284E-3</v>
      </c>
      <c r="AG822" s="1">
        <f t="shared" si="1916"/>
        <v>4.057898987516002E-3</v>
      </c>
      <c r="AH822" s="1">
        <f t="shared" si="1917"/>
        <v>5.4795621538363311E-3</v>
      </c>
      <c r="AI822" s="1">
        <f t="shared" si="1918"/>
        <v>7.3296699637541065E-3</v>
      </c>
      <c r="AJ822" s="1">
        <f t="shared" si="1919"/>
        <v>9.7128152969671536E-3</v>
      </c>
      <c r="AK822" s="1">
        <f t="shared" si="1920"/>
        <v>1.2751355496316862E-2</v>
      </c>
      <c r="AL822" s="1">
        <f t="shared" si="1921"/>
        <v>1.6586201238186528E-2</v>
      </c>
      <c r="AM822" s="1">
        <f t="shared" si="1922"/>
        <v>2.1376984606516852E-2</v>
      </c>
      <c r="AN822" s="1">
        <f t="shared" si="1923"/>
        <v>2.730143415115345E-2</v>
      </c>
      <c r="AO822" s="1">
        <f t="shared" si="1924"/>
        <v>3.4553793785948431E-2</v>
      </c>
      <c r="AP822" s="1">
        <f t="shared" si="1925"/>
        <v>4.3342146339594587E-2</v>
      </c>
      <c r="AQ822" s="1">
        <f t="shared" si="1926"/>
        <v>5.3884542866338508E-2</v>
      </c>
      <c r="AR822" s="1">
        <f t="shared" si="1927"/>
        <v>6.6403895634256221E-2</v>
      </c>
      <c r="AS822" s="1">
        <f t="shared" si="1928"/>
        <v>8.1121664635684612E-2</v>
      </c>
      <c r="AT822" s="1">
        <f t="shared" si="1929"/>
        <v>9.825045134431018E-2</v>
      </c>
      <c r="AU822" s="1">
        <f t="shared" si="1930"/>
        <v>0.11798570433749318</v>
      </c>
      <c r="AV822" s="1">
        <f t="shared" si="1931"/>
        <v>0.14049683279134745</v>
      </c>
      <c r="AW822" s="1">
        <f t="shared" si="1932"/>
        <v>0.16591810805560955</v>
      </c>
      <c r="AX822" s="1">
        <f t="shared" si="1933"/>
        <v>0.19433980229770498</v>
      </c>
      <c r="AY822" s="1">
        <f t="shared" si="1934"/>
        <v>0.22580005858185337</v>
      </c>
      <c r="AZ822" s="1">
        <f t="shared" si="1935"/>
        <v>0.26027800183874783</v>
      </c>
      <c r="BA822" s="1">
        <f t="shared" si="1936"/>
        <v>0.2976885800705989</v>
      </c>
      <c r="BB822" s="1">
        <f t="shared" si="1937"/>
        <v>0.33787956761984705</v>
      </c>
      <c r="BC822" s="1">
        <f t="shared" si="1938"/>
        <v>0.38063106842862277</v>
      </c>
      <c r="BD822" s="1">
        <f t="shared" si="1939"/>
        <v>0.42565773138496221</v>
      </c>
      <c r="BE822" s="1">
        <f t="shared" si="1940"/>
        <v>0.47261373982184823</v>
      </c>
      <c r="BF822" s="1">
        <f t="shared" si="1941"/>
        <v>0.52110047347897703</v>
      </c>
      <c r="BG822" s="1">
        <f t="shared" si="1942"/>
        <v>0.57067657609456723</v>
      </c>
      <c r="BH822" s="1">
        <f t="shared" si="1943"/>
        <v>0.62087000834172235</v>
      </c>
      <c r="BI822" s="1">
        <f t="shared" si="1944"/>
        <v>0.67119153660761843</v>
      </c>
      <c r="BJ822" s="1">
        <f t="shared" si="1945"/>
        <v>0.72114901389505814</v>
      </c>
      <c r="BK822" s="1">
        <f t="shared" si="1946"/>
        <v>0.77026175778124184</v>
      </c>
      <c r="BL822" s="1">
        <f t="shared" si="1947"/>
        <v>0.81807432608151809</v>
      </c>
      <c r="BM822" s="1">
        <f t="shared" si="1948"/>
        <v>0.86416903370612252</v>
      </c>
      <c r="BN822" s="1">
        <f t="shared" si="1949"/>
        <v>0.90817664013822286</v>
      </c>
      <c r="BO822" s="1">
        <f t="shared" si="1950"/>
        <v>0.9497847583267871</v>
      </c>
      <c r="BP822" s="1">
        <f t="shared" si="1951"/>
        <v>0.98874368207824004</v>
      </c>
      <c r="BQ822" s="1">
        <f t="shared" si="1952"/>
        <v>1.0248694880165936</v>
      </c>
      <c r="BR822" s="1">
        <f t="shared" si="1953"/>
        <v>1.0580444271348675</v>
      </c>
      <c r="BS822" s="1">
        <f t="shared" si="1954"/>
        <v>1.0882147678816469</v>
      </c>
      <c r="BT822" s="1">
        <f t="shared" si="1955"/>
        <v>1.1153863774288955</v>
      </c>
      <c r="BU822" s="1">
        <f t="shared" si="1956"/>
        <v>1.1396184227085968</v>
      </c>
      <c r="BV822" s="1">
        <f t="shared" si="1957"/>
        <v>1.1610156335948216</v>
      </c>
      <c r="BW822" s="1">
        <f t="shared" si="1958"/>
        <v>1.1797195961544251</v>
      </c>
      <c r="BX822" s="1">
        <f t="shared" si="1959"/>
        <v>1.1958995362161731</v>
      </c>
      <c r="BY822" s="1">
        <f t="shared" si="1960"/>
        <v>1.2097430172720303</v>
      </c>
      <c r="BZ822" s="1">
        <f t="shared" si="1961"/>
        <v>1.2214469185321448</v>
      </c>
      <c r="CA822" s="1">
        <f t="shared" si="1962"/>
        <v>1.2312089865600349</v>
      </c>
      <c r="CB822" s="1">
        <f t="shared" si="1963"/>
        <v>1.2392201753928265</v>
      </c>
      <c r="CC822" s="1">
        <f t="shared" si="1964"/>
        <v>1.2456579130391585</v>
      </c>
      <c r="CD822" s="1">
        <f t="shared" si="1965"/>
        <v>1.2506803633020622</v>
      </c>
      <c r="CE822" s="1">
        <f t="shared" si="1966"/>
        <v>1.2544216960034493</v>
      </c>
      <c r="CF822" s="1">
        <f t="shared" si="1967"/>
        <v>1.2569883390605443</v>
      </c>
      <c r="CG822" s="1">
        <f t="shared" si="1968"/>
        <v>1.2584561637089233</v>
      </c>
      <c r="CH822" s="1">
        <f t="shared" si="1969"/>
        <v>1.2588685488227123</v>
      </c>
      <c r="CI822" s="1">
        <f t="shared" si="1970"/>
        <v>1.258235279402576</v>
      </c>
      <c r="CJ822" s="1">
        <f t="shared" si="1971"/>
        <v>1.2565322541556951</v>
      </c>
      <c r="CK822" s="1">
        <f t="shared" si="1972"/>
        <v>1.2537020029504029</v>
      </c>
      <c r="CL822" s="1">
        <f t="shared" si="1973"/>
        <v>1.2496550415038856</v>
      </c>
      <c r="CM822" s="1">
        <f t="shared" si="1974"/>
        <v>1.2442721125780705</v>
      </c>
      <c r="CN822" s="1">
        <f t="shared" si="1975"/>
        <v>1.2374073752309125</v>
      </c>
      <c r="CO822" s="1">
        <f t="shared" si="1976"/>
        <v>1.2288926021694684</v>
      </c>
      <c r="CP822" s="1">
        <f t="shared" si="1977"/>
        <v>1.2185424271333845</v>
      </c>
      <c r="CQ822" s="1">
        <f t="shared" si="1978"/>
        <v>1.2061606483001759</v>
      </c>
      <c r="CR822" s="1">
        <f t="shared" si="1979"/>
        <v>1.1915475406384992</v>
      </c>
      <c r="CS822" s="1">
        <f t="shared" si="1980"/>
        <v>1.1745080626404676</v>
      </c>
      <c r="CT822" s="1">
        <f t="shared" si="1981"/>
        <v>1.1548607655838055</v>
      </c>
      <c r="CU822" s="1">
        <f t="shared" si="1982"/>
        <v>1.1324471327475203</v>
      </c>
      <c r="CV822" s="1">
        <f t="shared" si="1983"/>
        <v>1.1071409994107044</v>
      </c>
      <c r="CW822" s="1">
        <f t="shared" si="1984"/>
        <v>1.0788576401909789</v>
      </c>
      <c r="CX822" s="1">
        <f t="shared" si="1985"/>
        <v>1.0475620663504139</v>
      </c>
      <c r="CY822" s="1">
        <f t="shared" si="1986"/>
        <v>1.0132760591265335</v>
      </c>
      <c r="CZ822" s="1">
        <f t="shared" si="1987"/>
        <v>0.9760834811078013</v>
      </c>
      <c r="DA822" s="1">
        <f t="shared" si="1988"/>
        <v>0.93613345878008869</v>
      </c>
      <c r="DB822" s="1">
        <f t="shared" si="1989"/>
        <v>0.89364111516327871</v>
      </c>
      <c r="DC822" s="1">
        <f t="shared" si="1990"/>
        <v>0.84888564817741807</v>
      </c>
      <c r="DD822" s="1">
        <f t="shared" si="1991"/>
        <v>0.80220569108528972</v>
      </c>
      <c r="DE822" s="1">
        <f t="shared" si="1992"/>
        <v>0.75399204640074269</v>
      </c>
      <c r="DF822" s="1">
        <f t="shared" si="1993"/>
        <v>0.70467804246208932</v>
      </c>
      <c r="DG822" s="1">
        <f t="shared" si="1994"/>
        <v>0.65472791001357666</v>
      </c>
      <c r="DH822" s="1">
        <f t="shared" si="1995"/>
        <v>0.60462370250789821</v>
      </c>
      <c r="DI822" s="1">
        <f t="shared" si="1996"/>
        <v>0.55485137786070682</v>
      </c>
      <c r="DJ822" s="1">
        <f t="shared" si="1997"/>
        <v>0.50588671307907696</v>
      </c>
      <c r="DK822" s="1">
        <f t="shared" si="1998"/>
        <v>0.45818173199526407</v>
      </c>
      <c r="DL822" s="1">
        <f t="shared" si="1999"/>
        <v>0.41215228959368583</v>
      </c>
      <c r="DM822" s="1">
        <f t="shared" si="2000"/>
        <v>0.36816737738812705</v>
      </c>
      <c r="DN822" s="1">
        <f t="shared" si="2001"/>
        <v>0.32654059982957967</v>
      </c>
      <c r="DO822" s="1">
        <f t="shared" si="2002"/>
        <v>0.28752413149401768</v>
      </c>
      <c r="DP822" s="1">
        <f t="shared" si="2003"/>
        <v>0.2513053103514194</v>
      </c>
      <c r="DQ822" s="1">
        <f t="shared" si="2004"/>
        <v>0.21800586597960842</v>
      </c>
      <c r="DR822" s="1">
        <f t="shared" si="2005"/>
        <v>0.18768363490093051</v>
      </c>
      <c r="DS822" s="1">
        <f t="shared" si="2006"/>
        <v>0.1603364884822587</v>
      </c>
      <c r="DT822" s="1">
        <f t="shared" si="2007"/>
        <v>0.13590809986305058</v>
      </c>
      <c r="DU822" s="1">
        <f t="shared" si="2008"/>
        <v>0.11429511005920852</v>
      </c>
      <c r="DV822" s="1">
        <f t="shared" si="2009"/>
        <v>9.5355221514687394E-2</v>
      </c>
      <c r="DW822" s="1">
        <f t="shared" si="2010"/>
        <v>7.8915748737181921E-2</v>
      </c>
      <c r="DX822" s="1">
        <f t="shared" si="2011"/>
        <v>6.4782186489247051E-2</v>
      </c>
      <c r="DY822" s="1">
        <f t="shared" si="2012"/>
        <v>5.2746410597922157E-2</v>
      </c>
      <c r="DZ822" s="1">
        <f t="shared" si="2013"/>
        <v>4.2594197879032659E-2</v>
      </c>
      <c r="EA822" s="1">
        <f t="shared" si="2014"/>
        <v>3.4111832598256404E-2</v>
      </c>
      <c r="EB822" s="1">
        <f t="shared" si="2015"/>
        <v>2.7091650236302032E-2</v>
      </c>
      <c r="EC822" s="1">
        <f t="shared" si="2016"/>
        <v>2.1336448873736633E-2</v>
      </c>
      <c r="ED822" s="1">
        <f t="shared" si="2017"/>
        <v>1.6662769315469766E-2</v>
      </c>
      <c r="EE822" s="1">
        <f t="shared" si="2018"/>
        <v>1.2903103685047856E-2</v>
      </c>
      <c r="EF822" s="1">
        <f t="shared" si="2019"/>
        <v>9.9071367265974476E-3</v>
      </c>
      <c r="EG822" s="1">
        <f t="shared" si="2020"/>
        <v>7.5421539840006347E-3</v>
      </c>
      <c r="EH822" s="1">
        <f t="shared" si="2021"/>
        <v>5.6927671202763458E-3</v>
      </c>
      <c r="EI822" s="1">
        <f t="shared" si="2022"/>
        <v>4.2601105487446314E-3</v>
      </c>
      <c r="EJ822" s="1">
        <f t="shared" si="2023"/>
        <v>3.1606575181797971E-3</v>
      </c>
      <c r="EK822" s="1">
        <f t="shared" si="2024"/>
        <v>2.3247903547324355E-3</v>
      </c>
      <c r="EL822" s="1">
        <f t="shared" si="2025"/>
        <v>1.6952412506846118E-3</v>
      </c>
      <c r="EM822" s="1">
        <f t="shared" si="2026"/>
        <v>1.2254991360658286E-3</v>
      </c>
      <c r="EN822" s="1">
        <f t="shared" si="2027"/>
        <v>8.7825675425016894E-4</v>
      </c>
      <c r="EO822" s="1">
        <f t="shared" si="2028"/>
        <v>6.2395163522011357E-4</v>
      </c>
      <c r="EP822" s="1">
        <f t="shared" si="2029"/>
        <v>4.3943631431613266E-4</v>
      </c>
      <c r="EQ822" s="1">
        <f t="shared" si="2030"/>
        <v>3.0679754410342213E-4</v>
      </c>
      <c r="ER822" s="1">
        <f t="shared" si="2031"/>
        <v>2.1233168328650221E-4</v>
      </c>
      <c r="ES822" s="1">
        <f t="shared" si="2032"/>
        <v>1.4567391220376223E-4</v>
      </c>
      <c r="ET822" s="1">
        <f t="shared" si="2033"/>
        <v>9.9072196000627854E-5</v>
      </c>
      <c r="EU822" s="1">
        <f t="shared" si="2034"/>
        <v>6.6792633578323764E-5</v>
      </c>
      <c r="EV822" s="1">
        <f t="shared" si="2035"/>
        <v>4.4640564842588358E-5</v>
      </c>
      <c r="EW822" s="1">
        <f t="shared" si="2036"/>
        <v>2.9581122390837401E-5</v>
      </c>
      <c r="EX822" s="1">
        <f t="shared" si="2037"/>
        <v>1.9443402348913769E-5</v>
      </c>
      <c r="EY822" s="1">
        <f t="shared" si="2038"/>
        <v>1.2693755608371979E-5</v>
      </c>
      <c r="EZ822" s="1">
        <f t="shared" si="2039"/>
        <v>8.2656217235960319E-6</v>
      </c>
      <c r="FA822" s="1">
        <f t="shared" si="2040"/>
        <v>5.4357185865093097E-6</v>
      </c>
      <c r="FB822" s="1">
        <f t="shared" si="2041"/>
        <v>3.7392888871554496E-6</v>
      </c>
      <c r="FC822" s="1">
        <f t="shared" si="2042"/>
        <v>2.9207201646990361E-6</v>
      </c>
      <c r="FD822" s="75">
        <f t="shared" si="1893"/>
        <v>2.9207201646990361E-6</v>
      </c>
    </row>
    <row r="823" spans="7:160" x14ac:dyDescent="0.35">
      <c r="G823" t="str">
        <f t="shared" si="1889"/>
        <v>Refd, t=4.04</v>
      </c>
      <c r="H823" s="76">
        <f t="shared" si="1890"/>
        <v>4.0399999999999361</v>
      </c>
      <c r="I823" s="1">
        <f t="shared" si="1891"/>
        <v>0</v>
      </c>
      <c r="J823" s="22">
        <f t="shared" si="1892"/>
        <v>1.6505252131730593E-7</v>
      </c>
      <c r="K823" s="1">
        <f t="shared" si="1894"/>
        <v>3.2536476006276176E-7</v>
      </c>
      <c r="L823" s="1">
        <f t="shared" si="1895"/>
        <v>6.024911041611518E-7</v>
      </c>
      <c r="M823" s="1">
        <f t="shared" si="1896"/>
        <v>1.0705087179032996E-6</v>
      </c>
      <c r="N823" s="1">
        <f t="shared" si="1897"/>
        <v>1.845762228275126E-6</v>
      </c>
      <c r="O823" s="1">
        <f t="shared" si="1898"/>
        <v>3.1086213702918977E-6</v>
      </c>
      <c r="P823" s="1">
        <f t="shared" si="1899"/>
        <v>5.1352090986754463E-6</v>
      </c>
      <c r="Q823" s="1">
        <f t="shared" si="1900"/>
        <v>8.3430445835795103E-6</v>
      </c>
      <c r="R823" s="1">
        <f t="shared" si="1901"/>
        <v>1.3355806294617112E-5</v>
      </c>
      <c r="S823" s="1">
        <f t="shared" si="1902"/>
        <v>2.1093949405309418E-5</v>
      </c>
      <c r="T823" s="1">
        <f t="shared" si="1903"/>
        <v>3.2899707130933748E-5</v>
      </c>
      <c r="U823" s="1">
        <f t="shared" si="1904"/>
        <v>5.0707034133006379E-5</v>
      </c>
      <c r="V823" s="1">
        <f t="shared" si="1905"/>
        <v>7.7269234128303965E-5</v>
      </c>
      <c r="W823" s="1">
        <f t="shared" si="1906"/>
        <v>1.1645921711758512E-4</v>
      </c>
      <c r="X823" s="1">
        <f t="shared" si="1907"/>
        <v>1.7365934589040274E-4</v>
      </c>
      <c r="Y823" s="1">
        <f t="shared" si="1908"/>
        <v>2.5625936560295264E-4</v>
      </c>
      <c r="Z823" s="1">
        <f t="shared" si="1909"/>
        <v>3.7428158567999654E-4</v>
      </c>
      <c r="AA823" s="1">
        <f t="shared" si="1910"/>
        <v>5.4115183863923946E-4</v>
      </c>
      <c r="AB823" s="1">
        <f t="shared" si="1911"/>
        <v>7.7463224931985191E-4</v>
      </c>
      <c r="AC823" s="1">
        <f t="shared" si="1912"/>
        <v>1.097926953649003E-3</v>
      </c>
      <c r="AD823" s="1">
        <f t="shared" si="1913"/>
        <v>1.5409640748320589E-3</v>
      </c>
      <c r="AE823" s="1">
        <f t="shared" si="1914"/>
        <v>2.1418460590441786E-3</v>
      </c>
      <c r="AF823" s="1">
        <f t="shared" si="1915"/>
        <v>2.9484456406143954E-3</v>
      </c>
      <c r="AG823" s="1">
        <f t="shared" si="1916"/>
        <v>4.0201062835512578E-3</v>
      </c>
      <c r="AH823" s="1">
        <f t="shared" si="1917"/>
        <v>5.429384356369079E-3</v>
      </c>
      <c r="AI823" s="1">
        <f t="shared" si="1918"/>
        <v>7.2637464433996518E-3</v>
      </c>
      <c r="AJ823" s="1">
        <f t="shared" si="1919"/>
        <v>9.6271105194771917E-3</v>
      </c>
      <c r="AK823" s="1">
        <f t="shared" si="1920"/>
        <v>1.2641096208053992E-2</v>
      </c>
      <c r="AL823" s="1">
        <f t="shared" si="1921"/>
        <v>1.6445829495136927E-2</v>
      </c>
      <c r="AM823" s="1">
        <f t="shared" si="1922"/>
        <v>2.1200133939217405E-2</v>
      </c>
      <c r="AN823" s="1">
        <f t="shared" si="1923"/>
        <v>2.7080936608481179E-2</v>
      </c>
      <c r="AO823" s="1">
        <f t="shared" si="1924"/>
        <v>3.4281725556498381E-2</v>
      </c>
      <c r="AP823" s="1">
        <f t="shared" si="1925"/>
        <v>4.3009918983997468E-2</v>
      </c>
      <c r="AQ823" s="1">
        <f t="shared" si="1926"/>
        <v>5.3483045811576223E-2</v>
      </c>
      <c r="AR823" s="1">
        <f t="shared" si="1927"/>
        <v>6.5923693434920841E-2</v>
      </c>
      <c r="AS823" s="1">
        <f t="shared" si="1928"/>
        <v>8.0553249615833558E-2</v>
      </c>
      <c r="AT823" s="1">
        <f t="shared" si="1929"/>
        <v>9.7584548693762554E-2</v>
      </c>
      <c r="AU823" s="1">
        <f t="shared" si="1930"/>
        <v>0.11721362272853615</v>
      </c>
      <c r="AV823" s="1">
        <f t="shared" si="1931"/>
        <v>0.13961084936695692</v>
      </c>
      <c r="AW823" s="1">
        <f t="shared" si="1932"/>
        <v>0.16491187254681069</v>
      </c>
      <c r="AX823" s="1">
        <f t="shared" si="1933"/>
        <v>0.1932087414275713</v>
      </c>
      <c r="AY823" s="1">
        <f t="shared" si="1934"/>
        <v>0.22454175918968228</v>
      </c>
      <c r="AZ823" s="1">
        <f t="shared" si="1935"/>
        <v>0.25889254966474745</v>
      </c>
      <c r="BA823" s="1">
        <f t="shared" si="1936"/>
        <v>0.29617883116399929</v>
      </c>
      <c r="BB823" s="1">
        <f t="shared" si="1937"/>
        <v>0.33625133104843874</v>
      </c>
      <c r="BC823" s="1">
        <f t="shared" si="1938"/>
        <v>0.37889318241286096</v>
      </c>
      <c r="BD823" s="1">
        <f t="shared" si="1939"/>
        <v>0.42382202003490349</v>
      </c>
      <c r="BE823" s="1">
        <f t="shared" si="1940"/>
        <v>0.47069484404040512</v>
      </c>
      <c r="BF823" s="1">
        <f t="shared" si="1941"/>
        <v>0.51911555688607203</v>
      </c>
      <c r="BG823" s="1">
        <f t="shared" si="1942"/>
        <v>0.56864491448811672</v>
      </c>
      <c r="BH823" s="1">
        <f t="shared" si="1943"/>
        <v>0.61881247864342037</v>
      </c>
      <c r="BI823" s="1">
        <f t="shared" si="1944"/>
        <v>0.66913002783780029</v>
      </c>
      <c r="BJ823" s="1">
        <f t="shared" si="1945"/>
        <v>0.71910578792865465</v>
      </c>
      <c r="BK823" s="1">
        <f t="shared" si="1946"/>
        <v>0.76825879101323724</v>
      </c>
      <c r="BL823" s="1">
        <f t="shared" si="1947"/>
        <v>0.81613266438867749</v>
      </c>
      <c r="BM823" s="1">
        <f t="shared" si="1948"/>
        <v>0.86230819213106547</v>
      </c>
      <c r="BN823" s="1">
        <f t="shared" si="1949"/>
        <v>0.9064140756367034</v>
      </c>
      <c r="BO823" s="1">
        <f t="shared" si="1950"/>
        <v>0.94813543898826569</v>
      </c>
      <c r="BP823" s="1">
        <f t="shared" si="1951"/>
        <v>0.98721976988631344</v>
      </c>
      <c r="BQ823" s="1">
        <f t="shared" si="1952"/>
        <v>1.0234801450003124</v>
      </c>
      <c r="BR823" s="1">
        <f t="shared" si="1953"/>
        <v>1.0567957472672342</v>
      </c>
      <c r="BS823" s="1">
        <f t="shared" si="1954"/>
        <v>1.0871098298938506</v>
      </c>
      <c r="BT823" s="1">
        <f t="shared" si="1955"/>
        <v>1.1144254073525945</v>
      </c>
      <c r="BU823" s="1">
        <f t="shared" si="1956"/>
        <v>1.1387990498513545</v>
      </c>
      <c r="BV823" s="1">
        <f t="shared" si="1957"/>
        <v>1.1603332200748595</v>
      </c>
      <c r="BW823" s="1">
        <f t="shared" si="1958"/>
        <v>1.1791676181963699</v>
      </c>
      <c r="BX823" s="1">
        <f t="shared" si="1959"/>
        <v>1.1954699951142611</v>
      </c>
      <c r="BY823" s="1">
        <f t="shared" si="1960"/>
        <v>1.2094268591015378</v>
      </c>
      <c r="BZ823" s="1">
        <f t="shared" si="1961"/>
        <v>1.2212344440674281</v>
      </c>
      <c r="CA823" s="1">
        <f t="shared" si="1962"/>
        <v>1.2310902361014076</v>
      </c>
      <c r="CB823" s="1">
        <f t="shared" si="1963"/>
        <v>1.2391852769448317</v>
      </c>
      <c r="CC823" s="1">
        <f t="shared" si="1964"/>
        <v>1.2456973861538918</v>
      </c>
      <c r="CD823" s="1">
        <f t="shared" si="1965"/>
        <v>1.2507853745731223</v>
      </c>
      <c r="CE823" s="1">
        <f t="shared" si="1966"/>
        <v>1.2545842653989665</v>
      </c>
      <c r="CF823" s="1">
        <f t="shared" si="1967"/>
        <v>1.2572014988236293</v>
      </c>
      <c r="CG823" s="1">
        <f t="shared" si="1968"/>
        <v>1.2587140733199953</v>
      </c>
      <c r="CH823" s="1">
        <f t="shared" si="1969"/>
        <v>1.25916657048233</v>
      </c>
      <c r="CI823" s="1">
        <f t="shared" si="1970"/>
        <v>1.2585700187030768</v>
      </c>
      <c r="CJ823" s="1">
        <f t="shared" si="1971"/>
        <v>1.2569015701766628</v>
      </c>
      <c r="CK823" s="1">
        <f t="shared" si="1972"/>
        <v>1.2541049910974031</v>
      </c>
      <c r="CL823" s="1">
        <f t="shared" si="1973"/>
        <v>1.2500919912053561</v>
      </c>
      <c r="CM823" s="1">
        <f t="shared" si="1974"/>
        <v>1.2447444406705068</v>
      </c>
      <c r="CN823" s="1">
        <f t="shared" si="1975"/>
        <v>1.2379175347046119</v>
      </c>
      <c r="CO823" s="1">
        <f t="shared" si="1976"/>
        <v>1.2294439651050044</v>
      </c>
      <c r="CP823" s="1">
        <f t="shared" si="1977"/>
        <v>1.2191391402882552</v>
      </c>
      <c r="CQ823" s="1">
        <f t="shared" si="1978"/>
        <v>1.206807460014276</v>
      </c>
      <c r="CR823" s="1">
        <f t="shared" si="1979"/>
        <v>1.1922495985668635</v>
      </c>
      <c r="CS823" s="1">
        <f t="shared" si="1980"/>
        <v>1.1752706832771878</v>
      </c>
      <c r="CT823" s="1">
        <f t="shared" si="1981"/>
        <v>1.1556891785283867</v>
      </c>
      <c r="CU823" s="1">
        <f t="shared" si="1982"/>
        <v>1.1333462050340837</v>
      </c>
      <c r="CV823" s="1">
        <f t="shared" si="1983"/>
        <v>1.1081149477631949</v>
      </c>
      <c r="CW823" s="1">
        <f t="shared" si="1984"/>
        <v>1.0799097415328287</v>
      </c>
      <c r="CX823" s="1">
        <f t="shared" si="1985"/>
        <v>1.0486943790118144</v>
      </c>
      <c r="CY823" s="1">
        <f t="shared" si="1986"/>
        <v>1.0144891686871245</v>
      </c>
      <c r="CZ823" s="1">
        <f t="shared" si="1987"/>
        <v>0.97737628544957456</v>
      </c>
      <c r="DA823" s="1">
        <f t="shared" si="1988"/>
        <v>0.93750300652667862</v>
      </c>
      <c r="DB823" s="1">
        <f t="shared" si="1989"/>
        <v>0.89508251015365736</v>
      </c>
      <c r="DC823" s="1">
        <f t="shared" si="1990"/>
        <v>0.85039202997181107</v>
      </c>
      <c r="DD823" s="1">
        <f t="shared" si="1991"/>
        <v>0.80376829784570236</v>
      </c>
      <c r="DE823" s="1">
        <f t="shared" si="1992"/>
        <v>0.75560036205038505</v>
      </c>
      <c r="DF823" s="1">
        <f t="shared" si="1993"/>
        <v>0.70632002511997938</v>
      </c>
      <c r="DG823" s="1">
        <f t="shared" si="1994"/>
        <v>0.65639029369920143</v>
      </c>
      <c r="DH823" s="1">
        <f t="shared" si="1995"/>
        <v>0.60629235942127968</v>
      </c>
      <c r="DI823" s="1">
        <f t="shared" si="1996"/>
        <v>0.55651172455978215</v>
      </c>
      <c r="DJ823" s="1">
        <f t="shared" si="1997"/>
        <v>0.50752414094212583</v>
      </c>
      <c r="DK823" s="1">
        <f t="shared" si="1998"/>
        <v>0.45978204072774798</v>
      </c>
      <c r="DL823" s="1">
        <f t="shared" si="1999"/>
        <v>0.41370210235937527</v>
      </c>
      <c r="DM823" s="1">
        <f t="shared" si="2000"/>
        <v>0.36965451742867983</v>
      </c>
      <c r="DN823" s="1">
        <f t="shared" si="2001"/>
        <v>0.32795441107045575</v>
      </c>
      <c r="DO823" s="1">
        <f t="shared" si="2002"/>
        <v>0.28885572938710852</v>
      </c>
      <c r="DP823" s="1">
        <f t="shared" si="2003"/>
        <v>0.25254775375397659</v>
      </c>
      <c r="DQ823" s="1">
        <f t="shared" si="2004"/>
        <v>0.21915424583545517</v>
      </c>
      <c r="DR823" s="1">
        <f t="shared" si="2005"/>
        <v>0.18873508047520349</v>
      </c>
      <c r="DS823" s="1">
        <f t="shared" si="2006"/>
        <v>0.16129009652671192</v>
      </c>
      <c r="DT823" s="1">
        <f t="shared" si="2007"/>
        <v>0.13676479603142552</v>
      </c>
      <c r="DU823" s="1">
        <f t="shared" si="2008"/>
        <v>0.11505745490863191</v>
      </c>
      <c r="DV823" s="1">
        <f t="shared" si="2009"/>
        <v>9.6027175374243962E-2</v>
      </c>
      <c r="DW823" s="1">
        <f t="shared" si="2010"/>
        <v>7.9502410555898267E-2</v>
      </c>
      <c r="DX823" s="1">
        <f t="shared" si="2011"/>
        <v>6.5289521546451804E-2</v>
      </c>
      <c r="DY823" s="1">
        <f t="shared" si="2012"/>
        <v>5.3180980804602637E-2</v>
      </c>
      <c r="DZ823" s="1">
        <f t="shared" si="2013"/>
        <v>4.2962906514649297E-2</v>
      </c>
      <c r="EA823" s="1">
        <f t="shared" si="2014"/>
        <v>3.4421692943753697E-2</v>
      </c>
      <c r="EB823" s="1">
        <f t="shared" si="2015"/>
        <v>2.7349584920696536E-2</v>
      </c>
      <c r="EC823" s="1">
        <f t="shared" si="2016"/>
        <v>2.1549124075444511E-2</v>
      </c>
      <c r="ED823" s="1">
        <f t="shared" si="2017"/>
        <v>1.683646544579849E-2</v>
      </c>
      <c r="EE823" s="1">
        <f t="shared" si="2018"/>
        <v>1.3043621981492136E-2</v>
      </c>
      <c r="EF823" s="1">
        <f t="shared" si="2019"/>
        <v>1.0019739399153949E-2</v>
      </c>
      <c r="EG823" s="1">
        <f t="shared" si="2020"/>
        <v>7.6315342396652943E-3</v>
      </c>
      <c r="EH823" s="1">
        <f t="shared" si="2021"/>
        <v>5.7630445444028702E-3</v>
      </c>
      <c r="EI823" s="1">
        <f t="shared" si="2022"/>
        <v>4.3148469144943481E-3</v>
      </c>
      <c r="EJ823" s="1">
        <f t="shared" si="2023"/>
        <v>3.2028880667672598E-3</v>
      </c>
      <c r="EK823" s="1">
        <f t="shared" si="2024"/>
        <v>2.3570658625937861E-3</v>
      </c>
      <c r="EL823" s="1">
        <f t="shared" si="2025"/>
        <v>1.7196766913273468E-3</v>
      </c>
      <c r="EM823" s="1">
        <f t="shared" si="2026"/>
        <v>1.243825372262792E-3</v>
      </c>
      <c r="EN823" s="1">
        <f t="shared" si="2027"/>
        <v>8.918723867898104E-4</v>
      </c>
      <c r="EO823" s="1">
        <f t="shared" si="2028"/>
        <v>6.3397282655198691E-4</v>
      </c>
      <c r="EP823" s="1">
        <f t="shared" si="2029"/>
        <v>4.4674305272491746E-4</v>
      </c>
      <c r="EQ823" s="1">
        <f t="shared" si="2030"/>
        <v>3.1207538500242386E-4</v>
      </c>
      <c r="ER823" s="1">
        <f t="shared" si="2031"/>
        <v>2.1610848108122698E-4</v>
      </c>
      <c r="ES823" s="1">
        <f t="shared" si="2032"/>
        <v>1.4835143281902708E-4</v>
      </c>
      <c r="ET823" s="1">
        <f t="shared" si="2033"/>
        <v>1.0095277953516006E-4</v>
      </c>
      <c r="EU823" s="1">
        <f t="shared" si="2034"/>
        <v>6.8101267988761029E-5</v>
      </c>
      <c r="EV823" s="1">
        <f t="shared" si="2035"/>
        <v>4.5542848345723258E-5</v>
      </c>
      <c r="EW823" s="1">
        <f t="shared" si="2036"/>
        <v>3.0197649601655466E-5</v>
      </c>
      <c r="EX823" s="1">
        <f t="shared" si="2037"/>
        <v>1.9861122667690616E-5</v>
      </c>
      <c r="EY823" s="1">
        <f t="shared" si="2038"/>
        <v>1.2974837233591913E-5</v>
      </c>
      <c r="EZ823" s="1">
        <f t="shared" si="2039"/>
        <v>8.4543254843347739E-6</v>
      </c>
      <c r="FA823" s="1">
        <f t="shared" si="2040"/>
        <v>5.5637570586986911E-6</v>
      </c>
      <c r="FB823" s="1">
        <f t="shared" si="2041"/>
        <v>3.8301337543551425E-6</v>
      </c>
      <c r="FC823" s="1">
        <f t="shared" si="2042"/>
        <v>2.9933439292717504E-6</v>
      </c>
      <c r="FD823" s="75">
        <f t="shared" si="1893"/>
        <v>2.9933439292717504E-6</v>
      </c>
    </row>
    <row r="824" spans="7:160" x14ac:dyDescent="0.35">
      <c r="G824" t="str">
        <f t="shared" si="1889"/>
        <v>Refd, t=4.04</v>
      </c>
      <c r="H824" s="76">
        <f t="shared" si="1890"/>
        <v>4.044999999999936</v>
      </c>
      <c r="I824" s="1">
        <f t="shared" si="1891"/>
        <v>0</v>
      </c>
      <c r="J824" s="22">
        <f t="shared" si="1892"/>
        <v>1.632385445677474E-7</v>
      </c>
      <c r="K824" s="1">
        <f t="shared" si="1894"/>
        <v>3.217915251727413E-7</v>
      </c>
      <c r="L824" s="1">
        <f t="shared" si="1895"/>
        <v>5.9588258015809817E-7</v>
      </c>
      <c r="M824" s="1">
        <f t="shared" si="1896"/>
        <v>1.0587863685580327E-6</v>
      </c>
      <c r="N824" s="1">
        <f t="shared" si="1897"/>
        <v>1.8255933243662821E-6</v>
      </c>
      <c r="O824" s="1">
        <f t="shared" si="1898"/>
        <v>3.0747399108123754E-6</v>
      </c>
      <c r="P824" s="1">
        <f t="shared" si="1899"/>
        <v>5.0794089417427557E-6</v>
      </c>
      <c r="Q824" s="1">
        <f t="shared" si="1900"/>
        <v>8.2527072204794106E-6</v>
      </c>
      <c r="R824" s="1">
        <f t="shared" si="1901"/>
        <v>1.3211778211078653E-5</v>
      </c>
      <c r="S824" s="1">
        <f t="shared" si="1902"/>
        <v>2.0867524864023946E-5</v>
      </c>
      <c r="T824" s="1">
        <f t="shared" si="1903"/>
        <v>3.2548400769499835E-5</v>
      </c>
      <c r="U824" s="1">
        <f t="shared" si="1904"/>
        <v>5.0168744322328122E-5</v>
      </c>
      <c r="V824" s="1">
        <f t="shared" si="1905"/>
        <v>7.6454304475344416E-5</v>
      </c>
      <c r="W824" s="1">
        <f t="shared" si="1906"/>
        <v>1.1523980392979236E-4</v>
      </c>
      <c r="X824" s="1">
        <f t="shared" si="1907"/>
        <v>1.7185540082956358E-4</v>
      </c>
      <c r="Y824" s="1">
        <f t="shared" si="1908"/>
        <v>2.5362045562064346E-4</v>
      </c>
      <c r="Z824" s="1">
        <f t="shared" si="1909"/>
        <v>3.7046371106841885E-4</v>
      </c>
      <c r="AA824" s="1">
        <f t="shared" si="1910"/>
        <v>5.3568839315322871E-4</v>
      </c>
      <c r="AB824" s="1">
        <f t="shared" si="1911"/>
        <v>7.6689831605241386E-4</v>
      </c>
      <c r="AC824" s="1">
        <f t="shared" si="1912"/>
        <v>1.0870962715889311E-3</v>
      </c>
      <c r="AD824" s="1">
        <f t="shared" si="1913"/>
        <v>1.5259582695487958E-3</v>
      </c>
      <c r="AE824" s="1">
        <f t="shared" si="1914"/>
        <v>2.1212761305465194E-3</v>
      </c>
      <c r="AF824" s="1">
        <f t="shared" si="1915"/>
        <v>2.9205462603180124E-3</v>
      </c>
      <c r="AG824" s="1">
        <f t="shared" si="1916"/>
        <v>3.9826641786344348E-3</v>
      </c>
      <c r="AH824" s="1">
        <f t="shared" si="1917"/>
        <v>5.3796629469060669E-3</v>
      </c>
      <c r="AI824" s="1">
        <f t="shared" si="1918"/>
        <v>7.1984099192862533E-3</v>
      </c>
      <c r="AJ824" s="1">
        <f t="shared" si="1919"/>
        <v>9.5421516506287839E-3</v>
      </c>
      <c r="AK824" s="1">
        <f t="shared" si="1920"/>
        <v>1.253177329737159E-2</v>
      </c>
      <c r="AL824" s="1">
        <f t="shared" si="1921"/>
        <v>1.6306618908747864E-2</v>
      </c>
      <c r="AM824" s="1">
        <f t="shared" si="1922"/>
        <v>2.1024705460356941E-2</v>
      </c>
      <c r="AN824" s="1">
        <f t="shared" si="1923"/>
        <v>2.6862159323865535E-2</v>
      </c>
      <c r="AO824" s="1">
        <f t="shared" si="1924"/>
        <v>3.4011711958318674E-2</v>
      </c>
      <c r="AP824" s="1">
        <f t="shared" si="1925"/>
        <v>4.268011433029522E-2</v>
      </c>
      <c r="AQ824" s="1">
        <f t="shared" si="1926"/>
        <v>5.3084368436128827E-2</v>
      </c>
      <c r="AR824" s="1">
        <f t="shared" si="1927"/>
        <v>6.5446729586257885E-2</v>
      </c>
      <c r="AS824" s="1">
        <f t="shared" si="1928"/>
        <v>7.9988503549684967E-2</v>
      </c>
      <c r="AT824" s="1">
        <f t="shared" si="1929"/>
        <v>9.692274523745098E-2</v>
      </c>
      <c r="AU824" s="1">
        <f t="shared" si="1930"/>
        <v>0.11644605555618263</v>
      </c>
      <c r="AV824" s="1">
        <f t="shared" si="1931"/>
        <v>0.13872976402797457</v>
      </c>
      <c r="AW824" s="1">
        <f t="shared" si="1932"/>
        <v>0.16391086920171558</v>
      </c>
      <c r="AX824" s="1">
        <f t="shared" si="1933"/>
        <v>0.192083178633743</v>
      </c>
      <c r="AY824" s="1">
        <f t="shared" si="1934"/>
        <v>0.22328913732659014</v>
      </c>
      <c r="AZ824" s="1">
        <f t="shared" si="1935"/>
        <v>0.25751285104801536</v>
      </c>
      <c r="BA824" s="1">
        <f t="shared" si="1936"/>
        <v>0.29467479385756024</v>
      </c>
      <c r="BB824" s="1">
        <f t="shared" si="1937"/>
        <v>0.33462863502463319</v>
      </c>
      <c r="BC824" s="1">
        <f t="shared" si="1938"/>
        <v>0.37716053007490236</v>
      </c>
      <c r="BD824" s="1">
        <f t="shared" si="1939"/>
        <v>0.42199109809159524</v>
      </c>
      <c r="BE824" s="1">
        <f t="shared" si="1940"/>
        <v>0.468780160037023</v>
      </c>
      <c r="BF824" s="1">
        <f t="shared" si="1941"/>
        <v>0.51713415093108062</v>
      </c>
      <c r="BG824" s="1">
        <f t="shared" si="1942"/>
        <v>0.56661595434354328</v>
      </c>
      <c r="BH824" s="1">
        <f t="shared" si="1943"/>
        <v>0.61675675377215067</v>
      </c>
      <c r="BI824" s="1">
        <f t="shared" si="1944"/>
        <v>0.66706936461935828</v>
      </c>
      <c r="BJ824" s="1">
        <f t="shared" si="1945"/>
        <v>0.71706241351249944</v>
      </c>
      <c r="BK824" s="1">
        <f t="shared" si="1946"/>
        <v>0.76625467672887271</v>
      </c>
      <c r="BL824" s="1">
        <f t="shared" si="1947"/>
        <v>0.81418888098203079</v>
      </c>
      <c r="BM824" s="1">
        <f t="shared" si="1948"/>
        <v>0.86044430823764606</v>
      </c>
      <c r="BN824" s="1">
        <f t="shared" si="1949"/>
        <v>0.90464762791945552</v>
      </c>
      <c r="BO824" s="1">
        <f t="shared" si="1950"/>
        <v>0.94648149753166155</v>
      </c>
      <c r="BP824" s="1">
        <f t="shared" si="1951"/>
        <v>0.98569061617276599</v>
      </c>
      <c r="BQ824" s="1">
        <f t="shared" si="1952"/>
        <v>1.0220850726347797</v>
      </c>
      <c r="BR824" s="1">
        <f t="shared" si="1953"/>
        <v>1.0555409881498197</v>
      </c>
      <c r="BS824" s="1">
        <f t="shared" si="1954"/>
        <v>1.0859986013532281</v>
      </c>
      <c r="BT824" s="1">
        <f t="shared" si="1955"/>
        <v>1.1134580693712561</v>
      </c>
      <c r="BU824" s="1">
        <f t="shared" si="1956"/>
        <v>1.1379733563583805</v>
      </c>
      <c r="BV824" s="1">
        <f t="shared" si="1957"/>
        <v>1.1596446446382023</v>
      </c>
      <c r="BW824" s="1">
        <f t="shared" si="1958"/>
        <v>1.1786097324475291</v>
      </c>
      <c r="BX824" s="1">
        <f t="shared" si="1959"/>
        <v>1.1950348778657502</v>
      </c>
      <c r="BY824" s="1">
        <f t="shared" si="1960"/>
        <v>1.2091055152186865</v>
      </c>
      <c r="BZ824" s="1">
        <f t="shared" si="1961"/>
        <v>1.2210172144703031</v>
      </c>
      <c r="CA824" s="1">
        <f t="shared" si="1962"/>
        <v>1.2309671834670792</v>
      </c>
      <c r="CB824" s="1">
        <f t="shared" si="1963"/>
        <v>1.239146535387524</v>
      </c>
      <c r="CC824" s="1">
        <f t="shared" si="1964"/>
        <v>1.245733467015707</v>
      </c>
      <c r="CD824" s="1">
        <f t="shared" si="1965"/>
        <v>1.2508874241301415</v>
      </c>
      <c r="CE824" s="1">
        <f t="shared" si="1966"/>
        <v>1.2547442735045333</v>
      </c>
      <c r="CF824" s="1">
        <f t="shared" si="1967"/>
        <v>1.2574124600754799</v>
      </c>
      <c r="CG824" s="1">
        <f t="shared" si="1968"/>
        <v>1.2589701041362427</v>
      </c>
      <c r="CH824" s="1">
        <f t="shared" si="1969"/>
        <v>1.2594629864712554</v>
      </c>
      <c r="CI824" s="1">
        <f t="shared" si="1970"/>
        <v>1.2589033769572755</v>
      </c>
      <c r="CJ824" s="1">
        <f t="shared" si="1971"/>
        <v>1.2572696807218102</v>
      </c>
      <c r="CK824" s="1">
        <f t="shared" si="1972"/>
        <v>1.2545069008380547</v>
      </c>
      <c r="CL824" s="1">
        <f t="shared" si="1973"/>
        <v>1.2505279425263973</v>
      </c>
      <c r="CM824" s="1">
        <f t="shared" si="1974"/>
        <v>1.245215805580868</v>
      </c>
      <c r="CN824" s="1">
        <f t="shared" si="1975"/>
        <v>1.2384267242563958</v>
      </c>
      <c r="CO824" s="1">
        <f t="shared" si="1976"/>
        <v>1.2299943129754491</v>
      </c>
      <c r="CP824" s="1">
        <f t="shared" si="1977"/>
        <v>1.2197347590303007</v>
      </c>
      <c r="CQ824" s="1">
        <f t="shared" si="1978"/>
        <v>1.2074530686738822</v>
      </c>
      <c r="CR824" s="1">
        <f t="shared" si="1979"/>
        <v>1.1929503211839634</v>
      </c>
      <c r="CS824" s="1">
        <f t="shared" si="1980"/>
        <v>1.1760318192193808</v>
      </c>
      <c r="CT824" s="1">
        <f t="shared" si="1981"/>
        <v>1.1565159475707651</v>
      </c>
      <c r="CU824" s="1">
        <f t="shared" si="1982"/>
        <v>1.1342434724471169</v>
      </c>
      <c r="CV824" s="1">
        <f t="shared" si="1983"/>
        <v>1.1090869371976018</v>
      </c>
      <c r="CW824" s="1">
        <f t="shared" si="1984"/>
        <v>1.0809597459467437</v>
      </c>
      <c r="CX824" s="1">
        <f t="shared" si="1985"/>
        <v>1.0498244819997757</v>
      </c>
      <c r="CY824" s="1">
        <f t="shared" si="1986"/>
        <v>1.0156999900738899</v>
      </c>
      <c r="CZ824" s="1">
        <f t="shared" si="1987"/>
        <v>0.97866676566689448</v>
      </c>
      <c r="DA824" s="1">
        <f t="shared" si="1988"/>
        <v>0.93887024391908125</v>
      </c>
      <c r="DB824" s="1">
        <f t="shared" si="1989"/>
        <v>0.89652166386422605</v>
      </c>
      <c r="DC824" s="1">
        <f t="shared" si="1990"/>
        <v>0.85189629844560066</v>
      </c>
      <c r="DD824" s="1">
        <f t="shared" si="1991"/>
        <v>0.80532897937034797</v>
      </c>
      <c r="DE824" s="1">
        <f t="shared" si="1992"/>
        <v>0.75720699934944835</v>
      </c>
      <c r="DF824" s="1">
        <f t="shared" si="1993"/>
        <v>0.70796063113384022</v>
      </c>
      <c r="DG824" s="1">
        <f t="shared" si="1994"/>
        <v>0.65805165070422367</v>
      </c>
      <c r="DH824" s="1">
        <f t="shared" si="1995"/>
        <v>0.60796037895354027</v>
      </c>
      <c r="DI824" s="1">
        <f t="shared" si="1996"/>
        <v>0.55817185161798644</v>
      </c>
      <c r="DJ824" s="1">
        <f t="shared" si="1997"/>
        <v>0.50916178298881987</v>
      </c>
      <c r="DK824" s="1">
        <f t="shared" si="1998"/>
        <v>0.4613830003466956</v>
      </c>
      <c r="DL824" s="1">
        <f t="shared" si="1999"/>
        <v>0.41525299220587453</v>
      </c>
      <c r="DM824" s="1">
        <f t="shared" si="2000"/>
        <v>0.37114313734723287</v>
      </c>
      <c r="DN824" s="1">
        <f t="shared" si="2001"/>
        <v>0.32937006984048822</v>
      </c>
      <c r="DO824" s="1">
        <f t="shared" si="2002"/>
        <v>0.29018949726596682</v>
      </c>
      <c r="DP824" s="1">
        <f t="shared" si="2003"/>
        <v>0.25379263649903117</v>
      </c>
      <c r="DQ824" s="1">
        <f t="shared" si="2004"/>
        <v>0.22030527582733497</v>
      </c>
      <c r="DR824" s="1">
        <f t="shared" si="2005"/>
        <v>0.18978932553556999</v>
      </c>
      <c r="DS824" s="1">
        <f t="shared" si="2006"/>
        <v>0.16224659164884336</v>
      </c>
      <c r="DT824" s="1">
        <f t="shared" si="2007"/>
        <v>0.13762440719573918</v>
      </c>
      <c r="DU824" s="1">
        <f t="shared" si="2008"/>
        <v>0.11582268719362586</v>
      </c>
      <c r="DV824" s="1">
        <f t="shared" si="2009"/>
        <v>9.6701939548261312E-2</v>
      </c>
      <c r="DW824" s="1">
        <f t="shared" si="2010"/>
        <v>8.0091763200581562E-2</v>
      </c>
      <c r="DX824" s="1">
        <f t="shared" si="2011"/>
        <v>6.5799393569153167E-2</v>
      </c>
      <c r="DY824" s="1">
        <f t="shared" si="2012"/>
        <v>5.3617908076488585E-2</v>
      </c>
      <c r="DZ824" s="1">
        <f t="shared" si="2013"/>
        <v>4.3333774516422861E-2</v>
      </c>
      <c r="EA824" s="1">
        <f t="shared" si="2014"/>
        <v>3.4733504940148784E-2</v>
      </c>
      <c r="EB824" s="1">
        <f t="shared" si="2015"/>
        <v>2.7609260557029586E-2</v>
      </c>
      <c r="EC824" s="1">
        <f t="shared" si="2016"/>
        <v>2.1763332621056251E-2</v>
      </c>
      <c r="ED824" s="1">
        <f t="shared" si="2017"/>
        <v>1.7011495396010812E-2</v>
      </c>
      <c r="EE824" s="1">
        <f t="shared" si="2018"/>
        <v>1.3185286524281439E-2</v>
      </c>
      <c r="EF824" s="1">
        <f t="shared" si="2019"/>
        <v>1.0133315457962012E-2</v>
      </c>
      <c r="EG824" s="1">
        <f t="shared" si="2020"/>
        <v>7.7217314722805271E-3</v>
      </c>
      <c r="EH824" s="1">
        <f t="shared" si="2021"/>
        <v>5.8339998164618628E-3</v>
      </c>
      <c r="EI824" s="1">
        <f t="shared" si="2022"/>
        <v>4.3701393438028702E-3</v>
      </c>
      <c r="EJ824" s="1">
        <f t="shared" si="2023"/>
        <v>3.2455696923859093E-3</v>
      </c>
      <c r="EK824" s="1">
        <f t="shared" si="2024"/>
        <v>2.3897032543452397E-3</v>
      </c>
      <c r="EL824" s="1">
        <f t="shared" si="2025"/>
        <v>1.7443992978144122E-3</v>
      </c>
      <c r="EM824" s="1">
        <f t="shared" si="2026"/>
        <v>1.2623770268745779E-3</v>
      </c>
      <c r="EN824" s="1">
        <f t="shared" si="2027"/>
        <v>9.0566307779316136E-4</v>
      </c>
      <c r="EO824" s="1">
        <f t="shared" si="2028"/>
        <v>6.441285278538715E-4</v>
      </c>
      <c r="EP824" s="1">
        <f t="shared" si="2029"/>
        <v>4.5415205941781841E-4</v>
      </c>
      <c r="EQ824" s="1">
        <f t="shared" si="2030"/>
        <v>3.1743017038847297E-4</v>
      </c>
      <c r="ER824" s="1">
        <f t="shared" si="2031"/>
        <v>2.1994257127633737E-4</v>
      </c>
      <c r="ES824" s="1">
        <f t="shared" si="2032"/>
        <v>1.5107117471829334E-4</v>
      </c>
      <c r="ET824" s="1">
        <f t="shared" si="2033"/>
        <v>1.0286416046475847E-4</v>
      </c>
      <c r="EU824" s="1">
        <f t="shared" si="2034"/>
        <v>6.9432139849506631E-5</v>
      </c>
      <c r="EV824" s="1">
        <f t="shared" si="2035"/>
        <v>4.6461028572300783E-5</v>
      </c>
      <c r="EW824" s="1">
        <f t="shared" si="2036"/>
        <v>3.0825430916851285E-5</v>
      </c>
      <c r="EX824" s="1">
        <f t="shared" si="2037"/>
        <v>2.0286739005556834E-5</v>
      </c>
      <c r="EY824" s="1">
        <f t="shared" si="2038"/>
        <v>1.3261419579549614E-5</v>
      </c>
      <c r="EZ824" s="1">
        <f t="shared" si="2039"/>
        <v>8.6468534120225482E-6</v>
      </c>
      <c r="FA824" s="1">
        <f t="shared" si="2040"/>
        <v>5.6944840762773894E-6</v>
      </c>
      <c r="FB824" s="1">
        <f t="shared" si="2041"/>
        <v>3.9229531767580301E-6</v>
      </c>
      <c r="FC824" s="1">
        <f t="shared" si="2042"/>
        <v>3.0675865606190913E-6</v>
      </c>
      <c r="FD824" s="75">
        <f t="shared" si="1893"/>
        <v>3.0675865606190913E-6</v>
      </c>
    </row>
    <row r="825" spans="7:160" x14ac:dyDescent="0.35">
      <c r="G825" t="str">
        <f t="shared" si="1889"/>
        <v>Refd, t=4.05</v>
      </c>
      <c r="H825" s="76">
        <f t="shared" si="1890"/>
        <v>4.0499999999999359</v>
      </c>
      <c r="I825" s="1">
        <f t="shared" si="1891"/>
        <v>0</v>
      </c>
      <c r="J825" s="22">
        <f t="shared" si="1892"/>
        <v>1.6144463543439336E-7</v>
      </c>
      <c r="K825" s="1">
        <f t="shared" si="1894"/>
        <v>3.1825779777659797E-7</v>
      </c>
      <c r="L825" s="1">
        <f t="shared" si="1895"/>
        <v>5.893470523250288E-7</v>
      </c>
      <c r="M825" s="1">
        <f t="shared" si="1896"/>
        <v>1.0471933264132848E-6</v>
      </c>
      <c r="N825" s="1">
        <f t="shared" si="1897"/>
        <v>1.8056465106603086E-6</v>
      </c>
      <c r="O825" s="1">
        <f t="shared" si="1898"/>
        <v>3.04123072189074E-6</v>
      </c>
      <c r="P825" s="1">
        <f t="shared" si="1899"/>
        <v>5.0242202502802803E-6</v>
      </c>
      <c r="Q825" s="1">
        <f t="shared" si="1900"/>
        <v>8.163356619895877E-6</v>
      </c>
      <c r="R825" s="1">
        <f t="shared" si="1901"/>
        <v>1.306931741139352E-5</v>
      </c>
      <c r="S825" s="1">
        <f t="shared" si="1902"/>
        <v>2.0643553356772654E-5</v>
      </c>
      <c r="T825" s="1">
        <f t="shared" si="1903"/>
        <v>3.2200880998490126E-5</v>
      </c>
      <c r="U825" s="1">
        <f t="shared" si="1904"/>
        <v>4.9636222737602116E-5</v>
      </c>
      <c r="V825" s="1">
        <f t="shared" si="1905"/>
        <v>7.564804985478922E-5</v>
      </c>
      <c r="W825" s="1">
        <f t="shared" si="1906"/>
        <v>1.1403327525339629E-4</v>
      </c>
      <c r="X825" s="1">
        <f t="shared" si="1907"/>
        <v>1.7007035865716108E-4</v>
      </c>
      <c r="Y825" s="1">
        <f t="shared" si="1908"/>
        <v>2.5100894368905419E-4</v>
      </c>
      <c r="Z825" s="1">
        <f t="shared" si="1909"/>
        <v>3.6668507293911553E-4</v>
      </c>
      <c r="AA825" s="1">
        <f t="shared" si="1910"/>
        <v>5.3028047051794887E-4</v>
      </c>
      <c r="AB825" s="1">
        <f t="shared" si="1911"/>
        <v>7.5924202277025197E-4</v>
      </c>
      <c r="AC825" s="1">
        <f t="shared" si="1912"/>
        <v>1.0763728754265426E-3</v>
      </c>
      <c r="AD825" s="1">
        <f t="shared" si="1913"/>
        <v>1.511098967559984E-3</v>
      </c>
      <c r="AE825" s="1">
        <f t="shared" si="1914"/>
        <v>2.1009038978548971E-3</v>
      </c>
      <c r="AF825" s="1">
        <f t="shared" si="1915"/>
        <v>2.8929105040835022E-3</v>
      </c>
      <c r="AG825" s="1">
        <f t="shared" si="1916"/>
        <v>3.9455694476707697E-3</v>
      </c>
      <c r="AH825" s="1">
        <f t="shared" si="1917"/>
        <v>5.3303938266114721E-3</v>
      </c>
      <c r="AI825" s="1">
        <f t="shared" si="1918"/>
        <v>7.1336552557660074E-3</v>
      </c>
      <c r="AJ825" s="1">
        <f t="shared" si="1919"/>
        <v>9.4579323484349775E-3</v>
      </c>
      <c r="AK825" s="1">
        <f t="shared" si="1920"/>
        <v>1.2423379048024995E-2</v>
      </c>
      <c r="AL825" s="1">
        <f t="shared" si="1921"/>
        <v>1.616856023281683E-2</v>
      </c>
      <c r="AM825" s="1">
        <f t="shared" si="1922"/>
        <v>2.0850688263378766E-2</v>
      </c>
      <c r="AN825" s="1">
        <f t="shared" si="1923"/>
        <v>2.6645089640535403E-2</v>
      </c>
      <c r="AO825" s="1">
        <f t="shared" si="1924"/>
        <v>3.3743738551850845E-2</v>
      </c>
      <c r="AP825" s="1">
        <f t="shared" si="1925"/>
        <v>4.2352716198177931E-2</v>
      </c>
      <c r="AQ825" s="1">
        <f t="shared" si="1926"/>
        <v>5.2688492952213957E-2</v>
      </c>
      <c r="AR825" s="1">
        <f t="shared" si="1927"/>
        <v>6.4972984931964572E-2</v>
      </c>
      <c r="AS825" s="1">
        <f t="shared" si="1928"/>
        <v>7.9427406267583128E-2</v>
      </c>
      <c r="AT825" s="1">
        <f t="shared" si="1929"/>
        <v>9.626502026868744E-2</v>
      </c>
      <c r="AU825" s="1">
        <f t="shared" si="1930"/>
        <v>0.11568298217193679</v>
      </c>
      <c r="AV825" s="1">
        <f t="shared" si="1931"/>
        <v>0.13785355688752851</v>
      </c>
      <c r="AW825" s="1">
        <f t="shared" si="1932"/>
        <v>0.1629150796868245</v>
      </c>
      <c r="AX825" s="1">
        <f t="shared" si="1933"/>
        <v>0.19096309798700564</v>
      </c>
      <c r="AY825" s="1">
        <f t="shared" si="1934"/>
        <v>0.22204218034005221</v>
      </c>
      <c r="AZ825" s="1">
        <f t="shared" si="1935"/>
        <v>0.25613889746201679</v>
      </c>
      <c r="BA825" s="1">
        <f t="shared" si="1936"/>
        <v>0.29317646452784546</v>
      </c>
      <c r="BB825" s="1">
        <f t="shared" si="1937"/>
        <v>0.33301148148256798</v>
      </c>
      <c r="BC825" s="1">
        <f t="shared" si="1938"/>
        <v>0.37543311939013435</v>
      </c>
      <c r="BD825" s="1">
        <f t="shared" si="1939"/>
        <v>0.42016497984248835</v>
      </c>
      <c r="BE825" s="1">
        <f t="shared" si="1940"/>
        <v>0.46686970843689241</v>
      </c>
      <c r="BF825" s="1">
        <f t="shared" si="1941"/>
        <v>0.51515628233815558</v>
      </c>
      <c r="BG825" s="1">
        <f t="shared" si="1942"/>
        <v>0.56458972797670204</v>
      </c>
      <c r="BH825" s="1">
        <f t="shared" si="1943"/>
        <v>0.61470287087219166</v>
      </c>
      <c r="BI825" s="1">
        <f t="shared" si="1944"/>
        <v>0.665009587934556</v>
      </c>
      <c r="BJ825" s="1">
        <f t="shared" si="1945"/>
        <v>0.71501893429306307</v>
      </c>
      <c r="BK825" s="1">
        <f t="shared" si="1946"/>
        <v>0.76424945993776894</v>
      </c>
      <c r="BL825" s="1">
        <f t="shared" si="1947"/>
        <v>0.8122430208705681</v>
      </c>
      <c r="BM825" s="1">
        <f t="shared" si="1948"/>
        <v>0.85857742567627604</v>
      </c>
      <c r="BN825" s="1">
        <f t="shared" si="1949"/>
        <v>0.9028773379939542</v>
      </c>
      <c r="BO825" s="1">
        <f t="shared" si="1950"/>
        <v>0.94482297117299563</v>
      </c>
      <c r="BP825" s="1">
        <f t="shared" si="1951"/>
        <v>0.98415625340206347</v>
      </c>
      <c r="BQ825" s="1">
        <f t="shared" si="1952"/>
        <v>1.020684297900825</v>
      </c>
      <c r="BR825" s="1">
        <f t="shared" si="1953"/>
        <v>1.0542801708002272</v>
      </c>
      <c r="BS825" s="1">
        <f t="shared" si="1954"/>
        <v>1.0848810970955394</v>
      </c>
      <c r="BT825" s="1">
        <f t="shared" si="1955"/>
        <v>1.1124843721740367</v>
      </c>
      <c r="BU825" s="1">
        <f t="shared" si="1956"/>
        <v>1.1371413450402099</v>
      </c>
      <c r="BV825" s="1">
        <f t="shared" si="1957"/>
        <v>1.1589499046849068</v>
      </c>
      <c r="BW825" s="1">
        <f t="shared" si="1958"/>
        <v>1.1780459315249299</v>
      </c>
      <c r="BX825" s="1">
        <f t="shared" si="1959"/>
        <v>1.1945941730457896</v>
      </c>
      <c r="BY825" s="1">
        <f t="shared" si="1960"/>
        <v>1.2087789709647734</v>
      </c>
      <c r="BZ825" s="1">
        <f t="shared" si="1961"/>
        <v>1.2207952126782884</v>
      </c>
      <c r="CA825" s="1">
        <f t="shared" si="1962"/>
        <v>1.2308398100027775</v>
      </c>
      <c r="CB825" s="1">
        <f t="shared" si="1963"/>
        <v>1.2391039312353054</v>
      </c>
      <c r="CC825" s="1">
        <f t="shared" si="1964"/>
        <v>1.2457661359911092</v>
      </c>
      <c r="CD825" s="1">
        <f t="shared" si="1965"/>
        <v>1.2509864927809977</v>
      </c>
      <c r="CE825" s="1">
        <f t="shared" si="1966"/>
        <v>1.254901702055536</v>
      </c>
      <c r="CF825" s="1">
        <f t="shared" si="1967"/>
        <v>1.2576212058603577</v>
      </c>
      <c r="CG825" s="1">
        <f t="shared" si="1968"/>
        <v>1.259224240791853</v>
      </c>
      <c r="CH825" s="1">
        <f t="shared" si="1969"/>
        <v>1.2597577832033791</v>
      </c>
      <c r="CI825" s="1">
        <f t="shared" si="1970"/>
        <v>1.2592353424692857</v>
      </c>
      <c r="CJ825" s="1">
        <f t="shared" si="1971"/>
        <v>1.2576365760301627</v>
      </c>
      <c r="CK825" s="1">
        <f t="shared" si="1972"/>
        <v>1.254907724338574</v>
      </c>
      <c r="CL825" s="1">
        <f t="shared" si="1973"/>
        <v>1.2509628895125329</v>
      </c>
      <c r="CM825" s="1">
        <f t="shared" si="1974"/>
        <v>1.2456862031561478</v>
      </c>
      <c r="CN825" s="1">
        <f t="shared" si="1975"/>
        <v>1.2389349414345785</v>
      </c>
      <c r="CO825" s="1">
        <f t="shared" si="1976"/>
        <v>1.2305436449128317</v>
      </c>
      <c r="CP825" s="1">
        <f t="shared" si="1977"/>
        <v>1.220329283942402</v>
      </c>
      <c r="CQ825" s="1">
        <f t="shared" si="1978"/>
        <v>1.2080974761645302</v>
      </c>
      <c r="CR825" s="1">
        <f t="shared" si="1979"/>
        <v>1.1936497115127229</v>
      </c>
      <c r="CS825" s="1">
        <f t="shared" si="1980"/>
        <v>1.1767914744424206</v>
      </c>
      <c r="CT825" s="1">
        <f t="shared" si="1981"/>
        <v>1.1573410774315394</v>
      </c>
      <c r="CU825" s="1">
        <f t="shared" si="1982"/>
        <v>1.1351389402212075</v>
      </c>
      <c r="CV825" s="1">
        <f t="shared" si="1983"/>
        <v>1.1100569732072219</v>
      </c>
      <c r="CW825" s="1">
        <f t="shared" si="1984"/>
        <v>1.0820076589077312</v>
      </c>
      <c r="CX825" s="1">
        <f t="shared" si="1985"/>
        <v>1.0509523804774137</v>
      </c>
      <c r="CY825" s="1">
        <f t="shared" si="1986"/>
        <v>1.0169085278359049</v>
      </c>
      <c r="CZ825" s="1">
        <f t="shared" si="1987"/>
        <v>0.97995492539492846</v>
      </c>
      <c r="DA825" s="1">
        <f t="shared" si="1988"/>
        <v>0.94023517339407736</v>
      </c>
      <c r="DB825" s="1">
        <f t="shared" si="1989"/>
        <v>0.8979585772788572</v>
      </c>
      <c r="DC825" s="1">
        <f t="shared" si="1990"/>
        <v>0.85339845292017324</v>
      </c>
      <c r="DD825" s="1">
        <f t="shared" si="1991"/>
        <v>0.80688773316767537</v>
      </c>
      <c r="DE825" s="1">
        <f t="shared" si="1992"/>
        <v>0.7588119539142274</v>
      </c>
      <c r="DF825" s="1">
        <f t="shared" si="1993"/>
        <v>0.70959985422867355</v>
      </c>
      <c r="DG825" s="1">
        <f t="shared" si="1994"/>
        <v>0.65971197294786432</v>
      </c>
      <c r="DH825" s="1">
        <f t="shared" si="1995"/>
        <v>0.60962775138790415</v>
      </c>
      <c r="DI825" s="1">
        <f t="shared" si="1996"/>
        <v>0.55983174793097512</v>
      </c>
      <c r="DJ825" s="1">
        <f t="shared" si="1997"/>
        <v>0.51079962704359028</v>
      </c>
      <c r="DK825" s="1">
        <f t="shared" si="1998"/>
        <v>0.46298459797433972</v>
      </c>
      <c r="DL825" s="1">
        <f t="shared" si="1999"/>
        <v>0.41680494595617423</v>
      </c>
      <c r="DM825" s="1">
        <f t="shared" si="2000"/>
        <v>0.37263322408345995</v>
      </c>
      <c r="DN825" s="1">
        <f t="shared" si="2001"/>
        <v>0.33078756360325356</v>
      </c>
      <c r="DO825" s="1">
        <f t="shared" si="2002"/>
        <v>0.29152542349574934</v>
      </c>
      <c r="DP825" s="1">
        <f t="shared" si="2003"/>
        <v>0.25503994818292086</v>
      </c>
      <c r="DQ825" s="1">
        <f t="shared" si="2004"/>
        <v>0.22145894704929611</v>
      </c>
      <c r="DR825" s="1">
        <f t="shared" si="2005"/>
        <v>0.19084636286670678</v>
      </c>
      <c r="DS825" s="1">
        <f t="shared" si="2006"/>
        <v>0.16320596843769464</v>
      </c>
      <c r="DT825" s="1">
        <f t="shared" si="2007"/>
        <v>0.13848692978344915</v>
      </c>
      <c r="DU825" s="1">
        <f t="shared" si="2008"/>
        <v>0.11659080513868239</v>
      </c>
      <c r="DV825" s="1">
        <f t="shared" si="2009"/>
        <v>9.7379513949800794E-2</v>
      </c>
      <c r="DW825" s="1">
        <f t="shared" si="2010"/>
        <v>8.0683808108837032E-2</v>
      </c>
      <c r="DX825" s="1">
        <f t="shared" si="2011"/>
        <v>6.6311805313527455E-2</v>
      </c>
      <c r="DY825" s="1">
        <f t="shared" si="2012"/>
        <v>5.4057196254976105E-2</v>
      </c>
      <c r="DZ825" s="1">
        <f t="shared" si="2013"/>
        <v>4.3706806564680747E-2</v>
      </c>
      <c r="EA825" s="1">
        <f t="shared" si="2014"/>
        <v>3.5047273860844559E-2</v>
      </c>
      <c r="EB825" s="1">
        <f t="shared" si="2015"/>
        <v>2.7870682777911351E-2</v>
      </c>
      <c r="EC825" s="1">
        <f t="shared" si="2016"/>
        <v>2.1979080289742811E-2</v>
      </c>
      <c r="ED825" s="1">
        <f t="shared" si="2017"/>
        <v>1.7187864907067377E-2</v>
      </c>
      <c r="EE825" s="1">
        <f t="shared" si="2018"/>
        <v>1.3328102863314619E-2</v>
      </c>
      <c r="EF825" s="1">
        <f t="shared" si="2019"/>
        <v>1.0247870142529793E-2</v>
      </c>
      <c r="EG825" s="1">
        <f t="shared" si="2020"/>
        <v>7.8127505246372905E-3</v>
      </c>
      <c r="EH825" s="1">
        <f t="shared" si="2021"/>
        <v>5.9056373269762352E-3</v>
      </c>
      <c r="EI825" s="1">
        <f t="shared" si="2022"/>
        <v>4.4259917466790699E-3</v>
      </c>
      <c r="EJ825" s="1">
        <f t="shared" si="2023"/>
        <v>3.2887058193373274E-3</v>
      </c>
      <c r="EK825" s="1">
        <f t="shared" si="2024"/>
        <v>2.422705481832666E-3</v>
      </c>
      <c r="EL825" s="1">
        <f t="shared" si="2025"/>
        <v>1.769411576630596E-3</v>
      </c>
      <c r="EM825" s="1">
        <f t="shared" si="2026"/>
        <v>1.281156197650165E-3</v>
      </c>
      <c r="EN825" s="1">
        <f t="shared" si="2027"/>
        <v>9.1963055860568358E-4</v>
      </c>
      <c r="EO825" s="1">
        <f t="shared" si="2028"/>
        <v>6.5442014889138074E-4</v>
      </c>
      <c r="EP825" s="1">
        <f t="shared" si="2029"/>
        <v>4.6166446733649375E-4</v>
      </c>
      <c r="EQ825" s="1">
        <f t="shared" si="2030"/>
        <v>3.2286279915603642E-4</v>
      </c>
      <c r="ER825" s="1">
        <f t="shared" si="2031"/>
        <v>2.2383465820229655E-4</v>
      </c>
      <c r="ES825" s="1">
        <f t="shared" si="2032"/>
        <v>1.5383368306185749E-4</v>
      </c>
      <c r="ET825" s="1">
        <f t="shared" si="2033"/>
        <v>1.0480675571468732E-4</v>
      </c>
      <c r="EU825" s="1">
        <f t="shared" si="2034"/>
        <v>7.0785564289061828E-5</v>
      </c>
      <c r="EV825" s="1">
        <f t="shared" si="2035"/>
        <v>4.7395340998678773E-5</v>
      </c>
      <c r="EW825" s="1">
        <f t="shared" si="2036"/>
        <v>3.1464640377667711E-5</v>
      </c>
      <c r="EX825" s="1">
        <f t="shared" si="2037"/>
        <v>2.0720378723400912E-5</v>
      </c>
      <c r="EY825" s="1">
        <f t="shared" si="2038"/>
        <v>1.3553595137323419E-5</v>
      </c>
      <c r="EZ825" s="1">
        <f t="shared" si="2039"/>
        <v>8.8432725367648504E-6</v>
      </c>
      <c r="FA825" s="1">
        <f t="shared" si="2040"/>
        <v>5.8279487736337614E-6</v>
      </c>
      <c r="FB825" s="1">
        <f t="shared" si="2041"/>
        <v>4.0177847010112047E-6</v>
      </c>
      <c r="FC825" s="1">
        <f t="shared" si="2042"/>
        <v>3.1434797204918549E-6</v>
      </c>
      <c r="FD825" s="75">
        <f t="shared" si="1893"/>
        <v>3.1434797204918549E-6</v>
      </c>
    </row>
    <row r="826" spans="7:160" x14ac:dyDescent="0.35">
      <c r="G826" t="str">
        <f t="shared" si="1889"/>
        <v>Refd, t=4.05</v>
      </c>
      <c r="H826" s="76">
        <f t="shared" si="1890"/>
        <v>4.0549999999999358</v>
      </c>
      <c r="I826" s="1">
        <f t="shared" si="1891"/>
        <v>0</v>
      </c>
      <c r="J826" s="22">
        <f t="shared" si="1892"/>
        <v>1.5967057079042166E-7</v>
      </c>
      <c r="K826" s="1">
        <f t="shared" si="1894"/>
        <v>3.147631387364259E-7</v>
      </c>
      <c r="L826" s="1">
        <f t="shared" si="1895"/>
        <v>5.8288370974451596E-7</v>
      </c>
      <c r="M826" s="1">
        <f t="shared" si="1896"/>
        <v>1.0357281562077399E-6</v>
      </c>
      <c r="N826" s="1">
        <f t="shared" si="1897"/>
        <v>1.7859193249768267E-6</v>
      </c>
      <c r="O826" s="1">
        <f t="shared" si="1898"/>
        <v>3.0080896830254101E-6</v>
      </c>
      <c r="P826" s="1">
        <f t="shared" si="1899"/>
        <v>4.9696362704769417E-6</v>
      </c>
      <c r="Q826" s="1">
        <f t="shared" si="1900"/>
        <v>8.0749819119369056E-6</v>
      </c>
      <c r="R826" s="1">
        <f t="shared" si="1901"/>
        <v>1.2928406688297212E-5</v>
      </c>
      <c r="S826" s="1">
        <f t="shared" si="1902"/>
        <v>2.0422008060862692E-5</v>
      </c>
      <c r="T826" s="1">
        <f t="shared" si="1903"/>
        <v>3.1857106614488461E-5</v>
      </c>
      <c r="U826" s="1">
        <f t="shared" si="1904"/>
        <v>4.9109406971660907E-5</v>
      </c>
      <c r="V826" s="1">
        <f t="shared" si="1905"/>
        <v>7.4850377035123652E-5</v>
      </c>
      <c r="W826" s="1">
        <f t="shared" si="1906"/>
        <v>1.1283949367698897E-4</v>
      </c>
      <c r="X826" s="1">
        <f t="shared" si="1907"/>
        <v>1.6830401953340843E-4</v>
      </c>
      <c r="Y826" s="1">
        <f t="shared" si="1908"/>
        <v>2.4842454300767763E-4</v>
      </c>
      <c r="Z826" s="1">
        <f t="shared" si="1909"/>
        <v>3.6294526509645834E-4</v>
      </c>
      <c r="AA826" s="1">
        <f t="shared" si="1910"/>
        <v>5.2492750299295502E-4</v>
      </c>
      <c r="AB826" s="1">
        <f t="shared" si="1911"/>
        <v>7.5166258638329582E-4</v>
      </c>
      <c r="AC826" s="1">
        <f t="shared" si="1912"/>
        <v>1.0657556993101216E-3</v>
      </c>
      <c r="AD826" s="1">
        <f t="shared" si="1913"/>
        <v>1.4963847374371484E-3</v>
      </c>
      <c r="AE826" s="1">
        <f t="shared" si="1914"/>
        <v>2.080727464334227E-3</v>
      </c>
      <c r="AF826" s="1">
        <f t="shared" si="1915"/>
        <v>2.8655358928848743E-3</v>
      </c>
      <c r="AG826" s="1">
        <f t="shared" si="1916"/>
        <v>3.9088188947770698E-3</v>
      </c>
      <c r="AH826" s="1">
        <f t="shared" si="1917"/>
        <v>5.2815729326572214E-3</v>
      </c>
      <c r="AI826" s="1">
        <f t="shared" si="1918"/>
        <v>7.0694773607899251E-3</v>
      </c>
      <c r="AJ826" s="1">
        <f t="shared" si="1919"/>
        <v>9.3744463227201716E-3</v>
      </c>
      <c r="AK826" s="1">
        <f t="shared" si="1920"/>
        <v>1.231590580413356E-2</v>
      </c>
      <c r="AL826" s="1">
        <f t="shared" si="1921"/>
        <v>1.603164428999674E-2</v>
      </c>
      <c r="AM826" s="1">
        <f t="shared" si="1922"/>
        <v>2.0678071518483949E-2</v>
      </c>
      <c r="AN826" s="1">
        <f t="shared" si="1923"/>
        <v>2.6429714985140927E-2</v>
      </c>
      <c r="AO826" s="1">
        <f t="shared" si="1924"/>
        <v>3.3477790985628045E-2</v>
      </c>
      <c r="AP826" s="1">
        <f t="shared" si="1925"/>
        <v>4.2027708497278056E-2</v>
      </c>
      <c r="AQ826" s="1">
        <f t="shared" si="1926"/>
        <v>5.2295401660172394E-2</v>
      </c>
      <c r="AR826" s="1">
        <f t="shared" si="1927"/>
        <v>6.4502440397561256E-2</v>
      </c>
      <c r="AS826" s="1">
        <f t="shared" si="1928"/>
        <v>7.8869937670218548E-2</v>
      </c>
      <c r="AT826" s="1">
        <f t="shared" si="1929"/>
        <v>9.5611353133978033E-2</v>
      </c>
      <c r="AU826" s="1">
        <f t="shared" si="1930"/>
        <v>0.11492438195745243</v>
      </c>
      <c r="AV826" s="1">
        <f t="shared" si="1931"/>
        <v>0.13698220806009925</v>
      </c>
      <c r="AW826" s="1">
        <f t="shared" si="1932"/>
        <v>0.16192448563599399</v>
      </c>
      <c r="AX826" s="1">
        <f t="shared" si="1933"/>
        <v>0.18984848348730646</v>
      </c>
      <c r="AY826" s="1">
        <f t="shared" si="1934"/>
        <v>0.22080087546575694</v>
      </c>
      <c r="AZ826" s="1">
        <f t="shared" si="1935"/>
        <v>0.25477068022657368</v>
      </c>
      <c r="BA826" s="1">
        <f t="shared" si="1936"/>
        <v>0.29168383935717451</v>
      </c>
      <c r="BB826" s="1">
        <f t="shared" si="1937"/>
        <v>0.33139987212514882</v>
      </c>
      <c r="BC826" s="1">
        <f t="shared" si="1938"/>
        <v>0.37371095807173421</v>
      </c>
      <c r="BD826" s="1">
        <f t="shared" si="1939"/>
        <v>0.41834367929011418</v>
      </c>
      <c r="BE826" s="1">
        <f t="shared" si="1940"/>
        <v>0.46496350956778182</v>
      </c>
      <c r="BF826" s="1">
        <f t="shared" si="1941"/>
        <v>0.51318197753317774</v>
      </c>
      <c r="BG826" s="1">
        <f t="shared" si="1942"/>
        <v>0.56256626741678895</v>
      </c>
      <c r="BH826" s="1">
        <f t="shared" si="1943"/>
        <v>0.612650866825311</v>
      </c>
      <c r="BI826" s="1">
        <f t="shared" si="1944"/>
        <v>0.66295073853912512</v>
      </c>
      <c r="BJ826" s="1">
        <f t="shared" si="1945"/>
        <v>0.71297539373662222</v>
      </c>
      <c r="BK826" s="1">
        <f t="shared" si="1946"/>
        <v>0.76224318552390369</v>
      </c>
      <c r="BL826" s="1">
        <f t="shared" si="1947"/>
        <v>0.8102951289977095</v>
      </c>
      <c r="BM826" s="1">
        <f t="shared" si="1948"/>
        <v>0.85670758809435055</v>
      </c>
      <c r="BN826" s="1">
        <f t="shared" si="1949"/>
        <v>0.90110324692650934</v>
      </c>
      <c r="BO826" s="1">
        <f t="shared" si="1950"/>
        <v>0.94315989724518001</v>
      </c>
      <c r="BP826" s="1">
        <f t="shared" si="1951"/>
        <v>0.98261671420703167</v>
      </c>
      <c r="BQ826" s="1">
        <f t="shared" si="1952"/>
        <v>1.0192778479902103</v>
      </c>
      <c r="BR826" s="1">
        <f t="shared" si="1953"/>
        <v>1.0530133164789952</v>
      </c>
      <c r="BS826" s="1">
        <f t="shared" si="1954"/>
        <v>1.0837573322199405</v>
      </c>
      <c r="BT826" s="1">
        <f t="shared" si="1955"/>
        <v>1.1115043247221783</v>
      </c>
      <c r="BU826" s="1">
        <f t="shared" si="1956"/>
        <v>1.1363030189768522</v>
      </c>
      <c r="BV826" s="1">
        <f t="shared" si="1957"/>
        <v>1.1582489978716759</v>
      </c>
      <c r="BW826" s="1">
        <f t="shared" si="1958"/>
        <v>1.1774762082807746</v>
      </c>
      <c r="BX826" s="1">
        <f t="shared" si="1959"/>
        <v>1.1941478694365002</v>
      </c>
      <c r="BY826" s="1">
        <f t="shared" si="1960"/>
        <v>1.2084472118552141</v>
      </c>
      <c r="BZ826" s="1">
        <f t="shared" si="1961"/>
        <v>1.220568421767616</v>
      </c>
      <c r="CA826" s="1">
        <f t="shared" si="1962"/>
        <v>1.2307080971569611</v>
      </c>
      <c r="CB826" s="1">
        <f t="shared" si="1963"/>
        <v>1.239057445070479</v>
      </c>
      <c r="CC826" s="1">
        <f t="shared" si="1964"/>
        <v>1.2457953734822425</v>
      </c>
      <c r="CD826" s="1">
        <f t="shared" si="1965"/>
        <v>1.2510825613405581</v>
      </c>
      <c r="CE826" s="1">
        <f t="shared" si="1966"/>
        <v>1.2550565327699843</v>
      </c>
      <c r="CF826" s="1">
        <f t="shared" si="1967"/>
        <v>1.2578277191853731</v>
      </c>
      <c r="CG826" s="1">
        <f t="shared" si="1968"/>
        <v>1.259476467868673</v>
      </c>
      <c r="CH826" s="1">
        <f t="shared" si="1969"/>
        <v>1.2600509470293801</v>
      </c>
      <c r="CI826" s="1">
        <f t="shared" si="1970"/>
        <v>1.2595659034730042</v>
      </c>
      <c r="CJ826" s="1">
        <f t="shared" si="1971"/>
        <v>1.2580022462668128</v>
      </c>
      <c r="CK826" s="1">
        <f t="shared" si="1972"/>
        <v>1.2553074536901905</v>
      </c>
      <c r="CL826" s="1">
        <f t="shared" si="1973"/>
        <v>1.2513968261352892</v>
      </c>
      <c r="CM826" s="1">
        <f t="shared" si="1974"/>
        <v>1.246155629171813</v>
      </c>
      <c r="CN826" s="1">
        <f t="shared" si="1975"/>
        <v>1.2394421837194232</v>
      </c>
      <c r="CO826" s="1">
        <f t="shared" si="1976"/>
        <v>1.231091959985253</v>
      </c>
      <c r="CP826" s="1">
        <f t="shared" si="1977"/>
        <v>1.2209227155480431</v>
      </c>
      <c r="CQ826" s="1">
        <f t="shared" si="1978"/>
        <v>1.2087406843171791</v>
      </c>
      <c r="CR826" s="1">
        <f t="shared" si="1979"/>
        <v>1.1943477725265847</v>
      </c>
      <c r="CS826" s="1">
        <f t="shared" si="1980"/>
        <v>1.1775496528776315</v>
      </c>
      <c r="CT826" s="1">
        <f t="shared" si="1981"/>
        <v>1.1581645727931476</v>
      </c>
      <c r="CU826" s="1">
        <f t="shared" si="1982"/>
        <v>1.1360326135592642</v>
      </c>
      <c r="CV826" s="1">
        <f t="shared" si="1983"/>
        <v>1.111025061260871</v>
      </c>
      <c r="CW826" s="1">
        <f t="shared" si="1984"/>
        <v>1.0830534858743053</v>
      </c>
      <c r="CX826" s="1">
        <f t="shared" si="1985"/>
        <v>1.052078079600129</v>
      </c>
      <c r="CY826" s="1">
        <f t="shared" si="1986"/>
        <v>1.0181147865240059</v>
      </c>
      <c r="CZ826" s="1">
        <f t="shared" si="1987"/>
        <v>0.98124076828058193</v>
      </c>
      <c r="DA826" s="1">
        <f t="shared" si="1988"/>
        <v>0.94159779741035687</v>
      </c>
      <c r="DB826" s="1">
        <f t="shared" si="1989"/>
        <v>0.89939325141330273</v>
      </c>
      <c r="DC826" s="1">
        <f t="shared" si="1990"/>
        <v>0.85489849275809904</v>
      </c>
      <c r="DD826" s="1">
        <f t="shared" si="1991"/>
        <v>0.80844455679545257</v>
      </c>
      <c r="DE826" s="1">
        <f t="shared" si="1992"/>
        <v>0.76041522141680618</v>
      </c>
      <c r="DF826" s="1">
        <f t="shared" si="1993"/>
        <v>0.71123768818962507</v>
      </c>
      <c r="DG826" s="1">
        <f t="shared" si="1994"/>
        <v>0.66137125241136807</v>
      </c>
      <c r="DH826" s="1">
        <f t="shared" si="1995"/>
        <v>0.61129446706879276</v>
      </c>
      <c r="DI826" s="1">
        <f t="shared" si="1996"/>
        <v>0.56149140245199458</v>
      </c>
      <c r="DJ826" s="1">
        <f t="shared" si="1997"/>
        <v>0.51243766098216925</v>
      </c>
      <c r="DK826" s="1">
        <f t="shared" si="1998"/>
        <v>0.46458682077551183</v>
      </c>
      <c r="DL826" s="1">
        <f t="shared" si="1999"/>
        <v>0.41835795046517771</v>
      </c>
      <c r="DM826" s="1">
        <f t="shared" si="2000"/>
        <v>0.37412476459683686</v>
      </c>
      <c r="DN826" s="1">
        <f t="shared" si="2001"/>
        <v>0.33220687982924502</v>
      </c>
      <c r="DO826" s="1">
        <f t="shared" si="2002"/>
        <v>0.29286349643556275</v>
      </c>
      <c r="DP826" s="1">
        <f t="shared" si="2003"/>
        <v>0.25628967838356909</v>
      </c>
      <c r="DQ826" s="1">
        <f t="shared" si="2004"/>
        <v>0.22261525056583781</v>
      </c>
      <c r="DR826" s="1">
        <f t="shared" si="2005"/>
        <v>0.19190618521436176</v>
      </c>
      <c r="DS826" s="1">
        <f t="shared" si="2006"/>
        <v>0.16416822143614568</v>
      </c>
      <c r="DT826" s="1">
        <f t="shared" si="2007"/>
        <v>0.13935236017100303</v>
      </c>
      <c r="DU826" s="1">
        <f t="shared" si="2008"/>
        <v>0.11736180691489551</v>
      </c>
      <c r="DV826" s="1">
        <f t="shared" si="2009"/>
        <v>9.8059898438519075E-2</v>
      </c>
      <c r="DW826" s="1">
        <f t="shared" si="2010"/>
        <v>8.1278546667024318E-2</v>
      </c>
      <c r="DX826" s="1">
        <f t="shared" si="2011"/>
        <v>6.682675948850586E-2</v>
      </c>
      <c r="DY826" s="1">
        <f t="shared" si="2012"/>
        <v>5.4498849139658023E-2</v>
      </c>
      <c r="DZ826" s="1">
        <f t="shared" si="2013"/>
        <v>4.4082007304390887E-2</v>
      </c>
      <c r="EA826" s="1">
        <f t="shared" si="2014"/>
        <v>3.5363004950885825E-2</v>
      </c>
      <c r="EB826" s="1">
        <f t="shared" si="2015"/>
        <v>2.8133857194734564E-2</v>
      </c>
      <c r="EC826" s="1">
        <f t="shared" si="2016"/>
        <v>2.2196372846370029E-2</v>
      </c>
      <c r="ED826" s="1">
        <f t="shared" si="2017"/>
        <v>1.7365579712008028E-2</v>
      </c>
      <c r="EE826" s="1">
        <f t="shared" si="2018"/>
        <v>1.3472076546203977E-2</v>
      </c>
      <c r="EF826" s="1">
        <f t="shared" si="2019"/>
        <v>1.0363408694820572E-2</v>
      </c>
      <c r="EG826" s="1">
        <f t="shared" si="2020"/>
        <v>7.9045962457638605E-3</v>
      </c>
      <c r="EH826" s="1">
        <f t="shared" si="2021"/>
        <v>5.9779614755283428E-3</v>
      </c>
      <c r="EI826" s="1">
        <f t="shared" si="2022"/>
        <v>4.482408044106761E-3</v>
      </c>
      <c r="EJ826" s="1">
        <f t="shared" si="2023"/>
        <v>3.3322998840003568E-3</v>
      </c>
      <c r="EK826" s="1">
        <f t="shared" si="2024"/>
        <v>2.4560755093876569E-3</v>
      </c>
      <c r="EL826" s="1">
        <f t="shared" si="2025"/>
        <v>1.7947160465931306E-3</v>
      </c>
      <c r="EM826" s="1">
        <f t="shared" si="2026"/>
        <v>1.3001649940896295E-3</v>
      </c>
      <c r="EN826" s="1">
        <f t="shared" si="2027"/>
        <v>9.3377657144093438E-4</v>
      </c>
      <c r="EO826" s="1">
        <f t="shared" si="2028"/>
        <v>6.648491092264429E-4</v>
      </c>
      <c r="EP826" s="1">
        <f t="shared" si="2029"/>
        <v>4.6928141805388133E-4</v>
      </c>
      <c r="EQ826" s="1">
        <f t="shared" si="2030"/>
        <v>3.2837417764909578E-4</v>
      </c>
      <c r="ER826" s="1">
        <f t="shared" si="2031"/>
        <v>2.2778545249822611E-4</v>
      </c>
      <c r="ES826" s="1">
        <f t="shared" si="2032"/>
        <v>1.566395082588971E-4</v>
      </c>
      <c r="ET826" s="1">
        <f t="shared" si="2033"/>
        <v>1.0678098650536663E-4</v>
      </c>
      <c r="EU826" s="1">
        <f t="shared" si="2034"/>
        <v>7.2161859895911057E-5</v>
      </c>
      <c r="EV826" s="1">
        <f t="shared" si="2035"/>
        <v>4.8346023847464104E-5</v>
      </c>
      <c r="EW826" s="1">
        <f t="shared" si="2036"/>
        <v>3.2115454175326037E-5</v>
      </c>
      <c r="EX826" s="1">
        <f t="shared" si="2037"/>
        <v>2.1162170844954054E-5</v>
      </c>
      <c r="EY826" s="1">
        <f t="shared" si="2038"/>
        <v>1.3851457672355794E-5</v>
      </c>
      <c r="EZ826" s="1">
        <f t="shared" si="2039"/>
        <v>9.0436508625014945E-6</v>
      </c>
      <c r="FA826" s="1">
        <f t="shared" si="2040"/>
        <v>5.9642010371898826E-6</v>
      </c>
      <c r="FB826" s="1">
        <f t="shared" si="2041"/>
        <v>4.1146664766571939E-6</v>
      </c>
      <c r="FC826" s="1">
        <f t="shared" si="2042"/>
        <v>3.2210555959505234E-6</v>
      </c>
      <c r="FD826" s="75">
        <f t="shared" si="1893"/>
        <v>3.2210555959505234E-6</v>
      </c>
    </row>
    <row r="827" spans="7:160" x14ac:dyDescent="0.35">
      <c r="G827" t="str">
        <f t="shared" si="1889"/>
        <v>Refd, t=4.06</v>
      </c>
      <c r="H827" s="76">
        <f t="shared" si="1890"/>
        <v>4.0599999999999357</v>
      </c>
      <c r="I827" s="1">
        <f t="shared" si="1891"/>
        <v>0</v>
      </c>
      <c r="J827" s="22">
        <f t="shared" si="1892"/>
        <v>1.579161299967256E-7</v>
      </c>
      <c r="K827" s="1">
        <f t="shared" si="1894"/>
        <v>3.1130711381088519E-7</v>
      </c>
      <c r="L827" s="1">
        <f t="shared" si="1895"/>
        <v>5.7649175054192145E-7</v>
      </c>
      <c r="M827" s="1">
        <f t="shared" si="1896"/>
        <v>1.0243894386842719E-6</v>
      </c>
      <c r="N827" s="1">
        <f t="shared" si="1897"/>
        <v>1.7664093325819473E-6</v>
      </c>
      <c r="O827" s="1">
        <f t="shared" si="1898"/>
        <v>2.9753127196147932E-6</v>
      </c>
      <c r="P827" s="1">
        <f t="shared" si="1899"/>
        <v>4.9156503236636551E-6</v>
      </c>
      <c r="Q827" s="1">
        <f t="shared" si="1900"/>
        <v>7.9875723474230702E-6</v>
      </c>
      <c r="R827" s="1">
        <f t="shared" si="1901"/>
        <v>1.2789029025116938E-5</v>
      </c>
      <c r="S827" s="1">
        <f t="shared" si="1902"/>
        <v>2.0202862449663437E-5</v>
      </c>
      <c r="T827" s="1">
        <f t="shared" si="1903"/>
        <v>3.1517036866852361E-5</v>
      </c>
      <c r="U827" s="1">
        <f t="shared" si="1904"/>
        <v>4.8588235299340142E-5</v>
      </c>
      <c r="V827" s="1">
        <f t="shared" si="1905"/>
        <v>7.4061193796912431E-5</v>
      </c>
      <c r="W827" s="1">
        <f t="shared" si="1906"/>
        <v>1.1165832326905797E-4</v>
      </c>
      <c r="X827" s="1">
        <f t="shared" si="1907"/>
        <v>1.6655618575089139E-4</v>
      </c>
      <c r="Y827" s="1">
        <f t="shared" si="1908"/>
        <v>2.4586696980367955E-4</v>
      </c>
      <c r="Z827" s="1">
        <f t="shared" si="1909"/>
        <v>3.5924388558069539E-4</v>
      </c>
      <c r="AA827" s="1">
        <f t="shared" si="1910"/>
        <v>5.1962892867654523E-4</v>
      </c>
      <c r="AB827" s="1">
        <f t="shared" si="1911"/>
        <v>7.4415923172960999E-4</v>
      </c>
      <c r="AC827" s="1">
        <f t="shared" si="1912"/>
        <v>1.0552436879905373E-3</v>
      </c>
      <c r="AD827" s="1">
        <f t="shared" si="1913"/>
        <v>1.4818141617133672E-3</v>
      </c>
      <c r="AE827" s="1">
        <f t="shared" si="1914"/>
        <v>2.0607449514463238E-3</v>
      </c>
      <c r="AF827" s="1">
        <f t="shared" si="1915"/>
        <v>2.8384199707775235E-3</v>
      </c>
      <c r="AG827" s="1">
        <f t="shared" si="1916"/>
        <v>3.872409353024265E-3</v>
      </c>
      <c r="AH827" s="1">
        <f t="shared" si="1917"/>
        <v>5.2331962379187028E-3</v>
      </c>
      <c r="AI827" s="1">
        <f t="shared" si="1918"/>
        <v>7.005871185557103E-3</v>
      </c>
      <c r="AJ827" s="1">
        <f t="shared" si="1919"/>
        <v>9.2916873347265831E-3</v>
      </c>
      <c r="AK827" s="1">
        <f t="shared" si="1920"/>
        <v>1.2209345969752837E-2</v>
      </c>
      <c r="AL827" s="1">
        <f t="shared" si="1921"/>
        <v>1.5895861971347694E-2</v>
      </c>
      <c r="AM827" s="1">
        <f t="shared" si="1922"/>
        <v>2.0506844472182626E-2</v>
      </c>
      <c r="AN827" s="1">
        <f t="shared" si="1923"/>
        <v>2.6216022867330779E-2</v>
      </c>
      <c r="AO827" s="1">
        <f t="shared" si="1924"/>
        <v>3.3213854995910834E-2</v>
      </c>
      <c r="AP827" s="1">
        <f t="shared" si="1925"/>
        <v>4.1705075226902706E-2</v>
      </c>
      <c r="AQ827" s="1">
        <f t="shared" si="1926"/>
        <v>5.190507694833852E-2</v>
      </c>
      <c r="AR827" s="1">
        <f t="shared" si="1927"/>
        <v>6.4035076990442752E-2</v>
      </c>
      <c r="AS827" s="1">
        <f t="shared" si="1928"/>
        <v>7.8316077728901035E-2</v>
      </c>
      <c r="AT827" s="1">
        <f t="shared" si="1929"/>
        <v>9.4961723233552994E-2</v>
      </c>
      <c r="AU827" s="1">
        <f t="shared" si="1930"/>
        <v>0.11417023432534519</v>
      </c>
      <c r="AV827" s="1">
        <f t="shared" si="1931"/>
        <v>0.13611569766262493</v>
      </c>
      <c r="AW827" s="1">
        <f t="shared" si="1932"/>
        <v>0.16093906865182883</v>
      </c>
      <c r="AX827" s="1">
        <f t="shared" si="1933"/>
        <v>0.18873931906540614</v>
      </c>
      <c r="AY827" s="1">
        <f t="shared" si="1934"/>
        <v>0.21956520982946856</v>
      </c>
      <c r="AZ827" s="1">
        <f t="shared" si="1935"/>
        <v>0.2534081905098674</v>
      </c>
      <c r="BA827" s="1">
        <f t="shared" si="1936"/>
        <v>0.29019691433567529</v>
      </c>
      <c r="BB827" s="1">
        <f t="shared" si="1937"/>
        <v>0.3297938084260465</v>
      </c>
      <c r="BC827" s="1">
        <f t="shared" si="1938"/>
        <v>0.37199405357249654</v>
      </c>
      <c r="BD827" s="1">
        <f t="shared" si="1939"/>
        <v>0.4165272101536272</v>
      </c>
      <c r="BE827" s="1">
        <f t="shared" si="1940"/>
        <v>0.46306158346118687</v>
      </c>
      <c r="BF827" s="1">
        <f t="shared" si="1941"/>
        <v>0.51121126264442007</v>
      </c>
      <c r="BG827" s="1">
        <f t="shared" si="1942"/>
        <v>0.56054560440645129</v>
      </c>
      <c r="BH827" s="1">
        <f t="shared" si="1943"/>
        <v>0.61060077825028647</v>
      </c>
      <c r="BI827" s="1">
        <f t="shared" si="1944"/>
        <v>0.66089285696119338</v>
      </c>
      <c r="BJ827" s="1">
        <f t="shared" si="1945"/>
        <v>0.71093183512763203</v>
      </c>
      <c r="BK827" s="1">
        <f t="shared" si="1946"/>
        <v>0.76023589824349702</v>
      </c>
      <c r="BL827" s="1">
        <f t="shared" si="1947"/>
        <v>0.80834525023880732</v>
      </c>
      <c r="BM827" s="1">
        <f t="shared" si="1948"/>
        <v>0.85483483913349367</v>
      </c>
      <c r="BN827" s="1">
        <f t="shared" si="1949"/>
        <v>0.89932539583939808</v>
      </c>
      <c r="BO827" s="1">
        <f t="shared" si="1950"/>
        <v>0.94149231319518523</v>
      </c>
      <c r="BP827" s="1">
        <f t="shared" si="1951"/>
        <v>0.98107203138619825</v>
      </c>
      <c r="BQ827" s="1">
        <f t="shared" si="1952"/>
        <v>1.0178657503032773</v>
      </c>
      <c r="BR827" s="1">
        <f t="shared" si="1953"/>
        <v>1.0517404466876488</v>
      </c>
      <c r="BS827" s="1">
        <f t="shared" si="1954"/>
        <v>1.0826273220875151</v>
      </c>
      <c r="BT827" s="1">
        <f t="shared" si="1955"/>
        <v>1.1105179362480602</v>
      </c>
      <c r="BU827" s="1">
        <f t="shared" si="1956"/>
        <v>1.1354583815173693</v>
      </c>
      <c r="BV827" s="1">
        <f t="shared" si="1957"/>
        <v>1.157541922111941</v>
      </c>
      <c r="BW827" s="1">
        <f t="shared" si="1958"/>
        <v>1.1769005558029748</v>
      </c>
      <c r="BX827" s="1">
        <f t="shared" si="1959"/>
        <v>1.1936959560278868</v>
      </c>
      <c r="BY827" s="1">
        <f t="shared" si="1960"/>
        <v>1.2081102235807466</v>
      </c>
      <c r="BZ827" s="1">
        <f t="shared" si="1961"/>
        <v>1.2203368249546356</v>
      </c>
      <c r="CA827" s="1">
        <f t="shared" si="1962"/>
        <v>1.2305720264823279</v>
      </c>
      <c r="CB827" s="1">
        <f t="shared" si="1963"/>
        <v>1.2390070575447787</v>
      </c>
      <c r="CC827" s="1">
        <f t="shared" si="1964"/>
        <v>1.245821159928364</v>
      </c>
      <c r="CD827" s="1">
        <f t="shared" si="1965"/>
        <v>1.2511756106320389</v>
      </c>
      <c r="CE827" s="1">
        <f t="shared" si="1966"/>
        <v>1.2552087473497109</v>
      </c>
      <c r="CF827" s="1">
        <f t="shared" si="1967"/>
        <v>1.2580319830214988</v>
      </c>
      <c r="CG827" s="1">
        <f t="shared" si="1968"/>
        <v>1.2597267698970251</v>
      </c>
      <c r="CH827" s="1">
        <f t="shared" si="1969"/>
        <v>1.2603424642373482</v>
      </c>
      <c r="CI827" s="1">
        <f t="shared" si="1970"/>
        <v>1.2598950481325493</v>
      </c>
      <c r="CJ827" s="1">
        <f t="shared" si="1971"/>
        <v>1.2583666815231975</v>
      </c>
      <c r="CK827" s="1">
        <f t="shared" si="1972"/>
        <v>1.255706080909289</v>
      </c>
      <c r="CL827" s="1">
        <f t="shared" si="1973"/>
        <v>1.2518297462922303</v>
      </c>
      <c r="CM827" s="1">
        <f t="shared" si="1974"/>
        <v>1.2466240793317569</v>
      </c>
      <c r="CN827" s="1">
        <f t="shared" si="1975"/>
        <v>1.2399484485230385</v>
      </c>
      <c r="CO827" s="1">
        <f t="shared" si="1976"/>
        <v>1.2316392571967476</v>
      </c>
      <c r="CP827" s="1">
        <f t="shared" si="1977"/>
        <v>1.221515054311155</v>
      </c>
      <c r="CQ827" s="1">
        <f t="shared" si="1978"/>
        <v>1.2093826949080475</v>
      </c>
      <c r="CR827" s="1">
        <f t="shared" si="1979"/>
        <v>1.195044507149343</v>
      </c>
      <c r="CS827" s="1">
        <f t="shared" si="1980"/>
        <v>1.1783063584121214</v>
      </c>
      <c r="CT827" s="1">
        <f t="shared" si="1981"/>
        <v>1.1589864382996968</v>
      </c>
      <c r="CU827" s="1">
        <f t="shared" si="1982"/>
        <v>1.1369244976323387</v>
      </c>
      <c r="CV827" s="1">
        <f t="shared" si="1983"/>
        <v>1.1119912068026891</v>
      </c>
      <c r="CW827" s="1">
        <f t="shared" si="1984"/>
        <v>1.0840972322882707</v>
      </c>
      <c r="CX827" s="1">
        <f t="shared" si="1985"/>
        <v>1.0532015845153668</v>
      </c>
      <c r="CY827" s="1">
        <f t="shared" si="1986"/>
        <v>1.0193187706905213</v>
      </c>
      <c r="CZ827" s="1">
        <f t="shared" si="1987"/>
        <v>0.98252429798219854</v>
      </c>
      <c r="DA827" s="1">
        <f t="shared" si="1988"/>
        <v>0.94295811844819377</v>
      </c>
      <c r="DB827" s="1">
        <f t="shared" si="1989"/>
        <v>0.90082568731485169</v>
      </c>
      <c r="DC827" s="1">
        <f t="shared" si="1990"/>
        <v>0.85639641736278249</v>
      </c>
      <c r="DD827" s="1">
        <f t="shared" si="1991"/>
        <v>0.80999944786042621</v>
      </c>
      <c r="DE827" s="1">
        <f t="shared" si="1992"/>
        <v>0.76201679758474272</v>
      </c>
      <c r="DF827" s="1">
        <f t="shared" si="1993"/>
        <v>0.71287412686171081</v>
      </c>
      <c r="DG827" s="1">
        <f t="shared" si="1994"/>
        <v>0.66302948113778903</v>
      </c>
      <c r="DH827" s="1">
        <f t="shared" si="1995"/>
        <v>0.61296051640168592</v>
      </c>
      <c r="DI827" s="1">
        <f t="shared" si="1996"/>
        <v>0.56315080419182795</v>
      </c>
      <c r="DJ827" s="1">
        <f t="shared" si="1997"/>
        <v>0.51407587273162769</v>
      </c>
      <c r="DK827" s="1">
        <f t="shared" si="1998"/>
        <v>0.46618965595777095</v>
      </c>
      <c r="DL827" s="1">
        <f t="shared" si="1999"/>
        <v>0.4199119926199158</v>
      </c>
      <c r="DM827" s="1">
        <f t="shared" si="2000"/>
        <v>0.37561774586693197</v>
      </c>
      <c r="DN827" s="1">
        <f t="shared" si="2001"/>
        <v>0.33362800599622311</v>
      </c>
      <c r="DO827" s="1">
        <f t="shared" si="2002"/>
        <v>0.29420370443885419</v>
      </c>
      <c r="DP827" s="1">
        <f t="shared" si="2003"/>
        <v>0.25754181666089382</v>
      </c>
      <c r="DQ827" s="1">
        <f t="shared" si="2004"/>
        <v>0.22377417741231417</v>
      </c>
      <c r="DR827" s="1">
        <f t="shared" si="2005"/>
        <v>0.19296878528573211</v>
      </c>
      <c r="DS827" s="1">
        <f t="shared" si="2006"/>
        <v>0.16513334514124844</v>
      </c>
      <c r="DT827" s="1">
        <f t="shared" si="2007"/>
        <v>0.1402206946841128</v>
      </c>
      <c r="DU827" s="1">
        <f t="shared" si="2008"/>
        <v>0.11813569064016617</v>
      </c>
      <c r="DV827" s="1">
        <f t="shared" si="2009"/>
        <v>9.87430928207986E-2</v>
      </c>
      <c r="DW827" s="1">
        <f t="shared" si="2010"/>
        <v>8.1875980210313407E-2</v>
      </c>
      <c r="DX827" s="1">
        <f t="shared" si="2011"/>
        <v>6.7344258755760333E-2</v>
      </c>
      <c r="DY827" s="1">
        <f t="shared" si="2012"/>
        <v>5.4942870488248086E-2</v>
      </c>
      <c r="DZ827" s="1">
        <f t="shared" si="2013"/>
        <v>4.4459381345035409E-2</v>
      </c>
      <c r="EA827" s="1">
        <f t="shared" si="2014"/>
        <v>3.5680703426795399E-2</v>
      </c>
      <c r="EB827" s="1">
        <f t="shared" si="2015"/>
        <v>2.8398789397486503E-2</v>
      </c>
      <c r="EC827" s="1">
        <f t="shared" si="2016"/>
        <v>2.2415216041299479E-2</v>
      </c>
      <c r="ED827" s="1">
        <f t="shared" si="2017"/>
        <v>1.7544645535753287E-2</v>
      </c>
      <c r="EE827" s="1">
        <f t="shared" si="2018"/>
        <v>1.3617213118087142E-2</v>
      </c>
      <c r="EF827" s="1">
        <f t="shared" si="2019"/>
        <v>1.0479936359082679E-2</v>
      </c>
      <c r="EG827" s="1">
        <f t="shared" si="2020"/>
        <v>7.9972734907789982E-3</v>
      </c>
      <c r="EH827" s="1">
        <f t="shared" si="2021"/>
        <v>6.0509766706392989E-3</v>
      </c>
      <c r="EI827" s="1">
        <f t="shared" si="2022"/>
        <v>4.5393921679509636E-3</v>
      </c>
      <c r="EJ827" s="1">
        <f t="shared" si="2023"/>
        <v>3.3763553347634116E-3</v>
      </c>
      <c r="EK827" s="1">
        <f t="shared" si="2024"/>
        <v>2.4898163137836724E-3</v>
      </c>
      <c r="EL827" s="1">
        <f t="shared" si="2025"/>
        <v>1.8203152388285549E-3</v>
      </c>
      <c r="EM827" s="1">
        <f t="shared" si="2026"/>
        <v>1.3194055374381231E-3</v>
      </c>
      <c r="EN827" s="1">
        <f t="shared" si="2027"/>
        <v>9.481028693879164E-4</v>
      </c>
      <c r="EO827" s="1">
        <f t="shared" si="2028"/>
        <v>6.7541683823441306E-4</v>
      </c>
      <c r="EP827" s="1">
        <f t="shared" si="2029"/>
        <v>4.7700406179780136E-4</v>
      </c>
      <c r="EQ827" s="1">
        <f t="shared" si="2030"/>
        <v>3.3396521968843208E-4</v>
      </c>
      <c r="ER827" s="1">
        <f t="shared" si="2031"/>
        <v>2.3179567114059178E-4</v>
      </c>
      <c r="ES827" s="1">
        <f t="shared" si="2032"/>
        <v>1.5948920599581027E-4</v>
      </c>
      <c r="ET827" s="1">
        <f t="shared" si="2033"/>
        <v>1.0878727837911968E-4</v>
      </c>
      <c r="EU827" s="1">
        <f t="shared" si="2034"/>
        <v>7.3561348742875679E-5</v>
      </c>
      <c r="EV827" s="1">
        <f t="shared" si="2035"/>
        <v>4.9313318109041326E-5</v>
      </c>
      <c r="EW827" s="1">
        <f t="shared" si="2036"/>
        <v>3.2778050669591831E-5</v>
      </c>
      <c r="EX827" s="1">
        <f t="shared" si="2037"/>
        <v>2.1612246072478501E-5</v>
      </c>
      <c r="EY827" s="1">
        <f t="shared" si="2038"/>
        <v>1.4155102237510772E-5</v>
      </c>
      <c r="EZ827" s="1">
        <f t="shared" si="2039"/>
        <v>9.2480573777947053E-6</v>
      </c>
      <c r="FA827" s="1">
        <f t="shared" si="2040"/>
        <v>6.1032915143667356E-6</v>
      </c>
      <c r="FB827" s="1">
        <f t="shared" si="2041"/>
        <v>4.2136372637958331E-6</v>
      </c>
      <c r="FC827" s="1">
        <f t="shared" si="2042"/>
        <v>3.3003469063232478E-6</v>
      </c>
      <c r="FD827" s="75">
        <f t="shared" si="1893"/>
        <v>3.3003469063232478E-6</v>
      </c>
    </row>
    <row r="828" spans="7:160" x14ac:dyDescent="0.35">
      <c r="G828" t="str">
        <f t="shared" si="1889"/>
        <v>Refd, t=4.06</v>
      </c>
      <c r="H828" s="76">
        <f t="shared" si="1890"/>
        <v>4.0649999999999356</v>
      </c>
      <c r="I828" s="1">
        <f t="shared" si="1891"/>
        <v>0</v>
      </c>
      <c r="J828" s="22">
        <f t="shared" si="1892"/>
        <v>1.5618109487420117E-7</v>
      </c>
      <c r="K828" s="1">
        <f t="shared" si="1894"/>
        <v>3.0788929360061419E-7</v>
      </c>
      <c r="L828" s="1">
        <f t="shared" si="1895"/>
        <v>5.7017038178447097E-7</v>
      </c>
      <c r="M828" s="1">
        <f t="shared" si="1896"/>
        <v>1.013175770411105E-6</v>
      </c>
      <c r="N828" s="1">
        <f t="shared" si="1897"/>
        <v>1.7471141258812332E-6</v>
      </c>
      <c r="O828" s="1">
        <f t="shared" si="1898"/>
        <v>2.942895802443426E-6</v>
      </c>
      <c r="P828" s="1">
        <f t="shared" si="1899"/>
        <v>4.862255805471941E-6</v>
      </c>
      <c r="Q828" s="1">
        <f t="shared" si="1900"/>
        <v>7.901117296536634E-6</v>
      </c>
      <c r="R828" s="1">
        <f t="shared" si="1901"/>
        <v>1.2651167593641843E-5</v>
      </c>
      <c r="S828" s="1">
        <f t="shared" si="1902"/>
        <v>1.9986090289306591E-5</v>
      </c>
      <c r="T828" s="1">
        <f t="shared" si="1903"/>
        <v>3.1180631452685411E-5</v>
      </c>
      <c r="U828" s="1">
        <f t="shared" si="1904"/>
        <v>4.8072646669944132E-5</v>
      </c>
      <c r="V828" s="1">
        <f t="shared" si="1905"/>
        <v>7.3280408921692152E-5</v>
      </c>
      <c r="W828" s="1">
        <f t="shared" si="1906"/>
        <v>1.1048962956187689E-4</v>
      </c>
      <c r="X828" s="1">
        <f t="shared" si="1907"/>
        <v>1.6482666171158502E-4</v>
      </c>
      <c r="Y828" s="1">
        <f t="shared" si="1908"/>
        <v>2.4333594329964834E-4</v>
      </c>
      <c r="Z828" s="1">
        <f t="shared" si="1909"/>
        <v>3.5558053662344965E-4</v>
      </c>
      <c r="AA828" s="1">
        <f t="shared" si="1910"/>
        <v>5.1438419144539578E-4</v>
      </c>
      <c r="AB828" s="1">
        <f t="shared" si="1911"/>
        <v>7.3673119149492519E-4</v>
      </c>
      <c r="AC828" s="1">
        <f t="shared" si="1912"/>
        <v>1.044835796715886E-3</v>
      </c>
      <c r="AD828" s="1">
        <f t="shared" si="1913"/>
        <v>1.4673858367478449E-3</v>
      </c>
      <c r="AE828" s="1">
        <f t="shared" si="1914"/>
        <v>2.0409544985791443E-3</v>
      </c>
      <c r="AF828" s="1">
        <f t="shared" si="1915"/>
        <v>2.8115603046872059E-3</v>
      </c>
      <c r="AG828" s="1">
        <f t="shared" si="1916"/>
        <v>3.8363376841821237E-3</v>
      </c>
      <c r="AH828" s="1">
        <f t="shared" si="1917"/>
        <v>5.1852597506728739E-3</v>
      </c>
      <c r="AI828" s="1">
        <f t="shared" si="1918"/>
        <v>6.9428317241664247E-3</v>
      </c>
      <c r="AJ828" s="1">
        <f t="shared" si="1919"/>
        <v>9.2096491967232873E-3</v>
      </c>
      <c r="AK828" s="1">
        <f t="shared" si="1920"/>
        <v>1.2103692008449171E-2</v>
      </c>
      <c r="AL828" s="1">
        <f t="shared" si="1921"/>
        <v>1.5761204235890742E-2</v>
      </c>
      <c r="AM828" s="1">
        <f t="shared" si="1922"/>
        <v>2.0336996446846646E-2</v>
      </c>
      <c r="AN828" s="1">
        <f t="shared" si="1923"/>
        <v>2.6004000879329747E-2</v>
      </c>
      <c r="AO828" s="1">
        <f t="shared" si="1924"/>
        <v>3.2951916406322057E-2</v>
      </c>
      <c r="AP828" s="1">
        <f t="shared" si="1925"/>
        <v>4.1384800475763338E-2</v>
      </c>
      <c r="AQ828" s="1">
        <f t="shared" si="1926"/>
        <v>5.151750129290613E-2</v>
      </c>
      <c r="AR828" s="1">
        <f t="shared" si="1927"/>
        <v>6.357087579992296E-2</v>
      </c>
      <c r="AS828" s="1">
        <f t="shared" si="1928"/>
        <v>7.776580648582393E-2</v>
      </c>
      <c r="AT828" s="1">
        <f t="shared" si="1929"/>
        <v>9.431611002188553E-2</v>
      </c>
      <c r="AU828" s="1">
        <f t="shared" si="1930"/>
        <v>0.11342051871999158</v>
      </c>
      <c r="AV828" s="1">
        <f t="shared" si="1931"/>
        <v>0.13525400581559247</v>
      </c>
      <c r="AW828" s="1">
        <f t="shared" si="1932"/>
        <v>0.15995881030705911</v>
      </c>
      <c r="AX828" s="1">
        <f t="shared" si="1933"/>
        <v>0.18763558858451582</v>
      </c>
      <c r="AY828" s="1">
        <f t="shared" si="1934"/>
        <v>0.21833517044887599</v>
      </c>
      <c r="AZ828" s="1">
        <f t="shared" si="1935"/>
        <v>0.25205141933042985</v>
      </c>
      <c r="BA828" s="1">
        <f t="shared" si="1936"/>
        <v>0.28871568526332858</v>
      </c>
      <c r="BB828" s="1">
        <f t="shared" si="1937"/>
        <v>0.32819329163169098</v>
      </c>
      <c r="BC828" s="1">
        <f t="shared" si="1938"/>
        <v>0.37028241308666365</v>
      </c>
      <c r="BD828" s="1">
        <f t="shared" si="1939"/>
        <v>0.41471558587035501</v>
      </c>
      <c r="BE828" s="1">
        <f t="shared" si="1940"/>
        <v>0.46116394985349285</v>
      </c>
      <c r="BF828" s="1">
        <f t="shared" si="1941"/>
        <v>0.50924416350322965</v>
      </c>
      <c r="BG828" s="1">
        <f t="shared" si="1942"/>
        <v>0.55852777040192114</v>
      </c>
      <c r="BH828" s="1">
        <f t="shared" si="1943"/>
        <v>0.60855264150245225</v>
      </c>
      <c r="BI828" s="1">
        <f t="shared" si="1944"/>
        <v>0.65883598350024053</v>
      </c>
      <c r="BJ828" s="1">
        <f t="shared" si="1945"/>
        <v>0.70888830156712468</v>
      </c>
      <c r="BK828" s="1">
        <f t="shared" si="1946"/>
        <v>0.75822764272292364</v>
      </c>
      <c r="BL828" s="1">
        <f t="shared" si="1947"/>
        <v>0.80639342939867231</v>
      </c>
      <c r="BM828" s="1">
        <f t="shared" si="1948"/>
        <v>0.8529592224268242</v>
      </c>
      <c r="BN828" s="1">
        <f t="shared" si="1949"/>
        <v>0.89754382590801129</v>
      </c>
      <c r="BO828" s="1">
        <f t="shared" si="1950"/>
        <v>0.9398202565812116</v>
      </c>
      <c r="BP828" s="1">
        <f t="shared" si="1951"/>
        <v>0.97952223790113457</v>
      </c>
      <c r="BQ828" s="1">
        <f t="shared" si="1952"/>
        <v>1.0164480324465837</v>
      </c>
      <c r="BR828" s="1">
        <f t="shared" si="1953"/>
        <v>1.0504615831667357</v>
      </c>
      <c r="BS828" s="1">
        <f t="shared" si="1954"/>
        <v>1.081491082319785</v>
      </c>
      <c r="BT828" s="1">
        <f t="shared" si="1955"/>
        <v>1.1095252162542282</v>
      </c>
      <c r="BU828" s="1">
        <f t="shared" si="1956"/>
        <v>1.1346074362794321</v>
      </c>
      <c r="BV828" s="1">
        <f t="shared" si="1957"/>
        <v>1.156828675575919</v>
      </c>
      <c r="BW828" s="1">
        <f t="shared" si="1958"/>
        <v>1.176318967415662</v>
      </c>
      <c r="BX828" s="1">
        <f t="shared" si="1959"/>
        <v>1.1932384220187306</v>
      </c>
      <c r="BY828" s="1">
        <f t="shared" si="1960"/>
        <v>1.2077679920086204</v>
      </c>
      <c r="BZ828" s="1">
        <f t="shared" si="1961"/>
        <v>1.2201004055972042</v>
      </c>
      <c r="CA828" s="1">
        <f t="shared" si="1962"/>
        <v>1.2304315796373166</v>
      </c>
      <c r="CB828" s="1">
        <f t="shared" si="1963"/>
        <v>1.2389527493808927</v>
      </c>
      <c r="CC828" s="1">
        <f t="shared" si="1964"/>
        <v>1.2458434758073167</v>
      </c>
      <c r="CD828" s="1">
        <f t="shared" si="1965"/>
        <v>1.251265621488366</v>
      </c>
      <c r="CE828" s="1">
        <f t="shared" si="1966"/>
        <v>1.2553583274815767</v>
      </c>
      <c r="CF828" s="1">
        <f t="shared" si="1967"/>
        <v>1.2582339803045917</v>
      </c>
      <c r="CG828" s="1">
        <f t="shared" si="1968"/>
        <v>1.2599751313565319</v>
      </c>
      <c r="CH828" s="1">
        <f t="shared" si="1969"/>
        <v>1.2606323210534134</v>
      </c>
      <c r="CI828" s="1">
        <f t="shared" si="1970"/>
        <v>1.2602227645427095</v>
      </c>
      <c r="CJ828" s="1">
        <f t="shared" si="1971"/>
        <v>1.2587298718173836</v>
      </c>
      <c r="CK828" s="1">
        <f t="shared" si="1972"/>
        <v>1.2561035979375592</v>
      </c>
      <c r="CL828" s="1">
        <f t="shared" si="1973"/>
        <v>1.2522616438069964</v>
      </c>
      <c r="CM828" s="1">
        <f t="shared" si="1974"/>
        <v>1.2470915492682557</v>
      </c>
      <c r="CN828" s="1">
        <f t="shared" si="1975"/>
        <v>1.2404537331892804</v>
      </c>
      <c r="CO828" s="1">
        <f t="shared" si="1976"/>
        <v>1.2321855354871483</v>
      </c>
      <c r="CP828" s="1">
        <f t="shared" si="1977"/>
        <v>1.22210630063596</v>
      </c>
      <c r="CQ828" s="1">
        <f t="shared" si="1978"/>
        <v>1.2100235096584495</v>
      </c>
      <c r="CR828" s="1">
        <f t="shared" si="1979"/>
        <v>1.1957399182549762</v>
      </c>
      <c r="CS828" s="1">
        <f t="shared" si="1980"/>
        <v>1.1790615948886134</v>
      </c>
      <c r="CT828" s="1">
        <f t="shared" si="1981"/>
        <v>1.1598066785567924</v>
      </c>
      <c r="CU828" s="1">
        <f t="shared" si="1982"/>
        <v>1.1378145975794458</v>
      </c>
      <c r="CV828" s="1">
        <f t="shared" si="1983"/>
        <v>1.1129554152519483</v>
      </c>
      <c r="CW828" s="1">
        <f t="shared" si="1984"/>
        <v>1.08513890357451</v>
      </c>
      <c r="CX828" s="1">
        <f t="shared" si="1985"/>
        <v>1.054322900362376</v>
      </c>
      <c r="CY828" s="1">
        <f t="shared" si="1986"/>
        <v>1.0205204848890013</v>
      </c>
      <c r="CZ828" s="1">
        <f t="shared" si="1987"/>
        <v>0.98380551816926143</v>
      </c>
      <c r="DA828" s="1">
        <f t="shared" si="1988"/>
        <v>0.94431613900912204</v>
      </c>
      <c r="DB828" s="1">
        <f t="shared" si="1989"/>
        <v>0.90225588606198759</v>
      </c>
      <c r="DC828" s="1">
        <f t="shared" si="1990"/>
        <v>0.85789222617811389</v>
      </c>
      <c r="DD828" s="1">
        <f t="shared" si="1991"/>
        <v>0.81155240401798079</v>
      </c>
      <c r="DE828" s="1">
        <f t="shared" si="1992"/>
        <v>0.76361667820075241</v>
      </c>
      <c r="DF828" s="1">
        <f t="shared" si="1993"/>
        <v>0.7145091641495438</v>
      </c>
      <c r="DG828" s="1">
        <f t="shared" si="1994"/>
        <v>0.66468665123177673</v>
      </c>
      <c r="DH828" s="1">
        <f t="shared" si="1995"/>
        <v>0.61462588985298017</v>
      </c>
      <c r="DI828" s="1">
        <f t="shared" si="1996"/>
        <v>0.56480994221873837</v>
      </c>
      <c r="DJ828" s="1">
        <f t="shared" si="1997"/>
        <v>0.51571425027040907</v>
      </c>
      <c r="DK828" s="1">
        <f t="shared" si="1998"/>
        <v>0.46779309077152958</v>
      </c>
      <c r="DL828" s="1">
        <f t="shared" si="1999"/>
        <v>0.42146705933975936</v>
      </c>
      <c r="DM828" s="1">
        <f t="shared" si="2000"/>
        <v>0.37711215489369398</v>
      </c>
      <c r="DN828" s="1">
        <f t="shared" si="2001"/>
        <v>0.33505092958956306</v>
      </c>
      <c r="DO828" s="1">
        <f t="shared" si="2002"/>
        <v>0.29554603585379907</v>
      </c>
      <c r="DP828" s="1">
        <f t="shared" si="2003"/>
        <v>0.25879635255721356</v>
      </c>
      <c r="DQ828" s="1">
        <f t="shared" si="2004"/>
        <v>0.22493571859533709</v>
      </c>
      <c r="DR828" s="1">
        <f t="shared" si="2005"/>
        <v>0.19403415574984209</v>
      </c>
      <c r="DS828" s="1">
        <f t="shared" si="2006"/>
        <v>0.16610133400456126</v>
      </c>
      <c r="DT828" s="1">
        <f t="shared" si="2007"/>
        <v>0.14109192959803055</v>
      </c>
      <c r="DU828" s="1">
        <f t="shared" si="2008"/>
        <v>0.11891245437940891</v>
      </c>
      <c r="DV828" s="1">
        <f t="shared" si="2009"/>
        <v>9.9429096849880008E-2</v>
      </c>
      <c r="DW828" s="1">
        <f t="shared" si="2010"/>
        <v>8.2476110022742632E-2</v>
      </c>
      <c r="DX828" s="1">
        <f t="shared" si="2011"/>
        <v>6.7864305729691599E-2</v>
      </c>
      <c r="DY828" s="1">
        <f t="shared" si="2012"/>
        <v>5.5389264016507345E-2</v>
      </c>
      <c r="DZ828" s="1">
        <f t="shared" si="2013"/>
        <v>4.4838933260486429E-2</v>
      </c>
      <c r="EA828" s="1">
        <f t="shared" si="2014"/>
        <v>3.6000374476411988E-2</v>
      </c>
      <c r="EB828" s="1">
        <f t="shared" si="2015"/>
        <v>2.8665484954562372E-2</v>
      </c>
      <c r="EC828" s="1">
        <f t="shared" si="2016"/>
        <v>2.2635615610190323E-2</v>
      </c>
      <c r="ED828" s="1">
        <f t="shared" si="2017"/>
        <v>1.7725068094906388E-2</v>
      </c>
      <c r="EE828" s="1">
        <f t="shared" si="2018"/>
        <v>1.3763518121439198E-2</v>
      </c>
      <c r="EF828" s="1">
        <f t="shared" si="2019"/>
        <v>1.0597458381679341E-2</v>
      </c>
      <c r="EG828" s="1">
        <f t="shared" si="2020"/>
        <v>8.0907871207447843E-3</v>
      </c>
      <c r="EH828" s="1">
        <f t="shared" si="2021"/>
        <v>6.1246873296477381E-3</v>
      </c>
      <c r="EI828" s="1">
        <f t="shared" si="2022"/>
        <v>4.5969480608635113E-3</v>
      </c>
      <c r="EJ828" s="1">
        <f t="shared" si="2023"/>
        <v>3.420875631956075E-3</v>
      </c>
      <c r="EK828" s="1">
        <f t="shared" si="2024"/>
        <v>2.5239308841914594E-3</v>
      </c>
      <c r="EL828" s="1">
        <f t="shared" si="2025"/>
        <v>1.8462116967488944E-3</v>
      </c>
      <c r="EM828" s="1">
        <f t="shared" si="2026"/>
        <v>1.3388799606792435E-3</v>
      </c>
      <c r="EN828" s="1">
        <f t="shared" si="2027"/>
        <v>9.6261121641791271E-4</v>
      </c>
      <c r="EO828" s="1">
        <f t="shared" si="2028"/>
        <v>6.8612477512077299E-4</v>
      </c>
      <c r="EP828" s="1">
        <f t="shared" si="2029"/>
        <v>4.848335574742451E-4</v>
      </c>
      <c r="EQ828" s="1">
        <f t="shared" si="2030"/>
        <v>3.3963684659868941E-4</v>
      </c>
      <c r="ER828" s="1">
        <f t="shared" si="2031"/>
        <v>2.3586603747174833E-4</v>
      </c>
      <c r="ES828" s="1">
        <f t="shared" si="2032"/>
        <v>1.6238333726448123E-4</v>
      </c>
      <c r="ET828" s="1">
        <f t="shared" si="2033"/>
        <v>1.1082606122690012E-4</v>
      </c>
      <c r="EU828" s="1">
        <f t="shared" si="2034"/>
        <v>7.4984356411486437E-5</v>
      </c>
      <c r="EV828" s="1">
        <f t="shared" si="2035"/>
        <v>5.0297467563146474E-5</v>
      </c>
      <c r="EW828" s="1">
        <f t="shared" si="2036"/>
        <v>3.3452610407402647E-5</v>
      </c>
      <c r="EX828" s="1">
        <f t="shared" si="2037"/>
        <v>2.207073680252613E-5</v>
      </c>
      <c r="EY828" s="1">
        <f t="shared" si="2038"/>
        <v>1.4464625186204343E-5</v>
      </c>
      <c r="EZ828" s="1">
        <f t="shared" si="2039"/>
        <v>9.4565620666890448E-6</v>
      </c>
      <c r="FA828" s="1">
        <f t="shared" si="2040"/>
        <v>6.2452716226183162E-6</v>
      </c>
      <c r="FB828" s="1">
        <f t="shared" si="2041"/>
        <v>4.3147364408119552E-6</v>
      </c>
      <c r="FC828" s="1">
        <f t="shared" si="2042"/>
        <v>3.3813869102276169E-6</v>
      </c>
      <c r="FD828" s="75">
        <f t="shared" si="1893"/>
        <v>3.3813869102276169E-6</v>
      </c>
    </row>
    <row r="829" spans="7:160" x14ac:dyDescent="0.35">
      <c r="G829" t="str">
        <f t="shared" si="1889"/>
        <v>Refd, t=4.07</v>
      </c>
      <c r="H829" s="76">
        <f t="shared" si="1890"/>
        <v>4.0699999999999354</v>
      </c>
      <c r="I829" s="1">
        <f t="shared" si="1891"/>
        <v>0</v>
      </c>
      <c r="J829" s="22">
        <f t="shared" si="1892"/>
        <v>1.5446524967634096E-7</v>
      </c>
      <c r="K829" s="1">
        <f t="shared" si="1894"/>
        <v>3.0450925349424585E-7</v>
      </c>
      <c r="L829" s="1">
        <f t="shared" si="1895"/>
        <v>5.639188193814509E-7</v>
      </c>
      <c r="M829" s="1">
        <f t="shared" si="1896"/>
        <v>1.0020857636049692E-6</v>
      </c>
      <c r="N829" s="1">
        <f t="shared" si="1897"/>
        <v>1.728031324116097E-6</v>
      </c>
      <c r="O829" s="1">
        <f t="shared" si="1898"/>
        <v>2.9108349471738912E-6</v>
      </c>
      <c r="P829" s="1">
        <f t="shared" si="1899"/>
        <v>4.8094461850020246E-6</v>
      </c>
      <c r="Q829" s="1">
        <f t="shared" si="1900"/>
        <v>7.8156062474858832E-6</v>
      </c>
      <c r="R829" s="1">
        <f t="shared" si="1901"/>
        <v>1.2514805752017273E-5</v>
      </c>
      <c r="S829" s="1">
        <f t="shared" si="1902"/>
        <v>1.9771665635423416E-5</v>
      </c>
      <c r="T829" s="1">
        <f t="shared" si="1903"/>
        <v>3.0847850511866025E-5</v>
      </c>
      <c r="U829" s="1">
        <f t="shared" si="1904"/>
        <v>4.7562580699795673E-5</v>
      </c>
      <c r="V829" s="1">
        <f t="shared" si="1905"/>
        <v>7.2507932180987121E-5</v>
      </c>
      <c r="W829" s="1">
        <f t="shared" si="1906"/>
        <v>1.093332795355733E-4</v>
      </c>
      <c r="X829" s="1">
        <f t="shared" si="1907"/>
        <v>1.6311525390412131E-4</v>
      </c>
      <c r="Y829" s="1">
        <f t="shared" si="1908"/>
        <v>2.4083118568169159E-4</v>
      </c>
      <c r="Z829" s="1">
        <f t="shared" si="1909"/>
        <v>3.5195482460368896E-4</v>
      </c>
      <c r="AA829" s="1">
        <f t="shared" si="1910"/>
        <v>5.091927408948214E-4</v>
      </c>
      <c r="AB829" s="1">
        <f t="shared" si="1911"/>
        <v>7.2937770613298696E-4</v>
      </c>
      <c r="AC829" s="1">
        <f t="shared" si="1912"/>
        <v>1.0345309911271685E-3</v>
      </c>
      <c r="AD829" s="1">
        <f t="shared" si="1913"/>
        <v>1.4530983725917833E-3</v>
      </c>
      <c r="AE829" s="1">
        <f t="shared" si="1914"/>
        <v>2.0213542628776037E-3</v>
      </c>
      <c r="AF829" s="1">
        <f t="shared" si="1915"/>
        <v>2.7849544842008852E-3</v>
      </c>
      <c r="AG829" s="1">
        <f t="shared" si="1916"/>
        <v>3.8006007784660988E-3</v>
      </c>
      <c r="AH829" s="1">
        <f t="shared" si="1917"/>
        <v>5.1377595142987377E-3</v>
      </c>
      <c r="AI829" s="1">
        <f t="shared" si="1918"/>
        <v>6.8803540132707994E-3</v>
      </c>
      <c r="AJ829" s="1">
        <f t="shared" si="1919"/>
        <v>9.1283257716178057E-3</v>
      </c>
      <c r="AK829" s="1">
        <f t="shared" si="1920"/>
        <v>1.1998936442876683E-2</v>
      </c>
      <c r="AL829" s="1">
        <f t="shared" si="1921"/>
        <v>1.5627662110163646E-2</v>
      </c>
      <c r="AM829" s="1">
        <f t="shared" si="1922"/>
        <v>2.0168516840263533E-2</v>
      </c>
      <c r="AN829" s="1">
        <f t="shared" si="1923"/>
        <v>2.5793636695516708E-2</v>
      </c>
      <c r="AO829" s="1">
        <f t="shared" si="1924"/>
        <v>3.2691961127480698E-2</v>
      </c>
      <c r="AP829" s="1">
        <f t="shared" si="1925"/>
        <v>4.1066868421702839E-2</v>
      </c>
      <c r="AQ829" s="1">
        <f t="shared" si="1926"/>
        <v>5.1132657257789781E-2</v>
      </c>
      <c r="AR829" s="1">
        <f t="shared" si="1927"/>
        <v>6.3109817997272902E-2</v>
      </c>
      <c r="AS829" s="1">
        <f t="shared" si="1928"/>
        <v>7.7219104054319365E-2</v>
      </c>
      <c r="AT829" s="1">
        <f t="shared" si="1929"/>
        <v>9.3674493008199841E-2</v>
      </c>
      <c r="AU829" s="1">
        <f t="shared" si="1930"/>
        <v>0.11267521461831537</v>
      </c>
      <c r="AV829" s="1">
        <f t="shared" si="1931"/>
        <v>0.13439711264411439</v>
      </c>
      <c r="AW829" s="1">
        <f t="shared" si="1932"/>
        <v>0.15898369214590252</v>
      </c>
      <c r="AX829" s="1">
        <f t="shared" si="1933"/>
        <v>0.18653727584191948</v>
      </c>
      <c r="AY829" s="1">
        <f t="shared" si="1934"/>
        <v>0.21711074423542831</v>
      </c>
      <c r="AZ829" s="1">
        <f t="shared" si="1935"/>
        <v>0.25070035755912401</v>
      </c>
      <c r="BA829" s="1">
        <f t="shared" si="1936"/>
        <v>0.28724014775200529</v>
      </c>
      <c r="BB829" s="1">
        <f t="shared" si="1937"/>
        <v>0.32659832276326156</v>
      </c>
      <c r="BC829" s="1">
        <f t="shared" si="1938"/>
        <v>0.36857604355175577</v>
      </c>
      <c r="BD829" s="1">
        <f t="shared" si="1939"/>
        <v>0.41290881959735554</v>
      </c>
      <c r="BE829" s="1">
        <f t="shared" si="1940"/>
        <v>0.45927062818714975</v>
      </c>
      <c r="BF829" s="1">
        <f t="shared" si="1941"/>
        <v>0.50728070564472771</v>
      </c>
      <c r="BG829" s="1">
        <f t="shared" si="1942"/>
        <v>0.55651279657317165</v>
      </c>
      <c r="BH829" s="1">
        <f t="shared" si="1943"/>
        <v>0.60650649267327106</v>
      </c>
      <c r="BI829" s="1">
        <f t="shared" si="1944"/>
        <v>0.65678015822608293</v>
      </c>
      <c r="BJ829" s="1">
        <f t="shared" si="1945"/>
        <v>0.70684483597113779</v>
      </c>
      <c r="BK829" s="1">
        <f t="shared" si="1946"/>
        <v>0.75621846345665211</v>
      </c>
      <c r="BL829" s="1">
        <f t="shared" si="1947"/>
        <v>0.80443971120912294</v>
      </c>
      <c r="BM829" s="1">
        <f t="shared" si="1948"/>
        <v>0.85108078159623912</v>
      </c>
      <c r="BN829" s="1">
        <f t="shared" si="1949"/>
        <v>0.89575857835801098</v>
      </c>
      <c r="BO829" s="1">
        <f t="shared" si="1950"/>
        <v>0.93814376506986918</v>
      </c>
      <c r="BP829" s="1">
        <f t="shared" si="1951"/>
        <v>0.97796736687379637</v>
      </c>
      <c r="BQ829" s="1">
        <f t="shared" si="1952"/>
        <v>1.0150247222305344</v>
      </c>
      <c r="BR829" s="1">
        <f t="shared" si="1953"/>
        <v>1.0491767478938532</v>
      </c>
      <c r="BS829" s="1">
        <f t="shared" si="1954"/>
        <v>1.0803486287972084</v>
      </c>
      <c r="BT829" s="1">
        <f t="shared" si="1955"/>
        <v>1.1085261745124044</v>
      </c>
      <c r="BU829" s="1">
        <f t="shared" si="1956"/>
        <v>1.1337501871488522</v>
      </c>
      <c r="BV829" s="1">
        <f t="shared" si="1957"/>
        <v>1.156109256690649</v>
      </c>
      <c r="BW829" s="1">
        <f t="shared" si="1958"/>
        <v>1.1757314366796765</v>
      </c>
      <c r="BX829" s="1">
        <f t="shared" si="1959"/>
        <v>1.1927752568174619</v>
      </c>
      <c r="BY829" s="1">
        <f t="shared" si="1960"/>
        <v>1.2074205031837661</v>
      </c>
      <c r="BZ829" s="1">
        <f t="shared" si="1961"/>
        <v>1.2198591471960636</v>
      </c>
      <c r="CA829" s="1">
        <f t="shared" si="1962"/>
        <v>1.2302867383875968</v>
      </c>
      <c r="CB829" s="1">
        <f t="shared" si="1963"/>
        <v>1.2388945013739836</v>
      </c>
      <c r="CC829" s="1">
        <f t="shared" si="1964"/>
        <v>1.2458623016370014</v>
      </c>
      <c r="CD829" s="1">
        <f t="shared" si="1965"/>
        <v>1.2513525747535386</v>
      </c>
      <c r="CE829" s="1">
        <f t="shared" si="1966"/>
        <v>1.2555052548386798</v>
      </c>
      <c r="CF829" s="1">
        <f t="shared" si="1967"/>
        <v>1.2584336939364182</v>
      </c>
      <c r="CG829" s="1">
        <f t="shared" si="1968"/>
        <v>1.2602215366769485</v>
      </c>
      <c r="CH829" s="1">
        <f t="shared" si="1969"/>
        <v>1.2609205036423832</v>
      </c>
      <c r="CI829" s="1">
        <f t="shared" si="1970"/>
        <v>1.2605490407293987</v>
      </c>
      <c r="CJ829" s="1">
        <f t="shared" si="1971"/>
        <v>1.2590918070943613</v>
      </c>
      <c r="CK829" s="1">
        <f t="shared" si="1972"/>
        <v>1.2564999966421504</v>
      </c>
      <c r="CL829" s="1">
        <f t="shared" si="1973"/>
        <v>1.2526925124293511</v>
      </c>
      <c r="CM829" s="1">
        <f t="shared" si="1974"/>
        <v>1.2475580345419317</v>
      </c>
      <c r="CN829" s="1">
        <f t="shared" si="1975"/>
        <v>1.2409580349936549</v>
      </c>
      <c r="CO829" s="1">
        <f t="shared" si="1976"/>
        <v>1.2327307937319532</v>
      </c>
      <c r="CP829" s="1">
        <f t="shared" si="1977"/>
        <v>1.2226964548668176</v>
      </c>
      <c r="CQ829" s="1">
        <f t="shared" si="1978"/>
        <v>1.2106631302346313</v>
      </c>
      <c r="CR829" s="1">
        <f t="shared" si="1979"/>
        <v>1.196434008667481</v>
      </c>
      <c r="CS829" s="1">
        <f t="shared" si="1980"/>
        <v>1.1798153661052777</v>
      </c>
      <c r="CT829" s="1">
        <f t="shared" si="1981"/>
        <v>1.1606252981313647</v>
      </c>
      <c r="CU829" s="1">
        <f t="shared" si="1982"/>
        <v>1.138702918507384</v>
      </c>
      <c r="CV829" s="1">
        <f t="shared" si="1983"/>
        <v>1.1139176920028586</v>
      </c>
      <c r="CW829" s="1">
        <f t="shared" si="1984"/>
        <v>1.0861785051407693</v>
      </c>
      <c r="CX829" s="1">
        <f t="shared" si="1985"/>
        <v>1.0554420322719695</v>
      </c>
      <c r="CY829" s="1">
        <f t="shared" si="1986"/>
        <v>1.0217199336739502</v>
      </c>
      <c r="CZ829" s="1">
        <f t="shared" si="1987"/>
        <v>0.98508443252209632</v>
      </c>
      <c r="DA829" s="1">
        <f t="shared" si="1988"/>
        <v>0.94567186161561267</v>
      </c>
      <c r="DB829" s="1">
        <f t="shared" si="1989"/>
        <v>0.90368384876404817</v>
      </c>
      <c r="DC829" s="1">
        <f t="shared" si="1990"/>
        <v>0.85938591868812242</v>
      </c>
      <c r="DD829" s="1">
        <f t="shared" si="1991"/>
        <v>0.81310342297179961</v>
      </c>
      <c r="DE829" s="1">
        <f t="shared" si="1992"/>
        <v>0.76521485910239329</v>
      </c>
      <c r="DF829" s="1">
        <f t="shared" si="1993"/>
        <v>0.71614279401706094</v>
      </c>
      <c r="DG829" s="1">
        <f t="shared" si="1994"/>
        <v>0.66634275485936101</v>
      </c>
      <c r="DH829" s="1">
        <f t="shared" si="1995"/>
        <v>0.61629057794984687</v>
      </c>
      <c r="DI829" s="1">
        <f t="shared" si="1996"/>
        <v>0.56646880565841118</v>
      </c>
      <c r="DJ829" s="1">
        <f t="shared" si="1997"/>
        <v>0.51735278162836107</v>
      </c>
      <c r="DK829" s="1">
        <f t="shared" si="1998"/>
        <v>0.46939711251017674</v>
      </c>
      <c r="DL829" s="1">
        <f t="shared" si="1999"/>
        <v>0.42302313757662824</v>
      </c>
      <c r="DM829" s="1">
        <f t="shared" si="2000"/>
        <v>0.37860797869773649</v>
      </c>
      <c r="DN829" s="1">
        <f t="shared" si="2001"/>
        <v>0.33647563810259945</v>
      </c>
      <c r="DO829" s="1">
        <f t="shared" si="2002"/>
        <v>0.29689047902368654</v>
      </c>
      <c r="DP829" s="1">
        <f t="shared" si="2003"/>
        <v>0.2600532755976524</v>
      </c>
      <c r="DQ829" s="1">
        <f t="shared" si="2004"/>
        <v>0.22609986509317781</v>
      </c>
      <c r="DR829" s="1">
        <f t="shared" si="2005"/>
        <v>0.19510228923792064</v>
      </c>
      <c r="DS829" s="1">
        <f t="shared" si="2006"/>
        <v>0.16707218243248281</v>
      </c>
      <c r="DT829" s="1">
        <f t="shared" si="2007"/>
        <v>0.14196606113782431</v>
      </c>
      <c r="DU829" s="1">
        <f t="shared" si="2008"/>
        <v>0.11969209614475965</v>
      </c>
      <c r="DV829" s="1">
        <f t="shared" si="2009"/>
        <v>0.10011791022599623</v>
      </c>
      <c r="DW829" s="1">
        <f t="shared" si="2010"/>
        <v>8.3078937337278752E-2</v>
      </c>
      <c r="DX829" s="1">
        <f t="shared" si="2011"/>
        <v>6.8386902977419561E-2</v>
      </c>
      <c r="DY829" s="1">
        <f t="shared" si="2012"/>
        <v>5.5838033398172802E-2</v>
      </c>
      <c r="DZ829" s="1">
        <f t="shared" si="2013"/>
        <v>4.522066758888383E-2</v>
      </c>
      <c r="EA829" s="1">
        <f t="shared" si="2014"/>
        <v>3.6322023258729824E-2</v>
      </c>
      <c r="EB829" s="1">
        <f t="shared" si="2015"/>
        <v>2.8933949412580082E-2</v>
      </c>
      <c r="EC829" s="1">
        <f t="shared" si="2016"/>
        <v>2.2857577273802162E-2</v>
      </c>
      <c r="ED829" s="1">
        <f t="shared" si="2017"/>
        <v>1.7906853097555943E-2</v>
      </c>
      <c r="EE829" s="1">
        <f t="shared" si="2018"/>
        <v>1.3910997095885056E-2</v>
      </c>
      <c r="EF829" s="1">
        <f t="shared" si="2019"/>
        <v>1.0715980010918436E-2</v>
      </c>
      <c r="EG829" s="1">
        <f t="shared" si="2020"/>
        <v>8.1851420025190903E-3</v>
      </c>
      <c r="EH829" s="1">
        <f t="shared" si="2021"/>
        <v>6.199097878588058E-3</v>
      </c>
      <c r="EI829" s="1">
        <f t="shared" si="2022"/>
        <v>4.655079676187994E-3</v>
      </c>
      <c r="EJ829" s="1">
        <f t="shared" si="2023"/>
        <v>3.4658642477799792E-3</v>
      </c>
      <c r="EK829" s="1">
        <f t="shared" si="2024"/>
        <v>2.5584222221337583E-3</v>
      </c>
      <c r="EL829" s="1">
        <f t="shared" si="2025"/>
        <v>1.8724079760271664E-3</v>
      </c>
      <c r="EM829" s="1">
        <f t="shared" si="2026"/>
        <v>1.3585904085277999E-3</v>
      </c>
      <c r="EN829" s="1">
        <f t="shared" si="2027"/>
        <v>9.773033873908077E-4</v>
      </c>
      <c r="EO829" s="1">
        <f t="shared" si="2028"/>
        <v>6.9697436893741203E-4</v>
      </c>
      <c r="EP829" s="1">
        <f t="shared" si="2029"/>
        <v>4.9277107269034585E-4</v>
      </c>
      <c r="EQ829" s="1">
        <f t="shared" si="2030"/>
        <v>3.4538998723521272E-4</v>
      </c>
      <c r="ER829" s="1">
        <f t="shared" si="2031"/>
        <v>2.3999728122834084E-4</v>
      </c>
      <c r="ES829" s="1">
        <f t="shared" si="2032"/>
        <v>1.6532246839047018E-4</v>
      </c>
      <c r="ET829" s="1">
        <f t="shared" si="2033"/>
        <v>1.1289776931499623E-4</v>
      </c>
      <c r="EU829" s="1">
        <f t="shared" si="2034"/>
        <v>7.6431212016372734E-5</v>
      </c>
      <c r="EV829" s="1">
        <f t="shared" si="2035"/>
        <v>5.1298718800485275E-5</v>
      </c>
      <c r="EW829" s="1">
        <f t="shared" si="2036"/>
        <v>3.4139316141556828E-5</v>
      </c>
      <c r="EX829" s="1">
        <f t="shared" si="2037"/>
        <v>2.2537777141766881E-5</v>
      </c>
      <c r="EY829" s="1">
        <f t="shared" si="2038"/>
        <v>1.4780124185607451E-5</v>
      </c>
      <c r="EZ829" s="1">
        <f t="shared" si="2039"/>
        <v>9.6692359196430539E-6</v>
      </c>
      <c r="FA829" s="1">
        <f t="shared" si="2040"/>
        <v>6.3901935585347031E-6</v>
      </c>
      <c r="FB829" s="1">
        <f t="shared" si="2041"/>
        <v>4.41800401216902E-6</v>
      </c>
      <c r="FC829" s="1">
        <f t="shared" si="2042"/>
        <v>3.4642094126564023E-6</v>
      </c>
      <c r="FD829" s="75">
        <f t="shared" si="1893"/>
        <v>3.4642094126564023E-6</v>
      </c>
    </row>
    <row r="830" spans="7:160" x14ac:dyDescent="0.35">
      <c r="G830" t="str">
        <f t="shared" si="1889"/>
        <v>Refd, t=4.07</v>
      </c>
      <c r="H830" s="76">
        <f t="shared" si="1890"/>
        <v>4.0749999999999353</v>
      </c>
      <c r="I830" s="1">
        <f t="shared" si="1891"/>
        <v>0</v>
      </c>
      <c r="J830" s="22">
        <f t="shared" si="1892"/>
        <v>1.5276838106213134E-7</v>
      </c>
      <c r="K830" s="1">
        <f t="shared" si="1894"/>
        <v>3.0116657361502369E-7</v>
      </c>
      <c r="L830" s="1">
        <f t="shared" si="1895"/>
        <v>5.5773628798551552E-7</v>
      </c>
      <c r="M830" s="1">
        <f t="shared" si="1896"/>
        <v>9.9111804595622719E-7</v>
      </c>
      <c r="N830" s="1">
        <f t="shared" si="1897"/>
        <v>1.7091585730635972E-6</v>
      </c>
      <c r="O830" s="1">
        <f t="shared" si="1898"/>
        <v>2.8791262138444315E-6</v>
      </c>
      <c r="P830" s="1">
        <f t="shared" si="1899"/>
        <v>4.7572150040002767E-6</v>
      </c>
      <c r="Q830" s="1">
        <f t="shared" si="1900"/>
        <v>7.7310288051845197E-6</v>
      </c>
      <c r="R830" s="1">
        <f t="shared" si="1901"/>
        <v>1.237992704266277E-5</v>
      </c>
      <c r="S830" s="1">
        <f t="shared" si="1902"/>
        <v>1.9559562829918763E-5</v>
      </c>
      <c r="T830" s="1">
        <f t="shared" si="1903"/>
        <v>3.0518654622132124E-5</v>
      </c>
      <c r="U830" s="1">
        <f t="shared" si="1904"/>
        <v>4.7057977664869153E-5</v>
      </c>
      <c r="V830" s="1">
        <f t="shared" si="1905"/>
        <v>7.1743674325447254E-5</v>
      </c>
      <c r="W830" s="1">
        <f t="shared" si="1906"/>
        <v>1.0818914160237227E-4</v>
      </c>
      <c r="X830" s="1">
        <f t="shared" si="1907"/>
        <v>1.6142177088130426E-4</v>
      </c>
      <c r="Y830" s="1">
        <f t="shared" si="1908"/>
        <v>2.383524220678756E-4</v>
      </c>
      <c r="Z830" s="1">
        <f t="shared" si="1909"/>
        <v>3.4836636000416208E-4</v>
      </c>
      <c r="AA830" s="1">
        <f t="shared" si="1910"/>
        <v>5.0405403227965907E-4</v>
      </c>
      <c r="AB830" s="1">
        <f t="shared" si="1911"/>
        <v>7.2209802378671415E-4</v>
      </c>
      <c r="AC830" s="1">
        <f t="shared" si="1912"/>
        <v>1.0243282471550047E-3</v>
      </c>
      <c r="AD830" s="1">
        <f t="shared" si="1913"/>
        <v>1.4389503928555385E-3</v>
      </c>
      <c r="AE830" s="1">
        <f t="shared" si="1914"/>
        <v>2.0019424190759576E-3</v>
      </c>
      <c r="AF830" s="1">
        <f t="shared" si="1915"/>
        <v>2.7586001213594272E-3</v>
      </c>
      <c r="AG830" s="1">
        <f t="shared" si="1916"/>
        <v>3.7651955542863094E-3</v>
      </c>
      <c r="AH830" s="1">
        <f t="shared" si="1917"/>
        <v>5.0906916069801827E-3</v>
      </c>
      <c r="AI830" s="1">
        <f t="shared" si="1918"/>
        <v>6.8184331317339029E-3</v>
      </c>
      <c r="AJ830" s="1">
        <f t="shared" si="1919"/>
        <v>9.0477109725702158E-3</v>
      </c>
      <c r="AK830" s="1">
        <f t="shared" si="1920"/>
        <v>1.1895071854356622E-2</v>
      </c>
      <c r="AL830" s="1">
        <f t="shared" si="1921"/>
        <v>1.5495226687778663E-2</v>
      </c>
      <c r="AM830" s="1">
        <f t="shared" si="1922"/>
        <v>2.0001395125191855E-2</v>
      </c>
      <c r="AN830" s="1">
        <f t="shared" si="1923"/>
        <v>2.5584918072002985E-2</v>
      </c>
      <c r="AO830" s="1">
        <f t="shared" si="1924"/>
        <v>3.2433975156634917E-2</v>
      </c>
      <c r="AP830" s="1">
        <f t="shared" si="1925"/>
        <v>4.0751263331420158E-2</v>
      </c>
      <c r="AQ830" s="1">
        <f t="shared" si="1926"/>
        <v>5.0750527494481702E-2</v>
      </c>
      <c r="AR830" s="1">
        <f t="shared" si="1927"/>
        <v>6.2651884835752125E-2</v>
      </c>
      <c r="AS830" s="1">
        <f t="shared" si="1928"/>
        <v>7.6675950619105038E-2</v>
      </c>
      <c r="AT830" s="1">
        <f t="shared" si="1929"/>
        <v>9.3036851756968311E-2</v>
      </c>
      <c r="AU830" s="1">
        <f t="shared" si="1930"/>
        <v>0.11193430153056129</v>
      </c>
      <c r="AV830" s="1">
        <f t="shared" si="1931"/>
        <v>0.13354499827899166</v>
      </c>
      <c r="AW830" s="1">
        <f t="shared" si="1932"/>
        <v>0.15801369568541201</v>
      </c>
      <c r="AX830" s="1">
        <f t="shared" si="1933"/>
        <v>0.18544436457058183</v>
      </c>
      <c r="AY830" s="1">
        <f t="shared" si="1934"/>
        <v>0.21589191799615709</v>
      </c>
      <c r="AZ830" s="1">
        <f t="shared" si="1935"/>
        <v>0.24935499592111265</v>
      </c>
      <c r="BA830" s="1">
        <f t="shared" si="1936"/>
        <v>0.28577029722749508</v>
      </c>
      <c r="BB830" s="1">
        <f t="shared" si="1937"/>
        <v>0.32500890261867371</v>
      </c>
      <c r="BC830" s="1">
        <f t="shared" si="1938"/>
        <v>0.3668749516504039</v>
      </c>
      <c r="BD830" s="1">
        <f t="shared" si="1939"/>
        <v>0.41110692421298117</v>
      </c>
      <c r="BE830" s="1">
        <f t="shared" si="1940"/>
        <v>0.45738163761186007</v>
      </c>
      <c r="BF830" s="1">
        <f t="shared" si="1941"/>
        <v>0.50532091430852832</v>
      </c>
      <c r="BG830" s="1">
        <f t="shared" si="1942"/>
        <v>0.55450071380409449</v>
      </c>
      <c r="BH830" s="1">
        <f t="shared" si="1943"/>
        <v>0.60446236758993244</v>
      </c>
      <c r="BI830" s="1">
        <f t="shared" si="1944"/>
        <v>0.65472542097788466</v>
      </c>
      <c r="BJ830" s="1">
        <f t="shared" si="1945"/>
        <v>0.70480148106917007</v>
      </c>
      <c r="BK830" s="1">
        <f t="shared" si="1946"/>
        <v>0.7542084048052109</v>
      </c>
      <c r="BL830" s="1">
        <f t="shared" si="1947"/>
        <v>0.80248414032655846</v>
      </c>
      <c r="BM830" s="1">
        <f t="shared" si="1948"/>
        <v>0.84919956024971632</v>
      </c>
      <c r="BN830" s="1">
        <f t="shared" si="1949"/>
        <v>0.89396969446250152</v>
      </c>
      <c r="BO830" s="1">
        <f t="shared" si="1950"/>
        <v>0.93646287643336257</v>
      </c>
      <c r="BP830" s="1">
        <f t="shared" si="1951"/>
        <v>0.97640745158386477</v>
      </c>
      <c r="BQ830" s="1">
        <f t="shared" si="1952"/>
        <v>1.0135958476670053</v>
      </c>
      <c r="BR830" s="1">
        <f t="shared" si="1953"/>
        <v>1.0478859630816595</v>
      </c>
      <c r="BS830" s="1">
        <f t="shared" si="1954"/>
        <v>1.0791999776576553</v>
      </c>
      <c r="BT830" s="1">
        <f t="shared" si="1955"/>
        <v>1.1075208210624745</v>
      </c>
      <c r="BU830" s="1">
        <f t="shared" si="1956"/>
        <v>1.132886638279093</v>
      </c>
      <c r="BV830" s="1">
        <f t="shared" si="1957"/>
        <v>1.1553836641400044</v>
      </c>
      <c r="BW830" s="1">
        <f t="shared" si="1958"/>
        <v>1.1751379573930341</v>
      </c>
      <c r="BX830" s="1">
        <f t="shared" si="1959"/>
        <v>1.1923064500430114</v>
      </c>
      <c r="BY830" s="1">
        <f t="shared" si="1960"/>
        <v>1.2070677433299493</v>
      </c>
      <c r="BZ830" s="1">
        <f t="shared" si="1961"/>
        <v>1.2196130333962041</v>
      </c>
      <c r="CA830" s="1">
        <f t="shared" si="1962"/>
        <v>1.230137484607553</v>
      </c>
      <c r="CB830" s="1">
        <f t="shared" si="1963"/>
        <v>1.2388322943932024</v>
      </c>
      <c r="CC830" s="1">
        <f t="shared" si="1964"/>
        <v>1.2458776179768469</v>
      </c>
      <c r="CD830" s="1">
        <f t="shared" si="1965"/>
        <v>1.2514364512839935</v>
      </c>
      <c r="CE830" s="1">
        <f t="shared" si="1966"/>
        <v>1.25564951108157</v>
      </c>
      <c r="CF830" s="1">
        <f t="shared" si="1967"/>
        <v>1.2586311067856903</v>
      </c>
      <c r="CG830" s="1">
        <f t="shared" si="1968"/>
        <v>1.260465970239002</v>
      </c>
      <c r="CH830" s="1">
        <f t="shared" si="1969"/>
        <v>1.2612069981083898</v>
      </c>
      <c r="CI830" s="1">
        <f t="shared" si="1970"/>
        <v>1.2608738646501187</v>
      </c>
      <c r="CJ830" s="1">
        <f t="shared" si="1971"/>
        <v>1.2594524772263445</v>
      </c>
      <c r="CK830" s="1">
        <f t="shared" si="1972"/>
        <v>1.2568952688158341</v>
      </c>
      <c r="CL830" s="1">
        <f t="shared" si="1973"/>
        <v>1.2531223458352312</v>
      </c>
      <c r="CM830" s="1">
        <f t="shared" si="1974"/>
        <v>1.2480235306417207</v>
      </c>
      <c r="CN830" s="1">
        <f t="shared" si="1975"/>
        <v>1.2414613511432264</v>
      </c>
      <c r="CO830" s="1">
        <f t="shared" si="1976"/>
        <v>1.2332750307421942</v>
      </c>
      <c r="CP830" s="1">
        <f t="shared" si="1977"/>
        <v>1.2232855172880721</v>
      </c>
      <c r="CQ830" s="1">
        <f t="shared" si="1978"/>
        <v>1.2113015582476081</v>
      </c>
      <c r="CR830" s="1">
        <f t="shared" si="1979"/>
        <v>1.1971267811607045</v>
      </c>
      <c r="CS830" s="1">
        <f t="shared" si="1980"/>
        <v>1.1805676758155637</v>
      </c>
      <c r="CT830" s="1">
        <f t="shared" si="1981"/>
        <v>1.1614423015514999</v>
      </c>
      <c r="CU830" s="1">
        <f t="shared" si="1982"/>
        <v>1.1395894654905567</v>
      </c>
      <c r="CV830" s="1">
        <f t="shared" si="1983"/>
        <v>1.1148780424243743</v>
      </c>
      <c r="CW830" s="1">
        <f t="shared" si="1984"/>
        <v>1.0872160423774442</v>
      </c>
      <c r="CX830" s="1">
        <f t="shared" si="1985"/>
        <v>1.0565589853662862</v>
      </c>
      <c r="CY830" s="1">
        <f t="shared" si="1986"/>
        <v>1.0229171216005584</v>
      </c>
      <c r="CZ830" s="1">
        <f t="shared" si="1987"/>
        <v>0.98636104473157415</v>
      </c>
      <c r="DA830" s="1">
        <f t="shared" si="1988"/>
        <v>0.94702528881075243</v>
      </c>
      <c r="DB830" s="1">
        <f t="shared" si="1989"/>
        <v>0.90510957656088609</v>
      </c>
      <c r="DC830" s="1">
        <f t="shared" si="1990"/>
        <v>0.86087749441662986</v>
      </c>
      <c r="DD830" s="1">
        <f t="shared" si="1991"/>
        <v>0.81465250247352572</v>
      </c>
      <c r="DE830" s="1">
        <f t="shared" si="1992"/>
        <v>0.76681133618175135</v>
      </c>
      <c r="DF830" s="1">
        <f t="shared" si="1993"/>
        <v>0.71777501048724857</v>
      </c>
      <c r="DG830" s="1">
        <f t="shared" si="1994"/>
        <v>0.66799778424773537</v>
      </c>
      <c r="DH830" s="1">
        <f t="shared" si="1995"/>
        <v>0.61795457128008835</v>
      </c>
      <c r="DI830" s="1">
        <f t="shared" si="1996"/>
        <v>0.5681273836938926</v>
      </c>
      <c r="DJ830" s="1">
        <f t="shared" si="1997"/>
        <v>0.51899145488676557</v>
      </c>
      <c r="DK830" s="1">
        <f t="shared" si="1998"/>
        <v>0.4710017085101979</v>
      </c>
      <c r="DL830" s="1">
        <f t="shared" si="1999"/>
        <v>0.42458021431519738</v>
      </c>
      <c r="DM830" s="1">
        <f t="shared" si="2000"/>
        <v>0.38010520432061962</v>
      </c>
      <c r="DN830" s="1">
        <f t="shared" si="2001"/>
        <v>0.33790211903696826</v>
      </c>
      <c r="DO830" s="1">
        <f t="shared" si="2002"/>
        <v>0.29823702228730253</v>
      </c>
      <c r="DP830" s="1">
        <f t="shared" si="2003"/>
        <v>0.26131257529054269</v>
      </c>
      <c r="DQ830" s="1">
        <f t="shared" si="2004"/>
        <v>0.22726660785616729</v>
      </c>
      <c r="DR830" s="1">
        <f t="shared" si="2005"/>
        <v>0.19617317834377793</v>
      </c>
      <c r="DS830" s="1">
        <f t="shared" si="2006"/>
        <v>0.168045884786587</v>
      </c>
      <c r="DT830" s="1">
        <f t="shared" si="2007"/>
        <v>0.14284308547865585</v>
      </c>
      <c r="DU830" s="1">
        <f t="shared" si="2008"/>
        <v>0.12047461389578515</v>
      </c>
      <c r="DV830" s="1">
        <f t="shared" si="2009"/>
        <v>0.10080953259650864</v>
      </c>
      <c r="DW830" s="1">
        <f t="shared" si="2010"/>
        <v>8.3684463335879394E-2</v>
      </c>
      <c r="DX830" s="1">
        <f t="shared" si="2011"/>
        <v>6.8912053018775885E-2</v>
      </c>
      <c r="DY830" s="1">
        <f t="shared" si="2012"/>
        <v>5.6289182264888188E-2</v>
      </c>
      <c r="DZ830" s="1">
        <f t="shared" si="2013"/>
        <v>4.5604588832515079E-2</v>
      </c>
      <c r="EA830" s="1">
        <f t="shared" si="2014"/>
        <v>3.6645654903740055E-2</v>
      </c>
      <c r="EB830" s="1">
        <f t="shared" si="2015"/>
        <v>2.9204188296196441E-2</v>
      </c>
      <c r="EC830" s="1">
        <f t="shared" si="2016"/>
        <v>2.308110673779893E-2</v>
      </c>
      <c r="ED830" s="1">
        <f t="shared" si="2017"/>
        <v>1.8090006243079243E-2</v>
      </c>
      <c r="EE830" s="1">
        <f t="shared" si="2018"/>
        <v>1.405965557801209E-2</v>
      </c>
      <c r="EF830" s="1">
        <f t="shared" si="2019"/>
        <v>1.0835506496882197E-2</v>
      </c>
      <c r="EG830" s="1">
        <f t="shared" si="2020"/>
        <v>8.2803430086077403E-3</v>
      </c>
      <c r="EH830" s="1">
        <f t="shared" si="2021"/>
        <v>6.2742127520681278E-3</v>
      </c>
      <c r="EI830" s="1">
        <f t="shared" si="2022"/>
        <v>4.7137909778640595E-3</v>
      </c>
      <c r="EJ830" s="1">
        <f t="shared" si="2023"/>
        <v>3.5113246662389795E-3</v>
      </c>
      <c r="EK830" s="1">
        <f t="shared" si="2024"/>
        <v>2.5932933414392944E-3</v>
      </c>
      <c r="EL830" s="1">
        <f t="shared" si="2025"/>
        <v>1.8989066445722084E-3</v>
      </c>
      <c r="EM830" s="1">
        <f t="shared" si="2026"/>
        <v>1.3785390374219729E-3</v>
      </c>
      <c r="EN830" s="1">
        <f t="shared" si="2027"/>
        <v>9.9218116806088961E-4</v>
      </c>
      <c r="EO830" s="1">
        <f t="shared" si="2028"/>
        <v>7.0796707859849207E-4</v>
      </c>
      <c r="EP830" s="1">
        <f t="shared" si="2029"/>
        <v>5.0081778377703045E-4</v>
      </c>
      <c r="EQ830" s="1">
        <f t="shared" si="2030"/>
        <v>3.5122557801065912E-4</v>
      </c>
      <c r="ER830" s="1">
        <f t="shared" si="2031"/>
        <v>2.4419013856955988E-4</v>
      </c>
      <c r="ES830" s="1">
        <f t="shared" si="2032"/>
        <v>1.6830717106112485E-4</v>
      </c>
      <c r="ET830" s="1">
        <f t="shared" si="2033"/>
        <v>1.1500284131171086E-4</v>
      </c>
      <c r="EU830" s="1">
        <f t="shared" si="2034"/>
        <v>7.7902248229667575E-5</v>
      </c>
      <c r="EV830" s="1">
        <f t="shared" si="2035"/>
        <v>5.2317321244394198E-5</v>
      </c>
      <c r="EW830" s="1">
        <f t="shared" si="2036"/>
        <v>3.4838352849462445E-5</v>
      </c>
      <c r="EX830" s="1">
        <f t="shared" si="2037"/>
        <v>2.3013502922886402E-5</v>
      </c>
      <c r="EY830" s="1">
        <f t="shared" si="2038"/>
        <v>1.5101698229921363E-5</v>
      </c>
      <c r="EZ830" s="1">
        <f t="shared" si="2039"/>
        <v>9.8861509445325536E-6</v>
      </c>
      <c r="FA830" s="1">
        <f t="shared" si="2040"/>
        <v>6.5381103070141407E-6</v>
      </c>
      <c r="FB830" s="1">
        <f t="shared" si="2041"/>
        <v>4.5234806162688397E-6</v>
      </c>
      <c r="FC830" s="1">
        <f t="shared" si="2042"/>
        <v>3.5488487721274803E-6</v>
      </c>
      <c r="FD830" s="75">
        <f t="shared" si="1893"/>
        <v>3.5488487721274803E-6</v>
      </c>
    </row>
    <row r="831" spans="7:160" x14ac:dyDescent="0.35">
      <c r="G831" t="str">
        <f t="shared" si="1889"/>
        <v>Refd, t=4.08</v>
      </c>
      <c r="H831" s="76">
        <f t="shared" si="1890"/>
        <v>4.0799999999999352</v>
      </c>
      <c r="I831" s="1">
        <f t="shared" si="1891"/>
        <v>0</v>
      </c>
      <c r="J831" s="22">
        <f t="shared" si="1892"/>
        <v>1.5109027806924964E-7</v>
      </c>
      <c r="K831" s="1">
        <f t="shared" si="1894"/>
        <v>2.9786083876800866E-7</v>
      </c>
      <c r="L831" s="1">
        <f t="shared" si="1895"/>
        <v>5.5162202089509061E-7</v>
      </c>
      <c r="M831" s="1">
        <f t="shared" si="1896"/>
        <v>9.8027126045595539E-7</v>
      </c>
      <c r="N831" s="1">
        <f t="shared" si="1897"/>
        <v>1.6904935447395972E-6</v>
      </c>
      <c r="O831" s="1">
        <f t="shared" si="1898"/>
        <v>2.8477657063722112E-6</v>
      </c>
      <c r="P831" s="1">
        <f t="shared" si="1899"/>
        <v>4.7055558760459294E-6</v>
      </c>
      <c r="Q831" s="1">
        <f t="shared" si="1900"/>
        <v>7.6473746899459383E-6</v>
      </c>
      <c r="R831" s="1">
        <f t="shared" si="1901"/>
        <v>1.224651519021353E-5</v>
      </c>
      <c r="S831" s="1">
        <f t="shared" si="1902"/>
        <v>1.934975649778136E-5</v>
      </c>
      <c r="T831" s="1">
        <f t="shared" si="1903"/>
        <v>3.0193004794220983E-5</v>
      </c>
      <c r="U831" s="1">
        <f t="shared" si="1904"/>
        <v>4.6558778493506005E-5</v>
      </c>
      <c r="V831" s="1">
        <f t="shared" si="1905"/>
        <v>7.09875470741066E-5</v>
      </c>
      <c r="W831" s="1">
        <f t="shared" si="1906"/>
        <v>1.0705708559101361E-4</v>
      </c>
      <c r="X831" s="1">
        <f t="shared" si="1907"/>
        <v>1.5974602323787023E-4</v>
      </c>
      <c r="Y831" s="1">
        <f t="shared" si="1908"/>
        <v>2.3589938047700431E-4</v>
      </c>
      <c r="Z831" s="1">
        <f t="shared" si="1909"/>
        <v>3.4481475736829626E-4</v>
      </c>
      <c r="AA831" s="1">
        <f t="shared" si="1910"/>
        <v>4.9896752645576267E-4</v>
      </c>
      <c r="AB831" s="1">
        <f t="shared" si="1911"/>
        <v>7.1489140021015727E-4</v>
      </c>
      <c r="AC831" s="1">
        <f t="shared" si="1912"/>
        <v>1.0142265509173671E-3</v>
      </c>
      <c r="AD831" s="1">
        <f t="shared" si="1913"/>
        <v>1.4249405345770534E-3</v>
      </c>
      <c r="AE831" s="1">
        <f t="shared" si="1914"/>
        <v>1.9827171593317372E-3</v>
      </c>
      <c r="AF831" s="1">
        <f t="shared" si="1915"/>
        <v>2.7324948504521308E-3</v>
      </c>
      <c r="AG831" s="1">
        <f t="shared" si="1916"/>
        <v>3.7301189579986276E-3</v>
      </c>
      <c r="AH831" s="1">
        <f t="shared" si="1917"/>
        <v>5.0440521414111608E-3</v>
      </c>
      <c r="AI831" s="1">
        <f t="shared" si="1918"/>
        <v>6.7570642002894171E-3</v>
      </c>
      <c r="AJ831" s="1">
        <f t="shared" si="1919"/>
        <v>8.9677987626098112E-3</v>
      </c>
      <c r="AK831" s="1">
        <f t="shared" si="1920"/>
        <v>1.1792090882459133E-2</v>
      </c>
      <c r="AL831" s="1">
        <f t="shared" si="1921"/>
        <v>1.5363889128982351E-2</v>
      </c>
      <c r="AM831" s="1">
        <f t="shared" si="1922"/>
        <v>1.9835620848917917E-2</v>
      </c>
      <c r="AN831" s="1">
        <f t="shared" si="1923"/>
        <v>2.5377832846211146E-2</v>
      </c>
      <c r="AO831" s="1">
        <f t="shared" si="1924"/>
        <v>3.2177944577294164E-2</v>
      </c>
      <c r="AP831" s="1">
        <f t="shared" si="1925"/>
        <v>4.0437969560192411E-2</v>
      </c>
      <c r="AQ831" s="1">
        <f t="shared" si="1926"/>
        <v>5.0371094741904439E-2</v>
      </c>
      <c r="AR831" s="1">
        <f t="shared" si="1927"/>
        <v>6.2197057650633825E-2</v>
      </c>
      <c r="AS831" s="1">
        <f t="shared" si="1928"/>
        <v>7.6136326436522184E-2</v>
      </c>
      <c r="AT831" s="1">
        <f t="shared" si="1929"/>
        <v>9.240316588839799E-2</v>
      </c>
      <c r="AU831" s="1">
        <f t="shared" si="1930"/>
        <v>0.11119775900105625</v>
      </c>
      <c r="AV831" s="1">
        <f t="shared" si="1931"/>
        <v>0.13269764285776267</v>
      </c>
      <c r="AW831" s="1">
        <f t="shared" si="1932"/>
        <v>0.15704880241680846</v>
      </c>
      <c r="AX831" s="1">
        <f t="shared" si="1933"/>
        <v>0.18435683844074136</v>
      </c>
      <c r="AY831" s="1">
        <f t="shared" si="1934"/>
        <v>0.21467867843548494</v>
      </c>
      <c r="AZ831" s="1">
        <f t="shared" si="1935"/>
        <v>0.24801532499781637</v>
      </c>
      <c r="BA831" s="1">
        <f t="shared" si="1936"/>
        <v>0.28430612893152812</v>
      </c>
      <c r="BB831" s="1">
        <f t="shared" si="1937"/>
        <v>0.32342503177456217</v>
      </c>
      <c r="BC831" s="1">
        <f t="shared" si="1938"/>
        <v>0.36517914381218353</v>
      </c>
      <c r="BD831" s="1">
        <f t="shared" si="1939"/>
        <v>0.40930991231844938</v>
      </c>
      <c r="BE831" s="1">
        <f t="shared" si="1940"/>
        <v>0.4554969969857785</v>
      </c>
      <c r="BF831" s="1">
        <f t="shared" si="1941"/>
        <v>0.50336481443947412</v>
      </c>
      <c r="BG831" s="1">
        <f t="shared" si="1942"/>
        <v>0.55249155269270156</v>
      </c>
      <c r="BH831" s="1">
        <f t="shared" si="1943"/>
        <v>0.60242030181497652</v>
      </c>
      <c r="BI831" s="1">
        <f t="shared" si="1944"/>
        <v>0.65267181136319752</v>
      </c>
      <c r="BJ831" s="1">
        <f t="shared" si="1945"/>
        <v>0.702758279402665</v>
      </c>
      <c r="BK831" s="1">
        <f t="shared" si="1946"/>
        <v>0.75219751099317966</v>
      </c>
      <c r="BL831" s="1">
        <f t="shared" si="1947"/>
        <v>0.80052676132955503</v>
      </c>
      <c r="BM831" s="1">
        <f t="shared" si="1948"/>
        <v>0.84731560197863653</v>
      </c>
      <c r="BN831" s="1">
        <f t="shared" si="1949"/>
        <v>0.89217721553921514</v>
      </c>
      <c r="BO831" s="1">
        <f t="shared" si="1950"/>
        <v>0.93477762854668323</v>
      </c>
      <c r="BP831" s="1">
        <f t="shared" si="1951"/>
        <v>0.97484252546608696</v>
      </c>
      <c r="BQ831" s="1">
        <f t="shared" si="1952"/>
        <v>1.0121614369669603</v>
      </c>
      <c r="BR831" s="1">
        <f t="shared" si="1953"/>
        <v>1.0465892511758741</v>
      </c>
      <c r="BS831" s="1">
        <f t="shared" si="1954"/>
        <v>1.0780451452948692</v>
      </c>
      <c r="BT831" s="1">
        <f t="shared" si="1955"/>
        <v>1.1065091662114559</v>
      </c>
      <c r="BU831" s="1">
        <f t="shared" si="1956"/>
        <v>1.132016794090756</v>
      </c>
      <c r="BV831" s="1">
        <f t="shared" si="1957"/>
        <v>1.1546518968646791</v>
      </c>
      <c r="BW831" s="1">
        <f t="shared" si="1958"/>
        <v>1.1745385235913692</v>
      </c>
      <c r="BX831" s="1">
        <f t="shared" si="1959"/>
        <v>1.1918319915256423</v>
      </c>
      <c r="BY831" s="1">
        <f t="shared" si="1960"/>
        <v>1.2067096988509074</v>
      </c>
      <c r="BZ831" s="1">
        <f t="shared" si="1961"/>
        <v>1.2193620479882159</v>
      </c>
      <c r="CA831" s="1">
        <f t="shared" si="1962"/>
        <v>1.2299838002817562</v>
      </c>
      <c r="CB831" s="1">
        <f t="shared" si="1963"/>
        <v>1.2387661093831963</v>
      </c>
      <c r="CC831" s="1">
        <f t="shared" si="1964"/>
        <v>1.2458894054292795</v>
      </c>
      <c r="CD831" s="1">
        <f t="shared" si="1965"/>
        <v>1.2515172319499721</v>
      </c>
      <c r="CE831" s="1">
        <f t="shared" si="1966"/>
        <v>1.2557910778594661</v>
      </c>
      <c r="CF831" s="1">
        <f t="shared" si="1967"/>
        <v>1.2588262016891039</v>
      </c>
      <c r="CG831" s="1">
        <f t="shared" si="1968"/>
        <v>1.2607084163752396</v>
      </c>
      <c r="CH831" s="1">
        <f t="shared" si="1969"/>
        <v>1.2614917904955441</v>
      </c>
      <c r="CI831" s="1">
        <f t="shared" si="1970"/>
        <v>1.2611972241944338</v>
      </c>
      <c r="CJ831" s="1">
        <f t="shared" si="1971"/>
        <v>1.2598118720130793</v>
      </c>
      <c r="CK831" s="1">
        <f t="shared" si="1972"/>
        <v>1.2572894061771731</v>
      </c>
      <c r="CL831" s="1">
        <f t="shared" si="1973"/>
        <v>1.2535511376268043</v>
      </c>
      <c r="CM831" s="1">
        <f t="shared" si="1974"/>
        <v>1.248488032984842</v>
      </c>
      <c r="CN831" s="1">
        <f t="shared" si="1975"/>
        <v>1.241963678776528</v>
      </c>
      <c r="CO831" s="1">
        <f t="shared" si="1976"/>
        <v>1.2338182452643096</v>
      </c>
      <c r="CP831" s="1">
        <f t="shared" si="1977"/>
        <v>1.2238734881239008</v>
      </c>
      <c r="CQ831" s="1">
        <f t="shared" si="1978"/>
        <v>1.2119387952530012</v>
      </c>
      <c r="CR831" s="1">
        <f t="shared" si="1979"/>
        <v>1.1978182384581799</v>
      </c>
      <c r="CS831" s="1">
        <f t="shared" si="1980"/>
        <v>1.1813185277280309</v>
      </c>
      <c r="CT831" s="1">
        <f t="shared" si="1981"/>
        <v>1.1622576933062663</v>
      </c>
      <c r="CU831" s="1">
        <f t="shared" si="1982"/>
        <v>1.1404742435707917</v>
      </c>
      <c r="CV831" s="1">
        <f t="shared" si="1983"/>
        <v>1.1158364718600011</v>
      </c>
      <c r="CW831" s="1">
        <f t="shared" si="1984"/>
        <v>1.0882515206573673</v>
      </c>
      <c r="CX831" s="1">
        <f t="shared" si="1985"/>
        <v>1.0576737647585512</v>
      </c>
      <c r="CY831" s="1">
        <f t="shared" si="1986"/>
        <v>1.0241120532244348</v>
      </c>
      <c r="CZ831" s="1">
        <f t="shared" si="1987"/>
        <v>0.98763535849881656</v>
      </c>
      <c r="DA831" s="1">
        <f t="shared" si="1988"/>
        <v>0.94837642315792292</v>
      </c>
      <c r="DB831" s="1">
        <f t="shared" si="1989"/>
        <v>0.90653307062252975</v>
      </c>
      <c r="DC831" s="1">
        <f t="shared" si="1990"/>
        <v>0.86236695292690524</v>
      </c>
      <c r="DD831" s="1">
        <f t="shared" si="1991"/>
        <v>0.81619964032242409</v>
      </c>
      <c r="DE831" s="1">
        <f t="shared" si="1992"/>
        <v>0.76840610538512555</v>
      </c>
      <c r="DF831" s="1">
        <f t="shared" si="1993"/>
        <v>0.71940580764186823</v>
      </c>
      <c r="DG831" s="1">
        <f t="shared" si="1994"/>
        <v>0.66965173168504011</v>
      </c>
      <c r="DH831" s="1">
        <f t="shared" si="1995"/>
        <v>0.61961786049199197</v>
      </c>
      <c r="DI831" s="1">
        <f t="shared" si="1996"/>
        <v>0.56978566556552812</v>
      </c>
      <c r="DJ831" s="1">
        <f t="shared" si="1997"/>
        <v>0.52063025817836506</v>
      </c>
      <c r="DK831" s="1">
        <f t="shared" si="1998"/>
        <v>0.47260686615129194</v>
      </c>
      <c r="DL831" s="1">
        <f t="shared" si="1999"/>
        <v>0.42613827657309961</v>
      </c>
      <c r="DM831" s="1">
        <f t="shared" si="2000"/>
        <v>0.38160381882512862</v>
      </c>
      <c r="DN831" s="1">
        <f t="shared" si="2001"/>
        <v>0.33933035990294552</v>
      </c>
      <c r="DO831" s="1">
        <f t="shared" si="2002"/>
        <v>0.29958565397931036</v>
      </c>
      <c r="DP831" s="1">
        <f t="shared" si="2003"/>
        <v>0.26257424112782574</v>
      </c>
      <c r="DQ831" s="1">
        <f t="shared" si="2004"/>
        <v>0.22843593780709542</v>
      </c>
      <c r="DR831" s="1">
        <f t="shared" si="2005"/>
        <v>0.19724681562418181</v>
      </c>
      <c r="DS831" s="1">
        <f t="shared" si="2006"/>
        <v>0.16902243538395739</v>
      </c>
      <c r="DT831" s="1">
        <f t="shared" si="2007"/>
        <v>0.14372299874605818</v>
      </c>
      <c r="DU831" s="1">
        <f t="shared" si="2008"/>
        <v>0.12126000553969392</v>
      </c>
      <c r="DV831" s="1">
        <f t="shared" si="2009"/>
        <v>0.1015039635560451</v>
      </c>
      <c r="DW831" s="1">
        <f t="shared" si="2010"/>
        <v>8.4292689149557426E-2</v>
      </c>
      <c r="DX831" s="1">
        <f t="shared" si="2011"/>
        <v>6.9439758326298895E-2</v>
      </c>
      <c r="DY831" s="1">
        <f t="shared" si="2012"/>
        <v>5.6742714206137031E-2</v>
      </c>
      <c r="DZ831" s="1">
        <f t="shared" si="2013"/>
        <v>4.5990701457697139E-2</v>
      </c>
      <c r="EA831" s="1">
        <f t="shared" si="2014"/>
        <v>3.697127451227393E-2</v>
      </c>
      <c r="EB831" s="1">
        <f t="shared" si="2015"/>
        <v>2.9476207107924739E-2</v>
      </c>
      <c r="EC831" s="1">
        <f t="shared" si="2016"/>
        <v>2.330620969255379E-2</v>
      </c>
      <c r="ED831" s="1">
        <f t="shared" si="2017"/>
        <v>1.8274533221946179E-2</v>
      </c>
      <c r="EE831" s="1">
        <f t="shared" si="2018"/>
        <v>1.4209499101183021E-2</v>
      </c>
      <c r="EF831" s="1">
        <f t="shared" si="2019"/>
        <v>1.0956043091256843E-2</v>
      </c>
      <c r="EG831" s="1">
        <f t="shared" si="2020"/>
        <v>8.376395017016345E-3</v>
      </c>
      <c r="EH831" s="1">
        <f t="shared" si="2021"/>
        <v>6.3500363931464918E-3</v>
      </c>
      <c r="EI831" s="1">
        <f t="shared" si="2022"/>
        <v>4.7730859403310741E-3</v>
      </c>
      <c r="EJ831" s="1">
        <f t="shared" si="2023"/>
        <v>3.5572603830686224E-3</v>
      </c>
      <c r="EK831" s="1">
        <f t="shared" si="2024"/>
        <v>2.6285472681960549E-3</v>
      </c>
      <c r="EL831" s="1">
        <f t="shared" si="2025"/>
        <v>1.9257102825028323E-3</v>
      </c>
      <c r="EM831" s="1">
        <f t="shared" si="2026"/>
        <v>1.3987280155148662E-3</v>
      </c>
      <c r="EN831" s="1">
        <f t="shared" si="2027"/>
        <v>1.0072463550821361E-3</v>
      </c>
      <c r="EO831" s="1">
        <f t="shared" si="2028"/>
        <v>7.1910437289589085E-4</v>
      </c>
      <c r="EP831" s="1">
        <f t="shared" si="2029"/>
        <v>5.0897487581134894E-4</v>
      </c>
      <c r="EQ831" s="1">
        <f t="shared" si="2030"/>
        <v>3.571445629213785E-4</v>
      </c>
      <c r="ER831" s="1">
        <f t="shared" si="2031"/>
        <v>2.484453521052483E-4</v>
      </c>
      <c r="ES831" s="1">
        <f t="shared" si="2032"/>
        <v>1.7133802235361176E-4</v>
      </c>
      <c r="ET831" s="1">
        <f t="shared" si="2033"/>
        <v>1.1714172031401484E-4</v>
      </c>
      <c r="EU831" s="1">
        <f t="shared" si="2034"/>
        <v>7.9397801305426037E-5</v>
      </c>
      <c r="EV831" s="1">
        <f t="shared" si="2035"/>
        <v>5.3353527172543387E-5</v>
      </c>
      <c r="EW831" s="1">
        <f t="shared" si="2036"/>
        <v>3.5549907751945641E-5</v>
      </c>
      <c r="EX831" s="1">
        <f t="shared" si="2037"/>
        <v>2.3498051720552352E-5</v>
      </c>
      <c r="EY831" s="1">
        <f t="shared" si="2038"/>
        <v>1.5429447653725053E-5</v>
      </c>
      <c r="EZ831" s="1">
        <f t="shared" si="2039"/>
        <v>1.0107380177725465E-5</v>
      </c>
      <c r="FA831" s="1">
        <f t="shared" si="2040"/>
        <v>6.6890756505041782E-6</v>
      </c>
      <c r="FB831" s="1">
        <f t="shared" si="2041"/>
        <v>4.6312075333775301E-6</v>
      </c>
      <c r="FC831" s="1">
        <f t="shared" si="2042"/>
        <v>3.6353399078981088E-6</v>
      </c>
      <c r="FD831" s="75">
        <f t="shared" si="1893"/>
        <v>3.6353399078981088E-6</v>
      </c>
    </row>
    <row r="832" spans="7:160" x14ac:dyDescent="0.35">
      <c r="G832" t="str">
        <f t="shared" si="1889"/>
        <v>Refd, t=4.08</v>
      </c>
      <c r="H832" s="76">
        <f t="shared" si="1890"/>
        <v>4.0849999999999351</v>
      </c>
      <c r="I832" s="1">
        <f t="shared" si="1891"/>
        <v>0</v>
      </c>
      <c r="J832" s="22">
        <f t="shared" si="1892"/>
        <v>1.4943073208755821E-7</v>
      </c>
      <c r="K832" s="1">
        <f t="shared" si="1894"/>
        <v>2.9459163838787259E-7</v>
      </c>
      <c r="L832" s="1">
        <f t="shared" si="1895"/>
        <v>5.4557525995786387E-7</v>
      </c>
      <c r="M832" s="1">
        <f t="shared" si="1896"/>
        <v>9.6954406522495169E-7</v>
      </c>
      <c r="N832" s="1">
        <f t="shared" si="1897"/>
        <v>1.6720339371052439E-6</v>
      </c>
      <c r="O832" s="1">
        <f t="shared" si="1898"/>
        <v>2.8167495720621522E-6</v>
      </c>
      <c r="P832" s="1">
        <f t="shared" si="1899"/>
        <v>4.6544624857469359E-6</v>
      </c>
      <c r="Q832" s="1">
        <f t="shared" si="1900"/>
        <v>7.564633736192218E-6</v>
      </c>
      <c r="R832" s="1">
        <f t="shared" si="1901"/>
        <v>1.2114554099485089E-5</v>
      </c>
      <c r="S832" s="1">
        <f t="shared" si="1902"/>
        <v>1.914222154393009E-5</v>
      </c>
      <c r="T832" s="1">
        <f t="shared" si="1903"/>
        <v>2.9870862467063618E-5</v>
      </c>
      <c r="U832" s="1">
        <f t="shared" si="1904"/>
        <v>4.6064924759211628E-5</v>
      </c>
      <c r="V832" s="1">
        <f t="shared" si="1905"/>
        <v>7.023946310376118E-5</v>
      </c>
      <c r="W832" s="1">
        <f t="shared" si="1906"/>
        <v>1.0593698273134035E-4</v>
      </c>
      <c r="X832" s="1">
        <f t="shared" si="1907"/>
        <v>1.5808782358849052E-4</v>
      </c>
      <c r="Y832" s="1">
        <f t="shared" si="1908"/>
        <v>2.3347179179773441E-4</v>
      </c>
      <c r="Z832" s="1">
        <f t="shared" si="1909"/>
        <v>3.4129963525755005E-4</v>
      </c>
      <c r="AA832" s="1">
        <f t="shared" si="1910"/>
        <v>4.9393268982210773E-4</v>
      </c>
      <c r="AB832" s="1">
        <f t="shared" si="1911"/>
        <v>7.0775709869124988E-4</v>
      </c>
      <c r="AC832" s="1">
        <f t="shared" si="1912"/>
        <v>1.0042248986183281E-3</v>
      </c>
      <c r="AD832" s="1">
        <f t="shared" si="1913"/>
        <v>1.4110674480915515E-3</v>
      </c>
      <c r="AE832" s="1">
        <f t="shared" si="1914"/>
        <v>1.9636766930612158E-3</v>
      </c>
      <c r="AF832" s="1">
        <f t="shared" si="1915"/>
        <v>2.7066363278130806E-3</v>
      </c>
      <c r="AG832" s="1">
        <f t="shared" si="1916"/>
        <v>3.6953679636578599E-3</v>
      </c>
      <c r="AH832" s="1">
        <f t="shared" si="1917"/>
        <v>4.9978372645031969E-3</v>
      </c>
      <c r="AI832" s="1">
        <f t="shared" si="1918"/>
        <v>6.6962423812027593E-3</v>
      </c>
      <c r="AJ832" s="1">
        <f t="shared" si="1919"/>
        <v>8.8885831542542555E-3</v>
      </c>
      <c r="AK832" s="1">
        <f t="shared" si="1920"/>
        <v>1.1689986224587393E-2</v>
      </c>
      <c r="AL832" s="1">
        <f t="shared" si="1921"/>
        <v>1.5233640660217387E-2</v>
      </c>
      <c r="AM832" s="1">
        <f t="shared" si="1922"/>
        <v>1.9671183632813883E-2</v>
      </c>
      <c r="AN832" s="1">
        <f t="shared" si="1923"/>
        <v>2.5172368936454265E-2</v>
      </c>
      <c r="AO832" s="1">
        <f t="shared" si="1924"/>
        <v>3.1923855558860577E-2</v>
      </c>
      <c r="AP832" s="1">
        <f t="shared" si="1925"/>
        <v>4.0126971551594649E-2</v>
      </c>
      <c r="AQ832" s="1">
        <f t="shared" si="1926"/>
        <v>4.9994341826259156E-2</v>
      </c>
      <c r="AR832" s="1">
        <f t="shared" si="1927"/>
        <v>6.1745317859223631E-2</v>
      </c>
      <c r="AS832" s="1">
        <f t="shared" si="1928"/>
        <v>7.5600211834765257E-2</v>
      </c>
      <c r="AT832" s="1">
        <f t="shared" si="1929"/>
        <v>9.1773415078906476E-2</v>
      </c>
      <c r="AU832" s="1">
        <f t="shared" si="1930"/>
        <v>0.11046556660895797</v>
      </c>
      <c r="AV832" s="1">
        <f t="shared" si="1931"/>
        <v>0.13185502652573822</v>
      </c>
      <c r="AW832" s="1">
        <f t="shared" si="1932"/>
        <v>0.15608899380679914</v>
      </c>
      <c r="AX832" s="1">
        <f t="shared" si="1933"/>
        <v>0.18327468106148942</v>
      </c>
      <c r="AY832" s="1">
        <f t="shared" si="1934"/>
        <v>0.21347101215702072</v>
      </c>
      <c r="AZ832" s="1">
        <f t="shared" si="1935"/>
        <v>0.24668133522885999</v>
      </c>
      <c r="BA832" s="1">
        <f t="shared" si="1936"/>
        <v>0.28284763792378742</v>
      </c>
      <c r="BB832" s="1">
        <f t="shared" si="1937"/>
        <v>0.32184671058825987</v>
      </c>
      <c r="BC832" s="1">
        <f t="shared" si="1938"/>
        <v>0.36348862621544931</v>
      </c>
      <c r="BD832" s="1">
        <f t="shared" si="1939"/>
        <v>0.40751779623942008</v>
      </c>
      <c r="BE832" s="1">
        <f t="shared" si="1940"/>
        <v>0.45361672487672411</v>
      </c>
      <c r="BF832" s="1">
        <f t="shared" si="1941"/>
        <v>0.5014124306883887</v>
      </c>
      <c r="BG832" s="1">
        <f t="shared" si="1942"/>
        <v>0.55048534355134626</v>
      </c>
      <c r="BH832" s="1">
        <f t="shared" si="1943"/>
        <v>0.60038033064594276</v>
      </c>
      <c r="BI832" s="1">
        <f t="shared" si="1944"/>
        <v>0.65061936875702719</v>
      </c>
      <c r="BJ832" s="1">
        <f t="shared" si="1945"/>
        <v>0.70071527332352257</v>
      </c>
      <c r="BK832" s="1">
        <f t="shared" si="1946"/>
        <v>0.75018582610720896</v>
      </c>
      <c r="BL832" s="1">
        <f t="shared" si="1947"/>
        <v>0.79856761871648618</v>
      </c>
      <c r="BM832" s="1">
        <f t="shared" si="1948"/>
        <v>0.845428950355124</v>
      </c>
      <c r="BN832" s="1">
        <f t="shared" si="1949"/>
        <v>0.8903811829477094</v>
      </c>
      <c r="BO832" s="1">
        <f t="shared" si="1950"/>
        <v>0.93308805938480854</v>
      </c>
      <c r="BP832" s="1">
        <f t="shared" si="1951"/>
        <v>0.97327262210761767</v>
      </c>
      <c r="BQ832" s="1">
        <f t="shared" si="1952"/>
        <v>1.0107215185380629</v>
      </c>
      <c r="BR832" s="1">
        <f t="shared" si="1953"/>
        <v>1.0452866348532652</v>
      </c>
      <c r="BS832" s="1">
        <f t="shared" si="1954"/>
        <v>1.0768841483569107</v>
      </c>
      <c r="BT832" s="1">
        <f t="shared" si="1955"/>
        <v>1.1054912205324434</v>
      </c>
      <c r="BU832" s="1">
        <f t="shared" si="1956"/>
        <v>1.1311406592710453</v>
      </c>
      <c r="BV832" s="1">
        <f t="shared" si="1957"/>
        <v>1.1539139540621564</v>
      </c>
      <c r="BW832" s="1">
        <f t="shared" si="1958"/>
        <v>1.173933129548359</v>
      </c>
      <c r="BX832" s="1">
        <f t="shared" si="1959"/>
        <v>1.1913518713077613</v>
      </c>
      <c r="BY832" s="1">
        <f t="shared" si="1960"/>
        <v>1.2063463563314683</v>
      </c>
      <c r="BZ832" s="1">
        <f t="shared" si="1961"/>
        <v>1.2191061749096241</v>
      </c>
      <c r="CA832" s="1">
        <f t="shared" si="1962"/>
        <v>1.2298256675064265</v>
      </c>
      <c r="CB832" s="1">
        <f t="shared" si="1963"/>
        <v>1.2386959273656126</v>
      </c>
      <c r="CC832" s="1">
        <f t="shared" si="1964"/>
        <v>1.245897644641188</v>
      </c>
      <c r="CD832" s="1">
        <f t="shared" si="1965"/>
        <v>1.2515948976368878</v>
      </c>
      <c r="CE832" s="1">
        <f t="shared" si="1966"/>
        <v>1.2559299368114794</v>
      </c>
      <c r="CF832" s="1">
        <f t="shared" si="1967"/>
        <v>1.2590189614523852</v>
      </c>
      <c r="CG832" s="1">
        <f t="shared" si="1968"/>
        <v>1.2609488593708831</v>
      </c>
      <c r="CH832" s="1">
        <f t="shared" si="1969"/>
        <v>1.2617748667885973</v>
      </c>
      <c r="CI832" s="1">
        <f t="shared" si="1970"/>
        <v>1.2615191071844467</v>
      </c>
      <c r="CJ832" s="1">
        <f t="shared" si="1971"/>
        <v>1.2601699811821596</v>
      </c>
      <c r="CK832" s="1">
        <f t="shared" si="1972"/>
        <v>1.2576824003706975</v>
      </c>
      <c r="CL832" s="1">
        <f t="shared" si="1973"/>
        <v>1.2539788813325305</v>
      </c>
      <c r="CM832" s="1">
        <f t="shared" si="1974"/>
        <v>1.2489515369167756</v>
      </c>
      <c r="CN832" s="1">
        <f t="shared" si="1975"/>
        <v>1.2424650149634753</v>
      </c>
      <c r="CO832" s="1">
        <f t="shared" si="1976"/>
        <v>1.2343604359800162</v>
      </c>
      <c r="CP832" s="1">
        <f t="shared" si="1977"/>
        <v>1.2244603675381649</v>
      </c>
      <c r="CQ832" s="1">
        <f t="shared" si="1978"/>
        <v>1.2125748427508778</v>
      </c>
      <c r="CR832" s="1">
        <f t="shared" si="1979"/>
        <v>1.1985083832329586</v>
      </c>
      <c r="CS832" s="1">
        <f t="shared" si="1980"/>
        <v>1.1820679255061819</v>
      </c>
      <c r="CT832" s="1">
        <f t="shared" si="1981"/>
        <v>1.1630714778455427</v>
      </c>
      <c r="CU832" s="1">
        <f t="shared" si="1982"/>
        <v>1.1413572577571613</v>
      </c>
      <c r="CV832" s="1">
        <f t="shared" si="1983"/>
        <v>1.1167929856276027</v>
      </c>
      <c r="CW832" s="1">
        <f t="shared" si="1984"/>
        <v>1.0892849453355935</v>
      </c>
      <c r="CX832" s="1">
        <f t="shared" si="1985"/>
        <v>1.0587863755528382</v>
      </c>
      <c r="CY832" s="1">
        <f t="shared" si="1986"/>
        <v>1.0253047331013418</v>
      </c>
      <c r="CZ832" s="1">
        <f t="shared" si="1987"/>
        <v>0.98890737753490054</v>
      </c>
      <c r="DA832" s="1">
        <f t="shared" si="1988"/>
        <v>0.94972526724048156</v>
      </c>
      <c r="DB832" s="1">
        <f t="shared" si="1989"/>
        <v>0.90795433214884746</v>
      </c>
      <c r="DC832" s="1">
        <f t="shared" si="1990"/>
        <v>0.86385429382132062</v>
      </c>
      <c r="DD832" s="1">
        <f t="shared" si="1991"/>
        <v>0.81774483436504397</v>
      </c>
      <c r="DE832" s="1">
        <f t="shared" si="1992"/>
        <v>0.76999916271271329</v>
      </c>
      <c r="DF832" s="1">
        <f t="shared" si="1993"/>
        <v>0.7210351796211828</v>
      </c>
      <c r="DG832" s="1">
        <f t="shared" si="1994"/>
        <v>0.67130458952014471</v>
      </c>
      <c r="DH832" s="1">
        <f t="shared" si="1995"/>
        <v>0.62128043629418417</v>
      </c>
      <c r="DI832" s="1">
        <f t="shared" si="1996"/>
        <v>0.57144364057089714</v>
      </c>
      <c r="DJ832" s="1">
        <f t="shared" si="1997"/>
        <v>0.52226917968738684</v>
      </c>
      <c r="DK832" s="1">
        <f t="shared" si="1998"/>
        <v>0.47421257285648605</v>
      </c>
      <c r="DL832" s="1">
        <f t="shared" si="1999"/>
        <v>0.42769731140112588</v>
      </c>
      <c r="DM832" s="1">
        <f t="shared" si="2000"/>
        <v>0.38310380929554949</v>
      </c>
      <c r="DN832" s="1">
        <f t="shared" si="2001"/>
        <v>0.34076034821978396</v>
      </c>
      <c r="DO832" s="1">
        <f t="shared" si="2002"/>
        <v>0.30093636243062888</v>
      </c>
      <c r="DP832" s="1">
        <f t="shared" si="2003"/>
        <v>0.26383826258545123</v>
      </c>
      <c r="DQ832" s="1">
        <f t="shared" si="2004"/>
        <v>0.22960784584160909</v>
      </c>
      <c r="DR832" s="1">
        <f t="shared" si="2005"/>
        <v>0.19832319359923359</v>
      </c>
      <c r="DS832" s="1">
        <f t="shared" si="2006"/>
        <v>0.17000182849752241</v>
      </c>
      <c r="DT832" s="1">
        <f t="shared" si="2007"/>
        <v>0.14460579701621484</v>
      </c>
      <c r="DU832" s="1">
        <f t="shared" si="2008"/>
        <v>0.12204826893154819</v>
      </c>
      <c r="DV832" s="1">
        <f t="shared" si="2009"/>
        <v>0.10220120264663957</v>
      </c>
      <c r="DW832" s="1">
        <f t="shared" si="2010"/>
        <v>8.4903615858447468E-2</v>
      </c>
      <c r="DX832" s="1">
        <f t="shared" si="2011"/>
        <v>6.9970021325230544E-2</v>
      </c>
      <c r="DY832" s="1">
        <f t="shared" si="2012"/>
        <v>5.7198632769177873E-2</v>
      </c>
      <c r="DZ832" s="1">
        <f t="shared" si="2013"/>
        <v>4.6379009894660331E-2</v>
      </c>
      <c r="EA832" s="1">
        <f t="shared" si="2014"/>
        <v>3.7298887155847685E-2</v>
      </c>
      <c r="EB832" s="1">
        <f t="shared" si="2015"/>
        <v>2.9750011327953799E-2</v>
      </c>
      <c r="EC832" s="1">
        <f t="shared" si="2016"/>
        <v>2.3532891812955085E-2</v>
      </c>
      <c r="ED832" s="1">
        <f t="shared" si="2017"/>
        <v>1.846043971552383E-2</v>
      </c>
      <c r="EE832" s="1">
        <f t="shared" si="2018"/>
        <v>1.43605331953491E-2</v>
      </c>
      <c r="EF832" s="1">
        <f t="shared" si="2019"/>
        <v>1.1077595047162188E-2</v>
      </c>
      <c r="EG832" s="1">
        <f t="shared" si="2020"/>
        <v>8.4733029111018297E-3</v>
      </c>
      <c r="EH832" s="1">
        <f t="shared" si="2021"/>
        <v>6.4265732532090688E-3</v>
      </c>
      <c r="EI832" s="1">
        <f t="shared" si="2022"/>
        <v>4.8329685484311503E-3</v>
      </c>
      <c r="EJ832" s="1">
        <f t="shared" si="2023"/>
        <v>3.6036749056649205E-3</v>
      </c>
      <c r="EK832" s="1">
        <f t="shared" si="2024"/>
        <v>2.6641870407038632E-3</v>
      </c>
      <c r="EL832" s="1">
        <f t="shared" si="2025"/>
        <v>1.9528214821213036E-3</v>
      </c>
      <c r="EM832" s="1">
        <f t="shared" si="2026"/>
        <v>1.4191595226654527E-3</v>
      </c>
      <c r="EN832" s="1">
        <f t="shared" si="2027"/>
        <v>1.0225007560129794E-3</v>
      </c>
      <c r="EO832" s="1">
        <f t="shared" si="2028"/>
        <v>7.3038773051422332E-4</v>
      </c>
      <c r="EP832" s="1">
        <f t="shared" si="2029"/>
        <v>5.1724354263847996E-4</v>
      </c>
      <c r="EQ832" s="1">
        <f t="shared" si="2030"/>
        <v>3.6314789357356234E-4</v>
      </c>
      <c r="ER832" s="1">
        <f t="shared" si="2031"/>
        <v>2.5276367092385681E-4</v>
      </c>
      <c r="ES832" s="1">
        <f t="shared" si="2032"/>
        <v>1.7441560476286487E-4</v>
      </c>
      <c r="ET832" s="1">
        <f t="shared" si="2033"/>
        <v>1.1931485387417208E-4</v>
      </c>
      <c r="EU832" s="1">
        <f t="shared" si="2034"/>
        <v>8.0918211104056247E-5</v>
      </c>
      <c r="EV832" s="1">
        <f t="shared" si="2035"/>
        <v>5.4407591738680126E-5</v>
      </c>
      <c r="EW832" s="1">
        <f t="shared" si="2036"/>
        <v>3.6274170332117394E-5</v>
      </c>
      <c r="EX832" s="1">
        <f t="shared" si="2037"/>
        <v>2.3991562867448825E-5</v>
      </c>
      <c r="EY832" s="1">
        <f t="shared" si="2038"/>
        <v>1.5763474145394308E-5</v>
      </c>
      <c r="EZ832" s="1">
        <f t="shared" si="2039"/>
        <v>1.0332997695228052E-5</v>
      </c>
      <c r="FA832" s="1">
        <f t="shared" si="2040"/>
        <v>6.8431441783118984E-6</v>
      </c>
      <c r="FB832" s="1">
        <f t="shared" si="2041"/>
        <v>4.7412266936178273E-6</v>
      </c>
      <c r="FC832" s="1">
        <f t="shared" si="2042"/>
        <v>3.7237183072437494E-6</v>
      </c>
      <c r="FD832" s="75">
        <f t="shared" si="1893"/>
        <v>3.7237183072437494E-6</v>
      </c>
    </row>
    <row r="833" spans="7:160" x14ac:dyDescent="0.35">
      <c r="G833" t="str">
        <f t="shared" si="1889"/>
        <v>Refd, t=4.09</v>
      </c>
      <c r="H833" s="76">
        <f t="shared" si="1890"/>
        <v>4.089999999999935</v>
      </c>
      <c r="I833" s="1">
        <f t="shared" si="1891"/>
        <v>0</v>
      </c>
      <c r="J833" s="22">
        <f t="shared" si="1892"/>
        <v>1.4778953683289174E-7</v>
      </c>
      <c r="K833" s="1">
        <f t="shared" si="1894"/>
        <v>2.9135856648727002E-7</v>
      </c>
      <c r="L833" s="1">
        <f t="shared" si="1895"/>
        <v>5.3959525547534783E-7</v>
      </c>
      <c r="M833" s="1">
        <f t="shared" si="1896"/>
        <v>9.5893513334465253E-7</v>
      </c>
      <c r="N833" s="1">
        <f t="shared" si="1897"/>
        <v>1.6537774737767346E-6</v>
      </c>
      <c r="O833" s="1">
        <f t="shared" si="1898"/>
        <v>2.7860740011212844E-6</v>
      </c>
      <c r="P833" s="1">
        <f t="shared" si="1899"/>
        <v>4.6039285879448819E-6</v>
      </c>
      <c r="Q833" s="1">
        <f t="shared" si="1900"/>
        <v>7.482795891177656E-6</v>
      </c>
      <c r="R833" s="1">
        <f t="shared" si="1901"/>
        <v>1.1984027853460921E-5</v>
      </c>
      <c r="S833" s="1">
        <f t="shared" si="1902"/>
        <v>1.8936933150095697E-5</v>
      </c>
      <c r="T833" s="1">
        <f t="shared" si="1903"/>
        <v>2.9552189503033194E-5</v>
      </c>
      <c r="U833" s="1">
        <f t="shared" si="1904"/>
        <v>4.5576358673532815E-5</v>
      </c>
      <c r="V833" s="1">
        <f t="shared" si="1905"/>
        <v>6.9499336038464788E-5</v>
      </c>
      <c r="W833" s="1">
        <f t="shared" si="1906"/>
        <v>1.0482870563905735E-4</v>
      </c>
      <c r="X833" s="1">
        <f t="shared" si="1907"/>
        <v>1.5644698654601356E-4</v>
      </c>
      <c r="Y833" s="1">
        <f t="shared" si="1908"/>
        <v>2.3106938975802203E-4</v>
      </c>
      <c r="Z833" s="1">
        <f t="shared" si="1909"/>
        <v>3.3782061620921865E-4</v>
      </c>
      <c r="AA833" s="1">
        <f t="shared" si="1910"/>
        <v>4.8894899426349641E-4</v>
      </c>
      <c r="AB833" s="1">
        <f t="shared" si="1911"/>
        <v>7.006943899753443E-4</v>
      </c>
      <c r="AC833" s="1">
        <f t="shared" si="1912"/>
        <v>9.943222964478081E-4</v>
      </c>
      <c r="AD833" s="1">
        <f t="shared" si="1913"/>
        <v>1.397329796902482E-3</v>
      </c>
      <c r="AE833" s="1">
        <f t="shared" si="1914"/>
        <v>1.9448192467764001E-3</v>
      </c>
      <c r="AF833" s="1">
        <f t="shared" si="1915"/>
        <v>2.681022231619304E-3</v>
      </c>
      <c r="AG833" s="1">
        <f t="shared" si="1916"/>
        <v>3.6609395727730063E-3</v>
      </c>
      <c r="AH833" s="1">
        <f t="shared" si="1917"/>
        <v>4.9520431570952046E-3</v>
      </c>
      <c r="AI833" s="1">
        <f t="shared" si="1918"/>
        <v>6.6359628779352675E-3</v>
      </c>
      <c r="AJ833" s="1">
        <f t="shared" si="1919"/>
        <v>8.8100582091312739E-3</v>
      </c>
      <c r="AK833" s="1">
        <f t="shared" si="1920"/>
        <v>1.1588750635564121E-2</v>
      </c>
      <c r="AL833" s="1">
        <f t="shared" si="1921"/>
        <v>1.5104472573686419E-2</v>
      </c>
      <c r="AM833" s="1">
        <f t="shared" si="1922"/>
        <v>1.950807317189731E-2</v>
      </c>
      <c r="AN833" s="1">
        <f t="shared" si="1923"/>
        <v>2.4968514341515646E-2</v>
      </c>
      <c r="AO833" s="1">
        <f t="shared" si="1924"/>
        <v>3.1671694356259557E-2</v>
      </c>
      <c r="AP833" s="1">
        <f t="shared" si="1925"/>
        <v>3.9818253837217321E-2</v>
      </c>
      <c r="AQ833" s="1">
        <f t="shared" si="1926"/>
        <v>4.962025166086987E-2</v>
      </c>
      <c r="AR833" s="1">
        <f t="shared" si="1927"/>
        <v>6.12966469608721E-2</v>
      </c>
      <c r="AS833" s="1">
        <f t="shared" si="1928"/>
        <v>7.5067587214103115E-2</v>
      </c>
      <c r="AT833" s="1">
        <f t="shared" si="1929"/>
        <v>9.1147579061587339E-2</v>
      </c>
      <c r="AU833" s="1">
        <f t="shared" si="1930"/>
        <v>0.10973770396899143</v>
      </c>
      <c r="AV833" s="1">
        <f t="shared" si="1931"/>
        <v>0.13101712943702301</v>
      </c>
      <c r="AW833" s="1">
        <f t="shared" si="1932"/>
        <v>0.15513425129888134</v>
      </c>
      <c r="AX833" s="1">
        <f t="shared" si="1933"/>
        <v>0.18219787598233414</v>
      </c>
      <c r="AY833" s="1">
        <f t="shared" si="1934"/>
        <v>0.21226890566534146</v>
      </c>
      <c r="AZ833" s="1">
        <f t="shared" si="1935"/>
        <v>0.24535301691400757</v>
      </c>
      <c r="BA833" s="1">
        <f t="shared" si="1936"/>
        <v>0.28139481908391395</v>
      </c>
      <c r="BB833" s="1">
        <f t="shared" si="1937"/>
        <v>0.32027393919977293</v>
      </c>
      <c r="BC833" s="1">
        <f t="shared" si="1938"/>
        <v>0.36180340478917061</v>
      </c>
      <c r="BD833" s="1">
        <f t="shared" si="1939"/>
        <v>0.40573058802757872</v>
      </c>
      <c r="BE833" s="1">
        <f t="shared" si="1940"/>
        <v>0.45174083956340394</v>
      </c>
      <c r="BF833" s="1">
        <f t="shared" si="1941"/>
        <v>0.49946378741284664</v>
      </c>
      <c r="BG833" s="1">
        <f t="shared" si="1942"/>
        <v>0.54848211640696831</v>
      </c>
      <c r="BH833" s="1">
        <f t="shared" si="1943"/>
        <v>0.5983424891150444</v>
      </c>
      <c r="BI833" s="1">
        <f t="shared" si="1944"/>
        <v>0.64856813230092836</v>
      </c>
      <c r="BJ833" s="1">
        <f t="shared" si="1945"/>
        <v>0.69867250499263855</v>
      </c>
      <c r="BK833" s="1">
        <f t="shared" si="1946"/>
        <v>0.74817339409406491</v>
      </c>
      <c r="BL833" s="1">
        <f t="shared" si="1947"/>
        <v>0.7966067569031664</v>
      </c>
      <c r="BM833" s="1">
        <f t="shared" si="1948"/>
        <v>0.84353964892940614</v>
      </c>
      <c r="BN833" s="1">
        <f t="shared" si="1949"/>
        <v>0.8885816380865792</v>
      </c>
      <c r="BO833" s="1">
        <f t="shared" si="1950"/>
        <v>0.93139420701990927</v>
      </c>
      <c r="BP833" s="1">
        <f t="shared" si="1951"/>
        <v>0.97169777524536105</v>
      </c>
      <c r="BQ833" s="1">
        <f t="shared" si="1952"/>
        <v>1.0092761209822818</v>
      </c>
      <c r="BR833" s="1">
        <f t="shared" si="1953"/>
        <v>1.0439781370196264</v>
      </c>
      <c r="BS833" s="1">
        <f t="shared" si="1954"/>
        <v>1.075717003744584</v>
      </c>
      <c r="BT833" s="1">
        <f t="shared" si="1955"/>
        <v>1.1044669948635366</v>
      </c>
      <c r="BU833" s="1">
        <f t="shared" si="1956"/>
        <v>1.1302582387732103</v>
      </c>
      <c r="BV833" s="1">
        <f t="shared" si="1957"/>
        <v>1.153169835186648</v>
      </c>
      <c r="BW833" s="1">
        <f t="shared" si="1958"/>
        <v>1.1733217697761198</v>
      </c>
      <c r="BX833" s="1">
        <f t="shared" si="1959"/>
        <v>1.1908660796447113</v>
      </c>
      <c r="BY833" s="1">
        <f t="shared" si="1960"/>
        <v>1.2059777025386533</v>
      </c>
      <c r="BZ833" s="1">
        <f t="shared" si="1961"/>
        <v>1.218845398246214</v>
      </c>
      <c r="CA833" s="1">
        <f t="shared" si="1962"/>
        <v>1.2296630684908878</v>
      </c>
      <c r="CB833" s="1">
        <f t="shared" si="1963"/>
        <v>1.238621729440597</v>
      </c>
      <c r="CC833" s="1">
        <f t="shared" si="1964"/>
        <v>1.2459023163053904</v>
      </c>
      <c r="CD833" s="1">
        <f t="shared" si="1965"/>
        <v>1.2516694292466968</v>
      </c>
      <c r="CE833" s="1">
        <f t="shared" si="1966"/>
        <v>1.2560660695678387</v>
      </c>
      <c r="CF833" s="1">
        <f t="shared" si="1967"/>
        <v>1.2592093688513433</v>
      </c>
      <c r="CG833" s="1">
        <f t="shared" si="1968"/>
        <v>1.2611872834646904</v>
      </c>
      <c r="CH833" s="1">
        <f t="shared" si="1969"/>
        <v>1.2620562129136117</v>
      </c>
      <c r="CI833" s="1">
        <f t="shared" si="1970"/>
        <v>1.2618395013752897</v>
      </c>
      <c r="CJ833" s="1">
        <f t="shared" si="1971"/>
        <v>1.2605267943893503</v>
      </c>
      <c r="CK833" s="1">
        <f t="shared" si="1972"/>
        <v>1.2580742429670873</v>
      </c>
      <c r="CL833" s="1">
        <f t="shared" si="1973"/>
        <v>1.2544055704072314</v>
      </c>
      <c r="CM833" s="1">
        <f t="shared" si="1974"/>
        <v>1.2494140377112417</v>
      </c>
      <c r="CN833" s="1">
        <f t="shared" si="1975"/>
        <v>1.2429653567052847</v>
      </c>
      <c r="CO833" s="1">
        <f t="shared" si="1976"/>
        <v>1.2349016015061869</v>
      </c>
      <c r="CP833" s="1">
        <f t="shared" si="1977"/>
        <v>1.2250461556342604</v>
      </c>
      <c r="CQ833" s="1">
        <f t="shared" si="1978"/>
        <v>1.2132097021855897</v>
      </c>
      <c r="CR833" s="1">
        <f t="shared" si="1979"/>
        <v>1.1991972181074453</v>
      </c>
      <c r="CS833" s="1">
        <f t="shared" si="1980"/>
        <v>1.1828158727682925</v>
      </c>
      <c r="CT833" s="1">
        <f t="shared" si="1981"/>
        <v>1.1638836595798472</v>
      </c>
      <c r="CU833" s="1">
        <f t="shared" si="1982"/>
        <v>1.1422385130258037</v>
      </c>
      <c r="CV833" s="1">
        <f t="shared" si="1983"/>
        <v>1.1177475890192072</v>
      </c>
      <c r="CW833" s="1">
        <f t="shared" si="1984"/>
        <v>1.0903163217491896</v>
      </c>
      <c r="CX833" s="1">
        <f t="shared" si="1985"/>
        <v>1.0598968228438317</v>
      </c>
      <c r="CY833" s="1">
        <f t="shared" si="1986"/>
        <v>1.0264951657869295</v>
      </c>
      <c r="CZ833" s="1">
        <f t="shared" si="1987"/>
        <v>0.99017710556056626</v>
      </c>
      <c r="DA833" s="1">
        <f t="shared" si="1988"/>
        <v>0.95107182366144305</v>
      </c>
      <c r="DB833" s="1">
        <f t="shared" si="1989"/>
        <v>0.9093733623692104</v>
      </c>
      <c r="DC833" s="1">
        <f t="shared" si="1990"/>
        <v>0.8653395167410084</v>
      </c>
      <c r="DD833" s="1">
        <f t="shared" si="1991"/>
        <v>0.81928808249488294</v>
      </c>
      <c r="DE833" s="1">
        <f t="shared" si="1992"/>
        <v>0.77159050421829689</v>
      </c>
      <c r="DF833" s="1">
        <f t="shared" si="1993"/>
        <v>0.72266312062368199</v>
      </c>
      <c r="DG833" s="1">
        <f t="shared" si="1994"/>
        <v>0.67295635016242894</v>
      </c>
      <c r="DH833" s="1">
        <f t="shared" si="1995"/>
        <v>0.62294228945548169</v>
      </c>
      <c r="DI833" s="1">
        <f t="shared" si="1996"/>
        <v>0.57310129806474686</v>
      </c>
      <c r="DJ833" s="1">
        <f t="shared" si="1997"/>
        <v>0.52390820764956469</v>
      </c>
      <c r="DK833" s="1">
        <f t="shared" si="1998"/>
        <v>0.47581881609224713</v>
      </c>
      <c r="DL833" s="1">
        <f t="shared" si="1999"/>
        <v>0.42925730588342226</v>
      </c>
      <c r="DM833" s="1">
        <f t="shared" si="2000"/>
        <v>0.38460516283794138</v>
      </c>
      <c r="DN833" s="1">
        <f t="shared" si="2001"/>
        <v>0.34219207151604619</v>
      </c>
      <c r="DO833" s="1">
        <f t="shared" si="2002"/>
        <v>0.30228913596880808</v>
      </c>
      <c r="DP833" s="1">
        <f t="shared" si="2003"/>
        <v>0.26510462912377386</v>
      </c>
      <c r="DQ833" s="1">
        <f t="shared" si="2004"/>
        <v>0.23078232282860855</v>
      </c>
      <c r="DR833" s="1">
        <f t="shared" si="2005"/>
        <v>0.19940230475274318</v>
      </c>
      <c r="DS833" s="1">
        <f t="shared" si="2006"/>
        <v>0.17098405835639013</v>
      </c>
      <c r="DT833" s="1">
        <f t="shared" si="2007"/>
        <v>0.14549147631623932</v>
      </c>
      <c r="DU833" s="1">
        <f t="shared" si="2008"/>
        <v>0.12283940187447764</v>
      </c>
      <c r="DV833" s="1">
        <f t="shared" si="2009"/>
        <v>0.10290124935787373</v>
      </c>
      <c r="DW833" s="1">
        <f t="shared" si="2010"/>
        <v>8.5517244491874575E-2</v>
      </c>
      <c r="DX833" s="1">
        <f t="shared" si="2011"/>
        <v>7.0502844393515868E-2</v>
      </c>
      <c r="DY833" s="1">
        <f t="shared" si="2012"/>
        <v>5.7656941458981689E-2</v>
      </c>
      <c r="DZ833" s="1">
        <f t="shared" si="2013"/>
        <v>4.676951853743426E-2</v>
      </c>
      <c r="EA833" s="1">
        <f t="shared" si="2014"/>
        <v>3.762849787650923E-2</v>
      </c>
      <c r="EB833" s="1">
        <f t="shared" si="2015"/>
        <v>3.0025606413968391E-2</v>
      </c>
      <c r="EC833" s="1">
        <f t="shared" si="2016"/>
        <v>2.3761158758213319E-2</v>
      </c>
      <c r="ED833" s="1">
        <f t="shared" si="2017"/>
        <v>1.8647731395881689E-2</v>
      </c>
      <c r="EE833" s="1">
        <f t="shared" si="2018"/>
        <v>1.451276338686357E-2</v>
      </c>
      <c r="EF833" s="1">
        <f t="shared" si="2019"/>
        <v>1.1200167618981197E-2</v>
      </c>
      <c r="EG833" s="1">
        <f t="shared" si="2020"/>
        <v>8.5710715794236701E-3</v>
      </c>
      <c r="EH833" s="1">
        <f t="shared" si="2021"/>
        <v>6.5038277918453465E-3</v>
      </c>
      <c r="EI833" s="1">
        <f t="shared" si="2022"/>
        <v>4.8934427973115454E-3</v>
      </c>
      <c r="EJ833" s="1">
        <f t="shared" si="2023"/>
        <v>3.6505717530124263E-3</v>
      </c>
      <c r="EK833" s="1">
        <f t="shared" si="2024"/>
        <v>2.7002157094262427E-3</v>
      </c>
      <c r="EL833" s="1">
        <f t="shared" si="2025"/>
        <v>1.9802428478861499E-3</v>
      </c>
      <c r="EM833" s="1">
        <f t="shared" si="2026"/>
        <v>1.4398357504289134E-3</v>
      </c>
      <c r="EN833" s="1">
        <f t="shared" si="2027"/>
        <v>1.037946189320553E-3</v>
      </c>
      <c r="EO833" s="1">
        <f t="shared" si="2028"/>
        <v>7.4181864004543862E-4</v>
      </c>
      <c r="EP833" s="1">
        <f t="shared" si="2029"/>
        <v>5.2562498689340818E-4</v>
      </c>
      <c r="EQ833" s="1">
        <f t="shared" si="2030"/>
        <v>3.6923652920915707E-4</v>
      </c>
      <c r="ER833" s="1">
        <f t="shared" si="2031"/>
        <v>2.5714585062024641E-4</v>
      </c>
      <c r="ES833" s="1">
        <f t="shared" si="2032"/>
        <v>1.7754050622944897E-4</v>
      </c>
      <c r="ET833" s="1">
        <f t="shared" si="2033"/>
        <v>1.2152269402633425E-4</v>
      </c>
      <c r="EU833" s="1">
        <f t="shared" si="2034"/>
        <v>8.2463821116760943E-5</v>
      </c>
      <c r="EV833" s="1">
        <f t="shared" si="2035"/>
        <v>5.5479772994411686E-5</v>
      </c>
      <c r="EW833" s="1">
        <f t="shared" si="2036"/>
        <v>3.7011332354297893E-5</v>
      </c>
      <c r="EX833" s="1">
        <f t="shared" si="2037"/>
        <v>2.4494177470378348E-5</v>
      </c>
      <c r="EY833" s="1">
        <f t="shared" si="2038"/>
        <v>1.6103880760592285E-5</v>
      </c>
      <c r="EZ833" s="1">
        <f t="shared" si="2039"/>
        <v>1.0563078623902458E-5</v>
      </c>
      <c r="FA833" s="1">
        <f t="shared" si="2040"/>
        <v>7.0003712959832558E-6</v>
      </c>
      <c r="FB833" s="1">
        <f t="shared" si="2041"/>
        <v>4.8535806850278874E-6</v>
      </c>
      <c r="FC833" s="1">
        <f t="shared" si="2042"/>
        <v>3.8140200328016104E-6</v>
      </c>
      <c r="FD833" s="75">
        <f t="shared" si="1893"/>
        <v>3.8140200328016104E-6</v>
      </c>
    </row>
    <row r="834" spans="7:160" x14ac:dyDescent="0.35">
      <c r="G834" t="str">
        <f t="shared" si="1889"/>
        <v>Refd, t=4.09</v>
      </c>
      <c r="H834" s="76">
        <f t="shared" si="1890"/>
        <v>4.0949999999999349</v>
      </c>
      <c r="I834" s="1">
        <f t="shared" si="1891"/>
        <v>0</v>
      </c>
      <c r="J834" s="22">
        <f t="shared" si="1892"/>
        <v>1.4616648832113519E-7</v>
      </c>
      <c r="K834" s="1">
        <f t="shared" si="1894"/>
        <v>2.8816122160578308E-7</v>
      </c>
      <c r="L834" s="1">
        <f t="shared" si="1895"/>
        <v>5.3368126610850459E-7</v>
      </c>
      <c r="M834" s="1">
        <f t="shared" si="1896"/>
        <v>9.4844315268993707E-7</v>
      </c>
      <c r="N834" s="1">
        <f t="shared" si="1897"/>
        <v>1.6357219037383334E-6</v>
      </c>
      <c r="O834" s="1">
        <f t="shared" si="1898"/>
        <v>2.7557352261785497E-6</v>
      </c>
      <c r="P834" s="1">
        <f t="shared" si="1899"/>
        <v>4.5539480069288432E-6</v>
      </c>
      <c r="Q834" s="1">
        <f t="shared" si="1900"/>
        <v>7.4018512137267019E-6</v>
      </c>
      <c r="R834" s="1">
        <f t="shared" si="1901"/>
        <v>1.1854920711302735E-5</v>
      </c>
      <c r="S834" s="1">
        <f t="shared" si="1902"/>
        <v>1.8733866771737638E-5</v>
      </c>
      <c r="T834" s="1">
        <f t="shared" si="1903"/>
        <v>2.923694818324669E-5</v>
      </c>
      <c r="U834" s="1">
        <f t="shared" si="1904"/>
        <v>4.5093023079014716E-5</v>
      </c>
      <c r="V834" s="1">
        <f t="shared" si="1905"/>
        <v>6.876708043914146E-5</v>
      </c>
      <c r="W834" s="1">
        <f t="shared" si="1906"/>
        <v>1.0373212830065745E-4</v>
      </c>
      <c r="X834" s="1">
        <f t="shared" si="1907"/>
        <v>1.5482332869994422E-4</v>
      </c>
      <c r="Y834" s="1">
        <f t="shared" si="1908"/>
        <v>2.2869191089489824E-4</v>
      </c>
      <c r="Z834" s="1">
        <f t="shared" si="1909"/>
        <v>3.3437732669468494E-4</v>
      </c>
      <c r="AA834" s="1">
        <f t="shared" si="1910"/>
        <v>4.8401591709385764E-4</v>
      </c>
      <c r="AB834" s="1">
        <f t="shared" si="1911"/>
        <v>6.9370255218952537E-4</v>
      </c>
      <c r="AC834" s="1">
        <f t="shared" si="1912"/>
        <v>9.8451776048231587E-4</v>
      </c>
      <c r="AD834" s="1">
        <f t="shared" si="1913"/>
        <v>1.3837262575537015E-3</v>
      </c>
      <c r="AE834" s="1">
        <f t="shared" si="1914"/>
        <v>1.9261430639235316E-3</v>
      </c>
      <c r="AF834" s="1">
        <f t="shared" si="1915"/>
        <v>2.6556502616907176E-3</v>
      </c>
      <c r="AG834" s="1">
        <f t="shared" si="1916"/>
        <v>3.6268308140645815E-3</v>
      </c>
      <c r="AH834" s="1">
        <f t="shared" si="1917"/>
        <v>4.9066660336656047E-3</v>
      </c>
      <c r="AI834" s="1">
        <f t="shared" si="1918"/>
        <v>6.5762209348108553E-3</v>
      </c>
      <c r="AJ834" s="1">
        <f t="shared" si="1919"/>
        <v>8.7322180376028114E-3</v>
      </c>
      <c r="AK834" s="1">
        <f t="shared" si="1920"/>
        <v>1.1488376927220458E-2</v>
      </c>
      <c r="AL834" s="1">
        <f t="shared" si="1921"/>
        <v>1.4976376226917948E-2</v>
      </c>
      <c r="AM834" s="1">
        <f t="shared" si="1922"/>
        <v>1.93462792343921E-2</v>
      </c>
      <c r="AN834" s="1">
        <f t="shared" si="1923"/>
        <v>2.476625714022912E-2</v>
      </c>
      <c r="AO834" s="1">
        <f t="shared" si="1924"/>
        <v>3.1421447309569653E-2</v>
      </c>
      <c r="AP834" s="1">
        <f t="shared" si="1925"/>
        <v>3.9511801036381439E-2</v>
      </c>
      <c r="AQ834" s="1">
        <f t="shared" si="1926"/>
        <v>4.9248807246023554E-2</v>
      </c>
      <c r="AR834" s="1">
        <f t="shared" si="1927"/>
        <v>6.0851026536981143E-2</v>
      </c>
      <c r="AS834" s="1">
        <f t="shared" si="1928"/>
        <v>7.4538433047092012E-2</v>
      </c>
      <c r="AT834" s="1">
        <f t="shared" si="1929"/>
        <v>9.0525637626665253E-2</v>
      </c>
      <c r="AU834" s="1">
        <f t="shared" si="1930"/>
        <v>0.10901415073217313</v>
      </c>
      <c r="AV834" s="1">
        <f t="shared" si="1931"/>
        <v>0.13018393175552317</v>
      </c>
      <c r="AW834" s="1">
        <f t="shared" si="1932"/>
        <v>0.15418455631463182</v>
      </c>
      <c r="AX834" s="1">
        <f t="shared" si="1933"/>
        <v>0.18112640669475061</v>
      </c>
      <c r="AY834" s="1">
        <f t="shared" si="1934"/>
        <v>0.21107234536776065</v>
      </c>
      <c r="AZ834" s="1">
        <f t="shared" si="1935"/>
        <v>0.24403036021508634</v>
      </c>
      <c r="BA834" s="1">
        <f t="shared" si="1936"/>
        <v>0.27994766711350294</v>
      </c>
      <c r="BB834" s="1">
        <f t="shared" si="1937"/>
        <v>0.31870671753375135</v>
      </c>
      <c r="BC834" s="1">
        <f t="shared" si="1938"/>
        <v>0.36012348521476745</v>
      </c>
      <c r="BD834" s="1">
        <f t="shared" si="1939"/>
        <v>0.40394829946222599</v>
      </c>
      <c r="BE834" s="1">
        <f t="shared" si="1940"/>
        <v>0.44986935903664788</v>
      </c>
      <c r="BF834" s="1">
        <f t="shared" si="1941"/>
        <v>0.49751890867796061</v>
      </c>
      <c r="BG834" s="1">
        <f t="shared" si="1942"/>
        <v>0.54648190100135818</v>
      </c>
      <c r="BH834" s="1">
        <f t="shared" si="1943"/>
        <v>0.59630681198886726</v>
      </c>
      <c r="BI834" s="1">
        <f t="shared" si="1944"/>
        <v>0.64651814090212423</v>
      </c>
      <c r="BJ834" s="1">
        <f t="shared" si="1945"/>
        <v>0.69663001637847122</v>
      </c>
      <c r="BK834" s="1">
        <f t="shared" si="1946"/>
        <v>0.74616025875870129</v>
      </c>
      <c r="BL834" s="1">
        <f t="shared" si="1947"/>
        <v>0.7946442202205185</v>
      </c>
      <c r="BM834" s="1">
        <f t="shared" si="1948"/>
        <v>0.84164774122719399</v>
      </c>
      <c r="BN834" s="1">
        <f t="shared" si="1949"/>
        <v>0.88677862239068295</v>
      </c>
      <c r="BO834" s="1">
        <f t="shared" si="1950"/>
        <v>0.92969610961856286</v>
      </c>
      <c r="BP834" s="1">
        <f t="shared" si="1951"/>
        <v>0.97011801876331416</v>
      </c>
      <c r="BQ834" s="1">
        <f t="shared" si="1952"/>
        <v>1.0078252730934902</v>
      </c>
      <c r="BR834" s="1">
        <f t="shared" si="1953"/>
        <v>1.0426637808077415</v>
      </c>
      <c r="BS834" s="1">
        <f t="shared" si="1954"/>
        <v>1.0745437286098491</v>
      </c>
      <c r="BT834" s="1">
        <f t="shared" si="1955"/>
        <v>1.1034365003067472</v>
      </c>
      <c r="BU834" s="1">
        <f t="shared" si="1956"/>
        <v>1.1293695378159654</v>
      </c>
      <c r="BV834" s="1">
        <f t="shared" si="1957"/>
        <v>1.1524195399490158</v>
      </c>
      <c r="BW834" s="1">
        <f t="shared" si="1958"/>
        <v>1.1727044390255867</v>
      </c>
      <c r="BX834" s="1">
        <f t="shared" si="1959"/>
        <v>1.1903746070055399</v>
      </c>
      <c r="BY834" s="1">
        <f t="shared" si="1960"/>
        <v>1.2056037244227604</v>
      </c>
      <c r="BZ834" s="1">
        <f t="shared" si="1961"/>
        <v>1.2185797022333391</v>
      </c>
      <c r="CA834" s="1">
        <f t="shared" si="1962"/>
        <v>1.2294959855590106</v>
      </c>
      <c r="CB834" s="1">
        <f t="shared" si="1963"/>
        <v>1.2385434967882829</v>
      </c>
      <c r="CC834" s="1">
        <f t="shared" si="1964"/>
        <v>1.2459034011620962</v>
      </c>
      <c r="CD834" s="1">
        <f t="shared" si="1965"/>
        <v>1.2517408076992667</v>
      </c>
      <c r="CE834" s="1">
        <f t="shared" si="1966"/>
        <v>1.2561994577511222</v>
      </c>
      <c r="CF834" s="1">
        <f t="shared" si="1967"/>
        <v>1.2593974066329277</v>
      </c>
      <c r="CG834" s="1">
        <f t="shared" si="1968"/>
        <v>1.2614236728498258</v>
      </c>
      <c r="CH834" s="1">
        <f t="shared" si="1969"/>
        <v>1.2623358147386385</v>
      </c>
      <c r="CI834" s="1">
        <f t="shared" si="1970"/>
        <v>1.2621583944556178</v>
      </c>
      <c r="CJ834" s="1">
        <f t="shared" si="1971"/>
        <v>1.2608823012189181</v>
      </c>
      <c r="CK834" s="1">
        <f t="shared" si="1972"/>
        <v>1.2584649254633613</v>
      </c>
      <c r="CL834" s="1">
        <f t="shared" si="1973"/>
        <v>1.2548311982321638</v>
      </c>
      <c r="CM834" s="1">
        <f t="shared" si="1974"/>
        <v>1.2498755305701867</v>
      </c>
      <c r="CN834" s="1">
        <f t="shared" si="1975"/>
        <v>1.2434647009343949</v>
      </c>
      <c r="CO834" s="1">
        <f t="shared" si="1976"/>
        <v>1.2354417403947282</v>
      </c>
      <c r="CP834" s="1">
        <f t="shared" si="1977"/>
        <v>1.2256308524549722</v>
      </c>
      <c r="CQ834" s="1">
        <f t="shared" si="1978"/>
        <v>1.2138433749456132</v>
      </c>
      <c r="CR834" s="1">
        <f t="shared" si="1979"/>
        <v>1.1998847456532318</v>
      </c>
      <c r="CS834" s="1">
        <f t="shared" si="1980"/>
        <v>1.183562373087244</v>
      </c>
      <c r="CT834" s="1">
        <f t="shared" si="1981"/>
        <v>1.1646942428801641</v>
      </c>
      <c r="CU834" s="1">
        <f t="shared" si="1982"/>
        <v>1.1431180143197408</v>
      </c>
      <c r="CV834" s="1">
        <f t="shared" si="1983"/>
        <v>1.1187002873008127</v>
      </c>
      <c r="CW834" s="1">
        <f t="shared" si="1984"/>
        <v>1.0913456552170187</v>
      </c>
      <c r="CX834" s="1">
        <f t="shared" si="1985"/>
        <v>1.0610051117165913</v>
      </c>
      <c r="CY834" s="1">
        <f t="shared" si="1986"/>
        <v>1.0276833558364711</v>
      </c>
      <c r="CZ834" s="1">
        <f t="shared" si="1987"/>
        <v>0.99144454630592393</v>
      </c>
      <c r="DA834" s="1">
        <f t="shared" si="1988"/>
        <v>0.95241609504316282</v>
      </c>
      <c r="DB834" s="1">
        <f t="shared" si="1989"/>
        <v>0.91079016254215817</v>
      </c>
      <c r="DC834" s="1">
        <f t="shared" si="1990"/>
        <v>0.86682262136551813</v>
      </c>
      <c r="DD834" s="1">
        <f t="shared" si="1991"/>
        <v>0.82082938265205052</v>
      </c>
      <c r="DE834" s="1">
        <f t="shared" si="1992"/>
        <v>0.7731801260089296</v>
      </c>
      <c r="DF834" s="1">
        <f t="shared" si="1993"/>
        <v>0.72428962490580695</v>
      </c>
      <c r="DG834" s="1">
        <f t="shared" si="1994"/>
        <v>0.67460700608156399</v>
      </c>
      <c r="DH834" s="1">
        <f t="shared" si="1995"/>
        <v>0.62460341080474269</v>
      </c>
      <c r="DI834" s="1">
        <f t="shared" si="1996"/>
        <v>0.57475862745892436</v>
      </c>
      <c r="DJ834" s="1">
        <f t="shared" si="1997"/>
        <v>0.52554733035215906</v>
      </c>
      <c r="DK834" s="1">
        <f t="shared" si="1998"/>
        <v>0.47742558336859048</v>
      </c>
      <c r="DL834" s="1">
        <f t="shared" si="1999"/>
        <v>0.43081824713768369</v>
      </c>
      <c r="DM834" s="1">
        <f t="shared" si="2000"/>
        <v>0.38610786658040619</v>
      </c>
      <c r="DN834" s="1">
        <f t="shared" si="2001"/>
        <v>0.34362551732993557</v>
      </c>
      <c r="DO834" s="1">
        <f t="shared" si="2002"/>
        <v>0.30364396291840284</v>
      </c>
      <c r="DP834" s="1">
        <f t="shared" si="2003"/>
        <v>0.26637333018794895</v>
      </c>
      <c r="DQ834" s="1">
        <f t="shared" si="2004"/>
        <v>0.23195935961064301</v>
      </c>
      <c r="DR834" s="1">
        <f t="shared" si="2005"/>
        <v>0.2004841415326038</v>
      </c>
      <c r="DS834" s="1">
        <f t="shared" si="2006"/>
        <v>0.17196911914618357</v>
      </c>
      <c r="DT834" s="1">
        <f t="shared" si="2007"/>
        <v>0.14638003262445573</v>
      </c>
      <c r="DU834" s="1">
        <f t="shared" si="2008"/>
        <v>0.12363340211989428</v>
      </c>
      <c r="DV834" s="1">
        <f t="shared" si="2009"/>
        <v>0.10360410312702037</v>
      </c>
      <c r="DW834" s="1">
        <f t="shared" si="2010"/>
        <v>8.6133576028424877E-2</v>
      </c>
      <c r="DX834" s="1">
        <f t="shared" si="2011"/>
        <v>7.1038229861804289E-2</v>
      </c>
      <c r="DY834" s="1">
        <f t="shared" si="2012"/>
        <v>5.8117643738171479E-2</v>
      </c>
      <c r="DZ834" s="1">
        <f t="shared" si="2013"/>
        <v>4.7162231743735815E-2</v>
      </c>
      <c r="EA834" s="1">
        <f t="shared" si="2014"/>
        <v>3.7960111686686608E-2</v>
      </c>
      <c r="EB834" s="1">
        <f t="shared" si="2015"/>
        <v>3.0302997800971138E-2</v>
      </c>
      <c r="EC834" s="1">
        <f t="shared" si="2016"/>
        <v>2.3991016171669207E-2</v>
      </c>
      <c r="ED834" s="1">
        <f t="shared" si="2017"/>
        <v>1.8836413925597567E-2</v>
      </c>
      <c r="EE834" s="1">
        <f t="shared" si="2018"/>
        <v>1.4666195198295437E-2</v>
      </c>
      <c r="EF834" s="1">
        <f t="shared" si="2019"/>
        <v>1.1323766062189529E-2</v>
      </c>
      <c r="EG834" s="1">
        <f t="shared" si="2020"/>
        <v>8.6697059155948324E-3</v>
      </c>
      <c r="EH834" s="1">
        <f t="shared" si="2021"/>
        <v>6.5818044767240926E-3</v>
      </c>
      <c r="EI834" s="1">
        <f t="shared" si="2022"/>
        <v>4.9545126923264387E-3</v>
      </c>
      <c r="EJ834" s="1">
        <f t="shared" si="2023"/>
        <v>3.6979544556116225E-3</v>
      </c>
      <c r="EK834" s="1">
        <f t="shared" si="2024"/>
        <v>2.7366363369415838E-3</v>
      </c>
      <c r="EL834" s="1">
        <f t="shared" si="2025"/>
        <v>2.0079769963842983E-3</v>
      </c>
      <c r="EM834" s="1">
        <f t="shared" si="2026"/>
        <v>1.4607589020463703E-3</v>
      </c>
      <c r="EN834" s="1">
        <f t="shared" si="2027"/>
        <v>1.0535844843844141E-3</v>
      </c>
      <c r="EO834" s="1">
        <f t="shared" si="2028"/>
        <v>7.5339860000299093E-4</v>
      </c>
      <c r="EP834" s="1">
        <f t="shared" si="2029"/>
        <v>5.3412042002227414E-4</v>
      </c>
      <c r="EQ834" s="1">
        <f t="shared" si="2030"/>
        <v>3.7541143673154007E-4</v>
      </c>
      <c r="ER834" s="1">
        <f t="shared" si="2031"/>
        <v>2.6159265332333418E-4</v>
      </c>
      <c r="ES834" s="1">
        <f t="shared" si="2032"/>
        <v>1.8071332016733626E-4</v>
      </c>
      <c r="ET834" s="1">
        <f t="shared" si="2033"/>
        <v>1.2376569731310325E-4</v>
      </c>
      <c r="EU834" s="1">
        <f t="shared" si="2034"/>
        <v>8.4034978489988052E-5</v>
      </c>
      <c r="EV834" s="1">
        <f t="shared" si="2035"/>
        <v>5.6570331911026253E-5</v>
      </c>
      <c r="EW834" s="1">
        <f t="shared" si="2036"/>
        <v>3.7761587882997613E-5</v>
      </c>
      <c r="EX834" s="1">
        <f t="shared" si="2037"/>
        <v>2.50060384264308E-5</v>
      </c>
      <c r="EY834" s="1">
        <f t="shared" si="2038"/>
        <v>1.6450771935831083E-5</v>
      </c>
      <c r="EZ834" s="1">
        <f t="shared" si="2039"/>
        <v>1.0797699152755423E-5</v>
      </c>
      <c r="FA834" s="1">
        <f t="shared" si="2040"/>
        <v>7.1608132347515677E-6</v>
      </c>
      <c r="FB834" s="1">
        <f t="shared" si="2041"/>
        <v>4.9683127616867061E-6</v>
      </c>
      <c r="FC834" s="1">
        <f t="shared" si="2042"/>
        <v>3.906281729979084E-6</v>
      </c>
      <c r="FD834" s="75">
        <f t="shared" si="1893"/>
        <v>3.906281729979084E-6</v>
      </c>
    </row>
    <row r="835" spans="7:160" x14ac:dyDescent="0.35">
      <c r="G835" t="str">
        <f t="shared" si="1889"/>
        <v>Refd, t=4.1</v>
      </c>
      <c r="H835" s="76">
        <f t="shared" si="1890"/>
        <v>4.0999999999999348</v>
      </c>
      <c r="I835" s="1">
        <f t="shared" si="1891"/>
        <v>0</v>
      </c>
      <c r="J835" s="22">
        <f t="shared" si="1892"/>
        <v>1.4456138484258852E-7</v>
      </c>
      <c r="K835" s="1">
        <f t="shared" si="1894"/>
        <v>2.8499920675943317E-7</v>
      </c>
      <c r="L835" s="1">
        <f t="shared" si="1895"/>
        <v>5.2783255878442186E-7</v>
      </c>
      <c r="M835" s="1">
        <f t="shared" si="1896"/>
        <v>9.3806682576379714E-7</v>
      </c>
      <c r="N835" s="1">
        <f t="shared" si="1897"/>
        <v>1.6178650010586013E-6</v>
      </c>
      <c r="O835" s="1">
        <f t="shared" si="1898"/>
        <v>2.7257295218099992E-6</v>
      </c>
      <c r="P835" s="1">
        <f t="shared" si="1899"/>
        <v>4.504514635658096E-6</v>
      </c>
      <c r="Q835" s="1">
        <f t="shared" si="1900"/>
        <v>7.3217898729860866E-6</v>
      </c>
      <c r="R835" s="1">
        <f t="shared" si="1901"/>
        <v>1.1727217106383184E-5</v>
      </c>
      <c r="S835" s="1">
        <f t="shared" si="1902"/>
        <v>1.8532998134995623E-5</v>
      </c>
      <c r="T835" s="1">
        <f t="shared" si="1903"/>
        <v>2.8925101202919351E-5</v>
      </c>
      <c r="U835" s="1">
        <f t="shared" si="1904"/>
        <v>4.4614861442236524E-5</v>
      </c>
      <c r="V835" s="1">
        <f t="shared" si="1905"/>
        <v>6.8042611793313232E-5</v>
      </c>
      <c r="W835" s="1">
        <f t="shared" si="1906"/>
        <v>1.0264712605851369E-4</v>
      </c>
      <c r="X835" s="1">
        <f t="shared" si="1907"/>
        <v>1.5321666859515753E-4</v>
      </c>
      <c r="Y835" s="1">
        <f t="shared" si="1908"/>
        <v>2.2633909452456923E-4</v>
      </c>
      <c r="Z835" s="1">
        <f t="shared" si="1909"/>
        <v>3.3096939707811282E-4</v>
      </c>
      <c r="AA835" s="1">
        <f t="shared" si="1910"/>
        <v>4.7913294100013643E-4</v>
      </c>
      <c r="AB835" s="1">
        <f t="shared" si="1911"/>
        <v>6.8678087076769103E-4</v>
      </c>
      <c r="AC835" s="1">
        <f t="shared" si="1912"/>
        <v>9.7481031658667159E-4</v>
      </c>
      <c r="AD835" s="1">
        <f t="shared" si="1913"/>
        <v>1.3702555195028857E-3</v>
      </c>
      <c r="AE835" s="1">
        <f t="shared" si="1914"/>
        <v>1.9076464047230834E-3</v>
      </c>
      <c r="AF835" s="1">
        <f t="shared" si="1915"/>
        <v>2.630518139291849E-3</v>
      </c>
      <c r="AG835" s="1">
        <f t="shared" si="1916"/>
        <v>3.5930387432239804E-3</v>
      </c>
      <c r="AH835" s="1">
        <f t="shared" si="1917"/>
        <v>4.8617021420467128E-3</v>
      </c>
      <c r="AI835" s="1">
        <f t="shared" si="1918"/>
        <v>6.5170118366851028E-3</v>
      </c>
      <c r="AJ835" s="1">
        <f t="shared" si="1919"/>
        <v>8.6550567983916978E-3</v>
      </c>
      <c r="AK835" s="1">
        <f t="shared" si="1920"/>
        <v>1.1388857967987238E-2</v>
      </c>
      <c r="AL835" s="1">
        <f t="shared" si="1921"/>
        <v>1.4849343042334246E-2</v>
      </c>
      <c r="AM835" s="1">
        <f t="shared" si="1922"/>
        <v>1.9185791661290891E-2</v>
      </c>
      <c r="AN835" s="1">
        <f t="shared" si="1923"/>
        <v>2.4565585491059843E-2</v>
      </c>
      <c r="AO835" s="1">
        <f t="shared" si="1924"/>
        <v>3.1173100843651786E-2</v>
      </c>
      <c r="AP835" s="1">
        <f t="shared" si="1925"/>
        <v>3.9207597855851581E-2</v>
      </c>
      <c r="AQ835" s="1">
        <f t="shared" si="1926"/>
        <v>4.8879991668806216E-2</v>
      </c>
      <c r="AR835" s="1">
        <f t="shared" si="1927"/>
        <v>6.0408438251004413E-2</v>
      </c>
      <c r="AS835" s="1">
        <f t="shared" si="1928"/>
        <v>7.4012729878780381E-2</v>
      </c>
      <c r="AT835" s="1">
        <f t="shared" si="1929"/>
        <v>8.9907570621940852E-2</v>
      </c>
      <c r="AU835" s="1">
        <f t="shared" si="1930"/>
        <v>0.10829488658652309</v>
      </c>
      <c r="AV835" s="1">
        <f t="shared" si="1931"/>
        <v>0.12935541365594061</v>
      </c>
      <c r="AW835" s="1">
        <f t="shared" si="1932"/>
        <v>0.15323989025498172</v>
      </c>
      <c r="AX835" s="1">
        <f t="shared" si="1933"/>
        <v>0.18006025663371622</v>
      </c>
      <c r="AY835" s="1">
        <f t="shared" si="1934"/>
        <v>0.20988131757608336</v>
      </c>
      <c r="AZ835" s="1">
        <f t="shared" si="1935"/>
        <v>0.24271335515789882</v>
      </c>
      <c r="BA835" s="1">
        <f t="shared" si="1936"/>
        <v>0.27850617653809201</v>
      </c>
      <c r="BB835" s="1">
        <f t="shared" si="1937"/>
        <v>0.31714504530145549</v>
      </c>
      <c r="BC835" s="1">
        <f t="shared" si="1938"/>
        <v>0.35844887292794736</v>
      </c>
      <c r="BD835" s="1">
        <f t="shared" si="1939"/>
        <v>0.40217094205187248</v>
      </c>
      <c r="BE835" s="1">
        <f t="shared" si="1940"/>
        <v>0.44800230100065519</v>
      </c>
      <c r="BF835" s="1">
        <f t="shared" si="1941"/>
        <v>0.49557781825718389</v>
      </c>
      <c r="BG835" s="1">
        <f t="shared" si="1942"/>
        <v>0.54448472679144366</v>
      </c>
      <c r="BH835" s="1">
        <f t="shared" si="1943"/>
        <v>0.59427333376809355</v>
      </c>
      <c r="BI835" s="1">
        <f t="shared" si="1944"/>
        <v>0.64446943323265593</v>
      </c>
      <c r="BJ835" s="1">
        <f t="shared" si="1945"/>
        <v>0.69458784925563644</v>
      </c>
      <c r="BK835" s="1">
        <f t="shared" si="1946"/>
        <v>0.74414646376235816</v>
      </c>
      <c r="BL835" s="1">
        <f t="shared" si="1947"/>
        <v>0.7926800529122644</v>
      </c>
      <c r="BM835" s="1">
        <f t="shared" si="1948"/>
        <v>0.83975327074708073</v>
      </c>
      <c r="BN835" s="1">
        <f t="shared" si="1949"/>
        <v>0.88497217732838207</v>
      </c>
      <c r="BO835" s="1">
        <f t="shared" si="1950"/>
        <v>0.92799380543897703</v>
      </c>
      <c r="BP835" s="1">
        <f t="shared" si="1951"/>
        <v>0.96853338668991074</v>
      </c>
      <c r="BQ835" s="1">
        <f t="shared" si="1952"/>
        <v>1.0063690038550619</v>
      </c>
      <c r="BR835" s="1">
        <f t="shared" si="1953"/>
        <v>1.0413435895753391</v>
      </c>
      <c r="BS835" s="1">
        <f t="shared" si="1954"/>
        <v>1.0733643403542155</v>
      </c>
      <c r="BT835" s="1">
        <f t="shared" si="1955"/>
        <v>1.1023997482268846</v>
      </c>
      <c r="BU835" s="1">
        <f t="shared" si="1956"/>
        <v>1.128474561882888</v>
      </c>
      <c r="BV835" s="1">
        <f t="shared" si="1957"/>
        <v>1.1516630683166675</v>
      </c>
      <c r="BW835" s="1">
        <f t="shared" si="1958"/>
        <v>1.1720811322868674</v>
      </c>
      <c r="BX835" s="1">
        <f t="shared" si="1959"/>
        <v>1.1898774440737523</v>
      </c>
      <c r="BY835" s="1">
        <f t="shared" si="1960"/>
        <v>1.205224409118433</v>
      </c>
      <c r="BZ835" s="1">
        <f t="shared" si="1961"/>
        <v>1.2183090712572178</v>
      </c>
      <c r="CA835" s="1">
        <f t="shared" si="1962"/>
        <v>1.2293244011506461</v>
      </c>
      <c r="CB835" s="1">
        <f t="shared" si="1963"/>
        <v>1.2384612106702786</v>
      </c>
      <c r="CC835" s="1">
        <f t="shared" si="1964"/>
        <v>1.2459008800003664</v>
      </c>
      <c r="CD835" s="1">
        <f t="shared" si="1965"/>
        <v>1.2518090139337497</v>
      </c>
      <c r="CE835" s="1">
        <f t="shared" si="1966"/>
        <v>1.2563300829774895</v>
      </c>
      <c r="CF835" s="1">
        <f t="shared" si="1967"/>
        <v>1.2595830575162921</v>
      </c>
      <c r="CG835" s="1">
        <f t="shared" si="1968"/>
        <v>1.2616580116747351</v>
      </c>
      <c r="CH835" s="1">
        <f t="shared" si="1969"/>
        <v>1.2626136580744032</v>
      </c>
      <c r="CI835" s="1">
        <f t="shared" si="1970"/>
        <v>1.2624757740481136</v>
      </c>
      <c r="CJ835" s="1">
        <f t="shared" si="1971"/>
        <v>1.2612364911839702</v>
      </c>
      <c r="CK835" s="1">
        <f t="shared" si="1972"/>
        <v>1.2588544392830741</v>
      </c>
      <c r="CL835" s="1">
        <f t="shared" si="1973"/>
        <v>1.2552557581150989</v>
      </c>
      <c r="CM835" s="1">
        <f t="shared" si="1974"/>
        <v>1.2503360106237724</v>
      </c>
      <c r="CN835" s="1">
        <f t="shared" si="1975"/>
        <v>1.2439630445143899</v>
      </c>
      <c r="CO835" s="1">
        <f t="shared" si="1976"/>
        <v>1.2359808511324624</v>
      </c>
      <c r="CP835" s="1">
        <f t="shared" si="1977"/>
        <v>1.2262144579823286</v>
      </c>
      <c r="CQ835" s="1">
        <f t="shared" si="1978"/>
        <v>1.2144758623633911</v>
      </c>
      <c r="CR835" s="1">
        <f t="shared" si="1979"/>
        <v>1.2005709683909322</v>
      </c>
      <c r="CS835" s="1">
        <f t="shared" si="1980"/>
        <v>1.1843074299903551</v>
      </c>
      <c r="CT835" s="1">
        <f t="shared" si="1981"/>
        <v>1.1655032320777707</v>
      </c>
      <c r="CU835" s="1">
        <f t="shared" si="1982"/>
        <v>1.1439957665486997</v>
      </c>
      <c r="CV835" s="1">
        <f t="shared" si="1983"/>
        <v>1.1196510857121962</v>
      </c>
      <c r="CW835" s="1">
        <f t="shared" si="1984"/>
        <v>1.0923729510395299</v>
      </c>
      <c r="CX835" s="1">
        <f t="shared" si="1985"/>
        <v>1.0621112472463137</v>
      </c>
      <c r="CY835" s="1">
        <f t="shared" si="1986"/>
        <v>1.0288693078045994</v>
      </c>
      <c r="CZ835" s="1">
        <f t="shared" si="1987"/>
        <v>0.99270970351016274</v>
      </c>
      <c r="DA835" s="1">
        <f t="shared" si="1988"/>
        <v>0.95375808402702045</v>
      </c>
      <c r="DB835" s="1">
        <f t="shared" si="1989"/>
        <v>0.91220473395506485</v>
      </c>
      <c r="DC835" s="1">
        <f t="shared" si="1990"/>
        <v>0.8683036074124767</v>
      </c>
      <c r="DD835" s="1">
        <f t="shared" si="1991"/>
        <v>0.82236873282293321</v>
      </c>
      <c r="DE835" s="1">
        <f t="shared" si="1992"/>
        <v>0.77476802424462221</v>
      </c>
      <c r="DF835" s="1">
        <f t="shared" si="1993"/>
        <v>0.72591468678167581</v>
      </c>
      <c r="DG835" s="1">
        <f t="shared" si="1994"/>
        <v>0.67625654980729144</v>
      </c>
      <c r="DH835" s="1">
        <f t="shared" si="1995"/>
        <v>0.62626379123071529</v>
      </c>
      <c r="DI835" s="1">
        <f t="shared" si="1996"/>
        <v>0.57641561822230525</v>
      </c>
      <c r="DJ835" s="1">
        <f t="shared" si="1997"/>
        <v>0.5271865361339737</v>
      </c>
      <c r="DK835" s="1">
        <f t="shared" si="1998"/>
        <v>0.47903286223918567</v>
      </c>
      <c r="DL835" s="1">
        <f t="shared" si="1999"/>
        <v>0.43238012231534512</v>
      </c>
      <c r="DM835" s="1">
        <f t="shared" si="2000"/>
        <v>0.3876119076733554</v>
      </c>
      <c r="DN835" s="1">
        <f t="shared" si="2001"/>
        <v>0.34506067320962353</v>
      </c>
      <c r="DO835" s="1">
        <f t="shared" si="2002"/>
        <v>0.30500083160134323</v>
      </c>
      <c r="DP835" s="1">
        <f t="shared" si="2003"/>
        <v>0.26764435520832536</v>
      </c>
      <c r="DQ835" s="1">
        <f t="shared" si="2004"/>
        <v>0.23313894700430468</v>
      </c>
      <c r="DR835" s="1">
        <f t="shared" si="2005"/>
        <v>0.201568696351166</v>
      </c>
      <c r="DS835" s="1">
        <f t="shared" si="2006"/>
        <v>0.17295700500937589</v>
      </c>
      <c r="DT835" s="1">
        <f t="shared" si="2007"/>
        <v>0.14727146187067983</v>
      </c>
      <c r="DU835" s="1">
        <f t="shared" si="2008"/>
        <v>0.12443026736770862</v>
      </c>
      <c r="DV835" s="1">
        <f t="shared" si="2009"/>
        <v>0.10430976333918847</v>
      </c>
      <c r="DW835" s="1">
        <f t="shared" si="2010"/>
        <v>8.6752611396018336E-2</v>
      </c>
      <c r="DX835" s="1">
        <f t="shared" si="2011"/>
        <v>7.1576180013453422E-2</v>
      </c>
      <c r="DY835" s="1">
        <f t="shared" si="2012"/>
        <v>5.8580743026964067E-2</v>
      </c>
      <c r="DZ835" s="1">
        <f t="shared" si="2013"/>
        <v>4.755715383485911E-2</v>
      </c>
      <c r="EA835" s="1">
        <f t="shared" si="2014"/>
        <v>3.8293733569038216E-2</v>
      </c>
      <c r="EB835" s="1">
        <f t="shared" si="2015"/>
        <v>3.0582190901105821E-2</v>
      </c>
      <c r="EC835" s="1">
        <f t="shared" si="2016"/>
        <v>2.4222469680602786E-2</v>
      </c>
      <c r="ED835" s="1">
        <f t="shared" si="2017"/>
        <v>1.9026492957564173E-2</v>
      </c>
      <c r="EE835" s="1">
        <f t="shared" si="2018"/>
        <v>1.4820834148243546E-2</v>
      </c>
      <c r="EF835" s="1">
        <f t="shared" si="2019"/>
        <v>1.1448395633185067E-2</v>
      </c>
      <c r="EG835" s="1">
        <f t="shared" si="2020"/>
        <v>8.7692108181324432E-3</v>
      </c>
      <c r="EH835" s="1">
        <f t="shared" si="2021"/>
        <v>6.6605077834685951E-3</v>
      </c>
      <c r="EI835" s="1">
        <f t="shared" si="2022"/>
        <v>5.0161822489381037E-3</v>
      </c>
      <c r="EJ835" s="1">
        <f t="shared" si="2023"/>
        <v>3.7458265554056289E-3</v>
      </c>
      <c r="EK835" s="1">
        <f t="shared" si="2024"/>
        <v>2.7734519978936055E-3</v>
      </c>
      <c r="EL835" s="1">
        <f t="shared" si="2025"/>
        <v>2.0360265563025425E-3</v>
      </c>
      <c r="EM835" s="1">
        <f t="shared" si="2026"/>
        <v>1.4819311924340114E-3</v>
      </c>
      <c r="EN835" s="1">
        <f t="shared" si="2027"/>
        <v>1.0694174814997442E-3</v>
      </c>
      <c r="EO835" s="1">
        <f t="shared" si="2028"/>
        <v>7.6512911883558213E-4</v>
      </c>
      <c r="EP835" s="1">
        <f t="shared" si="2029"/>
        <v>5.4273106230339169E-4</v>
      </c>
      <c r="EQ835" s="1">
        <f t="shared" si="2030"/>
        <v>3.8167359073095554E-4</v>
      </c>
      <c r="ER835" s="1">
        <f t="shared" si="2031"/>
        <v>2.6610484772358146E-4</v>
      </c>
      <c r="ES835" s="1">
        <f t="shared" si="2032"/>
        <v>1.8393464549159311E-4</v>
      </c>
      <c r="ET835" s="1">
        <f t="shared" si="2033"/>
        <v>1.2604432481205926E-4</v>
      </c>
      <c r="EU835" s="1">
        <f t="shared" si="2034"/>
        <v>8.5632034049888854E-5</v>
      </c>
      <c r="EV835" s="1">
        <f t="shared" si="2035"/>
        <v>5.7679532401350824E-5</v>
      </c>
      <c r="EW835" s="1">
        <f t="shared" si="2036"/>
        <v>3.8525133301954268E-5</v>
      </c>
      <c r="EX835" s="1">
        <f t="shared" si="2037"/>
        <v>2.5527290439218704E-5</v>
      </c>
      <c r="EY835" s="1">
        <f t="shared" si="2038"/>
        <v>1.6804253502104118E-5</v>
      </c>
      <c r="EZ835" s="1">
        <f t="shared" si="2039"/>
        <v>1.1036936544298037E-5</v>
      </c>
      <c r="FA835" s="1">
        <f t="shared" si="2040"/>
        <v>7.3245270610551492E-6</v>
      </c>
      <c r="FB835" s="1">
        <f t="shared" si="2041"/>
        <v>5.0854668519062609E-6</v>
      </c>
      <c r="FC835" s="1">
        <f t="shared" si="2042"/>
        <v>4.0005406344272509E-6</v>
      </c>
      <c r="FD835" s="75">
        <f t="shared" si="1893"/>
        <v>4.0005406344272509E-6</v>
      </c>
    </row>
    <row r="836" spans="7:160" x14ac:dyDescent="0.35">
      <c r="G836" t="str">
        <f t="shared" si="1889"/>
        <v>Refd, t=4.1</v>
      </c>
      <c r="H836" s="76">
        <f t="shared" si="1890"/>
        <v>4.1049999999999347</v>
      </c>
      <c r="I836" s="1">
        <f t="shared" si="1891"/>
        <v>0</v>
      </c>
      <c r="J836" s="22">
        <f t="shared" si="1892"/>
        <v>1.4297402693661574E-7</v>
      </c>
      <c r="K836" s="1">
        <f t="shared" si="1894"/>
        <v>2.8187212939075257E-7</v>
      </c>
      <c r="L836" s="1">
        <f t="shared" si="1895"/>
        <v>5.2204840860402543E-7</v>
      </c>
      <c r="M836" s="1">
        <f t="shared" si="1896"/>
        <v>9.278048695338527E-7</v>
      </c>
      <c r="N836" s="1">
        <f t="shared" si="1897"/>
        <v>1.6002045646098006E-6</v>
      </c>
      <c r="O836" s="1">
        <f t="shared" si="1898"/>
        <v>2.6960532040693203E-6</v>
      </c>
      <c r="P836" s="1">
        <f t="shared" si="1899"/>
        <v>4.4556224349935595E-6</v>
      </c>
      <c r="Q836" s="1">
        <f t="shared" si="1900"/>
        <v>7.2426021471910298E-6</v>
      </c>
      <c r="R836" s="1">
        <f t="shared" si="1901"/>
        <v>1.1600901644340743E-5</v>
      </c>
      <c r="S836" s="1">
        <f t="shared" si="1902"/>
        <v>1.8334303233675455E-5</v>
      </c>
      <c r="T836" s="1">
        <f t="shared" si="1903"/>
        <v>2.8616611666771234E-5</v>
      </c>
      <c r="U836" s="1">
        <f t="shared" si="1904"/>
        <v>4.4141817846924952E-5</v>
      </c>
      <c r="V836" s="1">
        <f t="shared" si="1905"/>
        <v>6.7325846504941891E-5</v>
      </c>
      <c r="W836" s="1">
        <f t="shared" si="1906"/>
        <v>1.0157357559613548E-4</v>
      </c>
      <c r="X836" s="1">
        <f t="shared" si="1907"/>
        <v>1.5162682671084399E-4</v>
      </c>
      <c r="Y836" s="1">
        <f t="shared" si="1908"/>
        <v>2.2401068271283816E-4</v>
      </c>
      <c r="Z836" s="1">
        <f t="shared" si="1909"/>
        <v>3.2759646157557733E-4</v>
      </c>
      <c r="AA836" s="1">
        <f t="shared" si="1910"/>
        <v>4.7429955398676517E-4</v>
      </c>
      <c r="AB836" s="1">
        <f t="shared" si="1911"/>
        <v>6.799286383763958E-4</v>
      </c>
      <c r="AC836" s="1">
        <f t="shared" si="1912"/>
        <v>9.6519900031670307E-4</v>
      </c>
      <c r="AD836" s="1">
        <f t="shared" si="1913"/>
        <v>1.356916284996155E-3</v>
      </c>
      <c r="AE836" s="1">
        <f t="shared" si="1914"/>
        <v>1.8893275460112374E-3</v>
      </c>
      <c r="AF836" s="1">
        <f t="shared" si="1915"/>
        <v>2.6056236069353219E-3</v>
      </c>
      <c r="AG836" s="1">
        <f t="shared" si="1916"/>
        <v>3.5595604426748775E-3</v>
      </c>
      <c r="AH836" s="1">
        <f t="shared" si="1917"/>
        <v>4.8171477631414016E-3</v>
      </c>
      <c r="AI836" s="1">
        <f t="shared" si="1918"/>
        <v>6.4583309086167643E-3</v>
      </c>
      <c r="AJ836" s="1">
        <f t="shared" si="1919"/>
        <v>8.5785686982107843E-3</v>
      </c>
      <c r="AK836" s="1">
        <f t="shared" si="1920"/>
        <v>1.1290186682488596E-2</v>
      </c>
      <c r="AL836" s="1">
        <f t="shared" si="1921"/>
        <v>1.4723364506821329E-2</v>
      </c>
      <c r="AM836" s="1">
        <f t="shared" si="1922"/>
        <v>1.9026600365918914E-2</v>
      </c>
      <c r="AN836" s="1">
        <f t="shared" si="1923"/>
        <v>2.4366487631685686E-2</v>
      </c>
      <c r="AO836" s="1">
        <f t="shared" si="1924"/>
        <v>3.0926641467777866E-2</v>
      </c>
      <c r="AP836" s="1">
        <f t="shared" si="1925"/>
        <v>3.8905629089546777E-2</v>
      </c>
      <c r="AQ836" s="1">
        <f t="shared" si="1926"/>
        <v>4.85137881029351E-2</v>
      </c>
      <c r="AR836" s="1">
        <f t="shared" si="1927"/>
        <v>5.9968863848441752E-2</v>
      </c>
      <c r="AS836" s="1">
        <f t="shared" si="1928"/>
        <v>7.3490458326905567E-2</v>
      </c>
      <c r="AT836" s="1">
        <f t="shared" si="1929"/>
        <v>8.9293357953225391E-2</v>
      </c>
      <c r="AU836" s="1">
        <f t="shared" si="1930"/>
        <v>0.10757989125776499</v>
      </c>
      <c r="AV836" s="1">
        <f t="shared" si="1931"/>
        <v>0.1285315553247536</v>
      </c>
      <c r="AW836" s="1">
        <f t="shared" si="1932"/>
        <v>0.15230023450147723</v>
      </c>
      <c r="AX836" s="1">
        <f t="shared" si="1933"/>
        <v>0.17899940917923188</v>
      </c>
      <c r="AY836" s="1">
        <f t="shared" si="1934"/>
        <v>0.20869580850834757</v>
      </c>
      <c r="AZ836" s="1">
        <f t="shared" si="1935"/>
        <v>0.24140199163412385</v>
      </c>
      <c r="BA836" s="1">
        <f t="shared" si="1936"/>
        <v>0.27707034170914085</v>
      </c>
      <c r="BB836" s="1">
        <f t="shared" si="1937"/>
        <v>0.31558892200271754</v>
      </c>
      <c r="BC836" s="1">
        <f t="shared" si="1938"/>
        <v>0.35677957312054182</v>
      </c>
      <c r="BD836" s="1">
        <f t="shared" si="1939"/>
        <v>0.40039852703583945</v>
      </c>
      <c r="BE836" s="1">
        <f t="shared" si="1940"/>
        <v>0.44613968287425165</v>
      </c>
      <c r="BF836" s="1">
        <f t="shared" si="1941"/>
        <v>0.49364053963312965</v>
      </c>
      <c r="BG836" s="1">
        <f t="shared" si="1942"/>
        <v>0.54249062294959671</v>
      </c>
      <c r="BH836" s="1">
        <f t="shared" si="1943"/>
        <v>0.59224208868724948</v>
      </c>
      <c r="BI836" s="1">
        <f t="shared" si="1944"/>
        <v>0.64242204772855604</v>
      </c>
      <c r="BJ836" s="1">
        <f t="shared" si="1945"/>
        <v>0.69254604520352903</v>
      </c>
      <c r="BK836" s="1">
        <f t="shared" si="1946"/>
        <v>0.74213205262068549</v>
      </c>
      <c r="BL836" s="1">
        <f t="shared" si="1947"/>
        <v>0.79071429913264069</v>
      </c>
      <c r="BM836" s="1">
        <f t="shared" si="1948"/>
        <v>0.83785628095796039</v>
      </c>
      <c r="BN836" s="1">
        <f t="shared" si="1949"/>
        <v>0.88316234439879582</v>
      </c>
      <c r="BO836" s="1">
        <f t="shared" si="1950"/>
        <v>0.92628733282821862</v>
      </c>
      <c r="BP836" s="1">
        <f t="shared" si="1951"/>
        <v>0.96694391319536721</v>
      </c>
      <c r="BQ836" s="1">
        <f t="shared" si="1952"/>
        <v>1.0049073424374599</v>
      </c>
      <c r="BR836" s="1">
        <f t="shared" si="1953"/>
        <v>1.0400175869030341</v>
      </c>
      <c r="BS836" s="1">
        <f t="shared" si="1954"/>
        <v>1.0721788566271215</v>
      </c>
      <c r="BT836" s="1">
        <f t="shared" si="1955"/>
        <v>1.1013567502504242</v>
      </c>
      <c r="BU836" s="1">
        <f t="shared" si="1956"/>
        <v>1.1275733167217949</v>
      </c>
      <c r="BV836" s="1">
        <f t="shared" si="1957"/>
        <v>1.1509004205134306</v>
      </c>
      <c r="BW836" s="1">
        <f t="shared" si="1958"/>
        <v>1.1714518447895754</v>
      </c>
      <c r="BX836" s="1">
        <f t="shared" si="1959"/>
        <v>1.1893745817480403</v>
      </c>
      <c r="BY836" s="1">
        <f t="shared" si="1960"/>
        <v>1.2048397439457077</v>
      </c>
      <c r="BZ836" s="1">
        <f t="shared" si="1961"/>
        <v>1.2180334898562128</v>
      </c>
      <c r="CA836" s="1">
        <f t="shared" si="1962"/>
        <v>1.229148297823049</v>
      </c>
      <c r="CB836" s="1">
        <f t="shared" si="1963"/>
        <v>1.2383748524311462</v>
      </c>
      <c r="CC836" s="1">
        <f t="shared" si="1964"/>
        <v>1.245894733659572</v>
      </c>
      <c r="CD836" s="1">
        <f t="shared" si="1965"/>
        <v>1.2518740289099541</v>
      </c>
      <c r="CE836" s="1">
        <f t="shared" si="1966"/>
        <v>1.2564579268579215</v>
      </c>
      <c r="CF836" s="1">
        <f t="shared" si="1967"/>
        <v>1.259766304193864</v>
      </c>
      <c r="CG836" s="1">
        <f t="shared" si="1968"/>
        <v>1.2618902840440307</v>
      </c>
      <c r="CH836" s="1">
        <f t="shared" si="1969"/>
        <v>1.262889728675</v>
      </c>
      <c r="CI836" s="1">
        <f t="shared" si="1970"/>
        <v>1.2627916277099984</v>
      </c>
      <c r="CJ836" s="1">
        <f t="shared" si="1971"/>
        <v>1.2615893537268004</v>
      </c>
      <c r="CK836" s="1">
        <f t="shared" si="1972"/>
        <v>1.2592427757765177</v>
      </c>
      <c r="CL836" s="1">
        <f t="shared" si="1973"/>
        <v>1.2556792432904091</v>
      </c>
      <c r="CM836" s="1">
        <f t="shared" si="1974"/>
        <v>1.2507954729303714</v>
      </c>
      <c r="CN836" s="1">
        <f t="shared" si="1975"/>
        <v>1.2444603842399296</v>
      </c>
      <c r="CO836" s="1">
        <f t="shared" si="1976"/>
        <v>1.2365189321410108</v>
      </c>
      <c r="CP836" s="1">
        <f t="shared" si="1977"/>
        <v>1.2267969721374583</v>
      </c>
      <c r="CQ836" s="1">
        <f t="shared" si="1978"/>
        <v>1.2151071657151742</v>
      </c>
      <c r="CR836" s="1">
        <f t="shared" si="1979"/>
        <v>1.2012558887900189</v>
      </c>
      <c r="CS836" s="1">
        <f t="shared" si="1980"/>
        <v>1.185051046959213</v>
      </c>
      <c r="CT836" s="1">
        <f t="shared" si="1981"/>
        <v>1.1663106314640657</v>
      </c>
      <c r="CU836" s="1">
        <f t="shared" si="1982"/>
        <v>1.1448717745889312</v>
      </c>
      <c r="CV836" s="1">
        <f t="shared" si="1983"/>
        <v>1.1205999894667173</v>
      </c>
      <c r="CW836" s="1">
        <f t="shared" si="1984"/>
        <v>1.0933982144985459</v>
      </c>
      <c r="CX836" s="1">
        <f t="shared" si="1985"/>
        <v>1.0632152344980974</v>
      </c>
      <c r="CY836" s="1">
        <f t="shared" si="1986"/>
        <v>1.0300530262450442</v>
      </c>
      <c r="CZ836" s="1">
        <f t="shared" si="1987"/>
        <v>0.99397258092126028</v>
      </c>
      <c r="DA836" s="1">
        <f t="shared" si="1988"/>
        <v>0.9550977932731054</v>
      </c>
      <c r="DB836" s="1">
        <f t="shared" si="1989"/>
        <v>0.91361707792380631</v>
      </c>
      <c r="DC836" s="1">
        <f t="shared" si="1990"/>
        <v>0.86978247463724701</v>
      </c>
      <c r="DD836" s="1">
        <f t="shared" si="1991"/>
        <v>0.8239061310398601</v>
      </c>
      <c r="DE836" s="1">
        <f t="shared" si="1992"/>
        <v>0.77635419513803039</v>
      </c>
      <c r="DF836" s="1">
        <f t="shared" si="1993"/>
        <v>0.72753830062280911</v>
      </c>
      <c r="DG836" s="1">
        <f t="shared" si="1994"/>
        <v>0.67790497392920346</v>
      </c>
      <c r="DH836" s="1">
        <f t="shared" si="1995"/>
        <v>0.62792342168188586</v>
      </c>
      <c r="DI836" s="1">
        <f t="shared" si="1996"/>
        <v>0.57807225988072253</v>
      </c>
      <c r="DJ836" s="1">
        <f t="shared" si="1997"/>
        <v>0.52882581338537005</v>
      </c>
      <c r="DK836" s="1">
        <f t="shared" si="1998"/>
        <v>0.48064064030146009</v>
      </c>
      <c r="DL836" s="1">
        <f t="shared" si="1999"/>
        <v>0.4339429186017697</v>
      </c>
      <c r="DM836" s="1">
        <f t="shared" si="2000"/>
        <v>0.38911727328977336</v>
      </c>
      <c r="DN836" s="1">
        <f t="shared" si="2001"/>
        <v>0.34649752671357503</v>
      </c>
      <c r="DO836" s="1">
        <f t="shared" si="2002"/>
        <v>0.3063597303373034</v>
      </c>
      <c r="DP836" s="1">
        <f t="shared" si="2003"/>
        <v>0.268917693600837</v>
      </c>
      <c r="DQ836" s="1">
        <f t="shared" si="2004"/>
        <v>0.23432107580062164</v>
      </c>
      <c r="DR836" s="1">
        <f t="shared" si="2005"/>
        <v>0.20265596158561103</v>
      </c>
      <c r="DS836" s="1">
        <f t="shared" si="2006"/>
        <v>0.17394771004562576</v>
      </c>
      <c r="DT836" s="1">
        <f t="shared" si="2007"/>
        <v>0.14816575993650105</v>
      </c>
      <c r="DU836" s="1">
        <f t="shared" si="2008"/>
        <v>0.12522999526654727</v>
      </c>
      <c r="DV836" s="1">
        <f t="shared" si="2009"/>
        <v>0.10501822932747004</v>
      </c>
      <c r="DW836" s="1">
        <f t="shared" si="2010"/>
        <v>8.7374351471983566E-2</v>
      </c>
      <c r="DX836" s="1">
        <f t="shared" si="2011"/>
        <v>7.2116697084534914E-2</v>
      </c>
      <c r="DY836" s="1">
        <f t="shared" si="2012"/>
        <v>5.904624270311401E-2</v>
      </c>
      <c r="DZ836" s="1">
        <f t="shared" si="2013"/>
        <v>4.7954289095567523E-2</v>
      </c>
      <c r="EA836" s="1">
        <f t="shared" si="2014"/>
        <v>3.8629368476304798E-2</v>
      </c>
      <c r="EB836" s="1">
        <f t="shared" si="2015"/>
        <v>3.086319110348212E-2</v>
      </c>
      <c r="EC836" s="1">
        <f t="shared" si="2016"/>
        <v>2.4455524896043569E-2</v>
      </c>
      <c r="ED836" s="1">
        <f t="shared" si="2017"/>
        <v>1.9217974134796378E-2</v>
      </c>
      <c r="EE836" s="1">
        <f t="shared" si="2018"/>
        <v>1.4976685751150996E-2</v>
      </c>
      <c r="EF836" s="1">
        <f t="shared" si="2019"/>
        <v>1.1574061589117467E-2</v>
      </c>
      <c r="EG836" s="1">
        <f t="shared" si="2020"/>
        <v>8.8695911903081803E-3</v>
      </c>
      <c r="EH836" s="1">
        <f t="shared" si="2021"/>
        <v>6.739942195531424E-3</v>
      </c>
      <c r="EI836" s="1">
        <f t="shared" si="2022"/>
        <v>5.0784554926174667E-3</v>
      </c>
      <c r="EJ836" s="1">
        <f t="shared" si="2023"/>
        <v>3.7941916057062271E-3</v>
      </c>
      <c r="EK836" s="1">
        <f t="shared" si="2024"/>
        <v>2.810665778941129E-3</v>
      </c>
      <c r="EL836" s="1">
        <f t="shared" si="2025"/>
        <v>2.0643941683983432E-3</v>
      </c>
      <c r="EM836" s="1">
        <f t="shared" si="2026"/>
        <v>1.5033548481716108E-3</v>
      </c>
      <c r="EN836" s="1">
        <f t="shared" si="2027"/>
        <v>1.0854470318800273E-3</v>
      </c>
      <c r="EO836" s="1">
        <f t="shared" si="2028"/>
        <v>7.7701171494047507E-4</v>
      </c>
      <c r="EP836" s="1">
        <f t="shared" si="2029"/>
        <v>5.5145814286793157E-4</v>
      </c>
      <c r="EQ836" s="1">
        <f t="shared" si="2030"/>
        <v>3.8802397350970783E-4</v>
      </c>
      <c r="ER836" s="1">
        <f t="shared" si="2031"/>
        <v>2.7068320910032063E-4</v>
      </c>
      <c r="ES836" s="1">
        <f t="shared" si="2032"/>
        <v>1.8720508664597546E-4</v>
      </c>
      <c r="ET836" s="1">
        <f t="shared" si="2033"/>
        <v>1.2835904216225297E-4</v>
      </c>
      <c r="EU836" s="1">
        <f t="shared" si="2034"/>
        <v>8.7255342326781888E-5</v>
      </c>
      <c r="EV836" s="1">
        <f t="shared" si="2035"/>
        <v>5.8807641341644662E-5</v>
      </c>
      <c r="EW836" s="1">
        <f t="shared" si="2036"/>
        <v>3.9302167333224558E-5</v>
      </c>
      <c r="EX836" s="1">
        <f t="shared" si="2037"/>
        <v>2.6058080035178321E-5</v>
      </c>
      <c r="EY836" s="1">
        <f t="shared" si="2038"/>
        <v>1.7164432698588857E-5</v>
      </c>
      <c r="EZ836" s="1">
        <f t="shared" si="2039"/>
        <v>1.128086914597639E-5</v>
      </c>
      <c r="FA836" s="1">
        <f t="shared" si="2040"/>
        <v>7.4915706861241278E-6</v>
      </c>
      <c r="FB836" s="1">
        <f t="shared" si="2041"/>
        <v>5.2050875664904985E-6</v>
      </c>
      <c r="FC836" s="1">
        <f t="shared" si="2042"/>
        <v>4.0968345795796133E-6</v>
      </c>
      <c r="FD836" s="75">
        <f t="shared" si="1893"/>
        <v>4.0968345795796133E-6</v>
      </c>
    </row>
    <row r="837" spans="7:160" x14ac:dyDescent="0.35">
      <c r="G837" t="str">
        <f t="shared" si="1889"/>
        <v>Refd, t=4.11</v>
      </c>
      <c r="H837" s="76">
        <f t="shared" si="1890"/>
        <v>4.1099999999999346</v>
      </c>
      <c r="I837" s="1">
        <f t="shared" si="1891"/>
        <v>0</v>
      </c>
      <c r="J837" s="22">
        <f t="shared" si="1892"/>
        <v>1.4140421736657474E-7</v>
      </c>
      <c r="K837" s="1">
        <f t="shared" si="1894"/>
        <v>2.7877960131941045E-7</v>
      </c>
      <c r="L837" s="1">
        <f t="shared" si="1895"/>
        <v>5.1632809875082028E-7</v>
      </c>
      <c r="M837" s="1">
        <f t="shared" si="1896"/>
        <v>9.1765601527069322E-7</v>
      </c>
      <c r="N837" s="1">
        <f t="shared" si="1897"/>
        <v>1.5827384177904455E-6</v>
      </c>
      <c r="O837" s="1">
        <f t="shared" si="1898"/>
        <v>2.6667026300236325E-6</v>
      </c>
      <c r="P837" s="1">
        <f t="shared" si="1899"/>
        <v>4.4072654329379044E-6</v>
      </c>
      <c r="Q837" s="1">
        <f t="shared" si="1900"/>
        <v>7.1642784224453378E-6</v>
      </c>
      <c r="R837" s="1">
        <f t="shared" si="1901"/>
        <v>1.1475959101156492E-5</v>
      </c>
      <c r="S837" s="1">
        <f t="shared" si="1902"/>
        <v>1.8137758326268776E-5</v>
      </c>
      <c r="T837" s="1">
        <f t="shared" si="1903"/>
        <v>2.8311443084485315E-5</v>
      </c>
      <c r="U837" s="1">
        <f t="shared" si="1904"/>
        <v>4.3673836987144652E-5</v>
      </c>
      <c r="V837" s="1">
        <f t="shared" si="1905"/>
        <v>6.6616701884383446E-5</v>
      </c>
      <c r="W837" s="1">
        <f t="shared" si="1906"/>
        <v>1.0051135492358716E-4</v>
      </c>
      <c r="X837" s="1">
        <f t="shared" si="1907"/>
        <v>1.500536254396844E-4</v>
      </c>
      <c r="Y837" s="1">
        <f t="shared" si="1908"/>
        <v>2.2170642024584464E-4</v>
      </c>
      <c r="Z837" s="1">
        <f t="shared" si="1909"/>
        <v>3.2425815821462723E-4</v>
      </c>
      <c r="AA837" s="1">
        <f t="shared" si="1910"/>
        <v>4.6951524932071267E-4</v>
      </c>
      <c r="AB837" s="1">
        <f t="shared" si="1911"/>
        <v>6.7314515484144652E-4</v>
      </c>
      <c r="AC837" s="1">
        <f t="shared" si="1912"/>
        <v>9.5568285682290496E-4</v>
      </c>
      <c r="AD837" s="1">
        <f t="shared" si="1913"/>
        <v>1.3437072689439042E-3</v>
      </c>
      <c r="AE837" s="1">
        <f t="shared" si="1914"/>
        <v>1.8711847810828331E-3</v>
      </c>
      <c r="AF837" s="1">
        <f t="shared" si="1915"/>
        <v>2.580964428187082E-3</v>
      </c>
      <c r="AG837" s="1">
        <f t="shared" si="1916"/>
        <v>3.5263930213366361E-3</v>
      </c>
      <c r="AH837" s="1">
        <f t="shared" si="1917"/>
        <v>4.7729992106420073E-3</v>
      </c>
      <c r="AI837" s="1">
        <f t="shared" si="1918"/>
        <v>6.4001735155417095E-3</v>
      </c>
      <c r="AJ837" s="1">
        <f t="shared" si="1919"/>
        <v>8.5027479913945374E-3</v>
      </c>
      <c r="AK837" s="1">
        <f t="shared" si="1920"/>
        <v>1.1192356051137943E-2</v>
      </c>
      <c r="AL837" s="1">
        <f t="shared" si="1921"/>
        <v>1.4598432171300926E-2</v>
      </c>
      <c r="AM837" s="1">
        <f t="shared" si="1922"/>
        <v>1.886869533349932E-2</v>
      </c>
      <c r="AN837" s="1">
        <f t="shared" si="1923"/>
        <v>2.4168951878579235E-2</v>
      </c>
      <c r="AO837" s="1">
        <f t="shared" si="1924"/>
        <v>3.0682055775258826E-2</v>
      </c>
      <c r="AP837" s="1">
        <f t="shared" si="1925"/>
        <v>3.8605879618249239E-2</v>
      </c>
      <c r="AQ837" s="1">
        <f t="shared" si="1926"/>
        <v>4.8150179808586949E-2</v>
      </c>
      <c r="AR837" s="1">
        <f t="shared" si="1927"/>
        <v>5.9532285156827763E-2</v>
      </c>
      <c r="AS837" s="1">
        <f t="shared" si="1928"/>
        <v>7.2971599082082658E-2</v>
      </c>
      <c r="AT837" s="1">
        <f t="shared" si="1929"/>
        <v>8.8682979584765481E-2</v>
      </c>
      <c r="AU837" s="1">
        <f t="shared" si="1930"/>
        <v>0.10686914451001443</v>
      </c>
      <c r="AV837" s="1">
        <f t="shared" si="1931"/>
        <v>0.12771233696118414</v>
      </c>
      <c r="AW837" s="1">
        <f t="shared" si="1932"/>
        <v>0.15136557041752619</v>
      </c>
      <c r="AX837" s="1">
        <f t="shared" si="1933"/>
        <v>0.17794384765782903</v>
      </c>
      <c r="AY837" s="1">
        <f t="shared" si="1934"/>
        <v>0.20751580429055261</v>
      </c>
      <c r="AZ837" s="1">
        <f t="shared" si="1935"/>
        <v>0.24009625940320578</v>
      </c>
      <c r="BA837" s="1">
        <f t="shared" si="1936"/>
        <v>0.27564015680600207</v>
      </c>
      <c r="BB837" s="1">
        <f t="shared" si="1937"/>
        <v>0.31403834692789906</v>
      </c>
      <c r="BC837" s="1">
        <f t="shared" si="1938"/>
        <v>0.35511559074234311</v>
      </c>
      <c r="BD837" s="1">
        <f t="shared" si="1939"/>
        <v>0.39863106538586446</v>
      </c>
      <c r="BE837" s="1">
        <f t="shared" si="1940"/>
        <v>0.44428152179215724</v>
      </c>
      <c r="BF837" s="1">
        <f t="shared" si="1941"/>
        <v>0.49170709599840634</v>
      </c>
      <c r="BG837" s="1">
        <f t="shared" si="1942"/>
        <v>0.54049961836396132</v>
      </c>
      <c r="BH837" s="1">
        <f t="shared" si="1943"/>
        <v>0.59021311071447768</v>
      </c>
      <c r="BI837" s="1">
        <f t="shared" si="1944"/>
        <v>0.64037602258905035</v>
      </c>
      <c r="BJ837" s="1">
        <f t="shared" si="1945"/>
        <v>0.69050464560497204</v>
      </c>
      <c r="BK837" s="1">
        <f t="shared" si="1946"/>
        <v>0.74011706870189553</v>
      </c>
      <c r="BL837" s="1">
        <f t="shared" si="1947"/>
        <v>0.78874700294413713</v>
      </c>
      <c r="BM837" s="1">
        <f t="shared" si="1948"/>
        <v>0.83595681529646626</v>
      </c>
      <c r="BN837" s="1">
        <f t="shared" si="1949"/>
        <v>0.88134916512906936</v>
      </c>
      <c r="BO837" s="1">
        <f t="shared" si="1950"/>
        <v>0.92457673021945386</v>
      </c>
      <c r="BP837" s="1">
        <f t="shared" si="1951"/>
        <v>0.96534963258903084</v>
      </c>
      <c r="BQ837" s="1">
        <f t="shared" si="1952"/>
        <v>1.0034403181958222</v>
      </c>
      <c r="BR837" s="1">
        <f t="shared" si="1953"/>
        <v>1.0386857965922618</v>
      </c>
      <c r="BS837" s="1">
        <f t="shared" si="1954"/>
        <v>1.0709872953242972</v>
      </c>
      <c r="BT837" s="1">
        <f t="shared" si="1955"/>
        <v>1.1003075182643558</v>
      </c>
      <c r="BU837" s="1">
        <f t="shared" si="1956"/>
        <v>1.1266658083440968</v>
      </c>
      <c r="BV837" s="1">
        <f t="shared" si="1957"/>
        <v>1.1501315970194039</v>
      </c>
      <c r="BW837" s="1">
        <f t="shared" si="1958"/>
        <v>1.1708165720031407</v>
      </c>
      <c r="BX837" s="1">
        <f t="shared" si="1959"/>
        <v>1.1888660111429923</v>
      </c>
      <c r="BY837" s="1">
        <f t="shared" si="1960"/>
        <v>1.2044497164110473</v>
      </c>
      <c r="BZ837" s="1">
        <f t="shared" si="1961"/>
        <v>1.2177529427220997</v>
      </c>
      <c r="CA837" s="1">
        <f t="shared" si="1962"/>
        <v>1.2289676582522906</v>
      </c>
      <c r="CB837" s="1">
        <f t="shared" si="1963"/>
        <v>1.2382844034998741</v>
      </c>
      <c r="CC837" s="1">
        <f t="shared" si="1964"/>
        <v>1.2458849430308492</v>
      </c>
      <c r="CD837" s="1">
        <f t="shared" si="1965"/>
        <v>1.2519358336097177</v>
      </c>
      <c r="CE837" s="1">
        <f t="shared" si="1966"/>
        <v>1.2565829709994587</v>
      </c>
      <c r="CF837" s="1">
        <f t="shared" si="1967"/>
        <v>1.25994712933242</v>
      </c>
      <c r="CG837" s="1">
        <f t="shared" si="1968"/>
        <v>1.2621204740193814</v>
      </c>
      <c r="CH837" s="1">
        <f t="shared" si="1969"/>
        <v>1.263164012238593</v>
      </c>
      <c r="CI837" s="1">
        <f t="shared" si="1970"/>
        <v>1.2631059429335525</v>
      </c>
      <c r="CJ837" s="1">
        <f t="shared" si="1971"/>
        <v>1.2619408782192418</v>
      </c>
      <c r="CK837" s="1">
        <f t="shared" si="1972"/>
        <v>1.2596299262209321</v>
      </c>
      <c r="CL837" s="1">
        <f t="shared" si="1973"/>
        <v>1.2561016469191586</v>
      </c>
      <c r="CM837" s="1">
        <f t="shared" si="1974"/>
        <v>1.2512539124765658</v>
      </c>
      <c r="CN837" s="1">
        <f t="shared" si="1975"/>
        <v>1.2449567168366802</v>
      </c>
      <c r="CO837" s="1">
        <f t="shared" si="1976"/>
        <v>1.2370559817766802</v>
      </c>
      <c r="CP837" s="1">
        <f t="shared" si="1977"/>
        <v>1.2273783947804471</v>
      </c>
      <c r="CQ837" s="1">
        <f t="shared" si="1978"/>
        <v>1.2157372862208635</v>
      </c>
      <c r="CR837" s="1">
        <f t="shared" si="1979"/>
        <v>1.201939509268656</v>
      </c>
      <c r="CS837" s="1">
        <f t="shared" si="1980"/>
        <v>1.185793227429504</v>
      </c>
      <c r="CT837" s="1">
        <f t="shared" si="1981"/>
        <v>1.1671164452903955</v>
      </c>
      <c r="CU837" s="1">
        <f t="shared" si="1982"/>
        <v>1.1457460432830291</v>
      </c>
      <c r="CV837" s="1">
        <f t="shared" si="1983"/>
        <v>1.1215470037511268</v>
      </c>
      <c r="CW837" s="1">
        <f t="shared" si="1984"/>
        <v>1.0944214508570502</v>
      </c>
      <c r="CX837" s="1">
        <f t="shared" si="1985"/>
        <v>1.0643170785267071</v>
      </c>
      <c r="CY837" s="1">
        <f t="shared" si="1986"/>
        <v>1.0312345157103688</v>
      </c>
      <c r="CZ837" s="1">
        <f t="shared" si="1987"/>
        <v>0.99523318229569369</v>
      </c>
      <c r="DA837" s="1">
        <f t="shared" si="1988"/>
        <v>0.95643522545990334</v>
      </c>
      <c r="DB837" s="1">
        <f t="shared" si="1989"/>
        <v>0.91502719579242897</v>
      </c>
      <c r="DC837" s="1">
        <f t="shared" si="1990"/>
        <v>0.87125922283258939</v>
      </c>
      <c r="DD837" s="1">
        <f t="shared" si="1991"/>
        <v>0.82544157538076945</v>
      </c>
      <c r="DE837" s="1">
        <f t="shared" si="1992"/>
        <v>0.77793863495414151</v>
      </c>
      <c r="DF837" s="1">
        <f t="shared" si="1993"/>
        <v>0.72916046085785358</v>
      </c>
      <c r="DG837" s="1">
        <f t="shared" si="1994"/>
        <v>0.67955227109652094</v>
      </c>
      <c r="DH837" s="1">
        <f t="shared" si="1995"/>
        <v>0.6295822931663253</v>
      </c>
      <c r="DI837" s="1">
        <f t="shared" si="1996"/>
        <v>0.57972854201689161</v>
      </c>
      <c r="DJ837" s="1">
        <f t="shared" si="1997"/>
        <v>0.53046515054827992</v>
      </c>
      <c r="DK837" s="1">
        <f t="shared" si="1998"/>
        <v>0.48224890519669944</v>
      </c>
      <c r="DL837" s="1">
        <f t="shared" si="1999"/>
        <v>0.43550662321643374</v>
      </c>
      <c r="DM837" s="1">
        <f t="shared" si="2000"/>
        <v>0.39062395062547794</v>
      </c>
      <c r="DN837" s="1">
        <f t="shared" si="2001"/>
        <v>0.3479360654108708</v>
      </c>
      <c r="DO837" s="1">
        <f t="shared" si="2002"/>
        <v>0.30772064744406735</v>
      </c>
      <c r="DP837" s="1">
        <f t="shared" si="2003"/>
        <v>0.27019333476739249</v>
      </c>
      <c r="DQ837" s="1">
        <f t="shared" si="2004"/>
        <v>0.23550573676544923</v>
      </c>
      <c r="DR837" s="1">
        <f t="shared" si="2005"/>
        <v>0.20374592957832369</v>
      </c>
      <c r="DS837" s="1">
        <f t="shared" si="2006"/>
        <v>0.17494122831211281</v>
      </c>
      <c r="DT837" s="1">
        <f t="shared" si="2007"/>
        <v>0.14906292265556531</v>
      </c>
      <c r="DU837" s="1">
        <f t="shared" si="2008"/>
        <v>0.12603258341397161</v>
      </c>
      <c r="DV837" s="1">
        <f t="shared" si="2009"/>
        <v>0.10572950037308872</v>
      </c>
      <c r="DW837" s="1">
        <f t="shared" si="2010"/>
        <v>8.7998797083134628E-2</v>
      </c>
      <c r="DX837" s="1">
        <f t="shared" si="2011"/>
        <v>7.265978326384237E-2</v>
      </c>
      <c r="DY837" s="1">
        <f t="shared" si="2012"/>
        <v>5.9514146101859726E-2</v>
      </c>
      <c r="DZ837" s="1">
        <f t="shared" si="2013"/>
        <v>4.8353641773987717E-2</v>
      </c>
      <c r="EA837" s="1">
        <f t="shared" si="2014"/>
        <v>3.8967021331163178E-2</v>
      </c>
      <c r="EB837" s="1">
        <f t="shared" si="2015"/>
        <v>3.1146003774001833E-2</v>
      </c>
      <c r="EC837" s="1">
        <f t="shared" si="2016"/>
        <v>2.4690187412581822E-2</v>
      </c>
      <c r="ED837" s="1">
        <f t="shared" si="2017"/>
        <v>1.9410863090239188E-2</v>
      </c>
      <c r="EE837" s="1">
        <f t="shared" si="2018"/>
        <v>1.5133755517119872E-2</v>
      </c>
      <c r="EF837" s="1">
        <f t="shared" si="2019"/>
        <v>1.1700769187717674E-2</v>
      </c>
      <c r="EG837" s="1">
        <f t="shared" si="2020"/>
        <v>8.9708519399984248E-3</v>
      </c>
      <c r="EH837" s="1">
        <f t="shared" si="2021"/>
        <v>6.8201122040687304E-3</v>
      </c>
      <c r="EI837" s="1">
        <f t="shared" si="2022"/>
        <v>5.1413364587440703E-3</v>
      </c>
      <c r="EJ837" s="1">
        <f t="shared" si="2023"/>
        <v>3.8430531711192168E-3</v>
      </c>
      <c r="EK837" s="1">
        <f t="shared" si="2024"/>
        <v>2.8482807787071512E-3</v>
      </c>
      <c r="EL837" s="1">
        <f t="shared" si="2025"/>
        <v>2.093082485469962E-3</v>
      </c>
      <c r="EM837" s="1">
        <f t="shared" si="2026"/>
        <v>1.5250321074904395E-3</v>
      </c>
      <c r="EN837" s="1">
        <f t="shared" si="2027"/>
        <v>1.1016749976592011E-3</v>
      </c>
      <c r="EO837" s="1">
        <f t="shared" si="2028"/>
        <v>7.8904791667637486E-4</v>
      </c>
      <c r="EP837" s="1">
        <f t="shared" si="2029"/>
        <v>5.6030289972026903E-4</v>
      </c>
      <c r="EQ837" s="1">
        <f t="shared" si="2030"/>
        <v>3.9446357510711022E-4</v>
      </c>
      <c r="ER837" s="1">
        <f t="shared" si="2031"/>
        <v>2.7532851934891867E-4</v>
      </c>
      <c r="ES837" s="1">
        <f t="shared" si="2032"/>
        <v>1.9052525363042982E-4</v>
      </c>
      <c r="ET837" s="1">
        <f t="shared" si="2033"/>
        <v>1.3071031959065917E-4</v>
      </c>
      <c r="EU837" s="1">
        <f t="shared" si="2034"/>
        <v>8.8905261579621248E-5</v>
      </c>
      <c r="EV837" s="1">
        <f t="shared" si="2035"/>
        <v>5.9954928593527215E-5</v>
      </c>
      <c r="EW837" s="1">
        <f t="shared" si="2036"/>
        <v>4.0092891056330007E-5</v>
      </c>
      <c r="EX837" s="1">
        <f t="shared" si="2037"/>
        <v>2.6598555579935869E-5</v>
      </c>
      <c r="EY837" s="1">
        <f t="shared" si="2038"/>
        <v>1.7531418186419618E-5</v>
      </c>
      <c r="EZ837" s="1">
        <f t="shared" si="2039"/>
        <v>1.1529576401672985E-5</v>
      </c>
      <c r="FA837" s="1">
        <f t="shared" si="2040"/>
        <v>7.6620028756364242E-6</v>
      </c>
      <c r="FB837" s="1">
        <f t="shared" si="2041"/>
        <v>5.3272202070612766E-6</v>
      </c>
      <c r="FC837" s="1">
        <f t="shared" si="2042"/>
        <v>4.1952020042562268E-6</v>
      </c>
      <c r="FD837" s="75">
        <f t="shared" si="1893"/>
        <v>4.1952020042562268E-6</v>
      </c>
    </row>
    <row r="838" spans="7:160" x14ac:dyDescent="0.35">
      <c r="G838" t="str">
        <f t="shared" si="1889"/>
        <v>Refd, t=4.11</v>
      </c>
      <c r="H838" s="76">
        <f t="shared" si="1890"/>
        <v>4.1149999999999345</v>
      </c>
      <c r="I838" s="1">
        <f t="shared" si="1891"/>
        <v>0</v>
      </c>
      <c r="J838" s="22">
        <f t="shared" si="1892"/>
        <v>1.3985176109502495E-7</v>
      </c>
      <c r="K838" s="1">
        <f t="shared" si="1894"/>
        <v>2.7572123869338718E-7</v>
      </c>
      <c r="L838" s="1">
        <f t="shared" si="1895"/>
        <v>5.1067092040064755E-7</v>
      </c>
      <c r="M838" s="1">
        <f t="shared" si="1896"/>
        <v>9.076190083880219E-7</v>
      </c>
      <c r="N838" s="1">
        <f t="shared" si="1897"/>
        <v>1.5654644082509559E-6</v>
      </c>
      <c r="O838" s="1">
        <f t="shared" si="1898"/>
        <v>2.6376741972945003E-6</v>
      </c>
      <c r="P838" s="1">
        <f t="shared" si="1899"/>
        <v>4.3594377238841938E-6</v>
      </c>
      <c r="Q838" s="1">
        <f t="shared" si="1900"/>
        <v>7.0868091915152481E-6</v>
      </c>
      <c r="R838" s="1">
        <f t="shared" si="1901"/>
        <v>1.135237442125258E-5</v>
      </c>
      <c r="S838" s="1">
        <f t="shared" si="1902"/>
        <v>1.7943339933006359E-5</v>
      </c>
      <c r="T838" s="1">
        <f t="shared" si="1903"/>
        <v>2.8009559366216519E-5</v>
      </c>
      <c r="U838" s="1">
        <f t="shared" si="1904"/>
        <v>4.3210864160564627E-5</v>
      </c>
      <c r="V838" s="1">
        <f t="shared" si="1905"/>
        <v>6.5915096138454153E-5</v>
      </c>
      <c r="W838" s="1">
        <f t="shared" si="1906"/>
        <v>9.9460343363066942E-5</v>
      </c>
      <c r="X838" s="1">
        <f t="shared" si="1907"/>
        <v>1.4849688906725129E-4</v>
      </c>
      <c r="Y838" s="1">
        <f t="shared" si="1908"/>
        <v>2.1942605460111884E-4</v>
      </c>
      <c r="Z838" s="1">
        <f t="shared" si="1909"/>
        <v>3.2095412879427541E-4</v>
      </c>
      <c r="AA838" s="1">
        <f t="shared" si="1910"/>
        <v>4.6477952547710271E-4</v>
      </c>
      <c r="AB838" s="1">
        <f t="shared" si="1911"/>
        <v>6.6642972707524426E-4</v>
      </c>
      <c r="AC838" s="1">
        <f t="shared" si="1912"/>
        <v>9.4626094075505153E-4</v>
      </c>
      <c r="AD838" s="1">
        <f t="shared" si="1913"/>
        <v>1.3306271987978244E-3</v>
      </c>
      <c r="AE838" s="1">
        <f t="shared" si="1914"/>
        <v>1.8532164195357698E-3</v>
      </c>
      <c r="AF838" s="1">
        <f t="shared" si="1915"/>
        <v>2.5565383874733582E-3</v>
      </c>
      <c r="AG838" s="1">
        <f t="shared" si="1916"/>
        <v>3.4935336143897201E-3</v>
      </c>
      <c r="AH838" s="1">
        <f t="shared" si="1917"/>
        <v>4.7292528307514674E-3</v>
      </c>
      <c r="AI838" s="1">
        <f t="shared" si="1918"/>
        <v>6.3425350619492459E-3</v>
      </c>
      <c r="AJ838" s="1">
        <f t="shared" si="1919"/>
        <v>8.4275889795331019E-3</v>
      </c>
      <c r="AK838" s="1">
        <f t="shared" si="1920"/>
        <v>1.1095359109736306E-2</v>
      </c>
      <c r="AL838" s="1">
        <f t="shared" si="1921"/>
        <v>1.4474537650304558E-2</v>
      </c>
      <c r="AM838" s="1">
        <f t="shared" si="1922"/>
        <v>1.8712066620719964E-2</v>
      </c>
      <c r="AN838" s="1">
        <f t="shared" si="1923"/>
        <v>2.397296662659042E-2</v>
      </c>
      <c r="AO838" s="1">
        <f t="shared" si="1924"/>
        <v>3.043933044307208E-2</v>
      </c>
      <c r="AP838" s="1">
        <f t="shared" si="1925"/>
        <v>3.8308334409311182E-2</v>
      </c>
      <c r="AQ838" s="1">
        <f t="shared" si="1926"/>
        <v>4.7789150132222617E-2</v>
      </c>
      <c r="AR838" s="1">
        <f t="shared" si="1927"/>
        <v>5.9098684085714691E-2</v>
      </c>
      <c r="AS838" s="1">
        <f t="shared" si="1928"/>
        <v>7.2456132907985471E-2</v>
      </c>
      <c r="AT838" s="1">
        <f t="shared" si="1929"/>
        <v>8.8076415539657879E-2</v>
      </c>
      <c r="AU838" s="1">
        <f t="shared" si="1930"/>
        <v>0.10616262614645534</v>
      </c>
      <c r="AV838" s="1">
        <f t="shared" si="1931"/>
        <v>0.12689773877815222</v>
      </c>
      <c r="AW838" s="1">
        <f t="shared" si="1932"/>
        <v>0.15043587934963037</v>
      </c>
      <c r="AX838" s="1">
        <f t="shared" si="1933"/>
        <v>0.17689355534406231</v>
      </c>
      <c r="AY838" s="1">
        <f t="shared" si="1934"/>
        <v>0.20634129095837381</v>
      </c>
      <c r="AZ838" s="1">
        <f t="shared" si="1935"/>
        <v>0.23879614809423244</v>
      </c>
      <c r="BA838" s="1">
        <f t="shared" si="1936"/>
        <v>0.27421561583788367</v>
      </c>
      <c r="BB838" s="1">
        <f t="shared" si="1937"/>
        <v>0.31249331915984291</v>
      </c>
      <c r="BC838" s="1">
        <f t="shared" si="1938"/>
        <v>0.3534569305029408</v>
      </c>
      <c r="BD838" s="1">
        <f t="shared" si="1939"/>
        <v>0.39686856780771212</v>
      </c>
      <c r="BE838" s="1">
        <f t="shared" si="1940"/>
        <v>0.4424278346062645</v>
      </c>
      <c r="BF838" s="1">
        <f t="shared" si="1941"/>
        <v>0.48977751025646804</v>
      </c>
      <c r="BG838" s="1">
        <f t="shared" si="1942"/>
        <v>0.53851174163880111</v>
      </c>
      <c r="BH838" s="1">
        <f t="shared" si="1943"/>
        <v>0.58818643355133327</v>
      </c>
      <c r="BI838" s="1">
        <f t="shared" si="1944"/>
        <v>0.63833139577578479</v>
      </c>
      <c r="BJ838" s="1">
        <f t="shared" si="1945"/>
        <v>0.68846369164489307</v>
      </c>
      <c r="BK838" s="1">
        <f t="shared" si="1946"/>
        <v>0.73810155522493925</v>
      </c>
      <c r="BL838" s="1">
        <f t="shared" si="1947"/>
        <v>0.78677820831525902</v>
      </c>
      <c r="BM838" s="1">
        <f t="shared" si="1948"/>
        <v>0.8340549171644297</v>
      </c>
      <c r="BN838" s="1">
        <f t="shared" si="1949"/>
        <v>0.87953268107165761</v>
      </c>
      <c r="BO838" s="1">
        <f t="shared" si="1950"/>
        <v>0.92286203612919426</v>
      </c>
      <c r="BP838" s="1">
        <f t="shared" si="1951"/>
        <v>0.96375057931672903</v>
      </c>
      <c r="BQ838" s="1">
        <f t="shared" si="1952"/>
        <v>1.001967960667544</v>
      </c>
      <c r="BR838" s="1">
        <f t="shared" si="1953"/>
        <v>1.0373482426631988</v>
      </c>
      <c r="BS838" s="1">
        <f t="shared" si="1954"/>
        <v>1.0697896745861142</v>
      </c>
      <c r="BT838" s="1">
        <f t="shared" si="1955"/>
        <v>1.0992520644150117</v>
      </c>
      <c r="BU838" s="1">
        <f t="shared" si="1956"/>
        <v>1.1257520430241303</v>
      </c>
      <c r="BV838" s="1">
        <f t="shared" si="1957"/>
        <v>1.1493565985707872</v>
      </c>
      <c r="BW838" s="1">
        <f t="shared" si="1958"/>
        <v>1.1701753096370993</v>
      </c>
      <c r="BX838" s="1">
        <f t="shared" si="1959"/>
        <v>1.1883517235897829</v>
      </c>
      <c r="BY838" s="1">
        <f t="shared" si="1960"/>
        <v>1.204054314208354</v>
      </c>
      <c r="BZ838" s="1">
        <f t="shared" si="1961"/>
        <v>1.2174674147013202</v>
      </c>
      <c r="CA838" s="1">
        <f t="shared" si="1962"/>
        <v>1.2287824652346615</v>
      </c>
      <c r="CB838" s="1">
        <f t="shared" si="1963"/>
        <v>1.2381898453913429</v>
      </c>
      <c r="CC838" s="1">
        <f t="shared" si="1964"/>
        <v>1.2458714890585512</v>
      </c>
      <c r="CD838" s="1">
        <f t="shared" si="1965"/>
        <v>1.2519944090382815</v>
      </c>
      <c r="CE838" s="1">
        <f t="shared" si="1966"/>
        <v>1.2567051970064484</v>
      </c>
      <c r="CF838" s="1">
        <f t="shared" si="1967"/>
        <v>1.2601255155741662</v>
      </c>
      <c r="CG838" s="1">
        <f t="shared" si="1968"/>
        <v>1.2623485656204094</v>
      </c>
      <c r="CH838" s="1">
        <f t="shared" si="1969"/>
        <v>1.2634364944081253</v>
      </c>
      <c r="CI838" s="1">
        <f t="shared" si="1970"/>
        <v>1.263418707146641</v>
      </c>
      <c r="CJ838" s="1">
        <f t="shared" si="1971"/>
        <v>1.262291053963029</v>
      </c>
      <c r="CK838" s="1">
        <f t="shared" si="1972"/>
        <v>1.2600158818207225</v>
      </c>
      <c r="CL838" s="1">
        <f t="shared" si="1973"/>
        <v>1.2565229620892009</v>
      </c>
      <c r="CM838" s="1">
        <f t="shared" si="1974"/>
        <v>1.2517113241771518</v>
      </c>
      <c r="CN838" s="1">
        <f t="shared" si="1975"/>
        <v>1.2454520389612511</v>
      </c>
      <c r="CO838" s="1">
        <f t="shared" si="1976"/>
        <v>1.237591998330352</v>
      </c>
      <c r="CP838" s="1">
        <f t="shared" si="1977"/>
        <v>1.2279587257102005</v>
      </c>
      <c r="CQ838" s="1">
        <f t="shared" si="1978"/>
        <v>1.2163662250438554</v>
      </c>
      <c r="CR838" s="1">
        <f t="shared" si="1979"/>
        <v>1.2026218321935374</v>
      </c>
      <c r="CS838" s="1">
        <f t="shared" si="1980"/>
        <v>1.1865339747908468</v>
      </c>
      <c r="CT838" s="1">
        <f t="shared" si="1981"/>
        <v>1.1679206777678814</v>
      </c>
      <c r="CU838" s="1">
        <f t="shared" si="1982"/>
        <v>1.1466185774397502</v>
      </c>
      <c r="CV838" s="1">
        <f t="shared" si="1983"/>
        <v>1.1224921337253728</v>
      </c>
      <c r="CW838" s="1">
        <f t="shared" si="1984"/>
        <v>1.0954426653589757</v>
      </c>
      <c r="CX838" s="1">
        <f t="shared" si="1985"/>
        <v>1.0654167843763394</v>
      </c>
      <c r="CY838" s="1">
        <f t="shared" si="1986"/>
        <v>1.0324137807517106</v>
      </c>
      <c r="CZ838" s="1">
        <f t="shared" si="1987"/>
        <v>0.99649151139815018</v>
      </c>
      <c r="DA838" s="1">
        <f t="shared" si="1988"/>
        <v>0.9577703832839829</v>
      </c>
      <c r="DB838" s="1">
        <f t="shared" si="1989"/>
        <v>0.91643508893281955</v>
      </c>
      <c r="DC838" s="1">
        <f t="shared" si="1990"/>
        <v>0.87273385182832308</v>
      </c>
      <c r="DD838" s="1">
        <f t="shared" si="1991"/>
        <v>0.82697506396887532</v>
      </c>
      <c r="DE838" s="1">
        <f t="shared" si="1992"/>
        <v>0.77952134000996265</v>
      </c>
      <c r="DF838" s="1">
        <f t="shared" si="1993"/>
        <v>0.73078116197230758</v>
      </c>
      <c r="DG838" s="1">
        <f t="shared" si="1994"/>
        <v>0.6811984340178705</v>
      </c>
      <c r="DH838" s="1">
        <f t="shared" si="1995"/>
        <v>0.63124039675153443</v>
      </c>
      <c r="DI838" s="1">
        <f t="shared" si="1996"/>
        <v>0.58138445427033469</v>
      </c>
      <c r="DJ838" s="1">
        <f t="shared" si="1997"/>
        <v>0.53210453611621489</v>
      </c>
      <c r="DK838" s="1">
        <f t="shared" si="1998"/>
        <v>0.48385764461014541</v>
      </c>
      <c r="DL838" s="1">
        <f t="shared" si="1999"/>
        <v>0.43707122341310906</v>
      </c>
      <c r="DM838" s="1">
        <f t="shared" si="2000"/>
        <v>0.39213192689937892</v>
      </c>
      <c r="DN838" s="1">
        <f t="shared" si="2001"/>
        <v>0.34937627688152684</v>
      </c>
      <c r="DO838" s="1">
        <f t="shared" si="2002"/>
        <v>0.30908357123789287</v>
      </c>
      <c r="DP838" s="1">
        <f t="shared" si="2003"/>
        <v>0.27147126809626232</v>
      </c>
      <c r="DQ838" s="1">
        <f t="shared" si="2004"/>
        <v>0.23669292063986025</v>
      </c>
      <c r="DR838" s="1">
        <f t="shared" si="2005"/>
        <v>0.20483859263726445</v>
      </c>
      <c r="DS838" s="1">
        <f t="shared" si="2006"/>
        <v>0.17593755382387302</v>
      </c>
      <c r="DT838" s="1">
        <f t="shared" si="2007"/>
        <v>0.14996294581385805</v>
      </c>
      <c r="DU838" s="1">
        <f t="shared" si="2008"/>
        <v>0.12683802935669811</v>
      </c>
      <c r="DV838" s="1">
        <f t="shared" si="2009"/>
        <v>0.10644357570554999</v>
      </c>
      <c r="DW838" s="1">
        <f t="shared" si="2010"/>
        <v>8.8625949005849747E-2</v>
      </c>
      <c r="DX838" s="1">
        <f t="shared" si="2011"/>
        <v>7.3205440692901691E-2</v>
      </c>
      <c r="DY838" s="1">
        <f t="shared" si="2012"/>
        <v>5.9984456515871684E-2</v>
      </c>
      <c r="DZ838" s="1">
        <f t="shared" si="2013"/>
        <v>4.8755216081505647E-2</v>
      </c>
      <c r="EA838" s="1">
        <f t="shared" si="2014"/>
        <v>3.930669702608184E-2</v>
      </c>
      <c r="EB838" s="1">
        <f t="shared" si="2015"/>
        <v>3.1430634255186531E-2</v>
      </c>
      <c r="EC838" s="1">
        <f t="shared" si="2016"/>
        <v>2.492646280818089E-2</v>
      </c>
      <c r="ED838" s="1">
        <f t="shared" si="2017"/>
        <v>1.9605165446576426E-2</v>
      </c>
      <c r="EE838" s="1">
        <f t="shared" si="2018"/>
        <v>1.5292048951726336E-2</v>
      </c>
      <c r="EF838" s="1">
        <f t="shared" si="2019"/>
        <v>1.1828523687127515E-2</v>
      </c>
      <c r="EG838" s="1">
        <f t="shared" si="2020"/>
        <v>9.0729979795341545E-3</v>
      </c>
      <c r="EH838" s="1">
        <f t="shared" si="2021"/>
        <v>6.9010223078141029E-3</v>
      </c>
      <c r="EI838" s="1">
        <f t="shared" si="2022"/>
        <v>5.2048291925054467E-3</v>
      </c>
      <c r="EJ838" s="1">
        <f t="shared" si="2023"/>
        <v>3.8924148274691018E-3</v>
      </c>
      <c r="EK838" s="1">
        <f t="shared" si="2024"/>
        <v>2.8863001077272378E-3</v>
      </c>
      <c r="EL838" s="1">
        <f t="shared" si="2025"/>
        <v>2.1220941723259302E-3</v>
      </c>
      <c r="EM838" s="1">
        <f t="shared" si="2026"/>
        <v>1.5469652202605728E-3</v>
      </c>
      <c r="EN838" s="1">
        <f t="shared" si="2027"/>
        <v>1.1181032518932836E-3</v>
      </c>
      <c r="EO838" s="1">
        <f t="shared" si="2028"/>
        <v>8.0123926237587648E-4</v>
      </c>
      <c r="EP838" s="1">
        <f t="shared" si="2029"/>
        <v>5.6926657975799391E-4</v>
      </c>
      <c r="EQ838" s="1">
        <f t="shared" si="2030"/>
        <v>4.0099339332418522E-4</v>
      </c>
      <c r="ER838" s="1">
        <f t="shared" si="2031"/>
        <v>2.800415670077749E-4</v>
      </c>
      <c r="ES838" s="1">
        <f t="shared" si="2032"/>
        <v>1.9389576202849849E-4</v>
      </c>
      <c r="ET838" s="1">
        <f t="shared" si="2033"/>
        <v>1.330986319385906E-4</v>
      </c>
      <c r="EU838" s="1">
        <f t="shared" si="2034"/>
        <v>9.0582153820467358E-5</v>
      </c>
      <c r="EV838" s="1">
        <f t="shared" si="2035"/>
        <v>6.1121667025939081E-5</v>
      </c>
      <c r="EW838" s="1">
        <f t="shared" si="2036"/>
        <v>4.0897507927455898E-5</v>
      </c>
      <c r="EX838" s="1">
        <f t="shared" si="2037"/>
        <v>2.7148867294738297E-5</v>
      </c>
      <c r="EY838" s="1">
        <f t="shared" si="2038"/>
        <v>1.790532006253007E-5</v>
      </c>
      <c r="EZ838" s="1">
        <f t="shared" si="2039"/>
        <v>1.1783138863278729E-5</v>
      </c>
      <c r="FA838" s="1">
        <f t="shared" si="2040"/>
        <v>7.8358832594429044E-6</v>
      </c>
      <c r="FB838" s="1">
        <f t="shared" si="2041"/>
        <v>5.4519107744513472E-6</v>
      </c>
      <c r="FC838" s="1">
        <f t="shared" si="2042"/>
        <v>4.2956819603333668E-6</v>
      </c>
      <c r="FD838" s="75">
        <f t="shared" si="1893"/>
        <v>4.2956819603333668E-6</v>
      </c>
    </row>
    <row r="839" spans="7:160" x14ac:dyDescent="0.35">
      <c r="G839" t="str">
        <f t="shared" si="1889"/>
        <v>Refd, t=4.12</v>
      </c>
      <c r="H839" s="76">
        <f t="shared" si="1890"/>
        <v>4.1199999999999344</v>
      </c>
      <c r="I839" s="1">
        <f t="shared" si="1891"/>
        <v>0</v>
      </c>
      <c r="J839" s="22">
        <f t="shared" si="1892"/>
        <v>1.3831646525920982E-7</v>
      </c>
      <c r="K839" s="1">
        <f t="shared" si="1894"/>
        <v>2.7269666194069029E-7</v>
      </c>
      <c r="L839" s="1">
        <f t="shared" si="1895"/>
        <v>5.0507617263244446E-7</v>
      </c>
      <c r="M839" s="1">
        <f t="shared" si="1896"/>
        <v>8.9769260828458589E-7</v>
      </c>
      <c r="N839" s="1">
        <f t="shared" si="1897"/>
        <v>1.5483804076223861E-6</v>
      </c>
      <c r="O839" s="1">
        <f t="shared" si="1898"/>
        <v>2.6089643436040966E-6</v>
      </c>
      <c r="P839" s="1">
        <f t="shared" si="1899"/>
        <v>4.3121334678729887E-6</v>
      </c>
      <c r="Q839" s="1">
        <f t="shared" si="1900"/>
        <v>7.0101850526368508E-6</v>
      </c>
      <c r="R839" s="1">
        <f t="shared" si="1901"/>
        <v>1.1230132715612091E-5</v>
      </c>
      <c r="S839" s="1">
        <f t="shared" si="1902"/>
        <v>1.7751024832944535E-5</v>
      </c>
      <c r="T839" s="1">
        <f t="shared" si="1903"/>
        <v>2.7710924818151162E-5</v>
      </c>
      <c r="U839" s="1">
        <f t="shared" si="1904"/>
        <v>4.2752845261799857E-5</v>
      </c>
      <c r="V839" s="1">
        <f t="shared" si="1905"/>
        <v>6.5220948360606682E-5</v>
      </c>
      <c r="W839" s="1">
        <f t="shared" si="1906"/>
        <v>9.8420421534644453E-5</v>
      </c>
      <c r="X839" s="1">
        <f t="shared" si="1907"/>
        <v>1.4695644375163457E-4</v>
      </c>
      <c r="Y839" s="1">
        <f t="shared" si="1908"/>
        <v>2.1716933591894635E-4</v>
      </c>
      <c r="Z839" s="1">
        <f t="shared" si="1909"/>
        <v>3.1768401884541263E-4</v>
      </c>
      <c r="AA839" s="1">
        <f t="shared" si="1910"/>
        <v>4.6009188608539813E-4</v>
      </c>
      <c r="AB839" s="1">
        <f t="shared" si="1911"/>
        <v>6.59781669004864E-4</v>
      </c>
      <c r="AC839" s="1">
        <f t="shared" si="1912"/>
        <v>9.3693231616775357E-4</v>
      </c>
      <c r="AD839" s="1">
        <f t="shared" si="1913"/>
        <v>1.3176748144291088E-3</v>
      </c>
      <c r="AE839" s="1">
        <f t="shared" si="1914"/>
        <v>1.8354207871168545E-3</v>
      </c>
      <c r="AF839" s="1">
        <f t="shared" si="1915"/>
        <v>2.5323432898893394E-3</v>
      </c>
      <c r="AG839" s="1">
        <f t="shared" si="1916"/>
        <v>3.4609793830430884E-3</v>
      </c>
      <c r="AH839" s="1">
        <f t="shared" si="1917"/>
        <v>4.6859050019066829E-3</v>
      </c>
      <c r="AI839" s="1">
        <f t="shared" si="1918"/>
        <v>6.2854109915608369E-3</v>
      </c>
      <c r="AJ839" s="1">
        <f t="shared" si="1919"/>
        <v>8.3530860111087971E-3</v>
      </c>
      <c r="AK839" s="1">
        <f t="shared" si="1920"/>
        <v>1.0999188949072996E-2</v>
      </c>
      <c r="AL839" s="1">
        <f t="shared" si="1921"/>
        <v>1.4351672621549606E-2</v>
      </c>
      <c r="AM839" s="1">
        <f t="shared" si="1922"/>
        <v>1.8556704355301733E-2</v>
      </c>
      <c r="AN839" s="1">
        <f t="shared" si="1923"/>
        <v>2.3778520348529782E-2</v>
      </c>
      <c r="AO839" s="1">
        <f t="shared" si="1924"/>
        <v>3.0198452231488558E-2</v>
      </c>
      <c r="AP839" s="1">
        <f t="shared" si="1925"/>
        <v>3.8012978516359604E-2</v>
      </c>
      <c r="AQ839" s="1">
        <f t="shared" si="1926"/>
        <v>4.7430682506407848E-2</v>
      </c>
      <c r="AR839" s="1">
        <f t="shared" si="1927"/>
        <v>5.8668042626649548E-2</v>
      </c>
      <c r="AS839" s="1">
        <f t="shared" si="1928"/>
        <v>7.1944040641519671E-2</v>
      </c>
      <c r="AT839" s="1">
        <f t="shared" si="1929"/>
        <v>8.7473645900254443E-2</v>
      </c>
      <c r="AU839" s="1">
        <f t="shared" si="1930"/>
        <v>0.1054603160100048</v>
      </c>
      <c r="AV839" s="1">
        <f t="shared" si="1931"/>
        <v>0.12608774100321674</v>
      </c>
      <c r="AW839" s="1">
        <f t="shared" si="1932"/>
        <v>0.14951114262860399</v>
      </c>
      <c r="AX839" s="1">
        <f t="shared" si="1933"/>
        <v>0.17584851546198818</v>
      </c>
      <c r="AY839" s="1">
        <f t="shared" si="1934"/>
        <v>0.20517225445886389</v>
      </c>
      <c r="AZ839" s="1">
        <f t="shared" si="1935"/>
        <v>0.23750164720780126</v>
      </c>
      <c r="BA839" s="1">
        <f t="shared" si="1936"/>
        <v>0.27279671264580291</v>
      </c>
      <c r="BB839" s="1">
        <f t="shared" si="1937"/>
        <v>0.31095383757582107</v>
      </c>
      <c r="BC839" s="1">
        <f t="shared" si="1938"/>
        <v>0.35180359687355828</v>
      </c>
      <c r="BD839" s="1">
        <f t="shared" si="1939"/>
        <v>0.39511104474278996</v>
      </c>
      <c r="BE839" s="1">
        <f t="shared" si="1940"/>
        <v>0.44057863788692703</v>
      </c>
      <c r="BF839" s="1">
        <f t="shared" si="1941"/>
        <v>0.48785180502248088</v>
      </c>
      <c r="BG839" s="1">
        <f t="shared" si="1942"/>
        <v>0.53652702109486683</v>
      </c>
      <c r="BH839" s="1">
        <f t="shared" si="1943"/>
        <v>0.58616209063260383</v>
      </c>
      <c r="BI839" s="1">
        <f t="shared" si="1944"/>
        <v>0.63628820501207939</v>
      </c>
      <c r="BJ839" s="1">
        <f t="shared" si="1945"/>
        <v>0.68642322430902736</v>
      </c>
      <c r="BK839" s="1">
        <f t="shared" si="1946"/>
        <v>0.73608555525771069</v>
      </c>
      <c r="BL839" s="1">
        <f t="shared" si="1947"/>
        <v>0.78480795911831414</v>
      </c>
      <c r="BM839" s="1">
        <f t="shared" si="1948"/>
        <v>0.83215062992635802</v>
      </c>
      <c r="BN839" s="1">
        <f t="shared" si="1949"/>
        <v>0.87771293380162363</v>
      </c>
      <c r="BO839" s="1">
        <f t="shared" si="1950"/>
        <v>0.92114328915455412</v>
      </c>
      <c r="BP839" s="1">
        <f t="shared" si="1951"/>
        <v>0.96214678795812214</v>
      </c>
      <c r="BQ839" s="1">
        <f t="shared" si="1952"/>
        <v>1.000490299569853</v>
      </c>
      <c r="BR839" s="1">
        <f t="shared" si="1953"/>
        <v>1.0360049493526768</v>
      </c>
      <c r="BS839" s="1">
        <f t="shared" si="1954"/>
        <v>1.0685860127959175</v>
      </c>
      <c r="BT839" s="1">
        <f t="shared" si="1955"/>
        <v>1.0981904011068784</v>
      </c>
      <c r="BU839" s="1">
        <f t="shared" si="1956"/>
        <v>1.1248320272984715</v>
      </c>
      <c r="BV839" s="1">
        <f t="shared" si="1957"/>
        <v>1.1485754261596863</v>
      </c>
      <c r="BW839" s="1">
        <f t="shared" si="1958"/>
        <v>1.1695280536413584</v>
      </c>
      <c r="BX839" s="1">
        <f t="shared" si="1959"/>
        <v>1.1878317106368415</v>
      </c>
      <c r="BY839" s="1">
        <f t="shared" si="1960"/>
        <v>1.2036535252199669</v>
      </c>
      <c r="BZ839" s="1">
        <f t="shared" si="1961"/>
        <v>1.2171768907962195</v>
      </c>
      <c r="CA839" s="1">
        <f t="shared" si="1962"/>
        <v>1.2285927016880636</v>
      </c>
      <c r="CB839" s="1">
        <f t="shared" si="1963"/>
        <v>1.238091159707787</v>
      </c>
      <c r="CC839" s="1">
        <f t="shared" si="1964"/>
        <v>1.2458543527416994</v>
      </c>
      <c r="CD839" s="1">
        <f t="shared" si="1965"/>
        <v>1.2520497362256635</v>
      </c>
      <c r="CE839" s="1">
        <f t="shared" si="1966"/>
        <v>1.2568245864817911</v>
      </c>
      <c r="CF839" s="1">
        <f t="shared" si="1967"/>
        <v>1.2603014455378236</v>
      </c>
      <c r="CG839" s="1">
        <f t="shared" si="1968"/>
        <v>1.2625745428255948</v>
      </c>
      <c r="CH839" s="1">
        <f t="shared" si="1969"/>
        <v>1.2637071607720347</v>
      </c>
      <c r="CI839" s="1">
        <f t="shared" si="1970"/>
        <v>1.2637299077132493</v>
      </c>
      <c r="CJ839" s="1">
        <f t="shared" si="1971"/>
        <v>1.2626398701901653</v>
      </c>
      <c r="CK839" s="1">
        <f t="shared" si="1972"/>
        <v>1.2604006337076819</v>
      </c>
      <c r="CL839" s="1">
        <f t="shared" si="1973"/>
        <v>1.256943181815283</v>
      </c>
      <c r="CM839" s="1">
        <f t="shared" si="1974"/>
        <v>1.2521677028751483</v>
      </c>
      <c r="CN839" s="1">
        <f t="shared" si="1975"/>
        <v>1.2459463472011332</v>
      </c>
      <c r="CO839" s="1">
        <f t="shared" si="1976"/>
        <v>1.2381269800273738</v>
      </c>
      <c r="CP839" s="1">
        <f t="shared" si="1977"/>
        <v>1.2285379646643029</v>
      </c>
      <c r="CQ839" s="1">
        <f t="shared" si="1978"/>
        <v>1.2169939832908854</v>
      </c>
      <c r="CR839" s="1">
        <f t="shared" si="1979"/>
        <v>1.2033028598797215</v>
      </c>
      <c r="CS839" s="1">
        <f t="shared" si="1980"/>
        <v>1.1872732923866236</v>
      </c>
      <c r="CT839" s="1">
        <f t="shared" si="1981"/>
        <v>1.168723333067248</v>
      </c>
      <c r="CU839" s="1">
        <f t="shared" si="1982"/>
        <v>1.147489381833833</v>
      </c>
      <c r="CV839" s="1">
        <f t="shared" si="1983"/>
        <v>1.1234353845224068</v>
      </c>
      <c r="CW839" s="1">
        <f t="shared" si="1984"/>
        <v>1.0964618632289935</v>
      </c>
      <c r="CX839" s="1">
        <f t="shared" si="1985"/>
        <v>1.0665143570803868</v>
      </c>
      <c r="CY839" s="1">
        <f t="shared" si="1986"/>
        <v>1.0335908259185185</v>
      </c>
      <c r="CZ839" s="1">
        <f t="shared" si="1987"/>
        <v>0.99774757200124076</v>
      </c>
      <c r="DA839" s="1">
        <f t="shared" si="1988"/>
        <v>0.95910326945968472</v>
      </c>
      <c r="DB839" s="1">
        <f t="shared" si="1989"/>
        <v>0.91784075874437532</v>
      </c>
      <c r="DC839" s="1">
        <f t="shared" si="1990"/>
        <v>0.87420636149098963</v>
      </c>
      <c r="DD839" s="1">
        <f t="shared" si="1991"/>
        <v>0.82850659497233592</v>
      </c>
      <c r="DE839" s="1">
        <f t="shared" si="1992"/>
        <v>0.78110230667420866</v>
      </c>
      <c r="DF839" s="1">
        <f t="shared" si="1993"/>
        <v>0.73240039850824501</v>
      </c>
      <c r="DG839" s="1">
        <f t="shared" si="1994"/>
        <v>0.68284345546106251</v>
      </c>
      <c r="DH839" s="1">
        <f t="shared" si="1995"/>
        <v>0.63289772356428742</v>
      </c>
      <c r="DI839" s="1">
        <f t="shared" si="1996"/>
        <v>0.58303998633730303</v>
      </c>
      <c r="DJ839" s="1">
        <f t="shared" si="1997"/>
        <v>0.5337439586342746</v>
      </c>
      <c r="DK839" s="1">
        <f t="shared" si="1998"/>
        <v>0.48546684627109082</v>
      </c>
      <c r="DL839" s="1">
        <f t="shared" si="1999"/>
        <v>0.43863670648004222</v>
      </c>
      <c r="DM839" s="1">
        <f t="shared" si="2000"/>
        <v>0.39364118935373188</v>
      </c>
      <c r="DN839" s="1">
        <f t="shared" si="2001"/>
        <v>0.35081814871681072</v>
      </c>
      <c r="DO839" s="1">
        <f t="shared" si="2002"/>
        <v>0.31044849003387209</v>
      </c>
      <c r="DP839" s="1">
        <f t="shared" si="2003"/>
        <v>0.27275148296246438</v>
      </c>
      <c r="DQ839" s="1">
        <f t="shared" si="2004"/>
        <v>0.23788261814053394</v>
      </c>
      <c r="DR839" s="1">
        <f t="shared" si="2005"/>
        <v>0.20593394303634099</v>
      </c>
      <c r="DS839" s="1">
        <f t="shared" si="2006"/>
        <v>0.17693668055413428</v>
      </c>
      <c r="DT839" s="1">
        <f t="shared" si="2007"/>
        <v>0.15086582514998861</v>
      </c>
      <c r="DU839" s="1">
        <f t="shared" si="2008"/>
        <v>0.12764633059081931</v>
      </c>
      <c r="DV839" s="1">
        <f t="shared" si="2009"/>
        <v>0.10716045450279323</v>
      </c>
      <c r="DW839" s="1">
        <f t="shared" si="2010"/>
        <v>8.9255807966152206E-2</v>
      </c>
      <c r="DX839" s="1">
        <f t="shared" si="2011"/>
        <v>7.3753671465983189E-2</v>
      </c>
      <c r="DY839" s="1">
        <f t="shared" si="2012"/>
        <v>6.0457177195202869E-2</v>
      </c>
      <c r="DZ839" s="1">
        <f t="shared" si="2013"/>
        <v>4.9159016192664648E-2</v>
      </c>
      <c r="EA839" s="1">
        <f t="shared" si="2014"/>
        <v>3.9648400423178187E-2</v>
      </c>
      <c r="EB839" s="1">
        <f t="shared" si="2015"/>
        <v>3.1717087866006653E-2</v>
      </c>
      <c r="EC839" s="1">
        <f t="shared" si="2016"/>
        <v>2.5164356643990641E-2</v>
      </c>
      <c r="ED839" s="1">
        <f t="shared" si="2017"/>
        <v>1.9800886816040104E-2</v>
      </c>
      <c r="EE839" s="1">
        <f t="shared" si="2018"/>
        <v>1.5451571555836065E-2</v>
      </c>
      <c r="EF839" s="1">
        <f t="shared" si="2019"/>
        <v>1.1957330345729284E-2</v>
      </c>
      <c r="EG839" s="1">
        <f t="shared" si="2020"/>
        <v>9.1760342255506021E-3</v>
      </c>
      <c r="EH839" s="1">
        <f t="shared" si="2021"/>
        <v>6.9826770129519725E-3</v>
      </c>
      <c r="EI839" s="1">
        <f t="shared" si="2022"/>
        <v>5.2689377487959025E-3</v>
      </c>
      <c r="EJ839" s="1">
        <f t="shared" si="2023"/>
        <v>3.9422801617231109E-3</v>
      </c>
      <c r="EK839" s="1">
        <f t="shared" si="2024"/>
        <v>2.924726888397222E-3</v>
      </c>
      <c r="EL839" s="1">
        <f t="shared" si="2025"/>
        <v>2.151431905753854E-3</v>
      </c>
      <c r="EM839" s="1">
        <f t="shared" si="2026"/>
        <v>1.5691564479775894E-3</v>
      </c>
      <c r="EN839" s="1">
        <f t="shared" si="2027"/>
        <v>1.1347336785614728E-3</v>
      </c>
      <c r="EO839" s="1">
        <f t="shared" si="2028"/>
        <v>8.1358730035747766E-4</v>
      </c>
      <c r="EP839" s="1">
        <f t="shared" si="2029"/>
        <v>5.7835043879157842E-4</v>
      </c>
      <c r="EQ839" s="1">
        <f t="shared" si="2030"/>
        <v>4.0761443374811646E-4</v>
      </c>
      <c r="ER839" s="1">
        <f t="shared" si="2031"/>
        <v>2.8482314728515095E-4</v>
      </c>
      <c r="ES839" s="1">
        <f t="shared" si="2032"/>
        <v>1.9731723303462607E-4</v>
      </c>
      <c r="ET839" s="1">
        <f t="shared" si="2033"/>
        <v>1.355244586880695E-4</v>
      </c>
      <c r="EU839" s="1">
        <f t="shared" si="2034"/>
        <v>9.2286384838958881E-5</v>
      </c>
      <c r="EV839" s="1">
        <f t="shared" si="2035"/>
        <v>6.23081325371349E-5</v>
      </c>
      <c r="EW839" s="1">
        <f t="shared" si="2036"/>
        <v>4.1716223798702238E-5</v>
      </c>
      <c r="EX839" s="1">
        <f t="shared" si="2037"/>
        <v>2.7709167272948011E-5</v>
      </c>
      <c r="EY839" s="1">
        <f t="shared" si="2038"/>
        <v>1.828624987356503E-5</v>
      </c>
      <c r="EZ839" s="1">
        <f t="shared" si="2039"/>
        <v>1.2041638202335386E-5</v>
      </c>
      <c r="FA839" s="1">
        <f t="shared" si="2040"/>
        <v>8.013272341361708E-6</v>
      </c>
      <c r="FB839" s="1">
        <f t="shared" si="2041"/>
        <v>5.5792059771645055E-6</v>
      </c>
      <c r="FC839" s="1">
        <f t="shared" si="2042"/>
        <v>4.3983141204789076E-6</v>
      </c>
      <c r="FD839" s="75">
        <f t="shared" si="1893"/>
        <v>4.3983141204789076E-6</v>
      </c>
    </row>
    <row r="840" spans="7:160" x14ac:dyDescent="0.35">
      <c r="G840" t="str">
        <f t="shared" si="1889"/>
        <v>Refd, t=4.12</v>
      </c>
      <c r="H840" s="76">
        <f t="shared" si="1890"/>
        <v>4.1249999999999343</v>
      </c>
      <c r="I840" s="1">
        <f t="shared" si="1891"/>
        <v>0</v>
      </c>
      <c r="J840" s="22">
        <f t="shared" si="1892"/>
        <v>1.3679813914681125E-7</v>
      </c>
      <c r="K840" s="1">
        <f t="shared" si="1894"/>
        <v>2.6970549572160713E-7</v>
      </c>
      <c r="L840" s="1">
        <f t="shared" si="1895"/>
        <v>4.9954316233999936E-7</v>
      </c>
      <c r="M840" s="1">
        <f t="shared" si="1896"/>
        <v>8.8787558818787198E-7</v>
      </c>
      <c r="N840" s="1">
        <f t="shared" si="1897"/>
        <v>1.5314843112481894E-6</v>
      </c>
      <c r="O840" s="1">
        <f t="shared" si="1898"/>
        <v>2.5805695463264628E-6</v>
      </c>
      <c r="P840" s="1">
        <f t="shared" si="1899"/>
        <v>4.2653468898578104E-6</v>
      </c>
      <c r="Q840" s="1">
        <f t="shared" si="1900"/>
        <v>6.9343967083369509E-6</v>
      </c>
      <c r="R840" s="1">
        <f t="shared" si="1901"/>
        <v>1.1109219259920089E-5</v>
      </c>
      <c r="S840" s="1">
        <f t="shared" si="1902"/>
        <v>1.7560790061084386E-5</v>
      </c>
      <c r="T840" s="1">
        <f t="shared" si="1903"/>
        <v>2.7415504138116142E-5</v>
      </c>
      <c r="U840" s="1">
        <f t="shared" si="1904"/>
        <v>4.229972677582726E-5</v>
      </c>
      <c r="V840" s="1">
        <f t="shared" si="1905"/>
        <v>6.4534178521215228E-5</v>
      </c>
      <c r="W840" s="1">
        <f t="shared" si="1906"/>
        <v>9.7391471342155251E-5</v>
      </c>
      <c r="X840" s="1">
        <f t="shared" si="1907"/>
        <v>1.4543211750328884E-4</v>
      </c>
      <c r="Y840" s="1">
        <f t="shared" si="1908"/>
        <v>2.1493601697404103E-4</v>
      </c>
      <c r="Z840" s="1">
        <f t="shared" si="1909"/>
        <v>3.1444747759163972E-4</v>
      </c>
      <c r="AA840" s="1">
        <f t="shared" si="1910"/>
        <v>4.5545183987614313E-4</v>
      </c>
      <c r="AB840" s="1">
        <f t="shared" si="1911"/>
        <v>6.5320030150086545E-4</v>
      </c>
      <c r="AC840" s="1">
        <f t="shared" si="1912"/>
        <v>9.2769605642695208E-4</v>
      </c>
      <c r="AD840" s="1">
        <f t="shared" si="1913"/>
        <v>1.3048488680078264E-3</v>
      </c>
      <c r="AE840" s="1">
        <f t="shared" si="1914"/>
        <v>1.8177962255690773E-3</v>
      </c>
      <c r="AF840" s="1">
        <f t="shared" si="1915"/>
        <v>2.5083769610095498E-3</v>
      </c>
      <c r="AG840" s="1">
        <f t="shared" si="1916"/>
        <v>3.4287275143035584E-3</v>
      </c>
      <c r="AH840" s="1">
        <f t="shared" si="1917"/>
        <v>4.6429521345040786E-3</v>
      </c>
      <c r="AI840" s="1">
        <f t="shared" si="1918"/>
        <v>6.2287967870111871E-3</v>
      </c>
      <c r="AJ840" s="1">
        <f t="shared" si="1919"/>
        <v>8.2792334811350558E-3</v>
      </c>
      <c r="AK840" s="1">
        <f t="shared" si="1920"/>
        <v>1.0903838714528644E-2</v>
      </c>
      <c r="AL840" s="1">
        <f t="shared" si="1921"/>
        <v>1.4229828825517474E-2</v>
      </c>
      <c r="AM840" s="1">
        <f t="shared" si="1922"/>
        <v>1.8402598735568338E-2</v>
      </c>
      <c r="AN840" s="1">
        <f t="shared" si="1923"/>
        <v>2.3585601594752478E-2</v>
      </c>
      <c r="AO840" s="1">
        <f t="shared" si="1924"/>
        <v>2.995940798369923E-2</v>
      </c>
      <c r="AP840" s="1">
        <f t="shared" si="1925"/>
        <v>3.771979707899923E-2</v>
      </c>
      <c r="AQ840" s="1">
        <f t="shared" si="1926"/>
        <v>4.7074760449630521E-2</v>
      </c>
      <c r="AR840" s="1">
        <f t="shared" si="1927"/>
        <v>5.824034285314577E-2</v>
      </c>
      <c r="AS840" s="1">
        <f t="shared" si="1928"/>
        <v>7.1435303192988395E-2</v>
      </c>
      <c r="AT840" s="1">
        <f t="shared" si="1929"/>
        <v>8.6874650808557483E-2</v>
      </c>
      <c r="AU840" s="1">
        <f t="shared" si="1930"/>
        <v>0.10476219398396627</v>
      </c>
      <c r="AV840" s="1">
        <f t="shared" si="1931"/>
        <v>0.12528232387950358</v>
      </c>
      <c r="AW840" s="1">
        <f t="shared" si="1932"/>
        <v>0.148591341570778</v>
      </c>
      <c r="AX840" s="1">
        <f t="shared" si="1933"/>
        <v>0.17480871118662938</v>
      </c>
      <c r="AY840" s="1">
        <f t="shared" si="1934"/>
        <v>0.20400868065214114</v>
      </c>
      <c r="AZ840" s="1">
        <f t="shared" si="1935"/>
        <v>0.23621274611787399</v>
      </c>
      <c r="BA840" s="1">
        <f t="shared" si="1936"/>
        <v>0.27138344090453059</v>
      </c>
      <c r="BB840" s="1">
        <f t="shared" si="1937"/>
        <v>0.30941990084947651</v>
      </c>
      <c r="BC840" s="1">
        <f t="shared" si="1938"/>
        <v>0.3501555940888883</v>
      </c>
      <c r="BD840" s="1">
        <f t="shared" si="1939"/>
        <v>0.39335850636976805</v>
      </c>
      <c r="BE840" s="1">
        <f t="shared" si="1940"/>
        <v>0.43873394792425785</v>
      </c>
      <c r="BF840" s="1">
        <f t="shared" si="1941"/>
        <v>0.48593000262420405</v>
      </c>
      <c r="BG840" s="1">
        <f t="shared" si="1942"/>
        <v>0.5345454847697847</v>
      </c>
      <c r="BH840" s="1">
        <f t="shared" si="1943"/>
        <v>0.58414011512615227</v>
      </c>
      <c r="BI840" s="1">
        <f t="shared" si="1944"/>
        <v>0.63424648778220738</v>
      </c>
      <c r="BJ840" s="1">
        <f t="shared" si="1945"/>
        <v>0.68438328438264828</v>
      </c>
      <c r="BK840" s="1">
        <f t="shared" si="1946"/>
        <v>0.734069111715276</v>
      </c>
      <c r="BL840" s="1">
        <f t="shared" si="1947"/>
        <v>0.78283629912722275</v>
      </c>
      <c r="BM840" s="1">
        <f t="shared" si="1948"/>
        <v>0.83024399690693285</v>
      </c>
      <c r="BN840" s="1">
        <f t="shared" si="1949"/>
        <v>0.8758899649139511</v>
      </c>
      <c r="BO840" s="1">
        <f t="shared" si="1950"/>
        <v>0.91942052797051521</v>
      </c>
      <c r="BP840" s="1">
        <f t="shared" si="1951"/>
        <v>0.96053829322405848</v>
      </c>
      <c r="BQ840" s="1">
        <f t="shared" si="1952"/>
        <v>0.99900736479738395</v>
      </c>
      <c r="BR840" s="1">
        <f t="shared" si="1953"/>
        <v>1.0346559411120855</v>
      </c>
      <c r="BS840" s="1">
        <f t="shared" si="1954"/>
        <v>1.0673763285783453</v>
      </c>
      <c r="BT840" s="1">
        <f t="shared" si="1955"/>
        <v>1.0971225410013867</v>
      </c>
      <c r="BU840" s="1">
        <f t="shared" si="1956"/>
        <v>1.1239057679652249</v>
      </c>
      <c r="BV840" s="1">
        <f t="shared" si="1957"/>
        <v>1.1477880810338981</v>
      </c>
      <c r="BW840" s="1">
        <f t="shared" si="1958"/>
        <v>1.1688748002064426</v>
      </c>
      <c r="BX840" s="1">
        <f t="shared" si="1959"/>
        <v>1.1873059640505013</v>
      </c>
      <c r="BY840" s="1">
        <f t="shared" si="1960"/>
        <v>1.2032473375176398</v>
      </c>
      <c r="BZ840" s="1">
        <f t="shared" si="1961"/>
        <v>1.2168813561662712</v>
      </c>
      <c r="CA840" s="1">
        <f t="shared" si="1962"/>
        <v>1.2283983506533911</v>
      </c>
      <c r="CB840" s="1">
        <f t="shared" si="1963"/>
        <v>1.2379883281402437</v>
      </c>
      <c r="CC840" s="1">
        <f t="shared" si="1964"/>
        <v>1.2458335151354278</v>
      </c>
      <c r="CD840" s="1">
        <f t="shared" si="1965"/>
        <v>1.2521017962280332</v>
      </c>
      <c r="CE840" s="1">
        <f t="shared" si="1966"/>
        <v>1.25694112102819</v>
      </c>
      <c r="CF840" s="1">
        <f t="shared" si="1967"/>
        <v>1.2604749018197194</v>
      </c>
      <c r="CG840" s="1">
        <f t="shared" si="1968"/>
        <v>1.2627983895731865</v>
      </c>
      <c r="CH840" s="1">
        <f t="shared" si="1969"/>
        <v>1.2639759968649791</v>
      </c>
      <c r="CI840" s="1">
        <f t="shared" si="1970"/>
        <v>1.2640395319340263</v>
      </c>
      <c r="CJ840" s="1">
        <f t="shared" si="1971"/>
        <v>1.2629873160632998</v>
      </c>
      <c r="CK840" s="1">
        <f t="shared" si="1972"/>
        <v>1.2607841729412212</v>
      </c>
      <c r="CL840" s="1">
        <f t="shared" si="1973"/>
        <v>1.2573622990391533</v>
      </c>
      <c r="CM840" s="1">
        <f t="shared" si="1974"/>
        <v>1.252623043341812</v>
      </c>
      <c r="CN840" s="1">
        <f t="shared" si="1975"/>
        <v>1.2464396380746436</v>
      </c>
      <c r="CO840" s="1">
        <f t="shared" si="1976"/>
        <v>1.2386609250274541</v>
      </c>
      <c r="CP840" s="1">
        <f t="shared" si="1977"/>
        <v>1.2291161113188833</v>
      </c>
      <c r="CQ840" s="1">
        <f t="shared" si="1978"/>
        <v>1.2176205620118754</v>
      </c>
      <c r="CR840" s="1">
        <f t="shared" si="1979"/>
        <v>1.2039825945904696</v>
      </c>
      <c r="CS840" s="1">
        <f t="shared" si="1980"/>
        <v>1.188011183513811</v>
      </c>
      <c r="CT840" s="1">
        <f t="shared" si="1981"/>
        <v>1.1695244153186466</v>
      </c>
      <c r="CU840" s="1">
        <f t="shared" si="1982"/>
        <v>1.1483584612058171</v>
      </c>
      <c r="CV840" s="1">
        <f t="shared" si="1983"/>
        <v>1.1243767612479902</v>
      </c>
      <c r="CW840" s="1">
        <f t="shared" si="1984"/>
        <v>1.0974790496723015</v>
      </c>
      <c r="CX840" s="1">
        <f t="shared" si="1985"/>
        <v>1.0676098016612054</v>
      </c>
      <c r="CY840" s="1">
        <f t="shared" si="1986"/>
        <v>1.034765655758294</v>
      </c>
      <c r="CZ840" s="1">
        <f t="shared" si="1987"/>
        <v>0.9990013678852131</v>
      </c>
      <c r="DA840" s="1">
        <f t="shared" si="1988"/>
        <v>0.96043388671881069</v>
      </c>
      <c r="DB840" s="1">
        <f t="shared" si="1989"/>
        <v>0.91924420665367612</v>
      </c>
      <c r="DC840" s="1">
        <f t="shared" si="1990"/>
        <v>0.87567675172351556</v>
      </c>
      <c r="DD840" s="1">
        <f t="shared" si="1991"/>
        <v>0.83003616660392177</v>
      </c>
      <c r="DE840" s="1">
        <f t="shared" si="1992"/>
        <v>0.78268153136699015</v>
      </c>
      <c r="DF840" s="1">
        <f t="shared" si="1993"/>
        <v>0.73401816506404016</v>
      </c>
      <c r="DG840" s="1">
        <f t="shared" si="1994"/>
        <v>0.68448732825286662</v>
      </c>
      <c r="DH840" s="1">
        <f t="shared" si="1995"/>
        <v>0.63455426479047516</v>
      </c>
      <c r="DI840" s="1">
        <f t="shared" si="1996"/>
        <v>0.58469512797069689</v>
      </c>
      <c r="DJ840" s="1">
        <f t="shared" si="1997"/>
        <v>0.53538340669915141</v>
      </c>
      <c r="DK840" s="1">
        <f t="shared" si="1998"/>
        <v>0.48707649795297214</v>
      </c>
      <c r="DL840" s="1">
        <f t="shared" si="1999"/>
        <v>0.44020305974013108</v>
      </c>
      <c r="DM840" s="1">
        <f t="shared" si="2000"/>
        <v>0.39515172525439063</v>
      </c>
      <c r="DN840" s="1">
        <f t="shared" si="2001"/>
        <v>0.35226166851955598</v>
      </c>
      <c r="DO840" s="1">
        <f t="shared" si="2002"/>
        <v>0.31181539214629084</v>
      </c>
      <c r="DP840" s="1">
        <f t="shared" si="2003"/>
        <v>0.27403396872814806</v>
      </c>
      <c r="DQ840" s="1">
        <f t="shared" si="2004"/>
        <v>0.23907481996014321</v>
      </c>
      <c r="DR840" s="1">
        <f t="shared" si="2005"/>
        <v>0.20703197301577891</v>
      </c>
      <c r="DS840" s="1">
        <f t="shared" si="2006"/>
        <v>0.17793860243465168</v>
      </c>
      <c r="DT840" s="1">
        <f t="shared" si="2007"/>
        <v>0.1517715563554746</v>
      </c>
      <c r="DU840" s="1">
        <f t="shared" si="2008"/>
        <v>0.12845748456202655</v>
      </c>
      <c r="DV840" s="1">
        <f t="shared" si="2009"/>
        <v>0.10788013589134519</v>
      </c>
      <c r="DW840" s="1">
        <f t="shared" si="2010"/>
        <v>8.9888374639793087E-2</v>
      </c>
      <c r="DX840" s="1">
        <f t="shared" si="2011"/>
        <v>7.4304477630116147E-2</v>
      </c>
      <c r="DY840" s="1">
        <f t="shared" si="2012"/>
        <v>6.0932311347241239E-2</v>
      </c>
      <c r="DZ840" s="1">
        <f t="shared" si="2013"/>
        <v>4.9565046245065456E-2</v>
      </c>
      <c r="EA840" s="1">
        <f t="shared" si="2014"/>
        <v>3.9992136354077661E-2</v>
      </c>
      <c r="EB840" s="1">
        <f t="shared" si="2015"/>
        <v>3.2005369901712086E-2</v>
      </c>
      <c r="EC840" s="1">
        <f t="shared" si="2016"/>
        <v>2.5403874464161997E-2</v>
      </c>
      <c r="ED840" s="1">
        <f t="shared" si="2017"/>
        <v>1.9998032800220566E-2</v>
      </c>
      <c r="EE840" s="1">
        <f t="shared" si="2018"/>
        <v>1.5612328825420076E-2</v>
      </c>
      <c r="EF840" s="1">
        <f t="shared" si="2019"/>
        <v>1.2087194421975393E-2</v>
      </c>
      <c r="EG840" s="1">
        <f t="shared" si="2020"/>
        <v>9.2799655988366932E-3</v>
      </c>
      <c r="EH840" s="1">
        <f t="shared" si="2021"/>
        <v>7.0650808329905902E-3</v>
      </c>
      <c r="EI840" s="1">
        <f t="shared" si="2022"/>
        <v>5.3336661921147303E-3</v>
      </c>
      <c r="EJ840" s="1">
        <f t="shared" si="2023"/>
        <v>3.992652771914568E-3</v>
      </c>
      <c r="EK840" s="1">
        <f t="shared" si="2024"/>
        <v>2.9635642549202279E-3</v>
      </c>
      <c r="EL840" s="1">
        <f t="shared" si="2025"/>
        <v>2.1810983744885628E-3</v>
      </c>
      <c r="EM840" s="1">
        <f t="shared" si="2026"/>
        <v>1.5916080637486656E-3</v>
      </c>
      <c r="EN840" s="1">
        <f t="shared" si="2027"/>
        <v>1.1515681725667195E-3</v>
      </c>
      <c r="EO840" s="1">
        <f t="shared" si="2028"/>
        <v>8.2609358893715411E-4</v>
      </c>
      <c r="EP840" s="1">
        <f t="shared" si="2029"/>
        <v>5.8755574156370413E-4</v>
      </c>
      <c r="EQ840" s="1">
        <f t="shared" si="2030"/>
        <v>4.1432770977644691E-4</v>
      </c>
      <c r="ER840" s="1">
        <f t="shared" si="2031"/>
        <v>2.8967406208582961E-4</v>
      </c>
      <c r="ES840" s="1">
        <f t="shared" si="2032"/>
        <v>2.0079029348136522E-4</v>
      </c>
      <c r="ET840" s="1">
        <f t="shared" si="2033"/>
        <v>1.3798828398815522E-4</v>
      </c>
      <c r="EU840" s="1">
        <f t="shared" si="2034"/>
        <v>9.4018324226784005E-5</v>
      </c>
      <c r="EV840" s="1">
        <f t="shared" si="2035"/>
        <v>6.3514604076706817E-5</v>
      </c>
      <c r="EW840" s="1">
        <f t="shared" si="2036"/>
        <v>4.2549246937386062E-5</v>
      </c>
      <c r="EX840" s="1">
        <f t="shared" si="2037"/>
        <v>2.8279609496600839E-5</v>
      </c>
      <c r="EY840" s="1">
        <f t="shared" si="2038"/>
        <v>1.8674320629861238E-5</v>
      </c>
      <c r="EZ840" s="1">
        <f t="shared" si="2039"/>
        <v>1.2305157221748265E-5</v>
      </c>
      <c r="FA840" s="1">
        <f t="shared" si="2040"/>
        <v>8.1942315090417139E-6</v>
      </c>
      <c r="FB840" s="1">
        <f t="shared" si="2041"/>
        <v>5.7091532399029666E-6</v>
      </c>
      <c r="FC840" s="1">
        <f t="shared" si="2042"/>
        <v>4.5031387859535436E-6</v>
      </c>
      <c r="FD840" s="75">
        <f t="shared" si="1893"/>
        <v>4.5031387859535436E-6</v>
      </c>
    </row>
    <row r="841" spans="7:160" x14ac:dyDescent="0.35">
      <c r="G841" t="str">
        <f t="shared" si="1889"/>
        <v>Refd, t=4.13</v>
      </c>
      <c r="H841" s="76">
        <f t="shared" si="1890"/>
        <v>4.1299999999999342</v>
      </c>
      <c r="I841" s="1">
        <f t="shared" si="1891"/>
        <v>0</v>
      </c>
      <c r="J841" s="22">
        <f t="shared" si="1892"/>
        <v>1.3529659417197263E-7</v>
      </c>
      <c r="K841" s="1">
        <f t="shared" si="1894"/>
        <v>2.6674736888148745E-7</v>
      </c>
      <c r="L841" s="1">
        <f t="shared" si="1895"/>
        <v>4.9407120414468901E-7</v>
      </c>
      <c r="M841" s="1">
        <f t="shared" si="1896"/>
        <v>8.7816673499954604E-7</v>
      </c>
      <c r="N841" s="1">
        <f t="shared" si="1897"/>
        <v>1.5147740379189874E-6</v>
      </c>
      <c r="O841" s="1">
        <f t="shared" si="1898"/>
        <v>2.552486322043805E-6</v>
      </c>
      <c r="P841" s="1">
        <f t="shared" si="1899"/>
        <v>4.2190722789788571E-6</v>
      </c>
      <c r="Q841" s="1">
        <f t="shared" si="1900"/>
        <v>6.859434964267206E-6</v>
      </c>
      <c r="R841" s="1">
        <f t="shared" si="1901"/>
        <v>1.0989619492725607E-5</v>
      </c>
      <c r="S841" s="1">
        <f t="shared" si="1902"/>
        <v>1.7372612905523344E-5</v>
      </c>
      <c r="T841" s="1">
        <f t="shared" si="1903"/>
        <v>2.7123262411237411E-5</v>
      </c>
      <c r="U841" s="1">
        <f t="shared" si="1904"/>
        <v>4.1851455771475102E-5</v>
      </c>
      <c r="V841" s="1">
        <f t="shared" si="1905"/>
        <v>6.3854707457968444E-5</v>
      </c>
      <c r="W841" s="1">
        <f t="shared" si="1906"/>
        <v>9.6373375959250379E-5</v>
      </c>
      <c r="X841" s="1">
        <f t="shared" si="1907"/>
        <v>1.4392374016510028E-4</v>
      </c>
      <c r="Y841" s="1">
        <f t="shared" si="1908"/>
        <v>2.1272585314752187E-4</v>
      </c>
      <c r="Z841" s="1">
        <f t="shared" si="1909"/>
        <v>3.1124415791051422E-4</v>
      </c>
      <c r="AA841" s="1">
        <f t="shared" si="1910"/>
        <v>4.5085890062825898E-4</v>
      </c>
      <c r="AB841" s="1">
        <f t="shared" si="1911"/>
        <v>6.4668495230682662E-4</v>
      </c>
      <c r="AC841" s="1">
        <f t="shared" si="1912"/>
        <v>9.1855124411733635E-4</v>
      </c>
      <c r="AD841" s="1">
        <f t="shared" si="1913"/>
        <v>1.2921481238834557E-3</v>
      </c>
      <c r="AE841" s="1">
        <f t="shared" si="1914"/>
        <v>1.8003410924803055E-3</v>
      </c>
      <c r="AF841" s="1">
        <f t="shared" si="1915"/>
        <v>2.4846372466999188E-3</v>
      </c>
      <c r="AG841" s="1">
        <f t="shared" si="1916"/>
        <v>3.396775220747121E-3</v>
      </c>
      <c r="AH841" s="1">
        <f t="shared" si="1917"/>
        <v>4.6003906706273516E-3</v>
      </c>
      <c r="AI841" s="1">
        <f t="shared" si="1918"/>
        <v>6.1726879695316863E-3</v>
      </c>
      <c r="AJ841" s="1">
        <f t="shared" si="1919"/>
        <v>8.2060258307977765E-3</v>
      </c>
      <c r="AK841" s="1">
        <f t="shared" si="1920"/>
        <v>1.0809301605680546E-2</v>
      </c>
      <c r="AL841" s="1">
        <f t="shared" si="1921"/>
        <v>1.4108998065033775E-2</v>
      </c>
      <c r="AM841" s="1">
        <f t="shared" si="1922"/>
        <v>1.8249740030017673E-2</v>
      </c>
      <c r="AN841" s="1">
        <f t="shared" si="1923"/>
        <v>2.3394198992742917E-2</v>
      </c>
      <c r="AO841" s="1">
        <f t="shared" si="1924"/>
        <v>2.9722184625441239E-2</v>
      </c>
      <c r="AP841" s="1">
        <f t="shared" si="1925"/>
        <v>3.7428775322513555E-2</v>
      </c>
      <c r="AQ841" s="1">
        <f t="shared" si="1926"/>
        <v>4.672136756611428E-2</v>
      </c>
      <c r="AR841" s="1">
        <f t="shared" si="1927"/>
        <v>5.7815566920649271E-2</v>
      </c>
      <c r="AS841" s="1">
        <f t="shared" si="1928"/>
        <v>7.0929901546250299E-2</v>
      </c>
      <c r="AT841" s="1">
        <f t="shared" si="1929"/>
        <v>8.6279410466605477E-2</v>
      </c>
      <c r="AU841" s="1">
        <f t="shared" si="1930"/>
        <v>0.10406823999267144</v>
      </c>
      <c r="AV841" s="1">
        <f t="shared" si="1931"/>
        <v>0.12448146766662055</v>
      </c>
      <c r="AW841" s="1">
        <f t="shared" si="1932"/>
        <v>0.1476764574791907</v>
      </c>
      <c r="AX841" s="1">
        <f t="shared" si="1933"/>
        <v>0.1737741256454253</v>
      </c>
      <c r="AY841" s="1">
        <f t="shared" si="1934"/>
        <v>0.20285055531306417</v>
      </c>
      <c r="AZ841" s="1">
        <f t="shared" si="1935"/>
        <v>0.23492943407361966</v>
      </c>
      <c r="BA841" s="1">
        <f t="shared" si="1936"/>
        <v>0.2699757941245276</v>
      </c>
      <c r="BB841" s="1">
        <f t="shared" si="1937"/>
        <v>0.30789150745276056</v>
      </c>
      <c r="BC841" s="1">
        <f t="shared" si="1938"/>
        <v>0.3485129261489277</v>
      </c>
      <c r="BD841" s="1">
        <f t="shared" si="1939"/>
        <v>0.39161096260620393</v>
      </c>
      <c r="BE841" s="1">
        <f t="shared" si="1940"/>
        <v>0.43689378072943735</v>
      </c>
      <c r="BF841" s="1">
        <f t="shared" si="1941"/>
        <v>0.48401212510288588</v>
      </c>
      <c r="BG841" s="1">
        <f t="shared" si="1942"/>
        <v>0.53256716041846286</v>
      </c>
      <c r="BH841" s="1">
        <f t="shared" si="1943"/>
        <v>0.58212053993278401</v>
      </c>
      <c r="BI841" s="1">
        <f t="shared" si="1944"/>
        <v>0.63220628133070023</v>
      </c>
      <c r="BJ841" s="1">
        <f t="shared" si="1945"/>
        <v>0.6823439124493238</v>
      </c>
      <c r="BK841" s="1">
        <f t="shared" si="1946"/>
        <v>0.73205226735813</v>
      </c>
      <c r="BL841" s="1">
        <f t="shared" si="1947"/>
        <v>0.78086327201535166</v>
      </c>
      <c r="BM841" s="1">
        <f t="shared" si="1948"/>
        <v>0.82833506138852919</v>
      </c>
      <c r="BN841" s="1">
        <f t="shared" si="1949"/>
        <v>0.87406381602087402</v>
      </c>
      <c r="BO841" s="1">
        <f t="shared" si="1950"/>
        <v>0.91769379132720097</v>
      </c>
      <c r="BP841" s="1">
        <f t="shared" si="1951"/>
        <v>0.95892512995393198</v>
      </c>
      <c r="BQ841" s="1">
        <f t="shared" si="1952"/>
        <v>0.99751918641974879</v>
      </c>
      <c r="BR841" s="1">
        <f t="shared" si="1953"/>
        <v>1.0333012426052635</v>
      </c>
      <c r="BS841" s="1">
        <f t="shared" si="1954"/>
        <v>1.0661606407976327</v>
      </c>
      <c r="BT841" s="1">
        <f t="shared" si="1955"/>
        <v>1.096048497015687</v>
      </c>
      <c r="BU841" s="1">
        <f t="shared" si="1956"/>
        <v>1.1229732720832935</v>
      </c>
      <c r="BV841" s="1">
        <f t="shared" si="1957"/>
        <v>1.1469945646966728</v>
      </c>
      <c r="BW841" s="1">
        <f t="shared" si="1958"/>
        <v>1.1682155457637162</v>
      </c>
      <c r="BX841" s="1">
        <f t="shared" si="1959"/>
        <v>1.186774475815628</v>
      </c>
      <c r="BY841" s="1">
        <f t="shared" si="1960"/>
        <v>1.2028357393635023</v>
      </c>
      <c r="BZ841" s="1">
        <f t="shared" si="1961"/>
        <v>1.2165807961292854</v>
      </c>
      <c r="CA841" s="1">
        <f t="shared" si="1962"/>
        <v>1.2281993952959005</v>
      </c>
      <c r="CB841" s="1">
        <f t="shared" si="1963"/>
        <v>1.237881332470002</v>
      </c>
      <c r="CC841" s="1">
        <f t="shared" si="1964"/>
        <v>1.2458089573524274</v>
      </c>
      <c r="CD841" s="1">
        <f t="shared" si="1965"/>
        <v>1.2521505701290847</v>
      </c>
      <c r="CE841" s="1">
        <f t="shared" si="1966"/>
        <v>1.2570547822494054</v>
      </c>
      <c r="CF841" s="1">
        <f t="shared" si="1967"/>
        <v>1.2606458669948832</v>
      </c>
      <c r="CG841" s="1">
        <f t="shared" si="1968"/>
        <v>1.2630200897621198</v>
      </c>
      <c r="CH841" s="1">
        <f t="shared" si="1969"/>
        <v>1.2642429881685677</v>
      </c>
      <c r="CI841" s="1">
        <f t="shared" si="1970"/>
        <v>1.2643475670468352</v>
      </c>
      <c r="CJ841" s="1">
        <f t="shared" si="1971"/>
        <v>1.2633333806761107</v>
      </c>
      <c r="CK841" s="1">
        <f t="shared" si="1972"/>
        <v>1.2611664905086075</v>
      </c>
      <c r="CL841" s="1">
        <f t="shared" si="1973"/>
        <v>1.257780306629678</v>
      </c>
      <c r="CM841" s="1">
        <f t="shared" si="1974"/>
        <v>1.2530773402766548</v>
      </c>
      <c r="CN841" s="1">
        <f t="shared" si="1975"/>
        <v>1.2469319080308714</v>
      </c>
      <c r="CO841" s="1">
        <f t="shared" si="1976"/>
        <v>1.2391938314245592</v>
      </c>
      <c r="CP841" s="1">
        <f t="shared" si="1977"/>
        <v>1.2296931652884791</v>
      </c>
      <c r="CQ841" s="1">
        <f t="shared" si="1978"/>
        <v>1.2182459621997792</v>
      </c>
      <c r="CR841" s="1">
        <f t="shared" si="1979"/>
        <v>1.2046610385370817</v>
      </c>
      <c r="CS841" s="1">
        <f t="shared" si="1980"/>
        <v>1.1887476514228126</v>
      </c>
      <c r="CT841" s="1">
        <f t="shared" si="1981"/>
        <v>1.1703239286114864</v>
      </c>
      <c r="CU841" s="1">
        <f t="shared" si="1982"/>
        <v>1.1492258202618617</v>
      </c>
      <c r="CV841" s="1">
        <f t="shared" si="1983"/>
        <v>1.1253162689805023</v>
      </c>
      <c r="CW841" s="1">
        <f t="shared" si="1984"/>
        <v>1.0984942298744129</v>
      </c>
      <c r="CX841" s="1">
        <f t="shared" si="1985"/>
        <v>1.06870312312988</v>
      </c>
      <c r="CY841" s="1">
        <f t="shared" si="1986"/>
        <v>1.0359382748163317</v>
      </c>
      <c r="CZ841" s="1">
        <f t="shared" si="1987"/>
        <v>1.0002529028376657</v>
      </c>
      <c r="DA841" s="1">
        <f t="shared" si="1988"/>
        <v>0.96176223781031467</v>
      </c>
      <c r="DB841" s="1">
        <f t="shared" si="1989"/>
        <v>0.92064543411415733</v>
      </c>
      <c r="DC841" s="1">
        <f t="shared" si="1990"/>
        <v>0.87714502246487869</v>
      </c>
      <c r="DD841" s="1">
        <f t="shared" si="1991"/>
        <v>0.8315637771206853</v>
      </c>
      <c r="DE841" s="1">
        <f t="shared" si="1992"/>
        <v>0.78425901055950253</v>
      </c>
      <c r="DF841" s="1">
        <f t="shared" si="1993"/>
        <v>0.73563445629409174</v>
      </c>
      <c r="DG841" s="1">
        <f t="shared" si="1994"/>
        <v>0.68613004527878818</v>
      </c>
      <c r="DH841" s="1">
        <f t="shared" si="1995"/>
        <v>0.63621001167494629</v>
      </c>
      <c r="DI841" s="1">
        <f t="shared" si="1996"/>
        <v>0.58634986897998487</v>
      </c>
      <c r="DJ841" s="1">
        <f t="shared" si="1997"/>
        <v>0.53702286895913376</v>
      </c>
      <c r="DK841" s="1">
        <f t="shared" si="1998"/>
        <v>0.48868658747345917</v>
      </c>
      <c r="DL841" s="1">
        <f t="shared" si="1999"/>
        <v>0.4417702705510983</v>
      </c>
      <c r="DM841" s="1">
        <f t="shared" si="2000"/>
        <v>0.39666352189105625</v>
      </c>
      <c r="DN841" s="1">
        <f t="shared" si="2001"/>
        <v>0.35370682390447322</v>
      </c>
      <c r="DO841" s="1">
        <f t="shared" si="2002"/>
        <v>0.31318426588898457</v>
      </c>
      <c r="DP841" s="1">
        <f t="shared" si="2003"/>
        <v>0.27531871474297537</v>
      </c>
      <c r="DQ841" s="1">
        <f t="shared" si="2004"/>
        <v>0.24026951676774097</v>
      </c>
      <c r="DR841" s="1">
        <f t="shared" si="2005"/>
        <v>0.20813267478249192</v>
      </c>
      <c r="DS841" s="1">
        <f t="shared" si="2006"/>
        <v>0.17894331335604319</v>
      </c>
      <c r="DT841" s="1">
        <f t="shared" si="2007"/>
        <v>0.1526801350750274</v>
      </c>
      <c r="DU841" s="1">
        <f t="shared" si="2008"/>
        <v>0.12927148866583354</v>
      </c>
      <c r="DV841" s="1">
        <f t="shared" si="2009"/>
        <v>0.10860261894647535</v>
      </c>
      <c r="DW841" s="1">
        <f t="shared" si="2010"/>
        <v>9.0523649652335891E-2</v>
      </c>
      <c r="DX841" s="1">
        <f t="shared" si="2011"/>
        <v>7.4857861185105304E-2</v>
      </c>
      <c r="DY841" s="1">
        <f t="shared" si="2012"/>
        <v>6.1409862136664377E-2</v>
      </c>
      <c r="DZ841" s="1">
        <f t="shared" si="2013"/>
        <v>4.9973310339268329E-2</v>
      </c>
      <c r="EA841" s="1">
        <f t="shared" si="2014"/>
        <v>4.0337909619774542E-2</v>
      </c>
      <c r="EB841" s="1">
        <f t="shared" si="2015"/>
        <v>3.2295485633664217E-2</v>
      </c>
      <c r="EC841" s="1">
        <f t="shared" si="2016"/>
        <v>2.5645021795662575E-2</v>
      </c>
      <c r="ED841" s="1">
        <f t="shared" si="2017"/>
        <v>2.0196608989877348E-2</v>
      </c>
      <c r="EE841" s="1">
        <f t="shared" si="2018"/>
        <v>1.5774326251370912E-2</v>
      </c>
      <c r="EF841" s="1">
        <f t="shared" si="2019"/>
        <v>1.2218121174218069E-2</v>
      </c>
      <c r="EG841" s="1">
        <f t="shared" si="2020"/>
        <v>9.384797024184259E-3</v>
      </c>
      <c r="EH841" s="1">
        <f t="shared" si="2021"/>
        <v>7.1482382886345723E-3</v>
      </c>
      <c r="EI841" s="1">
        <f t="shared" si="2022"/>
        <v>5.3990185964638499E-3</v>
      </c>
      <c r="EJ841" s="1">
        <f t="shared" si="2023"/>
        <v>4.0435362670656018E-3</v>
      </c>
      <c r="EK841" s="1">
        <f t="shared" si="2024"/>
        <v>3.0028153532530126E-3</v>
      </c>
      <c r="EL841" s="1">
        <f t="shared" si="2025"/>
        <v>2.2110962791795897E-3</v>
      </c>
      <c r="EM841" s="1">
        <f t="shared" si="2026"/>
        <v>1.6143223522780636E-3</v>
      </c>
      <c r="EN841" s="1">
        <f t="shared" si="2027"/>
        <v>1.1686086397357696E-3</v>
      </c>
      <c r="EO841" s="1">
        <f t="shared" si="2028"/>
        <v>8.3875969643949788E-4</v>
      </c>
      <c r="EP841" s="1">
        <f t="shared" si="2029"/>
        <v>5.9688376176824341E-4</v>
      </c>
      <c r="EQ841" s="1">
        <f t="shared" si="2030"/>
        <v>4.2113424264102336E-4</v>
      </c>
      <c r="ER841" s="1">
        <f t="shared" si="2031"/>
        <v>2.9459512003760115E-4</v>
      </c>
      <c r="ES841" s="1">
        <f t="shared" si="2032"/>
        <v>2.0431557586647972E-4</v>
      </c>
      <c r="ET841" s="1">
        <f t="shared" si="2033"/>
        <v>1.4049059668122581E-4</v>
      </c>
      <c r="EU841" s="1">
        <f t="shared" si="2034"/>
        <v>9.5778345402149377E-5</v>
      </c>
      <c r="EV841" s="1">
        <f t="shared" si="2035"/>
        <v>6.4741363667637219E-5</v>
      </c>
      <c r="EW841" s="1">
        <f t="shared" si="2036"/>
        <v>4.339678804539391E-5</v>
      </c>
      <c r="EX841" s="1">
        <f t="shared" si="2037"/>
        <v>2.8860349853026667E-5</v>
      </c>
      <c r="EY841" s="1">
        <f t="shared" si="2038"/>
        <v>1.9069646819496642E-5</v>
      </c>
      <c r="EZ841" s="1">
        <f t="shared" si="2039"/>
        <v>1.2573779867569035E-5</v>
      </c>
      <c r="FA841" s="1">
        <f t="shared" si="2040"/>
        <v>8.3788230438951495E-6</v>
      </c>
      <c r="FB841" s="1">
        <f t="shared" si="2041"/>
        <v>5.8418007121620787E-6</v>
      </c>
      <c r="FC841" s="1">
        <f t="shared" si="2042"/>
        <v>4.6101968944779962E-6</v>
      </c>
      <c r="FD841" s="75">
        <f t="shared" si="1893"/>
        <v>4.6101968944779962E-6</v>
      </c>
    </row>
    <row r="842" spans="7:160" x14ac:dyDescent="0.35">
      <c r="G842" t="str">
        <f t="shared" si="1889"/>
        <v>Refd, t=4.13</v>
      </c>
      <c r="H842" s="76">
        <f t="shared" si="1890"/>
        <v>4.1349999999999341</v>
      </c>
      <c r="I842" s="1">
        <f t="shared" si="1891"/>
        <v>0</v>
      </c>
      <c r="J842" s="22">
        <f t="shared" si="1892"/>
        <v>1.3381164385158804E-7</v>
      </c>
      <c r="K842" s="1">
        <f t="shared" si="1894"/>
        <v>2.6382191440405075E-7</v>
      </c>
      <c r="L842" s="1">
        <f t="shared" si="1895"/>
        <v>4.8865962030918665E-7</v>
      </c>
      <c r="M842" s="1">
        <f t="shared" si="1896"/>
        <v>8.6856484914262002E-7</v>
      </c>
      <c r="N842" s="1">
        <f t="shared" si="1897"/>
        <v>1.4982475296103108E-6</v>
      </c>
      <c r="O842" s="1">
        <f t="shared" si="1898"/>
        <v>2.5247112261077756E-6</v>
      </c>
      <c r="P842" s="1">
        <f t="shared" si="1899"/>
        <v>4.1733039878449066E-6</v>
      </c>
      <c r="Q842" s="1">
        <f t="shared" si="1900"/>
        <v>6.7852907280513907E-6</v>
      </c>
      <c r="R842" s="1">
        <f t="shared" si="1901"/>
        <v>1.0871319013624316E-5</v>
      </c>
      <c r="S842" s="1">
        <f t="shared" si="1902"/>
        <v>1.7186470904638798E-5</v>
      </c>
      <c r="T842" s="1">
        <f t="shared" si="1903"/>
        <v>2.6834165105647081E-5</v>
      </c>
      <c r="U842" s="1">
        <f t="shared" si="1904"/>
        <v>4.1407979894985153E-5</v>
      </c>
      <c r="V842" s="1">
        <f t="shared" si="1905"/>
        <v>6.3182456866368853E-5</v>
      </c>
      <c r="W842" s="1">
        <f t="shared" si="1906"/>
        <v>9.5366019815599433E-5</v>
      </c>
      <c r="X842" s="1">
        <f t="shared" si="1907"/>
        <v>1.4243114339267013E-4</v>
      </c>
      <c r="Y842" s="1">
        <f t="shared" si="1908"/>
        <v>2.1053860239919099E-4</v>
      </c>
      <c r="Z842" s="1">
        <f t="shared" si="1909"/>
        <v>3.0807371629520692E-4</v>
      </c>
      <c r="AA842" s="1">
        <f t="shared" si="1910"/>
        <v>4.4631258711688628E-4</v>
      </c>
      <c r="AB842" s="1">
        <f t="shared" si="1911"/>
        <v>6.4023495596959368E-4</v>
      </c>
      <c r="AC842" s="1">
        <f t="shared" si="1912"/>
        <v>9.0949697095067965E-4</v>
      </c>
      <c r="AD842" s="1">
        <f t="shared" si="1913"/>
        <v>1.2795713584665685E-3</v>
      </c>
      <c r="AE842" s="1">
        <f t="shared" si="1914"/>
        <v>1.7830537611333817E-3</v>
      </c>
      <c r="AF842" s="1">
        <f t="shared" si="1915"/>
        <v>2.4611220129315192E-3</v>
      </c>
      <c r="AG842" s="1">
        <f t="shared" si="1916"/>
        <v>3.3651197402921962E-3</v>
      </c>
      <c r="AH842" s="1">
        <f t="shared" si="1917"/>
        <v>4.5582170837773911E-3</v>
      </c>
      <c r="AI842" s="1">
        <f t="shared" si="1918"/>
        <v>6.1170800986362021E-3</v>
      </c>
      <c r="AJ842" s="1">
        <f t="shared" si="1919"/>
        <v>8.1334575470990971E-3</v>
      </c>
      <c r="AK842" s="1">
        <f t="shared" si="1920"/>
        <v>1.0715570875910366E-2</v>
      </c>
      <c r="AL842" s="1">
        <f t="shared" si="1921"/>
        <v>1.3989172204850589E-2</v>
      </c>
      <c r="AM842" s="1">
        <f t="shared" si="1922"/>
        <v>1.8098118576894653E-2</v>
      </c>
      <c r="AN842" s="1">
        <f t="shared" si="1923"/>
        <v>2.3204301246700192E-2</v>
      </c>
      <c r="AO842" s="1">
        <f t="shared" si="1924"/>
        <v>2.9486769164623665E-2</v>
      </c>
      <c r="AP842" s="1">
        <f t="shared" si="1925"/>
        <v>3.7139898557564159E-2</v>
      </c>
      <c r="AQ842" s="1">
        <f t="shared" si="1926"/>
        <v>4.6370487545628739E-2</v>
      </c>
      <c r="AR842" s="1">
        <f t="shared" si="1927"/>
        <v>5.7393697066499202E-2</v>
      </c>
      <c r="AS842" s="1">
        <f t="shared" si="1928"/>
        <v>7.0427816758870151E-2</v>
      </c>
      <c r="AT842" s="1">
        <f t="shared" si="1929"/>
        <v>8.5687905136849263E-2</v>
      </c>
      <c r="AU842" s="1">
        <f t="shared" si="1930"/>
        <v>0.10337843400211061</v>
      </c>
      <c r="AV842" s="1">
        <f t="shared" si="1931"/>
        <v>0.1236851526415597</v>
      </c>
      <c r="AW842" s="1">
        <f t="shared" si="1932"/>
        <v>0.14676647164476439</v>
      </c>
      <c r="AX842" s="1">
        <f t="shared" si="1933"/>
        <v>0.17274474191966846</v>
      </c>
      <c r="AY842" s="1">
        <f t="shared" si="1934"/>
        <v>0.20169786413289309</v>
      </c>
      <c r="AZ842" s="1">
        <f t="shared" si="1935"/>
        <v>0.23365170020124593</v>
      </c>
      <c r="BA842" s="1">
        <f t="shared" si="1936"/>
        <v>0.26857376565387142</v>
      </c>
      <c r="BB842" s="1">
        <f t="shared" si="1937"/>
        <v>0.30636865565786459</v>
      </c>
      <c r="BC842" s="1">
        <f t="shared" si="1938"/>
        <v>0.34687559682081209</v>
      </c>
      <c r="BD842" s="1">
        <f t="shared" si="1939"/>
        <v>0.38986842311017106</v>
      </c>
      <c r="BE842" s="1">
        <f t="shared" si="1940"/>
        <v>0.43505815203603054</v>
      </c>
      <c r="BF842" s="1">
        <f t="shared" si="1941"/>
        <v>0.48209819421417455</v>
      </c>
      <c r="BG842" s="1">
        <f t="shared" si="1942"/>
        <v>0.53059207551351784</v>
      </c>
      <c r="BH842" s="1">
        <f t="shared" si="1943"/>
        <v>0.58010339768613584</v>
      </c>
      <c r="BI842" s="1">
        <f t="shared" si="1944"/>
        <v>0.63016762266167914</v>
      </c>
      <c r="BJ842" s="1">
        <f t="shared" si="1945"/>
        <v>0.68030514888970062</v>
      </c>
      <c r="BK842" s="1">
        <f t="shared" si="1946"/>
        <v>0.73003506479047842</v>
      </c>
      <c r="BL842" s="1">
        <f t="shared" si="1947"/>
        <v>0.77888892135337295</v>
      </c>
      <c r="BM842" s="1">
        <f t="shared" si="1948"/>
        <v>0.82642386660875389</v>
      </c>
      <c r="BN842" s="1">
        <f t="shared" si="1949"/>
        <v>0.87223452874921958</v>
      </c>
      <c r="BO842" s="1">
        <f t="shared" si="1950"/>
        <v>0.91596311804716146</v>
      </c>
      <c r="BP842" s="1">
        <f t="shared" si="1951"/>
        <v>0.95730733311304361</v>
      </c>
      <c r="BQ842" s="1">
        <f t="shared" si="1952"/>
        <v>0.99602579467910257</v>
      </c>
      <c r="BR842" s="1">
        <f t="shared" si="1953"/>
        <v>1.0319408787063868</v>
      </c>
      <c r="BS842" s="1">
        <f t="shared" si="1954"/>
        <v>1.0649389685559023</v>
      </c>
      <c r="BT842" s="1">
        <f t="shared" si="1955"/>
        <v>1.0949682823214029</v>
      </c>
      <c r="BU842" s="1">
        <f t="shared" si="1956"/>
        <v>1.122034546971628</v>
      </c>
      <c r="BV842" s="1">
        <f t="shared" si="1957"/>
        <v>1.1461948789064544</v>
      </c>
      <c r="BW842" s="1">
        <f t="shared" si="1958"/>
        <v>1.1675502869855838</v>
      </c>
      <c r="BX842" s="1">
        <f t="shared" si="1959"/>
        <v>1.1862372381362263</v>
      </c>
      <c r="BY842" s="1">
        <f t="shared" si="1960"/>
        <v>1.2024187192110014</v>
      </c>
      <c r="BZ842" s="1">
        <f t="shared" si="1961"/>
        <v>1.2162751961626039</v>
      </c>
      <c r="CA842" s="1">
        <f t="shared" si="1962"/>
        <v>1.2279958189065692</v>
      </c>
      <c r="CB842" s="1">
        <f t="shared" si="1963"/>
        <v>1.237770154570039</v>
      </c>
      <c r="CC842" s="1">
        <f t="shared" si="1964"/>
        <v>1.2457806605643851</v>
      </c>
      <c r="CD842" s="1">
        <f t="shared" si="1965"/>
        <v>1.2521960390414126</v>
      </c>
      <c r="CE842" s="1">
        <f t="shared" si="1966"/>
        <v>1.257165551751511</v>
      </c>
      <c r="CF842" s="1">
        <f t="shared" si="1967"/>
        <v>1.260814323618147</v>
      </c>
      <c r="CG842" s="1">
        <f t="shared" si="1968"/>
        <v>1.2632396272529398</v>
      </c>
      <c r="CH842" s="1">
        <f t="shared" si="1969"/>
        <v>1.2645081201121</v>
      </c>
      <c r="CI842" s="1">
        <f t="shared" si="1970"/>
        <v>1.2646540002273101</v>
      </c>
      <c r="CJ842" s="1">
        <f t="shared" si="1971"/>
        <v>1.2636780530536955</v>
      </c>
      <c r="CK842" s="1">
        <f t="shared" si="1972"/>
        <v>1.2615475773252067</v>
      </c>
      <c r="CL842" s="1">
        <f t="shared" si="1973"/>
        <v>1.2581971973829615</v>
      </c>
      <c r="CM842" s="1">
        <f t="shared" si="1974"/>
        <v>1.253530588307469</v>
      </c>
      <c r="CN842" s="1">
        <f t="shared" si="1975"/>
        <v>1.2474231534496294</v>
      </c>
      <c r="CO842" s="1">
        <f t="shared" si="1976"/>
        <v>1.2397256972468136</v>
      </c>
      <c r="CP842" s="1">
        <f t="shared" si="1977"/>
        <v>1.230269126125904</v>
      </c>
      <c r="CQ842" s="1">
        <f t="shared" si="1978"/>
        <v>1.2188701847904317</v>
      </c>
      <c r="CR842" s="1">
        <f t="shared" si="1979"/>
        <v>1.2053381938787362</v>
      </c>
      <c r="CS842" s="1">
        <f t="shared" si="1980"/>
        <v>1.1894826993172922</v>
      </c>
      <c r="CT842" s="1">
        <f t="shared" si="1981"/>
        <v>1.1711218769942575</v>
      </c>
      <c r="CU842" s="1">
        <f t="shared" si="1982"/>
        <v>1.1500914636735653</v>
      </c>
      <c r="CV842" s="1">
        <f t="shared" si="1983"/>
        <v>1.1262539127707449</v>
      </c>
      <c r="CW842" s="1">
        <f t="shared" si="1984"/>
        <v>1.0995074090009456</v>
      </c>
      <c r="CX842" s="1">
        <f t="shared" si="1985"/>
        <v>1.0697943264859917</v>
      </c>
      <c r="CY842" s="1">
        <f t="shared" si="1986"/>
        <v>1.0371086876354605</v>
      </c>
      <c r="CZ842" s="1">
        <f t="shared" si="1987"/>
        <v>1.0015021806532638</v>
      </c>
      <c r="DA842" s="1">
        <f t="shared" si="1988"/>
        <v>0.96308832549999401</v>
      </c>
      <c r="DB842" s="1">
        <f t="shared" si="1989"/>
        <v>0.92204444260578322</v>
      </c>
      <c r="DC842" s="1">
        <f t="shared" si="1990"/>
        <v>0.87861117368977248</v>
      </c>
      <c r="DD842" s="1">
        <f t="shared" si="1991"/>
        <v>0.83308942482363035</v>
      </c>
      <c r="DE842" s="1">
        <f t="shared" si="1992"/>
        <v>0.78583474077371529</v>
      </c>
      <c r="DF842" s="1">
        <f t="shared" si="1993"/>
        <v>0.73724926690854697</v>
      </c>
      <c r="DG842" s="1">
        <f t="shared" si="1994"/>
        <v>0.6877715994828425</v>
      </c>
      <c r="DH842" s="1">
        <f t="shared" si="1995"/>
        <v>0.63786495552134748</v>
      </c>
      <c r="DI842" s="1">
        <f t="shared" si="1996"/>
        <v>0.58800419923111957</v>
      </c>
      <c r="DJ842" s="1">
        <f t="shared" si="1997"/>
        <v>0.53866233411410669</v>
      </c>
      <c r="DK842" s="1">
        <f t="shared" si="1998"/>
        <v>0.49029710269454246</v>
      </c>
      <c r="DL842" s="1">
        <f t="shared" si="1999"/>
        <v>0.44333832630566206</v>
      </c>
      <c r="DM842" s="1">
        <f t="shared" si="2000"/>
        <v>0.39817656657752271</v>
      </c>
      <c r="DN842" s="1">
        <f t="shared" si="2001"/>
        <v>0.35515360249845834</v>
      </c>
      <c r="DO842" s="1">
        <f t="shared" si="2002"/>
        <v>0.31455509957569217</v>
      </c>
      <c r="DP842" s="1">
        <f t="shared" si="2003"/>
        <v>0.27660571034450077</v>
      </c>
      <c r="DQ842" s="1">
        <f t="shared" si="2004"/>
        <v>0.24146669920914479</v>
      </c>
      <c r="DR842" s="1">
        <f t="shared" si="2005"/>
        <v>0.20923604051045114</v>
      </c>
      <c r="DS842" s="1">
        <f t="shared" si="2006"/>
        <v>0.17995080716812489</v>
      </c>
      <c r="DT842" s="1">
        <f t="shared" si="2007"/>
        <v>0.15359155690683801</v>
      </c>
      <c r="DU842" s="1">
        <f t="shared" si="2008"/>
        <v>0.13008834024780128</v>
      </c>
      <c r="DV842" s="1">
        <f t="shared" si="2009"/>
        <v>0.10932790269235274</v>
      </c>
      <c r="DW842" s="1">
        <f t="shared" si="2010"/>
        <v>9.1161633579243284E-2</v>
      </c>
      <c r="DX842" s="1">
        <f t="shared" si="2011"/>
        <v>7.5413824083549505E-2</v>
      </c>
      <c r="DY842" s="1">
        <f t="shared" si="2012"/>
        <v>6.1889832685396273E-2</v>
      </c>
      <c r="DZ842" s="1">
        <f t="shared" si="2013"/>
        <v>5.0383812538697045E-2</v>
      </c>
      <c r="EA842" s="1">
        <f t="shared" si="2014"/>
        <v>4.0685724990494651E-2</v>
      </c>
      <c r="EB842" s="1">
        <f t="shared" si="2015"/>
        <v>3.2587440309169421E-2</v>
      </c>
      <c r="EC842" s="1">
        <f t="shared" si="2016"/>
        <v>2.5887804148093458E-2</v>
      </c>
      <c r="ED842" s="1">
        <f t="shared" si="2017"/>
        <v>2.0396620964750763E-2</v>
      </c>
      <c r="EE842" s="1">
        <f t="shared" si="2018"/>
        <v>1.5937569319319202E-2</v>
      </c>
      <c r="EF842" s="1">
        <f t="shared" si="2019"/>
        <v>1.2350115860539124E-2</v>
      </c>
      <c r="EG842" s="1">
        <f t="shared" si="2020"/>
        <v>9.4905334302370515E-3</v>
      </c>
      <c r="EH842" s="1">
        <f t="shared" si="2021"/>
        <v>7.2321539076570336E-3</v>
      </c>
      <c r="EI842" s="1">
        <f t="shared" si="2022"/>
        <v>5.4649990452448867E-3</v>
      </c>
      <c r="EJ842" s="1">
        <f t="shared" si="2023"/>
        <v>4.0949342671092155E-3</v>
      </c>
      <c r="EK842" s="1">
        <f t="shared" si="2024"/>
        <v>3.0424833410516304E-3</v>
      </c>
      <c r="EL842" s="1">
        <f t="shared" si="2025"/>
        <v>2.2414283323580041E-3</v>
      </c>
      <c r="EM842" s="1">
        <f t="shared" si="2026"/>
        <v>1.6373016098520145E-3</v>
      </c>
      <c r="EN842" s="1">
        <f t="shared" si="2027"/>
        <v>1.1858569968186794E-3</v>
      </c>
      <c r="EO842" s="1">
        <f t="shared" si="2028"/>
        <v>8.5158720120841376E-4</v>
      </c>
      <c r="EP842" s="1">
        <f t="shared" si="2029"/>
        <v>6.0633578206889299E-4</v>
      </c>
      <c r="EQ842" s="1">
        <f t="shared" si="2030"/>
        <v>4.2803506143168353E-4</v>
      </c>
      <c r="ER842" s="1">
        <f t="shared" si="2031"/>
        <v>2.9958713651757408E-4</v>
      </c>
      <c r="ES842" s="1">
        <f t="shared" si="2032"/>
        <v>2.0789371837994213E-4</v>
      </c>
      <c r="ET842" s="1">
        <f t="shared" si="2033"/>
        <v>1.4303189032921149E-4</v>
      </c>
      <c r="EU842" s="1">
        <f t="shared" si="2034"/>
        <v>9.7566825634245251E-5</v>
      </c>
      <c r="EV842" s="1">
        <f t="shared" si="2035"/>
        <v>6.5988696428379462E-5</v>
      </c>
      <c r="EW842" s="1">
        <f t="shared" si="2036"/>
        <v>4.425906027858369E-5</v>
      </c>
      <c r="EX842" s="1">
        <f t="shared" si="2037"/>
        <v>2.945154615153206E-5</v>
      </c>
      <c r="EY842" s="1">
        <f t="shared" si="2038"/>
        <v>1.9472344422407918E-5</v>
      </c>
      <c r="EZ842" s="1">
        <f t="shared" si="2039"/>
        <v>1.2847591240848425E-5</v>
      </c>
      <c r="FA842" s="1">
        <f t="shared" si="2040"/>
        <v>8.5671101310993063E-6</v>
      </c>
      <c r="FB842" s="1">
        <f t="shared" si="2041"/>
        <v>5.9771972768924483E-6</v>
      </c>
      <c r="FC842" s="1">
        <f t="shared" si="2042"/>
        <v>4.7195300281663492E-6</v>
      </c>
      <c r="FD842" s="75">
        <f t="shared" si="1893"/>
        <v>4.7195300281663492E-6</v>
      </c>
    </row>
    <row r="843" spans="7:160" x14ac:dyDescent="0.35">
      <c r="G843" t="str">
        <f t="shared" si="1889"/>
        <v>Refd, t=4.14</v>
      </c>
      <c r="H843" s="76">
        <f t="shared" si="1890"/>
        <v>4.139999999999934</v>
      </c>
      <c r="I843" s="1">
        <f t="shared" si="1891"/>
        <v>0</v>
      </c>
      <c r="J843" s="22">
        <f t="shared" si="1892"/>
        <v>1.3234310378185422E-7</v>
      </c>
      <c r="K843" s="1">
        <f t="shared" si="1894"/>
        <v>2.6092876936521231E-7</v>
      </c>
      <c r="L843" s="1">
        <f t="shared" si="1895"/>
        <v>4.8330774065213269E-7</v>
      </c>
      <c r="M843" s="1">
        <f t="shared" si="1896"/>
        <v>8.5906874441032539E-7</v>
      </c>
      <c r="N843" s="1">
        <f t="shared" si="1897"/>
        <v>1.4819027512232746E-6</v>
      </c>
      <c r="O843" s="1">
        <f t="shared" si="1898"/>
        <v>2.4972408522056799E-6</v>
      </c>
      <c r="P843" s="1">
        <f t="shared" si="1899"/>
        <v>4.1280364318232803E-6</v>
      </c>
      <c r="Q843" s="1">
        <f t="shared" si="1900"/>
        <v>6.7119550081456436E-6</v>
      </c>
      <c r="R843" s="1">
        <f t="shared" si="1901"/>
        <v>1.0754303581461662E-5</v>
      </c>
      <c r="S843" s="1">
        <f t="shared" si="1902"/>
        <v>1.7002341844303394E-5</v>
      </c>
      <c r="T843" s="1">
        <f t="shared" si="1903"/>
        <v>2.6548178068238686E-5</v>
      </c>
      <c r="U843" s="1">
        <f t="shared" si="1904"/>
        <v>4.0969247363646548E-5</v>
      </c>
      <c r="V843" s="1">
        <f t="shared" si="1905"/>
        <v>6.2517349290337577E-5</v>
      </c>
      <c r="W843" s="1">
        <f t="shared" si="1906"/>
        <v>9.4369288583245127E-5</v>
      </c>
      <c r="X843" s="1">
        <f t="shared" si="1907"/>
        <v>1.4095416063481274E-4</v>
      </c>
      <c r="Y843" s="1">
        <f t="shared" si="1908"/>
        <v>2.0837402524010939E-4</v>
      </c>
      <c r="Z843" s="1">
        <f t="shared" si="1909"/>
        <v>3.049358128165634E-4</v>
      </c>
      <c r="AA843" s="1">
        <f t="shared" si="1910"/>
        <v>4.4181242306176957E-4</v>
      </c>
      <c r="AB843" s="1">
        <f t="shared" si="1911"/>
        <v>6.3384965377023946E-4</v>
      </c>
      <c r="AC843" s="1">
        <f t="shared" si="1912"/>
        <v>9.0053233767508354E-4</v>
      </c>
      <c r="AD843" s="1">
        <f t="shared" si="1913"/>
        <v>1.2671173601116494E-3</v>
      </c>
      <c r="AE843" s="1">
        <f t="shared" si="1914"/>
        <v>1.7659326203576136E-3</v>
      </c>
      <c r="AF843" s="1">
        <f t="shared" si="1915"/>
        <v>2.4378291455959653E-3</v>
      </c>
      <c r="AG843" s="1">
        <f t="shared" si="1916"/>
        <v>3.3337583359748101E-3</v>
      </c>
      <c r="AH843" s="1">
        <f t="shared" si="1917"/>
        <v>4.5164278786043611E-3</v>
      </c>
      <c r="AI843" s="1">
        <f t="shared" si="1918"/>
        <v>6.0619687718091947E-3</v>
      </c>
      <c r="AJ843" s="1">
        <f t="shared" si="1919"/>
        <v>8.0615231625035637E-3</v>
      </c>
      <c r="AK843" s="1">
        <f t="shared" si="1920"/>
        <v>1.0622639832014145E-2</v>
      </c>
      <c r="AL843" s="1">
        <f t="shared" si="1921"/>
        <v>1.3870343171230764E-2</v>
      </c>
      <c r="AM843" s="1">
        <f t="shared" si="1922"/>
        <v>1.7947724783765665E-2</v>
      </c>
      <c r="AN843" s="1">
        <f t="shared" si="1923"/>
        <v>2.3015897137124233E-2</v>
      </c>
      <c r="AO843" s="1">
        <f t="shared" si="1924"/>
        <v>2.9253148690952951E-2</v>
      </c>
      <c r="AP843" s="1">
        <f t="shared" si="1925"/>
        <v>3.6853152179888236E-2</v>
      </c>
      <c r="AQ843" s="1">
        <f t="shared" si="1926"/>
        <v>4.6022104163296204E-2</v>
      </c>
      <c r="AR843" s="1">
        <f t="shared" si="1927"/>
        <v>5.697471560988334E-2</v>
      </c>
      <c r="AS843" s="1">
        <f t="shared" si="1928"/>
        <v>6.9929029962261982E-2</v>
      </c>
      <c r="AT843" s="1">
        <f t="shared" si="1929"/>
        <v>8.5100115142518959E-2</v>
      </c>
      <c r="AU843" s="1">
        <f t="shared" si="1930"/>
        <v>0.10269275602055201</v>
      </c>
      <c r="AV843" s="1">
        <f t="shared" si="1931"/>
        <v>0.12289335909958661</v>
      </c>
      <c r="AW843" s="1">
        <f t="shared" si="1932"/>
        <v>0.14586136534746871</v>
      </c>
      <c r="AX843" s="1">
        <f t="shared" si="1933"/>
        <v>0.1717205430459269</v>
      </c>
      <c r="AY843" s="1">
        <f t="shared" si="1934"/>
        <v>0.20055059272093786</v>
      </c>
      <c r="AZ843" s="1">
        <f t="shared" si="1935"/>
        <v>0.23237953350581883</v>
      </c>
      <c r="BA843" s="1">
        <f t="shared" si="1936"/>
        <v>0.26717734868017423</v>
      </c>
      <c r="BB843" s="1">
        <f t="shared" si="1937"/>
        <v>0.30485134353914634</v>
      </c>
      <c r="BC843" s="1">
        <f t="shared" si="1938"/>
        <v>0.34524360964064854</v>
      </c>
      <c r="BD843" s="1">
        <f t="shared" si="1939"/>
        <v>0.38813089728189148</v>
      </c>
      <c r="BE843" s="1">
        <f t="shared" si="1940"/>
        <v>0.43322707730131399</v>
      </c>
      <c r="BF843" s="1">
        <f t="shared" si="1941"/>
        <v>0.48018823142904299</v>
      </c>
      <c r="BG843" s="1">
        <f t="shared" si="1942"/>
        <v>0.52862025724571982</v>
      </c>
      <c r="BH843" s="1">
        <f t="shared" si="1943"/>
        <v>0.57808872075258833</v>
      </c>
      <c r="BI843" s="1">
        <f t="shared" si="1944"/>
        <v>0.62813054853821038</v>
      </c>
      <c r="BJ843" s="1">
        <f t="shared" si="1945"/>
        <v>0.67826703388031384</v>
      </c>
      <c r="BK843" s="1">
        <f t="shared" si="1946"/>
        <v>0.72801754645854544</v>
      </c>
      <c r="BL843" s="1">
        <f t="shared" si="1947"/>
        <v>0.77691329060714598</v>
      </c>
      <c r="BM843" s="1">
        <f t="shared" si="1948"/>
        <v>0.82451045575800475</v>
      </c>
      <c r="BN843" s="1">
        <f t="shared" si="1949"/>
        <v>0.87040214473776756</v>
      </c>
      <c r="BO843" s="1">
        <f t="shared" si="1950"/>
        <v>0.91422854702266665</v>
      </c>
      <c r="BP843" s="1">
        <f t="shared" si="1951"/>
        <v>0.95568493778996633</v>
      </c>
      <c r="BQ843" s="1">
        <f t="shared" si="1952"/>
        <v>0.99452721998770921</v>
      </c>
      <c r="BR843" s="1">
        <f t="shared" si="1953"/>
        <v>1.030574874497842</v>
      </c>
      <c r="BS843" s="1">
        <f t="shared" si="1954"/>
        <v>1.0637113311914397</v>
      </c>
      <c r="BT843" s="1">
        <f t="shared" si="1955"/>
        <v>1.0938819103433695</v>
      </c>
      <c r="BU843" s="1">
        <f t="shared" si="1956"/>
        <v>1.1210896002084549</v>
      </c>
      <c r="BV843" s="1">
        <f t="shared" si="1957"/>
        <v>1.1453890256765977</v>
      </c>
      <c r="BW843" s="1">
        <f t="shared" si="1958"/>
        <v>1.1668790207856703</v>
      </c>
      <c r="BX843" s="1">
        <f t="shared" si="1959"/>
        <v>1.1856942434360283</v>
      </c>
      <c r="BY843" s="1">
        <f t="shared" si="1960"/>
        <v>1.2019962657058276</v>
      </c>
      <c r="BZ843" s="1">
        <f t="shared" si="1961"/>
        <v>1.2159645419042808</v>
      </c>
      <c r="CA843" s="1">
        <f t="shared" si="1962"/>
        <v>1.2277876049034449</v>
      </c>
      <c r="CB843" s="1">
        <f t="shared" si="1963"/>
        <v>1.2376547764064521</v>
      </c>
      <c r="CC843" s="1">
        <f t="shared" si="1964"/>
        <v>1.2457486060034195</v>
      </c>
      <c r="CD843" s="1">
        <f t="shared" si="1965"/>
        <v>1.2522381841078845</v>
      </c>
      <c r="CE843" s="1">
        <f t="shared" si="1966"/>
        <v>1.2572734111441526</v>
      </c>
      <c r="CF843" s="1">
        <f t="shared" si="1967"/>
        <v>1.2609802542252533</v>
      </c>
      <c r="CG843" s="1">
        <f t="shared" si="1968"/>
        <v>1.2634569858687323</v>
      </c>
      <c r="CH843" s="1">
        <f t="shared" si="1969"/>
        <v>1.2647713780733114</v>
      </c>
      <c r="CI843" s="1">
        <f t="shared" si="1970"/>
        <v>1.2649588185894238</v>
      </c>
      <c r="CJ843" s="1">
        <f t="shared" si="1971"/>
        <v>1.264021322152971</v>
      </c>
      <c r="CK843" s="1">
        <f t="shared" si="1972"/>
        <v>1.2619274242347365</v>
      </c>
      <c r="CL843" s="1">
        <f t="shared" si="1973"/>
        <v>1.2586129640224746</v>
      </c>
      <c r="CM843" s="1">
        <f t="shared" si="1974"/>
        <v>1.2539827819903546</v>
      </c>
      <c r="CN843" s="1">
        <f t="shared" si="1975"/>
        <v>1.2479133706414094</v>
      </c>
      <c r="CO843" s="1">
        <f t="shared" si="1976"/>
        <v>1.2402565204564036</v>
      </c>
      <c r="CP843" s="1">
        <f t="shared" si="1977"/>
        <v>1.2308439933221174</v>
      </c>
      <c r="CQ843" s="1">
        <f t="shared" si="1978"/>
        <v>1.219493230662398</v>
      </c>
      <c r="CR843" s="1">
        <f t="shared" si="1979"/>
        <v>1.2060140627223264</v>
      </c>
      <c r="CS843" s="1">
        <f t="shared" si="1980"/>
        <v>1.1902163303540039</v>
      </c>
      <c r="CT843" s="1">
        <f t="shared" si="1981"/>
        <v>1.1719182644743598</v>
      </c>
      <c r="CU843" s="1">
        <f t="shared" si="1982"/>
        <v>1.1509553960777834</v>
      </c>
      <c r="CV843" s="1">
        <f t="shared" si="1983"/>
        <v>1.1271896976417508</v>
      </c>
      <c r="CW843" s="1">
        <f t="shared" si="1984"/>
        <v>1.1005185921974119</v>
      </c>
      <c r="CX843" s="1">
        <f t="shared" si="1985"/>
        <v>1.0708834167173844</v>
      </c>
      <c r="CY843" s="1">
        <f t="shared" si="1986"/>
        <v>1.0382768987557858</v>
      </c>
      <c r="CZ843" s="1">
        <f t="shared" si="1987"/>
        <v>1.0027492051334548</v>
      </c>
      <c r="DA843" s="1">
        <f t="shared" si="1988"/>
        <v>0.96441215257018242</v>
      </c>
      <c r="DB843" s="1">
        <f t="shared" si="1989"/>
        <v>0.92344123363472297</v>
      </c>
      <c r="DC843" s="1">
        <f t="shared" si="1990"/>
        <v>0.88007520540827333</v>
      </c>
      <c r="DD843" s="1">
        <f t="shared" si="1991"/>
        <v>0.83461310805738376</v>
      </c>
      <c r="DE843" s="1">
        <f t="shared" si="1992"/>
        <v>0.78740871858206096</v>
      </c>
      <c r="DF843" s="1">
        <f t="shared" si="1993"/>
        <v>0.73886259167302581</v>
      </c>
      <c r="DG843" s="1">
        <f t="shared" si="1994"/>
        <v>0.68941198386732971</v>
      </c>
      <c r="DH843" s="1">
        <f t="shared" si="1995"/>
        <v>0.63951908769196197</v>
      </c>
      <c r="DI843" s="1">
        <f t="shared" si="1996"/>
        <v>0.58965810864645396</v>
      </c>
      <c r="DJ843" s="1">
        <f t="shared" si="1997"/>
        <v>0.54030179091555064</v>
      </c>
      <c r="DK843" s="1">
        <f t="shared" si="1998"/>
        <v>0.49190803152261753</v>
      </c>
      <c r="DL843" s="1">
        <f t="shared" si="1999"/>
        <v>0.44490721443170378</v>
      </c>
      <c r="DM843" s="1">
        <f t="shared" si="2000"/>
        <v>0.39969084665192062</v>
      </c>
      <c r="DN843" s="1">
        <f t="shared" si="2001"/>
        <v>0.35660199194089859</v>
      </c>
      <c r="DO843" s="1">
        <f t="shared" si="2002"/>
        <v>0.31592788152040768</v>
      </c>
      <c r="DP843" s="1">
        <f t="shared" si="2003"/>
        <v>0.27789494485854904</v>
      </c>
      <c r="DQ843" s="1">
        <f t="shared" si="2004"/>
        <v>0.24266635790732027</v>
      </c>
      <c r="DR843" s="1">
        <f t="shared" si="2005"/>
        <v>0.21034206234105379</v>
      </c>
      <c r="DS843" s="1">
        <f t="shared" si="2006"/>
        <v>0.18096107768024644</v>
      </c>
      <c r="DT843" s="1">
        <f t="shared" si="2007"/>
        <v>0.1545058174028634</v>
      </c>
      <c r="DU843" s="1">
        <f t="shared" si="2008"/>
        <v>0.13090803660376407</v>
      </c>
      <c r="DV843" s="1">
        <f t="shared" si="2009"/>
        <v>0.11005598610220443</v>
      </c>
      <c r="DW843" s="1">
        <f t="shared" si="2010"/>
        <v>9.1802326945965559E-2</v>
      </c>
      <c r="DX843" s="1">
        <f t="shared" si="2011"/>
        <v>7.5972368230862411E-2</v>
      </c>
      <c r="DY843" s="1">
        <f t="shared" si="2012"/>
        <v>6.2372226072566164E-2</v>
      </c>
      <c r="DZ843" s="1">
        <f t="shared" si="2013"/>
        <v>5.0796556869544991E-2</v>
      </c>
      <c r="EA843" s="1">
        <f t="shared" si="2014"/>
        <v>4.1035587205559679E-2</v>
      </c>
      <c r="EB843" s="1">
        <f t="shared" si="2015"/>
        <v>3.2881239151314044E-2</v>
      </c>
      <c r="EC843" s="1">
        <f t="shared" si="2016"/>
        <v>2.6132227013507078E-2</v>
      </c>
      <c r="ED843" s="1">
        <f t="shared" si="2017"/>
        <v>2.0598074293374291E-2</v>
      </c>
      <c r="EE843" s="1">
        <f t="shared" si="2018"/>
        <v>1.6102063509450679E-2</v>
      </c>
      <c r="EF843" s="1">
        <f t="shared" si="2019"/>
        <v>1.2483183738579793E-2</v>
      </c>
      <c r="EG843" s="1">
        <f t="shared" si="2020"/>
        <v>9.59717974933956E-3</v>
      </c>
      <c r="EH843" s="1">
        <f t="shared" si="2021"/>
        <v>7.3168322247713132E-3</v>
      </c>
      <c r="EI843" s="1">
        <f t="shared" si="2022"/>
        <v>5.5316116311556933E-3</v>
      </c>
      <c r="EJ843" s="1">
        <f t="shared" si="2023"/>
        <v>4.1468504028107159E-3</v>
      </c>
      <c r="EK843" s="1">
        <f t="shared" si="2024"/>
        <v>3.0825713876164334E-3</v>
      </c>
      <c r="EL843" s="1">
        <f t="shared" si="2025"/>
        <v>2.2720972584025826E-3</v>
      </c>
      <c r="EM843" s="1">
        <f t="shared" si="2026"/>
        <v>1.6605481443229975E-3</v>
      </c>
      <c r="EN843" s="1">
        <f t="shared" si="2027"/>
        <v>1.2033151714878007E-3</v>
      </c>
      <c r="EO843" s="1">
        <f t="shared" si="2028"/>
        <v>8.645776916173754E-4</v>
      </c>
      <c r="EP843" s="1">
        <f t="shared" si="2029"/>
        <v>6.1591309411745964E-4</v>
      </c>
      <c r="EQ843" s="1">
        <f t="shared" si="2030"/>
        <v>4.3503120311968389E-4</v>
      </c>
      <c r="ER843" s="1">
        <f t="shared" si="2031"/>
        <v>3.0465093367830812E-4</v>
      </c>
      <c r="ES843" s="1">
        <f t="shared" si="2032"/>
        <v>2.1152536493082412E-4</v>
      </c>
      <c r="ET843" s="1">
        <f t="shared" si="2033"/>
        <v>1.4561266323977843E-4</v>
      </c>
      <c r="EU843" s="1">
        <f t="shared" si="2034"/>
        <v>9.9384146067705033E-5</v>
      </c>
      <c r="EV843" s="1">
        <f t="shared" si="2035"/>
        <v>6.725689059496535E-5</v>
      </c>
      <c r="EW843" s="1">
        <f t="shared" si="2036"/>
        <v>4.5136279266234781E-5</v>
      </c>
      <c r="EX843" s="1">
        <f t="shared" si="2037"/>
        <v>3.0053358140144228E-5</v>
      </c>
      <c r="EY843" s="1">
        <f t="shared" si="2038"/>
        <v>1.9882530924575717E-5</v>
      </c>
      <c r="EZ843" s="1">
        <f t="shared" si="2039"/>
        <v>1.3126677609558647E-5</v>
      </c>
      <c r="FA843" s="1">
        <f t="shared" si="2040"/>
        <v>8.7591568696673367E-6</v>
      </c>
      <c r="FB843" s="1">
        <f t="shared" si="2041"/>
        <v>6.115392559229544E-6</v>
      </c>
      <c r="FC843" s="1">
        <f t="shared" si="2042"/>
        <v>4.8311804215256411E-6</v>
      </c>
      <c r="FD843" s="75">
        <f t="shared" si="1893"/>
        <v>4.8311804215256411E-6</v>
      </c>
    </row>
    <row r="844" spans="7:160" x14ac:dyDescent="0.35">
      <c r="G844" t="str">
        <f t="shared" si="1889"/>
        <v>Refd, t=4.14</v>
      </c>
      <c r="H844" s="76">
        <f t="shared" si="1890"/>
        <v>4.1449999999999338</v>
      </c>
      <c r="I844" s="1">
        <f t="shared" si="1891"/>
        <v>0</v>
      </c>
      <c r="J844" s="22">
        <f t="shared" si="1892"/>
        <v>1.3089079161508297E-7</v>
      </c>
      <c r="K844" s="1">
        <f t="shared" si="1894"/>
        <v>2.5806757488742209E-7</v>
      </c>
      <c r="L844" s="1">
        <f t="shared" si="1895"/>
        <v>4.78014902463754E-7</v>
      </c>
      <c r="M844" s="1">
        <f t="shared" si="1896"/>
        <v>8.4967724781667374E-7</v>
      </c>
      <c r="N844" s="1">
        <f t="shared" si="1897"/>
        <v>1.4657376903281621E-6</v>
      </c>
      <c r="O844" s="1">
        <f t="shared" si="1898"/>
        <v>2.4700718319315493E-6</v>
      </c>
      <c r="P844" s="1">
        <f t="shared" si="1899"/>
        <v>4.083264088337804E-6</v>
      </c>
      <c r="Q844" s="1">
        <f t="shared" si="1900"/>
        <v>6.6394189127115461E-6</v>
      </c>
      <c r="R844" s="1">
        <f t="shared" si="1901"/>
        <v>1.063855911255624E-5</v>
      </c>
      <c r="S844" s="1">
        <f t="shared" si="1902"/>
        <v>1.6820203755131597E-5</v>
      </c>
      <c r="T844" s="1">
        <f t="shared" si="1903"/>
        <v>2.6265267520469993E-5</v>
      </c>
      <c r="U844" s="1">
        <f t="shared" si="1904"/>
        <v>4.0535206959500797E-5</v>
      </c>
      <c r="V844" s="1">
        <f t="shared" si="1905"/>
        <v>6.1859308112923255E-5</v>
      </c>
      <c r="W844" s="1">
        <f t="shared" si="1906"/>
        <v>9.3383069163108112E-5</v>
      </c>
      <c r="X844" s="1">
        <f t="shared" si="1907"/>
        <v>1.3949262711426578E-4</v>
      </c>
      <c r="Y844" s="1">
        <f t="shared" si="1908"/>
        <v>2.0623188470546692E-4</v>
      </c>
      <c r="Z844" s="1">
        <f t="shared" si="1909"/>
        <v>3.018301110855675E-4</v>
      </c>
      <c r="AA844" s="1">
        <f t="shared" si="1910"/>
        <v>4.3735793707617705E-4</v>
      </c>
      <c r="AB844" s="1">
        <f t="shared" si="1911"/>
        <v>6.2752839365572263E-4</v>
      </c>
      <c r="AC844" s="1">
        <f t="shared" si="1912"/>
        <v>8.9165645398512012E-4</v>
      </c>
      <c r="AD844" s="1">
        <f t="shared" si="1913"/>
        <v>1.2547849290010433E-3</v>
      </c>
      <c r="AE844" s="1">
        <f t="shared" si="1914"/>
        <v>1.7489760743816438E-3</v>
      </c>
      <c r="AF844" s="1">
        <f t="shared" si="1915"/>
        <v>2.4147565503224609E-3</v>
      </c>
      <c r="AG844" s="1">
        <f t="shared" si="1916"/>
        <v>3.3026882957256807E-3</v>
      </c>
      <c r="AH844" s="1">
        <f t="shared" si="1917"/>
        <v>4.4750195906419184E-3</v>
      </c>
      <c r="AI844" s="1">
        <f t="shared" si="1918"/>
        <v>6.00734962419615E-3</v>
      </c>
      <c r="AJ844" s="1">
        <f t="shared" si="1919"/>
        <v>7.9902172545866876E-3</v>
      </c>
      <c r="AK844" s="1">
        <f t="shared" si="1920"/>
        <v>1.0530501833814645E-2</v>
      </c>
      <c r="AL844" s="1">
        <f t="shared" si="1921"/>
        <v>1.3752502951534287E-2</v>
      </c>
      <c r="AM844" s="1">
        <f t="shared" si="1922"/>
        <v>1.7798549127094526E-2</v>
      </c>
      <c r="AN844" s="1">
        <f t="shared" si="1923"/>
        <v>2.2828975520402781E-2</v>
      </c>
      <c r="AO844" s="1">
        <f t="shared" si="1924"/>
        <v>2.9021310375558038E-2</v>
      </c>
      <c r="AP844" s="1">
        <f t="shared" si="1925"/>
        <v>3.6568521669994476E-2</v>
      </c>
      <c r="AQ844" s="1">
        <f t="shared" si="1926"/>
        <v>4.5676201279395139E-2</v>
      </c>
      <c r="AR844" s="1">
        <f t="shared" si="1927"/>
        <v>5.6558604951788237E-2</v>
      </c>
      <c r="AS844" s="1">
        <f t="shared" si="1928"/>
        <v>6.9433522361825234E-2</v>
      </c>
      <c r="AT844" s="1">
        <f t="shared" si="1929"/>
        <v>8.4516020867981559E-2</v>
      </c>
      <c r="AU844" s="1">
        <f t="shared" si="1930"/>
        <v>0.10201118609914983</v>
      </c>
      <c r="AV844" s="1">
        <f t="shared" si="1931"/>
        <v>0.12210606735511739</v>
      </c>
      <c r="AW844" s="1">
        <f t="shared" si="1932"/>
        <v>0.14496111985746968</v>
      </c>
      <c r="AX844" s="1">
        <f t="shared" si="1933"/>
        <v>0.17070151201745287</v>
      </c>
      <c r="AY844" s="1">
        <f t="shared" si="1934"/>
        <v>0.19940872660619308</v>
      </c>
      <c r="AZ844" s="1">
        <f t="shared" si="1935"/>
        <v>0.23111292287307081</v>
      </c>
      <c r="BA844" s="1">
        <f t="shared" si="1936"/>
        <v>0.26578653623249154</v>
      </c>
      <c r="BB844" s="1">
        <f t="shared" si="1937"/>
        <v>0.3033395689750506</v>
      </c>
      <c r="BC844" s="1">
        <f t="shared" si="1938"/>
        <v>0.34361696791534735</v>
      </c>
      <c r="BD844" s="1">
        <f t="shared" si="1939"/>
        <v>0.38639839426537198</v>
      </c>
      <c r="BE844" s="1">
        <f t="shared" si="1940"/>
        <v>0.43140057170761092</v>
      </c>
      <c r="BF844" s="1">
        <f t="shared" si="1941"/>
        <v>0.47828225793472762</v>
      </c>
      <c r="BG844" s="1">
        <f t="shared" si="1942"/>
        <v>0.52665173252445641</v>
      </c>
      <c r="BH844" s="1">
        <f t="shared" si="1943"/>
        <v>0.57607654123120122</v>
      </c>
      <c r="BI844" s="1">
        <f t="shared" si="1944"/>
        <v>0.62609509548168707</v>
      </c>
      <c r="BJ844" s="1">
        <f t="shared" si="1945"/>
        <v>0.67622960739242344</v>
      </c>
      <c r="BK844" s="1">
        <f t="shared" si="1946"/>
        <v>0.72599975464890809</v>
      </c>
      <c r="BL844" s="1">
        <f t="shared" si="1947"/>
        <v>0.77493642313562316</v>
      </c>
      <c r="BM844" s="1">
        <f t="shared" si="1948"/>
        <v>0.82259487197705039</v>
      </c>
      <c r="BN844" s="1">
        <f t="shared" si="1949"/>
        <v>0.8685667056346259</v>
      </c>
      <c r="BO844" s="1">
        <f t="shared" si="1950"/>
        <v>0.91249011721301099</v>
      </c>
      <c r="BP844" s="1">
        <f t="shared" si="1951"/>
        <v>0.954057979193913</v>
      </c>
      <c r="BQ844" s="1">
        <f t="shared" si="1952"/>
        <v>0.99302349292550163</v>
      </c>
      <c r="BR844" s="1">
        <f t="shared" si="1953"/>
        <v>1.0292032552680943</v>
      </c>
      <c r="BS844" s="1">
        <f t="shared" si="1954"/>
        <v>1.0624777482769572</v>
      </c>
      <c r="BT844" s="1">
        <f t="shared" si="1955"/>
        <v>1.0927893947583525</v>
      </c>
      <c r="BU844" s="1">
        <f t="shared" si="1956"/>
        <v>1.1201384396304845</v>
      </c>
      <c r="BV844" s="1">
        <f t="shared" si="1957"/>
        <v>1.1445770072750661</v>
      </c>
      <c r="BW844" s="1">
        <f t="shared" si="1958"/>
        <v>1.1662017443189778</v>
      </c>
      <c r="BX844" s="1">
        <f t="shared" si="1959"/>
        <v>1.1851454843590596</v>
      </c>
      <c r="BY844" s="1">
        <f t="shared" si="1960"/>
        <v>1.2015683676868198</v>
      </c>
      <c r="BZ844" s="1">
        <f t="shared" si="1961"/>
        <v>1.2156488191542461</v>
      </c>
      <c r="CA844" s="1">
        <f t="shared" si="1962"/>
        <v>1.227574736832981</v>
      </c>
      <c r="CB844" s="1">
        <f t="shared" si="1963"/>
        <v>1.2375351800398808</v>
      </c>
      <c r="CC844" s="1">
        <f t="shared" si="1964"/>
        <v>1.2457127749635133</v>
      </c>
      <c r="CD844" s="1">
        <f t="shared" si="1965"/>
        <v>1.2522769865030143</v>
      </c>
      <c r="CE844" s="1">
        <f t="shared" si="1966"/>
        <v>1.2573783420418085</v>
      </c>
      <c r="CF844" s="1">
        <f t="shared" si="1967"/>
        <v>1.261143641333963</v>
      </c>
      <c r="CG844" s="1">
        <f t="shared" si="1968"/>
        <v>1.2636721493960605</v>
      </c>
      <c r="CH844" s="1">
        <f t="shared" si="1969"/>
        <v>1.2650327473791287</v>
      </c>
      <c r="CI844" s="1">
        <f t="shared" si="1970"/>
        <v>1.2652620091860602</v>
      </c>
      <c r="CJ844" s="1">
        <f t="shared" si="1971"/>
        <v>1.2643631768630774</v>
      </c>
      <c r="CK844" s="1">
        <f t="shared" si="1972"/>
        <v>1.2623060220095215</v>
      </c>
      <c r="CL844" s="1">
        <f t="shared" si="1973"/>
        <v>1.2590275991991868</v>
      </c>
      <c r="CM844" s="1">
        <f t="shared" si="1974"/>
        <v>1.2544339158097555</v>
      </c>
      <c r="CN844" s="1">
        <f t="shared" si="1975"/>
        <v>1.2484025558473402</v>
      </c>
      <c r="CO844" s="1">
        <f t="shared" si="1976"/>
        <v>1.2407862989494813</v>
      </c>
      <c r="CP844" s="1">
        <f t="shared" si="1977"/>
        <v>1.2314177663060961</v>
      </c>
      <c r="CQ844" s="1">
        <f t="shared" si="1978"/>
        <v>1.220115100636824</v>
      </c>
      <c r="CR844" s="1">
        <f t="shared" si="1979"/>
        <v>1.2066886471223013</v>
      </c>
      <c r="CS844" s="1">
        <f t="shared" si="1980"/>
        <v>1.1909485476426254</v>
      </c>
      <c r="CT844" s="1">
        <f t="shared" si="1981"/>
        <v>1.1727130950179285</v>
      </c>
      <c r="CU844" s="1">
        <f t="shared" si="1982"/>
        <v>1.151817622076448</v>
      </c>
      <c r="CV844" s="1">
        <f t="shared" si="1983"/>
        <v>1.1281236285885885</v>
      </c>
      <c r="CW844" s="1">
        <f t="shared" si="1984"/>
        <v>1.1015277845890072</v>
      </c>
      <c r="CX844" s="1">
        <f t="shared" si="1985"/>
        <v>1.0719703987999338</v>
      </c>
      <c r="CY844" s="1">
        <f t="shared" si="1986"/>
        <v>1.0394429127144325</v>
      </c>
      <c r="CZ844" s="1">
        <f t="shared" si="1987"/>
        <v>1.0039939800861861</v>
      </c>
      <c r="DA844" s="1">
        <f t="shared" si="1988"/>
        <v>0.96573372181944328</v>
      </c>
      <c r="DB844" s="1">
        <f t="shared" si="1989"/>
        <v>0.92483580873302607</v>
      </c>
      <c r="DC844" s="1">
        <f t="shared" si="1990"/>
        <v>0.88153711766550791</v>
      </c>
      <c r="DD844" s="1">
        <f t="shared" si="1991"/>
        <v>0.83613482520986604</v>
      </c>
      <c r="DE844" s="1">
        <f t="shared" si="1992"/>
        <v>0.78898094060712531</v>
      </c>
      <c r="DF844" s="1">
        <f t="shared" si="1993"/>
        <v>0.74047442540834485</v>
      </c>
      <c r="DG844" s="1">
        <f t="shared" si="1994"/>
        <v>0.69105119149260863</v>
      </c>
      <c r="DH844" s="1">
        <f t="shared" si="1995"/>
        <v>0.64117239960754846</v>
      </c>
      <c r="DI844" s="1">
        <f t="shared" si="1996"/>
        <v>0.59131158720465349</v>
      </c>
      <c r="DJ844" s="1">
        <f t="shared" si="1997"/>
        <v>0.54194122816653734</v>
      </c>
      <c r="DK844" s="1">
        <f t="shared" si="1998"/>
        <v>0.49351936190856704</v>
      </c>
      <c r="DL844" s="1">
        <f t="shared" si="1999"/>
        <v>0.44647692239243364</v>
      </c>
      <c r="DM844" s="1">
        <f t="shared" si="2000"/>
        <v>0.40120634947695721</v>
      </c>
      <c r="DN844" s="1">
        <f t="shared" si="2001"/>
        <v>0.35805197988397519</v>
      </c>
      <c r="DO844" s="1">
        <f t="shared" si="2002"/>
        <v>0.3173026000377292</v>
      </c>
      <c r="DP844" s="1">
        <f t="shared" si="2003"/>
        <v>0.27918640759959101</v>
      </c>
      <c r="DQ844" s="1">
        <f t="shared" si="2004"/>
        <v>0.24386848346276307</v>
      </c>
      <c r="DR844" s="1">
        <f t="shared" si="2005"/>
        <v>0.2114507323834911</v>
      </c>
      <c r="DS844" s="1">
        <f t="shared" si="2006"/>
        <v>0.18197411866162622</v>
      </c>
      <c r="DT844" s="1">
        <f t="shared" si="2007"/>
        <v>0.15542291206911371</v>
      </c>
      <c r="DU844" s="1">
        <f t="shared" si="2008"/>
        <v>0.13173057498005653</v>
      </c>
      <c r="DV844" s="1">
        <f t="shared" si="2009"/>
        <v>0.11078686809847559</v>
      </c>
      <c r="DW844" s="1">
        <f t="shared" si="2010"/>
        <v>9.2445730228031153E-2</v>
      </c>
      <c r="DX844" s="1">
        <f t="shared" si="2011"/>
        <v>7.6533495485295297E-2</v>
      </c>
      <c r="DY844" s="1">
        <f t="shared" si="2012"/>
        <v>6.2857045334469508E-2</v>
      </c>
      <c r="DZ844" s="1">
        <f t="shared" si="2013"/>
        <v>5.1211547320683198E-2</v>
      </c>
      <c r="EA844" s="1">
        <f t="shared" si="2014"/>
        <v>4.1387500973253416E-2</v>
      </c>
      <c r="EB844" s="1">
        <f t="shared" si="2015"/>
        <v>3.317688735880088E-2</v>
      </c>
      <c r="EC844" s="1">
        <f t="shared" si="2016"/>
        <v>2.637829586622625E-2</v>
      </c>
      <c r="ED844" s="1">
        <f t="shared" si="2017"/>
        <v>2.0800974532887692E-2</v>
      </c>
      <c r="EE844" s="1">
        <f t="shared" si="2018"/>
        <v>1.6267814296323541E-2</v>
      </c>
      <c r="EF844" s="1">
        <f t="shared" si="2019"/>
        <v>1.2617330065370667E-2</v>
      </c>
      <c r="EG844" s="1">
        <f t="shared" si="2020"/>
        <v>9.7047409173856396E-3</v>
      </c>
      <c r="EH844" s="1">
        <f t="shared" si="2021"/>
        <v>7.4022777815022991E-3</v>
      </c>
      <c r="EI844" s="1">
        <f t="shared" si="2022"/>
        <v>5.5988604560863204E-3</v>
      </c>
      <c r="EJ844" s="1">
        <f t="shared" si="2023"/>
        <v>4.1992883156884977E-3</v>
      </c>
      <c r="EK844" s="1">
        <f t="shared" si="2024"/>
        <v>3.1230826738363948E-3</v>
      </c>
      <c r="EL844" s="1">
        <f t="shared" si="2025"/>
        <v>2.3031057935053254E-3</v>
      </c>
      <c r="EM844" s="1">
        <f t="shared" si="2026"/>
        <v>1.6840642750934139E-3</v>
      </c>
      <c r="EN844" s="1">
        <f t="shared" si="2027"/>
        <v>1.2209851023362341E-3</v>
      </c>
      <c r="EO844" s="1">
        <f t="shared" si="2028"/>
        <v>8.7773276607923715E-4</v>
      </c>
      <c r="EP844" s="1">
        <f t="shared" si="2029"/>
        <v>6.2561699857179433E-4</v>
      </c>
      <c r="EQ844" s="1">
        <f t="shared" si="2030"/>
        <v>4.4212371258086557E-4</v>
      </c>
      <c r="ER844" s="1">
        <f t="shared" si="2031"/>
        <v>3.0978734047376724E-4</v>
      </c>
      <c r="ES844" s="1">
        <f t="shared" si="2032"/>
        <v>2.1521116517407733E-4</v>
      </c>
      <c r="ET844" s="1">
        <f t="shared" si="2033"/>
        <v>1.4823341849246041E-4</v>
      </c>
      <c r="EU844" s="1">
        <f t="shared" si="2034"/>
        <v>1.0123069174705772E-4</v>
      </c>
      <c r="EV844" s="1">
        <f t="shared" si="2035"/>
        <v>6.8546237543138064E-5</v>
      </c>
      <c r="EW844" s="1">
        <f t="shared" si="2036"/>
        <v>4.6028663130545654E-5</v>
      </c>
      <c r="EX844" s="1">
        <f t="shared" si="2037"/>
        <v>3.0665947522415637E-5</v>
      </c>
      <c r="EY844" s="1">
        <f t="shared" si="2038"/>
        <v>2.0300325332277288E-5</v>
      </c>
      <c r="EZ844" s="1">
        <f t="shared" si="2039"/>
        <v>1.3411126420585351E-5</v>
      </c>
      <c r="FA844" s="1">
        <f t="shared" si="2040"/>
        <v>8.9550282825880684E-6</v>
      </c>
      <c r="FB844" s="1">
        <f t="shared" si="2041"/>
        <v>6.2564369352908734E-6</v>
      </c>
      <c r="FC844" s="1">
        <f t="shared" si="2042"/>
        <v>4.9451909695218463E-6</v>
      </c>
      <c r="FD844" s="75">
        <f t="shared" si="1893"/>
        <v>4.9451909695218463E-6</v>
      </c>
    </row>
    <row r="845" spans="7:160" x14ac:dyDescent="0.35">
      <c r="G845" t="str">
        <f t="shared" si="1889"/>
        <v>Refd, t=4.15</v>
      </c>
      <c r="H845" s="76">
        <f t="shared" si="1890"/>
        <v>4.1499999999999337</v>
      </c>
      <c r="I845" s="1">
        <f t="shared" si="1891"/>
        <v>0</v>
      </c>
      <c r="J845" s="22">
        <f t="shared" si="1892"/>
        <v>1.294545270367703E-7</v>
      </c>
      <c r="K845" s="1">
        <f t="shared" si="1894"/>
        <v>2.5523797609451137E-7</v>
      </c>
      <c r="L845" s="1">
        <f t="shared" si="1895"/>
        <v>4.7278045042242435E-7</v>
      </c>
      <c r="M845" s="1">
        <f t="shared" si="1896"/>
        <v>8.4038919944868767E-7</v>
      </c>
      <c r="N845" s="1">
        <f t="shared" si="1897"/>
        <v>1.4497503569108755E-6</v>
      </c>
      <c r="O845" s="1">
        <f t="shared" si="1898"/>
        <v>2.4432008343620371E-6</v>
      </c>
      <c r="P845" s="1">
        <f t="shared" si="1899"/>
        <v>4.038981496174662E-6</v>
      </c>
      <c r="Q845" s="1">
        <f t="shared" si="1900"/>
        <v>6.567673648501889E-6</v>
      </c>
      <c r="R845" s="1">
        <f t="shared" si="1901"/>
        <v>1.0524071678943151E-5</v>
      </c>
      <c r="S845" s="1">
        <f t="shared" si="1902"/>
        <v>1.6640034909757248E-5</v>
      </c>
      <c r="T845" s="1">
        <f t="shared" si="1903"/>
        <v>2.598540005421286E-5</v>
      </c>
      <c r="U845" s="1">
        <f t="shared" si="1904"/>
        <v>4.0105808023116945E-5</v>
      </c>
      <c r="V845" s="1">
        <f t="shared" si="1905"/>
        <v>6.120825754711394E-5</v>
      </c>
      <c r="W845" s="1">
        <f t="shared" si="1906"/>
        <v>9.2407249671639887E-5</v>
      </c>
      <c r="X845" s="1">
        <f t="shared" si="1907"/>
        <v>1.3804637980861041E-4</v>
      </c>
      <c r="Y845" s="1">
        <f t="shared" si="1908"/>
        <v>2.0411194632774391E-4</v>
      </c>
      <c r="Z845" s="1">
        <f t="shared" si="1909"/>
        <v>2.9875627821620085E-4</v>
      </c>
      <c r="AA845" s="1">
        <f t="shared" si="1910"/>
        <v>4.3294866261635095E-4</v>
      </c>
      <c r="AB845" s="1">
        <f t="shared" si="1911"/>
        <v>6.2127053017124278E-4</v>
      </c>
      <c r="AC845" s="1">
        <f t="shared" si="1912"/>
        <v>8.8286843843286454E-4</v>
      </c>
      <c r="AD845" s="1">
        <f t="shared" si="1913"/>
        <v>1.2425728770300187E-3</v>
      </c>
      <c r="AE845" s="1">
        <f t="shared" si="1914"/>
        <v>1.7321825426876865E-3</v>
      </c>
      <c r="AF845" s="1">
        <f t="shared" si="1915"/>
        <v>2.3919021522964745E-3</v>
      </c>
      <c r="AG845" s="1">
        <f t="shared" si="1916"/>
        <v>3.2719069321491957E-3</v>
      </c>
      <c r="AH845" s="1">
        <f t="shared" si="1917"/>
        <v>4.4339887860435625E-3</v>
      </c>
      <c r="AI845" s="1">
        <f t="shared" si="1918"/>
        <v>5.9532183282963213E-3</v>
      </c>
      <c r="AJ845" s="1">
        <f t="shared" si="1919"/>
        <v>7.9195344456858986E-3</v>
      </c>
      <c r="AK845" s="1">
        <f t="shared" si="1920"/>
        <v>1.0439150293775991E-2</v>
      </c>
      <c r="AL845" s="1">
        <f t="shared" si="1921"/>
        <v>1.3635643593806708E-2</v>
      </c>
      <c r="AM845" s="1">
        <f t="shared" si="1922"/>
        <v>1.7650582151820013E-2</v>
      </c>
      <c r="AN845" s="1">
        <f t="shared" si="1923"/>
        <v>2.2643525328399115E-2</v>
      </c>
      <c r="AO845" s="1">
        <f t="shared" si="1924"/>
        <v>2.8791241470615219E-2</v>
      </c>
      <c r="AP845" s="1">
        <f t="shared" si="1925"/>
        <v>3.6285992592857329E-2</v>
      </c>
      <c r="AQ845" s="1">
        <f t="shared" si="1926"/>
        <v>4.5332762839160275E-2</v>
      </c>
      <c r="AR845" s="1">
        <f t="shared" si="1927"/>
        <v>5.6145347574944278E-2</v>
      </c>
      <c r="AS845" s="1">
        <f t="shared" si="1928"/>
        <v>6.8941275237073482E-2</v>
      </c>
      <c r="AT845" s="1">
        <f t="shared" si="1929"/>
        <v>8.39356027590894E-2</v>
      </c>
      <c r="AU845" s="1">
        <f t="shared" si="1930"/>
        <v>0.10133370433254145</v>
      </c>
      <c r="AV845" s="1">
        <f t="shared" si="1931"/>
        <v>0.12132325774258289</v>
      </c>
      <c r="AW845" s="1">
        <f t="shared" si="1932"/>
        <v>0.14406571643626598</v>
      </c>
      <c r="AX845" s="1">
        <f t="shared" si="1933"/>
        <v>0.16968763178557761</v>
      </c>
      <c r="AY845" s="1">
        <f t="shared" si="1934"/>
        <v>0.19827225123895947</v>
      </c>
      <c r="AZ845" s="1">
        <f t="shared" si="1935"/>
        <v>0.22985185707119682</v>
      </c>
      <c r="BA845" s="1">
        <f t="shared" si="1936"/>
        <v>0.26440132118322207</v>
      </c>
      <c r="BB845" s="1">
        <f t="shared" si="1937"/>
        <v>0.3018333296500243</v>
      </c>
      <c r="BC845" s="1">
        <f t="shared" si="1938"/>
        <v>0.34199567472445269</v>
      </c>
      <c r="BD845" s="1">
        <f t="shared" si="1939"/>
        <v>0.38467092295004379</v>
      </c>
      <c r="BE845" s="1">
        <f t="shared" si="1940"/>
        <v>0.42957865016363583</v>
      </c>
      <c r="BF845" s="1">
        <f t="shared" si="1941"/>
        <v>0.47638029463568138</v>
      </c>
      <c r="BG845" s="1">
        <f t="shared" si="1942"/>
        <v>0.52468652797821591</v>
      </c>
      <c r="BH845" s="1">
        <f t="shared" si="1943"/>
        <v>0.5740668909536697</v>
      </c>
      <c r="BI845" s="1">
        <f t="shared" si="1944"/>
        <v>0.62406129977123492</v>
      </c>
      <c r="BJ845" s="1">
        <f t="shared" si="1945"/>
        <v>0.67419290919087727</v>
      </c>
      <c r="BK845" s="1">
        <f t="shared" si="1946"/>
        <v>0.72398173148685663</v>
      </c>
      <c r="BL845" s="1">
        <f t="shared" si="1947"/>
        <v>0.77295836218878067</v>
      </c>
      <c r="BM845" s="1">
        <f t="shared" si="1948"/>
        <v>0.82067715835463073</v>
      </c>
      <c r="BN845" s="1">
        <f t="shared" si="1949"/>
        <v>0.8667282530946212</v>
      </c>
      <c r="BO845" s="1">
        <f t="shared" si="1950"/>
        <v>0.9107478676418268</v>
      </c>
      <c r="BP845" s="1">
        <f t="shared" si="1951"/>
        <v>0.95242649265210988</v>
      </c>
      <c r="BQ845" s="1">
        <f t="shared" si="1952"/>
        <v>0.99151464423764202</v>
      </c>
      <c r="BR845" s="1">
        <f t="shared" si="1953"/>
        <v>1.027826046509547</v>
      </c>
      <c r="BS845" s="1">
        <f t="shared" si="1954"/>
        <v>1.0612382396178432</v>
      </c>
      <c r="BT845" s="1">
        <f t="shared" si="1955"/>
        <v>1.0916907494937516</v>
      </c>
      <c r="BU845" s="1">
        <f t="shared" si="1956"/>
        <v>1.1191810733320979</v>
      </c>
      <c r="BV845" s="1">
        <f t="shared" si="1957"/>
        <v>1.1437588262241063</v>
      </c>
      <c r="BW845" s="1">
        <f t="shared" si="1958"/>
        <v>1.1655184549820223</v>
      </c>
      <c r="BX845" s="1">
        <f t="shared" si="1959"/>
        <v>1.1845909537701873</v>
      </c>
      <c r="BY845" s="1">
        <f t="shared" si="1960"/>
        <v>1.2011350141868553</v>
      </c>
      <c r="BZ845" s="1">
        <f t="shared" si="1961"/>
        <v>1.2153280138754547</v>
      </c>
      <c r="CA845" s="1">
        <f t="shared" si="1962"/>
        <v>1.2273571983713625</v>
      </c>
      <c r="CB845" s="1">
        <f t="shared" si="1963"/>
        <v>1.2374113476269248</v>
      </c>
      <c r="CC845" s="1">
        <f t="shared" si="1964"/>
        <v>1.2456731488019412</v>
      </c>
      <c r="CD845" s="1">
        <f t="shared" si="1965"/>
        <v>1.2523124274343362</v>
      </c>
      <c r="CE845" s="1">
        <f t="shared" si="1966"/>
        <v>1.257480326065054</v>
      </c>
      <c r="CF845" s="1">
        <f t="shared" si="1967"/>
        <v>1.2613044674451726</v>
      </c>
      <c r="CG845" s="1">
        <f t="shared" si="1968"/>
        <v>1.2638851015859076</v>
      </c>
      <c r="CH845" s="1">
        <f t="shared" si="1969"/>
        <v>1.2652922133064284</v>
      </c>
      <c r="CI845" s="1">
        <f t="shared" si="1970"/>
        <v>1.2655635590095955</v>
      </c>
      <c r="CJ845" s="1">
        <f t="shared" si="1971"/>
        <v>1.264703606005793</v>
      </c>
      <c r="CK845" s="1">
        <f t="shared" si="1972"/>
        <v>1.2626833613507602</v>
      </c>
      <c r="CL845" s="1">
        <f t="shared" si="1973"/>
        <v>1.2594410954917064</v>
      </c>
      <c r="CM845" s="1">
        <f t="shared" si="1974"/>
        <v>1.2548839841784958</v>
      </c>
      <c r="CN845" s="1">
        <f t="shared" si="1975"/>
        <v>1.2488907052391511</v>
      </c>
      <c r="CO845" s="1">
        <f t="shared" si="1976"/>
        <v>1.2413150305560767</v>
      </c>
      <c r="CP845" s="1">
        <f t="shared" si="1977"/>
        <v>1.2319904444447067</v>
      </c>
      <c r="CQ845" s="1">
        <f t="shared" si="1978"/>
        <v>1.2207357954772882</v>
      </c>
      <c r="CR845" s="1">
        <f t="shared" si="1979"/>
        <v>1.2073619490805048</v>
      </c>
      <c r="CS845" s="1">
        <f t="shared" si="1980"/>
        <v>1.1916793542455919</v>
      </c>
      <c r="CT845" s="1">
        <f t="shared" si="1981"/>
        <v>1.1735063725496619</v>
      </c>
      <c r="CU845" s="1">
        <f t="shared" si="1982"/>
        <v>1.152678146236386</v>
      </c>
      <c r="CV845" s="1">
        <f t="shared" si="1983"/>
        <v>1.1290557105781702</v>
      </c>
      <c r="CW845" s="1">
        <f t="shared" si="1984"/>
        <v>1.1025349912804008</v>
      </c>
      <c r="CX845" s="1">
        <f t="shared" si="1985"/>
        <v>1.0730552776973148</v>
      </c>
      <c r="CY845" s="1">
        <f t="shared" si="1986"/>
        <v>1.0406067340452887</v>
      </c>
      <c r="CZ845" s="1">
        <f t="shared" si="1987"/>
        <v>1.0052365093256228</v>
      </c>
      <c r="DA845" s="1">
        <f t="shared" si="1988"/>
        <v>0.96705303606226445</v>
      </c>
      <c r="DB845" s="1">
        <f t="shared" si="1989"/>
        <v>0.92622816945829911</v>
      </c>
      <c r="DC845" s="1">
        <f t="shared" si="1990"/>
        <v>0.88299691054132223</v>
      </c>
      <c r="DD845" s="1">
        <f t="shared" si="1991"/>
        <v>0.83765457471196392</v>
      </c>
      <c r="DE845" s="1">
        <f t="shared" si="1992"/>
        <v>0.79055140352133746</v>
      </c>
      <c r="DF845" s="1">
        <f t="shared" si="1993"/>
        <v>0.74208476299024129</v>
      </c>
      <c r="DG845" s="1">
        <f t="shared" si="1994"/>
        <v>0.69268921547686957</v>
      </c>
      <c r="DH845" s="1">
        <f t="shared" si="1995"/>
        <v>0.64282488274717653</v>
      </c>
      <c r="DI845" s="1">
        <f t="shared" si="1996"/>
        <v>0.59296462494060831</v>
      </c>
      <c r="DJ845" s="1">
        <f t="shared" si="1997"/>
        <v>0.54358063472172402</v>
      </c>
      <c r="DK845" s="1">
        <f t="shared" si="1998"/>
        <v>0.49513108184784016</v>
      </c>
      <c r="DL845" s="1">
        <f t="shared" si="1999"/>
        <v>0.44804743768655231</v>
      </c>
      <c r="DM845" s="1">
        <f t="shared" si="2000"/>
        <v>0.40272306244015393</v>
      </c>
      <c r="DN845" s="1">
        <f t="shared" si="2001"/>
        <v>0.35950355399296374</v>
      </c>
      <c r="DO845" s="1">
        <f t="shared" si="2002"/>
        <v>0.31867924344320525</v>
      </c>
      <c r="DP845" s="1">
        <f t="shared" si="2003"/>
        <v>0.28048008787111722</v>
      </c>
      <c r="DQ845" s="1">
        <f t="shared" si="2004"/>
        <v>0.24507306645387941</v>
      </c>
      <c r="DR845" s="1">
        <f t="shared" si="2005"/>
        <v>0.21256204271511545</v>
      </c>
      <c r="DS845" s="1">
        <f t="shared" si="2006"/>
        <v>0.18298992384168664</v>
      </c>
      <c r="DT845" s="1">
        <f t="shared" si="2007"/>
        <v>0.15634283636593976</v>
      </c>
      <c r="DU845" s="1">
        <f t="shared" si="2008"/>
        <v>0.13255595257374203</v>
      </c>
      <c r="DV845" s="1">
        <f t="shared" si="2009"/>
        <v>0.111520547552991</v>
      </c>
      <c r="DW845" s="1">
        <f t="shared" si="2010"/>
        <v>9.3091843851138931E-2</v>
      </c>
      <c r="DX845" s="1">
        <f t="shared" si="2011"/>
        <v>7.709720765796188E-2</v>
      </c>
      <c r="DY845" s="1">
        <f t="shared" si="2012"/>
        <v>6.3344293464530965E-2</v>
      </c>
      <c r="DZ845" s="1">
        <f t="shared" si="2013"/>
        <v>5.1628787843570403E-2</v>
      </c>
      <c r="EA845" s="1">
        <f t="shared" si="2014"/>
        <v>4.1741470970689712E-2</v>
      </c>
      <c r="EB845" s="1">
        <f t="shared" si="2015"/>
        <v>3.3474390105787087E-2</v>
      </c>
      <c r="EC845" s="1">
        <f t="shared" si="2016"/>
        <v>2.6626016162664298E-2</v>
      </c>
      <c r="ED845" s="1">
        <f t="shared" si="2017"/>
        <v>2.1005327228850918E-2</v>
      </c>
      <c r="EE845" s="1">
        <f t="shared" si="2018"/>
        <v>1.6434827148686264E-2</v>
      </c>
      <c r="EF845" s="1">
        <f t="shared" si="2019"/>
        <v>1.2752560097161717E-2</v>
      </c>
      <c r="EG845" s="1">
        <f t="shared" si="2020"/>
        <v>9.8132218736669673E-3</v>
      </c>
      <c r="EH845" s="1">
        <f t="shared" si="2021"/>
        <v>7.4884951260573594E-3</v>
      </c>
      <c r="EI845" s="1">
        <f t="shared" si="2022"/>
        <v>5.6667496310144555E-3</v>
      </c>
      <c r="EJ845" s="1">
        <f t="shared" si="2023"/>
        <v>4.2522516579342074E-3</v>
      </c>
      <c r="EK845" s="1">
        <f t="shared" si="2024"/>
        <v>3.1640203921327746E-3</v>
      </c>
      <c r="EL845" s="1">
        <f t="shared" si="2025"/>
        <v>2.3344566856363259E-3</v>
      </c>
      <c r="EM845" s="1">
        <f t="shared" si="2026"/>
        <v>1.707852333098656E-3</v>
      </c>
      <c r="EN845" s="1">
        <f t="shared" si="2027"/>
        <v>1.2388687388757513E-3</v>
      </c>
      <c r="EO845" s="1">
        <f t="shared" si="2028"/>
        <v>8.9105403305560237E-4</v>
      </c>
      <c r="EP845" s="1">
        <f t="shared" si="2029"/>
        <v>6.3544880511337272E-4</v>
      </c>
      <c r="EQ845" s="1">
        <f t="shared" si="2030"/>
        <v>4.4931364261855653E-4</v>
      </c>
      <c r="ER845" s="1">
        <f t="shared" si="2031"/>
        <v>3.1499719268509018E-4</v>
      </c>
      <c r="ES845" s="1">
        <f t="shared" si="2032"/>
        <v>2.1895177453720211E-4</v>
      </c>
      <c r="ET845" s="1">
        <f t="shared" si="2033"/>
        <v>1.5089466396473665E-4</v>
      </c>
      <c r="EU845" s="1">
        <f t="shared" si="2034"/>
        <v>1.031068516411714E-4</v>
      </c>
      <c r="EV845" s="1">
        <f t="shared" si="2035"/>
        <v>6.9857031810508958E-5</v>
      </c>
      <c r="EW845" s="1">
        <f t="shared" si="2036"/>
        <v>4.6936432506177763E-5</v>
      </c>
      <c r="EX845" s="1">
        <f t="shared" si="2037"/>
        <v>3.1289477974288626E-5</v>
      </c>
      <c r="EY845" s="1">
        <f t="shared" si="2038"/>
        <v>2.0725848186406031E-5</v>
      </c>
      <c r="EZ845" s="1">
        <f t="shared" si="2039"/>
        <v>1.3701026311788882E-5</v>
      </c>
      <c r="FA845" s="1">
        <f t="shared" si="2040"/>
        <v>9.1547903270348488E-6</v>
      </c>
      <c r="FB845" s="1">
        <f t="shared" si="2041"/>
        <v>6.4003815410407647E-6</v>
      </c>
      <c r="FC845" s="1">
        <f t="shared" si="2042"/>
        <v>5.0616052357123577E-6</v>
      </c>
      <c r="FD845" s="75">
        <f t="shared" si="1893"/>
        <v>5.0616052357123577E-6</v>
      </c>
    </row>
    <row r="846" spans="7:160" x14ac:dyDescent="0.35">
      <c r="G846" t="str">
        <f t="shared" si="1889"/>
        <v>Refd, t=4.15</v>
      </c>
      <c r="H846" s="76">
        <f t="shared" si="1890"/>
        <v>4.1549999999999336</v>
      </c>
      <c r="I846" s="1">
        <f t="shared" si="1891"/>
        <v>0</v>
      </c>
      <c r="J846" s="22">
        <f t="shared" si="1892"/>
        <v>1.2803413174292084E-7</v>
      </c>
      <c r="K846" s="1">
        <f t="shared" si="1894"/>
        <v>2.5243962206704092E-7</v>
      </c>
      <c r="L846" s="1">
        <f t="shared" si="1895"/>
        <v>4.6760373651215395E-7</v>
      </c>
      <c r="M846" s="1">
        <f t="shared" si="1896"/>
        <v>8.312034523202818E-7</v>
      </c>
      <c r="N846" s="1">
        <f t="shared" si="1897"/>
        <v>1.4339387831222319E-6</v>
      </c>
      <c r="O846" s="1">
        <f t="shared" si="1898"/>
        <v>2.4166245656370695E-6</v>
      </c>
      <c r="P846" s="1">
        <f t="shared" si="1899"/>
        <v>3.9951832547960618E-6</v>
      </c>
      <c r="Q846" s="1">
        <f t="shared" si="1900"/>
        <v>6.496710519758981E-6</v>
      </c>
      <c r="R846" s="1">
        <f t="shared" si="1901"/>
        <v>1.0410827506637127E-5</v>
      </c>
      <c r="S846" s="1">
        <f t="shared" si="1902"/>
        <v>1.6461813820141689E-5</v>
      </c>
      <c r="T846" s="1">
        <f t="shared" si="1903"/>
        <v>2.5708542627649585E-5</v>
      </c>
      <c r="U846" s="1">
        <f t="shared" si="1904"/>
        <v>3.9681000447436171E-5</v>
      </c>
      <c r="V846" s="1">
        <f t="shared" si="1905"/>
        <v>6.0564122626750718E-5</v>
      </c>
      <c r="W846" s="1">
        <f t="shared" si="1906"/>
        <v>9.1441719427622518E-5</v>
      </c>
      <c r="X846" s="1">
        <f t="shared" si="1907"/>
        <v>1.3661525743139861E-4</v>
      </c>
      <c r="Y846" s="1">
        <f t="shared" si="1908"/>
        <v>2.0201397811016076E-4</v>
      </c>
      <c r="Z846" s="1">
        <f t="shared" si="1909"/>
        <v>2.957139847886956E-4</v>
      </c>
      <c r="AA846" s="1">
        <f t="shared" si="1910"/>
        <v>4.2858413793148251E-4</v>
      </c>
      <c r="AB846" s="1">
        <f t="shared" si="1911"/>
        <v>6.1507542439328102E-4</v>
      </c>
      <c r="AC846" s="1">
        <f t="shared" si="1912"/>
        <v>8.7416741833981095E-4</v>
      </c>
      <c r="AD846" s="1">
        <f t="shared" si="1913"/>
        <v>1.2304800276929373E-3</v>
      </c>
      <c r="AE846" s="1">
        <f t="shared" si="1914"/>
        <v>1.7155504598671196E-3</v>
      </c>
      <c r="AF846" s="1">
        <f t="shared" si="1915"/>
        <v>2.3692638960800339E-3</v>
      </c>
      <c r="AG846" s="1">
        <f t="shared" si="1916"/>
        <v>3.2414115823042712E-3</v>
      </c>
      <c r="AH846" s="1">
        <f t="shared" si="1917"/>
        <v>4.3933320613211008E-3</v>
      </c>
      <c r="AI846" s="1">
        <f t="shared" si="1918"/>
        <v>5.899570593657753E-3</v>
      </c>
      <c r="AJ846" s="1">
        <f t="shared" si="1919"/>
        <v>7.8494694025538405E-3</v>
      </c>
      <c r="AK846" s="1">
        <f t="shared" si="1920"/>
        <v>1.0348578676620644E-2</v>
      </c>
      <c r="AL846" s="1">
        <f t="shared" si="1921"/>
        <v>1.3519757206369623E-2</v>
      </c>
      <c r="AM846" s="1">
        <f t="shared" si="1922"/>
        <v>1.7503814470935013E-2</v>
      </c>
      <c r="AN846" s="1">
        <f t="shared" si="1923"/>
        <v>2.2459535568040648E-2</v>
      </c>
      <c r="AO846" s="1">
        <f t="shared" si="1924"/>
        <v>2.8562929308972806E-2</v>
      </c>
      <c r="AP846" s="1">
        <f t="shared" si="1925"/>
        <v>3.6005550597609667E-2</v>
      </c>
      <c r="AQ846" s="1">
        <f t="shared" si="1926"/>
        <v>4.4991772872579598E-2</v>
      </c>
      <c r="AR846" s="1">
        <f t="shared" si="1927"/>
        <v>5.5734926043765655E-2</v>
      </c>
      <c r="AS846" s="1">
        <f t="shared" si="1928"/>
        <v>6.8452269941756239E-2</v>
      </c>
      <c r="AT846" s="1">
        <f t="shared" si="1929"/>
        <v>8.335884132351952E-2</v>
      </c>
      <c r="AU846" s="1">
        <f t="shared" si="1930"/>
        <v>0.10066029085943345</v>
      </c>
      <c r="AV846" s="1">
        <f t="shared" si="1931"/>
        <v>0.12054491061728054</v>
      </c>
      <c r="AW846" s="1">
        <f t="shared" si="1932"/>
        <v>0.14317513633781123</v>
      </c>
      <c r="AX846" s="1">
        <f t="shared" si="1933"/>
        <v>0.16867888526109226</v>
      </c>
      <c r="AY846" s="1">
        <f t="shared" si="1934"/>
        <v>0.19714115199245241</v>
      </c>
      <c r="AZ846" s="1">
        <f t="shared" si="1935"/>
        <v>0.22859632475263897</v>
      </c>
      <c r="BA846" s="1">
        <f t="shared" si="1936"/>
        <v>0.26302169624999783</v>
      </c>
      <c r="BB846" s="1">
        <f t="shared" si="1937"/>
        <v>0.30033262305642577</v>
      </c>
      <c r="BC846" s="1">
        <f t="shared" si="1938"/>
        <v>0.34037973292197143</v>
      </c>
      <c r="BD846" s="1">
        <f t="shared" si="1939"/>
        <v>0.38294849197240582</v>
      </c>
      <c r="BE846" s="1">
        <f t="shared" si="1940"/>
        <v>0.42776132730584665</v>
      </c>
      <c r="BF846" s="1">
        <f t="shared" si="1941"/>
        <v>0.47448236215454015</v>
      </c>
      <c r="BG846" s="1">
        <f t="shared" si="1942"/>
        <v>0.52272466995508682</v>
      </c>
      <c r="BH846" s="1">
        <f t="shared" si="1943"/>
        <v>0.57205980148430446</v>
      </c>
      <c r="BI846" s="1">
        <f t="shared" si="1944"/>
        <v>0.62202919744314389</v>
      </c>
      <c r="BJ846" s="1">
        <f t="shared" si="1945"/>
        <v>0.67215697883299919</v>
      </c>
      <c r="BK846" s="1">
        <f t="shared" si="1946"/>
        <v>0.72196351893477972</v>
      </c>
      <c r="BL846" s="1">
        <f t="shared" si="1947"/>
        <v>0.77097915090557212</v>
      </c>
      <c r="BM846" s="1">
        <f t="shared" si="1948"/>
        <v>0.81875735792507731</v>
      </c>
      <c r="BN846" s="1">
        <f t="shared" si="1949"/>
        <v>0.86488682877670542</v>
      </c>
      <c r="BO846" s="1">
        <f t="shared" si="1950"/>
        <v>0.90900183739440887</v>
      </c>
      <c r="BP846" s="1">
        <f t="shared" si="1951"/>
        <v>0.95079051360717237</v>
      </c>
      <c r="BQ846" s="1">
        <f t="shared" si="1952"/>
        <v>0.99000070483207925</v>
      </c>
      <c r="BR846" s="1">
        <f t="shared" si="1953"/>
        <v>1.0264432739163933</v>
      </c>
      <c r="BS846" s="1">
        <f t="shared" si="1954"/>
        <v>1.0599928252503985</v>
      </c>
      <c r="BT846" s="1">
        <f t="shared" si="1955"/>
        <v>1.0905859887262856</v>
      </c>
      <c r="BU846" s="1">
        <f t="shared" si="1956"/>
        <v>1.1182175096645159</v>
      </c>
      <c r="BV846" s="1">
        <f t="shared" si="1957"/>
        <v>1.1429344852999013</v>
      </c>
      <c r="BW846" s="1">
        <f t="shared" si="1958"/>
        <v>1.1648291504129469</v>
      </c>
      <c r="BX846" s="1">
        <f t="shared" si="1959"/>
        <v>1.1840306447556439</v>
      </c>
      <c r="BY846" s="1">
        <f t="shared" si="1960"/>
        <v>1.2006961944337191</v>
      </c>
      <c r="BZ846" s="1">
        <f t="shared" si="1961"/>
        <v>1.2150021121950234</v>
      </c>
      <c r="CA846" s="1">
        <f t="shared" si="1962"/>
        <v>1.2271349733258183</v>
      </c>
      <c r="CB846" s="1">
        <f t="shared" si="1963"/>
        <v>1.2372832614215492</v>
      </c>
      <c r="CC846" s="1">
        <f t="shared" si="1964"/>
        <v>1.2456297089406936</v>
      </c>
      <c r="CD846" s="1">
        <f t="shared" si="1965"/>
        <v>1.2523444881437751</v>
      </c>
      <c r="CE846" s="1">
        <f t="shared" si="1966"/>
        <v>1.2575793448418262</v>
      </c>
      <c r="CF846" s="1">
        <f t="shared" si="1967"/>
        <v>1.2614627150440323</v>
      </c>
      <c r="CG846" s="1">
        <f t="shared" si="1968"/>
        <v>1.2640958261546256</v>
      </c>
      <c r="CH846" s="1">
        <f t="shared" si="1969"/>
        <v>1.2655497610828066</v>
      </c>
      <c r="CI846" s="1">
        <f t="shared" si="1970"/>
        <v>1.265863454992487</v>
      </c>
      <c r="CJ846" s="1">
        <f t="shared" si="1971"/>
        <v>1.2650425983359548</v>
      </c>
      <c r="CK846" s="1">
        <f t="shared" si="1972"/>
        <v>1.2630594328887956</v>
      </c>
      <c r="CL846" s="1">
        <f t="shared" si="1973"/>
        <v>1.259853445406425</v>
      </c>
      <c r="CM846" s="1">
        <f t="shared" si="1974"/>
        <v>1.2553329814378258</v>
      </c>
      <c r="CN846" s="1">
        <f t="shared" si="1975"/>
        <v>1.2493778149191388</v>
      </c>
      <c r="CO846" s="1">
        <f t="shared" si="1976"/>
        <v>1.2418427130400058</v>
      </c>
      <c r="CP846" s="1">
        <f t="shared" si="1977"/>
        <v>1.2325620270425821</v>
      </c>
      <c r="CQ846" s="1">
        <f t="shared" si="1978"/>
        <v>1.2213553158896551</v>
      </c>
      <c r="CR846" s="1">
        <f t="shared" si="1979"/>
        <v>1.2080339705460152</v>
      </c>
      <c r="CS846" s="1">
        <f t="shared" si="1980"/>
        <v>1.1924087531779275</v>
      </c>
      <c r="CT846" s="1">
        <f t="shared" si="1981"/>
        <v>1.1742981009526465</v>
      </c>
      <c r="CU846" s="1">
        <f t="shared" si="1982"/>
        <v>1.1535369730891383</v>
      </c>
      <c r="CV846" s="1">
        <f t="shared" si="1983"/>
        <v>1.1299859485490584</v>
      </c>
      <c r="CW846" s="1">
        <f t="shared" si="1984"/>
        <v>1.1035402173555242</v>
      </c>
      <c r="CX846" s="1">
        <f t="shared" si="1985"/>
        <v>1.07413805836077</v>
      </c>
      <c r="CY846" s="1">
        <f t="shared" si="1986"/>
        <v>1.041768367278749</v>
      </c>
      <c r="CZ846" s="1">
        <f t="shared" si="1987"/>
        <v>1.0064767966718655</v>
      </c>
      <c r="DA846" s="1">
        <f t="shared" si="1988"/>
        <v>0.9683700981287543</v>
      </c>
      <c r="DB846" s="1">
        <f t="shared" si="1989"/>
        <v>0.92761831739338474</v>
      </c>
      <c r="DC846" s="1">
        <f t="shared" si="1990"/>
        <v>0.8844545841499506</v>
      </c>
      <c r="DD846" s="1">
        <f t="shared" si="1991"/>
        <v>0.83917235503720322</v>
      </c>
      <c r="DE846" s="1">
        <f t="shared" si="1992"/>
        <v>0.79212010404666078</v>
      </c>
      <c r="DF846" s="1">
        <f t="shared" si="1993"/>
        <v>0.74369359934909629</v>
      </c>
      <c r="DG846" s="1">
        <f t="shared" si="1994"/>
        <v>0.69432604899590689</v>
      </c>
      <c r="DH846" s="1">
        <f t="shared" si="1995"/>
        <v>0.64447652864806271</v>
      </c>
      <c r="DI846" s="1">
        <f t="shared" si="1996"/>
        <v>0.59461721194534278</v>
      </c>
      <c r="DJ846" s="1">
        <f t="shared" si="1997"/>
        <v>0.54521999948734534</v>
      </c>
      <c r="DK846" s="1">
        <f t="shared" si="1998"/>
        <v>0.49674317938052914</v>
      </c>
      <c r="DL846" s="1">
        <f t="shared" si="1999"/>
        <v>0.44961874784841083</v>
      </c>
      <c r="DM846" s="1">
        <f t="shared" si="2000"/>
        <v>0.40424097295408112</v>
      </c>
      <c r="DN846" s="1">
        <f t="shared" si="2001"/>
        <v>0.36095670194653157</v>
      </c>
      <c r="DO846" s="1">
        <f t="shared" si="2002"/>
        <v>0.32005780005367918</v>
      </c>
      <c r="DP846" s="1">
        <f t="shared" si="2003"/>
        <v>0.28177597496600987</v>
      </c>
      <c r="DQ846" s="1">
        <f t="shared" si="2004"/>
        <v>0.24628009743736531</v>
      </c>
      <c r="DR846" s="1">
        <f t="shared" si="2005"/>
        <v>0.21367598538180671</v>
      </c>
      <c r="DS846" s="1">
        <f t="shared" si="2006"/>
        <v>0.18400848691038904</v>
      </c>
      <c r="DT846" s="1">
        <f t="shared" si="2007"/>
        <v>0.15726558570832111</v>
      </c>
      <c r="DU846" s="1">
        <f t="shared" si="2008"/>
        <v>0.13338416653284185</v>
      </c>
      <c r="DV846" s="1">
        <f t="shared" si="2009"/>
        <v>0.11225702328711833</v>
      </c>
      <c r="DW846" s="1">
        <f t="shared" si="2010"/>
        <v>9.3740668191252402E-2</v>
      </c>
      <c r="DX846" s="1">
        <f t="shared" si="2011"/>
        <v>7.766350651286523E-2</v>
      </c>
      <c r="DY846" s="1">
        <f t="shared" si="2012"/>
        <v>6.3833973413269671E-2</v>
      </c>
      <c r="DZ846" s="1">
        <f t="shared" si="2013"/>
        <v>5.2048282352165028E-2</v>
      </c>
      <c r="EA846" s="1">
        <f t="shared" si="2014"/>
        <v>4.2097501843682161E-2</v>
      </c>
      <c r="EB846" s="1">
        <f t="shared" si="2015"/>
        <v>3.3773752541723642E-2</v>
      </c>
      <c r="EC846" s="1">
        <f t="shared" si="2016"/>
        <v>2.6875393341146393E-2</v>
      </c>
      <c r="ED846" s="1">
        <f t="shared" si="2017"/>
        <v>2.1211137915058798E-2</v>
      </c>
      <c r="EE846" s="1">
        <f t="shared" si="2018"/>
        <v>1.6603107529295853E-2</v>
      </c>
      <c r="EF846" s="1">
        <f t="shared" si="2019"/>
        <v>1.2888879089252438E-2</v>
      </c>
      <c r="EG846" s="1">
        <f t="shared" si="2020"/>
        <v>9.9226275607213286E-3</v>
      </c>
      <c r="EH846" s="1">
        <f t="shared" si="2021"/>
        <v>7.5754888131969039E-3</v>
      </c>
      <c r="EI846" s="1">
        <f t="shared" si="2022"/>
        <v>5.7352832759003224E-3</v>
      </c>
      <c r="EJ846" s="1">
        <f t="shared" si="2023"/>
        <v>4.3057440923322809E-3</v>
      </c>
      <c r="EK846" s="1">
        <f t="shared" si="2024"/>
        <v>3.205387746402122E-3</v>
      </c>
      <c r="EL846" s="1">
        <f t="shared" si="2025"/>
        <v>2.3661526945079865E-3</v>
      </c>
      <c r="EM846" s="1">
        <f t="shared" si="2026"/>
        <v>1.7319146607895771E-3</v>
      </c>
      <c r="EN846" s="1">
        <f t="shared" si="2027"/>
        <v>1.2569680415341878E-3</v>
      </c>
      <c r="EO846" s="1">
        <f t="shared" si="2028"/>
        <v>9.0454311106574444E-4</v>
      </c>
      <c r="EP846" s="1">
        <f t="shared" si="2029"/>
        <v>6.4540983246452125E-4</v>
      </c>
      <c r="EQ846" s="1">
        <f t="shared" si="2030"/>
        <v>4.5660205398620729E-4</v>
      </c>
      <c r="ER846" s="1">
        <f t="shared" si="2031"/>
        <v>3.2028133294617639E-4</v>
      </c>
      <c r="ES846" s="1">
        <f t="shared" si="2032"/>
        <v>2.2274785424680245E-4</v>
      </c>
      <c r="ET846" s="1">
        <f t="shared" si="2033"/>
        <v>1.5359691235805384E-4</v>
      </c>
      <c r="EU846" s="1">
        <f t="shared" si="2034"/>
        <v>1.050130186676863E-4</v>
      </c>
      <c r="EV846" s="1">
        <f t="shared" si="2035"/>
        <v>7.1189571118737411E-5</v>
      </c>
      <c r="EW846" s="1">
        <f t="shared" si="2036"/>
        <v>4.7859810559844881E-5</v>
      </c>
      <c r="EX846" s="1">
        <f t="shared" si="2037"/>
        <v>3.1924115161019333E-5</v>
      </c>
      <c r="EY846" s="1">
        <f t="shared" si="2038"/>
        <v>2.1159221576857619E-5</v>
      </c>
      <c r="EZ846" s="1">
        <f t="shared" si="2039"/>
        <v>1.3996467124134661E-5</v>
      </c>
      <c r="FA846" s="1">
        <f t="shared" si="2040"/>
        <v>9.3585099046433035E-6</v>
      </c>
      <c r="FB846" s="1">
        <f t="shared" si="2041"/>
        <v>6.547278281222847E-6</v>
      </c>
      <c r="FC846" s="1">
        <f t="shared" si="2042"/>
        <v>5.1804674604451064E-6</v>
      </c>
      <c r="FD846" s="75">
        <f t="shared" si="1893"/>
        <v>5.1804674604451064E-6</v>
      </c>
    </row>
    <row r="847" spans="7:160" x14ac:dyDescent="0.35">
      <c r="G847" t="str">
        <f t="shared" ref="G847:G910" si="2043">$G$14&amp;", t="&amp;ROUND(H847,2)</f>
        <v>Refd, t=4.16</v>
      </c>
      <c r="H847" s="76">
        <f t="shared" si="1890"/>
        <v>4.1599999999999335</v>
      </c>
      <c r="I847" s="1">
        <f t="shared" si="1891"/>
        <v>0</v>
      </c>
      <c r="J847" s="22">
        <f t="shared" si="1892"/>
        <v>1.2662942941762309E-7</v>
      </c>
      <c r="K847" s="1">
        <f t="shared" si="1894"/>
        <v>2.496721657981456E-7</v>
      </c>
      <c r="L847" s="1">
        <f t="shared" si="1895"/>
        <v>4.6248411994099882E-7</v>
      </c>
      <c r="M847" s="1">
        <f t="shared" si="1896"/>
        <v>8.2211887222777615E-7</v>
      </c>
      <c r="N847" s="1">
        <f t="shared" si="1897"/>
        <v>1.4183010230300632E-6</v>
      </c>
      <c r="O847" s="1">
        <f t="shared" si="1898"/>
        <v>2.3903397685452076E-6</v>
      </c>
      <c r="P847" s="1">
        <f t="shared" si="1899"/>
        <v>3.9518640236616122E-6</v>
      </c>
      <c r="Q847" s="1">
        <f t="shared" si="1900"/>
        <v>6.4265209271253596E-6</v>
      </c>
      <c r="R847" s="1">
        <f t="shared" si="1901"/>
        <v>1.0298812973915235E-5</v>
      </c>
      <c r="S847" s="1">
        <f t="shared" si="1902"/>
        <v>1.6285519234912117E-5</v>
      </c>
      <c r="T847" s="1">
        <f t="shared" si="1903"/>
        <v>2.543466256121525E-5</v>
      </c>
      <c r="U847" s="1">
        <f t="shared" si="1904"/>
        <v>3.9260734671685019E-5</v>
      </c>
      <c r="V847" s="1">
        <f t="shared" si="1905"/>
        <v>5.9926829197542201E-5</v>
      </c>
      <c r="W847" s="1">
        <f t="shared" si="1906"/>
        <v>9.0486368939113351E-5</v>
      </c>
      <c r="X847" s="1">
        <f t="shared" si="1907"/>
        <v>1.3519910041348595E-4</v>
      </c>
      <c r="Y847" s="1">
        <f t="shared" si="1908"/>
        <v>1.9993775050041243E-4</v>
      </c>
      <c r="Z847" s="1">
        <f t="shared" si="1909"/>
        <v>2.9270290481317528E-4</v>
      </c>
      <c r="AA847" s="1">
        <f t="shared" si="1910"/>
        <v>4.2426390601420623E-4</v>
      </c>
      <c r="AB847" s="1">
        <f t="shared" si="1911"/>
        <v>6.0894244386332219E-4</v>
      </c>
      <c r="AC847" s="1">
        <f t="shared" si="1912"/>
        <v>8.6555252970965787E-4</v>
      </c>
      <c r="AD847" s="1">
        <f t="shared" si="1913"/>
        <v>1.2185052159705185E-3</v>
      </c>
      <c r="AE847" s="1">
        <f t="shared" si="1914"/>
        <v>1.6990782754774166E-3</v>
      </c>
      <c r="AF847" s="1">
        <f t="shared" si="1915"/>
        <v>2.3468397454336257E-3</v>
      </c>
      <c r="AG847" s="1">
        <f t="shared" si="1916"/>
        <v>3.2111996074870716E-3</v>
      </c>
      <c r="AH847" s="1">
        <f t="shared" si="1917"/>
        <v>4.3530460430852014E-3</v>
      </c>
      <c r="AI847" s="1">
        <f t="shared" si="1918"/>
        <v>5.8464021665745802E-3</v>
      </c>
      <c r="AJ847" s="1">
        <f t="shared" si="1919"/>
        <v>7.7800168360140417E-3</v>
      </c>
      <c r="AK847" s="1">
        <f t="shared" si="1920"/>
        <v>1.0258780498948648E-2</v>
      </c>
      <c r="AL847" s="1">
        <f t="shared" si="1921"/>
        <v>1.3404835957413222E-2</v>
      </c>
      <c r="AM847" s="1">
        <f t="shared" si="1922"/>
        <v>1.7358236765067217E-2</v>
      </c>
      <c r="AN847" s="1">
        <f t="shared" si="1923"/>
        <v>2.227699532090836E-2</v>
      </c>
      <c r="AO847" s="1">
        <f t="shared" si="1924"/>
        <v>2.8336361303775596E-2</v>
      </c>
      <c r="AP847" s="1">
        <f t="shared" si="1925"/>
        <v>3.5727181417233946E-2</v>
      </c>
      <c r="AQ847" s="1">
        <f t="shared" si="1926"/>
        <v>4.4653215494188131E-2</v>
      </c>
      <c r="AR847" s="1">
        <f t="shared" si="1927"/>
        <v>5.5327323004285348E-2</v>
      </c>
      <c r="AS847" s="1">
        <f t="shared" si="1928"/>
        <v>6.7966487903973916E-2</v>
      </c>
      <c r="AT847" s="1">
        <f t="shared" si="1929"/>
        <v>8.278571713110415E-2</v>
      </c>
      <c r="AU847" s="1">
        <f t="shared" si="1930"/>
        <v>9.9990925863177163E-2</v>
      </c>
      <c r="AV847" s="1">
        <f t="shared" si="1931"/>
        <v>0.1197710063562139</v>
      </c>
      <c r="AW847" s="1">
        <f t="shared" si="1932"/>
        <v>0.14228936080962304</v>
      </c>
      <c r="AX847" s="1">
        <f t="shared" si="1933"/>
        <v>0.16767525531561525</v>
      </c>
      <c r="AY847" s="1">
        <f t="shared" si="1934"/>
        <v>0.19601541416439691</v>
      </c>
      <c r="AZ847" s="1">
        <f t="shared" si="1935"/>
        <v>0.22734631445585932</v>
      </c>
      <c r="BA847" s="1">
        <f t="shared" si="1936"/>
        <v>0.26164765399756512</v>
      </c>
      <c r="BB847" s="1">
        <f t="shared" si="1937"/>
        <v>0.29883744649642774</v>
      </c>
      <c r="BC847" s="1">
        <f t="shared" si="1938"/>
        <v>0.33876914513820011</v>
      </c>
      <c r="BD847" s="1">
        <f t="shared" si="1939"/>
        <v>0.38123110971767055</v>
      </c>
      <c r="BE847" s="1">
        <f t="shared" si="1940"/>
        <v>0.42594861749980595</v>
      </c>
      <c r="BF847" s="1">
        <f t="shared" si="1941"/>
        <v>0.47258848083310212</v>
      </c>
      <c r="BG847" s="1">
        <f t="shared" si="1942"/>
        <v>0.52076618452327716</v>
      </c>
      <c r="BH847" s="1">
        <f t="shared" si="1943"/>
        <v>0.57005530412003202</v>
      </c>
      <c r="BI847" s="1">
        <f t="shared" si="1944"/>
        <v>0.61999882429032327</v>
      </c>
      <c r="BJ847" s="1">
        <f t="shared" si="1945"/>
        <v>0.67012185566750404</v>
      </c>
      <c r="BK847" s="1">
        <f t="shared" si="1946"/>
        <v>0.71994515879057652</v>
      </c>
      <c r="BL847" s="1">
        <f t="shared" si="1947"/>
        <v>0.76899883231190613</v>
      </c>
      <c r="BM847" s="1">
        <f t="shared" si="1948"/>
        <v>0.8168355136659553</v>
      </c>
      <c r="BN847" s="1">
        <f t="shared" si="1949"/>
        <v>0.86304247434137948</v>
      </c>
      <c r="BO847" s="1">
        <f t="shared" si="1950"/>
        <v>0.90725206561505034</v>
      </c>
      <c r="BP847" s="1">
        <f t="shared" si="1951"/>
        <v>0.94915007761448722</v>
      </c>
      <c r="BQ847" s="1">
        <f t="shared" si="1952"/>
        <v>0.98848170577710404</v>
      </c>
      <c r="BR847" s="1">
        <f t="shared" si="1953"/>
        <v>1.0250549633824591</v>
      </c>
      <c r="BS847" s="1">
        <f t="shared" si="1954"/>
        <v>1.0587415254400592</v>
      </c>
      <c r="BT847" s="1">
        <f t="shared" si="1955"/>
        <v>1.0894751268806595</v>
      </c>
      <c r="BU847" s="1">
        <f t="shared" si="1956"/>
        <v>1.1172477572349453</v>
      </c>
      <c r="BV847" s="1">
        <f t="shared" si="1957"/>
        <v>1.1421039875322032</v>
      </c>
      <c r="BW847" s="1">
        <f t="shared" si="1958"/>
        <v>1.1641338284916156</v>
      </c>
      <c r="BX847" s="1">
        <f t="shared" si="1959"/>
        <v>1.1834645506235351</v>
      </c>
      <c r="BY847" s="1">
        <f t="shared" si="1960"/>
        <v>1.2002518978509562</v>
      </c>
      <c r="BZ847" s="1">
        <f t="shared" si="1961"/>
        <v>1.2146711004053474</v>
      </c>
      <c r="CA847" s="1">
        <f t="shared" si="1962"/>
        <v>1.2269080456359243</v>
      </c>
      <c r="CB847" s="1">
        <f t="shared" si="1963"/>
        <v>1.2371509037764865</v>
      </c>
      <c r="CC847" s="1">
        <f t="shared" si="1964"/>
        <v>1.245582436867896</v>
      </c>
      <c r="CD847" s="1">
        <f t="shared" si="1965"/>
        <v>1.2523731499090187</v>
      </c>
      <c r="CE847" s="1">
        <f t="shared" si="1966"/>
        <v>1.2576753800086915</v>
      </c>
      <c r="CF847" s="1">
        <f t="shared" si="1967"/>
        <v>1.2616183666010712</v>
      </c>
      <c r="CG847" s="1">
        <f t="shared" si="1968"/>
        <v>1.2643043067848914</v>
      </c>
      <c r="CH847" s="1">
        <f t="shared" si="1969"/>
        <v>1.2658053758873535</v>
      </c>
      <c r="CI847" s="1">
        <f t="shared" si="1970"/>
        <v>1.2661616840078687</v>
      </c>
      <c r="CJ847" s="1">
        <f t="shared" si="1971"/>
        <v>1.2653801425418856</v>
      </c>
      <c r="CK847" s="1">
        <f t="shared" si="1972"/>
        <v>1.2634342271833936</v>
      </c>
      <c r="CL847" s="1">
        <f t="shared" si="1973"/>
        <v>1.2602646413776708</v>
      </c>
      <c r="CM847" s="1">
        <f t="shared" si="1974"/>
        <v>1.2557809018574704</v>
      </c>
      <c r="CN847" s="1">
        <f t="shared" si="1975"/>
        <v>1.2498638809201381</v>
      </c>
      <c r="CO847" s="1">
        <f t="shared" si="1976"/>
        <v>1.2423693440987884</v>
      </c>
      <c r="CP847" s="1">
        <f t="shared" si="1977"/>
        <v>1.2331325133419977</v>
      </c>
      <c r="CQ847" s="1">
        <f t="shared" si="1978"/>
        <v>1.2219736625219288</v>
      </c>
      <c r="CR847" s="1">
        <f t="shared" si="1979"/>
        <v>1.2087047134149886</v>
      </c>
      <c r="CS847" s="1">
        <f t="shared" si="1980"/>
        <v>1.1931367474070793</v>
      </c>
      <c r="CT847" s="1">
        <f t="shared" si="1981"/>
        <v>1.1750882840681864</v>
      </c>
      <c r="CU847" s="1">
        <f t="shared" si="1982"/>
        <v>1.1543941071307782</v>
      </c>
      <c r="CV847" s="1">
        <f t="shared" si="1983"/>
        <v>1.1309143474112724</v>
      </c>
      <c r="CW847" s="1">
        <f t="shared" si="1984"/>
        <v>1.1045434678773625</v>
      </c>
      <c r="CX847" s="1">
        <f t="shared" si="1985"/>
        <v>1.0752187457288782</v>
      </c>
      <c r="CY847" s="1">
        <f t="shared" si="1986"/>
        <v>1.0429278169414595</v>
      </c>
      <c r="CZ847" s="1">
        <f t="shared" si="1987"/>
        <v>1.0077148459506722</v>
      </c>
      <c r="DA847" s="1">
        <f t="shared" si="1988"/>
        <v>0.96968491086433806</v>
      </c>
      <c r="DB847" s="1">
        <f t="shared" si="1989"/>
        <v>0.92900625414604032</v>
      </c>
      <c r="DC847" s="1">
        <f t="shared" si="1990"/>
        <v>0.88591013863968648</v>
      </c>
      <c r="DD847" s="1">
        <f t="shared" si="1991"/>
        <v>0.84068816470142249</v>
      </c>
      <c r="DE847" s="1">
        <f t="shared" si="1992"/>
        <v>0.79368703895428316</v>
      </c>
      <c r="DF847" s="1">
        <f t="shared" si="1993"/>
        <v>0.74530092946965931</v>
      </c>
      <c r="DG847" s="1">
        <f t="shared" si="1994"/>
        <v>0.69596168528289148</v>
      </c>
      <c r="DH847" s="1">
        <f t="shared" si="1995"/>
        <v>0.64612732890540503</v>
      </c>
      <c r="DI847" s="1">
        <f t="shared" si="1996"/>
        <v>0.596269338365924</v>
      </c>
      <c r="DJ847" s="1">
        <f t="shared" si="1997"/>
        <v>0.54685931142120336</v>
      </c>
      <c r="DK847" s="1">
        <f t="shared" si="1998"/>
        <v>0.4983556425914441</v>
      </c>
      <c r="DL847" s="1">
        <f t="shared" si="1999"/>
        <v>0.45119084044816721</v>
      </c>
      <c r="DM847" s="1">
        <f t="shared" si="2000"/>
        <v>0.40576006845658985</v>
      </c>
      <c r="DN847" s="1">
        <f t="shared" si="2001"/>
        <v>0.36241141143703287</v>
      </c>
      <c r="DO847" s="1">
        <f t="shared" si="2002"/>
        <v>0.32143825818763089</v>
      </c>
      <c r="DP847" s="1">
        <f t="shared" si="2003"/>
        <v>0.28307405816691261</v>
      </c>
      <c r="DQ847" s="1">
        <f t="shared" si="2004"/>
        <v>0.24748956694858415</v>
      </c>
      <c r="DR847" s="1">
        <f t="shared" si="2005"/>
        <v>0.21479255239833789</v>
      </c>
      <c r="DS847" s="1">
        <f t="shared" si="2006"/>
        <v>0.18502980151856879</v>
      </c>
      <c r="DT847" s="1">
        <f t="shared" si="2007"/>
        <v>0.15819115546615473</v>
      </c>
      <c r="DU847" s="1">
        <f t="shared" si="2008"/>
        <v>0.13421521395656563</v>
      </c>
      <c r="DV847" s="1">
        <f t="shared" si="2009"/>
        <v>0.11299629407193272</v>
      </c>
      <c r="DW847" s="1">
        <f t="shared" si="2010"/>
        <v>9.4392203574695771E-2</v>
      </c>
      <c r="DX847" s="1">
        <f t="shared" si="2011"/>
        <v>7.8232393766926672E-2</v>
      </c>
      <c r="DY847" s="1">
        <f t="shared" si="2012"/>
        <v>6.4326088088266259E-2</v>
      </c>
      <c r="DZ847" s="1">
        <f t="shared" si="2013"/>
        <v>5.2470034722839197E-2</v>
      </c>
      <c r="EA847" s="1">
        <f t="shared" si="2014"/>
        <v>4.2455598206615652E-2</v>
      </c>
      <c r="EB847" s="1">
        <f t="shared" si="2015"/>
        <v>3.4074979791196239E-2</v>
      </c>
      <c r="EC847" s="1">
        <f t="shared" si="2016"/>
        <v>2.7126432821731977E-2</v>
      </c>
      <c r="ED847" s="1">
        <f t="shared" si="2017"/>
        <v>2.1418412113356516E-2</v>
      </c>
      <c r="EE847" s="1">
        <f t="shared" si="2018"/>
        <v>1.6772660894736519E-2</v>
      </c>
      <c r="EF847" s="1">
        <f t="shared" si="2019"/>
        <v>1.3026292295822096E-2</v>
      </c>
      <c r="EG847" s="1">
        <f t="shared" si="2020"/>
        <v>1.0032962924180759E-2</v>
      </c>
      <c r="EH847" s="1">
        <f t="shared" si="2021"/>
        <v>7.6632634041045623E-3</v>
      </c>
      <c r="EI847" s="1">
        <f t="shared" si="2022"/>
        <v>5.8044655195810483E-3</v>
      </c>
      <c r="EJ847" s="1">
        <f t="shared" si="2023"/>
        <v>4.3597692921788535E-3</v>
      </c>
      <c r="EK847" s="1">
        <f t="shared" si="2024"/>
        <v>3.2471879519586216E-3</v>
      </c>
      <c r="EL847" s="1">
        <f t="shared" si="2025"/>
        <v>2.3981965915385872E-3</v>
      </c>
      <c r="EM847" s="1">
        <f t="shared" si="2026"/>
        <v>1.7562536121143539E-3</v>
      </c>
      <c r="EN847" s="1">
        <f t="shared" si="2027"/>
        <v>1.2752849816522994E-3</v>
      </c>
      <c r="EO847" s="1">
        <f t="shared" si="2028"/>
        <v>9.1820162869508091E-4</v>
      </c>
      <c r="EP847" s="1">
        <f t="shared" si="2029"/>
        <v>6.5550140840528513E-4</v>
      </c>
      <c r="EQ847" s="1">
        <f t="shared" si="2030"/>
        <v>4.6399001540975817E-4</v>
      </c>
      <c r="ER847" s="1">
        <f t="shared" si="2031"/>
        <v>3.2564061076908432E-4</v>
      </c>
      <c r="ES847" s="1">
        <f t="shared" si="2032"/>
        <v>2.2660007135502452E-4</v>
      </c>
      <c r="ET847" s="1">
        <f t="shared" si="2033"/>
        <v>1.5634068122379025E-4</v>
      </c>
      <c r="EU847" s="1">
        <f t="shared" si="2034"/>
        <v>1.0694958971743571E-4</v>
      </c>
      <c r="EV847" s="1">
        <f t="shared" si="2035"/>
        <v>7.2544156395731925E-5</v>
      </c>
      <c r="EW847" s="1">
        <f t="shared" si="2036"/>
        <v>4.8799023009946858E-5</v>
      </c>
      <c r="EX847" s="1">
        <f t="shared" si="2037"/>
        <v>3.2570026754160209E-5</v>
      </c>
      <c r="EY847" s="1">
        <f t="shared" si="2038"/>
        <v>2.1600569156982171E-5</v>
      </c>
      <c r="EZ847" s="1">
        <f t="shared" si="2039"/>
        <v>1.4297539913892441E-5</v>
      </c>
      <c r="FA847" s="1">
        <f t="shared" si="2040"/>
        <v>9.5662548718580034E-6</v>
      </c>
      <c r="FB847" s="1">
        <f t="shared" si="2041"/>
        <v>6.6971798383602608E-6</v>
      </c>
      <c r="FC847" s="1">
        <f t="shared" si="2042"/>
        <v>5.3018225691244086E-6</v>
      </c>
      <c r="FD847" s="75">
        <f t="shared" si="1893"/>
        <v>5.3018225691244086E-6</v>
      </c>
    </row>
    <row r="848" spans="7:160" x14ac:dyDescent="0.35">
      <c r="G848" t="str">
        <f t="shared" si="2043"/>
        <v>Refd, t=4.16</v>
      </c>
      <c r="H848" s="76">
        <f t="shared" ref="H848:H911" si="2044">H847+$B$7</f>
        <v>4.1649999999999334</v>
      </c>
      <c r="I848" s="1">
        <f t="shared" ref="I848:I911" si="2045">$B$18</f>
        <v>0</v>
      </c>
      <c r="J848" s="22">
        <f t="shared" ref="J848:J911" si="2046">J847+2*I$9*(I847-J847)-J$9*(K847-J847)+$B$31+J$10*($B$17-J847)-J$11*J847+IF($A$18="Cinf: Mass flux",$B$29*(K847-J847),$B$29*(K847-3*J847+2*I847))</f>
        <v>1.2524024571087419E-7</v>
      </c>
      <c r="K848" s="1">
        <f t="shared" si="1894"/>
        <v>2.4693526414987018E-7</v>
      </c>
      <c r="L848" s="1">
        <f t="shared" si="1895"/>
        <v>4.5742096706037809E-7</v>
      </c>
      <c r="M848" s="1">
        <f t="shared" si="1896"/>
        <v>8.1313433760702376E-7</v>
      </c>
      <c r="N848" s="1">
        <f t="shared" si="1897"/>
        <v>1.4028351523740955E-6</v>
      </c>
      <c r="O848" s="1">
        <f t="shared" si="1898"/>
        <v>2.3643432221136666E-6</v>
      </c>
      <c r="P848" s="1">
        <f t="shared" si="1899"/>
        <v>3.9090185215573357E-6</v>
      </c>
      <c r="Q848" s="1">
        <f t="shared" si="1900"/>
        <v>6.3570963665667635E-6</v>
      </c>
      <c r="R848" s="1">
        <f t="shared" si="1901"/>
        <v>1.018801460961886E-5</v>
      </c>
      <c r="S848" s="1">
        <f t="shared" si="1902"/>
        <v>1.6111130136729889E-5</v>
      </c>
      <c r="T848" s="1">
        <f t="shared" si="1903"/>
        <v>2.5163727533585489E-5</v>
      </c>
      <c r="U848" s="1">
        <f t="shared" si="1904"/>
        <v>3.8844961675356525E-5</v>
      </c>
      <c r="V848" s="1">
        <f t="shared" si="1905"/>
        <v>5.9296303908178336E-5</v>
      </c>
      <c r="W848" s="1">
        <f t="shared" si="1906"/>
        <v>8.9541089890533143E-5</v>
      </c>
      <c r="X848" s="1">
        <f t="shared" si="1907"/>
        <v>1.337977508845671E-4</v>
      </c>
      <c r="Y848" s="1">
        <f t="shared" si="1908"/>
        <v>1.9788303636468502E-4</v>
      </c>
      <c r="Z848" s="1">
        <f t="shared" si="1909"/>
        <v>2.8972271569368006E-4</v>
      </c>
      <c r="AA848" s="1">
        <f t="shared" si="1910"/>
        <v>4.1998751455160811E-4</v>
      </c>
      <c r="AB848" s="1">
        <f t="shared" si="1911"/>
        <v>6.0287096252224998E-4</v>
      </c>
      <c r="AC848" s="1">
        <f t="shared" si="1912"/>
        <v>8.5702291714196159E-4</v>
      </c>
      <c r="AD848" s="1">
        <f t="shared" si="1913"/>
        <v>1.2066472882181895E-3</v>
      </c>
      <c r="AE848" s="1">
        <f t="shared" si="1914"/>
        <v>1.6827644539004138E-3</v>
      </c>
      <c r="AF848" s="1">
        <f t="shared" si="1915"/>
        <v>2.3246276831396847E-3</v>
      </c>
      <c r="AG848" s="1">
        <f t="shared" si="1916"/>
        <v>3.1812683930155829E-3</v>
      </c>
      <c r="AH848" s="1">
        <f t="shared" si="1917"/>
        <v>4.3131273877880395E-3</v>
      </c>
      <c r="AI848" s="1">
        <f t="shared" si="1918"/>
        <v>5.7937088297865926E-3</v>
      </c>
      <c r="AJ848" s="1">
        <f t="shared" si="1919"/>
        <v>7.7111715006189345E-3</v>
      </c>
      <c r="AK848" s="1">
        <f t="shared" si="1920"/>
        <v>1.0169749328859192E-2</v>
      </c>
      <c r="AL848" s="1">
        <f t="shared" si="1921"/>
        <v>1.3290872074590888E-2</v>
      </c>
      <c r="AM848" s="1">
        <f t="shared" si="1922"/>
        <v>1.7213839782061438E-2</v>
      </c>
      <c r="AN848" s="1">
        <f t="shared" si="1923"/>
        <v>2.2095893742827086E-2</v>
      </c>
      <c r="AO848" s="1">
        <f t="shared" si="1924"/>
        <v>2.8111524948089179E-2</v>
      </c>
      <c r="AP848" s="1">
        <f t="shared" si="1925"/>
        <v>3.5450870868251931E-2</v>
      </c>
      <c r="AQ848" s="1">
        <f t="shared" si="1926"/>
        <v>4.4317074902858709E-2</v>
      </c>
      <c r="AR848" s="1">
        <f t="shared" si="1927"/>
        <v>5.4922521184085235E-2</v>
      </c>
      <c r="AS848" s="1">
        <f t="shared" si="1928"/>
        <v>6.748391062628574E-2</v>
      </c>
      <c r="AT848" s="1">
        <f t="shared" si="1929"/>
        <v>8.2216210814152327E-2</v>
      </c>
      <c r="AU848" s="1">
        <f t="shared" si="1930"/>
        <v>9.9325589572333242E-2</v>
      </c>
      <c r="AV848" s="1">
        <f t="shared" si="1931"/>
        <v>0.11900152535891993</v>
      </c>
      <c r="AW848" s="1">
        <f t="shared" si="1932"/>
        <v>0.14140837109387891</v>
      </c>
      <c r="AX848" s="1">
        <f t="shared" si="1933"/>
        <v>0.16667672478294585</v>
      </c>
      <c r="AY848" s="1">
        <f t="shared" si="1934"/>
        <v>0.19489502297860958</v>
      </c>
      <c r="AZ848" s="1">
        <f t="shared" si="1935"/>
        <v>0.22610181460710074</v>
      </c>
      <c r="BA848" s="1">
        <f t="shared" si="1936"/>
        <v>0.2602791868396564</v>
      </c>
      <c r="BB848" s="1">
        <f t="shared" si="1937"/>
        <v>0.2973477970839149</v>
      </c>
      <c r="BC848" s="1">
        <f t="shared" si="1938"/>
        <v>0.33716391378155047</v>
      </c>
      <c r="BD848" s="1">
        <f t="shared" si="1939"/>
        <v>0.37951878432141328</v>
      </c>
      <c r="BE848" s="1">
        <f t="shared" si="1940"/>
        <v>0.42414053484154957</v>
      </c>
      <c r="BF848" s="1">
        <f t="shared" si="1941"/>
        <v>0.47069867073332072</v>
      </c>
      <c r="BG848" s="1">
        <f t="shared" si="1942"/>
        <v>0.51881109747165111</v>
      </c>
      <c r="BH848" s="1">
        <f t="shared" si="1943"/>
        <v>0.56805342989041796</v>
      </c>
      <c r="BI848" s="1">
        <f t="shared" si="1944"/>
        <v>0.61797021586178202</v>
      </c>
      <c r="BJ848" s="1">
        <f t="shared" si="1945"/>
        <v>0.6680875788334385</v>
      </c>
      <c r="BK848" s="1">
        <f t="shared" si="1946"/>
        <v>0.71792669268609344</v>
      </c>
      <c r="BL848" s="1">
        <f t="shared" si="1947"/>
        <v>0.76701744931864968</v>
      </c>
      <c r="BM848" s="1">
        <f t="shared" si="1948"/>
        <v>0.81491166849572527</v>
      </c>
      <c r="BN848" s="1">
        <f t="shared" si="1949"/>
        <v>0.86119523144813215</v>
      </c>
      <c r="BO848" s="1">
        <f t="shared" si="1950"/>
        <v>0.90549859150438783</v>
      </c>
      <c r="BP848" s="1">
        <f t="shared" si="1951"/>
        <v>0.9475052203395985</v>
      </c>
      <c r="BQ848" s="1">
        <f t="shared" si="1952"/>
        <v>0.98695767829890446</v>
      </c>
      <c r="BR848" s="1">
        <f t="shared" si="1953"/>
        <v>1.0236611409990399</v>
      </c>
      <c r="BS848" s="1">
        <f t="shared" si="1954"/>
        <v>1.0574843606796096</v>
      </c>
      <c r="BT848" s="1">
        <f t="shared" si="1955"/>
        <v>1.0883581786282177</v>
      </c>
      <c r="BU848" s="1">
        <f t="shared" si="1956"/>
        <v>1.1162718249057089</v>
      </c>
      <c r="BV848" s="1">
        <f t="shared" si="1957"/>
        <v>1.1412673362039432</v>
      </c>
      <c r="BW848" s="1">
        <f t="shared" si="1958"/>
        <v>1.163432487339684</v>
      </c>
      <c r="BX848" s="1">
        <f t="shared" si="1959"/>
        <v>1.1828926649043237</v>
      </c>
      <c r="BY848" s="1">
        <f t="shared" si="1960"/>
        <v>1.1998021140587052</v>
      </c>
      <c r="BZ848" s="1">
        <f t="shared" si="1961"/>
        <v>1.214334964965206</v>
      </c>
      <c r="CA848" s="1">
        <f t="shared" si="1962"/>
        <v>1.2266763993748921</v>
      </c>
      <c r="CB848" s="1">
        <f t="shared" si="1963"/>
        <v>1.2370142571446276</v>
      </c>
      <c r="CC848" s="1">
        <f t="shared" si="1964"/>
        <v>1.2455313141392252</v>
      </c>
      <c r="CD848" s="1">
        <f t="shared" si="1965"/>
        <v>1.2523983940448873</v>
      </c>
      <c r="CE848" s="1">
        <f t="shared" si="1966"/>
        <v>1.2577684132121161</v>
      </c>
      <c r="CF848" s="1">
        <f t="shared" si="1967"/>
        <v>1.2617714045733244</v>
      </c>
      <c r="CG848" s="1">
        <f t="shared" si="1968"/>
        <v>1.2645105271266659</v>
      </c>
      <c r="CH848" s="1">
        <f t="shared" si="1969"/>
        <v>1.2660590428514347</v>
      </c>
      <c r="CI848" s="1">
        <f t="shared" si="1970"/>
        <v>1.266458232870155</v>
      </c>
      <c r="CJ848" s="1">
        <f t="shared" si="1971"/>
        <v>1.2657162272458315</v>
      </c>
      <c r="CK848" s="1">
        <f t="shared" si="1972"/>
        <v>1.2638077347240297</v>
      </c>
      <c r="CL848" s="1">
        <f t="shared" si="1973"/>
        <v>1.2606746757678644</v>
      </c>
      <c r="CM848" s="1">
        <f t="shared" si="1974"/>
        <v>1.2562277396356833</v>
      </c>
      <c r="CN848" s="1">
        <f t="shared" si="1975"/>
        <v>1.2503488992054983</v>
      </c>
      <c r="CO848" s="1">
        <f t="shared" si="1976"/>
        <v>1.2428949213635656</v>
      </c>
      <c r="CP848" s="1">
        <f t="shared" si="1977"/>
        <v>1.2337019025227525</v>
      </c>
      <c r="CQ848" s="1">
        <f t="shared" si="1978"/>
        <v>1.2225908359641104</v>
      </c>
      <c r="CR848" s="1">
        <f t="shared" si="1979"/>
        <v>1.2093741795304984</v>
      </c>
      <c r="CS848" s="1">
        <f t="shared" si="1980"/>
        <v>1.1938633398527501</v>
      </c>
      <c r="CT848" s="1">
        <f t="shared" si="1981"/>
        <v>1.1758769256956267</v>
      </c>
      <c r="CU848" s="1">
        <f t="shared" si="1982"/>
        <v>1.1552495528217293</v>
      </c>
      <c r="CV848" s="1">
        <f t="shared" si="1983"/>
        <v>1.1318409120460946</v>
      </c>
      <c r="CW848" s="1">
        <f t="shared" si="1984"/>
        <v>1.1055447478877445</v>
      </c>
      <c r="CX848" s="1">
        <f t="shared" si="1985"/>
        <v>1.0762973447273256</v>
      </c>
      <c r="CY848" s="1">
        <f t="shared" si="1986"/>
        <v>1.0440850875560641</v>
      </c>
      <c r="CZ848" s="1">
        <f t="shared" si="1987"/>
        <v>1.0089506609931769</v>
      </c>
      <c r="DA848" s="1">
        <f t="shared" si="1988"/>
        <v>0.9709974771294555</v>
      </c>
      <c r="DB848" s="1">
        <f t="shared" si="1989"/>
        <v>0.93039198134861822</v>
      </c>
      <c r="DC848" s="1">
        <f t="shared" si="1990"/>
        <v>0.88736357419255418</v>
      </c>
      <c r="DD848" s="1">
        <f t="shared" si="1991"/>
        <v>0.84220200226244746</v>
      </c>
      <c r="DE848" s="1">
        <f t="shared" si="1992"/>
        <v>0.79525220506430927</v>
      </c>
      <c r="DF848" s="1">
        <f t="shared" si="1993"/>
        <v>0.74690674839077154</v>
      </c>
      <c r="DG848" s="1">
        <f t="shared" si="1994"/>
        <v>0.69759611762814155</v>
      </c>
      <c r="DH848" s="1">
        <f t="shared" si="1995"/>
        <v>0.64777727517221562</v>
      </c>
      <c r="DI848" s="1">
        <f t="shared" si="1996"/>
        <v>0.59792099440536794</v>
      </c>
      <c r="DJ848" s="1">
        <f t="shared" si="1997"/>
        <v>0.54849855953265458</v>
      </c>
      <c r="DK848" s="1">
        <f t="shared" si="1998"/>
        <v>0.49996845961018438</v>
      </c>
      <c r="DL848" s="1">
        <f t="shared" si="1999"/>
        <v>0.45276370309194031</v>
      </c>
      <c r="DM848" s="1">
        <f t="shared" si="2000"/>
        <v>0.40728033641104089</v>
      </c>
      <c r="DN848" s="1">
        <f t="shared" si="2001"/>
        <v>0.36386767017080063</v>
      </c>
      <c r="DO848" s="1">
        <f t="shared" si="2002"/>
        <v>0.32282060616551594</v>
      </c>
      <c r="DP848" s="1">
        <f t="shared" si="2003"/>
        <v>0.28437432674659824</v>
      </c>
      <c r="DQ848" s="1">
        <f t="shared" si="2004"/>
        <v>0.24870146550194325</v>
      </c>
      <c r="DR848" s="1">
        <f t="shared" si="2005"/>
        <v>0.21591173574873979</v>
      </c>
      <c r="DS848" s="1">
        <f t="shared" si="2006"/>
        <v>0.18605386127826992</v>
      </c>
      <c r="DT848" s="1">
        <f t="shared" si="2007"/>
        <v>0.159119540964544</v>
      </c>
      <c r="DU848" s="1">
        <f t="shared" si="2008"/>
        <v>0.13504909189554271</v>
      </c>
      <c r="DV848" s="1">
        <f t="shared" si="2009"/>
        <v>0.11373835862838295</v>
      </c>
      <c r="DW848" s="1">
        <f t="shared" si="2010"/>
        <v>9.5046450278251773E-2</v>
      </c>
      <c r="DX848" s="1">
        <f t="shared" si="2011"/>
        <v>7.8803871090016742E-2</v>
      </c>
      <c r="DY848" s="1">
        <f t="shared" si="2012"/>
        <v>6.482064035413225E-2</v>
      </c>
      <c r="DZ848" s="1">
        <f t="shared" si="2013"/>
        <v>5.2894048794294705E-2</v>
      </c>
      <c r="EA848" s="1">
        <f t="shared" si="2014"/>
        <v>4.2815764642319627E-2</v>
      </c>
      <c r="EB848" s="1">
        <f t="shared" si="2015"/>
        <v>3.4378076953767732E-2</v>
      </c>
      <c r="EC848" s="1">
        <f t="shared" si="2016"/>
        <v>2.7379140006038395E-2</v>
      </c>
      <c r="ED848" s="1">
        <f t="shared" si="2017"/>
        <v>2.1627155333455918E-2</v>
      </c>
      <c r="EE848" s="1">
        <f t="shared" si="2018"/>
        <v>1.6943492695238815E-2</v>
      </c>
      <c r="EF848" s="1">
        <f t="shared" si="2019"/>
        <v>1.3164804969760113E-2</v>
      </c>
      <c r="EG848" s="1">
        <f t="shared" si="2020"/>
        <v>1.0144232912619521E-2</v>
      </c>
      <c r="EH848" s="1">
        <f t="shared" si="2021"/>
        <v>7.7518234662570075E-3</v>
      </c>
      <c r="EI848" s="1">
        <f t="shared" si="2022"/>
        <v>5.8743004996645266E-3</v>
      </c>
      <c r="EJ848" s="1">
        <f t="shared" si="2023"/>
        <v>4.4143309412000668E-3</v>
      </c>
      <c r="EK848" s="1">
        <f t="shared" si="2024"/>
        <v>3.2894242354757886E-3</v>
      </c>
      <c r="EL848" s="1">
        <f t="shared" si="2025"/>
        <v>2.4305911598152112E-3</v>
      </c>
      <c r="EM848" s="1">
        <f t="shared" si="2026"/>
        <v>1.7808715524997504E-3</v>
      </c>
      <c r="EN848" s="1">
        <f t="shared" si="2027"/>
        <v>1.2938215414800892E-3</v>
      </c>
      <c r="EO848" s="1">
        <f t="shared" si="2028"/>
        <v>9.3203122460319807E-4</v>
      </c>
      <c r="EP848" s="1">
        <f t="shared" si="2029"/>
        <v>6.6572486978993791E-4</v>
      </c>
      <c r="EQ848" s="1">
        <f t="shared" si="2030"/>
        <v>4.7147860360973528E-4</v>
      </c>
      <c r="ER848" s="1">
        <f t="shared" si="2031"/>
        <v>3.3107588256924106E-4</v>
      </c>
      <c r="ES848" s="1">
        <f t="shared" si="2032"/>
        <v>2.305090987658768E-4</v>
      </c>
      <c r="ET848" s="1">
        <f t="shared" si="2033"/>
        <v>1.591264929891601E-4</v>
      </c>
      <c r="EU848" s="1">
        <f t="shared" si="2034"/>
        <v>1.0891696567885307E-4</v>
      </c>
      <c r="EV848" s="1">
        <f t="shared" si="2035"/>
        <v>7.3921091797871428E-5</v>
      </c>
      <c r="EW848" s="1">
        <f t="shared" si="2036"/>
        <v>4.9754298146246791E-5</v>
      </c>
      <c r="EX848" s="1">
        <f t="shared" si="2037"/>
        <v>3.3227382448600471E-5</v>
      </c>
      <c r="EY848" s="1">
        <f t="shared" si="2038"/>
        <v>2.2050016158102079E-5</v>
      </c>
      <c r="EZ848" s="1">
        <f t="shared" si="2039"/>
        <v>1.4604336964904233E-5</v>
      </c>
      <c r="FA848" s="1">
        <f t="shared" si="2040"/>
        <v>9.7780940503479525E-6</v>
      </c>
      <c r="FB848" s="1">
        <f t="shared" si="2041"/>
        <v>6.8501396818236567E-6</v>
      </c>
      <c r="FC848" s="1">
        <f t="shared" si="2042"/>
        <v>5.4257161805436683E-6</v>
      </c>
      <c r="FD848" s="75">
        <f t="shared" ref="FD848:FD911" si="2047">IF($A$19="Cout: Mass flux",FC848,2*$B$19-FC848)</f>
        <v>5.4257161805436683E-6</v>
      </c>
    </row>
    <row r="849" spans="7:160" x14ac:dyDescent="0.35">
      <c r="G849" t="str">
        <f t="shared" si="2043"/>
        <v>Refd, t=4.17</v>
      </c>
      <c r="H849" s="76">
        <f t="shared" si="2044"/>
        <v>4.1699999999999333</v>
      </c>
      <c r="I849" s="1">
        <f t="shared" si="2045"/>
        <v>0</v>
      </c>
      <c r="J849" s="22">
        <f t="shared" si="2046"/>
        <v>1.2386640821665065E-7</v>
      </c>
      <c r="K849" s="1">
        <f t="shared" ref="K849:K912" si="2048">K848+$B$29*(L848-2*K848+J848)-J$9*(K848-J848)-K$9*(L848-K848)+$B$31+K$10*($B$17-K848)-K$11*K848</f>
        <v>2.4422857780999001E-7</v>
      </c>
      <c r="L849" s="1">
        <f t="shared" ref="L849:L912" si="2049">L848+$B$29*(M848-2*L848+K848)-K$9*(L848-K848)-L$9*(M848-L848)+$B$31+L$10*($B$17-L848)-L$11*L848</f>
        <v>4.5241365128529178E-7</v>
      </c>
      <c r="M849" s="1">
        <f t="shared" ref="M849:M912" si="2050">M848+$B$29*(N848-2*M848+L848)-L$9*(M848-L848)-M$9*(N848-M848)+$B$31+M$10*($B$17-M848)-M$11*M848</f>
        <v>8.0424873939213459E-7</v>
      </c>
      <c r="N849" s="1">
        <f t="shared" ref="N849:N912" si="2051">N848+$B$29*(O848-2*N848+M848)-M$9*(N848-M848)-N$9*(O848-N848)+$B$31+N$10*($B$17-N848)-N$11*N848</f>
        <v>1.3875392683235733E-6</v>
      </c>
      <c r="O849" s="1">
        <f t="shared" ref="O849:O912" si="2052">O848+$B$29*(P848-2*O848+N848)-N$9*(O848-N848)-O$9*(P848-O848)+$B$31+O$10*($B$17-O848)-O$11*O848</f>
        <v>2.3386317412029349E-6</v>
      </c>
      <c r="P849" s="1">
        <f t="shared" ref="P849:P912" si="2053">P848+$B$29*(Q848-2*P848+O848)-O$9*(P848-O848)-P$9*(Q848-P848)+$B$31+P$10*($B$17-P848)-P$11*P848</f>
        <v>3.8666415259322302E-6</v>
      </c>
      <c r="Q849" s="1">
        <f t="shared" ref="Q849:Q912" si="2054">Q848+$B$29*(R848-2*Q848+P848)-P$9*(Q848-P848)-Q$9*(R848-Q848)+$B$31+Q$10*($B$17-Q848)-Q$11*Q848</f>
        <v>6.2884284283072239E-6</v>
      </c>
      <c r="R849" s="1">
        <f t="shared" ref="R849:R912" si="2055">R848+$B$29*(S848-2*R848+Q848)-Q$9*(R848-Q848)-R$9*(S848-R848)+$B$31+R$10*($B$17-R848)-R$11*R848</f>
        <v>1.0078419091474829E-5</v>
      </c>
      <c r="S849" s="1">
        <f t="shared" ref="S849:S912" si="2056">S848+$B$29*(T848-2*S848+R848)-R$9*(S848-R848)-S$9*(T848-S848)+$B$31+S$10*($B$17-S848)-S$11*S848</f>
        <v>1.5938625739688355E-5</v>
      </c>
      <c r="T849" s="1">
        <f t="shared" ref="T849:T912" si="2057">T848+$B$29*(U848-2*T848+S848)-S$9*(T848-S848)-T$9*(U848-T848)+$B$31+T$10*($B$17-T848)-T$11*T848</f>
        <v>2.4895705577709209E-5</v>
      </c>
      <c r="U849" s="1">
        <f t="shared" ref="U849:U912" si="2058">U848+$B$29*(V848-2*U848+T848)-T$9*(U848-T848)-U$9*(V848-U848)+$B$31+U$10*($B$17-U848)-U$11*U848</f>
        <v>3.8433632972258405E-5</v>
      </c>
      <c r="V849" s="1">
        <f t="shared" ref="V849:V912" si="2059">V848+$B$29*(W848-2*V848+U848)-U$9*(V848-U848)-V$9*(W848-V848)+$B$31+V$10*($B$17-V848)-V$11*V848</f>
        <v>5.8672474201542809E-5</v>
      </c>
      <c r="W849" s="1">
        <f t="shared" ref="W849:W912" si="2060">W848+$B$29*(X848-2*W848+V848)-V$9*(W848-V848)-W$9*(X848-W848)+$B$31+W$10*($B$17-W848)-W$11*W848</f>
        <v>8.8605775129896029E-5</v>
      </c>
      <c r="X849" s="1">
        <f t="shared" ref="X849:X912" si="2061">X848+$B$29*(Y848-2*X848+W848)-W$9*(X848-W848)-X$9*(Y848-X848)+$B$31+X$10*($B$17-X848)-X$11*X848</f>
        <v>1.3241105265491236E-4</v>
      </c>
      <c r="Y849" s="1">
        <f t="shared" ref="Y849:Y912" si="2062">Y848+$B$29*(Z848-2*Y848+X848)-X$9*(Y848-X848)-Y$9*(Z848-Y848)+$B$31+Y$10*($B$17-Y848)-Y$11*Y848</f>
        <v>1.9584961096195106E-4</v>
      </c>
      <c r="Z849" s="1">
        <f t="shared" ref="Z849:Z912" si="2063">Z848+$B$29*(AA848-2*Z848+Y848)-Y$9*(Z848-Y848)-Z$9*(AA848-Z848)+$B$31+Z$10*($B$17-Z848)-Z$11*Z848</f>
        <v>2.8677309819257239E-4</v>
      </c>
      <c r="AA849" s="1">
        <f t="shared" ref="AA849:AA912" si="2064">AA848+$B$29*(AB848-2*AA848+Z848)-Z$9*(AA848-Z848)-AA$9*(AB848-AA848)+$B$31+AA$10*($B$17-AA848)-AA$11*AA848</f>
        <v>4.1575451587674199E-4</v>
      </c>
      <c r="AB849" s="1">
        <f t="shared" ref="AB849:AB912" si="2065">AB848+$B$29*(AC848-2*AB848+AA848)-AA$9*(AB848-AA848)-AB$9*(AC848-AB848)+$B$31+AB$10*($B$17-AB848)-AB$11*AB848</f>
        <v>5.9686036064540856E-4</v>
      </c>
      <c r="AC849" s="1">
        <f t="shared" ref="AC849:AC912" si="2066">AC848+$B$29*(AD848-2*AC848+AB848)-AB$9*(AC848-AB848)-AC$9*(AD848-AC848)+$B$31+AC$10*($B$17-AC848)-AC$11*AC848</f>
        <v>8.4857773374664221E-4</v>
      </c>
      <c r="AD849" s="1">
        <f t="shared" ref="AD849:AD912" si="2067">AD848+$B$29*(AE848-2*AD848+AC848)-AC$9*(AD848-AC848)-AD$9*(AE848-AD848)+$B$31+AD$10*($B$17-AD848)-AD$11*AD848</f>
        <v>1.1949051020555088E-3</v>
      </c>
      <c r="AE849" s="1">
        <f t="shared" ref="AE849:AE912" si="2068">AE848+$B$29*(AF848-2*AE848+AD848)-AD$9*(AE848-AD848)-AE$9*(AF848-AE848)+$B$31+AE$10*($B$17-AE848)-AE$11*AE848</f>
        <v>1.6666074742018916E-3</v>
      </c>
      <c r="AF849" s="1">
        <f t="shared" ref="AF849:AF912" si="2069">AF848+$B$29*(AG848-2*AF848+AE848)-AE$9*(AF848-AE848)-AF$9*(AG848-AF848)+$B$31+AF$10*($B$17-AF848)-AF$11*AF848</f>
        <v>2.3026257108276636E-3</v>
      </c>
      <c r="AG849" s="1">
        <f t="shared" ref="AG849:AG912" si="2070">AG848+$B$29*(AH848-2*AG848+AF848)-AF$9*(AG848-AF848)-AG$9*(AH848-AG848)+$B$31+AG$10*($B$17-AG848)-AG$11*AG848</f>
        <v>3.1516153480160144E-3</v>
      </c>
      <c r="AH849" s="1">
        <f t="shared" ref="AH849:AH912" si="2071">AH848+$B$29*(AI848-2*AH848+AG848)-AG$9*(AH848-AG848)-AH$9*(AI848-AH848)+$B$31+AH$10*($B$17-AH848)-AH$11*AH848</f>
        <v>4.2735727814680081E-3</v>
      </c>
      <c r="AI849" s="1">
        <f t="shared" ref="AI849:AI912" si="2072">AI848+$B$29*(AJ848-2*AI848+AH848)-AH$9*(AI848-AH848)-AI$9*(AJ848-AI848)+$B$31+AI$10*($B$17-AI848)-AI$11*AI848</f>
        <v>5.741486402181045E-3</v>
      </c>
      <c r="AJ849" s="1">
        <f t="shared" ref="AJ849:AJ912" si="2073">AJ848+$B$29*(AK848-2*AJ848+AI848)-AI$9*(AJ848-AI848)-AJ$9*(AK848-AJ848)+$B$31+AJ$10*($B$17-AJ848)-AJ$11*AJ848</f>
        <v>7.6429281943101949E-3</v>
      </c>
      <c r="AK849" s="1">
        <f t="shared" ref="AK849:AK912" si="2074">AK848+$B$29*(AL848-2*AK848+AJ848)-AJ$9*(AK848-AJ848)-AK$9*(AL848-AK848)+$B$31+AK$10*($B$17-AK848)-AK$11*AK848</f>
        <v>1.0081478785574452E-2</v>
      </c>
      <c r="AL849" s="1">
        <f t="shared" ref="AL849:AL912" si="2075">AL848+$B$29*(AM848-2*AL848+AK848)-AK$9*(AL848-AK848)-AL$9*(AM848-AL848)+$B$31+AL$10*($B$17-AL848)-AL$11*AL848</f>
        <v>1.3177857844615875E-2</v>
      </c>
      <c r="AM849" s="1">
        <f t="shared" ref="AM849:AM912" si="2076">AM848+$B$29*(AN848-2*AM848+AL848)-AL$9*(AM848-AL848)-AM$9*(AN848-AM848)+$B$31+AM$10*($B$17-AM848)-AM$11*AM848</f>
        <v>1.7070614336563525E-2</v>
      </c>
      <c r="AN849" s="1">
        <f t="shared" ref="AN849:AN912" si="2077">AN848+$B$29*(AO848-2*AN848+AM848)-AM$9*(AN848-AM848)-AN$9*(AO848-AN848)+$B$31+AN$10*($B$17-AN848)-AN$11*AN848</f>
        <v>2.191622006345673E-2</v>
      </c>
      <c r="AO849" s="1">
        <f t="shared" ref="AO849:AO912" si="2078">AO848+$B$29*(AP848-2*AO848+AN848)-AN$9*(AO848-AN848)-AO$9*(AP848-AO848)+$B$31+AO$10*($B$17-AO848)-AO$11*AO848</f>
        <v>2.7888407814524164E-2</v>
      </c>
      <c r="AP849" s="1">
        <f t="shared" ref="AP849:AP912" si="2079">AP848+$B$29*(AQ848-2*AP848+AO848)-AO$9*(AP848-AO848)-AP$9*(AQ848-AP848)+$B$31+AP$10*($B$17-AP848)-AP$11*AP848</f>
        <v>3.5176604850412928E-2</v>
      </c>
      <c r="AQ849" s="1">
        <f t="shared" ref="AQ849:AQ912" si="2080">AQ848+$B$29*(AR848-2*AQ848+AP848)-AP$9*(AQ848-AP848)-AQ$9*(AR848-AQ848)+$B$31+AQ$10*($B$17-AQ848)-AQ$11*AQ848</f>
        <v>4.3983335381589703E-2</v>
      </c>
      <c r="AR849" s="1">
        <f t="shared" ref="AR849:AR912" si="2081">AR848+$B$29*(AS848-2*AR848+AQ848)-AQ$9*(AR848-AQ848)-AR$9*(AS848-AR848)+$B$31+AR$10*($B$17-AR848)-AR$11*AR848</f>
        <v>5.4520503392221371E-2</v>
      </c>
      <c r="AS849" s="1">
        <f t="shared" ref="AS849:AS912" si="2082">AS848+$B$29*(AT848-2*AS848+AR848)-AR$9*(AS848-AR848)-AS$9*(AT848-AS848)+$B$31+AS$10*($B$17-AS848)-AS$11*AS848</f>
        <v>6.7004519685810934E-2</v>
      </c>
      <c r="AT849" s="1">
        <f t="shared" ref="AT849:AT912" si="2083">AT848+$B$29*(AU848-2*AT848+AS848)-AS$9*(AT848-AS848)-AT$9*(AU848-AT848)+$B$31+AT$10*($B$17-AT848)-AT$11*AT848</f>
        <v>8.1650303067762664E-2</v>
      </c>
      <c r="AU849" s="1">
        <f t="shared" ref="AU849:AU912" si="2084">AU848+$B$29*(AV848-2*AU848+AT848)-AT$9*(AU848-AT848)-AU$9*(AV848-AU848)+$B$31+AU$10*($B$17-AU848)-AU$11*AU848</f>
        <v>9.8664262261225807E-2</v>
      </c>
      <c r="AV849" s="1">
        <f t="shared" ref="AV849:AV912" si="2085">AV848+$B$29*(AW848-2*AV848+AU848)-AU$9*(AV848-AU848)-AV$9*(AW848-AV848)+$B$31+AV$10*($B$17-AV848)-AV$11*AV848</f>
        <v>0.11823644804828407</v>
      </c>
      <c r="AW849" s="1">
        <f t="shared" ref="AW849:AW912" si="2086">AW848+$B$29*(AX848-2*AW848+AV848)-AV$9*(AW848-AV848)-AW$9*(AX848-AW848)+$B$31+AW$10*($B$17-AW848)-AW$11*AW848</f>
        <v>0.14053214842849884</v>
      </c>
      <c r="AX849" s="1">
        <f t="shared" ref="AX849:AX912" si="2087">AX848+$B$29*(AY848-2*AX848+AW848)-AW$9*(AX848-AW848)-AX$9*(AY848-AX848)+$B$31+AX$10*($B$17-AX848)-AX$11*AX848</f>
        <v>0.16568327646040429</v>
      </c>
      <c r="AY849" s="1">
        <f t="shared" ref="AY849:AY912" si="2088">AY848+$B$29*(AZ848-2*AY848+AX848)-AX$9*(AY848-AX848)-AY$9*(AZ848-AY848)+$B$31+AY$10*($B$17-AY848)-AY$11*AY848</f>
        <v>0.19377996358656757</v>
      </c>
      <c r="AZ849" s="1">
        <f t="shared" ref="AZ849:AZ912" si="2089">AZ848+$B$29*(BA848-2*AZ848+AY848)-AY$9*(AZ848-AY848)-AZ$9*(BA848-AZ848)+$B$31+AZ$10*($B$17-AZ848)-AZ$11*AZ848</f>
        <v>0.22486281352213613</v>
      </c>
      <c r="BA849" s="1">
        <f t="shared" ref="BA849:BA912" si="2090">BA848+$B$29*(BB848-2*BA848+AZ848)-AZ$9*(BA848-AZ848)-BA$9*(BB848-BA848)+$B$31+BA$10*($B$17-BA848)-BA$11*BA848</f>
        <v>0.25891628704085218</v>
      </c>
      <c r="BB849" s="1">
        <f t="shared" ref="BB849:BB912" si="2091">BB848+$B$29*(BC848-2*BB848+BA848)-BA$9*(BB848-BA848)-BB$9*(BC848-BB848)+$B$31+BB$10*($B$17-BB848)-BB$11*BB848</f>
        <v>0.29586367174637462</v>
      </c>
      <c r="BC849" s="1">
        <f t="shared" ref="BC849:BC912" si="2092">BC848+$B$29*(BD848-2*BC848+BB848)-BB$9*(BC848-BB848)-BC$9*(BD848-BC848)+$B$31+BC$10*($B$17-BC848)-BC$11*BC848</f>
        <v>0.3355640410403723</v>
      </c>
      <c r="BD849" s="1">
        <f t="shared" ref="BD849:BD912" si="2093">BD848+$B$29*(BE848-2*BD848+BC848)-BC$9*(BD848-BC848)-BD$9*(BE848-BD848)+$B$31+BD$10*($B$17-BD848)-BD$11*BD848</f>
        <v>0.37781152367122361</v>
      </c>
      <c r="BE849" s="1">
        <f t="shared" ref="BE849:BE912" si="2094">BE848+$B$29*(BF848-2*BE848+BD848)-BD$9*(BE848-BD848)-BE$9*(BF848-BE848)+$B$31+BE$10*($B$17-BE848)-BE$11*BE848</f>
        <v>0.42233709315896328</v>
      </c>
      <c r="BF849" s="1">
        <f t="shared" ref="BF849:BF912" si="2095">BF848+$B$29*(BG848-2*BF848+BE848)-BE$9*(BF848-BE848)-BF$9*(BG848-BF848)+$B$31+BF$10*($B$17-BF848)-BF$11*BF848</f>
        <v>0.46881295163830988</v>
      </c>
      <c r="BG849" s="1">
        <f t="shared" ref="BG849:BG912" si="2096">BG848+$B$29*(BH848-2*BG848+BF848)-BF$9*(BG848-BF848)-BG$9*(BH848-BG848)+$B$31+BG$10*($B$17-BG848)-BG$11*BG848</f>
        <v>0.51685943431028192</v>
      </c>
      <c r="BH849" s="1">
        <f t="shared" ref="BH849:BH912" si="2097">BH848+$B$29*(BI848-2*BH848+BG848)-BG$9*(BH848-BG848)-BH$9*(BI848-BH848)+$B$31+BH$10*($B$17-BH848)-BH$11*BH848</f>
        <v>0.56605420955771057</v>
      </c>
      <c r="BI849" s="1">
        <f t="shared" ref="BI849:BI912" si="2098">BI848+$B$29*(BJ848-2*BI848+BH848)-BH$9*(BI848-BH848)-BI$9*(BJ848-BI848)+$B$31+BI$10*($B$17-BI848)-BI$11*BI848</f>
        <v>0.61594340746213316</v>
      </c>
      <c r="BJ849" s="1">
        <f t="shared" ref="BJ849:BJ912" si="2099">BJ848+$B$29*(BK848-2*BJ848+BI848)-BI$9*(BJ848-BI848)-BJ$9*(BK848-BJ848)+$B$31+BJ$10*($B$17-BJ848)-BJ$11*BJ848</f>
        <v>0.66605418725914667</v>
      </c>
      <c r="BK849" s="1">
        <f t="shared" ref="BK849:BK912" si="2100">BK848+$B$29*(BL848-2*BK848+BJ848)-BJ$9*(BK848-BJ848)-BK$9*(BL848-BK848)+$B$31+BK$10*($B$17-BK848)-BK$11*BK848</f>
        <v>0.71590816208558739</v>
      </c>
      <c r="BL849" s="1">
        <f t="shared" ref="BL849:BL912" si="2101">BL848+$B$29*(BM848-2*BL848+BK848)-BK$9*(BL848-BK848)-BL$9*(BM848-BL848)+$B$31+BL$10*($B$17-BL848)-BL$11*BL848</f>
        <v>0.76503504471965245</v>
      </c>
      <c r="BM849" s="1">
        <f t="shared" ref="BM849:BM912" si="2102">BM848+$B$29*(BN848-2*BM848+BL848)-BL$9*(BM848-BL848)-BM$9*(BN848-BM848)+$B$31+BM$10*($B$17-BM848)-BM$11*BM848</f>
        <v>0.81298586527142713</v>
      </c>
      <c r="BN849" s="1">
        <f t="shared" ref="BN849:BN912" si="2103">BN848+$B$29*(BO848-2*BN848+BM848)-BM$9*(BN848-BM848)-BN$9*(BO848-BN848)+$B$31+BN$10*($B$17-BN848)-BN$11*BN848</f>
        <v>0.85934514175289589</v>
      </c>
      <c r="BO849" s="1">
        <f t="shared" ref="BO849:BO912" si="2104">BO848+$B$29*(BP848-2*BO848+BN848)-BN$9*(BO848-BN848)-BO$9*(BP848-BO848)+$B$31+BO$10*($B$17-BO848)-BO$11*BO848</f>
        <v>0.9037414543167589</v>
      </c>
      <c r="BP849" s="1">
        <f t="shared" ref="BP849:BP912" si="2105">BP848+$B$29*(BQ848-2*BP848+BO848)-BO$9*(BP848-BO848)-BP$9*(BQ848-BP848)+$B$31+BP$10*($B$17-BP848)-BP$11*BP848</f>
        <v>0.9458559775555988</v>
      </c>
      <c r="BQ849" s="1">
        <f t="shared" ref="BQ849:BQ912" si="2106">BQ848+$B$29*(BR848-2*BQ848+BP848)-BP$9*(BQ848-BP848)-BQ$9*(BR848-BQ848)+$B$31+BQ$10*($B$17-BQ848)-BQ$11*BQ848</f>
        <v>0.98542865377911826</v>
      </c>
      <c r="BR849" s="1">
        <f t="shared" ref="BR849:BR912" si="2107">BR848+$B$29*(BS848-2*BR848+BQ848)-BQ$9*(BR848-BQ848)-BR$9*(BS848-BR848)+$B$31+BR$10*($B$17-BR848)-BR$11*BR848</f>
        <v>1.0222618330527318</v>
      </c>
      <c r="BS849" s="1">
        <f t="shared" ref="BS849:BS912" si="2108">BS848+$B$29*(BT848-2*BS848+BR848)-BR$9*(BS848-BR848)-BS$9*(BT848-BS848)+$B$31+BS$10*($B$17-BS848)-BS$11*BS848</f>
        <v>1.0562213516873806</v>
      </c>
      <c r="BT849" s="1">
        <f t="shared" ref="BT849:BT912" si="2109">BT848+$B$29*(BU848-2*BT848+BS848)-BS$9*(BT848-BS848)-BT$9*(BU848-BT848)+$B$31+BT$10*($B$17-BT848)-BT$11*BT848</f>
        <v>1.0872351588855782</v>
      </c>
      <c r="BU849" s="1">
        <f t="shared" ref="BU849:BU912" si="2110">BU848+$B$29*(BV848-2*BU848+BT848)-BT$9*(BU848-BT848)-BU$9*(BV848-BU848)+$B$31+BU$10*($B$17-BU848)-BU$11*BU848</f>
        <v>1.1152897217933535</v>
      </c>
      <c r="BV849" s="1">
        <f t="shared" ref="BV849:BV912" si="2111">BV848+$B$29*(BW848-2*BV848+BU848)-BU$9*(BV848-BU848)-BV$9*(BW848-BV848)+$B$31+BV$10*($B$17-BV848)-BV$11*BV848</f>
        <v>1.140424534850822</v>
      </c>
      <c r="BW849" s="1">
        <f t="shared" ref="BW849:BW912" si="2112">BW848+$B$29*(BX848-2*BW848+BV848)-BV$9*(BW848-BV848)-BW$9*(BX848-BW848)+$B$31+BW$10*($B$17-BW848)-BW$11*BW848</f>
        <v>1.1627251253206496</v>
      </c>
      <c r="BX849" s="1">
        <f t="shared" ref="BX849:BX912" si="2113">BX848+$B$29*(BY848-2*BX848+BW848)-BW$9*(BX848-BW848)-BX$9*(BY848-BX848)+$B$31+BX$10*($B$17-BX848)-BX$11*BX848</f>
        <v>1.1823149813512952</v>
      </c>
      <c r="BY849" s="1">
        <f t="shared" ref="BY849:BY912" si="2114">BY848+$B$29*(BZ848-2*BY848+BX848)-BX$9*(BY848-BX848)-BY$9*(BZ848-BY848)+$B$31+BY$10*($B$17-BY848)-BY$11*BY848</f>
        <v>1.1993468328745136</v>
      </c>
      <c r="BZ849" s="1">
        <f t="shared" ref="BZ849:BZ912" si="2115">BZ848+$B$29*(CA848-2*BZ848+BY848)-BY$9*(BZ848-BY848)-BZ$9*(CA848-BZ848)+$B$31+BZ$10*($B$17-BZ848)-BZ$11*BZ848</f>
        <v>1.2139936925008512</v>
      </c>
      <c r="CA849" s="1">
        <f t="shared" ref="CA849:CA912" si="2116">CA848+$B$29*(CB848-2*CA848+BZ848)-BZ$9*(CA848-BZ848)-CA$9*(CB848-CA848)+$B$31+CA$10*($B$17-CA848)-CA$11*CA848</f>
        <v>1.2264400187508484</v>
      </c>
      <c r="CB849" s="1">
        <f t="shared" ref="CB849:CB912" si="2117">CB848+$B$29*(CC848-2*CB848+CA848)-CA$9*(CB848-CA848)-CB$9*(CC848-CB848)+$B$31+CB$10*($B$17-CB848)-CB$11*CB848</f>
        <v>1.2368733040804047</v>
      </c>
      <c r="CC849" s="1">
        <f t="shared" ref="CC849:CC912" si="2118">CC848+$B$29*(CD848-2*CC848+CB848)-CB$9*(CC848-CB848)-CC$9*(CD848-CC848)+$B$31+CC$10*($B$17-CC848)-CC$11*CC848</f>
        <v>1.2454763223793179</v>
      </c>
      <c r="CD849" s="1">
        <f t="shared" ref="CD849:CD912" si="2119">CD848+$B$29*(CE848-2*CD848+CC848)-CC$9*(CD848-CC848)-CD$9*(CE848-CD848)+$B$31+CD$10*($B$17-CD848)-CD$11*CD848</f>
        <v>1.2524202019047015</v>
      </c>
      <c r="CE849" s="1">
        <f t="shared" ref="CE849:CE912" si="2120">CE848+$B$29*(CF848-2*CE848+CD848)-CD$9*(CE848-CD848)-CE$9*(CF848-CE848)+$B$31+CE$10*($B$17-CE848)-CE$11*CE848</f>
        <v>1.2578584261097354</v>
      </c>
      <c r="CF849" s="1">
        <f t="shared" ref="CF849:CF912" si="2121">CF848+$B$29*(CG848-2*CF848+CE848)-CE$9*(CF848-CE848)-CF$9*(CG848-CF848)+$B$31+CF$10*($B$17-CF848)-CF$11*CF848</f>
        <v>1.2619218114054651</v>
      </c>
      <c r="CG849" s="1">
        <f t="shared" ref="CG849:CG912" si="2122">CG848+$B$29*(CH848-2*CG848+CF848)-CF$9*(CG848-CF848)-CG$9*(CH848-CG848)+$B$31+CG$10*($B$17-CG848)-CG$11*CG848</f>
        <v>1.2647144707981623</v>
      </c>
      <c r="CH849" s="1">
        <f t="shared" ref="CH849:CH912" si="2123">CH848+$B$29*(CI848-2*CH848+CG848)-CG$9*(CH848-CG848)-CH$9*(CI848-CH848)+$B$31+CH$10*($B$17-CH848)-CH$11*CH848</f>
        <v>1.2663107470594801</v>
      </c>
      <c r="CI849" s="1">
        <f t="shared" ref="CI849:CI912" si="2124">CI848+$B$29*(CJ848-2*CI848+CH848)-CH$9*(CI848-CH848)-CI$9*(CJ848-CI848)+$B$31+CI$10*($B$17-CI848)-CI$11*CI848</f>
        <v>1.2667530883356521</v>
      </c>
      <c r="CJ849" s="1">
        <f t="shared" ref="CJ849:CJ912" si="2125">CJ848+$B$29*(CK848-2*CJ848+CI848)-CI$9*(CJ848-CI848)-CJ$9*(CK848-CJ848)+$B$31+CJ$10*($B$17-CJ848)-CJ$11*CJ848</f>
        <v>1.2660508410044029</v>
      </c>
      <c r="CK849" s="1">
        <f t="shared" ref="CK849:CK912" si="2126">CK848+$B$29*(CL848-2*CK848+CJ848)-CJ$9*(CK848-CJ848)-CK$9*(CL848-CK848)+$B$31+CK$10*($B$17-CK848)-CK$11*CK848</f>
        <v>1.2641799459301795</v>
      </c>
      <c r="CL849" s="1">
        <f t="shared" ref="CL849:CL912" si="2127">CL848+$B$29*(CM848-2*CL848+CK848)-CK$9*(CL848-CK848)-CL$9*(CM848-CL848)+$B$31+CL$10*($B$17-CL848)-CL$11*CL848</f>
        <v>1.2610835408676839</v>
      </c>
      <c r="CM849" s="1">
        <f t="shared" ref="CM849:CM912" si="2128">CM848+$B$29*(CN848-2*CM848+CL848)-CL$9*(CM848-CL848)-CM$9*(CN848-CM848)+$B$31+CM$10*($B$17-CM848)-CM$11*CM848</f>
        <v>1.2566734888993074</v>
      </c>
      <c r="CN849" s="1">
        <f t="shared" ref="CN849:CN912" si="2129">CN848+$B$29*(CO848-2*CN848+CM848)-CM$9*(CN848-CM848)-CN$9*(CO848-CN848)+$B$31+CN$10*($B$17-CN848)-CN$11*CN848</f>
        <v>1.2508328656690602</v>
      </c>
      <c r="CO849" s="1">
        <f t="shared" ref="CO849:CO912" si="2130">CO848+$B$29*(CP848-2*CO848+CN848)-CN$9*(CO848-CN848)-CO$9*(CP848-CO848)+$B$31+CO$10*($B$17-CO848)-CO$11*CO848</f>
        <v>1.2434194423990204</v>
      </c>
      <c r="CP849" s="1">
        <f t="shared" ref="CP849:CP912" si="2131">CP848+$B$29*(CQ848-2*CP848+CO848)-CO$9*(CP848-CO848)-CP$9*(CQ848-CP848)+$B$31+CP$10*($B$17-CP848)-CP$11*CP848</f>
        <v>1.2342701937020499</v>
      </c>
      <c r="CQ849" s="1">
        <f t="shared" ref="CQ849:CQ912" si="2132">CQ848+$B$29*(CR848-2*CQ848+CP848)-CP$9*(CQ848-CP848)-CQ$9*(CR848-CQ848)+$B$31+CQ$10*($B$17-CQ848)-CQ$11*CQ848</f>
        <v>1.2232068367480533</v>
      </c>
      <c r="CR849" s="1">
        <f t="shared" ref="CR849:CR912" si="2133">CR848+$B$29*(CS848-2*CR848+CQ848)-CQ$9*(CR848-CQ848)-CR$9*(CS848-CR848)+$B$31+CR$10*($B$17-CR848)-CR$11*CR848</f>
        <v>1.2100423706823793</v>
      </c>
      <c r="CS849" s="1">
        <f t="shared" ref="CS849:CS912" si="2134">CS848+$B$29*(CT848-2*CS848+CR848)-CR$9*(CS848-CR848)-CS$9*(CT848-CS848)+$B$31+CS$10*($B$17-CS848)-CS$11*CS848</f>
        <v>1.1945885333867337</v>
      </c>
      <c r="CT849" s="1">
        <f t="shared" ref="CT849:CT912" si="2135">CT848+$B$29*(CU848-2*CT848+CS848)-CS$9*(CT848-CS848)-CT$9*(CU848-CT848)+$B$31+CT$10*($B$17-CT848)-CT$11*CT848</f>
        <v>1.1766640295921837</v>
      </c>
      <c r="CU849" s="1">
        <f t="shared" ref="CU849:CU912" si="2136">CU848+$B$29*(CV848-2*CU848+CT848)-CT$9*(CU848-CT848)-CU$9*(CV848-CU848)+$B$31+CU$10*($B$17-CU848)-CU$11*CU848</f>
        <v>1.1561033145865853</v>
      </c>
      <c r="CV849" s="1">
        <f t="shared" ref="CV849:CV912" si="2137">CV848+$B$29*(CW848-2*CV848+CU848)-CU$9*(CV848-CU848)-CV$9*(CW848-CV848)+$B$31+CV$10*($B$17-CV848)-CV$11*CV848</f>
        <v>1.1327656473058783</v>
      </c>
      <c r="CW849" s="1">
        <f t="shared" ref="CW849:CW912" si="2138">CW848+$B$29*(CX848-2*CW848+CV848)-CV$9*(CW848-CV848)-CW$9*(CX848-CW848)+$B$31+CW$10*($B$17-CW848)-CW$11*CW848</f>
        <v>1.1065440624071332</v>
      </c>
      <c r="CX849" s="1">
        <f t="shared" ref="CX849:CX912" si="2139">CX848+$B$29*(CY848-2*CX848+CW848)-CW$9*(CX848-CW848)-CX$9*(CY848-CX848)+$B$31+CX$10*($B$17-CX848)-CX$11*CX848</f>
        <v>1.077373860268674</v>
      </c>
      <c r="CY849" s="1">
        <f t="shared" ref="CY849:CY912" si="2140">CY848+$B$29*(CZ848-2*CY848+CX848)-CX$9*(CY848-CX848)-CY$9*(CZ848-CY848)+$B$31+CY$10*($B$17-CY848)-CY$11*CY848</f>
        <v>1.0452401836409495</v>
      </c>
      <c r="CZ849" s="1">
        <f t="shared" ref="CZ849:CZ912" si="2141">CZ848+$B$29*(DA848-2*CZ848+CY848)-CY$9*(CZ848-CY848)-CZ$9*(DA848-CZ848)+$B$31+CZ$10*($B$17-CZ848)-CZ$11*CZ848</f>
        <v>1.0101842456356114</v>
      </c>
      <c r="DA849" s="1">
        <f t="shared" ref="DA849:DA912" si="2142">DA848+$B$29*(DB848-2*DA848+CZ848)-CZ$9*(DA848-CZ848)-DA$9*(DB848-DA848)+$B$31+DA$10*($B$17-DA848)-DA$11*DA848</f>
        <v>0.97230779979925985</v>
      </c>
      <c r="DB849" s="1">
        <f t="shared" ref="DB849:DB912" si="2143">DB848+$B$29*(DC848-2*DB848+DA848)-DA$9*(DB848-DA848)-DB$9*(DC848-DB848)+$B$31+DB$10*($B$17-DB848)-DB$11*DB848</f>
        <v>0.93177550065774695</v>
      </c>
      <c r="DC849" s="1">
        <f t="shared" ref="DC849:DC912" si="2144">DC848+$B$29*(DD848-2*DC848+DB848)-DB$9*(DC848-DB848)-DC$9*(DD848-DC848)+$B$31+DC$10*($B$17-DC848)-DC$11*DC848</f>
        <v>0.88881489102398026</v>
      </c>
      <c r="DD849" s="1">
        <f t="shared" ref="DD849:DD912" si="2145">DD848+$B$29*(DE848-2*DD848+DC848)-DC$9*(DD848-DC848)-DD$9*(DE848-DD848)+$B$31+DD$10*($B$17-DD848)-DD$11*DD848</f>
        <v>0.84371386631976608</v>
      </c>
      <c r="DE849" s="1">
        <f t="shared" ref="DE849:DE912" si="2146">DE848+$B$29*(DF848-2*DE848+DD848)-DD$9*(DE848-DD848)-DE$9*(DF848-DE848)+$B$31+DE$10*($B$17-DE848)-DE$11*DE848</f>
        <v>0.79681559924545153</v>
      </c>
      <c r="DF849" s="1">
        <f t="shared" ref="DF849:DF912" si="2147">DF848+$B$29*(DG848-2*DF848+DE848)-DE$9*(DF848-DE848)-DF$9*(DG848-DF848)+$B$31+DF$10*($B$17-DF848)-DF$11*DF848</f>
        <v>0.74851105120508954</v>
      </c>
      <c r="DG849" s="1">
        <f t="shared" ref="DG849:DG912" si="2148">DG848+$B$29*(DH848-2*DG848+DF848)-DF$9*(DG848-DF848)-DG$9*(DH848-DG848)+$B$31+DG$10*($B$17-DG848)-DG$11*DG848</f>
        <v>0.69922933937889353</v>
      </c>
      <c r="DH849" s="1">
        <f t="shared" ref="DH849:DH912" si="2149">DH848+$B$29*(DI848-2*DH848+DG848)-DG$9*(DH848-DG848)-DH$9*(DI848-DH848)+$B$31+DH$10*($B$17-DH848)-DH$11*DH848</f>
        <v>0.64942635915915325</v>
      </c>
      <c r="DI849" s="1">
        <f t="shared" ref="DI849:DI912" si="2150">DI848+$B$29*(DJ848-2*DI848+DH848)-DH$9*(DI848-DH848)-DI$9*(DJ848-DI848)+$B$31+DI$10*($B$17-DI848)-DI$11*DI848</f>
        <v>0.59957217032254506</v>
      </c>
      <c r="DJ849" s="1">
        <f t="shared" ref="DJ849:DJ912" si="2151">DJ848+$B$29*(DK848-2*DJ848+DI848)-DI$9*(DJ848-DI848)-DJ$9*(DK848-DJ848)+$B$31+DJ$10*($B$17-DJ848)-DJ$11*DJ848</f>
        <v>0.55013773288259615</v>
      </c>
      <c r="DK849" s="1">
        <f t="shared" ref="DK849:DK912" si="2152">DK848+$B$29*(DL848-2*DK848+DJ848)-DJ$9*(DK848-DJ848)-DK$9*(DL848-DK848)+$B$31+DK$10*($B$17-DK848)-DK$11*DK848</f>
        <v>0.50158161861120787</v>
      </c>
      <c r="DL849" s="1">
        <f t="shared" ref="DL849:DL912" si="2153">DL848+$B$29*(DM848-2*DL848+DK848)-DK$9*(DL848-DK848)-DL$9*(DM848-DL848)+$B$31+DL$10*($B$17-DL848)-DL$11*DL848</f>
        <v>0.4543373234219612</v>
      </c>
      <c r="DM849" s="1">
        <f t="shared" ref="DM849:DM912" si="2154">DM848+$B$29*(DN848-2*DM848+DL848)-DL$9*(DM848-DL848)-DM$9*(DN848-DM848)+$B$31+DM$10*($B$17-DM848)-DM$11*DM848</f>
        <v>0.40880176430653076</v>
      </c>
      <c r="DN849" s="1">
        <f t="shared" ref="DN849:DN912" si="2155">DN848+$B$29*(DO848-2*DN848+DM848)-DM$9*(DN848-DM848)-DN$9*(DO848-DN848)+$B$31+DN$10*($B$17-DN848)-DN$11*DN848</f>
        <v>0.36532546586843573</v>
      </c>
      <c r="DO849" s="1">
        <f t="shared" ref="DO849:DO912" si="2156">DO848+$B$29*(DP848-2*DO848+DN848)-DN$9*(DO848-DN848)-DO$9*(DP848-DO848)+$B$31+DO$10*($B$17-DO848)-DO$11*DO848</f>
        <v>0.32420483231010244</v>
      </c>
      <c r="DP849" s="1">
        <f t="shared" ref="DP849:DP912" si="2157">DP848+$B$29*(DQ848-2*DP848+DO848)-DO$9*(DP848-DO848)-DP$9*(DQ848-DP848)+$B$31+DP$10*($B$17-DP848)-DP$11*DP848</f>
        <v>0.2856767699683348</v>
      </c>
      <c r="DQ849" s="1">
        <f t="shared" ref="DQ849:DQ912" si="2158">DQ848+$B$29*(DR848-2*DQ848+DP848)-DP$9*(DQ848-DP848)-DQ$9*(DR848-DQ848)+$B$31+DQ$10*($B$17-DQ848)-DQ$11*DQ848</f>
        <v>0.2499157835912684</v>
      </c>
      <c r="DR849" s="1">
        <f t="shared" ref="DR849:DR912" si="2159">DR848+$B$29*(DS848-2*DR848+DQ848)-DQ$9*(DR848-DQ848)-DR$9*(DS848-DR848)+$B$31+DR$10*($B$17-DR848)-DR$11*DR848</f>
        <v>0.21703352738666501</v>
      </c>
      <c r="DS849" s="1">
        <f t="shared" ref="DS849:DS912" si="2160">DS848+$B$29*(DT848-2*DS848+DR848)-DR$9*(DS848-DR848)-DS$9*(DT848-DS848)+$B$31+DS$10*($B$17-DS848)-DS$11*DS848</f>
        <v>0.18708065976307961</v>
      </c>
      <c r="DT849" s="1">
        <f t="shared" ref="DT849:DT912" si="2161">DT848+$B$29*(DU848-2*DT848+DS848)-DS$9*(DT848-DS848)-DT$9*(DU848-DT848)+$B$31+DT$10*($B$17-DT848)-DT$11*DT848</f>
        <v>0.16005073748408816</v>
      </c>
      <c r="DU849" s="1">
        <f t="shared" ref="DU849:DU912" si="2162">DU848+$B$29*(DV848-2*DU848+DT848)-DT$9*(DU848-DT848)-DU$9*(DV848-DU848)+$B$31+DU$10*($B$17-DU848)-DU$11*DU848</f>
        <v>0.13588579735205467</v>
      </c>
      <c r="DV849" s="1">
        <f t="shared" ref="DV849:DV912" si="2163">DV848+$B$29*(DW848-2*DV848+DU848)-DU$9*(DV848-DU848)-DV$9*(DW848-DV848)+$B$31+DV$10*($B$17-DV848)-DV$11*DV848</f>
        <v>0.11448321562745908</v>
      </c>
      <c r="DW849" s="1">
        <f t="shared" ref="DW849:DW912" si="2164">DW848+$B$29*(DX848-2*DW848+DV848)-DV$9*(DW848-DV848)-DW$9*(DX848-DW848)+$B$31+DW$10*($B$17-DW848)-DW$11*DW848</f>
        <v>9.5703408529261361E-2</v>
      </c>
      <c r="DX849" s="1">
        <f t="shared" ref="DX849:DX912" si="2165">DX848+$B$29*(DY848-2*DX848+DW848)-DW$9*(DX848-DW848)-DX$9*(DY848-DX848)+$B$31+DX$10*($B$17-DX848)-DX$11*DX848</f>
        <v>7.9377940104988068E-2</v>
      </c>
      <c r="DY849" s="1">
        <f t="shared" ref="DY849:DY912" si="2166">DY848+$B$29*(DZ848-2*DY848+DX848)-DX$9*(DY848-DX848)-DY$9*(DZ848-DY848)+$B$31+DY$10*($B$17-DY848)-DY$11*DY848</f>
        <v>6.5317633032481281E-2</v>
      </c>
      <c r="DZ849" s="1">
        <f t="shared" ref="DZ849:DZ912" si="2167">DZ848+$B$29*(EA848-2*DZ848+DY848)-DY$9*(DZ848-DY848)-DZ$9*(EA848-DZ848)+$B$31+DZ$10*($B$17-DZ848)-DZ$11*DZ848</f>
        <v>5.3320328367480949E-2</v>
      </c>
      <c r="EA849" s="1">
        <f t="shared" ref="EA849:EA912" si="2168">EA848+$B$29*(EB848-2*EA848+DZ848)-DZ$9*(EA848-DZ848)-EA$9*(EB848-EA848)+$B$31+EA$10*($B$17-EA848)-EA$11*EA848</f>
        <v>4.3178005701943141E-2</v>
      </c>
      <c r="EB849" s="1">
        <f t="shared" ref="EB849:EB912" si="2169">EB848+$B$29*(EC848-2*EB848+EA848)-EA$9*(EB848-EA848)-EB$9*(EC848-EB848)+$B$31+EB$10*($B$17-EB848)-EB$11*EB848</f>
        <v>3.4683049103822007E-2</v>
      </c>
      <c r="EC849" s="1">
        <f t="shared" ref="EC849:EC912" si="2170">EC848+$B$29*(ED848-2*EC848+EB848)-EB$9*(EC848-EB848)-EC$9*(ED848-EC848)+$B$31+EC$10*($B$17-EC848)-EC$11*EC848</f>
        <v>2.7633520277065671E-2</v>
      </c>
      <c r="ED849" s="1">
        <f t="shared" ref="ED849:ED912" si="2171">ED848+$B$29*(EE848-2*ED848+EC848)-EC$9*(ED848-EC848)-ED$9*(EE848-ED848)+$B$31+ED$10*($B$17-ED848)-ED$11*ED848</f>
        <v>2.1837373072752572E-2</v>
      </c>
      <c r="EE849" s="1">
        <f t="shared" ref="EE849:EE912" si="2172">EE848+$B$29*(EF848-2*EE848+ED848)-ED$9*(EE848-ED848)-EE$9*(EF848-EE848)+$B$31+EE$10*($B$17-EE848)-EE$11*EE848</f>
        <v>1.7115608374499217E-2</v>
      </c>
      <c r="EF849" s="1">
        <f t="shared" ref="EF849:EF912" si="2173">EF848+$B$29*(EG848-2*EF848+EE848)-EE$9*(EF848-EE848)-EF$9*(EG848-EF848)+$B$31+EF$10*($B$17-EF848)-EF$11*EF848</f>
        <v>1.3304422362496593E-2</v>
      </c>
      <c r="EG849" s="1">
        <f t="shared" ref="EG849:EG912" si="2174">EG848+$B$29*(EH848-2*EG848+EF848)-EF$9*(EG848-EF848)-EG$9*(EH848-EG848)+$B$31+EG$10*($B$17-EG848)-EG$11*EG848</f>
        <v>1.0256442477401958E-2</v>
      </c>
      <c r="EH849" s="1">
        <f t="shared" ref="EH849:EH912" si="2175">EH848+$B$29*(EI848-2*EH848+EG848)-EG$9*(EH848-EG848)-EH$9*(EI848-EH848)+$B$31+EH$10*($B$17-EH848)-EH$11*EH848</f>
        <v>7.8411735732934126E-3</v>
      </c>
      <c r="EI849" s="1">
        <f t="shared" ref="EI849:EI912" si="2176">EI848+$B$29*(EJ848-2*EI848+EH848)-EH$9*(EI848-EH848)-EI$9*(EJ848-EI848)+$B$31+EI$10*($B$17-EI848)-EI$11*EI848</f>
        <v>5.944792362422755E-3</v>
      </c>
      <c r="EJ849" s="1">
        <f t="shared" ref="EJ849:EJ912" si="2177">EJ848+$B$29*(EK848-2*EJ848+EI848)-EI$9*(EJ848-EI848)-EJ$9*(EK848-EJ848)+$B$31+EJ$10*($B$17-EJ848)-EJ$11*EJ848</f>
        <v>4.4694327334697647E-3</v>
      </c>
      <c r="EK849" s="1">
        <f t="shared" ref="EK849:EK912" si="2178">EK848+$B$29*(EL848-2*EK848+EJ848)-EJ$9*(EK848-EJ848)-EK$9*(EL848-EK848)+$B$31+EK$10*($B$17-EK848)-EK$11*EK848</f>
        <v>3.3320998349275115E-3</v>
      </c>
      <c r="EL849" s="1">
        <f t="shared" ref="EL849:EL912" si="2179">EL848+$B$29*(EM848-2*EL848+EK848)-EK$9*(EL848-EK848)-EL$9*(EM848-EL848)+$B$31+EL$10*($B$17-EL848)-EL$11*EL848</f>
        <v>2.4633391940560231E-3</v>
      </c>
      <c r="EM849" s="1">
        <f t="shared" ref="EM849:EM912" si="2180">EM848+$B$29*(EN848-2*EM848+EL848)-EL$9*(EM848-EL848)-EM$9*(EN848-EM848)+$B$31+EM$10*($B$17-EM848)-EM$11*EM848</f>
        <v>1.8057708588317791E-3</v>
      </c>
      <c r="EN849" s="1">
        <f t="shared" ref="EN849:EN912" si="2181">EN848+$B$29*(EO848-2*EN848+EM848)-EM$9*(EN848-EM848)-EN$9*(EO848-EN848)+$B$31+EN$10*($B$17-EN848)-EN$11*EN848</f>
        <v>1.312579714172599E-3</v>
      </c>
      <c r="EO849" s="1">
        <f t="shared" ref="EO849:EO912" si="2182">EO848+$B$29*(EP848-2*EO848+EN848)-EN$9*(EO848-EN848)-EO$9*(EP848-EO848)+$B$31+EO$10*($B$17-EO848)-EO$11*EO848</f>
        <v>9.4603354753142654E-4</v>
      </c>
      <c r="EP849" s="1">
        <f t="shared" ref="EP849:EP912" si="2183">EP848+$B$29*(EQ848-2*EP848+EO848)-EO$9*(EP848-EO848)-EP$9*(EQ848-EP848)+$B$31+EP$10*($B$17-EP848)-EP$11*EP848</f>
        <v>6.760815625631298E-4</v>
      </c>
      <c r="EQ849" s="1">
        <f t="shared" ref="EQ849:EQ912" si="2184">EQ848+$B$29*(ER848-2*EQ848+EP848)-EP$9*(EQ848-EP848)-EQ$9*(ER848-EQ848)+$B$31+EQ$10*($B$17-EQ848)-EQ$11*EQ848</f>
        <v>4.7906890332307441E-4</v>
      </c>
      <c r="ER849" s="1">
        <f t="shared" ref="ER849:ER912" si="2185">ER848+$B$29*(ES848-2*ER848+EQ848)-EQ$9*(ER848-EQ848)-ER$9*(ES848-ER848)+$B$31+ER$10*($B$17-ER848)-ER$11*ER848</f>
        <v>3.3658801169045961E-4</v>
      </c>
      <c r="ES849" s="1">
        <f t="shared" ref="ES849:ES912" si="2186">ES848+$B$29*(ET848-2*ES848+ER848)-ER$9*(ES848-ER848)-ES$9*(ET848-ES848)+$B$31+ES$10*($B$17-ES848)-ES$11*ES848</f>
        <v>2.3447561526142958E-4</v>
      </c>
      <c r="ET849" s="1">
        <f t="shared" ref="ET849:ET912" si="2187">ET848+$B$29*(EU848-2*ET848+ES848)-ES$9*(ET848-ES848)-ET$9*(EU848-ET848)+$B$31+ET$10*($B$17-ET848)-ET$11*ET848</f>
        <v>1.6195487498305629E-4</v>
      </c>
      <c r="EU849" s="1">
        <f t="shared" ref="EU849:EU912" si="2188">EU848+$B$29*(EV848-2*EU848+ET848)-ET$9*(EU848-ET848)-EU$9*(EV848-EU848)+$B$31+EU$10*($B$17-EU848)-EU$11*EU848</f>
        <v>1.109155514623635E-4</v>
      </c>
      <c r="EV849" s="1">
        <f t="shared" ref="EV849:EV912" si="2189">EV848+$B$29*(EW848-2*EV848+EU848)-EU$9*(EV848-EU848)-EV$9*(EW848-EV848)+$B$31+EV$10*($B$17-EV848)-EV$11*EV848</f>
        <v>7.532068473224526E-5</v>
      </c>
      <c r="EW849" s="1">
        <f t="shared" ref="EW849:EW912" si="2190">EW848+$B$29*(EX848-2*EW848+EV848)-EV$9*(EW848-EV848)-EW$9*(EX848-EW848)+$B$31+EW$10*($B$17-EW848)-EW$11*EW848</f>
        <v>5.0725866849590548E-5</v>
      </c>
      <c r="EX849" s="1">
        <f t="shared" ref="EX849:EX912" si="2191">EX848+$B$29*(EY848-2*EX848+EW848)-EW$9*(EX848-EW848)-EX$9*(EY848-EX848)+$B$31+EX$10*($B$17-EX848)-EX$11*EX848</f>
        <v>3.3896353979663719E-5</v>
      </c>
      <c r="EY849" s="1">
        <f t="shared" ref="EY849:EY912" si="2192">EY848+$B$29*(EZ848-2*EY848+EX848)-EX$9*(EY848-EX848)-EY$9*(EZ848-EY848)+$B$31+EY$10*($B$17-EY848)-EY$11*EY848</f>
        <v>2.2507689404095067E-5</v>
      </c>
      <c r="EZ849" s="1">
        <f t="shared" ref="EZ849:EZ912" si="2193">EZ848+$B$29*(FA848-2*EZ848+EY848)-EY$9*(EZ848-EY848)-EZ$9*(FA848-EZ848)+$B$31+EZ$10*($B$17-EZ848)-EZ$11*EZ848</f>
        <v>1.4916951800920654E-5</v>
      </c>
      <c r="FA849" s="1">
        <f t="shared" ref="FA849:FA912" si="2194">FA848+$B$29*(FB848-2*FA848+EZ848)-EZ$9*(FA848-EZ848)-FA$9*(FB848-FA848)+$B$31+FA$10*($B$17-FA848)-FA$11*FA848</f>
        <v>9.9940972374908283E-6</v>
      </c>
      <c r="FB849" s="1">
        <f t="shared" ref="FB849:FB912" si="2195">FB848+$B$29*(FC848-2*FB848+FA848)-FA$9*(FB848-FA848)-FB$9*(FC848-FB848)+$B$31+FB$10*($B$17-FB848)-FB$11*FB848</f>
        <v>7.0062120769670288E-6</v>
      </c>
      <c r="FC849" s="1">
        <f t="shared" ref="FC849:FC912" si="2196">FC848+$B$29*(FD848-2*FC848+FB848)-FB$9*(FC848-FB848)-FC$9*(FD848-FC848)+$B$31+FC$10*($B$17-FC848)-FC$11*FC848</f>
        <v>5.5521946152850219E-6</v>
      </c>
      <c r="FD849" s="75">
        <f t="shared" si="2047"/>
        <v>5.5521946152850219E-6</v>
      </c>
    </row>
    <row r="850" spans="7:160" x14ac:dyDescent="0.35">
      <c r="G850" t="str">
        <f t="shared" si="2043"/>
        <v>Refd, t=4.17</v>
      </c>
      <c r="H850" s="76">
        <f t="shared" si="2044"/>
        <v>4.1749999999999332</v>
      </c>
      <c r="I850" s="1">
        <f t="shared" si="2045"/>
        <v>0</v>
      </c>
      <c r="J850" s="22">
        <f t="shared" si="2046"/>
        <v>1.2250774645122258E-7</v>
      </c>
      <c r="K850" s="1">
        <f t="shared" si="2048"/>
        <v>2.415517712493124E-7</v>
      </c>
      <c r="L850" s="1">
        <f t="shared" si="2049"/>
        <v>4.4746155301542704E-7</v>
      </c>
      <c r="M850" s="1">
        <f t="shared" si="2050"/>
        <v>7.9546098087577824E-7</v>
      </c>
      <c r="N850" s="1">
        <f t="shared" si="2051"/>
        <v>1.3724114892375987E-6</v>
      </c>
      <c r="O850" s="1">
        <f t="shared" si="2052"/>
        <v>2.3132021761059469E-6</v>
      </c>
      <c r="P850" s="1">
        <f t="shared" si="2053"/>
        <v>3.8247278722422873E-6</v>
      </c>
      <c r="Q850" s="1">
        <f t="shared" si="2054"/>
        <v>6.220508795776142E-6</v>
      </c>
      <c r="R850" s="1">
        <f t="shared" si="2055"/>
        <v>9.9700132444353991E-6</v>
      </c>
      <c r="S850" s="1">
        <f t="shared" si="2056"/>
        <v>1.5767985486739939E-5</v>
      </c>
      <c r="T850" s="1">
        <f t="shared" si="2057"/>
        <v>2.4630565076885728E-5</v>
      </c>
      <c r="U850" s="1">
        <f t="shared" si="2058"/>
        <v>3.8026700604627615E-5</v>
      </c>
      <c r="V850" s="1">
        <f t="shared" si="2059"/>
        <v>5.8055268306022655E-5</v>
      </c>
      <c r="W850" s="1">
        <f t="shared" si="2060"/>
        <v>8.7680318656179786E-5</v>
      </c>
      <c r="X850" s="1">
        <f t="shared" si="2061"/>
        <v>1.3103885119730233E-4</v>
      </c>
      <c r="Y850" s="1">
        <f t="shared" si="2062"/>
        <v>1.9383725191854078E-4</v>
      </c>
      <c r="Z850" s="1">
        <f t="shared" si="2063"/>
        <v>2.838537363953184E-4</v>
      </c>
      <c r="AA850" s="1">
        <f t="shared" si="2064"/>
        <v>4.1156446692064972E-4</v>
      </c>
      <c r="AB850" s="1">
        <f t="shared" si="2065"/>
        <v>5.909100247783244E-4</v>
      </c>
      <c r="AC850" s="1">
        <f t="shared" si="2066"/>
        <v>8.4021614105933898E-4</v>
      </c>
      <c r="AD850" s="1">
        <f t="shared" si="2067"/>
        <v>1.1832775262566569E-3</v>
      </c>
      <c r="AE850" s="1">
        <f t="shared" si="2068"/>
        <v>1.6506058299924648E-3</v>
      </c>
      <c r="AF850" s="1">
        <f t="shared" si="2069"/>
        <v>2.2808318488006596E-3</v>
      </c>
      <c r="AG850" s="1">
        <f t="shared" si="2070"/>
        <v>3.1222379052110276E-3</v>
      </c>
      <c r="AH850" s="1">
        <f t="shared" si="2071"/>
        <v>4.2343789394964819E-3</v>
      </c>
      <c r="AI850" s="1">
        <f t="shared" si="2072"/>
        <v>5.6897307384967009E-3</v>
      </c>
      <c r="AJ850" s="1">
        <f t="shared" si="2073"/>
        <v>7.5752817580814185E-3</v>
      </c>
      <c r="AK850" s="1">
        <f t="shared" si="2074"/>
        <v>9.9939625390657229E-3</v>
      </c>
      <c r="AL850" s="1">
        <f t="shared" si="2075"/>
        <v>1.306578561286003E-2</v>
      </c>
      <c r="AM850" s="1">
        <f t="shared" si="2076"/>
        <v>1.6928551309605903E-2</v>
      </c>
      <c r="AN850" s="1">
        <f t="shared" si="2077"/>
        <v>2.1737963585884368E-2</v>
      </c>
      <c r="AO850" s="1">
        <f t="shared" si="2078"/>
        <v>2.7666997554860271E-2</v>
      </c>
      <c r="AP850" s="1">
        <f t="shared" si="2079"/>
        <v>3.4904369346380713E-2</v>
      </c>
      <c r="AQ850" s="1">
        <f t="shared" si="2080"/>
        <v>4.3651981297289859E-2</v>
      </c>
      <c r="AR850" s="1">
        <f t="shared" si="2081"/>
        <v>5.4121252519144597E-2</v>
      </c>
      <c r="AS850" s="1">
        <f t="shared" si="2082"/>
        <v>6.6528296734323297E-2</v>
      </c>
      <c r="AT850" s="1">
        <f t="shared" si="2083"/>
        <v>8.1087974650127709E-2</v>
      </c>
      <c r="AU850" s="1">
        <f t="shared" si="2084"/>
        <v>9.8006924250486085E-2</v>
      </c>
      <c r="AV850" s="1">
        <f t="shared" si="2085"/>
        <v>0.11747575487134337</v>
      </c>
      <c r="AW850" s="1">
        <f t="shared" si="2086"/>
        <v>0.13966067404821472</v>
      </c>
      <c r="AX850" s="1">
        <f t="shared" si="2087"/>
        <v>0.16469489311015831</v>
      </c>
      <c r="AY850" s="1">
        <f t="shared" si="2088"/>
        <v>0.19267022106896398</v>
      </c>
      <c r="AZ850" s="1">
        <f t="shared" si="2089"/>
        <v>0.22362929940800583</v>
      </c>
      <c r="BA850" s="1">
        <f t="shared" si="2090"/>
        <v>0.25755894671843393</v>
      </c>
      <c r="BB850" s="1">
        <f t="shared" si="2091"/>
        <v>0.29438506722678187</v>
      </c>
      <c r="BC850" s="1">
        <f t="shared" si="2092"/>
        <v>0.3339695288847746</v>
      </c>
      <c r="BD850" s="1">
        <f t="shared" si="2093"/>
        <v>0.37610933540835972</v>
      </c>
      <c r="BE850" s="1">
        <f t="shared" si="2094"/>
        <v>0.42053830601316683</v>
      </c>
      <c r="BF850" s="1">
        <f t="shared" si="2095"/>
        <v>0.46693134305336215</v>
      </c>
      <c r="BG850" s="1">
        <f t="shared" si="2096"/>
        <v>0.51491122027102432</v>
      </c>
      <c r="BH850" s="1">
        <f t="shared" si="2097"/>
        <v>0.5640576736169064</v>
      </c>
      <c r="BI850" s="1">
        <f t="shared" si="2098"/>
        <v>0.61391843415112157</v>
      </c>
      <c r="BJ850" s="1">
        <f t="shared" si="2099"/>
        <v>0.66402171966126178</v>
      </c>
      <c r="BK850" s="1">
        <f t="shared" si="2100"/>
        <v>0.71388960828421388</v>
      </c>
      <c r="BL850" s="1">
        <f t="shared" si="2101"/>
        <v>0.76305166118979795</v>
      </c>
      <c r="BM850" s="1">
        <f t="shared" si="2102"/>
        <v>0.81105814678638322</v>
      </c>
      <c r="BN850" s="1">
        <f t="shared" si="2103"/>
        <v>0.85749224690551884</v>
      </c>
      <c r="BO850" s="1">
        <f t="shared" si="2104"/>
        <v>0.90198069335756992</v>
      </c>
      <c r="BP850" s="1">
        <f t="shared" si="2105"/>
        <v>0.94420238514052501</v>
      </c>
      <c r="BQ850" s="1">
        <f t="shared" si="2106"/>
        <v>0.9838946637523861</v>
      </c>
      <c r="BR850" s="1">
        <f t="shared" si="2107"/>
        <v>1.0208570660232521</v>
      </c>
      <c r="BS850" s="1">
        <f t="shared" si="2108"/>
        <v>1.0549525194054357</v>
      </c>
      <c r="BT850" s="1">
        <f t="shared" si="2109"/>
        <v>1.0861060828132523</v>
      </c>
      <c r="BU850" s="1">
        <f t="shared" si="2110"/>
        <v>1.1143014572677397</v>
      </c>
      <c r="BV850" s="1">
        <f t="shared" si="2111"/>
        <v>1.1395755872608793</v>
      </c>
      <c r="BW850" s="1">
        <f t="shared" si="2112"/>
        <v>1.1620117410398814</v>
      </c>
      <c r="BX850" s="1">
        <f t="shared" si="2113"/>
        <v>1.1817314939410022</v>
      </c>
      <c r="BY850" s="1">
        <f t="shared" si="2114"/>
        <v>1.1988860443141358</v>
      </c>
      <c r="BZ850" s="1">
        <f t="shared" si="2115"/>
        <v>1.2136472698070804</v>
      </c>
      <c r="CA850" s="1">
        <f t="shared" si="2116"/>
        <v>1.2261988881080996</v>
      </c>
      <c r="CB850" s="1">
        <f t="shared" si="2117"/>
        <v>1.2367280272411669</v>
      </c>
      <c r="CC850" s="1">
        <f t="shared" si="2118"/>
        <v>1.2454174432831779</v>
      </c>
      <c r="CD850" s="1">
        <f t="shared" si="2119"/>
        <v>1.2524385548816517</v>
      </c>
      <c r="CE850" s="1">
        <f t="shared" si="2120"/>
        <v>1.2579454003716288</v>
      </c>
      <c r="CF850" s="1">
        <f t="shared" si="2121"/>
        <v>1.2620695695309418</v>
      </c>
      <c r="CG850" s="1">
        <f t="shared" si="2122"/>
        <v>1.2649161213868179</v>
      </c>
      <c r="CH850" s="1">
        <f t="shared" si="2123"/>
        <v>1.2665604735497804</v>
      </c>
      <c r="CI850" s="1">
        <f t="shared" si="2124"/>
        <v>1.2670462371031757</v>
      </c>
      <c r="CJ850" s="1">
        <f t="shared" si="2125"/>
        <v>1.2663839723090253</v>
      </c>
      <c r="CK850" s="1">
        <f t="shared" si="2126"/>
        <v>1.2645508511516188</v>
      </c>
      <c r="CL850" s="1">
        <f t="shared" si="2127"/>
        <v>1.2614912288962341</v>
      </c>
      <c r="CM850" s="1">
        <f t="shared" si="2128"/>
        <v>1.2571181437038383</v>
      </c>
      <c r="CN850" s="1">
        <f t="shared" si="2129"/>
        <v>1.2513157761351419</v>
      </c>
      <c r="CO850" s="1">
        <f t="shared" si="2130"/>
        <v>1.2439429047033022</v>
      </c>
      <c r="CP850" s="1">
        <f t="shared" si="2131"/>
        <v>1.2348373859343822</v>
      </c>
      <c r="CQ850" s="1">
        <f t="shared" si="2132"/>
        <v>1.2238216653473231</v>
      </c>
      <c r="CR850" s="1">
        <f t="shared" si="2133"/>
        <v>1.2107092886070705</v>
      </c>
      <c r="CS850" s="1">
        <f t="shared" si="2134"/>
        <v>1.1953123308327469</v>
      </c>
      <c r="CT850" s="1">
        <f t="shared" si="2135"/>
        <v>1.1774495994727689</v>
      </c>
      <c r="CU850" s="1">
        <f t="shared" si="2136"/>
        <v>1.1569553968139275</v>
      </c>
      <c r="CV850" s="1">
        <f t="shared" si="2137"/>
        <v>1.1336885580138529</v>
      </c>
      <c r="CW850" s="1">
        <f t="shared" si="2138"/>
        <v>1.1075414164344157</v>
      </c>
      <c r="CX850" s="1">
        <f t="shared" si="2139"/>
        <v>1.0784482972521314</v>
      </c>
      <c r="CY850" s="1">
        <f t="shared" si="2140"/>
        <v>1.0463931097099926</v>
      </c>
      <c r="CZ850" s="1">
        <f t="shared" si="2141"/>
        <v>1.0114156037190285</v>
      </c>
      <c r="DA850" s="1">
        <f t="shared" si="2142"/>
        <v>0.97361588176331681</v>
      </c>
      <c r="DB850" s="1">
        <f t="shared" si="2143"/>
        <v>0.93315681375401327</v>
      </c>
      <c r="DC850" s="1">
        <f t="shared" si="2144"/>
        <v>0.89026408938246782</v>
      </c>
      <c r="DD850" s="1">
        <f t="shared" si="2145"/>
        <v>0.84522375551420426</v>
      </c>
      <c r="DE850" s="1">
        <f t="shared" si="2146"/>
        <v>0.79837721841472264</v>
      </c>
      <c r="DF850" s="1">
        <f t="shared" si="2147"/>
        <v>0.75011383305880874</v>
      </c>
      <c r="DG850" s="1">
        <f t="shared" si="2148"/>
        <v>0.70086134393907285</v>
      </c>
      <c r="DH850" s="1">
        <f t="shared" si="2149"/>
        <v>0.65107457263435442</v>
      </c>
      <c r="DI850" s="1">
        <f t="shared" si="2150"/>
        <v>0.60122285643208251</v>
      </c>
      <c r="DJ850" s="1">
        <f t="shared" si="2151"/>
        <v>0.55177682058344835</v>
      </c>
      <c r="DK850" s="1">
        <f t="shared" si="2152"/>
        <v>0.50319510781389831</v>
      </c>
      <c r="DL850" s="1">
        <f t="shared" si="2153"/>
        <v>0.4559116891167217</v>
      </c>
      <c r="DM850" s="1">
        <f t="shared" si="2154"/>
        <v>0.41032433965811549</v>
      </c>
      <c r="DN850" s="1">
        <f t="shared" si="2155"/>
        <v>0.3667847862650942</v>
      </c>
      <c r="DO850" s="1">
        <f t="shared" si="2156"/>
        <v>0.3255909249468058</v>
      </c>
      <c r="DP850" s="1">
        <f t="shared" si="2157"/>
        <v>0.28698137708624905</v>
      </c>
      <c r="DQ850" s="1">
        <f t="shared" si="2158"/>
        <v>0.25113251169017742</v>
      </c>
      <c r="DR850" s="1">
        <f t="shared" si="2159"/>
        <v>0.21815791923575098</v>
      </c>
      <c r="DS850" s="1">
        <f t="shared" si="2160"/>
        <v>0.18811019050846281</v>
      </c>
      <c r="DT850" s="1">
        <f t="shared" si="2161"/>
        <v>0.16098474026117243</v>
      </c>
      <c r="DU850" s="1">
        <f t="shared" si="2162"/>
        <v>0.13672532728026865</v>
      </c>
      <c r="DV850" s="1">
        <f t="shared" si="2163"/>
        <v>0.1152308636903616</v>
      </c>
      <c r="DW850" s="1">
        <f t="shared" si="2164"/>
        <v>9.6363078505725216E-2</v>
      </c>
      <c r="DX850" s="1">
        <f t="shared" si="2165"/>
        <v>7.9954602387710405E-2</v>
      </c>
      <c r="DY850" s="1">
        <f t="shared" si="2166"/>
        <v>6.581706890190249E-2</v>
      </c>
      <c r="DZ850" s="1">
        <f t="shared" si="2167"/>
        <v>5.3748877205514814E-2</v>
      </c>
      <c r="EA850" s="1">
        <f t="shared" si="2168"/>
        <v>4.3542325904831695E-2</v>
      </c>
      <c r="EB850" s="1">
        <f t="shared" si="2169"/>
        <v>3.4989901290409381E-2</v>
      </c>
      <c r="EC850" s="1">
        <f t="shared" si="2170"/>
        <v>2.7889578999022453E-2</v>
      </c>
      <c r="ED850" s="1">
        <f t="shared" si="2171"/>
        <v>2.2049070816143695E-2</v>
      </c>
      <c r="EE850" s="1">
        <f t="shared" si="2172"/>
        <v>1.7289013369500204E-2</v>
      </c>
      <c r="EF850" s="1">
        <f t="shared" si="2173"/>
        <v>1.3445149723832997E-2</v>
      </c>
      <c r="EG850" s="1">
        <f t="shared" si="2174"/>
        <v>1.0369596572530225E-2</v>
      </c>
      <c r="EH850" s="1">
        <f t="shared" si="2175"/>
        <v>7.9313183048845774E-3</v>
      </c>
      <c r="EI850" s="1">
        <f t="shared" si="2176"/>
        <v>6.0159452626846743E-3</v>
      </c>
      <c r="EJ850" s="1">
        <f t="shared" si="2177"/>
        <v>4.5250783733265824E-3</v>
      </c>
      <c r="EK850" s="1">
        <f t="shared" si="2178"/>
        <v>3.3752179995284524E-3</v>
      </c>
      <c r="EL850" s="1">
        <f t="shared" si="2179"/>
        <v>2.4964435005719126E-3</v>
      </c>
      <c r="EM850" s="1">
        <f t="shared" si="2180"/>
        <v>1.8309539194357632E-3</v>
      </c>
      <c r="EN850" s="1">
        <f t="shared" si="2181"/>
        <v>1.3315615037851687E-3</v>
      </c>
      <c r="EO850" s="1">
        <f t="shared" si="2182"/>
        <v>9.6021025630996302E-4</v>
      </c>
      <c r="EP850" s="1">
        <f t="shared" si="2183"/>
        <v>6.8657284177567216E-4</v>
      </c>
      <c r="EQ850" s="1">
        <f t="shared" si="2184"/>
        <v>4.8676200732466839E-4</v>
      </c>
      <c r="ER850" s="1">
        <f t="shared" si="2185"/>
        <v>3.4217786842976244E-4</v>
      </c>
      <c r="ES850" s="1">
        <f t="shared" si="2186"/>
        <v>2.3850030552789153E-4</v>
      </c>
      <c r="ET850" s="1">
        <f t="shared" si="2187"/>
        <v>1.6482635946182911E-4</v>
      </c>
      <c r="EU850" s="1">
        <f t="shared" si="2188"/>
        <v>1.1294575602475832E-4</v>
      </c>
      <c r="EV850" s="1">
        <f t="shared" si="2189"/>
        <v>7.6743245878910731E-5</v>
      </c>
      <c r="EW850" s="1">
        <f t="shared" si="2190"/>
        <v>5.1713962611667742E-5</v>
      </c>
      <c r="EX850" s="1">
        <f t="shared" si="2191"/>
        <v>3.4577115140262096E-5</v>
      </c>
      <c r="EY850" s="1">
        <f t="shared" si="2192"/>
        <v>2.2973717326041989E-5</v>
      </c>
      <c r="EZ850" s="1">
        <f t="shared" si="2193"/>
        <v>1.5235479198005477E-5</v>
      </c>
      <c r="FA850" s="1">
        <f t="shared" si="2194"/>
        <v>1.0214335216925911E-5</v>
      </c>
      <c r="FB850" s="1">
        <f t="shared" si="2195"/>
        <v>7.1654520943314147E-6</v>
      </c>
      <c r="FC850" s="1">
        <f t="shared" si="2196"/>
        <v>5.6813049041860348E-6</v>
      </c>
      <c r="FD850" s="75">
        <f t="shared" si="2047"/>
        <v>5.6813049041860348E-6</v>
      </c>
    </row>
    <row r="851" spans="7:160" x14ac:dyDescent="0.35">
      <c r="G851" t="str">
        <f t="shared" si="2043"/>
        <v>Refd, t=4.18</v>
      </c>
      <c r="H851" s="76">
        <f t="shared" si="2044"/>
        <v>4.1799999999999331</v>
      </c>
      <c r="I851" s="1">
        <f t="shared" si="2045"/>
        <v>0</v>
      </c>
      <c r="J851" s="22">
        <f t="shared" si="2046"/>
        <v>1.211640918317088E-7</v>
      </c>
      <c r="K851" s="1">
        <f t="shared" si="2048"/>
        <v>2.3890451267945257E-7</v>
      </c>
      <c r="L851" s="1">
        <f t="shared" si="2049"/>
        <v>4.4256405955714356E-7</v>
      </c>
      <c r="M851" s="1">
        <f t="shared" si="2050"/>
        <v>7.8676997757104766E-7</v>
      </c>
      <c r="N851" s="1">
        <f t="shared" si="2051"/>
        <v>1.3574499544281555E-6</v>
      </c>
      <c r="O851" s="1">
        <f t="shared" si="2052"/>
        <v>2.288051412151752E-6</v>
      </c>
      <c r="P851" s="1">
        <f t="shared" si="2053"/>
        <v>3.7832724533018882E-6</v>
      </c>
      <c r="Q851" s="1">
        <f t="shared" si="2054"/>
        <v>6.1533292445672154E-6</v>
      </c>
      <c r="R851" s="1">
        <f t="shared" si="2055"/>
        <v>9.8627840390369392E-6</v>
      </c>
      <c r="S851" s="1">
        <f t="shared" si="2056"/>
        <v>1.5599189047152082E-5</v>
      </c>
      <c r="T851" s="1">
        <f t="shared" si="2057"/>
        <v>2.4368274760885845E-5</v>
      </c>
      <c r="U851" s="1">
        <f t="shared" si="2058"/>
        <v>3.7624117137310435E-5</v>
      </c>
      <c r="V851" s="1">
        <f t="shared" si="2059"/>
        <v>5.7444615226914187E-5</v>
      </c>
      <c r="W851" s="1">
        <f t="shared" si="2060"/>
        <v>8.6764615606834645E-5</v>
      </c>
      <c r="X851" s="1">
        <f t="shared" si="2061"/>
        <v>1.2968099362915914E-4</v>
      </c>
      <c r="Y851" s="1">
        <f t="shared" si="2062"/>
        <v>1.9184573920298604E-4</v>
      </c>
      <c r="Z851" s="1">
        <f t="shared" si="2063"/>
        <v>2.809643176756419E-4</v>
      </c>
      <c r="AA851" s="1">
        <f t="shared" si="2064"/>
        <v>4.0741692916487852E-4</v>
      </c>
      <c r="AB851" s="1">
        <f t="shared" si="2065"/>
        <v>5.8501934767308096E-4</v>
      </c>
      <c r="AC851" s="1">
        <f t="shared" si="2066"/>
        <v>8.3193730895760401E-4</v>
      </c>
      <c r="AD851" s="1">
        <f t="shared" si="2067"/>
        <v>1.171763440641979E-3</v>
      </c>
      <c r="AE851" s="1">
        <f t="shared" si="2068"/>
        <v>1.6347580292897684E-3</v>
      </c>
      <c r="AF851" s="1">
        <f t="shared" si="2069"/>
        <v>2.2592441358635995E-3</v>
      </c>
      <c r="AG851" s="1">
        <f t="shared" si="2070"/>
        <v>3.0931335207097662E-3</v>
      </c>
      <c r="AH851" s="1">
        <f t="shared" si="2071"/>
        <v>4.19554260632662E-3</v>
      </c>
      <c r="AI851" s="1">
        <f t="shared" si="2072"/>
        <v>5.6384377290300929E-3</v>
      </c>
      <c r="AJ851" s="1">
        <f t="shared" si="2073"/>
        <v>7.5082270756431056E-3</v>
      </c>
      <c r="AK851" s="1">
        <f t="shared" si="2074"/>
        <v>9.9071943096818074E-3</v>
      </c>
      <c r="AL851" s="1">
        <f t="shared" si="2075"/>
        <v>1.2954647782954588E-2</v>
      </c>
      <c r="AM851" s="1">
        <f t="shared" si="2076"/>
        <v>1.6787641648194761E-2</v>
      </c>
      <c r="AN851" s="1">
        <f t="shared" si="2077"/>
        <v>2.1561113686217288E-2</v>
      </c>
      <c r="AO851" s="1">
        <f t="shared" si="2078"/>
        <v>2.7447281899670439E-2</v>
      </c>
      <c r="AP851" s="1">
        <f t="shared" si="2079"/>
        <v>3.4634150421419131E-2</v>
      </c>
      <c r="AQ851" s="1">
        <f t="shared" si="2080"/>
        <v>4.3322997100560236E-2</v>
      </c>
      <c r="AR851" s="1">
        <f t="shared" si="2081"/>
        <v>5.3724751536616405E-2</v>
      </c>
      <c r="AS851" s="1">
        <f t="shared" si="2082"/>
        <v>6.6055223498339199E-2</v>
      </c>
      <c r="AT851" s="1">
        <f t="shared" si="2083"/>
        <v>8.052920638282951E-2</v>
      </c>
      <c r="AU851" s="1">
        <f t="shared" si="2084"/>
        <v>9.7353555907585543E-2</v>
      </c>
      <c r="AV851" s="1">
        <f t="shared" si="2085"/>
        <v>0.11671942630007764</v>
      </c>
      <c r="AW851" s="1">
        <f t="shared" si="2086"/>
        <v>0.13879392918562686</v>
      </c>
      <c r="AX851" s="1">
        <f t="shared" si="2087"/>
        <v>0.16371155746053617</v>
      </c>
      <c r="AY851" s="1">
        <f t="shared" si="2088"/>
        <v>0.19156578043725075</v>
      </c>
      <c r="AZ851" s="1">
        <f t="shared" si="2089"/>
        <v>0.22240126036474325</v>
      </c>
      <c r="BA851" s="1">
        <f t="shared" si="2090"/>
        <v>0.2562071578442271</v>
      </c>
      <c r="BB851" s="1">
        <f t="shared" si="2091"/>
        <v>0.29291198008547775</v>
      </c>
      <c r="BC851" s="1">
        <f t="shared" si="2092"/>
        <v>0.33238037906844425</v>
      </c>
      <c r="BD851" s="1">
        <f t="shared" si="2093"/>
        <v>0.3744122269294049</v>
      </c>
      <c r="BE851" s="1">
        <f t="shared" si="2094"/>
        <v>0.41874418669990504</v>
      </c>
      <c r="BF851" s="1">
        <f t="shared" si="2095"/>
        <v>0.46505386420697903</v>
      </c>
      <c r="BG851" s="1">
        <f t="shared" si="2096"/>
        <v>0.51296648030810088</v>
      </c>
      <c r="BH851" s="1">
        <f t="shared" si="2097"/>
        <v>0.56206385229583611</v>
      </c>
      <c r="BI851" s="1">
        <f t="shared" si="2098"/>
        <v>0.61189533074317604</v>
      </c>
      <c r="BJ851" s="1">
        <f t="shared" si="2099"/>
        <v>0.66199021454372375</v>
      </c>
      <c r="BK851" s="1">
        <f t="shared" si="2100"/>
        <v>0.71187107240654124</v>
      </c>
      <c r="BL851" s="1">
        <f t="shared" si="2101"/>
        <v>0.76106734128307707</v>
      </c>
      <c r="BM851" s="1">
        <f t="shared" si="2102"/>
        <v>0.8091285557679242</v>
      </c>
      <c r="BN851" s="1">
        <f t="shared" si="2103"/>
        <v>0.85563658854725388</v>
      </c>
      <c r="BO851" s="1">
        <f t="shared" si="2104"/>
        <v>0.90021634798067607</v>
      </c>
      <c r="BP851" s="1">
        <f t="shared" si="2105"/>
        <v>0.94254447907476191</v>
      </c>
      <c r="BQ851" s="1">
        <f t="shared" si="2106"/>
        <v>0.98235573990390312</v>
      </c>
      <c r="BR851" s="1">
        <f t="shared" si="2107"/>
        <v>1.0194468665812575</v>
      </c>
      <c r="BS851" s="1">
        <f t="shared" si="2108"/>
        <v>1.0536778849977475</v>
      </c>
      <c r="BT851" s="1">
        <f t="shared" si="2109"/>
        <v>1.0849709658142486</v>
      </c>
      <c r="BU851" s="1">
        <f t="shared" si="2110"/>
        <v>1.1133070409511123</v>
      </c>
      <c r="BV851" s="1">
        <f t="shared" si="2111"/>
        <v>1.1387204974740417</v>
      </c>
      <c r="BW851" s="1">
        <f t="shared" si="2112"/>
        <v>1.1612923333446254</v>
      </c>
      <c r="BX851" s="1">
        <f t="shared" si="2113"/>
        <v>1.1811421968736888</v>
      </c>
      <c r="BY851" s="1">
        <f t="shared" si="2114"/>
        <v>1.1984197385923105</v>
      </c>
      <c r="BZ851" s="1">
        <f t="shared" si="2115"/>
        <v>1.2132956838482933</v>
      </c>
      <c r="CA851" s="1">
        <f t="shared" si="2116"/>
        <v>1.2259529919283862</v>
      </c>
      <c r="CB851" s="1">
        <f t="shared" si="2117"/>
        <v>1.236578409388547</v>
      </c>
      <c r="CC851" s="1">
        <f t="shared" si="2118"/>
        <v>1.2453546586175763</v>
      </c>
      <c r="CD851" s="1">
        <f t="shared" si="2119"/>
        <v>1.2524534344101619</v>
      </c>
      <c r="CE851" s="1">
        <f t="shared" si="2120"/>
        <v>1.2580293176815922</v>
      </c>
      <c r="CF851" s="1">
        <f t="shared" si="2121"/>
        <v>1.2622146613731176</v>
      </c>
      <c r="CG851" s="1">
        <f t="shared" si="2122"/>
        <v>1.2651154624502721</v>
      </c>
      <c r="CH851" s="1">
        <f t="shared" si="2123"/>
        <v>1.2668082073152886</v>
      </c>
      <c r="CI851" s="1">
        <f t="shared" si="2124"/>
        <v>1.267337665814676</v>
      </c>
      <c r="CJ851" s="1">
        <f t="shared" si="2125"/>
        <v>1.2667156095863976</v>
      </c>
      <c r="CK851" s="1">
        <f t="shared" si="2126"/>
        <v>1.2649204406687298</v>
      </c>
      <c r="CL851" s="1">
        <f t="shared" si="2127"/>
        <v>1.261897732001223</v>
      </c>
      <c r="CM851" s="1">
        <f t="shared" si="2128"/>
        <v>1.2575616980334956</v>
      </c>
      <c r="CN851" s="1">
        <f t="shared" si="2129"/>
        <v>1.2517976263585258</v>
      </c>
      <c r="CO851" s="1">
        <f t="shared" si="2130"/>
        <v>1.2444653057079549</v>
      </c>
      <c r="CP851" s="1">
        <f t="shared" si="2131"/>
        <v>1.2354034782114172</v>
      </c>
      <c r="CQ851" s="1">
        <f t="shared" si="2132"/>
        <v>1.2244353221770568</v>
      </c>
      <c r="CR851" s="1">
        <f t="shared" si="2133"/>
        <v>1.2113749349874601</v>
      </c>
      <c r="CS851" s="1">
        <f t="shared" si="2134"/>
        <v>1.1960347349662668</v>
      </c>
      <c r="CT851" s="1">
        <f t="shared" si="2135"/>
        <v>1.1782336390098189</v>
      </c>
      <c r="CU851" s="1">
        <f t="shared" si="2136"/>
        <v>1.1578058038561441</v>
      </c>
      <c r="CV851" s="1">
        <f t="shared" si="2137"/>
        <v>1.1346096489639332</v>
      </c>
      <c r="CW851" s="1">
        <f t="shared" si="2138"/>
        <v>1.108536814946695</v>
      </c>
      <c r="CX851" s="1">
        <f t="shared" si="2139"/>
        <v>1.0795206605633232</v>
      </c>
      <c r="CY851" s="1">
        <f t="shared" si="2140"/>
        <v>1.0475438702723072</v>
      </c>
      <c r="CZ851" s="1">
        <f t="shared" si="2141"/>
        <v>1.0126447390890232</v>
      </c>
      <c r="DA851" s="1">
        <f t="shared" si="2142"/>
        <v>0.97492172592530602</v>
      </c>
      <c r="DB851" s="1">
        <f t="shared" si="2143"/>
        <v>0.93453592234164562</v>
      </c>
      <c r="DC851" s="1">
        <f t="shared" si="2144"/>
        <v>0.89171116954926999</v>
      </c>
      <c r="DD851" s="1">
        <f t="shared" si="2145"/>
        <v>0.84673166852760262</v>
      </c>
      <c r="DE851" s="1">
        <f t="shared" si="2146"/>
        <v>0.79993705953712835</v>
      </c>
      <c r="DF851" s="1">
        <f t="shared" si="2147"/>
        <v>0.75171508915138729</v>
      </c>
      <c r="DG851" s="1">
        <f t="shared" si="2148"/>
        <v>0.70249212476906331</v>
      </c>
      <c r="DH851" s="1">
        <f t="shared" si="2149"/>
        <v>0.65272190742326297</v>
      </c>
      <c r="DI851" s="1">
        <f t="shared" si="2150"/>
        <v>0.60287304310426648</v>
      </c>
      <c r="DJ851" s="1">
        <f t="shared" si="2151"/>
        <v>0.55341581179913657</v>
      </c>
      <c r="DK851" s="1">
        <f t="shared" si="2152"/>
        <v>0.50480891548262852</v>
      </c>
      <c r="DL851" s="1">
        <f t="shared" si="2153"/>
        <v>0.45748678789112007</v>
      </c>
      <c r="DM851" s="1">
        <f t="shared" si="2154"/>
        <v>0.41184805000703095</v>
      </c>
      <c r="DN851" s="1">
        <f t="shared" si="2155"/>
        <v>0.36824561911077069</v>
      </c>
      <c r="DO851" s="1">
        <f t="shared" si="2156"/>
        <v>0.32697887240402057</v>
      </c>
      <c r="DP851" s="1">
        <f t="shared" si="2157"/>
        <v>0.28828813734568876</v>
      </c>
      <c r="DQ851" s="1">
        <f t="shared" si="2158"/>
        <v>0.25235164025245205</v>
      </c>
      <c r="DR851" s="1">
        <f t="shared" si="2159"/>
        <v>0.21928490318998228</v>
      </c>
      <c r="DS851" s="1">
        <f t="shared" si="2160"/>
        <v>0.18914244701209629</v>
      </c>
      <c r="DT851" s="1">
        <f t="shared" si="2161"/>
        <v>0.16192154448825827</v>
      </c>
      <c r="DU851" s="1">
        <f t="shared" si="2162"/>
        <v>0.13756767858647184</v>
      </c>
      <c r="DV851" s="1">
        <f t="shared" si="2163"/>
        <v>0.11598130138867192</v>
      </c>
      <c r="DW851" s="1">
        <f t="shared" si="2164"/>
        <v>9.7025460336406966E-2</v>
      </c>
      <c r="DX851" s="1">
        <f t="shared" si="2165"/>
        <v>8.0533859467107408E-2</v>
      </c>
      <c r="DY851" s="1">
        <f t="shared" si="2166"/>
        <v>6.6318950697935891E-2</v>
      </c>
      <c r="DZ851" s="1">
        <f t="shared" si="2167"/>
        <v>5.4179699033602584E-2</v>
      </c>
      <c r="EA851" s="1">
        <f t="shared" si="2168"/>
        <v>4.3908729738405844E-2</v>
      </c>
      <c r="EB851" s="1">
        <f t="shared" si="2169"/>
        <v>3.5298638537093599E-2</v>
      </c>
      <c r="EC851" s="1">
        <f t="shared" si="2170"/>
        <v>2.8147321517153153E-2</v>
      </c>
      <c r="ED851" s="1">
        <f t="shared" si="2171"/>
        <v>2.2262254035846918E-2</v>
      </c>
      <c r="EE851" s="1">
        <f t="shared" si="2172"/>
        <v>1.7463713110330802E-2</v>
      </c>
      <c r="EF851" s="1">
        <f t="shared" si="2173"/>
        <v>1.3586992301772972E-2</v>
      </c>
      <c r="EG851" s="1">
        <f t="shared" si="2174"/>
        <v>1.0483700154491892E-2</v>
      </c>
      <c r="EH851" s="1">
        <f t="shared" si="2175"/>
        <v>8.0222622466017066E-3</v>
      </c>
      <c r="EI851" s="1">
        <f t="shared" si="2176"/>
        <v>6.0877633637285138E-3</v>
      </c>
      <c r="EJ851" s="1">
        <f t="shared" si="2177"/>
        <v>4.5812715752904477E-3</v>
      </c>
      <c r="EK851" s="1">
        <f t="shared" si="2178"/>
        <v>3.4187819896738057E-3</v>
      </c>
      <c r="EL851" s="1">
        <f t="shared" si="2179"/>
        <v>2.5299068972274904E-3</v>
      </c>
      <c r="EM851" s="1">
        <f t="shared" si="2180"/>
        <v>1.8564231340557973E-3</v>
      </c>
      <c r="EN851" s="1">
        <f t="shared" si="2181"/>
        <v>1.3507689252681596E-3</v>
      </c>
      <c r="EO851" s="1">
        <f t="shared" si="2182"/>
        <v>9.7456301986454167E-4</v>
      </c>
      <c r="EP851" s="1">
        <f t="shared" si="2183"/>
        <v>6.9720007159995896E-4</v>
      </c>
      <c r="EQ851" s="1">
        <f t="shared" si="2184"/>
        <v>4.9455901644863813E-4</v>
      </c>
      <c r="ER851" s="1">
        <f t="shared" si="2185"/>
        <v>3.4784633006200888E-4</v>
      </c>
      <c r="ES851" s="1">
        <f t="shared" si="2186"/>
        <v>2.4258386018156125E-4</v>
      </c>
      <c r="ET851" s="1">
        <f t="shared" si="2187"/>
        <v>1.6774148363499965E-4</v>
      </c>
      <c r="EU851" s="1">
        <f t="shared" si="2188"/>
        <v>1.1500799239355055E-4</v>
      </c>
      <c r="EV851" s="1">
        <f t="shared" si="2189"/>
        <v>7.8189089213166578E-5</v>
      </c>
      <c r="EW851" s="1">
        <f t="shared" si="2190"/>
        <v>5.2718821554812969E-5</v>
      </c>
      <c r="EX851" s="1">
        <f t="shared" si="2191"/>
        <v>3.5269841798106147E-5</v>
      </c>
      <c r="EY851" s="1">
        <f t="shared" si="2192"/>
        <v>2.34482299769389E-5</v>
      </c>
      <c r="EZ851" s="1">
        <f t="shared" si="2193"/>
        <v>1.5560015197008111E-5</v>
      </c>
      <c r="FA851" s="1">
        <f t="shared" si="2194"/>
        <v>1.0438879769175614E-5</v>
      </c>
      <c r="FB851" s="1">
        <f t="shared" si="2195"/>
        <v>7.3279156189164925E-6</v>
      </c>
      <c r="FC851" s="1">
        <f t="shared" si="2196"/>
        <v>5.8130947968735329E-6</v>
      </c>
      <c r="FD851" s="75">
        <f t="shared" si="2047"/>
        <v>5.8130947968735329E-6</v>
      </c>
    </row>
    <row r="852" spans="7:160" x14ac:dyDescent="0.35">
      <c r="G852" t="str">
        <f t="shared" si="2043"/>
        <v>Refd, t=4.18</v>
      </c>
      <c r="H852" s="76">
        <f t="shared" si="2044"/>
        <v>4.184999999999933</v>
      </c>
      <c r="I852" s="1">
        <f t="shared" si="2045"/>
        <v>0</v>
      </c>
      <c r="J852" s="22">
        <f t="shared" si="2046"/>
        <v>1.1983527765487014E-7</v>
      </c>
      <c r="K852" s="1">
        <f t="shared" si="2048"/>
        <v>2.3628647401107959E-7</v>
      </c>
      <c r="L852" s="1">
        <f t="shared" si="2049"/>
        <v>4.3772056504632944E-7</v>
      </c>
      <c r="M852" s="1">
        <f t="shared" si="2050"/>
        <v>7.7817465707486553E-7</v>
      </c>
      <c r="N852" s="1">
        <f t="shared" si="2051"/>
        <v>1.3426528239257887E-6</v>
      </c>
      <c r="O852" s="1">
        <f t="shared" si="2052"/>
        <v>2.2631763693136367E-6</v>
      </c>
      <c r="P852" s="1">
        <f t="shared" si="2053"/>
        <v>3.7422702186424939E-6</v>
      </c>
      <c r="Q852" s="1">
        <f t="shared" si="2054"/>
        <v>6.0868816414090779E-6</v>
      </c>
      <c r="R852" s="1">
        <f t="shared" si="2055"/>
        <v>9.7567185897770575E-6</v>
      </c>
      <c r="S852" s="1">
        <f t="shared" si="2056"/>
        <v>1.5432216313991805E-5</v>
      </c>
      <c r="T852" s="1">
        <f t="shared" si="2057"/>
        <v>2.4108803702116327E-5</v>
      </c>
      <c r="U852" s="1">
        <f t="shared" si="2058"/>
        <v>3.7225835652007495E-5</v>
      </c>
      <c r="V852" s="1">
        <f t="shared" si="2059"/>
        <v>5.6840444737924003E-5</v>
      </c>
      <c r="W852" s="1">
        <f t="shared" si="2060"/>
        <v>8.5858562245429403E-5</v>
      </c>
      <c r="X852" s="1">
        <f t="shared" si="2061"/>
        <v>1.2833732869487155E-4</v>
      </c>
      <c r="Y852" s="1">
        <f t="shared" si="2062"/>
        <v>1.8987485510113425E-4</v>
      </c>
      <c r="Z852" s="1">
        <f t="shared" si="2063"/>
        <v>2.7810453266104618E-4</v>
      </c>
      <c r="AA852" s="1">
        <f t="shared" si="2064"/>
        <v>4.0331146859449177E-4</v>
      </c>
      <c r="AB852" s="1">
        <f t="shared" si="2065"/>
        <v>5.7918772822533973E-4</v>
      </c>
      <c r="AC852" s="1">
        <f t="shared" si="2066"/>
        <v>8.2374041557792656E-4</v>
      </c>
      <c r="AD852" s="1">
        <f t="shared" si="2067"/>
        <v>1.1603617359705733E-3</v>
      </c>
      <c r="AE852" s="1">
        <f t="shared" si="2068"/>
        <v>1.619062594381924E-3</v>
      </c>
      <c r="AF852" s="1">
        <f t="shared" si="2069"/>
        <v>2.2378606291529584E-3</v>
      </c>
      <c r="AG852" s="1">
        <f t="shared" si="2070"/>
        <v>3.0642996737996831E-3</v>
      </c>
      <c r="AH852" s="1">
        <f t="shared" si="2071"/>
        <v>4.1570605552441959E-3</v>
      </c>
      <c r="AI852" s="1">
        <f t="shared" si="2072"/>
        <v>5.5876032993439993E-3</v>
      </c>
      <c r="AJ852" s="1">
        <f t="shared" si="2073"/>
        <v>7.4417590730899491E-3</v>
      </c>
      <c r="AK852" s="1">
        <f t="shared" si="2074"/>
        <v>9.8211678677796975E-3</v>
      </c>
      <c r="AL852" s="1">
        <f t="shared" si="2075"/>
        <v>1.2844436816393016E-2</v>
      </c>
      <c r="AM852" s="1">
        <f t="shared" si="2076"/>
        <v>1.6647876364898825E-2</v>
      </c>
      <c r="AN852" s="1">
        <f t="shared" si="2077"/>
        <v>2.1385659813176989E-2</v>
      </c>
      <c r="AO852" s="1">
        <f t="shared" si="2078"/>
        <v>2.722924865794488E-2</v>
      </c>
      <c r="AP852" s="1">
        <f t="shared" si="2079"/>
        <v>3.4365934223076398E-2</v>
      </c>
      <c r="AQ852" s="1">
        <f t="shared" si="2080"/>
        <v>4.2996367325473329E-2</v>
      </c>
      <c r="AR852" s="1">
        <f t="shared" si="2081"/>
        <v>5.3330983497620284E-2</v>
      </c>
      <c r="AS852" s="1">
        <f t="shared" si="2082"/>
        <v>6.5585281779199006E-2</v>
      </c>
      <c r="AT852" s="1">
        <f t="shared" si="2083"/>
        <v>7.9973979151126862E-2</v>
      </c>
      <c r="AU852" s="1">
        <f t="shared" si="2084"/>
        <v>9.6704137647358857E-2</v>
      </c>
      <c r="AV852" s="1">
        <f t="shared" si="2085"/>
        <v>0.11596744283218866</v>
      </c>
      <c r="AW852" s="1">
        <f t="shared" si="2086"/>
        <v>0.13793189507224751</v>
      </c>
      <c r="AX852" s="1">
        <f t="shared" si="2087"/>
        <v>0.16273325220732629</v>
      </c>
      <c r="AY852" s="1">
        <f t="shared" si="2088"/>
        <v>0.19046662663516795</v>
      </c>
      <c r="AZ852" s="1">
        <f t="shared" si="2089"/>
        <v>0.22117868438708857</v>
      </c>
      <c r="BA852" s="1">
        <f t="shared" si="2090"/>
        <v>0.25486091224643459</v>
      </c>
      <c r="BB852" s="1">
        <f t="shared" si="2091"/>
        <v>0.29144440670204136</v>
      </c>
      <c r="BC852" s="1">
        <f t="shared" si="2092"/>
        <v>0.33079659313046211</v>
      </c>
      <c r="BD852" s="1">
        <f t="shared" si="2093"/>
        <v>0.37272020538792572</v>
      </c>
      <c r="BE852" s="1">
        <f t="shared" si="2094"/>
        <v>0.41695474825094664</v>
      </c>
      <c r="BF852" s="1">
        <f t="shared" si="2095"/>
        <v>0.46318053405191328</v>
      </c>
      <c r="BG852" s="1">
        <f t="shared" si="2096"/>
        <v>0.51102523909870778</v>
      </c>
      <c r="BH852" s="1">
        <f t="shared" si="2097"/>
        <v>0.56007277555527113</v>
      </c>
      <c r="BI852" s="1">
        <f t="shared" si="2098"/>
        <v>0.60987413180698546</v>
      </c>
      <c r="BJ852" s="1">
        <f t="shared" si="2099"/>
        <v>0.65995971019682109</v>
      </c>
      <c r="BK852" s="1">
        <f t="shared" si="2100"/>
        <v>0.70985259540508949</v>
      </c>
      <c r="BL852" s="1">
        <f t="shared" si="2101"/>
        <v>0.75908212743068537</v>
      </c>
      <c r="BM852" s="1">
        <f t="shared" si="2102"/>
        <v>0.80719713487513434</v>
      </c>
      <c r="BN852" s="1">
        <f t="shared" si="2103"/>
        <v>0.85377820830826501</v>
      </c>
      <c r="BO852" s="1">
        <f t="shared" si="2104"/>
        <v>0.89844845758577241</v>
      </c>
      <c r="BP852" s="1">
        <f t="shared" si="2105"/>
        <v>0.94088229543844848</v>
      </c>
      <c r="BQ852" s="1">
        <f t="shared" si="2106"/>
        <v>0.98081191406697055</v>
      </c>
      <c r="BR852" s="1">
        <f t="shared" si="2107"/>
        <v>1.0180312615861544</v>
      </c>
      <c r="BS852" s="1">
        <f t="shared" si="2108"/>
        <v>1.052397469848362</v>
      </c>
      <c r="BT852" s="1">
        <f t="shared" si="2109"/>
        <v>1.0838298235326576</v>
      </c>
      <c r="BU852" s="1">
        <f t="shared" si="2110"/>
        <v>1.1123064827171525</v>
      </c>
      <c r="BV852" s="1">
        <f t="shared" si="2111"/>
        <v>1.137859269781649</v>
      </c>
      <c r="BW852" s="1">
        <f t="shared" si="2112"/>
        <v>1.1605669013239936</v>
      </c>
      <c r="BX852" s="1">
        <f t="shared" si="2113"/>
        <v>1.1805470845736949</v>
      </c>
      <c r="BY852" s="1">
        <f t="shared" si="2114"/>
        <v>1.1979479061235221</v>
      </c>
      <c r="BZ852" s="1">
        <f t="shared" si="2115"/>
        <v>1.2129389217595343</v>
      </c>
      <c r="CA852" s="1">
        <f t="shared" si="2116"/>
        <v>1.2257023148321231</v>
      </c>
      <c r="CB852" s="1">
        <f t="shared" si="2117"/>
        <v>1.236424433389818</v>
      </c>
      <c r="CC852" s="1">
        <f t="shared" si="2118"/>
        <v>1.2452879502224468</v>
      </c>
      <c r="CD852" s="1">
        <f t="shared" si="2119"/>
        <v>1.2524648219672543</v>
      </c>
      <c r="CE852" s="1">
        <f t="shared" si="2120"/>
        <v>1.2581101597384139</v>
      </c>
      <c r="CF852" s="1">
        <f t="shared" si="2121"/>
        <v>1.2623570693464132</v>
      </c>
      <c r="CG852" s="1">
        <f t="shared" si="2122"/>
        <v>1.2653124775173503</v>
      </c>
      <c r="CH852" s="1">
        <f t="shared" si="2123"/>
        <v>1.2670539333044299</v>
      </c>
      <c r="CI852" s="1">
        <f t="shared" si="2124"/>
        <v>1.267627361055871</v>
      </c>
      <c r="CJ852" s="1">
        <f t="shared" si="2125"/>
        <v>1.2670457411989553</v>
      </c>
      <c r="CK852" s="1">
        <f t="shared" si="2126"/>
        <v>1.2652887046928138</v>
      </c>
      <c r="CL852" s="1">
        <f t="shared" si="2127"/>
        <v>1.2623030422591448</v>
      </c>
      <c r="CM852" s="1">
        <f t="shared" si="2128"/>
        <v>1.2580041458012972</v>
      </c>
      <c r="CN852" s="1">
        <f t="shared" si="2129"/>
        <v>1.2522784120244497</v>
      </c>
      <c r="CO852" s="1">
        <f t="shared" si="2130"/>
        <v>1.2449866427778475</v>
      </c>
      <c r="CP852" s="1">
        <f t="shared" si="2131"/>
        <v>1.2359684694618873</v>
      </c>
      <c r="CQ852" s="1">
        <f t="shared" si="2132"/>
        <v>1.2250478075938258</v>
      </c>
      <c r="CR852" s="1">
        <f t="shared" si="2133"/>
        <v>1.2120393114527301</v>
      </c>
      <c r="CS852" s="1">
        <f t="shared" si="2134"/>
        <v>1.1967557485143638</v>
      </c>
      <c r="CT852" s="1">
        <f t="shared" si="2135"/>
        <v>1.1790161518331208</v>
      </c>
      <c r="CU852" s="1">
        <f t="shared" si="2136"/>
        <v>1.1586545400292481</v>
      </c>
      <c r="CV852" s="1">
        <f t="shared" si="2137"/>
        <v>1.1355289249205234</v>
      </c>
      <c r="CW852" s="1">
        <f t="shared" si="2138"/>
        <v>1.1095302628990809</v>
      </c>
      <c r="CX852" s="1">
        <f t="shared" si="2139"/>
        <v>1.0805909550740622</v>
      </c>
      <c r="CY852" s="1">
        <f t="shared" si="2140"/>
        <v>1.0486924698319926</v>
      </c>
      <c r="CZ852" s="1">
        <f t="shared" si="2141"/>
        <v>1.0138716555954581</v>
      </c>
      <c r="DA852" s="1">
        <f t="shared" si="2142"/>
        <v>0.9762253352027217</v>
      </c>
      <c r="DB852" s="1">
        <f t="shared" si="2143"/>
        <v>0.93591282814819809</v>
      </c>
      <c r="DC852" s="1">
        <f t="shared" si="2144"/>
        <v>0.89315613183806519</v>
      </c>
      <c r="DD852" s="1">
        <f t="shared" si="2145"/>
        <v>0.84823760408249349</v>
      </c>
      <c r="DE852" s="1">
        <f t="shared" si="2146"/>
        <v>0.80149511962536002</v>
      </c>
      <c r="DF852" s="1">
        <f t="shared" si="2147"/>
        <v>0.75331481473526973</v>
      </c>
      <c r="DG852" s="1">
        <f t="shared" si="2148"/>
        <v>0.70412167538547665</v>
      </c>
      <c r="DH852" s="1">
        <f t="shared" si="2149"/>
        <v>0.65436835540845895</v>
      </c>
      <c r="DI852" s="1">
        <f t="shared" si="2150"/>
        <v>0.6045227207649424</v>
      </c>
      <c r="DJ852" s="1">
        <f t="shared" si="2151"/>
        <v>0.55505469574507027</v>
      </c>
      <c r="DK852" s="1">
        <f t="shared" si="2152"/>
        <v>0.50642302992682375</v>
      </c>
      <c r="DL852" s="1">
        <f t="shared" si="2153"/>
        <v>0.45906260749660427</v>
      </c>
      <c r="DM852" s="1">
        <f t="shared" si="2154"/>
        <v>0.41337288292091079</v>
      </c>
      <c r="DN852" s="1">
        <f t="shared" si="2155"/>
        <v>0.36970795217058033</v>
      </c>
      <c r="DO852" s="1">
        <f t="shared" si="2156"/>
        <v>0.32836866301344986</v>
      </c>
      <c r="DP852" s="1">
        <f t="shared" si="2157"/>
        <v>0.28959703998358222</v>
      </c>
      <c r="DQ852" s="1">
        <f t="shared" si="2158"/>
        <v>0.25357315971240851</v>
      </c>
      <c r="DR852" s="1">
        <f t="shared" si="2159"/>
        <v>0.22041447111405199</v>
      </c>
      <c r="DS852" s="1">
        <f t="shared" si="2160"/>
        <v>0.19017742273420268</v>
      </c>
      <c r="DT852" s="1">
        <f t="shared" si="2161"/>
        <v>0.16286114531417414</v>
      </c>
      <c r="DU852" s="1">
        <f t="shared" si="2162"/>
        <v>0.13841284812930674</v>
      </c>
      <c r="DV852" s="1">
        <f t="shared" si="2163"/>
        <v>0.11673452724452429</v>
      </c>
      <c r="DW852" s="1">
        <f t="shared" si="2164"/>
        <v>9.7690554100938201E-2</v>
      </c>
      <c r="DX852" s="1">
        <f t="shared" si="2165"/>
        <v>8.1115712825195613E-2</v>
      </c>
      <c r="DY852" s="1">
        <f t="shared" si="2166"/>
        <v>6.6823281113049762E-2</v>
      </c>
      <c r="DZ852" s="1">
        <f t="shared" si="2167"/>
        <v>5.461279753896367E-2</v>
      </c>
      <c r="EA852" s="1">
        <f t="shared" si="2168"/>
        <v>4.4277221658041564E-2</v>
      </c>
      <c r="EB852" s="1">
        <f t="shared" si="2169"/>
        <v>3.5609265841800131E-2</v>
      </c>
      <c r="EC852" s="1">
        <f t="shared" si="2170"/>
        <v>2.8406753157566241E-2</v>
      </c>
      <c r="ED852" s="1">
        <f t="shared" si="2171"/>
        <v>2.2476928191219828E-2</v>
      </c>
      <c r="EE852" s="1">
        <f t="shared" si="2172"/>
        <v>1.7639713020007611E-2</v>
      </c>
      <c r="EF852" s="1">
        <f t="shared" si="2173"/>
        <v>1.3729955342353365E-2</v>
      </c>
      <c r="EG852" s="1">
        <f t="shared" si="2174"/>
        <v>1.0598758182107454E-2</v>
      </c>
      <c r="EH852" s="1">
        <f t="shared" si="2175"/>
        <v>8.1140099897848584E-3</v>
      </c>
      <c r="EI852" s="1">
        <f t="shared" si="2176"/>
        <v>6.160250837173642E-3</v>
      </c>
      <c r="EJ852" s="1">
        <f t="shared" si="2177"/>
        <v>4.6380160639784814E-3</v>
      </c>
      <c r="EK852" s="1">
        <f t="shared" si="2178"/>
        <v>3.4627950768784188E-3</v>
      </c>
      <c r="EL852" s="1">
        <f t="shared" si="2179"/>
        <v>2.5637322134014562E-3</v>
      </c>
      <c r="EM852" s="1">
        <f t="shared" si="2180"/>
        <v>1.8821809138336117E-3</v>
      </c>
      <c r="EN852" s="1">
        <f t="shared" si="2181"/>
        <v>1.3702040044611446E-3</v>
      </c>
      <c r="EO852" s="1">
        <f t="shared" si="2182"/>
        <v>9.8909351722264918E-4</v>
      </c>
      <c r="EP852" s="1">
        <f t="shared" si="2183"/>
        <v>7.0796462534501985E-4</v>
      </c>
      <c r="EQ852" s="1">
        <f t="shared" si="2184"/>
        <v>5.024610396093238E-4</v>
      </c>
      <c r="ER852" s="1">
        <f t="shared" si="2185"/>
        <v>3.5359428086432376E-4</v>
      </c>
      <c r="ES852" s="1">
        <f t="shared" si="2186"/>
        <v>2.467269757946518E-4</v>
      </c>
      <c r="ET852" s="1">
        <f t="shared" si="2187"/>
        <v>1.7070078969090504E-4</v>
      </c>
      <c r="EU852" s="1">
        <f t="shared" si="2188"/>
        <v>1.1710267769130998E-4</v>
      </c>
      <c r="EV852" s="1">
        <f t="shared" si="2189"/>
        <v>7.9658532027841218E-5</v>
      </c>
      <c r="EW852" s="1">
        <f t="shared" si="2190"/>
        <v>5.3740682451846415E-5</v>
      </c>
      <c r="EX852" s="1">
        <f t="shared" si="2191"/>
        <v>3.5974711912969722E-5</v>
      </c>
      <c r="EY852" s="1">
        <f t="shared" si="2192"/>
        <v>2.3931359046472965E-5</v>
      </c>
      <c r="EZ852" s="1">
        <f t="shared" si="2193"/>
        <v>1.5890657116103784E-5</v>
      </c>
      <c r="FA852" s="1">
        <f t="shared" si="2194"/>
        <v>1.0667803682335527E-5</v>
      </c>
      <c r="FB852" s="1">
        <f t="shared" si="2195"/>
        <v>7.49365935952011E-6</v>
      </c>
      <c r="FC852" s="1">
        <f t="shared" si="2196"/>
        <v>5.9476127703646595E-6</v>
      </c>
      <c r="FD852" s="75">
        <f t="shared" si="2047"/>
        <v>5.9476127703646595E-6</v>
      </c>
    </row>
    <row r="853" spans="7:160" x14ac:dyDescent="0.35">
      <c r="G853" t="str">
        <f t="shared" si="2043"/>
        <v>Refd, t=4.19</v>
      </c>
      <c r="H853" s="76">
        <f t="shared" si="2044"/>
        <v>4.1899999999999329</v>
      </c>
      <c r="I853" s="1">
        <f t="shared" si="2045"/>
        <v>0</v>
      </c>
      <c r="J853" s="22">
        <f t="shared" si="2046"/>
        <v>1.1852113907613829E-7</v>
      </c>
      <c r="K853" s="1">
        <f t="shared" si="2048"/>
        <v>2.3369733081262635E-7</v>
      </c>
      <c r="L853" s="1">
        <f t="shared" si="2049"/>
        <v>4.3293047037211604E-7</v>
      </c>
      <c r="M853" s="1">
        <f t="shared" si="2050"/>
        <v>7.6967395893291859E-7</v>
      </c>
      <c r="N853" s="1">
        <f t="shared" si="2051"/>
        <v>1.3280182782479088E-6</v>
      </c>
      <c r="O853" s="1">
        <f t="shared" si="2052"/>
        <v>2.238574001821647E-6</v>
      </c>
      <c r="P853" s="1">
        <f t="shared" si="2053"/>
        <v>3.7017161738785428E-6</v>
      </c>
      <c r="Q853" s="1">
        <f t="shared" si="2054"/>
        <v>6.0211579431475223E-6</v>
      </c>
      <c r="R853" s="1">
        <f t="shared" si="2055"/>
        <v>9.6518041535099822E-6</v>
      </c>
      <c r="S853" s="1">
        <f t="shared" si="2056"/>
        <v>1.526704740163848E-5</v>
      </c>
      <c r="T853" s="1">
        <f t="shared" si="2057"/>
        <v>2.3852121311827328E-5</v>
      </c>
      <c r="U853" s="1">
        <f t="shared" si="2058"/>
        <v>3.6831809741582868E-5</v>
      </c>
      <c r="V853" s="1">
        <f t="shared" si="2059"/>
        <v>5.6242687372764123E-5</v>
      </c>
      <c r="W853" s="1">
        <f t="shared" si="2060"/>
        <v>8.4962055949433011E-5</v>
      </c>
      <c r="X853" s="1">
        <f t="shared" si="2061"/>
        <v>1.2700770674831243E-4</v>
      </c>
      <c r="Y853" s="1">
        <f t="shared" si="2062"/>
        <v>1.8792438419152916E-4</v>
      </c>
      <c r="Z853" s="1">
        <f t="shared" si="2063"/>
        <v>2.752740751987005E-4</v>
      </c>
      <c r="AA853" s="1">
        <f t="shared" si="2064"/>
        <v>3.9924765565156704E-4</v>
      </c>
      <c r="AB853" s="1">
        <f t="shared" si="2065"/>
        <v>5.7341457141200155E-4</v>
      </c>
      <c r="AC853" s="1">
        <f t="shared" si="2066"/>
        <v>8.1562464723358068E-4</v>
      </c>
      <c r="AD853" s="1">
        <f t="shared" si="2067"/>
        <v>1.1490713138339146E-3</v>
      </c>
      <c r="AE853" s="1">
        <f t="shared" si="2068"/>
        <v>1.6035180616922819E-3</v>
      </c>
      <c r="AF853" s="1">
        <f t="shared" si="2069"/>
        <v>2.2166794039680028E-3</v>
      </c>
      <c r="AG853" s="1">
        <f t="shared" si="2070"/>
        <v>3.0357338667401403E-3</v>
      </c>
      <c r="AH853" s="1">
        <f t="shared" si="2071"/>
        <v>4.1189295881204364E-3</v>
      </c>
      <c r="AI853" s="1">
        <f t="shared" si="2072"/>
        <v>5.5372234099781053E-3</v>
      </c>
      <c r="AJ853" s="1">
        <f t="shared" si="2073"/>
        <v>7.3758727185704118E-3</v>
      </c>
      <c r="AK853" s="1">
        <f t="shared" si="2074"/>
        <v>9.7358770333574943E-3</v>
      </c>
      <c r="AL853" s="1">
        <f t="shared" si="2075"/>
        <v>1.2735145232135937E-2</v>
      </c>
      <c r="AM853" s="1">
        <f t="shared" si="2076"/>
        <v>1.6509246537439813E-2</v>
      </c>
      <c r="AN853" s="1">
        <f t="shared" si="2077"/>
        <v>2.1211591487694158E-2</v>
      </c>
      <c r="AO853" s="1">
        <f t="shared" si="2078"/>
        <v>2.701288571671517E-2</v>
      </c>
      <c r="AP853" s="1">
        <f t="shared" si="2079"/>
        <v>3.4099706980868193E-2</v>
      </c>
      <c r="AQ853" s="1">
        <f t="shared" si="2080"/>
        <v>4.2672076589349475E-2</v>
      </c>
      <c r="AR853" s="1">
        <f t="shared" si="2081"/>
        <v>5.2939931536268581E-2</v>
      </c>
      <c r="AS853" s="1">
        <f t="shared" si="2082"/>
        <v>6.5118453453142197E-2</v>
      </c>
      <c r="AT853" s="1">
        <f t="shared" si="2083"/>
        <v>7.9422273904234245E-2</v>
      </c>
      <c r="AU853" s="1">
        <f t="shared" si="2084"/>
        <v>9.6058649932516657E-2</v>
      </c>
      <c r="AV853" s="1">
        <f t="shared" si="2085"/>
        <v>0.11521978499186786</v>
      </c>
      <c r="AW853" s="1">
        <f t="shared" si="2086"/>
        <v>0.13707455293953147</v>
      </c>
      <c r="AX853" s="1">
        <f t="shared" si="2087"/>
        <v>0.16175996001506363</v>
      </c>
      <c r="AY853" s="1">
        <f t="shared" si="2088"/>
        <v>0.18937274454026029</v>
      </c>
      <c r="AZ853" s="1">
        <f t="shared" si="2089"/>
        <v>0.21996155936619061</v>
      </c>
      <c r="BA853" s="1">
        <f t="shared" si="2090"/>
        <v>0.25352020161146055</v>
      </c>
      <c r="BB853" s="1">
        <f t="shared" si="2091"/>
        <v>0.28998234327715511</v>
      </c>
      <c r="BC853" s="1">
        <f t="shared" si="2092"/>
        <v>0.32921817239711648</v>
      </c>
      <c r="BD853" s="1">
        <f t="shared" si="2093"/>
        <v>0.37103327769613292</v>
      </c>
      <c r="BE853" s="1">
        <f t="shared" si="2094"/>
        <v>0.41517000343548921</v>
      </c>
      <c r="BF853" s="1">
        <f t="shared" si="2095"/>
        <v>0.46131137126622312</v>
      </c>
      <c r="BG853" s="1">
        <f t="shared" si="2096"/>
        <v>0.5090875210436363</v>
      </c>
      <c r="BH853" s="1">
        <f t="shared" si="2097"/>
        <v>0.55808447308905129</v>
      </c>
      <c r="BI853" s="1">
        <f t="shared" si="2098"/>
        <v>0.607854871665097</v>
      </c>
      <c r="BJ853" s="1">
        <f t="shared" si="2099"/>
        <v>0.65793024469625805</v>
      </c>
      <c r="BK853" s="1">
        <f t="shared" si="2100"/>
        <v>0.70783421805889435</v>
      </c>
      <c r="BL853" s="1">
        <f t="shared" si="2101"/>
        <v>0.75709606193914547</v>
      </c>
      <c r="BM853" s="1">
        <f t="shared" si="2102"/>
        <v>0.80526392669661906</v>
      </c>
      <c r="BN853" s="1">
        <f t="shared" si="2103"/>
        <v>0.85191714780514938</v>
      </c>
      <c r="BO853" s="1">
        <f t="shared" si="2104"/>
        <v>0.89667706161579708</v>
      </c>
      <c r="BP853" s="1">
        <f t="shared" si="2105"/>
        <v>0.93921587040889243</v>
      </c>
      <c r="BQ853" s="1">
        <f t="shared" si="2106"/>
        <v>0.97926321822054752</v>
      </c>
      <c r="BR853" s="1">
        <f t="shared" si="2107"/>
        <v>1.0166102780839021</v>
      </c>
      <c r="BS853" s="1">
        <f t="shared" si="2108"/>
        <v>1.0511112955595514</v>
      </c>
      <c r="BT853" s="1">
        <f t="shared" si="2109"/>
        <v>1.0826826718522269</v>
      </c>
      <c r="BU853" s="1">
        <f t="shared" si="2110"/>
        <v>1.1112997926900106</v>
      </c>
      <c r="BV853" s="1">
        <f t="shared" si="2111"/>
        <v>1.136991908725963</v>
      </c>
      <c r="BW853" s="1">
        <f t="shared" si="2112"/>
        <v>1.1598354443089276</v>
      </c>
      <c r="BX853" s="1">
        <f t="shared" si="2113"/>
        <v>1.1799461516898391</v>
      </c>
      <c r="BY853" s="1">
        <f t="shared" si="2114"/>
        <v>1.1974705375227419</v>
      </c>
      <c r="BZ853" s="1">
        <f t="shared" si="2115"/>
        <v>1.2125769708475189</v>
      </c>
      <c r="CA853" s="1">
        <f t="shared" si="2116"/>
        <v>1.2254468415796298</v>
      </c>
      <c r="CB853" s="1">
        <f t="shared" si="2117"/>
        <v>1.2362660822192433</v>
      </c>
      <c r="CC853" s="1">
        <f t="shared" si="2118"/>
        <v>1.2452173000122762</v>
      </c>
      <c r="CD853" s="1">
        <f t="shared" si="2119"/>
        <v>1.2524726990739117</v>
      </c>
      <c r="CE853" s="1">
        <f t="shared" si="2120"/>
        <v>1.258187908257151</v>
      </c>
      <c r="CF853" s="1">
        <f t="shared" si="2121"/>
        <v>1.2624967758574559</v>
      </c>
      <c r="CG853" s="1">
        <f t="shared" si="2122"/>
        <v>1.2655071500890522</v>
      </c>
      <c r="CH853" s="1">
        <f t="shared" si="2123"/>
        <v>1.2672976364219164</v>
      </c>
      <c r="CI853" s="1">
        <f t="shared" si="2124"/>
        <v>1.2679153093568869</v>
      </c>
      <c r="CJ853" s="1">
        <f t="shared" si="2125"/>
        <v>1.2673743554453447</v>
      </c>
      <c r="CK853" s="1">
        <f t="shared" si="2126"/>
        <v>1.265655633366412</v>
      </c>
      <c r="CL853" s="1">
        <f t="shared" si="2127"/>
        <v>1.2627071516754669</v>
      </c>
      <c r="CM853" s="1">
        <f t="shared" si="2128"/>
        <v>1.2584454808491403</v>
      </c>
      <c r="CN853" s="1">
        <f t="shared" si="2129"/>
        <v>1.2527581287486047</v>
      </c>
      <c r="CO853" s="1">
        <f t="shared" si="2130"/>
        <v>1.2455069132111081</v>
      </c>
      <c r="CP853" s="1">
        <f t="shared" si="2131"/>
        <v>1.2365323585514796</v>
      </c>
      <c r="CQ853" s="1">
        <f t="shared" si="2132"/>
        <v>1.225659121895498</v>
      </c>
      <c r="CR853" s="1">
        <f t="shared" si="2133"/>
        <v>1.2127024195782024</v>
      </c>
      <c r="CS853" s="1">
        <f t="shared" si="2134"/>
        <v>1.1974753741555382</v>
      </c>
      <c r="CT853" s="1">
        <f t="shared" si="2135"/>
        <v>1.1797971415296398</v>
      </c>
      <c r="CU853" s="1">
        <f t="shared" si="2136"/>
        <v>1.1595016096126971</v>
      </c>
      <c r="CV853" s="1">
        <f t="shared" si="2137"/>
        <v>1.1364463906183266</v>
      </c>
      <c r="CW853" s="1">
        <f t="shared" si="2138"/>
        <v>1.1105217652244805</v>
      </c>
      <c r="CX853" s="1">
        <f t="shared" si="2139"/>
        <v>1.0816591856421207</v>
      </c>
      <c r="CY853" s="1">
        <f t="shared" si="2140"/>
        <v>1.0498389128878809</v>
      </c>
      <c r="CZ853" s="1">
        <f t="shared" si="2141"/>
        <v>1.0150963570921869</v>
      </c>
      <c r="DA853" s="1">
        <f t="shared" si="2142"/>
        <v>0.97752671252657575</v>
      </c>
      <c r="DB853" s="1">
        <f t="shared" si="2143"/>
        <v>0.93728753292423594</v>
      </c>
      <c r="DC853" s="1">
        <f t="shared" si="2144"/>
        <v>0.89459897659463328</v>
      </c>
      <c r="DD853" s="1">
        <f t="shared" si="2145"/>
        <v>0.84974156094177922</v>
      </c>
      <c r="DE853" s="1">
        <f t="shared" si="2146"/>
        <v>0.80305139573948803</v>
      </c>
      <c r="DF853" s="1">
        <f t="shared" si="2147"/>
        <v>0.75491300511560988</v>
      </c>
      <c r="DG853" s="1">
        <f t="shared" si="2148"/>
        <v>0.70574998936092093</v>
      </c>
      <c r="DH853" s="1">
        <f t="shared" si="2149"/>
        <v>0.65601390852948693</v>
      </c>
      <c r="DI853" s="1">
        <f t="shared" si="2150"/>
        <v>0.60617187989541277</v>
      </c>
      <c r="DJ853" s="1">
        <f t="shared" si="2151"/>
        <v>0.55669346168812006</v>
      </c>
      <c r="DK853" s="1">
        <f t="shared" si="2152"/>
        <v>0.50803743950101998</v>
      </c>
      <c r="DL853" s="1">
        <f t="shared" si="2153"/>
        <v>0.46063913572131232</v>
      </c>
      <c r="DM853" s="1">
        <f t="shared" si="2154"/>
        <v>0.41489882599400152</v>
      </c>
      <c r="DN853" s="1">
        <f t="shared" si="2155"/>
        <v>0.37117177322503686</v>
      </c>
      <c r="DO853" s="1">
        <f t="shared" si="2156"/>
        <v>0.32976028511043293</v>
      </c>
      <c r="DP853" s="1">
        <f t="shared" si="2157"/>
        <v>0.29090807422879611</v>
      </c>
      <c r="DQ853" s="1">
        <f t="shared" si="2158"/>
        <v>0.25479706048526601</v>
      </c>
      <c r="DR853" s="1">
        <f t="shared" si="2159"/>
        <v>0.22154661484372212</v>
      </c>
      <c r="DS853" s="1">
        <f t="shared" si="2160"/>
        <v>0.191215111097884</v>
      </c>
      <c r="DT853" s="1">
        <f t="shared" si="2161"/>
        <v>0.16380353784440671</v>
      </c>
      <c r="DU853" s="1">
        <f t="shared" si="2162"/>
        <v>0.13926083272000761</v>
      </c>
      <c r="DV853" s="1">
        <f t="shared" si="2163"/>
        <v>0.11749053973077928</v>
      </c>
      <c r="DW853" s="1">
        <f t="shared" si="2164"/>
        <v>9.8358359829925246E-2</v>
      </c>
      <c r="DX853" s="1">
        <f t="shared" si="2165"/>
        <v>8.170016389712513E-2</v>
      </c>
      <c r="DY853" s="1">
        <f t="shared" si="2166"/>
        <v>6.7330062796620058E-2</v>
      </c>
      <c r="DZ853" s="1">
        <f t="shared" si="2167"/>
        <v>5.5048176370756444E-2</v>
      </c>
      <c r="EA853" s="1">
        <f t="shared" si="2168"/>
        <v>4.4647806086952388E-2</v>
      </c>
      <c r="EB853" s="1">
        <f t="shared" si="2169"/>
        <v>3.5921788176666199E-2</v>
      </c>
      <c r="EC853" s="1">
        <f t="shared" si="2170"/>
        <v>2.866787922706376E-2</v>
      </c>
      <c r="ED853" s="1">
        <f t="shared" si="2171"/>
        <v>2.2693098728580417E-2</v>
      </c>
      <c r="EE853" s="1">
        <f t="shared" si="2172"/>
        <v>1.7817018514296352E-2</v>
      </c>
      <c r="EF853" s="1">
        <f t="shared" si="2173"/>
        <v>1.3874044089475393E-2</v>
      </c>
      <c r="EG853" s="1">
        <f t="shared" si="2174"/>
        <v>1.0714775616377728E-2</v>
      </c>
      <c r="EH853" s="1">
        <f t="shared" si="2175"/>
        <v>8.2065661314110992E-3</v>
      </c>
      <c r="EI853" s="1">
        <f t="shared" si="2176"/>
        <v>6.2334118628719374E-3</v>
      </c>
      <c r="EJ853" s="1">
        <f t="shared" si="2177"/>
        <v>4.6953155740203176E-3</v>
      </c>
      <c r="EK853" s="1">
        <f t="shared" si="2178"/>
        <v>3.507260543715281E-3</v>
      </c>
      <c r="EL853" s="1">
        <f t="shared" si="2179"/>
        <v>2.5979222899463277E-3</v>
      </c>
      <c r="EM853" s="1">
        <f t="shared" si="2180"/>
        <v>1.9082296812868362E-3</v>
      </c>
      <c r="EN853" s="1">
        <f t="shared" si="2181"/>
        <v>1.3898687780865635E-3</v>
      </c>
      <c r="EO853" s="1">
        <f t="shared" si="2182"/>
        <v>1.0038034375192859E-3</v>
      </c>
      <c r="EP853" s="1">
        <f t="shared" si="2183"/>
        <v>7.1886788547120557E-4</v>
      </c>
      <c r="EQ853" s="1">
        <f t="shared" si="2184"/>
        <v>5.1046919382199301E-4</v>
      </c>
      <c r="ER853" s="1">
        <f t="shared" si="2185"/>
        <v>3.5942261214032533E-4</v>
      </c>
      <c r="ES853" s="1">
        <f t="shared" si="2186"/>
        <v>2.5093035492098541E-4</v>
      </c>
      <c r="ET853" s="1">
        <f t="shared" si="2187"/>
        <v>1.7370482482227458E-4</v>
      </c>
      <c r="EU853" s="1">
        <f t="shared" si="2188"/>
        <v>1.1923023315997605E-4</v>
      </c>
      <c r="EV853" s="1">
        <f t="shared" si="2189"/>
        <v>8.1151894955594411E-5</v>
      </c>
      <c r="EW853" s="1">
        <f t="shared" si="2190"/>
        <v>5.4779786745952747E-5</v>
      </c>
      <c r="EX853" s="1">
        <f t="shared" si="2191"/>
        <v>3.6691905554009171E-5</v>
      </c>
      <c r="EY853" s="1">
        <f t="shared" si="2192"/>
        <v>2.4423237875861698E-5</v>
      </c>
      <c r="EZ853" s="1">
        <f t="shared" si="2193"/>
        <v>1.6227503563401134E-5</v>
      </c>
      <c r="FA853" s="1">
        <f t="shared" si="2194"/>
        <v>1.0901180762832873E-5</v>
      </c>
      <c r="FB853" s="1">
        <f t="shared" si="2195"/>
        <v>7.6627408581457618E-6</v>
      </c>
      <c r="FC853" s="1">
        <f t="shared" si="2196"/>
        <v>6.0849080377352443E-6</v>
      </c>
      <c r="FD853" s="75">
        <f t="shared" si="2047"/>
        <v>6.0849080377352443E-6</v>
      </c>
    </row>
    <row r="854" spans="7:160" x14ac:dyDescent="0.35">
      <c r="G854" t="str">
        <f t="shared" si="2043"/>
        <v>Refd, t=4.19</v>
      </c>
      <c r="H854" s="76">
        <f t="shared" si="2044"/>
        <v>4.1949999999999328</v>
      </c>
      <c r="I854" s="1">
        <f t="shared" si="2045"/>
        <v>0</v>
      </c>
      <c r="J854" s="22">
        <f t="shared" si="2046"/>
        <v>1.1722151308887771E-7</v>
      </c>
      <c r="K854" s="1">
        <f t="shared" si="2048"/>
        <v>2.3113676226945926E-7</v>
      </c>
      <c r="L854" s="1">
        <f t="shared" si="2049"/>
        <v>4.2819318310144414E-7</v>
      </c>
      <c r="M854" s="1">
        <f t="shared" si="2050"/>
        <v>7.6126683450610101E-7</v>
      </c>
      <c r="N854" s="1">
        <f t="shared" si="2051"/>
        <v>1.3135445181696905E-6</v>
      </c>
      <c r="O854" s="1">
        <f t="shared" si="2052"/>
        <v>2.2142412977794585E-6</v>
      </c>
      <c r="P854" s="1">
        <f t="shared" si="2053"/>
        <v>3.6616053800804803E-6</v>
      </c>
      <c r="Q854" s="1">
        <f t="shared" si="2054"/>
        <v>5.9561501957391698E-6</v>
      </c>
      <c r="R854" s="1">
        <f t="shared" si="2055"/>
        <v>9.5480281278599984E-6</v>
      </c>
      <c r="S854" s="1">
        <f t="shared" si="2056"/>
        <v>1.5103662643324536E-5</v>
      </c>
      <c r="T854" s="1">
        <f t="shared" si="2057"/>
        <v>2.3598197336362261E-5</v>
      </c>
      <c r="U854" s="1">
        <f t="shared" si="2058"/>
        <v>3.6441993504436521E-5</v>
      </c>
      <c r="V854" s="1">
        <f t="shared" si="2059"/>
        <v>5.5651274416840088E-5</v>
      </c>
      <c r="W854" s="1">
        <f t="shared" si="2060"/>
        <v>8.4074995198130388E-5</v>
      </c>
      <c r="X854" s="1">
        <f t="shared" si="2061"/>
        <v>1.2569197973554591E-4</v>
      </c>
      <c r="Y854" s="1">
        <f t="shared" si="2062"/>
        <v>1.8599411332105578E-4</v>
      </c>
      <c r="Z854" s="1">
        <f t="shared" si="2063"/>
        <v>2.7247264232168662E-4</v>
      </c>
      <c r="AA854" s="1">
        <f t="shared" si="2064"/>
        <v>3.9522506518917689E-4</v>
      </c>
      <c r="AB854" s="1">
        <f t="shared" si="2065"/>
        <v>5.6769928822950099E-4</v>
      </c>
      <c r="AC854" s="1">
        <f t="shared" si="2066"/>
        <v>8.0758919833328615E-4</v>
      </c>
      <c r="AD854" s="1">
        <f t="shared" si="2067"/>
        <v>1.1378910865505014E-3</v>
      </c>
      <c r="AE854" s="1">
        <f t="shared" si="2068"/>
        <v>1.5881229816454192E-3</v>
      </c>
      <c r="AF854" s="1">
        <f t="shared" si="2069"/>
        <v>2.1956985536035444E-3</v>
      </c>
      <c r="AG854" s="1">
        <f t="shared" si="2070"/>
        <v>3.0074336245577752E-3</v>
      </c>
      <c r="AH854" s="1">
        <f t="shared" si="2071"/>
        <v>4.0811465351668595E-3</v>
      </c>
      <c r="AI854" s="1">
        <f t="shared" si="2072"/>
        <v>5.4872940561618462E-3</v>
      </c>
      <c r="AJ854" s="1">
        <f t="shared" si="2073"/>
        <v>7.3105630219585807E-3</v>
      </c>
      <c r="AK854" s="1">
        <f t="shared" si="2074"/>
        <v>9.6513156756896003E-3</v>
      </c>
      <c r="AL854" s="1">
        <f t="shared" si="2075"/>
        <v>1.2626765606218084E-2</v>
      </c>
      <c r="AM854" s="1">
        <f t="shared" si="2076"/>
        <v>1.6371743308284552E-2</v>
      </c>
      <c r="AN854" s="1">
        <f t="shared" si="2077"/>
        <v>2.1038898302504633E-2</v>
      </c>
      <c r="AO854" s="1">
        <f t="shared" si="2078"/>
        <v>2.6798181040678409E-2</v>
      </c>
      <c r="AP854" s="1">
        <f t="shared" si="2079"/>
        <v>3.3835455005959601E-2</v>
      </c>
      <c r="AQ854" s="1">
        <f t="shared" si="2080"/>
        <v>4.2350109592530563E-2</v>
      </c>
      <c r="AR854" s="1">
        <f t="shared" si="2081"/>
        <v>5.2551578867704923E-2</v>
      </c>
      <c r="AS854" s="1">
        <f t="shared" si="2082"/>
        <v>6.4654720471376118E-2</v>
      </c>
      <c r="AT854" s="1">
        <f t="shared" si="2083"/>
        <v>7.8874071655592362E-2</v>
      </c>
      <c r="AU854" s="1">
        <f t="shared" si="2084"/>
        <v>9.5417073274148181E-2</v>
      </c>
      <c r="AV854" s="1">
        <f t="shared" si="2085"/>
        <v>0.11447643333055209</v>
      </c>
      <c r="AW854" s="1">
        <f t="shared" si="2086"/>
        <v>0.13622188401989396</v>
      </c>
      <c r="AX854" s="1">
        <f t="shared" si="2087"/>
        <v>0.1607916635183026</v>
      </c>
      <c r="AY854" s="1">
        <f t="shared" si="2088"/>
        <v>0.18828411896538058</v>
      </c>
      <c r="AZ854" s="1">
        <f t="shared" si="2089"/>
        <v>0.21874987309129695</v>
      </c>
      <c r="BA854" s="1">
        <f t="shared" si="2090"/>
        <v>0.25218501748572458</v>
      </c>
      <c r="BB854" s="1">
        <f t="shared" si="2091"/>
        <v>0.28852578583446326</v>
      </c>
      <c r="BC854" s="1">
        <f t="shared" si="2092"/>
        <v>0.32764511798371365</v>
      </c>
      <c r="BD854" s="1">
        <f t="shared" si="2093"/>
        <v>0.36935145052654345</v>
      </c>
      <c r="BE854" s="1">
        <f t="shared" si="2094"/>
        <v>0.41338996476157114</v>
      </c>
      <c r="BF854" s="1">
        <f t="shared" si="2095"/>
        <v>0.4594463942543382</v>
      </c>
      <c r="BG854" s="1">
        <f t="shared" si="2096"/>
        <v>0.50715335026790942</v>
      </c>
      <c r="BH854" s="1">
        <f t="shared" si="2097"/>
        <v>0.55609897432423194</v>
      </c>
      <c r="BI854" s="1">
        <f t="shared" si="2098"/>
        <v>0.6058375843935393</v>
      </c>
      <c r="BJ854" s="1">
        <f t="shared" si="2099"/>
        <v>0.65590185590224703</v>
      </c>
      <c r="BK854" s="1">
        <f t="shared" si="2100"/>
        <v>0.70581598097209763</v>
      </c>
      <c r="BL854" s="1">
        <f t="shared" si="2101"/>
        <v>0.75510918698845253</v>
      </c>
      <c r="BM854" s="1">
        <f t="shared" si="2102"/>
        <v>0.80332897374829326</v>
      </c>
      <c r="BN854" s="1">
        <f t="shared" si="2103"/>
        <v>0.85005344863847765</v>
      </c>
      <c r="BO854" s="1">
        <f t="shared" si="2104"/>
        <v>0.89490219955434636</v>
      </c>
      <c r="BP854" s="1">
        <f t="shared" si="2105"/>
        <v>0.93754524025799035</v>
      </c>
      <c r="BQ854" s="1">
        <f t="shared" si="2106"/>
        <v>0.97770968448680273</v>
      </c>
      <c r="BR854" s="1">
        <f t="shared" si="2107"/>
        <v>1.0151839433048131</v>
      </c>
      <c r="BS854" s="1">
        <f t="shared" si="2108"/>
        <v>1.0498193839499557</v>
      </c>
      <c r="BT854" s="1">
        <f t="shared" si="2109"/>
        <v>1.0815295268949163</v>
      </c>
      <c r="BU854" s="1">
        <f t="shared" si="2110"/>
        <v>1.1102869812433211</v>
      </c>
      <c r="BV854" s="1">
        <f t="shared" si="2111"/>
        <v>1.1361184190996532</v>
      </c>
      <c r="BW854" s="1">
        <f t="shared" si="2112"/>
        <v>1.1590979618721446</v>
      </c>
      <c r="BX854" s="1">
        <f t="shared" si="2113"/>
        <v>1.1793393930957825</v>
      </c>
      <c r="BY854" s="1">
        <f t="shared" si="2114"/>
        <v>1.1969876236061514</v>
      </c>
      <c r="BZ854" s="1">
        <f t="shared" si="2115"/>
        <v>1.2122098185916432</v>
      </c>
      <c r="CA854" s="1">
        <f t="shared" si="2116"/>
        <v>1.2251865570723455</v>
      </c>
      <c r="CB854" s="1">
        <f t="shared" si="2117"/>
        <v>1.2361033389594152</v>
      </c>
      <c r="CC854" s="1">
        <f t="shared" si="2118"/>
        <v>1.2451426899774893</v>
      </c>
      <c r="CD854" s="1">
        <f t="shared" si="2119"/>
        <v>1.2524770472964379</v>
      </c>
      <c r="CE854" s="1">
        <f t="shared" si="2120"/>
        <v>1.258262544970407</v>
      </c>
      <c r="CF854" s="1">
        <f t="shared" si="2121"/>
        <v>1.2626337633062281</v>
      </c>
      <c r="CG854" s="1">
        <f t="shared" si="2122"/>
        <v>1.2656994636395467</v>
      </c>
      <c r="CH854" s="1">
        <f t="shared" si="2123"/>
        <v>1.26753930152957</v>
      </c>
      <c r="CI854" s="1">
        <f t="shared" si="2124"/>
        <v>1.2682014971929039</v>
      </c>
      <c r="CJ854" s="1">
        <f t="shared" si="2125"/>
        <v>1.2677014405609008</v>
      </c>
      <c r="CK854" s="1">
        <f t="shared" si="2126"/>
        <v>1.2660212167636307</v>
      </c>
      <c r="CL854" s="1">
        <f t="shared" si="2127"/>
        <v>1.263110052184826</v>
      </c>
      <c r="CM854" s="1">
        <f t="shared" si="2128"/>
        <v>1.2588856969478877</v>
      </c>
      <c r="CN854" s="1">
        <f t="shared" si="2129"/>
        <v>1.2532367720771349</v>
      </c>
      <c r="CO854" s="1">
        <f t="shared" si="2130"/>
        <v>1.2460261142390614</v>
      </c>
      <c r="CP854" s="1">
        <f t="shared" si="2131"/>
        <v>1.2370951442827298</v>
      </c>
      <c r="CQ854" s="1">
        <f t="shared" si="2132"/>
        <v>1.2262692653211029</v>
      </c>
      <c r="CR854" s="1">
        <f t="shared" si="2133"/>
        <v>1.2133642608851862</v>
      </c>
      <c r="CS854" s="1">
        <f t="shared" si="2134"/>
        <v>1.1981936145195553</v>
      </c>
      <c r="CT854" s="1">
        <f t="shared" si="2135"/>
        <v>1.1805766116433474</v>
      </c>
      <c r="CU854" s="1">
        <f t="shared" si="2136"/>
        <v>1.1603470168492109</v>
      </c>
      <c r="CV854" s="1">
        <f t="shared" si="2137"/>
        <v>1.1373620507621507</v>
      </c>
      <c r="CW854" s="1">
        <f t="shared" si="2138"/>
        <v>1.1115113268333903</v>
      </c>
      <c r="CX854" s="1">
        <f t="shared" si="2139"/>
        <v>1.0827253571110027</v>
      </c>
      <c r="CY854" s="1">
        <f t="shared" si="2140"/>
        <v>1.050983203933288</v>
      </c>
      <c r="CZ854" s="1">
        <f t="shared" si="2141"/>
        <v>1.0163188474367815</v>
      </c>
      <c r="DA854" s="1">
        <f t="shared" si="2142"/>
        <v>0.97882586084110035</v>
      </c>
      <c r="DB854" s="1">
        <f t="shared" si="2143"/>
        <v>0.93866003844302104</v>
      </c>
      <c r="DC854" s="1">
        <f t="shared" si="2144"/>
        <v>0.89603970419653267</v>
      </c>
      <c r="DD854" s="1">
        <f t="shared" si="2145"/>
        <v>0.85124353790841012</v>
      </c>
      <c r="DE854" s="1">
        <f t="shared" si="2146"/>
        <v>0.80460588498665575</v>
      </c>
      <c r="DF854" s="1">
        <f t="shared" si="2147"/>
        <v>0.75650965564999495</v>
      </c>
      <c r="DG854" s="1">
        <f t="shared" si="2148"/>
        <v>0.7073770603237689</v>
      </c>
      <c r="DH854" s="1">
        <f t="shared" si="2149"/>
        <v>0.65765855878268242</v>
      </c>
      <c r="DI854" s="1">
        <f t="shared" si="2150"/>
        <v>0.60782051103233481</v>
      </c>
      <c r="DJ854" s="1">
        <f t="shared" si="2151"/>
        <v>0.55833209894659308</v>
      </c>
      <c r="DK854" s="1">
        <f t="shared" si="2152"/>
        <v>0.5096521326049217</v>
      </c>
      <c r="DL854" s="1">
        <f t="shared" si="2153"/>
        <v>0.4622163603902103</v>
      </c>
      <c r="DM854" s="1">
        <f t="shared" si="2154"/>
        <v>0.41642586684737515</v>
      </c>
      <c r="DN854" s="1">
        <f t="shared" si="2155"/>
        <v>0.37263707007032931</v>
      </c>
      <c r="DO854" s="1">
        <f t="shared" si="2156"/>
        <v>0.33115372703426987</v>
      </c>
      <c r="DP854" s="1">
        <f t="shared" si="2157"/>
        <v>0.29222122930249145</v>
      </c>
      <c r="DQ854" s="1">
        <f t="shared" si="2158"/>
        <v>0.25602333296751495</v>
      </c>
      <c r="DR854" s="1">
        <f t="shared" si="2159"/>
        <v>0.22268132618618328</v>
      </c>
      <c r="DS854" s="1">
        <f t="shared" si="2160"/>
        <v>0.19225550548945528</v>
      </c>
      <c r="DT854" s="1">
        <f t="shared" si="2161"/>
        <v>0.16474871714139225</v>
      </c>
      <c r="DU854" s="1">
        <f t="shared" si="2162"/>
        <v>0.14011162912263764</v>
      </c>
      <c r="DV854" s="1">
        <f t="shared" si="2163"/>
        <v>0.11824933727119835</v>
      </c>
      <c r="DW854" s="1">
        <f t="shared" si="2164"/>
        <v>9.9028877505057608E-2</v>
      </c>
      <c r="DX854" s="1">
        <f t="shared" si="2165"/>
        <v>8.2287214071222456E-2</v>
      </c>
      <c r="DY854" s="1">
        <f t="shared" si="2166"/>
        <v>6.783929835491187E-2</v>
      </c>
      <c r="DZ854" s="1">
        <f t="shared" si="2167"/>
        <v>5.5485839140005877E-2</v>
      </c>
      <c r="EA854" s="1">
        <f t="shared" si="2168"/>
        <v>4.5020487416073333E-2</v>
      </c>
      <c r="EB854" s="1">
        <f t="shared" si="2169"/>
        <v>3.6236210487892148E-2</v>
      </c>
      <c r="EC854" s="1">
        <f t="shared" si="2170"/>
        <v>2.8930705012972027E-2</v>
      </c>
      <c r="ED854" s="1">
        <f t="shared" si="2171"/>
        <v>2.2910771081028337E-2</v>
      </c>
      <c r="EE854" s="1">
        <f t="shared" si="2172"/>
        <v>1.7995635001533894E-2</v>
      </c>
      <c r="EF854" s="1">
        <f t="shared" si="2173"/>
        <v>1.4019263784736028E-2</v>
      </c>
      <c r="EG854" s="1">
        <f t="shared" si="2174"/>
        <v>1.0831757420331182E-2</v>
      </c>
      <c r="EH854" s="1">
        <f t="shared" si="2175"/>
        <v>8.2999352739623004E-3</v>
      </c>
      <c r="EI854" s="1">
        <f t="shared" si="2176"/>
        <v>6.3072506287986871E-3</v>
      </c>
      <c r="EJ854" s="1">
        <f t="shared" si="2177"/>
        <v>4.7531738499728493E-3</v>
      </c>
      <c r="EK854" s="1">
        <f t="shared" si="2178"/>
        <v>3.5521816837533826E-3</v>
      </c>
      <c r="EL854" s="1">
        <f t="shared" si="2179"/>
        <v>2.63247997914754E-3</v>
      </c>
      <c r="EM854" s="1">
        <f t="shared" si="2180"/>
        <v>1.9345718702866704E-3</v>
      </c>
      <c r="EN854" s="1">
        <f t="shared" si="2181"/>
        <v>1.4097652937428427E-3</v>
      </c>
      <c r="EO854" s="1">
        <f t="shared" si="2182"/>
        <v>1.01869448000227E-3</v>
      </c>
      <c r="EP854" s="1">
        <f t="shared" si="2183"/>
        <v>7.2991124360450297E-4</v>
      </c>
      <c r="EQ854" s="1">
        <f t="shared" si="2184"/>
        <v>5.1858460422326777E-4</v>
      </c>
      <c r="ER854" s="1">
        <f t="shared" si="2185"/>
        <v>3.6533222224415017E-4</v>
      </c>
      <c r="ES854" s="1">
        <f t="shared" si="2186"/>
        <v>2.5519470612155742E-4</v>
      </c>
      <c r="ET854" s="1">
        <f t="shared" si="2187"/>
        <v>1.7675414125173396E-4</v>
      </c>
      <c r="EU854" s="1">
        <f t="shared" si="2188"/>
        <v>1.2139108418514685E-4</v>
      </c>
      <c r="EV854" s="1">
        <f t="shared" si="2189"/>
        <v>8.2669501991230841E-5</v>
      </c>
      <c r="EW854" s="1">
        <f t="shared" si="2190"/>
        <v>5.5836378570597144E-5</v>
      </c>
      <c r="EX854" s="1">
        <f t="shared" si="2191"/>
        <v>3.742160491713611E-5</v>
      </c>
      <c r="EY854" s="1">
        <f t="shared" si="2192"/>
        <v>2.4924001472755058E-5</v>
      </c>
      <c r="EZ854" s="1">
        <f t="shared" si="2193"/>
        <v>1.6570654449616985E-5</v>
      </c>
      <c r="FA854" s="1">
        <f t="shared" si="2194"/>
        <v>1.1139085846253293E-5</v>
      </c>
      <c r="FB854" s="1">
        <f t="shared" si="2195"/>
        <v>7.8352184994780326E-6</v>
      </c>
      <c r="FC854" s="1">
        <f t="shared" si="2196"/>
        <v>6.2250305568555465E-6</v>
      </c>
      <c r="FD854" s="75">
        <f t="shared" si="2047"/>
        <v>6.2250305568555465E-6</v>
      </c>
    </row>
    <row r="855" spans="7:160" x14ac:dyDescent="0.35">
      <c r="G855" t="str">
        <f t="shared" si="2043"/>
        <v>Refd, t=4.2</v>
      </c>
      <c r="H855" s="76">
        <f t="shared" si="2044"/>
        <v>4.1999999999999327</v>
      </c>
      <c r="I855" s="1">
        <f t="shared" si="2045"/>
        <v>0</v>
      </c>
      <c r="J855" s="22">
        <f t="shared" si="2046"/>
        <v>1.1593623850387787E-7</v>
      </c>
      <c r="K855" s="1">
        <f t="shared" si="2048"/>
        <v>2.2860445114350204E-7</v>
      </c>
      <c r="L855" s="1">
        <f t="shared" si="2049"/>
        <v>4.2350811740447079E-7</v>
      </c>
      <c r="M855" s="1">
        <f t="shared" si="2050"/>
        <v>7.5295224683845041E-7</v>
      </c>
      <c r="N855" s="1">
        <f t="shared" si="2051"/>
        <v>1.2992297644975403E-6</v>
      </c>
      <c r="O855" s="1">
        <f t="shared" si="2052"/>
        <v>2.1901752787855474E-6</v>
      </c>
      <c r="P855" s="1">
        <f t="shared" si="2053"/>
        <v>3.6219329531548393E-6</v>
      </c>
      <c r="Q855" s="1">
        <f t="shared" si="2054"/>
        <v>5.8918505332564641E-6</v>
      </c>
      <c r="R855" s="1">
        <f t="shared" si="2055"/>
        <v>9.4453780496527131E-6</v>
      </c>
      <c r="S855" s="1">
        <f t="shared" si="2056"/>
        <v>1.4942042588703755E-5</v>
      </c>
      <c r="T855" s="1">
        <f t="shared" si="2057"/>
        <v>2.3347001853449616E-5</v>
      </c>
      <c r="U855" s="1">
        <f t="shared" si="2058"/>
        <v>3.6056341538939506E-5</v>
      </c>
      <c r="V855" s="1">
        <f t="shared" si="2059"/>
        <v>5.5066137899031106E-5</v>
      </c>
      <c r="W855" s="1">
        <f t="shared" si="2060"/>
        <v>8.3197279560670765E-5</v>
      </c>
      <c r="X855" s="1">
        <f t="shared" si="2061"/>
        <v>1.2439000117772233E-4</v>
      </c>
      <c r="Y855" s="1">
        <f t="shared" si="2062"/>
        <v>1.8408383158084648E-4</v>
      </c>
      <c r="Z855" s="1">
        <f t="shared" si="2063"/>
        <v>2.6969993421560188E-4</v>
      </c>
      <c r="AA855" s="1">
        <f t="shared" si="2064"/>
        <v>3.9124327642584689E-4</v>
      </c>
      <c r="AB855" s="1">
        <f t="shared" si="2065"/>
        <v>5.6204129563272814E-4</v>
      </c>
      <c r="AC855" s="1">
        <f t="shared" si="2066"/>
        <v>7.99633271300678E-4</v>
      </c>
      <c r="AD855" s="1">
        <f t="shared" si="2067"/>
        <v>1.1268199770615194E-3</v>
      </c>
      <c r="AE855" s="1">
        <f t="shared" si="2068"/>
        <v>1.572875918534389E-3</v>
      </c>
      <c r="AF855" s="1">
        <f t="shared" si="2069"/>
        <v>2.1749161891841968E-3</v>
      </c>
      <c r="AG855" s="1">
        <f t="shared" si="2070"/>
        <v>2.9793964948436158E-3</v>
      </c>
      <c r="AH855" s="1">
        <f t="shared" si="2071"/>
        <v>4.0437082546920834E-3</v>
      </c>
      <c r="AI855" s="1">
        <f t="shared" si="2072"/>
        <v>5.4378112675294212E-3</v>
      </c>
      <c r="AJ855" s="1">
        <f t="shared" si="2073"/>
        <v>7.2458250345282969E-3</v>
      </c>
      <c r="AK855" s="1">
        <f t="shared" si="2074"/>
        <v>9.5674777129641508E-3</v>
      </c>
      <c r="AL855" s="1">
        <f t="shared" si="2075"/>
        <v>1.2519290571357349E-2</v>
      </c>
      <c r="AM855" s="1">
        <f t="shared" si="2076"/>
        <v>1.6235357884238709E-2</v>
      </c>
      <c r="AN855" s="1">
        <f t="shared" si="2077"/>
        <v>2.0867569921746366E-2</v>
      </c>
      <c r="AO855" s="1">
        <f t="shared" si="2078"/>
        <v>2.6585122671821417E-2</v>
      </c>
      <c r="AP855" s="1">
        <f t="shared" si="2079"/>
        <v>3.3573164690845883E-2</v>
      </c>
      <c r="AQ855" s="1">
        <f t="shared" si="2080"/>
        <v>4.2030451118151152E-2</v>
      </c>
      <c r="AR855" s="1">
        <f t="shared" si="2081"/>
        <v>5.2165908788002285E-2</v>
      </c>
      <c r="AS855" s="1">
        <f t="shared" si="2082"/>
        <v>6.4194064860138553E-2</v>
      </c>
      <c r="AT855" s="1">
        <f t="shared" si="2083"/>
        <v>7.832935348313079E-2</v>
      </c>
      <c r="AU855" s="1">
        <f t="shared" si="2084"/>
        <v>9.4779388232213976E-2</v>
      </c>
      <c r="AV855" s="1">
        <f t="shared" si="2085"/>
        <v>0.11373736842766807</v>
      </c>
      <c r="AW855" s="1">
        <f t="shared" si="2086"/>
        <v>0.13537386954771585</v>
      </c>
      <c r="AX855" s="1">
        <f t="shared" si="2087"/>
        <v>0.15982834532287701</v>
      </c>
      <c r="AY855" s="1">
        <f t="shared" si="2088"/>
        <v>0.18720073466018022</v>
      </c>
      <c r="AZ855" s="1">
        <f t="shared" si="2089"/>
        <v>0.21754361325143223</v>
      </c>
      <c r="BA855" s="1">
        <f t="shared" si="2090"/>
        <v>0.25085535127746589</v>
      </c>
      <c r="BB855" s="1">
        <f t="shared" si="2091"/>
        <v>0.28707473022242397</v>
      </c>
      <c r="BC855" s="1">
        <f t="shared" si="2092"/>
        <v>0.32607743079638568</v>
      </c>
      <c r="BD855" s="1">
        <f t="shared" si="2093"/>
        <v>0.367674730313644</v>
      </c>
      <c r="BE855" s="1">
        <f t="shared" si="2094"/>
        <v>0.41161464447748974</v>
      </c>
      <c r="BF855" s="1">
        <f t="shared" si="2095"/>
        <v>0.45758562114813639</v>
      </c>
      <c r="BG855" s="1">
        <f t="shared" si="2096"/>
        <v>0.50522275062143529</v>
      </c>
      <c r="BH855" s="1">
        <f t="shared" si="2097"/>
        <v>0.55411630842125181</v>
      </c>
      <c r="BI855" s="1">
        <f t="shared" si="2098"/>
        <v>0.60382230382146707</v>
      </c>
      <c r="BJ855" s="1">
        <f t="shared" si="2099"/>
        <v>0.65387458145862565</v>
      </c>
      <c r="BK855" s="1">
        <f t="shared" si="2100"/>
        <v>0.7037979245725613</v>
      </c>
      <c r="BL855" s="1">
        <f t="shared" si="2101"/>
        <v>0.75312154463024328</v>
      </c>
      <c r="BM855" s="1">
        <f t="shared" si="2102"/>
        <v>0.80139231847119075</v>
      </c>
      <c r="BN855" s="1">
        <f t="shared" si="2103"/>
        <v>0.8481871523903507</v>
      </c>
      <c r="BO855" s="1">
        <f t="shared" si="2104"/>
        <v>0.89312391092310173</v>
      </c>
      <c r="BP855" s="1">
        <f t="shared" si="2105"/>
        <v>0.93587044134965414</v>
      </c>
      <c r="BQ855" s="1">
        <f t="shared" si="2106"/>
        <v>0.97615134512866708</v>
      </c>
      <c r="BR855" s="1">
        <f t="shared" si="2107"/>
        <v>1.0137522846613458</v>
      </c>
      <c r="BS855" s="1">
        <f t="shared" si="2108"/>
        <v>1.0485217570527143</v>
      </c>
      <c r="BT855" s="1">
        <f t="shared" si="2109"/>
        <v>1.08037040501944</v>
      </c>
      <c r="BU855" s="1">
        <f t="shared" si="2110"/>
        <v>1.1092680589991997</v>
      </c>
      <c r="BV855" s="1">
        <f t="shared" si="2111"/>
        <v>1.1352388059452636</v>
      </c>
      <c r="BW855" s="1">
        <f t="shared" si="2112"/>
        <v>1.1583544538280599</v>
      </c>
      <c r="BX855" s="1">
        <f t="shared" si="2113"/>
        <v>1.1787268038903729</v>
      </c>
      <c r="BY855" s="1">
        <f t="shared" si="2114"/>
        <v>1.1964991553918485</v>
      </c>
      <c r="BZ855" s="1">
        <f t="shared" si="2115"/>
        <v>1.2118374526449789</v>
      </c>
      <c r="CA855" s="1">
        <f t="shared" si="2116"/>
        <v>1.224921446354033</v>
      </c>
      <c r="CB855" s="1">
        <f t="shared" si="2117"/>
        <v>1.2359361868025858</v>
      </c>
      <c r="CC855" s="1">
        <f t="shared" si="2118"/>
        <v>1.2450641021858291</v>
      </c>
      <c r="CD855" s="1">
        <f t="shared" si="2119"/>
        <v>1.2524778482478156</v>
      </c>
      <c r="CE855" s="1">
        <f t="shared" si="2120"/>
        <v>1.2583340516296102</v>
      </c>
      <c r="CF855" s="1">
        <f t="shared" si="2121"/>
        <v>1.2627680140872228</v>
      </c>
      <c r="CG855" s="1">
        <f t="shared" si="2122"/>
        <v>1.2658894016171707</v>
      </c>
      <c r="CH855" s="1">
        <f t="shared" si="2123"/>
        <v>1.2677789134471507</v>
      </c>
      <c r="CI855" s="1">
        <f t="shared" si="2124"/>
        <v>1.2684859109848119</v>
      </c>
      <c r="CJ855" s="1">
        <f t="shared" si="2125"/>
        <v>1.2680269847181336</v>
      </c>
      <c r="CK855" s="1">
        <f t="shared" si="2126"/>
        <v>1.2663854448904759</v>
      </c>
      <c r="CL855" s="1">
        <f t="shared" si="2127"/>
        <v>1.2635117356512287</v>
      </c>
      <c r="CM855" s="1">
        <f t="shared" si="2128"/>
        <v>1.2593247877974585</v>
      </c>
      <c r="CN855" s="1">
        <f t="shared" si="2129"/>
        <v>1.2537143374866428</v>
      </c>
      <c r="CO855" s="1">
        <f t="shared" si="2130"/>
        <v>1.2465442430261708</v>
      </c>
      <c r="CP855" s="1">
        <f t="shared" si="2131"/>
        <v>1.2376568253949194</v>
      </c>
      <c r="CQ855" s="1">
        <f t="shared" si="2132"/>
        <v>1.2268782380506986</v>
      </c>
      <c r="CR855" s="1">
        <f t="shared" si="2133"/>
        <v>1.2140248368408264</v>
      </c>
      <c r="CS855" s="1">
        <f t="shared" si="2134"/>
        <v>1.1989104721872827</v>
      </c>
      <c r="CT855" s="1">
        <f t="shared" si="2135"/>
        <v>1.181354565675049</v>
      </c>
      <c r="CU855" s="1">
        <f t="shared" si="2136"/>
        <v>1.1611907659445908</v>
      </c>
      <c r="CV855" s="1">
        <f t="shared" si="2137"/>
        <v>1.138275910026715</v>
      </c>
      <c r="CW855" s="1">
        <f t="shared" si="2138"/>
        <v>1.1124989526136879</v>
      </c>
      <c r="CX855" s="1">
        <f t="shared" si="2139"/>
        <v>1.083789474309715</v>
      </c>
      <c r="CY855" s="1">
        <f t="shared" si="2140"/>
        <v>1.0521253474557615</v>
      </c>
      <c r="CZ855" s="1">
        <f t="shared" si="2141"/>
        <v>1.017539130490255</v>
      </c>
      <c r="DA855" s="1">
        <f t="shared" si="2142"/>
        <v>0.98012278310345291</v>
      </c>
      <c r="DB855" s="1">
        <f t="shared" si="2143"/>
        <v>0.94003034650019968</v>
      </c>
      <c r="DC855" s="1">
        <f t="shared" si="2144"/>
        <v>0.89747831505277742</v>
      </c>
      <c r="DD855" s="1">
        <f t="shared" si="2145"/>
        <v>0.85274353382506496</v>
      </c>
      <c r="DE855" s="1">
        <f t="shared" si="2146"/>
        <v>0.80615858452077371</v>
      </c>
      <c r="DF855" s="1">
        <f t="shared" si="2147"/>
        <v>0.75810476174816899</v>
      </c>
      <c r="DG855" s="1">
        <f t="shared" si="2148"/>
        <v>0.7090028819579256</v>
      </c>
      <c r="DH855" s="1">
        <f t="shared" si="2149"/>
        <v>0.65930229822099784</v>
      </c>
      <c r="DI855" s="1">
        <f t="shared" si="2150"/>
        <v>0.60946860476761533</v>
      </c>
      <c r="DJ855" s="1">
        <f t="shared" si="2151"/>
        <v>0.55997059689020623</v>
      </c>
      <c r="DK855" s="1">
        <f t="shared" si="2152"/>
        <v>0.51126709768345635</v>
      </c>
      <c r="DL855" s="1">
        <f t="shared" si="2153"/>
        <v>0.46379426936522744</v>
      </c>
      <c r="DM855" s="1">
        <f t="shared" si="2154"/>
        <v>0.41795399312913833</v>
      </c>
      <c r="DN855" s="1">
        <f t="shared" si="2155"/>
        <v>0.37410383051859475</v>
      </c>
      <c r="DO855" s="1">
        <f t="shared" si="2156"/>
        <v>0.33254897712854392</v>
      </c>
      <c r="DP855" s="1">
        <f t="shared" si="2157"/>
        <v>0.29353649441847729</v>
      </c>
      <c r="DQ855" s="1">
        <f t="shared" si="2158"/>
        <v>0.2572519675372823</v>
      </c>
      <c r="DR855" s="1">
        <f t="shared" si="2159"/>
        <v>0.22381859692041331</v>
      </c>
      <c r="DS855" s="1">
        <f t="shared" si="2160"/>
        <v>0.1932985992587776</v>
      </c>
      <c r="DT855" s="1">
        <f t="shared" si="2161"/>
        <v>0.16569667822480849</v>
      </c>
      <c r="DU855" s="1">
        <f t="shared" si="2162"/>
        <v>0.1409652340543269</v>
      </c>
      <c r="DV855" s="1">
        <f t="shared" si="2163"/>
        <v>0.11901091824062018</v>
      </c>
      <c r="DW855" s="1">
        <f t="shared" si="2164"/>
        <v>9.9702107059218184E-2</v>
      </c>
      <c r="DX855" s="1">
        <f t="shared" si="2165"/>
        <v>8.2876864689035129E-2</v>
      </c>
      <c r="DY855" s="1">
        <f t="shared" si="2166"/>
        <v>6.8350990351062763E-2</v>
      </c>
      <c r="DZ855" s="1">
        <f t="shared" si="2167"/>
        <v>5.5925789419533231E-2</v>
      </c>
      <c r="EA855" s="1">
        <f t="shared" si="2168"/>
        <v>4.5395270003946581E-2</v>
      </c>
      <c r="EB855" s="1">
        <f t="shared" si="2169"/>
        <v>3.6552537695594446E-2</v>
      </c>
      <c r="EC855" s="1">
        <f t="shared" si="2170"/>
        <v>2.9195235782973519E-2</v>
      </c>
      <c r="ED855" s="1">
        <f t="shared" si="2171"/>
        <v>2.3129950668267053E-2</v>
      </c>
      <c r="EE855" s="1">
        <f t="shared" si="2172"/>
        <v>1.8175567882450849E-2</v>
      </c>
      <c r="EF855" s="1">
        <f t="shared" si="2173"/>
        <v>1.4165619667259582E-2</v>
      </c>
      <c r="EG855" s="1">
        <f t="shared" si="2174"/>
        <v>1.0949708558871177E-2</v>
      </c>
      <c r="EH855" s="1">
        <f t="shared" si="2175"/>
        <v>8.394122025292685E-3</v>
      </c>
      <c r="EI855" s="1">
        <f t="shared" si="2176"/>
        <v>6.3817713309430131E-3</v>
      </c>
      <c r="EJ855" s="1">
        <f t="shared" si="2177"/>
        <v>4.8115946462343939E-3</v>
      </c>
      <c r="EK855" s="1">
        <f t="shared" si="2178"/>
        <v>3.5975618014949494E-3</v>
      </c>
      <c r="EL855" s="1">
        <f t="shared" si="2179"/>
        <v>2.6674081446819132E-3</v>
      </c>
      <c r="EM855" s="1">
        <f t="shared" si="2180"/>
        <v>1.9612099260349555E-3</v>
      </c>
      <c r="EN855" s="1">
        <f t="shared" si="2181"/>
        <v>1.4298956098969802E-3</v>
      </c>
      <c r="EO855" s="1">
        <f t="shared" si="2182"/>
        <v>1.0337683540370844E-3</v>
      </c>
      <c r="EP855" s="1">
        <f t="shared" si="2183"/>
        <v>7.41096100550478E-4</v>
      </c>
      <c r="EQ855" s="1">
        <f t="shared" si="2184"/>
        <v>5.2680840409126254E-4</v>
      </c>
      <c r="ER855" s="1">
        <f t="shared" si="2185"/>
        <v>3.7132401660427294E-4</v>
      </c>
      <c r="ES855" s="1">
        <f t="shared" si="2186"/>
        <v>2.5952074398996562E-4</v>
      </c>
      <c r="ET855" s="1">
        <f t="shared" si="2187"/>
        <v>1.7984929625723607E-4</v>
      </c>
      <c r="EU855" s="1">
        <f t="shared" si="2188"/>
        <v>1.2358566032034244E-4</v>
      </c>
      <c r="EV855" s="1">
        <f t="shared" si="2189"/>
        <v>8.4211680514024293E-5</v>
      </c>
      <c r="EW855" s="1">
        <f t="shared" si="2190"/>
        <v>5.6910704769477623E-5</v>
      </c>
      <c r="EX855" s="1">
        <f t="shared" si="2191"/>
        <v>3.8163994342442864E-5</v>
      </c>
      <c r="EY855" s="1">
        <f t="shared" si="2192"/>
        <v>2.5433786526199884E-5</v>
      </c>
      <c r="EZ855" s="1">
        <f t="shared" si="2193"/>
        <v>1.6920211000817984E-5</v>
      </c>
      <c r="FA855" s="1">
        <f t="shared" si="2194"/>
        <v>1.1381594808235831E-5</v>
      </c>
      <c r="FB855" s="1">
        <f t="shared" si="2195"/>
        <v>8.0111515204260059E-6</v>
      </c>
      <c r="FC855" s="1">
        <f t="shared" si="2196"/>
        <v>6.3680310391934635E-6</v>
      </c>
      <c r="FD855" s="75">
        <f t="shared" si="2047"/>
        <v>6.3680310391934635E-6</v>
      </c>
    </row>
    <row r="856" spans="7:160" x14ac:dyDescent="0.35">
      <c r="G856" t="str">
        <f t="shared" si="2043"/>
        <v>Refd, t=4.2</v>
      </c>
      <c r="H856" s="76">
        <f t="shared" si="2044"/>
        <v>4.2049999999999326</v>
      </c>
      <c r="I856" s="1">
        <f t="shared" si="2045"/>
        <v>0</v>
      </c>
      <c r="J856" s="22">
        <f t="shared" si="2046"/>
        <v>1.1466515592907351E-7</v>
      </c>
      <c r="K856" s="1">
        <f t="shared" si="2048"/>
        <v>2.2610008373330912E-7</v>
      </c>
      <c r="L856" s="1">
        <f t="shared" si="2049"/>
        <v>4.1887469398080816E-7</v>
      </c>
      <c r="M856" s="1">
        <f t="shared" si="2050"/>
        <v>7.4472917052655949E-7</v>
      </c>
      <c r="N856" s="1">
        <f t="shared" si="2051"/>
        <v>1.2850722578451015E-6</v>
      </c>
      <c r="O856" s="1">
        <f t="shared" si="2052"/>
        <v>2.1663729995586154E-6</v>
      </c>
      <c r="P856" s="1">
        <f t="shared" si="2053"/>
        <v>3.5826940632312842E-6</v>
      </c>
      <c r="Q856" s="1">
        <f t="shared" si="2054"/>
        <v>5.8282511769038567E-6</v>
      </c>
      <c r="R856" s="1">
        <f t="shared" si="2055"/>
        <v>9.3438415933639665E-6</v>
      </c>
      <c r="S856" s="1">
        <f t="shared" si="2056"/>
        <v>1.4782168001446883E-5</v>
      </c>
      <c r="T856" s="1">
        <f t="shared" si="2057"/>
        <v>2.3098505268536278E-5</v>
      </c>
      <c r="U856" s="1">
        <f t="shared" si="2058"/>
        <v>3.5674808937931103E-5</v>
      </c>
      <c r="V856" s="1">
        <f t="shared" si="2059"/>
        <v>5.4487210583561089E-5</v>
      </c>
      <c r="W856" s="1">
        <f t="shared" si="2060"/>
        <v>8.2328809684247182E-5</v>
      </c>
      <c r="X856" s="1">
        <f t="shared" si="2061"/>
        <v>1.2310162615415899E-4</v>
      </c>
      <c r="Y856" s="1">
        <f t="shared" si="2062"/>
        <v>1.8219333028244531E-4</v>
      </c>
      <c r="Z856" s="1">
        <f t="shared" si="2063"/>
        <v>2.669556541855152E-4</v>
      </c>
      <c r="AA856" s="1">
        <f t="shared" si="2064"/>
        <v>3.8730187290048643E-4</v>
      </c>
      <c r="AB856" s="1">
        <f t="shared" si="2065"/>
        <v>5.5644001647457079E-4</v>
      </c>
      <c r="AC856" s="1">
        <f t="shared" si="2066"/>
        <v>7.9175607649457197E-4</v>
      </c>
      <c r="AD856" s="1">
        <f t="shared" si="2067"/>
        <v>1.115856918827511E-3</v>
      </c>
      <c r="AE856" s="1">
        <f t="shared" si="2068"/>
        <v>1.5577754503892081E-3</v>
      </c>
      <c r="AF856" s="1">
        <f t="shared" si="2069"/>
        <v>2.1543304395001133E-3</v>
      </c>
      <c r="AG856" s="1">
        <f t="shared" si="2070"/>
        <v>2.9516200475519353E-3</v>
      </c>
      <c r="AH856" s="1">
        <f t="shared" si="2071"/>
        <v>4.00661163286062E-3</v>
      </c>
      <c r="AI856" s="1">
        <f t="shared" si="2072"/>
        <v>5.3887711078369517E-3</v>
      </c>
      <c r="AJ856" s="1">
        <f t="shared" si="2073"/>
        <v>7.1816538486295335E-3</v>
      </c>
      <c r="AK856" s="1">
        <f t="shared" si="2074"/>
        <v>9.4843571119226731E-3</v>
      </c>
      <c r="AL856" s="1">
        <f t="shared" si="2075"/>
        <v>1.2412712816565858E-2</v>
      </c>
      <c r="AM856" s="1">
        <f t="shared" si="2076"/>
        <v>1.6100081536042234E-2</v>
      </c>
      <c r="AN856" s="1">
        <f t="shared" si="2077"/>
        <v>2.0697596080557431E-2</v>
      </c>
      <c r="AO856" s="1">
        <f t="shared" si="2078"/>
        <v>2.63736987290451E-2</v>
      </c>
      <c r="AP856" s="1">
        <f t="shared" si="2079"/>
        <v>3.331282250903219E-2</v>
      </c>
      <c r="AQ856" s="1">
        <f t="shared" si="2080"/>
        <v>4.171308603190698E-2</v>
      </c>
      <c r="AR856" s="1">
        <f t="shared" si="2081"/>
        <v>5.1782904674056836E-2</v>
      </c>
      <c r="AS856" s="1">
        <f t="shared" si="2082"/>
        <v>6.37364687207541E-2</v>
      </c>
      <c r="AT856" s="1">
        <f t="shared" si="2083"/>
        <v>7.77881005295223E-2</v>
      </c>
      <c r="AU856" s="1">
        <f t="shared" si="2084"/>
        <v>9.4145575416028679E-2</v>
      </c>
      <c r="AV856" s="1">
        <f t="shared" si="2085"/>
        <v>0.11300257089136517</v>
      </c>
      <c r="AW856" s="1">
        <f t="shared" si="2086"/>
        <v>0.13453049076033621</v>
      </c>
      <c r="AX856" s="1">
        <f t="shared" si="2087"/>
        <v>0.15886998800714669</v>
      </c>
      <c r="AY856" s="1">
        <f t="shared" si="2088"/>
        <v>0.18612257631258686</v>
      </c>
      <c r="AZ856" s="1">
        <f t="shared" si="2089"/>
        <v>0.21634276743706443</v>
      </c>
      <c r="BA856" s="1">
        <f t="shared" si="2090"/>
        <v>0.24953119425853798</v>
      </c>
      <c r="BB856" s="1">
        <f t="shared" si="2091"/>
        <v>0.28562917211615441</v>
      </c>
      <c r="BC856" s="1">
        <f t="shared" si="2092"/>
        <v>0.32451511153389506</v>
      </c>
      <c r="BD856" s="1">
        <f t="shared" si="2093"/>
        <v>0.36600312325555617</v>
      </c>
      <c r="BE856" s="1">
        <f t="shared" si="2094"/>
        <v>0.40984405457322604</v>
      </c>
      <c r="BF856" s="1">
        <f t="shared" si="2095"/>
        <v>0.45572906980803202</v>
      </c>
      <c r="BG856" s="1">
        <f t="shared" si="2096"/>
        <v>0.50329574567967716</v>
      </c>
      <c r="BH856" s="1">
        <f t="shared" si="2097"/>
        <v>0.55213650427411953</v>
      </c>
      <c r="BI856" s="1">
        <f t="shared" si="2098"/>
        <v>0.6018090635308293</v>
      </c>
      <c r="BJ856" s="1">
        <f t="shared" si="2099"/>
        <v>0.65184845879199815</v>
      </c>
      <c r="BK856" s="1">
        <f t="shared" si="2100"/>
        <v>0.70178008911050715</v>
      </c>
      <c r="BL856" s="1">
        <f t="shared" si="2101"/>
        <v>0.75113317678598979</v>
      </c>
      <c r="BM856" s="1">
        <f t="shared" si="2102"/>
        <v>0.79945400322929472</v>
      </c>
      <c r="BN856" s="1">
        <f t="shared" si="2103"/>
        <v>0.84631830062197366</v>
      </c>
      <c r="BO856" s="1">
        <f t="shared" si="2104"/>
        <v>0.8913422352792697</v>
      </c>
      <c r="BP856" s="1">
        <f t="shared" si="2105"/>
        <v>0.93419151013724422</v>
      </c>
      <c r="BQ856" s="1">
        <f t="shared" si="2106"/>
        <v>0.97458823254738658</v>
      </c>
      <c r="BR856" s="1">
        <f t="shared" si="2107"/>
        <v>1.0123153297458931</v>
      </c>
      <c r="BS856" s="1">
        <f t="shared" si="2108"/>
        <v>1.0472184371135873</v>
      </c>
      <c r="BT856" s="1">
        <f t="shared" si="2109"/>
        <v>1.0792053228197931</v>
      </c>
      <c r="BU856" s="1">
        <f t="shared" si="2110"/>
        <v>1.10824303682722</v>
      </c>
      <c r="BV856" s="1">
        <f t="shared" si="2111"/>
        <v>1.1343530745546593</v>
      </c>
      <c r="BW856" s="1">
        <f t="shared" si="2112"/>
        <v>1.1576049202326903</v>
      </c>
      <c r="BX856" s="1">
        <f t="shared" si="2113"/>
        <v>1.1781083793979661</v>
      </c>
      <c r="BY856" s="1">
        <f t="shared" si="2114"/>
        <v>1.1960051241005321</v>
      </c>
      <c r="BZ856" s="1">
        <f t="shared" si="2115"/>
        <v>1.2114598608352514</v>
      </c>
      <c r="CA856" s="1">
        <f t="shared" si="2116"/>
        <v>1.2246514946119693</v>
      </c>
      <c r="CB856" s="1">
        <f t="shared" si="2117"/>
        <v>1.2357646090519891</v>
      </c>
      <c r="CC856" s="1">
        <f t="shared" si="2118"/>
        <v>1.2449815187837283</v>
      </c>
      <c r="CD856" s="1">
        <f t="shared" si="2119"/>
        <v>1.2524750835890615</v>
      </c>
      <c r="CE856" s="1">
        <f t="shared" si="2120"/>
        <v>1.2584024100062925</v>
      </c>
      <c r="CF856" s="1">
        <f t="shared" si="2121"/>
        <v>1.2628995105906005</v>
      </c>
      <c r="CG856" s="1">
        <f t="shared" si="2122"/>
        <v>1.2660769474454345</v>
      </c>
      <c r="CH856" s="1">
        <f t="shared" si="2123"/>
        <v>1.268016456953192</v>
      </c>
      <c r="CI856" s="1">
        <f t="shared" si="2124"/>
        <v>1.2687685370998707</v>
      </c>
      <c r="CJ856" s="1">
        <f t="shared" si="2125"/>
        <v>1.2683509760272229</v>
      </c>
      <c r="CK856" s="1">
        <f t="shared" si="2126"/>
        <v>1.2667483076851944</v>
      </c>
      <c r="CL856" s="1">
        <f t="shared" si="2127"/>
        <v>1.2639121938682585</v>
      </c>
      <c r="CM856" s="1">
        <f t="shared" si="2128"/>
        <v>1.2597627470269253</v>
      </c>
      <c r="CN856" s="1">
        <f t="shared" si="2129"/>
        <v>1.2541908203841989</v>
      </c>
      <c r="CO856" s="1">
        <f t="shared" si="2130"/>
        <v>1.2470612966699814</v>
      </c>
      <c r="CP856" s="1">
        <f t="shared" si="2131"/>
        <v>1.2382174005639719</v>
      </c>
      <c r="CQ856" s="1">
        <f t="shared" si="2132"/>
        <v>1.2274860402052383</v>
      </c>
      <c r="CR856" s="1">
        <f t="shared" si="2133"/>
        <v>1.2146841488579514</v>
      </c>
      <c r="CS856" s="1">
        <f t="shared" si="2134"/>
        <v>1.199625949690527</v>
      </c>
      <c r="CT856" s="1">
        <f t="shared" si="2135"/>
        <v>1.1821310070822115</v>
      </c>
      <c r="CU856" s="1">
        <f t="shared" si="2136"/>
        <v>1.1620328610675379</v>
      </c>
      <c r="CV856" s="1">
        <f t="shared" si="2137"/>
        <v>1.1391879730564587</v>
      </c>
      <c r="CW856" s="1">
        <f t="shared" si="2138"/>
        <v>1.1134846474304236</v>
      </c>
      <c r="CX856" s="1">
        <f t="shared" si="2139"/>
        <v>1.08485154205254</v>
      </c>
      <c r="CY856" s="1">
        <f t="shared" si="2140"/>
        <v>1.0532653479368315</v>
      </c>
      <c r="CZ856" s="1">
        <f t="shared" si="2141"/>
        <v>1.0187572101167919</v>
      </c>
      <c r="DA856" s="1">
        <f t="shared" si="2142"/>
        <v>0.98141748228342074</v>
      </c>
      <c r="DB856" s="1">
        <f t="shared" si="2143"/>
        <v>0.94139845891348961</v>
      </c>
      <c r="DC856" s="1">
        <f t="shared" si="2144"/>
        <v>0.89891480960351666</v>
      </c>
      <c r="DD856" s="1">
        <f t="shared" si="2145"/>
        <v>0.8542415475738302</v>
      </c>
      <c r="DE856" s="1">
        <f t="shared" si="2146"/>
        <v>0.80770949154221405</v>
      </c>
      <c r="DF856" s="1">
        <f t="shared" si="2147"/>
        <v>0.75969831887175654</v>
      </c>
      <c r="DG856" s="1">
        <f t="shared" si="2148"/>
        <v>0.71062744800259614</v>
      </c>
      <c r="DH856" s="1">
        <f t="shared" si="2149"/>
        <v>0.66094511895382735</v>
      </c>
      <c r="DI856" s="1">
        <f t="shared" si="2150"/>
        <v>0.61111615174830491</v>
      </c>
      <c r="DJ856" s="1">
        <f t="shared" si="2151"/>
        <v>0.56160894494005698</v>
      </c>
      <c r="DK856" s="1">
        <f t="shared" si="2152"/>
        <v>0.51288232322682614</v>
      </c>
      <c r="DL856" s="1">
        <f t="shared" si="2153"/>
        <v>0.46537285054538868</v>
      </c>
      <c r="DM856" s="1">
        <f t="shared" si="2154"/>
        <v>0.41948319251463961</v>
      </c>
      <c r="DN856" s="1">
        <f t="shared" si="2155"/>
        <v>0.37557204239818948</v>
      </c>
      <c r="DO856" s="1">
        <f t="shared" si="2156"/>
        <v>0.33394602374144133</v>
      </c>
      <c r="DP856" s="1">
        <f t="shared" si="2157"/>
        <v>0.29485385878356241</v>
      </c>
      <c r="DQ856" s="1">
        <f t="shared" si="2158"/>
        <v>0.25848295455469616</v>
      </c>
      <c r="DR856" s="1">
        <f t="shared" si="2159"/>
        <v>0.22495841879753511</v>
      </c>
      <c r="DS856" s="1">
        <f t="shared" si="2160"/>
        <v>0.19434438571959112</v>
      </c>
      <c r="DT856" s="1">
        <f t="shared" si="2161"/>
        <v>0.16664741607186678</v>
      </c>
      <c r="DU856" s="1">
        <f t="shared" si="2162"/>
        <v>0.14182164418551155</v>
      </c>
      <c r="DV856" s="1">
        <f t="shared" si="2163"/>
        <v>0.11977528096513791</v>
      </c>
      <c r="DW856" s="1">
        <f t="shared" si="2164"/>
        <v>0.10037804837659518</v>
      </c>
      <c r="DX856" s="1">
        <f t="shared" si="2165"/>
        <v>8.3469117045378322E-2</v>
      </c>
      <c r="DY856" s="1">
        <f t="shared" si="2166"/>
        <v>6.8865141305068225E-2</v>
      </c>
      <c r="DZ856" s="1">
        <f t="shared" si="2167"/>
        <v>5.6368030743887576E-2</v>
      </c>
      <c r="EA856" s="1">
        <f t="shared" si="2168"/>
        <v>4.5772158176608957E-2</v>
      </c>
      <c r="EB856" s="1">
        <f t="shared" si="2169"/>
        <v>3.6870774693660117E-2</v>
      </c>
      <c r="EC856" s="1">
        <f t="shared" si="2170"/>
        <v>2.9461476784939992E-2</v>
      </c>
      <c r="ED856" s="1">
        <f t="shared" si="2171"/>
        <v>2.335064289642684E-2</v>
      </c>
      <c r="EE856" s="1">
        <f t="shared" si="2172"/>
        <v>1.8356822549994632E-2</v>
      </c>
      <c r="EF856" s="1">
        <f t="shared" si="2173"/>
        <v>1.4313116973529466E-2</v>
      </c>
      <c r="EG856" s="1">
        <f t="shared" si="2174"/>
        <v>1.1068633998623133E-2</v>
      </c>
      <c r="EH856" s="1">
        <f t="shared" si="2175"/>
        <v>8.489130998496049E-3</v>
      </c>
      <c r="EI856" s="1">
        <f t="shared" si="2176"/>
        <v>6.4569781731978445E-3</v>
      </c>
      <c r="EJ856" s="1">
        <f t="shared" si="2177"/>
        <v>4.8705817269582919E-3</v>
      </c>
      <c r="EK856" s="1">
        <f t="shared" si="2178"/>
        <v>3.6434042123120567E-3</v>
      </c>
      <c r="EL856" s="1">
        <f t="shared" si="2179"/>
        <v>2.7027096615754986E-3</v>
      </c>
      <c r="EM856" s="1">
        <f t="shared" si="2180"/>
        <v>1.9881463050406526E-3</v>
      </c>
      <c r="EN856" s="1">
        <f t="shared" si="2181"/>
        <v>1.4502617958765957E-3</v>
      </c>
      <c r="EO856" s="1">
        <f t="shared" si="2182"/>
        <v>1.0490267791112642E-3</v>
      </c>
      <c r="EP856" s="1">
        <f t="shared" si="2183"/>
        <v>7.5242386630784545E-4</v>
      </c>
      <c r="EQ856" s="1">
        <f t="shared" si="2184"/>
        <v>5.3514173486543656E-4</v>
      </c>
      <c r="ER856" s="1">
        <f t="shared" si="2185"/>
        <v>3.7739890774711872E-4</v>
      </c>
      <c r="ES856" s="1">
        <f t="shared" si="2186"/>
        <v>2.6390918917770426E-4</v>
      </c>
      <c r="ET856" s="1">
        <f t="shared" si="2187"/>
        <v>1.8299085219741619E-4</v>
      </c>
      <c r="EU856" s="1">
        <f t="shared" si="2188"/>
        <v>1.2581439531124107E-4</v>
      </c>
      <c r="EV856" s="1">
        <f t="shared" si="2189"/>
        <v>8.5778761310051043E-5</v>
      </c>
      <c r="EW856" s="1">
        <f t="shared" si="2190"/>
        <v>5.8003014916512388E-5</v>
      </c>
      <c r="EX856" s="1">
        <f t="shared" si="2191"/>
        <v>3.8919260331680032E-5</v>
      </c>
      <c r="EY856" s="1">
        <f t="shared" si="2192"/>
        <v>2.595273142166623E-5</v>
      </c>
      <c r="EZ856" s="1">
        <f t="shared" si="2193"/>
        <v>1.7276275771228832E-5</v>
      </c>
      <c r="FA856" s="1">
        <f t="shared" si="2194"/>
        <v>1.1628784575436035E-5</v>
      </c>
      <c r="FB856" s="1">
        <f t="shared" si="2195"/>
        <v>8.1906000197346623E-6</v>
      </c>
      <c r="FC856" s="1">
        <f t="shared" si="2196"/>
        <v>6.5139609586852537E-6</v>
      </c>
      <c r="FD856" s="75">
        <f t="shared" si="2047"/>
        <v>6.5139609586852537E-6</v>
      </c>
    </row>
    <row r="857" spans="7:160" x14ac:dyDescent="0.35">
      <c r="G857" t="str">
        <f t="shared" si="2043"/>
        <v>Refd, t=4.21</v>
      </c>
      <c r="H857" s="76">
        <f t="shared" si="2044"/>
        <v>4.2099999999999325</v>
      </c>
      <c r="I857" s="1">
        <f t="shared" si="2045"/>
        <v>0</v>
      </c>
      <c r="J857" s="22">
        <f t="shared" si="2046"/>
        <v>1.1340810774949024E-7</v>
      </c>
      <c r="K857" s="1">
        <f t="shared" si="2048"/>
        <v>2.2362334983458303E-7</v>
      </c>
      <c r="L857" s="1">
        <f t="shared" si="2049"/>
        <v>4.1429233998658491E-7</v>
      </c>
      <c r="M857" s="1">
        <f t="shared" si="2050"/>
        <v>7.3659659159044865E-7</v>
      </c>
      <c r="N857" s="1">
        <f t="shared" si="2051"/>
        <v>1.2710702584117672E-6</v>
      </c>
      <c r="O857" s="1">
        <f t="shared" si="2052"/>
        <v>2.1428315475672205E-6</v>
      </c>
      <c r="P857" s="1">
        <f t="shared" si="2053"/>
        <v>3.5438839340565501E-6</v>
      </c>
      <c r="Q857" s="1">
        <f t="shared" si="2054"/>
        <v>5.7653444340450593E-6</v>
      </c>
      <c r="R857" s="1">
        <f t="shared" si="2055"/>
        <v>9.2434065695861738E-6</v>
      </c>
      <c r="S857" s="1">
        <f t="shared" si="2056"/>
        <v>1.4624019856864213E-5</v>
      </c>
      <c r="T857" s="1">
        <f t="shared" si="2057"/>
        <v>2.2852678311161882E-5</v>
      </c>
      <c r="U857" s="1">
        <f t="shared" si="2058"/>
        <v>3.529735128327719E-5</v>
      </c>
      <c r="V857" s="1">
        <f t="shared" si="2059"/>
        <v>5.391442596195964E-5</v>
      </c>
      <c r="W857" s="1">
        <f t="shared" si="2060"/>
        <v>8.1469487282405725E-5</v>
      </c>
      <c r="X857" s="1">
        <f t="shared" si="2061"/>
        <v>1.2182671128560471E-4</v>
      </c>
      <c r="Y857" s="1">
        <f t="shared" si="2062"/>
        <v>1.8032240293422804E-4</v>
      </c>
      <c r="Z857" s="1">
        <f t="shared" si="2063"/>
        <v>2.6423950862327234E-4</v>
      </c>
      <c r="AA857" s="1">
        <f t="shared" si="2064"/>
        <v>3.8340044242778716E-4</v>
      </c>
      <c r="AB857" s="1">
        <f t="shared" si="2065"/>
        <v>5.5089487944607099E-4</v>
      </c>
      <c r="AC857" s="1">
        <f t="shared" si="2066"/>
        <v>7.8395683213002302E-4</v>
      </c>
      <c r="AD857" s="1">
        <f t="shared" si="2067"/>
        <v>1.1050008557260389E-3</v>
      </c>
      <c r="AE857" s="1">
        <f t="shared" si="2068"/>
        <v>1.5428201688465688E-3</v>
      </c>
      <c r="AF857" s="1">
        <f t="shared" si="2069"/>
        <v>2.1339394508441997E-3</v>
      </c>
      <c r="AG857" s="1">
        <f t="shared" si="2070"/>
        <v>2.9241018748008252E-3</v>
      </c>
      <c r="AH857" s="1">
        <f t="shared" si="2071"/>
        <v>3.9698535834536124E-3</v>
      </c>
      <c r="AI857" s="1">
        <f t="shared" si="2072"/>
        <v>5.3401696746817884E-3</v>
      </c>
      <c r="AJ857" s="1">
        <f t="shared" si="2073"/>
        <v>7.1180445973670226E-3</v>
      </c>
      <c r="AK857" s="1">
        <f t="shared" si="2074"/>
        <v>9.4019478875020032E-3</v>
      </c>
      <c r="AL857" s="1">
        <f t="shared" si="2075"/>
        <v>1.2307025086763118E-2</v>
      </c>
      <c r="AM857" s="1">
        <f t="shared" si="2076"/>
        <v>1.5965905597966446E-2</v>
      </c>
      <c r="AN857" s="1">
        <f t="shared" si="2077"/>
        <v>2.0528966584675099E-2</v>
      </c>
      <c r="AO857" s="1">
        <f t="shared" si="2078"/>
        <v>2.616389740778893E-2</v>
      </c>
      <c r="AP857" s="1">
        <f t="shared" si="2079"/>
        <v>3.3054415014712221E-2</v>
      </c>
      <c r="AQ857" s="1">
        <f t="shared" si="2080"/>
        <v>4.1397999281821016E-2</v>
      </c>
      <c r="AR857" s="1">
        <f t="shared" si="2081"/>
        <v>5.1402549983477562E-2</v>
      </c>
      <c r="AS857" s="1">
        <f t="shared" si="2082"/>
        <v>6.3281914229684544E-2</v>
      </c>
      <c r="AT857" s="1">
        <f t="shared" si="2083"/>
        <v>7.7250294002429429E-2</v>
      </c>
      <c r="AU857" s="1">
        <f t="shared" si="2084"/>
        <v>9.3515615484734152E-2</v>
      </c>
      <c r="AV857" s="1">
        <f t="shared" si="2085"/>
        <v>0.11227202135923703</v>
      </c>
      <c r="AW857" s="1">
        <f t="shared" si="2086"/>
        <v>0.13369172889903239</v>
      </c>
      <c r="AX857" s="1">
        <f t="shared" si="2087"/>
        <v>0.15791657412323098</v>
      </c>
      <c r="AY857" s="1">
        <f t="shared" si="2088"/>
        <v>0.18504962855026874</v>
      </c>
      <c r="AZ857" s="1">
        <f t="shared" si="2089"/>
        <v>0.21514732314175941</v>
      </c>
      <c r="BA857" s="1">
        <f t="shared" si="2090"/>
        <v>0.24821253756619305</v>
      </c>
      <c r="BB857" s="1">
        <f t="shared" si="2091"/>
        <v>0.28418910701926853</v>
      </c>
      <c r="BC857" s="1">
        <f t="shared" si="2092"/>
        <v>0.32295816068943606</v>
      </c>
      <c r="BD857" s="1">
        <f t="shared" si="2093"/>
        <v>0.36433663531570265</v>
      </c>
      <c r="BE857" s="1">
        <f t="shared" si="2094"/>
        <v>0.40807820678187473</v>
      </c>
      <c r="BF857" s="1">
        <f t="shared" si="2095"/>
        <v>0.45387675782407516</v>
      </c>
      <c r="BG857" s="1">
        <f t="shared" si="2096"/>
        <v>0.50137235874433717</v>
      </c>
      <c r="BH857" s="1">
        <f t="shared" si="2097"/>
        <v>0.55015959051062069</v>
      </c>
      <c r="BI857" s="1">
        <f t="shared" si="2098"/>
        <v>0.59979789685605978</v>
      </c>
      <c r="BJ857" s="1">
        <f t="shared" si="2099"/>
        <v>0.64982352511090191</v>
      </c>
      <c r="BK857" s="1">
        <f t="shared" si="2100"/>
        <v>0.69976251465718198</v>
      </c>
      <c r="BL857" s="1">
        <f t="shared" si="2101"/>
        <v>0.74914412524521634</v>
      </c>
      <c r="BM857" s="1">
        <f t="shared" si="2102"/>
        <v>0.79751407030738963</v>
      </c>
      <c r="BN857" s="1">
        <f t="shared" si="2103"/>
        <v>0.84444693487124867</v>
      </c>
      <c r="BO857" s="1">
        <f t="shared" si="2104"/>
        <v>0.88955721221303385</v>
      </c>
      <c r="BP857" s="1">
        <f t="shared" si="2105"/>
        <v>0.93250848316100943</v>
      </c>
      <c r="BQ857" s="1">
        <f t="shared" si="2106"/>
        <v>0.97302037928007667</v>
      </c>
      <c r="BR857" s="1">
        <f t="shared" si="2107"/>
        <v>1.010873106328567</v>
      </c>
      <c r="BS857" s="1">
        <f t="shared" si="2108"/>
        <v>1.0459094465890675</v>
      </c>
      <c r="BT857" s="1">
        <f t="shared" si="2109"/>
        <v>1.0780342971237655</v>
      </c>
      <c r="BU857" s="1">
        <f t="shared" si="2110"/>
        <v>1.1072119258433768</v>
      </c>
      <c r="BV857" s="1">
        <f t="shared" si="2111"/>
        <v>1.1334612304684533</v>
      </c>
      <c r="BW857" s="1">
        <f t="shared" si="2112"/>
        <v>1.1568493613835378</v>
      </c>
      <c r="BX857" s="1">
        <f t="shared" si="2113"/>
        <v>1.1774841151687305</v>
      </c>
      <c r="BY857" s="1">
        <f t="shared" si="2114"/>
        <v>1.1955055211561709</v>
      </c>
      <c r="BZ857" s="1">
        <f t="shared" si="2115"/>
        <v>1.2110770311658021</v>
      </c>
      <c r="CA857" s="1">
        <f t="shared" si="2116"/>
        <v>1.2243766871781243</v>
      </c>
      <c r="CB857" s="1">
        <f t="shared" si="2117"/>
        <v>1.2355885891231528</v>
      </c>
      <c r="CC857" s="1">
        <f t="shared" si="2118"/>
        <v>1.2448949219976793</v>
      </c>
      <c r="CD857" s="1">
        <f t="shared" si="2119"/>
        <v>1.2524687350305794</v>
      </c>
      <c r="CE857" s="1">
        <f t="shared" si="2120"/>
        <v>1.2584676018933689</v>
      </c>
      <c r="CF857" s="1">
        <f t="shared" si="2121"/>
        <v>1.2630282352033484</v>
      </c>
      <c r="CG857" s="1">
        <f t="shared" si="2122"/>
        <v>1.2662620845240298</v>
      </c>
      <c r="CH857" s="1">
        <f t="shared" si="2123"/>
        <v>1.268251916785841</v>
      </c>
      <c r="CI857" s="1">
        <f t="shared" si="2124"/>
        <v>1.2690493618523779</v>
      </c>
      <c r="CJ857" s="1">
        <f t="shared" si="2125"/>
        <v>1.2686734025365178</v>
      </c>
      <c r="CK857" s="1">
        <f t="shared" si="2126"/>
        <v>1.2671097950186199</v>
      </c>
      <c r="CL857" s="1">
        <f t="shared" si="2127"/>
        <v>1.2643114185592896</v>
      </c>
      <c r="CM857" s="1">
        <f t="shared" si="2128"/>
        <v>1.2601995681946159</v>
      </c>
      <c r="CN857" s="1">
        <f t="shared" si="2129"/>
        <v>1.2546662161073556</v>
      </c>
      <c r="CO857" s="1">
        <f t="shared" si="2130"/>
        <v>1.2475772722010681</v>
      </c>
      <c r="CP857" s="1">
        <f t="shared" si="2131"/>
        <v>1.2387768684023559</v>
      </c>
      <c r="CQ857" s="1">
        <f t="shared" si="2132"/>
        <v>1.2280926718464422</v>
      </c>
      <c r="CR857" s="1">
        <f t="shared" si="2133"/>
        <v>1.2153421982949244</v>
      </c>
      <c r="CS857" s="1">
        <f t="shared" si="2134"/>
        <v>1.2003400495118703</v>
      </c>
      <c r="CT857" s="1">
        <f t="shared" si="2135"/>
        <v>1.1829059392787915</v>
      </c>
      <c r="CU857" s="1">
        <f t="shared" si="2136"/>
        <v>1.1628733063494727</v>
      </c>
      <c r="CV857" s="1">
        <f t="shared" si="2137"/>
        <v>1.1400982444653478</v>
      </c>
      <c r="CW857" s="1">
        <f t="shared" si="2138"/>
        <v>1.1144684161256124</v>
      </c>
      <c r="CX857" s="1">
        <f t="shared" si="2139"/>
        <v>1.0859115651388085</v>
      </c>
      <c r="CY857" s="1">
        <f t="shared" si="2140"/>
        <v>1.0544032098517617</v>
      </c>
      <c r="CZ857" s="1">
        <f t="shared" si="2141"/>
        <v>1.0199730901834749</v>
      </c>
      <c r="DA857" s="1">
        <f t="shared" si="2142"/>
        <v>0.98270996136312738</v>
      </c>
      <c r="DB857" s="1">
        <f t="shared" si="2143"/>
        <v>0.9427643775223703</v>
      </c>
      <c r="DC857" s="1">
        <f t="shared" si="2144"/>
        <v>0.900349188319714</v>
      </c>
      <c r="DD857" s="1">
        <f t="shared" si="2145"/>
        <v>0.85573757807588124</v>
      </c>
      <c r="DE857" s="1">
        <f t="shared" si="2146"/>
        <v>0.80925860329750532</v>
      </c>
      <c r="DF857" s="1">
        <f t="shared" si="2147"/>
        <v>0.76129032253398576</v>
      </c>
      <c r="DG857" s="1">
        <f t="shared" si="2148"/>
        <v>0.71225075225205214</v>
      </c>
      <c r="DH857" s="1">
        <f t="shared" si="2149"/>
        <v>0.66258701314683044</v>
      </c>
      <c r="DI857" s="1">
        <f t="shared" si="2150"/>
        <v>0.61276314267649046</v>
      </c>
      <c r="DJ857" s="1">
        <f t="shared" si="2151"/>
        <v>0.56324713256859271</v>
      </c>
      <c r="DK857" s="1">
        <f t="shared" si="2152"/>
        <v>0.51449779777055948</v>
      </c>
      <c r="DL857" s="1">
        <f t="shared" si="2153"/>
        <v>0.46695209186694459</v>
      </c>
      <c r="DM857" s="1">
        <f t="shared" si="2154"/>
        <v>0.4210134527066739</v>
      </c>
      <c r="DN857" s="1">
        <f t="shared" si="2155"/>
        <v>0.37704169355395667</v>
      </c>
      <c r="DO857" s="1">
        <f t="shared" si="2156"/>
        <v>0.33534485522606927</v>
      </c>
      <c r="DP857" s="1">
        <f t="shared" si="2157"/>
        <v>0.29617331159790522</v>
      </c>
      <c r="DQ857" s="1">
        <f t="shared" si="2158"/>
        <v>0.25971628436224886</v>
      </c>
      <c r="DR857" s="1">
        <f t="shared" si="2159"/>
        <v>0.22610078354117344</v>
      </c>
      <c r="DS857" s="1">
        <f t="shared" si="2160"/>
        <v>0.19539285814984739</v>
      </c>
      <c r="DT857" s="1">
        <f t="shared" si="2161"/>
        <v>0.16760092561760456</v>
      </c>
      <c r="DU857" s="1">
        <f t="shared" si="2162"/>
        <v>0.14268085614017348</v>
      </c>
      <c r="DV857" s="1">
        <f t="shared" si="2163"/>
        <v>0.12054242372227798</v>
      </c>
      <c r="DW857" s="1">
        <f t="shared" si="2164"/>
        <v>0.10105670129279555</v>
      </c>
      <c r="DX857" s="1">
        <f t="shared" si="2165"/>
        <v>8.4063972388383201E-2</v>
      </c>
      <c r="DY857" s="1">
        <f t="shared" si="2166"/>
        <v>6.9381753693769033E-2</v>
      </c>
      <c r="DZ857" s="1">
        <f t="shared" si="2167"/>
        <v>5.6812566609279323E-2</v>
      </c>
      <c r="EA857" s="1">
        <f t="shared" si="2168"/>
        <v>4.6151156227481081E-2</v>
      </c>
      <c r="EB857" s="1">
        <f t="shared" si="2169"/>
        <v>3.7190926349602735E-2</v>
      </c>
      <c r="EC857" s="1">
        <f t="shared" si="2170"/>
        <v>2.9729433246766798E-2</v>
      </c>
      <c r="ED857" s="1">
        <f t="shared" si="2171"/>
        <v>2.3572853157888655E-2</v>
      </c>
      <c r="EE857" s="1">
        <f t="shared" si="2172"/>
        <v>1.8539404389153122E-2</v>
      </c>
      <c r="EF857" s="1">
        <f t="shared" si="2173"/>
        <v>1.4461760937220217E-2</v>
      </c>
      <c r="EG857" s="1">
        <f t="shared" si="2174"/>
        <v>1.1188538707781658E-2</v>
      </c>
      <c r="EH857" s="1">
        <f t="shared" si="2175"/>
        <v>8.5849668117727075E-3</v>
      </c>
      <c r="EI857" s="1">
        <f t="shared" si="2176"/>
        <v>6.5328753672494371E-3</v>
      </c>
      <c r="EJ857" s="1">
        <f t="shared" si="2177"/>
        <v>4.930138865965948E-3</v>
      </c>
      <c r="EK857" s="1">
        <f t="shared" si="2178"/>
        <v>3.6897122423826256E-3</v>
      </c>
      <c r="EL857" s="1">
        <f t="shared" si="2179"/>
        <v>2.738387416160796E-3</v>
      </c>
      <c r="EM857" s="1">
        <f t="shared" si="2180"/>
        <v>2.0153834750957274E-3</v>
      </c>
      <c r="EN857" s="1">
        <f t="shared" si="2181"/>
        <v>1.4708659318614428E-3</v>
      </c>
      <c r="EO857" s="1">
        <f t="shared" si="2182"/>
        <v>1.0644714848383255E-3</v>
      </c>
      <c r="EP857" s="1">
        <f t="shared" si="2183"/>
        <v>7.6389596008166218E-4</v>
      </c>
      <c r="EQ857" s="1">
        <f t="shared" si="2184"/>
        <v>5.4358574616615466E-4</v>
      </c>
      <c r="ER857" s="1">
        <f t="shared" si="2185"/>
        <v>3.8355781532046568E-4</v>
      </c>
      <c r="ES857" s="1">
        <f t="shared" si="2186"/>
        <v>2.683607684193204E-4</v>
      </c>
      <c r="ET857" s="1">
        <f t="shared" si="2187"/>
        <v>1.8617937653686966E-4</v>
      </c>
      <c r="EU857" s="1">
        <f t="shared" si="2188"/>
        <v>1.2807772711988626E-4</v>
      </c>
      <c r="EV857" s="1">
        <f t="shared" si="2189"/>
        <v>8.7371078594531275E-5</v>
      </c>
      <c r="EW857" s="1">
        <f t="shared" si="2190"/>
        <v>5.911356133586119E-5</v>
      </c>
      <c r="EX857" s="1">
        <f t="shared" si="2191"/>
        <v>3.968759156578523E-5</v>
      </c>
      <c r="EY857" s="1">
        <f t="shared" si="2192"/>
        <v>2.6480976256134998E-5</v>
      </c>
      <c r="EZ857" s="1">
        <f t="shared" si="2193"/>
        <v>1.7638952656106866E-5</v>
      </c>
      <c r="FA857" s="1">
        <f t="shared" si="2194"/>
        <v>1.1880733136557003E-5</v>
      </c>
      <c r="FB857" s="1">
        <f t="shared" si="2195"/>
        <v>8.3736249676642384E-6</v>
      </c>
      <c r="FC857" s="1">
        <f t="shared" si="2196"/>
        <v>6.6628725606738399E-6</v>
      </c>
      <c r="FD857" s="75">
        <f t="shared" si="2047"/>
        <v>6.6628725606738399E-6</v>
      </c>
    </row>
    <row r="858" spans="7:160" x14ac:dyDescent="0.35">
      <c r="G858" t="str">
        <f t="shared" si="2043"/>
        <v>Refd, t=4.21</v>
      </c>
      <c r="H858" s="76">
        <f t="shared" si="2044"/>
        <v>4.2149999999999324</v>
      </c>
      <c r="I858" s="1">
        <f t="shared" si="2045"/>
        <v>0</v>
      </c>
      <c r="J858" s="22">
        <f t="shared" si="2046"/>
        <v>1.1216493810741308E-7</v>
      </c>
      <c r="K858" s="1">
        <f t="shared" si="2048"/>
        <v>2.2117394270113165E-7</v>
      </c>
      <c r="L858" s="1">
        <f t="shared" si="2049"/>
        <v>4.0976048896232123E-7</v>
      </c>
      <c r="M858" s="1">
        <f t="shared" si="2050"/>
        <v>7.2855350734588126E-7</v>
      </c>
      <c r="N858" s="1">
        <f t="shared" si="2051"/>
        <v>1.2572220457636777E-6</v>
      </c>
      <c r="O858" s="1">
        <f t="shared" si="2052"/>
        <v>2.1195480426635645E-6</v>
      </c>
      <c r="P858" s="1">
        <f t="shared" si="2053"/>
        <v>3.5054978423951948E-6</v>
      </c>
      <c r="Q858" s="1">
        <f t="shared" si="2054"/>
        <v>5.70312269724123E-6</v>
      </c>
      <c r="R858" s="1">
        <f t="shared" si="2055"/>
        <v>9.1440609235119044E-6</v>
      </c>
      <c r="S858" s="1">
        <f t="shared" si="2056"/>
        <v>1.4467579339554844E-5</v>
      </c>
      <c r="T858" s="1">
        <f t="shared" si="2057"/>
        <v>2.2609492031373689E-5</v>
      </c>
      <c r="U858" s="1">
        <f t="shared" si="2058"/>
        <v>3.4923924640489227E-5</v>
      </c>
      <c r="V858" s="1">
        <f t="shared" si="2059"/>
        <v>5.3347718245111962E-5</v>
      </c>
      <c r="W858" s="1">
        <f t="shared" si="2060"/>
        <v>8.0619215123482906E-5</v>
      </c>
      <c r="X858" s="1">
        <f t="shared" si="2061"/>
        <v>1.2056511471768579E-4</v>
      </c>
      <c r="Y858" s="1">
        <f t="shared" si="2062"/>
        <v>1.7847084521807507E-4</v>
      </c>
      <c r="Z858" s="1">
        <f t="shared" si="2063"/>
        <v>2.6155120697514541E-4</v>
      </c>
      <c r="AA858" s="1">
        <f t="shared" si="2064"/>
        <v>3.7953857705408394E-4</v>
      </c>
      <c r="AB858" s="1">
        <f t="shared" si="2065"/>
        <v>5.4540531901718984E-4</v>
      </c>
      <c r="AC858" s="1">
        <f t="shared" si="2066"/>
        <v>7.7623476420016538E-4</v>
      </c>
      <c r="AD858" s="1">
        <f t="shared" si="2067"/>
        <v>1.0942507419503394E-3</v>
      </c>
      <c r="AE858" s="1">
        <f t="shared" si="2068"/>
        <v>1.5280086790207678E-3</v>
      </c>
      <c r="AF858" s="1">
        <f t="shared" si="2069"/>
        <v>2.1137413868507872E-3</v>
      </c>
      <c r="AG858" s="1">
        <f t="shared" si="2070"/>
        <v>2.8968395906744764E-3</v>
      </c>
      <c r="AH858" s="1">
        <f t="shared" si="2071"/>
        <v>3.9334310476315066E-3</v>
      </c>
      <c r="AI858" s="1">
        <f t="shared" si="2072"/>
        <v>5.2920030992239329E-3</v>
      </c>
      <c r="AJ858" s="1">
        <f t="shared" si="2073"/>
        <v>7.0549924542811253E-3</v>
      </c>
      <c r="AK858" s="1">
        <f t="shared" si="2074"/>
        <v>9.3202441024784061E-3</v>
      </c>
      <c r="AL858" s="1">
        <f t="shared" si="2075"/>
        <v>1.2202220182391223E-2</v>
      </c>
      <c r="AM858" s="1">
        <f t="shared" si="2076"/>
        <v>1.5832821467412828E-2</v>
      </c>
      <c r="AN858" s="1">
        <f t="shared" si="2077"/>
        <v>2.0361671310035908E-2</v>
      </c>
      <c r="AO858" s="1">
        <f t="shared" si="2078"/>
        <v>2.5955706979655623E-2</v>
      </c>
      <c r="AP858" s="1">
        <f t="shared" si="2079"/>
        <v>3.2797928842445936E-2</v>
      </c>
      <c r="AQ858" s="1">
        <f t="shared" si="2080"/>
        <v>4.1085175898007066E-2</v>
      </c>
      <c r="AR858" s="1">
        <f t="shared" si="2081"/>
        <v>5.1024828254471771E-2</v>
      </c>
      <c r="AS858" s="1">
        <f t="shared" si="2082"/>
        <v>6.2830383638573337E-2</v>
      </c>
      <c r="AT858" s="1">
        <f t="shared" si="2083"/>
        <v>7.6715915174743063E-2</v>
      </c>
      <c r="AU858" s="1">
        <f t="shared" si="2084"/>
        <v>9.2889489147762669E-2</v>
      </c>
      <c r="AV858" s="1">
        <f t="shared" si="2085"/>
        <v>0.11154570049903173</v>
      </c>
      <c r="AW858" s="1">
        <f t="shared" si="2086"/>
        <v>0.13285756520998754</v>
      </c>
      <c r="AX858" s="1">
        <f t="shared" si="2087"/>
        <v>0.1569680861982295</v>
      </c>
      <c r="AY858" s="1">
        <f t="shared" si="2088"/>
        <v>0.1839818759420869</v>
      </c>
      <c r="AZ858" s="1">
        <f t="shared" si="2089"/>
        <v>0.21395726776382362</v>
      </c>
      <c r="BA858" s="1">
        <f t="shared" si="2090"/>
        <v>0.24689937220485686</v>
      </c>
      <c r="BB858" s="1">
        <f t="shared" si="2091"/>
        <v>0.28275453026570835</v>
      </c>
      <c r="BC858" s="1">
        <f t="shared" si="2092"/>
        <v>0.32140657855243271</v>
      </c>
      <c r="BD858" s="1">
        <f t="shared" si="2093"/>
        <v>0.36267527222447438</v>
      </c>
      <c r="BE858" s="1">
        <f t="shared" si="2094"/>
        <v>0.40631711258108072</v>
      </c>
      <c r="BF858" s="1">
        <f t="shared" si="2095"/>
        <v>0.45202870251706123</v>
      </c>
      <c r="BG858" s="1">
        <f t="shared" si="2096"/>
        <v>0.4994526128440569</v>
      </c>
      <c r="BH858" s="1">
        <f t="shared" si="2097"/>
        <v>0.54818559549254442</v>
      </c>
      <c r="BI858" s="1">
        <f t="shared" si="2098"/>
        <v>0.59778883688379081</v>
      </c>
      <c r="BJ858" s="1">
        <f t="shared" si="2099"/>
        <v>0.64779981740499737</v>
      </c>
      <c r="BK858" s="1">
        <f t="shared" si="2100"/>
        <v>0.69774524110354608</v>
      </c>
      <c r="BL858" s="1">
        <f t="shared" si="2101"/>
        <v>0.74715443166374085</v>
      </c>
      <c r="BM858" s="1">
        <f t="shared" si="2102"/>
        <v>0.79557256190893499</v>
      </c>
      <c r="BN858" s="1">
        <f t="shared" si="2103"/>
        <v>0.84257309665038349</v>
      </c>
      <c r="BO858" s="1">
        <f t="shared" si="2104"/>
        <v>0.88776888134501986</v>
      </c>
      <c r="BP858" s="1">
        <f t="shared" si="2105"/>
        <v>0.9308213970455349</v>
      </c>
      <c r="BQ858" s="1">
        <f t="shared" si="2106"/>
        <v>0.97144781799727797</v>
      </c>
      <c r="BR858" s="1">
        <f t="shared" si="2107"/>
        <v>1.0094256423549766</v>
      </c>
      <c r="BS858" s="1">
        <f t="shared" si="2108"/>
        <v>1.0445948081444805</v>
      </c>
      <c r="BT858" s="1">
        <f t="shared" si="2109"/>
        <v>1.0768573449914396</v>
      </c>
      <c r="BU858" s="1">
        <f t="shared" si="2110"/>
        <v>1.1061747374090276</v>
      </c>
      <c r="BV858" s="1">
        <f t="shared" si="2111"/>
        <v>1.1325632794754124</v>
      </c>
      <c r="BW858" s="1">
        <f t="shared" si="2112"/>
        <v>1.1560877778194487</v>
      </c>
      <c r="BX858" s="1">
        <f t="shared" si="2113"/>
        <v>1.1768540069789293</v>
      </c>
      <c r="BY858" s="1">
        <f t="shared" si="2114"/>
        <v>1.1950003381866527</v>
      </c>
      <c r="BZ858" s="1">
        <f t="shared" si="2115"/>
        <v>1.2106889518165342</v>
      </c>
      <c r="CA858" s="1">
        <f t="shared" si="2116"/>
        <v>1.2240970095303241</v>
      </c>
      <c r="CB858" s="1">
        <f t="shared" si="2117"/>
        <v>1.2354081105451995</v>
      </c>
      <c r="CC858" s="1">
        <f t="shared" si="2118"/>
        <v>1.2448042941355946</v>
      </c>
      <c r="CD858" s="1">
        <f t="shared" si="2119"/>
        <v>1.2524587843335118</v>
      </c>
      <c r="CE858" s="1">
        <f t="shared" si="2120"/>
        <v>1.2585296091064171</v>
      </c>
      <c r="CF858" s="1">
        <f t="shared" si="2121"/>
        <v>1.2631541703104443</v>
      </c>
      <c r="CG858" s="1">
        <f t="shared" si="2122"/>
        <v>1.2664447962298448</v>
      </c>
      <c r="CH858" s="1">
        <f t="shared" si="2123"/>
        <v>1.2684852776437074</v>
      </c>
      <c r="CI858" s="1">
        <f t="shared" si="2124"/>
        <v>1.2693283715043446</v>
      </c>
      <c r="CJ858" s="1">
        <f t="shared" si="2125"/>
        <v>1.2689942522330457</v>
      </c>
      <c r="CK858" s="1">
        <f t="shared" si="2126"/>
        <v>1.2674698966945288</v>
      </c>
      <c r="CL858" s="1">
        <f t="shared" si="2127"/>
        <v>1.2647094013777074</v>
      </c>
      <c r="CM858" s="1">
        <f t="shared" si="2128"/>
        <v>1.2606352447882212</v>
      </c>
      <c r="CN858" s="1">
        <f t="shared" si="2129"/>
        <v>1.2551405199241656</v>
      </c>
      <c r="CO858" s="1">
        <f t="shared" si="2130"/>
        <v>1.2480921665829872</v>
      </c>
      <c r="CP858" s="1">
        <f t="shared" si="2131"/>
        <v>1.2393352274589875</v>
      </c>
      <c r="CQ858" s="1">
        <f t="shared" si="2132"/>
        <v>1.2286981329766682</v>
      </c>
      <c r="CR858" s="1">
        <f t="shared" si="2133"/>
        <v>1.2159989864554941</v>
      </c>
      <c r="CS858" s="1">
        <f t="shared" si="2134"/>
        <v>1.2010527740845105</v>
      </c>
      <c r="CT858" s="1">
        <f t="shared" si="2135"/>
        <v>1.1836793656350648</v>
      </c>
      <c r="CU858" s="1">
        <f t="shared" si="2136"/>
        <v>1.1637121058843543</v>
      </c>
      <c r="CV858" s="1">
        <f t="shared" si="2137"/>
        <v>1.1410067288366814</v>
      </c>
      <c r="CW858" s="1">
        <f t="shared" si="2138"/>
        <v>1.1154502635180257</v>
      </c>
      <c r="CX858" s="1">
        <f t="shared" si="2139"/>
        <v>1.086969548352674</v>
      </c>
      <c r="CY858" s="1">
        <f t="shared" si="2140"/>
        <v>1.055538937669301</v>
      </c>
      <c r="CZ858" s="1">
        <f t="shared" si="2141"/>
        <v>1.0211867745600112</v>
      </c>
      <c r="DA858" s="1">
        <f t="shared" si="2142"/>
        <v>0.98400022333673975</v>
      </c>
      <c r="DB858" s="1">
        <f t="shared" si="2143"/>
        <v>0.94412810418777193</v>
      </c>
      <c r="DC858" s="1">
        <f t="shared" si="2144"/>
        <v>0.90178145170282742</v>
      </c>
      <c r="DD858" s="1">
        <f t="shared" si="2145"/>
        <v>0.85723162429116362</v>
      </c>
      <c r="DE858" s="1">
        <f t="shared" si="2146"/>
        <v>0.81080591707902827</v>
      </c>
      <c r="DF858" s="1">
        <f t="shared" si="2147"/>
        <v>0.76288076829941232</v>
      </c>
      <c r="DG858" s="1">
        <f t="shared" si="2148"/>
        <v>0.71387278855539815</v>
      </c>
      <c r="DH858" s="1">
        <f t="shared" si="2149"/>
        <v>0.66422797302175518</v>
      </c>
      <c r="DI858" s="1">
        <f t="shared" si="2150"/>
        <v>0.61440956830918592</v>
      </c>
      <c r="DJ858" s="1">
        <f t="shared" si="2151"/>
        <v>0.56488514929957812</v>
      </c>
      <c r="DK858" s="1">
        <f t="shared" si="2152"/>
        <v>0.51611350989555704</v>
      </c>
      <c r="DL858" s="1">
        <f t="shared" si="2153"/>
        <v>0.46853198130349893</v>
      </c>
      <c r="DM858" s="1">
        <f t="shared" si="2154"/>
        <v>0.42254476143568342</v>
      </c>
      <c r="DN858" s="1">
        <f t="shared" si="2155"/>
        <v>0.37851277184749238</v>
      </c>
      <c r="DO858" s="1">
        <f t="shared" si="2156"/>
        <v>0.33674545994077087</v>
      </c>
      <c r="DP858" s="1">
        <f t="shared" si="2157"/>
        <v>0.29749484205536142</v>
      </c>
      <c r="DQ858" s="1">
        <f t="shared" si="2158"/>
        <v>0.26095194728515819</v>
      </c>
      <c r="DR858" s="1">
        <f t="shared" si="2159"/>
        <v>0.22724568284781071</v>
      </c>
      <c r="DS858" s="1">
        <f t="shared" si="2160"/>
        <v>0.19644400979204174</v>
      </c>
      <c r="DT858" s="1">
        <f t="shared" si="2161"/>
        <v>0.16855720175517797</v>
      </c>
      <c r="DU858" s="1">
        <f t="shared" si="2162"/>
        <v>0.14354286649608111</v>
      </c>
      <c r="DV858" s="1">
        <f t="shared" si="2163"/>
        <v>0.12131234474118024</v>
      </c>
      <c r="DW858" s="1">
        <f t="shared" si="2164"/>
        <v>0.10173806559496033</v>
      </c>
      <c r="DX858" s="1">
        <f t="shared" si="2165"/>
        <v>8.4661431919547406E-2</v>
      </c>
      <c r="DY858" s="1">
        <f t="shared" si="2166"/>
        <v>6.9900829950840571E-2</v>
      </c>
      <c r="DZ858" s="1">
        <f t="shared" si="2167"/>
        <v>5.7259400473515611E-2</v>
      </c>
      <c r="EA858" s="1">
        <f t="shared" si="2168"/>
        <v>4.6532268417258403E-2</v>
      </c>
      <c r="EB858" s="1">
        <f t="shared" si="2169"/>
        <v>3.7512997504419936E-2</v>
      </c>
      <c r="EC858" s="1">
        <f t="shared" si="2170"/>
        <v>2.9999110376208421E-2</v>
      </c>
      <c r="ED858" s="1">
        <f t="shared" si="2171"/>
        <v>2.3796586831108916E-2</v>
      </c>
      <c r="EE858" s="1">
        <f t="shared" si="2172"/>
        <v>1.8723318776778804E-2</v>
      </c>
      <c r="EF858" s="1">
        <f t="shared" si="2173"/>
        <v>1.4611556789029739E-2</v>
      </c>
      <c r="EG858" s="1">
        <f t="shared" si="2174"/>
        <v>1.130942765595761E-2</v>
      </c>
      <c r="EH858" s="1">
        <f t="shared" si="2175"/>
        <v>8.6816340882961609E-3</v>
      </c>
      <c r="EI858" s="1">
        <f t="shared" si="2176"/>
        <v>6.609467132466444E-3</v>
      </c>
      <c r="EJ858" s="1">
        <f t="shared" si="2177"/>
        <v>4.990269846659315E-3</v>
      </c>
      <c r="EK858" s="1">
        <f t="shared" si="2178"/>
        <v>3.7364892286258096E-3</v>
      </c>
      <c r="EL858" s="1">
        <f t="shared" si="2179"/>
        <v>2.7744443060333515E-3</v>
      </c>
      <c r="EM858" s="1">
        <f t="shared" si="2180"/>
        <v>2.0429239152504421E-3</v>
      </c>
      <c r="EN858" s="1">
        <f t="shared" si="2181"/>
        <v>1.4917101088743896E-3</v>
      </c>
      <c r="EO858" s="1">
        <f t="shared" si="2182"/>
        <v>1.0801042109612328E-3</v>
      </c>
      <c r="EP858" s="1">
        <f t="shared" si="2183"/>
        <v>7.7551381029614466E-4</v>
      </c>
      <c r="EQ858" s="1">
        <f t="shared" si="2184"/>
        <v>5.5214159581395647E-4</v>
      </c>
      <c r="ER858" s="1">
        <f t="shared" si="2185"/>
        <v>3.898016661166357E-4</v>
      </c>
      <c r="ES858" s="1">
        <f t="shared" si="2186"/>
        <v>2.728762145574293E-4</v>
      </c>
      <c r="ET858" s="1">
        <f t="shared" si="2187"/>
        <v>1.8941544187135045E-4</v>
      </c>
      <c r="EU858" s="1">
        <f t="shared" si="2188"/>
        <v>1.303760979488634E-4</v>
      </c>
      <c r="EV858" s="1">
        <f t="shared" si="2189"/>
        <v>8.898897003417665E-5</v>
      </c>
      <c r="EW858" s="1">
        <f t="shared" si="2190"/>
        <v>6.0242599121979746E-5</v>
      </c>
      <c r="EX858" s="1">
        <f t="shared" si="2191"/>
        <v>4.046917892246227E-5</v>
      </c>
      <c r="EY858" s="1">
        <f t="shared" si="2192"/>
        <v>2.7018662853246451E-5</v>
      </c>
      <c r="EZ858" s="1">
        <f t="shared" si="2193"/>
        <v>1.8008346904682607E-5</v>
      </c>
      <c r="FA858" s="1">
        <f t="shared" si="2194"/>
        <v>1.2137519553448323E-5</v>
      </c>
      <c r="FB858" s="1">
        <f t="shared" si="2195"/>
        <v>8.5602882157375659E-6</v>
      </c>
      <c r="FC858" s="1">
        <f t="shared" si="2196"/>
        <v>6.8148188709147511E-6</v>
      </c>
      <c r="FD858" s="75">
        <f t="shared" si="2047"/>
        <v>6.8148188709147511E-6</v>
      </c>
    </row>
    <row r="859" spans="7:160" x14ac:dyDescent="0.35">
      <c r="G859" t="str">
        <f t="shared" si="2043"/>
        <v>Refd, t=4.22</v>
      </c>
      <c r="H859" s="76">
        <f t="shared" si="2044"/>
        <v>4.2199999999999322</v>
      </c>
      <c r="I859" s="1">
        <f t="shared" si="2045"/>
        <v>0</v>
      </c>
      <c r="J859" s="22">
        <f t="shared" si="2046"/>
        <v>1.1093549288277551E-7</v>
      </c>
      <c r="K859" s="1">
        <f t="shared" si="2048"/>
        <v>2.1875155900625985E-7</v>
      </c>
      <c r="L859" s="1">
        <f t="shared" si="2049"/>
        <v>4.0527858076160806E-7</v>
      </c>
      <c r="M859" s="1">
        <f t="shared" si="2050"/>
        <v>7.2059892627810638E-7</v>
      </c>
      <c r="N859" s="1">
        <f t="shared" si="2051"/>
        <v>1.2435259186171692E-6</v>
      </c>
      <c r="O859" s="1">
        <f t="shared" si="2052"/>
        <v>2.0965196367213911E-6</v>
      </c>
      <c r="P859" s="1">
        <f t="shared" si="2053"/>
        <v>3.4675311174370825E-6</v>
      </c>
      <c r="Q859" s="1">
        <f t="shared" si="2054"/>
        <v>5.6415784432999854E-6</v>
      </c>
      <c r="R859" s="1">
        <f t="shared" si="2055"/>
        <v>9.0457927334345132E-6</v>
      </c>
      <c r="S859" s="1">
        <f t="shared" si="2056"/>
        <v>1.4312827841082316E-5</v>
      </c>
      <c r="T859" s="1">
        <f t="shared" si="2057"/>
        <v>2.2368917796181577E-5</v>
      </c>
      <c r="U859" s="1">
        <f t="shared" si="2058"/>
        <v>3.4554485553403164E-5</v>
      </c>
      <c r="V859" s="1">
        <f t="shared" si="2059"/>
        <v>5.2787022355396683E-5</v>
      </c>
      <c r="W859" s="1">
        <f t="shared" si="2060"/>
        <v>7.9777897019169927E-5</v>
      </c>
      <c r="X859" s="1">
        <f t="shared" si="2061"/>
        <v>1.1931669610453192E-4</v>
      </c>
      <c r="Y859" s="1">
        <f t="shared" si="2062"/>
        <v>1.7663845496629406E-4</v>
      </c>
      <c r="Z859" s="1">
        <f t="shared" si="2063"/>
        <v>2.5889046170982538E-4</v>
      </c>
      <c r="AA859" s="1">
        <f t="shared" si="2064"/>
        <v>3.7571587301367387E-4</v>
      </c>
      <c r="AB859" s="1">
        <f t="shared" si="2065"/>
        <v>5.3997077537817407E-4</v>
      </c>
      <c r="AC859" s="1">
        <f t="shared" si="2066"/>
        <v>7.6858910639882884E-4</v>
      </c>
      <c r="AD859" s="1">
        <f t="shared" si="2067"/>
        <v>1.0836055419089492E-3</v>
      </c>
      <c r="AE859" s="1">
        <f t="shared" si="2068"/>
        <v>1.5133395993758387E-3</v>
      </c>
      <c r="AF859" s="1">
        <f t="shared" si="2069"/>
        <v>2.0937344283357561E-3</v>
      </c>
      <c r="AG859" s="1">
        <f t="shared" si="2070"/>
        <v>2.8698308310271614E-3</v>
      </c>
      <c r="AH859" s="1">
        <f t="shared" si="2071"/>
        <v>3.8973409936986616E-3</v>
      </c>
      <c r="AI859" s="1">
        <f t="shared" si="2072"/>
        <v>5.244267545909587E-3</v>
      </c>
      <c r="AJ859" s="1">
        <f t="shared" si="2073"/>
        <v>6.9924926330309041E-3</v>
      </c>
      <c r="AK859" s="1">
        <f t="shared" si="2074"/>
        <v>9.2392398671139221E-3</v>
      </c>
      <c r="AL859" s="1">
        <f t="shared" si="2075"/>
        <v>1.2098290959032088E-2</v>
      </c>
      <c r="AM859" s="1">
        <f t="shared" si="2076"/>
        <v>1.5700820604513475E-2</v>
      </c>
      <c r="AN859" s="1">
        <f t="shared" si="2077"/>
        <v>2.01957002023769E-2</v>
      </c>
      <c r="AO859" s="1">
        <f t="shared" si="2078"/>
        <v>2.5749115792035992E-2</v>
      </c>
      <c r="AP859" s="1">
        <f t="shared" si="2079"/>
        <v>3.2543350706836206E-2</v>
      </c>
      <c r="AQ859" s="1">
        <f t="shared" si="2080"/>
        <v>4.0774600992430979E-2</v>
      </c>
      <c r="AR859" s="1">
        <f t="shared" si="2081"/>
        <v>5.0649723105726581E-2</v>
      </c>
      <c r="AS859" s="1">
        <f t="shared" si="2082"/>
        <v>6.2381859274284066E-2</v>
      </c>
      <c r="AT859" s="1">
        <f t="shared" si="2083"/>
        <v>7.618494538481338E-2</v>
      </c>
      <c r="AU859" s="1">
        <f t="shared" si="2084"/>
        <v>9.2267177165290801E-2</v>
      </c>
      <c r="AV859" s="1">
        <f t="shared" si="2085"/>
        <v>0.11082358900935096</v>
      </c>
      <c r="AW859" s="1">
        <f t="shared" si="2086"/>
        <v>0.13202798094524601</v>
      </c>
      <c r="AX859" s="1">
        <f t="shared" si="2087"/>
        <v>0.15602450673542939</v>
      </c>
      <c r="AY859" s="1">
        <f t="shared" si="2088"/>
        <v>0.18291930299953368</v>
      </c>
      <c r="AZ859" s="1">
        <f t="shared" si="2089"/>
        <v>0.21277258860793499</v>
      </c>
      <c r="BA859" s="1">
        <f t="shared" si="2090"/>
        <v>0.24559168904789352</v>
      </c>
      <c r="BB859" s="1">
        <f t="shared" si="2091"/>
        <v>0.28132543702156765</v>
      </c>
      <c r="BC859" s="1">
        <f t="shared" si="2092"/>
        <v>0.31986036521033334</v>
      </c>
      <c r="BD859" s="1">
        <f t="shared" si="2093"/>
        <v>0.36101903948089858</v>
      </c>
      <c r="BE859" s="1">
        <f t="shared" si="2094"/>
        <v>0.40456078319448047</v>
      </c>
      <c r="BF859" s="1">
        <f t="shared" si="2095"/>
        <v>0.45018492093965079</v>
      </c>
      <c r="BG859" s="1">
        <f t="shared" si="2096"/>
        <v>0.49753653073513204</v>
      </c>
      <c r="BH859" s="1">
        <f t="shared" si="2097"/>
        <v>0.54621454731592756</v>
      </c>
      <c r="BI859" s="1">
        <f t="shared" si="2098"/>
        <v>0.5957819164525876</v>
      </c>
      <c r="BJ859" s="1">
        <f t="shared" si="2099"/>
        <v>0.64577737244428246</v>
      </c>
      <c r="BK859" s="1">
        <f t="shared" si="2100"/>
        <v>0.69572830815898756</v>
      </c>
      <c r="BL859" s="1">
        <f t="shared" si="2101"/>
        <v>0.74516413756193867</v>
      </c>
      <c r="BM859" s="1">
        <f t="shared" si="2102"/>
        <v>0.79362952015395982</v>
      </c>
      <c r="BN859" s="1">
        <f t="shared" si="2103"/>
        <v>0.84069682744351837</v>
      </c>
      <c r="BO859" s="1">
        <f t="shared" si="2104"/>
        <v>0.88597728232377271</v>
      </c>
      <c r="BP859" s="1">
        <f t="shared" si="2105"/>
        <v>0.92913028849719648</v>
      </c>
      <c r="BQ859" s="1">
        <f t="shared" si="2106"/>
        <v>0.96987058150051253</v>
      </c>
      <c r="BR859" s="1">
        <f t="shared" si="2107"/>
        <v>1.0079729659440044</v>
      </c>
      <c r="BS859" s="1">
        <f t="shared" si="2108"/>
        <v>1.043274544652077</v>
      </c>
      <c r="BT859" s="1">
        <f t="shared" si="2109"/>
        <v>1.0756744837136738</v>
      </c>
      <c r="BU859" s="1">
        <f t="shared" si="2110"/>
        <v>1.1051314831298185</v>
      </c>
      <c r="BV859" s="1">
        <f t="shared" si="2111"/>
        <v>1.1316592276118462</v>
      </c>
      <c r="BW859" s="1">
        <f t="shared" si="2112"/>
        <v>1.1553201703204579</v>
      </c>
      <c r="BX859" s="1">
        <f t="shared" si="2113"/>
        <v>1.1762180508311826</v>
      </c>
      <c r="BY859" s="1">
        <f t="shared" si="2114"/>
        <v>1.1944895670244158</v>
      </c>
      <c r="BZ859" s="1">
        <f t="shared" si="2115"/>
        <v>1.2102956111448444</v>
      </c>
      <c r="CA859" s="1">
        <f t="shared" si="2116"/>
        <v>1.2238124472934042</v>
      </c>
      <c r="CB859" s="1">
        <f t="shared" si="2117"/>
        <v>1.2352231569621406</v>
      </c>
      <c r="CC859" s="1">
        <f t="shared" si="2118"/>
        <v>1.2447096175881627</v>
      </c>
      <c r="CD859" s="1">
        <f t="shared" si="2119"/>
        <v>1.2524452133110868</v>
      </c>
      <c r="CE859" s="1">
        <f t="shared" si="2120"/>
        <v>1.258588413484959</v>
      </c>
      <c r="CF859" s="1">
        <f t="shared" si="2121"/>
        <v>1.2632772982960225</v>
      </c>
      <c r="CG859" s="1">
        <f t="shared" si="2122"/>
        <v>1.2666250659179843</v>
      </c>
      <c r="CH859" s="1">
        <f t="shared" si="2123"/>
        <v>1.268716524186716</v>
      </c>
      <c r="CI859" s="1">
        <f t="shared" si="2124"/>
        <v>1.2696055522661771</v>
      </c>
      <c r="CJ859" s="1">
        <f t="shared" si="2125"/>
        <v>1.2693135130430273</v>
      </c>
      <c r="CK859" s="1">
        <f t="shared" si="2126"/>
        <v>1.2678286024499998</v>
      </c>
      <c r="CL859" s="1">
        <f t="shared" si="2127"/>
        <v>1.2651061339071328</v>
      </c>
      <c r="CM859" s="1">
        <f t="shared" si="2128"/>
        <v>1.2610697702249085</v>
      </c>
      <c r="CN859" s="1">
        <f t="shared" si="2129"/>
        <v>1.2556137270332046</v>
      </c>
      <c r="CO859" s="1">
        <f t="shared" si="2130"/>
        <v>1.2486059767122315</v>
      </c>
      <c r="CP859" s="1">
        <f t="shared" si="2131"/>
        <v>1.2398924762191372</v>
      </c>
      <c r="CQ859" s="1">
        <f t="shared" si="2132"/>
        <v>1.229302423538785</v>
      </c>
      <c r="CR859" s="1">
        <f t="shared" si="2133"/>
        <v>1.2166545145886463</v>
      </c>
      <c r="CS859" s="1">
        <f t="shared" si="2134"/>
        <v>1.2017641257920979</v>
      </c>
      <c r="CT859" s="1">
        <f t="shared" si="2135"/>
        <v>1.1844512894774544</v>
      </c>
      <c r="CU859" s="1">
        <f t="shared" si="2136"/>
        <v>1.1645492637284984</v>
      </c>
      <c r="CV859" s="1">
        <f t="shared" si="2137"/>
        <v>1.1419134307229004</v>
      </c>
      <c r="CW859" s="1">
        <f t="shared" si="2138"/>
        <v>1.1164301944029842</v>
      </c>
      <c r="CX859" s="1">
        <f t="shared" si="2139"/>
        <v>1.088025496462885</v>
      </c>
      <c r="CY859" s="1">
        <f t="shared" si="2140"/>
        <v>1.0566725358514344</v>
      </c>
      <c r="CZ859" s="1">
        <f t="shared" si="2141"/>
        <v>1.0223982671184648</v>
      </c>
      <c r="DA859" s="1">
        <f t="shared" si="2142"/>
        <v>0.98528827121017548</v>
      </c>
      <c r="DB859" s="1">
        <f t="shared" si="2143"/>
        <v>0.94548964079176645</v>
      </c>
      <c r="DC859" s="1">
        <f t="shared" si="2144"/>
        <v>0.90321160028449154</v>
      </c>
      <c r="DD859" s="1">
        <f t="shared" si="2145"/>
        <v>0.85872368521807563</v>
      </c>
      <c r="DE859" s="1">
        <f t="shared" si="2146"/>
        <v>0.81235143022471168</v>
      </c>
      <c r="DF859" s="1">
        <f t="shared" si="2147"/>
        <v>0.76446965178364323</v>
      </c>
      <c r="DG859" s="1">
        <f t="shared" si="2148"/>
        <v>0.7154935508163377</v>
      </c>
      <c r="DH859" s="1">
        <f t="shared" si="2149"/>
        <v>0.66586799085626014</v>
      </c>
      <c r="DI859" s="1">
        <f t="shared" si="2150"/>
        <v>0.61605541945822184</v>
      </c>
      <c r="DJ859" s="1">
        <f t="shared" si="2151"/>
        <v>0.56652298470806062</v>
      </c>
      <c r="DK859" s="1">
        <f t="shared" si="2152"/>
        <v>0.51772944822813816</v>
      </c>
      <c r="DL859" s="1">
        <f t="shared" si="2153"/>
        <v>0.47011250686613348</v>
      </c>
      <c r="DM859" s="1">
        <f t="shared" si="2154"/>
        <v>0.42407710645995716</v>
      </c>
      <c r="DN859" s="1">
        <f t="shared" si="2155"/>
        <v>0.37998526515740799</v>
      </c>
      <c r="DO859" s="1">
        <f t="shared" si="2156"/>
        <v>0.3381478262494379</v>
      </c>
      <c r="DP859" s="1">
        <f t="shared" si="2157"/>
        <v>0.29881843934382979</v>
      </c>
      <c r="DQ859" s="1">
        <f t="shared" si="2158"/>
        <v>0.26218993363172743</v>
      </c>
      <c r="DR859" s="1">
        <f t="shared" si="2159"/>
        <v>0.22839310838714211</v>
      </c>
      <c r="DS859" s="1">
        <f t="shared" si="2160"/>
        <v>0.19749783385354511</v>
      </c>
      <c r="DT859" s="1">
        <f t="shared" si="2161"/>
        <v>0.16951623933615489</v>
      </c>
      <c r="DU859" s="1">
        <f t="shared" si="2162"/>
        <v>0.14440767178503083</v>
      </c>
      <c r="DV859" s="1">
        <f t="shared" si="2163"/>
        <v>0.12208504220277926</v>
      </c>
      <c r="DW859" s="1">
        <f t="shared" si="2164"/>
        <v>0.10242214102188139</v>
      </c>
      <c r="DX859" s="1">
        <f t="shared" si="2165"/>
        <v>8.5261496793787139E-2</v>
      </c>
      <c r="DY859" s="1">
        <f t="shared" si="2166"/>
        <v>7.0422372466784067E-2</v>
      </c>
      <c r="DZ859" s="1">
        <f t="shared" si="2167"/>
        <v>5.7708535755937623E-2</v>
      </c>
      <c r="EA859" s="1">
        <f t="shared" si="2168"/>
        <v>4.6915498973803933E-2</v>
      </c>
      <c r="EB859" s="1">
        <f t="shared" si="2169"/>
        <v>3.7836992972452473E-2</v>
      </c>
      <c r="EC859" s="1">
        <f t="shared" si="2170"/>
        <v>3.0270513360715217E-2</v>
      </c>
      <c r="ED859" s="1">
        <f t="shared" si="2171"/>
        <v>2.4021849280445148E-2</v>
      </c>
      <c r="EE859" s="1">
        <f t="shared" si="2172"/>
        <v>1.8908571081413552E-2</v>
      </c>
      <c r="EF859" s="1">
        <f t="shared" si="2173"/>
        <v>1.4762509756511756E-2</v>
      </c>
      <c r="EG859" s="1">
        <f t="shared" si="2174"/>
        <v>1.1431305814025135E-2</v>
      </c>
      <c r="EH859" s="1">
        <f t="shared" si="2175"/>
        <v>8.779137456079519E-3</v>
      </c>
      <c r="EI859" s="1">
        <f t="shared" si="2176"/>
        <v>6.6867576957885524E-3</v>
      </c>
      <c r="EJ859" s="1">
        <f t="shared" si="2177"/>
        <v>5.0509784619328238E-3</v>
      </c>
      <c r="EK859" s="1">
        <f t="shared" si="2178"/>
        <v>3.7837385186367711E-3</v>
      </c>
      <c r="EL859" s="1">
        <f t="shared" si="2179"/>
        <v>2.8108832400077369E-3</v>
      </c>
      <c r="EM859" s="1">
        <f t="shared" si="2180"/>
        <v>2.0707701157880571E-3</v>
      </c>
      <c r="EN859" s="1">
        <f t="shared" si="2181"/>
        <v>1.5127964287718597E-3</v>
      </c>
      <c r="EO859" s="1">
        <f t="shared" si="2182"/>
        <v>1.0959267073554046E-3</v>
      </c>
      <c r="EP859" s="1">
        <f t="shared" si="2183"/>
        <v>7.8727885460710696E-4</v>
      </c>
      <c r="EQ859" s="1">
        <f t="shared" si="2184"/>
        <v>5.6081044984853171E-4</v>
      </c>
      <c r="ER859" s="1">
        <f t="shared" si="2185"/>
        <v>3.9613139409547168E-4</v>
      </c>
      <c r="ES859" s="1">
        <f t="shared" si="2186"/>
        <v>2.7745626656758819E-4</v>
      </c>
      <c r="ET859" s="1">
        <f t="shared" si="2187"/>
        <v>1.9269962595288794E-4</v>
      </c>
      <c r="EU859" s="1">
        <f t="shared" si="2188"/>
        <v>1.3270995426544388E-4</v>
      </c>
      <c r="EV859" s="1">
        <f t="shared" si="2189"/>
        <v>9.0632776769543146E-5</v>
      </c>
      <c r="EW859" s="1">
        <f t="shared" si="2190"/>
        <v>6.1390386159705917E-5</v>
      </c>
      <c r="EX859" s="1">
        <f t="shared" si="2191"/>
        <v>4.126421549381011E-5</v>
      </c>
      <c r="EY859" s="1">
        <f t="shared" si="2192"/>
        <v>2.7565934778508981E-5</v>
      </c>
      <c r="EZ859" s="1">
        <f t="shared" si="2193"/>
        <v>1.8384565133166055E-5</v>
      </c>
      <c r="FA859" s="1">
        <f t="shared" si="2194"/>
        <v>1.2399223972272694E-5</v>
      </c>
      <c r="FB859" s="1">
        <f t="shared" si="2195"/>
        <v>8.7506525065553599E-6</v>
      </c>
      <c r="FC859" s="1">
        <f t="shared" si="2196"/>
        <v>6.9698537046497452E-6</v>
      </c>
      <c r="FD859" s="75">
        <f t="shared" si="2047"/>
        <v>6.9698537046497452E-6</v>
      </c>
    </row>
    <row r="860" spans="7:160" x14ac:dyDescent="0.35">
      <c r="G860" t="str">
        <f t="shared" si="2043"/>
        <v>Refd, t=4.22</v>
      </c>
      <c r="H860" s="76">
        <f t="shared" si="2044"/>
        <v>4.2249999999999321</v>
      </c>
      <c r="I860" s="1">
        <f t="shared" si="2045"/>
        <v>0</v>
      </c>
      <c r="J860" s="22">
        <f t="shared" si="2046"/>
        <v>1.0971961967376655E-7</v>
      </c>
      <c r="K860" s="1">
        <f t="shared" si="2048"/>
        <v>2.1635589880459099E-7</v>
      </c>
      <c r="L860" s="1">
        <f t="shared" si="2049"/>
        <v>4.0084606148058219E-7</v>
      </c>
      <c r="M860" s="1">
        <f t="shared" si="2050"/>
        <v>7.1273186791701402E-7</v>
      </c>
      <c r="N860" s="1">
        <f t="shared" si="2051"/>
        <v>1.22998019462465E-6</v>
      </c>
      <c r="O860" s="1">
        <f t="shared" si="2052"/>
        <v>2.0737435132779504E-6</v>
      </c>
      <c r="P860" s="1">
        <f t="shared" si="2053"/>
        <v>3.4299791402115333E-6</v>
      </c>
      <c r="Q860" s="1">
        <f t="shared" si="2054"/>
        <v>5.5807042323350997E-6</v>
      </c>
      <c r="R860" s="1">
        <f t="shared" si="2055"/>
        <v>8.9485902092656208E-6</v>
      </c>
      <c r="S860" s="1">
        <f t="shared" si="2056"/>
        <v>1.415974695767632E-5</v>
      </c>
      <c r="T860" s="1">
        <f t="shared" si="2057"/>
        <v>2.2130927286052658E-5</v>
      </c>
      <c r="U860" s="1">
        <f t="shared" si="2058"/>
        <v>3.4188991038917494E-5</v>
      </c>
      <c r="V860" s="1">
        <f t="shared" si="2059"/>
        <v>5.2232273918910629E-5</v>
      </c>
      <c r="W860" s="1">
        <f t="shared" si="2060"/>
        <v>7.8945437813202329E-5</v>
      </c>
      <c r="X860" s="1">
        <f t="shared" si="2061"/>
        <v>1.1808131659257979E-4</v>
      </c>
      <c r="Y860" s="1">
        <f t="shared" si="2062"/>
        <v>1.7482503213879012E-4</v>
      </c>
      <c r="Z860" s="1">
        <f t="shared" si="2063"/>
        <v>2.562569882867516E-4</v>
      </c>
      <c r="AA860" s="1">
        <f t="shared" si="2064"/>
        <v>3.7193193068558864E-4</v>
      </c>
      <c r="AB860" s="1">
        <f t="shared" si="2065"/>
        <v>5.3459069438151826E-4</v>
      </c>
      <c r="AC860" s="1">
        <f t="shared" si="2066"/>
        <v>7.6101910004392175E-4</v>
      </c>
      <c r="AD860" s="1">
        <f t="shared" si="2067"/>
        <v>1.0730642301263044E-3</v>
      </c>
      <c r="AE860" s="1">
        <f t="shared" si="2068"/>
        <v>1.4988115615988777E-3</v>
      </c>
      <c r="AF860" s="1">
        <f t="shared" si="2069"/>
        <v>2.073916773138089E-3</v>
      </c>
      <c r="AG860" s="1">
        <f t="shared" si="2070"/>
        <v>2.8430732532888922E-3</v>
      </c>
      <c r="AH860" s="1">
        <f t="shared" si="2071"/>
        <v>3.8615804168698606E-3</v>
      </c>
      <c r="AI860" s="1">
        <f t="shared" si="2072"/>
        <v>5.196959212196788E-3</v>
      </c>
      <c r="AJ860" s="1">
        <f t="shared" si="2073"/>
        <v>6.9305403870794299E-3</v>
      </c>
      <c r="AK860" s="1">
        <f t="shared" si="2074"/>
        <v>9.158929338804923E-3</v>
      </c>
      <c r="AL860" s="1">
        <f t="shared" si="2075"/>
        <v>1.1995230327026768E-2</v>
      </c>
      <c r="AM860" s="1">
        <f t="shared" si="2076"/>
        <v>1.556989453173328E-2</v>
      </c>
      <c r="AN860" s="1">
        <f t="shared" si="2077"/>
        <v>2.0031043276837891E-2</v>
      </c>
      <c r="AO860" s="1">
        <f t="shared" si="2078"/>
        <v>2.5544112267734072E-2</v>
      </c>
      <c r="AP860" s="1">
        <f t="shared" si="2079"/>
        <v>3.2290667402204702E-2</v>
      </c>
      <c r="AQ860" s="1">
        <f t="shared" si="2080"/>
        <v>4.0466259758669562E-2</v>
      </c>
      <c r="AR860" s="1">
        <f t="shared" si="2081"/>
        <v>5.0277218236286392E-2</v>
      </c>
      <c r="AS860" s="1">
        <f t="shared" si="2082"/>
        <v>6.1936323538933274E-2</v>
      </c>
      <c r="AT860" s="1">
        <f t="shared" si="2083"/>
        <v>7.5657366036672974E-2</v>
      </c>
      <c r="AU860" s="1">
        <f t="shared" si="2084"/>
        <v>9.1648660348683672E-2</v>
      </c>
      <c r="AV860" s="1">
        <f t="shared" si="2085"/>
        <v>0.11010566762033804</v>
      </c>
      <c r="AW860" s="1">
        <f t="shared" si="2086"/>
        <v>0.13120295736365642</v>
      </c>
      <c r="AX860" s="1">
        <f t="shared" si="2087"/>
        <v>0.15508581821550041</v>
      </c>
      <c r="AY860" s="1">
        <f t="shared" si="2088"/>
        <v>0.18186189417815932</v>
      </c>
      <c r="AZ860" s="1">
        <f t="shared" si="2089"/>
        <v>0.2115932728867618</v>
      </c>
      <c r="BA860" s="1">
        <f t="shared" si="2090"/>
        <v>0.24428947883936014</v>
      </c>
      <c r="BB860" s="1">
        <f t="shared" si="2091"/>
        <v>0.27990182228690863</v>
      </c>
      <c r="BC860" s="1">
        <f t="shared" si="2092"/>
        <v>0.31831952055040152</v>
      </c>
      <c r="BD860" s="1">
        <f t="shared" si="2093"/>
        <v>0.35936794235430747</v>
      </c>
      <c r="BE860" s="1">
        <f t="shared" si="2094"/>
        <v>0.4028092295931493</v>
      </c>
      <c r="BF860" s="1">
        <f t="shared" si="2095"/>
        <v>0.44834542987750003</v>
      </c>
      <c r="BG860" s="1">
        <f t="shared" si="2096"/>
        <v>0.49562413490224222</v>
      </c>
      <c r="BH860" s="1">
        <f t="shared" si="2097"/>
        <v>0.5442464738113193</v>
      </c>
      <c r="BI860" s="1">
        <f t="shared" si="2098"/>
        <v>0.5937771681527062</v>
      </c>
      <c r="BJ860" s="1">
        <f t="shared" si="2099"/>
        <v>0.64375622677833166</v>
      </c>
      <c r="BK860" s="1">
        <f t="shared" si="2100"/>
        <v>0.69371175535006113</v>
      </c>
      <c r="BL860" s="1">
        <f t="shared" si="2101"/>
        <v>0.74317328432303176</v>
      </c>
      <c r="BM860" s="1">
        <f t="shared" si="2102"/>
        <v>0.7916849870769781</v>
      </c>
      <c r="BN860" s="1">
        <f t="shared" si="2103"/>
        <v>0.83881816870437131</v>
      </c>
      <c r="BO860" s="1">
        <f t="shared" si="2104"/>
        <v>0.88418245482324798</v>
      </c>
      <c r="BP860" s="1">
        <f t="shared" si="2105"/>
        <v>0.92743519430162291</v>
      </c>
      <c r="BQ860" s="1">
        <f t="shared" si="2106"/>
        <v>0.96828870271984324</v>
      </c>
      <c r="BR860" s="1">
        <f t="shared" si="2107"/>
        <v>1.0065151053855774</v>
      </c>
      <c r="BS860" s="1">
        <f t="shared" si="2108"/>
        <v>1.0419486791891162</v>
      </c>
      <c r="BT860" s="1">
        <f t="shared" si="2109"/>
        <v>1.0744857308105746</v>
      </c>
      <c r="BU860" s="1">
        <f t="shared" si="2110"/>
        <v>1.104082174854593</v>
      </c>
      <c r="BV860" s="1">
        <f t="shared" si="2111"/>
        <v>1.1307490811609739</v>
      </c>
      <c r="BW860" s="1">
        <f t="shared" si="2112"/>
        <v>1.1545465399076082</v>
      </c>
      <c r="BX860" s="1">
        <f t="shared" si="2113"/>
        <v>1.1755762429547119</v>
      </c>
      <c r="BY860" s="1">
        <f t="shared" si="2114"/>
        <v>1.1939731997070593</v>
      </c>
      <c r="BZ860" s="1">
        <f t="shared" si="2115"/>
        <v>1.2098969976865346</v>
      </c>
      <c r="CA860" s="1">
        <f t="shared" si="2116"/>
        <v>1.2235229862403469</v>
      </c>
      <c r="CB860" s="1">
        <f t="shared" si="2117"/>
        <v>1.2350337121341581</v>
      </c>
      <c r="CC860" s="1">
        <f t="shared" si="2118"/>
        <v>1.2446108748301976</v>
      </c>
      <c r="CD860" s="1">
        <f t="shared" si="2119"/>
        <v>1.2524280038299636</v>
      </c>
      <c r="CE860" s="1">
        <f t="shared" si="2120"/>
        <v>1.2586439968937384</v>
      </c>
      <c r="CF860" s="1">
        <f t="shared" si="2121"/>
        <v>1.2633976015445423</v>
      </c>
      <c r="CG860" s="1">
        <f t="shared" si="2122"/>
        <v>1.266802876922791</v>
      </c>
      <c r="CH860" s="1">
        <f t="shared" si="2123"/>
        <v>1.2689456410369659</v>
      </c>
      <c r="CI860" s="1">
        <f t="shared" si="2124"/>
        <v>1.2698808902973657</v>
      </c>
      <c r="CJ860" s="1">
        <f t="shared" si="2125"/>
        <v>1.269631172832397</v>
      </c>
      <c r="CK860" s="1">
        <f t="shared" si="2126"/>
        <v>1.2681859019557826</v>
      </c>
      <c r="CL860" s="1">
        <f t="shared" si="2127"/>
        <v>1.2655016076616554</v>
      </c>
      <c r="CM860" s="1">
        <f t="shared" si="2128"/>
        <v>1.2615031378514385</v>
      </c>
      <c r="CN860" s="1">
        <f t="shared" si="2129"/>
        <v>1.2560858325635993</v>
      </c>
      <c r="CO860" s="1">
        <f t="shared" si="2130"/>
        <v>1.2491186994181884</v>
      </c>
      <c r="CP860" s="1">
        <f t="shared" si="2131"/>
        <v>1.2404486131043382</v>
      </c>
      <c r="CQ860" s="1">
        <f t="shared" si="2132"/>
        <v>1.2299055434160471</v>
      </c>
      <c r="CR860" s="1">
        <f t="shared" si="2133"/>
        <v>1.2173087838884589</v>
      </c>
      <c r="CS860" s="1">
        <f t="shared" si="2134"/>
        <v>1.2024741069685754</v>
      </c>
      <c r="CT860" s="1">
        <f t="shared" si="2135"/>
        <v>1.1852217140883587</v>
      </c>
      <c r="CU860" s="1">
        <f t="shared" si="2136"/>
        <v>1.1653847839003981</v>
      </c>
      <c r="CV860" s="1">
        <f t="shared" si="2137"/>
        <v>1.1428183546453947</v>
      </c>
      <c r="CW860" s="1">
        <f t="shared" si="2138"/>
        <v>1.1174082135521506</v>
      </c>
      <c r="CX860" s="1">
        <f t="shared" si="2139"/>
        <v>1.0890794142225591</v>
      </c>
      <c r="CY860" s="1">
        <f t="shared" si="2140"/>
        <v>1.0578040088531362</v>
      </c>
      <c r="CZ860" s="1">
        <f t="shared" si="2141"/>
        <v>1.0236075717329847</v>
      </c>
      <c r="DA860" s="1">
        <f t="shared" si="2142"/>
        <v>0.98657410800081169</v>
      </c>
      <c r="DB860" s="1">
        <f t="shared" si="2143"/>
        <v>0.94684898923725935</v>
      </c>
      <c r="DC860" s="1">
        <f t="shared" si="2144"/>
        <v>0.90463963462619923</v>
      </c>
      <c r="DD860" s="1">
        <f t="shared" si="2145"/>
        <v>0.86021375989315074</v>
      </c>
      <c r="DE860" s="1">
        <f t="shared" si="2146"/>
        <v>0.81389514011772823</v>
      </c>
      <c r="DF860" s="1">
        <f t="shared" si="2147"/>
        <v>0.76605696865305983</v>
      </c>
      <c r="DG860" s="1">
        <f t="shared" si="2148"/>
        <v>0.71711303299293849</v>
      </c>
      <c r="DH860" s="1">
        <f t="shared" si="2149"/>
        <v>0.66750705898373475</v>
      </c>
      <c r="DI860" s="1">
        <f t="shared" si="2150"/>
        <v>0.61770068699013325</v>
      </c>
      <c r="DJ860" s="1">
        <f t="shared" si="2151"/>
        <v>0.56816062842033332</v>
      </c>
      <c r="DK860" s="1">
        <f t="shared" si="2152"/>
        <v>0.51934560144008302</v>
      </c>
      <c r="DL860" s="1">
        <f t="shared" si="2153"/>
        <v>0.47169365660353002</v>
      </c>
      <c r="DM860" s="1">
        <f t="shared" si="2154"/>
        <v>0.42561047556582665</v>
      </c>
      <c r="DN860" s="1">
        <f t="shared" si="2155"/>
        <v>0.38145916137959046</v>
      </c>
      <c r="DO860" s="1">
        <f t="shared" si="2156"/>
        <v>0.33955194252182119</v>
      </c>
      <c r="DP860" s="1">
        <f t="shared" si="2157"/>
        <v>0.30014409264559566</v>
      </c>
      <c r="DQ860" s="1">
        <f t="shared" si="2158"/>
        <v>0.26343023369370339</v>
      </c>
      <c r="DR860" s="1">
        <f t="shared" si="2159"/>
        <v>0.22954305180242929</v>
      </c>
      <c r="DS860" s="1">
        <f t="shared" si="2160"/>
        <v>0.1985543235069355</v>
      </c>
      <c r="DT860" s="1">
        <f t="shared" si="2161"/>
        <v>0.1704780331708082</v>
      </c>
      <c r="DU860" s="1">
        <f t="shared" si="2162"/>
        <v>0.14527526849308936</v>
      </c>
      <c r="DV860" s="1">
        <f t="shared" si="2163"/>
        <v>0.12286051423998692</v>
      </c>
      <c r="DW860" s="1">
        <f t="shared" si="2164"/>
        <v>0.10310892726411998</v>
      </c>
      <c r="DX860" s="1">
        <f t="shared" si="2165"/>
        <v>8.5864168119491213E-2</v>
      </c>
      <c r="DY860" s="1">
        <f t="shared" si="2166"/>
        <v>7.0946383588919873E-2</v>
      </c>
      <c r="DZ860" s="1">
        <f t="shared" si="2167"/>
        <v>5.8159975837359865E-2</v>
      </c>
      <c r="EA860" s="1">
        <f t="shared" si="2168"/>
        <v>4.7300852092042753E-2</v>
      </c>
      <c r="EB860" s="1">
        <f t="shared" si="2169"/>
        <v>3.8162917541244727E-2</v>
      </c>
      <c r="EC860" s="1">
        <f t="shared" si="2170"/>
        <v>3.054364736727145E-2</v>
      </c>
      <c r="ED860" s="1">
        <f t="shared" si="2171"/>
        <v>2.4248645855982544E-2</v>
      </c>
      <c r="EE860" s="1">
        <f t="shared" si="2172"/>
        <v>1.9095166663113873E-2</v>
      </c>
      <c r="EF860" s="1">
        <f t="shared" si="2173"/>
        <v>1.4914625063908563E-2</v>
      </c>
      <c r="EG860" s="1">
        <f t="shared" si="2174"/>
        <v>1.1554178153968664E-2</v>
      </c>
      <c r="EH860" s="1">
        <f t="shared" si="2175"/>
        <v>8.8774815478416258E-3</v>
      </c>
      <c r="EI860" s="1">
        <f t="shared" si="2176"/>
        <v>6.7647512916146927E-3</v>
      </c>
      <c r="EJ860" s="1">
        <f t="shared" si="2177"/>
        <v>5.1122685140847779E-3</v>
      </c>
      <c r="EK860" s="1">
        <f t="shared" si="2178"/>
        <v>3.8314634706208541E-3</v>
      </c>
      <c r="EL860" s="1">
        <f t="shared" si="2179"/>
        <v>2.8477071380729117E-3</v>
      </c>
      <c r="EM860" s="1">
        <f t="shared" si="2180"/>
        <v>2.0989245781989404E-3</v>
      </c>
      <c r="EN860" s="1">
        <f t="shared" si="2181"/>
        <v>1.5341270042337411E-3</v>
      </c>
      <c r="EO860" s="1">
        <f t="shared" si="2182"/>
        <v>1.1119407340312579E-3</v>
      </c>
      <c r="EP860" s="1">
        <f t="shared" si="2183"/>
        <v>7.9919253991401909E-4</v>
      </c>
      <c r="EQ860" s="1">
        <f t="shared" si="2184"/>
        <v>5.6959348254739947E-4</v>
      </c>
      <c r="ER860" s="1">
        <f t="shared" si="2185"/>
        <v>4.0254794040709807E-4</v>
      </c>
      <c r="ES860" s="1">
        <f t="shared" si="2186"/>
        <v>2.8210166958302562E-4</v>
      </c>
      <c r="ET860" s="1">
        <f t="shared" si="2187"/>
        <v>1.9603251171482046E-4</v>
      </c>
      <c r="EU860" s="1">
        <f t="shared" si="2188"/>
        <v>1.3507974682569517E-4</v>
      </c>
      <c r="EV860" s="1">
        <f t="shared" si="2189"/>
        <v>9.2302843437387517E-5</v>
      </c>
      <c r="EW860" s="1">
        <f t="shared" si="2190"/>
        <v>6.2557183144376771E-5</v>
      </c>
      <c r="EX860" s="1">
        <f t="shared" si="2191"/>
        <v>4.2072896604000578E-5</v>
      </c>
      <c r="EY860" s="1">
        <f t="shared" si="2192"/>
        <v>2.81229373545677E-5</v>
      </c>
      <c r="EZ860" s="1">
        <f t="shared" si="2193"/>
        <v>1.8767715337818346E-5</v>
      </c>
      <c r="FA860" s="1">
        <f t="shared" si="2194"/>
        <v>1.2665927634740157E-5</v>
      </c>
      <c r="FB860" s="1">
        <f t="shared" si="2195"/>
        <v>8.9447814836794375E-6</v>
      </c>
      <c r="FC860" s="1">
        <f t="shared" si="2196"/>
        <v>7.1280316757481673E-6</v>
      </c>
      <c r="FD860" s="75">
        <f t="shared" si="2047"/>
        <v>7.1280316757481673E-6</v>
      </c>
    </row>
    <row r="861" spans="7:160" x14ac:dyDescent="0.35">
      <c r="G861" t="str">
        <f t="shared" si="2043"/>
        <v>Refd, t=4.23</v>
      </c>
      <c r="H861" s="76">
        <f t="shared" si="2044"/>
        <v>4.229999999999932</v>
      </c>
      <c r="I861" s="1">
        <f t="shared" si="2045"/>
        <v>0</v>
      </c>
      <c r="J861" s="22">
        <f t="shared" si="2046"/>
        <v>1.0851716777765354E-7</v>
      </c>
      <c r="K861" s="1">
        <f t="shared" si="2048"/>
        <v>2.1398666549431366E-7</v>
      </c>
      <c r="L861" s="1">
        <f t="shared" si="2049"/>
        <v>3.9646238338818811E-7</v>
      </c>
      <c r="M861" s="1">
        <f t="shared" si="2050"/>
        <v>7.0495136271368454E-7</v>
      </c>
      <c r="N861" s="1">
        <f t="shared" si="2051"/>
        <v>1.216583210162877E-6</v>
      </c>
      <c r="O861" s="1">
        <f t="shared" si="2052"/>
        <v>2.05121688717998E-6</v>
      </c>
      <c r="P861" s="1">
        <f t="shared" si="2053"/>
        <v>3.3928373430080506E-6</v>
      </c>
      <c r="Q861" s="1">
        <f t="shared" si="2054"/>
        <v>5.52049270683678E-6</v>
      </c>
      <c r="R861" s="1">
        <f t="shared" si="2055"/>
        <v>8.8524416910692507E-6</v>
      </c>
      <c r="S861" s="1">
        <f t="shared" si="2056"/>
        <v>1.4008318487960182E-5</v>
      </c>
      <c r="T861" s="1">
        <f t="shared" si="2057"/>
        <v>2.189549249144511E-5</v>
      </c>
      <c r="U861" s="1">
        <f t="shared" si="2058"/>
        <v>3.3827398581789908E-5</v>
      </c>
      <c r="V861" s="1">
        <f t="shared" si="2059"/>
        <v>5.16834092577795E-5</v>
      </c>
      <c r="W861" s="1">
        <f t="shared" si="2060"/>
        <v>7.8121743370173651E-5</v>
      </c>
      <c r="X861" s="1">
        <f t="shared" si="2061"/>
        <v>1.1685883880455222E-4</v>
      </c>
      <c r="Y861" s="1">
        <f t="shared" si="2062"/>
        <v>1.7303037880048074E-4</v>
      </c>
      <c r="Z861" s="1">
        <f t="shared" si="2063"/>
        <v>2.5365050512477595E-4</v>
      </c>
      <c r="AA861" s="1">
        <f t="shared" si="2064"/>
        <v>3.6818635455081482E-4</v>
      </c>
      <c r="AB861" s="1">
        <f t="shared" si="2065"/>
        <v>5.2926452748451743E-4</v>
      </c>
      <c r="AC861" s="1">
        <f t="shared" si="2066"/>
        <v>7.5352399400157471E-4</v>
      </c>
      <c r="AD861" s="1">
        <f t="shared" si="2067"/>
        <v>1.0626257911442946E-3</v>
      </c>
      <c r="AE861" s="1">
        <f t="shared" si="2068"/>
        <v>1.4844232104745531E-3</v>
      </c>
      <c r="AF861" s="1">
        <f t="shared" si="2069"/>
        <v>2.0542866359628568E-3</v>
      </c>
      <c r="AG861" s="1">
        <f t="shared" si="2070"/>
        <v>2.8165645362727507E-3</v>
      </c>
      <c r="AH861" s="1">
        <f t="shared" si="2071"/>
        <v>3.8261463390387288E-3</v>
      </c>
      <c r="AI861" s="1">
        <f t="shared" si="2072"/>
        <v>5.1500743282831361E-3</v>
      </c>
      <c r="AJ861" s="1">
        <f t="shared" si="2073"/>
        <v>6.869131009381268E-3</v>
      </c>
      <c r="AK861" s="1">
        <f t="shared" si="2074"/>
        <v>9.0793067217328719E-3</v>
      </c>
      <c r="AL861" s="1">
        <f t="shared" si="2075"/>
        <v>1.1893031251096803E-2</v>
      </c>
      <c r="AM861" s="1">
        <f t="shared" si="2076"/>
        <v>1.5440034833473759E-2</v>
      </c>
      <c r="AN861" s="1">
        <f t="shared" si="2077"/>
        <v>1.9867690617564882E-2</v>
      </c>
      <c r="AO861" s="1">
        <f t="shared" si="2078"/>
        <v>2.5340684904592469E-2</v>
      </c>
      <c r="AP861" s="1">
        <f t="shared" si="2079"/>
        <v>3.2039865802266795E-2</v>
      </c>
      <c r="AQ861" s="1">
        <f t="shared" si="2080"/>
        <v>4.0160137471667218E-2</v>
      </c>
      <c r="AR861" s="1">
        <f t="shared" si="2081"/>
        <v>4.9907297425426517E-2</v>
      </c>
      <c r="AS861" s="1">
        <f t="shared" si="2082"/>
        <v>6.149375890991747E-2</v>
      </c>
      <c r="AT861" s="1">
        <f t="shared" si="2083"/>
        <v>7.5133158600252603E-2</v>
      </c>
      <c r="AU861" s="1">
        <f t="shared" si="2084"/>
        <v>9.1033919560929905E-2</v>
      </c>
      <c r="AV861" s="1">
        <f t="shared" si="2085"/>
        <v>0.1093919170943549</v>
      </c>
      <c r="AW861" s="1">
        <f t="shared" si="2086"/>
        <v>0.13038247573180217</v>
      </c>
      <c r="AX861" s="1">
        <f t="shared" si="2087"/>
        <v>0.1541520030976766</v>
      </c>
      <c r="AY861" s="1">
        <f t="shared" si="2088"/>
        <v>0.18080963387898497</v>
      </c>
      <c r="AZ861" s="1">
        <f t="shared" si="2089"/>
        <v>0.21041930772256995</v>
      </c>
      <c r="BA861" s="1">
        <f t="shared" si="2090"/>
        <v>0.24299273219575165</v>
      </c>
      <c r="BB861" s="1">
        <f t="shared" si="2091"/>
        <v>0.27848368089757136</v>
      </c>
      <c r="BC861" s="1">
        <f t="shared" si="2092"/>
        <v>0.31678404426150325</v>
      </c>
      <c r="BD861" s="1">
        <f t="shared" si="2093"/>
        <v>0.35772198588600701</v>
      </c>
      <c r="BE861" s="1">
        <f t="shared" si="2094"/>
        <v>0.40106246249705341</v>
      </c>
      <c r="BF861" s="1">
        <f t="shared" si="2095"/>
        <v>0.446510245850401</v>
      </c>
      <c r="BG861" s="1">
        <f t="shared" si="2096"/>
        <v>0.49371544755919505</v>
      </c>
      <c r="BH861" s="1">
        <f t="shared" si="2097"/>
        <v>0.54228140254406332</v>
      </c>
      <c r="BI861" s="1">
        <f t="shared" si="2098"/>
        <v>0.59177462432587224</v>
      </c>
      <c r="BJ861" s="1">
        <f t="shared" si="2099"/>
        <v>0.64173641673555804</v>
      </c>
      <c r="BK861" s="1">
        <f t="shared" si="2100"/>
        <v>0.69169562201925072</v>
      </c>
      <c r="BL861" s="1">
        <f t="shared" si="2101"/>
        <v>0.74118191319140037</v>
      </c>
      <c r="BM861" s="1">
        <f t="shared" si="2102"/>
        <v>0.78973900462492697</v>
      </c>
      <c r="BN861" s="1">
        <f t="shared" si="2103"/>
        <v>0.83693716185389966</v>
      </c>
      <c r="BO861" s="1">
        <f t="shared" si="2104"/>
        <v>0.88238443854031556</v>
      </c>
      <c r="BP861" s="1">
        <f t="shared" si="2105"/>
        <v>0.92573615132116627</v>
      </c>
      <c r="BQ861" s="1">
        <f t="shared" si="2106"/>
        <v>0.96670221471143447</v>
      </c>
      <c r="BR861" s="1">
        <f t="shared" si="2107"/>
        <v>1.0050520891384334</v>
      </c>
      <c r="BS861" s="1">
        <f t="shared" si="2108"/>
        <v>1.0406172350359386</v>
      </c>
      <c r="BT861" s="1">
        <f t="shared" si="2109"/>
        <v>1.073291104029954</v>
      </c>
      <c r="BU861" s="1">
        <f t="shared" si="2110"/>
        <v>1.1030268246742836</v>
      </c>
      <c r="BV861" s="1">
        <f t="shared" si="2111"/>
        <v>1.1298328466522729</v>
      </c>
      <c r="BW861" s="1">
        <f t="shared" si="2112"/>
        <v>1.1537668878427518</v>
      </c>
      <c r="BX861" s="1">
        <f t="shared" si="2113"/>
        <v>1.1749285798055615</v>
      </c>
      <c r="BY861" s="1">
        <f t="shared" si="2114"/>
        <v>1.1934512284779386</v>
      </c>
      <c r="BZ861" s="1">
        <f t="shared" si="2115"/>
        <v>1.2094931001567115</v>
      </c>
      <c r="CA861" s="1">
        <f t="shared" si="2116"/>
        <v>1.2232286122934071</v>
      </c>
      <c r="CB861" s="1">
        <f t="shared" si="2117"/>
        <v>1.2348397599388787</v>
      </c>
      <c r="CC861" s="1">
        <f t="shared" si="2118"/>
        <v>1.2445080484219808</v>
      </c>
      <c r="CD861" s="1">
        <f t="shared" si="2119"/>
        <v>1.2524071378115726</v>
      </c>
      <c r="CE861" s="1">
        <f t="shared" si="2120"/>
        <v>1.2586963412240038</v>
      </c>
      <c r="CF861" s="1">
        <f t="shared" si="2121"/>
        <v>1.2635150624419589</v>
      </c>
      <c r="CG861" s="1">
        <f t="shared" si="2122"/>
        <v>1.266978212558876</v>
      </c>
      <c r="CH861" s="1">
        <f t="shared" si="2123"/>
        <v>1.269172612779597</v>
      </c>
      <c r="CI861" s="1">
        <f t="shared" si="2124"/>
        <v>1.2701543717071799</v>
      </c>
      <c r="CJ861" s="1">
        <f t="shared" si="2125"/>
        <v>1.2699472194073347</v>
      </c>
      <c r="CK861" s="1">
        <f t="shared" si="2126"/>
        <v>1.2685417848166731</v>
      </c>
      <c r="CL861" s="1">
        <f t="shared" si="2127"/>
        <v>1.2658958140860734</v>
      </c>
      <c r="CM861" s="1">
        <f t="shared" si="2128"/>
        <v>1.2619353409442911</v>
      </c>
      <c r="CN861" s="1">
        <f t="shared" si="2129"/>
        <v>1.2565568315750593</v>
      </c>
      <c r="CO861" s="1">
        <f t="shared" si="2130"/>
        <v>1.2496303314631014</v>
      </c>
      <c r="CP861" s="1">
        <f t="shared" si="2131"/>
        <v>1.2410036364722983</v>
      </c>
      <c r="CQ861" s="1">
        <f t="shared" si="2132"/>
        <v>1.230507492431973</v>
      </c>
      <c r="CR861" s="1">
        <f t="shared" si="2133"/>
        <v>1.2179617954939554</v>
      </c>
      <c r="CS861" s="1">
        <f t="shared" si="2134"/>
        <v>1.2031827198980189</v>
      </c>
      <c r="CT861" s="1">
        <f t="shared" si="2135"/>
        <v>1.1859906427059832</v>
      </c>
      <c r="CU861" s="1">
        <f t="shared" si="2136"/>
        <v>1.1662186703805422</v>
      </c>
      <c r="CV861" s="1">
        <f t="shared" si="2137"/>
        <v>1.1437215050943113</v>
      </c>
      <c r="CW861" s="1">
        <f t="shared" si="2138"/>
        <v>1.1183843257133224</v>
      </c>
      <c r="CX861" s="1">
        <f t="shared" si="2139"/>
        <v>1.0901313063689582</v>
      </c>
      <c r="CY861" s="1">
        <f t="shared" si="2140"/>
        <v>1.0589333611221234</v>
      </c>
      <c r="CZ861" s="1">
        <f t="shared" si="2141"/>
        <v>1.0248146922795349</v>
      </c>
      <c r="DA861" s="1">
        <f t="shared" si="2142"/>
        <v>0.98785773673719468</v>
      </c>
      <c r="DB861" s="1">
        <f t="shared" si="2143"/>
        <v>0.94820615144768217</v>
      </c>
      <c r="DC861" s="1">
        <f t="shared" si="2144"/>
        <v>0.90606555531898458</v>
      </c>
      <c r="DD861" s="1">
        <f t="shared" si="2145"/>
        <v>0.86170184739074207</v>
      </c>
      <c r="DE861" s="1">
        <f t="shared" si="2146"/>
        <v>0.81543704418619167</v>
      </c>
      <c r="DF861" s="1">
        <f t="shared" si="2147"/>
        <v>0.76764271462454237</v>
      </c>
      <c r="DG861" s="1">
        <f t="shared" si="2148"/>
        <v>0.71873122909739795</v>
      </c>
      <c r="DH861" s="1">
        <f t="shared" si="2149"/>
        <v>0.66914516979312022</v>
      </c>
      <c r="DI861" s="1">
        <f t="shared" si="2150"/>
        <v>0.61934536182604638</v>
      </c>
      <c r="DJ861" s="1">
        <f t="shared" si="2151"/>
        <v>0.56979807011389705</v>
      </c>
      <c r="DK861" s="1">
        <f t="shared" si="2152"/>
        <v>0.52096195824867475</v>
      </c>
      <c r="DL861" s="1">
        <f t="shared" si="2153"/>
        <v>0.47327541860209038</v>
      </c>
      <c r="DM861" s="1">
        <f t="shared" si="2154"/>
        <v>0.42714485656785978</v>
      </c>
      <c r="DN861" s="1">
        <f t="shared" si="2155"/>
        <v>0.38293444842746027</v>
      </c>
      <c r="DO861" s="1">
        <f t="shared" si="2156"/>
        <v>0.34095779713383878</v>
      </c>
      <c r="DP861" s="1">
        <f t="shared" si="2157"/>
        <v>0.30147179113767275</v>
      </c>
      <c r="DQ861" s="1">
        <f t="shared" si="2158"/>
        <v>0.26467283774663353</v>
      </c>
      <c r="DR861" s="1">
        <f t="shared" si="2159"/>
        <v>0.23069550471085346</v>
      </c>
      <c r="DS861" s="1">
        <f t="shared" si="2160"/>
        <v>0.19961347189032913</v>
      </c>
      <c r="DT861" s="1">
        <f t="shared" si="2161"/>
        <v>0.17144257802840909</v>
      </c>
      <c r="DU861" s="1">
        <f t="shared" si="2162"/>
        <v>0.14614565306083663</v>
      </c>
      <c r="DV861" s="1">
        <f t="shared" si="2163"/>
        <v>0.12363875893787639</v>
      </c>
      <c r="DW861" s="1">
        <f t="shared" si="2164"/>
        <v>0.10379842396412674</v>
      </c>
      <c r="DX861" s="1">
        <f t="shared" si="2165"/>
        <v>8.6469446958577043E-2</v>
      </c>
      <c r="DY861" s="1">
        <f t="shared" si="2166"/>
        <v>7.1472865621382622E-2</v>
      </c>
      <c r="DZ861" s="1">
        <f t="shared" si="2167"/>
        <v>5.8613724060011238E-2</v>
      </c>
      <c r="EA861" s="1">
        <f t="shared" si="2168"/>
        <v>4.7688331933858234E-2</v>
      </c>
      <c r="EB861" s="1">
        <f t="shared" si="2169"/>
        <v>3.8490775971406807E-2</v>
      </c>
      <c r="EC861" s="1">
        <f t="shared" si="2170"/>
        <v>3.0818517542234462E-2</v>
      </c>
      <c r="ED861" s="1">
        <f t="shared" si="2171"/>
        <v>2.4476981893361425E-2</v>
      </c>
      <c r="EE861" s="1">
        <f t="shared" si="2172"/>
        <v>1.9283110873276832E-2</v>
      </c>
      <c r="EF861" s="1">
        <f t="shared" si="2173"/>
        <v>1.5067907931983987E-2</v>
      </c>
      <c r="EG861" s="1">
        <f t="shared" si="2174"/>
        <v>1.1678049648729896E-2</v>
      </c>
      <c r="EH861" s="1">
        <f t="shared" si="2175"/>
        <v>8.9766710008729756E-3</v>
      </c>
      <c r="EI861" s="1">
        <f t="shared" si="2176"/>
        <v>6.8434521616908195E-3</v>
      </c>
      <c r="EJ861" s="1">
        <f t="shared" si="2177"/>
        <v>5.1741438147281981E-3</v>
      </c>
      <c r="EK861" s="1">
        <f t="shared" si="2178"/>
        <v>3.8796674533271595E-3</v>
      </c>
      <c r="EL861" s="1">
        <f t="shared" si="2179"/>
        <v>2.8849189313469741E-3</v>
      </c>
      <c r="EM861" s="1">
        <f t="shared" si="2180"/>
        <v>2.1273898151540909E-3</v>
      </c>
      <c r="EN861" s="1">
        <f t="shared" si="2181"/>
        <v>1.5557039587527583E-3</v>
      </c>
      <c r="EO861" s="1">
        <f t="shared" si="2182"/>
        <v>1.1281480611362866E-3</v>
      </c>
      <c r="EP861" s="1">
        <f t="shared" si="2183"/>
        <v>8.1125632237168295E-4</v>
      </c>
      <c r="EQ861" s="1">
        <f t="shared" si="2184"/>
        <v>5.7849187644428844E-4</v>
      </c>
      <c r="ER861" s="1">
        <f t="shared" si="2185"/>
        <v>4.0905225341446359E-4</v>
      </c>
      <c r="ES861" s="1">
        <f t="shared" si="2186"/>
        <v>2.8681317491922398E-4</v>
      </c>
      <c r="ET861" s="1">
        <f t="shared" si="2187"/>
        <v>1.994146872967439E-4</v>
      </c>
      <c r="EU861" s="1">
        <f t="shared" si="2188"/>
        <v>1.3748593069855532E-4</v>
      </c>
      <c r="EV861" s="1">
        <f t="shared" si="2189"/>
        <v>9.3999518193026011E-5</v>
      </c>
      <c r="EW861" s="1">
        <f t="shared" si="2190"/>
        <v>6.3743253601975265E-5</v>
      </c>
      <c r="EX861" s="1">
        <f t="shared" si="2191"/>
        <v>4.2895419827004231E-5</v>
      </c>
      <c r="EY861" s="1">
        <f t="shared" si="2192"/>
        <v>2.8689817676532239E-5</v>
      </c>
      <c r="EZ861" s="1">
        <f t="shared" si="2193"/>
        <v>1.915790690808853E-5</v>
      </c>
      <c r="FA861" s="1">
        <f t="shared" si="2194"/>
        <v>1.2937712889409722E-5</v>
      </c>
      <c r="FB861" s="1">
        <f t="shared" si="2195"/>
        <v>9.1427397015838442E-6</v>
      </c>
      <c r="FC861" s="1">
        <f t="shared" si="2196"/>
        <v>7.2894082059160679E-6</v>
      </c>
      <c r="FD861" s="75">
        <f t="shared" si="2047"/>
        <v>7.2894082059160679E-6</v>
      </c>
    </row>
    <row r="862" spans="7:160" x14ac:dyDescent="0.35">
      <c r="G862" t="str">
        <f t="shared" si="2043"/>
        <v>Refd, t=4.23</v>
      </c>
      <c r="H862" s="76">
        <f t="shared" si="2044"/>
        <v>4.2349999999999319</v>
      </c>
      <c r="I862" s="1">
        <f t="shared" si="2045"/>
        <v>0</v>
      </c>
      <c r="J862" s="22">
        <f t="shared" si="2046"/>
        <v>1.0732798817181812E-7</v>
      </c>
      <c r="K862" s="1">
        <f t="shared" si="2048"/>
        <v>2.1164356577984873E-7</v>
      </c>
      <c r="L862" s="1">
        <f t="shared" si="2049"/>
        <v>3.9212700485721782E-7</v>
      </c>
      <c r="M862" s="1">
        <f t="shared" si="2050"/>
        <v>6.9725645191831964E-7</v>
      </c>
      <c r="N862" s="1">
        <f t="shared" si="2051"/>
        <v>1.2033333201236022E-6</v>
      </c>
      <c r="O862" s="1">
        <f t="shared" si="2052"/>
        <v>2.0289370042336639E-6</v>
      </c>
      <c r="P862" s="1">
        <f t="shared" si="2053"/>
        <v>3.3561012088035667E-6</v>
      </c>
      <c r="Q862" s="1">
        <f t="shared" si="2054"/>
        <v>5.4609365907523936E-6</v>
      </c>
      <c r="R862" s="1">
        <f t="shared" si="2055"/>
        <v>8.7573356476124288E-6</v>
      </c>
      <c r="S862" s="1">
        <f t="shared" si="2056"/>
        <v>1.3858524430703845E-5</v>
      </c>
      <c r="T862" s="1">
        <f t="shared" si="2057"/>
        <v>2.1662585709380736E-5</v>
      </c>
      <c r="U862" s="1">
        <f t="shared" si="2058"/>
        <v>3.3469666129491838E-5</v>
      </c>
      <c r="V862" s="1">
        <f t="shared" si="2059"/>
        <v>5.1140365382553635E-5</v>
      </c>
      <c r="W862" s="1">
        <f t="shared" si="2060"/>
        <v>7.7306720564471637E-5</v>
      </c>
      <c r="X862" s="1">
        <f t="shared" si="2061"/>
        <v>1.156491268236114E-4</v>
      </c>
      <c r="Y862" s="1">
        <f t="shared" si="2062"/>
        <v>1.7125429909895269E-4</v>
      </c>
      <c r="Z862" s="1">
        <f t="shared" si="2063"/>
        <v>2.5107073357115753E-4</v>
      </c>
      <c r="AA862" s="1">
        <f t="shared" si="2064"/>
        <v>3.6447875314995831E-4</v>
      </c>
      <c r="AB862" s="1">
        <f t="shared" si="2065"/>
        <v>5.2399173169240297E-4</v>
      </c>
      <c r="AC862" s="1">
        <f t="shared" si="2066"/>
        <v>7.4610304461103668E-4</v>
      </c>
      <c r="AD862" s="1">
        <f t="shared" si="2067"/>
        <v>1.0522892194247701E-3</v>
      </c>
      <c r="AE862" s="1">
        <f t="shared" si="2068"/>
        <v>1.4701732037607836E-3</v>
      </c>
      <c r="AF862" s="1">
        <f t="shared" si="2069"/>
        <v>2.0348422482256079E-3</v>
      </c>
      <c r="AG862" s="1">
        <f t="shared" si="2070"/>
        <v>2.79030237998387E-3</v>
      </c>
      <c r="AH862" s="1">
        <f t="shared" si="2071"/>
        <v>3.7910358085480275E-3</v>
      </c>
      <c r="AI862" s="1">
        <f t="shared" si="2072"/>
        <v>5.1036091568355925E-3</v>
      </c>
      <c r="AJ862" s="1">
        <f t="shared" si="2073"/>
        <v>6.8082598320721756E-3</v>
      </c>
      <c r="AK862" s="1">
        <f t="shared" si="2074"/>
        <v>9.0003662665172623E-3</v>
      </c>
      <c r="AL862" s="1">
        <f t="shared" si="2075"/>
        <v>1.1791686749967615E-2</v>
      </c>
      <c r="AM862" s="1">
        <f t="shared" si="2076"/>
        <v>1.5311233155678642E-2</v>
      </c>
      <c r="AN862" s="1">
        <f t="shared" si="2077"/>
        <v>1.9705632377314597E-2</v>
      </c>
      <c r="AO862" s="1">
        <f t="shared" si="2078"/>
        <v>2.5138822275118045E-2</v>
      </c>
      <c r="AP862" s="1">
        <f t="shared" si="2079"/>
        <v>3.17909328598057E-2</v>
      </c>
      <c r="AQ862" s="1">
        <f t="shared" si="2080"/>
        <v>3.9856219487490338E-2</v>
      </c>
      <c r="AR862" s="1">
        <f t="shared" si="2081"/>
        <v>4.9539944532522917E-2</v>
      </c>
      <c r="AS862" s="1">
        <f t="shared" si="2082"/>
        <v>6.1054147939934585E-2</v>
      </c>
      <c r="AT862" s="1">
        <f t="shared" si="2083"/>
        <v>7.4612304611589256E-2</v>
      </c>
      <c r="AU862" s="1">
        <f t="shared" si="2084"/>
        <v>9.0422935717067207E-2</v>
      </c>
      <c r="AV862" s="1">
        <f t="shared" si="2085"/>
        <v>0.10868231822664841</v>
      </c>
      <c r="AW862" s="1">
        <f t="shared" si="2086"/>
        <v>0.12956651732492055</v>
      </c>
      <c r="AX862" s="1">
        <f t="shared" si="2087"/>
        <v>0.15322304382092544</v>
      </c>
      <c r="AY862" s="1">
        <f t="shared" si="2088"/>
        <v>0.1797625064499036</v>
      </c>
      <c r="AZ862" s="1">
        <f t="shared" si="2089"/>
        <v>0.20925068014881804</v>
      </c>
      <c r="BA862" s="1">
        <f t="shared" si="2090"/>
        <v>0.24170143960773541</v>
      </c>
      <c r="BB862" s="1">
        <f t="shared" si="2091"/>
        <v>0.27707100752697567</v>
      </c>
      <c r="BC862" s="1">
        <f t="shared" si="2092"/>
        <v>0.31525393583589001</v>
      </c>
      <c r="BD862" s="1">
        <f t="shared" si="2093"/>
        <v>0.35608117489094665</v>
      </c>
      <c r="BE862" s="1">
        <f t="shared" si="2094"/>
        <v>0.3993204923765068</v>
      </c>
      <c r="BF862" s="1">
        <f t="shared" si="2095"/>
        <v>0.4446793851134313</v>
      </c>
      <c r="BG862" s="1">
        <f t="shared" si="2096"/>
        <v>0.49181049064968507</v>
      </c>
      <c r="BH862" s="1">
        <f t="shared" si="2097"/>
        <v>0.54031936081459875</v>
      </c>
      <c r="BI862" s="1">
        <f t="shared" si="2098"/>
        <v>0.58977431706508165</v>
      </c>
      <c r="BJ862" s="1">
        <f t="shared" si="2099"/>
        <v>0.63971797842249878</v>
      </c>
      <c r="BK862" s="1">
        <f t="shared" si="2100"/>
        <v>0.68967994732375759</v>
      </c>
      <c r="BL862" s="1">
        <f t="shared" si="2101"/>
        <v>0.73919006527091879</v>
      </c>
      <c r="BM862" s="1">
        <f t="shared" si="2102"/>
        <v>0.78779161465512504</v>
      </c>
      <c r="BN862" s="1">
        <f t="shared" si="2103"/>
        <v>0.83505384827798179</v>
      </c>
      <c r="BO862" s="1">
        <f t="shared" si="2104"/>
        <v>0.88058327319227669</v>
      </c>
      <c r="BP862" s="1">
        <f t="shared" si="2105"/>
        <v>0.9240331964923798</v>
      </c>
      <c r="BQ862" s="1">
        <f t="shared" si="2106"/>
        <v>0.96511115065511521</v>
      </c>
      <c r="BR862" s="1">
        <f t="shared" si="2107"/>
        <v>1.0035839458278857</v>
      </c>
      <c r="BS862" s="1">
        <f t="shared" si="2108"/>
        <v>1.0392802356740312</v>
      </c>
      <c r="BT862" s="1">
        <f t="shared" si="2109"/>
        <v>1.0720906213457713</v>
      </c>
      <c r="BU862" s="1">
        <f t="shared" si="2110"/>
        <v>1.1019654449207867</v>
      </c>
      <c r="BV862" s="1">
        <f t="shared" si="2111"/>
        <v>1.1289105308608094</v>
      </c>
      <c r="BW862" s="1">
        <f t="shared" si="2112"/>
        <v>1.1529812156283312</v>
      </c>
      <c r="BX862" s="1">
        <f t="shared" si="2113"/>
        <v>1.174275058066802</v>
      </c>
      <c r="BY862" s="1">
        <f t="shared" si="2114"/>
        <v>1.1929236457867398</v>
      </c>
      <c r="BZ862" s="1">
        <f t="shared" si="2115"/>
        <v>1.2090839074506665</v>
      </c>
      <c r="CA862" s="1">
        <f t="shared" si="2116"/>
        <v>1.2229293115252244</v>
      </c>
      <c r="CB862" s="1">
        <f t="shared" si="2117"/>
        <v>1.2346412843726362</v>
      </c>
      <c r="CC862" s="1">
        <f t="shared" si="2118"/>
        <v>1.2444011210105985</v>
      </c>
      <c r="CD862" s="1">
        <f t="shared" si="2119"/>
        <v>1.2523825972334564</v>
      </c>
      <c r="CE862" s="1">
        <f t="shared" si="2120"/>
        <v>1.2587454283947868</v>
      </c>
      <c r="CF862" s="1">
        <f t="shared" si="2121"/>
        <v>1.2636296633768969</v>
      </c>
      <c r="CG862" s="1">
        <f t="shared" si="2122"/>
        <v>1.2671510561221504</v>
      </c>
      <c r="CH862" s="1">
        <f t="shared" si="2123"/>
        <v>1.2693974239636605</v>
      </c>
      <c r="CI862" s="1">
        <f t="shared" si="2124"/>
        <v>1.270425982555371</v>
      </c>
      <c r="CJ862" s="1">
        <f t="shared" si="2125"/>
        <v>1.2702616405147993</v>
      </c>
      <c r="CK862" s="1">
        <f t="shared" si="2126"/>
        <v>1.2688962405718944</v>
      </c>
      <c r="CL862" s="1">
        <f t="shared" si="2127"/>
        <v>1.2662887445561364</v>
      </c>
      <c r="CM862" s="1">
        <f t="shared" si="2128"/>
        <v>1.2623663727097947</v>
      </c>
      <c r="CN862" s="1">
        <f t="shared" si="2129"/>
        <v>1.2570267190579139</v>
      </c>
      <c r="CO862" s="1">
        <f t="shared" si="2130"/>
        <v>1.2501408695420375</v>
      </c>
      <c r="CP862" s="1">
        <f t="shared" si="2131"/>
        <v>1.2415575446168139</v>
      </c>
      <c r="CQ862" s="1">
        <f t="shared" si="2132"/>
        <v>1.2311082703502227</v>
      </c>
      <c r="CR862" s="1">
        <f t="shared" si="2133"/>
        <v>1.2186135504889613</v>
      </c>
      <c r="CS862" s="1">
        <f t="shared" si="2134"/>
        <v>1.2038899668144776</v>
      </c>
      <c r="CT862" s="1">
        <f t="shared" si="2135"/>
        <v>1.1867580785241674</v>
      </c>
      <c r="CU862" s="1">
        <f t="shared" si="2136"/>
        <v>1.1670509271112344</v>
      </c>
      <c r="CV862" s="1">
        <f t="shared" si="2137"/>
        <v>1.144622886528361</v>
      </c>
      <c r="CW862" s="1">
        <f t="shared" si="2138"/>
        <v>1.1193585356102242</v>
      </c>
      <c r="CX862" s="1">
        <f t="shared" si="2139"/>
        <v>1.0911811776232614</v>
      </c>
      <c r="CY862" s="1">
        <f t="shared" si="2140"/>
        <v>1.0600605970986086</v>
      </c>
      <c r="CZ862" s="1">
        <f t="shared" si="2141"/>
        <v>1.0260196326356275</v>
      </c>
      <c r="DA862" s="1">
        <f t="shared" si="2142"/>
        <v>0.98913916045875028</v>
      </c>
      <c r="DB862" s="1">
        <f t="shared" si="2143"/>
        <v>0.94956112936668635</v>
      </c>
      <c r="DC862" s="1">
        <f t="shared" si="2144"/>
        <v>0.90748936298310723</v>
      </c>
      <c r="DD862" s="1">
        <f t="shared" si="2145"/>
        <v>0.86318794682270572</v>
      </c>
      <c r="DE862" s="1">
        <f t="shared" si="2146"/>
        <v>0.81697713990285337</v>
      </c>
      <c r="DF862" s="1">
        <f t="shared" si="2147"/>
        <v>0.76922688546519291</v>
      </c>
      <c r="DG862" s="1">
        <f t="shared" si="2148"/>
        <v>0.72034813319580748</v>
      </c>
      <c r="DH862" s="1">
        <f t="shared" si="2149"/>
        <v>0.67078231572872826</v>
      </c>
      <c r="DI862" s="1">
        <f t="shared" si="2150"/>
        <v>0.620989434941564</v>
      </c>
      <c r="DJ862" s="1">
        <f t="shared" si="2151"/>
        <v>0.57143529951741978</v>
      </c>
      <c r="DK862" s="1">
        <f t="shared" si="2152"/>
        <v>0.52257850741673673</v>
      </c>
      <c r="DL862" s="1">
        <f t="shared" si="2153"/>
        <v>0.47485778098605369</v>
      </c>
      <c r="DM862" s="1">
        <f t="shared" si="2154"/>
        <v>0.42868023730905169</v>
      </c>
      <c r="DN862" s="1">
        <f t="shared" si="2155"/>
        <v>0.38441111423222613</v>
      </c>
      <c r="DO862" s="1">
        <f t="shared" si="2156"/>
        <v>0.34236537846788151</v>
      </c>
      <c r="DP862" s="1">
        <f t="shared" si="2157"/>
        <v>0.30280152399214283</v>
      </c>
      <c r="DQ862" s="1">
        <f t="shared" si="2158"/>
        <v>0.2659177360502209</v>
      </c>
      <c r="DR862" s="1">
        <f t="shared" si="2159"/>
        <v>0.23185045870386731</v>
      </c>
      <c r="DS862" s="1">
        <f t="shared" si="2160"/>
        <v>0.20067527210771116</v>
      </c>
      <c r="DT862" s="1">
        <f t="shared" si="2161"/>
        <v>0.17240986863752072</v>
      </c>
      <c r="DU862" s="1">
        <f t="shared" si="2162"/>
        <v>0.14701882188360971</v>
      </c>
      <c r="DV862" s="1">
        <f t="shared" si="2163"/>
        <v>0.12441977433386708</v>
      </c>
      <c r="DW862" s="1">
        <f t="shared" si="2164"/>
        <v>0.1044906307163634</v>
      </c>
      <c r="DX862" s="1">
        <f t="shared" si="2165"/>
        <v>8.7077334326548211E-2</v>
      </c>
      <c r="DY862" s="1">
        <f t="shared" si="2166"/>
        <v>7.200182082511826E-2</v>
      </c>
      <c r="DZ862" s="1">
        <f t="shared" si="2167"/>
        <v>5.9069783727478078E-2</v>
      </c>
      <c r="EA862" s="1">
        <f t="shared" si="2168"/>
        <v>4.8077942627990117E-2</v>
      </c>
      <c r="EB862" s="1">
        <f t="shared" si="2169"/>
        <v>3.8820572996478175E-2</v>
      </c>
      <c r="EC862" s="1">
        <f t="shared" si="2170"/>
        <v>3.1095129011175171E-2</v>
      </c>
      <c r="ED862" s="1">
        <f t="shared" si="2171"/>
        <v>2.4706862713605615E-2</v>
      </c>
      <c r="EE862" s="1">
        <f t="shared" si="2172"/>
        <v>1.9472409054466459E-2</v>
      </c>
      <c r="EF862" s="1">
        <f t="shared" si="2173"/>
        <v>1.5222363577856666E-2</v>
      </c>
      <c r="EG862" s="1">
        <f t="shared" si="2174"/>
        <v>1.1802925272054775E-2</v>
      </c>
      <c r="EH862" s="1">
        <f t="shared" si="2175"/>
        <v>9.076710456901364E-3</v>
      </c>
      <c r="EI862" s="1">
        <f t="shared" si="2176"/>
        <v>6.9228645549972868E-3</v>
      </c>
      <c r="EJ862" s="1">
        <f t="shared" si="2177"/>
        <v>5.2366081847011522E-3</v>
      </c>
      <c r="EK862" s="1">
        <f t="shared" si="2178"/>
        <v>3.9283538459815243E-3</v>
      </c>
      <c r="EL862" s="1">
        <f t="shared" si="2179"/>
        <v>2.9225215620312982E-3</v>
      </c>
      <c r="EM862" s="1">
        <f t="shared" si="2180"/>
        <v>2.1561683504780728E-3</v>
      </c>
      <c r="EN862" s="1">
        <f t="shared" si="2181"/>
        <v>1.5775294266233068E-3</v>
      </c>
      <c r="EO862" s="1">
        <f t="shared" si="2182"/>
        <v>1.1445504689566776E-3</v>
      </c>
      <c r="EP862" s="1">
        <f t="shared" si="2183"/>
        <v>8.2347166740152531E-4</v>
      </c>
      <c r="EQ862" s="1">
        <f t="shared" si="2184"/>
        <v>5.8750682234721854E-4</v>
      </c>
      <c r="ER862" s="1">
        <f t="shared" si="2185"/>
        <v>4.1564528871566354E-4</v>
      </c>
      <c r="ES862" s="1">
        <f t="shared" si="2186"/>
        <v>2.9159154009835423E-4</v>
      </c>
      <c r="ET862" s="1">
        <f t="shared" si="2187"/>
        <v>2.0284674606937253E-4</v>
      </c>
      <c r="EU862" s="1">
        <f t="shared" si="2188"/>
        <v>1.399289652898697E-4</v>
      </c>
      <c r="EV862" s="1">
        <f t="shared" si="2189"/>
        <v>9.5723152732693793E-5</v>
      </c>
      <c r="EW862" s="1">
        <f t="shared" si="2190"/>
        <v>6.4948863909305464E-5</v>
      </c>
      <c r="EX862" s="1">
        <f t="shared" si="2191"/>
        <v>4.3731985004363405E-5</v>
      </c>
      <c r="EY862" s="1">
        <f t="shared" si="2192"/>
        <v>2.9266724627363251E-5</v>
      </c>
      <c r="EZ862" s="1">
        <f t="shared" si="2193"/>
        <v>1.955525063981504E-5</v>
      </c>
      <c r="FA862" s="1">
        <f t="shared" si="2194"/>
        <v>1.3214663203058319E-5</v>
      </c>
      <c r="FB862" s="1">
        <f t="shared" si="2195"/>
        <v>9.344592635673868E-6</v>
      </c>
      <c r="FC862" s="1">
        <f t="shared" si="2196"/>
        <v>7.4540395339731234E-6</v>
      </c>
      <c r="FD862" s="75">
        <f t="shared" si="2047"/>
        <v>7.4540395339731234E-6</v>
      </c>
    </row>
    <row r="863" spans="7:160" x14ac:dyDescent="0.35">
      <c r="G863" t="str">
        <f t="shared" si="2043"/>
        <v>Refd, t=4.24</v>
      </c>
      <c r="H863" s="76">
        <f t="shared" si="2044"/>
        <v>4.2399999999999318</v>
      </c>
      <c r="I863" s="1">
        <f t="shared" si="2045"/>
        <v>0</v>
      </c>
      <c r="J863" s="22">
        <f t="shared" si="2046"/>
        <v>1.0615193349500331E-7</v>
      </c>
      <c r="K863" s="1">
        <f t="shared" si="2048"/>
        <v>2.0932630963493221E-7</v>
      </c>
      <c r="L863" s="1">
        <f t="shared" si="2049"/>
        <v>3.878393902961202E-7</v>
      </c>
      <c r="M863" s="1">
        <f t="shared" si="2050"/>
        <v>6.8964618745953864E-7</v>
      </c>
      <c r="N863" s="1">
        <f t="shared" si="2051"/>
        <v>1.1902288977065671E-6</v>
      </c>
      <c r="O863" s="1">
        <f t="shared" si="2052"/>
        <v>2.0069011408585176E-6</v>
      </c>
      <c r="P863" s="1">
        <f t="shared" si="2053"/>
        <v>3.3197662706961186E-6</v>
      </c>
      <c r="Q863" s="1">
        <f t="shared" si="2054"/>
        <v>5.4020286885775282E-6</v>
      </c>
      <c r="R863" s="1">
        <f t="shared" si="2055"/>
        <v>8.6632606749320861E-6</v>
      </c>
      <c r="S863" s="1">
        <f t="shared" si="2056"/>
        <v>1.3710346982602033E-5</v>
      </c>
      <c r="T863" s="1">
        <f t="shared" si="2057"/>
        <v>2.1432179540055851E-5</v>
      </c>
      <c r="U863" s="1">
        <f t="shared" si="2058"/>
        <v>3.3115752087120253E-5</v>
      </c>
      <c r="V863" s="1">
        <f t="shared" si="2059"/>
        <v>5.0603079984687754E-5</v>
      </c>
      <c r="W863" s="1">
        <f t="shared" si="2060"/>
        <v>7.6500277269335912E-5</v>
      </c>
      <c r="X863" s="1">
        <f t="shared" si="2061"/>
        <v>1.1445204617768389E-4</v>
      </c>
      <c r="Y863" s="1">
        <f t="shared" si="2062"/>
        <v>1.694965992423579E-4</v>
      </c>
      <c r="Z863" s="1">
        <f t="shared" si="2063"/>
        <v>2.4851739787088562E-4</v>
      </c>
      <c r="AA863" s="1">
        <f t="shared" si="2064"/>
        <v>3.6080873904134804E-4</v>
      </c>
      <c r="AB863" s="1">
        <f t="shared" si="2065"/>
        <v>5.1877176950205605E-4</v>
      </c>
      <c r="AC863" s="1">
        <f t="shared" si="2066"/>
        <v>7.3875551561031617E-4</v>
      </c>
      <c r="AD863" s="1">
        <f t="shared" si="2067"/>
        <v>1.0420535192529872E-3</v>
      </c>
      <c r="AE863" s="1">
        <f t="shared" si="2068"/>
        <v>1.456060212065584E-3</v>
      </c>
      <c r="AF863" s="1">
        <f t="shared" si="2069"/>
        <v>2.0155818578981577E-3</v>
      </c>
      <c r="AG863" s="1">
        <f t="shared" si="2070"/>
        <v>2.7642845054300612E-3</v>
      </c>
      <c r="AH863" s="1">
        <f t="shared" si="2071"/>
        <v>3.7562458999618221E-3</v>
      </c>
      <c r="AI863" s="1">
        <f t="shared" si="2072"/>
        <v>5.0575599927223406E-3</v>
      </c>
      <c r="AJ863" s="1">
        <f t="shared" si="2073"/>
        <v>6.7479222261609528E-3</v>
      </c>
      <c r="AK863" s="1">
        <f t="shared" si="2074"/>
        <v>8.9221022698707693E-3</v>
      </c>
      <c r="AL863" s="1">
        <f t="shared" si="2075"/>
        <v>1.1691189895993952E-2</v>
      </c>
      <c r="AM863" s="1">
        <f t="shared" si="2076"/>
        <v>1.5183481205441135E-2</v>
      </c>
      <c r="AN863" s="1">
        <f t="shared" si="2077"/>
        <v>1.9544858777060158E-2</v>
      </c>
      <c r="AO863" s="1">
        <f t="shared" si="2078"/>
        <v>2.4938513026107868E-2</v>
      </c>
      <c r="AP863" s="1">
        <f t="shared" si="2079"/>
        <v>3.1543855606345768E-2</v>
      </c>
      <c r="AQ863" s="1">
        <f t="shared" si="2080"/>
        <v>3.9554491243079609E-2</v>
      </c>
      <c r="AR863" s="1">
        <f t="shared" si="2081"/>
        <v>4.9175143496918254E-2</v>
      </c>
      <c r="AS863" s="1">
        <f t="shared" si="2082"/>
        <v>6.0617473256999857E-2</v>
      </c>
      <c r="AT863" s="1">
        <f t="shared" si="2083"/>
        <v>7.4094785673026964E-2</v>
      </c>
      <c r="AU863" s="1">
        <f t="shared" si="2084"/>
        <v>8.9815689784598821E-2</v>
      </c>
      <c r="AV863" s="1">
        <f t="shared" si="2085"/>
        <v>0.10797685184600558</v>
      </c>
      <c r="AW863" s="1">
        <f t="shared" si="2086"/>
        <v>0.12875506342780926</v>
      </c>
      <c r="AX863" s="1">
        <f t="shared" si="2087"/>
        <v>0.15229892280510435</v>
      </c>
      <c r="AY863" s="1">
        <f t="shared" si="2088"/>
        <v>0.17872049618706806</v>
      </c>
      <c r="AZ863" s="1">
        <f t="shared" si="2089"/>
        <v>0.20808737711174116</v>
      </c>
      <c r="BA863" s="1">
        <f t="shared" si="2090"/>
        <v>0.24041559144187585</v>
      </c>
      <c r="BB863" s="1">
        <f t="shared" si="2091"/>
        <v>0.27566379668791513</v>
      </c>
      <c r="BC863" s="1">
        <f t="shared" si="2092"/>
        <v>0.31372919457097803</v>
      </c>
      <c r="BD863" s="1">
        <f t="shared" si="2093"/>
        <v>0.35444551395938878</v>
      </c>
      <c r="BE863" s="1">
        <f t="shared" si="2094"/>
        <v>0.39758332945363345</v>
      </c>
      <c r="BF863" s="1">
        <f t="shared" si="2095"/>
        <v>0.44285286365811366</v>
      </c>
      <c r="BG863" s="1">
        <f t="shared" si="2096"/>
        <v>0.48990928584806609</v>
      </c>
      <c r="BH863" s="1">
        <f t="shared" si="2097"/>
        <v>0.53836037565877981</v>
      </c>
      <c r="BI863" s="1">
        <f t="shared" si="2098"/>
        <v>0.58777627821442291</v>
      </c>
      <c r="BJ863" s="1">
        <f t="shared" si="2099"/>
        <v>0.63770094772312547</v>
      </c>
      <c r="BK863" s="1">
        <f t="shared" si="2100"/>
        <v>0.68766477023431138</v>
      </c>
      <c r="BL863" s="1">
        <f t="shared" si="2101"/>
        <v>0.73719778152331439</v>
      </c>
      <c r="BM863" s="1">
        <f t="shared" si="2102"/>
        <v>0.78584285893325345</v>
      </c>
      <c r="BN863" s="1">
        <f t="shared" si="2103"/>
        <v>0.8331682693251149</v>
      </c>
      <c r="BO863" s="1">
        <f t="shared" si="2104"/>
        <v>0.87877899851439523</v>
      </c>
      <c r="BP863" s="1">
        <f t="shared" si="2105"/>
        <v>0.92232636682350411</v>
      </c>
      <c r="BQ863" s="1">
        <f t="shared" si="2106"/>
        <v>0.96351554385194438</v>
      </c>
      <c r="BR863" s="1">
        <f t="shared" si="2107"/>
        <v>1.0021107042435839</v>
      </c>
      <c r="BS863" s="1">
        <f t="shared" si="2108"/>
        <v>1.0379377047840841</v>
      </c>
      <c r="BT863" s="1">
        <f t="shared" si="2109"/>
        <v>1.0708843009565654</v>
      </c>
      <c r="BU863" s="1">
        <f t="shared" si="2110"/>
        <v>1.1008980481658204</v>
      </c>
      <c r="BV863" s="1">
        <f t="shared" si="2111"/>
        <v>1.1279821408065487</v>
      </c>
      <c r="BW863" s="1">
        <f t="shared" si="2112"/>
        <v>1.1521895250071401</v>
      </c>
      <c r="BX863" s="1">
        <f t="shared" si="2113"/>
        <v>1.1736156746487132</v>
      </c>
      <c r="BY863" s="1">
        <f t="shared" si="2114"/>
        <v>1.1923904442900364</v>
      </c>
      <c r="BZ863" s="1">
        <f t="shared" si="2115"/>
        <v>1.2086694086447412</v>
      </c>
      <c r="CA863" s="1">
        <f t="shared" si="2116"/>
        <v>1.2226250701599206</v>
      </c>
      <c r="CB863" s="1">
        <f t="shared" si="2117"/>
        <v>1.2344382695517229</v>
      </c>
      <c r="CC863" s="1">
        <f t="shared" si="2118"/>
        <v>1.2442900753312698</v>
      </c>
      <c r="CD863" s="1">
        <f t="shared" si="2119"/>
        <v>1.2523543641306021</v>
      </c>
      <c r="CE863" s="1">
        <f t="shared" si="2120"/>
        <v>1.2587912403541826</v>
      </c>
      <c r="CF863" s="1">
        <f t="shared" si="2121"/>
        <v>1.2637413867418261</v>
      </c>
      <c r="CG863" s="1">
        <f t="shared" si="2122"/>
        <v>1.2673213908908618</v>
      </c>
      <c r="CH863" s="1">
        <f t="shared" si="2123"/>
        <v>1.2696200591029965</v>
      </c>
      <c r="CI863" s="1">
        <f t="shared" si="2124"/>
        <v>1.2706957088528803</v>
      </c>
      <c r="CJ863" s="1">
        <f t="shared" si="2125"/>
        <v>1.2705744238430734</v>
      </c>
      <c r="CK863" s="1">
        <f t="shared" si="2126"/>
        <v>1.2692492586954851</v>
      </c>
      <c r="CL863" s="1">
        <f t="shared" si="2127"/>
        <v>1.2666803903787975</v>
      </c>
      <c r="CM863" s="1">
        <f t="shared" si="2128"/>
        <v>1.26279622628426</v>
      </c>
      <c r="CN863" s="1">
        <f t="shared" si="2129"/>
        <v>1.2574954899331534</v>
      </c>
      <c r="CO863" s="1">
        <f t="shared" si="2130"/>
        <v>1.2506503102828548</v>
      </c>
      <c r="CP863" s="1">
        <f t="shared" si="2131"/>
        <v>1.2421103357676873</v>
      </c>
      <c r="CQ863" s="1">
        <f t="shared" si="2132"/>
        <v>1.2317078768744807</v>
      </c>
      <c r="CR863" s="1">
        <f t="shared" si="2133"/>
        <v>1.2192640499019602</v>
      </c>
      <c r="CS863" s="1">
        <f t="shared" si="2134"/>
        <v>1.2045958499018157</v>
      </c>
      <c r="CT863" s="1">
        <f t="shared" si="2135"/>
        <v>1.1875240246922174</v>
      </c>
      <c r="CU863" s="1">
        <f t="shared" si="2136"/>
        <v>1.1678815579964152</v>
      </c>
      <c r="CV863" s="1">
        <f t="shared" si="2137"/>
        <v>1.1455225033746275</v>
      </c>
      <c r="CW863" s="1">
        <f t="shared" si="2138"/>
        <v>1.1203308479423015</v>
      </c>
      <c r="CX863" s="1">
        <f t="shared" si="2139"/>
        <v>1.0922290326903425</v>
      </c>
      <c r="CY863" s="1">
        <f t="shared" si="2140"/>
        <v>1.0611857212150539</v>
      </c>
      <c r="CZ863" s="1">
        <f t="shared" si="2141"/>
        <v>1.0272223966800538</v>
      </c>
      <c r="DA863" s="1">
        <f t="shared" si="2142"/>
        <v>0.99041838221549505</v>
      </c>
      <c r="DB863" s="1">
        <f t="shared" si="2143"/>
        <v>0.95091392495783755</v>
      </c>
      <c r="DC863" s="1">
        <f t="shared" si="2144"/>
        <v>0.90891105826773677</v>
      </c>
      <c r="DD863" s="1">
        <f t="shared" si="2145"/>
        <v>0.86467205733808639</v>
      </c>
      <c r="DE863" s="1">
        <f t="shared" si="2146"/>
        <v>0.81851542478480033</v>
      </c>
      <c r="DF863" s="1">
        <f t="shared" si="2147"/>
        <v>0.77080947699205982</v>
      </c>
      <c r="DG863" s="1">
        <f t="shared" si="2148"/>
        <v>0.72196373940791725</v>
      </c>
      <c r="DH863" s="1">
        <f t="shared" si="2149"/>
        <v>0.67241848929005943</v>
      </c>
      <c r="DI863" s="1">
        <f t="shared" si="2150"/>
        <v>0.62263289736664884</v>
      </c>
      <c r="DJ863" s="1">
        <f t="shared" si="2151"/>
        <v>0.57307230641069429</v>
      </c>
      <c r="DK863" s="1">
        <f t="shared" si="2152"/>
        <v>0.52419523775266907</v>
      </c>
      <c r="DL863" s="1">
        <f t="shared" si="2153"/>
        <v>0.47644073191761083</v>
      </c>
      <c r="DM863" s="1">
        <f t="shared" si="2154"/>
        <v>0.43021660566101289</v>
      </c>
      <c r="DN863" s="1">
        <f t="shared" si="2155"/>
        <v>0.38588914674313779</v>
      </c>
      <c r="DO863" s="1">
        <f t="shared" si="2156"/>
        <v>0.34377467491311614</v>
      </c>
      <c r="DP863" s="1">
        <f t="shared" si="2157"/>
        <v>0.30413328037649295</v>
      </c>
      <c r="DQ863" s="1">
        <f t="shared" si="2158"/>
        <v>0.26716491884867793</v>
      </c>
      <c r="DR863" s="1">
        <f t="shared" si="2159"/>
        <v>0.23300790534754598</v>
      </c>
      <c r="DS863" s="1">
        <f t="shared" si="2160"/>
        <v>0.20173971722926601</v>
      </c>
      <c r="DT863" s="1">
        <f t="shared" si="2161"/>
        <v>0.17337989968629214</v>
      </c>
      <c r="DU863" s="1">
        <f t="shared" si="2162"/>
        <v>0.14789477131174739</v>
      </c>
      <c r="DV863" s="1">
        <f t="shared" si="2163"/>
        <v>0.12520355841791103</v>
      </c>
      <c r="DW863" s="1">
        <f t="shared" si="2164"/>
        <v>0.10518554706742604</v>
      </c>
      <c r="DX863" s="1">
        <f t="shared" si="2165"/>
        <v>8.7687831192554092E-2</v>
      </c>
      <c r="DY863" s="1">
        <f t="shared" si="2166"/>
        <v>7.2533251417883027E-2</v>
      </c>
      <c r="DZ863" s="1">
        <f t="shared" si="2167"/>
        <v>5.9528158104649113E-2</v>
      </c>
      <c r="EA863" s="1">
        <f t="shared" si="2168"/>
        <v>4.8469688269934225E-2</v>
      </c>
      <c r="EB863" s="1">
        <f t="shared" si="2169"/>
        <v>3.9152313322792773E-2</v>
      </c>
      <c r="EC863" s="1">
        <f t="shared" si="2170"/>
        <v>3.1373486878719749E-2</v>
      </c>
      <c r="ED863" s="1">
        <f t="shared" si="2171"/>
        <v>2.4938293622951736E-2</v>
      </c>
      <c r="EE863" s="1">
        <f t="shared" si="2172"/>
        <v>1.9663066540240835E-2</v>
      </c>
      <c r="EF863" s="1">
        <f t="shared" si="2173"/>
        <v>1.5377997214833555E-2</v>
      </c>
      <c r="EG863" s="1">
        <f t="shared" si="2174"/>
        <v>1.1928809998340457E-2</v>
      </c>
      <c r="EH863" s="1">
        <f t="shared" si="2175"/>
        <v>9.1776045619573164E-3</v>
      </c>
      <c r="EI863" s="1">
        <f t="shared" si="2176"/>
        <v>7.0029927276358088E-3</v>
      </c>
      <c r="EJ863" s="1">
        <f t="shared" si="2177"/>
        <v>5.2996654539765398E-3</v>
      </c>
      <c r="EK863" s="1">
        <f t="shared" si="2178"/>
        <v>3.977526038218911E-3</v>
      </c>
      <c r="EL863" s="1">
        <f t="shared" si="2179"/>
        <v>2.9605179833640696E-3</v>
      </c>
      <c r="EM863" s="1">
        <f t="shared" si="2180"/>
        <v>2.1852627191213648E-3</v>
      </c>
      <c r="EN863" s="1">
        <f t="shared" si="2181"/>
        <v>1.5996055529297565E-3</v>
      </c>
      <c r="EO863" s="1">
        <f t="shared" si="2182"/>
        <v>1.1611497479184617E-3</v>
      </c>
      <c r="EP863" s="1">
        <f t="shared" si="2183"/>
        <v>8.3584004970250613E-4</v>
      </c>
      <c r="EQ863" s="1">
        <f t="shared" si="2184"/>
        <v>5.966395193562796E-4</v>
      </c>
      <c r="ER863" s="1">
        <f t="shared" si="2185"/>
        <v>4.223280091660397E-4</v>
      </c>
      <c r="ES863" s="1">
        <f t="shared" si="2186"/>
        <v>2.9643752887355913E-4</v>
      </c>
      <c r="ET863" s="1">
        <f t="shared" si="2187"/>
        <v>2.0632928665931108E-4</v>
      </c>
      <c r="EU863" s="1">
        <f t="shared" si="2188"/>
        <v>1.4240931436638885E-4</v>
      </c>
      <c r="EV863" s="1">
        <f t="shared" si="2189"/>
        <v>9.7474102315903995E-5</v>
      </c>
      <c r="EW863" s="1">
        <f t="shared" si="2190"/>
        <v>6.6174283314195448E-5</v>
      </c>
      <c r="EX863" s="1">
        <f t="shared" si="2191"/>
        <v>4.4582794263011827E-5</v>
      </c>
      <c r="EY863" s="1">
        <f t="shared" si="2192"/>
        <v>2.9853808893317007E-5</v>
      </c>
      <c r="EZ863" s="1">
        <f t="shared" si="2193"/>
        <v>1.9959858748491662E-5</v>
      </c>
      <c r="FA863" s="1">
        <f t="shared" si="2194"/>
        <v>1.3496863172116832E-5</v>
      </c>
      <c r="FB863" s="1">
        <f t="shared" si="2195"/>
        <v>9.5504066923728768E-6</v>
      </c>
      <c r="FC863" s="1">
        <f t="shared" si="2196"/>
        <v>7.6219827251973849E-6</v>
      </c>
      <c r="FD863" s="75">
        <f t="shared" si="2047"/>
        <v>7.6219827251973849E-6</v>
      </c>
    </row>
    <row r="864" spans="7:160" x14ac:dyDescent="0.35">
      <c r="G864" t="str">
        <f t="shared" si="2043"/>
        <v>Refd, t=4.24</v>
      </c>
      <c r="H864" s="76">
        <f t="shared" si="2044"/>
        <v>4.2449999999999317</v>
      </c>
      <c r="I864" s="1">
        <f t="shared" si="2045"/>
        <v>0</v>
      </c>
      <c r="J864" s="22">
        <f t="shared" si="2046"/>
        <v>1.0498885802876904E-7</v>
      </c>
      <c r="K864" s="1">
        <f t="shared" si="2048"/>
        <v>2.0703461026610926E-7</v>
      </c>
      <c r="L864" s="1">
        <f t="shared" si="2049"/>
        <v>3.8359901008157115E-7</v>
      </c>
      <c r="M864" s="1">
        <f t="shared" si="2050"/>
        <v>6.821196318250237E-7</v>
      </c>
      <c r="N864" s="1">
        <f t="shared" si="2051"/>
        <v>1.1772683342148157E-6</v>
      </c>
      <c r="O864" s="1">
        <f t="shared" si="2052"/>
        <v>1.9851066037451579E-6</v>
      </c>
      <c r="P864" s="1">
        <f t="shared" si="2053"/>
        <v>3.2838281113448909E-6</v>
      </c>
      <c r="Q864" s="1">
        <f t="shared" si="2054"/>
        <v>5.3437618844572756E-6</v>
      </c>
      <c r="R864" s="1">
        <f t="shared" si="2055"/>
        <v>8.5702054949180409E-6</v>
      </c>
      <c r="S864" s="1">
        <f t="shared" si="2056"/>
        <v>1.3563768536077345E-5</v>
      </c>
      <c r="T864" s="1">
        <f t="shared" si="2057"/>
        <v>2.120424688349001E-5</v>
      </c>
      <c r="U864" s="1">
        <f t="shared" si="2058"/>
        <v>3.2765615312365962E-5</v>
      </c>
      <c r="V864" s="1">
        <f t="shared" si="2059"/>
        <v>5.0071491429103834E-5</v>
      </c>
      <c r="W864" s="1">
        <f t="shared" si="2060"/>
        <v>7.5702322346035391E-5</v>
      </c>
      <c r="X864" s="1">
        <f t="shared" si="2061"/>
        <v>1.1326746382395567E-4</v>
      </c>
      <c r="Y864" s="1">
        <f t="shared" si="2062"/>
        <v>1.6775708747754684E-4</v>
      </c>
      <c r="Z864" s="1">
        <f t="shared" si="2063"/>
        <v>2.4599022513632513E-4</v>
      </c>
      <c r="AA864" s="1">
        <f t="shared" si="2064"/>
        <v>3.5717592875957353E-4</v>
      </c>
      <c r="AB864" s="1">
        <f t="shared" si="2065"/>
        <v>5.1360410884629414E-4</v>
      </c>
      <c r="AC864" s="1">
        <f t="shared" si="2066"/>
        <v>7.314806780625607E-4</v>
      </c>
      <c r="AD864" s="1">
        <f t="shared" si="2067"/>
        <v>1.0319177046419869E-3</v>
      </c>
      <c r="AE864" s="1">
        <f t="shared" si="2068"/>
        <v>1.4420829187250538E-3</v>
      </c>
      <c r="AF864" s="1">
        <f t="shared" si="2069"/>
        <v>1.9965037293557717E-3</v>
      </c>
      <c r="AG864" s="1">
        <f t="shared" si="2070"/>
        <v>2.7385086544340683E-3</v>
      </c>
      <c r="AH864" s="1">
        <f t="shared" si="2071"/>
        <v>3.7217737138395095E-3</v>
      </c>
      <c r="AI864" s="1">
        <f t="shared" si="2072"/>
        <v>5.0119231627466943E-3</v>
      </c>
      <c r="AJ864" s="1">
        <f t="shared" si="2073"/>
        <v>6.6881136012234797E-3</v>
      </c>
      <c r="AK864" s="1">
        <f t="shared" si="2074"/>
        <v>8.8445090742565527E-3</v>
      </c>
      <c r="AL864" s="1">
        <f t="shared" si="2075"/>
        <v>1.1591533814787372E-2</v>
      </c>
      <c r="AM864" s="1">
        <f t="shared" si="2076"/>
        <v>1.5056770750612909E-2</v>
      </c>
      <c r="AN864" s="1">
        <f t="shared" si="2077"/>
        <v>1.9385360105597927E-2</v>
      </c>
      <c r="AO864" s="1">
        <f t="shared" si="2078"/>
        <v>2.473974587827556E-2</v>
      </c>
      <c r="AP864" s="1">
        <f t="shared" si="2079"/>
        <v>3.1298621151825176E-2</v>
      </c>
      <c r="AQ864" s="1">
        <f t="shared" si="2080"/>
        <v>3.9254938256000148E-2</v>
      </c>
      <c r="AR864" s="1">
        <f t="shared" si="2081"/>
        <v>4.8812878337784166E-2</v>
      </c>
      <c r="AS864" s="1">
        <f t="shared" si="2082"/>
        <v>6.0183717564456313E-2</v>
      </c>
      <c r="AT864" s="1">
        <f t="shared" si="2083"/>
        <v>7.3580583453410245E-2</v>
      </c>
      <c r="AU864" s="1">
        <f t="shared" si="2084"/>
        <v>8.9212162783900886E-2</v>
      </c>
      <c r="AV864" s="1">
        <f t="shared" si="2085"/>
        <v>0.1072754988153984</v>
      </c>
      <c r="AW864" s="1">
        <f t="shared" si="2086"/>
        <v>0.12794809533572127</v>
      </c>
      <c r="AX864" s="1">
        <f t="shared" si="2087"/>
        <v>0.15137962245210448</v>
      </c>
      <c r="AY864" s="1">
        <f t="shared" si="2088"/>
        <v>0.17768358733626635</v>
      </c>
      <c r="AZ864" s="1">
        <f t="shared" si="2089"/>
        <v>0.20692938547192216</v>
      </c>
      <c r="BA864" s="1">
        <f t="shared" si="2090"/>
        <v>0.23913517794234879</v>
      </c>
      <c r="BB864" s="1">
        <f t="shared" si="2091"/>
        <v>0.2742620427343449</v>
      </c>
      <c r="BC864" s="1">
        <f t="shared" si="2092"/>
        <v>0.31220981957112365</v>
      </c>
      <c r="BD864" s="1">
        <f t="shared" si="2093"/>
        <v>0.35281500745857813</v>
      </c>
      <c r="BE864" s="1">
        <f t="shared" si="2094"/>
        <v>0.39585098370383331</v>
      </c>
      <c r="BF864" s="1">
        <f t="shared" si="2095"/>
        <v>0.44103069721358434</v>
      </c>
      <c r="BG864" s="1">
        <f t="shared" si="2096"/>
        <v>0.48801185456013796</v>
      </c>
      <c r="BH864" s="1">
        <f t="shared" si="2097"/>
        <v>0.5364044738482121</v>
      </c>
      <c r="BI864" s="1">
        <f t="shared" si="2098"/>
        <v>0.58578053936892016</v>
      </c>
      <c r="BJ864" s="1">
        <f t="shared" si="2099"/>
        <v>0.63568536029817624</v>
      </c>
      <c r="BK864" s="1">
        <f t="shared" si="2100"/>
        <v>0.68565012953400628</v>
      </c>
      <c r="BL864" s="1">
        <f t="shared" si="2101"/>
        <v>0.73520510276655093</v>
      </c>
      <c r="BM864" s="1">
        <f t="shared" si="2102"/>
        <v>0.7838927791313568</v>
      </c>
      <c r="BN864" s="1">
        <f t="shared" si="2103"/>
        <v>0.83128046630413166</v>
      </c>
      <c r="BO864" s="1">
        <f t="shared" si="2104"/>
        <v>0.87697165425744183</v>
      </c>
      <c r="BP864" s="1">
        <f t="shared" si="2105"/>
        <v>0.92061569939196219</v>
      </c>
      <c r="BQ864" s="1">
        <f t="shared" si="2106"/>
        <v>0.96191542772177996</v>
      </c>
      <c r="BR864" s="1">
        <f t="shared" si="2107"/>
        <v>1.0006323933372723</v>
      </c>
      <c r="BS864" s="1">
        <f t="shared" si="2108"/>
        <v>1.0365896662440381</v>
      </c>
      <c r="BT864" s="1">
        <f t="shared" si="2109"/>
        <v>1.0696721612838735</v>
      </c>
      <c r="BU864" s="1">
        <f t="shared" si="2110"/>
        <v>1.099824647219767</v>
      </c>
      <c r="BV864" s="1">
        <f t="shared" si="2111"/>
        <v>1.1270476837536469</v>
      </c>
      <c r="BW864" s="1">
        <f t="shared" si="2112"/>
        <v>1.1513918179620632</v>
      </c>
      <c r="BX864" s="1">
        <f t="shared" si="2113"/>
        <v>1.1729504266889477</v>
      </c>
      <c r="BY864" s="1">
        <f t="shared" si="2114"/>
        <v>1.1918516168518263</v>
      </c>
      <c r="BZ864" s="1">
        <f t="shared" si="2115"/>
        <v>1.2082495929971762</v>
      </c>
      <c r="CA864" s="1">
        <f t="shared" si="2116"/>
        <v>1.2223158745741849</v>
      </c>
      <c r="CB864" s="1">
        <f t="shared" si="2117"/>
        <v>1.2342306997136339</v>
      </c>
      <c r="CC864" s="1">
        <f t="shared" si="2118"/>
        <v>1.2441748942086708</v>
      </c>
      <c r="CD864" s="1">
        <f t="shared" si="2119"/>
        <v>1.2523224205967747</v>
      </c>
      <c r="CE864" s="1">
        <f t="shared" si="2120"/>
        <v>1.2588337590806282</v>
      </c>
      <c r="CF864" s="1">
        <f t="shared" si="2121"/>
        <v>1.2638502149342392</v>
      </c>
      <c r="CG864" s="1">
        <f t="shared" si="2122"/>
        <v>1.2674892001266369</v>
      </c>
      <c r="CH864" s="1">
        <f t="shared" si="2123"/>
        <v>1.2698405026771165</v>
      </c>
      <c r="CI864" s="1">
        <f t="shared" si="2124"/>
        <v>1.2709635365625551</v>
      </c>
      <c r="CJ864" s="1">
        <f t="shared" si="2125"/>
        <v>1.2708855570223121</v>
      </c>
      <c r="CK864" s="1">
        <f t="shared" si="2126"/>
        <v>1.2696008285966949</v>
      </c>
      <c r="CL864" s="1">
        <f t="shared" si="2127"/>
        <v>1.2670707427924708</v>
      </c>
      <c r="CM864" s="1">
        <f t="shared" si="2128"/>
        <v>1.263224894734122</v>
      </c>
      <c r="CN864" s="1">
        <f t="shared" si="2129"/>
        <v>1.2579631390524755</v>
      </c>
      <c r="CO864" s="1">
        <f t="shared" si="2130"/>
        <v>1.2511586502461769</v>
      </c>
      <c r="CP864" s="1">
        <f t="shared" si="2131"/>
        <v>1.2426620080906461</v>
      </c>
      <c r="CQ864" s="1">
        <f t="shared" si="2132"/>
        <v>1.2323063116483357</v>
      </c>
      <c r="CR864" s="1">
        <f t="shared" si="2133"/>
        <v>1.2199132947059534</v>
      </c>
      <c r="CS864" s="1">
        <f t="shared" si="2134"/>
        <v>1.2053003712935537</v>
      </c>
      <c r="CT864" s="1">
        <f t="shared" si="2135"/>
        <v>1.188288484314735</v>
      </c>
      <c r="CU864" s="1">
        <f t="shared" si="2136"/>
        <v>1.1687105669014799</v>
      </c>
      <c r="CV864" s="1">
        <f t="shared" si="2137"/>
        <v>1.1464203600283749</v>
      </c>
      <c r="CW864" s="1">
        <f t="shared" si="2138"/>
        <v>1.1213012673845137</v>
      </c>
      <c r="CX864" s="1">
        <f t="shared" si="2139"/>
        <v>1.0932748762585434</v>
      </c>
      <c r="CY864" s="1">
        <f t="shared" si="2140"/>
        <v>1.0623087378959264</v>
      </c>
      <c r="CZ864" s="1">
        <f t="shared" si="2141"/>
        <v>1.0284229882926161</v>
      </c>
      <c r="DA864" s="1">
        <f t="shared" si="2142"/>
        <v>0.991695405067748</v>
      </c>
      <c r="DB864" s="1">
        <f t="shared" si="2143"/>
        <v>0.95226454020431106</v>
      </c>
      <c r="DC864" s="1">
        <f t="shared" si="2144"/>
        <v>0.91033064185063894</v>
      </c>
      <c r="DD864" s="1">
        <f t="shared" si="2145"/>
        <v>0.86615417812280293</v>
      </c>
      <c r="DE864" s="1">
        <f t="shared" si="2146"/>
        <v>0.82005189639315279</v>
      </c>
      <c r="DF864" s="1">
        <f t="shared" si="2147"/>
        <v>0.77239048507186092</v>
      </c>
      <c r="DG864" s="1">
        <f t="shared" si="2148"/>
        <v>0.72357804190689956</v>
      </c>
      <c r="DH864" s="1">
        <f t="shared" si="2149"/>
        <v>0.67405368303162039</v>
      </c>
      <c r="DI864" s="1">
        <f t="shared" si="2150"/>
        <v>0.62427574018550669</v>
      </c>
      <c r="DJ864" s="1">
        <f t="shared" si="2151"/>
        <v>0.57470908062459447</v>
      </c>
      <c r="DK864" s="1">
        <f t="shared" si="2152"/>
        <v>0.52581213811048333</v>
      </c>
      <c r="DL864" s="1">
        <f t="shared" si="2153"/>
        <v>0.47802425959701678</v>
      </c>
      <c r="DM864" s="1">
        <f t="shared" si="2154"/>
        <v>0.43175394952415524</v>
      </c>
      <c r="DN864" s="1">
        <f t="shared" si="2155"/>
        <v>0.3873685339277354</v>
      </c>
      <c r="DO864" s="1">
        <f t="shared" si="2156"/>
        <v>0.34518567486578611</v>
      </c>
      <c r="DP864" s="1">
        <f t="shared" si="2157"/>
        <v>0.30546704945395126</v>
      </c>
      <c r="DQ864" s="1">
        <f t="shared" si="2158"/>
        <v>0.26841437637107846</v>
      </c>
      <c r="DR864" s="1">
        <f t="shared" si="2159"/>
        <v>0.23416783618293688</v>
      </c>
      <c r="DS864" s="1">
        <f t="shared" si="2160"/>
        <v>0.20280680029170717</v>
      </c>
      <c r="DT864" s="1">
        <f t="shared" si="2161"/>
        <v>0.17435266582275216</v>
      </c>
      <c r="DU864" s="1">
        <f t="shared" si="2162"/>
        <v>0.14877349765083536</v>
      </c>
      <c r="DV864" s="1">
        <f t="shared" si="2163"/>
        <v>0.12599010913268038</v>
      </c>
      <c r="DW864" s="1">
        <f t="shared" si="2164"/>
        <v>0.10588317251616977</v>
      </c>
      <c r="DX864" s="1">
        <f t="shared" si="2165"/>
        <v>8.8300938479451099E-2</v>
      </c>
      <c r="DY864" s="1">
        <f t="shared" si="2166"/>
        <v>7.3067159574244422E-2</v>
      </c>
      <c r="DZ864" s="1">
        <f t="shared" si="2167"/>
        <v>5.9988850417662207E-2</v>
      </c>
      <c r="EA864" s="1">
        <f t="shared" si="2168"/>
        <v>4.8863572921844012E-2</v>
      </c>
      <c r="EB864" s="1">
        <f t="shared" si="2169"/>
        <v>3.9486001629345693E-2</v>
      </c>
      <c r="EC864" s="1">
        <f t="shared" si="2170"/>
        <v>3.1653596228392568E-2</v>
      </c>
      <c r="ED864" s="1">
        <f t="shared" si="2171"/>
        <v>2.5171279912679444E-2</v>
      </c>
      <c r="EE864" s="1">
        <f t="shared" si="2172"/>
        <v>1.9855088654979716E-2</v>
      </c>
      <c r="EF864" s="1">
        <f t="shared" si="2173"/>
        <v>1.5534814052243759E-2</v>
      </c>
      <c r="EG864" s="1">
        <f t="shared" si="2174"/>
        <v>1.2055708802482292E-2</v>
      </c>
      <c r="EH864" s="1">
        <f t="shared" si="2175"/>
        <v>9.2793579662392971E-3</v>
      </c>
      <c r="EI864" s="1">
        <f t="shared" si="2176"/>
        <v>7.0838409427160251E-3</v>
      </c>
      <c r="EJ864" s="1">
        <f t="shared" si="2177"/>
        <v>5.3633194615713775E-3</v>
      </c>
      <c r="EK864" s="1">
        <f t="shared" si="2178"/>
        <v>4.0271874300152099E-3</v>
      </c>
      <c r="EL864" s="1">
        <f t="shared" si="2179"/>
        <v>2.9989111595732083E-3</v>
      </c>
      <c r="EM864" s="1">
        <f t="shared" si="2180"/>
        <v>2.2146754671321248E-3</v>
      </c>
      <c r="EN864" s="1">
        <f t="shared" si="2181"/>
        <v>1.6219344935342176E-3</v>
      </c>
      <c r="EO864" s="1">
        <f t="shared" si="2182"/>
        <v>1.1779476985881979E-3</v>
      </c>
      <c r="EP864" s="1">
        <f t="shared" si="2183"/>
        <v>8.4836295326164016E-4</v>
      </c>
      <c r="EQ864" s="1">
        <f t="shared" si="2184"/>
        <v>6.0589117488110645E-4</v>
      </c>
      <c r="ER864" s="1">
        <f t="shared" si="2185"/>
        <v>4.2910138490005571E-4</v>
      </c>
      <c r="ES864" s="1">
        <f t="shared" si="2186"/>
        <v>3.0135191125308427E-4</v>
      </c>
      <c r="ET864" s="1">
        <f t="shared" si="2187"/>
        <v>2.0986291297373554E-4</v>
      </c>
      <c r="EU864" s="1">
        <f t="shared" si="2188"/>
        <v>1.4492744607972537E-4</v>
      </c>
      <c r="EV864" s="1">
        <f t="shared" si="2189"/>
        <v>9.9252725787804698E-5</v>
      </c>
      <c r="EW864" s="1">
        <f t="shared" si="2190"/>
        <v>6.7419783955726249E-5</v>
      </c>
      <c r="EX864" s="1">
        <f t="shared" si="2191"/>
        <v>4.5448052033139762E-5</v>
      </c>
      <c r="EY864" s="1">
        <f t="shared" si="2192"/>
        <v>3.0451222979447627E-5</v>
      </c>
      <c r="EZ864" s="1">
        <f t="shared" si="2193"/>
        <v>2.0371844882597517E-5</v>
      </c>
      <c r="FA864" s="1">
        <f t="shared" si="2194"/>
        <v>1.378439853417312E-5</v>
      </c>
      <c r="FB864" s="1">
        <f t="shared" si="2195"/>
        <v>9.7602492192769595E-6</v>
      </c>
      <c r="FC864" s="1">
        <f t="shared" si="2196"/>
        <v>7.7932956807378758E-6</v>
      </c>
      <c r="FD864" s="75">
        <f t="shared" si="2047"/>
        <v>7.7932956807378758E-6</v>
      </c>
    </row>
    <row r="865" spans="7:160" x14ac:dyDescent="0.35">
      <c r="G865" t="str">
        <f t="shared" si="2043"/>
        <v>Refd, t=4.25</v>
      </c>
      <c r="H865" s="76">
        <f t="shared" si="2044"/>
        <v>4.2499999999999316</v>
      </c>
      <c r="I865" s="1">
        <f t="shared" si="2045"/>
        <v>0</v>
      </c>
      <c r="J865" s="22">
        <f t="shared" si="2046"/>
        <v>1.0383861767915414E-7</v>
      </c>
      <c r="K865" s="1">
        <f t="shared" si="2048"/>
        <v>2.0476818407663499E-7</v>
      </c>
      <c r="L865" s="1">
        <f t="shared" si="2049"/>
        <v>3.7940534049179666E-7</v>
      </c>
      <c r="M865" s="1">
        <f t="shared" si="2050"/>
        <v>6.7467585794349947E-7</v>
      </c>
      <c r="N865" s="1">
        <f t="shared" si="2051"/>
        <v>1.1644500388523018E-6</v>
      </c>
      <c r="O865" s="1">
        <f t="shared" si="2052"/>
        <v>1.9635507295169176E-6</v>
      </c>
      <c r="P865" s="1">
        <f t="shared" si="2053"/>
        <v>3.248282362416551E-6</v>
      </c>
      <c r="Q865" s="1">
        <f t="shared" si="2054"/>
        <v>5.2861291412976091E-6</v>
      </c>
      <c r="R865" s="1">
        <f t="shared" si="2055"/>
        <v>8.4781589539119149E-6</v>
      </c>
      <c r="S865" s="1">
        <f t="shared" si="2056"/>
        <v>1.3418771677107962E-5</v>
      </c>
      <c r="T865" s="1">
        <f t="shared" si="2057"/>
        <v>2.0978760936212222E-5</v>
      </c>
      <c r="U865" s="1">
        <f t="shared" si="2058"/>
        <v>3.2419215110537987E-5</v>
      </c>
      <c r="V865" s="1">
        <f t="shared" si="2059"/>
        <v>4.9545538746836125E-5</v>
      </c>
      <c r="W865" s="1">
        <f t="shared" si="2060"/>
        <v>7.4912765633164389E-5</v>
      </c>
      <c r="X865" s="1">
        <f t="shared" si="2061"/>
        <v>1.1209524813353538E-4</v>
      </c>
      <c r="Y865" s="1">
        <f t="shared" si="2062"/>
        <v>1.6603557406843567E-4</v>
      </c>
      <c r="Z865" s="1">
        <f t="shared" si="2063"/>
        <v>2.4348894531718316E-4</v>
      </c>
      <c r="AA865" s="1">
        <f t="shared" si="2064"/>
        <v>3.5357994277445353E-4</v>
      </c>
      <c r="AB865" s="1">
        <f t="shared" si="2065"/>
        <v>5.0848822303872256E-4</v>
      </c>
      <c r="AC865" s="1">
        <f t="shared" si="2066"/>
        <v>7.2427781028316614E-4</v>
      </c>
      <c r="AD865" s="1">
        <f t="shared" si="2067"/>
        <v>1.0218807992378961E-3</v>
      </c>
      <c r="AE865" s="1">
        <f t="shared" si="2068"/>
        <v>1.4282400196825129E-3</v>
      </c>
      <c r="AF865" s="1">
        <f t="shared" si="2069"/>
        <v>1.9776061432257154E-3</v>
      </c>
      <c r="AG865" s="1">
        <f t="shared" si="2070"/>
        <v>2.7129725894474372E-3</v>
      </c>
      <c r="AH865" s="1">
        <f t="shared" si="2071"/>
        <v>3.6876163765116837E-3</v>
      </c>
      <c r="AI865" s="1">
        <f t="shared" si="2072"/>
        <v>4.9666950253830283E-3</v>
      </c>
      <c r="AJ865" s="1">
        <f t="shared" si="2073"/>
        <v>6.6288294050988964E-3</v>
      </c>
      <c r="AK865" s="1">
        <f t="shared" si="2074"/>
        <v>8.7675810675477469E-3</v>
      </c>
      <c r="AL865" s="1">
        <f t="shared" si="2075"/>
        <v>1.1492711684845766E-2</v>
      </c>
      <c r="AM865" s="1">
        <f t="shared" si="2076"/>
        <v>1.4931093619414809E-2</v>
      </c>
      <c r="AN865" s="1">
        <f t="shared" si="2077"/>
        <v>1.9227126719155524E-2</v>
      </c>
      <c r="AO865" s="1">
        <f t="shared" si="2078"/>
        <v>2.4542509625877975E-2</v>
      </c>
      <c r="AP865" s="1">
        <f t="shared" si="2079"/>
        <v>3.1055216684267715E-2</v>
      </c>
      <c r="AQ865" s="1">
        <f t="shared" si="2080"/>
        <v>3.8957546124189668E-2</v>
      </c>
      <c r="AR865" s="1">
        <f t="shared" si="2081"/>
        <v>4.8453133153979998E-2</v>
      </c>
      <c r="AS865" s="1">
        <f t="shared" si="2082"/>
        <v>5.9752863640979793E-2</v>
      </c>
      <c r="AT865" s="1">
        <f t="shared" si="2083"/>
        <v>7.3069679688270439E-2</v>
      </c>
      <c r="AU865" s="1">
        <f t="shared" si="2084"/>
        <v>8.8612335788620711E-2</v>
      </c>
      <c r="AV865" s="1">
        <f t="shared" si="2085"/>
        <v>0.10657824003261787</v>
      </c>
      <c r="AW865" s="1">
        <f t="shared" si="2086"/>
        <v>0.1271455943552478</v>
      </c>
      <c r="AX865" s="1">
        <f t="shared" si="2087"/>
        <v>0.15046512514698193</v>
      </c>
      <c r="AY865" s="1">
        <f t="shared" si="2088"/>
        <v>0.17665176409428446</v>
      </c>
      <c r="AZ865" s="1">
        <f t="shared" si="2089"/>
        <v>0.2057766920058518</v>
      </c>
      <c r="BA865" s="1">
        <f t="shared" si="2090"/>
        <v>0.23786018923264579</v>
      </c>
      <c r="BB865" s="1">
        <f t="shared" si="2091"/>
        <v>0.27286573986315998</v>
      </c>
      <c r="BC865" s="1">
        <f t="shared" si="2092"/>
        <v>0.3106958097493937</v>
      </c>
      <c r="BD865" s="1">
        <f t="shared" si="2093"/>
        <v>0.35118965953441089</v>
      </c>
      <c r="BE865" s="1">
        <f t="shared" si="2094"/>
        <v>0.39412346485725314</v>
      </c>
      <c r="BF865" s="1">
        <f t="shared" si="2095"/>
        <v>0.43921290124777085</v>
      </c>
      <c r="BG865" s="1">
        <f t="shared" si="2096"/>
        <v>0.48611821792394649</v>
      </c>
      <c r="BH865" s="1">
        <f t="shared" si="2097"/>
        <v>0.53445168189060788</v>
      </c>
      <c r="BI865" s="1">
        <f t="shared" si="2098"/>
        <v>0.58378713187439735</v>
      </c>
      <c r="BJ865" s="1">
        <f t="shared" si="2099"/>
        <v>0.6336712515845121</v>
      </c>
      <c r="BK865" s="1">
        <f t="shared" si="2100"/>
        <v>0.68363606381716091</v>
      </c>
      <c r="BL865" s="1">
        <f t="shared" si="2101"/>
        <v>0.73321206967323449</v>
      </c>
      <c r="BM865" s="1">
        <f t="shared" si="2102"/>
        <v>0.78194141682586726</v>
      </c>
      <c r="BN865" s="1">
        <f t="shared" si="2103"/>
        <v>0.82939048048193531</v>
      </c>
      <c r="BO865" s="1">
        <f t="shared" si="2104"/>
        <v>0.87516128018525208</v>
      </c>
      <c r="BP865" s="1">
        <f t="shared" si="2105"/>
        <v>0.91890123134186263</v>
      </c>
      <c r="BQ865" s="1">
        <f t="shared" si="2106"/>
        <v>0.96031083580084942</v>
      </c>
      <c r="BR865" s="1">
        <f t="shared" si="2107"/>
        <v>0.9991490422205439</v>
      </c>
      <c r="BS865" s="1">
        <f t="shared" si="2108"/>
        <v>1.0352361441271263</v>
      </c>
      <c r="BT865" s="1">
        <f t="shared" si="2109"/>
        <v>1.068454220970636</v>
      </c>
      <c r="BU865" s="1">
        <f t="shared" si="2110"/>
        <v>1.0987452551304981</v>
      </c>
      <c r="BV865" s="1">
        <f t="shared" si="2111"/>
        <v>1.1261071672097245</v>
      </c>
      <c r="BW865" s="1">
        <f t="shared" si="2112"/>
        <v>1.1505880967157984</v>
      </c>
      <c r="BX865" s="1">
        <f t="shared" si="2113"/>
        <v>1.1722793115526742</v>
      </c>
      <c r="BY865" s="1">
        <f t="shared" si="2114"/>
        <v>1.1913071565440521</v>
      </c>
      <c r="BZ865" s="1">
        <f t="shared" si="2115"/>
        <v>1.2078244499489419</v>
      </c>
      <c r="CA865" s="1">
        <f t="shared" si="2116"/>
        <v>1.2220017112983448</v>
      </c>
      <c r="CB865" s="1">
        <f t="shared" si="2117"/>
        <v>1.2340185592182968</v>
      </c>
      <c r="CC865" s="1">
        <f t="shared" si="2118"/>
        <v>1.2440555605582484</v>
      </c>
      <c r="CD865" s="1">
        <f t="shared" si="2119"/>
        <v>1.2522867487858447</v>
      </c>
      <c r="CE865" s="1">
        <f t="shared" si="2120"/>
        <v>1.2588729665841822</v>
      </c>
      <c r="CF865" s="1">
        <f t="shared" si="2121"/>
        <v>1.2639561303578317</v>
      </c>
      <c r="CG865" s="1">
        <f t="shared" si="2122"/>
        <v>1.2676544670755252</v>
      </c>
      <c r="CH865" s="1">
        <f t="shared" si="2123"/>
        <v>1.2700587391320912</v>
      </c>
      <c r="CI865" s="1">
        <f t="shared" si="2124"/>
        <v>1.2712294515998694</v>
      </c>
      <c r="CJ865" s="1">
        <f t="shared" si="2125"/>
        <v>1.2711950276251003</v>
      </c>
      <c r="CK865" s="1">
        <f t="shared" si="2126"/>
        <v>1.2699509396203863</v>
      </c>
      <c r="CL865" s="1">
        <f t="shared" si="2127"/>
        <v>1.2674597929672962</v>
      </c>
      <c r="CM865" s="1">
        <f t="shared" si="2128"/>
        <v>1.2636523710560852</v>
      </c>
      <c r="CN865" s="1">
        <f t="shared" si="2129"/>
        <v>1.2584296611983348</v>
      </c>
      <c r="CO865" s="1">
        <f t="shared" si="2130"/>
        <v>1.2516658859253691</v>
      </c>
      <c r="CP865" s="1">
        <f t="shared" si="2131"/>
        <v>1.243212559687267</v>
      </c>
      <c r="CQ865" s="1">
        <f t="shared" si="2132"/>
        <v>1.2329035742551688</v>
      </c>
      <c r="CR865" s="1">
        <f t="shared" si="2133"/>
        <v>1.2205612858183188</v>
      </c>
      <c r="CS865" s="1">
        <f t="shared" si="2134"/>
        <v>1.2060035330727126</v>
      </c>
      <c r="CT865" s="1">
        <f t="shared" si="2135"/>
        <v>1.1890514604514495</v>
      </c>
      <c r="CU865" s="1">
        <f t="shared" si="2136"/>
        <v>1.1695379576530991</v>
      </c>
      <c r="CV865" s="1">
        <f t="shared" si="2137"/>
        <v>1.1473164608528561</v>
      </c>
      <c r="CW865" s="1">
        <f t="shared" si="2138"/>
        <v>1.1222697985871282</v>
      </c>
      <c r="CX865" s="1">
        <f t="shared" si="2139"/>
        <v>1.0943187129994498</v>
      </c>
      <c r="CY865" s="1">
        <f t="shared" si="2140"/>
        <v>1.0634296515574524</v>
      </c>
      <c r="CZ865" s="1">
        <f t="shared" si="2141"/>
        <v>1.0296214113538635</v>
      </c>
      <c r="DA865" s="1">
        <f t="shared" si="2142"/>
        <v>0.99297023208584412</v>
      </c>
      <c r="DB865" s="1">
        <f t="shared" si="2143"/>
        <v>0.95361297710858739</v>
      </c>
      <c r="DC865" s="1">
        <f t="shared" si="2144"/>
        <v>0.91174811443786119</v>
      </c>
      <c r="DD865" s="1">
        <f t="shared" si="2145"/>
        <v>0.86763430839933475</v>
      </c>
      <c r="DE865" s="1">
        <f t="shared" si="2146"/>
        <v>0.82158655233276301</v>
      </c>
      <c r="DF865" s="1">
        <f t="shared" si="2147"/>
        <v>0.77396990562070789</v>
      </c>
      <c r="DG865" s="1">
        <f t="shared" si="2148"/>
        <v>0.72519103491911241</v>
      </c>
      <c r="DH865" s="1">
        <f t="shared" si="2149"/>
        <v>0.67568788956274062</v>
      </c>
      <c r="DI865" s="1">
        <f t="shared" si="2150"/>
        <v>0.62591795453646648</v>
      </c>
      <c r="DJ865" s="1">
        <f t="shared" si="2151"/>
        <v>0.57634561204102908</v>
      </c>
      <c r="DK865" s="1">
        <f t="shared" si="2152"/>
        <v>0.52742919738983396</v>
      </c>
      <c r="DL865" s="1">
        <f t="shared" si="2153"/>
        <v>0.4796083522627006</v>
      </c>
      <c r="DM865" s="1">
        <f t="shared" si="2154"/>
        <v>0.43329225682787481</v>
      </c>
      <c r="DN865" s="1">
        <f t="shared" si="2155"/>
        <v>0.38884926377209755</v>
      </c>
      <c r="DO865" s="1">
        <f t="shared" si="2156"/>
        <v>0.34659836672951039</v>
      </c>
      <c r="DP865" s="1">
        <f t="shared" si="2157"/>
        <v>0.30680282038382051</v>
      </c>
      <c r="DQ865" s="1">
        <f t="shared" si="2158"/>
        <v>0.26966609883170806</v>
      </c>
      <c r="DR865" s="1">
        <f t="shared" si="2159"/>
        <v>0.23533024272640876</v>
      </c>
      <c r="DS865" s="1">
        <f t="shared" si="2160"/>
        <v>0.20387651429860673</v>
      </c>
      <c r="DT865" s="1">
        <f t="shared" si="2161"/>
        <v>0.17532816165510348</v>
      </c>
      <c r="DU865" s="1">
        <f t="shared" si="2162"/>
        <v>0.14965499716195224</v>
      </c>
      <c r="DV865" s="1">
        <f t="shared" si="2163"/>
        <v>0.12677942437375603</v>
      </c>
      <c r="DW865" s="1">
        <f t="shared" si="2164"/>
        <v>0.10658350651383518</v>
      </c>
      <c r="DX865" s="1">
        <f t="shared" si="2165"/>
        <v>8.8916657063865784E-2</v>
      </c>
      <c r="DY865" s="1">
        <f t="shared" si="2166"/>
        <v>7.3603547425583893E-2</v>
      </c>
      <c r="DZ865" s="1">
        <f t="shared" si="2167"/>
        <v>6.0451863853853059E-2</v>
      </c>
      <c r="EA865" s="1">
        <f t="shared" si="2168"/>
        <v>4.9259600612433833E-2</v>
      </c>
      <c r="EB865" s="1">
        <f t="shared" si="2169"/>
        <v>3.9821642567661353E-2</v>
      </c>
      <c r="EC865" s="1">
        <f t="shared" si="2170"/>
        <v>3.1935462122460428E-2</v>
      </c>
      <c r="ED865" s="1">
        <f t="shared" si="2171"/>
        <v>2.5405826858942569E-2</v>
      </c>
      <c r="EE865" s="1">
        <f t="shared" si="2172"/>
        <v>2.0048480713712801E-2</v>
      </c>
      <c r="EF865" s="1">
        <f t="shared" si="2173"/>
        <v>1.569281929527265E-2</v>
      </c>
      <c r="EG865" s="1">
        <f t="shared" si="2174"/>
        <v>1.2183626659720828E-2</v>
      </c>
      <c r="EH865" s="1">
        <f t="shared" si="2175"/>
        <v>9.3819753239786936E-3</v>
      </c>
      <c r="EI865" s="1">
        <f t="shared" si="2176"/>
        <v>7.1654134702416727E-3</v>
      </c>
      <c r="EJ865" s="1">
        <f t="shared" si="2177"/>
        <v>5.4275740554555535E-3</v>
      </c>
      <c r="EK865" s="1">
        <f t="shared" si="2178"/>
        <v>4.0773414316184623E-3</v>
      </c>
      <c r="EL865" s="1">
        <f t="shared" si="2179"/>
        <v>3.0377040658286949E-3</v>
      </c>
      <c r="EM865" s="1">
        <f t="shared" si="2180"/>
        <v>2.2444091516273705E-3</v>
      </c>
      <c r="EN865" s="1">
        <f t="shared" si="2181"/>
        <v>1.644518415063772E-3</v>
      </c>
      <c r="EO865" s="1">
        <f t="shared" si="2182"/>
        <v>1.19494613167319E-3</v>
      </c>
      <c r="EP865" s="1">
        <f t="shared" si="2183"/>
        <v>8.6104187136413156E-4</v>
      </c>
      <c r="EQ865" s="1">
        <f t="shared" si="2184"/>
        <v>6.1526300465804934E-4</v>
      </c>
      <c r="ER865" s="1">
        <f t="shared" si="2185"/>
        <v>4.3596639335294568E-4</v>
      </c>
      <c r="ES865" s="1">
        <f t="shared" si="2186"/>
        <v>3.06335463524254E-4</v>
      </c>
      <c r="ET865" s="1">
        <f t="shared" si="2187"/>
        <v>2.1344823422498089E-4</v>
      </c>
      <c r="EU865" s="1">
        <f t="shared" si="2188"/>
        <v>1.4748383299026814E-4</v>
      </c>
      <c r="EV865" s="1">
        <f t="shared" si="2189"/>
        <v>1.0105938560153239E-4</v>
      </c>
      <c r="EW865" s="1">
        <f t="shared" si="2190"/>
        <v>6.868564088448632E-5</v>
      </c>
      <c r="EX865" s="1">
        <f t="shared" si="2191"/>
        <v>4.6327965066103947E-5</v>
      </c>
      <c r="EY865" s="1">
        <f t="shared" si="2192"/>
        <v>3.1059121225166273E-5</v>
      </c>
      <c r="EZ865" s="1">
        <f t="shared" si="2193"/>
        <v>2.0791324136990812E-5</v>
      </c>
      <c r="FA865" s="1">
        <f t="shared" si="2194"/>
        <v>1.4077356179541792E-5</v>
      </c>
      <c r="FB865" s="1">
        <f t="shared" si="2195"/>
        <v>9.9741885153773228E-6</v>
      </c>
      <c r="FC865" s="1">
        <f t="shared" si="2196"/>
        <v>7.9680371470950472E-6</v>
      </c>
      <c r="FD865" s="75">
        <f t="shared" si="2047"/>
        <v>7.9680371470950472E-6</v>
      </c>
    </row>
    <row r="866" spans="7:160" x14ac:dyDescent="0.35">
      <c r="G866" t="str">
        <f t="shared" si="2043"/>
        <v>Refd, t=4.25</v>
      </c>
      <c r="H866" s="76">
        <f t="shared" si="2044"/>
        <v>4.2549999999999315</v>
      </c>
      <c r="I866" s="1">
        <f t="shared" si="2045"/>
        <v>0</v>
      </c>
      <c r="J866" s="22">
        <f t="shared" si="2046"/>
        <v>1.0270106995854229E-7</v>
      </c>
      <c r="K866" s="1">
        <f t="shared" si="2048"/>
        <v>2.0252675063077735E-7</v>
      </c>
      <c r="L866" s="1">
        <f t="shared" si="2049"/>
        <v>3.7525786364063941E-7</v>
      </c>
      <c r="M866" s="1">
        <f t="shared" si="2050"/>
        <v>6.6731394906803383E-7</v>
      </c>
      <c r="N866" s="1">
        <f t="shared" si="2051"/>
        <v>1.1517724385237636E-6</v>
      </c>
      <c r="O866" s="1">
        <f t="shared" si="2052"/>
        <v>1.9422308843952548E-6</v>
      </c>
      <c r="P866" s="1">
        <f t="shared" si="2053"/>
        <v>3.213124704037804E-6</v>
      </c>
      <c r="Q866" s="1">
        <f t="shared" si="2054"/>
        <v>5.2291234998867599E-6</v>
      </c>
      <c r="R866" s="1">
        <f t="shared" si="2055"/>
        <v>8.3871100213217696E-6</v>
      </c>
      <c r="S866" s="1">
        <f t="shared" si="2056"/>
        <v>1.3275339183079712E-5</v>
      </c>
      <c r="T866" s="1">
        <f t="shared" si="2057"/>
        <v>2.0755695187984199E-5</v>
      </c>
      <c r="U866" s="1">
        <f t="shared" si="2058"/>
        <v>3.2076511229643196E-5</v>
      </c>
      <c r="V866" s="1">
        <f t="shared" si="2059"/>
        <v>4.9025161627757469E-5</v>
      </c>
      <c r="W866" s="1">
        <f t="shared" si="2060"/>
        <v>7.4131517936055913E-5</v>
      </c>
      <c r="X866" s="1">
        <f t="shared" si="2061"/>
        <v>1.1093526887628396E-4</v>
      </c>
      <c r="Y866" s="1">
        <f t="shared" si="2062"/>
        <v>1.6433187127460504E-4</v>
      </c>
      <c r="Z866" s="1">
        <f t="shared" si="2063"/>
        <v>2.4101329117079263E-4</v>
      </c>
      <c r="AA866" s="1">
        <f t="shared" si="2064"/>
        <v>3.5002040545042913E-4</v>
      </c>
      <c r="AB866" s="1">
        <f t="shared" si="2065"/>
        <v>5.0342359071914701E-4</v>
      </c>
      <c r="AC866" s="1">
        <f t="shared" si="2066"/>
        <v>7.1714619776760968E-4</v>
      </c>
      <c r="AD866" s="1">
        <f t="shared" si="2067"/>
        <v>1.0119418362261425E-3</v>
      </c>
      <c r="AE866" s="1">
        <f t="shared" si="2068"/>
        <v>1.4145302233687629E-3</v>
      </c>
      <c r="AF866" s="1">
        <f t="shared" si="2069"/>
        <v>1.9588873962371744E-3</v>
      </c>
      <c r="AG866" s="1">
        <f t="shared" si="2070"/>
        <v>2.6876740933659909E-3</v>
      </c>
      <c r="AH866" s="1">
        <f t="shared" si="2071"/>
        <v>3.6537710398578363E-3</v>
      </c>
      <c r="AI866" s="1">
        <f t="shared" si="2072"/>
        <v>4.9218719705147471E-3</v>
      </c>
      <c r="AJ866" s="1">
        <f t="shared" si="2073"/>
        <v>6.5700651235879332E-3</v>
      </c>
      <c r="AK866" s="1">
        <f t="shared" si="2074"/>
        <v>8.691312682689108E-3</v>
      </c>
      <c r="AL866" s="1">
        <f t="shared" si="2075"/>
        <v>1.1394716737184916E-2</v>
      </c>
      <c r="AM866" s="1">
        <f t="shared" si="2076"/>
        <v>1.4806441700049282E-2</v>
      </c>
      <c r="AN866" s="1">
        <f t="shared" si="2077"/>
        <v>1.907014904100101E-2</v>
      </c>
      <c r="AO866" s="1">
        <f t="shared" si="2078"/>
        <v>2.4346793136342283E-2</v>
      </c>
      <c r="AP866" s="1">
        <f t="shared" si="2079"/>
        <v>3.0813629469454106E-2</v>
      </c>
      <c r="AQ866" s="1">
        <f t="shared" si="2080"/>
        <v>3.8662300525704567E-2</v>
      </c>
      <c r="AR866" s="1">
        <f t="shared" si="2081"/>
        <v>4.8095892123907927E-2</v>
      </c>
      <c r="AS866" s="1">
        <f t="shared" si="2082"/>
        <v>5.9324894340578763E-2</v>
      </c>
      <c r="AT866" s="1">
        <f t="shared" si="2083"/>
        <v>7.2562056180004775E-2</v>
      </c>
      <c r="AU866" s="1">
        <f t="shared" si="2084"/>
        <v>8.8016189926066357E-2</v>
      </c>
      <c r="AV866" s="1">
        <f t="shared" si="2085"/>
        <v>0.10588505643089763</v>
      </c>
      <c r="AW866" s="1">
        <f t="shared" si="2086"/>
        <v>0.12634754180518956</v>
      </c>
      <c r="AX866" s="1">
        <f t="shared" si="2087"/>
        <v>0.1495554132590767</v>
      </c>
      <c r="AY866" s="1">
        <f t="shared" si="2088"/>
        <v>0.17562501061025662</v>
      </c>
      <c r="AZ866" s="1">
        <f t="shared" si="2089"/>
        <v>0.20462928340747658</v>
      </c>
      <c r="BA866" s="1">
        <f t="shared" si="2090"/>
        <v>0.23659061531726822</v>
      </c>
      <c r="BB866" s="1">
        <f t="shared" si="2091"/>
        <v>0.27147488211596754</v>
      </c>
      <c r="BC866" s="1">
        <f t="shared" si="2092"/>
        <v>0.30918716382933242</v>
      </c>
      <c r="BD866" s="1">
        <f t="shared" si="2093"/>
        <v>0.34956947411310413</v>
      </c>
      <c r="BE866" s="1">
        <f t="shared" si="2094"/>
        <v>0.39240078240026133</v>
      </c>
      <c r="BF866" s="1">
        <f t="shared" si="2095"/>
        <v>0.43739949096857866</v>
      </c>
      <c r="BG866" s="1">
        <f t="shared" si="2096"/>
        <v>0.48422839681059732</v>
      </c>
      <c r="BH866" s="1">
        <f t="shared" si="2097"/>
        <v>0.53250202603015773</v>
      </c>
      <c r="BI866" s="1">
        <f t="shared" si="2098"/>
        <v>0.58179608682736339</v>
      </c>
      <c r="BJ866" s="1">
        <f t="shared" si="2099"/>
        <v>0.63165865679449584</v>
      </c>
      <c r="BK866" s="1">
        <f t="shared" si="2100"/>
        <v>0.68162261148820213</v>
      </c>
      <c r="BL866" s="1">
        <f t="shared" si="2101"/>
        <v>0.73121872276904343</v>
      </c>
      <c r="BM866" s="1">
        <f t="shared" si="2102"/>
        <v>0.77998881349564908</v>
      </c>
      <c r="BN866" s="1">
        <f t="shared" si="2103"/>
        <v>0.82749835308125264</v>
      </c>
      <c r="BO866" s="1">
        <f t="shared" si="2104"/>
        <v>0.87334791607229922</v>
      </c>
      <c r="BP866" s="1">
        <f t="shared" si="2105"/>
        <v>0.91718299988151186</v>
      </c>
      <c r="BQ866" s="1">
        <f t="shared" si="2106"/>
        <v>0.95870180173932518</v>
      </c>
      <c r="BR866" s="1">
        <f t="shared" si="2107"/>
        <v>0.99766068016259524</v>
      </c>
      <c r="BS866" s="1">
        <f t="shared" si="2108"/>
        <v>1.0338771626999055</v>
      </c>
      <c r="BT866" s="1">
        <f t="shared" si="2109"/>
        <v>1.0672304988795895</v>
      </c>
      <c r="BU866" s="1">
        <f t="shared" si="2110"/>
        <v>1.0976598851821848</v>
      </c>
      <c r="BV866" s="1">
        <f t="shared" si="2111"/>
        <v>1.1251605989251208</v>
      </c>
      <c r="BW866" s="1">
        <f t="shared" si="2112"/>
        <v>1.1497783637305581</v>
      </c>
      <c r="BX866" s="1">
        <f t="shared" si="2113"/>
        <v>1.1716023268327009</v>
      </c>
      <c r="BY866" s="1">
        <f t="shared" si="2114"/>
        <v>1.1907570566471015</v>
      </c>
      <c r="BZ866" s="1">
        <f t="shared" si="2115"/>
        <v>1.2073939691245552</v>
      </c>
      <c r="CA866" s="1">
        <f t="shared" si="2116"/>
        <v>1.2216825670174236</v>
      </c>
      <c r="CB866" s="1">
        <f t="shared" si="2117"/>
        <v>1.2338018325492952</v>
      </c>
      <c r="CC866" s="1">
        <f t="shared" si="2118"/>
        <v>1.2439320573875294</v>
      </c>
      <c r="CD866" s="1">
        <f t="shared" si="2119"/>
        <v>1.2522473309131115</v>
      </c>
      <c r="CE866" s="1">
        <f t="shared" si="2120"/>
        <v>1.2589088449078023</v>
      </c>
      <c r="CF866" s="1">
        <f t="shared" si="2121"/>
        <v>1.264059115423684</v>
      </c>
      <c r="CG866" s="1">
        <f t="shared" si="2122"/>
        <v>1.2678171749690488</v>
      </c>
      <c r="CH866" s="1">
        <f t="shared" si="2123"/>
        <v>1.2702747528814451</v>
      </c>
      <c r="CI866" s="1">
        <f t="shared" si="2124"/>
        <v>1.2714934398336533</v>
      </c>
      <c r="CJ866" s="1">
        <f t="shared" si="2125"/>
        <v>1.271502823167016</v>
      </c>
      <c r="CK866" s="1">
        <f t="shared" si="2126"/>
        <v>1.2702995810474433</v>
      </c>
      <c r="CL866" s="1">
        <f t="shared" si="2127"/>
        <v>1.2678475320054072</v>
      </c>
      <c r="CM866" s="1">
        <f t="shared" si="2128"/>
        <v>1.2640786481772759</v>
      </c>
      <c r="CN866" s="1">
        <f t="shared" si="2129"/>
        <v>1.2588950510839998</v>
      </c>
      <c r="CO866" s="1">
        <f t="shared" si="2130"/>
        <v>1.2521720137465195</v>
      </c>
      <c r="CP866" s="1">
        <f t="shared" si="2131"/>
        <v>1.2437619885949001</v>
      </c>
      <c r="CQ866" s="1">
        <f t="shared" si="2132"/>
        <v>1.2334996642180389</v>
      </c>
      <c r="CR866" s="1">
        <f t="shared" si="2133"/>
        <v>1.221208024100672</v>
      </c>
      <c r="CS866" s="1">
        <f t="shared" si="2134"/>
        <v>1.2067053372716572</v>
      </c>
      <c r="CT866" s="1">
        <f t="shared" si="2135"/>
        <v>1.1898129561170478</v>
      </c>
      <c r="CU866" s="1">
        <f t="shared" si="2136"/>
        <v>1.1703637340390403</v>
      </c>
      <c r="CV866" s="1">
        <f t="shared" si="2137"/>
        <v>1.148210810179122</v>
      </c>
      <c r="CW866" s="1">
        <f t="shared" si="2138"/>
        <v>1.1232364461755133</v>
      </c>
      <c r="CX866" s="1">
        <f t="shared" si="2139"/>
        <v>1.0953605475676687</v>
      </c>
      <c r="CY866" s="1">
        <f t="shared" si="2140"/>
        <v>1.0645484666073737</v>
      </c>
      <c r="CZ866" s="1">
        <f t="shared" si="2141"/>
        <v>1.0308176697448237</v>
      </c>
      <c r="DA866" s="1">
        <f t="shared" si="2142"/>
        <v>0.99424286634984738</v>
      </c>
      <c r="DB866" s="1">
        <f t="shared" si="2143"/>
        <v>0.9549592376921503</v>
      </c>
      <c r="DC866" s="1">
        <f t="shared" si="2144"/>
        <v>0.91316347676342069</v>
      </c>
      <c r="DD866" s="1">
        <f t="shared" si="2145"/>
        <v>0.86911244742640903</v>
      </c>
      <c r="DE866" s="1">
        <f t="shared" si="2146"/>
        <v>0.82311939025191361</v>
      </c>
      <c r="DF866" s="1">
        <f t="shared" si="2147"/>
        <v>0.77554773460383042</v>
      </c>
      <c r="DG866" s="1">
        <f t="shared" si="2148"/>
        <v>0.72680271272386332</v>
      </c>
      <c r="DH866" s="1">
        <f t="shared" si="2149"/>
        <v>0.67732110154738823</v>
      </c>
      <c r="DI866" s="1">
        <f t="shared" si="2150"/>
        <v>0.62755953161186107</v>
      </c>
      <c r="DJ866" s="1">
        <f t="shared" si="2151"/>
        <v>0.57798189059289473</v>
      </c>
      <c r="DK866" s="1">
        <f t="shared" si="2152"/>
        <v>0.52904640453604812</v>
      </c>
      <c r="DL866" s="1">
        <f t="shared" si="2153"/>
        <v>0.48119299819137246</v>
      </c>
      <c r="DM866" s="1">
        <f t="shared" si="2154"/>
        <v>0.43483151553073263</v>
      </c>
      <c r="DN866" s="1">
        <f t="shared" si="2155"/>
        <v>0.39033132428108547</v>
      </c>
      <c r="DO866" s="1">
        <f t="shared" si="2156"/>
        <v>0.34801273891557916</v>
      </c>
      <c r="DP866" s="1">
        <f t="shared" si="2157"/>
        <v>0.30814058232180941</v>
      </c>
      <c r="DQ866" s="1">
        <f t="shared" si="2158"/>
        <v>0.27092007643041327</v>
      </c>
      <c r="DR866" s="1">
        <f t="shared" si="2159"/>
        <v>0.23649511646999921</v>
      </c>
      <c r="DS866" s="1">
        <f t="shared" si="2160"/>
        <v>0.20494885222072423</v>
      </c>
      <c r="DT866" s="1">
        <f t="shared" si="2161"/>
        <v>0.17630638175201704</v>
      </c>
      <c r="DU866" s="1">
        <f t="shared" si="2162"/>
        <v>0.15053926606191617</v>
      </c>
      <c r="DV866" s="1">
        <f t="shared" si="2163"/>
        <v>0.12757150198981748</v>
      </c>
      <c r="DW866" s="1">
        <f t="shared" si="2164"/>
        <v>0.10728654846417608</v>
      </c>
      <c r="DX866" s="1">
        <f t="shared" si="2165"/>
        <v>8.9534987776259692E-2</v>
      </c>
      <c r="DY866" s="1">
        <f t="shared" si="2166"/>
        <v>7.4142417060101551E-2</v>
      </c>
      <c r="DZ866" s="1">
        <f t="shared" si="2167"/>
        <v>6.0917201561705735E-2</v>
      </c>
      <c r="EA866" s="1">
        <f t="shared" si="2168"/>
        <v>4.9657775336883966E-2</v>
      </c>
      <c r="EB866" s="1">
        <f t="shared" si="2169"/>
        <v>4.015924076166328E-2</v>
      </c>
      <c r="EC866" s="1">
        <f t="shared" si="2170"/>
        <v>3.2219089601777981E-2</v>
      </c>
      <c r="ED866" s="1">
        <f t="shared" si="2171"/>
        <v>2.5641939722601235E-2</v>
      </c>
      <c r="EE866" s="1">
        <f t="shared" si="2172"/>
        <v>2.0243248021948605E-2</v>
      </c>
      <c r="EF866" s="1">
        <f t="shared" si="2173"/>
        <v>1.5852018144796275E-2</v>
      </c>
      <c r="EG866" s="1">
        <f t="shared" si="2174"/>
        <v>1.2312568545488827E-2</v>
      </c>
      <c r="EH866" s="1">
        <f t="shared" si="2175"/>
        <v>9.4854612933046104E-3</v>
      </c>
      <c r="EI866" s="1">
        <f t="shared" si="2176"/>
        <v>7.2477145869963705E-3</v>
      </c>
      <c r="EJ866" s="1">
        <f t="shared" si="2177"/>
        <v>5.4924330924600801E-3</v>
      </c>
      <c r="EK866" s="1">
        <f t="shared" si="2178"/>
        <v>4.1279914634795032E-3</v>
      </c>
      <c r="EL866" s="1">
        <f t="shared" si="2179"/>
        <v>3.0768996881942977E-3</v>
      </c>
      <c r="EM866" s="1">
        <f t="shared" si="2180"/>
        <v>2.2744663407635803E-3</v>
      </c>
      <c r="EN866" s="1">
        <f t="shared" si="2181"/>
        <v>1.6673594948971703E-3</v>
      </c>
      <c r="EO866" s="1">
        <f t="shared" si="2182"/>
        <v>1.212146868021239E-3</v>
      </c>
      <c r="EP866" s="1">
        <f t="shared" si="2183"/>
        <v>8.7387830660311835E-4</v>
      </c>
      <c r="EQ866" s="1">
        <f t="shared" si="2184"/>
        <v>6.24756232767035E-4</v>
      </c>
      <c r="ER866" s="1">
        <f t="shared" si="2185"/>
        <v>4.4292401928213451E-4</v>
      </c>
      <c r="ES866" s="1">
        <f t="shared" si="2186"/>
        <v>3.1138896827729077E-4</v>
      </c>
      <c r="ET866" s="1">
        <f t="shared" si="2187"/>
        <v>2.1708586495503389E-4</v>
      </c>
      <c r="EU866" s="1">
        <f t="shared" si="2188"/>
        <v>1.5007895209105261E-4</v>
      </c>
      <c r="EV866" s="1">
        <f t="shared" si="2189"/>
        <v>1.0289444784056076E-4</v>
      </c>
      <c r="EW866" s="1">
        <f t="shared" si="2190"/>
        <v>6.997213208284992E-5</v>
      </c>
      <c r="EX866" s="1">
        <f t="shared" si="2191"/>
        <v>4.7222742452381492E-5</v>
      </c>
      <c r="EY866" s="1">
        <f t="shared" si="2192"/>
        <v>3.167765981985676E-5</v>
      </c>
      <c r="EZ866" s="1">
        <f t="shared" si="2193"/>
        <v>2.1218413066365965E-5</v>
      </c>
      <c r="FA866" s="1">
        <f t="shared" si="2194"/>
        <v>1.4375824162900622E-5</v>
      </c>
      <c r="FB866" s="1">
        <f t="shared" si="2195"/>
        <v>1.0192293841350354E-5</v>
      </c>
      <c r="FC866" s="1">
        <f t="shared" si="2196"/>
        <v>8.1462667256691168E-6</v>
      </c>
      <c r="FD866" s="75">
        <f t="shared" si="2047"/>
        <v>8.1462667256691168E-6</v>
      </c>
    </row>
    <row r="867" spans="7:160" x14ac:dyDescent="0.35">
      <c r="G867" t="str">
        <f t="shared" si="2043"/>
        <v>Refd, t=4.26</v>
      </c>
      <c r="H867" s="76">
        <f t="shared" si="2044"/>
        <v>4.2599999999999314</v>
      </c>
      <c r="I867" s="1">
        <f t="shared" si="2045"/>
        <v>0</v>
      </c>
      <c r="J867" s="22">
        <f t="shared" si="2046"/>
        <v>1.0157607396772991E-7</v>
      </c>
      <c r="K867" s="1">
        <f t="shared" si="2048"/>
        <v>2.0031003261851765E-7</v>
      </c>
      <c r="L867" s="1">
        <f t="shared" si="2049"/>
        <v>3.7115606741236181E-7</v>
      </c>
      <c r="M867" s="1">
        <f t="shared" si="2050"/>
        <v>6.6003299866064312E-7</v>
      </c>
      <c r="N867" s="1">
        <f t="shared" si="2051"/>
        <v>1.1392339776368421E-6</v>
      </c>
      <c r="O867" s="1">
        <f t="shared" si="2052"/>
        <v>1.9211444638689183E-6</v>
      </c>
      <c r="P867" s="1">
        <f t="shared" si="2053"/>
        <v>3.1783508642541022E-6</v>
      </c>
      <c r="Q867" s="1">
        <f t="shared" si="2054"/>
        <v>5.1727380780264544E-6</v>
      </c>
      <c r="R867" s="1">
        <f t="shared" si="2055"/>
        <v>8.297047788252307E-6</v>
      </c>
      <c r="S867" s="1">
        <f t="shared" si="2056"/>
        <v>1.3133454020662216E-5</v>
      </c>
      <c r="T867" s="1">
        <f t="shared" si="2057"/>
        <v>2.053502341856014E-5</v>
      </c>
      <c r="U867" s="1">
        <f t="shared" si="2058"/>
        <v>3.1737463855520662E-5</v>
      </c>
      <c r="V867" s="1">
        <f t="shared" si="2059"/>
        <v>4.8510300413385935E-5</v>
      </c>
      <c r="W867" s="1">
        <f t="shared" si="2060"/>
        <v>7.3358491016310955E-5</v>
      </c>
      <c r="X867" s="1">
        <f t="shared" si="2061"/>
        <v>1.0978739720580853E-4</v>
      </c>
      <c r="Y867" s="1">
        <f t="shared" si="2062"/>
        <v>1.6264579333012856E-4</v>
      </c>
      <c r="Z867" s="1">
        <f t="shared" si="2063"/>
        <v>2.3856299823270897E-4</v>
      </c>
      <c r="AA867" s="1">
        <f t="shared" si="2064"/>
        <v>3.4649694500637877E-4</v>
      </c>
      <c r="AB867" s="1">
        <f t="shared" si="2065"/>
        <v>4.9840969579954071E-4</v>
      </c>
      <c r="AC867" s="1">
        <f t="shared" si="2066"/>
        <v>7.1008513311999946E-4</v>
      </c>
      <c r="AD867" s="1">
        <f t="shared" si="2067"/>
        <v>1.0020998582385776E-3</v>
      </c>
      <c r="AE867" s="1">
        <f t="shared" si="2068"/>
        <v>1.4009522505834711E-3</v>
      </c>
      <c r="AF867" s="1">
        <f t="shared" si="2069"/>
        <v>1.9403458010725213E-3</v>
      </c>
      <c r="AG867" s="1">
        <f t="shared" si="2070"/>
        <v>2.6626109693468885E-3</v>
      </c>
      <c r="AH867" s="1">
        <f t="shared" si="2071"/>
        <v>3.6202348810858704E-3</v>
      </c>
      <c r="AI867" s="1">
        <f t="shared" si="2072"/>
        <v>4.8774504191742493E-3</v>
      </c>
      <c r="AJ867" s="1">
        <f t="shared" si="2073"/>
        <v>6.5118162801533633E-3</v>
      </c>
      <c r="AK867" s="1">
        <f t="shared" si="2074"/>
        <v>8.6156983973608176E-3</v>
      </c>
      <c r="AL867" s="1">
        <f t="shared" si="2075"/>
        <v>1.1297542254972096E-2</v>
      </c>
      <c r="AM867" s="1">
        <f t="shared" si="2076"/>
        <v>1.4682806940314546E-2</v>
      </c>
      <c r="AN867" s="1">
        <f t="shared" si="2077"/>
        <v>1.89144175610533E-2</v>
      </c>
      <c r="AO867" s="1">
        <f t="shared" si="2078"/>
        <v>2.4152585349893511E-2</v>
      </c>
      <c r="AP867" s="1">
        <f t="shared" si="2079"/>
        <v>3.0573846850592543E-2</v>
      </c>
      <c r="AQ867" s="1">
        <f t="shared" si="2080"/>
        <v>3.8369187218464169E-2</v>
      </c>
      <c r="AR867" s="1">
        <f t="shared" si="2081"/>
        <v>4.7741139505364627E-2</v>
      </c>
      <c r="AS867" s="1">
        <f t="shared" si="2082"/>
        <v>5.8899792592588866E-2</v>
      </c>
      <c r="AT867" s="1">
        <f t="shared" si="2083"/>
        <v>7.2057694798048536E-2</v>
      </c>
      <c r="AU867" s="1">
        <f t="shared" si="2084"/>
        <v>8.7423706377587146E-2</v>
      </c>
      <c r="AV867" s="1">
        <f t="shared" si="2085"/>
        <v>0.10519592897952719</v>
      </c>
      <c r="AW867" s="1">
        <f t="shared" si="2086"/>
        <v>0.1255539190174163</v>
      </c>
      <c r="AX867" s="1">
        <f t="shared" si="2087"/>
        <v>0.14865046914311894</v>
      </c>
      <c r="AY867" s="1">
        <f t="shared" si="2088"/>
        <v>0.17460331098700313</v>
      </c>
      <c r="AZ867" s="1">
        <f t="shared" si="2089"/>
        <v>0.20348714628973483</v>
      </c>
      <c r="BA867" s="1">
        <f t="shared" si="2090"/>
        <v>0.23532644608341083</v>
      </c>
      <c r="BB867" s="1">
        <f t="shared" si="2091"/>
        <v>0.27008946338085033</v>
      </c>
      <c r="BC867" s="1">
        <f t="shared" si="2092"/>
        <v>0.30768388034672289</v>
      </c>
      <c r="BD867" s="1">
        <f t="shared" si="2093"/>
        <v>0.34795445490286353</v>
      </c>
      <c r="BE867" s="1">
        <f t="shared" si="2094"/>
        <v>0.39068294557692634</v>
      </c>
      <c r="BF867" s="1">
        <f t="shared" si="2095"/>
        <v>0.43559048132508599</v>
      </c>
      <c r="BG867" s="1">
        <f t="shared" si="2096"/>
        <v>0.48234241182508197</v>
      </c>
      <c r="BH867" s="1">
        <f t="shared" si="2097"/>
        <v>0.53055553224792062</v>
      </c>
      <c r="BI867" s="1">
        <f t="shared" si="2098"/>
        <v>0.57980743507491783</v>
      </c>
      <c r="BJ867" s="1">
        <f t="shared" si="2099"/>
        <v>0.62964761091539356</v>
      </c>
      <c r="BK867" s="1">
        <f t="shared" si="2100"/>
        <v>0.6796098107605727</v>
      </c>
      <c r="BL867" s="1">
        <f t="shared" si="2101"/>
        <v>0.7292251024311811</v>
      </c>
      <c r="BM867" s="1">
        <f t="shared" si="2102"/>
        <v>0.77803501052006485</v>
      </c>
      <c r="BN867" s="1">
        <f t="shared" si="2103"/>
        <v>0.82560412527840554</v>
      </c>
      <c r="BO867" s="1">
        <f t="shared" si="2104"/>
        <v>0.87153160170128008</v>
      </c>
      <c r="BP867" s="1">
        <f t="shared" si="2105"/>
        <v>0.91546104228093539</v>
      </c>
      <c r="BQ867" s="1">
        <f t="shared" si="2106"/>
        <v>0.95708835929890212</v>
      </c>
      <c r="BR867" s="1">
        <f t="shared" si="2107"/>
        <v>0.99616733658797552</v>
      </c>
      <c r="BS867" s="1">
        <f t="shared" si="2108"/>
        <v>1.032512746420283</v>
      </c>
      <c r="BT867" s="1">
        <f t="shared" si="2109"/>
        <v>1.0660010140916485</v>
      </c>
      <c r="BU867" s="1">
        <f t="shared" si="2110"/>
        <v>1.0965685508940926</v>
      </c>
      <c r="BV867" s="1">
        <f t="shared" si="2111"/>
        <v>1.1242079868921324</v>
      </c>
      <c r="BW867" s="1">
        <f t="shared" si="2112"/>
        <v>1.1489626217077507</v>
      </c>
      <c r="BX867" s="1">
        <f t="shared" si="2113"/>
        <v>1.1709194703495809</v>
      </c>
      <c r="BY867" s="1">
        <f t="shared" si="2114"/>
        <v>1.1902013106502889</v>
      </c>
      <c r="BZ867" s="1">
        <f t="shared" si="2115"/>
        <v>1.2069581403328775</v>
      </c>
      <c r="CA867" s="1">
        <f t="shared" si="2116"/>
        <v>1.2213584285721828</v>
      </c>
      <c r="CB867" s="1">
        <f t="shared" si="2117"/>
        <v>1.2335805043150776</v>
      </c>
      <c r="CC867" s="1">
        <f t="shared" si="2118"/>
        <v>1.2438043677974224</v>
      </c>
      <c r="CD867" s="1">
        <f t="shared" si="2119"/>
        <v>1.252204149256624</v>
      </c>
      <c r="CE867" s="1">
        <f t="shared" si="2120"/>
        <v>1.258941376128621</v>
      </c>
      <c r="CF867" s="1">
        <f t="shared" si="2121"/>
        <v>1.264159152551444</v>
      </c>
      <c r="CG867" s="1">
        <f t="shared" si="2122"/>
        <v>1.2679773070252558</v>
      </c>
      <c r="CH867" s="1">
        <f t="shared" si="2123"/>
        <v>1.2704885283070559</v>
      </c>
      <c r="CI867" s="1">
        <f t="shared" si="2124"/>
        <v>1.2717554870868271</v>
      </c>
      <c r="CJ867" s="1">
        <f t="shared" si="2125"/>
        <v>1.2718089311072012</v>
      </c>
      <c r="CK867" s="1">
        <f t="shared" si="2126"/>
        <v>1.2706467420951872</v>
      </c>
      <c r="CL867" s="1">
        <f t="shared" si="2127"/>
        <v>1.2682339509412102</v>
      </c>
      <c r="CM867" s="1">
        <f t="shared" si="2128"/>
        <v>1.2645037189554007</v>
      </c>
      <c r="CN867" s="1">
        <f t="shared" si="2129"/>
        <v>1.2593593033536123</v>
      </c>
      <c r="CO867" s="1">
        <f t="shared" si="2130"/>
        <v>1.2526770300684233</v>
      </c>
      <c r="CP867" s="1">
        <f t="shared" si="2131"/>
        <v>1.2443102927865983</v>
      </c>
      <c r="CQ867" s="1">
        <f t="shared" si="2132"/>
        <v>1.2340945809995716</v>
      </c>
      <c r="CR867" s="1">
        <f t="shared" si="2133"/>
        <v>1.2218535103587289</v>
      </c>
      <c r="CS867" s="1">
        <f t="shared" si="2134"/>
        <v>1.2074057858719403</v>
      </c>
      <c r="CT867" s="1">
        <f t="shared" si="2135"/>
        <v>1.1905729742810074</v>
      </c>
      <c r="CU867" s="1">
        <f t="shared" si="2136"/>
        <v>1.1711878998079865</v>
      </c>
      <c r="CV867" s="1">
        <f t="shared" si="2137"/>
        <v>1.1491034123058281</v>
      </c>
      <c r="CW867" s="1">
        <f t="shared" si="2138"/>
        <v>1.1242012147499334</v>
      </c>
      <c r="CX867" s="1">
        <f t="shared" si="2139"/>
        <v>1.0964003846006027</v>
      </c>
      <c r="CY867" s="1">
        <f t="shared" si="2140"/>
        <v>1.0656651874447025</v>
      </c>
      <c r="CZ867" s="1">
        <f t="shared" si="2141"/>
        <v>1.0320117673467384</v>
      </c>
      <c r="DA867" s="1">
        <f t="shared" si="2142"/>
        <v>0.99551331094926554</v>
      </c>
      <c r="DB867" s="1">
        <f t="shared" si="2143"/>
        <v>0.95630332399518436</v>
      </c>
      <c r="DC867" s="1">
        <f t="shared" si="2144"/>
        <v>0.91457672958899228</v>
      </c>
      <c r="DD867" s="1">
        <f t="shared" si="2145"/>
        <v>0.87058859449868808</v>
      </c>
      <c r="DE867" s="1">
        <f t="shared" si="2146"/>
        <v>0.82465040784201693</v>
      </c>
      <c r="DF867" s="1">
        <f t="shared" si="2147"/>
        <v>0.77712396803529959</v>
      </c>
      <c r="DG867" s="1">
        <f t="shared" si="2148"/>
        <v>0.72841306965317143</v>
      </c>
      <c r="DH867" s="1">
        <f t="shared" si="2149"/>
        <v>0.67895331170398432</v>
      </c>
      <c r="DI867" s="1">
        <f t="shared" si="2150"/>
        <v>0.62920046265790452</v>
      </c>
      <c r="DJ867" s="1">
        <f t="shared" si="2151"/>
        <v>0.57961790626402543</v>
      </c>
      <c r="DK867" s="1">
        <f t="shared" si="2152"/>
        <v>0.53066374854015264</v>
      </c>
      <c r="DL867" s="1">
        <f t="shared" si="2153"/>
        <v>0.48277818569812858</v>
      </c>
      <c r="DM867" s="1">
        <f t="shared" si="2154"/>
        <v>0.43637171362063232</v>
      </c>
      <c r="DN867" s="1">
        <f t="shared" si="2155"/>
        <v>0.39181470347858538</v>
      </c>
      <c r="DO867" s="1">
        <f t="shared" si="2156"/>
        <v>0.34942877984324783</v>
      </c>
      <c r="DP867" s="1">
        <f t="shared" si="2157"/>
        <v>0.30948032442036189</v>
      </c>
      <c r="DQ867" s="1">
        <f t="shared" si="2158"/>
        <v>0.27217629935294857</v>
      </c>
      <c r="DR867" s="1">
        <f t="shared" si="2159"/>
        <v>0.23766244888176183</v>
      </c>
      <c r="DS867" s="1">
        <f t="shared" si="2160"/>
        <v>0.20602380699633524</v>
      </c>
      <c r="DT867" s="1">
        <f t="shared" si="2161"/>
        <v>0.17728732064292624</v>
      </c>
      <c r="DU867" s="1">
        <f t="shared" si="2162"/>
        <v>0.15142630052353218</v>
      </c>
      <c r="DV867" s="1">
        <f t="shared" si="2163"/>
        <v>0.12836633978283371</v>
      </c>
      <c r="DW867" s="1">
        <f t="shared" si="2164"/>
        <v>0.10799229772358895</v>
      </c>
      <c r="DX867" s="1">
        <f t="shared" si="2165"/>
        <v>9.0155931400995926E-2</v>
      </c>
      <c r="DY867" s="1">
        <f t="shared" si="2166"/>
        <v>7.4683770522822629E-2</v>
      </c>
      <c r="DZ867" s="1">
        <f t="shared" si="2167"/>
        <v>6.1384866650805052E-2</v>
      </c>
      <c r="EA867" s="1">
        <f t="shared" si="2168"/>
        <v>5.005810105674733E-2</v>
      </c>
      <c r="EB867" s="1">
        <f t="shared" si="2169"/>
        <v>4.0498800807545358E-2</v>
      </c>
      <c r="EC867" s="1">
        <f t="shared" si="2170"/>
        <v>3.2504483685634487E-2</v>
      </c>
      <c r="ED867" s="1">
        <f t="shared" si="2171"/>
        <v>2.5879623749054899E-2</v>
      </c>
      <c r="EE867" s="1">
        <f t="shared" si="2172"/>
        <v>2.0439395875503946E-2</v>
      </c>
      <c r="EF867" s="1">
        <f t="shared" si="2173"/>
        <v>1.6012415797216115E-2</v>
      </c>
      <c r="EG867" s="1">
        <f t="shared" si="2174"/>
        <v>1.2442539435258339E-2</v>
      </c>
      <c r="EH867" s="1">
        <f t="shared" si="2175"/>
        <v>9.5898205361084517E-3</v>
      </c>
      <c r="EI867" s="1">
        <f t="shared" si="2176"/>
        <v>7.3307485764290388E-3</v>
      </c>
      <c r="EJ867" s="1">
        <f t="shared" si="2177"/>
        <v>5.557900438184854E-3</v>
      </c>
      <c r="EK867" s="1">
        <f t="shared" si="2178"/>
        <v>4.1791409561820342E-3</v>
      </c>
      <c r="EL867" s="1">
        <f t="shared" si="2179"/>
        <v>3.1165010235787026E-3</v>
      </c>
      <c r="EM867" s="1">
        <f t="shared" si="2180"/>
        <v>2.3048496137067099E-3</v>
      </c>
      <c r="EN867" s="1">
        <f t="shared" si="2181"/>
        <v>1.6904599211509954E-3</v>
      </c>
      <c r="EO867" s="1">
        <f t="shared" si="2182"/>
        <v>1.2295517386199243E-3</v>
      </c>
      <c r="EP867" s="1">
        <f t="shared" si="2183"/>
        <v>8.8687377088902714E-4</v>
      </c>
      <c r="EQ867" s="1">
        <f t="shared" si="2184"/>
        <v>6.3437209164812021E-4</v>
      </c>
      <c r="ER867" s="1">
        <f t="shared" si="2185"/>
        <v>4.4997525478842753E-4</v>
      </c>
      <c r="ES867" s="1">
        <f t="shared" si="2186"/>
        <v>3.1651321442897548E-4</v>
      </c>
      <c r="ET867" s="1">
        <f t="shared" si="2187"/>
        <v>2.2077642505992902E-4</v>
      </c>
      <c r="EU867" s="1">
        <f t="shared" si="2188"/>
        <v>1.527132848315846E-4</v>
      </c>
      <c r="EV867" s="1">
        <f t="shared" si="2189"/>
        <v>1.0475828224104312E-4</v>
      </c>
      <c r="EW867" s="1">
        <f t="shared" si="2190"/>
        <v>7.1279538485278523E-5</v>
      </c>
      <c r="EX867" s="1">
        <f t="shared" si="2191"/>
        <v>4.8132595639566965E-5</v>
      </c>
      <c r="EY867" s="1">
        <f t="shared" si="2192"/>
        <v>3.2306996818547029E-5</v>
      </c>
      <c r="EZ867" s="1">
        <f t="shared" si="2193"/>
        <v>2.1653229698773735E-5</v>
      </c>
      <c r="FA867" s="1">
        <f t="shared" si="2194"/>
        <v>1.4679891714993338E-5</v>
      </c>
      <c r="FB867" s="1">
        <f t="shared" si="2195"/>
        <v>1.0414635429915334E-5</v>
      </c>
      <c r="FC867" s="1">
        <f t="shared" si="2196"/>
        <v>8.3280448823762771E-6</v>
      </c>
      <c r="FD867" s="75">
        <f t="shared" si="2047"/>
        <v>8.3280448823762771E-6</v>
      </c>
    </row>
    <row r="868" spans="7:160" x14ac:dyDescent="0.35">
      <c r="G868" t="str">
        <f t="shared" si="2043"/>
        <v>Refd, t=4.26</v>
      </c>
      <c r="H868" s="76">
        <f t="shared" si="2044"/>
        <v>4.2649999999999313</v>
      </c>
      <c r="I868" s="1">
        <f t="shared" si="2045"/>
        <v>0</v>
      </c>
      <c r="J868" s="22">
        <f t="shared" si="2046"/>
        <v>1.0046349037819343E-7</v>
      </c>
      <c r="K868" s="1">
        <f t="shared" si="2048"/>
        <v>1.9811775582064457E-7</v>
      </c>
      <c r="L868" s="1">
        <f t="shared" si="2049"/>
        <v>3.6709944539717655E-7</v>
      </c>
      <c r="M868" s="1">
        <f t="shared" si="2050"/>
        <v>6.5283211027818778E-7</v>
      </c>
      <c r="N868" s="1">
        <f t="shared" si="2051"/>
        <v>1.1268331179064149E-6</v>
      </c>
      <c r="O868" s="1">
        <f t="shared" si="2052"/>
        <v>1.9002888923668307E-6</v>
      </c>
      <c r="P868" s="1">
        <f t="shared" si="2053"/>
        <v>3.1439566184944337E-6</v>
      </c>
      <c r="Q868" s="1">
        <f t="shared" si="2054"/>
        <v>5.1169660696729278E-6</v>
      </c>
      <c r="R868" s="1">
        <f t="shared" si="2055"/>
        <v>8.2079614661504591E-6</v>
      </c>
      <c r="S868" s="1">
        <f t="shared" si="2056"/>
        <v>1.2993099343708823E-5</v>
      </c>
      <c r="T868" s="1">
        <f t="shared" si="2057"/>
        <v>2.0316719694482795E-5</v>
      </c>
      <c r="U868" s="1">
        <f t="shared" si="2058"/>
        <v>3.1402033607030064E-5</v>
      </c>
      <c r="V868" s="1">
        <f t="shared" si="2059"/>
        <v>4.8000896089770888E-5</v>
      </c>
      <c r="W868" s="1">
        <f t="shared" si="2060"/>
        <v>7.2593597581442623E-5</v>
      </c>
      <c r="X868" s="1">
        <f t="shared" si="2061"/>
        <v>1.0865150564461921E-4</v>
      </c>
      <c r="Y868" s="1">
        <f t="shared" si="2062"/>
        <v>1.6097715642262732E-4</v>
      </c>
      <c r="Z868" s="1">
        <f t="shared" si="2063"/>
        <v>2.3613780478761747E-4</v>
      </c>
      <c r="AA868" s="1">
        <f t="shared" si="2064"/>
        <v>3.4300919347584946E-4</v>
      </c>
      <c r="AB868" s="1">
        <f t="shared" si="2065"/>
        <v>4.9344602741056051E-4</v>
      </c>
      <c r="AC868" s="1">
        <f t="shared" si="2066"/>
        <v>7.0309391598233296E-4</v>
      </c>
      <c r="AD868" s="1">
        <f t="shared" si="2067"/>
        <v>9.9235391726149253E-4</v>
      </c>
      <c r="AE868" s="1">
        <f t="shared" si="2068"/>
        <v>1.3875048343776606E-3</v>
      </c>
      <c r="AF868" s="1">
        <f t="shared" si="2069"/>
        <v>1.9219796862199262E-3</v>
      </c>
      <c r="AG868" s="1">
        <f t="shared" si="2070"/>
        <v>2.6377810406272681E-3</v>
      </c>
      <c r="AH868" s="1">
        <f t="shared" si="2071"/>
        <v>3.5870051025134186E-3</v>
      </c>
      <c r="AI868" s="1">
        <f t="shared" si="2072"/>
        <v>4.8334268232848856E-3</v>
      </c>
      <c r="AJ868" s="1">
        <f t="shared" si="2073"/>
        <v>6.4540784356225877E-3</v>
      </c>
      <c r="AK868" s="1">
        <f t="shared" si="2074"/>
        <v>8.5407327336444287E-3</v>
      </c>
      <c r="AL868" s="1">
        <f t="shared" si="2075"/>
        <v>1.1201181573161677E-2</v>
      </c>
      <c r="AM868" s="1">
        <f t="shared" si="2076"/>
        <v>1.4560181347220473E-2</v>
      </c>
      <c r="AN868" s="1">
        <f t="shared" si="2077"/>
        <v>1.8759922835493797E-2</v>
      </c>
      <c r="AO868" s="1">
        <f t="shared" si="2078"/>
        <v>2.3959875279182467E-2</v>
      </c>
      <c r="AP868" s="1">
        <f t="shared" si="2079"/>
        <v>3.0335856247988725E-2</v>
      </c>
      <c r="AQ868" s="1">
        <f t="shared" si="2080"/>
        <v>3.8078192039993006E-2</v>
      </c>
      <c r="AR868" s="1">
        <f t="shared" si="2081"/>
        <v>4.7388859635389517E-2</v>
      </c>
      <c r="AS868" s="1">
        <f t="shared" si="2082"/>
        <v>5.8477541401662371E-2</v>
      </c>
      <c r="AT868" s="1">
        <f t="shared" si="2083"/>
        <v>7.1556577479040234E-2</v>
      </c>
      <c r="AU868" s="1">
        <f t="shared" si="2084"/>
        <v>8.6834866378945677E-2</v>
      </c>
      <c r="AV868" s="1">
        <f t="shared" si="2085"/>
        <v>0.10451083868445482</v>
      </c>
      <c r="AW868" s="1">
        <f t="shared" si="2086"/>
        <v>0.12476470733771473</v>
      </c>
      <c r="AX868" s="1">
        <f t="shared" si="2087"/>
        <v>0.14775027514032291</v>
      </c>
      <c r="AY868" s="1">
        <f t="shared" si="2088"/>
        <v>0.17358664928235565</v>
      </c>
      <c r="AZ868" s="1">
        <f t="shared" si="2089"/>
        <v>0.20235026718608146</v>
      </c>
      <c r="BA868" s="1">
        <f t="shared" si="2090"/>
        <v>0.23406767130263575</v>
      </c>
      <c r="BB868" s="1">
        <f t="shared" si="2091"/>
        <v>0.2687094773941226</v>
      </c>
      <c r="BC868" s="1">
        <f t="shared" si="2092"/>
        <v>0.30618595765134499</v>
      </c>
      <c r="BD868" s="1">
        <f t="shared" si="2093"/>
        <v>0.34634460539555156</v>
      </c>
      <c r="BE868" s="1">
        <f t="shared" si="2094"/>
        <v>0.38896996339049938</v>
      </c>
      <c r="BF868" s="1">
        <f t="shared" si="2095"/>
        <v>0.43378588700874748</v>
      </c>
      <c r="BG868" s="1">
        <f t="shared" si="2096"/>
        <v>0.48046028330711815</v>
      </c>
      <c r="BH868" s="1">
        <f t="shared" si="2097"/>
        <v>0.52861222626223048</v>
      </c>
      <c r="BI868" s="1">
        <f t="shared" si="2098"/>
        <v>0.57782120721467667</v>
      </c>
      <c r="BJ868" s="1">
        <f t="shared" si="2099"/>
        <v>0.62763814870879975</v>
      </c>
      <c r="BK868" s="1">
        <f t="shared" si="2100"/>
        <v>0.67759769965566263</v>
      </c>
      <c r="BL868" s="1">
        <f t="shared" si="2101"/>
        <v>0.72723124888685298</v>
      </c>
      <c r="BM868" s="1">
        <f t="shared" si="2102"/>
        <v>0.77608004917706419</v>
      </c>
      <c r="BN868" s="1">
        <f t="shared" si="2103"/>
        <v>0.82370783820110105</v>
      </c>
      <c r="BO868" s="1">
        <f t="shared" si="2104"/>
        <v>0.86971237686071556</v>
      </c>
      <c r="BP868" s="1">
        <f t="shared" si="2105"/>
        <v>0.91373539586940788</v>
      </c>
      <c r="BQ868" s="1">
        <f t="shared" si="2106"/>
        <v>0.95547054235037987</v>
      </c>
      <c r="BR868" s="1">
        <f t="shared" si="2107"/>
        <v>0.99466904107433651</v>
      </c>
      <c r="BS868" s="1">
        <f t="shared" si="2108"/>
        <v>1.0311429199355329</v>
      </c>
      <c r="BT868" s="1">
        <f t="shared" si="2109"/>
        <v>1.0647657859042747</v>
      </c>
      <c r="BU868" s="1">
        <f t="shared" si="2110"/>
        <v>1.0954712660193582</v>
      </c>
      <c r="BV868" s="1">
        <f t="shared" si="2111"/>
        <v>1.12324933934423</v>
      </c>
      <c r="BW868" s="1">
        <f t="shared" si="2112"/>
        <v>1.1481408735876428</v>
      </c>
      <c r="BX868" s="1">
        <f t="shared" si="2113"/>
        <v>1.170230740151696</v>
      </c>
      <c r="BY868" s="1">
        <f t="shared" si="2114"/>
        <v>1.18963991225232</v>
      </c>
      <c r="BZ868" s="1">
        <f t="shared" si="2115"/>
        <v>1.2065169535678972</v>
      </c>
      <c r="CA868" s="1">
        <f t="shared" si="2116"/>
        <v>1.221029282960153</v>
      </c>
      <c r="CB868" s="1">
        <f t="shared" si="2117"/>
        <v>1.2333545592501582</v>
      </c>
      <c r="CC868" s="1">
        <f t="shared" si="2118"/>
        <v>1.2436724749835102</v>
      </c>
      <c r="CD868" s="1">
        <f t="shared" si="2119"/>
        <v>1.2521571861584966</v>
      </c>
      <c r="CE868" s="1">
        <f t="shared" si="2120"/>
        <v>1.2589705423592226</v>
      </c>
      <c r="CF868" s="1">
        <f t="shared" si="2121"/>
        <v>1.2642562241705131</v>
      </c>
      <c r="CG868" s="1">
        <f t="shared" si="2122"/>
        <v>1.268134846449777</v>
      </c>
      <c r="CH868" s="1">
        <f t="shared" si="2123"/>
        <v>1.2707000497600576</v>
      </c>
      <c r="CI868" s="1">
        <f t="shared" si="2124"/>
        <v>1.2720155791371419</v>
      </c>
      <c r="CJ868" s="1">
        <f t="shared" si="2125"/>
        <v>1.2721133388489374</v>
      </c>
      <c r="CK868" s="1">
        <f t="shared" si="2126"/>
        <v>1.2709924119177984</v>
      </c>
      <c r="CL868" s="1">
        <f t="shared" si="2127"/>
        <v>1.2686190407416642</v>
      </c>
      <c r="CM868" s="1">
        <f t="shared" si="2128"/>
        <v>1.2649275761789074</v>
      </c>
      <c r="CN868" s="1">
        <f t="shared" si="2129"/>
        <v>1.259822412582253</v>
      </c>
      <c r="CO868" s="1">
        <f t="shared" si="2130"/>
        <v>1.2531809311825717</v>
      </c>
      <c r="CP868" s="1">
        <f t="shared" si="2131"/>
        <v>1.244857470171048</v>
      </c>
      <c r="CQ868" s="1">
        <f t="shared" si="2132"/>
        <v>1.2346883240018509</v>
      </c>
      <c r="CR868" s="1">
        <f t="shared" si="2133"/>
        <v>1.2224977453421704</v>
      </c>
      <c r="CS868" s="1">
        <f t="shared" si="2134"/>
        <v>1.2081048808041488</v>
      </c>
      <c r="CT868" s="1">
        <f t="shared" si="2135"/>
        <v>1.1913315178674282</v>
      </c>
      <c r="CU868" s="1">
        <f t="shared" si="2136"/>
        <v>1.1720104586693596</v>
      </c>
      <c r="CV868" s="1">
        <f t="shared" si="2137"/>
        <v>1.1499942714990454</v>
      </c>
      <c r="CW868" s="1">
        <f t="shared" si="2138"/>
        <v>1.1251641088853415</v>
      </c>
      <c r="CX868" s="1">
        <f t="shared" si="2139"/>
        <v>1.0974382287182287</v>
      </c>
      <c r="CY868" s="1">
        <f t="shared" si="2140"/>
        <v>1.0667798184594806</v>
      </c>
      <c r="CZ868" s="1">
        <f t="shared" si="2141"/>
        <v>1.0332037080407994</v>
      </c>
      <c r="DA868" s="1">
        <f t="shared" si="2142"/>
        <v>0.9967815689827656</v>
      </c>
      <c r="DB868" s="1">
        <f t="shared" si="2143"/>
        <v>0.95764523807627344</v>
      </c>
      <c r="DC868" s="1">
        <f t="shared" si="2144"/>
        <v>0.91598787370359724</v>
      </c>
      <c r="DD868" s="1">
        <f t="shared" si="2145"/>
        <v>0.87206274894645852</v>
      </c>
      <c r="DE868" s="1">
        <f t="shared" si="2146"/>
        <v>0.82617960283731517</v>
      </c>
      <c r="DF868" s="1">
        <f t="shared" si="2147"/>
        <v>0.77869860197775265</v>
      </c>
      <c r="DG868" s="1">
        <f t="shared" si="2148"/>
        <v>0.73002210009153023</v>
      </c>
      <c r="DH868" s="1">
        <f t="shared" si="2149"/>
        <v>0.68058451280521759</v>
      </c>
      <c r="DI868" s="1">
        <f t="shared" si="2150"/>
        <v>0.63084073897457016</v>
      </c>
      <c r="DJ868" s="1">
        <f t="shared" si="2151"/>
        <v>0.58125364908914223</v>
      </c>
      <c r="DK868" s="1">
        <f t="shared" si="2152"/>
        <v>0.53228121843890042</v>
      </c>
      <c r="DL868" s="1">
        <f t="shared" si="2153"/>
        <v>0.48436390313655386</v>
      </c>
      <c r="DM868" s="1">
        <f t="shared" si="2154"/>
        <v>0.43791283911499573</v>
      </c>
      <c r="DN868" s="1">
        <f t="shared" si="2155"/>
        <v>0.39329938940774828</v>
      </c>
      <c r="DO868" s="1">
        <f t="shared" si="2156"/>
        <v>0.35084647794002821</v>
      </c>
      <c r="DP868" s="1">
        <f t="shared" si="2157"/>
        <v>0.31082203582898471</v>
      </c>
      <c r="DQ868" s="1">
        <f t="shared" si="2158"/>
        <v>0.2734347577713222</v>
      </c>
      <c r="DR868" s="1">
        <f t="shared" si="2159"/>
        <v>0.23883223140611165</v>
      </c>
      <c r="DS868" s="1">
        <f t="shared" si="2160"/>
        <v>0.20710137153155936</v>
      </c>
      <c r="DT868" s="1">
        <f t="shared" si="2161"/>
        <v>0.17827097281832158</v>
      </c>
      <c r="DU868" s="1">
        <f t="shared" si="2162"/>
        <v>0.15231609667583995</v>
      </c>
      <c r="DV868" s="1">
        <f t="shared" si="2163"/>
        <v>0.12916393550825525</v>
      </c>
      <c r="DW868" s="1">
        <f t="shared" si="2164"/>
        <v>0.10870075360124366</v>
      </c>
      <c r="DX868" s="1">
        <f t="shared" si="2165"/>
        <v>9.0779488676407491E-2</v>
      </c>
      <c r="DY868" s="1">
        <f t="shared" si="2166"/>
        <v>7.5227609815605945E-2</v>
      </c>
      <c r="DZ868" s="1">
        <f t="shared" si="2167"/>
        <v>6.1854862191790871E-2</v>
      </c>
      <c r="EA868" s="1">
        <f t="shared" si="2168"/>
        <v>5.0460581699858065E-2</v>
      </c>
      <c r="EB868" s="1">
        <f t="shared" si="2169"/>
        <v>4.0840327273644651E-2</v>
      </c>
      <c r="EC868" s="1">
        <f t="shared" si="2170"/>
        <v>3.2791649371601762E-2</v>
      </c>
      <c r="ED868" s="1">
        <f t="shared" si="2171"/>
        <v>2.611888416807636E-2</v>
      </c>
      <c r="EE868" s="1">
        <f t="shared" si="2172"/>
        <v>2.063692956033409E-2</v>
      </c>
      <c r="EF868" s="1">
        <f t="shared" si="2173"/>
        <v>1.6174017444294114E-2</v>
      </c>
      <c r="EG868" s="1">
        <f t="shared" si="2174"/>
        <v>1.2573544304387804E-2</v>
      </c>
      <c r="EH868" s="1">
        <f t="shared" si="2175"/>
        <v>9.6950577179083265E-3</v>
      </c>
      <c r="EI868" s="1">
        <f t="shared" si="2176"/>
        <v>7.4145197285389354E-3</v>
      </c>
      <c r="EJ868" s="1">
        <f t="shared" si="2177"/>
        <v>5.6239799669059115E-3</v>
      </c>
      <c r="EK868" s="1">
        <f t="shared" si="2178"/>
        <v>4.2307933503721315E-3</v>
      </c>
      <c r="EL868" s="1">
        <f t="shared" si="2179"/>
        <v>3.1565110796860506E-3</v>
      </c>
      <c r="EM868" s="1">
        <f t="shared" si="2180"/>
        <v>2.3355615606016388E-3</v>
      </c>
      <c r="EN868" s="1">
        <f t="shared" si="2181"/>
        <v>1.7138218926652916E-3</v>
      </c>
      <c r="EO868" s="1">
        <f t="shared" si="2182"/>
        <v>1.2471625845954187E-3</v>
      </c>
      <c r="EP868" s="1">
        <f t="shared" si="2183"/>
        <v>9.0002978545853621E-4</v>
      </c>
      <c r="EQ868" s="1">
        <f t="shared" si="2184"/>
        <v>6.4411182211773354E-4</v>
      </c>
      <c r="ER868" s="1">
        <f t="shared" si="2185"/>
        <v>4.5712109933696742E-4</v>
      </c>
      <c r="ES868" s="1">
        <f t="shared" si="2186"/>
        <v>3.2170899724614707E-4</v>
      </c>
      <c r="ET868" s="1">
        <f t="shared" si="2187"/>
        <v>2.245205398140454E-4</v>
      </c>
      <c r="EU868" s="1">
        <f t="shared" si="2188"/>
        <v>1.5538731714161684E-4</v>
      </c>
      <c r="EV868" s="1">
        <f t="shared" si="2189"/>
        <v>1.0665126221414708E-4</v>
      </c>
      <c r="EW868" s="1">
        <f t="shared" si="2190"/>
        <v>7.2608143998644125E-5</v>
      </c>
      <c r="EX868" s="1">
        <f t="shared" si="2191"/>
        <v>4.9057738450411552E-5</v>
      </c>
      <c r="EY868" s="1">
        <f t="shared" si="2192"/>
        <v>3.2947292157635908E-5</v>
      </c>
      <c r="EZ868" s="1">
        <f t="shared" si="2193"/>
        <v>2.2095893549204017E-5</v>
      </c>
      <c r="FA868" s="1">
        <f t="shared" si="2194"/>
        <v>1.4989649254398691E-5</v>
      </c>
      <c r="FB868" s="1">
        <f t="shared" si="2195"/>
        <v>1.0641284496259708E-5</v>
      </c>
      <c r="FC868" s="1">
        <f t="shared" si="2196"/>
        <v>8.5134329573327896E-6</v>
      </c>
      <c r="FD868" s="75">
        <f t="shared" si="2047"/>
        <v>8.5134329573327896E-6</v>
      </c>
    </row>
    <row r="869" spans="7:160" x14ac:dyDescent="0.35">
      <c r="G869" t="str">
        <f t="shared" si="2043"/>
        <v>Refd, t=4.27</v>
      </c>
      <c r="H869" s="76">
        <f t="shared" si="2044"/>
        <v>4.2699999999999312</v>
      </c>
      <c r="I869" s="1">
        <f t="shared" si="2045"/>
        <v>0</v>
      </c>
      <c r="J869" s="22">
        <f t="shared" si="2046"/>
        <v>9.9363181414554212E-8</v>
      </c>
      <c r="K869" s="1">
        <f t="shared" si="2048"/>
        <v>1.9594964907423707E-7</v>
      </c>
      <c r="L869" s="1">
        <f t="shared" si="2049"/>
        <v>3.6308749682749716E-7</v>
      </c>
      <c r="M869" s="1">
        <f t="shared" si="2050"/>
        <v>6.4571039745954474E-7</v>
      </c>
      <c r="N869" s="1">
        <f t="shared" si="2051"/>
        <v>1.1145683381611252E-6</v>
      </c>
      <c r="O869" s="1">
        <f t="shared" si="2052"/>
        <v>1.8796616229346353E-6</v>
      </c>
      <c r="P869" s="1">
        <f t="shared" si="2053"/>
        <v>3.1099377890421228E-6</v>
      </c>
      <c r="Q869" s="1">
        <f t="shared" si="2054"/>
        <v>5.0618007440875821E-6</v>
      </c>
      <c r="R869" s="1">
        <f t="shared" si="2055"/>
        <v>8.1198403854661688E-6</v>
      </c>
      <c r="S869" s="1">
        <f t="shared" si="2056"/>
        <v>1.2854258491180079E-5</v>
      </c>
      <c r="T869" s="1">
        <f t="shared" si="2057"/>
        <v>2.0100758365915232E-5</v>
      </c>
      <c r="U869" s="1">
        <f t="shared" si="2058"/>
        <v>3.1070181531293651E-5</v>
      </c>
      <c r="V869" s="1">
        <f t="shared" si="2059"/>
        <v>4.7496890280457605E-5</v>
      </c>
      <c r="W869" s="1">
        <f t="shared" si="2060"/>
        <v>7.1836751274633427E-5</v>
      </c>
      <c r="X869" s="1">
        <f t="shared" si="2061"/>
        <v>1.0752746806944676E-4</v>
      </c>
      <c r="Y869" s="1">
        <f t="shared" si="2062"/>
        <v>1.5932577867254922E-4</v>
      </c>
      <c r="Z869" s="1">
        <f t="shared" si="2063"/>
        <v>2.3373745184054743E-4</v>
      </c>
      <c r="AA869" s="1">
        <f t="shared" si="2064"/>
        <v>3.3955678666770095E-4</v>
      </c>
      <c r="AB869" s="1">
        <f t="shared" si="2065"/>
        <v>4.885320798486074E-4</v>
      </c>
      <c r="AC869" s="1">
        <f t="shared" si="2066"/>
        <v>6.9617185296445773E-4</v>
      </c>
      <c r="AD869" s="1">
        <f t="shared" si="2067"/>
        <v>9.827030745445252E-4</v>
      </c>
      <c r="AE869" s="1">
        <f t="shared" si="2068"/>
        <v>1.3741867199373041E-3</v>
      </c>
      <c r="AF869" s="1">
        <f t="shared" si="2069"/>
        <v>1.9037873958272951E-3</v>
      </c>
      <c r="AG869" s="1">
        <f t="shared" si="2070"/>
        <v>2.6131821503444516E-3</v>
      </c>
      <c r="AH869" s="1">
        <f t="shared" si="2071"/>
        <v>3.5540789313509525E-3</v>
      </c>
      <c r="AI869" s="1">
        <f t="shared" si="2072"/>
        <v>4.7897976654049058E-3</v>
      </c>
      <c r="AJ869" s="1">
        <f t="shared" si="2073"/>
        <v>6.3968471878923256E-3</v>
      </c>
      <c r="AK869" s="1">
        <f t="shared" si="2074"/>
        <v>8.4664102576909438E-3</v>
      </c>
      <c r="AL869" s="1">
        <f t="shared" si="2075"/>
        <v>1.1105628078132796E-2</v>
      </c>
      <c r="AM869" s="1">
        <f t="shared" si="2076"/>
        <v>1.4438556986606224E-2</v>
      </c>
      <c r="AN869" s="1">
        <f t="shared" si="2077"/>
        <v>1.8606655486379194E-2</v>
      </c>
      <c r="AO869" s="1">
        <f t="shared" si="2078"/>
        <v>2.3768652008914204E-2</v>
      </c>
      <c r="AP869" s="1">
        <f t="shared" si="2079"/>
        <v>3.0099645158715341E-2</v>
      </c>
      <c r="AQ869" s="1">
        <f t="shared" si="2080"/>
        <v>3.7789300907161302E-2</v>
      </c>
      <c r="AR869" s="1">
        <f t="shared" si="2081"/>
        <v>4.7039036930109614E-2</v>
      </c>
      <c r="AS869" s="1">
        <f t="shared" si="2082"/>
        <v>5.8058123847752524E-2</v>
      </c>
      <c r="AT869" s="1">
        <f t="shared" si="2083"/>
        <v>7.1058686226979972E-2</v>
      </c>
      <c r="AU869" s="1">
        <f t="shared" si="2084"/>
        <v>8.6249651220681095E-2</v>
      </c>
      <c r="AV869" s="1">
        <f t="shared" si="2085"/>
        <v>0.10382976658888012</v>
      </c>
      <c r="AW869" s="1">
        <f t="shared" si="2086"/>
        <v>0.12397988812662508</v>
      </c>
      <c r="AX869" s="1">
        <f t="shared" si="2087"/>
        <v>0.14685481357946889</v>
      </c>
      <c r="AY869" s="1">
        <f t="shared" si="2088"/>
        <v>0.17257500951047</v>
      </c>
      <c r="AZ869" s="1">
        <f t="shared" si="2089"/>
        <v>0.2012186325520004</v>
      </c>
      <c r="BA869" s="1">
        <f t="shared" si="2090"/>
        <v>0.23281428063253551</v>
      </c>
      <c r="BB869" s="1">
        <f t="shared" si="2091"/>
        <v>0.26733491774207846</v>
      </c>
      <c r="BC869" s="1">
        <f t="shared" si="2092"/>
        <v>0.30469339390872757</v>
      </c>
      <c r="BD869" s="1">
        <f t="shared" si="2093"/>
        <v>0.34473992886835425</v>
      </c>
      <c r="BE869" s="1">
        <f t="shared" si="2094"/>
        <v>0.38726184460490048</v>
      </c>
      <c r="BF869" s="1">
        <f t="shared" si="2095"/>
        <v>0.43198572245460576</v>
      </c>
      <c r="BG869" s="1">
        <f t="shared" si="2096"/>
        <v>0.4785820313320015</v>
      </c>
      <c r="BH869" s="1">
        <f t="shared" si="2097"/>
        <v>0.52667213352911868</v>
      </c>
      <c r="BI869" s="1">
        <f t="shared" si="2098"/>
        <v>0.57583743359471851</v>
      </c>
      <c r="BJ869" s="1">
        <f t="shared" si="2099"/>
        <v>0.62563030471008374</v>
      </c>
      <c r="BK869" s="1">
        <f t="shared" si="2100"/>
        <v>0.67558631600176411</v>
      </c>
      <c r="BL869" s="1">
        <f t="shared" si="2101"/>
        <v>0.72523720221176546</v>
      </c>
      <c r="BM869" s="1">
        <f t="shared" si="2102"/>
        <v>0.77412397064129213</v>
      </c>
      <c r="BN869" s="1">
        <f t="shared" si="2103"/>
        <v>0.82180953292623959</v>
      </c>
      <c r="BO869" s="1">
        <f t="shared" si="2104"/>
        <v>0.86789028134256618</v>
      </c>
      <c r="BP869" s="1">
        <f t="shared" si="2105"/>
        <v>0.91200609803299348</v>
      </c>
      <c r="BQ869" s="1">
        <f t="shared" si="2106"/>
        <v>0.95384838487124823</v>
      </c>
      <c r="BR869" s="1">
        <f t="shared" si="2107"/>
        <v>0.993165823350179</v>
      </c>
      <c r="BS869" s="1">
        <f t="shared" si="2108"/>
        <v>1.029767708080308</v>
      </c>
      <c r="BT869" s="1">
        <f t="shared" si="2109"/>
        <v>1.0635248338298353</v>
      </c>
      <c r="BU869" s="1">
        <f t="shared" si="2110"/>
        <v>1.0943680445437547</v>
      </c>
      <c r="BV869" s="1">
        <f t="shared" si="2111"/>
        <v>1.12228466475526</v>
      </c>
      <c r="BW869" s="1">
        <f t="shared" si="2112"/>
        <v>1.1473131225490039</v>
      </c>
      <c r="BX869" s="1">
        <f t="shared" si="2113"/>
        <v>1.1695361345153221</v>
      </c>
      <c r="BY869" s="1">
        <f t="shared" si="2114"/>
        <v>1.189072855361736</v>
      </c>
      <c r="BZ869" s="1">
        <f t="shared" si="2115"/>
        <v>1.2060703990094954</v>
      </c>
      <c r="CA869" s="1">
        <f t="shared" si="2116"/>
        <v>1.2206951173366478</v>
      </c>
      <c r="CB869" s="1">
        <f t="shared" si="2117"/>
        <v>1.2331239822163054</v>
      </c>
      <c r="CC869" s="1">
        <f t="shared" si="2118"/>
        <v>1.2435363622373359</v>
      </c>
      <c r="CD869" s="1">
        <f t="shared" si="2119"/>
        <v>1.2521064240262199</v>
      </c>
      <c r="CE869" s="1">
        <f t="shared" si="2120"/>
        <v>1.2589963257489185</v>
      </c>
      <c r="CF869" s="1">
        <f t="shared" si="2121"/>
        <v>1.2643503127212325</v>
      </c>
      <c r="CG869" s="1">
        <f t="shared" si="2122"/>
        <v>1.2682897764368857</v>
      </c>
      <c r="CH869" s="1">
        <f t="shared" si="2123"/>
        <v>1.2709093015617516</v>
      </c>
      <c r="CI869" s="1">
        <f t="shared" si="2124"/>
        <v>1.2722737017179269</v>
      </c>
      <c r="CJ869" s="1">
        <f t="shared" si="2125"/>
        <v>1.2724160337402315</v>
      </c>
      <c r="CK869" s="1">
        <f t="shared" si="2126"/>
        <v>1.2713365796067446</v>
      </c>
      <c r="CL869" s="1">
        <f t="shared" si="2127"/>
        <v>1.2690027923065725</v>
      </c>
      <c r="CM869" s="1">
        <f t="shared" si="2128"/>
        <v>1.2653502125671554</v>
      </c>
      <c r="CN869" s="1">
        <f t="shared" si="2129"/>
        <v>1.2602843732760109</v>
      </c>
      <c r="CO869" s="1">
        <f t="shared" si="2130"/>
        <v>1.253683713313144</v>
      </c>
      <c r="CP869" s="1">
        <f t="shared" si="2131"/>
        <v>1.2454035185925048</v>
      </c>
      <c r="CQ869" s="1">
        <f t="shared" si="2132"/>
        <v>1.2352808925663119</v>
      </c>
      <c r="CR869" s="1">
        <f t="shared" si="2133"/>
        <v>1.2231407297445056</v>
      </c>
      <c r="CS869" s="1">
        <f t="shared" si="2134"/>
        <v>1.2088026239477503</v>
      </c>
      <c r="CT869" s="1">
        <f t="shared" si="2135"/>
        <v>1.1920885897548652</v>
      </c>
      <c r="CU869" s="1">
        <f t="shared" si="2136"/>
        <v>1.1728314142931386</v>
      </c>
      <c r="CV869" s="1">
        <f t="shared" si="2137"/>
        <v>1.1508833919920682</v>
      </c>
      <c r="CW869" s="1">
        <f t="shared" si="2138"/>
        <v>1.1261251331311757</v>
      </c>
      <c r="CX869" s="1">
        <f t="shared" si="2139"/>
        <v>1.0984740845228735</v>
      </c>
      <c r="CY869" s="1">
        <f t="shared" si="2140"/>
        <v>1.0678923640325337</v>
      </c>
      <c r="CZ869" s="1">
        <f t="shared" si="2141"/>
        <v>1.0343934957078844</v>
      </c>
      <c r="DA869" s="1">
        <f t="shared" si="2142"/>
        <v>0.998047643557889</v>
      </c>
      <c r="DB869" s="1">
        <f t="shared" si="2143"/>
        <v>0.9589849820121007</v>
      </c>
      <c r="DC869" s="1">
        <f t="shared" si="2144"/>
        <v>0.91739690992329337</v>
      </c>
      <c r="DD869" s="1">
        <f t="shared" si="2145"/>
        <v>0.87353491013531992</v>
      </c>
      <c r="DE869" s="1">
        <f t="shared" si="2146"/>
        <v>0.82770697301457985</v>
      </c>
      <c r="DF869" s="1">
        <f t="shared" si="2147"/>
        <v>0.78027163254211707</v>
      </c>
      <c r="DG869" s="1">
        <f t="shared" si="2148"/>
        <v>0.73162979847566978</v>
      </c>
      <c r="DH869" s="1">
        <f t="shared" si="2149"/>
        <v>0.68221469767785703</v>
      </c>
      <c r="DI869" s="1">
        <f t="shared" si="2150"/>
        <v>0.63248035191546625</v>
      </c>
      <c r="DJ869" s="1">
        <f t="shared" si="2151"/>
        <v>0.58288910915379999</v>
      </c>
      <c r="DK869" s="1">
        <f t="shared" si="2152"/>
        <v>0.53389880331479278</v>
      </c>
      <c r="DL869" s="1">
        <f t="shared" si="2153"/>
        <v>0.48595013889882177</v>
      </c>
      <c r="DM869" s="1">
        <f t="shared" si="2154"/>
        <v>0.43945488006093586</v>
      </c>
      <c r="DN869" s="1">
        <f t="shared" si="2155"/>
        <v>0.39478537013122716</v>
      </c>
      <c r="DO869" s="1">
        <f t="shared" si="2156"/>
        <v>0.35226582164197778</v>
      </c>
      <c r="DP869" s="1">
        <f t="shared" si="2157"/>
        <v>0.3121657056945728</v>
      </c>
      <c r="DQ869" s="1">
        <f t="shared" si="2158"/>
        <v>0.27469544184414035</v>
      </c>
      <c r="DR869" s="1">
        <f t="shared" si="2159"/>
        <v>0.24000445546416982</v>
      </c>
      <c r="DS869" s="1">
        <f t="shared" si="2160"/>
        <v>0.20818153870068765</v>
      </c>
      <c r="DT869" s="1">
        <f t="shared" si="2161"/>
        <v>0.17925733273004496</v>
      </c>
      <c r="DU869" s="1">
        <f t="shared" si="2162"/>
        <v>0.15320865060436265</v>
      </c>
      <c r="DV869" s="1">
        <f t="shared" si="2163"/>
        <v>0.12996428687520742</v>
      </c>
      <c r="DW869" s="1">
        <f t="shared" si="2164"/>
        <v>0.10941191535921585</v>
      </c>
      <c r="DX869" s="1">
        <f t="shared" si="2165"/>
        <v>9.1405660294867408E-2</v>
      </c>
      <c r="DY869" s="1">
        <f t="shared" si="2166"/>
        <v>7.5773936897154059E-2</v>
      </c>
      <c r="DZ869" s="1">
        <f t="shared" si="2167"/>
        <v>6.2327191216314179E-2</v>
      </c>
      <c r="EA869" s="1">
        <f t="shared" si="2168"/>
        <v>5.0865221160241683E-2</v>
      </c>
      <c r="EB869" s="1">
        <f t="shared" si="2169"/>
        <v>4.1183824700315681E-2</v>
      </c>
      <c r="EC869" s="1">
        <f t="shared" si="2170"/>
        <v>3.3080591635383426E-2</v>
      </c>
      <c r="ED869" s="1">
        <f t="shared" si="2171"/>
        <v>2.6359726193646724E-2</v>
      </c>
      <c r="EE869" s="1">
        <f t="shared" si="2172"/>
        <v>2.0835854352363514E-2</v>
      </c>
      <c r="EF869" s="1">
        <f t="shared" si="2173"/>
        <v>1.6336828272988112E-2</v>
      </c>
      <c r="EG869" s="1">
        <f t="shared" si="2174"/>
        <v>1.2705588127969219E-2</v>
      </c>
      <c r="EH869" s="1">
        <f t="shared" si="2175"/>
        <v>9.8011775077132702E-3</v>
      </c>
      <c r="EI869" s="1">
        <f t="shared" si="2176"/>
        <v>7.4990323397603363E-3</v>
      </c>
      <c r="EJ869" s="1">
        <f t="shared" si="2177"/>
        <v>5.6906755614821941E-3</v>
      </c>
      <c r="EK869" s="1">
        <f t="shared" si="2178"/>
        <v>4.2829520966871822E-3</v>
      </c>
      <c r="EL869" s="1">
        <f t="shared" si="2179"/>
        <v>3.1969328749658862E-3</v>
      </c>
      <c r="EM869" s="1">
        <f t="shared" si="2180"/>
        <v>2.366604782541032E-3</v>
      </c>
      <c r="EN869" s="1">
        <f t="shared" si="2181"/>
        <v>1.7374476189886605E-3</v>
      </c>
      <c r="EO869" s="1">
        <f t="shared" si="2182"/>
        <v>1.2649812572108319E-3</v>
      </c>
      <c r="EP869" s="1">
        <f t="shared" si="2183"/>
        <v>9.1334788088314476E-4</v>
      </c>
      <c r="EQ869" s="1">
        <f t="shared" si="2184"/>
        <v>6.5397667338460341E-4</v>
      </c>
      <c r="ER869" s="1">
        <f t="shared" si="2185"/>
        <v>4.6436255977795631E-4</v>
      </c>
      <c r="ES869" s="1">
        <f t="shared" si="2186"/>
        <v>3.2697711836903831E-4</v>
      </c>
      <c r="ET869" s="1">
        <f t="shared" si="2187"/>
        <v>2.2831883989430336E-4</v>
      </c>
      <c r="EU869" s="1">
        <f t="shared" si="2188"/>
        <v>1.5810153945487602E-4</v>
      </c>
      <c r="EV869" s="1">
        <f t="shared" si="2189"/>
        <v>1.085737648683802E-4</v>
      </c>
      <c r="EW869" s="1">
        <f t="shared" si="2190"/>
        <v>7.3958235522573055E-5</v>
      </c>
      <c r="EX869" s="1">
        <f t="shared" si="2191"/>
        <v>4.9998387100903779E-5</v>
      </c>
      <c r="EY869" s="1">
        <f t="shared" si="2192"/>
        <v>3.3598707670674392E-5</v>
      </c>
      <c r="EZ869" s="1">
        <f t="shared" si="2193"/>
        <v>2.2546525633230905E-5</v>
      </c>
      <c r="FA869" s="1">
        <f t="shared" si="2194"/>
        <v>1.5305188399365502E-5</v>
      </c>
      <c r="FB869" s="1">
        <f t="shared" si="2195"/>
        <v>1.0872313248531825E-5</v>
      </c>
      <c r="FC869" s="1">
        <f t="shared" si="2196"/>
        <v>8.702493174606934E-6</v>
      </c>
      <c r="FD869" s="75">
        <f t="shared" si="2047"/>
        <v>8.702493174606934E-6</v>
      </c>
    </row>
    <row r="870" spans="7:160" x14ac:dyDescent="0.35">
      <c r="G870" t="str">
        <f t="shared" si="2043"/>
        <v>Refd, t=4.27</v>
      </c>
      <c r="H870" s="76">
        <f t="shared" si="2044"/>
        <v>4.2749999999999311</v>
      </c>
      <c r="I870" s="1">
        <f t="shared" si="2045"/>
        <v>0</v>
      </c>
      <c r="J870" s="22">
        <f t="shared" si="2046"/>
        <v>9.8275010837238422E-8</v>
      </c>
      <c r="K870" s="1">
        <f t="shared" si="2048"/>
        <v>1.9380544423853218E-7</v>
      </c>
      <c r="L870" s="1">
        <f t="shared" si="2049"/>
        <v>3.5911972651489964E-7</v>
      </c>
      <c r="M870" s="1">
        <f t="shared" si="2050"/>
        <v>6.3866698361404182E-7</v>
      </c>
      <c r="N870" s="1">
        <f t="shared" si="2051"/>
        <v>1.1024381341520762E-6</v>
      </c>
      <c r="O870" s="1">
        <f t="shared" si="2052"/>
        <v>1.8592601369148809E-6</v>
      </c>
      <c r="P870" s="1">
        <f t="shared" si="2053"/>
        <v>3.076290244511579E-6</v>
      </c>
      <c r="Q870" s="1">
        <f t="shared" si="2054"/>
        <v>5.0072354449971885E-6</v>
      </c>
      <c r="R870" s="1">
        <f t="shared" si="2055"/>
        <v>8.0326739943282275E-6</v>
      </c>
      <c r="S870" s="1">
        <f t="shared" si="2056"/>
        <v>1.2716914985090476E-5</v>
      </c>
      <c r="T870" s="1">
        <f t="shared" si="2057"/>
        <v>1.988711406350804E-5</v>
      </c>
      <c r="U870" s="1">
        <f t="shared" si="2058"/>
        <v>3.0741869098990978E-5</v>
      </c>
      <c r="V870" s="1">
        <f t="shared" si="2059"/>
        <v>4.6998225239529637E-5</v>
      </c>
      <c r="W870" s="1">
        <f t="shared" si="2060"/>
        <v>7.1087866664604901E-5</v>
      </c>
      <c r="X870" s="1">
        <f t="shared" si="2061"/>
        <v>1.0641515969671934E-4</v>
      </c>
      <c r="Y870" s="1">
        <f t="shared" si="2062"/>
        <v>1.5769148011266981E-4</v>
      </c>
      <c r="Z870" s="1">
        <f t="shared" si="2063"/>
        <v>2.3136168308838991E-4</v>
      </c>
      <c r="AA870" s="1">
        <f t="shared" si="2064"/>
        <v>3.3613936412715741E-4</v>
      </c>
      <c r="AB870" s="1">
        <f t="shared" si="2065"/>
        <v>4.8366735252342345E-4</v>
      </c>
      <c r="AC870" s="1">
        <f t="shared" si="2066"/>
        <v>6.8931825757472713E-4</v>
      </c>
      <c r="AD870" s="1">
        <f t="shared" si="2067"/>
        <v>9.7314640051044776E-4</v>
      </c>
      <c r="AE870" s="1">
        <f t="shared" si="2068"/>
        <v>1.3609966644680034E-3</v>
      </c>
      <c r="AF870" s="1">
        <f t="shared" si="2069"/>
        <v>1.8857672895575234E-3</v>
      </c>
      <c r="AG870" s="1">
        <f t="shared" si="2070"/>
        <v>2.5888121613577009E-3</v>
      </c>
      <c r="AH870" s="1">
        <f t="shared" si="2071"/>
        <v>3.5214536194866667E-3</v>
      </c>
      <c r="AI870" s="1">
        <f t="shared" si="2072"/>
        <v>4.7465594584733669E-3</v>
      </c>
      <c r="AJ870" s="1">
        <f t="shared" si="2073"/>
        <v>6.340118171635393E-3</v>
      </c>
      <c r="AK870" s="1">
        <f t="shared" si="2074"/>
        <v>8.3927255793910353E-3</v>
      </c>
      <c r="AL870" s="1">
        <f t="shared" si="2075"/>
        <v>1.101087520732902E-2</v>
      </c>
      <c r="AM870" s="1">
        <f t="shared" si="2076"/>
        <v>1.4317925982759614E-2</v>
      </c>
      <c r="AN870" s="1">
        <f t="shared" si="2077"/>
        <v>1.8454606201255597E-2</v>
      </c>
      <c r="AO870" s="1">
        <f t="shared" si="2078"/>
        <v>2.3578904695476917E-2</v>
      </c>
      <c r="AP870" s="1">
        <f t="shared" si="2079"/>
        <v>2.9865201156280982E-2</v>
      </c>
      <c r="AQ870" s="1">
        <f t="shared" si="2080"/>
        <v>3.7502499815923657E-2</v>
      </c>
      <c r="AR870" s="1">
        <f t="shared" si="2081"/>
        <v>4.6691655884581143E-2</v>
      </c>
      <c r="AS870" s="1">
        <f t="shared" si="2082"/>
        <v>5.7641523086092952E-2</v>
      </c>
      <c r="AT870" s="1">
        <f t="shared" si="2083"/>
        <v>7.0564003113380985E-2</v>
      </c>
      <c r="AU870" s="1">
        <f t="shared" si="2084"/>
        <v>8.5668042248463916E-2</v>
      </c>
      <c r="AV870" s="1">
        <f t="shared" si="2085"/>
        <v>0.10315269377383668</v>
      </c>
      <c r="AW870" s="1">
        <f t="shared" si="2086"/>
        <v>0.12319944276026619</v>
      </c>
      <c r="AX870" s="1">
        <f t="shared" si="2087"/>
        <v>0.14596406677797266</v>
      </c>
      <c r="AY870" s="1">
        <f t="shared" si="2088"/>
        <v>0.17156837564312685</v>
      </c>
      <c r="AZ870" s="1">
        <f t="shared" si="2089"/>
        <v>0.20009222876650551</v>
      </c>
      <c r="BA870" s="1">
        <f t="shared" si="2090"/>
        <v>0.231566263618386</v>
      </c>
      <c r="BB870" s="1">
        <f t="shared" si="2091"/>
        <v>0.26596577786273173</v>
      </c>
      <c r="BC870" s="1">
        <f t="shared" si="2092"/>
        <v>0.30320618710189645</v>
      </c>
      <c r="BD870" s="1">
        <f t="shared" si="2093"/>
        <v>0.34314042838544723</v>
      </c>
      <c r="BE870" s="1">
        <f t="shared" si="2094"/>
        <v>0.38555859774620765</v>
      </c>
      <c r="BF870" s="1">
        <f t="shared" si="2095"/>
        <v>0.4301900018425111</v>
      </c>
      <c r="BG870" s="1">
        <f t="shared" si="2096"/>
        <v>0.47670767571147071</v>
      </c>
      <c r="BH870" s="1">
        <f t="shared" si="2097"/>
        <v>0.52473527924275476</v>
      </c>
      <c r="BI870" s="1">
        <f t="shared" si="2098"/>
        <v>0.57385614431355103</v>
      </c>
      <c r="BJ870" s="1">
        <f t="shared" si="2099"/>
        <v>0.62362411322785938</v>
      </c>
      <c r="BK870" s="1">
        <f t="shared" si="2100"/>
        <v>0.67357569743304979</v>
      </c>
      <c r="BL870" s="1">
        <f t="shared" si="2101"/>
        <v>0.7232430023286498</v>
      </c>
      <c r="BM870" s="1">
        <f t="shared" si="2102"/>
        <v>0.77216681598222103</v>
      </c>
      <c r="BN870" s="1">
        <f t="shared" si="2103"/>
        <v>0.81990925047774288</v>
      </c>
      <c r="BO870" s="1">
        <f t="shared" si="2104"/>
        <v>0.86606535493986081</v>
      </c>
      <c r="BP870" s="1">
        <f t="shared" si="2105"/>
        <v>0.91027318621209441</v>
      </c>
      <c r="BQ870" s="1">
        <f t="shared" si="2106"/>
        <v>0.95222192094327696</v>
      </c>
      <c r="BR870" s="1">
        <f t="shared" si="2107"/>
        <v>0.99165771329259911</v>
      </c>
      <c r="BS870" s="1">
        <f t="shared" si="2108"/>
        <v>1.0283871358746457</v>
      </c>
      <c r="BT870" s="1">
        <f t="shared" si="2109"/>
        <v>1.0622781775939496</v>
      </c>
      <c r="BU870" s="1">
        <f t="shared" si="2110"/>
        <v>1.0932589006844391</v>
      </c>
      <c r="BV870" s="1">
        <f t="shared" si="2111"/>
        <v>1.1213139718386278</v>
      </c>
      <c r="BW870" s="1">
        <f t="shared" si="2112"/>
        <v>1.1464793720087283</v>
      </c>
      <c r="BX870" s="1">
        <f t="shared" si="2113"/>
        <v>1.1688356519446754</v>
      </c>
      <c r="BY870" s="1">
        <f t="shared" si="2114"/>
        <v>1.1885001340973405</v>
      </c>
      <c r="BZ870" s="1">
        <f t="shared" si="2115"/>
        <v>1.2056184670241956</v>
      </c>
      <c r="CA870" s="1">
        <f t="shared" si="2116"/>
        <v>1.2203559190157673</v>
      </c>
      <c r="CB870" s="1">
        <f t="shared" si="2117"/>
        <v>1.2328887582037198</v>
      </c>
      <c r="CC870" s="1">
        <f t="shared" si="2118"/>
        <v>1.243396012947682</v>
      </c>
      <c r="CD870" s="1">
        <f t="shared" si="2119"/>
        <v>1.2520518453339688</v>
      </c>
      <c r="CE870" s="1">
        <f t="shared" si="2120"/>
        <v>1.2590187084850184</v>
      </c>
      <c r="CF870" s="1">
        <f t="shared" si="2121"/>
        <v>1.2644414006560709</v>
      </c>
      <c r="CG870" s="1">
        <f t="shared" si="2122"/>
        <v>1.2684420801705627</v>
      </c>
      <c r="CH870" s="1">
        <f t="shared" si="2123"/>
        <v>1.2711162680045209</v>
      </c>
      <c r="CI870" s="1">
        <f t="shared" si="2124"/>
        <v>1.2725298405188428</v>
      </c>
      <c r="CJ870" s="1">
        <f t="shared" si="2125"/>
        <v>1.2727170030744048</v>
      </c>
      <c r="CK870" s="1">
        <f t="shared" si="2126"/>
        <v>1.2716792341912178</v>
      </c>
      <c r="CL870" s="1">
        <f t="shared" si="2127"/>
        <v>1.2693851964688767</v>
      </c>
      <c r="CM870" s="1">
        <f t="shared" si="2128"/>
        <v>1.2657716207705891</v>
      </c>
      <c r="CN870" s="1">
        <f t="shared" si="2129"/>
        <v>1.2607451798720575</v>
      </c>
      <c r="CO870" s="1">
        <f t="shared" si="2130"/>
        <v>1.2541853726170036</v>
      </c>
      <c r="CP870" s="1">
        <f t="shared" si="2131"/>
        <v>1.2459484358307293</v>
      </c>
      <c r="CQ870" s="1">
        <f t="shared" si="2132"/>
        <v>1.2358722859736377</v>
      </c>
      <c r="CR870" s="1">
        <f t="shared" si="2133"/>
        <v>1.2237824642029411</v>
      </c>
      <c r="CS870" s="1">
        <f t="shared" si="2134"/>
        <v>1.2094990171309397</v>
      </c>
      <c r="CT870" s="1">
        <f t="shared" si="2135"/>
        <v>1.1928441927761626</v>
      </c>
      <c r="CU870" s="1">
        <f t="shared" si="2136"/>
        <v>1.1736507703096846</v>
      </c>
      <c r="CV870" s="1">
        <f t="shared" si="2137"/>
        <v>1.1517707779852233</v>
      </c>
      <c r="CW870" s="1">
        <f t="shared" si="2138"/>
        <v>1.1270842920111523</v>
      </c>
      <c r="CX870" s="1">
        <f t="shared" si="2139"/>
        <v>1.099507956598992</v>
      </c>
      <c r="CY870" s="1">
        <f t="shared" si="2140"/>
        <v>1.0690028285352309</v>
      </c>
      <c r="CZ870" s="1">
        <f t="shared" si="2141"/>
        <v>1.0355811342282932</v>
      </c>
      <c r="DA870" s="1">
        <f t="shared" si="2142"/>
        <v>0.99931153779076953</v>
      </c>
      <c r="DB870" s="1">
        <f t="shared" si="2143"/>
        <v>0.96032255789714904</v>
      </c>
      <c r="DC870" s="1">
        <f t="shared" si="2144"/>
        <v>0.91880383909086516</v>
      </c>
      <c r="DD870" s="1">
        <f t="shared" si="2145"/>
        <v>0.87500507746587441</v>
      </c>
      <c r="DE870" s="1">
        <f t="shared" si="2146"/>
        <v>0.82923251619281257</v>
      </c>
      <c r="DF870" s="1">
        <f t="shared" si="2147"/>
        <v>0.7818430558873346</v>
      </c>
      <c r="DG870" s="1">
        <f t="shared" si="2148"/>
        <v>0.73323615929431774</v>
      </c>
      <c r="DH870" s="1">
        <f t="shared" si="2149"/>
        <v>0.68384385920256474</v>
      </c>
      <c r="DI870" s="1">
        <f t="shared" si="2150"/>
        <v>0.63411929288770963</v>
      </c>
      <c r="DJ870" s="1">
        <f t="shared" si="2151"/>
        <v>0.58452427659433281</v>
      </c>
      <c r="DK870" s="1">
        <f t="shared" si="2152"/>
        <v>0.5355164922961011</v>
      </c>
      <c r="DL870" s="1">
        <f t="shared" si="2153"/>
        <v>0.48753688141579188</v>
      </c>
      <c r="DM870" s="1">
        <f t="shared" si="2154"/>
        <v>0.44099782453542674</v>
      </c>
      <c r="DN870" s="1">
        <f t="shared" si="2155"/>
        <v>0.39627263373141147</v>
      </c>
      <c r="DO870" s="1">
        <f t="shared" si="2156"/>
        <v>0.35368679939398617</v>
      </c>
      <c r="DP870" s="1">
        <f t="shared" si="2157"/>
        <v>0.31351132316173225</v>
      </c>
      <c r="DQ870" s="1">
        <f t="shared" si="2158"/>
        <v>0.2759583417169495</v>
      </c>
      <c r="DR870" s="1">
        <f t="shared" si="2159"/>
        <v>0.2411791124541072</v>
      </c>
      <c r="DS870" s="1">
        <f t="shared" si="2160"/>
        <v>0.20926430134650978</v>
      </c>
      <c r="DT870" s="1">
        <f t="shared" si="2161"/>
        <v>0.18024639479158455</v>
      </c>
      <c r="DU870" s="1">
        <f t="shared" si="2162"/>
        <v>0.15410395835135593</v>
      </c>
      <c r="DV870" s="1">
        <f t="shared" si="2163"/>
        <v>0.13076739154668451</v>
      </c>
      <c r="DW870" s="1">
        <f t="shared" si="2164"/>
        <v>0.11012578221262063</v>
      </c>
      <c r="DX870" s="1">
        <f t="shared" si="2165"/>
        <v>9.2034446902860376E-2</v>
      </c>
      <c r="DY870" s="1">
        <f t="shared" si="2166"/>
        <v>7.6322753683025379E-2</v>
      </c>
      <c r="DZ870" s="1">
        <f t="shared" si="2167"/>
        <v>6.2801856716995008E-2</v>
      </c>
      <c r="EA870" s="1">
        <f t="shared" si="2168"/>
        <v>5.1272023298027061E-2</v>
      </c>
      <c r="EB870" s="1">
        <f t="shared" si="2169"/>
        <v>4.1529297599806378E-2</v>
      </c>
      <c r="EC870" s="1">
        <f t="shared" si="2170"/>
        <v>3.3371315430665453E-2</v>
      </c>
      <c r="ED870" s="1">
        <f t="shared" si="2171"/>
        <v>2.6602155023791332E-2</v>
      </c>
      <c r="EE870" s="1">
        <f t="shared" si="2172"/>
        <v>2.1036175517317353E-2</v>
      </c>
      <c r="EF870" s="1">
        <f t="shared" si="2173"/>
        <v>1.6500853465287554E-2</v>
      </c>
      <c r="EG870" s="1">
        <f t="shared" si="2174"/>
        <v>1.2838675880675367E-2</v>
      </c>
      <c r="EH870" s="1">
        <f t="shared" si="2175"/>
        <v>9.9081845778872905E-3</v>
      </c>
      <c r="EI870" s="1">
        <f t="shared" si="2176"/>
        <v>7.5842907128468671E-3</v>
      </c>
      <c r="EJ870" s="1">
        <f t="shared" si="2177"/>
        <v>5.7579911132618379E-3</v>
      </c>
      <c r="EK870" s="1">
        <f t="shared" si="2178"/>
        <v>4.33562065568427E-3</v>
      </c>
      <c r="EL870" s="1">
        <f t="shared" si="2179"/>
        <v>3.237769438562518E-3</v>
      </c>
      <c r="EM870" s="1">
        <f t="shared" si="2180"/>
        <v>2.3979818915336308E-3</v>
      </c>
      <c r="EN870" s="1">
        <f t="shared" si="2181"/>
        <v>1.7613393203628229E-3</v>
      </c>
      <c r="EO870" s="1">
        <f t="shared" si="2182"/>
        <v>1.2830096178640864E-3</v>
      </c>
      <c r="EP870" s="1">
        <f t="shared" si="2183"/>
        <v>9.2682959707734828E-4</v>
      </c>
      <c r="EQ870" s="1">
        <f t="shared" si="2184"/>
        <v>6.6396790306537336E-4</v>
      </c>
      <c r="ER870" s="1">
        <f t="shared" si="2185"/>
        <v>4.7170065036714141E-4</v>
      </c>
      <c r="ES870" s="1">
        <f t="shared" si="2186"/>
        <v>3.323183858344479E-4</v>
      </c>
      <c r="ET870" s="1">
        <f t="shared" si="2187"/>
        <v>2.3217196140425781E-4</v>
      </c>
      <c r="EU870" s="1">
        <f t="shared" si="2188"/>
        <v>1.6085644673273844E-4</v>
      </c>
      <c r="EV870" s="1">
        <f t="shared" si="2189"/>
        <v>1.1052617103190498E-4</v>
      </c>
      <c r="EW870" s="1">
        <f t="shared" si="2190"/>
        <v>7.5330102969809544E-5</v>
      </c>
      <c r="EX870" s="1">
        <f t="shared" si="2191"/>
        <v>5.0954760218390653E-5</v>
      </c>
      <c r="EY870" s="1">
        <f t="shared" si="2192"/>
        <v>3.4261407104201149E-5</v>
      </c>
      <c r="EZ870" s="1">
        <f t="shared" si="2193"/>
        <v>2.3005248480719644E-5</v>
      </c>
      <c r="FA870" s="1">
        <f t="shared" si="2194"/>
        <v>1.5626601979713577E-5</v>
      </c>
      <c r="FB870" s="1">
        <f t="shared" si="2195"/>
        <v>1.1107794898401116E-5</v>
      </c>
      <c r="FC870" s="1">
        <f t="shared" si="2196"/>
        <v>8.8952886520388323E-6</v>
      </c>
      <c r="FD870" s="75">
        <f t="shared" si="2047"/>
        <v>8.8952886520388323E-6</v>
      </c>
    </row>
    <row r="871" spans="7:160" x14ac:dyDescent="0.35">
      <c r="G871" t="str">
        <f t="shared" si="2043"/>
        <v>Refd, t=4.28</v>
      </c>
      <c r="H871" s="76">
        <f t="shared" si="2044"/>
        <v>4.279999999999931</v>
      </c>
      <c r="I871" s="1">
        <f t="shared" si="2045"/>
        <v>0</v>
      </c>
      <c r="J871" s="22">
        <f t="shared" si="2046"/>
        <v>9.7198843925330167E-8</v>
      </c>
      <c r="K871" s="1">
        <f t="shared" si="2048"/>
        <v>1.9168487616117291E-7</v>
      </c>
      <c r="L871" s="1">
        <f t="shared" si="2049"/>
        <v>3.5519564478778837E-7</v>
      </c>
      <c r="M871" s="1">
        <f t="shared" si="2050"/>
        <v>6.3170100191113963E-7</v>
      </c>
      <c r="N871" s="1">
        <f t="shared" si="2051"/>
        <v>1.0904410183636731E-6</v>
      </c>
      <c r="O871" s="1">
        <f t="shared" si="2052"/>
        <v>1.8390819436307911E-6</v>
      </c>
      <c r="P871" s="1">
        <f t="shared" si="2053"/>
        <v>3.0430098993309234E-6</v>
      </c>
      <c r="Q871" s="1">
        <f t="shared" si="2054"/>
        <v>4.9532635897635295E-6</v>
      </c>
      <c r="R871" s="1">
        <f t="shared" si="2055"/>
        <v>7.9464518572349511E-6</v>
      </c>
      <c r="S871" s="1">
        <f t="shared" si="2056"/>
        <v>1.258105252847819E-5</v>
      </c>
      <c r="T871" s="1">
        <f t="shared" si="2057"/>
        <v>1.9675761695301481E-5</v>
      </c>
      <c r="U871" s="1">
        <f t="shared" si="2058"/>
        <v>3.0417058199706004E-5</v>
      </c>
      <c r="V871" s="1">
        <f t="shared" si="2059"/>
        <v>4.6504843844727872E-5</v>
      </c>
      <c r="W871" s="1">
        <f t="shared" si="2060"/>
        <v>7.0346859235598071E-5</v>
      </c>
      <c r="X871" s="1">
        <f t="shared" si="2061"/>
        <v>1.0531445706819662E-4</v>
      </c>
      <c r="Y871" s="1">
        <f t="shared" si="2062"/>
        <v>1.560740826678127E-4</v>
      </c>
      <c r="Z871" s="1">
        <f t="shared" si="2063"/>
        <v>2.290102448917162E-4</v>
      </c>
      <c r="AA871" s="1">
        <f t="shared" si="2064"/>
        <v>3.3275656909726321E-4</v>
      </c>
      <c r="AB871" s="1">
        <f t="shared" si="2065"/>
        <v>4.7885134990622246E-4</v>
      </c>
      <c r="AC871" s="1">
        <f t="shared" si="2066"/>
        <v>6.8253245015134547E-4</v>
      </c>
      <c r="AD871" s="1">
        <f t="shared" si="2067"/>
        <v>9.6368297466582298E-4</v>
      </c>
      <c r="AE871" s="1">
        <f t="shared" si="2068"/>
        <v>1.3479334370807504E-3</v>
      </c>
      <c r="AF871" s="1">
        <f t="shared" si="2069"/>
        <v>1.8679177424450583E-3</v>
      </c>
      <c r="AG871" s="1">
        <f t="shared" si="2070"/>
        <v>2.5646689560715114E-3</v>
      </c>
      <c r="AH871" s="1">
        <f t="shared" si="2071"/>
        <v>3.4891264432731256E-3</v>
      </c>
      <c r="AI871" s="1">
        <f t="shared" si="2072"/>
        <v>4.703708745558006E-3</v>
      </c>
      <c r="AJ871" s="1">
        <f t="shared" si="2073"/>
        <v>6.2838870580095843E-3</v>
      </c>
      <c r="AK871" s="1">
        <f t="shared" si="2074"/>
        <v>8.3196733520473822E-3</v>
      </c>
      <c r="AL871" s="1">
        <f t="shared" si="2075"/>
        <v>1.0916916448900032E-2</v>
      </c>
      <c r="AM871" s="1">
        <f t="shared" si="2076"/>
        <v>1.4198280518038231E-2</v>
      </c>
      <c r="AN871" s="1">
        <f t="shared" si="2077"/>
        <v>1.8303765732773841E-2</v>
      </c>
      <c r="AO871" s="1">
        <f t="shared" si="2078"/>
        <v>2.3390622566571408E-2</v>
      </c>
      <c r="AP871" s="1">
        <f t="shared" si="2079"/>
        <v>2.9632511890298641E-2</v>
      </c>
      <c r="AQ871" s="1">
        <f t="shared" si="2080"/>
        <v>3.7217774841055998E-2</v>
      </c>
      <c r="AR871" s="1">
        <f t="shared" si="2081"/>
        <v>4.6346701072627873E-2</v>
      </c>
      <c r="AS871" s="1">
        <f t="shared" si="2082"/>
        <v>5.7227722347172175E-2</v>
      </c>
      <c r="AT871" s="1">
        <f t="shared" si="2083"/>
        <v>7.0072510277414526E-2</v>
      </c>
      <c r="AU871" s="1">
        <f t="shared" si="2084"/>
        <v>8.5090020863442292E-2</v>
      </c>
      <c r="AV871" s="1">
        <f t="shared" si="2085"/>
        <v>0.10247960135876454</v>
      </c>
      <c r="AW871" s="1">
        <f t="shared" si="2086"/>
        <v>0.12242335263114919</v>
      </c>
      <c r="AX871" s="1">
        <f t="shared" si="2087"/>
        <v>0.14507801704294301</v>
      </c>
      <c r="AY871" s="1">
        <f t="shared" si="2088"/>
        <v>0.17056673161101973</v>
      </c>
      <c r="AZ871" s="1">
        <f t="shared" si="2089"/>
        <v>0.19897104213362973</v>
      </c>
      <c r="BA871" s="1">
        <f t="shared" si="2090"/>
        <v>0.23032360969478927</v>
      </c>
      <c r="BB871" s="1">
        <f t="shared" si="2091"/>
        <v>0.2646020510475478</v>
      </c>
      <c r="BC871" s="1">
        <f t="shared" si="2092"/>
        <v>0.30172433503311735</v>
      </c>
      <c r="BD871" s="1">
        <f t="shared" si="2093"/>
        <v>0.34154610679966019</v>
      </c>
      <c r="BE871" s="1">
        <f t="shared" si="2094"/>
        <v>0.38386023110414974</v>
      </c>
      <c r="BF871" s="1">
        <f t="shared" si="2095"/>
        <v>0.42839873909834869</v>
      </c>
      <c r="BG871" s="1">
        <f t="shared" si="2096"/>
        <v>0.47483723599458433</v>
      </c>
      <c r="BH871" s="1">
        <f t="shared" si="2097"/>
        <v>0.52280168833590246</v>
      </c>
      <c r="BI871" s="1">
        <f t="shared" si="2098"/>
        <v>0.57187736922009624</v>
      </c>
      <c r="BJ871" s="1">
        <f t="shared" si="2099"/>
        <v>0.62161960834347618</v>
      </c>
      <c r="BK871" s="1">
        <f t="shared" si="2100"/>
        <v>0.67156588138857443</v>
      </c>
      <c r="BL871" s="1">
        <f t="shared" si="2101"/>
        <v>0.72124868900580719</v>
      </c>
      <c r="BM871" s="1">
        <f t="shared" si="2102"/>
        <v>0.77020862616230323</v>
      </c>
      <c r="BN871" s="1">
        <f t="shared" si="2103"/>
        <v>0.81800703182439827</v>
      </c>
      <c r="BO871" s="1">
        <f t="shared" si="2104"/>
        <v>0.86423763744434101</v>
      </c>
      <c r="BP871" s="1">
        <f t="shared" si="2105"/>
        <v>0.90853669789901093</v>
      </c>
      <c r="BQ871" s="1">
        <f t="shared" si="2106"/>
        <v>0.95059118475011073</v>
      </c>
      <c r="BR871" s="1">
        <f t="shared" si="2107"/>
        <v>0.99014474092503335</v>
      </c>
      <c r="BS871" s="1">
        <f t="shared" si="2108"/>
        <v>1.0270012285219632</v>
      </c>
      <c r="BT871" s="1">
        <f t="shared" si="2109"/>
        <v>1.0610258371338235</v>
      </c>
      <c r="BU871" s="1">
        <f t="shared" si="2110"/>
        <v>1.0921438488886857</v>
      </c>
      <c r="BV871" s="1">
        <f t="shared" si="2111"/>
        <v>1.1203372695464624</v>
      </c>
      <c r="BW871" s="1">
        <f t="shared" si="2112"/>
        <v>1.1456396256214416</v>
      </c>
      <c r="BX871" s="1">
        <f t="shared" si="2113"/>
        <v>1.1681292911719381</v>
      </c>
      <c r="BY871" s="1">
        <f t="shared" si="2114"/>
        <v>1.1879217427886073</v>
      </c>
      <c r="BZ871" s="1">
        <f t="shared" si="2115"/>
        <v>1.2051611481658941</v>
      </c>
      <c r="CA871" s="1">
        <f t="shared" si="2116"/>
        <v>1.2200116754713832</v>
      </c>
      <c r="CB871" s="1">
        <f t="shared" si="2117"/>
        <v>1.2326488723322009</v>
      </c>
      <c r="CC871" s="1">
        <f t="shared" si="2118"/>
        <v>1.2432514106018397</v>
      </c>
      <c r="CD871" s="1">
        <f t="shared" si="2119"/>
        <v>1.2519934326239057</v>
      </c>
      <c r="CE871" s="1">
        <f t="shared" si="2120"/>
        <v>1.2590376727941037</v>
      </c>
      <c r="CF871" s="1">
        <f t="shared" si="2121"/>
        <v>1.2645294704408132</v>
      </c>
      <c r="CG871" s="1">
        <f t="shared" si="2122"/>
        <v>1.2685917408255627</v>
      </c>
      <c r="CH871" s="1">
        <f t="shared" si="2123"/>
        <v>1.2713209333527504</v>
      </c>
      <c r="CI871" s="1">
        <f t="shared" si="2124"/>
        <v>1.2727839811866417</v>
      </c>
      <c r="CJ871" s="1">
        <f t="shared" si="2125"/>
        <v>1.2730162340906903</v>
      </c>
      <c r="CK871" s="1">
        <f t="shared" si="2126"/>
        <v>1.2720203646385748</v>
      </c>
      <c r="CL871" s="1">
        <f t="shared" si="2127"/>
        <v>1.2697662439949582</v>
      </c>
      <c r="CM871" s="1">
        <f t="shared" si="2128"/>
        <v>1.2661917933709192</v>
      </c>
      <c r="CN871" s="1">
        <f t="shared" si="2129"/>
        <v>1.2612048267387275</v>
      </c>
      <c r="CO871" s="1">
        <f t="shared" si="2130"/>
        <v>1.2546859051836983</v>
      </c>
      <c r="CP871" s="1">
        <f t="shared" si="2131"/>
        <v>1.2464922196009292</v>
      </c>
      <c r="CQ871" s="1">
        <f t="shared" si="2132"/>
        <v>1.2364625034436552</v>
      </c>
      <c r="CR871" s="1">
        <f t="shared" si="2133"/>
        <v>1.2244229492982468</v>
      </c>
      <c r="CS871" s="1">
        <f t="shared" si="2134"/>
        <v>1.2101940621304876</v>
      </c>
      <c r="CT871" s="1">
        <f t="shared" si="2135"/>
        <v>1.1935983297182864</v>
      </c>
      <c r="CU871" s="1">
        <f t="shared" si="2136"/>
        <v>1.1744685303095594</v>
      </c>
      <c r="CV871" s="1">
        <f t="shared" si="2137"/>
        <v>1.1526564336456797</v>
      </c>
      <c r="CW871" s="1">
        <f t="shared" si="2138"/>
        <v>1.1280415900230614</v>
      </c>
      <c r="CX871" s="1">
        <f t="shared" si="2139"/>
        <v>1.1005398495129439</v>
      </c>
      <c r="CY871" s="1">
        <f t="shared" si="2140"/>
        <v>1.070111216329241</v>
      </c>
      <c r="CZ871" s="1">
        <f t="shared" si="2141"/>
        <v>1.036766627481486</v>
      </c>
      <c r="DA871" s="1">
        <f t="shared" si="2142"/>
        <v>1.0005732548058504</v>
      </c>
      <c r="DB871" s="1">
        <f t="shared" si="2143"/>
        <v>0.96165796784340285</v>
      </c>
      <c r="DC871" s="1">
        <f t="shared" si="2144"/>
        <v>0.92020866207551533</v>
      </c>
      <c r="DD871" s="1">
        <f t="shared" si="2145"/>
        <v>0.87647325037341783</v>
      </c>
      <c r="DE871" s="1">
        <f t="shared" si="2146"/>
        <v>0.8307562302329462</v>
      </c>
      <c r="DF871" s="1">
        <f t="shared" si="2147"/>
        <v>0.78341286822008616</v>
      </c>
      <c r="DG871" s="1">
        <f t="shared" si="2148"/>
        <v>0.73484117708796215</v>
      </c>
      <c r="DH871" s="1">
        <f t="shared" si="2149"/>
        <v>0.68547199031370731</v>
      </c>
      <c r="DI871" s="1">
        <f t="shared" si="2150"/>
        <v>0.63575755335180006</v>
      </c>
      <c r="DJ871" s="1">
        <f t="shared" si="2151"/>
        <v>0.58615914159779714</v>
      </c>
      <c r="DK871" s="1">
        <f t="shared" si="2152"/>
        <v>0.53713427455688578</v>
      </c>
      <c r="DL871" s="1">
        <f t="shared" si="2153"/>
        <v>0.48912411915710563</v>
      </c>
      <c r="DM871" s="1">
        <f t="shared" si="2154"/>
        <v>0.4425416606454719</v>
      </c>
      <c r="DN871" s="1">
        <f t="shared" si="2155"/>
        <v>0.39776116831065939</v>
      </c>
      <c r="DO871" s="1">
        <f t="shared" si="2156"/>
        <v>0.35510939965005939</v>
      </c>
      <c r="DP871" s="1">
        <f t="shared" si="2157"/>
        <v>0.31485887737310175</v>
      </c>
      <c r="DQ871" s="1">
        <f t="shared" si="2158"/>
        <v>0.27722344752257716</v>
      </c>
      <c r="DR871" s="1">
        <f t="shared" si="2159"/>
        <v>0.24235619375148668</v>
      </c>
      <c r="DS871" s="1">
        <f t="shared" si="2160"/>
        <v>0.21034965228064018</v>
      </c>
      <c r="DT871" s="1">
        <f t="shared" si="2161"/>
        <v>0.18123815337836921</v>
      </c>
      <c r="DU871" s="1">
        <f t="shared" si="2162"/>
        <v>0.15500201591605769</v>
      </c>
      <c r="DV871" s="1">
        <f t="shared" si="2163"/>
        <v>0.13157324713974508</v>
      </c>
      <c r="DW871" s="1">
        <f t="shared" si="2164"/>
        <v>0.11084235332974784</v>
      </c>
      <c r="DX871" s="1">
        <f t="shared" si="2165"/>
        <v>9.2665849101056297E-2</v>
      </c>
      <c r="DY871" s="1">
        <f t="shared" si="2166"/>
        <v>7.6874062045648006E-2</v>
      </c>
      <c r="DZ871" s="1">
        <f t="shared" si="2167"/>
        <v>6.3278861647382223E-2</v>
      </c>
      <c r="EA871" s="1">
        <f t="shared" si="2168"/>
        <v>5.1680991939360196E-2</v>
      </c>
      <c r="EB871" s="1">
        <f t="shared" si="2169"/>
        <v>4.1876750456135453E-2</v>
      </c>
      <c r="EC871" s="1">
        <f t="shared" si="2170"/>
        <v>3.366382568896794E-2</v>
      </c>
      <c r="ED871" s="1">
        <f t="shared" si="2171"/>
        <v>2.6846175840416677E-2</v>
      </c>
      <c r="EE871" s="1">
        <f t="shared" si="2172"/>
        <v>2.1237898310553446E-2</v>
      </c>
      <c r="EF871" s="1">
        <f t="shared" si="2173"/>
        <v>1.6666098198049581E-2</v>
      </c>
      <c r="EG871" s="1">
        <f t="shared" si="2174"/>
        <v>1.2972812536607113E-2</v>
      </c>
      <c r="EH871" s="1">
        <f t="shared" si="2175"/>
        <v>1.0016083604013262E-2</v>
      </c>
      <c r="EI871" s="1">
        <f t="shared" si="2176"/>
        <v>7.670299156755476E-3</v>
      </c>
      <c r="EJ871" s="1">
        <f t="shared" si="2177"/>
        <v>5.8259305219879841E-3</v>
      </c>
      <c r="EK871" s="1">
        <f t="shared" si="2178"/>
        <v>4.3888024977680098E-3</v>
      </c>
      <c r="EL871" s="1">
        <f t="shared" si="2179"/>
        <v>3.2790238102637986E-3</v>
      </c>
      <c r="EM871" s="1">
        <f t="shared" si="2180"/>
        <v>2.4296955104719685E-3</v>
      </c>
      <c r="EN871" s="1">
        <f t="shared" si="2181"/>
        <v>1.7854992277066511E-3</v>
      </c>
      <c r="EO871" s="1">
        <f t="shared" si="2182"/>
        <v>1.3012495380853211E-3</v>
      </c>
      <c r="EP871" s="1">
        <f t="shared" si="2183"/>
        <v>9.4047648330641842E-4</v>
      </c>
      <c r="EQ871" s="1">
        <f t="shared" si="2184"/>
        <v>6.7408677719989923E-4</v>
      </c>
      <c r="ER871" s="1">
        <f t="shared" si="2185"/>
        <v>4.7913639278606237E-4</v>
      </c>
      <c r="ES871" s="1">
        <f t="shared" si="2186"/>
        <v>3.3773361409874435E-4</v>
      </c>
      <c r="ET871" s="1">
        <f t="shared" si="2187"/>
        <v>2.360805458980874E-4</v>
      </c>
      <c r="EU871" s="1">
        <f t="shared" si="2188"/>
        <v>1.6365253848785335E-4</v>
      </c>
      <c r="EV871" s="1">
        <f t="shared" si="2189"/>
        <v>1.1250886527484177E-4</v>
      </c>
      <c r="EW871" s="1">
        <f t="shared" si="2190"/>
        <v>7.6724039286597446E-5</v>
      </c>
      <c r="EX871" s="1">
        <f t="shared" si="2191"/>
        <v>5.1927078859738502E-5</v>
      </c>
      <c r="EY871" s="1">
        <f t="shared" si="2192"/>
        <v>3.493555613363131E-5</v>
      </c>
      <c r="EZ871" s="1">
        <f t="shared" si="2193"/>
        <v>2.3472186149595092E-5</v>
      </c>
      <c r="FA871" s="1">
        <f t="shared" si="2194"/>
        <v>1.5953984048800214E-5</v>
      </c>
      <c r="FB871" s="1">
        <f t="shared" si="2195"/>
        <v>1.1347803671685558E-5</v>
      </c>
      <c r="FC871" s="1">
        <f t="shared" si="2196"/>
        <v>9.0918834111280987E-6</v>
      </c>
      <c r="FD871" s="75">
        <f t="shared" si="2047"/>
        <v>9.0918834111280987E-6</v>
      </c>
    </row>
    <row r="872" spans="7:160" x14ac:dyDescent="0.35">
      <c r="G872" t="str">
        <f t="shared" si="2043"/>
        <v>Refd, t=4.28</v>
      </c>
      <c r="H872" s="76">
        <f t="shared" si="2044"/>
        <v>4.2849999999999309</v>
      </c>
      <c r="I872" s="1">
        <f t="shared" si="2045"/>
        <v>0</v>
      </c>
      <c r="J872" s="22">
        <f t="shared" si="2046"/>
        <v>9.6134547459615461E-8</v>
      </c>
      <c r="K872" s="1">
        <f t="shared" si="2048"/>
        <v>1.8958768264483274E-7</v>
      </c>
      <c r="L872" s="1">
        <f t="shared" si="2049"/>
        <v>3.5131476742975812E-7</v>
      </c>
      <c r="M872" s="1">
        <f t="shared" si="2050"/>
        <v>6.2481159517134805E-7</v>
      </c>
      <c r="N872" s="1">
        <f t="shared" si="2051"/>
        <v>1.0785755198265813E-6</v>
      </c>
      <c r="O872" s="1">
        <f t="shared" si="2052"/>
        <v>1.8191245800735846E-6</v>
      </c>
      <c r="P872" s="1">
        <f t="shared" si="2053"/>
        <v>3.0100927132304225E-6</v>
      </c>
      <c r="Q872" s="1">
        <f t="shared" si="2054"/>
        <v>4.8998786685623625E-6</v>
      </c>
      <c r="R872" s="1">
        <f t="shared" si="2055"/>
        <v>7.8611636537595704E-6</v>
      </c>
      <c r="S872" s="1">
        <f t="shared" si="2056"/>
        <v>1.2446655003397555E-5</v>
      </c>
      <c r="T872" s="1">
        <f t="shared" si="2057"/>
        <v>1.946667644366224E-5</v>
      </c>
      <c r="U872" s="1">
        <f t="shared" si="2058"/>
        <v>3.009571113732582E-5</v>
      </c>
      <c r="V872" s="1">
        <f t="shared" si="2059"/>
        <v>4.6016689590645628E-5</v>
      </c>
      <c r="W872" s="1">
        <f t="shared" si="2060"/>
        <v>6.9613645377463601E-5</v>
      </c>
      <c r="X872" s="1">
        <f t="shared" si="2061"/>
        <v>1.0422523803675963E-4</v>
      </c>
      <c r="Y872" s="1">
        <f t="shared" si="2062"/>
        <v>1.5447341013478691E-4</v>
      </c>
      <c r="Z872" s="1">
        <f t="shared" si="2063"/>
        <v>2.2668288624689317E-4</v>
      </c>
      <c r="AA872" s="1">
        <f t="shared" si="2064"/>
        <v>3.2940804848073847E-4</v>
      </c>
      <c r="AB872" s="1">
        <f t="shared" si="2065"/>
        <v>4.7408358147834771E-4</v>
      </c>
      <c r="AC872" s="1">
        <f t="shared" si="2066"/>
        <v>6.7581375779439325E-4</v>
      </c>
      <c r="AD872" s="1">
        <f t="shared" si="2067"/>
        <v>9.5431188551252702E-4</v>
      </c>
      <c r="AE872" s="1">
        <f t="shared" si="2068"/>
        <v>1.3349958186787572E-3</v>
      </c>
      <c r="AF872" s="1">
        <f t="shared" si="2069"/>
        <v>1.8502371447537541E-3</v>
      </c>
      <c r="AG872" s="1">
        <f t="shared" si="2070"/>
        <v>2.540750436260441E-3</v>
      </c>
      <c r="AH872" s="1">
        <f t="shared" si="2071"/>
        <v>3.4570947033156683E-3</v>
      </c>
      <c r="AI872" s="1">
        <f t="shared" si="2072"/>
        <v>4.661242099605045E-3</v>
      </c>
      <c r="AJ872" s="1">
        <f t="shared" si="2073"/>
        <v>6.2281495543686184E-3</v>
      </c>
      <c r="AK872" s="1">
        <f t="shared" si="2074"/>
        <v>8.2472482720491059E-3</v>
      </c>
      <c r="AL872" s="1">
        <f t="shared" si="2075"/>
        <v>1.0823745341345352E-2</v>
      </c>
      <c r="AM872" s="1">
        <f t="shared" si="2076"/>
        <v>1.4079612832492282E-2</v>
      </c>
      <c r="AN872" s="1">
        <f t="shared" si="2077"/>
        <v>1.81541248983061E-2</v>
      </c>
      <c r="AO872" s="1">
        <f t="shared" si="2078"/>
        <v>2.3203794920841059E-2</v>
      </c>
      <c r="AP872" s="1">
        <f t="shared" si="2079"/>
        <v>2.9401565086153745E-2</v>
      </c>
      <c r="AQ872" s="1">
        <f t="shared" si="2080"/>
        <v>3.693511213589086E-2</v>
      </c>
      <c r="AR872" s="1">
        <f t="shared" si="2081"/>
        <v>4.6004157146676342E-2</v>
      </c>
      <c r="AS872" s="1">
        <f t="shared" si="2082"/>
        <v>5.6816704936703245E-2</v>
      </c>
      <c r="AT872" s="1">
        <f t="shared" si="2083"/>
        <v>6.9584189926048257E-2</v>
      </c>
      <c r="AU872" s="1">
        <f t="shared" si="2084"/>
        <v>8.4515568522580173E-2</v>
      </c>
      <c r="AV872" s="1">
        <f t="shared" si="2085"/>
        <v>0.10181047050207274</v>
      </c>
      <c r="AW872" s="1">
        <f t="shared" si="2086"/>
        <v>0.12165159914898012</v>
      </c>
      <c r="AX872" s="1">
        <f t="shared" si="2087"/>
        <v>0.14419664667222684</v>
      </c>
      <c r="AY872" s="1">
        <f t="shared" si="2088"/>
        <v>0.16957006130503119</v>
      </c>
      <c r="AZ872" s="1">
        <f t="shared" si="2089"/>
        <v>0.19785505888390262</v>
      </c>
      <c r="BA872" s="1">
        <f t="shared" si="2090"/>
        <v>0.22908630818730577</v>
      </c>
      <c r="BB872" s="1">
        <f t="shared" si="2091"/>
        <v>0.26324373044316796</v>
      </c>
      <c r="BC872" s="1">
        <f t="shared" si="2092"/>
        <v>0.30024783532563354</v>
      </c>
      <c r="BD872" s="1">
        <f t="shared" si="2093"/>
        <v>0.33995696675414061</v>
      </c>
      <c r="BE872" s="1">
        <f t="shared" si="2094"/>
        <v>0.38216675273360196</v>
      </c>
      <c r="BF872" s="1">
        <f t="shared" si="2095"/>
        <v>0.42661194789527368</v>
      </c>
      <c r="BG872" s="1">
        <f t="shared" si="2096"/>
        <v>0.47297073146860991</v>
      </c>
      <c r="BH872" s="1">
        <f t="shared" si="2097"/>
        <v>0.52087138548039191</v>
      </c>
      <c r="BI872" s="1">
        <f t="shared" si="2098"/>
        <v>0.56990113791369645</v>
      </c>
      <c r="BJ872" s="1">
        <f t="shared" si="2099"/>
        <v>0.61961682391053319</v>
      </c>
      <c r="BK872" s="1">
        <f t="shared" si="2100"/>
        <v>0.66955690511129995</v>
      </c>
      <c r="BL872" s="1">
        <f t="shared" si="2101"/>
        <v>0.71925430185567885</v>
      </c>
      <c r="BM872" s="1">
        <f t="shared" si="2102"/>
        <v>0.76824944203514489</v>
      </c>
      <c r="BN872" s="1">
        <f t="shared" si="2103"/>
        <v>0.81610291787772438</v>
      </c>
      <c r="BO872" s="1">
        <f t="shared" si="2104"/>
        <v>0.86240716864412015</v>
      </c>
      <c r="BP872" s="1">
        <f t="shared" si="2105"/>
        <v>0.90679667063550973</v>
      </c>
      <c r="BQ872" s="1">
        <f t="shared" si="2106"/>
        <v>0.94895621057486745</v>
      </c>
      <c r="BR872" s="1">
        <f t="shared" si="2107"/>
        <v>0.9886269364150021</v>
      </c>
      <c r="BS872" s="1">
        <f t="shared" si="2108"/>
        <v>1.0256100114070528</v>
      </c>
      <c r="BT872" s="1">
        <f t="shared" si="2109"/>
        <v>1.059767832596576</v>
      </c>
      <c r="BU872" s="1">
        <f t="shared" si="2110"/>
        <v>1.0910229038326043</v>
      </c>
      <c r="BV872" s="1">
        <f t="shared" si="2111"/>
        <v>1.1193545670687657</v>
      </c>
      <c r="BW872" s="1">
        <f t="shared" si="2112"/>
        <v>1.1447938872790862</v>
      </c>
      <c r="BX872" s="1">
        <f t="shared" si="2113"/>
        <v>1.1674170511572661</v>
      </c>
      <c r="BY872" s="1">
        <f t="shared" si="2114"/>
        <v>1.1873376759760705</v>
      </c>
      <c r="BZ872" s="1">
        <f t="shared" si="2115"/>
        <v>1.2046984331765769</v>
      </c>
      <c r="CA872" s="1">
        <f t="shared" si="2116"/>
        <v>1.2196623743381121</v>
      </c>
      <c r="CB872" s="1">
        <f t="shared" si="2117"/>
        <v>1.2324043098523028</v>
      </c>
      <c r="CC872" s="1">
        <f t="shared" si="2118"/>
        <v>1.2431025387868733</v>
      </c>
      <c r="CD872" s="1">
        <f t="shared" si="2119"/>
        <v>1.2519311685074777</v>
      </c>
      <c r="CE872" s="1">
        <f t="shared" si="2120"/>
        <v>1.2590532009432978</v>
      </c>
      <c r="CF872" s="1">
        <f t="shared" si="2121"/>
        <v>1.264614504555752</v>
      </c>
      <c r="CG872" s="1">
        <f t="shared" si="2122"/>
        <v>1.2687387415684857</v>
      </c>
      <c r="CH872" s="1">
        <f t="shared" si="2123"/>
        <v>1.2715232818437519</v>
      </c>
      <c r="CI872" s="1">
        <f t="shared" si="2124"/>
        <v>1.273036109325931</v>
      </c>
      <c r="CJ872" s="1">
        <f t="shared" si="2125"/>
        <v>1.2733137139748361</v>
      </c>
      <c r="CK872" s="1">
        <f t="shared" si="2126"/>
        <v>1.2723599598547872</v>
      </c>
      <c r="CL872" s="1">
        <f t="shared" si="2127"/>
        <v>1.2701459255849472</v>
      </c>
      <c r="CM872" s="1">
        <f t="shared" si="2128"/>
        <v>1.266610722881307</v>
      </c>
      <c r="CN872" s="1">
        <f t="shared" si="2129"/>
        <v>1.2616633081756028</v>
      </c>
      <c r="CO872" s="1">
        <f t="shared" si="2130"/>
        <v>1.2551853070354653</v>
      </c>
      <c r="CP872" s="1">
        <f t="shared" si="2131"/>
        <v>1.2470348675537022</v>
      </c>
      <c r="CQ872" s="1">
        <f t="shared" si="2132"/>
        <v>1.237051544135237</v>
      </c>
      <c r="CR872" s="1">
        <f t="shared" si="2133"/>
        <v>1.2250621855546282</v>
      </c>
      <c r="CS872" s="1">
        <f t="shared" si="2134"/>
        <v>1.21088776067159</v>
      </c>
      <c r="CT872" s="1">
        <f t="shared" si="2135"/>
        <v>1.1943510033221603</v>
      </c>
      <c r="CU872" s="1">
        <f t="shared" si="2136"/>
        <v>1.1752846978433495</v>
      </c>
      <c r="CV872" s="1">
        <f t="shared" si="2137"/>
        <v>1.1535403631072583</v>
      </c>
      <c r="CW872" s="1">
        <f t="shared" si="2138"/>
        <v>1.128997031638562</v>
      </c>
      <c r="CX872" s="1">
        <f t="shared" si="2139"/>
        <v>1.1015697678127734</v>
      </c>
      <c r="CY872" s="1">
        <f t="shared" si="2140"/>
        <v>1.0712175317662935</v>
      </c>
      <c r="CZ872" s="1">
        <f t="shared" si="2141"/>
        <v>1.0379499793458207</v>
      </c>
      <c r="DA872" s="1">
        <f t="shared" si="2142"/>
        <v>1.0018327977356025</v>
      </c>
      <c r="DB872" s="1">
        <f t="shared" si="2143"/>
        <v>0.96299121398004872</v>
      </c>
      <c r="DC872" s="1">
        <f t="shared" si="2144"/>
        <v>0.92161137977255725</v>
      </c>
      <c r="DD872" s="1">
        <f t="shared" si="2145"/>
        <v>0.87793942832763017</v>
      </c>
      <c r="DE872" s="1">
        <f t="shared" si="2146"/>
        <v>0.83227811303754606</v>
      </c>
      <c r="DF872" s="1">
        <f t="shared" si="2147"/>
        <v>0.78498106579451599</v>
      </c>
      <c r="DG872" s="1">
        <f t="shared" si="2148"/>
        <v>0.73644484644861163</v>
      </c>
      <c r="DH872" s="1">
        <f t="shared" si="2149"/>
        <v>0.68709908399916642</v>
      </c>
      <c r="DI872" s="1">
        <f t="shared" si="2150"/>
        <v>0.6373951248214913</v>
      </c>
      <c r="DJ872" s="1">
        <f t="shared" si="2151"/>
        <v>0.58779369440191453</v>
      </c>
      <c r="DK872" s="1">
        <f t="shared" si="2152"/>
        <v>0.53875213931701316</v>
      </c>
      <c r="DL872" s="1">
        <f t="shared" si="2153"/>
        <v>0.49071184063127871</v>
      </c>
      <c r="DM872" s="1">
        <f t="shared" si="2154"/>
        <v>0.44408637652826899</v>
      </c>
      <c r="DN872" s="1">
        <f t="shared" si="2155"/>
        <v>0.39925096199152726</v>
      </c>
      <c r="DO872" s="1">
        <f t="shared" si="2156"/>
        <v>0.35653361087360197</v>
      </c>
      <c r="DP872" s="1">
        <f t="shared" si="2157"/>
        <v>0.31620835746967174</v>
      </c>
      <c r="DQ872" s="1">
        <f t="shared" si="2158"/>
        <v>0.2784907493814715</v>
      </c>
      <c r="DR872" s="1">
        <f t="shared" si="2159"/>
        <v>0.2435356907096046</v>
      </c>
      <c r="DS872" s="1">
        <f t="shared" si="2160"/>
        <v>0.21143758428384424</v>
      </c>
      <c r="DT872" s="1">
        <f t="shared" si="2161"/>
        <v>0.18223260282806322</v>
      </c>
      <c r="DU872" s="1">
        <f t="shared" si="2162"/>
        <v>0.15590281925493846</v>
      </c>
      <c r="DV872" s="1">
        <f t="shared" si="2163"/>
        <v>0.13238185122570825</v>
      </c>
      <c r="DW872" s="1">
        <f t="shared" si="2164"/>
        <v>0.1115616278321986</v>
      </c>
      <c r="DX872" s="1">
        <f t="shared" si="2165"/>
        <v>9.3299867444385398E-2</v>
      </c>
      <c r="DY872" s="1">
        <f t="shared" si="2166"/>
        <v>7.7427863814335501E-2</v>
      </c>
      <c r="DZ872" s="1">
        <f t="shared" si="2167"/>
        <v>6.375820892191518E-2</v>
      </c>
      <c r="EA872" s="1">
        <f t="shared" si="2168"/>
        <v>5.209213087631958E-2</v>
      </c>
      <c r="EB872" s="1">
        <f t="shared" si="2169"/>
        <v>4.222618772497138E-2</v>
      </c>
      <c r="EC872" s="1">
        <f t="shared" si="2170"/>
        <v>3.3958127319498196E-2</v>
      </c>
      <c r="ED872" s="1">
        <f t="shared" si="2171"/>
        <v>2.7091793809148286E-2</v>
      </c>
      <c r="EE872" s="1">
        <f t="shared" si="2172"/>
        <v>2.1441027976895115E-2</v>
      </c>
      <c r="EF872" s="1">
        <f t="shared" si="2173"/>
        <v>1.6832567642835493E-2</v>
      </c>
      <c r="EG872" s="1">
        <f t="shared" si="2174"/>
        <v>1.3108003069140794E-2</v>
      </c>
      <c r="EH872" s="1">
        <f t="shared" si="2175"/>
        <v>1.0124879264756659E-2</v>
      </c>
      <c r="EI872" s="1">
        <f t="shared" si="2176"/>
        <v>7.7570619865300798E-3</v>
      </c>
      <c r="EJ872" s="1">
        <f t="shared" si="2177"/>
        <v>5.894497695704117E-3</v>
      </c>
      <c r="EK872" s="1">
        <f t="shared" si="2178"/>
        <v>4.4425011031178204E-3</v>
      </c>
      <c r="EL872" s="1">
        <f t="shared" si="2179"/>
        <v>3.3206990404493191E-3</v>
      </c>
      <c r="EM872" s="1">
        <f t="shared" si="2180"/>
        <v>2.4617482730995158E-3</v>
      </c>
      <c r="EN872" s="1">
        <f t="shared" si="2181"/>
        <v>1.8099295825996667E-3</v>
      </c>
      <c r="EO872" s="1">
        <f t="shared" si="2182"/>
        <v>1.3197028995338262E-3</v>
      </c>
      <c r="EP872" s="1">
        <f t="shared" si="2183"/>
        <v>9.5429009819378503E-4</v>
      </c>
      <c r="EQ872" s="1">
        <f t="shared" si="2184"/>
        <v>6.8433457026622908E-4</v>
      </c>
      <c r="ER872" s="1">
        <f t="shared" si="2185"/>
        <v>4.8667081616205734E-4</v>
      </c>
      <c r="ES872" s="1">
        <f t="shared" si="2186"/>
        <v>3.432236240607018E-4</v>
      </c>
      <c r="ET872" s="1">
        <f t="shared" si="2187"/>
        <v>2.4004524040447712E-4</v>
      </c>
      <c r="EU872" s="1">
        <f t="shared" si="2188"/>
        <v>1.6649031880771128E-4</v>
      </c>
      <c r="EV872" s="1">
        <f t="shared" si="2189"/>
        <v>1.1452223593155829E-4</v>
      </c>
      <c r="EW872" s="1">
        <f t="shared" si="2190"/>
        <v>7.8140340473079357E-5</v>
      </c>
      <c r="EX872" s="1">
        <f t="shared" si="2191"/>
        <v>5.291556652953256E-5</v>
      </c>
      <c r="EY872" s="1">
        <f t="shared" si="2192"/>
        <v>3.5621322379198162E-5</v>
      </c>
      <c r="EZ872" s="1">
        <f t="shared" si="2193"/>
        <v>2.3947464239671295E-5</v>
      </c>
      <c r="FA872" s="1">
        <f t="shared" si="2194"/>
        <v>1.6287429895552084E-5</v>
      </c>
      <c r="FB872" s="1">
        <f t="shared" si="2195"/>
        <v>1.1592414819046399E-5</v>
      </c>
      <c r="FC872" s="1">
        <f t="shared" si="2196"/>
        <v>9.2923423869892982E-6</v>
      </c>
      <c r="FD872" s="75">
        <f t="shared" si="2047"/>
        <v>9.2923423869892982E-6</v>
      </c>
    </row>
    <row r="873" spans="7:160" x14ac:dyDescent="0.35">
      <c r="G873" t="str">
        <f t="shared" si="2043"/>
        <v>Refd, t=4.29</v>
      </c>
      <c r="H873" s="76">
        <f t="shared" si="2044"/>
        <v>4.2899999999999308</v>
      </c>
      <c r="I873" s="1">
        <f t="shared" si="2045"/>
        <v>0</v>
      </c>
      <c r="J873" s="22">
        <f t="shared" si="2046"/>
        <v>9.5081989705815075E-8</v>
      </c>
      <c r="K873" s="1">
        <f t="shared" si="2048"/>
        <v>1.8751360441421186E-7</v>
      </c>
      <c r="L873" s="1">
        <f t="shared" si="2049"/>
        <v>3.47476615618644E-7</v>
      </c>
      <c r="M873" s="1">
        <f t="shared" si="2050"/>
        <v>6.1799791575836311E-7</v>
      </c>
      <c r="N873" s="1">
        <f t="shared" si="2051"/>
        <v>1.0668401839327822E-6</v>
      </c>
      <c r="O873" s="1">
        <f t="shared" si="2052"/>
        <v>1.7993856105933046E-6</v>
      </c>
      <c r="P873" s="1">
        <f t="shared" si="2053"/>
        <v>2.9775346907366757E-6</v>
      </c>
      <c r="Q873" s="1">
        <f t="shared" si="2054"/>
        <v>4.8470742435716138E-6</v>
      </c>
      <c r="R873" s="1">
        <f t="shared" si="2055"/>
        <v>7.7767991772701524E-6</v>
      </c>
      <c r="S873" s="1">
        <f t="shared" si="2056"/>
        <v>1.2313706468934038E-5</v>
      </c>
      <c r="T873" s="1">
        <f t="shared" si="2057"/>
        <v>1.925983376225434E-5</v>
      </c>
      <c r="U873" s="1">
        <f t="shared" si="2058"/>
        <v>2.9777790625490532E-5</v>
      </c>
      <c r="V873" s="1">
        <f t="shared" si="2059"/>
        <v>4.5533706581998809E-5</v>
      </c>
      <c r="W873" s="1">
        <f t="shared" si="2060"/>
        <v>6.8888142375860472E-5</v>
      </c>
      <c r="X873" s="1">
        <f t="shared" si="2061"/>
        <v>1.0314738175235455E-4</v>
      </c>
      <c r="Y873" s="1">
        <f t="shared" si="2062"/>
        <v>1.5288928816253929E-4</v>
      </c>
      <c r="Z873" s="1">
        <f t="shared" si="2063"/>
        <v>2.2437935875849318E-4</v>
      </c>
      <c r="AA873" s="1">
        <f t="shared" si="2064"/>
        <v>3.2609345280222997E-4</v>
      </c>
      <c r="AB873" s="1">
        <f t="shared" si="2065"/>
        <v>4.6936356168045072E-4</v>
      </c>
      <c r="AC873" s="1">
        <f t="shared" si="2066"/>
        <v>6.6916151429852839E-4</v>
      </c>
      <c r="AD873" s="1">
        <f t="shared" si="2067"/>
        <v>9.4503223046012554E-4</v>
      </c>
      <c r="AE873" s="1">
        <f t="shared" si="2068"/>
        <v>1.3221826018453464E-3</v>
      </c>
      <c r="AF873" s="1">
        <f t="shared" si="2069"/>
        <v>1.8327239018360105E-3</v>
      </c>
      <c r="AG873" s="1">
        <f t="shared" si="2070"/>
        <v>2.5170545228954417E-3</v>
      </c>
      <c r="AH873" s="1">
        <f t="shared" si="2071"/>
        <v>3.4253557242625407E-3</v>
      </c>
      <c r="AI873" s="1">
        <f t="shared" si="2072"/>
        <v>4.6191561231909367E-3</v>
      </c>
      <c r="AJ873" s="1">
        <f t="shared" si="2073"/>
        <v>6.1729014039751439E-3</v>
      </c>
      <c r="AK873" s="1">
        <f t="shared" si="2074"/>
        <v>8.175445078548331E-3</v>
      </c>
      <c r="AL873" s="1">
        <f t="shared" si="2075"/>
        <v>1.0731355473160049E-2</v>
      </c>
      <c r="AM873" s="1">
        <f t="shared" si="2076"/>
        <v>1.396191522348921E-2</v>
      </c>
      <c r="AN873" s="1">
        <f t="shared" si="2077"/>
        <v>1.8005674579563771E-2</v>
      </c>
      <c r="AO873" s="1">
        <f t="shared" si="2078"/>
        <v>2.301841112750239E-2</v>
      </c>
      <c r="AP873" s="1">
        <f t="shared" si="2079"/>
        <v>2.9172348544671749E-2</v>
      </c>
      <c r="AQ873" s="1">
        <f t="shared" si="2080"/>
        <v>3.6654497932051021E-2</v>
      </c>
      <c r="AR873" s="1">
        <f t="shared" si="2081"/>
        <v>4.5664008837587929E-2</v>
      </c>
      <c r="AS873" s="1">
        <f t="shared" si="2082"/>
        <v>5.640845423558865E-2</v>
      </c>
      <c r="AT873" s="1">
        <f t="shared" si="2083"/>
        <v>6.909902433417793E-2</v>
      </c>
      <c r="AU873" s="1">
        <f t="shared" si="2084"/>
        <v>8.3944666738986914E-2</v>
      </c>
      <c r="AV873" s="1">
        <f t="shared" si="2085"/>
        <v>0.10114528240169207</v>
      </c>
      <c r="AW873" s="1">
        <f t="shared" si="2086"/>
        <v>0.12088416374145122</v>
      </c>
      <c r="AX873" s="1">
        <f t="shared" si="2087"/>
        <v>0.14331993795544282</v>
      </c>
      <c r="AY873" s="1">
        <f t="shared" si="2088"/>
        <v>0.16857834857749643</v>
      </c>
      <c r="AZ873" s="1">
        <f t="shared" si="2089"/>
        <v>0.19674426517581592</v>
      </c>
      <c r="BA873" s="1">
        <f t="shared" si="2090"/>
        <v>0.22785434831407633</v>
      </c>
      <c r="BB873" s="1">
        <f t="shared" si="2091"/>
        <v>0.26189080905312467</v>
      </c>
      <c r="BC873" s="1">
        <f t="shared" si="2092"/>
        <v>0.29877668542539876</v>
      </c>
      <c r="BD873" s="1">
        <f t="shared" si="2093"/>
        <v>0.33837301068401604</v>
      </c>
      <c r="BE873" s="1">
        <f t="shared" si="2094"/>
        <v>0.38047817045608412</v>
      </c>
      <c r="BF873" s="1">
        <f t="shared" si="2095"/>
        <v>0.42482964165495329</v>
      </c>
      <c r="BG873" s="1">
        <f t="shared" si="2096"/>
        <v>0.47110818115992498</v>
      </c>
      <c r="BH873" s="1">
        <f t="shared" si="2097"/>
        <v>0.51894439508760826</v>
      </c>
      <c r="BI873" s="1">
        <f t="shared" si="2098"/>
        <v>0.56792747974413904</v>
      </c>
      <c r="BJ873" s="1">
        <f t="shared" si="2099"/>
        <v>0.61761579355441409</v>
      </c>
      <c r="BK873" s="1">
        <f t="shared" si="2100"/>
        <v>0.66754880564714358</v>
      </c>
      <c r="BL873" s="1">
        <f t="shared" si="2101"/>
        <v>0.71725988033343713</v>
      </c>
      <c r="BM873" s="1">
        <f t="shared" si="2102"/>
        <v>0.76628930434370124</v>
      </c>
      <c r="BN873" s="1">
        <f t="shared" si="2103"/>
        <v>0.8141969494898541</v>
      </c>
      <c r="BO873" s="1">
        <f t="shared" si="2104"/>
        <v>0.86057398832135712</v>
      </c>
      <c r="BP873" s="1">
        <f t="shared" si="2105"/>
        <v>0.90505314201040388</v>
      </c>
      <c r="BQ873" s="1">
        <f t="shared" si="2106"/>
        <v>0.94731703279774193</v>
      </c>
      <c r="BR873" s="1">
        <f t="shared" si="2107"/>
        <v>0.98710433007185283</v>
      </c>
      <c r="BS873" s="1">
        <f t="shared" si="2108"/>
        <v>1.0242135100940652</v>
      </c>
      <c r="BT873" s="1">
        <f t="shared" si="2109"/>
        <v>1.0585041843375518</v>
      </c>
      <c r="BU873" s="1">
        <f t="shared" si="2110"/>
        <v>1.0898960804198465</v>
      </c>
      <c r="BV873" s="1">
        <f t="shared" si="2111"/>
        <v>1.1183658738325424</v>
      </c>
      <c r="BW873" s="1">
        <f t="shared" si="2112"/>
        <v>1.1439421611104883</v>
      </c>
      <c r="BX873" s="1">
        <f t="shared" si="2113"/>
        <v>1.1666989310887765</v>
      </c>
      <c r="BY873" s="1">
        <f t="shared" si="2114"/>
        <v>1.1867479284116942</v>
      </c>
      <c r="BZ873" s="1">
        <f t="shared" si="2115"/>
        <v>1.2042303129870178</v>
      </c>
      <c r="CA873" s="1">
        <f t="shared" si="2116"/>
        <v>1.219308003412275</v>
      </c>
      <c r="CB873" s="1">
        <f t="shared" si="2117"/>
        <v>1.232155056146478</v>
      </c>
      <c r="CC873" s="1">
        <f t="shared" si="2118"/>
        <v>1.2429493811908725</v>
      </c>
      <c r="CD873" s="1">
        <f t="shared" si="2119"/>
        <v>1.2518650356667091</v>
      </c>
      <c r="CE873" s="1">
        <f t="shared" si="2120"/>
        <v>1.2590652752415337</v>
      </c>
      <c r="CF873" s="1">
        <f t="shared" si="2121"/>
        <v>1.2646964854968767</v>
      </c>
      <c r="CG873" s="1">
        <f t="shared" si="2122"/>
        <v>1.2688830655588501</v>
      </c>
      <c r="CH873" s="1">
        <f t="shared" si="2123"/>
        <v>1.2717232976886916</v>
      </c>
      <c r="CI873" s="1">
        <f t="shared" si="2124"/>
        <v>1.2732862104999456</v>
      </c>
      <c r="CJ873" s="1">
        <f t="shared" si="2125"/>
        <v>1.273609429859716</v>
      </c>
      <c r="CK873" s="1">
        <f t="shared" si="2126"/>
        <v>1.2726980086848962</v>
      </c>
      <c r="CL873" s="1">
        <f t="shared" si="2127"/>
        <v>1.2705242318730356</v>
      </c>
      <c r="CM873" s="1">
        <f t="shared" si="2128"/>
        <v>1.2670284017465574</v>
      </c>
      <c r="CN873" s="1">
        <f t="shared" si="2129"/>
        <v>1.2621206184136013</v>
      </c>
      <c r="CO873" s="1">
        <f t="shared" si="2130"/>
        <v>1.2556835741272381</v>
      </c>
      <c r="CP873" s="1">
        <f t="shared" si="2131"/>
        <v>1.2475763772749833</v>
      </c>
      <c r="CQ873" s="1">
        <f t="shared" si="2132"/>
        <v>1.2376394071462029</v>
      </c>
      <c r="CR873" s="1">
        <f t="shared" si="2133"/>
        <v>1.225700173439596</v>
      </c>
      <c r="CS873" s="1">
        <f t="shared" si="2134"/>
        <v>1.2115801144277178</v>
      </c>
      <c r="CT873" s="1">
        <f t="shared" si="2135"/>
        <v>1.1951022162824989</v>
      </c>
      <c r="CU873" s="1">
        <f t="shared" si="2136"/>
        <v>1.1760992764214879</v>
      </c>
      <c r="CV873" s="1">
        <f t="shared" si="2137"/>
        <v>1.1544225704702409</v>
      </c>
      <c r="CW873" s="1">
        <f t="shared" si="2138"/>
        <v>1.1299506213029773</v>
      </c>
      <c r="CX873" s="1">
        <f t="shared" si="2139"/>
        <v>1.1025977160279856</v>
      </c>
      <c r="CY873" s="1">
        <f t="shared" si="2140"/>
        <v>1.0723217791879354</v>
      </c>
      <c r="CZ873" s="1">
        <f t="shared" si="2141"/>
        <v>1.0391311936982912</v>
      </c>
      <c r="DA873" s="1">
        <f t="shared" si="2142"/>
        <v>1.0030901697202441</v>
      </c>
      <c r="DB873" s="1">
        <f t="shared" si="2143"/>
        <v>0.96432229845318007</v>
      </c>
      <c r="DC873" s="1">
        <f t="shared" si="2144"/>
        <v>0.92301199310310722</v>
      </c>
      <c r="DD873" s="1">
        <f t="shared" si="2145"/>
        <v>0.87940361083226803</v>
      </c>
      <c r="DE873" s="1">
        <f t="shared" si="2146"/>
        <v>0.83379816255051198</v>
      </c>
      <c r="DF873" s="1">
        <f t="shared" si="2147"/>
        <v>0.78654764491195661</v>
      </c>
      <c r="DG873" s="1">
        <f t="shared" si="2148"/>
        <v>0.73804716201955645</v>
      </c>
      <c r="DH873" s="1">
        <f t="shared" si="2149"/>
        <v>0.68872513330014973</v>
      </c>
      <c r="DI873" s="1">
        <f t="shared" si="2150"/>
        <v>0.63903199886366269</v>
      </c>
      <c r="DJ873" s="1">
        <f t="shared" si="2151"/>
        <v>0.58942792529501098</v>
      </c>
      <c r="DK873" s="1">
        <f t="shared" si="2152"/>
        <v>0.54037007584217034</v>
      </c>
      <c r="DL873" s="1">
        <f t="shared" si="2153"/>
        <v>0.4923000343857919</v>
      </c>
      <c r="DM873" s="1">
        <f t="shared" si="2154"/>
        <v>0.44563196035137292</v>
      </c>
      <c r="DN873" s="1">
        <f t="shared" si="2155"/>
        <v>0.40074200291699674</v>
      </c>
      <c r="DO873" s="1">
        <f t="shared" si="2156"/>
        <v>0.35795942153769633</v>
      </c>
      <c r="DP873" s="1">
        <f t="shared" si="2157"/>
        <v>0.31755975259110159</v>
      </c>
      <c r="DQ873" s="1">
        <f t="shared" si="2158"/>
        <v>0.27976023740203876</v>
      </c>
      <c r="DR873" s="1">
        <f t="shared" si="2159"/>
        <v>0.24471759465983084</v>
      </c>
      <c r="DS873" s="1">
        <f t="shared" si="2160"/>
        <v>0.2125280901063635</v>
      </c>
      <c r="DT873" s="1">
        <f t="shared" si="2161"/>
        <v>0.18322973744086105</v>
      </c>
      <c r="DU873" s="1">
        <f t="shared" si="2162"/>
        <v>0.15680636428195213</v>
      </c>
      <c r="DV873" s="1">
        <f t="shared" si="2163"/>
        <v>0.13319320133035109</v>
      </c>
      <c r="DW873" s="1">
        <f t="shared" si="2164"/>
        <v>0.11228360479502328</v>
      </c>
      <c r="DX873" s="1">
        <f t="shared" si="2165"/>
        <v>9.3936502442114975E-2</v>
      </c>
      <c r="DY873" s="1">
        <f t="shared" si="2166"/>
        <v>7.7984160775304304E-2</v>
      </c>
      <c r="DZ873" s="1">
        <f t="shared" si="2167"/>
        <v>6.4239901415887077E-2</v>
      </c>
      <c r="EA873" s="1">
        <f t="shared" si="2168"/>
        <v>5.2505443866833347E-2</v>
      </c>
      <c r="EB873" s="1">
        <f t="shared" si="2169"/>
        <v>4.2577613833512856E-2</v>
      </c>
      <c r="EC873" s="1">
        <f t="shared" si="2170"/>
        <v>3.4254225209005111E-2</v>
      </c>
      <c r="ED873" s="1">
        <f t="shared" si="2171"/>
        <v>2.7339014079169607E-2</v>
      </c>
      <c r="EE873" s="1">
        <f t="shared" si="2172"/>
        <v>2.1645569750464576E-2</v>
      </c>
      <c r="EF873" s="1">
        <f t="shared" si="2173"/>
        <v>1.7000266965747555E-2</v>
      </c>
      <c r="EG873" s="1">
        <f t="shared" si="2174"/>
        <v>1.3244252450775687E-2</v>
      </c>
      <c r="EH873" s="1">
        <f t="shared" si="2175"/>
        <v>1.0234576241729153E-2</v>
      </c>
      <c r="EI873" s="1">
        <f t="shared" si="2176"/>
        <v>7.8445835231848744E-3</v>
      </c>
      <c r="EJ873" s="1">
        <f t="shared" si="2177"/>
        <v>5.963696550658943E-3</v>
      </c>
      <c r="EK873" s="1">
        <f t="shared" si="2178"/>
        <v>4.4967199616146661E-3</v>
      </c>
      <c r="EL873" s="1">
        <f t="shared" si="2179"/>
        <v>3.3627981900380341E-3</v>
      </c>
      <c r="EM873" s="1">
        <f t="shared" si="2180"/>
        <v>2.4941428239772558E-3</v>
      </c>
      <c r="EN873" s="1">
        <f t="shared" si="2181"/>
        <v>1.8346326372650078E-3</v>
      </c>
      <c r="EO873" s="1">
        <f t="shared" si="2182"/>
        <v>1.3383715939945067E-3</v>
      </c>
      <c r="EP873" s="1">
        <f t="shared" si="2183"/>
        <v>9.6827200972802172E-4</v>
      </c>
      <c r="EQ873" s="1">
        <f t="shared" si="2184"/>
        <v>6.9471256519526396E-4</v>
      </c>
      <c r="ER873" s="1">
        <f t="shared" si="2185"/>
        <v>4.9430495708802753E-4</v>
      </c>
      <c r="ES873" s="1">
        <f t="shared" si="2186"/>
        <v>3.4878924308416387E-4</v>
      </c>
      <c r="ET873" s="1">
        <f t="shared" si="2187"/>
        <v>2.4406669745039256E-4</v>
      </c>
      <c r="EU873" s="1">
        <f t="shared" si="2188"/>
        <v>1.6937029637815651E-4</v>
      </c>
      <c r="EV873" s="1">
        <f t="shared" si="2189"/>
        <v>1.1656667512294421E-4</v>
      </c>
      <c r="EW873" s="1">
        <f t="shared" si="2190"/>
        <v>7.9579305603711626E-5</v>
      </c>
      <c r="EX873" s="1">
        <f t="shared" si="2191"/>
        <v>5.3920449198314462E-5</v>
      </c>
      <c r="EY873" s="1">
        <f t="shared" si="2192"/>
        <v>3.6318875421946949E-5</v>
      </c>
      <c r="EZ873" s="1">
        <f t="shared" si="2193"/>
        <v>2.4431209906541723E-5</v>
      </c>
      <c r="FA873" s="1">
        <f t="shared" si="2194"/>
        <v>1.6627036056562323E-5</v>
      </c>
      <c r="FB873" s="1">
        <f t="shared" si="2195"/>
        <v>1.1841704626749981E-5</v>
      </c>
      <c r="FC873" s="1">
        <f t="shared" si="2196"/>
        <v>9.4967314383752E-6</v>
      </c>
      <c r="FD873" s="75">
        <f t="shared" si="2047"/>
        <v>9.4967314383752E-6</v>
      </c>
    </row>
    <row r="874" spans="7:160" x14ac:dyDescent="0.35">
      <c r="G874" t="str">
        <f t="shared" si="2043"/>
        <v>Refd, t=4.29</v>
      </c>
      <c r="H874" s="76">
        <f t="shared" si="2044"/>
        <v>4.2949999999999307</v>
      </c>
      <c r="I874" s="1">
        <f t="shared" si="2045"/>
        <v>0</v>
      </c>
      <c r="J874" s="22">
        <f t="shared" si="2046"/>
        <v>9.4041040398004014E-8</v>
      </c>
      <c r="K874" s="1">
        <f t="shared" si="2048"/>
        <v>1.8546238508340169E-7</v>
      </c>
      <c r="L874" s="1">
        <f t="shared" si="2049"/>
        <v>3.4368071586625214E-7</v>
      </c>
      <c r="M874" s="1">
        <f t="shared" si="2050"/>
        <v>6.1125912547241001E-7</v>
      </c>
      <c r="N874" s="1">
        <f t="shared" si="2051"/>
        <v>1.055233572252702E-6</v>
      </c>
      <c r="O874" s="1">
        <f t="shared" si="2052"/>
        <v>1.7798626265931181E-6</v>
      </c>
      <c r="P874" s="1">
        <f t="shared" si="2053"/>
        <v>2.9453318806724781E-6</v>
      </c>
      <c r="Q874" s="1">
        <f t="shared" si="2054"/>
        <v>4.7948439481686841E-6</v>
      </c>
      <c r="R874" s="1">
        <f t="shared" si="2055"/>
        <v>7.6933483336638735E-6</v>
      </c>
      <c r="S874" s="1">
        <f t="shared" si="2056"/>
        <v>1.2182191159241434E-5</v>
      </c>
      <c r="T874" s="1">
        <f t="shared" si="2057"/>
        <v>1.9055209373043913E-5</v>
      </c>
      <c r="U874" s="1">
        <f t="shared" si="2058"/>
        <v>2.9463259783093667E-5</v>
      </c>
      <c r="V874" s="1">
        <f t="shared" si="2059"/>
        <v>4.5055839526970316E-5</v>
      </c>
      <c r="W874" s="1">
        <f t="shared" si="2060"/>
        <v>6.817026840256182E-5</v>
      </c>
      <c r="X874" s="1">
        <f t="shared" si="2061"/>
        <v>1.020807686480887E-4</v>
      </c>
      <c r="Y874" s="1">
        <f t="shared" si="2062"/>
        <v>1.5132154423251864E-4</v>
      </c>
      <c r="Z874" s="1">
        <f t="shared" si="2063"/>
        <v>2.2209941661199448E-4</v>
      </c>
      <c r="AA874" s="1">
        <f t="shared" si="2064"/>
        <v>3.2281243617095337E-4</v>
      </c>
      <c r="AB874" s="1">
        <f t="shared" si="2065"/>
        <v>4.6469080986218716E-4</v>
      </c>
      <c r="AC874" s="1">
        <f t="shared" si="2066"/>
        <v>6.6257506008635559E-4</v>
      </c>
      <c r="AD874" s="1">
        <f t="shared" si="2067"/>
        <v>9.3584311573909724E-4</v>
      </c>
      <c r="AE874" s="1">
        <f t="shared" si="2068"/>
        <v>1.3094925907328912E-3</v>
      </c>
      <c r="AF874" s="1">
        <f t="shared" si="2069"/>
        <v>1.8153764339931839E-3</v>
      </c>
      <c r="AG874" s="1">
        <f t="shared" si="2070"/>
        <v>2.4935791559717044E-3</v>
      </c>
      <c r="AH874" s="1">
        <f t="shared" si="2071"/>
        <v>3.3939068545967613E-3</v>
      </c>
      <c r="AI874" s="1">
        <f t="shared" si="2072"/>
        <v>4.5774474482760215E-3</v>
      </c>
      <c r="AJ874" s="1">
        <f t="shared" si="2073"/>
        <v>6.118138385715813E-3</v>
      </c>
      <c r="AK874" s="1">
        <f t="shared" si="2074"/>
        <v>8.1042585531388208E-3</v>
      </c>
      <c r="AL874" s="1">
        <f t="shared" si="2075"/>
        <v>1.0639740482482467E-2</v>
      </c>
      <c r="AM874" s="1">
        <f t="shared" si="2076"/>
        <v>1.3845180045340045E-2</v>
      </c>
      <c r="AN874" s="1">
        <f t="shared" si="2077"/>
        <v>1.7858405722216621E-2</v>
      </c>
      <c r="AO874" s="1">
        <f t="shared" si="2078"/>
        <v>2.2834460625976188E-2</v>
      </c>
      <c r="AP874" s="1">
        <f t="shared" si="2079"/>
        <v>2.8944850141785428E-2</v>
      </c>
      <c r="AQ874" s="1">
        <f t="shared" si="2080"/>
        <v>3.6375918539181526E-2</v>
      </c>
      <c r="AR874" s="1">
        <f t="shared" si="2081"/>
        <v>4.5326240954487923E-2</v>
      </c>
      <c r="AS874" s="1">
        <f t="shared" si="2082"/>
        <v>5.6002953699880599E-2</v>
      </c>
      <c r="AT874" s="1">
        <f t="shared" si="2083"/>
        <v>6.8616995844752893E-2</v>
      </c>
      <c r="AU874" s="1">
        <f t="shared" si="2084"/>
        <v>8.3377297082238996E-2</v>
      </c>
      <c r="AV874" s="1">
        <f t="shared" si="2085"/>
        <v>0.10048401829561798</v>
      </c>
      <c r="AW874" s="1">
        <f t="shared" si="2086"/>
        <v>0.12012102785502128</v>
      </c>
      <c r="AX874" s="1">
        <f t="shared" si="2087"/>
        <v>0.14244787317500263</v>
      </c>
      <c r="AY874" s="1">
        <f t="shared" si="2088"/>
        <v>0.1675915772434548</v>
      </c>
      <c r="AZ874" s="1">
        <f t="shared" si="2089"/>
        <v>0.19563864709727774</v>
      </c>
      <c r="BA874" s="1">
        <f t="shared" si="2090"/>
        <v>0.22662771918743382</v>
      </c>
      <c r="BB874" s="1">
        <f t="shared" si="2091"/>
        <v>0.26054327973954955</v>
      </c>
      <c r="BC874" s="1">
        <f t="shared" si="2092"/>
        <v>0.29731088260280442</v>
      </c>
      <c r="BD874" s="1">
        <f t="shared" si="2093"/>
        <v>0.33679424081805437</v>
      </c>
      <c r="BE874" s="1">
        <f t="shared" si="2094"/>
        <v>0.37879449186126185</v>
      </c>
      <c r="BF874" s="1">
        <f t="shared" si="2095"/>
        <v>0.42305183354881615</v>
      </c>
      <c r="BG874" s="1">
        <f t="shared" si="2096"/>
        <v>0.46924960383492936</v>
      </c>
      <c r="BH874" s="1">
        <f t="shared" si="2097"/>
        <v>0.51702074130899611</v>
      </c>
      <c r="BI874" s="1">
        <f t="shared" si="2098"/>
        <v>0.5659564238117003</v>
      </c>
      <c r="BJ874" s="1">
        <f t="shared" si="2099"/>
        <v>0.61561655067184395</v>
      </c>
      <c r="BK874" s="1">
        <f t="shared" si="2100"/>
        <v>0.66554161984404825</v>
      </c>
      <c r="BL874" s="1">
        <f t="shared" si="2101"/>
        <v>0.71526546373560174</v>
      </c>
      <c r="BM874" s="1">
        <f t="shared" si="2102"/>
        <v>0.76432825371849533</v>
      </c>
      <c r="BN874" s="1">
        <f t="shared" si="2103"/>
        <v>0.81228916745143653</v>
      </c>
      <c r="BO874" s="1">
        <f t="shared" si="2104"/>
        <v>0.85873813624994466</v>
      </c>
      <c r="BP874" s="1">
        <f t="shared" si="2105"/>
        <v>0.9033061496571414</v>
      </c>
      <c r="BQ874" s="1">
        <f t="shared" si="2106"/>
        <v>0.94567368589361456</v>
      </c>
      <c r="BR874" s="1">
        <f t="shared" si="2107"/>
        <v>0.98557695234450293</v>
      </c>
      <c r="BS874" s="1">
        <f t="shared" si="2108"/>
        <v>1.022811750324492</v>
      </c>
      <c r="BT874" s="1">
        <f t="shared" si="2109"/>
        <v>1.0572349129186263</v>
      </c>
      <c r="BU874" s="1">
        <f t="shared" si="2110"/>
        <v>1.0887633937802941</v>
      </c>
      <c r="BV874" s="1">
        <f t="shared" si="2111"/>
        <v>1.1173711995009148</v>
      </c>
      <c r="BW874" s="1">
        <f t="shared" si="2112"/>
        <v>1.1430844514809069</v>
      </c>
      <c r="BX874" s="1">
        <f t="shared" si="2113"/>
        <v>1.1659749303825178</v>
      </c>
      <c r="BY874" s="1">
        <f t="shared" si="2114"/>
        <v>1.1861524950592264</v>
      </c>
      <c r="BZ874" s="1">
        <f t="shared" si="2115"/>
        <v>1.2037567787174608</v>
      </c>
      <c r="CA874" s="1">
        <f t="shared" si="2116"/>
        <v>1.218948550652841</v>
      </c>
      <c r="CB874" s="1">
        <f t="shared" si="2117"/>
        <v>1.2319010967302113</v>
      </c>
      <c r="CC874" s="1">
        <f t="shared" si="2118"/>
        <v>1.2427919216041998</v>
      </c>
      <c r="CD874" s="1">
        <f t="shared" si="2119"/>
        <v>1.2517950168554917</v>
      </c>
      <c r="CE874" s="1">
        <f t="shared" si="2120"/>
        <v>1.2590738780408213</v>
      </c>
      <c r="CF874" s="1">
        <f t="shared" si="2121"/>
        <v>1.2647753957770682</v>
      </c>
      <c r="CG874" s="1">
        <f t="shared" si="2122"/>
        <v>1.2690246959501701</v>
      </c>
      <c r="CH874" s="1">
        <f t="shared" si="2123"/>
        <v>1.2719209650735286</v>
      </c>
      <c r="CI874" s="1">
        <f t="shared" si="2124"/>
        <v>1.2735342702313257</v>
      </c>
      <c r="CJ874" s="1">
        <f t="shared" si="2125"/>
        <v>1.2739033688259462</v>
      </c>
      <c r="CK874" s="1">
        <f t="shared" si="2126"/>
        <v>1.2730344999134751</v>
      </c>
      <c r="CL874" s="1">
        <f t="shared" si="2127"/>
        <v>1.2709011534277994</v>
      </c>
      <c r="CM874" s="1">
        <f t="shared" si="2128"/>
        <v>1.2674448223433139</v>
      </c>
      <c r="CN874" s="1">
        <f t="shared" si="2129"/>
        <v>1.2625767516150719</v>
      </c>
      <c r="CO874" s="1">
        <f t="shared" si="2130"/>
        <v>1.2561807023466598</v>
      </c>
      <c r="CP874" s="1">
        <f t="shared" si="2131"/>
        <v>1.2481167462859943</v>
      </c>
      <c r="CQ874" s="1">
        <f t="shared" si="2132"/>
        <v>1.238226091513225</v>
      </c>
      <c r="CR874" s="1">
        <f t="shared" si="2133"/>
        <v>1.2263369133638407</v>
      </c>
      <c r="CS874" s="1">
        <f t="shared" si="2134"/>
        <v>1.2122711250204701</v>
      </c>
      <c r="CT874" s="1">
        <f t="shared" si="2135"/>
        <v>1.1958519712476459</v>
      </c>
      <c r="CU874" s="1">
        <f t="shared" si="2136"/>
        <v>1.176912269514077</v>
      </c>
      <c r="CV874" s="1">
        <f t="shared" si="2137"/>
        <v>1.1553030598011809</v>
      </c>
      <c r="CW874" s="1">
        <f t="shared" si="2138"/>
        <v>1.1309023634350894</v>
      </c>
      <c r="CX874" s="1">
        <f t="shared" si="2139"/>
        <v>1.1036236986693271</v>
      </c>
      <c r="CY874" s="1">
        <f t="shared" si="2140"/>
        <v>1.0734239629252926</v>
      </c>
      <c r="CZ874" s="1">
        <f t="shared" si="2141"/>
        <v>1.0403102744142683</v>
      </c>
      <c r="DA874" s="1">
        <f t="shared" si="2142"/>
        <v>1.0043453739074593</v>
      </c>
      <c r="DB874" s="1">
        <f t="shared" si="2143"/>
        <v>0.96565122342550025</v>
      </c>
      <c r="DC874" s="1">
        <f t="shared" si="2144"/>
        <v>0.92441050301377947</v>
      </c>
      <c r="DD874" s="1">
        <f t="shared" si="2145"/>
        <v>0.88086579742485682</v>
      </c>
      <c r="DE874" s="1">
        <f t="shared" si="2146"/>
        <v>0.83531637675678017</v>
      </c>
      <c r="DF874" s="1">
        <f t="shared" si="2147"/>
        <v>0.78811260192065313</v>
      </c>
      <c r="DG874" s="1">
        <f t="shared" si="2148"/>
        <v>0.73964811849512924</v>
      </c>
      <c r="DH874" s="1">
        <f t="shared" si="2149"/>
        <v>0.69035013131099954</v>
      </c>
      <c r="DI874" s="1">
        <f t="shared" si="2150"/>
        <v>0.64066816709818797</v>
      </c>
      <c r="DJ874" s="1">
        <f t="shared" si="2151"/>
        <v>0.5910618246159558</v>
      </c>
      <c r="DK874" s="1">
        <f t="shared" si="2152"/>
        <v>0.54198807344387789</v>
      </c>
      <c r="DL874" s="1">
        <f t="shared" si="2153"/>
        <v>0.49388868900717947</v>
      </c>
      <c r="DM874" s="1">
        <f t="shared" si="2154"/>
        <v>0.44717840031285627</v>
      </c>
      <c r="DN874" s="1">
        <f t="shared" si="2155"/>
        <v>0.40223427925069971</v>
      </c>
      <c r="DO874" s="1">
        <f t="shared" si="2156"/>
        <v>0.35938682012538059</v>
      </c>
      <c r="DP874" s="1">
        <f t="shared" si="2157"/>
        <v>0.31891305187603453</v>
      </c>
      <c r="DQ874" s="1">
        <f t="shared" si="2158"/>
        <v>0.28103190168097886</v>
      </c>
      <c r="DR874" s="1">
        <f t="shared" si="2159"/>
        <v>0.24590189691194789</v>
      </c>
      <c r="DS874" s="1">
        <f t="shared" si="2160"/>
        <v>0.21362116246824031</v>
      </c>
      <c r="DT874" s="1">
        <f t="shared" si="2161"/>
        <v>0.18422955147978184</v>
      </c>
      <c r="DU874" s="1">
        <f t="shared" si="2162"/>
        <v>0.15771264686878761</v>
      </c>
      <c r="DV874" s="1">
        <f t="shared" si="2163"/>
        <v>0.13400729493410707</v>
      </c>
      <c r="DW874" s="1">
        <f t="shared" si="2164"/>
        <v>0.11300828324686095</v>
      </c>
      <c r="DX874" s="1">
        <f t="shared" si="2165"/>
        <v>9.4575754557927952E-2</v>
      </c>
      <c r="DY874" s="1">
        <f t="shared" si="2166"/>
        <v>7.8542954671693144E-2</v>
      </c>
      <c r="DZ874" s="1">
        <f t="shared" si="2167"/>
        <v>6.4723941965410217E-2</v>
      </c>
      <c r="EA874" s="1">
        <f t="shared" si="2168"/>
        <v>5.2920934634598189E-2</v>
      </c>
      <c r="EB874" s="1">
        <f t="shared" si="2169"/>
        <v>4.2931033180370837E-2</v>
      </c>
      <c r="EC874" s="1">
        <f t="shared" si="2170"/>
        <v>3.4552124221634783E-2</v>
      </c>
      <c r="ED874" s="1">
        <f t="shared" si="2171"/>
        <v>2.7587841783061853E-2</v>
      </c>
      <c r="EE874" s="1">
        <f t="shared" si="2172"/>
        <v>2.1851528854517046E-2</v>
      </c>
      <c r="EF874" s="1">
        <f t="shared" si="2173"/>
        <v>1.7169201327266192E-2</v>
      </c>
      <c r="EG874" s="1">
        <f t="shared" si="2174"/>
        <v>1.338156565298159E-2</v>
      </c>
      <c r="EH874" s="1">
        <f t="shared" si="2175"/>
        <v>1.034517921935205E-2</v>
      </c>
      <c r="EI874" s="1">
        <f t="shared" si="2176"/>
        <v>7.9328680935873176E-3</v>
      </c>
      <c r="EJ874" s="1">
        <f t="shared" si="2177"/>
        <v>6.0335310112108031E-3</v>
      </c>
      <c r="EK874" s="1">
        <f t="shared" si="2178"/>
        <v>4.5514625727672512E-3</v>
      </c>
      <c r="EL874" s="1">
        <f t="shared" si="2179"/>
        <v>3.4053243304353062E-3</v>
      </c>
      <c r="EM874" s="1">
        <f t="shared" si="2180"/>
        <v>2.5268818184496934E-3</v>
      </c>
      <c r="EN874" s="1">
        <f t="shared" si="2181"/>
        <v>1.8596106545518657E-3</v>
      </c>
      <c r="EO874" s="1">
        <f t="shared" si="2182"/>
        <v>1.3572575233738718E-3</v>
      </c>
      <c r="EP874" s="1">
        <f t="shared" si="2183"/>
        <v>9.824237952694311E-4</v>
      </c>
      <c r="EQ874" s="1">
        <f t="shared" si="2184"/>
        <v>7.0522205338509607E-4</v>
      </c>
      <c r="ER874" s="1">
        <f t="shared" si="2185"/>
        <v>5.0203985964195638E-4</v>
      </c>
      <c r="ES874" s="1">
        <f t="shared" si="2186"/>
        <v>3.5443130502053579E-4</v>
      </c>
      <c r="ET874" s="1">
        <f t="shared" si="2187"/>
        <v>2.4814557508474373E-4</v>
      </c>
      <c r="EU874" s="1">
        <f t="shared" si="2188"/>
        <v>1.7229298450684153E-4</v>
      </c>
      <c r="EV874" s="1">
        <f t="shared" si="2189"/>
        <v>1.1864257877866924E-4</v>
      </c>
      <c r="EW874" s="1">
        <f t="shared" si="2190"/>
        <v>8.1041236847694342E-5</v>
      </c>
      <c r="EX874" s="1">
        <f t="shared" si="2191"/>
        <v>5.4941955320856697E-5</v>
      </c>
      <c r="EY874" s="1">
        <f t="shared" si="2192"/>
        <v>3.7028386819780334E-5</v>
      </c>
      <c r="EZ874" s="1">
        <f t="shared" si="2193"/>
        <v>2.4923551875529869E-5</v>
      </c>
      <c r="FA874" s="1">
        <f t="shared" si="2194"/>
        <v>1.6972900328252529E-5</v>
      </c>
      <c r="FB874" s="1">
        <f t="shared" si="2195"/>
        <v>1.2095750427496614E-5</v>
      </c>
      <c r="FC874" s="1">
        <f t="shared" si="2196"/>
        <v>9.7051173577677615E-6</v>
      </c>
      <c r="FD874" s="75">
        <f t="shared" si="2047"/>
        <v>9.7051173577677615E-6</v>
      </c>
    </row>
    <row r="875" spans="7:160" x14ac:dyDescent="0.35">
      <c r="G875" t="str">
        <f t="shared" si="2043"/>
        <v>Refd, t=4.3</v>
      </c>
      <c r="H875" s="76">
        <f t="shared" si="2044"/>
        <v>4.2999999999999305</v>
      </c>
      <c r="I875" s="1">
        <f t="shared" si="2045"/>
        <v>0</v>
      </c>
      <c r="J875" s="22">
        <f t="shared" si="2046"/>
        <v>9.3011570722215881E-8</v>
      </c>
      <c r="K875" s="1">
        <f t="shared" si="2048"/>
        <v>1.8343377112361315E-7</v>
      </c>
      <c r="L875" s="1">
        <f t="shared" si="2049"/>
        <v>3.39926599958764E-7</v>
      </c>
      <c r="M875" s="1">
        <f t="shared" si="2050"/>
        <v>6.0459439544477975E-7</v>
      </c>
      <c r="N875" s="1">
        <f t="shared" si="2051"/>
        <v>1.0437542623543899E-6</v>
      </c>
      <c r="O875" s="1">
        <f t="shared" si="2052"/>
        <v>1.7605532462270452E-6</v>
      </c>
      <c r="P875" s="1">
        <f t="shared" si="2053"/>
        <v>2.9134803756623029E-6</v>
      </c>
      <c r="Q875" s="1">
        <f t="shared" si="2054"/>
        <v>4.7431814861367769E-6</v>
      </c>
      <c r="R875" s="1">
        <f t="shared" si="2055"/>
        <v>7.6108011401155043E-6</v>
      </c>
      <c r="S875" s="1">
        <f t="shared" si="2056"/>
        <v>1.2052093481601033E-5</v>
      </c>
      <c r="T875" s="1">
        <f t="shared" si="2057"/>
        <v>1.8852779263337325E-5</v>
      </c>
      <c r="U875" s="1">
        <f t="shared" si="2058"/>
        <v>2.9152082129832515E-5</v>
      </c>
      <c r="V875" s="1">
        <f t="shared" si="2059"/>
        <v>4.4583033730627927E-5</v>
      </c>
      <c r="W875" s="1">
        <f t="shared" si="2060"/>
        <v>6.7459942505866883E-5</v>
      </c>
      <c r="X875" s="1">
        <f t="shared" si="2061"/>
        <v>1.0102528042647725E-4</v>
      </c>
      <c r="Y875" s="1">
        <f t="shared" si="2062"/>
        <v>1.4977000763925061E-4</v>
      </c>
      <c r="Z875" s="1">
        <f t="shared" si="2063"/>
        <v>2.1984281654676975E-4</v>
      </c>
      <c r="AA875" s="1">
        <f t="shared" si="2064"/>
        <v>3.195646562437226E-4</v>
      </c>
      <c r="AB875" s="1">
        <f t="shared" si="2065"/>
        <v>4.6006485023242379E-4</v>
      </c>
      <c r="AC875" s="1">
        <f t="shared" si="2066"/>
        <v>6.5605374214245706E-4</v>
      </c>
      <c r="AD875" s="1">
        <f t="shared" si="2067"/>
        <v>9.2674365631489561E-4</v>
      </c>
      <c r="AE875" s="1">
        <f t="shared" si="2068"/>
        <v>1.2969246009527978E-3</v>
      </c>
      <c r="AF875" s="1">
        <f t="shared" si="2069"/>
        <v>1.7981931763372608E-3</v>
      </c>
      <c r="AG875" s="1">
        <f t="shared" si="2070"/>
        <v>2.4703222943379881E-3</v>
      </c>
      <c r="AH875" s="1">
        <f t="shared" si="2071"/>
        <v>3.3627454664296942E-3</v>
      </c>
      <c r="AI875" s="1">
        <f t="shared" si="2072"/>
        <v>4.536112735960089E-3</v>
      </c>
      <c r="AJ875" s="1">
        <f t="shared" si="2073"/>
        <v>6.0638563138183804E-3</v>
      </c>
      <c r="AK875" s="1">
        <f t="shared" si="2074"/>
        <v>8.0336835195367207E-3</v>
      </c>
      <c r="AL875" s="1">
        <f t="shared" si="2075"/>
        <v>1.0548894056743965E-2</v>
      </c>
      <c r="AM875" s="1">
        <f t="shared" si="2076"/>
        <v>1.3729399708927517E-2</v>
      </c>
      <c r="AN875" s="1">
        <f t="shared" si="2077"/>
        <v>1.7712309335513265E-2</v>
      </c>
      <c r="AO875" s="1">
        <f t="shared" si="2078"/>
        <v>2.2651932925519258E-2</v>
      </c>
      <c r="AP875" s="1">
        <f t="shared" si="2079"/>
        <v>2.8719057828201749E-2</v>
      </c>
      <c r="AQ875" s="1">
        <f t="shared" si="2080"/>
        <v>3.6099360344680198E-2</v>
      </c>
      <c r="AR875" s="1">
        <f t="shared" si="2081"/>
        <v>4.4990838384591572E-2</v>
      </c>
      <c r="AS875" s="1">
        <f t="shared" si="2082"/>
        <v>5.560018686073661E-2</v>
      </c>
      <c r="AT875" s="1">
        <f t="shared" si="2083"/>
        <v>6.8138086868895026E-2</v>
      </c>
      <c r="AU875" s="1">
        <f t="shared" si="2084"/>
        <v>8.2813441178693464E-2</v>
      </c>
      <c r="AV875" s="1">
        <f t="shared" si="2085"/>
        <v>9.9826659462443929E-2</v>
      </c>
      <c r="AW875" s="1">
        <f t="shared" si="2086"/>
        <v>0.11936217295568489</v>
      </c>
      <c r="AX875" s="1">
        <f t="shared" si="2087"/>
        <v>0.14158043460712066</v>
      </c>
      <c r="AY875" s="1">
        <f t="shared" si="2088"/>
        <v>0.16660973108188931</v>
      </c>
      <c r="AZ875" s="1">
        <f t="shared" si="2089"/>
        <v>0.1945381906670548</v>
      </c>
      <c r="BA875" s="1">
        <f t="shared" si="2090"/>
        <v>0.22540640981550414</v>
      </c>
      <c r="BB875" s="1">
        <f t="shared" si="2091"/>
        <v>0.25920113522487237</v>
      </c>
      <c r="BC875" s="1">
        <f t="shared" si="2092"/>
        <v>0.29585042395440198</v>
      </c>
      <c r="BD875" s="1">
        <f t="shared" si="2093"/>
        <v>0.33522065918032251</v>
      </c>
      <c r="BE875" s="1">
        <f t="shared" si="2094"/>
        <v>0.37711572430845014</v>
      </c>
      <c r="BF875" s="1">
        <f t="shared" si="2095"/>
        <v>0.42127853649930885</v>
      </c>
      <c r="BG875" s="1">
        <f t="shared" si="2096"/>
        <v>0.46739501800096922</v>
      </c>
      <c r="BH875" s="1">
        <f t="shared" si="2097"/>
        <v>0.51510044803657784</v>
      </c>
      <c r="BI875" s="1">
        <f t="shared" si="2098"/>
        <v>0.5639879989672083</v>
      </c>
      <c r="BJ875" s="1">
        <f t="shared" si="2099"/>
        <v>0.61361912843046795</v>
      </c>
      <c r="BK875" s="1">
        <f t="shared" si="2100"/>
        <v>0.66353538435107728</v>
      </c>
      <c r="BL875" s="1">
        <f t="shared" si="2101"/>
        <v>0.7132710911986766</v>
      </c>
      <c r="BM875" s="1">
        <f t="shared" si="2102"/>
        <v>0.76236633067585524</v>
      </c>
      <c r="BN875" s="1">
        <f t="shared" si="2103"/>
        <v>0.81037961248955781</v>
      </c>
      <c r="BO875" s="1">
        <f t="shared" si="2104"/>
        <v>0.8568996521932134</v>
      </c>
      <c r="BP875" s="1">
        <f t="shared" si="2105"/>
        <v>0.90155573125140598</v>
      </c>
      <c r="BQ875" s="1">
        <f t="shared" si="2106"/>
        <v>0.94402620442966578</v>
      </c>
      <c r="BR875" s="1">
        <f t="shared" si="2107"/>
        <v>0.98404483381918284</v>
      </c>
      <c r="BS875" s="1">
        <f t="shared" si="2108"/>
        <v>1.0214047580151395</v>
      </c>
      <c r="BT875" s="1">
        <f t="shared" si="2109"/>
        <v>1.0559600391064989</v>
      </c>
      <c r="BU875" s="1">
        <f t="shared" si="2110"/>
        <v>1.0876248592687365</v>
      </c>
      <c r="BV875" s="1">
        <f t="shared" si="2111"/>
        <v>1.1163705539722193</v>
      </c>
      <c r="BW875" s="1">
        <f t="shared" si="2112"/>
        <v>1.1422207629915635</v>
      </c>
      <c r="BX875" s="1">
        <f t="shared" si="2113"/>
        <v>1.1652450486824175</v>
      </c>
      <c r="BY875" s="1">
        <f t="shared" si="2114"/>
        <v>1.1855513710945329</v>
      </c>
      <c r="BZ875" s="1">
        <f t="shared" si="2115"/>
        <v>1.2032778216782845</v>
      </c>
      <c r="CA875" s="1">
        <f t="shared" si="2116"/>
        <v>1.218584004182357</v>
      </c>
      <c r="CB875" s="1">
        <f t="shared" si="2117"/>
        <v>1.2316424172531395</v>
      </c>
      <c r="CC875" s="1">
        <f t="shared" si="2118"/>
        <v>1.242630143920729</v>
      </c>
      <c r="CD875" s="1">
        <f t="shared" si="2119"/>
        <v>1.2517210949008659</v>
      </c>
      <c r="CE875" s="1">
        <f t="shared" si="2120"/>
        <v>1.2590789917375111</v>
      </c>
      <c r="CF875" s="1">
        <f t="shared" si="2121"/>
        <v>1.2648512179272891</v>
      </c>
      <c r="CG875" s="1">
        <f t="shared" si="2122"/>
        <v>1.2691636158910355</v>
      </c>
      <c r="CH875" s="1">
        <f t="shared" si="2123"/>
        <v>1.2721162681599498</v>
      </c>
      <c r="CI875" s="1">
        <f t="shared" si="2124"/>
        <v>1.2737802740028981</v>
      </c>
      <c r="CJ875" s="1">
        <f t="shared" si="2125"/>
        <v>1.2741955179025064</v>
      </c>
      <c r="CK875" s="1">
        <f t="shared" si="2126"/>
        <v>1.2733694222650962</v>
      </c>
      <c r="CL875" s="1">
        <f t="shared" si="2127"/>
        <v>1.2712766807525233</v>
      </c>
      <c r="CM875" s="1">
        <f t="shared" si="2128"/>
        <v>1.2678599769802643</v>
      </c>
      <c r="CN875" s="1">
        <f t="shared" si="2129"/>
        <v>1.2630317018738935</v>
      </c>
      <c r="CO875" s="1">
        <f t="shared" si="2130"/>
        <v>1.2566766875141</v>
      </c>
      <c r="CP875" s="1">
        <f t="shared" si="2131"/>
        <v>1.2486559720431978</v>
      </c>
      <c r="CQ875" s="1">
        <f t="shared" si="2132"/>
        <v>1.2388115962117348</v>
      </c>
      <c r="CR875" s="1">
        <f t="shared" si="2133"/>
        <v>1.2269724056811058</v>
      </c>
      <c r="CS875" s="1">
        <f t="shared" si="2134"/>
        <v>1.2129607940194236</v>
      </c>
      <c r="CT875" s="1">
        <f t="shared" si="2135"/>
        <v>1.1966002708194079</v>
      </c>
      <c r="CU875" s="1">
        <f t="shared" si="2136"/>
        <v>1.1777236805507116</v>
      </c>
      <c r="CV875" s="1">
        <f t="shared" si="2137"/>
        <v>1.156181835132714</v>
      </c>
      <c r="CW875" s="1">
        <f t="shared" si="2138"/>
        <v>1.1318522624269374</v>
      </c>
      <c r="CX875" s="1">
        <f t="shared" si="2139"/>
        <v>1.1046477202285632</v>
      </c>
      <c r="CY875" s="1">
        <f t="shared" si="2140"/>
        <v>1.0745240872988282</v>
      </c>
      <c r="CZ875" s="1">
        <f t="shared" si="2141"/>
        <v>1.0414872253672374</v>
      </c>
      <c r="DA875" s="1">
        <f t="shared" si="2142"/>
        <v>1.0055984134521203</v>
      </c>
      <c r="DB875" s="1">
        <f t="shared" si="2143"/>
        <v>0.96697799107602644</v>
      </c>
      <c r="DC875" s="1">
        <f t="shared" si="2144"/>
        <v>0.92580691047637897</v>
      </c>
      <c r="DD875" s="1">
        <f t="shared" si="2145"/>
        <v>0.88232598767638382</v>
      </c>
      <c r="DE875" s="1">
        <f t="shared" si="2146"/>
        <v>0.83683275368202648</v>
      </c>
      <c r="DF875" s="1">
        <f t="shared" si="2147"/>
        <v>0.78967593321548857</v>
      </c>
      <c r="DG875" s="1">
        <f t="shared" si="2148"/>
        <v>0.74124771062046502</v>
      </c>
      <c r="DH875" s="1">
        <f t="shared" si="2149"/>
        <v>0.69197407117900134</v>
      </c>
      <c r="DI875" s="1">
        <f t="shared" si="2150"/>
        <v>0.64230362119780426</v>
      </c>
      <c r="DJ875" s="1">
        <f t="shared" si="2151"/>
        <v>0.59269538275409916</v>
      </c>
      <c r="DK875" s="1">
        <f t="shared" si="2152"/>
        <v>0.54360612147950094</v>
      </c>
      <c r="DL875" s="1">
        <f t="shared" si="2153"/>
        <v>0.4954777931211149</v>
      </c>
      <c r="DM875" s="1">
        <f t="shared" si="2154"/>
        <v>0.44872568464146706</v>
      </c>
      <c r="DN875" s="1">
        <f t="shared" si="2155"/>
        <v>0.40372777917714031</v>
      </c>
      <c r="DO875" s="1">
        <f t="shared" si="2156"/>
        <v>0.36081579512992284</v>
      </c>
      <c r="DP875" s="1">
        <f t="shared" si="2157"/>
        <v>0.3202682444624107</v>
      </c>
      <c r="DQ875" s="1">
        <f t="shared" si="2158"/>
        <v>0.28230573230362033</v>
      </c>
      <c r="DR875" s="1">
        <f t="shared" si="2159"/>
        <v>0.24708858875448894</v>
      </c>
      <c r="DS875" s="1">
        <f t="shared" si="2160"/>
        <v>0.2147167940596422</v>
      </c>
      <c r="DT875" s="1">
        <f t="shared" si="2161"/>
        <v>0.18523203917096417</v>
      </c>
      <c r="DU875" s="1">
        <f t="shared" si="2162"/>
        <v>0.15862166284512047</v>
      </c>
      <c r="DV875" s="1">
        <f t="shared" si="2163"/>
        <v>0.13482412947226521</v>
      </c>
      <c r="DW875" s="1">
        <f t="shared" si="2164"/>
        <v>0.11373566217008015</v>
      </c>
      <c r="DX875" s="1">
        <f t="shared" si="2165"/>
        <v>9.5217624210002821E-2</v>
      </c>
      <c r="DY875" s="1">
        <f t="shared" si="2166"/>
        <v>7.9104247203583958E-2</v>
      </c>
      <c r="DZ875" s="1">
        <f t="shared" si="2167"/>
        <v>6.5210333367383036E-2</v>
      </c>
      <c r="EA875" s="1">
        <f t="shared" si="2168"/>
        <v>5.3338606868999924E-2</v>
      </c>
      <c r="EB875" s="1">
        <f t="shared" si="2169"/>
        <v>4.3286450135452112E-2</v>
      </c>
      <c r="EC875" s="1">
        <f t="shared" si="2170"/>
        <v>3.4851829198787453E-2</v>
      </c>
      <c r="ED875" s="1">
        <f t="shared" si="2171"/>
        <v>2.7838282036644884E-2</v>
      </c>
      <c r="EE875" s="1">
        <f t="shared" si="2172"/>
        <v>2.2058910501275533E-2</v>
      </c>
      <c r="EF875" s="1">
        <f t="shared" si="2173"/>
        <v>1.7339375882087574E-2</v>
      </c>
      <c r="EG875" s="1">
        <f t="shared" si="2174"/>
        <v>1.3519947646046505E-2</v>
      </c>
      <c r="EH875" s="1">
        <f t="shared" si="2175"/>
        <v>1.0456692884719633E-2</v>
      </c>
      <c r="EI875" s="1">
        <f t="shared" si="2176"/>
        <v>8.0219200303407994E-3</v>
      </c>
      <c r="EJ875" s="1">
        <f t="shared" si="2177"/>
        <v>6.1040050097316478E-3</v>
      </c>
      <c r="EK875" s="1">
        <f t="shared" si="2178"/>
        <v>4.6067324456376861E-3</v>
      </c>
      <c r="EL875" s="1">
        <f t="shared" si="2179"/>
        <v>3.4482805434793849E-3</v>
      </c>
      <c r="EM875" s="1">
        <f t="shared" si="2180"/>
        <v>2.5599679226102948E-3</v>
      </c>
      <c r="EN875" s="1">
        <f t="shared" si="2181"/>
        <v>1.884865907917392E-3</v>
      </c>
      <c r="EO875" s="1">
        <f t="shared" si="2182"/>
        <v>1.3763625996955563E-3</v>
      </c>
      <c r="EP875" s="1">
        <f t="shared" si="2183"/>
        <v>9.967470415562299E-4</v>
      </c>
      <c r="EQ875" s="1">
        <f t="shared" si="2184"/>
        <v>7.1586433471502542E-4</v>
      </c>
      <c r="ER875" s="1">
        <f t="shared" si="2185"/>
        <v>5.0987657540618367E-4</v>
      </c>
      <c r="ES875" s="1">
        <f t="shared" si="2186"/>
        <v>3.6015065023110035E-4</v>
      </c>
      <c r="ET875" s="1">
        <f t="shared" si="2187"/>
        <v>2.5228253690193691E-4</v>
      </c>
      <c r="EU875" s="1">
        <f t="shared" si="2188"/>
        <v>1.7525890114662151E-4</v>
      </c>
      <c r="EV875" s="1">
        <f t="shared" si="2189"/>
        <v>1.2075034665942357E-4</v>
      </c>
      <c r="EW875" s="1">
        <f t="shared" si="2190"/>
        <v>8.2526439489414915E-5</v>
      </c>
      <c r="EX875" s="1">
        <f t="shared" si="2191"/>
        <v>5.5980315854473174E-5</v>
      </c>
      <c r="EY875" s="1">
        <f t="shared" si="2192"/>
        <v>3.7750030123554648E-5</v>
      </c>
      <c r="EZ875" s="1">
        <f t="shared" si="2193"/>
        <v>2.5424620455699658E-5</v>
      </c>
      <c r="FA875" s="1">
        <f t="shared" si="2194"/>
        <v>1.7325121779099474E-5</v>
      </c>
      <c r="FB875" s="1">
        <f t="shared" si="2195"/>
        <v>1.2354630611316349E-5</v>
      </c>
      <c r="FC875" s="1">
        <f t="shared" si="2196"/>
        <v>9.9175678815368253E-6</v>
      </c>
      <c r="FD875" s="75">
        <f t="shared" si="2047"/>
        <v>9.9175678815368253E-6</v>
      </c>
    </row>
    <row r="876" spans="7:160" x14ac:dyDescent="0.35">
      <c r="G876" t="str">
        <f t="shared" si="2043"/>
        <v>Refd, t=4.3</v>
      </c>
      <c r="H876" s="76">
        <f t="shared" si="2044"/>
        <v>4.3049999999999304</v>
      </c>
      <c r="I876" s="1">
        <f t="shared" si="2045"/>
        <v>0</v>
      </c>
      <c r="J876" s="22">
        <f t="shared" si="2046"/>
        <v>9.1993453300229661E-8</v>
      </c>
      <c r="K876" s="1">
        <f t="shared" si="2048"/>
        <v>1.8142751183126482E-7</v>
      </c>
      <c r="L876" s="1">
        <f t="shared" si="2049"/>
        <v>3.3621380489780511E-7</v>
      </c>
      <c r="M876" s="1">
        <f t="shared" si="2050"/>
        <v>5.9800290603354652E-7</v>
      </c>
      <c r="N876" s="1">
        <f t="shared" si="2051"/>
        <v>1.032400847624722E-6</v>
      </c>
      <c r="O876" s="1">
        <f t="shared" si="2052"/>
        <v>1.7414551141010802E-6</v>
      </c>
      <c r="P876" s="1">
        <f t="shared" si="2053"/>
        <v>2.881976311643337E-6</v>
      </c>
      <c r="Q876" s="1">
        <f t="shared" si="2054"/>
        <v>4.6920806308801348E-6</v>
      </c>
      <c r="R876" s="1">
        <f t="shared" si="2055"/>
        <v>7.5291477238399349E-6</v>
      </c>
      <c r="S876" s="1">
        <f t="shared" si="2056"/>
        <v>1.192339801450253E-5</v>
      </c>
      <c r="T876" s="1">
        <f t="shared" si="2057"/>
        <v>1.8652519682852416E-5</v>
      </c>
      <c r="U876" s="1">
        <f t="shared" si="2058"/>
        <v>2.8844221581807912E-5</v>
      </c>
      <c r="V876" s="1">
        <f t="shared" si="2059"/>
        <v>4.4115235088414712E-5</v>
      </c>
      <c r="W876" s="1">
        <f t="shared" si="2060"/>
        <v>6.6757084601117871E-5</v>
      </c>
      <c r="X876" s="1">
        <f t="shared" si="2061"/>
        <v>9.998080004583873E-5</v>
      </c>
      <c r="Y876" s="1">
        <f t="shared" si="2062"/>
        <v>1.4823450947112007E-4</v>
      </c>
      <c r="Z876" s="1">
        <f t="shared" si="2063"/>
        <v>2.176093178293596E-4</v>
      </c>
      <c r="AA876" s="1">
        <f t="shared" si="2064"/>
        <v>3.1634977418836267E-4</v>
      </c>
      <c r="AB876" s="1">
        <f t="shared" si="2065"/>
        <v>4.5548521180995114E-4</v>
      </c>
      <c r="AC876" s="1">
        <f t="shared" si="2066"/>
        <v>6.495969139480789E-4</v>
      </c>
      <c r="AD876" s="1">
        <f t="shared" si="2067"/>
        <v>9.1773297580284357E-4</v>
      </c>
      <c r="AE876" s="1">
        <f t="shared" si="2068"/>
        <v>1.2844774594665158E-3</v>
      </c>
      <c r="AF876" s="1">
        <f t="shared" si="2069"/>
        <v>1.7811725786537787E-3</v>
      </c>
      <c r="AG876" s="1">
        <f t="shared" si="2070"/>
        <v>2.4472819155274272E-3</v>
      </c>
      <c r="AH876" s="1">
        <f t="shared" si="2071"/>
        <v>3.3318689552963247E-3</v>
      </c>
      <c r="AI876" s="1">
        <f t="shared" si="2072"/>
        <v>4.4951486762398341E-3</v>
      </c>
      <c r="AJ876" s="1">
        <f t="shared" si="2073"/>
        <v>6.0100510375708377E-3</v>
      </c>
      <c r="AK876" s="1">
        <f t="shared" si="2074"/>
        <v>7.9637148432633552E-3</v>
      </c>
      <c r="AL876" s="1">
        <f t="shared" si="2075"/>
        <v>1.0458809932320639E-2</v>
      </c>
      <c r="AM876" s="1">
        <f t="shared" si="2076"/>
        <v>1.3614566681335928E-2</v>
      </c>
      <c r="AN876" s="1">
        <f t="shared" si="2077"/>
        <v>1.7567376491902948E-2</v>
      </c>
      <c r="AO876" s="1">
        <f t="shared" si="2078"/>
        <v>2.2470817604856783E-2</v>
      </c>
      <c r="AP876" s="1">
        <f t="shared" si="2079"/>
        <v>2.8494959629068502E-2</v>
      </c>
      <c r="AQ876" s="1">
        <f t="shared" si="2080"/>
        <v>3.5824809813426658E-2</v>
      </c>
      <c r="AR876" s="1">
        <f t="shared" si="2081"/>
        <v>4.4657786093027257E-2</v>
      </c>
      <c r="AS876" s="1">
        <f t="shared" si="2082"/>
        <v>5.520013732437061E-2</v>
      </c>
      <c r="AT876" s="1">
        <f t="shared" si="2083"/>
        <v>6.7662279886011631E-2</v>
      </c>
      <c r="AU876" s="1">
        <f t="shared" si="2084"/>
        <v>8.2253080711793533E-2</v>
      </c>
      <c r="AV876" s="1">
        <f t="shared" si="2085"/>
        <v>9.9173187221884992E-2</v>
      </c>
      <c r="AW876" s="1">
        <f t="shared" si="2086"/>
        <v>0.11860758052973096</v>
      </c>
      <c r="AX876" s="1">
        <f t="shared" si="2087"/>
        <v>0.14071760452281176</v>
      </c>
      <c r="AY876" s="1">
        <f t="shared" si="2088"/>
        <v>0.16563279383695398</v>
      </c>
      <c r="AZ876" s="1">
        <f t="shared" si="2089"/>
        <v>0.19344288183620323</v>
      </c>
      <c r="BA876" s="1">
        <f t="shared" si="2090"/>
        <v>0.22419040910379709</v>
      </c>
      <c r="BB876" s="1">
        <f t="shared" si="2091"/>
        <v>0.25786436809351199</v>
      </c>
      <c r="BC876" s="1">
        <f t="shared" si="2092"/>
        <v>0.29439530640461925</v>
      </c>
      <c r="BD876" s="1">
        <f t="shared" si="2093"/>
        <v>0.33365226759184391</v>
      </c>
      <c r="BE876" s="1">
        <f t="shared" si="2094"/>
        <v>0.37544187492811909</v>
      </c>
      <c r="BF876" s="1">
        <f t="shared" si="2095"/>
        <v>0.41950976318115862</v>
      </c>
      <c r="BG876" s="1">
        <f t="shared" si="2096"/>
        <v>0.46554444190727162</v>
      </c>
      <c r="BH876" s="1">
        <f t="shared" si="2097"/>
        <v>0.51318353890348978</v>
      </c>
      <c r="BI876" s="1">
        <f t="shared" si="2098"/>
        <v>0.56202223381212479</v>
      </c>
      <c r="BJ876" s="1">
        <f t="shared" si="2099"/>
        <v>0.61162355976845129</v>
      </c>
      <c r="BK876" s="1">
        <f t="shared" si="2100"/>
        <v>0.66153013561752982</v>
      </c>
      <c r="BL876" s="1">
        <f t="shared" si="2101"/>
        <v>0.71127680169781149</v>
      </c>
      <c r="BM876" s="1">
        <f t="shared" si="2102"/>
        <v>0.76040357561617533</v>
      </c>
      <c r="BN876" s="1">
        <f t="shared" si="2103"/>
        <v>0.80846832526568158</v>
      </c>
      <c r="BO876" s="1">
        <f t="shared" si="2104"/>
        <v>0.85505857590165146</v>
      </c>
      <c r="BP876" s="1">
        <f t="shared" si="2105"/>
        <v>0.89980192450872709</v>
      </c>
      <c r="BQ876" s="1">
        <f t="shared" si="2106"/>
        <v>0.94237462306299524</v>
      </c>
      <c r="BR876" s="1">
        <f t="shared" si="2107"/>
        <v>0.98250800521717818</v>
      </c>
      <c r="BS876" s="1">
        <f t="shared" si="2108"/>
        <v>1.0199925592560994</v>
      </c>
      <c r="BT876" s="1">
        <f t="shared" si="2109"/>
        <v>1.0546795838709759</v>
      </c>
      <c r="BU876" s="1">
        <f t="shared" si="2110"/>
        <v>1.0864804924635316</v>
      </c>
      <c r="BV876" s="1">
        <f t="shared" si="2111"/>
        <v>1.1153639473790873</v>
      </c>
      <c r="BW876" s="1">
        <f t="shared" si="2112"/>
        <v>1.1413511004791539</v>
      </c>
      <c r="BX876" s="1">
        <f t="shared" si="2113"/>
        <v>1.1645092858602151</v>
      </c>
      <c r="BY876" s="1">
        <f t="shared" si="2114"/>
        <v>1.1849445519059121</v>
      </c>
      <c r="BZ876" s="1">
        <f t="shared" si="2115"/>
        <v>1.2027934333706505</v>
      </c>
      <c r="CA876" s="1">
        <f t="shared" si="2116"/>
        <v>1.2182143522878635</v>
      </c>
      <c r="CB876" s="1">
        <f t="shared" si="2117"/>
        <v>1.2313790035001617</v>
      </c>
      <c r="CC876" s="1">
        <f t="shared" si="2118"/>
        <v>1.2424640321390727</v>
      </c>
      <c r="CD876" s="1">
        <f t="shared" si="2119"/>
        <v>1.2516432527043002</v>
      </c>
      <c r="CE876" s="1">
        <f t="shared" si="2120"/>
        <v>1.259080598773558</v>
      </c>
      <c r="CF876" s="1">
        <f t="shared" si="2121"/>
        <v>1.2649239344977776</v>
      </c>
      <c r="CG876" s="1">
        <f t="shared" si="2122"/>
        <v>1.2692998085261944</v>
      </c>
      <c r="CH876" s="1">
        <f t="shared" si="2123"/>
        <v>1.2723091910863165</v>
      </c>
      <c r="CI876" s="1">
        <f t="shared" si="2124"/>
        <v>1.2740242072584664</v>
      </c>
      <c r="CJ876" s="1">
        <f t="shared" si="2125"/>
        <v>1.2744858640673717</v>
      </c>
      <c r="CK876" s="1">
        <f t="shared" si="2126"/>
        <v>1.273702764404808</v>
      </c>
      <c r="CL876" s="1">
        <f t="shared" si="2127"/>
        <v>1.2716508042855355</v>
      </c>
      <c r="CM876" s="1">
        <f t="shared" si="2128"/>
        <v>1.268273857898347</v>
      </c>
      <c r="CN876" s="1">
        <f t="shared" si="2129"/>
        <v>1.263485463215579</v>
      </c>
      <c r="CO876" s="1">
        <f t="shared" si="2130"/>
        <v>1.2571715253826734</v>
      </c>
      <c r="CP876" s="1">
        <f t="shared" si="2131"/>
        <v>1.2491940519382521</v>
      </c>
      <c r="CQ876" s="1">
        <f t="shared" si="2132"/>
        <v>1.2393959201558313</v>
      </c>
      <c r="CR876" s="1">
        <f t="shared" si="2133"/>
        <v>1.2276066506880652</v>
      </c>
      <c r="CS876" s="1">
        <f t="shared" si="2134"/>
        <v>1.2136491229419886</v>
      </c>
      <c r="CT876" s="1">
        <f t="shared" si="2135"/>
        <v>1.1973471175528934</v>
      </c>
      <c r="CU876" s="1">
        <f t="shared" si="2136"/>
        <v>1.1785335129203036</v>
      </c>
      <c r="CV876" s="1">
        <f t="shared" si="2137"/>
        <v>1.157058900463368</v>
      </c>
      <c r="CW876" s="1">
        <f t="shared" si="2138"/>
        <v>1.1328003226436107</v>
      </c>
      <c r="CX876" s="1">
        <f t="shared" si="2139"/>
        <v>1.1056697851782589</v>
      </c>
      <c r="CY876" s="1">
        <f t="shared" si="2140"/>
        <v>1.0756221566181039</v>
      </c>
      <c r="CZ876" s="1">
        <f t="shared" si="2141"/>
        <v>1.0426620504285409</v>
      </c>
      <c r="DA876" s="1">
        <f t="shared" si="2142"/>
        <v>1.0068492915160079</v>
      </c>
      <c r="DB876" s="1">
        <f t="shared" si="2143"/>
        <v>0.96830260359979659</v>
      </c>
      <c r="DC876" s="1">
        <f t="shared" si="2144"/>
        <v>0.92720121648759857</v>
      </c>
      <c r="DD876" s="1">
        <f t="shared" si="2145"/>
        <v>0.88378418119099211</v>
      </c>
      <c r="DE876" s="1">
        <f t="shared" si="2146"/>
        <v>0.83834729139236908</v>
      </c>
      <c r="DF876" s="1">
        <f t="shared" si="2147"/>
        <v>0.79123763523770851</v>
      </c>
      <c r="DG876" s="1">
        <f t="shared" si="2148"/>
        <v>0.74284593319126158</v>
      </c>
      <c r="DH876" s="1">
        <f t="shared" si="2149"/>
        <v>0.6935969461041922</v>
      </c>
      <c r="DI876" s="1">
        <f t="shared" si="2150"/>
        <v>0.64393835288797874</v>
      </c>
      <c r="DJ876" s="1">
        <f t="shared" si="2151"/>
        <v>0.59432859014920636</v>
      </c>
      <c r="DK876" s="1">
        <f t="shared" si="2152"/>
        <v>0.54522420935225802</v>
      </c>
      <c r="DL876" s="1">
        <f t="shared" si="2153"/>
        <v>0.49706733539249465</v>
      </c>
      <c r="DM876" s="1">
        <f t="shared" si="2154"/>
        <v>0.45027380159678393</v>
      </c>
      <c r="DN876" s="1">
        <f t="shared" si="2155"/>
        <v>0.40522249090191448</v>
      </c>
      <c r="DO876" s="1">
        <f t="shared" si="2156"/>
        <v>0.36224633505509424</v>
      </c>
      <c r="DP876" s="1">
        <f t="shared" si="2157"/>
        <v>0.32162531948777845</v>
      </c>
      <c r="DQ876" s="1">
        <f t="shared" si="2158"/>
        <v>0.28358171934425258</v>
      </c>
      <c r="DR876" s="1">
        <f t="shared" si="2159"/>
        <v>0.24827766145507435</v>
      </c>
      <c r="DS876" s="1">
        <f t="shared" si="2160"/>
        <v>0.21581497754118528</v>
      </c>
      <c r="DT876" s="1">
        <f t="shared" si="2161"/>
        <v>0.18623719470396066</v>
      </c>
      <c r="DU876" s="1">
        <f t="shared" si="2162"/>
        <v>0.15953340799886556</v>
      </c>
      <c r="DV876" s="1">
        <f t="shared" si="2163"/>
        <v>0.13564370233517067</v>
      </c>
      <c r="DW876" s="1">
        <f t="shared" si="2164"/>
        <v>0.11446574050092094</v>
      </c>
      <c r="DX876" s="1">
        <f t="shared" si="2165"/>
        <v>9.5862111771095437E-2</v>
      </c>
      <c r="DY876" s="1">
        <f t="shared" si="2166"/>
        <v>7.9668040028024883E-2</v>
      </c>
      <c r="DZ876" s="1">
        <f t="shared" si="2167"/>
        <v>6.5699078379458917E-2</v>
      </c>
      <c r="EA876" s="1">
        <f t="shared" si="2168"/>
        <v>5.3758464225035794E-2</v>
      </c>
      <c r="EB876" s="1">
        <f t="shared" si="2169"/>
        <v>4.3643869039844393E-2</v>
      </c>
      <c r="EC876" s="1">
        <f t="shared" si="2170"/>
        <v>3.5153344958975756E-2</v>
      </c>
      <c r="ED876" s="1">
        <f t="shared" si="2171"/>
        <v>2.8090339938819063E-2</v>
      </c>
      <c r="EE876" s="1">
        <f t="shared" si="2172"/>
        <v>2.2267719891766319E-2</v>
      </c>
      <c r="EF876" s="1">
        <f t="shared" si="2173"/>
        <v>1.7510795778961585E-2</v>
      </c>
      <c r="EG876" s="1">
        <f t="shared" si="2174"/>
        <v>1.3659403398924436E-2</v>
      </c>
      <c r="EH876" s="1">
        <f t="shared" si="2175"/>
        <v>1.0569121927462358E-2</v>
      </c>
      <c r="EI876" s="1">
        <f t="shared" si="2176"/>
        <v>8.1117436716670061E-3</v>
      </c>
      <c r="EJ876" s="1">
        <f t="shared" si="2177"/>
        <v>6.1751224865105505E-3</v>
      </c>
      <c r="EK876" s="1">
        <f t="shared" si="2178"/>
        <v>4.6625330987666172E-3</v>
      </c>
      <c r="EL876" s="1">
        <f t="shared" si="2179"/>
        <v>3.4916699213873147E-3</v>
      </c>
      <c r="EM876" s="1">
        <f t="shared" si="2180"/>
        <v>2.5934038132663672E-3</v>
      </c>
      <c r="EN876" s="1">
        <f t="shared" si="2181"/>
        <v>1.9104006814080752E-3</v>
      </c>
      <c r="EO876" s="1">
        <f t="shared" si="2182"/>
        <v>1.3956887450953662E-3</v>
      </c>
      <c r="EP876" s="1">
        <f t="shared" si="2183"/>
        <v>1.0112433447103334E-3</v>
      </c>
      <c r="EQ876" s="1">
        <f t="shared" si="2184"/>
        <v>7.2664071755925059E-4</v>
      </c>
      <c r="ER876" s="1">
        <f t="shared" si="2185"/>
        <v>5.1781616348643049E-4</v>
      </c>
      <c r="ES876" s="1">
        <f t="shared" si="2186"/>
        <v>3.6594812560915779E-4</v>
      </c>
      <c r="ET876" s="1">
        <f t="shared" si="2187"/>
        <v>2.564782520653124E-4</v>
      </c>
      <c r="EU876" s="1">
        <f t="shared" si="2188"/>
        <v>1.7826856891888808E-4</v>
      </c>
      <c r="EV876" s="1">
        <f t="shared" si="2189"/>
        <v>1.2289038237913875E-4</v>
      </c>
      <c r="EW876" s="1">
        <f t="shared" si="2190"/>
        <v>8.4035221948904179E-5</v>
      </c>
      <c r="EX876" s="1">
        <f t="shared" si="2191"/>
        <v>5.7035764277364959E-5</v>
      </c>
      <c r="EY876" s="1">
        <f t="shared" si="2192"/>
        <v>3.8483980893226497E-5</v>
      </c>
      <c r="EZ876" s="1">
        <f t="shared" si="2193"/>
        <v>2.593454755392535E-5</v>
      </c>
      <c r="FA876" s="1">
        <f t="shared" si="2194"/>
        <v>1.7683800761926253E-5</v>
      </c>
      <c r="FB876" s="1">
        <f t="shared" si="2195"/>
        <v>1.2618424636531553E-5</v>
      </c>
      <c r="FC876" s="1">
        <f t="shared" si="2196"/>
        <v>1.0134151700166461E-5</v>
      </c>
      <c r="FD876" s="75">
        <f t="shared" si="2047"/>
        <v>1.0134151700166461E-5</v>
      </c>
    </row>
    <row r="877" spans="7:160" x14ac:dyDescent="0.35">
      <c r="G877" t="str">
        <f t="shared" si="2043"/>
        <v>Refd, t=4.31</v>
      </c>
      <c r="H877" s="76">
        <f t="shared" si="2044"/>
        <v>4.3099999999999303</v>
      </c>
      <c r="I877" s="1">
        <f t="shared" si="2045"/>
        <v>0</v>
      </c>
      <c r="J877" s="22">
        <f t="shared" si="2046"/>
        <v>9.0986562173537376E-8</v>
      </c>
      <c r="K877" s="1">
        <f t="shared" si="2048"/>
        <v>1.7944335929642699E-7</v>
      </c>
      <c r="L877" s="1">
        <f t="shared" si="2049"/>
        <v>3.3254187284217315E-7</v>
      </c>
      <c r="M877" s="1">
        <f t="shared" si="2050"/>
        <v>5.9148384672044962E-7</v>
      </c>
      <c r="N877" s="1">
        <f t="shared" si="2051"/>
        <v>1.0211719370926099E-6</v>
      </c>
      <c r="O877" s="1">
        <f t="shared" si="2052"/>
        <v>1.7225659009776691E-6</v>
      </c>
      <c r="P877" s="1">
        <f t="shared" si="2053"/>
        <v>2.8508158673820084E-6</v>
      </c>
      <c r="Q877" s="1">
        <f t="shared" si="2054"/>
        <v>4.6415352246480906E-6</v>
      </c>
      <c r="R877" s="1">
        <f t="shared" si="2055"/>
        <v>7.4483783208685847E-6</v>
      </c>
      <c r="S877" s="1">
        <f t="shared" si="2056"/>
        <v>1.1796089505746409E-5</v>
      </c>
      <c r="T877" s="1">
        <f t="shared" si="2057"/>
        <v>1.8454407140822361E-5</v>
      </c>
      <c r="U877" s="1">
        <f t="shared" si="2058"/>
        <v>2.8539642447172859E-5</v>
      </c>
      <c r="V877" s="1">
        <f t="shared" si="2059"/>
        <v>4.3652390079711318E-5</v>
      </c>
      <c r="W877" s="1">
        <f t="shared" si="2060"/>
        <v>6.6061615461320596E-5</v>
      </c>
      <c r="X877" s="1">
        <f t="shared" si="2061"/>
        <v>9.8947211706838041E-5</v>
      </c>
      <c r="Y877" s="1">
        <f t="shared" si="2062"/>
        <v>1.4671488259135909E-4</v>
      </c>
      <c r="Z877" s="1">
        <f t="shared" si="2063"/>
        <v>2.1539868222702748E-4</v>
      </c>
      <c r="AA877" s="1">
        <f t="shared" si="2064"/>
        <v>3.1316745464750204E-4</v>
      </c>
      <c r="AB877" s="1">
        <f t="shared" si="2065"/>
        <v>4.5095142837469775E-4</v>
      </c>
      <c r="AC877" s="1">
        <f t="shared" si="2066"/>
        <v>6.4320393541646549E-4</v>
      </c>
      <c r="AD877" s="1">
        <f t="shared" si="2067"/>
        <v>9.0881020638384883E-4</v>
      </c>
      <c r="AE877" s="1">
        <f t="shared" si="2068"/>
        <v>1.2721500044775736E-3</v>
      </c>
      <c r="AF877" s="1">
        <f t="shared" si="2069"/>
        <v>1.7643131052659904E-3</v>
      </c>
      <c r="AG877" s="1">
        <f t="shared" si="2070"/>
        <v>2.4244560155898109E-3</v>
      </c>
      <c r="AH877" s="1">
        <f t="shared" si="2071"/>
        <v>3.3012747399522166E-3</v>
      </c>
      <c r="AI877" s="1">
        <f t="shared" si="2072"/>
        <v>4.4545519877681999E-3</v>
      </c>
      <c r="AJ877" s="1">
        <f t="shared" si="2073"/>
        <v>5.9567184410425703E-3</v>
      </c>
      <c r="AK877" s="1">
        <f t="shared" si="2074"/>
        <v>7.8943474313301152E-3</v>
      </c>
      <c r="AL877" s="1">
        <f t="shared" si="2075"/>
        <v>1.0369481894187054E-2</v>
      </c>
      <c r="AM877" s="1">
        <f t="shared" si="2076"/>
        <v>1.3500673485482766E-2</v>
      </c>
      <c r="AN877" s="1">
        <f t="shared" si="2077"/>
        <v>1.7423598326658622E-2</v>
      </c>
      <c r="AO877" s="1">
        <f t="shared" si="2078"/>
        <v>2.2291104311815354E-2</v>
      </c>
      <c r="AP877" s="1">
        <f t="shared" si="2079"/>
        <v>2.8272543643640628E-2</v>
      </c>
      <c r="AQ877" s="1">
        <f t="shared" si="2080"/>
        <v>3.5552253487509851E-2</v>
      </c>
      <c r="AR877" s="1">
        <f t="shared" si="2081"/>
        <v>4.4327069122656777E-2</v>
      </c>
      <c r="AS877" s="1">
        <f t="shared" si="2082"/>
        <v>5.4802788771999615E-2</v>
      </c>
      <c r="AT877" s="1">
        <f t="shared" si="2083"/>
        <v>6.7189557443901968E-2</v>
      </c>
      <c r="AU877" s="1">
        <f t="shared" si="2084"/>
        <v>8.1696197422366237E-2</v>
      </c>
      <c r="AV877" s="1">
        <f t="shared" si="2085"/>
        <v>9.8523582935292217E-2</v>
      </c>
      <c r="AW877" s="1">
        <f t="shared" si="2086"/>
        <v>0.11785723208449025</v>
      </c>
      <c r="AX877" s="1">
        <f t="shared" si="2087"/>
        <v>0.13985936518887729</v>
      </c>
      <c r="AY877" s="1">
        <f t="shared" si="2088"/>
        <v>0.16466074921918913</v>
      </c>
      <c r="AZ877" s="1">
        <f t="shared" si="2089"/>
        <v>0.19235270648948763</v>
      </c>
      <c r="BA877" s="1">
        <f t="shared" si="2090"/>
        <v>0.22297970585678675</v>
      </c>
      <c r="BB877" s="1">
        <f t="shared" si="2091"/>
        <v>0.25653297079355886</v>
      </c>
      <c r="BC877" s="1">
        <f t="shared" si="2092"/>
        <v>0.29294552670747187</v>
      </c>
      <c r="BD877" s="1">
        <f t="shared" si="2093"/>
        <v>0.33208906767225316</v>
      </c>
      <c r="BE877" s="1">
        <f t="shared" si="2094"/>
        <v>0.37377295062340188</v>
      </c>
      <c r="BF877" s="1">
        <f t="shared" si="2095"/>
        <v>0.41774552602264309</v>
      </c>
      <c r="BG877" s="1">
        <f t="shared" si="2096"/>
        <v>0.46369789354589086</v>
      </c>
      <c r="BH877" s="1">
        <f t="shared" si="2097"/>
        <v>0.51127003728453124</v>
      </c>
      <c r="BI877" s="1">
        <f t="shared" si="2098"/>
        <v>0.56005915669864537</v>
      </c>
      <c r="BJ877" s="1">
        <f t="shared" si="2099"/>
        <v>0.60962987739409935</v>
      </c>
      <c r="BK877" s="1">
        <f t="shared" si="2100"/>
        <v>0.65952590989208093</v>
      </c>
      <c r="BL877" s="1">
        <f t="shared" si="2101"/>
        <v>0.70928263404548475</v>
      </c>
      <c r="BM877" s="1">
        <f t="shared" si="2102"/>
        <v>0.75844002882219774</v>
      </c>
      <c r="BN877" s="1">
        <f t="shared" si="2103"/>
        <v>0.80655534637360737</v>
      </c>
      <c r="BO877" s="1">
        <f t="shared" si="2104"/>
        <v>0.85321494711063806</v>
      </c>
      <c r="BP877" s="1">
        <f t="shared" si="2105"/>
        <v>0.89804476718210169</v>
      </c>
      <c r="BQ877" s="1">
        <f t="shared" si="2106"/>
        <v>0.94071897653824676</v>
      </c>
      <c r="BR877" s="1">
        <f t="shared" si="2107"/>
        <v>0.98096649739257302</v>
      </c>
      <c r="BS877" s="1">
        <f t="shared" si="2108"/>
        <v>1.0185751803087133</v>
      </c>
      <c r="BT877" s="1">
        <f t="shared" si="2109"/>
        <v>1.0533935683832465</v>
      </c>
      <c r="BU877" s="1">
        <f t="shared" si="2110"/>
        <v>1.0853303091652562</v>
      </c>
      <c r="BV877" s="1">
        <f t="shared" si="2111"/>
        <v>1.1143513900875084</v>
      </c>
      <c r="BW877" s="1">
        <f t="shared" si="2112"/>
        <v>1.1404754690153416</v>
      </c>
      <c r="BX877" s="1">
        <f t="shared" si="2113"/>
        <v>1.1637676420153731</v>
      </c>
      <c r="BY877" s="1">
        <f t="shared" si="2114"/>
        <v>1.1843320330943936</v>
      </c>
      <c r="BZ877" s="1">
        <f t="shared" si="2115"/>
        <v>1.2023036054871348</v>
      </c>
      <c r="CA877" s="1">
        <f t="shared" si="2116"/>
        <v>1.2178395834217937</v>
      </c>
      <c r="CB877" s="1">
        <f t="shared" si="2117"/>
        <v>1.2311108413925382</v>
      </c>
      <c r="CC877" s="1">
        <f t="shared" si="2118"/>
        <v>1.2422935703638045</v>
      </c>
      <c r="CD877" s="1">
        <f t="shared" si="2119"/>
        <v>1.2515614732429621</v>
      </c>
      <c r="CE877" s="1">
        <f t="shared" si="2120"/>
        <v>1.2590786816377799</v>
      </c>
      <c r="CF877" s="1">
        <f t="shared" si="2121"/>
        <v>1.2649935280592421</v>
      </c>
      <c r="CG877" s="1">
        <f t="shared" si="2122"/>
        <v>1.2694332569976376</v>
      </c>
      <c r="CH877" s="1">
        <f t="shared" si="2123"/>
        <v>1.2724997179686102</v>
      </c>
      <c r="CI877" s="1">
        <f t="shared" si="2124"/>
        <v>1.2742660554036052</v>
      </c>
      <c r="CJ877" s="1">
        <f t="shared" si="2125"/>
        <v>1.2747743942481471</v>
      </c>
      <c r="CK877" s="1">
        <f t="shared" si="2126"/>
        <v>1.2740345149386152</v>
      </c>
      <c r="CL877" s="1">
        <f t="shared" si="2127"/>
        <v>1.2720235144005461</v>
      </c>
      <c r="CM877" s="1">
        <f t="shared" si="2128"/>
        <v>1.2686864572709664</v>
      </c>
      <c r="CN877" s="1">
        <f t="shared" si="2129"/>
        <v>1.2639380295973852</v>
      </c>
      <c r="CO877" s="1">
        <f t="shared" si="2130"/>
        <v>1.2576652116382674</v>
      </c>
      <c r="CP877" s="1">
        <f t="shared" si="2131"/>
        <v>1.2497309832979733</v>
      </c>
      <c r="CQ877" s="1">
        <f t="shared" si="2132"/>
        <v>1.2399790621981959</v>
      </c>
      <c r="CR877" s="1">
        <f t="shared" si="2133"/>
        <v>1.2282396486242015</v>
      </c>
      <c r="CS877" s="1">
        <f t="shared" si="2134"/>
        <v>1.2143361132532624</v>
      </c>
      <c r="CT877" s="1">
        <f t="shared" si="2135"/>
        <v>1.1980925139563492</v>
      </c>
      <c r="CU877" s="1">
        <f t="shared" si="2136"/>
        <v>1.1793417699709041</v>
      </c>
      <c r="CV877" s="1">
        <f t="shared" si="2137"/>
        <v>1.1579342597573739</v>
      </c>
      <c r="CW877" s="1">
        <f t="shared" si="2138"/>
        <v>1.133746548423048</v>
      </c>
      <c r="CX877" s="1">
        <f t="shared" si="2139"/>
        <v>1.1066898979715571</v>
      </c>
      <c r="CY877" s="1">
        <f t="shared" si="2140"/>
        <v>1.0767181751815411</v>
      </c>
      <c r="CZ877" s="1">
        <f t="shared" si="2141"/>
        <v>1.0438347534671182</v>
      </c>
      <c r="DA877" s="1">
        <f t="shared" si="2142"/>
        <v>1.0080980112675337</v>
      </c>
      <c r="DB877" s="1">
        <f t="shared" si="2143"/>
        <v>0.96962506320757391</v>
      </c>
      <c r="DC877" s="1">
        <f t="shared" si="2144"/>
        <v>0.92859342206871376</v>
      </c>
      <c r="DD877" s="1">
        <f t="shared" si="2145"/>
        <v>0.88524037760567531</v>
      </c>
      <c r="DE877" s="1">
        <f t="shared" si="2146"/>
        <v>0.83985998799407269</v>
      </c>
      <c r="DF877" s="1">
        <f t="shared" si="2147"/>
        <v>0.79279770447464659</v>
      </c>
      <c r="DG877" s="1">
        <f t="shared" si="2148"/>
        <v>0.74444278105353878</v>
      </c>
      <c r="DH877" s="1">
        <f t="shared" si="2149"/>
        <v>0.69521874933916783</v>
      </c>
      <c r="DI877" s="1">
        <f t="shared" si="2150"/>
        <v>0.6455723539467747</v>
      </c>
      <c r="DJ877" s="1">
        <f t="shared" si="2151"/>
        <v>0.59596143729139195</v>
      </c>
      <c r="DK877" s="1">
        <f t="shared" si="2152"/>
        <v>0.54684232651122766</v>
      </c>
      <c r="DL877" s="1">
        <f t="shared" si="2153"/>
        <v>0.49865730452551943</v>
      </c>
      <c r="DM877" s="1">
        <f t="shared" si="2154"/>
        <v>0.45182273946936963</v>
      </c>
      <c r="DN877" s="1">
        <f t="shared" si="2155"/>
        <v>0.40671840265192732</v>
      </c>
      <c r="DO877" s="1">
        <f t="shared" si="2156"/>
        <v>0.36367842841543901</v>
      </c>
      <c r="DP877" s="1">
        <f t="shared" si="2157"/>
        <v>0.32298426608960279</v>
      </c>
      <c r="DQ877" s="1">
        <f t="shared" si="2158"/>
        <v>0.28485985286645688</v>
      </c>
      <c r="DR877" s="1">
        <f t="shared" si="2159"/>
        <v>0.24946910626074739</v>
      </c>
      <c r="DS877" s="1">
        <f t="shared" si="2160"/>
        <v>0.21691570554425724</v>
      </c>
      <c r="DT877" s="1">
        <f t="shared" si="2161"/>
        <v>0.18724501223203238</v>
      </c>
      <c r="DU877" s="1">
        <f t="shared" si="2162"/>
        <v>0.16044787807642977</v>
      </c>
      <c r="DV877" s="1">
        <f t="shared" si="2163"/>
        <v>0.1364660108684258</v>
      </c>
      <c r="DW877" s="1">
        <f t="shared" si="2164"/>
        <v>0.11519851712963843</v>
      </c>
      <c r="DX877" s="1">
        <f t="shared" si="2165"/>
        <v>9.6509217568622324E-2</v>
      </c>
      <c r="DY877" s="1">
        <f t="shared" si="2166"/>
        <v>8.0234334759054768E-2</v>
      </c>
      <c r="DZ877" s="1">
        <f t="shared" si="2167"/>
        <v>6.6190179720016895E-2</v>
      </c>
      <c r="EA877" s="1">
        <f t="shared" si="2168"/>
        <v>5.41805103232385E-2</v>
      </c>
      <c r="EB877" s="1">
        <f t="shared" si="2169"/>
        <v>4.4003294205702946E-2</v>
      </c>
      <c r="EC877" s="1">
        <f t="shared" si="2170"/>
        <v>3.5456676297684224E-2</v>
      </c>
      <c r="ED877" s="1">
        <f t="shared" si="2171"/>
        <v>2.8344020571408158E-2</v>
      </c>
      <c r="EE877" s="1">
        <f t="shared" si="2172"/>
        <v>2.2477962215655161E-2</v>
      </c>
      <c r="EF877" s="1">
        <f t="shared" si="2173"/>
        <v>1.7683466160530219E-2</v>
      </c>
      <c r="EG877" s="1">
        <f t="shared" si="2174"/>
        <v>1.3799937879083315E-2</v>
      </c>
      <c r="EH877" s="1">
        <f t="shared" si="2175"/>
        <v>1.0682471039609944E-2</v>
      </c>
      <c r="EI877" s="1">
        <f t="shared" si="2176"/>
        <v>8.2023433612879813E-3</v>
      </c>
      <c r="EJ877" s="1">
        <f t="shared" si="2177"/>
        <v>6.2468873896567977E-3</v>
      </c>
      <c r="EK877" s="1">
        <f t="shared" si="2178"/>
        <v>4.7188680600978366E-3</v>
      </c>
      <c r="EL877" s="1">
        <f t="shared" si="2179"/>
        <v>3.5354955667002835E-3</v>
      </c>
      <c r="EM877" s="1">
        <f t="shared" si="2180"/>
        <v>2.6271921779033721E-3</v>
      </c>
      <c r="EN877" s="1">
        <f t="shared" si="2181"/>
        <v>1.9362172696405903E-3</v>
      </c>
      <c r="EO877" s="1">
        <f t="shared" si="2182"/>
        <v>1.4152378918158542E-3</v>
      </c>
      <c r="EP877" s="1">
        <f t="shared" si="2183"/>
        <v>1.0259143102427366E-3</v>
      </c>
      <c r="EQ877" s="1">
        <f t="shared" si="2184"/>
        <v>7.3755251880023437E-4</v>
      </c>
      <c r="ER877" s="1">
        <f t="shared" si="2185"/>
        <v>5.258596905305745E-4</v>
      </c>
      <c r="ES877" s="1">
        <f t="shared" si="2186"/>
        <v>3.7182458460198638E-4</v>
      </c>
      <c r="ET877" s="1">
        <f t="shared" si="2187"/>
        <v>2.6073339533046614E-4</v>
      </c>
      <c r="EU877" s="1">
        <f t="shared" si="2188"/>
        <v>1.8132251513683942E-4</v>
      </c>
      <c r="EV877" s="1">
        <f t="shared" si="2189"/>
        <v>1.2506309342718799E-4</v>
      </c>
      <c r="EW877" s="1">
        <f t="shared" si="2190"/>
        <v>8.556789580230392E-5</v>
      </c>
      <c r="EX877" s="1">
        <f t="shared" si="2191"/>
        <v>5.8108536607000303E-5</v>
      </c>
      <c r="EY877" s="1">
        <f t="shared" si="2192"/>
        <v>3.9230416714048937E-5</v>
      </c>
      <c r="EZ877" s="1">
        <f t="shared" si="2193"/>
        <v>2.6453466689020422E-5</v>
      </c>
      <c r="FA877" s="1">
        <f t="shared" si="2194"/>
        <v>1.8049038926257653E-5</v>
      </c>
      <c r="FB877" s="1">
        <f t="shared" si="2195"/>
        <v>1.2887213040786152E-5</v>
      </c>
      <c r="FC877" s="1">
        <f t="shared" si="2196"/>
        <v>1.0354938468548911E-5</v>
      </c>
      <c r="FD877" s="75">
        <f t="shared" si="2047"/>
        <v>1.0354938468548911E-5</v>
      </c>
    </row>
    <row r="878" spans="7:160" x14ac:dyDescent="0.35">
      <c r="G878" t="str">
        <f t="shared" si="2043"/>
        <v>Refd, t=4.31</v>
      </c>
      <c r="H878" s="76">
        <f t="shared" si="2044"/>
        <v>4.3149999999999302</v>
      </c>
      <c r="I878" s="1">
        <f t="shared" si="2045"/>
        <v>0</v>
      </c>
      <c r="J878" s="22">
        <f t="shared" si="2046"/>
        <v>8.99907727874901E-8</v>
      </c>
      <c r="K878" s="1">
        <f t="shared" si="2048"/>
        <v>1.7748106837161753E-7</v>
      </c>
      <c r="L878" s="1">
        <f t="shared" si="2049"/>
        <v>3.2891035105021651E-7</v>
      </c>
      <c r="M878" s="1">
        <f t="shared" si="2050"/>
        <v>5.8503641600893193E-7</v>
      </c>
      <c r="N878" s="1">
        <f t="shared" si="2051"/>
        <v>1.0100661552541902E-6</v>
      </c>
      <c r="O878" s="1">
        <f t="shared" si="2052"/>
        <v>1.7038833034835006E-6</v>
      </c>
      <c r="P878" s="1">
        <f t="shared" si="2053"/>
        <v>2.8199952639959434E-6</v>
      </c>
      <c r="Q878" s="1">
        <f t="shared" si="2054"/>
        <v>4.5915391777678347E-6</v>
      </c>
      <c r="R878" s="1">
        <f t="shared" si="2055"/>
        <v>7.3684832748395316E-6</v>
      </c>
      <c r="S878" s="1">
        <f t="shared" si="2056"/>
        <v>1.1670152870567571E-5</v>
      </c>
      <c r="T878" s="1">
        <f t="shared" si="2057"/>
        <v>1.8258418403131871E-5</v>
      </c>
      <c r="U878" s="1">
        <f t="shared" si="2058"/>
        <v>2.8238309421829426E-5</v>
      </c>
      <c r="V878" s="1">
        <f t="shared" si="2059"/>
        <v>4.3194445761469173E-5</v>
      </c>
      <c r="W878" s="1">
        <f t="shared" si="2060"/>
        <v>6.5373456707867568E-5</v>
      </c>
      <c r="X878" s="1">
        <f t="shared" si="2061"/>
        <v>9.7924400839174996E-5</v>
      </c>
      <c r="Y878" s="1">
        <f t="shared" si="2062"/>
        <v>1.4521096161923839E-4</v>
      </c>
      <c r="Z878" s="1">
        <f t="shared" si="2063"/>
        <v>2.1321067398159363E-4</v>
      </c>
      <c r="AA878" s="1">
        <f t="shared" si="2064"/>
        <v>3.1001736570273952E-4</v>
      </c>
      <c r="AB878" s="1">
        <f t="shared" si="2065"/>
        <v>4.4646303841943953E-4</v>
      </c>
      <c r="AC878" s="1">
        <f t="shared" si="2066"/>
        <v>6.3687417282883637E-4</v>
      </c>
      <c r="AD878" s="1">
        <f t="shared" si="2067"/>
        <v>8.9997448872093547E-4</v>
      </c>
      <c r="AE878" s="1">
        <f t="shared" si="2068"/>
        <v>1.2599410853246249E-3</v>
      </c>
      <c r="AF878" s="1">
        <f t="shared" si="2069"/>
        <v>1.7476132349002543E-3</v>
      </c>
      <c r="AG878" s="1">
        <f t="shared" si="2070"/>
        <v>2.4018426089253099E-3</v>
      </c>
      <c r="AH878" s="1">
        <f t="shared" si="2071"/>
        <v>3.2709602621721519E-3</v>
      </c>
      <c r="AI878" s="1">
        <f t="shared" si="2072"/>
        <v>4.4143194176155713E-3</v>
      </c>
      <c r="AJ878" s="1">
        <f t="shared" si="2073"/>
        <v>5.9038544428075147E-3</v>
      </c>
      <c r="AK878" s="1">
        <f t="shared" si="2074"/>
        <v>7.8255762319253946E-3</v>
      </c>
      <c r="AL878" s="1">
        <f t="shared" si="2075"/>
        <v>1.0280903775571967E-2</v>
      </c>
      <c r="AM878" s="1">
        <f t="shared" si="2076"/>
        <v>1.3387712699752101E-2</v>
      </c>
      <c r="AN878" s="1">
        <f t="shared" si="2077"/>
        <v>1.7280966037501382E-2</v>
      </c>
      <c r="AO878" s="1">
        <f t="shared" si="2078"/>
        <v>2.2112782762956661E-2</v>
      </c>
      <c r="AP878" s="1">
        <f t="shared" si="2079"/>
        <v>2.8051798044946317E-2</v>
      </c>
      <c r="AQ878" s="1">
        <f t="shared" si="2080"/>
        <v>3.5281677985954239E-2</v>
      </c>
      <c r="AR878" s="1">
        <f t="shared" si="2081"/>
        <v>4.3998672593892854E-2</v>
      </c>
      <c r="AS878" s="1">
        <f t="shared" si="2082"/>
        <v>5.440812495978594E-2</v>
      </c>
      <c r="AT878" s="1">
        <f t="shared" si="2083"/>
        <v>6.6719902158857841E-2</v>
      </c>
      <c r="AU878" s="1">
        <f t="shared" si="2084"/>
        <v>8.1142773108912339E-2</v>
      </c>
      <c r="AV878" s="1">
        <f t="shared" si="2085"/>
        <v>9.7877828006157339E-2</v>
      </c>
      <c r="AW878" s="1">
        <f t="shared" si="2086"/>
        <v>0.1171111091490723</v>
      </c>
      <c r="AX878" s="1">
        <f t="shared" si="2087"/>
        <v>0.13900569886887967</v>
      </c>
      <c r="AY878" s="1">
        <f t="shared" si="2088"/>
        <v>0.16369358090672481</v>
      </c>
      <c r="AZ878" s="1">
        <f t="shared" si="2089"/>
        <v>0.19126765044678853</v>
      </c>
      <c r="BA878" s="1">
        <f t="shared" si="2090"/>
        <v>0.22177428877948127</v>
      </c>
      <c r="BB878" s="1">
        <f t="shared" si="2091"/>
        <v>0.25520693563844926</v>
      </c>
      <c r="BC878" s="1">
        <f t="shared" si="2092"/>
        <v>0.29150108144826864</v>
      </c>
      <c r="BD878" s="1">
        <f t="shared" si="2093"/>
        <v>0.3305310608414489</v>
      </c>
      <c r="BE878" s="1">
        <f t="shared" si="2094"/>
        <v>0.37210895807160471</v>
      </c>
      <c r="BF878" s="1">
        <f t="shared" si="2095"/>
        <v>0.41598583720686616</v>
      </c>
      <c r="BG878" s="1">
        <f t="shared" si="2096"/>
        <v>0.46185539065266507</v>
      </c>
      <c r="BH878" s="1">
        <f t="shared" si="2097"/>
        <v>0.50935996629672964</v>
      </c>
      <c r="BI878" s="1">
        <f t="shared" si="2098"/>
        <v>0.55809879572981769</v>
      </c>
      <c r="BJ878" s="1">
        <f t="shared" si="2099"/>
        <v>0.60763811378550037</v>
      </c>
      <c r="BK878" s="1">
        <f t="shared" si="2100"/>
        <v>0.65752274322194237</v>
      </c>
      <c r="BL878" s="1">
        <f t="shared" si="2101"/>
        <v>0.7072886268902101</v>
      </c>
      <c r="BM878" s="1">
        <f t="shared" si="2102"/>
        <v>0.75647573045731609</v>
      </c>
      <c r="BN878" s="1">
        <f t="shared" si="2103"/>
        <v>0.80464071633744938</v>
      </c>
      <c r="BO878" s="1">
        <f t="shared" si="2104"/>
        <v>0.8513688055381945</v>
      </c>
      <c r="BP878" s="1">
        <f t="shared" si="2105"/>
        <v>0.89628429705962631</v>
      </c>
      <c r="BQ878" s="1">
        <f t="shared" si="2106"/>
        <v>0.93905929968523949</v>
      </c>
      <c r="BR878" s="1">
        <f t="shared" si="2107"/>
        <v>0.97942034132999356</v>
      </c>
      <c r="BS878" s="1">
        <f t="shared" si="2108"/>
        <v>1.0171526476035331</v>
      </c>
      <c r="BT878" s="1">
        <f t="shared" si="2109"/>
        <v>1.0521020140141464</v>
      </c>
      <c r="BU878" s="1">
        <f t="shared" si="2110"/>
        <v>1.0841743253953409</v>
      </c>
      <c r="BV878" s="1">
        <f t="shared" si="2111"/>
        <v>1.1133328926958783</v>
      </c>
      <c r="BW878" s="1">
        <f t="shared" si="2112"/>
        <v>1.1395938739062328</v>
      </c>
      <c r="BX878" s="1">
        <f t="shared" si="2113"/>
        <v>1.1630201174749697</v>
      </c>
      <c r="BY878" s="1">
        <f t="shared" si="2114"/>
        <v>1.1837138104740168</v>
      </c>
      <c r="BZ878" s="1">
        <f t="shared" si="2115"/>
        <v>1.2018083299123419</v>
      </c>
      <c r="CA878" s="1">
        <f t="shared" si="2116"/>
        <v>1.2174596862028615</v>
      </c>
      <c r="CB878" s="1">
        <f t="shared" si="2117"/>
        <v>1.2308379169889743</v>
      </c>
      <c r="CC878" s="1">
        <f t="shared" si="2118"/>
        <v>1.2421187428066713</v>
      </c>
      <c r="CD878" s="1">
        <f t="shared" si="2119"/>
        <v>1.2514757395709866</v>
      </c>
      <c r="CE878" s="1">
        <f t="shared" si="2120"/>
        <v>1.259073222867116</v>
      </c>
      <c r="CF878" s="1">
        <f t="shared" si="2121"/>
        <v>1.2650599812040542</v>
      </c>
      <c r="CG878" s="1">
        <f t="shared" si="2122"/>
        <v>1.2695639444456881</v>
      </c>
      <c r="CH878" s="1">
        <f t="shared" si="2123"/>
        <v>1.2726878329013869</v>
      </c>
      <c r="CI878" s="1">
        <f t="shared" si="2124"/>
        <v>1.2745058038064592</v>
      </c>
      <c r="CJ878" s="1">
        <f t="shared" si="2125"/>
        <v>1.2750610953227084</v>
      </c>
      <c r="CK878" s="1">
        <f t="shared" si="2126"/>
        <v>1.2743646624139668</v>
      </c>
      <c r="CL878" s="1">
        <f t="shared" si="2127"/>
        <v>1.2723948014069935</v>
      </c>
      <c r="CM878" s="1">
        <f t="shared" si="2128"/>
        <v>1.269097767204213</v>
      </c>
      <c r="CN878" s="1">
        <f t="shared" si="2129"/>
        <v>1.2643893949084264</v>
      </c>
      <c r="CO878" s="1">
        <f t="shared" si="2130"/>
        <v>1.2581577418995684</v>
      </c>
      <c r="CP878" s="1">
        <f t="shared" si="2131"/>
        <v>1.2502667633842963</v>
      </c>
      <c r="CQ878" s="1">
        <f t="shared" si="2132"/>
        <v>1.2405610211300044</v>
      </c>
      <c r="CR878" s="1">
        <f t="shared" si="2133"/>
        <v>1.228871399671686</v>
      </c>
      <c r="CS878" s="1">
        <f t="shared" si="2134"/>
        <v>1.215021766365886</v>
      </c>
      <c r="CT878" s="1">
        <f t="shared" si="2135"/>
        <v>1.1988364624909993</v>
      </c>
      <c r="CU878" s="1">
        <f t="shared" si="2136"/>
        <v>1.1801484550095296</v>
      </c>
      <c r="CV878" s="1">
        <f t="shared" si="2137"/>
        <v>1.1588079169444772</v>
      </c>
      <c r="CW878" s="1">
        <f t="shared" si="2138"/>
        <v>1.1346909440758322</v>
      </c>
      <c r="CX878" s="1">
        <f t="shared" si="2139"/>
        <v>1.1077080630419607</v>
      </c>
      <c r="CY878" s="1">
        <f t="shared" si="2140"/>
        <v>1.0778121472761821</v>
      </c>
      <c r="CZ878" s="1">
        <f t="shared" si="2141"/>
        <v>1.0450053383492481</v>
      </c>
      <c r="DA878" s="1">
        <f t="shared" si="2142"/>
        <v>1.0093445758814625</v>
      </c>
      <c r="DB878" s="1">
        <f t="shared" si="2143"/>
        <v>0.97094537212555476</v>
      </c>
      <c r="DC878" s="1">
        <f t="shared" si="2144"/>
        <v>0.92998352826527997</v>
      </c>
      <c r="DD878" s="1">
        <f t="shared" si="2145"/>
        <v>0.88669457658997219</v>
      </c>
      <c r="DE878" s="1">
        <f t="shared" si="2146"/>
        <v>0.84137084163325226</v>
      </c>
      <c r="DF878" s="1">
        <f t="shared" si="2147"/>
        <v>0.79435613745944933</v>
      </c>
      <c r="DG878" s="1">
        <f t="shared" si="2148"/>
        <v>0.74603824910339855</v>
      </c>
      <c r="DH878" s="1">
        <f t="shared" si="2149"/>
        <v>0.69683947418888847</v>
      </c>
      <c r="DI878" s="1">
        <f t="shared" si="2150"/>
        <v>0.64720561620471639</v>
      </c>
      <c r="DJ878" s="1">
        <f t="shared" si="2151"/>
        <v>0.59759391472105172</v>
      </c>
      <c r="DK878" s="1">
        <f t="shared" si="2152"/>
        <v>0.54846046245135338</v>
      </c>
      <c r="DL878" s="1">
        <f t="shared" si="2153"/>
        <v>0.5002476892637735</v>
      </c>
      <c r="DM878" s="1">
        <f t="shared" si="2154"/>
        <v>0.453372486580921</v>
      </c>
      <c r="DN878" s="1">
        <f t="shared" si="2155"/>
        <v>0.40821550267560797</v>
      </c>
      <c r="DO878" s="1">
        <f t="shared" si="2156"/>
        <v>0.36511206373654265</v>
      </c>
      <c r="DP878" s="1">
        <f t="shared" si="2157"/>
        <v>0.32434507340557273</v>
      </c>
      <c r="DQ878" s="1">
        <f t="shared" si="2158"/>
        <v>0.2861401229234361</v>
      </c>
      <c r="DR878" s="1">
        <f t="shared" si="2159"/>
        <v>0.25066291439830879</v>
      </c>
      <c r="DS878" s="1">
        <f t="shared" si="2160"/>
        <v>0.21801897067133963</v>
      </c>
      <c r="DT878" s="1">
        <f t="shared" si="2161"/>
        <v>0.18825548587244337</v>
      </c>
      <c r="DU878" s="1">
        <f t="shared" si="2162"/>
        <v>0.16136506878296536</v>
      </c>
      <c r="DV878" s="1">
        <f t="shared" si="2163"/>
        <v>0.13729105237309241</v>
      </c>
      <c r="DW878" s="1">
        <f t="shared" si="2164"/>
        <v>0.11593399090064742</v>
      </c>
      <c r="DX878" s="1">
        <f t="shared" si="2165"/>
        <v>9.7158941884745526E-2</v>
      </c>
      <c r="DY878" s="1">
        <f t="shared" si="2166"/>
        <v>8.0803132967729563E-2</v>
      </c>
      <c r="DZ878" s="1">
        <f t="shared" si="2167"/>
        <v>6.6683640068133945E-2</v>
      </c>
      <c r="EA878" s="1">
        <f t="shared" si="2168"/>
        <v>5.4604748749601889E-2</v>
      </c>
      <c r="EB878" s="1">
        <f t="shared" si="2169"/>
        <v>4.4364729916138788E-2</v>
      </c>
      <c r="EC878" s="1">
        <f t="shared" si="2170"/>
        <v>3.5761827987230106E-2</v>
      </c>
      <c r="ED878" s="1">
        <f t="shared" si="2171"/>
        <v>2.8599328999003196E-2</v>
      </c>
      <c r="EE878" s="1">
        <f t="shared" si="2172"/>
        <v>2.268964265108421E-2</v>
      </c>
      <c r="EF878" s="1">
        <f t="shared" si="2173"/>
        <v>1.7857392163166355E-2</v>
      </c>
      <c r="EG878" s="1">
        <f t="shared" si="2174"/>
        <v>1.3941556052353079E-2</v>
      </c>
      <c r="EH878" s="1">
        <f t="shared" si="2175"/>
        <v>1.0796744915454381E-2</v>
      </c>
      <c r="EI878" s="1">
        <f t="shared" si="2176"/>
        <v>8.2937234483078867E-3</v>
      </c>
      <c r="EJ878" s="1">
        <f t="shared" si="2177"/>
        <v>6.3193036750025348E-3</v>
      </c>
      <c r="EK878" s="1">
        <f t="shared" si="2178"/>
        <v>4.775740866902369E-3</v>
      </c>
      <c r="EL878" s="1">
        <f t="shared" si="2179"/>
        <v>3.5797605922284095E-3</v>
      </c>
      <c r="EM878" s="1">
        <f t="shared" si="2180"/>
        <v>2.6613357146486843E-3</v>
      </c>
      <c r="EN878" s="1">
        <f t="shared" si="2181"/>
        <v>1.962317977782119E-3</v>
      </c>
      <c r="EO878" s="1">
        <f t="shared" si="2182"/>
        <v>1.4350119822004214E-3</v>
      </c>
      <c r="EP878" s="1">
        <f t="shared" si="2183"/>
        <v>1.0407615530584921E-3</v>
      </c>
      <c r="EQ878" s="1">
        <f t="shared" si="2184"/>
        <v>7.4860106384174124E-4</v>
      </c>
      <c r="ER878" s="1">
        <f t="shared" si="2185"/>
        <v>5.3400823074717385E-4</v>
      </c>
      <c r="ES878" s="1">
        <f t="shared" si="2186"/>
        <v>3.7778088723262269E-4</v>
      </c>
      <c r="ET878" s="1">
        <f t="shared" si="2187"/>
        <v>2.6504864706845409E-4</v>
      </c>
      <c r="EU878" s="1">
        <f t="shared" si="2188"/>
        <v>1.8442127182868604E-4</v>
      </c>
      <c r="EV878" s="1">
        <f t="shared" si="2189"/>
        <v>1.2726889119056426E-4</v>
      </c>
      <c r="EW878" s="1">
        <f t="shared" si="2190"/>
        <v>8.7124775802344351E-5</v>
      </c>
      <c r="EX878" s="1">
        <f t="shared" si="2191"/>
        <v>5.9198871418527979E-5</v>
      </c>
      <c r="EY878" s="1">
        <f t="shared" si="2192"/>
        <v>3.9989517212816561E-5</v>
      </c>
      <c r="EZ878" s="1">
        <f t="shared" si="2193"/>
        <v>2.6981513005925082E-5</v>
      </c>
      <c r="FA878" s="1">
        <f t="shared" si="2194"/>
        <v>1.8420939230739471E-5</v>
      </c>
      <c r="FB878" s="1">
        <f t="shared" si="2195"/>
        <v>1.3161077452141421E-5</v>
      </c>
      <c r="FC878" s="1">
        <f t="shared" si="2196"/>
        <v>1.057999881634607E-5</v>
      </c>
      <c r="FD878" s="75">
        <f t="shared" si="2047"/>
        <v>1.057999881634607E-5</v>
      </c>
    </row>
    <row r="879" spans="7:160" x14ac:dyDescent="0.35">
      <c r="G879" t="str">
        <f t="shared" si="2043"/>
        <v>Refd, t=4.32</v>
      </c>
      <c r="H879" s="76">
        <f t="shared" si="2044"/>
        <v>4.3199999999999301</v>
      </c>
      <c r="I879" s="1">
        <f t="shared" si="2045"/>
        <v>0</v>
      </c>
      <c r="J879" s="22">
        <f t="shared" si="2046"/>
        <v>8.9005961975620927E-8</v>
      </c>
      <c r="K879" s="1">
        <f t="shared" si="2048"/>
        <v>1.7554039664094613E-7</v>
      </c>
      <c r="L879" s="1">
        <f t="shared" si="2049"/>
        <v>3.2531879182285647E-7</v>
      </c>
      <c r="M879" s="1">
        <f t="shared" si="2050"/>
        <v>5.7865982132331735E-7</v>
      </c>
      <c r="N879" s="1">
        <f t="shared" si="2051"/>
        <v>9.9908214189997273E-7</v>
      </c>
      <c r="O879" s="1">
        <f t="shared" si="2052"/>
        <v>1.6854050438205769E-6</v>
      </c>
      <c r="P879" s="1">
        <f t="shared" si="2053"/>
        <v>2.7895107644812899E-6</v>
      </c>
      <c r="Q879" s="1">
        <f t="shared" si="2054"/>
        <v>4.5420864678857892E-6</v>
      </c>
      <c r="R879" s="1">
        <f t="shared" si="2055"/>
        <v>7.289453035801218E-6</v>
      </c>
      <c r="S879" s="1">
        <f t="shared" si="2056"/>
        <v>1.1545573189779951E-5</v>
      </c>
      <c r="T879" s="1">
        <f t="shared" si="2057"/>
        <v>1.8064530489485316E-5</v>
      </c>
      <c r="U879" s="1">
        <f t="shared" si="2058"/>
        <v>2.7940187585173438E-5</v>
      </c>
      <c r="V879" s="1">
        <f t="shared" si="2059"/>
        <v>4.2741349761913987E-5</v>
      </c>
      <c r="W879" s="1">
        <f t="shared" si="2060"/>
        <v>6.4692530801362699E-5</v>
      </c>
      <c r="X879" s="1">
        <f t="shared" si="2061"/>
        <v>9.6912254088416983E-5</v>
      </c>
      <c r="Y879" s="1">
        <f t="shared" si="2062"/>
        <v>1.4372258291145971E-4</v>
      </c>
      <c r="Z879" s="1">
        <f t="shared" si="2063"/>
        <v>2.1104505978354488E-4</v>
      </c>
      <c r="AA879" s="1">
        <f t="shared" si="2064"/>
        <v>3.0689917883918328E-4</v>
      </c>
      <c r="AB879" s="1">
        <f t="shared" si="2065"/>
        <v>4.4201958510200004E-4</v>
      </c>
      <c r="AC879" s="1">
        <f t="shared" si="2066"/>
        <v>6.3060699877099931E-4</v>
      </c>
      <c r="AD879" s="1">
        <f t="shared" si="2067"/>
        <v>8.9122497187658326E-4</v>
      </c>
      <c r="AE879" s="1">
        <f t="shared" si="2068"/>
        <v>1.2478495623754991E-3</v>
      </c>
      <c r="AF879" s="1">
        <f t="shared" si="2069"/>
        <v>1.7310714605526438E-3</v>
      </c>
      <c r="AG879" s="1">
        <f t="shared" si="2070"/>
        <v>2.3794397281196485E-3</v>
      </c>
      <c r="AH879" s="1">
        <f t="shared" si="2071"/>
        <v>3.2409229865504232E-3</v>
      </c>
      <c r="AI879" s="1">
        <f t="shared" si="2072"/>
        <v>4.3744477410328384E-3</v>
      </c>
      <c r="AJ879" s="1">
        <f t="shared" si="2073"/>
        <v>5.8514549956693125E-3</v>
      </c>
      <c r="AK879" s="1">
        <f t="shared" si="2074"/>
        <v>7.7573962341035783E-3</v>
      </c>
      <c r="AL879" s="1">
        <f t="shared" si="2075"/>
        <v>1.0193069457616022E-2</v>
      </c>
      <c r="AM879" s="1">
        <f t="shared" si="2076"/>
        <v>1.3275676957629733E-2</v>
      </c>
      <c r="AN879" s="1">
        <f t="shared" si="2077"/>
        <v>1.7139470884226213E-2</v>
      </c>
      <c r="AO879" s="1">
        <f t="shared" si="2078"/>
        <v>2.1935842743211864E-2</v>
      </c>
      <c r="AP879" s="1">
        <f t="shared" si="2079"/>
        <v>2.7832711079452874E-2</v>
      </c>
      <c r="AQ879" s="1">
        <f t="shared" si="2080"/>
        <v>3.5013070004444556E-2</v>
      </c>
      <c r="AR879" s="1">
        <f t="shared" si="2081"/>
        <v>4.3672581704513859E-2</v>
      </c>
      <c r="AS879" s="1">
        <f t="shared" si="2082"/>
        <v>5.401612971877516E-2</v>
      </c>
      <c r="AT879" s="1">
        <f t="shared" si="2083"/>
        <v>6.6253296715758109E-2</v>
      </c>
      <c r="AU879" s="1">
        <f t="shared" si="2084"/>
        <v>8.0592789627888364E-2</v>
      </c>
      <c r="AV879" s="1">
        <f t="shared" si="2085"/>
        <v>9.7235903880608349E-2</v>
      </c>
      <c r="AW879" s="1">
        <f t="shared" si="2086"/>
        <v>0.11636919327509165</v>
      </c>
      <c r="AX879" s="1">
        <f t="shared" si="2087"/>
        <v>0.13815658782410539</v>
      </c>
      <c r="AY879" s="1">
        <f t="shared" si="2088"/>
        <v>0.16273127254647221</v>
      </c>
      <c r="AZ879" s="1">
        <f t="shared" si="2089"/>
        <v>0.19018769946449846</v>
      </c>
      <c r="BA879" s="1">
        <f t="shared" si="2090"/>
        <v>0.22057414647898235</v>
      </c>
      <c r="BB879" s="1">
        <f t="shared" si="2091"/>
        <v>0.25388625480863075</v>
      </c>
      <c r="BC879" s="1">
        <f t="shared" si="2092"/>
        <v>0.29006196704531123</v>
      </c>
      <c r="BD879" s="1">
        <f t="shared" si="2093"/>
        <v>0.32897824832124484</v>
      </c>
      <c r="BE879" s="1">
        <f t="shared" si="2094"/>
        <v>0.37044990372571862</v>
      </c>
      <c r="BF879" s="1">
        <f t="shared" si="2095"/>
        <v>0.4142307086730399</v>
      </c>
      <c r="BG879" s="1">
        <f t="shared" si="2096"/>
        <v>0.46001695070818338</v>
      </c>
      <c r="BH879" s="1">
        <f t="shared" si="2097"/>
        <v>0.50745334879991955</v>
      </c>
      <c r="BI879" s="1">
        <f t="shared" si="2098"/>
        <v>0.5561411787596785</v>
      </c>
      <c r="BJ879" s="1">
        <f t="shared" si="2099"/>
        <v>0.60564830119018698</v>
      </c>
      <c r="BK879" s="1">
        <f t="shared" si="2100"/>
        <v>0.6555206714520464</v>
      </c>
      <c r="BL879" s="1">
        <f t="shared" si="2101"/>
        <v>0.70529481871526467</v>
      </c>
      <c r="BM879" s="1">
        <f t="shared" si="2102"/>
        <v>0.75451072056389989</v>
      </c>
      <c r="BN879" s="1">
        <f t="shared" si="2103"/>
        <v>0.80272447560963267</v>
      </c>
      <c r="BO879" s="1">
        <f t="shared" si="2104"/>
        <v>0.84952019088274844</v>
      </c>
      <c r="BP879" s="1">
        <f t="shared" si="2105"/>
        <v>0.89452055196214042</v>
      </c>
      <c r="BQ879" s="1">
        <f t="shared" si="2106"/>
        <v>0.93739562741660487</v>
      </c>
      <c r="BR879" s="1">
        <f t="shared" si="2107"/>
        <v>0.97786956814235237</v>
      </c>
      <c r="BS879" s="1">
        <f t="shared" si="2108"/>
        <v>1.015724987738277</v>
      </c>
      <c r="BT879" s="1">
        <f t="shared" si="2109"/>
        <v>1.0508049423324139</v>
      </c>
      <c r="BU879" s="1">
        <f t="shared" si="2110"/>
        <v>1.0830125573946925</v>
      </c>
      <c r="BV879" s="1">
        <f t="shared" si="2111"/>
        <v>1.1123084660340317</v>
      </c>
      <c r="BW879" s="1">
        <f t="shared" si="2112"/>
        <v>1.1387063206918338</v>
      </c>
      <c r="BX879" s="1">
        <f t="shared" si="2113"/>
        <v>1.1622667127935742</v>
      </c>
      <c r="BY879" s="1">
        <f t="shared" si="2114"/>
        <v>1.1830898800720913</v>
      </c>
      <c r="BZ879" s="1">
        <f t="shared" si="2115"/>
        <v>1.2013075987235036</v>
      </c>
      <c r="CA879" s="1">
        <f t="shared" si="2116"/>
        <v>1.217074649416932</v>
      </c>
      <c r="CB879" s="1">
        <f t="shared" si="2117"/>
        <v>1.2305602164866962</v>
      </c>
      <c r="CC879" s="1">
        <f t="shared" si="2118"/>
        <v>1.2419395337877954</v>
      </c>
      <c r="CD879" s="1">
        <f t="shared" si="2119"/>
        <v>1.2513860348207368</v>
      </c>
      <c r="CE879" s="1">
        <f t="shared" si="2120"/>
        <v>1.2590642050478813</v>
      </c>
      <c r="CF879" s="1">
        <f t="shared" si="2121"/>
        <v>1.2651232765474425</v>
      </c>
      <c r="CG879" s="1">
        <f t="shared" si="2122"/>
        <v>1.2696918540100905</v>
      </c>
      <c r="CH879" s="1">
        <f t="shared" si="2123"/>
        <v>1.2728735199587324</v>
      </c>
      <c r="CI879" s="1">
        <f t="shared" si="2124"/>
        <v>1.2747434377985492</v>
      </c>
      <c r="CJ879" s="1">
        <f t="shared" si="2125"/>
        <v>1.2753459541198522</v>
      </c>
      <c r="CK879" s="1">
        <f t="shared" si="2126"/>
        <v>1.274693195320252</v>
      </c>
      <c r="CL879" s="1">
        <f t="shared" si="2127"/>
        <v>1.2727646555503962</v>
      </c>
      <c r="CM879" s="1">
        <f t="shared" si="2128"/>
        <v>1.2695077797370888</v>
      </c>
      <c r="CN879" s="1">
        <f t="shared" si="2129"/>
        <v>1.264839552969794</v>
      </c>
      <c r="CO879" s="1">
        <f t="shared" si="2130"/>
        <v>1.2586491117180965</v>
      </c>
      <c r="CP879" s="1">
        <f t="shared" si="2131"/>
        <v>1.2508013893942422</v>
      </c>
      <c r="CQ879" s="1">
        <f t="shared" si="2132"/>
        <v>1.241141795680845</v>
      </c>
      <c r="CR879" s="1">
        <f t="shared" si="2133"/>
        <v>1.2295019039552595</v>
      </c>
      <c r="CS879" s="1">
        <f t="shared" si="2134"/>
        <v>1.2157060836399003</v>
      </c>
      <c r="CT879" s="1">
        <f t="shared" si="2135"/>
        <v>1.1995789655708846</v>
      </c>
      <c r="CU879" s="1">
        <f t="shared" si="2136"/>
        <v>1.1809535713019856</v>
      </c>
      <c r="CV879" s="1">
        <f t="shared" si="2137"/>
        <v>1.1596798759197489</v>
      </c>
      <c r="CW879" s="1">
        <f t="shared" si="2138"/>
        <v>1.1356335138849878</v>
      </c>
      <c r="CX879" s="1">
        <f t="shared" si="2139"/>
        <v>1.10872428480311</v>
      </c>
      <c r="CY879" s="1">
        <f t="shared" si="2140"/>
        <v>1.0789040771774516</v>
      </c>
      <c r="CZ879" s="1">
        <f t="shared" si="2141"/>
        <v>1.0461738089382906</v>
      </c>
      <c r="DA879" s="1">
        <f t="shared" si="2142"/>
        <v>1.0105889885386368</v>
      </c>
      <c r="DB879" s="1">
        <f t="shared" si="2143"/>
        <v>0.97226353259507647</v>
      </c>
      <c r="DC879" s="1">
        <f t="shared" si="2144"/>
        <v>0.93137153614683044</v>
      </c>
      <c r="DD879" s="1">
        <f t="shared" si="2145"/>
        <v>0.88814677784566265</v>
      </c>
      <c r="DE879" s="1">
        <f t="shared" si="2146"/>
        <v>0.8428798504955769</v>
      </c>
      <c r="DF879" s="1">
        <f t="shared" si="2147"/>
        <v>0.79591293077080161</v>
      </c>
      <c r="DG879" s="1">
        <f t="shared" si="2148"/>
        <v>0.7476323322867835</v>
      </c>
      <c r="DH879" s="1">
        <f t="shared" si="2149"/>
        <v>0.6984591140104851</v>
      </c>
      <c r="DI879" s="1">
        <f t="shared" si="2150"/>
        <v>0.64883813154465286</v>
      </c>
      <c r="DJ879" s="1">
        <f t="shared" si="2151"/>
        <v>0.59922601302879319</v>
      </c>
      <c r="DK879" s="1">
        <f t="shared" si="2152"/>
        <v>0.55007860671344633</v>
      </c>
      <c r="DL879" s="1">
        <f t="shared" si="2153"/>
        <v>0.5018384783903016</v>
      </c>
      <c r="DM879" s="1">
        <f t="shared" si="2154"/>
        <v>0.45492303128441758</v>
      </c>
      <c r="DN879" s="1">
        <f t="shared" si="2155"/>
        <v>0.40971377924312202</v>
      </c>
      <c r="DO879" s="1">
        <f t="shared" si="2156"/>
        <v>0.36654722955529756</v>
      </c>
      <c r="DP879" s="1">
        <f t="shared" si="2157"/>
        <v>0.32570773057390567</v>
      </c>
      <c r="DQ879" s="1">
        <f t="shared" si="2158"/>
        <v>0.28742251955834203</v>
      </c>
      <c r="DR879" s="1">
        <f t="shared" si="2159"/>
        <v>0.25185907707464955</v>
      </c>
      <c r="DS879" s="1">
        <f t="shared" si="2160"/>
        <v>0.21912476549632956</v>
      </c>
      <c r="DT879" s="1">
        <f t="shared" si="2161"/>
        <v>0.18926860970675516</v>
      </c>
      <c r="DU879" s="1">
        <f t="shared" si="2162"/>
        <v>0.16228497578262391</v>
      </c>
      <c r="DV879" s="1">
        <f t="shared" si="2163"/>
        <v>0.13811882410589493</v>
      </c>
      <c r="DW879" s="1">
        <f t="shared" si="2164"/>
        <v>0.11667216061266859</v>
      </c>
      <c r="DX879" s="1">
        <f t="shared" si="2165"/>
        <v>9.7811284956459174E-2</v>
      </c>
      <c r="DY879" s="1">
        <f t="shared" si="2166"/>
        <v>8.13744361821504E-2</v>
      </c>
      <c r="DZ879" s="1">
        <f t="shared" si="2167"/>
        <v>6.7179462063559237E-2</v>
      </c>
      <c r="EA879" s="1">
        <f t="shared" si="2168"/>
        <v>5.5031183055508408E-2</v>
      </c>
      <c r="EB879" s="1">
        <f t="shared" si="2169"/>
        <v>4.4728180425108406E-2</v>
      </c>
      <c r="EC879" s="1">
        <f t="shared" si="2170"/>
        <v>3.6068804776625503E-2</v>
      </c>
      <c r="ED879" s="1">
        <f t="shared" si="2171"/>
        <v>2.8856270268807407E-2</v>
      </c>
      <c r="EE879" s="1">
        <f t="shared" si="2172"/>
        <v>2.2902766364509605E-2</v>
      </c>
      <c r="EF879" s="1">
        <f t="shared" si="2173"/>
        <v>1.8032578916812963E-2</v>
      </c>
      <c r="EG879" s="1">
        <f t="shared" si="2174"/>
        <v>1.4084262882773863E-2</v>
      </c>
      <c r="EH879" s="1">
        <f t="shared" si="2175"/>
        <v>1.091194825141281E-2</v>
      </c>
      <c r="EI879" s="1">
        <f t="shared" si="2176"/>
        <v>8.3858882870944864E-3</v>
      </c>
      <c r="EJ879" s="1">
        <f t="shared" si="2177"/>
        <v>6.3923753060049927E-3</v>
      </c>
      <c r="EK879" s="1">
        <f t="shared" si="2178"/>
        <v>4.8331550657020475E-3</v>
      </c>
      <c r="EL879" s="1">
        <f t="shared" si="2179"/>
        <v>3.6244681209949676E-3</v>
      </c>
      <c r="EM879" s="1">
        <f t="shared" si="2180"/>
        <v>2.6958371322347865E-3</v>
      </c>
      <c r="EN879" s="1">
        <f t="shared" si="2181"/>
        <v>1.9887051215301435E-3</v>
      </c>
      <c r="EO879" s="1">
        <f t="shared" si="2182"/>
        <v>1.4550129686869469E-3</v>
      </c>
      <c r="EP879" s="1">
        <f t="shared" si="2183"/>
        <v>1.0557866974612847E-3</v>
      </c>
      <c r="EQ879" s="1">
        <f t="shared" si="2184"/>
        <v>7.5978768662154613E-4</v>
      </c>
      <c r="ER879" s="1">
        <f t="shared" si="2185"/>
        <v>5.4226286592373696E-4</v>
      </c>
      <c r="ES879" s="1">
        <f t="shared" si="2186"/>
        <v>3.8381790012145871E-4</v>
      </c>
      <c r="ET879" s="1">
        <f t="shared" si="2187"/>
        <v>2.6942469328887606E-4</v>
      </c>
      <c r="EU879" s="1">
        <f t="shared" si="2188"/>
        <v>1.8756537576078994E-4</v>
      </c>
      <c r="EV879" s="1">
        <f t="shared" si="2189"/>
        <v>1.2950819097603449E-4</v>
      </c>
      <c r="EW879" s="1">
        <f t="shared" si="2190"/>
        <v>8.8706179898830669E-5</v>
      </c>
      <c r="EX879" s="1">
        <f t="shared" si="2191"/>
        <v>6.0307009863223116E-5</v>
      </c>
      <c r="EY879" s="1">
        <f t="shared" si="2192"/>
        <v>4.0761464074158942E-5</v>
      </c>
      <c r="EZ879" s="1">
        <f t="shared" si="2193"/>
        <v>2.7518823289951874E-5</v>
      </c>
      <c r="FA879" s="1">
        <f t="shared" si="2194"/>
        <v>1.8799605955621489E-5</v>
      </c>
      <c r="FB879" s="1">
        <f t="shared" si="2195"/>
        <v>1.3440100600238179E-5</v>
      </c>
      <c r="FC879" s="1">
        <f t="shared" si="2196"/>
        <v>1.0809404358418437E-5</v>
      </c>
      <c r="FD879" s="75">
        <f t="shared" si="2047"/>
        <v>1.0809404358418437E-5</v>
      </c>
    </row>
    <row r="880" spans="7:160" x14ac:dyDescent="0.35">
      <c r="G880" t="str">
        <f t="shared" si="2043"/>
        <v>Refd, t=4.32</v>
      </c>
      <c r="H880" s="76">
        <f t="shared" si="2044"/>
        <v>4.32499999999993</v>
      </c>
      <c r="I880" s="1">
        <f t="shared" si="2045"/>
        <v>0</v>
      </c>
      <c r="J880" s="22">
        <f t="shared" si="2046"/>
        <v>8.8032007944142405E-8</v>
      </c>
      <c r="K880" s="1">
        <f t="shared" si="2048"/>
        <v>1.7362110438960252E-7</v>
      </c>
      <c r="L880" s="1">
        <f t="shared" si="2049"/>
        <v>3.2176675244724602E-7</v>
      </c>
      <c r="M880" s="1">
        <f t="shared" si="2050"/>
        <v>5.7235327890911754E-7</v>
      </c>
      <c r="N880" s="1">
        <f t="shared" si="2051"/>
        <v>9.8821855194392735E-7</v>
      </c>
      <c r="O880" s="1">
        <f t="shared" si="2052"/>
        <v>1.6671288694805274E-6</v>
      </c>
      <c r="P880" s="1">
        <f t="shared" si="2053"/>
        <v>2.7593586732453504E-6</v>
      </c>
      <c r="Q880" s="1">
        <f t="shared" si="2054"/>
        <v>4.4931711392175054E-6</v>
      </c>
      <c r="R880" s="1">
        <f t="shared" si="2055"/>
        <v>7.2112781590295682E-6</v>
      </c>
      <c r="S880" s="1">
        <f t="shared" si="2056"/>
        <v>1.1422335707941923E-5</v>
      </c>
      <c r="T880" s="1">
        <f t="shared" si="2057"/>
        <v>1.787272067060642E-5</v>
      </c>
      <c r="U880" s="1">
        <f t="shared" si="2058"/>
        <v>2.7645242395886343E-5</v>
      </c>
      <c r="V880" s="1">
        <f t="shared" si="2059"/>
        <v>4.2293050274318599E-5</v>
      </c>
      <c r="W880" s="1">
        <f t="shared" si="2060"/>
        <v>6.4018761032546195E-5</v>
      </c>
      <c r="X880" s="1">
        <f t="shared" si="2061"/>
        <v>9.5910659302974325E-5</v>
      </c>
      <c r="Y880" s="1">
        <f t="shared" si="2062"/>
        <v>1.4224958454374753E-4</v>
      </c>
      <c r="Z880" s="1">
        <f t="shared" si="2063"/>
        <v>2.0890160874641737E-4</v>
      </c>
      <c r="AA880" s="1">
        <f t="shared" si="2064"/>
        <v>3.0381256891035718E-4</v>
      </c>
      <c r="AB880" s="1">
        <f t="shared" si="2065"/>
        <v>4.3762061619793708E-4</v>
      </c>
      <c r="AC880" s="1">
        <f t="shared" si="2066"/>
        <v>6.2440179207059326E-4</v>
      </c>
      <c r="AD880" s="1">
        <f t="shared" si="2067"/>
        <v>8.8256081323086612E-4</v>
      </c>
      <c r="AE880" s="1">
        <f t="shared" si="2068"/>
        <v>1.2358743069222442E-3</v>
      </c>
      <c r="AF880" s="1">
        <f t="shared" si="2069"/>
        <v>1.7146862893567647E-3</v>
      </c>
      <c r="AG880" s="1">
        <f t="shared" si="2070"/>
        <v>2.3572454237807093E-3</v>
      </c>
      <c r="AH880" s="1">
        <f t="shared" si="2071"/>
        <v>3.2111604003027838E-3</v>
      </c>
      <c r="AI880" s="1">
        <f t="shared" si="2072"/>
        <v>4.3349337612162975E-3</v>
      </c>
      <c r="AJ880" s="1">
        <f t="shared" si="2073"/>
        <v>5.7995160863884556E-3</v>
      </c>
      <c r="AK880" s="1">
        <f t="shared" si="2074"/>
        <v>7.6898024674760734E-3</v>
      </c>
      <c r="AL880" s="1">
        <f t="shared" si="2075"/>
        <v>1.0105972869031437E-2</v>
      </c>
      <c r="AM880" s="1">
        <f t="shared" si="2076"/>
        <v>1.3164558947340081E-2</v>
      </c>
      <c r="AN880" s="1">
        <f t="shared" si="2077"/>
        <v>1.6999104188329117E-2</v>
      </c>
      <c r="AO880" s="1">
        <f t="shared" si="2078"/>
        <v>2.1760274105516696E-2</v>
      </c>
      <c r="AP880" s="1">
        <f t="shared" si="2079"/>
        <v>2.761527106673245E-2</v>
      </c>
      <c r="AQ880" s="1">
        <f t="shared" si="2080"/>
        <v>3.4746416315049329E-2</v>
      </c>
      <c r="AR880" s="1">
        <f t="shared" si="2081"/>
        <v>4.3348781729475878E-2</v>
      </c>
      <c r="AS880" s="1">
        <f t="shared" si="2082"/>
        <v>5.3626786954829773E-2</v>
      </c>
      <c r="AT880" s="1">
        <f t="shared" si="2083"/>
        <v>6.5789723868157263E-2</v>
      </c>
      <c r="AU880" s="1">
        <f t="shared" si="2084"/>
        <v>8.0046228893981233E-2</v>
      </c>
      <c r="AV880" s="1">
        <f t="shared" si="2085"/>
        <v>9.6597792047895731E-2</v>
      </c>
      <c r="AW880" s="1">
        <f t="shared" si="2086"/>
        <v>0.1156314660373835</v>
      </c>
      <c r="AX880" s="1">
        <f t="shared" si="2087"/>
        <v>0.13731201431451609</v>
      </c>
      <c r="AY880" s="1">
        <f t="shared" si="2088"/>
        <v>0.16177380775530326</v>
      </c>
      <c r="AZ880" s="1">
        <f t="shared" si="2089"/>
        <v>0.18911283923690611</v>
      </c>
      <c r="BA880" s="1">
        <f t="shared" si="2090"/>
        <v>0.21937926746603434</v>
      </c>
      <c r="BB880" s="1">
        <f t="shared" si="2091"/>
        <v>0.25257092035321932</v>
      </c>
      <c r="BC880" s="1">
        <f t="shared" si="2092"/>
        <v>0.28862817975158817</v>
      </c>
      <c r="BD880" s="1">
        <f t="shared" si="2093"/>
        <v>0.32743063113701765</v>
      </c>
      <c r="BE880" s="1">
        <f t="shared" si="2094"/>
        <v>0.36879579381593253</v>
      </c>
      <c r="BF880" s="1">
        <f t="shared" si="2095"/>
        <v>0.41248015211777267</v>
      </c>
      <c r="BG880" s="1">
        <f t="shared" si="2096"/>
        <v>0.45818259093876318</v>
      </c>
      <c r="BH880" s="1">
        <f t="shared" si="2097"/>
        <v>0.50555020739733669</v>
      </c>
      <c r="BI880" s="1">
        <f t="shared" si="2098"/>
        <v>0.55418633339340839</v>
      </c>
      <c r="BJ880" s="1">
        <f t="shared" si="2099"/>
        <v>0.60366047162482084</v>
      </c>
      <c r="BK880" s="1">
        <f t="shared" si="2100"/>
        <v>0.65351973022425225</v>
      </c>
      <c r="BL880" s="1">
        <f t="shared" si="2101"/>
        <v>0.7033012478374403</v>
      </c>
      <c r="BM880" s="1">
        <f t="shared" si="2102"/>
        <v>0.75254503906164116</v>
      </c>
      <c r="BN880" s="1">
        <f t="shared" si="2103"/>
        <v>0.80080666456890992</v>
      </c>
      <c r="BO880" s="1">
        <f t="shared" si="2104"/>
        <v>0.84766914282091599</v>
      </c>
      <c r="BP880" s="1">
        <f t="shared" si="2105"/>
        <v>0.89275356974088182</v>
      </c>
      <c r="BQ880" s="1">
        <f t="shared" si="2106"/>
        <v>0.93572799472542978</v>
      </c>
      <c r="BR880" s="1">
        <f t="shared" si="2107"/>
        <v>0.97631420906859356</v>
      </c>
      <c r="BS880" s="1">
        <f t="shared" si="2108"/>
        <v>1.0142922274757822</v>
      </c>
      <c r="BT880" s="1">
        <f t="shared" si="2109"/>
        <v>1.0495023751029364</v>
      </c>
      <c r="BU880" s="1">
        <f t="shared" si="2110"/>
        <v>1.0818450216223032</v>
      </c>
      <c r="BV880" s="1">
        <f t="shared" si="2111"/>
        <v>1.111278121162256</v>
      </c>
      <c r="BW880" s="1">
        <f t="shared" si="2112"/>
        <v>1.1378128151454909</v>
      </c>
      <c r="BX880" s="1">
        <f t="shared" si="2113"/>
        <v>1.1615074287531031</v>
      </c>
      <c r="BY880" s="1">
        <f t="shared" si="2114"/>
        <v>1.1824602381294402</v>
      </c>
      <c r="BZ880" s="1">
        <f t="shared" si="2115"/>
        <v>1.2008014041910582</v>
      </c>
      <c r="CA880" s="1">
        <f t="shared" si="2116"/>
        <v>1.2166844620178778</v>
      </c>
      <c r="CB880" s="1">
        <f t="shared" si="2117"/>
        <v>1.2302777262225124</v>
      </c>
      <c r="CC880" s="1">
        <f t="shared" si="2118"/>
        <v>1.2417559277368704</v>
      </c>
      <c r="CD880" s="1">
        <f t="shared" si="2119"/>
        <v>1.2512923422040598</v>
      </c>
      <c r="CE880" s="1">
        <f t="shared" si="2120"/>
        <v>1.2590516108170202</v>
      </c>
      <c r="CF880" s="1">
        <f t="shared" si="2121"/>
        <v>1.2651833967286874</v>
      </c>
      <c r="CG880" s="1">
        <f t="shared" si="2122"/>
        <v>1.2698169688311038</v>
      </c>
      <c r="CH880" s="1">
        <f t="shared" si="2123"/>
        <v>1.2730567631952248</v>
      </c>
      <c r="CI880" s="1">
        <f t="shared" si="2124"/>
        <v>1.2749789426755831</v>
      </c>
      <c r="CJ880" s="1">
        <f t="shared" si="2125"/>
        <v>1.2756289574199489</v>
      </c>
      <c r="CK880" s="1">
        <f t="shared" si="2126"/>
        <v>1.2750201020892979</v>
      </c>
      <c r="CL880" s="1">
        <f t="shared" si="2127"/>
        <v>1.2731330670127101</v>
      </c>
      <c r="CM880" s="1">
        <f t="shared" si="2128"/>
        <v>1.2699164868417396</v>
      </c>
      <c r="CN880" s="1">
        <f t="shared" si="2129"/>
        <v>1.265288497534681</v>
      </c>
      <c r="CO880" s="1">
        <f t="shared" si="2130"/>
        <v>1.2591393165782416</v>
      </c>
      <c r="CP880" s="1">
        <f t="shared" si="2131"/>
        <v>1.2513348584598882</v>
      </c>
      <c r="CQ880" s="1">
        <f t="shared" si="2132"/>
        <v>1.2417213845186379</v>
      </c>
      <c r="CR880" s="1">
        <f t="shared" si="2133"/>
        <v>1.2301311615421169</v>
      </c>
      <c r="CS880" s="1">
        <f t="shared" si="2134"/>
        <v>1.2163890663826045</v>
      </c>
      <c r="CT880" s="1">
        <f t="shared" si="2135"/>
        <v>1.200320025562702</v>
      </c>
      <c r="CU880" s="1">
        <f t="shared" si="2136"/>
        <v>1.1817571220726935</v>
      </c>
      <c r="CV880" s="1">
        <f t="shared" si="2137"/>
        <v>1.1605501405433982</v>
      </c>
      <c r="CW880" s="1">
        <f t="shared" si="2138"/>
        <v>1.1365742621057791</v>
      </c>
      <c r="CX880" s="1">
        <f t="shared" si="2139"/>
        <v>1.1097385676485669</v>
      </c>
      <c r="CY880" s="1">
        <f t="shared" si="2140"/>
        <v>1.0799939691489189</v>
      </c>
      <c r="CZ880" s="1">
        <f t="shared" si="2141"/>
        <v>1.04734016909443</v>
      </c>
      <c r="DA880" s="1">
        <f t="shared" si="2142"/>
        <v>1.0118312524256998</v>
      </c>
      <c r="DB880" s="1">
        <f t="shared" si="2143"/>
        <v>0.97357954687232517</v>
      </c>
      <c r="DC880" s="1">
        <f t="shared" si="2144"/>
        <v>0.93275744680657413</v>
      </c>
      <c r="DD880" s="1">
        <f t="shared" si="2145"/>
        <v>0.88959698110646457</v>
      </c>
      <c r="DE880" s="1">
        <f t="shared" si="2146"/>
        <v>0.84438701280597572</v>
      </c>
      <c r="DF880" s="1">
        <f t="shared" si="2147"/>
        <v>0.79746808103265265</v>
      </c>
      <c r="DG880" s="1">
        <f t="shared" si="2148"/>
        <v>0.74922502559923632</v>
      </c>
      <c r="DH880" s="1">
        <f t="shared" si="2149"/>
        <v>0.700077662213065</v>
      </c>
      <c r="DI880" s="1">
        <f t="shared" si="2150"/>
        <v>0.6504698919016203</v>
      </c>
      <c r="DJ880" s="1">
        <f t="shared" si="2151"/>
        <v>0.60085772285536487</v>
      </c>
      <c r="DK880" s="1">
        <f t="shared" si="2152"/>
        <v>0.55169674888418652</v>
      </c>
      <c r="DL880" s="1">
        <f t="shared" si="2153"/>
        <v>0.50342966072768291</v>
      </c>
      <c r="DM880" s="1">
        <f t="shared" si="2154"/>
        <v>0.45647436196426699</v>
      </c>
      <c r="DN880" s="1">
        <f t="shared" si="2155"/>
        <v>0.41121322064658133</v>
      </c>
      <c r="DO880" s="1">
        <f t="shared" si="2156"/>
        <v>0.36798391442016637</v>
      </c>
      <c r="DP880" s="1">
        <f t="shared" si="2157"/>
        <v>0.32707222673365066</v>
      </c>
      <c r="DQ880" s="1">
        <f t="shared" si="2158"/>
        <v>0.2887070328046018</v>
      </c>
      <c r="DR880" s="1">
        <f t="shared" si="2159"/>
        <v>0.25305758547708362</v>
      </c>
      <c r="DS880" s="1">
        <f t="shared" si="2160"/>
        <v>0.22023308256486071</v>
      </c>
      <c r="DT880" s="1">
        <f t="shared" si="2161"/>
        <v>0.19028437778112084</v>
      </c>
      <c r="DU880" s="1">
        <f t="shared" si="2162"/>
        <v>0.16320759469881035</v>
      </c>
      <c r="DV880" s="1">
        <f t="shared" si="2163"/>
        <v>0.13894932327942439</v>
      </c>
      <c r="DW880" s="1">
        <f t="shared" si="2164"/>
        <v>0.11741302501887579</v>
      </c>
      <c r="DX880" s="1">
        <f t="shared" si="2165"/>
        <v>9.8466246975677393E-2</v>
      </c>
      <c r="DY880" s="1">
        <f t="shared" si="2166"/>
        <v>8.1948245887493415E-2</v>
      </c>
      <c r="DZ880" s="1">
        <f t="shared" si="2167"/>
        <v>6.7677648306690028E-2</v>
      </c>
      <c r="EA880" s="1">
        <f t="shared" si="2168"/>
        <v>5.5459816757658209E-2</v>
      </c>
      <c r="EB880" s="1">
        <f t="shared" si="2169"/>
        <v>4.5093649957304971E-2</v>
      </c>
      <c r="EC880" s="1">
        <f t="shared" si="2170"/>
        <v>3.637761139144078E-2</v>
      </c>
      <c r="ED880" s="1">
        <f t="shared" si="2171"/>
        <v>2.911484941048215E-2</v>
      </c>
      <c r="EE880" s="1">
        <f t="shared" si="2172"/>
        <v>2.311733851053983E-2</v>
      </c>
      <c r="EF880" s="1">
        <f t="shared" si="2173"/>
        <v>1.8209031544822771E-2</v>
      </c>
      <c r="EG880" s="1">
        <f t="shared" si="2174"/>
        <v>1.4228063332444368E-2</v>
      </c>
      <c r="EH880" s="1">
        <f t="shared" si="2175"/>
        <v>1.1028085745890343E-2</v>
      </c>
      <c r="EI880" s="1">
        <f t="shared" si="2176"/>
        <v>8.4788422371603507E-3</v>
      </c>
      <c r="EJ880" s="1">
        <f t="shared" si="2177"/>
        <v>6.4661062536482926E-3</v>
      </c>
      <c r="EK880" s="1">
        <f t="shared" si="2178"/>
        <v>4.8911142121925745E-3</v>
      </c>
      <c r="EL880" s="1">
        <f t="shared" si="2179"/>
        <v>3.6696212861800697E-3</v>
      </c>
      <c r="EM880" s="1">
        <f t="shared" si="2180"/>
        <v>2.7306991499619158E-3</v>
      </c>
      <c r="EN880" s="1">
        <f t="shared" si="2181"/>
        <v>2.0153810270917153E-3</v>
      </c>
      <c r="EO880" s="1">
        <f t="shared" si="2182"/>
        <v>1.4752428138009434E-3</v>
      </c>
      <c r="EP880" s="1">
        <f t="shared" si="2183"/>
        <v>1.0709913771575989E-3</v>
      </c>
      <c r="EQ880" s="1">
        <f t="shared" si="2184"/>
        <v>7.7111372962381213E-4</v>
      </c>
      <c r="ER880" s="1">
        <f t="shared" si="2185"/>
        <v>5.5062468544473699E-4</v>
      </c>
      <c r="ES880" s="1">
        <f t="shared" si="2186"/>
        <v>3.8993649650765488E-4</v>
      </c>
      <c r="ET880" s="1">
        <f t="shared" si="2187"/>
        <v>2.7386222566283926E-4</v>
      </c>
      <c r="EU880" s="1">
        <f t="shared" si="2188"/>
        <v>1.9075536846073555E-4</v>
      </c>
      <c r="EV880" s="1">
        <f t="shared" si="2189"/>
        <v>1.3178141203226888E-4</v>
      </c>
      <c r="EW880" s="1">
        <f t="shared" si="2190"/>
        <v>9.0312429259137213E-5</v>
      </c>
      <c r="EX880" s="1">
        <f t="shared" si="2191"/>
        <v>6.1433195686964442E-5</v>
      </c>
      <c r="EY880" s="1">
        <f t="shared" si="2192"/>
        <v>4.1546441056881615E-5</v>
      </c>
      <c r="EZ880" s="1">
        <f t="shared" si="2193"/>
        <v>2.8065535981088996E-5</v>
      </c>
      <c r="FA880" s="1">
        <f t="shared" si="2194"/>
        <v>1.9185144715303858E-5</v>
      </c>
      <c r="FB880" s="1">
        <f t="shared" si="2195"/>
        <v>1.3724366327525246E-5</v>
      </c>
      <c r="FC880" s="1">
        <f t="shared" si="2196"/>
        <v>1.1043227705321462E-5</v>
      </c>
      <c r="FD880" s="75">
        <f t="shared" si="2047"/>
        <v>1.1043227705321462E-5</v>
      </c>
    </row>
    <row r="881" spans="7:160" x14ac:dyDescent="0.35">
      <c r="G881" t="str">
        <f t="shared" si="2043"/>
        <v>Refd, t=4.33</v>
      </c>
      <c r="H881" s="76">
        <f t="shared" si="2044"/>
        <v>4.3299999999999299</v>
      </c>
      <c r="I881" s="1">
        <f t="shared" si="2045"/>
        <v>0</v>
      </c>
      <c r="J881" s="22">
        <f t="shared" si="2046"/>
        <v>8.7068790256616933E-8</v>
      </c>
      <c r="K881" s="1">
        <f t="shared" si="2048"/>
        <v>1.7172295457368509E-7</v>
      </c>
      <c r="L881" s="1">
        <f t="shared" si="2049"/>
        <v>3.1825379514105807E-7</v>
      </c>
      <c r="M881" s="1">
        <f t="shared" si="2050"/>
        <v>5.6611601373445372E-7</v>
      </c>
      <c r="N881" s="1">
        <f t="shared" si="2051"/>
        <v>9.7747405525448488E-7</v>
      </c>
      <c r="O881" s="1">
        <f t="shared" si="2052"/>
        <v>1.6490525529621276E-6</v>
      </c>
      <c r="P881" s="1">
        <f t="shared" si="2053"/>
        <v>2.7295353356444598E-6</v>
      </c>
      <c r="Q881" s="1">
        <f t="shared" si="2054"/>
        <v>4.4447873018059821E-6</v>
      </c>
      <c r="R881" s="1">
        <f t="shared" si="2055"/>
        <v>7.1339493038583741E-6</v>
      </c>
      <c r="S881" s="1">
        <f t="shared" si="2056"/>
        <v>1.13004258315422E-5</v>
      </c>
      <c r="T881" s="1">
        <f t="shared" si="2057"/>
        <v>1.7682966465469216E-5</v>
      </c>
      <c r="U881" s="1">
        <f t="shared" si="2058"/>
        <v>2.7353439687773817E-5</v>
      </c>
      <c r="V881" s="1">
        <f t="shared" si="2059"/>
        <v>4.1849496050844456E-5</v>
      </c>
      <c r="W881" s="1">
        <f t="shared" si="2060"/>
        <v>6.3352071513318785E-5</v>
      </c>
      <c r="X881" s="1">
        <f t="shared" si="2061"/>
        <v>9.4919505521216417E-5</v>
      </c>
      <c r="Y881" s="1">
        <f t="shared" si="2062"/>
        <v>1.4079180629263726E-4</v>
      </c>
      <c r="Z881" s="1">
        <f t="shared" si="2063"/>
        <v>2.0678009238144906E-4</v>
      </c>
      <c r="AA881" s="1">
        <f t="shared" si="2064"/>
        <v>3.0075721410347043E-4</v>
      </c>
      <c r="AB881" s="1">
        <f t="shared" si="2065"/>
        <v>4.3326568405370903E-4</v>
      </c>
      <c r="AC881" s="1">
        <f t="shared" si="2066"/>
        <v>6.1825793773495391E-4</v>
      </c>
      <c r="AD881" s="1">
        <f t="shared" si="2067"/>
        <v>8.7398117840038292E-4</v>
      </c>
      <c r="AE881" s="1">
        <f t="shared" si="2068"/>
        <v>1.2240142010771571E-3</v>
      </c>
      <c r="AF881" s="1">
        <f t="shared" si="2069"/>
        <v>1.6984562424527685E-3</v>
      </c>
      <c r="AG881" s="1">
        <f t="shared" si="2070"/>
        <v>2.3352577643765558E-3</v>
      </c>
      <c r="AH881" s="1">
        <f t="shared" si="2071"/>
        <v>3.1816700130700274E-3</v>
      </c>
      <c r="AI881" s="1">
        <f t="shared" si="2072"/>
        <v>4.2957743090743811E-3</v>
      </c>
      <c r="AJ881" s="1">
        <f t="shared" si="2073"/>
        <v>5.748033735411392E-3</v>
      </c>
      <c r="AK881" s="1">
        <f t="shared" si="2074"/>
        <v>7.6227900019043846E-3</v>
      </c>
      <c r="AL881" s="1">
        <f t="shared" si="2075"/>
        <v>1.0019607985763663E-2</v>
      </c>
      <c r="AM881" s="1">
        <f t="shared" si="2076"/>
        <v>1.3054351411484878E-2</v>
      </c>
      <c r="AN881" s="1">
        <f t="shared" si="2077"/>
        <v>1.6859857332635574E-2</v>
      </c>
      <c r="AO881" s="1">
        <f t="shared" si="2078"/>
        <v>2.1586066770447263E-2</v>
      </c>
      <c r="AP881" s="1">
        <f t="shared" si="2079"/>
        <v>2.7399466399127589E-2</v>
      </c>
      <c r="AQ881" s="1">
        <f t="shared" si="2080"/>
        <v>3.4481703765943061E-2</v>
      </c>
      <c r="AR881" s="1">
        <f t="shared" si="2081"/>
        <v>4.302725802072218E-2</v>
      </c>
      <c r="AS881" s="1">
        <f t="shared" si="2082"/>
        <v>5.3240080648558744E-2</v>
      </c>
      <c r="AT881" s="1">
        <f t="shared" si="2083"/>
        <v>6.5329166438368183E-2</v>
      </c>
      <c r="AU881" s="1">
        <f t="shared" si="2084"/>
        <v>7.9503072880375156E-2</v>
      </c>
      <c r="AV881" s="1">
        <f t="shared" si="2085"/>
        <v>9.5963474040869703E-2</v>
      </c>
      <c r="AW881" s="1">
        <f t="shared" si="2086"/>
        <v>0.11489790903470899</v>
      </c>
      <c r="AX881" s="1">
        <f t="shared" si="2087"/>
        <v>0.13647196059968886</v>
      </c>
      <c r="AY881" s="1">
        <f t="shared" si="2088"/>
        <v>0.16082117012121833</v>
      </c>
      <c r="AZ881" s="1">
        <f t="shared" si="2089"/>
        <v>0.18804305539756924</v>
      </c>
      <c r="BA881" s="1">
        <f t="shared" si="2090"/>
        <v>0.21818964015656261</v>
      </c>
      <c r="BB881" s="1">
        <f t="shared" si="2091"/>
        <v>0.25126092419164781</v>
      </c>
      <c r="BC881" s="1">
        <f t="shared" si="2092"/>
        <v>0.28719971565646296</v>
      </c>
      <c r="BD881" s="1">
        <f t="shared" si="2093"/>
        <v>0.32588821011935304</v>
      </c>
      <c r="BE881" s="1">
        <f t="shared" si="2094"/>
        <v>0.36714663435114825</v>
      </c>
      <c r="BF881" s="1">
        <f t="shared" si="2095"/>
        <v>0.41073417899636261</v>
      </c>
      <c r="BG881" s="1">
        <f t="shared" si="2096"/>
        <v>0.45635232831743811</v>
      </c>
      <c r="BH881" s="1">
        <f t="shared" si="2097"/>
        <v>0.50365056443622558</v>
      </c>
      <c r="BI881" s="1">
        <f t="shared" si="2098"/>
        <v>0.5522342869875041</v>
      </c>
      <c r="BJ881" s="1">
        <f t="shared" si="2099"/>
        <v>0.60167465687489496</v>
      </c>
      <c r="BK881" s="1">
        <f t="shared" si="2100"/>
        <v>0.65151995497657378</v>
      </c>
      <c r="BL881" s="1">
        <f t="shared" si="2101"/>
        <v>0.70130795240581734</v>
      </c>
      <c r="BM881" s="1">
        <f t="shared" si="2102"/>
        <v>0.75057872574592166</v>
      </c>
      <c r="BN881" s="1">
        <f t="shared" si="2103"/>
        <v>0.79888732351839697</v>
      </c>
      <c r="BO881" s="1">
        <f t="shared" si="2104"/>
        <v>0.84581570100529813</v>
      </c>
      <c r="BP881" s="1">
        <f t="shared" si="2105"/>
        <v>0.89098338827515211</v>
      </c>
      <c r="BQ881" s="1">
        <f t="shared" si="2106"/>
        <v>0.93405643668290694</v>
      </c>
      <c r="BR881" s="1">
        <f t="shared" si="2107"/>
        <v>0.97475429547143977</v>
      </c>
      <c r="BS881" s="1">
        <f t="shared" si="2108"/>
        <v>1.0128543937419499</v>
      </c>
      <c r="BT881" s="1">
        <f t="shared" si="2109"/>
        <v>1.0481943342849891</v>
      </c>
      <c r="BU881" s="1">
        <f t="shared" si="2110"/>
        <v>1.0806717347538488</v>
      </c>
      <c r="BV881" s="1">
        <f t="shared" si="2111"/>
        <v>1.1102418693702916</v>
      </c>
      <c r="BW881" s="1">
        <f t="shared" si="2112"/>
        <v>1.1369133632733111</v>
      </c>
      <c r="BX881" s="1">
        <f t="shared" si="2113"/>
        <v>1.1607422663626561</v>
      </c>
      <c r="BY881" s="1">
        <f t="shared" si="2114"/>
        <v>1.1818248811006233</v>
      </c>
      <c r="BZ881" s="1">
        <f t="shared" si="2115"/>
        <v>1.2002897387792144</v>
      </c>
      <c r="CA881" s="1">
        <f t="shared" si="2116"/>
        <v>1.216289113128421</v>
      </c>
      <c r="CB881" s="1">
        <f t="shared" si="2117"/>
        <v>1.2299904326738638</v>
      </c>
      <c r="CC881" s="1">
        <f t="shared" si="2118"/>
        <v>1.241567909194345</v>
      </c>
      <c r="CD881" s="1">
        <f t="shared" si="2119"/>
        <v>1.2511946450135358</v>
      </c>
      <c r="CE881" s="1">
        <f t="shared" si="2120"/>
        <v>1.2590354228633545</v>
      </c>
      <c r="CF881" s="1">
        <f t="shared" si="2121"/>
        <v>1.2652403244123154</v>
      </c>
      <c r="CG881" s="1">
        <f t="shared" si="2122"/>
        <v>1.2699392720505966</v>
      </c>
      <c r="CH881" s="1">
        <f t="shared" si="2123"/>
        <v>1.273237546646897</v>
      </c>
      <c r="CI881" s="1">
        <f t="shared" si="2124"/>
        <v>1.2752123036982719</v>
      </c>
      <c r="CJ881" s="1">
        <f t="shared" si="2125"/>
        <v>1.275910091955603</v>
      </c>
      <c r="CK881" s="1">
        <f t="shared" si="2126"/>
        <v>1.2753453710958798</v>
      </c>
      <c r="CL881" s="1">
        <f t="shared" si="2127"/>
        <v>1.2735000259126936</v>
      </c>
      <c r="CM881" s="1">
        <f t="shared" si="2128"/>
        <v>1.270323880423692</v>
      </c>
      <c r="CN881" s="1">
        <f t="shared" si="2129"/>
        <v>1.2657362222885113</v>
      </c>
      <c r="CO881" s="1">
        <f t="shared" si="2130"/>
        <v>1.2596283518973068</v>
      </c>
      <c r="CP881" s="1">
        <f t="shared" si="2131"/>
        <v>1.2518671676483404</v>
      </c>
      <c r="CQ881" s="1">
        <f t="shared" si="2132"/>
        <v>1.2422997862495568</v>
      </c>
      <c r="CR881" s="1">
        <f t="shared" si="2133"/>
        <v>1.2307591724417921</v>
      </c>
      <c r="CS881" s="1">
        <f t="shared" si="2134"/>
        <v>1.2170707158484158</v>
      </c>
      <c r="CT881" s="1">
        <f t="shared" si="2135"/>
        <v>1.2010596447856454</v>
      </c>
      <c r="CU881" s="1">
        <f t="shared" si="2136"/>
        <v>1.1825591105045143</v>
      </c>
      <c r="CV881" s="1">
        <f t="shared" si="2137"/>
        <v>1.1614187146405839</v>
      </c>
      <c r="CW881" s="1">
        <f t="shared" si="2138"/>
        <v>1.1375131929655053</v>
      </c>
      <c r="CX881" s="1">
        <f t="shared" si="2139"/>
        <v>1.1107509159515927</v>
      </c>
      <c r="CY881" s="1">
        <f t="shared" si="2140"/>
        <v>1.0810818274420619</v>
      </c>
      <c r="CZ881" s="1">
        <f t="shared" si="2141"/>
        <v>1.0485044226744178</v>
      </c>
      <c r="DA881" s="1">
        <f t="shared" si="2142"/>
        <v>1.0130713707348213</v>
      </c>
      <c r="DB881" s="1">
        <f t="shared" si="2143"/>
        <v>0.97489341722804534</v>
      </c>
      <c r="DC881" s="1">
        <f t="shared" si="2144"/>
        <v>0.93414126136109499</v>
      </c>
      <c r="DD881" s="1">
        <f t="shared" si="2145"/>
        <v>0.89104518613773032</v>
      </c>
      <c r="DE881" s="1">
        <f t="shared" si="2146"/>
        <v>0.84589232682834314</v>
      </c>
      <c r="DF881" s="1">
        <f t="shared" si="2147"/>
        <v>0.79902158491394104</v>
      </c>
      <c r="DG881" s="1">
        <f t="shared" si="2148"/>
        <v>0.75081632408565857</v>
      </c>
      <c r="DH881" s="1">
        <f t="shared" si="2149"/>
        <v>0.70169511225751535</v>
      </c>
      <c r="DI881" s="1">
        <f t="shared" si="2150"/>
        <v>0.65210088926270349</v>
      </c>
      <c r="DJ881" s="1">
        <f t="shared" si="2151"/>
        <v>0.6024890348915829</v>
      </c>
      <c r="DK881" s="1">
        <f t="shared" si="2152"/>
        <v>0.55331487859612172</v>
      </c>
      <c r="DL881" s="1">
        <f t="shared" si="2153"/>
        <v>0.50502122513810455</v>
      </c>
      <c r="DM881" s="1">
        <f t="shared" si="2154"/>
        <v>0.45802646703644845</v>
      </c>
      <c r="DN881" s="1">
        <f t="shared" si="2155"/>
        <v>0.41271381520025163</v>
      </c>
      <c r="DO881" s="1">
        <f t="shared" si="2156"/>
        <v>0.36942210689144289</v>
      </c>
      <c r="DP881" s="1">
        <f t="shared" si="2157"/>
        <v>0.32843855102498887</v>
      </c>
      <c r="DQ881" s="1">
        <f t="shared" si="2158"/>
        <v>0.28999365268624172</v>
      </c>
      <c r="DR881" s="1">
        <f t="shared" si="2159"/>
        <v>0.25425843077367805</v>
      </c>
      <c r="DS881" s="1">
        <f t="shared" si="2160"/>
        <v>0.22134391439462359</v>
      </c>
      <c r="DT881" s="1">
        <f t="shared" si="2161"/>
        <v>0.19130278410657925</v>
      </c>
      <c r="DU881" s="1">
        <f t="shared" si="2162"/>
        <v>0.16413292111443767</v>
      </c>
      <c r="DV881" s="1">
        <f t="shared" si="2163"/>
        <v>0.1397825470623433</v>
      </c>
      <c r="DW881" s="1">
        <f t="shared" si="2164"/>
        <v>0.11815658282704464</v>
      </c>
      <c r="DX881" s="1">
        <f t="shared" si="2165"/>
        <v>9.9123828089324018E-2</v>
      </c>
      <c r="DY881" s="1">
        <f t="shared" si="2166"/>
        <v>8.2524563526041178E-2</v>
      </c>
      <c r="DZ881" s="1">
        <f t="shared" si="2167"/>
        <v>6.8178201358549434E-2</v>
      </c>
      <c r="EA881" s="1">
        <f t="shared" si="2168"/>
        <v>5.589065333799996E-2</v>
      </c>
      <c r="EB881" s="1">
        <f t="shared" si="2169"/>
        <v>4.5461142708051155E-2</v>
      </c>
      <c r="EC881" s="1">
        <f t="shared" si="2170"/>
        <v>3.6688252533669315E-2</v>
      </c>
      <c r="ED881" s="1">
        <f t="shared" si="2171"/>
        <v>2.9375071435993876E-2</v>
      </c>
      <c r="EE881" s="1">
        <f t="shared" si="2172"/>
        <v>2.3333364231774824E-2</v>
      </c>
      <c r="EF881" s="1">
        <f t="shared" si="2173"/>
        <v>1.8386755163798313E-2</v>
      </c>
      <c r="EG881" s="1">
        <f t="shared" si="2174"/>
        <v>1.4372962361370376E-2</v>
      </c>
      <c r="EH881" s="1">
        <f t="shared" si="2175"/>
        <v>1.114516209914279E-2</v>
      </c>
      <c r="EI881" s="1">
        <f t="shared" si="2176"/>
        <v>8.5725896630437851E-3</v>
      </c>
      <c r="EJ881" s="1">
        <f t="shared" si="2177"/>
        <v>6.5405004963448371E-3</v>
      </c>
      <c r="EK881" s="1">
        <f t="shared" si="2178"/>
        <v>4.9496218711660833E-3</v>
      </c>
      <c r="EL881" s="1">
        <f t="shared" si="2179"/>
        <v>3.7152232310637919E-3</v>
      </c>
      <c r="EM881" s="1">
        <f t="shared" si="2180"/>
        <v>2.7659244976601482E-3</v>
      </c>
      <c r="EN881" s="1">
        <f t="shared" si="2181"/>
        <v>2.0423480311621972E-3</v>
      </c>
      <c r="EO881" s="1">
        <f t="shared" si="2182"/>
        <v>1.4957034901482388E-3</v>
      </c>
      <c r="EP881" s="1">
        <f t="shared" si="2183"/>
        <v>1.0863772352604812E-3</v>
      </c>
      <c r="EQ881" s="1">
        <f t="shared" si="2184"/>
        <v>7.8258054389113586E-4</v>
      </c>
      <c r="ER881" s="1">
        <f t="shared" si="2185"/>
        <v>5.590947863093695E-4</v>
      </c>
      <c r="ES881" s="1">
        <f t="shared" si="2186"/>
        <v>3.9613755627036616E-4</v>
      </c>
      <c r="ET881" s="1">
        <f t="shared" si="2187"/>
        <v>2.7836194154579703E-4</v>
      </c>
      <c r="EU881" s="1">
        <f t="shared" si="2188"/>
        <v>1.9399179624033101E-4</v>
      </c>
      <c r="EV881" s="1">
        <f t="shared" si="2189"/>
        <v>1.340889775719433E-4</v>
      </c>
      <c r="EW881" s="1">
        <f t="shared" si="2190"/>
        <v>9.1943848288708195E-5</v>
      </c>
      <c r="EX881" s="1">
        <f t="shared" si="2191"/>
        <v>6.2577675248742156E-5</v>
      </c>
      <c r="EY881" s="1">
        <f t="shared" si="2192"/>
        <v>4.2344634010354003E-5</v>
      </c>
      <c r="EZ881" s="1">
        <f t="shared" si="2193"/>
        <v>2.8621791188360832E-5</v>
      </c>
      <c r="FA881" s="1">
        <f t="shared" si="2194"/>
        <v>1.9577662470946636E-5</v>
      </c>
      <c r="FB881" s="1">
        <f t="shared" si="2195"/>
        <v>1.4013959600554021E-5</v>
      </c>
      <c r="FC881" s="1">
        <f t="shared" si="2196"/>
        <v>1.128154247386922E-5</v>
      </c>
      <c r="FD881" s="75">
        <f t="shared" si="2047"/>
        <v>1.128154247386922E-5</v>
      </c>
    </row>
    <row r="882" spans="7:160" x14ac:dyDescent="0.35">
      <c r="G882" t="str">
        <f t="shared" si="2043"/>
        <v>Refd, t=4.33</v>
      </c>
      <c r="H882" s="76">
        <f t="shared" si="2044"/>
        <v>4.3349999999999298</v>
      </c>
      <c r="I882" s="1">
        <f t="shared" si="2045"/>
        <v>0</v>
      </c>
      <c r="J882" s="22">
        <f t="shared" si="2046"/>
        <v>8.6116189818797871E-8</v>
      </c>
      <c r="K882" s="1">
        <f t="shared" si="2048"/>
        <v>1.6984571279036611E-7</v>
      </c>
      <c r="L882" s="1">
        <f t="shared" si="2049"/>
        <v>3.1477948699739639E-7</v>
      </c>
      <c r="M882" s="1">
        <f t="shared" si="2050"/>
        <v>5.5994725939258107E-7</v>
      </c>
      <c r="N882" s="1">
        <f t="shared" si="2051"/>
        <v>9.6684733648743271E-7</v>
      </c>
      <c r="O882" s="1">
        <f t="shared" si="2052"/>
        <v>1.631173891491987E-6</v>
      </c>
      <c r="P882" s="1">
        <f t="shared" si="2053"/>
        <v>2.700037137527056E-6</v>
      </c>
      <c r="Q882" s="1">
        <f t="shared" si="2054"/>
        <v>4.3969291307883079E-6</v>
      </c>
      <c r="R882" s="1">
        <f t="shared" si="2055"/>
        <v>7.0574572325227951E-6</v>
      </c>
      <c r="S882" s="1">
        <f t="shared" si="2056"/>
        <v>1.1179829127206058E-5</v>
      </c>
      <c r="T882" s="1">
        <f t="shared" si="2057"/>
        <v>1.749524563855981E-5</v>
      </c>
      <c r="U882" s="1">
        <f t="shared" si="2058"/>
        <v>2.7064745665650506E-5</v>
      </c>
      <c r="V882" s="1">
        <f t="shared" si="2059"/>
        <v>4.1410636396451011E-5</v>
      </c>
      <c r="W882" s="1">
        <f t="shared" si="2060"/>
        <v>6.2692387167863906E-5</v>
      </c>
      <c r="X882" s="1">
        <f t="shared" si="2061"/>
        <v>9.3938682958727367E-5</v>
      </c>
      <c r="Y882" s="1">
        <f t="shared" si="2062"/>
        <v>1.3934908961745819E-4</v>
      </c>
      <c r="Z882" s="1">
        <f t="shared" si="2063"/>
        <v>2.0468028457249954E-4</v>
      </c>
      <c r="AA882" s="1">
        <f t="shared" si="2064"/>
        <v>2.9773279590504786E-4</v>
      </c>
      <c r="AB882" s="1">
        <f t="shared" si="2065"/>
        <v>4.2895434554031836E-4</v>
      </c>
      <c r="AC882" s="1">
        <f t="shared" si="2066"/>
        <v>6.1217482688959667E-4</v>
      </c>
      <c r="AD882" s="1">
        <f t="shared" si="2067"/>
        <v>8.6548524115797275E-4</v>
      </c>
      <c r="AE882" s="1">
        <f t="shared" si="2068"/>
        <v>1.2122681376697869E-3</v>
      </c>
      <c r="AF882" s="1">
        <f t="shared" si="2069"/>
        <v>1.6823798548575529E-3</v>
      </c>
      <c r="AG882" s="1">
        <f t="shared" si="2070"/>
        <v>2.3134748360748593E-3</v>
      </c>
      <c r="AH882" s="1">
        <f t="shared" si="2071"/>
        <v>3.1524493567231973E-3</v>
      </c>
      <c r="AI882" s="1">
        <f t="shared" si="2072"/>
        <v>4.2569662429962057E-3</v>
      </c>
      <c r="AJ882" s="1">
        <f t="shared" si="2073"/>
        <v>5.6970039966016042E-3</v>
      </c>
      <c r="AK882" s="1">
        <f t="shared" si="2074"/>
        <v>7.5563539471951956E-3</v>
      </c>
      <c r="AL882" s="1">
        <f t="shared" si="2075"/>
        <v>9.9339688306550305E-3</v>
      </c>
      <c r="AM882" s="1">
        <f t="shared" si="2076"/>
        <v>1.294504714668359E-2</v>
      </c>
      <c r="AN882" s="1">
        <f t="shared" si="2077"/>
        <v>1.6721721760930376E-2</v>
      </c>
      <c r="AO882" s="1">
        <f t="shared" si="2078"/>
        <v>2.141321072585662E-2</v>
      </c>
      <c r="AP882" s="1">
        <f t="shared" si="2079"/>
        <v>2.7185285541416665E-2</v>
      </c>
      <c r="AQ882" s="1">
        <f t="shared" si="2080"/>
        <v>3.4218919281127212E-2</v>
      </c>
      <c r="AR882" s="1">
        <f t="shared" si="2081"/>
        <v>4.2707996006990032E-2</v>
      </c>
      <c r="AS882" s="1">
        <f t="shared" si="2082"/>
        <v>5.2855994855242873E-2</v>
      </c>
      <c r="AT882" s="1">
        <f t="shared" si="2083"/>
        <v>6.4871607317539118E-2</v>
      </c>
      <c r="AU882" s="1">
        <f t="shared" si="2084"/>
        <v>7.8963303619011202E-2</v>
      </c>
      <c r="AV882" s="1">
        <f t="shared" si="2085"/>
        <v>9.5332931436448304E-2</v>
      </c>
      <c r="AW882" s="1">
        <f t="shared" si="2086"/>
        <v>0.11416850389044993</v>
      </c>
      <c r="AX882" s="1">
        <f t="shared" si="2087"/>
        <v>0.13563640893974474</v>
      </c>
      <c r="AY882" s="1">
        <f t="shared" si="2088"/>
        <v>0.15987334320450242</v>
      </c>
      <c r="AZ882" s="1">
        <f t="shared" si="2089"/>
        <v>0.18697833352067608</v>
      </c>
      <c r="BA882" s="1">
        <f t="shared" si="2090"/>
        <v>0.21700525287320163</v>
      </c>
      <c r="BB882" s="1">
        <f t="shared" si="2091"/>
        <v>0.24995625811530572</v>
      </c>
      <c r="BC882" s="1">
        <f t="shared" si="2092"/>
        <v>0.28577657068735618</v>
      </c>
      <c r="BD882" s="1">
        <f t="shared" si="2093"/>
        <v>0.32435098590568878</v>
      </c>
      <c r="BE882" s="1">
        <f t="shared" si="2094"/>
        <v>0.36550243112049652</v>
      </c>
      <c r="BF882" s="1">
        <f t="shared" si="2095"/>
        <v>0.40899280052409714</v>
      </c>
      <c r="BG882" s="1">
        <f t="shared" si="2096"/>
        <v>0.45452617956495517</v>
      </c>
      <c r="BH882" s="1">
        <f t="shared" si="2097"/>
        <v>0.50175444200846198</v>
      </c>
      <c r="BI882" s="1">
        <f t="shared" si="2098"/>
        <v>0.55028506664996824</v>
      </c>
      <c r="BJ882" s="1">
        <f t="shared" si="2099"/>
        <v>0.5996908884944584</v>
      </c>
      <c r="BK882" s="1">
        <f t="shared" si="2100"/>
        <v>0.6495213809424295</v>
      </c>
      <c r="BL882" s="1">
        <f t="shared" si="2101"/>
        <v>0.69931497040056023</v>
      </c>
      <c r="BM882" s="1">
        <f t="shared" si="2102"/>
        <v>0.74861182028620232</v>
      </c>
      <c r="BN882" s="1">
        <f t="shared" si="2103"/>
        <v>0.79696649268362707</v>
      </c>
      <c r="BO882" s="1">
        <f t="shared" si="2104"/>
        <v>0.84395990506229412</v>
      </c>
      <c r="BP882" s="1">
        <f t="shared" si="2105"/>
        <v>0.88921004546999494</v>
      </c>
      <c r="BQ882" s="1">
        <f t="shared" si="2106"/>
        <v>0.93238098843599093</v>
      </c>
      <c r="BR882" s="1">
        <f t="shared" si="2107"/>
        <v>0.9731898588351402</v>
      </c>
      <c r="BS882" s="1">
        <f t="shared" si="2108"/>
        <v>1.0114115136236936</v>
      </c>
      <c r="BT882" s="1">
        <f t="shared" si="2109"/>
        <v>1.0468808420304641</v>
      </c>
      <c r="BU882" s="1">
        <f t="shared" si="2110"/>
        <v>1.079492713680271</v>
      </c>
      <c r="BV882" s="1">
        <f t="shared" si="2111"/>
        <v>1.1091997221763172</v>
      </c>
      <c r="BW882" s="1">
        <f t="shared" si="2112"/>
        <v>1.1360079713135671</v>
      </c>
      <c r="BX882" s="1">
        <f t="shared" si="2113"/>
        <v>1.1599712268583364</v>
      </c>
      <c r="BY882" s="1">
        <f t="shared" si="2114"/>
        <v>1.181183805654145</v>
      </c>
      <c r="BZ882" s="1">
        <f t="shared" si="2115"/>
        <v>1.1997725951464995</v>
      </c>
      <c r="CA882" s="1">
        <f t="shared" si="2116"/>
        <v>1.2158885920409603</v>
      </c>
      <c r="CB882" s="1">
        <f t="shared" si="2117"/>
        <v>1.2296983224598617</v>
      </c>
      <c r="CC882" s="1">
        <f t="shared" si="2118"/>
        <v>1.2413754628126004</v>
      </c>
      <c r="CD882" s="1">
        <f t="shared" si="2119"/>
        <v>1.2510929266237225</v>
      </c>
      <c r="CE882" s="1">
        <f t="shared" si="2120"/>
        <v>1.2590156239288306</v>
      </c>
      <c r="CF882" s="1">
        <f t="shared" si="2121"/>
        <v>1.2652940422892915</v>
      </c>
      <c r="CG882" s="1">
        <f t="shared" si="2122"/>
        <v>1.2700587468131443</v>
      </c>
      <c r="CH882" s="1">
        <f t="shared" si="2123"/>
        <v>1.2734158543322081</v>
      </c>
      <c r="CI882" s="1">
        <f t="shared" si="2124"/>
        <v>1.2754435060931508</v>
      </c>
      <c r="CJ882" s="1">
        <f t="shared" si="2125"/>
        <v>1.2761893444123205</v>
      </c>
      <c r="CK882" s="1">
        <f t="shared" si="2126"/>
        <v>1.275668990658233</v>
      </c>
      <c r="CL882" s="1">
        <f t="shared" si="2127"/>
        <v>1.2738655223062783</v>
      </c>
      <c r="CM882" s="1">
        <f t="shared" si="2128"/>
        <v>1.2707299523220961</v>
      </c>
      <c r="CN882" s="1">
        <f t="shared" si="2129"/>
        <v>1.2661827208490741</v>
      </c>
      <c r="CO882" s="1">
        <f t="shared" si="2130"/>
        <v>1.2601162130255528</v>
      </c>
      <c r="CP882" s="1">
        <f t="shared" si="2131"/>
        <v>1.2523983139617108</v>
      </c>
      <c r="CQ882" s="1">
        <f t="shared" si="2132"/>
        <v>1.2428769994179552</v>
      </c>
      <c r="CR882" s="1">
        <f t="shared" si="2133"/>
        <v>1.2313859366060464</v>
      </c>
      <c r="CS882" s="1">
        <f t="shared" si="2134"/>
        <v>1.2177510332387311</v>
      </c>
      <c r="CT882" s="1">
        <f t="shared" si="2135"/>
        <v>1.2017978255112476</v>
      </c>
      <c r="CU882" s="1">
        <f t="shared" si="2136"/>
        <v>1.1833595397385777</v>
      </c>
      <c r="CV882" s="1">
        <f t="shared" si="2137"/>
        <v>1.1622856020012264</v>
      </c>
      <c r="CW882" s="1">
        <f t="shared" si="2138"/>
        <v>1.1384503106633013</v>
      </c>
      <c r="CX882" s="1">
        <f t="shared" si="2139"/>
        <v>1.1117613340649322</v>
      </c>
      <c r="CY882" s="1">
        <f t="shared" si="2140"/>
        <v>1.0821676562960292</v>
      </c>
      <c r="CZ882" s="1">
        <f t="shared" si="2141"/>
        <v>1.0496665735313182</v>
      </c>
      <c r="DA882" s="1">
        <f t="shared" si="2142"/>
        <v>1.0143093466634214</v>
      </c>
      <c r="DB882" s="1">
        <f t="shared" si="2143"/>
        <v>0.97620514594725005</v>
      </c>
      <c r="DC882" s="1">
        <f t="shared" si="2144"/>
        <v>0.93552298095005215</v>
      </c>
      <c r="DD882" s="1">
        <f t="shared" si="2145"/>
        <v>0.89249139273614453</v>
      </c>
      <c r="DE882" s="1">
        <f t="shared" si="2146"/>
        <v>0.84739579086524364</v>
      </c>
      <c r="DF882" s="1">
        <f t="shared" si="2147"/>
        <v>0.8005734391283208</v>
      </c>
      <c r="DG882" s="1">
        <f t="shared" si="2148"/>
        <v>0.75240622284006908</v>
      </c>
      <c r="DH882" s="1">
        <f t="shared" si="2149"/>
        <v>0.70331145765630732</v>
      </c>
      <c r="DI882" s="1">
        <f t="shared" si="2150"/>
        <v>0.65373111566689623</v>
      </c>
      <c r="DJ882" s="1">
        <f t="shared" si="2151"/>
        <v>0.60411993987825752</v>
      </c>
      <c r="DK882" s="1">
        <f t="shared" si="2152"/>
        <v>0.55493298552766435</v>
      </c>
      <c r="DL882" s="1">
        <f t="shared" si="2153"/>
        <v>0.50661316052343097</v>
      </c>
      <c r="DM882" s="1">
        <f t="shared" si="2154"/>
        <v>0.45957933494865366</v>
      </c>
      <c r="DN882" s="1">
        <f t="shared" si="2155"/>
        <v>0.41421555124075748</v>
      </c>
      <c r="DO882" s="1">
        <f t="shared" si="2156"/>
        <v>0.37086179554151105</v>
      </c>
      <c r="DP882" s="1">
        <f t="shared" si="2157"/>
        <v>0.32980669258953232</v>
      </c>
      <c r="DQ882" s="1">
        <f t="shared" si="2158"/>
        <v>0.29128236921821038</v>
      </c>
      <c r="DR882" s="1">
        <f t="shared" si="2159"/>
        <v>0.25546160411358343</v>
      </c>
      <c r="DS882" s="1">
        <f t="shared" si="2160"/>
        <v>0.22245725347568521</v>
      </c>
      <c r="DT882" s="1">
        <f t="shared" si="2161"/>
        <v>0.19232382265934905</v>
      </c>
      <c r="DU882" s="1">
        <f t="shared" si="2162"/>
        <v>0.16506095057218198</v>
      </c>
      <c r="DV882" s="1">
        <f t="shared" si="2163"/>
        <v>0.1406184925795915</v>
      </c>
      <c r="DW882" s="1">
        <f t="shared" si="2164"/>
        <v>0.11890283269970242</v>
      </c>
      <c r="DX882" s="1">
        <f t="shared" si="2165"/>
        <v>9.9784028399423699E-2</v>
      </c>
      <c r="DY882" s="1">
        <f t="shared" si="2166"/>
        <v>8.3103390497216059E-2</v>
      </c>
      <c r="DZ882" s="1">
        <f t="shared" si="2167"/>
        <v>6.8681123740765793E-2</v>
      </c>
      <c r="EA882" s="1">
        <f t="shared" si="2168"/>
        <v>5.6323696243663318E-2</v>
      </c>
      <c r="EB882" s="1">
        <f t="shared" si="2169"/>
        <v>4.5830662843193433E-2</v>
      </c>
      <c r="EC882" s="1">
        <f t="shared" si="2170"/>
        <v>3.7000732881593536E-2</v>
      </c>
      <c r="ED882" s="1">
        <f t="shared" si="2171"/>
        <v>2.9636941339462149E-2</v>
      </c>
      <c r="EE882" s="1">
        <f t="shared" si="2172"/>
        <v>2.3550848658645766E-2</v>
      </c>
      <c r="EF882" s="1">
        <f t="shared" si="2173"/>
        <v>1.8565754883432463E-2</v>
      </c>
      <c r="EG882" s="1">
        <f t="shared" si="2174"/>
        <v>1.4518964927313459E-2</v>
      </c>
      <c r="EH882" s="1">
        <f t="shared" si="2175"/>
        <v>1.1263182013139332E-2</v>
      </c>
      <c r="EI882" s="1">
        <f t="shared" si="2176"/>
        <v>8.6671349341894965E-3</v>
      </c>
      <c r="EJ882" s="1">
        <f t="shared" si="2177"/>
        <v>6.6155620198362942E-3</v>
      </c>
      <c r="EK882" s="1">
        <f t="shared" si="2178"/>
        <v>5.0086816164331928E-3</v>
      </c>
      <c r="EL882" s="1">
        <f t="shared" si="2179"/>
        <v>3.7612771089687528E-3</v>
      </c>
      <c r="EM882" s="1">
        <f t="shared" si="2180"/>
        <v>2.8015159156509384E-3</v>
      </c>
      <c r="EN882" s="1">
        <f t="shared" si="2181"/>
        <v>2.0696084809034812E-3</v>
      </c>
      <c r="EO882" s="1">
        <f t="shared" si="2182"/>
        <v>1.5163969804071879E-3</v>
      </c>
      <c r="EP882" s="1">
        <f t="shared" si="2183"/>
        <v>1.1019459242928953E-3</v>
      </c>
      <c r="EQ882" s="1">
        <f t="shared" si="2184"/>
        <v>7.9418948903626021E-4</v>
      </c>
      <c r="ER882" s="1">
        <f t="shared" si="2185"/>
        <v>5.6767427314905058E-4</v>
      </c>
      <c r="ES882" s="1">
        <f t="shared" si="2186"/>
        <v>4.0242196594977994E-4</v>
      </c>
      <c r="ET882" s="1">
        <f t="shared" si="2187"/>
        <v>2.829245440002635E-4</v>
      </c>
      <c r="EU882" s="1">
        <f t="shared" si="2188"/>
        <v>1.9727521021853774E-4</v>
      </c>
      <c r="EV882" s="1">
        <f t="shared" si="2189"/>
        <v>1.3643131479381372E-4</v>
      </c>
      <c r="EW882" s="1">
        <f t="shared" si="2190"/>
        <v>9.3600764651563718E-5</v>
      </c>
      <c r="EX882" s="1">
        <f t="shared" si="2191"/>
        <v>6.3740697539195441E-5</v>
      </c>
      <c r="EY882" s="1">
        <f t="shared" si="2192"/>
        <v>4.3156230890943556E-5</v>
      </c>
      <c r="EZ882" s="1">
        <f t="shared" si="2193"/>
        <v>2.9187730704245246E-5</v>
      </c>
      <c r="FA882" s="1">
        <f t="shared" si="2194"/>
        <v>1.997726754314215E-5</v>
      </c>
      <c r="FB882" s="1">
        <f t="shared" si="2195"/>
        <v>1.4308966521339013E-5</v>
      </c>
      <c r="FC882" s="1">
        <f t="shared" si="2196"/>
        <v>1.1524423297765304E-5</v>
      </c>
      <c r="FD882" s="75">
        <f t="shared" si="2047"/>
        <v>1.1524423297765304E-5</v>
      </c>
    </row>
    <row r="883" spans="7:160" x14ac:dyDescent="0.35">
      <c r="G883" t="str">
        <f t="shared" si="2043"/>
        <v>Refd, t=4.34</v>
      </c>
      <c r="H883" s="76">
        <f t="shared" si="2044"/>
        <v>4.3399999999999297</v>
      </c>
      <c r="I883" s="1">
        <f t="shared" si="2045"/>
        <v>0</v>
      </c>
      <c r="J883" s="22">
        <f t="shared" si="2046"/>
        <v>8.5174088863639776E-8</v>
      </c>
      <c r="K883" s="1">
        <f t="shared" si="2048"/>
        <v>1.679891472483901E-7</v>
      </c>
      <c r="L883" s="1">
        <f t="shared" si="2049"/>
        <v>3.1134339993032146E-7</v>
      </c>
      <c r="M883" s="1">
        <f t="shared" si="2050"/>
        <v>5.538462580055059E-7</v>
      </c>
      <c r="N883" s="1">
        <f t="shared" si="2051"/>
        <v>9.5633709492068325E-7</v>
      </c>
      <c r="O883" s="1">
        <f t="shared" si="2052"/>
        <v>1.6134907067483721E-6</v>
      </c>
      <c r="P883" s="1">
        <f t="shared" si="2053"/>
        <v>2.6708605047818749E-6</v>
      </c>
      <c r="Q883" s="1">
        <f t="shared" si="2054"/>
        <v>4.3495908656705367E-6</v>
      </c>
      <c r="R883" s="1">
        <f t="shared" si="2055"/>
        <v>6.9817928090158254E-6</v>
      </c>
      <c r="S883" s="1">
        <f t="shared" si="2056"/>
        <v>1.1060531319921602E-5</v>
      </c>
      <c r="T883" s="1">
        <f t="shared" si="2057"/>
        <v>1.7309536197168731E-5</v>
      </c>
      <c r="U883" s="1">
        <f t="shared" si="2058"/>
        <v>2.6779126901270392E-5</v>
      </c>
      <c r="V883" s="1">
        <f t="shared" si="2059"/>
        <v>4.0976421162872225E-5</v>
      </c>
      <c r="W883" s="1">
        <f t="shared" si="2060"/>
        <v>6.2039633723867104E-5</v>
      </c>
      <c r="X883" s="1">
        <f t="shared" si="2061"/>
        <v>9.2968082995699501E-5</v>
      </c>
      <c r="Y883" s="1">
        <f t="shared" si="2062"/>
        <v>1.3792127764250935E-4</v>
      </c>
      <c r="Z883" s="1">
        <f t="shared" si="2063"/>
        <v>2.0260196155123429E-4</v>
      </c>
      <c r="AA883" s="1">
        <f t="shared" si="2064"/>
        <v>2.9473899906691585E-4</v>
      </c>
      <c r="AB883" s="1">
        <f t="shared" si="2065"/>
        <v>4.2468616200742529E-4</v>
      </c>
      <c r="AC883" s="1">
        <f t="shared" si="2066"/>
        <v>6.061518567173123E-4</v>
      </c>
      <c r="AD883" s="1">
        <f t="shared" si="2067"/>
        <v>8.5707218335320681E-4</v>
      </c>
      <c r="AE883" s="1">
        <f t="shared" si="2068"/>
        <v>1.2006350201449083E-3</v>
      </c>
      <c r="AF883" s="1">
        <f t="shared" si="2069"/>
        <v>1.6664556753361406E-3</v>
      </c>
      <c r="AG883" s="1">
        <f t="shared" si="2070"/>
        <v>2.2918947425837294E-3</v>
      </c>
      <c r="AH883" s="1">
        <f t="shared" si="2071"/>
        <v>3.1234959851704053E-3</v>
      </c>
      <c r="AI883" s="1">
        <f t="shared" si="2072"/>
        <v>4.2185064486219281E-3</v>
      </c>
      <c r="AJ883" s="1">
        <f t="shared" si="2073"/>
        <v>5.6464229569726356E-3</v>
      </c>
      <c r="AK883" s="1">
        <f t="shared" si="2074"/>
        <v>7.4904894527974865E-3</v>
      </c>
      <c r="AL883" s="1">
        <f t="shared" si="2075"/>
        <v>9.849049473110329E-3</v>
      </c>
      <c r="AM883" s="1">
        <f t="shared" si="2076"/>
        <v>1.2836639003215628E-2</v>
      </c>
      <c r="AN883" s="1">
        <f t="shared" si="2077"/>
        <v>1.6584688977588836E-2</v>
      </c>
      <c r="AO883" s="1">
        <f t="shared" si="2078"/>
        <v>2.1241696026512089E-2</v>
      </c>
      <c r="AP883" s="1">
        <f t="shared" si="2079"/>
        <v>2.6972717030479269E-2</v>
      </c>
      <c r="AQ883" s="1">
        <f t="shared" si="2080"/>
        <v>3.3958049860150004E-2</v>
      </c>
      <c r="AR883" s="1">
        <f t="shared" si="2081"/>
        <v>4.239098119361509E-2</v>
      </c>
      <c r="AS883" s="1">
        <f t="shared" si="2082"/>
        <v>5.2474513704756177E-2</v>
      </c>
      <c r="AT883" s="1">
        <f t="shared" si="2083"/>
        <v>6.4417029465724973E-2</v>
      </c>
      <c r="AU883" s="1">
        <f t="shared" si="2084"/>
        <v>7.8426903200839393E-2</v>
      </c>
      <c r="AV883" s="1">
        <f t="shared" si="2085"/>
        <v>9.4706145856076535E-2</v>
      </c>
      <c r="AW883" s="1">
        <f t="shared" si="2086"/>
        <v>0.11344323225329329</v>
      </c>
      <c r="AX883" s="1">
        <f t="shared" si="2087"/>
        <v>0.13480534159626614</v>
      </c>
      <c r="AY883" s="1">
        <f t="shared" si="2088"/>
        <v>0.15893031053886925</v>
      </c>
      <c r="AZ883" s="1">
        <f t="shared" si="2089"/>
        <v>0.18591865912239514</v>
      </c>
      <c r="BA883" s="1">
        <f t="shared" si="2090"/>
        <v>0.21582609384681264</v>
      </c>
      <c r="BB883" s="1">
        <f t="shared" si="2091"/>
        <v>0.24865691378917062</v>
      </c>
      <c r="BC883" s="1">
        <f t="shared" si="2092"/>
        <v>0.2843587406114213</v>
      </c>
      <c r="BD883" s="1">
        <f t="shared" si="2093"/>
        <v>0.32281895894195517</v>
      </c>
      <c r="BE883" s="1">
        <f t="shared" si="2094"/>
        <v>0.36386318969485421</v>
      </c>
      <c r="BF883" s="1">
        <f t="shared" si="2095"/>
        <v>0.40725602767755742</v>
      </c>
      <c r="BG883" s="1">
        <f t="shared" si="2096"/>
        <v>0.45270416115078227</v>
      </c>
      <c r="BH883" s="1">
        <f t="shared" si="2097"/>
        <v>0.49986186195118792</v>
      </c>
      <c r="BI883" s="1">
        <f t="shared" si="2098"/>
        <v>0.54833869924051648</v>
      </c>
      <c r="BJ883" s="1">
        <f t="shared" si="2099"/>
        <v>0.59770919780585985</v>
      </c>
      <c r="BK883" s="1">
        <f t="shared" si="2100"/>
        <v>0.64752404314991419</v>
      </c>
      <c r="BL883" s="1">
        <f t="shared" si="2101"/>
        <v>0.6973223396317354</v>
      </c>
      <c r="BM883" s="1">
        <f t="shared" si="2102"/>
        <v>0.74664436222443376</v>
      </c>
      <c r="BN883" s="1">
        <f t="shared" si="2103"/>
        <v>0.79504421221062471</v>
      </c>
      <c r="BO883" s="1">
        <f t="shared" si="2104"/>
        <v>0.84210179458992906</v>
      </c>
      <c r="BP883" s="1">
        <f t="shared" si="2105"/>
        <v>0.88743357925388466</v>
      </c>
      <c r="BQ883" s="1">
        <f t="shared" si="2106"/>
        <v>0.93070168520506102</v>
      </c>
      <c r="BR883" s="1">
        <f t="shared" si="2107"/>
        <v>0.97162093076321954</v>
      </c>
      <c r="BS883" s="1">
        <f t="shared" si="2108"/>
        <v>1.0099636143668766</v>
      </c>
      <c r="BT883" s="1">
        <f t="shared" si="2109"/>
        <v>1.0455619206820925</v>
      </c>
      <c r="BU883" s="1">
        <f t="shared" si="2110"/>
        <v>1.0783079755063514</v>
      </c>
      <c r="BV883" s="1">
        <f t="shared" si="2111"/>
        <v>1.1081516913259177</v>
      </c>
      <c r="BW883" s="1">
        <f t="shared" si="2112"/>
        <v>1.1350966457360836</v>
      </c>
      <c r="BX883" s="1">
        <f t="shared" si="2113"/>
        <v>1.159194311703051</v>
      </c>
      <c r="BY883" s="1">
        <f t="shared" si="2114"/>
        <v>1.1805370086726399</v>
      </c>
      <c r="BZ883" s="1">
        <f t="shared" si="2115"/>
        <v>1.199249966146287</v>
      </c>
      <c r="CA883" s="1">
        <f t="shared" si="2116"/>
        <v>1.215482888218383</v>
      </c>
      <c r="CB883" s="1">
        <f t="shared" si="2117"/>
        <v>1.2294013823423127</v>
      </c>
      <c r="CC883" s="1">
        <f t="shared" si="2118"/>
        <v>1.2411785733571159</v>
      </c>
      <c r="CD883" s="1">
        <f t="shared" si="2119"/>
        <v>1.2509871704923927</v>
      </c>
      <c r="CE883" s="1">
        <f t="shared" si="2120"/>
        <v>1.2589921968097626</v>
      </c>
      <c r="CF883" s="1">
        <f t="shared" si="2121"/>
        <v>1.2653445330782147</v>
      </c>
      <c r="CG883" s="1">
        <f t="shared" si="2122"/>
        <v>1.2701753762671286</v>
      </c>
      <c r="CH883" s="1">
        <f t="shared" si="2123"/>
        <v>1.2735916702530141</v>
      </c>
      <c r="CI883" s="1">
        <f t="shared" si="2124"/>
        <v>1.2756725350534068</v>
      </c>
      <c r="CJ883" s="1">
        <f t="shared" si="2125"/>
        <v>1.2764667014291795</v>
      </c>
      <c r="CK883" s="1">
        <f t="shared" si="2126"/>
        <v>1.275990949038573</v>
      </c>
      <c r="CL883" s="1">
        <f t="shared" si="2127"/>
        <v>1.2742295461869448</v>
      </c>
      <c r="CM883" s="1">
        <f t="shared" si="2128"/>
        <v>1.2711346943099757</v>
      </c>
      <c r="CN883" s="1">
        <f t="shared" si="2129"/>
        <v>1.2666279867666641</v>
      </c>
      <c r="CO883" s="1">
        <f t="shared" si="2130"/>
        <v>1.2606028952462485</v>
      </c>
      <c r="CP883" s="1">
        <f t="shared" si="2131"/>
        <v>1.2529282943370967</v>
      </c>
      <c r="CQ883" s="1">
        <f t="shared" si="2132"/>
        <v>1.2434530225062919</v>
      </c>
      <c r="CR883" s="1">
        <f t="shared" si="2133"/>
        <v>1.232011453928755</v>
      </c>
      <c r="CS883" s="1">
        <f t="shared" si="2134"/>
        <v>1.2184300197017868</v>
      </c>
      <c r="CT883" s="1">
        <f t="shared" si="2135"/>
        <v>1.2025345699632226</v>
      </c>
      <c r="CU883" s="1">
        <f t="shared" si="2136"/>
        <v>1.1841584128741061</v>
      </c>
      <c r="CV883" s="1">
        <f t="shared" si="2137"/>
        <v>1.1631508063798222</v>
      </c>
      <c r="CW883" s="1">
        <f t="shared" si="2138"/>
        <v>1.1393856193699337</v>
      </c>
      <c r="CX883" s="1">
        <f t="shared" si="2139"/>
        <v>1.1127698263205934</v>
      </c>
      <c r="CY883" s="1">
        <f t="shared" si="2140"/>
        <v>1.083251459937403</v>
      </c>
      <c r="CZ883" s="1">
        <f t="shared" si="2141"/>
        <v>1.0508266255142511</v>
      </c>
      <c r="DA883" s="1">
        <f t="shared" si="2142"/>
        <v>1.0155451834139002</v>
      </c>
      <c r="DB883" s="1">
        <f t="shared" si="2143"/>
        <v>0.97751473532893107</v>
      </c>
      <c r="DC883" s="1">
        <f t="shared" si="2144"/>
        <v>0.93690260673587988</v>
      </c>
      <c r="DD883" s="1">
        <f t="shared" si="2145"/>
        <v>0.89393560072942291</v>
      </c>
      <c r="DE883" s="1">
        <f t="shared" si="2146"/>
        <v>0.84889740325761942</v>
      </c>
      <c r="DF883" s="1">
        <f t="shared" si="2147"/>
        <v>0.80212364043388729</v>
      </c>
      <c r="DG883" s="1">
        <f t="shared" si="2148"/>
        <v>0.75399471700536203</v>
      </c>
      <c r="DH883" s="1">
        <f t="shared" si="2149"/>
        <v>0.70492669197329949</v>
      </c>
      <c r="DI883" s="1">
        <f t="shared" si="2150"/>
        <v>0.6553605632049605</v>
      </c>
      <c r="DJ883" s="1">
        <f t="shared" si="2151"/>
        <v>0.60575042860611705</v>
      </c>
      <c r="DK883" s="1">
        <f t="shared" si="2152"/>
        <v>0.55655105940308713</v>
      </c>
      <c r="DL883" s="1">
        <f t="shared" si="2153"/>
        <v>0.50820545582527243</v>
      </c>
      <c r="DM883" s="1">
        <f t="shared" si="2154"/>
        <v>0.46113295418042582</v>
      </c>
      <c r="DN883" s="1">
        <f t="shared" si="2155"/>
        <v>0.41571841712728536</v>
      </c>
      <c r="DO883" s="1">
        <f t="shared" si="2156"/>
        <v>0.37230296895510134</v>
      </c>
      <c r="DP883" s="1">
        <f t="shared" si="2157"/>
        <v>0.33117664057062063</v>
      </c>
      <c r="DQ883" s="1">
        <f t="shared" si="2158"/>
        <v>0.29257317240669972</v>
      </c>
      <c r="DR883" s="1">
        <f t="shared" si="2159"/>
        <v>0.25666709662736148</v>
      </c>
      <c r="DS883" s="1">
        <f t="shared" si="2160"/>
        <v>0.22357309227080818</v>
      </c>
      <c r="DT883" s="1">
        <f t="shared" si="2161"/>
        <v>0.19334748738112248</v>
      </c>
      <c r="DU883" s="1">
        <f t="shared" si="2162"/>
        <v>0.16599167857473779</v>
      </c>
      <c r="DV883" s="1">
        <f t="shared" si="2163"/>
        <v>0.14145715691259275</v>
      </c>
      <c r="DW883" s="1">
        <f t="shared" si="2164"/>
        <v>0.1196517732542792</v>
      </c>
      <c r="DX883" s="1">
        <f t="shared" si="2165"/>
        <v>0.10044684796319446</v>
      </c>
      <c r="DY883" s="1">
        <f t="shared" si="2166"/>
        <v>8.3684728157615032E-2</v>
      </c>
      <c r="DZ883" s="1">
        <f t="shared" si="2167"/>
        <v>6.9186417935553912E-2</v>
      </c>
      <c r="EA883" s="1">
        <f t="shared" si="2168"/>
        <v>5.6758948886893187E-2</v>
      </c>
      <c r="EB883" s="1">
        <f t="shared" si="2169"/>
        <v>4.6202214498997966E-2</v>
      </c>
      <c r="EC883" s="1">
        <f t="shared" si="2170"/>
        <v>3.7315057089652277E-2</v>
      </c>
      <c r="ED883" s="1">
        <f t="shared" si="2171"/>
        <v>2.990046409700867E-2</v>
      </c>
      <c r="EE883" s="1">
        <f t="shared" si="2172"/>
        <v>2.3769796909255656E-2</v>
      </c>
      <c r="EF883" s="1">
        <f t="shared" si="2173"/>
        <v>1.8746035806349409E-2</v>
      </c>
      <c r="EG883" s="1">
        <f t="shared" si="2174"/>
        <v>1.4666075985639827E-2</v>
      </c>
      <c r="EH883" s="1">
        <f t="shared" si="2175"/>
        <v>1.1382150191425112E-2</v>
      </c>
      <c r="EI883" s="1">
        <f t="shared" si="2176"/>
        <v>8.7624824248290056E-3</v>
      </c>
      <c r="EJ883" s="1">
        <f t="shared" si="2177"/>
        <v>6.6912948170941844E-3</v>
      </c>
      <c r="EK883" s="1">
        <f t="shared" si="2178"/>
        <v>5.0682970307445747E-3</v>
      </c>
      <c r="EL883" s="1">
        <f t="shared" si="2179"/>
        <v>3.8077860832021544E-3</v>
      </c>
      <c r="EM883" s="1">
        <f t="shared" si="2180"/>
        <v>2.8374761547081059E-3</v>
      </c>
      <c r="EN883" s="1">
        <f t="shared" si="2181"/>
        <v>2.0971647339216837E-3</v>
      </c>
      <c r="EO883" s="1">
        <f t="shared" si="2182"/>
        <v>1.5373252773204064E-3</v>
      </c>
      <c r="EP883" s="1">
        <f t="shared" si="2183"/>
        <v>1.1176991061906682E-3</v>
      </c>
      <c r="EQ883" s="1">
        <f t="shared" si="2184"/>
        <v>8.0594193325345142E-4</v>
      </c>
      <c r="ER883" s="1">
        <f t="shared" si="2185"/>
        <v>5.7636425824465472E-4</v>
      </c>
      <c r="ES883" s="1">
        <f t="shared" si="2186"/>
        <v>4.0879061876796413E-4</v>
      </c>
      <c r="ET883" s="1">
        <f t="shared" si="2187"/>
        <v>2.8755074181840073E-4</v>
      </c>
      <c r="EU883" s="1">
        <f t="shared" si="2188"/>
        <v>2.0060616634432678E-4</v>
      </c>
      <c r="EV883" s="1">
        <f t="shared" si="2189"/>
        <v>1.3880885490476114E-4</v>
      </c>
      <c r="EW883" s="1">
        <f t="shared" si="2190"/>
        <v>9.5283509290809858E-5</v>
      </c>
      <c r="EX883" s="1">
        <f t="shared" si="2191"/>
        <v>6.4922514199178489E-5</v>
      </c>
      <c r="EY883" s="1">
        <f t="shared" si="2192"/>
        <v>4.3981421778495462E-5</v>
      </c>
      <c r="EZ883" s="1">
        <f t="shared" si="2193"/>
        <v>2.9763498019147161E-5</v>
      </c>
      <c r="FA883" s="1">
        <f t="shared" si="2194"/>
        <v>2.0384069624649924E-5</v>
      </c>
      <c r="FB883" s="1">
        <f t="shared" si="2195"/>
        <v>1.4609474338784172E-5</v>
      </c>
      <c r="FC883" s="1">
        <f t="shared" si="2196"/>
        <v>1.1771945838300869E-5</v>
      </c>
      <c r="FD883" s="75">
        <f t="shared" si="2047"/>
        <v>1.1771945838300869E-5</v>
      </c>
    </row>
    <row r="884" spans="7:160" x14ac:dyDescent="0.35">
      <c r="G884" t="str">
        <f t="shared" si="2043"/>
        <v>Refd, t=4.34</v>
      </c>
      <c r="H884" s="76">
        <f t="shared" si="2044"/>
        <v>4.3449999999999296</v>
      </c>
      <c r="I884" s="1">
        <f t="shared" si="2045"/>
        <v>0</v>
      </c>
      <c r="J884" s="22">
        <f t="shared" si="2046"/>
        <v>8.4242370936475695E-8</v>
      </c>
      <c r="K884" s="1">
        <f t="shared" si="2048"/>
        <v>1.6615302873890095E-7</v>
      </c>
      <c r="L884" s="1">
        <f t="shared" si="2049"/>
        <v>3.0794511062098569E-7</v>
      </c>
      <c r="M884" s="1">
        <f t="shared" si="2050"/>
        <v>5.4781226012867899E-7</v>
      </c>
      <c r="N884" s="1">
        <f t="shared" si="2051"/>
        <v>9.4594204429089437E-7</v>
      </c>
      <c r="O884" s="1">
        <f t="shared" si="2052"/>
        <v>1.5960008445881269E-6</v>
      </c>
      <c r="P884" s="1">
        <f t="shared" si="2053"/>
        <v>2.6420019028912207E-6</v>
      </c>
      <c r="Q884" s="1">
        <f t="shared" si="2054"/>
        <v>4.3027668096106962E-6</v>
      </c>
      <c r="R884" s="1">
        <f t="shared" si="2055"/>
        <v>6.9069469979575741E-6</v>
      </c>
      <c r="S884" s="1">
        <f t="shared" si="2056"/>
        <v>1.0942518291285892E-5</v>
      </c>
      <c r="T884" s="1">
        <f t="shared" si="2057"/>
        <v>1.7125816388713416E-5</v>
      </c>
      <c r="U884" s="1">
        <f t="shared" si="2058"/>
        <v>2.6496550329302333E-5</v>
      </c>
      <c r="V884" s="1">
        <f t="shared" si="2059"/>
        <v>4.0546800742659456E-5</v>
      </c>
      <c r="W884" s="1">
        <f t="shared" si="2060"/>
        <v>6.1393737703831236E-5</v>
      </c>
      <c r="X884" s="1">
        <f t="shared" si="2061"/>
        <v>9.2007598164463303E-5</v>
      </c>
      <c r="Y884" s="1">
        <f t="shared" si="2062"/>
        <v>1.3650821513942551E-4</v>
      </c>
      <c r="Z884" s="1">
        <f t="shared" si="2063"/>
        <v>2.0054490187256991E-4</v>
      </c>
      <c r="AA884" s="1">
        <f t="shared" si="2064"/>
        <v>2.9177551157254082E-4</v>
      </c>
      <c r="AB884" s="1">
        <f t="shared" si="2065"/>
        <v>4.2046069923792841E-4</v>
      </c>
      <c r="AC884" s="1">
        <f t="shared" si="2066"/>
        <v>6.0018843039786555E-4</v>
      </c>
      <c r="AD884" s="1">
        <f t="shared" si="2067"/>
        <v>8.4874119483365103E-4</v>
      </c>
      <c r="AE884" s="1">
        <f t="shared" si="2068"/>
        <v>1.1891137624614513E-3</v>
      </c>
      <c r="AF884" s="1">
        <f t="shared" si="2069"/>
        <v>1.6506822662742207E-3</v>
      </c>
      <c r="AG884" s="1">
        <f t="shared" si="2070"/>
        <v>2.2705156049939198E-3</v>
      </c>
      <c r="AH884" s="1">
        <f t="shared" si="2071"/>
        <v>3.0948074741652541E-3</v>
      </c>
      <c r="AI884" s="1">
        <f t="shared" si="2072"/>
        <v>4.180391838614894E-3</v>
      </c>
      <c r="AJ884" s="1">
        <f t="shared" si="2073"/>
        <v>5.5962867364230508E-3</v>
      </c>
      <c r="AK884" s="1">
        <f t="shared" si="2074"/>
        <v>7.4251917075016383E-3</v>
      </c>
      <c r="AL884" s="1">
        <f t="shared" si="2075"/>
        <v>9.7648440287643867E-3</v>
      </c>
      <c r="AM884" s="1">
        <f t="shared" si="2076"/>
        <v>1.2729119884664308E-2</v>
      </c>
      <c r="AN884" s="1">
        <f t="shared" si="2077"/>
        <v>1.6448750547209394E-2</v>
      </c>
      <c r="AO884" s="1">
        <f t="shared" si="2078"/>
        <v>2.1071512793733382E-2</v>
      </c>
      <c r="AP884" s="1">
        <f t="shared" si="2079"/>
        <v>2.6761749474961474E-2</v>
      </c>
      <c r="AQ884" s="1">
        <f t="shared" si="2080"/>
        <v>3.3699082577825064E-2</v>
      </c>
      <c r="AR884" s="1">
        <f t="shared" si="2081"/>
        <v>4.2076199162333225E-2</v>
      </c>
      <c r="AS884" s="1">
        <f t="shared" si="2082"/>
        <v>5.2095621401483244E-2</v>
      </c>
      <c r="AT884" s="1">
        <f t="shared" si="2083"/>
        <v>6.3965415911952969E-2</v>
      </c>
      <c r="AU884" s="1">
        <f t="shared" si="2084"/>
        <v>7.7893853776063657E-2</v>
      </c>
      <c r="AV884" s="1">
        <f t="shared" si="2085"/>
        <v>9.408309896617667E-2</v>
      </c>
      <c r="AW884" s="1">
        <f t="shared" si="2086"/>
        <v>0.11272207579790564</v>
      </c>
      <c r="AX884" s="1">
        <f t="shared" si="2087"/>
        <v>0.13397874083320302</v>
      </c>
      <c r="AY884" s="1">
        <f t="shared" si="2088"/>
        <v>0.15799205563259408</v>
      </c>
      <c r="AZ884" s="1">
        <f t="shared" si="2089"/>
        <v>0.18486401766221358</v>
      </c>
      <c r="BA884" s="1">
        <f t="shared" si="2090"/>
        <v>0.21465215121799072</v>
      </c>
      <c r="BB884" s="1">
        <f t="shared" si="2091"/>
        <v>0.2473628827534303</v>
      </c>
      <c r="BC884" s="1">
        <f t="shared" si="2092"/>
        <v>0.28294622103721478</v>
      </c>
      <c r="BD884" s="1">
        <f t="shared" si="2093"/>
        <v>0.3212921294842126</v>
      </c>
      <c r="BE884" s="1">
        <f t="shared" si="2094"/>
        <v>0.36222891542836227</v>
      </c>
      <c r="BF884" s="1">
        <f t="shared" si="2095"/>
        <v>0.40552387119592825</v>
      </c>
      <c r="BG884" s="1">
        <f t="shared" si="2096"/>
        <v>0.45088628929412428</v>
      </c>
      <c r="BH884" s="1">
        <f t="shared" si="2097"/>
        <v>0.49797284584746149</v>
      </c>
      <c r="BI884" s="1">
        <f t="shared" si="2098"/>
        <v>0.5463952113708026</v>
      </c>
      <c r="BJ884" s="1">
        <f t="shared" si="2099"/>
        <v>0.59572961589951146</v>
      </c>
      <c r="BK884" s="1">
        <f t="shared" si="2100"/>
        <v>0.64552797642109216</v>
      </c>
      <c r="BL884" s="1">
        <f t="shared" si="2101"/>
        <v>0.69533009773815202</v>
      </c>
      <c r="BM884" s="1">
        <f t="shared" si="2102"/>
        <v>0.74467639097348759</v>
      </c>
      <c r="BN884" s="1">
        <f t="shared" si="2103"/>
        <v>0.7931205221639992</v>
      </c>
      <c r="BO884" s="1">
        <f t="shared" si="2104"/>
        <v>0.84024140915569978</v>
      </c>
      <c r="BP884" s="1">
        <f t="shared" si="2105"/>
        <v>0.88565402757642875</v>
      </c>
      <c r="BQ884" s="1">
        <f t="shared" si="2106"/>
        <v>0.92901856228159252</v>
      </c>
      <c r="BR884" s="1">
        <f t="shared" si="2107"/>
        <v>0.97004754297623086</v>
      </c>
      <c r="BS884" s="1">
        <f t="shared" si="2108"/>
        <v>1.0085107233742501</v>
      </c>
      <c r="BT884" s="1">
        <f t="shared" si="2109"/>
        <v>1.0442375927716572</v>
      </c>
      <c r="BU884" s="1">
        <f t="shared" si="2110"/>
        <v>1.0771175375492701</v>
      </c>
      <c r="BV884" s="1">
        <f t="shared" si="2111"/>
        <v>1.1070977887910385</v>
      </c>
      <c r="BW884" s="1">
        <f t="shared" si="2112"/>
        <v>1.1341793932416067</v>
      </c>
      <c r="BX884" s="1">
        <f t="shared" si="2113"/>
        <v>1.1584115225862923</v>
      </c>
      <c r="BY884" s="1">
        <f t="shared" si="2114"/>
        <v>1.1798844872530452</v>
      </c>
      <c r="BZ884" s="1">
        <f t="shared" si="2115"/>
        <v>1.198721844827312</v>
      </c>
      <c r="CA884" s="1">
        <f t="shared" si="2116"/>
        <v>1.215071991294862</v>
      </c>
      <c r="CB884" s="1">
        <f t="shared" si="2117"/>
        <v>1.2290995992267322</v>
      </c>
      <c r="CC884" s="1">
        <f t="shared" si="2118"/>
        <v>1.2409772257076273</v>
      </c>
      <c r="CD884" s="1">
        <f t="shared" si="2119"/>
        <v>1.2508773601617647</v>
      </c>
      <c r="CE884" s="1">
        <f t="shared" si="2120"/>
        <v>1.2589651243580724</v>
      </c>
      <c r="CF884" s="1">
        <f t="shared" si="2121"/>
        <v>1.2653917795265093</v>
      </c>
      <c r="CG884" s="1">
        <f t="shared" si="2122"/>
        <v>1.270289143565837</v>
      </c>
      <c r="CH884" s="1">
        <f t="shared" si="2123"/>
        <v>1.2737649783955458</v>
      </c>
      <c r="CI884" s="1">
        <f t="shared" si="2124"/>
        <v>1.2758993757397092</v>
      </c>
      <c r="CJ884" s="1">
        <f t="shared" si="2125"/>
        <v>1.2767421495995108</v>
      </c>
      <c r="CK884" s="1">
        <f t="shared" si="2126"/>
        <v>1.2763112344436214</v>
      </c>
      <c r="CL884" s="1">
        <f t="shared" si="2127"/>
        <v>1.274592087486107</v>
      </c>
      <c r="CM884" s="1">
        <f t="shared" si="2128"/>
        <v>1.2715380980944819</v>
      </c>
      <c r="CN884" s="1">
        <f t="shared" si="2129"/>
        <v>1.2670720135242257</v>
      </c>
      <c r="CO884" s="1">
        <f t="shared" si="2130"/>
        <v>1.261088393775726</v>
      </c>
      <c r="CP884" s="1">
        <f t="shared" si="2131"/>
        <v>1.2534571056465662</v>
      </c>
      <c r="CQ884" s="1">
        <f t="shared" si="2132"/>
        <v>1.2440278539350624</v>
      </c>
      <c r="CR884" s="1">
        <f t="shared" si="2133"/>
        <v>1.2326357242458021</v>
      </c>
      <c r="CS884" s="1">
        <f t="shared" si="2134"/>
        <v>1.2191076763325246</v>
      </c>
      <c r="CT884" s="1">
        <f t="shared" si="2135"/>
        <v>1.203269880317309</v>
      </c>
      <c r="CU884" s="1">
        <f t="shared" si="2136"/>
        <v>1.1849557329682443</v>
      </c>
      <c r="CV884" s="1">
        <f t="shared" si="2137"/>
        <v>1.1640143314952549</v>
      </c>
      <c r="CW884" s="1">
        <f t="shared" si="2138"/>
        <v>1.1403191232275998</v>
      </c>
      <c r="CX884" s="1">
        <f t="shared" si="2139"/>
        <v>1.1137763970296313</v>
      </c>
      <c r="CY884" s="1">
        <f t="shared" si="2140"/>
        <v>1.0843332425799657</v>
      </c>
      <c r="CZ884" s="1">
        <f t="shared" si="2141"/>
        <v>1.0519845824681382</v>
      </c>
      <c r="DA884" s="1">
        <f t="shared" si="2142"/>
        <v>1.0167788841933612</v>
      </c>
      <c r="DB884" s="1">
        <f t="shared" si="2143"/>
        <v>0.97882218768577134</v>
      </c>
      <c r="DC884" s="1">
        <f t="shared" si="2144"/>
        <v>0.93828013990348957</v>
      </c>
      <c r="DD884" s="1">
        <f t="shared" si="2145"/>
        <v>0.89537780997601057</v>
      </c>
      <c r="DE884" s="1">
        <f t="shared" si="2146"/>
        <v>0.85039716238449614</v>
      </c>
      <c r="DF884" s="1">
        <f t="shared" si="2147"/>
        <v>0.80367218563290355</v>
      </c>
      <c r="DG884" s="1">
        <f t="shared" si="2148"/>
        <v>0.75558180177306555</v>
      </c>
      <c r="DH884" s="1">
        <f t="shared" si="2149"/>
        <v>0.70654080882354009</v>
      </c>
      <c r="DI884" s="1">
        <f t="shared" si="2150"/>
        <v>0.65698922401928439</v>
      </c>
      <c r="DJ884" s="1">
        <f t="shared" si="2151"/>
        <v>0.60738049191573051</v>
      </c>
      <c r="DK884" s="1">
        <f t="shared" si="2152"/>
        <v>0.55816908999251558</v>
      </c>
      <c r="DL884" s="1">
        <f t="shared" si="2153"/>
        <v>0.50979810002505022</v>
      </c>
      <c r="DM884" s="1">
        <f t="shared" si="2154"/>
        <v>0.46268731324329537</v>
      </c>
      <c r="DN884" s="1">
        <f t="shared" si="2155"/>
        <v>0.41722240124178372</v>
      </c>
      <c r="DO884" s="1">
        <f t="shared" si="2156"/>
        <v>0.3737456157295449</v>
      </c>
      <c r="DP884" s="1">
        <f t="shared" si="2157"/>
        <v>0.33254838411361543</v>
      </c>
      <c r="DQ884" s="1">
        <f t="shared" si="2158"/>
        <v>0.29386605224946394</v>
      </c>
      <c r="DR884" s="1">
        <f t="shared" si="2159"/>
        <v>0.25787489942731279</v>
      </c>
      <c r="DS884" s="1">
        <f t="shared" si="2160"/>
        <v>0.22469142321576879</v>
      </c>
      <c r="DT884" s="1">
        <f t="shared" si="2161"/>
        <v>0.19437377217935925</v>
      </c>
      <c r="DU884" s="1">
        <f t="shared" si="2162"/>
        <v>0.16692510058507382</v>
      </c>
      <c r="DV884" s="1">
        <f t="shared" si="2163"/>
        <v>0.14229853709946208</v>
      </c>
      <c r="DW884" s="1">
        <f t="shared" si="2164"/>
        <v>0.12040340306326015</v>
      </c>
      <c r="DX884" s="1">
        <f t="shared" si="2165"/>
        <v>0.10111228679314196</v>
      </c>
      <c r="DY884" s="1">
        <f t="shared" si="2166"/>
        <v>8.4268577821046312E-2</v>
      </c>
      <c r="DZ884" s="1">
        <f t="shared" si="2167"/>
        <v>6.969408638569799E-2</v>
      </c>
      <c r="EA884" s="1">
        <f t="shared" si="2168"/>
        <v>5.7196414644985503E-2</v>
      </c>
      <c r="EB884" s="1">
        <f t="shared" si="2169"/>
        <v>4.6575801782047947E-2</v>
      </c>
      <c r="EC884" s="1">
        <f t="shared" si="2170"/>
        <v>3.7631229788309427E-2</v>
      </c>
      <c r="ED884" s="1">
        <f t="shared" si="2171"/>
        <v>3.0165644666607375E-2</v>
      </c>
      <c r="EE884" s="1">
        <f t="shared" si="2172"/>
        <v>2.3990214089220654E-2</v>
      </c>
      <c r="EF884" s="1">
        <f t="shared" si="2173"/>
        <v>1.8927603027946077E-2</v>
      </c>
      <c r="EG884" s="1">
        <f t="shared" si="2174"/>
        <v>1.4814300489169397E-2</v>
      </c>
      <c r="EH884" s="1">
        <f t="shared" si="2175"/>
        <v>1.1502071338983797E-2</v>
      </c>
      <c r="EI884" s="1">
        <f t="shared" si="2176"/>
        <v>8.8586365138608215E-3</v>
      </c>
      <c r="EJ884" s="1">
        <f t="shared" si="2177"/>
        <v>6.7677028882200639E-3</v>
      </c>
      <c r="EK884" s="1">
        <f t="shared" si="2178"/>
        <v>5.1284717057120243E-3</v>
      </c>
      <c r="EL884" s="1">
        <f t="shared" si="2179"/>
        <v>3.8547533269972828E-3</v>
      </c>
      <c r="EM884" s="1">
        <f t="shared" si="2180"/>
        <v>2.8738079760182791E-3</v>
      </c>
      <c r="EN884" s="1">
        <f t="shared" si="2181"/>
        <v>2.1250191582443197E-3</v>
      </c>
      <c r="EO884" s="1">
        <f t="shared" si="2182"/>
        <v>1.5584903836860335E-3</v>
      </c>
      <c r="EP884" s="1">
        <f t="shared" si="2183"/>
        <v>1.1336384523050293E-3</v>
      </c>
      <c r="EQ884" s="1">
        <f t="shared" si="2184"/>
        <v>8.1783925332953953E-4</v>
      </c>
      <c r="ER884" s="1">
        <f t="shared" si="2185"/>
        <v>5.851658615434901E-4</v>
      </c>
      <c r="ES884" s="1">
        <f t="shared" si="2186"/>
        <v>4.1524441464952251E-4</v>
      </c>
      <c r="ET884" s="1">
        <f t="shared" si="2187"/>
        <v>2.9224124954447704E-4</v>
      </c>
      <c r="EU884" s="1">
        <f t="shared" si="2188"/>
        <v>2.039852254194605E-4</v>
      </c>
      <c r="EV884" s="1">
        <f t="shared" si="2189"/>
        <v>1.412220331418052E-4</v>
      </c>
      <c r="EW884" s="1">
        <f t="shared" si="2190"/>
        <v>9.6992416449151689E-5</v>
      </c>
      <c r="EX884" s="1">
        <f t="shared" si="2191"/>
        <v>6.6123379538354457E-5</v>
      </c>
      <c r="EY884" s="1">
        <f t="shared" si="2192"/>
        <v>4.4820398892857148E-5</v>
      </c>
      <c r="EZ884" s="1">
        <f t="shared" si="2193"/>
        <v>3.0349238335927962E-5</v>
      </c>
      <c r="FA884" s="1">
        <f t="shared" si="2194"/>
        <v>2.0798179793193845E-5</v>
      </c>
      <c r="FB884" s="1">
        <f t="shared" si="2195"/>
        <v>1.4915571460174854E-5</v>
      </c>
      <c r="FC884" s="1">
        <f t="shared" si="2196"/>
        <v>1.2024186795119722E-5</v>
      </c>
      <c r="FD884" s="75">
        <f t="shared" si="2047"/>
        <v>1.2024186795119722E-5</v>
      </c>
    </row>
    <row r="885" spans="7:160" x14ac:dyDescent="0.35">
      <c r="G885" t="str">
        <f t="shared" si="2043"/>
        <v>Refd, t=4.35</v>
      </c>
      <c r="H885" s="76">
        <f t="shared" si="2044"/>
        <v>4.3499999999999295</v>
      </c>
      <c r="I885" s="1">
        <f t="shared" si="2045"/>
        <v>0</v>
      </c>
      <c r="J885" s="22">
        <f t="shared" si="2046"/>
        <v>8.3320920880359733E-8</v>
      </c>
      <c r="K885" s="1">
        <f t="shared" si="2048"/>
        <v>1.6433713060659504E-7</v>
      </c>
      <c r="L885" s="1">
        <f t="shared" si="2049"/>
        <v>3.0458420046437039E-7</v>
      </c>
      <c r="M885" s="1">
        <f t="shared" si="2050"/>
        <v>5.4184452465675778E-7</v>
      </c>
      <c r="N885" s="1">
        <f t="shared" si="2051"/>
        <v>9.356609126319198E-7</v>
      </c>
      <c r="O885" s="1">
        <f t="shared" si="2052"/>
        <v>1.5787021747766579E-6</v>
      </c>
      <c r="P885" s="1">
        <f t="shared" si="2053"/>
        <v>2.61345783648925E-6</v>
      </c>
      <c r="Q885" s="1">
        <f t="shared" si="2054"/>
        <v>4.256451328709852E-6</v>
      </c>
      <c r="R885" s="1">
        <f t="shared" si="2055"/>
        <v>6.8329108634772298E-6</v>
      </c>
      <c r="S885" s="1">
        <f t="shared" si="2056"/>
        <v>1.0825776077770674E-5</v>
      </c>
      <c r="T885" s="1">
        <f t="shared" si="2057"/>
        <v>1.6944064698090559E-5</v>
      </c>
      <c r="U885" s="1">
        <f t="shared" si="2058"/>
        <v>2.6216983243350214E-5</v>
      </c>
      <c r="V885" s="1">
        <f t="shared" si="2059"/>
        <v>4.0121726063289885E-5</v>
      </c>
      <c r="W885" s="1">
        <f t="shared" si="2060"/>
        <v>6.0754626416486697E-5</v>
      </c>
      <c r="X885" s="1">
        <f t="shared" si="2061"/>
        <v>9.1057122137152205E-5</v>
      </c>
      <c r="Y885" s="1">
        <f t="shared" si="2062"/>
        <v>1.3510974850973196E-4</v>
      </c>
      <c r="Z885" s="1">
        <f t="shared" si="2063"/>
        <v>1.9850888639037881E-4</v>
      </c>
      <c r="AA885" s="1">
        <f t="shared" si="2064"/>
        <v>2.8884202460371656E-4</v>
      </c>
      <c r="AB885" s="1">
        <f t="shared" si="2065"/>
        <v>4.1627752740300641E-4</v>
      </c>
      <c r="AC885" s="1">
        <f t="shared" si="2066"/>
        <v>5.9428395704829438E-4</v>
      </c>
      <c r="AD885" s="1">
        <f t="shared" si="2067"/>
        <v>8.404914733668897E-4</v>
      </c>
      <c r="AE885" s="1">
        <f t="shared" si="2068"/>
        <v>1.1777032889923797E-3</v>
      </c>
      <c r="AF885" s="1">
        <f t="shared" si="2069"/>
        <v>1.6350582035518483E-3</v>
      </c>
      <c r="AG885" s="1">
        <f t="shared" si="2070"/>
        <v>2.2493355616224177E-3</v>
      </c>
      <c r="AH885" s="1">
        <f t="shared" si="2071"/>
        <v>3.0663814211168419E-3</v>
      </c>
      <c r="AI885" s="1">
        <f t="shared" si="2072"/>
        <v>4.1426193524355644E-3</v>
      </c>
      <c r="AJ885" s="1">
        <f t="shared" si="2073"/>
        <v>5.5465914874733291E-3</v>
      </c>
      <c r="AK885" s="1">
        <f t="shared" si="2074"/>
        <v>7.3604559391405536E-3</v>
      </c>
      <c r="AL885" s="1">
        <f t="shared" si="2075"/>
        <v>9.6813466591515775E-3</v>
      </c>
      <c r="AM885" s="1">
        <f t="shared" si="2076"/>
        <v>1.2622482747562587E-2</v>
      </c>
      <c r="AN885" s="1">
        <f t="shared" si="2077"/>
        <v>1.6313898094247582E-2</v>
      </c>
      <c r="AO885" s="1">
        <f t="shared" si="2078"/>
        <v>2.0902651215031497E-2</v>
      </c>
      <c r="AP885" s="1">
        <f t="shared" si="2079"/>
        <v>2.6552371554941119E-2</v>
      </c>
      <c r="AQ885" s="1">
        <f t="shared" si="2080"/>
        <v>3.3442004583948991E-2</v>
      </c>
      <c r="AR885" s="1">
        <f t="shared" si="2081"/>
        <v>4.1763635571080059E-2</v>
      </c>
      <c r="AS885" s="1">
        <f t="shared" si="2082"/>
        <v>5.1719302224232752E-2</v>
      </c>
      <c r="AT885" s="1">
        <f t="shared" si="2083"/>
        <v>6.3516749754282759E-2</v>
      </c>
      <c r="AU885" s="1">
        <f t="shared" si="2084"/>
        <v>7.7364137554379417E-2</v>
      </c>
      <c r="AV885" s="1">
        <f t="shared" si="2085"/>
        <v>9.3463772478589793E-2</v>
      </c>
      <c r="AW885" s="1">
        <f t="shared" si="2086"/>
        <v>0.11200501622559708</v>
      </c>
      <c r="AX885" s="1">
        <f t="shared" si="2087"/>
        <v>0.13315658891776785</v>
      </c>
      <c r="AY885" s="1">
        <f t="shared" si="2088"/>
        <v>0.15705856196963469</v>
      </c>
      <c r="AZ885" s="1">
        <f t="shared" si="2089"/>
        <v>0.18381439454426432</v>
      </c>
      <c r="BA885" s="1">
        <f t="shared" si="2090"/>
        <v>0.21348341303856125</v>
      </c>
      <c r="BB885" s="1">
        <f t="shared" si="2091"/>
        <v>0.24607415642509664</v>
      </c>
      <c r="BC885" s="1">
        <f t="shared" si="2092"/>
        <v>0.28153900741635934</v>
      </c>
      <c r="BD885" s="1">
        <f t="shared" si="2093"/>
        <v>0.31977049760028609</v>
      </c>
      <c r="BE885" s="1">
        <f t="shared" si="2094"/>
        <v>0.36059961345994529</v>
      </c>
      <c r="BF885" s="1">
        <f t="shared" si="2095"/>
        <v>0.40379634158231276</v>
      </c>
      <c r="BG885" s="1">
        <f t="shared" si="2096"/>
        <v>0.44907257996494959</v>
      </c>
      <c r="BH885" s="1">
        <f t="shared" si="2097"/>
        <v>0.49608741502691928</v>
      </c>
      <c r="BI885" s="1">
        <f t="shared" si="2098"/>
        <v>0.54445462940465916</v>
      </c>
      <c r="BJ885" s="1">
        <f t="shared" si="2099"/>
        <v>0.59375217363367272</v>
      </c>
      <c r="BK885" s="1">
        <f t="shared" si="2100"/>
        <v>0.64353321537131225</v>
      </c>
      <c r="BL885" s="1">
        <f t="shared" si="2101"/>
        <v>0.69333828218622329</v>
      </c>
      <c r="BM885" s="1">
        <f t="shared" si="2102"/>
        <v>0.74270794581561006</v>
      </c>
      <c r="BN885" s="1">
        <f t="shared" si="2103"/>
        <v>0.79119546252505657</v>
      </c>
      <c r="BO885" s="1">
        <f t="shared" si="2104"/>
        <v>0.83837878829443535</v>
      </c>
      <c r="BP885" s="1">
        <f t="shared" si="2105"/>
        <v>0.88387142840608068</v>
      </c>
      <c r="BQ885" s="1">
        <f t="shared" si="2106"/>
        <v>0.92733165502583337</v>
      </c>
      <c r="BR885" s="1">
        <f t="shared" si="2107"/>
        <v>0.96846972730950809</v>
      </c>
      <c r="BS885" s="1">
        <f t="shared" si="2108"/>
        <v>1.0070528682033884</v>
      </c>
      <c r="BT885" s="1">
        <f t="shared" si="2109"/>
        <v>1.0429078810181989</v>
      </c>
      <c r="BU885" s="1">
        <f t="shared" si="2110"/>
        <v>1.0759214173371554</v>
      </c>
      <c r="BV885" s="1">
        <f t="shared" si="2111"/>
        <v>1.1060380267689238</v>
      </c>
      <c r="BW885" s="1">
        <f t="shared" si="2112"/>
        <v>1.1332562207611563</v>
      </c>
      <c r="BX885" s="1">
        <f t="shared" si="2113"/>
        <v>1.1576228614239037</v>
      </c>
      <c r="BY885" s="1">
        <f t="shared" si="2114"/>
        <v>1.17922623870675</v>
      </c>
      <c r="BZ885" s="1">
        <f t="shared" si="2115"/>
        <v>1.1981882244341651</v>
      </c>
      <c r="CA885" s="1">
        <f t="shared" si="2116"/>
        <v>1.2146558910766372</v>
      </c>
      <c r="CB885" s="1">
        <f t="shared" si="2117"/>
        <v>1.2287929601633456</v>
      </c>
      <c r="CC885" s="1">
        <f t="shared" si="2118"/>
        <v>1.2407714048592742</v>
      </c>
      <c r="CD885" s="1">
        <f t="shared" si="2119"/>
        <v>1.2507634792597275</v>
      </c>
      <c r="CE885" s="1">
        <f t="shared" si="2120"/>
        <v>1.2589343894825271</v>
      </c>
      <c r="CF885" s="1">
        <f t="shared" si="2121"/>
        <v>1.2654357644116176</v>
      </c>
      <c r="CG885" s="1">
        <f t="shared" si="2122"/>
        <v>1.2704000318685673</v>
      </c>
      <c r="CH885" s="1">
        <f t="shared" si="2123"/>
        <v>1.2739357627313885</v>
      </c>
      <c r="CI885" s="1">
        <f t="shared" si="2124"/>
        <v>1.2761240132810479</v>
      </c>
      <c r="CJ885" s="1">
        <f t="shared" si="2125"/>
        <v>1.2770156754715802</v>
      </c>
      <c r="CK885" s="1">
        <f t="shared" si="2126"/>
        <v>1.2766298350251393</v>
      </c>
      <c r="CL885" s="1">
        <f t="shared" si="2127"/>
        <v>1.2749531360734998</v>
      </c>
      <c r="CM885" s="1">
        <f t="shared" si="2128"/>
        <v>1.2719401553171537</v>
      </c>
      <c r="CN885" s="1">
        <f t="shared" si="2129"/>
        <v>1.2675147945375032</v>
      </c>
      <c r="CO885" s="1">
        <f t="shared" si="2130"/>
        <v>1.2615727037634394</v>
      </c>
      <c r="CP885" s="1">
        <f t="shared" si="2131"/>
        <v>1.2539847446971433</v>
      </c>
      <c r="CQ885" s="1">
        <f t="shared" si="2132"/>
        <v>1.2446014920627322</v>
      </c>
      <c r="CR885" s="1">
        <f t="shared" si="2133"/>
        <v>1.233258747334971</v>
      </c>
      <c r="CS885" s="1">
        <f t="shared" si="2134"/>
        <v>1.219784004172455</v>
      </c>
      <c r="CT885" s="1">
        <f t="shared" si="2135"/>
        <v>1.2040037587011139</v>
      </c>
      <c r="CU885" s="1">
        <f t="shared" si="2136"/>
        <v>1.1857515030358872</v>
      </c>
      <c r="CV885" s="1">
        <f t="shared" si="2137"/>
        <v>1.1648761810306105</v>
      </c>
      <c r="CW885" s="1">
        <f t="shared" si="2138"/>
        <v>1.1412508263497261</v>
      </c>
      <c r="CX885" s="1">
        <f t="shared" si="2139"/>
        <v>1.1147810504819284</v>
      </c>
      <c r="CY885" s="1">
        <f t="shared" si="2140"/>
        <v>1.0854130084244618</v>
      </c>
      <c r="CZ885" s="1">
        <f t="shared" si="2141"/>
        <v>1.0531404482334485</v>
      </c>
      <c r="DA885" s="1">
        <f t="shared" si="2142"/>
        <v>1.0180104522133404</v>
      </c>
      <c r="DB885" s="1">
        <f t="shared" si="2143"/>
        <v>0.98012750534385629</v>
      </c>
      <c r="DC885" s="1">
        <f t="shared" si="2144"/>
        <v>0.93965558165997143</v>
      </c>
      <c r="DD885" s="1">
        <f t="shared" si="2145"/>
        <v>0.89681802036478231</v>
      </c>
      <c r="DE885" s="1">
        <f t="shared" si="2146"/>
        <v>0.85189506666269055</v>
      </c>
      <c r="DF885" s="1">
        <f t="shared" si="2147"/>
        <v>0.80521907157152639</v>
      </c>
      <c r="DG885" s="1">
        <f t="shared" si="2148"/>
        <v>0.75716747238309912</v>
      </c>
      <c r="DH885" s="1">
        <f t="shared" si="2149"/>
        <v>0.70815380187306876</v>
      </c>
      <c r="DI885" s="1">
        <f t="shared" si="2150"/>
        <v>0.65861709030373949</v>
      </c>
      <c r="DJ885" s="1">
        <f t="shared" si="2151"/>
        <v>0.60901012069742932</v>
      </c>
      <c r="DK885" s="1">
        <f t="shared" si="2152"/>
        <v>0.55978706711192028</v>
      </c>
      <c r="DL885" s="1">
        <f t="shared" si="2153"/>
        <v>0.51139108214406126</v>
      </c>
      <c r="DM885" s="1">
        <f t="shared" si="2154"/>
        <v>0.46424240068091421</v>
      </c>
      <c r="DN885" s="1">
        <f t="shared" si="2155"/>
        <v>0.41872749198916098</v>
      </c>
      <c r="DO885" s="1">
        <f t="shared" si="2156"/>
        <v>0.37518972447502563</v>
      </c>
      <c r="DP885" s="1">
        <f t="shared" si="2157"/>
        <v>0.33392191236619323</v>
      </c>
      <c r="DQ885" s="1">
        <f t="shared" si="2158"/>
        <v>0.2951609987361376</v>
      </c>
      <c r="DR885" s="1">
        <f t="shared" si="2159"/>
        <v>0.25908500360780257</v>
      </c>
      <c r="DS885" s="1">
        <f t="shared" si="2160"/>
        <v>0.2258122387196746</v>
      </c>
      <c r="DT885" s="1">
        <f t="shared" si="2161"/>
        <v>0.19540267092757982</v>
      </c>
      <c r="DU885" s="1">
        <f t="shared" si="2162"/>
        <v>0.16786121202668908</v>
      </c>
      <c r="DV885" s="1">
        <f t="shared" si="2163"/>
        <v>0.14314263013521411</v>
      </c>
      <c r="DW885" s="1">
        <f t="shared" si="2164"/>
        <v>0.121157720654339</v>
      </c>
      <c r="DX885" s="1">
        <f t="shared" si="2165"/>
        <v>0.10178034485715513</v>
      </c>
      <c r="DY885" s="1">
        <f t="shared" si="2166"/>
        <v>8.485494075856756E-2</v>
      </c>
      <c r="DZ885" s="1">
        <f t="shared" si="2167"/>
        <v>7.0204131494536179E-2</v>
      </c>
      <c r="EA885" s="1">
        <f t="shared" si="2168"/>
        <v>5.7636096860224806E-2</v>
      </c>
      <c r="EB885" s="1">
        <f t="shared" si="2169"/>
        <v>4.6951428769142531E-2</v>
      </c>
      <c r="EC885" s="1">
        <f t="shared" si="2170"/>
        <v>3.7949255583923924E-2</v>
      </c>
      <c r="ED885" s="1">
        <f t="shared" si="2171"/>
        <v>3.0432487987935589E-2</v>
      </c>
      <c r="EE885" s="1">
        <f t="shared" si="2172"/>
        <v>2.4212105291512142E-2</v>
      </c>
      <c r="EF885" s="1">
        <f t="shared" si="2173"/>
        <v>1.9110461636234047E-2</v>
      </c>
      <c r="EG885" s="1">
        <f t="shared" si="2174"/>
        <v>1.4963643388025043E-2</v>
      </c>
      <c r="EH885" s="1">
        <f t="shared" si="2175"/>
        <v>1.1622950162100066E-2</v>
      </c>
      <c r="EI885" s="1">
        <f t="shared" si="2176"/>
        <v>8.9556015847303463E-3</v>
      </c>
      <c r="EJ885" s="1">
        <f t="shared" si="2177"/>
        <v>6.8447902403453338E-3</v>
      </c>
      <c r="EK885" s="1">
        <f t="shared" si="2178"/>
        <v>5.189209241729051E-3</v>
      </c>
      <c r="EL885" s="1">
        <f t="shared" si="2179"/>
        <v>3.9021820234544703E-3</v>
      </c>
      <c r="EM885" s="1">
        <f t="shared" si="2180"/>
        <v>2.9105141511407895E-3</v>
      </c>
      <c r="EN885" s="1">
        <f t="shared" si="2181"/>
        <v>2.1531741322969528E-3</v>
      </c>
      <c r="EO885" s="1">
        <f t="shared" si="2182"/>
        <v>1.579894312348523E-3</v>
      </c>
      <c r="EP885" s="1">
        <f t="shared" si="2183"/>
        <v>1.149765643404738E-3</v>
      </c>
      <c r="EQ885" s="1">
        <f t="shared" si="2184"/>
        <v>8.2988283465462221E-4</v>
      </c>
      <c r="ER885" s="1">
        <f t="shared" si="2185"/>
        <v>5.9408021067600971E-4</v>
      </c>
      <c r="ES885" s="1">
        <f t="shared" si="2186"/>
        <v>4.2178426024205634E-4</v>
      </c>
      <c r="ET885" s="1">
        <f t="shared" si="2187"/>
        <v>2.9699678749719446E-4</v>
      </c>
      <c r="EU885" s="1">
        <f t="shared" si="2188"/>
        <v>2.0741295312119723E-4</v>
      </c>
      <c r="EV885" s="1">
        <f t="shared" si="2189"/>
        <v>1.4367128879408568E-4</v>
      </c>
      <c r="EW885" s="1">
        <f t="shared" si="2190"/>
        <v>9.8727823689407824E-5</v>
      </c>
      <c r="EX885" s="1">
        <f t="shared" si="2191"/>
        <v>6.7343550553815992E-5</v>
      </c>
      <c r="EY885" s="1">
        <f t="shared" si="2192"/>
        <v>4.567335661044693E-5</v>
      </c>
      <c r="EZ885" s="1">
        <f t="shared" si="2193"/>
        <v>3.0945098584490211E-5</v>
      </c>
      <c r="FA885" s="1">
        <f t="shared" si="2194"/>
        <v>2.1219710524321296E-5</v>
      </c>
      <c r="FB885" s="1">
        <f t="shared" si="2195"/>
        <v>1.5227347462735233E-5</v>
      </c>
      <c r="FC885" s="1">
        <f t="shared" si="2196"/>
        <v>1.2281223917050339E-5</v>
      </c>
      <c r="FD885" s="75">
        <f t="shared" si="2047"/>
        <v>1.2281223917050339E-5</v>
      </c>
    </row>
    <row r="886" spans="7:160" x14ac:dyDescent="0.35">
      <c r="G886" t="str">
        <f t="shared" si="2043"/>
        <v>Refd, t=4.35</v>
      </c>
      <c r="H886" s="76">
        <f t="shared" si="2044"/>
        <v>4.3549999999999294</v>
      </c>
      <c r="I886" s="1">
        <f t="shared" si="2045"/>
        <v>0</v>
      </c>
      <c r="J886" s="22">
        <f t="shared" si="2046"/>
        <v>8.2409624821572957E-8</v>
      </c>
      <c r="K886" s="1">
        <f t="shared" si="2048"/>
        <v>1.6254122872119618E-7</v>
      </c>
      <c r="L886" s="1">
        <f t="shared" si="2049"/>
        <v>3.0126025551661774E-7</v>
      </c>
      <c r="M886" s="1">
        <f t="shared" si="2050"/>
        <v>5.3594231873042193E-7</v>
      </c>
      <c r="N886" s="1">
        <f t="shared" si="2051"/>
        <v>9.2549244211507205E-7</v>
      </c>
      <c r="O886" s="1">
        <f t="shared" si="2052"/>
        <v>1.5615925907209494E-6</v>
      </c>
      <c r="P886" s="1">
        <f t="shared" si="2053"/>
        <v>2.5852248489252147E-6</v>
      </c>
      <c r="Q886" s="1">
        <f t="shared" si="2054"/>
        <v>4.2106388513111198E-6</v>
      </c>
      <c r="R886" s="1">
        <f t="shared" si="2055"/>
        <v>6.7596755681075505E-6</v>
      </c>
      <c r="S886" s="1">
        <f t="shared" si="2056"/>
        <v>1.0710290869007497E-5</v>
      </c>
      <c r="T886" s="1">
        <f t="shared" si="2057"/>
        <v>1.676425984505794E-5</v>
      </c>
      <c r="U886" s="1">
        <f t="shared" si="2058"/>
        <v>2.5940393292017211E-5</v>
      </c>
      <c r="V886" s="1">
        <f t="shared" si="2059"/>
        <v>3.9701148581339972E-5</v>
      </c>
      <c r="W886" s="1">
        <f t="shared" si="2060"/>
        <v>6.0122227948295396E-5</v>
      </c>
      <c r="X886" s="1">
        <f t="shared" si="2061"/>
        <v>9.0116549713500823E-5</v>
      </c>
      <c r="Y886" s="1">
        <f t="shared" si="2062"/>
        <v>1.3372572576758528E-4</v>
      </c>
      <c r="Z886" s="1">
        <f t="shared" si="2063"/>
        <v>1.9649369823344923E-4</v>
      </c>
      <c r="AA886" s="1">
        <f t="shared" si="2064"/>
        <v>2.8593823250759712E-4</v>
      </c>
      <c r="AB886" s="1">
        <f t="shared" si="2065"/>
        <v>4.1213622101761698E-4</v>
      </c>
      <c r="AC886" s="1">
        <f t="shared" si="2066"/>
        <v>5.8843785166380169E-4</v>
      </c>
      <c r="AD886" s="1">
        <f t="shared" si="2067"/>
        <v>8.3232222456330483E-4</v>
      </c>
      <c r="AE886" s="1">
        <f t="shared" si="2068"/>
        <v>1.1664025344255134E-3</v>
      </c>
      <c r="AF886" s="1">
        <f t="shared" si="2069"/>
        <v>1.6195820764182906E-3</v>
      </c>
      <c r="AG886" s="1">
        <f t="shared" si="2070"/>
        <v>2.2283527678573869E-3</v>
      </c>
      <c r="AH886" s="1">
        <f t="shared" si="2071"/>
        <v>3.0382154449013522E-3</v>
      </c>
      <c r="AI886" s="1">
        <f t="shared" si="2072"/>
        <v>4.1051859561172166E-3</v>
      </c>
      <c r="AJ886" s="1">
        <f t="shared" si="2073"/>
        <v>5.4973333950046775E-3</v>
      </c>
      <c r="AK886" s="1">
        <f t="shared" si="2074"/>
        <v>7.2962774142927506E-3</v>
      </c>
      <c r="AL886" s="1">
        <f t="shared" si="2075"/>
        <v>9.5985515713772947E-3</v>
      </c>
      <c r="AM886" s="1">
        <f t="shared" si="2076"/>
        <v>1.2516720601040565E-2</v>
      </c>
      <c r="AN886" s="1">
        <f t="shared" si="2077"/>
        <v>1.6180123302651433E-2</v>
      </c>
      <c r="AO886" s="1">
        <f t="shared" si="2078"/>
        <v>2.0735101543748469E-2</v>
      </c>
      <c r="AP886" s="1">
        <f t="shared" si="2079"/>
        <v>2.6344572021593092E-2</v>
      </c>
      <c r="AQ886" s="1">
        <f t="shared" si="2080"/>
        <v>3.3186803103017817E-2</v>
      </c>
      <c r="AR886" s="1">
        <f t="shared" si="2081"/>
        <v>4.1453276153788014E-2</v>
      </c>
      <c r="AS886" s="1">
        <f t="shared" si="2082"/>
        <v>5.1345540526147045E-2</v>
      </c>
      <c r="AT886" s="1">
        <f t="shared" si="2083"/>
        <v>6.3071014159861188E-2</v>
      </c>
      <c r="AU886" s="1">
        <f t="shared" si="2084"/>
        <v>7.6837736805204143E-2</v>
      </c>
      <c r="AV886" s="1">
        <f t="shared" si="2085"/>
        <v>9.2848148151008586E-2</v>
      </c>
      <c r="AW886" s="1">
        <f t="shared" si="2086"/>
        <v>0.11129203526497551</v>
      </c>
      <c r="AX886" s="1">
        <f t="shared" si="2087"/>
        <v>0.13233886812131976</v>
      </c>
      <c r="AY886" s="1">
        <f t="shared" si="2088"/>
        <v>0.15612981301074086</v>
      </c>
      <c r="AZ886" s="1">
        <f t="shared" si="2089"/>
        <v>0.18276977511864156</v>
      </c>
      <c r="BA886" s="1">
        <f t="shared" si="2090"/>
        <v>0.21231986727306626</v>
      </c>
      <c r="BB886" s="1">
        <f t="shared" si="2091"/>
        <v>0.24479072609961056</v>
      </c>
      <c r="BC886" s="1">
        <f t="shared" si="2092"/>
        <v>0.28013709504520184</v>
      </c>
      <c r="BD886" s="1">
        <f t="shared" si="2093"/>
        <v>0.31825406317139693</v>
      </c>
      <c r="BE886" s="1">
        <f t="shared" si="2094"/>
        <v>0.35897528871483081</v>
      </c>
      <c r="BF886" s="1">
        <f t="shared" si="2095"/>
        <v>0.40207344910505227</v>
      </c>
      <c r="BG886" s="1">
        <f t="shared" si="2096"/>
        <v>0.44726304888502466</v>
      </c>
      <c r="BH886" s="1">
        <f t="shared" si="2097"/>
        <v>0.49420559056645219</v>
      </c>
      <c r="BI886" s="1">
        <f t="shared" si="2098"/>
        <v>0.54251697945835575</v>
      </c>
      <c r="BJ886" s="1">
        <f t="shared" si="2099"/>
        <v>0.59177690163425378</v>
      </c>
      <c r="BK886" s="1">
        <f t="shared" si="2100"/>
        <v>0.64153979440854392</v>
      </c>
      <c r="BL886" s="1">
        <f t="shared" si="2101"/>
        <v>0.69134693026885152</v>
      </c>
      <c r="BM886" s="1">
        <f t="shared" si="2102"/>
        <v>0.74073906590089622</v>
      </c>
      <c r="BN886" s="1">
        <f t="shared" si="2103"/>
        <v>0.78926907318993145</v>
      </c>
      <c r="BO886" s="1">
        <f t="shared" si="2104"/>
        <v>0.83651397150617379</v>
      </c>
      <c r="BP886" s="1">
        <f t="shared" si="2105"/>
        <v>0.88208581972786526</v>
      </c>
      <c r="BQ886" s="1">
        <f t="shared" si="2106"/>
        <v>0.92564099886448992</v>
      </c>
      <c r="BR886" s="1">
        <f t="shared" si="2107"/>
        <v>0.96688751571092268</v>
      </c>
      <c r="BS886" s="1">
        <f t="shared" si="2108"/>
        <v>1.00559007656462</v>
      </c>
      <c r="BT886" s="1">
        <f t="shared" si="2109"/>
        <v>1.041572808326215</v>
      </c>
      <c r="BU886" s="1">
        <f t="shared" si="2110"/>
        <v>1.0747196326076189</v>
      </c>
      <c r="BV886" s="1">
        <f t="shared" si="2111"/>
        <v>1.1049724176810407</v>
      </c>
      <c r="BW886" s="1">
        <f t="shared" si="2112"/>
        <v>1.1323271354553619</v>
      </c>
      <c r="BX886" s="1">
        <f t="shared" si="2113"/>
        <v>1.1568283303578248</v>
      </c>
      <c r="BY886" s="1">
        <f t="shared" si="2114"/>
        <v>1.1785622605597321</v>
      </c>
      <c r="BZ886" s="1">
        <f t="shared" si="2115"/>
        <v>1.1976490984077723</v>
      </c>
      <c r="CA886" s="1">
        <f t="shared" si="2116"/>
        <v>1.2142345775427836</v>
      </c>
      <c r="CB886" s="1">
        <f t="shared" si="2117"/>
        <v>1.2284814523480752</v>
      </c>
      <c r="CC886" s="1">
        <f t="shared" si="2118"/>
        <v>1.240561095923739</v>
      </c>
      <c r="CD886" s="1">
        <f t="shared" si="2119"/>
        <v>1.25064551150106</v>
      </c>
      <c r="CE886" s="1">
        <f t="shared" si="2120"/>
        <v>1.258899975149971</v>
      </c>
      <c r="CF886" s="1">
        <f t="shared" si="2121"/>
        <v>1.2654764705421924</v>
      </c>
      <c r="CG886" s="1">
        <f t="shared" si="2122"/>
        <v>1.2705080243417313</v>
      </c>
      <c r="CH886" s="1">
        <f t="shared" si="2123"/>
        <v>1.2741040072184651</v>
      </c>
      <c r="CI886" s="1">
        <f t="shared" si="2124"/>
        <v>1.276346432775574</v>
      </c>
      <c r="CJ886" s="1">
        <f t="shared" si="2125"/>
        <v>1.27728726554928</v>
      </c>
      <c r="CK886" s="1">
        <f t="shared" si="2126"/>
        <v>1.2769467388804634</v>
      </c>
      <c r="CL886" s="1">
        <f t="shared" si="2127"/>
        <v>1.2753126817575757</v>
      </c>
      <c r="CM886" s="1">
        <f t="shared" si="2128"/>
        <v>1.2723408575541848</v>
      </c>
      <c r="CN886" s="1">
        <f t="shared" si="2129"/>
        <v>1.267956323155196</v>
      </c>
      <c r="CO886" s="1">
        <f t="shared" si="2130"/>
        <v>1.2620558202920282</v>
      </c>
      <c r="CP886" s="1">
        <f t="shared" si="2131"/>
        <v>1.2545112082308003</v>
      </c>
      <c r="CQ886" s="1">
        <f t="shared" si="2132"/>
        <v>1.2451739351856714</v>
      </c>
      <c r="CR886" s="1">
        <f t="shared" si="2133"/>
        <v>1.2338805229158405</v>
      </c>
      <c r="CS886" s="1">
        <f t="shared" si="2134"/>
        <v>1.2204590042095238</v>
      </c>
      <c r="CT886" s="1">
        <f t="shared" si="2135"/>
        <v>1.204736207193958</v>
      </c>
      <c r="CU886" s="1">
        <f t="shared" si="2136"/>
        <v>1.1865457260495071</v>
      </c>
      <c r="CV886" s="1">
        <f t="shared" si="2137"/>
        <v>1.1657363586329905</v>
      </c>
      <c r="CW886" s="1">
        <f t="shared" si="2138"/>
        <v>1.1421807328207687</v>
      </c>
      <c r="CX886" s="1">
        <f t="shared" si="2139"/>
        <v>1.1157837909459802</v>
      </c>
      <c r="CY886" s="1">
        <f t="shared" si="2140"/>
        <v>1.086490761658365</v>
      </c>
      <c r="CZ886" s="1">
        <f t="shared" si="2141"/>
        <v>1.054294226645945</v>
      </c>
      <c r="DA886" s="1">
        <f t="shared" si="2142"/>
        <v>1.019239890689535</v>
      </c>
      <c r="DB886" s="1">
        <f t="shared" si="2143"/>
        <v>0.9814306906423873</v>
      </c>
      <c r="DC886" s="1">
        <f t="shared" si="2144"/>
        <v>0.94102893323429748</v>
      </c>
      <c r="DD886" s="1">
        <f t="shared" si="2145"/>
        <v>0.89825623181474257</v>
      </c>
      <c r="DE886" s="1">
        <f t="shared" si="2146"/>
        <v>0.85339111454651773</v>
      </c>
      <c r="DF886" s="1">
        <f t="shared" si="2147"/>
        <v>0.80676429513953241</v>
      </c>
      <c r="DG886" s="1">
        <f t="shared" si="2148"/>
        <v>0.75875172412353142</v>
      </c>
      <c r="DH886" s="1">
        <f t="shared" si="2149"/>
        <v>0.70976566483871795</v>
      </c>
      <c r="DI886" s="1">
        <f t="shared" si="2150"/>
        <v>0.66024415430353667</v>
      </c>
      <c r="DJ886" s="1">
        <f t="shared" si="2151"/>
        <v>0.61063930589122695</v>
      </c>
      <c r="DK886" s="1">
        <f t="shared" si="2152"/>
        <v>0.56140498062310606</v>
      </c>
      <c r="DL886" s="1">
        <f t="shared" si="2153"/>
        <v>0.51298439124353912</v>
      </c>
      <c r="DM886" s="1">
        <f t="shared" si="2154"/>
        <v>0.46579820506918707</v>
      </c>
      <c r="DN886" s="1">
        <f t="shared" si="2155"/>
        <v>0.42023367779748133</v>
      </c>
      <c r="DO886" s="1">
        <f t="shared" si="2156"/>
        <v>0.37663528381482958</v>
      </c>
      <c r="DP886" s="1">
        <f t="shared" si="2157"/>
        <v>0.33529721447863575</v>
      </c>
      <c r="DQ886" s="1">
        <f t="shared" si="2158"/>
        <v>0.29645800184855137</v>
      </c>
      <c r="DR886" s="1">
        <f t="shared" si="2159"/>
        <v>0.26029740024558556</v>
      </c>
      <c r="DS886" s="1">
        <f t="shared" si="2160"/>
        <v>0.22693553116528126</v>
      </c>
      <c r="DT886" s="1">
        <f t="shared" si="2161"/>
        <v>0.1964341774656588</v>
      </c>
      <c r="DU886" s="1">
        <f t="shared" si="2162"/>
        <v>0.16880000828386929</v>
      </c>
      <c r="DV886" s="1">
        <f t="shared" si="2163"/>
        <v>0.14398943297197217</v>
      </c>
      <c r="DW886" s="1">
        <f t="shared" si="2164"/>
        <v>0.12191472451057285</v>
      </c>
      <c r="DX886" s="1">
        <f t="shared" si="2165"/>
        <v>0.10245102207860317</v>
      </c>
      <c r="DY886" s="1">
        <f t="shared" si="2166"/>
        <v>8.5443818198525825E-2</v>
      </c>
      <c r="DZ886" s="1">
        <f t="shared" si="2167"/>
        <v>7.0716555625947114E-2</v>
      </c>
      <c r="EA886" s="1">
        <f t="shared" si="2168"/>
        <v>5.807799883982346E-2</v>
      </c>
      <c r="EB886" s="1">
        <f t="shared" si="2169"/>
        <v>4.7329099507197311E-2</v>
      </c>
      <c r="EC886" s="1">
        <f t="shared" si="2170"/>
        <v>3.8269139058621067E-2</v>
      </c>
      <c r="ED886" s="1">
        <f t="shared" si="2171"/>
        <v>3.0700998982226193E-2</v>
      </c>
      <c r="EE886" s="1">
        <f t="shared" si="2172"/>
        <v>2.443547559629957E-2</v>
      </c>
      <c r="EF886" s="1">
        <f t="shared" si="2173"/>
        <v>1.9294616711681919E-2</v>
      </c>
      <c r="EG886" s="1">
        <f t="shared" si="2174"/>
        <v>1.511410962948205E-2</v>
      </c>
      <c r="EH886" s="1">
        <f t="shared" si="2175"/>
        <v>1.1744791368222094E-2</v>
      </c>
      <c r="EI886" s="1">
        <f t="shared" si="2176"/>
        <v>9.0533820253095709E-3</v>
      </c>
      <c r="EJ886" s="1">
        <f t="shared" si="2177"/>
        <v>6.9225608875306561E-3</v>
      </c>
      <c r="EK886" s="1">
        <f t="shared" si="2178"/>
        <v>5.2505132478909856E-3</v>
      </c>
      <c r="EL886" s="1">
        <f t="shared" si="2179"/>
        <v>3.9500753654815313E-3</v>
      </c>
      <c r="EM886" s="1">
        <f t="shared" si="2180"/>
        <v>2.9475974619670255E-3</v>
      </c>
      <c r="EN886" s="1">
        <f t="shared" si="2181"/>
        <v>2.1816320448793253E-3</v>
      </c>
      <c r="EO886" s="1">
        <f t="shared" si="2182"/>
        <v>1.6015390861889567E-3</v>
      </c>
      <c r="EP886" s="1">
        <f t="shared" si="2183"/>
        <v>1.1660823696778018E-3</v>
      </c>
      <c r="EQ886" s="1">
        <f t="shared" si="2184"/>
        <v>8.4207407123242854E-4</v>
      </c>
      <c r="ER886" s="1">
        <f t="shared" si="2185"/>
        <v>6.0310844097225696E-4</v>
      </c>
      <c r="ES886" s="1">
        <f t="shared" si="2186"/>
        <v>4.2841106893643069E-4</v>
      </c>
      <c r="ET886" s="1">
        <f t="shared" si="2187"/>
        <v>3.0181808179188406E-4</v>
      </c>
      <c r="EU886" s="1">
        <f t="shared" si="2188"/>
        <v>2.1088992002491787E-4</v>
      </c>
      <c r="EV886" s="1">
        <f t="shared" si="2189"/>
        <v>1.4615706522480947E-4</v>
      </c>
      <c r="EW886" s="1">
        <f t="shared" si="2190"/>
        <v>1.004900719150255E-4</v>
      </c>
      <c r="EX886" s="1">
        <f t="shared" si="2191"/>
        <v>6.858328694873172E-5</v>
      </c>
      <c r="EY886" s="1">
        <f t="shared" si="2192"/>
        <v>4.6540491480866094E-5</v>
      </c>
      <c r="EZ886" s="1">
        <f t="shared" si="2193"/>
        <v>3.1551227436417176E-5</v>
      </c>
      <c r="FA886" s="1">
        <f t="shared" si="2194"/>
        <v>2.1648775704323935E-5</v>
      </c>
      <c r="FB886" s="1">
        <f t="shared" si="2195"/>
        <v>1.5544893105251008E-5</v>
      </c>
      <c r="FC886" s="1">
        <f t="shared" si="2196"/>
        <v>1.2543136013004734E-5</v>
      </c>
      <c r="FD886" s="75">
        <f t="shared" si="2047"/>
        <v>1.2543136013004734E-5</v>
      </c>
    </row>
    <row r="887" spans="7:160" x14ac:dyDescent="0.35">
      <c r="G887" t="str">
        <f t="shared" si="2043"/>
        <v>Refd, t=4.36</v>
      </c>
      <c r="H887" s="76">
        <f t="shared" si="2044"/>
        <v>4.3599999999999293</v>
      </c>
      <c r="I887" s="1">
        <f t="shared" si="2045"/>
        <v>0</v>
      </c>
      <c r="J887" s="22">
        <f t="shared" si="2046"/>
        <v>8.1508370155291166E-8</v>
      </c>
      <c r="K887" s="1">
        <f t="shared" si="2048"/>
        <v>1.6076510144924864E-7</v>
      </c>
      <c r="L887" s="1">
        <f t="shared" si="2049"/>
        <v>2.9797286644295141E-7</v>
      </c>
      <c r="M887" s="1">
        <f t="shared" si="2050"/>
        <v>5.3010491764423215E-7</v>
      </c>
      <c r="N887" s="1">
        <f t="shared" si="2051"/>
        <v>9.1543538889117405E-7</v>
      </c>
      <c r="O887" s="1">
        <f t="shared" si="2052"/>
        <v>1.5446700092055706E-6</v>
      </c>
      <c r="P887" s="1">
        <f t="shared" si="2053"/>
        <v>2.5572995218316071E-6</v>
      </c>
      <c r="Q887" s="1">
        <f t="shared" si="2054"/>
        <v>4.1653238673065463E-6</v>
      </c>
      <c r="R887" s="1">
        <f t="shared" si="2055"/>
        <v>6.6872323716917438E-6</v>
      </c>
      <c r="S887" s="1">
        <f t="shared" si="2056"/>
        <v>1.0596049006092016E-5</v>
      </c>
      <c r="T887" s="1">
        <f t="shared" si="2057"/>
        <v>1.6586380781645429E-5</v>
      </c>
      <c r="U887" s="1">
        <f t="shared" si="2058"/>
        <v>2.5666748475013696E-5</v>
      </c>
      <c r="V887" s="1">
        <f t="shared" si="2059"/>
        <v>3.9285020276722989E-5</v>
      </c>
      <c r="W887" s="1">
        <f t="shared" si="2060"/>
        <v>5.9496471155047554E-5</v>
      </c>
      <c r="X887" s="1">
        <f t="shared" si="2061"/>
        <v>8.9185776808775122E-5</v>
      </c>
      <c r="Y887" s="1">
        <f t="shared" si="2062"/>
        <v>1.323559965226992E-4</v>
      </c>
      <c r="Z887" s="1">
        <f t="shared" si="2063"/>
        <v>1.9449912278169876E-4</v>
      </c>
      <c r="AA887" s="1">
        <f t="shared" si="2064"/>
        <v>2.8306383276407022E-4</v>
      </c>
      <c r="AB887" s="1">
        <f t="shared" si="2065"/>
        <v>4.0803635889644796E-4</v>
      </c>
      <c r="AC887" s="1">
        <f t="shared" si="2066"/>
        <v>5.8264953505923582E-4</v>
      </c>
      <c r="AD887" s="1">
        <f t="shared" si="2067"/>
        <v>8.2423266179960334E-4</v>
      </c>
      <c r="AE887" s="1">
        <f t="shared" si="2068"/>
        <v>1.1552104436652793E-3</v>
      </c>
      <c r="AF887" s="1">
        <f t="shared" si="2069"/>
        <v>1.6042524873680064E-3</v>
      </c>
      <c r="AG887" s="1">
        <f t="shared" si="2070"/>
        <v>2.2075653960044648E-3</v>
      </c>
      <c r="AH887" s="1">
        <f t="shared" si="2071"/>
        <v>3.0103071856751973E-3</v>
      </c>
      <c r="AI887" s="1">
        <f t="shared" si="2072"/>
        <v>4.0680886420434003E-3</v>
      </c>
      <c r="AJ887" s="1">
        <f t="shared" si="2073"/>
        <v>5.44850867599974E-3</v>
      </c>
      <c r="AK887" s="1">
        <f t="shared" si="2074"/>
        <v>7.2326514379874498E-3</v>
      </c>
      <c r="AL887" s="1">
        <f t="shared" si="2075"/>
        <v>9.5164530177913615E-3</v>
      </c>
      <c r="AM887" s="1">
        <f t="shared" si="2076"/>
        <v>1.2411826506474745E-2</v>
      </c>
      <c r="AN887" s="1">
        <f t="shared" si="2077"/>
        <v>1.6047417915498231E-2</v>
      </c>
      <c r="AO887" s="1">
        <f t="shared" si="2078"/>
        <v>2.0568854098697905E-2</v>
      </c>
      <c r="AP887" s="1">
        <f t="shared" si="2079"/>
        <v>2.6138339696854605E-2</v>
      </c>
      <c r="AQ887" s="1">
        <f t="shared" si="2080"/>
        <v>3.2933465433942488E-2</v>
      </c>
      <c r="AR887" s="1">
        <f t="shared" si="2081"/>
        <v>4.1145106720181193E-2</v>
      </c>
      <c r="AS887" s="1">
        <f t="shared" si="2082"/>
        <v>5.0974320734608038E-2</v>
      </c>
      <c r="AT887" s="1">
        <f t="shared" si="2083"/>
        <v>6.2628192364971455E-2</v>
      </c>
      <c r="AU887" s="1">
        <f t="shared" si="2084"/>
        <v>7.6314633857900938E-2</v>
      </c>
      <c r="AV887" s="1">
        <f t="shared" si="2085"/>
        <v>9.2236207787401547E-2</v>
      </c>
      <c r="AW887" s="1">
        <f t="shared" si="2086"/>
        <v>0.11058311467259063</v>
      </c>
      <c r="AX887" s="1">
        <f t="shared" si="2087"/>
        <v>0.13152556072023736</v>
      </c>
      <c r="AY887" s="1">
        <f t="shared" si="2088"/>
        <v>0.15520579219455252</v>
      </c>
      <c r="AZ887" s="1">
        <f t="shared" si="2089"/>
        <v>0.18173014468270512</v>
      </c>
      <c r="BA887" s="1">
        <f t="shared" si="2090"/>
        <v>0.2111615018002399</v>
      </c>
      <c r="BB887" s="1">
        <f t="shared" si="2091"/>
        <v>0.24351258295243808</v>
      </c>
      <c r="BC887" s="1">
        <f t="shared" si="2092"/>
        <v>0.2787404790664636</v>
      </c>
      <c r="BD887" s="1">
        <f t="shared" si="2093"/>
        <v>0.31674282589379055</v>
      </c>
      <c r="BE887" s="1">
        <f t="shared" si="2094"/>
        <v>0.35735594590606945</v>
      </c>
      <c r="BF887" s="1">
        <f t="shared" si="2095"/>
        <v>0.40035520379905043</v>
      </c>
      <c r="BG887" s="1">
        <f t="shared" si="2096"/>
        <v>0.44545771152895808</v>
      </c>
      <c r="BH887" s="1">
        <f t="shared" si="2097"/>
        <v>0.49232739329089403</v>
      </c>
      <c r="BI887" s="1">
        <f t="shared" si="2098"/>
        <v>0.54058228740087377</v>
      </c>
      <c r="BJ887" s="1">
        <f t="shared" si="2099"/>
        <v>0.58980383029463745</v>
      </c>
      <c r="BK887" s="1">
        <f t="shared" si="2100"/>
        <v>0.63954774773273404</v>
      </c>
      <c r="BL887" s="1">
        <f t="shared" si="2101"/>
        <v>0.6893560791043335</v>
      </c>
      <c r="BM887" s="1">
        <f t="shared" si="2102"/>
        <v>0.73876979024578548</v>
      </c>
      <c r="BN887" s="1">
        <f t="shared" si="2103"/>
        <v>0.78734139396773839</v>
      </c>
      <c r="BO887" s="1">
        <f t="shared" si="2104"/>
        <v>0.83464699825405608</v>
      </c>
      <c r="BP887" s="1">
        <f t="shared" si="2105"/>
        <v>0.88029723954111661</v>
      </c>
      <c r="BQ887" s="1">
        <f t="shared" si="2106"/>
        <v>0.9239466292884192</v>
      </c>
      <c r="BR887" s="1">
        <f t="shared" si="2107"/>
        <v>0.96530094023864244</v>
      </c>
      <c r="BS887" s="1">
        <f t="shared" si="2108"/>
        <v>1.0041223763189566</v>
      </c>
      <c r="BT887" s="1">
        <f t="shared" si="2109"/>
        <v>1.0402323977838497</v>
      </c>
      <c r="BU887" s="1">
        <f t="shared" si="2110"/>
        <v>1.0735122013062821</v>
      </c>
      <c r="BV887" s="1">
        <f t="shared" si="2111"/>
        <v>1.1039009741719892</v>
      </c>
      <c r="BW887" s="1">
        <f t="shared" si="2112"/>
        <v>1.13139214471378</v>
      </c>
      <c r="BX887" s="1">
        <f t="shared" si="2113"/>
        <v>1.15602793175582</v>
      </c>
      <c r="BY887" s="1">
        <f t="shared" si="2114"/>
        <v>1.1778925505526716</v>
      </c>
      <c r="BZ887" s="1">
        <f t="shared" si="2115"/>
        <v>1.1971044603858583</v>
      </c>
      <c r="CA887" s="1">
        <f t="shared" si="2116"/>
        <v>1.2138080408459628</v>
      </c>
      <c r="CB887" s="1">
        <f t="shared" si="2117"/>
        <v>1.228165063123517</v>
      </c>
      <c r="CC887" s="1">
        <f t="shared" si="2118"/>
        <v>1.2403462841303752</v>
      </c>
      <c r="CD887" s="1">
        <f t="shared" si="2119"/>
        <v>1.2505234406886414</v>
      </c>
      <c r="CE887" s="1">
        <f t="shared" si="2120"/>
        <v>1.2588618643865561</v>
      </c>
      <c r="CF887" s="1">
        <f t="shared" si="2121"/>
        <v>1.2655138807592861</v>
      </c>
      <c r="CG887" s="1">
        <f t="shared" si="2122"/>
        <v>1.2706131041599606</v>
      </c>
      <c r="CH887" s="1">
        <f t="shared" si="2123"/>
        <v>1.2742696958020245</v>
      </c>
      <c r="CI887" s="1">
        <f t="shared" si="2124"/>
        <v>1.2765666192914469</v>
      </c>
      <c r="CJ887" s="1">
        <f t="shared" si="2125"/>
        <v>1.2775569062928231</v>
      </c>
      <c r="CK887" s="1">
        <f t="shared" si="2126"/>
        <v>1.2772619340530527</v>
      </c>
      <c r="CL887" s="1">
        <f t="shared" si="2127"/>
        <v>1.2756707142859052</v>
      </c>
      <c r="CM887" s="1">
        <f t="shared" si="2128"/>
        <v>1.272740196316696</v>
      </c>
      <c r="CN887" s="1">
        <f t="shared" si="2129"/>
        <v>1.2683965926591187</v>
      </c>
      <c r="CO887" s="1">
        <f t="shared" si="2130"/>
        <v>1.2625377383773848</v>
      </c>
      <c r="CP887" s="1">
        <f t="shared" si="2131"/>
        <v>1.2550364929244513</v>
      </c>
      <c r="CQ887" s="1">
        <f t="shared" si="2132"/>
        <v>1.2457451815380938</v>
      </c>
      <c r="CR887" s="1">
        <f t="shared" si="2133"/>
        <v>1.2345010506496827</v>
      </c>
      <c r="CS887" s="1">
        <f t="shared" si="2134"/>
        <v>1.2211326773779805</v>
      </c>
      <c r="CT887" s="1">
        <f t="shared" si="2135"/>
        <v>1.2054672278267222</v>
      </c>
      <c r="CU887" s="1">
        <f t="shared" si="2136"/>
        <v>1.1873384049389843</v>
      </c>
      <c r="CV887" s="1">
        <f t="shared" si="2137"/>
        <v>1.1665948679133264</v>
      </c>
      <c r="CW887" s="1">
        <f t="shared" si="2138"/>
        <v>1.1431088466960109</v>
      </c>
      <c r="CX887" s="1">
        <f t="shared" si="2139"/>
        <v>1.1167846226686755</v>
      </c>
      <c r="CY887" s="1">
        <f t="shared" si="2140"/>
        <v>1.0875665064556417</v>
      </c>
      <c r="CZ887" s="1">
        <f t="shared" si="2141"/>
        <v>1.0554459215364302</v>
      </c>
      <c r="DA887" s="1">
        <f t="shared" si="2142"/>
        <v>1.0204672028415318</v>
      </c>
      <c r="DB887" s="1">
        <f t="shared" si="2143"/>
        <v>0.98273174593339518</v>
      </c>
      <c r="DC887" s="1">
        <f t="shared" si="2144"/>
        <v>0.94240019587702473</v>
      </c>
      <c r="DD887" s="1">
        <f t="shared" si="2145"/>
        <v>0.89969244427472617</v>
      </c>
      <c r="DE887" s="1">
        <f t="shared" si="2146"/>
        <v>0.85488530452749922</v>
      </c>
      <c r="DF887" s="1">
        <f t="shared" si="2147"/>
        <v>0.8083078532700454</v>
      </c>
      <c r="DG887" s="1">
        <f t="shared" si="2148"/>
        <v>0.76033455233033787</v>
      </c>
      <c r="DH887" s="1">
        <f t="shared" si="2149"/>
        <v>0.71137639148791376</v>
      </c>
      <c r="DI887" s="1">
        <f t="shared" si="2150"/>
        <v>0.66187040831508159</v>
      </c>
      <c r="DJ887" s="1">
        <f t="shared" si="2151"/>
        <v>0.61226803848673739</v>
      </c>
      <c r="DK887" s="1">
        <f t="shared" si="2152"/>
        <v>0.56302282043369989</v>
      </c>
      <c r="DL887" s="1">
        <f t="shared" si="2153"/>
        <v>0.51457801642471357</v>
      </c>
      <c r="DM887" s="1">
        <f t="shared" si="2154"/>
        <v>0.4673547150164013</v>
      </c>
      <c r="DN887" s="1">
        <f t="shared" si="2155"/>
        <v>0.42174094711815768</v>
      </c>
      <c r="DO887" s="1">
        <f t="shared" si="2156"/>
        <v>0.37808228238559255</v>
      </c>
      <c r="DP887" s="1">
        <f t="shared" si="2157"/>
        <v>0.33667427960411833</v>
      </c>
      <c r="DQ887" s="1">
        <f t="shared" si="2158"/>
        <v>0.29775705156104615</v>
      </c>
      <c r="DR887" s="1">
        <f t="shared" si="2159"/>
        <v>0.2615120804001293</v>
      </c>
      <c r="DS887" s="1">
        <f t="shared" si="2160"/>
        <v>0.22806129290930846</v>
      </c>
      <c r="DT887" s="1">
        <f t="shared" si="2161"/>
        <v>0.19746828560011809</v>
      </c>
      <c r="DU887" s="1">
        <f t="shared" si="2162"/>
        <v>0.16974148470194358</v>
      </c>
      <c r="DV887" s="1">
        <f t="shared" si="2163"/>
        <v>0.14483894251917792</v>
      </c>
      <c r="DW887" s="1">
        <f t="shared" si="2164"/>
        <v>0.12267441307053804</v>
      </c>
      <c r="DX887" s="1">
        <f t="shared" si="2165"/>
        <v>0.10312431833643429</v>
      </c>
      <c r="DY887" s="1">
        <f t="shared" si="2166"/>
        <v>8.6035211326599151E-2</v>
      </c>
      <c r="DZ887" s="1">
        <f t="shared" si="2167"/>
        <v>7.1231361104337823E-2</v>
      </c>
      <c r="EA887" s="1">
        <f t="shared" si="2168"/>
        <v>5.8522123855862494E-2</v>
      </c>
      <c r="EB887" s="1">
        <f t="shared" si="2169"/>
        <v>4.7708818013146241E-2</v>
      </c>
      <c r="EC887" s="1">
        <f t="shared" si="2170"/>
        <v>3.8590884770165118E-2</v>
      </c>
      <c r="ED887" s="1">
        <f t="shared" si="2171"/>
        <v>3.0971182552120897E-2</v>
      </c>
      <c r="EE887" s="1">
        <f t="shared" si="2172"/>
        <v>2.4660330070794108E-2</v>
      </c>
      <c r="EF887" s="1">
        <f t="shared" si="2173"/>
        <v>1.948007332705819E-2</v>
      </c>
      <c r="EG887" s="1">
        <f t="shared" si="2174"/>
        <v>1.5265704157817783E-2</v>
      </c>
      <c r="EH887" s="1">
        <f t="shared" si="2175"/>
        <v>1.1867599665823982E-2</v>
      </c>
      <c r="EI887" s="1">
        <f t="shared" si="2176"/>
        <v>9.1519822277765506E-3</v>
      </c>
      <c r="EJ887" s="1">
        <f t="shared" si="2177"/>
        <v>7.0010188506650041E-3</v>
      </c>
      <c r="EK887" s="1">
        <f t="shared" si="2178"/>
        <v>5.3123873419146182E-3</v>
      </c>
      <c r="EL887" s="1">
        <f t="shared" si="2179"/>
        <v>3.9984365557336685E-3</v>
      </c>
      <c r="EM887" s="1">
        <f t="shared" si="2180"/>
        <v>2.9850607006792493E-3</v>
      </c>
      <c r="EN887" s="1">
        <f t="shared" si="2181"/>
        <v>2.2103952951409746E-3</v>
      </c>
      <c r="EO887" s="1">
        <f t="shared" si="2182"/>
        <v>1.6234267381148885E-3</v>
      </c>
      <c r="EP887" s="1">
        <f t="shared" si="2183"/>
        <v>1.1825903307327832E-3</v>
      </c>
      <c r="EQ887" s="1">
        <f t="shared" si="2184"/>
        <v>8.5441436569034287E-4</v>
      </c>
      <c r="ER887" s="1">
        <f t="shared" si="2185"/>
        <v>6.1225169547804361E-4</v>
      </c>
      <c r="ES887" s="1">
        <f t="shared" si="2186"/>
        <v>4.351257608868427E-4</v>
      </c>
      <c r="ET887" s="1">
        <f t="shared" si="2187"/>
        <v>3.0670586436256665E-4</v>
      </c>
      <c r="EU887" s="1">
        <f t="shared" si="2188"/>
        <v>2.1441670162667258E-4</v>
      </c>
      <c r="EV887" s="1">
        <f t="shared" si="2189"/>
        <v>1.4867980989316247E-4</v>
      </c>
      <c r="EW887" s="1">
        <f t="shared" si="2190"/>
        <v>1.0227950539059474E-4</v>
      </c>
      <c r="EX887" s="1">
        <f t="shared" si="2191"/>
        <v>6.9842851151017343E-5</v>
      </c>
      <c r="EY887" s="1">
        <f t="shared" si="2192"/>
        <v>4.7422002243553617E-5</v>
      </c>
      <c r="EZ887" s="1">
        <f t="shared" si="2193"/>
        <v>3.216777531966673E-5</v>
      </c>
      <c r="FA887" s="1">
        <f t="shared" si="2194"/>
        <v>2.2085490643219768E-5</v>
      </c>
      <c r="FB887" s="1">
        <f t="shared" si="2195"/>
        <v>1.5868300339757169E-5</v>
      </c>
      <c r="FC887" s="1">
        <f t="shared" si="2196"/>
        <v>1.281000296294402E-5</v>
      </c>
      <c r="FD887" s="75">
        <f t="shared" si="2047"/>
        <v>1.281000296294402E-5</v>
      </c>
    </row>
    <row r="888" spans="7:160" x14ac:dyDescent="0.35">
      <c r="G888" t="str">
        <f t="shared" si="2043"/>
        <v>Refd, t=4.36</v>
      </c>
      <c r="H888" s="76">
        <f t="shared" si="2044"/>
        <v>4.3649999999999292</v>
      </c>
      <c r="I888" s="1">
        <f t="shared" si="2045"/>
        <v>0</v>
      </c>
      <c r="J888" s="22">
        <f t="shared" si="2046"/>
        <v>8.0617045531412249E-8</v>
      </c>
      <c r="K888" s="1">
        <f t="shared" si="2048"/>
        <v>1.5900852962622546E-7</v>
      </c>
      <c r="L888" s="1">
        <f t="shared" si="2049"/>
        <v>2.9472162846617973E-7</v>
      </c>
      <c r="M888" s="1">
        <f t="shared" si="2050"/>
        <v>5.2433160475552023E-7</v>
      </c>
      <c r="N888" s="1">
        <f t="shared" si="2051"/>
        <v>9.0548852293438145E-7</v>
      </c>
      <c r="O888" s="1">
        <f t="shared" si="2052"/>
        <v>1.5279323701316496E-6</v>
      </c>
      <c r="P888" s="1">
        <f t="shared" si="2053"/>
        <v>2.5296784746971515E-6</v>
      </c>
      <c r="Q888" s="1">
        <f t="shared" si="2054"/>
        <v>4.1205009274517661E-6</v>
      </c>
      <c r="R888" s="1">
        <f t="shared" si="2055"/>
        <v>6.6155726303025964E-6</v>
      </c>
      <c r="S888" s="1">
        <f t="shared" si="2056"/>
        <v>1.0483036979907254E-5</v>
      </c>
      <c r="T888" s="1">
        <f t="shared" si="2057"/>
        <v>1.641040668959485E-5</v>
      </c>
      <c r="U888" s="1">
        <f t="shared" si="2058"/>
        <v>2.5396017139308292E-5</v>
      </c>
      <c r="V888" s="1">
        <f t="shared" si="2059"/>
        <v>3.8873293646990017E-5</v>
      </c>
      <c r="W888" s="1">
        <f t="shared" si="2060"/>
        <v>5.8877285653550299E-5</v>
      </c>
      <c r="X888" s="1">
        <f t="shared" si="2061"/>
        <v>8.8264700441833096E-5</v>
      </c>
      <c r="Y888" s="1">
        <f t="shared" si="2062"/>
        <v>1.3100041196345227E-4</v>
      </c>
      <c r="Z888" s="1">
        <f t="shared" si="2063"/>
        <v>1.9252494764263853E-4</v>
      </c>
      <c r="AA888" s="1">
        <f t="shared" si="2064"/>
        <v>2.8021852595347001E-4</v>
      </c>
      <c r="AB888" s="1">
        <f t="shared" si="2065"/>
        <v>4.039775241103161E-4</v>
      </c>
      <c r="AC888" s="1">
        <f t="shared" si="2066"/>
        <v>5.7691843381115046E-4</v>
      </c>
      <c r="AD888" s="1">
        <f t="shared" si="2067"/>
        <v>8.1622200614308454E-4</v>
      </c>
      <c r="AE888" s="1">
        <f t="shared" si="2068"/>
        <v>1.1441259717353868E-3</v>
      </c>
      <c r="AF888" s="1">
        <f t="shared" si="2069"/>
        <v>1.5890680520177546E-3</v>
      </c>
      <c r="AG888" s="1">
        <f t="shared" si="2070"/>
        <v>2.1869716351344028E-3</v>
      </c>
      <c r="AH888" s="1">
        <f t="shared" si="2071"/>
        <v>2.9826543046897244E-3</v>
      </c>
      <c r="AI888" s="1">
        <f t="shared" si="2072"/>
        <v>4.0313244287271382E-3</v>
      </c>
      <c r="AJ888" s="1">
        <f t="shared" si="2073"/>
        <v>5.4001135792852081E-3</v>
      </c>
      <c r="AK888" s="1">
        <f t="shared" si="2074"/>
        <v>7.1695733534116205E-3</v>
      </c>
      <c r="AL888" s="1">
        <f t="shared" si="2075"/>
        <v>9.4350452956633874E-3</v>
      </c>
      <c r="AM888" s="1">
        <f t="shared" si="2076"/>
        <v>1.2307793577139068E-2</v>
      </c>
      <c r="AN888" s="1">
        <f t="shared" si="2077"/>
        <v>1.5915773734632762E-2</v>
      </c>
      <c r="AO888" s="1">
        <f t="shared" si="2078"/>
        <v>2.0403899263806417E-2</v>
      </c>
      <c r="AP888" s="1">
        <f t="shared" si="2079"/>
        <v>2.5933663473090559E-2</v>
      </c>
      <c r="AQ888" s="1">
        <f t="shared" si="2080"/>
        <v>3.2681978949763345E-2</v>
      </c>
      <c r="AR888" s="1">
        <f t="shared" si="2081"/>
        <v>4.0839113155567895E-2</v>
      </c>
      <c r="AS888" s="1">
        <f t="shared" si="2082"/>
        <v>5.060562735113934E-2</v>
      </c>
      <c r="AT888" s="1">
        <f t="shared" si="2083"/>
        <v>6.2188267675077166E-2</v>
      </c>
      <c r="AU888" s="1">
        <f t="shared" si="2084"/>
        <v>7.5794811101995013E-2</v>
      </c>
      <c r="AV888" s="1">
        <f t="shared" si="2085"/>
        <v>9.162793323842866E-2</v>
      </c>
      <c r="AW888" s="1">
        <f t="shared" si="2086"/>
        <v>0.10987823623356817</v>
      </c>
      <c r="AX888" s="1">
        <f t="shared" si="2087"/>
        <v>0.13071664899678095</v>
      </c>
      <c r="AY888" s="1">
        <f t="shared" si="2088"/>
        <v>0.15428648293868627</v>
      </c>
      <c r="AZ888" s="1">
        <f t="shared" si="2089"/>
        <v>0.18069548848237335</v>
      </c>
      <c r="BA888" s="1">
        <f t="shared" si="2090"/>
        <v>0.21000830441447366</v>
      </c>
      <c r="BB888" s="1">
        <f t="shared" si="2091"/>
        <v>0.24223971804065747</v>
      </c>
      <c r="BC888" s="1">
        <f t="shared" si="2092"/>
        <v>0.27734915447088526</v>
      </c>
      <c r="BD888" s="1">
        <f t="shared" si="2093"/>
        <v>0.31523678528036181</v>
      </c>
      <c r="BE888" s="1">
        <f t="shared" si="2094"/>
        <v>0.35574158953605567</v>
      </c>
      <c r="BF888" s="1">
        <f t="shared" si="2095"/>
        <v>0.39864161546710192</v>
      </c>
      <c r="BG888" s="1">
        <f t="shared" si="2096"/>
        <v>0.44365658312525302</v>
      </c>
      <c r="BH888" s="1">
        <f t="shared" si="2097"/>
        <v>0.49045284377372317</v>
      </c>
      <c r="BI888" s="1">
        <f t="shared" si="2098"/>
        <v>0.5386505788541972</v>
      </c>
      <c r="BJ888" s="1">
        <f t="shared" si="2099"/>
        <v>0.5878329897755209</v>
      </c>
      <c r="BK888" s="1">
        <f t="shared" si="2100"/>
        <v>0.63755710933518595</v>
      </c>
      <c r="BL888" s="1">
        <f t="shared" si="2101"/>
        <v>0.68736576563528839</v>
      </c>
      <c r="BM888" s="1">
        <f t="shared" si="2102"/>
        <v>0.73680015773157859</v>
      </c>
      <c r="BN888" s="1">
        <f t="shared" si="2103"/>
        <v>0.78541246457874236</v>
      </c>
      <c r="BO888" s="1">
        <f t="shared" si="2104"/>
        <v>0.83277790796223583</v>
      </c>
      <c r="BP888" s="1">
        <f t="shared" si="2105"/>
        <v>0.87850572585722853</v>
      </c>
      <c r="BQ888" s="1">
        <f t="shared" si="2106"/>
        <v>0.92224858185032921</v>
      </c>
      <c r="BR888" s="1">
        <f t="shared" si="2107"/>
        <v>0.96371003305889191</v>
      </c>
      <c r="BS888" s="1">
        <f t="shared" si="2108"/>
        <v>1.0026497954760207</v>
      </c>
      <c r="BT888" s="1">
        <f t="shared" si="2109"/>
        <v>1.0388866726610788</v>
      </c>
      <c r="BU888" s="1">
        <f t="shared" si="2110"/>
        <v>1.0722991415852894</v>
      </c>
      <c r="BV888" s="1">
        <f t="shared" si="2111"/>
        <v>1.1028237091083954</v>
      </c>
      <c r="BW888" s="1">
        <f t="shared" si="2112"/>
        <v>1.1304512561541979</v>
      </c>
      <c r="BX888" s="1">
        <f t="shared" si="2113"/>
        <v>1.1552216682111895</v>
      </c>
      <c r="BY888" s="1">
        <f t="shared" si="2114"/>
        <v>1.1772171066410497</v>
      </c>
      <c r="BZ888" s="1">
        <f t="shared" si="2115"/>
        <v>1.1965543042033893</v>
      </c>
      <c r="CA888" s="1">
        <f t="shared" si="2116"/>
        <v>1.2133762713131593</v>
      </c>
      <c r="CB888" s="1">
        <f t="shared" si="2117"/>
        <v>1.2278437799799036</v>
      </c>
      <c r="CC888" s="1">
        <f t="shared" si="2118"/>
        <v>1.2401269548273257</v>
      </c>
      <c r="CD888" s="1">
        <f t="shared" si="2119"/>
        <v>1.2503972507146559</v>
      </c>
      <c r="CE888" s="1">
        <f t="shared" si="2120"/>
        <v>1.2588200402789673</v>
      </c>
      <c r="CF888" s="1">
        <f t="shared" si="2121"/>
        <v>1.265547977937542</v>
      </c>
      <c r="CG888" s="1">
        <f t="shared" si="2122"/>
        <v>1.2707152545072147</v>
      </c>
      <c r="CH888" s="1">
        <f t="shared" si="2123"/>
        <v>1.2744328124156314</v>
      </c>
      <c r="CI888" s="1">
        <f t="shared" si="2124"/>
        <v>1.2767845578676855</v>
      </c>
      <c r="CJ888" s="1">
        <f t="shared" si="2125"/>
        <v>1.2778245841194458</v>
      </c>
      <c r="CK888" s="1">
        <f t="shared" si="2126"/>
        <v>1.2775754085330389</v>
      </c>
      <c r="CL888" s="1">
        <f t="shared" si="2127"/>
        <v>1.2760272233455852</v>
      </c>
      <c r="CM888" s="1">
        <f t="shared" si="2128"/>
        <v>1.273138163051011</v>
      </c>
      <c r="CN888" s="1">
        <f t="shared" si="2129"/>
        <v>1.2688355962643676</v>
      </c>
      <c r="CO888" s="1">
        <f t="shared" si="2130"/>
        <v>1.2630184529687276</v>
      </c>
      <c r="CP888" s="1">
        <f t="shared" si="2131"/>
        <v>1.2555605953899505</v>
      </c>
      <c r="CQ888" s="1">
        <f t="shared" si="2132"/>
        <v>1.2463152292919975</v>
      </c>
      <c r="CR888" s="1">
        <f t="shared" si="2133"/>
        <v>1.2351203301393616</v>
      </c>
      <c r="CS888" s="1">
        <f t="shared" si="2134"/>
        <v>1.2218050245582461</v>
      </c>
      <c r="CT888" s="1">
        <f t="shared" si="2135"/>
        <v>1.2061968225816937</v>
      </c>
      <c r="CU888" s="1">
        <f t="shared" si="2136"/>
        <v>1.1881295425914367</v>
      </c>
      <c r="CV888" s="1">
        <f t="shared" si="2137"/>
        <v>1.1674517124461941</v>
      </c>
      <c r="CW888" s="1">
        <f t="shared" si="2138"/>
        <v>1.1440351720013637</v>
      </c>
      <c r="CX888" s="1">
        <f t="shared" si="2139"/>
        <v>1.1177835498750821</v>
      </c>
      <c r="CY888" s="1">
        <f t="shared" si="2140"/>
        <v>1.0886402469765186</v>
      </c>
      <c r="CZ888" s="1">
        <f t="shared" si="2141"/>
        <v>1.0565955367304962</v>
      </c>
      <c r="DA888" s="1">
        <f t="shared" si="2142"/>
        <v>1.0216923918925367</v>
      </c>
      <c r="DB888" s="1">
        <f t="shared" si="2143"/>
        <v>0.98403067358145424</v>
      </c>
      <c r="DC888" s="1">
        <f t="shared" si="2144"/>
        <v>0.94376937085999957</v>
      </c>
      <c r="DD888" s="1">
        <f t="shared" si="2145"/>
        <v>0.90112665772309986</v>
      </c>
      <c r="DE888" s="1">
        <f t="shared" si="2146"/>
        <v>0.85637763513407161</v>
      </c>
      <c r="DF888" s="1">
        <f t="shared" si="2147"/>
        <v>0.8098497429392626</v>
      </c>
      <c r="DG888" s="1">
        <f t="shared" si="2148"/>
        <v>0.76191595238715792</v>
      </c>
      <c r="DH888" s="1">
        <f t="shared" si="2149"/>
        <v>0.71298597563847588</v>
      </c>
      <c r="DI888" s="1">
        <f t="shared" si="2150"/>
        <v>0.66349584468582801</v>
      </c>
      <c r="DJ888" s="1">
        <f t="shared" si="2151"/>
        <v>0.61389630952309193</v>
      </c>
      <c r="DK888" s="1">
        <f t="shared" si="2152"/>
        <v>0.56464057649713661</v>
      </c>
      <c r="DL888" s="1">
        <f t="shared" si="2153"/>
        <v>0.51617194682886747</v>
      </c>
      <c r="DM888" s="1">
        <f t="shared" si="2154"/>
        <v>0.4689119191633534</v>
      </c>
      <c r="DN888" s="1">
        <f t="shared" si="2155"/>
        <v>0.42324928842614273</v>
      </c>
      <c r="DO888" s="1">
        <f t="shared" si="2156"/>
        <v>0.37953070883754492</v>
      </c>
      <c r="DP888" s="1">
        <f t="shared" si="2157"/>
        <v>0.3380530968989966</v>
      </c>
      <c r="DQ888" s="1">
        <f t="shared" si="2158"/>
        <v>0.299058137840786</v>
      </c>
      <c r="DR888" s="1">
        <f t="shared" si="2159"/>
        <v>0.2627290351139363</v>
      </c>
      <c r="DS888" s="1">
        <f t="shared" si="2160"/>
        <v>0.22918951628275547</v>
      </c>
      <c r="DT888" s="1">
        <f t="shared" si="2161"/>
        <v>0.19850498910441969</v>
      </c>
      <c r="DU888" s="1">
        <f t="shared" si="2162"/>
        <v>0.17068563658754143</v>
      </c>
      <c r="DV888" s="1">
        <f t="shared" si="2163"/>
        <v>0.14569115564380214</v>
      </c>
      <c r="DW888" s="1">
        <f t="shared" si="2164"/>
        <v>0.12343678472848714</v>
      </c>
      <c r="DX888" s="1">
        <f t="shared" si="2165"/>
        <v>0.10380023346527568</v>
      </c>
      <c r="DY888" s="1">
        <f t="shared" si="2166"/>
        <v>8.6629121285839675E-2</v>
      </c>
      <c r="DZ888" s="1">
        <f t="shared" si="2167"/>
        <v>7.1748550214633583E-2</v>
      </c>
      <c r="EA888" s="1">
        <f t="shared" si="2168"/>
        <v>5.8968475145234192E-2</v>
      </c>
      <c r="EB888" s="1">
        <f t="shared" si="2169"/>
        <v>4.80905882738452E-2</v>
      </c>
      <c r="EC888" s="1">
        <f t="shared" si="2170"/>
        <v>3.8914497251833255E-2</v>
      </c>
      <c r="ED888" s="1">
        <f t="shared" si="2171"/>
        <v>3.1243043581524556E-2</v>
      </c>
      <c r="EE888" s="1">
        <f t="shared" si="2172"/>
        <v>2.488667376909301E-2</v>
      </c>
      <c r="EF888" s="1">
        <f t="shared" si="2173"/>
        <v>1.9666836547274597E-2</v>
      </c>
      <c r="EG888" s="1">
        <f t="shared" si="2174"/>
        <v>1.5418431914161571E-2</v>
      </c>
      <c r="EH888" s="1">
        <f t="shared" si="2175"/>
        <v>1.1991379764268176E-2</v>
      </c>
      <c r="EI888" s="1">
        <f t="shared" si="2176"/>
        <v>9.25140658849463E-3</v>
      </c>
      <c r="EJ888" s="1">
        <f t="shared" si="2177"/>
        <v>7.0801681573643338E-3</v>
      </c>
      <c r="EK888" s="1">
        <f t="shared" si="2178"/>
        <v>5.3748351500573586E-3</v>
      </c>
      <c r="EL888" s="1">
        <f t="shared" si="2179"/>
        <v>4.0472688065528529E-3</v>
      </c>
      <c r="EM888" s="1">
        <f t="shared" si="2180"/>
        <v>3.0229066697088705E-3</v>
      </c>
      <c r="EN888" s="1">
        <f t="shared" si="2181"/>
        <v>2.2394662925563254E-3</v>
      </c>
      <c r="EO888" s="1">
        <f t="shared" si="2182"/>
        <v>1.6455593110497142E-3</v>
      </c>
      <c r="EP888" s="1">
        <f t="shared" si="2183"/>
        <v>1.1992912355996955E-3</v>
      </c>
      <c r="EQ888" s="1">
        <f t="shared" si="2184"/>
        <v>8.6690512928908688E-4</v>
      </c>
      <c r="ER888" s="1">
        <f t="shared" si="2185"/>
        <v>6.215111249708588E-4</v>
      </c>
      <c r="ES888" s="1">
        <f t="shared" si="2186"/>
        <v>4.4192926303069068E-4</v>
      </c>
      <c r="ET888" s="1">
        <f t="shared" si="2187"/>
        <v>3.1166087298387714E-4</v>
      </c>
      <c r="EU888" s="1">
        <f t="shared" si="2188"/>
        <v>2.179938783656455E-4</v>
      </c>
      <c r="EV888" s="1">
        <f t="shared" si="2189"/>
        <v>1.5123997437618429E-4</v>
      </c>
      <c r="EW888" s="1">
        <f t="shared" si="2190"/>
        <v>1.0409647176236054E-4</v>
      </c>
      <c r="EX888" s="1">
        <f t="shared" si="2191"/>
        <v>7.1122508332030767E-5</v>
      </c>
      <c r="EY888" s="1">
        <f t="shared" si="2192"/>
        <v>4.8318089844482887E-5</v>
      </c>
      <c r="EZ888" s="1">
        <f t="shared" si="2193"/>
        <v>3.2794894433319068E-5</v>
      </c>
      <c r="FA888" s="1">
        <f t="shared" si="2194"/>
        <v>2.2529972087796242E-5</v>
      </c>
      <c r="FB888" s="1">
        <f t="shared" si="2195"/>
        <v>1.6197662323290682E-5</v>
      </c>
      <c r="FC888" s="1">
        <f t="shared" si="2196"/>
        <v>1.3081905728910577E-5</v>
      </c>
      <c r="FD888" s="75">
        <f t="shared" si="2047"/>
        <v>1.3081905728910577E-5</v>
      </c>
    </row>
    <row r="889" spans="7:160" x14ac:dyDescent="0.35">
      <c r="G889" t="str">
        <f t="shared" si="2043"/>
        <v>Refd, t=4.37</v>
      </c>
      <c r="H889" s="76">
        <f t="shared" si="2044"/>
        <v>4.3699999999999291</v>
      </c>
      <c r="I889" s="1">
        <f t="shared" si="2045"/>
        <v>0</v>
      </c>
      <c r="J889" s="22">
        <f t="shared" si="2046"/>
        <v>7.9735540840541809E-8</v>
      </c>
      <c r="K889" s="1">
        <f t="shared" si="2048"/>
        <v>1.572712965289478E-7</v>
      </c>
      <c r="L889" s="1">
        <f t="shared" si="2049"/>
        <v>2.9150614131577385E-7</v>
      </c>
      <c r="M889" s="1">
        <f t="shared" si="2050"/>
        <v>5.1862167139430013E-7</v>
      </c>
      <c r="N889" s="1">
        <f t="shared" si="2051"/>
        <v>8.9565062788775575E-7</v>
      </c>
      <c r="O889" s="1">
        <f t="shared" si="2052"/>
        <v>1.5113776362587713E-6</v>
      </c>
      <c r="P889" s="1">
        <f t="shared" si="2053"/>
        <v>2.5023583644445874E-6</v>
      </c>
      <c r="Q889" s="1">
        <f t="shared" si="2054"/>
        <v>4.0761646426883484E-6</v>
      </c>
      <c r="R889" s="1">
        <f t="shared" si="2055"/>
        <v>6.5446877951737164E-6</v>
      </c>
      <c r="S889" s="1">
        <f t="shared" si="2056"/>
        <v>1.0371241429465591E-5</v>
      </c>
      <c r="T889" s="1">
        <f t="shared" si="2057"/>
        <v>1.6236316977828325E-5</v>
      </c>
      <c r="U889" s="1">
        <f t="shared" si="2058"/>
        <v>2.5128167975321546E-5</v>
      </c>
      <c r="V889" s="1">
        <f t="shared" si="2059"/>
        <v>3.846592170169376E-5</v>
      </c>
      <c r="W889" s="1">
        <f t="shared" si="2060"/>
        <v>5.8264601813407061E-5</v>
      </c>
      <c r="X889" s="1">
        <f t="shared" si="2061"/>
        <v>8.7353218723314541E-5</v>
      </c>
      <c r="Y889" s="1">
        <f t="shared" si="2062"/>
        <v>1.2965882484017619E-4</v>
      </c>
      <c r="Z889" s="1">
        <f t="shared" si="2063"/>
        <v>1.9057096262808509E-4</v>
      </c>
      <c r="AA889" s="1">
        <f t="shared" si="2064"/>
        <v>2.7740201572462299E-4</v>
      </c>
      <c r="AB889" s="1">
        <f t="shared" si="2065"/>
        <v>3.999593039430087E-4</v>
      </c>
      <c r="AC889" s="1">
        <f t="shared" si="2066"/>
        <v>5.712439802004419E-4</v>
      </c>
      <c r="AD889" s="1">
        <f t="shared" si="2067"/>
        <v>8.0828948627664136E-4</v>
      </c>
      <c r="AE889" s="1">
        <f t="shared" si="2068"/>
        <v>1.1331480836824202E-3</v>
      </c>
      <c r="AF889" s="1">
        <f t="shared" si="2069"/>
        <v>1.5740273989848161E-3</v>
      </c>
      <c r="AG889" s="1">
        <f t="shared" si="2070"/>
        <v>2.1665696909320296E-3</v>
      </c>
      <c r="AH889" s="1">
        <f t="shared" si="2071"/>
        <v>2.955254484107456E-3</v>
      </c>
      <c r="AI889" s="1">
        <f t="shared" si="2072"/>
        <v>3.994890360591862E-3</v>
      </c>
      <c r="AJ889" s="1">
        <f t="shared" si="2073"/>
        <v>5.3521443852763148E-3</v>
      </c>
      <c r="AK889" s="1">
        <f t="shared" si="2074"/>
        <v>7.1070385416189957E-3</v>
      </c>
      <c r="AL889" s="1">
        <f t="shared" si="2075"/>
        <v>9.3543227468600512E-3</v>
      </c>
      <c r="AM889" s="1">
        <f t="shared" si="2076"/>
        <v>1.2204614977857711E-2</v>
      </c>
      <c r="AN889" s="1">
        <f t="shared" si="2077"/>
        <v>1.5785182620306908E-2</v>
      </c>
      <c r="AO889" s="1">
        <f t="shared" si="2078"/>
        <v>2.0240227487755887E-2</v>
      </c>
      <c r="AP889" s="1">
        <f t="shared" si="2079"/>
        <v>2.5730532312758965E-2</v>
      </c>
      <c r="AQ889" s="1">
        <f t="shared" si="2080"/>
        <v>3.2432331097363633E-2</v>
      </c>
      <c r="AR889" s="1">
        <f t="shared" si="2081"/>
        <v>4.0535281420630995E-2</v>
      </c>
      <c r="AS889" s="1">
        <f t="shared" si="2082"/>
        <v>5.0239444951304731E-2</v>
      </c>
      <c r="AT889" s="1">
        <f t="shared" si="2083"/>
        <v>6.1751223464861081E-2</v>
      </c>
      <c r="AU889" s="1">
        <f t="shared" si="2084"/>
        <v>7.5278250987383402E-2</v>
      </c>
      <c r="AV889" s="1">
        <f t="shared" si="2085"/>
        <v>9.1023306401848691E-2</v>
      </c>
      <c r="AW889" s="1">
        <f t="shared" si="2086"/>
        <v>0.10917738176223438</v>
      </c>
      <c r="AX889" s="1">
        <f t="shared" si="2087"/>
        <v>0.12991211523994384</v>
      </c>
      <c r="AY889" s="1">
        <f t="shared" si="2088"/>
        <v>0.15337186864081057</v>
      </c>
      <c r="AZ889" s="1">
        <f t="shared" si="2089"/>
        <v>0.17966579171340477</v>
      </c>
      <c r="BA889" s="1">
        <f t="shared" si="2090"/>
        <v>0.20886026282727102</v>
      </c>
      <c r="BB889" s="1">
        <f t="shared" si="2091"/>
        <v>0.24097212230453768</v>
      </c>
      <c r="BC889" s="1">
        <f t="shared" si="2092"/>
        <v>0.2759631160988647</v>
      </c>
      <c r="BD889" s="1">
        <f t="shared" si="2093"/>
        <v>0.31373594066227622</v>
      </c>
      <c r="BE889" s="1">
        <f t="shared" si="2094"/>
        <v>0.35413222389804866</v>
      </c>
      <c r="BF889" s="1">
        <f t="shared" si="2095"/>
        <v>0.39693269368122541</v>
      </c>
      <c r="BG889" s="1">
        <f t="shared" si="2096"/>
        <v>0.44185967865736842</v>
      </c>
      <c r="BH889" s="1">
        <f t="shared" si="2097"/>
        <v>0.48858196233777645</v>
      </c>
      <c r="BI889" s="1">
        <f t="shared" si="2098"/>
        <v>0.53672187919361947</v>
      </c>
      <c r="BJ889" s="1">
        <f t="shared" si="2099"/>
        <v>0.58586441000477685</v>
      </c>
      <c r="BK889" s="1">
        <f t="shared" si="2100"/>
        <v>0.63556791299795867</v>
      </c>
      <c r="BL889" s="1">
        <f t="shared" si="2101"/>
        <v>0.68537602662760744</v>
      </c>
      <c r="BM889" s="1">
        <f t="shared" si="2102"/>
        <v>0.73483020710297497</v>
      </c>
      <c r="BN889" s="1">
        <f t="shared" si="2103"/>
        <v>0.78348232465254763</v>
      </c>
      <c r="BO889" s="1">
        <f t="shared" si="2104"/>
        <v>0.83090674001380516</v>
      </c>
      <c r="BP889" s="1">
        <f t="shared" si="2105"/>
        <v>0.87671131669741698</v>
      </c>
      <c r="BQ889" s="1">
        <f t="shared" si="2106"/>
        <v>0.92054689216248742</v>
      </c>
      <c r="BR889" s="1">
        <f t="shared" si="2107"/>
        <v>0.96211482644371793</v>
      </c>
      <c r="BS889" s="1">
        <f t="shared" si="2108"/>
        <v>1.0011723621919704</v>
      </c>
      <c r="BT889" s="1">
        <f t="shared" si="2109"/>
        <v>1.0375356564078861</v>
      </c>
      <c r="BU889" s="1">
        <f t="shared" si="2110"/>
        <v>1.0710804718018128</v>
      </c>
      <c r="BV889" s="1">
        <f t="shared" si="2111"/>
        <v>1.1017406355777948</v>
      </c>
      <c r="BW889" s="1">
        <f t="shared" si="2112"/>
        <v>1.1295044776219163</v>
      </c>
      <c r="BX889" s="1">
        <f t="shared" si="2113"/>
        <v>1.154409542542461</v>
      </c>
      <c r="BY889" s="1">
        <f t="shared" si="2114"/>
        <v>1.1765359269952302</v>
      </c>
      <c r="BZ889" s="1">
        <f t="shared" si="2115"/>
        <v>1.1959986238930036</v>
      </c>
      <c r="CA889" s="1">
        <f t="shared" si="2116"/>
        <v>1.2129392594464028</v>
      </c>
      <c r="CB889" s="1">
        <f t="shared" si="2117"/>
        <v>1.2275175905560527</v>
      </c>
      <c r="CC889" s="1">
        <f t="shared" si="2118"/>
        <v>1.2399030934826323</v>
      </c>
      <c r="CD889" s="1">
        <f t="shared" si="2119"/>
        <v>1.250266925561792</v>
      </c>
      <c r="CE889" s="1">
        <f t="shared" si="2120"/>
        <v>1.2587744859756449</v>
      </c>
      <c r="CF889" s="1">
        <f t="shared" si="2121"/>
        <v>1.2655787449863829</v>
      </c>
      <c r="CG889" s="1">
        <f t="shared" si="2122"/>
        <v>1.2708144585778884</v>
      </c>
      <c r="CH889" s="1">
        <f t="shared" si="2123"/>
        <v>1.2745933409821602</v>
      </c>
      <c r="CI889" s="1">
        <f t="shared" si="2124"/>
        <v>1.2770002335150248</v>
      </c>
      <c r="CJ889" s="1">
        <f t="shared" si="2125"/>
        <v>1.2780902854041143</v>
      </c>
      <c r="CK889" s="1">
        <f t="shared" si="2126"/>
        <v>1.2778871502577824</v>
      </c>
      <c r="CL889" s="1">
        <f t="shared" si="2127"/>
        <v>1.2763821985636516</v>
      </c>
      <c r="CM889" s="1">
        <f t="shared" si="2128"/>
        <v>1.2735347491389424</v>
      </c>
      <c r="CN889" s="1">
        <f t="shared" si="2129"/>
        <v>1.2692733271194894</v>
      </c>
      <c r="CO889" s="1">
        <f t="shared" si="2130"/>
        <v>1.2634979589486766</v>
      </c>
      <c r="CP889" s="1">
        <f t="shared" si="2131"/>
        <v>1.2560835121740936</v>
      </c>
      <c r="CQ889" s="1">
        <f t="shared" si="2132"/>
        <v>1.2468840765571103</v>
      </c>
      <c r="CR889" s="1">
        <f t="shared" si="2133"/>
        <v>1.2357383609292352</v>
      </c>
      <c r="CS889" s="1">
        <f t="shared" si="2134"/>
        <v>1.2224760465767848</v>
      </c>
      <c r="CT889" s="1">
        <f t="shared" si="2135"/>
        <v>1.2069249933924155</v>
      </c>
      <c r="CU889" s="1">
        <f t="shared" si="2136"/>
        <v>1.1889191418510496</v>
      </c>
      <c r="CV889" s="1">
        <f t="shared" si="2137"/>
        <v>1.1683068957696305</v>
      </c>
      <c r="CW889" s="1">
        <f t="shared" si="2138"/>
        <v>1.1449597127331668</v>
      </c>
      <c r="CX889" s="1">
        <f t="shared" si="2139"/>
        <v>1.1187805767682297</v>
      </c>
      <c r="CY889" s="1">
        <f t="shared" si="2140"/>
        <v>1.0897119873672487</v>
      </c>
      <c r="CZ889" s="1">
        <f t="shared" si="2141"/>
        <v>1.05774307604827</v>
      </c>
      <c r="DA889" s="1">
        <f t="shared" si="2142"/>
        <v>1.0229154610691054</v>
      </c>
      <c r="DB889" s="1">
        <f t="shared" si="2143"/>
        <v>0.98532747596339831</v>
      </c>
      <c r="DC889" s="1">
        <f t="shared" si="2144"/>
        <v>0.94513645947606295</v>
      </c>
      <c r="DD889" s="1">
        <f t="shared" si="2145"/>
        <v>0.90255887216746478</v>
      </c>
      <c r="DE889" s="1">
        <f t="shared" si="2146"/>
        <v>0.85786810493129517</v>
      </c>
      <c r="DF889" s="1">
        <f t="shared" si="2147"/>
        <v>0.81138996116618156</v>
      </c>
      <c r="DG889" s="1">
        <f t="shared" si="2148"/>
        <v>0.76349591972505226</v>
      </c>
      <c r="DH889" s="1">
        <f t="shared" si="2149"/>
        <v>0.71459441115841682</v>
      </c>
      <c r="DI889" s="1">
        <f t="shared" si="2150"/>
        <v>0.66512045581413104</v>
      </c>
      <c r="DJ889" s="1">
        <f t="shared" si="2151"/>
        <v>0.61552411008885444</v>
      </c>
      <c r="DK889" s="1">
        <f t="shared" si="2152"/>
        <v>0.56625823881264303</v>
      </c>
      <c r="DL889" s="1">
        <f t="shared" si="2153"/>
        <v>0.51776617163739325</v>
      </c>
      <c r="DM889" s="1">
        <f t="shared" si="2154"/>
        <v>0.47046980618347406</v>
      </c>
      <c r="DN889" s="1">
        <f t="shared" si="2155"/>
        <v>0.42475869022011747</v>
      </c>
      <c r="DO889" s="1">
        <f t="shared" si="2156"/>
        <v>0.38098055183475493</v>
      </c>
      <c r="DP889" s="1">
        <f t="shared" si="2157"/>
        <v>0.33943365552309079</v>
      </c>
      <c r="DQ889" s="1">
        <f t="shared" si="2158"/>
        <v>0.30036125064806862</v>
      </c>
      <c r="DR889" s="1">
        <f t="shared" si="2159"/>
        <v>0.26394825541286532</v>
      </c>
      <c r="DS889" s="1">
        <f t="shared" si="2160"/>
        <v>0.23032019359121533</v>
      </c>
      <c r="DT889" s="1">
        <f t="shared" si="2161"/>
        <v>0.19954428171925837</v>
      </c>
      <c r="DU889" s="1">
        <f t="shared" si="2162"/>
        <v>0.17163245920885015</v>
      </c>
      <c r="DV889" s="1">
        <f t="shared" si="2163"/>
        <v>0.14654606917055601</v>
      </c>
      <c r="DW889" s="1">
        <f t="shared" si="2164"/>
        <v>0.12420183783450714</v>
      </c>
      <c r="DX889" s="1">
        <f t="shared" si="2165"/>
        <v>0.10447876725553495</v>
      </c>
      <c r="DY889" s="1">
        <f t="shared" si="2166"/>
        <v>8.7225549176718431E-2</v>
      </c>
      <c r="DZ889" s="1">
        <f t="shared" si="2167"/>
        <v>7.226812520226937E-2</v>
      </c>
      <c r="EA889" s="1">
        <f t="shared" si="2168"/>
        <v>5.9417055909586229E-2</v>
      </c>
      <c r="EB889" s="1">
        <f t="shared" si="2169"/>
        <v>4.847441424597701E-2</v>
      </c>
      <c r="EC889" s="1">
        <f t="shared" si="2170"/>
        <v>3.9239981012290828E-2</v>
      </c>
      <c r="ED889" s="1">
        <f t="shared" si="2171"/>
        <v>3.1516586935460555E-2</v>
      </c>
      <c r="EE889" s="1">
        <f t="shared" si="2172"/>
        <v>2.5114511732024825E-2</v>
      </c>
      <c r="EF889" s="1">
        <f t="shared" si="2173"/>
        <v>1.9854911429229984E-2</v>
      </c>
      <c r="EG889" s="1">
        <f t="shared" si="2174"/>
        <v>1.5572297836344827E-2</v>
      </c>
      <c r="EH889" s="1">
        <f t="shared" si="2175"/>
        <v>1.2116136373667883E-2</v>
      </c>
      <c r="EI889" s="1">
        <f t="shared" si="2176"/>
        <v>9.3516595078914962E-3</v>
      </c>
      <c r="EJ889" s="1">
        <f t="shared" si="2177"/>
        <v>7.160012841869904E-3</v>
      </c>
      <c r="EK889" s="1">
        <f t="shared" si="2178"/>
        <v>5.4378603070359462E-3</v>
      </c>
      <c r="EL889" s="1">
        <f t="shared" si="2179"/>
        <v>4.0965753399066886E-3</v>
      </c>
      <c r="EM889" s="1">
        <f t="shared" si="2180"/>
        <v>3.0611381816941902E-3</v>
      </c>
      <c r="EN889" s="1">
        <f t="shared" si="2181"/>
        <v>2.2688474568992667E-3</v>
      </c>
      <c r="EO889" s="1">
        <f t="shared" si="2182"/>
        <v>1.6679388579215659E-3</v>
      </c>
      <c r="EP889" s="1">
        <f t="shared" si="2183"/>
        <v>1.2161868027304836E-3</v>
      </c>
      <c r="EQ889" s="1">
        <f t="shared" si="2184"/>
        <v>8.7954778193205876E-4</v>
      </c>
      <c r="ER889" s="1">
        <f t="shared" si="2185"/>
        <v>6.3088788797550682E-4</v>
      </c>
      <c r="ES889" s="1">
        <f t="shared" si="2186"/>
        <v>4.4882250910824214E-4</v>
      </c>
      <c r="ET889" s="1">
        <f t="shared" si="2187"/>
        <v>3.1668385129285154E-4</v>
      </c>
      <c r="EU889" s="1">
        <f t="shared" si="2188"/>
        <v>2.2162203564653649E-4</v>
      </c>
      <c r="EV889" s="1">
        <f t="shared" si="2189"/>
        <v>1.5383801439060462E-4</v>
      </c>
      <c r="EW889" s="1">
        <f t="shared" si="2190"/>
        <v>1.0594132207873173E-4</v>
      </c>
      <c r="EX889" s="1">
        <f t="shared" si="2191"/>
        <v>7.2422526425289962E-5</v>
      </c>
      <c r="EY889" s="1">
        <f t="shared" si="2192"/>
        <v>4.9228957452899655E-5</v>
      </c>
      <c r="EZ889" s="1">
        <f t="shared" si="2193"/>
        <v>3.3432738762377676E-5</v>
      </c>
      <c r="FA889" s="1">
        <f t="shared" si="2194"/>
        <v>2.2982338234714011E-5</v>
      </c>
      <c r="FB889" s="1">
        <f t="shared" si="2195"/>
        <v>1.6533073429707856E-5</v>
      </c>
      <c r="FC889" s="1">
        <f t="shared" si="2196"/>
        <v>1.3358926366126667E-5</v>
      </c>
      <c r="FD889" s="75">
        <f t="shared" si="2047"/>
        <v>1.3358926366126667E-5</v>
      </c>
    </row>
    <row r="890" spans="7:160" x14ac:dyDescent="0.35">
      <c r="G890" t="str">
        <f t="shared" si="2043"/>
        <v>Refd, t=4.37</v>
      </c>
      <c r="H890" s="76">
        <f t="shared" si="2044"/>
        <v>4.3749999999999289</v>
      </c>
      <c r="I890" s="1">
        <f t="shared" si="2045"/>
        <v>0</v>
      </c>
      <c r="J890" s="22">
        <f t="shared" si="2046"/>
        <v>7.8863747200135032E-8</v>
      </c>
      <c r="K890" s="1">
        <f t="shared" si="2048"/>
        <v>1.5555318784831245E-7</v>
      </c>
      <c r="L890" s="1">
        <f t="shared" si="2049"/>
        <v>2.8832600917751536E-7</v>
      </c>
      <c r="M890" s="1">
        <f t="shared" si="2050"/>
        <v>5.1297441677418457E-7</v>
      </c>
      <c r="N890" s="1">
        <f t="shared" si="2051"/>
        <v>8.8592050091056698E-7</v>
      </c>
      <c r="O890" s="1">
        <f t="shared" si="2052"/>
        <v>1.4950037929497735E-6</v>
      </c>
      <c r="P890" s="1">
        <f t="shared" si="2053"/>
        <v>2.475335885013192E-6</v>
      </c>
      <c r="Q890" s="1">
        <f t="shared" si="2054"/>
        <v>4.0323096834737481E-6</v>
      </c>
      <c r="R890" s="1">
        <f t="shared" si="2055"/>
        <v>6.474569411642748E-6</v>
      </c>
      <c r="S890" s="1">
        <f t="shared" si="2056"/>
        <v>1.02606491402693E-5</v>
      </c>
      <c r="T890" s="1">
        <f t="shared" si="2057"/>
        <v>1.6064091279944843E-5</v>
      </c>
      <c r="U890" s="1">
        <f t="shared" si="2058"/>
        <v>2.4863170013161829E-5</v>
      </c>
      <c r="V890" s="1">
        <f t="shared" si="2059"/>
        <v>3.8062857956814299E-5</v>
      </c>
      <c r="W890" s="1">
        <f t="shared" si="2060"/>
        <v>5.7658350748886643E-5</v>
      </c>
      <c r="X890" s="1">
        <f t="shared" si="2061"/>
        <v>8.6451230843958548E-5</v>
      </c>
      <c r="Y890" s="1">
        <f t="shared" si="2062"/>
        <v>1.2833108944862285E-4</v>
      </c>
      <c r="Z890" s="1">
        <f t="shared" si="2063"/>
        <v>1.8863695973111758E-4</v>
      </c>
      <c r="AA890" s="1">
        <f t="shared" si="2064"/>
        <v>2.7461400876322632E-4</v>
      </c>
      <c r="AB890" s="1">
        <f t="shared" si="2065"/>
        <v>3.9598128984856421E-4</v>
      </c>
      <c r="AC890" s="1">
        <f t="shared" si="2066"/>
        <v>5.6562561215555665E-4</v>
      </c>
      <c r="AD890" s="1">
        <f t="shared" si="2067"/>
        <v>8.0043433842448813E-4</v>
      </c>
      <c r="AE890" s="1">
        <f t="shared" si="2068"/>
        <v>1.1222757544803352E-3</v>
      </c>
      <c r="AF890" s="1">
        <f t="shared" si="2069"/>
        <v>1.5591291697663245E-3</v>
      </c>
      <c r="AG890" s="1">
        <f t="shared" si="2070"/>
        <v>2.1463577855465365E-3</v>
      </c>
      <c r="AH890" s="1">
        <f t="shared" si="2071"/>
        <v>2.9281054268198597E-3</v>
      </c>
      <c r="AI890" s="1">
        <f t="shared" si="2072"/>
        <v>3.9587835077540632E-3</v>
      </c>
      <c r="AJ890" s="1">
        <f t="shared" si="2073"/>
        <v>5.3045974057231993E-3</v>
      </c>
      <c r="AK890" s="1">
        <f t="shared" si="2074"/>
        <v>7.0450424212410391E-3</v>
      </c>
      <c r="AL890" s="1">
        <f t="shared" si="2075"/>
        <v>9.2742797575243278E-3</v>
      </c>
      <c r="AM890" s="1">
        <f t="shared" si="2076"/>
        <v>1.2102283924659648E-2</v>
      </c>
      <c r="AN890" s="1">
        <f t="shared" si="2077"/>
        <v>1.5655636490820697E-2</v>
      </c>
      <c r="AO890" s="1">
        <f t="shared" si="2078"/>
        <v>2.0077829283626634E-2</v>
      </c>
      <c r="AP890" s="1">
        <f t="shared" si="2079"/>
        <v>2.5528935248076493E-2</v>
      </c>
      <c r="AQ890" s="1">
        <f t="shared" si="2080"/>
        <v>3.2184509397182148E-2</v>
      </c>
      <c r="AR890" s="1">
        <f t="shared" si="2081"/>
        <v>4.0233597551216166E-2</v>
      </c>
      <c r="AS890" s="1">
        <f t="shared" si="2082"/>
        <v>4.9875758184603068E-2</v>
      </c>
      <c r="AT890" s="1">
        <f t="shared" si="2083"/>
        <v>6.1317043178258659E-2</v>
      </c>
      <c r="AU890" s="1">
        <f t="shared" si="2084"/>
        <v>7.4764936024537876E-2</v>
      </c>
      <c r="AV890" s="1">
        <f t="shared" si="2085"/>
        <v>9.0422309222918051E-2</v>
      </c>
      <c r="AW890" s="1">
        <f t="shared" si="2086"/>
        <v>0.10848053310273061</v>
      </c>
      <c r="AX890" s="1">
        <f t="shared" si="2087"/>
        <v>0.1291119417462927</v>
      </c>
      <c r="AY890" s="1">
        <f t="shared" si="2088"/>
        <v>0.15246193267970987</v>
      </c>
      <c r="AZ890" s="1">
        <f t="shared" si="2089"/>
        <v>0.17864103952266852</v>
      </c>
      <c r="BA890" s="1">
        <f t="shared" si="2090"/>
        <v>0.20771736466869162</v>
      </c>
      <c r="BB890" s="1">
        <f t="shared" si="2091"/>
        <v>0.23970978656910771</v>
      </c>
      <c r="BC890" s="1">
        <f t="shared" si="2092"/>
        <v>0.27458235864208824</v>
      </c>
      <c r="BD890" s="1">
        <f t="shared" si="2093"/>
        <v>0.31224029119058799</v>
      </c>
      <c r="BE890" s="1">
        <f t="shared" si="2094"/>
        <v>0.35252785307769302</v>
      </c>
      <c r="BF890" s="1">
        <f t="shared" si="2095"/>
        <v>0.39522844778400101</v>
      </c>
      <c r="BG890" s="1">
        <f t="shared" si="2096"/>
        <v>0.440067012864788</v>
      </c>
      <c r="BH890" s="1">
        <f t="shared" si="2097"/>
        <v>0.48671476905597527</v>
      </c>
      <c r="BI890" s="1">
        <f t="shared" si="2098"/>
        <v>0.53479621354806695</v>
      </c>
      <c r="BJ890" s="1">
        <f t="shared" si="2099"/>
        <v>0.58389812067733293</v>
      </c>
      <c r="BK890" s="1">
        <f t="shared" si="2100"/>
        <v>0.63358019229328655</v>
      </c>
      <c r="BL890" s="1">
        <f t="shared" si="2101"/>
        <v>0.68338689866942459</v>
      </c>
      <c r="BM890" s="1">
        <f t="shared" si="2102"/>
        <v>0.7328599769666323</v>
      </c>
      <c r="BN890" s="1">
        <f t="shared" si="2103"/>
        <v>0.78155101372630842</v>
      </c>
      <c r="BO890" s="1">
        <f t="shared" si="2104"/>
        <v>0.82903353374873767</v>
      </c>
      <c r="BP890" s="1">
        <f t="shared" si="2105"/>
        <v>0.87491405009049572</v>
      </c>
      <c r="BQ890" s="1">
        <f t="shared" si="2106"/>
        <v>0.91884159589443692</v>
      </c>
      <c r="BR890" s="1">
        <f t="shared" si="2107"/>
        <v>0.96051535276875599</v>
      </c>
      <c r="BS890" s="1">
        <f t="shared" si="2108"/>
        <v>0.9996901047674206</v>
      </c>
      <c r="BT890" s="1">
        <f t="shared" si="2109"/>
        <v>1.0361793726524346</v>
      </c>
      <c r="BU890" s="1">
        <f t="shared" si="2110"/>
        <v>1.0698562105165423</v>
      </c>
      <c r="BV890" s="1">
        <f t="shared" si="2111"/>
        <v>1.1006517668874958</v>
      </c>
      <c r="BW890" s="1">
        <f t="shared" si="2112"/>
        <v>1.1285518171890201</v>
      </c>
      <c r="BX890" s="1">
        <f t="shared" si="2113"/>
        <v>1.153591557793066</v>
      </c>
      <c r="BY890" s="1">
        <f t="shared" si="2114"/>
        <v>1.1758490100005206</v>
      </c>
      <c r="BZ890" s="1">
        <f t="shared" si="2115"/>
        <v>1.1954374136854216</v>
      </c>
      <c r="CA890" s="1">
        <f t="shared" si="2116"/>
        <v>1.2124969959234744</v>
      </c>
      <c r="CB890" s="1">
        <f t="shared" si="2117"/>
        <v>1.2271864826403063</v>
      </c>
      <c r="CC890" s="1">
        <f t="shared" si="2118"/>
        <v>1.2396746856853342</v>
      </c>
      <c r="CD890" s="1">
        <f t="shared" si="2119"/>
        <v>1.2501324493044321</v>
      </c>
      <c r="CE890" s="1">
        <f t="shared" si="2120"/>
        <v>1.2587251846880017</v>
      </c>
      <c r="CF890" s="1">
        <f t="shared" si="2121"/>
        <v>1.2656061648511965</v>
      </c>
      <c r="CG890" s="1">
        <f t="shared" si="2122"/>
        <v>1.2709106995779231</v>
      </c>
      <c r="CH890" s="1">
        <f t="shared" si="2123"/>
        <v>1.2747512654147914</v>
      </c>
      <c r="CI890" s="1">
        <f t="shared" si="2124"/>
        <v>1.2772136312167754</v>
      </c>
      <c r="CJ890" s="1">
        <f t="shared" si="2125"/>
        <v>1.2783539964802373</v>
      </c>
      <c r="CK890" s="1">
        <f t="shared" si="2126"/>
        <v>1.278197147112436</v>
      </c>
      <c r="CL890" s="1">
        <f t="shared" si="2127"/>
        <v>1.2767356295074999</v>
      </c>
      <c r="CM890" s="1">
        <f t="shared" si="2128"/>
        <v>1.27392994589808</v>
      </c>
      <c r="CN890" s="1">
        <f t="shared" si="2129"/>
        <v>1.2697097783066584</v>
      </c>
      <c r="CO890" s="1">
        <f t="shared" si="2130"/>
        <v>1.2639762511333348</v>
      </c>
      <c r="CP890" s="1">
        <f t="shared" si="2131"/>
        <v>1.2566052397586243</v>
      </c>
      <c r="CQ890" s="1">
        <f t="shared" si="2132"/>
        <v>1.2474517213808356</v>
      </c>
      <c r="CR890" s="1">
        <f t="shared" si="2133"/>
        <v>1.2363551425050585</v>
      </c>
      <c r="CS890" s="1">
        <f t="shared" si="2134"/>
        <v>1.2231457442059759</v>
      </c>
      <c r="CT890" s="1">
        <f t="shared" si="2135"/>
        <v>1.2076517421435349</v>
      </c>
      <c r="CU890" s="1">
        <f t="shared" si="2136"/>
        <v>1.189707205518908</v>
      </c>
      <c r="CV890" s="1">
        <f t="shared" si="2137"/>
        <v>1.1691604213849476</v>
      </c>
      <c r="CW890" s="1">
        <f t="shared" si="2138"/>
        <v>1.1458824728579871</v>
      </c>
      <c r="CX890" s="1">
        <f t="shared" si="2139"/>
        <v>1.1197757075288943</v>
      </c>
      <c r="CY890" s="1">
        <f t="shared" si="2140"/>
        <v>1.0907817317598765</v>
      </c>
      <c r="CZ890" s="1">
        <f t="shared" si="2141"/>
        <v>1.058888543304163</v>
      </c>
      <c r="DA890" s="1">
        <f t="shared" si="2142"/>
        <v>1.0241364136008735</v>
      </c>
      <c r="DB890" s="1">
        <f t="shared" si="2143"/>
        <v>0.98662215546803544</v>
      </c>
      <c r="DC890" s="1">
        <f t="shared" si="2144"/>
        <v>0.94650146303875571</v>
      </c>
      <c r="DD890" s="1">
        <f t="shared" si="2145"/>
        <v>0.90398908764435892</v>
      </c>
      <c r="DE890" s="1">
        <f t="shared" si="2146"/>
        <v>0.85935671252056367</v>
      </c>
      <c r="DF890" s="1">
        <f t="shared" si="2147"/>
        <v>0.81292850501232761</v>
      </c>
      <c r="DG890" s="1">
        <f t="shared" si="2148"/>
        <v>0.76507444982225958</v>
      </c>
      <c r="DH890" s="1">
        <f t="shared" si="2149"/>
        <v>0.71620169196574113</v>
      </c>
      <c r="DI890" s="1">
        <f t="shared" si="2150"/>
        <v>0.66674423414909934</v>
      </c>
      <c r="DJ890" s="1">
        <f t="shared" si="2151"/>
        <v>0.61715143132193617</v>
      </c>
      <c r="DK890" s="1">
        <f t="shared" si="2152"/>
        <v>0.56787579742522076</v>
      </c>
      <c r="DL890" s="1">
        <f t="shared" si="2153"/>
        <v>0.51936068007184422</v>
      </c>
      <c r="DM890" s="1">
        <f t="shared" si="2154"/>
        <v>0.47202836478295057</v>
      </c>
      <c r="DN890" s="1">
        <f t="shared" si="2155"/>
        <v>0.42626914102267749</v>
      </c>
      <c r="DO890" s="1">
        <f t="shared" si="2156"/>
        <v>0.38243180005536886</v>
      </c>
      <c r="DP890" s="1">
        <f t="shared" si="2157"/>
        <v>0.34081594463996812</v>
      </c>
      <c r="DQ890" s="1">
        <f t="shared" si="2158"/>
        <v>0.30166637993663475</v>
      </c>
      <c r="DR890" s="1">
        <f t="shared" si="2159"/>
        <v>0.26516973230645069</v>
      </c>
      <c r="DS890" s="1">
        <f t="shared" si="2160"/>
        <v>0.23145331711518893</v>
      </c>
      <c r="DT890" s="1">
        <f t="shared" si="2161"/>
        <v>0.20058615715285399</v>
      </c>
      <c r="DU890" s="1">
        <f t="shared" si="2162"/>
        <v>0.17258194779587213</v>
      </c>
      <c r="DV890" s="1">
        <f t="shared" si="2163"/>
        <v>0.14740367988210309</v>
      </c>
      <c r="DW890" s="1">
        <f t="shared" si="2164"/>
        <v>0.12496957069467879</v>
      </c>
      <c r="DX890" s="1">
        <f t="shared" si="2165"/>
        <v>0.10515991945350305</v>
      </c>
      <c r="DY890" s="1">
        <f t="shared" si="2166"/>
        <v>8.7824496057171839E-2</v>
      </c>
      <c r="DZ890" s="1">
        <f t="shared" si="2167"/>
        <v>7.2790088273182993E-2</v>
      </c>
      <c r="EA890" s="1">
        <f t="shared" si="2168"/>
        <v>5.9867869315267545E-2</v>
      </c>
      <c r="EB890" s="1">
        <f t="shared" si="2169"/>
        <v>4.8860299855957953E-2</v>
      </c>
      <c r="EC890" s="1">
        <f t="shared" si="2170"/>
        <v>3.9567340535467926E-2</v>
      </c>
      <c r="ED890" s="1">
        <f t="shared" si="2171"/>
        <v>3.1791817459927277E-2</v>
      </c>
      <c r="EE890" s="1">
        <f t="shared" si="2172"/>
        <v>2.534384898699538E-2</v>
      </c>
      <c r="EF890" s="1">
        <f t="shared" si="2173"/>
        <v>2.0044303021654643E-2</v>
      </c>
      <c r="EG890" s="1">
        <f t="shared" si="2174"/>
        <v>1.5727306858751389E-2</v>
      </c>
      <c r="EH890" s="1">
        <f t="shared" si="2175"/>
        <v>1.2241874204749459E-2</v>
      </c>
      <c r="EI890" s="1">
        <f t="shared" si="2176"/>
        <v>9.4527453903379931E-3</v>
      </c>
      <c r="EJ890" s="1">
        <f t="shared" si="2177"/>
        <v>7.2405569449462345E-3</v>
      </c>
      <c r="EK890" s="1">
        <f t="shared" si="2178"/>
        <v>5.501466455944683E-3</v>
      </c>
      <c r="EL890" s="1">
        <f t="shared" si="2179"/>
        <v>4.1463593873267554E-3</v>
      </c>
      <c r="EM890" s="1">
        <f t="shared" si="2180"/>
        <v>3.09975805943761E-3</v>
      </c>
      <c r="EN890" s="1">
        <f t="shared" si="2181"/>
        <v>2.2985412182172167E-3</v>
      </c>
      <c r="EO890" s="1">
        <f t="shared" si="2182"/>
        <v>1.6905674416517389E-3</v>
      </c>
      <c r="EP890" s="1">
        <f t="shared" si="2183"/>
        <v>1.2332787599990949E-3</v>
      </c>
      <c r="EQ890" s="1">
        <f t="shared" si="2184"/>
        <v>8.923437521743292E-4</v>
      </c>
      <c r="ER890" s="1">
        <f t="shared" si="2185"/>
        <v>6.4038315077947388E-4</v>
      </c>
      <c r="ES890" s="1">
        <f t="shared" si="2186"/>
        <v>4.5580643968209857E-4</v>
      </c>
      <c r="ET890" s="1">
        <f t="shared" si="2187"/>
        <v>3.2177554881057386E-4</v>
      </c>
      <c r="EU890" s="1">
        <f t="shared" si="2188"/>
        <v>2.253017638618576E-4</v>
      </c>
      <c r="EV890" s="1">
        <f t="shared" si="2189"/>
        <v>1.5647438981463964E-4</v>
      </c>
      <c r="EW890" s="1">
        <f t="shared" si="2190"/>
        <v>1.0781441081078526E-4</v>
      </c>
      <c r="EX890" s="1">
        <f t="shared" si="2191"/>
        <v>7.3743176145212798E-5</v>
      </c>
      <c r="EY890" s="1">
        <f t="shared" si="2192"/>
        <v>5.0154810478100432E-5</v>
      </c>
      <c r="EZ890" s="1">
        <f t="shared" si="2193"/>
        <v>3.4081464092623212E-5</v>
      </c>
      <c r="FA890" s="1">
        <f t="shared" si="2194"/>
        <v>2.3442708743671001E-5</v>
      </c>
      <c r="FB890" s="1">
        <f t="shared" si="2195"/>
        <v>1.6874629261566209E-5</v>
      </c>
      <c r="FC890" s="1">
        <f t="shared" si="2196"/>
        <v>1.3641148034159397E-5</v>
      </c>
      <c r="FD890" s="75">
        <f t="shared" si="2047"/>
        <v>1.3641148034159397E-5</v>
      </c>
    </row>
    <row r="891" spans="7:160" x14ac:dyDescent="0.35">
      <c r="G891" t="str">
        <f t="shared" si="2043"/>
        <v>Refd, t=4.38</v>
      </c>
      <c r="H891" s="76">
        <f t="shared" si="2044"/>
        <v>4.3799999999999288</v>
      </c>
      <c r="I891" s="1">
        <f t="shared" si="2045"/>
        <v>0</v>
      </c>
      <c r="J891" s="22">
        <f t="shared" si="2046"/>
        <v>7.8001556940793066E-8</v>
      </c>
      <c r="K891" s="1">
        <f t="shared" si="2048"/>
        <v>1.5385399166232356E-7</v>
      </c>
      <c r="L891" s="1">
        <f t="shared" si="2049"/>
        <v>2.8518084064370697E-7</v>
      </c>
      <c r="M891" s="1">
        <f t="shared" si="2050"/>
        <v>5.0738914790430267E-7</v>
      </c>
      <c r="N891" s="1">
        <f t="shared" si="2051"/>
        <v>8.7629695252730971E-7</v>
      </c>
      <c r="O891" s="1">
        <f t="shared" si="2052"/>
        <v>1.4788088479184032E-6</v>
      </c>
      <c r="P891" s="1">
        <f t="shared" si="2053"/>
        <v>2.4486077669459886E-6</v>
      </c>
      <c r="Q891" s="1">
        <f t="shared" si="2054"/>
        <v>3.988930779118765E-6</v>
      </c>
      <c r="R891" s="1">
        <f t="shared" si="2055"/>
        <v>6.4052091181064267E-6</v>
      </c>
      <c r="S891" s="1">
        <f t="shared" si="2056"/>
        <v>1.0151247042689394E-5</v>
      </c>
      <c r="T891" s="1">
        <f t="shared" si="2057"/>
        <v>1.5893709451744692E-5</v>
      </c>
      <c r="U891" s="1">
        <f t="shared" si="2058"/>
        <v>2.4600992618902917E-5</v>
      </c>
      <c r="V891" s="1">
        <f t="shared" si="2059"/>
        <v>3.7664056429246303E-5</v>
      </c>
      <c r="W891" s="1">
        <f t="shared" si="2060"/>
        <v>5.705846431088114E-5</v>
      </c>
      <c r="X891" s="1">
        <f t="shared" si="2061"/>
        <v>8.5558637063047182E-5</v>
      </c>
      <c r="Y891" s="1">
        <f t="shared" si="2062"/>
        <v>1.2701706161360755E-4</v>
      </c>
      <c r="Z891" s="1">
        <f t="shared" si="2063"/>
        <v>1.867227331032778E-4</v>
      </c>
      <c r="AA891" s="1">
        <f t="shared" si="2064"/>
        <v>2.7185421476055252E-4</v>
      </c>
      <c r="AB891" s="1">
        <f t="shared" si="2065"/>
        <v>3.9204307740898657E-4</v>
      </c>
      <c r="AC891" s="1">
        <f t="shared" si="2066"/>
        <v>5.600627731962625E-4</v>
      </c>
      <c r="AD891" s="1">
        <f t="shared" si="2067"/>
        <v>7.9265580627860819E-4</v>
      </c>
      <c r="AE891" s="1">
        <f t="shared" si="2068"/>
        <v>1.1115079689358552E-3</v>
      </c>
      <c r="AF891" s="1">
        <f t="shared" si="2069"/>
        <v>1.5443720186196915E-3</v>
      </c>
      <c r="AG891" s="1">
        <f t="shared" si="2070"/>
        <v>2.1263341574430687E-3</v>
      </c>
      <c r="AH891" s="1">
        <f t="shared" si="2071"/>
        <v>2.9012048562666376E-3</v>
      </c>
      <c r="AI891" s="1">
        <f t="shared" si="2072"/>
        <v>3.9230009658076668E-3</v>
      </c>
      <c r="AJ891" s="1">
        <f t="shared" si="2073"/>
        <v>5.2574689834591305E-3</v>
      </c>
      <c r="AK891" s="1">
        <f t="shared" si="2074"/>
        <v>6.983580448199851E-3</v>
      </c>
      <c r="AL891" s="1">
        <f t="shared" si="2075"/>
        <v>9.1949107577566167E-3</v>
      </c>
      <c r="AM891" s="1">
        <f t="shared" si="2076"/>
        <v>1.2000793684434975E-2</v>
      </c>
      <c r="AN891" s="1">
        <f t="shared" si="2077"/>
        <v>1.55271273221648E-2</v>
      </c>
      <c r="AO891" s="1">
        <f t="shared" si="2078"/>
        <v>1.9916695228541469E-2</v>
      </c>
      <c r="AP891" s="1">
        <f t="shared" si="2079"/>
        <v>2.5328861380684149E-2</v>
      </c>
      <c r="AQ891" s="1">
        <f t="shared" si="2080"/>
        <v>3.1938501442925024E-2</v>
      </c>
      <c r="AR891" s="1">
        <f t="shared" si="2081"/>
        <v>3.9934047658117991E-2</v>
      </c>
      <c r="AS891" s="1">
        <f t="shared" si="2082"/>
        <v>4.9514551774359684E-2</v>
      </c>
      <c r="AT891" s="1">
        <f t="shared" si="2083"/>
        <v>6.0885710328486567E-2</v>
      </c>
      <c r="AU891" s="1">
        <f t="shared" si="2084"/>
        <v>7.425484878470115E-2</v>
      </c>
      <c r="AV891" s="1">
        <f t="shared" si="2085"/>
        <v>8.98249236947814E-2</v>
      </c>
      <c r="AW891" s="1">
        <f t="shared" si="2086"/>
        <v>0.10778767212961843</v>
      </c>
      <c r="AX891" s="1">
        <f t="shared" si="2087"/>
        <v>0.1283161108207975</v>
      </c>
      <c r="AY891" s="1">
        <f t="shared" si="2088"/>
        <v>0.15155665841633698</v>
      </c>
      <c r="AZ891" s="1">
        <f t="shared" si="2089"/>
        <v>0.1776212170094035</v>
      </c>
      <c r="BA891" s="1">
        <f t="shared" si="2090"/>
        <v>0.2065795974887851</v>
      </c>
      <c r="BB891" s="1">
        <f t="shared" si="2091"/>
        <v>0.23845270154571707</v>
      </c>
      <c r="BC891" s="1">
        <f t="shared" si="2092"/>
        <v>0.27320687664515531</v>
      </c>
      <c r="BD891" s="1">
        <f t="shared" si="2093"/>
        <v>0.3107498358378542</v>
      </c>
      <c r="BE891" s="1">
        <f t="shared" si="2094"/>
        <v>0.35092848095453966</v>
      </c>
      <c r="BF891" s="1">
        <f t="shared" si="2095"/>
        <v>0.39352888688991083</v>
      </c>
      <c r="BG891" s="1">
        <f t="shared" si="2096"/>
        <v>0.43827860024409793</v>
      </c>
      <c r="BH891" s="1">
        <f t="shared" si="2097"/>
        <v>0.48485128375206443</v>
      </c>
      <c r="BI891" s="1">
        <f t="shared" si="2098"/>
        <v>0.53287360680043749</v>
      </c>
      <c r="BJ891" s="1">
        <f t="shared" si="2099"/>
        <v>0.58193415125506975</v>
      </c>
      <c r="BK891" s="1">
        <f t="shared" si="2100"/>
        <v>0.63159398058302019</v>
      </c>
      <c r="BL891" s="1">
        <f t="shared" si="2101"/>
        <v>0.68139841817010927</v>
      </c>
      <c r="BM891" s="1">
        <f t="shared" si="2102"/>
        <v>0.73088950578974654</v>
      </c>
      <c r="BN891" s="1">
        <f t="shared" si="2103"/>
        <v>0.77961857124295642</v>
      </c>
      <c r="BO891" s="1">
        <f t="shared" si="2104"/>
        <v>0.827158328461848</v>
      </c>
      <c r="BP891" s="1">
        <f t="shared" si="2105"/>
        <v>0.87311396407066477</v>
      </c>
      <c r="BQ891" s="1">
        <f t="shared" si="2106"/>
        <v>0.91713272877072149</v>
      </c>
      <c r="BR891" s="1">
        <f t="shared" si="2107"/>
        <v>0.95891164451100142</v>
      </c>
      <c r="BS891" s="1">
        <f t="shared" si="2108"/>
        <v>0.99820305164536682</v>
      </c>
      <c r="BT891" s="1">
        <f t="shared" si="2109"/>
        <v>1.0348178451992307</v>
      </c>
      <c r="BU891" s="1">
        <f t="shared" si="2110"/>
        <v>1.06862637649217</v>
      </c>
      <c r="BV891" s="1">
        <f t="shared" si="2111"/>
        <v>1.0995571165634344</v>
      </c>
      <c r="BW891" s="1">
        <f t="shared" si="2112"/>
        <v>1.1275932831536313</v>
      </c>
      <c r="BX891" s="1">
        <f t="shared" si="2113"/>
        <v>1.1527677172309965</v>
      </c>
      <c r="BY891" s="1">
        <f t="shared" si="2114"/>
        <v>1.1751563542572168</v>
      </c>
      <c r="BZ891" s="1">
        <f t="shared" si="2115"/>
        <v>1.1948706680098407</v>
      </c>
      <c r="CA891" s="1">
        <f t="shared" si="2116"/>
        <v>1.2120494715985979</v>
      </c>
      <c r="CB891" s="1">
        <f t="shared" si="2117"/>
        <v>1.2268504441714545</v>
      </c>
      <c r="CC891" s="1">
        <f t="shared" si="2118"/>
        <v>1.2394417171465577</v>
      </c>
      <c r="CD891" s="1">
        <f t="shared" si="2119"/>
        <v>1.2499938061098375</v>
      </c>
      <c r="CE891" s="1">
        <f t="shared" si="2120"/>
        <v>1.2586721196916368</v>
      </c>
      <c r="CF891" s="1">
        <f t="shared" si="2121"/>
        <v>1.2656302205145238</v>
      </c>
      <c r="CG891" s="1">
        <f t="shared" si="2122"/>
        <v>1.2710039607259158</v>
      </c>
      <c r="CH891" s="1">
        <f t="shared" si="2123"/>
        <v>1.2749065696180129</v>
      </c>
      <c r="CI891" s="1">
        <f t="shared" si="2124"/>
        <v>1.2774247359296909</v>
      </c>
      <c r="CJ891" s="1">
        <f t="shared" si="2125"/>
        <v>1.2786157036403847</v>
      </c>
      <c r="CK891" s="1">
        <f t="shared" si="2126"/>
        <v>1.2785053869305134</v>
      </c>
      <c r="CL891" s="1">
        <f t="shared" si="2127"/>
        <v>1.2770875056853106</v>
      </c>
      <c r="CM891" s="1">
        <f t="shared" si="2128"/>
        <v>1.2743237445820856</v>
      </c>
      <c r="CN891" s="1">
        <f t="shared" si="2129"/>
        <v>1.2701449428418581</v>
      </c>
      <c r="CO891" s="1">
        <f t="shared" si="2130"/>
        <v>1.2644533242723759</v>
      </c>
      <c r="CP891" s="1">
        <f t="shared" si="2131"/>
        <v>1.2571257745602427</v>
      </c>
      <c r="CQ891" s="1">
        <f t="shared" si="2132"/>
        <v>1.2480181617482036</v>
      </c>
      <c r="CR891" s="1">
        <f t="shared" si="2133"/>
        <v>1.2369706742938908</v>
      </c>
      <c r="CS891" s="1">
        <f t="shared" si="2134"/>
        <v>1.2238141181639874</v>
      </c>
      <c r="CT891" s="1">
        <f t="shared" si="2135"/>
        <v>1.2083770706706518</v>
      </c>
      <c r="CU891" s="1">
        <f t="shared" si="2136"/>
        <v>1.1904937363528272</v>
      </c>
      <c r="CV891" s="1">
        <f t="shared" si="2137"/>
        <v>1.1700122927565495</v>
      </c>
      <c r="CW891" s="1">
        <f t="shared" si="2138"/>
        <v>1.146803456312421</v>
      </c>
      <c r="CX891" s="1">
        <f t="shared" si="2139"/>
        <v>1.1207689463153832</v>
      </c>
      <c r="CY891" s="1">
        <f t="shared" si="2140"/>
        <v>1.0918494842720072</v>
      </c>
      <c r="CZ891" s="1">
        <f t="shared" si="2141"/>
        <v>1.0600319423066207</v>
      </c>
      <c r="DA891" s="1">
        <f t="shared" si="2142"/>
        <v>1.0253552527202892</v>
      </c>
      <c r="DB891" s="1">
        <f t="shared" si="2143"/>
        <v>0.98791471449586521</v>
      </c>
      <c r="DC891" s="1">
        <f t="shared" si="2144"/>
        <v>0.94786438288202457</v>
      </c>
      <c r="DD891" s="1">
        <f t="shared" si="2145"/>
        <v>0.90541730421896005</v>
      </c>
      <c r="DE891" s="1">
        <f t="shared" si="2146"/>
        <v>0.8608434565393136</v>
      </c>
      <c r="DF891" s="1">
        <f t="shared" si="2147"/>
        <v>0.81446537158148069</v>
      </c>
      <c r="DG891" s="1">
        <f t="shared" si="2148"/>
        <v>0.7666515382039536</v>
      </c>
      <c r="DH891" s="1">
        <f t="shared" si="2149"/>
        <v>0.71780781202824384</v>
      </c>
      <c r="DI891" s="1">
        <f t="shared" si="2150"/>
        <v>0.66836717219044561</v>
      </c>
      <c r="DJ891" s="1">
        <f t="shared" si="2151"/>
        <v>0.61877826440950789</v>
      </c>
      <c r="DK891" s="1">
        <f t="shared" si="2152"/>
        <v>0.56949324242562616</v>
      </c>
      <c r="DL891" s="1">
        <f t="shared" si="2153"/>
        <v>0.52095546139398696</v>
      </c>
      <c r="DM891" s="1">
        <f t="shared" si="2154"/>
        <v>0.47358758370084697</v>
      </c>
      <c r="DN891" s="1">
        <f t="shared" si="2155"/>
        <v>0.42778062938051697</v>
      </c>
      <c r="DO891" s="1">
        <f t="shared" si="2156"/>
        <v>0.38388444219184981</v>
      </c>
      <c r="DP891" s="1">
        <f t="shared" si="2157"/>
        <v>0.34219995341722287</v>
      </c>
      <c r="DQ891" s="1">
        <f t="shared" si="2158"/>
        <v>0.30297351565397562</v>
      </c>
      <c r="DR891" s="1">
        <f t="shared" si="2159"/>
        <v>0.26639345678822079</v>
      </c>
      <c r="DS891" s="1">
        <f t="shared" si="2160"/>
        <v>0.23258887911039774</v>
      </c>
      <c r="DT891" s="1">
        <f t="shared" si="2161"/>
        <v>0.20163060908124375</v>
      </c>
      <c r="DU891" s="1">
        <f t="shared" si="2162"/>
        <v>0.17353409754068291</v>
      </c>
      <c r="DV891" s="1">
        <f t="shared" si="2163"/>
        <v>0.14826398451927222</v>
      </c>
      <c r="DW891" s="1">
        <f t="shared" si="2164"/>
        <v>0.125739981571237</v>
      </c>
      <c r="DX891" s="1">
        <f t="shared" si="2165"/>
        <v>0.10584368976145855</v>
      </c>
      <c r="DY891" s="1">
        <f t="shared" si="2166"/>
        <v>8.8425962942649664E-2</v>
      </c>
      <c r="DZ891" s="1">
        <f t="shared" si="2167"/>
        <v>7.3314441593809981E-2</v>
      </c>
      <c r="EA891" s="1">
        <f t="shared" si="2168"/>
        <v>6.032091849327581E-2</v>
      </c>
      <c r="EB891" s="1">
        <f t="shared" si="2169"/>
        <v>4.9248248999845881E-2</v>
      </c>
      <c r="EC891" s="1">
        <f t="shared" si="2170"/>
        <v>3.9896580280437341E-2</v>
      </c>
      <c r="ED891" s="1">
        <f t="shared" si="2171"/>
        <v>3.2068739981755599E-2</v>
      </c>
      <c r="EE891" s="1">
        <f t="shared" si="2172"/>
        <v>2.5574690547834535E-2</v>
      </c>
      <c r="EF891" s="1">
        <f t="shared" si="2173"/>
        <v>2.023501636495521E-2</v>
      </c>
      <c r="EG891" s="1">
        <f t="shared" si="2174"/>
        <v>1.588346391216813E-2</v>
      </c>
      <c r="EH891" s="1">
        <f t="shared" si="2175"/>
        <v>1.2368597968714824E-2</v>
      </c>
      <c r="EI891" s="1">
        <f t="shared" si="2176"/>
        <v>9.5546686440267647E-3</v>
      </c>
      <c r="EJ891" s="1">
        <f t="shared" si="2177"/>
        <v>7.3218045137787152E-3</v>
      </c>
      <c r="EK891" s="1">
        <f t="shared" si="2178"/>
        <v>5.5656572481732258E-3</v>
      </c>
      <c r="EL891" s="1">
        <f t="shared" si="2179"/>
        <v>4.1966241898464436E-3</v>
      </c>
      <c r="EM891" s="1">
        <f t="shared" si="2180"/>
        <v>3.1387691358623093E-3</v>
      </c>
      <c r="EN891" s="1">
        <f t="shared" si="2181"/>
        <v>2.3285500168046705E-3</v>
      </c>
      <c r="EO891" s="1">
        <f t="shared" si="2182"/>
        <v>1.71344713514264E-3</v>
      </c>
      <c r="EP891" s="1">
        <f t="shared" si="2183"/>
        <v>1.2505688447011342E-3</v>
      </c>
      <c r="EQ891" s="1">
        <f t="shared" si="2184"/>
        <v>9.0529447723129047E-4</v>
      </c>
      <c r="ER891" s="1">
        <f t="shared" si="2185"/>
        <v>6.4999808744801925E-4</v>
      </c>
      <c r="ES891" s="1">
        <f t="shared" si="2186"/>
        <v>4.6288200215645597E-4</v>
      </c>
      <c r="ET891" s="1">
        <f t="shared" si="2187"/>
        <v>3.2693672096368161E-4</v>
      </c>
      <c r="EU891" s="1">
        <f t="shared" si="2188"/>
        <v>2.2903365841414294E-4</v>
      </c>
      <c r="EV891" s="1">
        <f t="shared" si="2189"/>
        <v>1.5914956470974685E-4</v>
      </c>
      <c r="EW891" s="1">
        <f t="shared" si="2190"/>
        <v>1.097160958727648E-4</v>
      </c>
      <c r="EX891" s="1">
        <f t="shared" si="2191"/>
        <v>7.5084731005877658E-5</v>
      </c>
      <c r="EY891" s="1">
        <f t="shared" si="2192"/>
        <v>5.109585658625072E-5</v>
      </c>
      <c r="EZ891" s="1">
        <f t="shared" si="2193"/>
        <v>3.4741228025519539E-5</v>
      </c>
      <c r="FA891" s="1">
        <f t="shared" si="2194"/>
        <v>2.3911204750626483E-5</v>
      </c>
      <c r="FB891" s="1">
        <f t="shared" si="2195"/>
        <v>1.7222426662070599E-5</v>
      </c>
      <c r="FC891" s="1">
        <f t="shared" si="2196"/>
        <v>1.3928655008151851E-5</v>
      </c>
      <c r="FD891" s="75">
        <f t="shared" si="2047"/>
        <v>1.3928655008151851E-5</v>
      </c>
    </row>
    <row r="892" spans="7:160" x14ac:dyDescent="0.35">
      <c r="G892" t="str">
        <f t="shared" si="2043"/>
        <v>Refd, t=4.38</v>
      </c>
      <c r="H892" s="76">
        <f t="shared" si="2044"/>
        <v>4.3849999999999287</v>
      </c>
      <c r="I892" s="1">
        <f t="shared" si="2045"/>
        <v>0</v>
      </c>
      <c r="J892" s="22">
        <f t="shared" si="2046"/>
        <v>7.7148863592712474E-8</v>
      </c>
      <c r="K892" s="1">
        <f t="shared" si="2048"/>
        <v>1.5217349840942569E-7</v>
      </c>
      <c r="L892" s="1">
        <f t="shared" si="2049"/>
        <v>2.8207024866393935E-7</v>
      </c>
      <c r="M892" s="1">
        <f t="shared" si="2050"/>
        <v>5.0186517950219981E-7</v>
      </c>
      <c r="N892" s="1">
        <f t="shared" si="2051"/>
        <v>8.6677880647840886E-7</v>
      </c>
      <c r="O892" s="1">
        <f t="shared" si="2052"/>
        <v>1.462790830979806E-6</v>
      </c>
      <c r="P892" s="1">
        <f t="shared" si="2053"/>
        <v>2.422170776981583E-6</v>
      </c>
      <c r="Q892" s="1">
        <f t="shared" si="2054"/>
        <v>3.9460227171324447E-6</v>
      </c>
      <c r="R892" s="1">
        <f t="shared" si="2055"/>
        <v>6.3365986449873365E-6</v>
      </c>
      <c r="S892" s="1">
        <f t="shared" si="2056"/>
        <v>1.004302221036261E-5</v>
      </c>
      <c r="T892" s="1">
        <f t="shared" si="2057"/>
        <v>1.5725151568781437E-5</v>
      </c>
      <c r="U892" s="1">
        <f t="shared" si="2058"/>
        <v>2.4341605490902784E-5</v>
      </c>
      <c r="V892" s="1">
        <f t="shared" si="2059"/>
        <v>3.7269471631346843E-5</v>
      </c>
      <c r="W892" s="1">
        <f t="shared" si="2060"/>
        <v>5.6464875078951609E-5</v>
      </c>
      <c r="X892" s="1">
        <f t="shared" si="2061"/>
        <v>8.4675338696974152E-5</v>
      </c>
      <c r="Y892" s="1">
        <f t="shared" si="2062"/>
        <v>1.2571659867282743E-4</v>
      </c>
      <c r="Z892" s="1">
        <f t="shared" si="2063"/>
        <v>1.8482807903201005E-4</v>
      </c>
      <c r="AA892" s="1">
        <f t="shared" si="2064"/>
        <v>2.6912234638247902E-4</v>
      </c>
      <c r="AB892" s="1">
        <f t="shared" si="2065"/>
        <v>3.8814426629238982E-4</v>
      </c>
      <c r="AC892" s="1">
        <f t="shared" si="2066"/>
        <v>5.5455491237797912E-4</v>
      </c>
      <c r="AD892" s="1">
        <f t="shared" si="2067"/>
        <v>7.8495314092591332E-4</v>
      </c>
      <c r="AE892" s="1">
        <f t="shared" si="2068"/>
        <v>1.1008437215947577E-3</v>
      </c>
      <c r="AF892" s="1">
        <f t="shared" si="2069"/>
        <v>1.5297546124441216E-3</v>
      </c>
      <c r="AG892" s="1">
        <f t="shared" si="2070"/>
        <v>2.1064970612556144E-3</v>
      </c>
      <c r="AH892" s="1">
        <f t="shared" si="2071"/>
        <v>2.8745505162565202E-3</v>
      </c>
      <c r="AI892" s="1">
        <f t="shared" si="2072"/>
        <v>3.887539855610089E-3</v>
      </c>
      <c r="AJ892" s="1">
        <f t="shared" si="2073"/>
        <v>5.2107554921505834E-3</v>
      </c>
      <c r="AK892" s="1">
        <f t="shared" si="2074"/>
        <v>6.922648115423008E-3</v>
      </c>
      <c r="AL892" s="1">
        <f t="shared" si="2075"/>
        <v>9.1162102212978078E-3</v>
      </c>
      <c r="AM892" s="1">
        <f t="shared" si="2076"/>
        <v>1.1900137574593012E-2</v>
      </c>
      <c r="AN892" s="1">
        <f t="shared" si="2077"/>
        <v>1.5399647147664439E-2</v>
      </c>
      <c r="AO892" s="1">
        <f t="shared" si="2078"/>
        <v>1.9756815963310664E-2</v>
      </c>
      <c r="AP892" s="1">
        <f t="shared" si="2079"/>
        <v>2.513029988131308E-2</v>
      </c>
      <c r="AQ892" s="1">
        <f t="shared" si="2080"/>
        <v>3.1694294901276628E-2</v>
      </c>
      <c r="AR892" s="1">
        <f t="shared" si="2081"/>
        <v>3.9636617926864036E-2</v>
      </c>
      <c r="AS892" s="1">
        <f t="shared" si="2082"/>
        <v>4.91558105176143E-2</v>
      </c>
      <c r="AT892" s="1">
        <f t="shared" si="2083"/>
        <v>6.0457208498066163E-2</v>
      </c>
      <c r="AU892" s="1">
        <f t="shared" si="2084"/>
        <v>7.3747971900076412E-2</v>
      </c>
      <c r="AV892" s="1">
        <f t="shared" si="2085"/>
        <v>8.9231131858854118E-2</v>
      </c>
      <c r="AW892" s="1">
        <f t="shared" si="2086"/>
        <v>0.10709878074847508</v>
      </c>
      <c r="AX892" s="1">
        <f t="shared" si="2087"/>
        <v>0.12752460477765065</v>
      </c>
      <c r="AY892" s="1">
        <f t="shared" si="2088"/>
        <v>0.15065602919485474</v>
      </c>
      <c r="AZ892" s="1">
        <f t="shared" si="2089"/>
        <v>0.17660630922646642</v>
      </c>
      <c r="BA892" s="1">
        <f t="shared" si="2090"/>
        <v>0.20544694875901412</v>
      </c>
      <c r="BB892" s="1">
        <f t="shared" si="2091"/>
        <v>0.23720085783358713</v>
      </c>
      <c r="BC892" s="1">
        <f t="shared" si="2092"/>
        <v>0.2718366645071964</v>
      </c>
      <c r="BD892" s="1">
        <f t="shared" si="2093"/>
        <v>0.30926457339974522</v>
      </c>
      <c r="BE892" s="1">
        <f t="shared" si="2094"/>
        <v>0.3493341112035665</v>
      </c>
      <c r="BF892" s="1">
        <f t="shared" si="2095"/>
        <v>0.39183401988668426</v>
      </c>
      <c r="BG892" s="1">
        <f t="shared" si="2096"/>
        <v>0.43649445505007195</v>
      </c>
      <c r="BH892" s="1">
        <f t="shared" si="2097"/>
        <v>0.48299152600136219</v>
      </c>
      <c r="BI892" s="1">
        <f t="shared" si="2098"/>
        <v>0.53095408358795437</v>
      </c>
      <c r="BJ892" s="1">
        <f t="shared" si="2099"/>
        <v>0.57997253096673751</v>
      </c>
      <c r="BK892" s="1">
        <f t="shared" si="2100"/>
        <v>0.62960931101808759</v>
      </c>
      <c r="BL892" s="1">
        <f t="shared" si="2101"/>
        <v>0.67941062135927988</v>
      </c>
      <c r="BM892" s="1">
        <f t="shared" si="2102"/>
        <v>0.72891883189865281</v>
      </c>
      <c r="BN892" s="1">
        <f t="shared" si="2103"/>
        <v>0.7776850365494492</v>
      </c>
      <c r="BO892" s="1">
        <f t="shared" si="2104"/>
        <v>0.8252811634007674</v>
      </c>
      <c r="BP892" s="1">
        <f t="shared" si="2105"/>
        <v>0.87131109667531104</v>
      </c>
      <c r="BQ892" s="1">
        <f t="shared" si="2106"/>
        <v>0.91542032656861849</v>
      </c>
      <c r="BR892" s="1">
        <f t="shared" si="2107"/>
        <v>0.95730373424658433</v>
      </c>
      <c r="BS892" s="1">
        <f t="shared" si="2108"/>
        <v>0.99671123140910378</v>
      </c>
      <c r="BT892" s="1">
        <f t="shared" si="2109"/>
        <v>1.0334510980272817</v>
      </c>
      <c r="BU892" s="1">
        <f t="shared" si="2110"/>
        <v>1.06739098869186</v>
      </c>
      <c r="BV892" s="1">
        <f t="shared" si="2111"/>
        <v>1.0984566983490127</v>
      </c>
      <c r="BW892" s="1">
        <f t="shared" si="2112"/>
        <v>1.1266288840391443</v>
      </c>
      <c r="BX892" s="1">
        <f t="shared" si="2113"/>
        <v>1.1519380243484461</v>
      </c>
      <c r="BY892" s="1">
        <f t="shared" si="2114"/>
        <v>1.174457958580631</v>
      </c>
      <c r="BZ892" s="1">
        <f t="shared" si="2115"/>
        <v>1.1942983814943131</v>
      </c>
      <c r="CA892" s="1">
        <f t="shared" si="2116"/>
        <v>1.2115966775031155</v>
      </c>
      <c r="CB892" s="1">
        <f t="shared" si="2117"/>
        <v>1.2265094632396467</v>
      </c>
      <c r="CC892" s="1">
        <f t="shared" si="2118"/>
        <v>1.2392041737005925</v>
      </c>
      <c r="CD892" s="1">
        <f t="shared" si="2119"/>
        <v>1.2498509802393238</v>
      </c>
      <c r="CE892" s="1">
        <f t="shared" si="2120"/>
        <v>1.2586152743275454</v>
      </c>
      <c r="CF892" s="1">
        <f t="shared" si="2121"/>
        <v>1.2656508949972423</v>
      </c>
      <c r="CG892" s="1">
        <f t="shared" si="2122"/>
        <v>1.2710942252542334</v>
      </c>
      <c r="CH892" s="1">
        <f t="shared" si="2123"/>
        <v>1.2750592374886214</v>
      </c>
      <c r="CI892" s="1">
        <f t="shared" si="2124"/>
        <v>1.2776335325848349</v>
      </c>
      <c r="CJ892" s="1">
        <f t="shared" si="2125"/>
        <v>1.2788753931370098</v>
      </c>
      <c r="CK892" s="1">
        <f t="shared" si="2126"/>
        <v>1.2788118574944636</v>
      </c>
      <c r="CL892" s="1">
        <f t="shared" si="2127"/>
        <v>1.2774378165464806</v>
      </c>
      <c r="CM892" s="1">
        <f t="shared" si="2128"/>
        <v>1.2747161363809947</v>
      </c>
      <c r="CN892" s="1">
        <f t="shared" si="2129"/>
        <v>1.2705788136750669</v>
      </c>
      <c r="CO892" s="1">
        <f t="shared" si="2130"/>
        <v>1.264929173049131</v>
      </c>
      <c r="CP892" s="1">
        <f t="shared" si="2131"/>
        <v>1.257645112930617</v>
      </c>
      <c r="CQ892" s="1">
        <f t="shared" si="2132"/>
        <v>1.2485833955818226</v>
      </c>
      <c r="CR892" s="1">
        <f t="shared" si="2133"/>
        <v>1.2375849556640024</v>
      </c>
      <c r="CS892" s="1">
        <f t="shared" si="2134"/>
        <v>1.224481169114652</v>
      </c>
      <c r="CT892" s="1">
        <f t="shared" si="2135"/>
        <v>1.2091009807601738</v>
      </c>
      <c r="CU892" s="1">
        <f t="shared" si="2136"/>
        <v>1.1912787370671871</v>
      </c>
      <c r="CV892" s="1">
        <f t="shared" si="2137"/>
        <v>1.1708625133117483</v>
      </c>
      <c r="CW892" s="1">
        <f t="shared" si="2138"/>
        <v>1.1477226670028955</v>
      </c>
      <c r="CX892" s="1">
        <f t="shared" si="2139"/>
        <v>1.1217602972633187</v>
      </c>
      <c r="CY892" s="1">
        <f t="shared" si="2140"/>
        <v>1.0929152490065739</v>
      </c>
      <c r="CZ892" s="1">
        <f t="shared" si="2141"/>
        <v>1.0611732768578714</v>
      </c>
      <c r="DA892" s="1">
        <f t="shared" si="2142"/>
        <v>1.0265719816623435</v>
      </c>
      <c r="DB892" s="1">
        <f t="shared" si="2143"/>
        <v>0.98920515545879539</v>
      </c>
      <c r="DC892" s="1">
        <f t="shared" si="2144"/>
        <v>0.94922522035992996</v>
      </c>
      <c r="DD892" s="1">
        <f t="shared" si="2145"/>
        <v>0.90684352198479068</v>
      </c>
      <c r="DE892" s="1">
        <f t="shared" si="2146"/>
        <v>0.86232833566073464</v>
      </c>
      <c r="DF892" s="1">
        <f t="shared" si="2147"/>
        <v>0.81600055801940341</v>
      </c>
      <c r="DG892" s="1">
        <f t="shared" si="2148"/>
        <v>0.76822718044199945</v>
      </c>
      <c r="DH892" s="1">
        <f t="shared" si="2149"/>
        <v>0.71941276536330812</v>
      </c>
      <c r="DI892" s="1">
        <f t="shared" si="2150"/>
        <v>0.66998926248833701</v>
      </c>
      <c r="DJ892" s="1">
        <f t="shared" si="2151"/>
        <v>0.62040460058791103</v>
      </c>
      <c r="DK892" s="1">
        <f t="shared" si="2152"/>
        <v>0.57111056395034965</v>
      </c>
      <c r="DL892" s="1">
        <f t="shared" si="2153"/>
        <v>0.52255050490585053</v>
      </c>
      <c r="DM892" s="1">
        <f t="shared" si="2154"/>
        <v>0.47514745170922185</v>
      </c>
      <c r="DN892" s="1">
        <f t="shared" si="2155"/>
        <v>0.42929314386460998</v>
      </c>
      <c r="DO892" s="1">
        <f t="shared" si="2156"/>
        <v>0.38533846695121332</v>
      </c>
      <c r="DP892" s="1">
        <f t="shared" si="2157"/>
        <v>0.34358567102675519</v>
      </c>
      <c r="DQ892" s="1">
        <f t="shared" si="2158"/>
        <v>0.30428264774163855</v>
      </c>
      <c r="DR892" s="1">
        <f t="shared" si="2159"/>
        <v>0.26761941983601534</v>
      </c>
      <c r="DS892" s="1">
        <f t="shared" si="2160"/>
        <v>0.23372687180809606</v>
      </c>
      <c r="DT892" s="1">
        <f t="shared" si="2161"/>
        <v>0.20267763114857382</v>
      </c>
      <c r="DU892" s="1">
        <f t="shared" si="2162"/>
        <v>0.17448890359768907</v>
      </c>
      <c r="DV892" s="1">
        <f t="shared" si="2163"/>
        <v>0.14912697978127085</v>
      </c>
      <c r="DW892" s="1">
        <f t="shared" si="2164"/>
        <v>0.12651306868273224</v>
      </c>
      <c r="DX892" s="1">
        <f t="shared" si="2165"/>
        <v>0.10653007783777335</v>
      </c>
      <c r="DY892" s="1">
        <f t="shared" si="2166"/>
        <v>8.902995080616459E-2</v>
      </c>
      <c r="DZ892" s="1">
        <f t="shared" si="2167"/>
        <v>7.3841187291079968E-2</v>
      </c>
      <c r="EA892" s="1">
        <f t="shared" si="2168"/>
        <v>6.0776206539206588E-2</v>
      </c>
      <c r="EB892" s="1">
        <f t="shared" si="2169"/>
        <v>4.9638265543249849E-2</v>
      </c>
      <c r="EC892" s="1">
        <f t="shared" si="2170"/>
        <v>4.0227704681293761E-2</v>
      </c>
      <c r="ED892" s="1">
        <f t="shared" si="2171"/>
        <v>3.234735930846757E-2</v>
      </c>
      <c r="EE892" s="1">
        <f t="shared" si="2172"/>
        <v>2.5807041414643798E-2</v>
      </c>
      <c r="EF892" s="1">
        <f t="shared" si="2173"/>
        <v>2.0427056491060053E-2</v>
      </c>
      <c r="EG892" s="1">
        <f t="shared" si="2174"/>
        <v>1.6040773923635794E-2</v>
      </c>
      <c r="EH892" s="1">
        <f t="shared" si="2175"/>
        <v>1.2496312377103882E-2</v>
      </c>
      <c r="EI892" s="1">
        <f t="shared" si="2176"/>
        <v>9.6574336808507057E-3</v>
      </c>
      <c r="EJ892" s="1">
        <f t="shared" si="2177"/>
        <v>7.4037596018708745E-3</v>
      </c>
      <c r="EK892" s="1">
        <f t="shared" si="2178"/>
        <v>5.6304363433239239E-3</v>
      </c>
      <c r="EL892" s="1">
        <f t="shared" si="2179"/>
        <v>4.2473729979382825E-3</v>
      </c>
      <c r="EM892" s="1">
        <f t="shared" si="2180"/>
        <v>3.1781742539683982E-3</v>
      </c>
      <c r="EN892" s="1">
        <f t="shared" si="2181"/>
        <v>2.3588763031762356E-3</v>
      </c>
      <c r="EO892" s="1">
        <f t="shared" si="2182"/>
        <v>1.7365800212652681E-3</v>
      </c>
      <c r="EP892" s="1">
        <f t="shared" si="2183"/>
        <v>1.2680588035531061E-3</v>
      </c>
      <c r="EQ892" s="1">
        <f t="shared" si="2184"/>
        <v>9.1840140298696E-4</v>
      </c>
      <c r="ER892" s="1">
        <f t="shared" si="2185"/>
        <v>6.5973387983899248E-4</v>
      </c>
      <c r="ES892" s="1">
        <f t="shared" si="2186"/>
        <v>4.7005015079615878E-4</v>
      </c>
      <c r="ET892" s="1">
        <f t="shared" si="2187"/>
        <v>3.3216812910572793E-4</v>
      </c>
      <c r="EU892" s="1">
        <f t="shared" si="2188"/>
        <v>2.3281831973807025E-4</v>
      </c>
      <c r="EV892" s="1">
        <f t="shared" si="2189"/>
        <v>1.6186400734233733E-4</v>
      </c>
      <c r="EW892" s="1">
        <f t="shared" si="2190"/>
        <v>1.1164673864257226E-4</v>
      </c>
      <c r="EX892" s="1">
        <f t="shared" si="2191"/>
        <v>7.644746733980399E-5</v>
      </c>
      <c r="EY892" s="1">
        <f t="shared" si="2192"/>
        <v>5.2052305717242092E-5</v>
      </c>
      <c r="EZ892" s="1">
        <f t="shared" si="2193"/>
        <v>3.5412189993171572E-5</v>
      </c>
      <c r="FA892" s="1">
        <f t="shared" si="2194"/>
        <v>2.4387948881084782E-5</v>
      </c>
      <c r="FB892" s="1">
        <f t="shared" si="2195"/>
        <v>1.7576563727083405E-5</v>
      </c>
      <c r="FC892" s="1">
        <f t="shared" si="2196"/>
        <v>1.4221532690120275E-5</v>
      </c>
      <c r="FD892" s="75">
        <f t="shared" si="2047"/>
        <v>1.4221532690120275E-5</v>
      </c>
    </row>
    <row r="893" spans="7:160" x14ac:dyDescent="0.35">
      <c r="G893" t="str">
        <f t="shared" si="2043"/>
        <v>Refd, t=4.39</v>
      </c>
      <c r="H893" s="76">
        <f t="shared" si="2044"/>
        <v>4.3899999999999286</v>
      </c>
      <c r="I893" s="1">
        <f t="shared" si="2045"/>
        <v>0</v>
      </c>
      <c r="J893" s="22">
        <f t="shared" si="2046"/>
        <v>7.6305561872285703E-8</v>
      </c>
      <c r="K893" s="1">
        <f t="shared" si="2048"/>
        <v>1.505115008621346E-7</v>
      </c>
      <c r="L893" s="1">
        <f t="shared" si="2049"/>
        <v>2.7899385049640861E-7</v>
      </c>
      <c r="M893" s="1">
        <f t="shared" si="2050"/>
        <v>4.9640183390771524E-7</v>
      </c>
      <c r="N893" s="1">
        <f t="shared" si="2051"/>
        <v>8.5736489957260092E-7</v>
      </c>
      <c r="O893" s="1">
        <f t="shared" si="2052"/>
        <v>1.4469477938038126E-6</v>
      </c>
      <c r="P893" s="1">
        <f t="shared" si="2053"/>
        <v>2.3960217176505852E-6</v>
      </c>
      <c r="Q893" s="1">
        <f t="shared" si="2054"/>
        <v>3.9035803425743191E-6</v>
      </c>
      <c r="R893" s="1">
        <f t="shared" si="2055"/>
        <v>6.2687298137122406E-6</v>
      </c>
      <c r="S893" s="1">
        <f t="shared" si="2056"/>
        <v>9.9359618586062644E-6</v>
      </c>
      <c r="T893" s="1">
        <f t="shared" si="2057"/>
        <v>1.5558397923941196E-5</v>
      </c>
      <c r="U893" s="1">
        <f t="shared" si="2058"/>
        <v>2.4084978656163211E-5</v>
      </c>
      <c r="V893" s="1">
        <f t="shared" si="2059"/>
        <v>3.6879058565543268E-5</v>
      </c>
      <c r="W893" s="1">
        <f t="shared" si="2060"/>
        <v>5.5877516353460573E-5</v>
      </c>
      <c r="X893" s="1">
        <f t="shared" si="2061"/>
        <v>8.3801238107936938E-5</v>
      </c>
      <c r="Y893" s="1">
        <f t="shared" si="2062"/>
        <v>1.2442955946085225E-4</v>
      </c>
      <c r="Z893" s="1">
        <f t="shared" si="2063"/>
        <v>1.8295279591833873E-4</v>
      </c>
      <c r="AA893" s="1">
        <f t="shared" si="2064"/>
        <v>2.6641811923883819E-4</v>
      </c>
      <c r="AB893" s="1">
        <f t="shared" si="2065"/>
        <v>3.8428446021156751E-4</v>
      </c>
      <c r="AC893" s="1">
        <f t="shared" si="2066"/>
        <v>5.4910148423666203E-4</v>
      </c>
      <c r="AD893" s="1">
        <f t="shared" si="2067"/>
        <v>7.7732560077611119E-4</v>
      </c>
      <c r="AE893" s="1">
        <f t="shared" si="2068"/>
        <v>1.0902820166490412E-3</v>
      </c>
      <c r="AF893" s="1">
        <f t="shared" si="2069"/>
        <v>1.515275630663202E-3</v>
      </c>
      <c r="AG893" s="1">
        <f t="shared" si="2070"/>
        <v>2.0868447676411755E-3</v>
      </c>
      <c r="AH893" s="1">
        <f t="shared" si="2071"/>
        <v>2.8481401707895555E-3</v>
      </c>
      <c r="AI893" s="1">
        <f t="shared" si="2072"/>
        <v>3.8523973230699875E-3</v>
      </c>
      <c r="AJ893" s="1">
        <f t="shared" si="2073"/>
        <v>5.1644533360491575E-3</v>
      </c>
      <c r="AK893" s="1">
        <f t="shared" si="2074"/>
        <v>6.8622409525603365E-3</v>
      </c>
      <c r="AL893" s="1">
        <f t="shared" si="2075"/>
        <v>9.0381726652142384E-3</v>
      </c>
      <c r="AM893" s="1">
        <f t="shared" si="2076"/>
        <v>1.1800308962722142E-2</v>
      </c>
      <c r="AN893" s="1">
        <f t="shared" si="2077"/>
        <v>1.5273188057624768E-2</v>
      </c>
      <c r="AO893" s="1">
        <f t="shared" si="2078"/>
        <v>1.9598182192077863E-2</v>
      </c>
      <c r="AP893" s="1">
        <f t="shared" si="2079"/>
        <v>2.4933239989450622E-2</v>
      </c>
      <c r="AQ893" s="1">
        <f t="shared" si="2080"/>
        <v>3.1451877511609709E-2</v>
      </c>
      <c r="AR893" s="1">
        <f t="shared" si="2081"/>
        <v>3.9341294617496927E-2</v>
      </c>
      <c r="AS893" s="1">
        <f t="shared" si="2082"/>
        <v>4.8799519285005526E-2</v>
      </c>
      <c r="AT893" s="1">
        <f t="shared" si="2083"/>
        <v>6.0031521338841987E-2</v>
      </c>
      <c r="AU893" s="1">
        <f t="shared" si="2084"/>
        <v>7.3244288064010385E-2</v>
      </c>
      <c r="AV893" s="1">
        <f t="shared" si="2085"/>
        <v>8.8640915805196591E-2</v>
      </c>
      <c r="AW893" s="1">
        <f t="shared" si="2086"/>
        <v>0.10641384089647943</v>
      </c>
      <c r="AX893" s="1">
        <f t="shared" si="2087"/>
        <v>0.12673740594107569</v>
      </c>
      <c r="AY893" s="1">
        <f t="shared" si="2088"/>
        <v>0.14976002834366628</v>
      </c>
      <c r="AZ893" s="1">
        <f t="shared" si="2089"/>
        <v>0.17559630118156855</v>
      </c>
      <c r="BA893" s="1">
        <f t="shared" si="2090"/>
        <v>0.20431940587366734</v>
      </c>
      <c r="BB893" s="1">
        <f t="shared" si="2091"/>
        <v>0.23595424592135369</v>
      </c>
      <c r="BC893" s="1">
        <f t="shared" si="2092"/>
        <v>0.27047171648348439</v>
      </c>
      <c r="BD893" s="1">
        <f t="shared" si="2093"/>
        <v>0.30778450249665129</v>
      </c>
      <c r="BE893" s="1">
        <f t="shared" si="2094"/>
        <v>0.34774474729669846</v>
      </c>
      <c r="BF893" s="1">
        <f t="shared" si="2095"/>
        <v>0.39014385543664604</v>
      </c>
      <c r="BG893" s="1">
        <f t="shared" si="2096"/>
        <v>0.43471459129676437</v>
      </c>
      <c r="BH893" s="1">
        <f t="shared" si="2097"/>
        <v>0.48113551513152236</v>
      </c>
      <c r="BI893" s="1">
        <f t="shared" si="2098"/>
        <v>0.52903766830253673</v>
      </c>
      <c r="BJ893" s="1">
        <f t="shared" si="2099"/>
        <v>0.5780132888078916</v>
      </c>
      <c r="BK893" s="1">
        <f t="shared" si="2100"/>
        <v>0.62762621653797601</v>
      </c>
      <c r="BL893" s="1">
        <f t="shared" si="2101"/>
        <v>0.67742354428583862</v>
      </c>
      <c r="BM893" s="1">
        <f t="shared" si="2102"/>
        <v>0.72694799347744765</v>
      </c>
      <c r="BN893" s="1">
        <f t="shared" si="2103"/>
        <v>0.77575044889503775</v>
      </c>
      <c r="BO893" s="1">
        <f t="shared" si="2104"/>
        <v>0.82340207776393726</v>
      </c>
      <c r="BP893" s="1">
        <f t="shared" si="2105"/>
        <v>0.86950548594282351</v>
      </c>
      <c r="BQ893" s="1">
        <f t="shared" si="2106"/>
        <v>0.91370442511588101</v>
      </c>
      <c r="BR893" s="1">
        <f t="shared" si="2107"/>
        <v>0.95569165464854677</v>
      </c>
      <c r="BS893" s="1">
        <f t="shared" si="2108"/>
        <v>0.99521467278014453</v>
      </c>
      <c r="BT893" s="1">
        <f t="shared" si="2109"/>
        <v>1.0320791552882487</v>
      </c>
      <c r="BU893" s="1">
        <f t="shared" si="2110"/>
        <v>1.0661500662777106</v>
      </c>
      <c r="BV893" s="1">
        <f t="shared" si="2111"/>
        <v>1.0973505262039247</v>
      </c>
      <c r="BW893" s="1">
        <f t="shared" si="2112"/>
        <v>1.1256586285934476</v>
      </c>
      <c r="BX893" s="1">
        <f t="shared" si="2113"/>
        <v>1.1511024828614322</v>
      </c>
      <c r="BY893" s="1">
        <f t="shared" si="2114"/>
        <v>1.1737538220011019</v>
      </c>
      <c r="BZ893" s="1">
        <f t="shared" si="2115"/>
        <v>1.1937205489661071</v>
      </c>
      <c r="CA893" s="1">
        <f t="shared" si="2116"/>
        <v>1.2111386048461494</v>
      </c>
      <c r="CB893" s="1">
        <f t="shared" si="2117"/>
        <v>1.2261635280872902</v>
      </c>
      <c r="CC893" s="1">
        <f t="shared" si="2118"/>
        <v>1.2389620413059625</v>
      </c>
      <c r="CD893" s="1">
        <f t="shared" si="2119"/>
        <v>1.2497039560494305</v>
      </c>
      <c r="CE893" s="1">
        <f t="shared" si="2120"/>
        <v>1.2585546320033238</v>
      </c>
      <c r="CF893" s="1">
        <f t="shared" si="2121"/>
        <v>1.2656681713597491</v>
      </c>
      <c r="CG893" s="1">
        <f t="shared" si="2122"/>
        <v>1.2711814764101232</v>
      </c>
      <c r="CH893" s="1">
        <f t="shared" si="2123"/>
        <v>1.2752092529167294</v>
      </c>
      <c r="CI893" s="1">
        <f t="shared" si="2124"/>
        <v>1.2778400060884576</v>
      </c>
      <c r="CJ893" s="1">
        <f t="shared" si="2125"/>
        <v>1.2791330511831809</v>
      </c>
      <c r="CK893" s="1">
        <f t="shared" si="2126"/>
        <v>1.2791165465362528</v>
      </c>
      <c r="CL893" s="1">
        <f t="shared" si="2127"/>
        <v>1.2777865514820619</v>
      </c>
      <c r="CM893" s="1">
        <f t="shared" si="2128"/>
        <v>1.2751071124215225</v>
      </c>
      <c r="CN893" s="1">
        <f t="shared" si="2129"/>
        <v>1.2710113836904489</v>
      </c>
      <c r="CO893" s="1">
        <f t="shared" si="2130"/>
        <v>1.2654037920806867</v>
      </c>
      <c r="CP893" s="1">
        <f t="shared" si="2131"/>
        <v>1.2581632511564025</v>
      </c>
      <c r="CQ893" s="1">
        <f t="shared" si="2132"/>
        <v>1.2491474207418365</v>
      </c>
      <c r="CR893" s="1">
        <f t="shared" si="2133"/>
        <v>1.2381979859247854</v>
      </c>
      <c r="CS893" s="1">
        <f t="shared" si="2134"/>
        <v>1.225146897667343</v>
      </c>
      <c r="CT893" s="1">
        <f t="shared" si="2135"/>
        <v>1.2098234741491647</v>
      </c>
      <c r="CU893" s="1">
        <f t="shared" si="2136"/>
        <v>1.1920622103327643</v>
      </c>
      <c r="CV893" s="1">
        <f t="shared" si="2137"/>
        <v>1.1717110864405833</v>
      </c>
      <c r="CW893" s="1">
        <f t="shared" si="2138"/>
        <v>1.1486401088054694</v>
      </c>
      <c r="CX893" s="1">
        <f t="shared" si="2139"/>
        <v>1.1227497644854261</v>
      </c>
      <c r="CY893" s="1">
        <f t="shared" si="2140"/>
        <v>1.0939790300516044</v>
      </c>
      <c r="CZ893" s="1">
        <f t="shared" si="2141"/>
        <v>1.0623125507536768</v>
      </c>
      <c r="DA893" s="1">
        <f t="shared" si="2142"/>
        <v>1.0277866036643057</v>
      </c>
      <c r="DB893" s="1">
        <f t="shared" si="2143"/>
        <v>0.99049348077986044</v>
      </c>
      <c r="DC893" s="1">
        <f t="shared" si="2144"/>
        <v>0.95058397684635321</v>
      </c>
      <c r="DD893" s="1">
        <f t="shared" si="2145"/>
        <v>0.90826774106342179</v>
      </c>
      <c r="DE893" s="1">
        <f t="shared" si="2146"/>
        <v>0.8638113485934803</v>
      </c>
      <c r="DF893" s="1">
        <f t="shared" si="2147"/>
        <v>0.81753406151356778</v>
      </c>
      <c r="DG893" s="1">
        <f t="shared" si="2148"/>
        <v>0.76980137215471034</v>
      </c>
      <c r="DH893" s="1">
        <f t="shared" si="2149"/>
        <v>0.72101654603770227</v>
      </c>
      <c r="DI893" s="1">
        <f t="shared" si="2150"/>
        <v>0.6716104976432441</v>
      </c>
      <c r="DJ893" s="1">
        <f t="shared" si="2151"/>
        <v>0.62203043114256795</v>
      </c>
      <c r="DK893" s="1">
        <f t="shared" si="2152"/>
        <v>0.57272775218159244</v>
      </c>
      <c r="DL893" s="1">
        <f t="shared" si="2153"/>
        <v>0.5241457999497724</v>
      </c>
      <c r="DM893" s="1">
        <f t="shared" si="2154"/>
        <v>0.47670795761324453</v>
      </c>
      <c r="DN893" s="1">
        <f t="shared" si="2155"/>
        <v>0.43080667307039011</v>
      </c>
      <c r="DO893" s="1">
        <f t="shared" si="2156"/>
        <v>0.38679386305526187</v>
      </c>
      <c r="DP893" s="1">
        <f t="shared" si="2157"/>
        <v>0.34497308664504706</v>
      </c>
      <c r="DQ893" s="1">
        <f t="shared" si="2158"/>
        <v>0.30559376613553102</v>
      </c>
      <c r="DR893" s="1">
        <f t="shared" si="2159"/>
        <v>0.26884761241230104</v>
      </c>
      <c r="DS893" s="1">
        <f t="shared" si="2160"/>
        <v>0.23486728741538243</v>
      </c>
      <c r="DT893" s="1">
        <f t="shared" si="2161"/>
        <v>0.20372721696739102</v>
      </c>
      <c r="DU893" s="1">
        <f t="shared" si="2162"/>
        <v>0.17544636108388637</v>
      </c>
      <c r="DV893" s="1">
        <f t="shared" si="2163"/>
        <v>0.14999266232589925</v>
      </c>
      <c r="DW893" s="1">
        <f t="shared" si="2164"/>
        <v>0.12728883020419324</v>
      </c>
      <c r="DX893" s="1">
        <f t="shared" si="2165"/>
        <v>0.10721908329701973</v>
      </c>
      <c r="DY893" s="1">
        <f t="shared" si="2166"/>
        <v>8.963646057834343E-2</v>
      </c>
      <c r="DZ893" s="1">
        <f t="shared" si="2167"/>
        <v>7.4370327452414911E-2</v>
      </c>
      <c r="EA893" s="1">
        <f t="shared" si="2168"/>
        <v>6.1233736513204066E-2</v>
      </c>
      <c r="EB893" s="1">
        <f t="shared" si="2169"/>
        <v>5.0030353321241158E-2</v>
      </c>
      <c r="EC893" s="1">
        <f t="shared" si="2170"/>
        <v>4.0560718147034346E-2</v>
      </c>
      <c r="ED893" s="1">
        <f t="shared" si="2171"/>
        <v>3.2627680228136037E-2</v>
      </c>
      <c r="EE893" s="1">
        <f t="shared" si="2172"/>
        <v>2.604090657364469E-2</v>
      </c>
      <c r="EF893" s="1">
        <f t="shared" si="2173"/>
        <v>2.06204284232652E-2</v>
      </c>
      <c r="EG893" s="1">
        <f t="shared" si="2174"/>
        <v>1.619924181630011E-2</v>
      </c>
      <c r="EH893" s="1">
        <f t="shared" si="2175"/>
        <v>1.2625022141656953E-2</v>
      </c>
      <c r="EI893" s="1">
        <f t="shared" si="2176"/>
        <v>9.7610449162812123E-3</v>
      </c>
      <c r="EJ893" s="1">
        <f t="shared" si="2177"/>
        <v>7.4864262689413154E-3</v>
      </c>
      <c r="EK893" s="1">
        <f t="shared" si="2178"/>
        <v>5.6958074091287203E-3</v>
      </c>
      <c r="EL893" s="1">
        <f t="shared" si="2179"/>
        <v>4.298609071450756E-3</v>
      </c>
      <c r="EM893" s="1">
        <f t="shared" si="2180"/>
        <v>3.2179762667885457E-3</v>
      </c>
      <c r="EN893" s="1">
        <f t="shared" si="2181"/>
        <v>2.3895225380391586E-3</v>
      </c>
      <c r="EO893" s="1">
        <f t="shared" si="2182"/>
        <v>1.7599681928462208E-3</v>
      </c>
      <c r="EP893" s="1">
        <f t="shared" si="2183"/>
        <v>1.2857503926912402E-3</v>
      </c>
      <c r="EQ893" s="1">
        <f t="shared" si="2184"/>
        <v>9.3166598400193661E-4</v>
      </c>
      <c r="ER893" s="1">
        <f t="shared" si="2185"/>
        <v>6.6959171761737295E-4</v>
      </c>
      <c r="ES893" s="1">
        <f t="shared" si="2186"/>
        <v>4.7731184674554565E-4</v>
      </c>
      <c r="ET893" s="1">
        <f t="shared" si="2187"/>
        <v>3.3747054053839918E-4</v>
      </c>
      <c r="EU893" s="1">
        <f t="shared" si="2188"/>
        <v>2.366563533224923E-4</v>
      </c>
      <c r="EV893" s="1">
        <f t="shared" si="2189"/>
        <v>1.646181902054433E-4</v>
      </c>
      <c r="EW893" s="1">
        <f t="shared" si="2190"/>
        <v>1.1360670398225103E-4</v>
      </c>
      <c r="EX893" s="1">
        <f t="shared" si="2191"/>
        <v>7.7831664316751844E-5</v>
      </c>
      <c r="EY893" s="1">
        <f t="shared" si="2192"/>
        <v>5.3024370101587682E-5</v>
      </c>
      <c r="EZ893" s="1">
        <f t="shared" si="2193"/>
        <v>3.6094511273334281E-5</v>
      </c>
      <c r="FA893" s="1">
        <f t="shared" si="2194"/>
        <v>2.4873065263438239E-5</v>
      </c>
      <c r="FB893" s="1">
        <f t="shared" si="2195"/>
        <v>1.7937139817198568E-5</v>
      </c>
      <c r="FC893" s="1">
        <f t="shared" si="2196"/>
        <v>1.451986762031713E-5</v>
      </c>
      <c r="FD893" s="75">
        <f t="shared" si="2047"/>
        <v>1.451986762031713E-5</v>
      </c>
    </row>
    <row r="894" spans="7:160" x14ac:dyDescent="0.35">
      <c r="G894" t="str">
        <f t="shared" si="2043"/>
        <v>Refd, t=4.39</v>
      </c>
      <c r="H894" s="76">
        <f t="shared" si="2044"/>
        <v>4.3949999999999285</v>
      </c>
      <c r="I894" s="1">
        <f t="shared" si="2045"/>
        <v>0</v>
      </c>
      <c r="J894" s="22">
        <f t="shared" si="2046"/>
        <v>7.5471547668851176E-8</v>
      </c>
      <c r="K894" s="1">
        <f t="shared" si="2048"/>
        <v>1.4886779410096233E-7</v>
      </c>
      <c r="L894" s="1">
        <f t="shared" si="2049"/>
        <v>2.7595126765977813E-7</v>
      </c>
      <c r="M894" s="1">
        <f t="shared" si="2050"/>
        <v>4.9099844099782207E-7</v>
      </c>
      <c r="N894" s="1">
        <f t="shared" si="2051"/>
        <v>8.4805408154096824E-7</v>
      </c>
      <c r="O894" s="1">
        <f t="shared" si="2052"/>
        <v>1.4312778096709943E-6</v>
      </c>
      <c r="P894" s="1">
        <f t="shared" si="2053"/>
        <v>2.3701574268765543E-6</v>
      </c>
      <c r="Q894" s="1">
        <f t="shared" si="2054"/>
        <v>3.8615985574139121E-6</v>
      </c>
      <c r="R894" s="1">
        <f t="shared" si="2055"/>
        <v>6.201594535701856E-6</v>
      </c>
      <c r="S894" s="1">
        <f t="shared" si="2056"/>
        <v>9.8300533428508586E-6</v>
      </c>
      <c r="T894" s="1">
        <f t="shared" si="2057"/>
        <v>1.5393429025048804E-5</v>
      </c>
      <c r="U894" s="1">
        <f t="shared" si="2058"/>
        <v>2.3831082466729693E-5</v>
      </c>
      <c r="V894" s="1">
        <f t="shared" si="2059"/>
        <v>3.6492772719000306E-5</v>
      </c>
      <c r="W894" s="1">
        <f t="shared" si="2060"/>
        <v>5.5296322147790364E-5</v>
      </c>
      <c r="X894" s="1">
        <f t="shared" si="2061"/>
        <v>8.2936238692751145E-5</v>
      </c>
      <c r="Y894" s="1">
        <f t="shared" si="2062"/>
        <v>1.2315580429328614E-4</v>
      </c>
      <c r="Z894" s="1">
        <f t="shared" si="2063"/>
        <v>1.810966842547809E-4</v>
      </c>
      <c r="AA894" s="1">
        <f t="shared" si="2064"/>
        <v>2.63741251853085E-4</v>
      </c>
      <c r="AB894" s="1">
        <f t="shared" si="2065"/>
        <v>3.8046326688298337E-4</v>
      </c>
      <c r="AC894" s="1">
        <f t="shared" si="2066"/>
        <v>5.437019487342349E-4</v>
      </c>
      <c r="AD894" s="1">
        <f t="shared" si="2067"/>
        <v>7.6977245149026916E-4</v>
      </c>
      <c r="AE894" s="1">
        <f t="shared" si="2068"/>
        <v>1.0798218678449681E-3</v>
      </c>
      <c r="AF894" s="1">
        <f t="shared" si="2069"/>
        <v>1.5009337651085627E-3</v>
      </c>
      <c r="AG894" s="1">
        <f t="shared" si="2070"/>
        <v>2.0673755631352179E-3</v>
      </c>
      <c r="AH894" s="1">
        <f t="shared" si="2071"/>
        <v>2.8219716038808784E-3</v>
      </c>
      <c r="AI894" s="1">
        <f t="shared" si="2072"/>
        <v>3.8175705389366897E-3</v>
      </c>
      <c r="AJ894" s="1">
        <f t="shared" si="2073"/>
        <v>5.1185589497453115E-3</v>
      </c>
      <c r="AK894" s="1">
        <f t="shared" si="2074"/>
        <v>6.8023545257025865E-3</v>
      </c>
      <c r="AL894" s="1">
        <f t="shared" si="2075"/>
        <v>8.960792649584574E-3</v>
      </c>
      <c r="AM894" s="1">
        <f t="shared" si="2076"/>
        <v>1.1701301266251442E-2</v>
      </c>
      <c r="AN894" s="1">
        <f t="shared" si="2077"/>
        <v>1.5147742198977691E-2</v>
      </c>
      <c r="AO894" s="1">
        <f t="shared" si="2078"/>
        <v>1.9440784681966881E-2</v>
      </c>
      <c r="AP894" s="1">
        <f t="shared" si="2079"/>
        <v>2.4737671013006484E-2</v>
      </c>
      <c r="AQ894" s="1">
        <f t="shared" si="2080"/>
        <v>3.121123708569477E-2</v>
      </c>
      <c r="AR894" s="1">
        <f t="shared" si="2081"/>
        <v>3.9048064064354453E-2</v>
      </c>
      <c r="AS894" s="1">
        <f t="shared" si="2082"/>
        <v>4.8445663020652042E-2</v>
      </c>
      <c r="AT894" s="1">
        <f t="shared" si="2083"/>
        <v>5.9608632571995453E-2</v>
      </c>
      <c r="AU894" s="1">
        <f t="shared" si="2084"/>
        <v>7.2743780031169811E-2</v>
      </c>
      <c r="AV894" s="1">
        <f t="shared" si="2085"/>
        <v>8.8054257672880568E-2</v>
      </c>
      <c r="AW894" s="1">
        <f t="shared" si="2086"/>
        <v>0.10573283454298865</v>
      </c>
      <c r="AX894" s="1">
        <f t="shared" si="2087"/>
        <v>0.12595449664612549</v>
      </c>
      <c r="AY894" s="1">
        <f t="shared" si="2088"/>
        <v>0.14886863917643425</v>
      </c>
      <c r="AZ894" s="1">
        <f t="shared" si="2089"/>
        <v>0.17459117783850153</v>
      </c>
      <c r="BA894" s="1">
        <f t="shared" si="2090"/>
        <v>0.20319695615126165</v>
      </c>
      <c r="BB894" s="1">
        <f t="shared" si="2091"/>
        <v>0.23471285618860027</v>
      </c>
      <c r="BC894" s="1">
        <f t="shared" si="2092"/>
        <v>0.2691120266870386</v>
      </c>
      <c r="BD894" s="1">
        <f t="shared" si="2093"/>
        <v>0.30630962157528546</v>
      </c>
      <c r="BE894" s="1">
        <f t="shared" si="2094"/>
        <v>0.34616039250432767</v>
      </c>
      <c r="BF894" s="1">
        <f t="shared" si="2095"/>
        <v>0.38845840197806819</v>
      </c>
      <c r="BG894" s="1">
        <f t="shared" si="2096"/>
        <v>0.43293902275861085</v>
      </c>
      <c r="BH894" s="1">
        <f t="shared" si="2097"/>
        <v>0.47928327022330813</v>
      </c>
      <c r="BI894" s="1">
        <f t="shared" si="2098"/>
        <v>0.52712438509118364</v>
      </c>
      <c r="BJ894" s="1">
        <f t="shared" si="2099"/>
        <v>0.57605645354084511</v>
      </c>
      <c r="BK894" s="1">
        <f t="shared" si="2100"/>
        <v>0.62564472987023312</v>
      </c>
      <c r="BL894" s="1">
        <f t="shared" si="2101"/>
        <v>0.67543722281702845</v>
      </c>
      <c r="BM894" s="1">
        <f t="shared" si="2102"/>
        <v>0.72497702856663193</v>
      </c>
      <c r="BN894" s="1">
        <f t="shared" si="2103"/>
        <v>0.7738148474295532</v>
      </c>
      <c r="BO894" s="1">
        <f t="shared" si="2104"/>
        <v>0.82152111069861711</v>
      </c>
      <c r="BP894" s="1">
        <f t="shared" si="2105"/>
        <v>0.86769716991041956</v>
      </c>
      <c r="BQ894" s="1">
        <f t="shared" si="2106"/>
        <v>0.91198506028848825</v>
      </c>
      <c r="BR894" s="1">
        <f t="shared" si="2107"/>
        <v>0.95407543848462606</v>
      </c>
      <c r="BS894" s="1">
        <f t="shared" si="2108"/>
        <v>0.99371340461613744</v>
      </c>
      <c r="BT894" s="1">
        <f t="shared" si="2109"/>
        <v>1.0307020413045926</v>
      </c>
      <c r="BU894" s="1">
        <f t="shared" si="2110"/>
        <v>1.064903628609206</v>
      </c>
      <c r="BV894" s="1">
        <f t="shared" si="2111"/>
        <v>1.0962386143029679</v>
      </c>
      <c r="BW894" s="1">
        <f t="shared" si="2112"/>
        <v>1.1246825257881283</v>
      </c>
      <c r="BX894" s="1">
        <f t="shared" si="2113"/>
        <v>1.1502610967094027</v>
      </c>
      <c r="BY894" s="1">
        <f t="shared" si="2114"/>
        <v>1.1730439437639857</v>
      </c>
      <c r="BZ894" s="1">
        <f t="shared" si="2115"/>
        <v>1.19313716545205</v>
      </c>
      <c r="CA894" s="1">
        <f t="shared" si="2116"/>
        <v>1.2106752450152463</v>
      </c>
      <c r="CB894" s="1">
        <f t="shared" si="2117"/>
        <v>1.2258126271099354</v>
      </c>
      <c r="CC894" s="1">
        <f t="shared" si="2118"/>
        <v>1.2387153060464822</v>
      </c>
      <c r="CD894" s="1">
        <f t="shared" si="2119"/>
        <v>1.249552717993083</v>
      </c>
      <c r="CE894" s="1">
        <f t="shared" si="2120"/>
        <v>1.2584901761943694</v>
      </c>
      <c r="CF894" s="1">
        <f t="shared" si="2121"/>
        <v>1.2656820327031419</v>
      </c>
      <c r="CG894" s="1">
        <f t="shared" si="2122"/>
        <v>1.2712656974568273</v>
      </c>
      <c r="CH894" s="1">
        <f t="shared" si="2123"/>
        <v>1.2753565997867728</v>
      </c>
      <c r="CI894" s="1">
        <f t="shared" si="2124"/>
        <v>1.278044141322872</v>
      </c>
      <c r="CJ894" s="1">
        <f t="shared" si="2125"/>
        <v>1.2793886639533121</v>
      </c>
      <c r="CK894" s="1">
        <f t="shared" si="2126"/>
        <v>1.2794194417379499</v>
      </c>
      <c r="CL894" s="1">
        <f t="shared" si="2127"/>
        <v>1.2781336998252046</v>
      </c>
      <c r="CM894" s="1">
        <f t="shared" si="2128"/>
        <v>1.275496663767377</v>
      </c>
      <c r="CN894" s="1">
        <f t="shared" si="2129"/>
        <v>1.2714426457065522</v>
      </c>
      <c r="CO894" s="1">
        <f t="shared" si="2130"/>
        <v>1.2658771759179828</v>
      </c>
      <c r="CP894" s="1">
        <f t="shared" si="2131"/>
        <v>1.2586801854592606</v>
      </c>
      <c r="CQ894" s="1">
        <f t="shared" si="2132"/>
        <v>1.2497102350258831</v>
      </c>
      <c r="CR894" s="1">
        <f t="shared" si="2133"/>
        <v>1.2388097643266667</v>
      </c>
      <c r="CS894" s="1">
        <f t="shared" si="2134"/>
        <v>1.2258113043768533</v>
      </c>
      <c r="CT894" s="1">
        <f t="shared" si="2135"/>
        <v>1.2105445525252001</v>
      </c>
      <c r="CU894" s="1">
        <f t="shared" si="2136"/>
        <v>1.1928441587765657</v>
      </c>
      <c r="CV894" s="1">
        <f t="shared" si="2137"/>
        <v>1.1725580154956359</v>
      </c>
      <c r="CW894" s="1">
        <f t="shared" si="2138"/>
        <v>1.1495557855656353</v>
      </c>
      <c r="CX894" s="1">
        <f t="shared" si="2139"/>
        <v>1.1237373520713168</v>
      </c>
      <c r="CY894" s="1">
        <f t="shared" si="2140"/>
        <v>1.0950408314799911</v>
      </c>
      <c r="CZ894" s="1">
        <f t="shared" si="2141"/>
        <v>1.0634497677830821</v>
      </c>
      <c r="DA894" s="1">
        <f t="shared" si="2142"/>
        <v>1.0289991219654542</v>
      </c>
      <c r="DB894" s="1">
        <f t="shared" si="2143"/>
        <v>0.99177969289293955</v>
      </c>
      <c r="DC894" s="1">
        <f t="shared" si="2144"/>
        <v>0.95194065373470471</v>
      </c>
      <c r="DD894" s="1">
        <f t="shared" si="2145"/>
        <v>0.90968996160417859</v>
      </c>
      <c r="DE894" s="1">
        <f t="shared" si="2146"/>
        <v>0.86529249408137898</v>
      </c>
      <c r="DF894" s="1">
        <f t="shared" si="2147"/>
        <v>0.81906587929288388</v>
      </c>
      <c r="DG894" s="1">
        <f t="shared" si="2148"/>
        <v>0.77137410900660375</v>
      </c>
      <c r="DH894" s="1">
        <f t="shared" si="2149"/>
        <v>0.72261914816737705</v>
      </c>
      <c r="DI894" s="1">
        <f t="shared" si="2150"/>
        <v>0.67323087030578888</v>
      </c>
      <c r="DJ894" s="1">
        <f t="shared" si="2151"/>
        <v>0.62365574740789043</v>
      </c>
      <c r="DK894" s="1">
        <f t="shared" si="2152"/>
        <v>0.57434479734724198</v>
      </c>
      <c r="DL894" s="1">
        <f t="shared" si="2153"/>
        <v>0.52574133590844385</v>
      </c>
      <c r="DM894" s="1">
        <f t="shared" si="2154"/>
        <v>0.47826909025130837</v>
      </c>
      <c r="DN894" s="1">
        <f t="shared" si="2155"/>
        <v>0.4323212056179272</v>
      </c>
      <c r="DO894" s="1">
        <f t="shared" si="2156"/>
        <v>0.38825061924081594</v>
      </c>
      <c r="DP894" s="1">
        <f t="shared" si="2157"/>
        <v>0.34636218945343639</v>
      </c>
      <c r="DQ894" s="1">
        <f t="shared" si="2158"/>
        <v>0.30690686076622326</v>
      </c>
      <c r="DR894" s="1">
        <f t="shared" si="2159"/>
        <v>0.27007802546448606</v>
      </c>
      <c r="DS894" s="1">
        <f t="shared" si="2160"/>
        <v>0.23601011811551009</v>
      </c>
      <c r="DT894" s="1">
        <f t="shared" si="2161"/>
        <v>0.20477936011893394</v>
      </c>
      <c r="DU894" s="1">
        <f t="shared" si="2162"/>
        <v>0.17640646507911822</v>
      </c>
      <c r="DV894" s="1">
        <f t="shared" si="2163"/>
        <v>0.15086102876976534</v>
      </c>
      <c r="DW894" s="1">
        <f t="shared" si="2164"/>
        <v>0.12806726426729056</v>
      </c>
      <c r="DX894" s="1">
        <f t="shared" si="2165"/>
        <v>0.10791070571007877</v>
      </c>
      <c r="DY894" s="1">
        <f t="shared" si="2166"/>
        <v>9.0245493147479802E-2</v>
      </c>
      <c r="DZ894" s="1">
        <f t="shared" si="2167"/>
        <v>7.4901864125728843E-2</v>
      </c>
      <c r="EA894" s="1">
        <f t="shared" si="2168"/>
        <v>6.1693511439913473E-2</v>
      </c>
      <c r="EB894" s="1">
        <f t="shared" si="2169"/>
        <v>5.0424516138266075E-2</v>
      </c>
      <c r="EC894" s="1">
        <f t="shared" si="2170"/>
        <v>4.0895625061440656E-2</v>
      </c>
      <c r="ED894" s="1">
        <f t="shared" si="2171"/>
        <v>3.2909707509245503E-2</v>
      </c>
      <c r="EE894" s="1">
        <f t="shared" si="2172"/>
        <v>2.6276290997027975E-2</v>
      </c>
      <c r="EF894" s="1">
        <f t="shared" si="2173"/>
        <v>2.0815137176080814E-2</v>
      </c>
      <c r="EG894" s="1">
        <f t="shared" si="2174"/>
        <v>1.6358872509263166E-2</v>
      </c>
      <c r="EH894" s="1">
        <f t="shared" si="2175"/>
        <v>1.2754731974177242E-2</v>
      </c>
      <c r="EI894" s="1">
        <f t="shared" si="2176"/>
        <v>9.8655067692462843E-3</v>
      </c>
      <c r="EJ894" s="1">
        <f t="shared" si="2177"/>
        <v>7.5698085808203119E-3</v>
      </c>
      <c r="EK894" s="1">
        <f t="shared" si="2178"/>
        <v>5.7617741213656058E-3</v>
      </c>
      <c r="EL894" s="1">
        <f t="shared" si="2179"/>
        <v>4.3503356795446223E-3</v>
      </c>
      <c r="EM894" s="1">
        <f t="shared" si="2180"/>
        <v>3.2581780373430822E-3</v>
      </c>
      <c r="EN894" s="1">
        <f t="shared" si="2181"/>
        <v>2.4204911922653368E-3</v>
      </c>
      <c r="EO894" s="1">
        <f t="shared" si="2182"/>
        <v>1.78361375265423E-3</v>
      </c>
      <c r="EP894" s="1">
        <f t="shared" si="2183"/>
        <v>1.3036453776699034E-3</v>
      </c>
      <c r="EQ894" s="1">
        <f t="shared" si="2184"/>
        <v>9.4508968352100681E-4</v>
      </c>
      <c r="ER894" s="1">
        <f t="shared" si="2185"/>
        <v>6.795727982695307E-4</v>
      </c>
      <c r="ES894" s="1">
        <f t="shared" si="2186"/>
        <v>4.8466805804708526E-4</v>
      </c>
      <c r="ET894" s="1">
        <f t="shared" si="2187"/>
        <v>3.4284472853258487E-4</v>
      </c>
      <c r="EU894" s="1">
        <f t="shared" si="2188"/>
        <v>2.4054836973237676E-4</v>
      </c>
      <c r="EV894" s="1">
        <f t="shared" si="2189"/>
        <v>1.6741259004034008E-4</v>
      </c>
      <c r="EW894" s="1">
        <f t="shared" si="2190"/>
        <v>1.1559636025845963E-4</v>
      </c>
      <c r="EX894" s="1">
        <f t="shared" si="2191"/>
        <v>7.9237603962538958E-5</v>
      </c>
      <c r="EY894" s="1">
        <f t="shared" si="2192"/>
        <v>5.4012264277354982E-5</v>
      </c>
      <c r="EZ894" s="1">
        <f t="shared" si="2193"/>
        <v>3.67883550044724E-5</v>
      </c>
      <c r="FA894" s="1">
        <f t="shared" si="2194"/>
        <v>2.5366679542369123E-5</v>
      </c>
      <c r="FB894" s="1">
        <f t="shared" si="2195"/>
        <v>1.83042555698792E-5</v>
      </c>
      <c r="FC894" s="1">
        <f t="shared" si="2196"/>
        <v>1.4823747488659882E-5</v>
      </c>
      <c r="FD894" s="75">
        <f t="shared" si="2047"/>
        <v>1.4823747488659882E-5</v>
      </c>
    </row>
    <row r="895" spans="7:160" x14ac:dyDescent="0.35">
      <c r="G895" t="str">
        <f t="shared" si="2043"/>
        <v>Refd, t=4.4</v>
      </c>
      <c r="H895" s="76">
        <f t="shared" si="2044"/>
        <v>4.3999999999999284</v>
      </c>
      <c r="I895" s="1">
        <f t="shared" si="2045"/>
        <v>0</v>
      </c>
      <c r="J895" s="22">
        <f t="shared" si="2046"/>
        <v>7.4646718031591129E-8</v>
      </c>
      <c r="K895" s="1">
        <f t="shared" si="2048"/>
        <v>1.4724217548863363E-7</v>
      </c>
      <c r="L895" s="1">
        <f t="shared" si="2049"/>
        <v>2.7294212588557828E-7</v>
      </c>
      <c r="M895" s="1">
        <f t="shared" si="2050"/>
        <v>4.8565433810242187E-7</v>
      </c>
      <c r="N895" s="1">
        <f t="shared" si="2051"/>
        <v>8.3884521489260906E-7</v>
      </c>
      <c r="O895" s="1">
        <f t="shared" si="2052"/>
        <v>1.4157789732314532E-6</v>
      </c>
      <c r="P895" s="1">
        <f t="shared" si="2053"/>
        <v>2.3445747775814227E-6</v>
      </c>
      <c r="Q895" s="1">
        <f t="shared" si="2054"/>
        <v>3.8200723198974332E-6</v>
      </c>
      <c r="R895" s="1">
        <f t="shared" si="2055"/>
        <v>6.1351848113719392E-6</v>
      </c>
      <c r="S895" s="1">
        <f t="shared" si="2056"/>
        <v>9.7252841570901691E-6</v>
      </c>
      <c r="T895" s="1">
        <f t="shared" si="2057"/>
        <v>1.523022559250066E-5</v>
      </c>
      <c r="U895" s="1">
        <f t="shared" si="2058"/>
        <v>2.3579887596131206E-5</v>
      </c>
      <c r="V895" s="1">
        <f t="shared" si="2059"/>
        <v>3.6110570058345971E-5</v>
      </c>
      <c r="W895" s="1">
        <f t="shared" si="2060"/>
        <v>5.4721227180646392E-5</v>
      </c>
      <c r="X895" s="1">
        <f t="shared" si="2061"/>
        <v>8.2080244871785663E-5</v>
      </c>
      <c r="Y895" s="1">
        <f t="shared" si="2062"/>
        <v>1.2189519495109881E-4</v>
      </c>
      <c r="Z895" s="1">
        <f t="shared" si="2063"/>
        <v>1.7925954660349139E-4</v>
      </c>
      <c r="AA895" s="1">
        <f t="shared" si="2064"/>
        <v>2.610914656322788E-4</v>
      </c>
      <c r="AB895" s="1">
        <f t="shared" si="2065"/>
        <v>3.7668029798617876E-4</v>
      </c>
      <c r="AC895" s="1">
        <f t="shared" si="2066"/>
        <v>5.3835577120456344E-4</v>
      </c>
      <c r="AD895" s="1">
        <f t="shared" si="2067"/>
        <v>7.6229296591007276E-4</v>
      </c>
      <c r="AE895" s="1">
        <f t="shared" si="2068"/>
        <v>1.0694622983919717E-3</v>
      </c>
      <c r="AF895" s="1">
        <f t="shared" si="2069"/>
        <v>1.4867277199045947E-3</v>
      </c>
      <c r="AG895" s="1">
        <f t="shared" si="2070"/>
        <v>2.0480877500083853E-3</v>
      </c>
      <c r="AH895" s="1">
        <f t="shared" si="2071"/>
        <v>2.7960426193859539E-3</v>
      </c>
      <c r="AI895" s="1">
        <f t="shared" si="2072"/>
        <v>3.783056698591275E-3</v>
      </c>
      <c r="AJ895" s="1">
        <f t="shared" si="2073"/>
        <v>5.0730687979239309E-3</v>
      </c>
      <c r="AK895" s="1">
        <f t="shared" si="2074"/>
        <v>6.7429844371020287E-3</v>
      </c>
      <c r="AL895" s="1">
        <f t="shared" si="2075"/>
        <v>8.8840647771885797E-3</v>
      </c>
      <c r="AM895" s="1">
        <f t="shared" si="2076"/>
        <v>1.1603107952114045E-2</v>
      </c>
      <c r="AN895" s="1">
        <f t="shared" si="2077"/>
        <v>1.5023301774930125E-2</v>
      </c>
      <c r="AO895" s="1">
        <f t="shared" si="2078"/>
        <v>1.9284614262729528E-2</v>
      </c>
      <c r="AP895" s="1">
        <f t="shared" si="2079"/>
        <v>2.4543582327979242E-2</v>
      </c>
      <c r="AQ895" s="1">
        <f t="shared" si="2080"/>
        <v>3.0972361507408723E-2</v>
      </c>
      <c r="AR895" s="1">
        <f t="shared" si="2081"/>
        <v>3.8756912675847806E-2</v>
      </c>
      <c r="AS895" s="1">
        <f t="shared" si="2082"/>
        <v>4.8094226742030489E-2</v>
      </c>
      <c r="AT895" s="1">
        <f t="shared" si="2083"/>
        <v>5.9188525988053658E-2</v>
      </c>
      <c r="AU895" s="1">
        <f t="shared" si="2084"/>
        <v>7.2246430617711688E-2</v>
      </c>
      <c r="AV895" s="1">
        <f t="shared" si="2085"/>
        <v>8.7471139650347543E-2</v>
      </c>
      <c r="AW895" s="1">
        <f t="shared" si="2086"/>
        <v>0.10505574369010545</v>
      </c>
      <c r="AX895" s="1">
        <f t="shared" si="2087"/>
        <v>0.12517585923946994</v>
      </c>
      <c r="AY895" s="1">
        <f t="shared" si="2088"/>
        <v>0.14798184499308903</v>
      </c>
      <c r="AZ895" s="1">
        <f t="shared" si="2089"/>
        <v>0.17359092411835203</v>
      </c>
      <c r="BA895" s="1">
        <f t="shared" si="2090"/>
        <v>0.20207958683593411</v>
      </c>
      <c r="BB895" s="1">
        <f t="shared" si="2091"/>
        <v>0.23347667890738244</v>
      </c>
      <c r="BC895" s="1">
        <f t="shared" si="2092"/>
        <v>0.26775758909022213</v>
      </c>
      <c r="BD895" s="1">
        <f t="shared" si="2093"/>
        <v>0.30483992891028167</v>
      </c>
      <c r="BE895" s="1">
        <f t="shared" si="2094"/>
        <v>0.34458104989683203</v>
      </c>
      <c r="BF895" s="1">
        <f t="shared" si="2095"/>
        <v>0.38677766772652522</v>
      </c>
      <c r="BG895" s="1">
        <f t="shared" si="2096"/>
        <v>0.43116776297153581</v>
      </c>
      <c r="BH895" s="1">
        <f t="shared" si="2097"/>
        <v>0.47743481011137662</v>
      </c>
      <c r="BI895" s="1">
        <f t="shared" si="2098"/>
        <v>0.52521425785637443</v>
      </c>
      <c r="BJ895" s="1">
        <f t="shared" si="2099"/>
        <v>0.57410205369463996</v>
      </c>
      <c r="BK895" s="1">
        <f t="shared" si="2100"/>
        <v>0.62366488352998894</v>
      </c>
      <c r="BL895" s="1">
        <f t="shared" si="2101"/>
        <v>0.67345169263750959</v>
      </c>
      <c r="BM895" s="1">
        <f t="shared" si="2102"/>
        <v>0.72300597506177433</v>
      </c>
      <c r="BN895" s="1">
        <f t="shared" si="2103"/>
        <v>0.77187827120171293</v>
      </c>
      <c r="BO895" s="1">
        <f t="shared" si="2104"/>
        <v>0.81963830129891302</v>
      </c>
      <c r="BP895" s="1">
        <f t="shared" si="2105"/>
        <v>0.86588618661198635</v>
      </c>
      <c r="BQ895" s="1">
        <f t="shared" si="2106"/>
        <v>0.91026226800840537</v>
      </c>
      <c r="BR895" s="1">
        <f t="shared" si="2107"/>
        <v>0.95245511861504051</v>
      </c>
      <c r="BS895" s="1">
        <f t="shared" si="2108"/>
        <v>0.99220745590878467</v>
      </c>
      <c r="BT895" s="1">
        <f t="shared" si="2109"/>
        <v>1.0293197805677159</v>
      </c>
      <c r="BU895" s="1">
        <f t="shared" si="2110"/>
        <v>1.0636516952416581</v>
      </c>
      <c r="BV895" s="1">
        <f t="shared" si="2111"/>
        <v>1.0951209770348433</v>
      </c>
      <c r="BW895" s="1">
        <f t="shared" si="2112"/>
        <v>1.1237005848176618</v>
      </c>
      <c r="BX895" s="1">
        <f t="shared" si="2113"/>
        <v>1.1494138700548238</v>
      </c>
      <c r="BY895" s="1">
        <f t="shared" si="2114"/>
        <v>1.1723283233296307</v>
      </c>
      <c r="BZ895" s="1">
        <f t="shared" si="2115"/>
        <v>1.1925482261788558</v>
      </c>
      <c r="CA895" s="1">
        <f t="shared" si="2116"/>
        <v>1.2102065895770069</v>
      </c>
      <c r="CB895" s="1">
        <f t="shared" si="2117"/>
        <v>1.2254567488571484</v>
      </c>
      <c r="CC895" s="1">
        <f t="shared" si="2118"/>
        <v>1.2384639541323037</v>
      </c>
      <c r="CD895" s="1">
        <f t="shared" si="2119"/>
        <v>1.2493972506207465</v>
      </c>
      <c r="CE895" s="1">
        <f t="shared" si="2120"/>
        <v>1.2584218904450766</v>
      </c>
      <c r="CF895" s="1">
        <f t="shared" si="2121"/>
        <v>1.2656924621703984</v>
      </c>
      <c r="CG895" s="1">
        <f t="shared" si="2122"/>
        <v>1.2713468716746965</v>
      </c>
      <c r="CH895" s="1">
        <f t="shared" si="2123"/>
        <v>1.2755012619785229</v>
      </c>
      <c r="CI895" s="1">
        <f t="shared" si="2124"/>
        <v>1.278245923147338</v>
      </c>
      <c r="CJ895" s="1">
        <f t="shared" si="2125"/>
        <v>1.2796422175839057</v>
      </c>
      <c r="CK895" s="1">
        <f t="shared" si="2126"/>
        <v>1.2797205307323185</v>
      </c>
      <c r="CL895" s="1">
        <f t="shared" si="2127"/>
        <v>1.2784792508516072</v>
      </c>
      <c r="CM895" s="1">
        <f t="shared" si="2128"/>
        <v>1.2758847814195764</v>
      </c>
      <c r="CN895" s="1">
        <f t="shared" si="2129"/>
        <v>1.2718725924765104</v>
      </c>
      <c r="CO895" s="1">
        <f t="shared" si="2130"/>
        <v>1.266349319045917</v>
      </c>
      <c r="CP895" s="1">
        <f t="shared" si="2131"/>
        <v>1.2591959119958835</v>
      </c>
      <c r="CQ895" s="1">
        <f t="shared" si="2132"/>
        <v>1.2502718361690561</v>
      </c>
      <c r="CR895" s="1">
        <f t="shared" si="2133"/>
        <v>1.2394202900610229</v>
      </c>
      <c r="CS895" s="1">
        <f t="shared" si="2134"/>
        <v>1.2264743897432762</v>
      </c>
      <c r="CT895" s="1">
        <f t="shared" si="2135"/>
        <v>1.2112642175262216</v>
      </c>
      <c r="CU895" s="1">
        <f t="shared" si="2136"/>
        <v>1.1936245849816651</v>
      </c>
      <c r="CV895" s="1">
        <f t="shared" si="2137"/>
        <v>1.1734033037918499</v>
      </c>
      <c r="CW895" s="1">
        <f t="shared" si="2138"/>
        <v>1.1504697010981231</v>
      </c>
      <c r="CX895" s="1">
        <f t="shared" si="2139"/>
        <v>1.1247230640872763</v>
      </c>
      <c r="CY895" s="1">
        <f t="shared" si="2140"/>
        <v>1.0961006573492602</v>
      </c>
      <c r="CZ895" s="1">
        <f t="shared" si="2141"/>
        <v>1.0645849317281681</v>
      </c>
      <c r="DA895" s="1">
        <f t="shared" si="2142"/>
        <v>1.0302095398068116</v>
      </c>
      <c r="DB895" s="1">
        <f t="shared" si="2143"/>
        <v>0.99306379424247582</v>
      </c>
      <c r="DC895" s="1">
        <f t="shared" si="2144"/>
        <v>0.95329525243763369</v>
      </c>
      <c r="DD895" s="1">
        <f t="shared" si="2145"/>
        <v>0.91111018378384545</v>
      </c>
      <c r="DE895" s="1">
        <f t="shared" si="2146"/>
        <v>0.86677177090314561</v>
      </c>
      <c r="DF895" s="1">
        <f t="shared" si="2147"/>
        <v>0.82059600862742765</v>
      </c>
      <c r="DG895" s="1">
        <f t="shared" si="2148"/>
        <v>0.77294538670815782</v>
      </c>
      <c r="DH895" s="1">
        <f t="shared" si="2149"/>
        <v>0.72422056591726103</v>
      </c>
      <c r="DI895" s="1">
        <f t="shared" si="2150"/>
        <v>0.67485037317659169</v>
      </c>
      <c r="DJ895" s="1">
        <f t="shared" si="2151"/>
        <v>0.62528054076718675</v>
      </c>
      <c r="DK895" s="1">
        <f t="shared" si="2152"/>
        <v>0.57596168972084538</v>
      </c>
      <c r="DL895" s="1">
        <f t="shared" si="2153"/>
        <v>0.52733710220495333</v>
      </c>
      <c r="DM895" s="1">
        <f t="shared" si="2154"/>
        <v>0.4798308384951418</v>
      </c>
      <c r="DN895" s="1">
        <f t="shared" si="2155"/>
        <v>0.43383673015210233</v>
      </c>
      <c r="DO895" s="1">
        <f t="shared" si="2156"/>
        <v>0.38970872425994391</v>
      </c>
      <c r="DP895" s="1">
        <f t="shared" si="2157"/>
        <v>0.34775296863838967</v>
      </c>
      <c r="DQ895" s="1">
        <f t="shared" si="2158"/>
        <v>0.30822192155924849</v>
      </c>
      <c r="DR895" s="1">
        <f t="shared" si="2159"/>
        <v>0.2713106499252334</v>
      </c>
      <c r="DS895" s="1">
        <f t="shared" si="2160"/>
        <v>0.23715535606819671</v>
      </c>
      <c r="DT895" s="1">
        <f t="shared" si="2161"/>
        <v>0.20583405415342396</v>
      </c>
      <c r="DU895" s="1">
        <f t="shared" si="2162"/>
        <v>0.17736921062633448</v>
      </c>
      <c r="DV895" s="1">
        <f t="shared" si="2163"/>
        <v>0.15173207568850017</v>
      </c>
      <c r="DW895" s="1">
        <f t="shared" si="2164"/>
        <v>0.12884836896050131</v>
      </c>
      <c r="DX895" s="1">
        <f t="shared" si="2165"/>
        <v>0.1086049446042501</v>
      </c>
      <c r="DY895" s="1">
        <f t="shared" si="2166"/>
        <v>9.0857049359588479E-2</v>
      </c>
      <c r="DZ895" s="1">
        <f t="shared" si="2167"/>
        <v>7.5435799319429328E-2</v>
      </c>
      <c r="EA895" s="1">
        <f t="shared" si="2168"/>
        <v>6.2155534308435068E-2</v>
      </c>
      <c r="EB895" s="1">
        <f t="shared" si="2169"/>
        <v>5.0820757768059915E-2</v>
      </c>
      <c r="EC895" s="1">
        <f t="shared" si="2170"/>
        <v>4.123242978296187E-2</v>
      </c>
      <c r="ED895" s="1">
        <f t="shared" si="2171"/>
        <v>3.319344590055396E-2</v>
      </c>
      <c r="EE895" s="1">
        <f t="shared" si="2172"/>
        <v>2.6513199642803676E-2</v>
      </c>
      <c r="EF895" s="1">
        <f t="shared" si="2173"/>
        <v>2.1011187755078164E-2</v>
      </c>
      <c r="EG895" s="1">
        <f t="shared" si="2174"/>
        <v>1.6519670917435066E-2</v>
      </c>
      <c r="EH895" s="1">
        <f t="shared" si="2175"/>
        <v>1.2885446586393337E-2</v>
      </c>
      <c r="EI895" s="1">
        <f t="shared" si="2176"/>
        <v>9.9708236620084448E-3</v>
      </c>
      <c r="EJ895" s="1">
        <f t="shared" si="2177"/>
        <v>7.6539106093460882E-3</v>
      </c>
      <c r="EK895" s="1">
        <f t="shared" si="2178"/>
        <v>5.8283401637746436E-3</v>
      </c>
      <c r="EL895" s="1">
        <f t="shared" si="2179"/>
        <v>4.4025561006287408E-3</v>
      </c>
      <c r="EM895" s="1">
        <f t="shared" si="2180"/>
        <v>3.2987824385945839E-3</v>
      </c>
      <c r="EN895" s="1">
        <f t="shared" si="2181"/>
        <v>2.4517847468628262E-3</v>
      </c>
      <c r="EO895" s="1">
        <f t="shared" si="2182"/>
        <v>1.8075188133862264E-3</v>
      </c>
      <c r="EP895" s="1">
        <f t="shared" si="2183"/>
        <v>1.3217455334595951E-3</v>
      </c>
      <c r="EQ895" s="1">
        <f t="shared" si="2184"/>
        <v>9.5867397348040246E-4</v>
      </c>
      <c r="ER895" s="1">
        <f t="shared" si="2185"/>
        <v>6.896783271172082E-4</v>
      </c>
      <c r="ES895" s="1">
        <f t="shared" si="2186"/>
        <v>4.9211975965980084E-4</v>
      </c>
      <c r="ET895" s="1">
        <f t="shared" si="2187"/>
        <v>3.4829147234930033E-4</v>
      </c>
      <c r="EU895" s="1">
        <f t="shared" si="2188"/>
        <v>2.4449498463065272E-4</v>
      </c>
      <c r="EV895" s="1">
        <f t="shared" si="2189"/>
        <v>1.702476878581205E-4</v>
      </c>
      <c r="EW895" s="1">
        <f t="shared" si="2190"/>
        <v>1.1761607936293476E-4</v>
      </c>
      <c r="EX895" s="1">
        <f t="shared" si="2191"/>
        <v>8.0665571177875153E-5</v>
      </c>
      <c r="EY895" s="1">
        <f t="shared" si="2192"/>
        <v>5.5016205107135415E-5</v>
      </c>
      <c r="EZ895" s="1">
        <f t="shared" si="2193"/>
        <v>3.7493886200870162E-5</v>
      </c>
      <c r="FA895" s="1">
        <f t="shared" si="2194"/>
        <v>2.5868918892310045E-5</v>
      </c>
      <c r="FB895" s="1">
        <f t="shared" si="2195"/>
        <v>1.8678012911658558E-5</v>
      </c>
      <c r="FC895" s="1">
        <f t="shared" si="2196"/>
        <v>1.5133261146225352E-5</v>
      </c>
      <c r="FD895" s="75">
        <f t="shared" si="2047"/>
        <v>1.5133261146225352E-5</v>
      </c>
    </row>
    <row r="896" spans="7:160" x14ac:dyDescent="0.35">
      <c r="G896" t="str">
        <f t="shared" si="2043"/>
        <v>Refd, t=4.4</v>
      </c>
      <c r="H896" s="76">
        <f t="shared" si="2044"/>
        <v>4.4049999999999283</v>
      </c>
      <c r="I896" s="1">
        <f t="shared" si="2045"/>
        <v>0</v>
      </c>
      <c r="J896" s="22">
        <f t="shared" si="2046"/>
        <v>7.3830971156575809E-8</v>
      </c>
      <c r="K896" s="1">
        <f t="shared" si="2048"/>
        <v>1.4563444464459042E-7</v>
      </c>
      <c r="L896" s="1">
        <f t="shared" si="2049"/>
        <v>2.6996605507113887E-7</v>
      </c>
      <c r="M896" s="1">
        <f t="shared" si="2050"/>
        <v>4.8036886992108081E-7</v>
      </c>
      <c r="N896" s="1">
        <f t="shared" si="2051"/>
        <v>8.2973717477192678E-7</v>
      </c>
      <c r="O896" s="1">
        <f t="shared" si="2052"/>
        <v>1.4004494002663173E-6</v>
      </c>
      <c r="P896" s="1">
        <f t="shared" si="2053"/>
        <v>2.3192706772953483E-6</v>
      </c>
      <c r="Q896" s="1">
        <f t="shared" si="2054"/>
        <v>3.778996643921568E-6</v>
      </c>
      <c r="R896" s="1">
        <f t="shared" si="2055"/>
        <v>6.0694927291455553E-6</v>
      </c>
      <c r="S896" s="1">
        <f t="shared" si="2056"/>
        <v>9.6216419323486502E-6</v>
      </c>
      <c r="T896" s="1">
        <f t="shared" si="2057"/>
        <v>1.506876855692389E-5</v>
      </c>
      <c r="U896" s="1">
        <f t="shared" si="2058"/>
        <v>2.33313650358594E-5</v>
      </c>
      <c r="V896" s="1">
        <f t="shared" si="2059"/>
        <v>3.5732407024455342E-5</v>
      </c>
      <c r="W896" s="1">
        <f t="shared" si="2060"/>
        <v>5.4152166868444388E-5</v>
      </c>
      <c r="X896" s="1">
        <f t="shared" si="2061"/>
        <v>8.1233162078017375E-5</v>
      </c>
      <c r="Y896" s="1">
        <f t="shared" si="2062"/>
        <v>1.2064759466512351E-4</v>
      </c>
      <c r="Z896" s="1">
        <f t="shared" si="2063"/>
        <v>1.7744118757463776E-4</v>
      </c>
      <c r="AA896" s="1">
        <f t="shared" si="2064"/>
        <v>2.5846848483737585E-4</v>
      </c>
      <c r="AB896" s="1">
        <f t="shared" si="2065"/>
        <v>3.7293516912359275E-4</v>
      </c>
      <c r="AC896" s="1">
        <f t="shared" si="2066"/>
        <v>5.3306242229996697E-4</v>
      </c>
      <c r="AD896" s="1">
        <f t="shared" si="2067"/>
        <v>7.5488642398776934E-4</v>
      </c>
      <c r="AE896" s="1">
        <f t="shared" si="2068"/>
        <v>1.0592023408724212E-3</v>
      </c>
      <c r="AF896" s="1">
        <f t="shared" si="2069"/>
        <v>1.4726562113542168E-3</v>
      </c>
      <c r="AG896" s="1">
        <f t="shared" si="2070"/>
        <v>2.0289796461244666E-3</v>
      </c>
      <c r="AH896" s="1">
        <f t="shared" si="2071"/>
        <v>2.7703510408272824E-3</v>
      </c>
      <c r="AI896" s="1">
        <f t="shared" si="2072"/>
        <v>3.7488530218393172E-3</v>
      </c>
      <c r="AJ896" s="1">
        <f t="shared" si="2073"/>
        <v>5.0279793751216899E-3</v>
      </c>
      <c r="AK896" s="1">
        <f t="shared" si="2074"/>
        <v>6.6841263248949307E-3</v>
      </c>
      <c r="AL896" s="1">
        <f t="shared" si="2075"/>
        <v>8.8079836931977771E-3</v>
      </c>
      <c r="AM896" s="1">
        <f t="shared" si="2076"/>
        <v>1.1505722536412279E-2</v>
      </c>
      <c r="AN896" s="1">
        <f t="shared" si="2077"/>
        <v>1.4899859044613745E-2</v>
      </c>
      <c r="AO896" s="1">
        <f t="shared" si="2078"/>
        <v>1.9129661826394365E-2</v>
      </c>
      <c r="AP896" s="1">
        <f t="shared" si="2079"/>
        <v>2.4350963378123019E-2</v>
      </c>
      <c r="AQ896" s="1">
        <f t="shared" si="2080"/>
        <v>3.0735238732442872E-2</v>
      </c>
      <c r="AR896" s="1">
        <f t="shared" si="2081"/>
        <v>3.8467826934237899E-2</v>
      </c>
      <c r="AS896" s="1">
        <f t="shared" si="2082"/>
        <v>4.7745195539850148E-2</v>
      </c>
      <c r="AT896" s="1">
        <f t="shared" si="2083"/>
        <v>5.8771185446893554E-2</v>
      </c>
      <c r="AU896" s="1">
        <f t="shared" si="2084"/>
        <v>7.175222270144703E-2</v>
      </c>
      <c r="AV896" s="1">
        <f t="shared" si="2085"/>
        <v>8.6891543975759211E-2</v>
      </c>
      <c r="AW896" s="1">
        <f t="shared" si="2086"/>
        <v>0.10438255037323611</v>
      </c>
      <c r="AX896" s="1">
        <f t="shared" si="2087"/>
        <v>0.1244014760801736</v>
      </c>
      <c r="AY896" s="1">
        <f t="shared" si="2088"/>
        <v>0.14709962908082591</v>
      </c>
      <c r="AZ896" s="1">
        <f t="shared" si="2089"/>
        <v>0.17259552490070526</v>
      </c>
      <c r="BA896" s="1">
        <f t="shared" si="2090"/>
        <v>0.20096728509882322</v>
      </c>
      <c r="BB896" s="1">
        <f t="shared" si="2091"/>
        <v>0.23224570424374302</v>
      </c>
      <c r="BC896" s="1">
        <f t="shared" si="2092"/>
        <v>0.26640839752633239</v>
      </c>
      <c r="BD896" s="1">
        <f t="shared" si="2093"/>
        <v>0.30337542260578931</v>
      </c>
      <c r="BE896" s="1">
        <f t="shared" si="2094"/>
        <v>0.34300672234609414</v>
      </c>
      <c r="BF896" s="1">
        <f t="shared" si="2095"/>
        <v>0.38510166067625207</v>
      </c>
      <c r="BG896" s="1">
        <f t="shared" si="2096"/>
        <v>0.42940082523406775</v>
      </c>
      <c r="BH896" s="1">
        <f t="shared" si="2097"/>
        <v>0.47559015338507549</v>
      </c>
      <c r="BI896" s="1">
        <f t="shared" si="2098"/>
        <v>0.52330731025648258</v>
      </c>
      <c r="BJ896" s="1">
        <f t="shared" si="2099"/>
        <v>0.57215011756503598</v>
      </c>
      <c r="BK896" s="1">
        <f t="shared" si="2100"/>
        <v>0.62168670981949758</v>
      </c>
      <c r="BL896" s="1">
        <f t="shared" si="2101"/>
        <v>0.67146698924845805</v>
      </c>
      <c r="BM896" s="1">
        <f t="shared" si="2102"/>
        <v>0.72103487071219641</v>
      </c>
      <c r="BN896" s="1">
        <f t="shared" si="2103"/>
        <v>0.76994075915744686</v>
      </c>
      <c r="BO896" s="1">
        <f t="shared" si="2104"/>
        <v>0.81775368860381914</v>
      </c>
      <c r="BP896" s="1">
        <f t="shared" si="2105"/>
        <v>0.86407257407593496</v>
      </c>
      <c r="BQ896" s="1">
        <f t="shared" si="2106"/>
        <v>0.90853608424135157</v>
      </c>
      <c r="BR896" s="1">
        <f t="shared" si="2107"/>
        <v>0.95083072799027979</v>
      </c>
      <c r="BS896" s="1">
        <f t="shared" si="2108"/>
        <v>0.99069685578175781</v>
      </c>
      <c r="BT896" s="1">
        <f t="shared" si="2109"/>
        <v>1.0279323977360975</v>
      </c>
      <c r="BU896" s="1">
        <f t="shared" si="2110"/>
        <v>1.0623942859246396</v>
      </c>
      <c r="BV896" s="1">
        <f t="shared" si="2111"/>
        <v>1.0939976290009414</v>
      </c>
      <c r="BW896" s="1">
        <f t="shared" si="2112"/>
        <v>1.1227128150985857</v>
      </c>
      <c r="BX896" s="1">
        <f t="shared" si="2113"/>
        <v>1.1485608072827524</v>
      </c>
      <c r="BY896" s="1">
        <f t="shared" si="2114"/>
        <v>1.1716069603733361</v>
      </c>
      <c r="BZ896" s="1">
        <f t="shared" si="2115"/>
        <v>1.1919537265734352</v>
      </c>
      <c r="CA896" s="1">
        <f t="shared" si="2116"/>
        <v>1.2097326302777027</v>
      </c>
      <c r="CB896" s="1">
        <f t="shared" si="2117"/>
        <v>1.2250958820333697</v>
      </c>
      <c r="CC896" s="1">
        <f t="shared" si="2118"/>
        <v>1.238207971900954</v>
      </c>
      <c r="CD896" s="1">
        <f t="shared" si="2119"/>
        <v>1.2492375385815719</v>
      </c>
      <c r="CE896" s="1">
        <f t="shared" si="2120"/>
        <v>1.2583497583700274</v>
      </c>
      <c r="CF896" s="1">
        <f t="shared" si="2121"/>
        <v>1.2656994429475537</v>
      </c>
      <c r="CG896" s="1">
        <f t="shared" si="2122"/>
        <v>1.2714249823623047</v>
      </c>
      <c r="CH896" s="1">
        <f t="shared" si="2123"/>
        <v>1.2756432233680999</v>
      </c>
      <c r="CI896" s="1">
        <f t="shared" si="2124"/>
        <v>1.2784453363989485</v>
      </c>
      <c r="CJ896" s="1">
        <f t="shared" si="2125"/>
        <v>1.2798936981742959</v>
      </c>
      <c r="CK896" s="1">
        <f t="shared" si="2126"/>
        <v>1.2800198011034172</v>
      </c>
      <c r="CL896" s="1">
        <f t="shared" si="2127"/>
        <v>1.2788231937799717</v>
      </c>
      <c r="CM896" s="1">
        <f t="shared" si="2128"/>
        <v>1.2762714563167736</v>
      </c>
      <c r="CN896" s="1">
        <f t="shared" si="2129"/>
        <v>1.2723012166882504</v>
      </c>
      <c r="CO896" s="1">
        <f t="shared" si="2130"/>
        <v>1.2668202158834529</v>
      </c>
      <c r="CP896" s="1">
        <f t="shared" si="2131"/>
        <v>1.2597104268580221</v>
      </c>
      <c r="CQ896" s="1">
        <f t="shared" si="2132"/>
        <v>1.2508322218438708</v>
      </c>
      <c r="CR896" s="1">
        <f t="shared" si="2133"/>
        <v>1.2400295622600972</v>
      </c>
      <c r="CS896" s="1">
        <f t="shared" si="2134"/>
        <v>1.2271361542118868</v>
      </c>
      <c r="CT896" s="1">
        <f t="shared" si="2135"/>
        <v>1.2119824707403926</v>
      </c>
      <c r="CU896" s="1">
        <f t="shared" si="2136"/>
        <v>1.1944034914870376</v>
      </c>
      <c r="CV896" s="1">
        <f t="shared" si="2137"/>
        <v>1.174246954606349</v>
      </c>
      <c r="CW896" s="1">
        <f t="shared" si="2138"/>
        <v>1.1513818591867011</v>
      </c>
      <c r="CX896" s="1">
        <f t="shared" si="2139"/>
        <v>1.1257069045760497</v>
      </c>
      <c r="CY896" s="1">
        <f t="shared" si="2140"/>
        <v>1.0971585117013394</v>
      </c>
      <c r="CZ896" s="1">
        <f t="shared" si="2141"/>
        <v>1.0657180463638023</v>
      </c>
      <c r="DA896" s="1">
        <f t="shared" si="2142"/>
        <v>1.0314178604308804</v>
      </c>
      <c r="DB896" s="1">
        <f t="shared" si="2143"/>
        <v>0.99434578728319656</v>
      </c>
      <c r="DC896" s="1">
        <f t="shared" si="2144"/>
        <v>0.95464777438673709</v>
      </c>
      <c r="DD896" s="1">
        <f t="shared" si="2145"/>
        <v>0.91252840780637323</v>
      </c>
      <c r="DE896" s="1">
        <f t="shared" si="2146"/>
        <v>0.86824917787209355</v>
      </c>
      <c r="DF896" s="1">
        <f t="shared" si="2147"/>
        <v>0.82212444682816865</v>
      </c>
      <c r="DG896" s="1">
        <f t="shared" si="2148"/>
        <v>0.77451520101556748</v>
      </c>
      <c r="DH896" s="1">
        <f t="shared" si="2149"/>
        <v>0.72582079350105733</v>
      </c>
      <c r="DI896" s="1">
        <f t="shared" si="2150"/>
        <v>0.67646899900611801</v>
      </c>
      <c r="DJ896" s="1">
        <f t="shared" si="2151"/>
        <v>0.62690480265256776</v>
      </c>
      <c r="DK896" s="1">
        <f t="shared" si="2152"/>
        <v>0.57757841962158207</v>
      </c>
      <c r="DL896" s="1">
        <f t="shared" si="2153"/>
        <v>0.52893308830282715</v>
      </c>
      <c r="DM896" s="1">
        <f t="shared" si="2154"/>
        <v>0.48139319124991792</v>
      </c>
      <c r="DN896" s="1">
        <f t="shared" si="2155"/>
        <v>0.43535323534278031</v>
      </c>
      <c r="DO896" s="1">
        <f t="shared" si="2156"/>
        <v>0.39116816688018918</v>
      </c>
      <c r="DP896" s="1">
        <f t="shared" si="2157"/>
        <v>0.34914541339177174</v>
      </c>
      <c r="DQ896" s="1">
        <f t="shared" si="2158"/>
        <v>0.30953893843540192</v>
      </c>
      <c r="DR896" s="1">
        <f t="shared" si="2159"/>
        <v>0.27254547671277257</v>
      </c>
      <c r="DS896" s="1">
        <f t="shared" si="2160"/>
        <v>0.23830299340993316</v>
      </c>
      <c r="DT896" s="1">
        <f t="shared" si="2161"/>
        <v>0.2068912925903556</v>
      </c>
      <c r="DU896" s="1">
        <f t="shared" si="2162"/>
        <v>0.17833459273184987</v>
      </c>
      <c r="DV896" s="1">
        <f t="shared" si="2163"/>
        <v>0.15260579961697385</v>
      </c>
      <c r="DW896" s="1">
        <f t="shared" si="2164"/>
        <v>0.12963214232927478</v>
      </c>
      <c r="DX896" s="1">
        <f t="shared" si="2165"/>
        <v>0.10930179946336306</v>
      </c>
      <c r="DY896" s="1">
        <f t="shared" si="2166"/>
        <v>9.1471130018461091E-2</v>
      </c>
      <c r="DZ896" s="1">
        <f t="shared" si="2167"/>
        <v>7.5972135002420546E-2</v>
      </c>
      <c r="EA896" s="1">
        <f t="shared" si="2168"/>
        <v>6.2619808072279792E-2</v>
      </c>
      <c r="EB896" s="1">
        <f t="shared" si="2169"/>
        <v>5.1219081953562763E-2</v>
      </c>
      <c r="EC896" s="1">
        <f t="shared" si="2170"/>
        <v>4.1571136644599306E-2</v>
      </c>
      <c r="ED896" s="1">
        <f t="shared" si="2171"/>
        <v>3.3478900130955877E-2</v>
      </c>
      <c r="EE896" s="1">
        <f t="shared" si="2172"/>
        <v>2.6751637454651939E-2</v>
      </c>
      <c r="EF896" s="1">
        <f t="shared" si="2173"/>
        <v>2.1208585156737222E-2</v>
      </c>
      <c r="EG896" s="1">
        <f t="shared" si="2174"/>
        <v>1.6681641951385846E-2</v>
      </c>
      <c r="EH896" s="1">
        <f t="shared" si="2175"/>
        <v>1.3017170689821752E-2</v>
      </c>
      <c r="EI896" s="1">
        <f t="shared" si="2176"/>
        <v>1.0077000020042503E-2</v>
      </c>
      <c r="EJ896" s="1">
        <f t="shared" si="2177"/>
        <v>7.738736432260784E-3</v>
      </c>
      <c r="EK896" s="1">
        <f t="shared" si="2178"/>
        <v>5.8955092279735725E-3</v>
      </c>
      <c r="EL896" s="1">
        <f t="shared" si="2179"/>
        <v>4.455273622295401E-3</v>
      </c>
      <c r="EM896" s="1">
        <f t="shared" si="2180"/>
        <v>3.3397923534019417E-3</v>
      </c>
      <c r="EN896" s="1">
        <f t="shared" si="2181"/>
        <v>2.483405692946839E-3</v>
      </c>
      <c r="EO896" s="1">
        <f t="shared" si="2182"/>
        <v>1.8316854976529321E-3</v>
      </c>
      <c r="EP896" s="1">
        <f t="shared" si="2183"/>
        <v>1.340052644444527E-3</v>
      </c>
      <c r="EQ896" s="1">
        <f t="shared" si="2184"/>
        <v>9.7242033451470748E-4</v>
      </c>
      <c r="ER896" s="1">
        <f t="shared" si="2185"/>
        <v>6.9990951733121928E-4</v>
      </c>
      <c r="ES896" s="1">
        <f t="shared" si="2186"/>
        <v>4.9966793347748105E-4</v>
      </c>
      <c r="ET896" s="1">
        <f t="shared" si="2187"/>
        <v>3.5381155726045788E-4</v>
      </c>
      <c r="EU896" s="1">
        <f t="shared" si="2188"/>
        <v>2.484968187999622E-4</v>
      </c>
      <c r="EV896" s="1">
        <f t="shared" si="2189"/>
        <v>1.7312396896122052E-4</v>
      </c>
      <c r="EW896" s="1">
        <f t="shared" si="2190"/>
        <v>1.1966623673294206E-4</v>
      </c>
      <c r="EX896" s="1">
        <f t="shared" si="2191"/>
        <v>8.2115853757212194E-5</v>
      </c>
      <c r="EY896" s="1">
        <f t="shared" si="2192"/>
        <v>5.6036411795049859E-5</v>
      </c>
      <c r="EZ896" s="1">
        <f t="shared" si="2193"/>
        <v>3.8211271767790628E-5</v>
      </c>
      <c r="FA896" s="1">
        <f t="shared" si="2194"/>
        <v>2.6379912030962562E-5</v>
      </c>
      <c r="FB896" s="1">
        <f t="shared" si="2195"/>
        <v>1.905851507040416E-5</v>
      </c>
      <c r="FC896" s="1">
        <f t="shared" si="2196"/>
        <v>1.5448498616809437E-5</v>
      </c>
      <c r="FD896" s="75">
        <f t="shared" si="2047"/>
        <v>1.5448498616809437E-5</v>
      </c>
    </row>
    <row r="897" spans="7:160" x14ac:dyDescent="0.35">
      <c r="G897" t="str">
        <f t="shared" si="2043"/>
        <v>Refd, t=4.41</v>
      </c>
      <c r="H897" s="76">
        <f t="shared" si="2044"/>
        <v>4.4099999999999282</v>
      </c>
      <c r="I897" s="1">
        <f t="shared" si="2045"/>
        <v>0</v>
      </c>
      <c r="J897" s="22">
        <f t="shared" si="2046"/>
        <v>7.3024206373952167E-8</v>
      </c>
      <c r="K897" s="1">
        <f t="shared" si="2048"/>
        <v>1.4404440341978076E-7</v>
      </c>
      <c r="L897" s="1">
        <f t="shared" si="2049"/>
        <v>2.6702268923304749E-7</v>
      </c>
      <c r="M897" s="1">
        <f t="shared" si="2050"/>
        <v>4.7514138844069876E-7</v>
      </c>
      <c r="N897" s="1">
        <f t="shared" si="2051"/>
        <v>8.2072884881751604E-7</v>
      </c>
      <c r="O897" s="1">
        <f t="shared" si="2052"/>
        <v>1.3852872274519127E-6</v>
      </c>
      <c r="P897" s="1">
        <f t="shared" si="2053"/>
        <v>2.2942420677709383E-6</v>
      </c>
      <c r="Q897" s="1">
        <f t="shared" si="2054"/>
        <v>3.7383665984142862E-6</v>
      </c>
      <c r="R897" s="1">
        <f t="shared" si="2055"/>
        <v>6.0045104644764074E-6</v>
      </c>
      <c r="S897" s="1">
        <f t="shared" si="2056"/>
        <v>9.5191144351659651E-6</v>
      </c>
      <c r="T897" s="1">
        <f t="shared" si="2057"/>
        <v>1.4909039056861575E-5</v>
      </c>
      <c r="U897" s="1">
        <f t="shared" si="2058"/>
        <v>2.3085486091886767E-5</v>
      </c>
      <c r="V897" s="1">
        <f t="shared" si="2059"/>
        <v>3.5358240527291832E-5</v>
      </c>
      <c r="W897" s="1">
        <f t="shared" si="2060"/>
        <v>5.3589077317780662E-5</v>
      </c>
      <c r="X897" s="1">
        <f t="shared" si="2061"/>
        <v>8.0394896746204152E-5</v>
      </c>
      <c r="Y897" s="1">
        <f t="shared" si="2062"/>
        <v>1.1941286810072091E-4</v>
      </c>
      <c r="Z897" s="1">
        <f t="shared" si="2063"/>
        <v>1.7564141380500332E-4</v>
      </c>
      <c r="AA897" s="1">
        <f t="shared" si="2064"/>
        <v>2.5587203655382944E-4</v>
      </c>
      <c r="AB897" s="1">
        <f t="shared" si="2065"/>
        <v>3.6922749978079012E-4</v>
      </c>
      <c r="AC897" s="1">
        <f t="shared" si="2066"/>
        <v>5.2782137793826189E-4</v>
      </c>
      <c r="AD897" s="1">
        <f t="shared" si="2067"/>
        <v>7.4755211271678996E-4</v>
      </c>
      <c r="AE897" s="1">
        <f t="shared" si="2068"/>
        <v>1.0490410371522376E-3</v>
      </c>
      <c r="AF897" s="1">
        <f t="shared" si="2069"/>
        <v>1.4587179678256855E-3</v>
      </c>
      <c r="AG897" s="1">
        <f t="shared" si="2070"/>
        <v>2.0100495847996049E-3</v>
      </c>
      <c r="AH897" s="1">
        <f t="shared" si="2071"/>
        <v>2.7448947112225482E-3</v>
      </c>
      <c r="AI897" s="1">
        <f t="shared" si="2072"/>
        <v>3.7149567527052598E-3</v>
      </c>
      <c r="AJ897" s="1">
        <f t="shared" si="2073"/>
        <v>4.98328720548621E-3</v>
      </c>
      <c r="AK897" s="1">
        <f t="shared" si="2074"/>
        <v>6.6257758628259378E-3</v>
      </c>
      <c r="AL897" s="1">
        <f t="shared" si="2075"/>
        <v>8.7325440848680051E-3</v>
      </c>
      <c r="AM897" s="1">
        <f t="shared" si="2076"/>
        <v>1.1409138584084572E-2</v>
      </c>
      <c r="AN897" s="1">
        <f t="shared" si="2077"/>
        <v>1.4777406322736187E-2</v>
      </c>
      <c r="AO897" s="1">
        <f t="shared" si="2078"/>
        <v>1.8975918326916422E-2</v>
      </c>
      <c r="AP897" s="1">
        <f t="shared" si="2079"/>
        <v>2.4159803674614479E-2</v>
      </c>
      <c r="AQ897" s="1">
        <f t="shared" si="2080"/>
        <v>3.0499856788010208E-2</v>
      </c>
      <c r="AR897" s="1">
        <f t="shared" si="2081"/>
        <v>3.8180793395409945E-2</v>
      </c>
      <c r="AS897" s="1">
        <f t="shared" si="2082"/>
        <v>4.7398554577924419E-2</v>
      </c>
      <c r="AT897" s="1">
        <f t="shared" si="2083"/>
        <v>5.8356594877741322E-2</v>
      </c>
      <c r="AU897" s="1">
        <f t="shared" si="2084"/>
        <v>7.1261139221998546E-2</v>
      </c>
      <c r="AV897" s="1">
        <f t="shared" si="2085"/>
        <v>8.6315452937340262E-2</v>
      </c>
      <c r="AW897" s="1">
        <f t="shared" si="2086"/>
        <v>0.10371323666163935</v>
      </c>
      <c r="AX897" s="1">
        <f t="shared" si="2087"/>
        <v>0.12363132954046277</v>
      </c>
      <c r="AY897" s="1">
        <f t="shared" si="2088"/>
        <v>0.14622197471509163</v>
      </c>
      <c r="AZ897" s="1">
        <f t="shared" si="2089"/>
        <v>0.17160496502483774</v>
      </c>
      <c r="BA897" s="1">
        <f t="shared" si="2090"/>
        <v>0.19986003803944019</v>
      </c>
      <c r="BB897" s="1">
        <f t="shared" si="2091"/>
        <v>0.23101992225921839</v>
      </c>
      <c r="BC897" s="1">
        <f t="shared" si="2092"/>
        <v>0.26506444569118409</v>
      </c>
      <c r="BD897" s="1">
        <f t="shared" si="2093"/>
        <v>0.30191610059706342</v>
      </c>
      <c r="BE897" s="1">
        <f t="shared" si="2094"/>
        <v>0.34143741252701859</v>
      </c>
      <c r="BF897" s="1">
        <f t="shared" si="2095"/>
        <v>0.38343038860150541</v>
      </c>
      <c r="BG897" s="1">
        <f t="shared" si="2096"/>
        <v>0.42763822260846113</v>
      </c>
      <c r="BH897" s="1">
        <f t="shared" si="2097"/>
        <v>0.47374931838924933</v>
      </c>
      <c r="BI897" s="1">
        <f t="shared" si="2098"/>
        <v>0.52140356570620539</v>
      </c>
      <c r="BJ897" s="1">
        <f t="shared" si="2099"/>
        <v>0.57020067321451751</v>
      </c>
      <c r="BK897" s="1">
        <f t="shared" si="2100"/>
        <v>0.61971024082769832</v>
      </c>
      <c r="BL897" s="1">
        <f t="shared" si="2101"/>
        <v>0.66948314796668429</v>
      </c>
      <c r="BM897" s="1">
        <f t="shared" si="2102"/>
        <v>0.7190637531196773</v>
      </c>
      <c r="BN897" s="1">
        <f t="shared" si="2103"/>
        <v>0.76800235013824159</v>
      </c>
      <c r="BO897" s="1">
        <f t="shared" si="2104"/>
        <v>0.81586731159527892</v>
      </c>
      <c r="BP897" s="1">
        <f t="shared" si="2105"/>
        <v>0.86225637032306723</v>
      </c>
      <c r="BQ897" s="1">
        <f t="shared" si="2106"/>
        <v>0.9068065449945788</v>
      </c>
      <c r="BR897" s="1">
        <f t="shared" si="2107"/>
        <v>0.94920229964890102</v>
      </c>
      <c r="BS897" s="1">
        <f t="shared" si="2108"/>
        <v>0.98918163348861421</v>
      </c>
      <c r="BT897" s="1">
        <f t="shared" si="2109"/>
        <v>1.0265399176334253</v>
      </c>
      <c r="BU897" s="1">
        <f t="shared" si="2110"/>
        <v>1.0611314206004065</v>
      </c>
      <c r="BV897" s="1">
        <f t="shared" si="2111"/>
        <v>1.0928685850141151</v>
      </c>
      <c r="BW897" s="1">
        <f t="shared" si="2112"/>
        <v>1.1217192262686579</v>
      </c>
      <c r="BX897" s="1">
        <f t="shared" si="2113"/>
        <v>1.1477019130003916</v>
      </c>
      <c r="BY897" s="1">
        <f t="shared" si="2114"/>
        <v>1.1708798547852903</v>
      </c>
      <c r="BZ897" s="1">
        <f t="shared" si="2115"/>
        <v>1.1913536622631899</v>
      </c>
      <c r="CA897" s="1">
        <f t="shared" si="2116"/>
        <v>1.2092533590438737</v>
      </c>
      <c r="CB897" s="1">
        <f t="shared" si="2117"/>
        <v>1.2247300154987599</v>
      </c>
      <c r="CC897" s="1">
        <f t="shared" si="2118"/>
        <v>1.2379473458183614</v>
      </c>
      <c r="CD897" s="1">
        <f t="shared" si="2119"/>
        <v>1.2490735666245354</v>
      </c>
      <c r="CE897" s="1">
        <f t="shared" si="2120"/>
        <v>1.2582737636551786</v>
      </c>
      <c r="CF897" s="1">
        <f t="shared" si="2121"/>
        <v>1.2657029582648738</v>
      </c>
      <c r="CG897" s="1">
        <f t="shared" si="2122"/>
        <v>1.2715000128375624</v>
      </c>
      <c r="CH897" s="1">
        <f t="shared" si="2123"/>
        <v>1.2757824678289875</v>
      </c>
      <c r="CI897" s="1">
        <f t="shared" si="2124"/>
        <v>1.2786423658935202</v>
      </c>
      <c r="CJ897" s="1">
        <f t="shared" si="2125"/>
        <v>1.2801430917873975</v>
      </c>
      <c r="CK897" s="1">
        <f t="shared" si="2126"/>
        <v>1.2803172403872014</v>
      </c>
      <c r="CL897" s="1">
        <f t="shared" si="2127"/>
        <v>1.2791655177724657</v>
      </c>
      <c r="CM897" s="1">
        <f t="shared" si="2128"/>
        <v>1.2766566793355856</v>
      </c>
      <c r="CN897" s="1">
        <f t="shared" si="2129"/>
        <v>1.272728510964704</v>
      </c>
      <c r="CO897" s="1">
        <f t="shared" si="2130"/>
        <v>1.267289860783734</v>
      </c>
      <c r="CP897" s="1">
        <f t="shared" si="2131"/>
        <v>1.2602237260725186</v>
      </c>
      <c r="CQ897" s="1">
        <f t="shared" si="2132"/>
        <v>1.2513913896602309</v>
      </c>
      <c r="CR897" s="1">
        <f t="shared" si="2133"/>
        <v>1.24063757999692</v>
      </c>
      <c r="CS897" s="1">
        <f t="shared" si="2134"/>
        <v>1.2277965981730261</v>
      </c>
      <c r="CT897" s="1">
        <f t="shared" si="2135"/>
        <v>1.2126993137059554</v>
      </c>
      <c r="CU897" s="1">
        <f t="shared" si="2136"/>
        <v>1.1951808807873967</v>
      </c>
      <c r="CV897" s="1">
        <f t="shared" si="2137"/>
        <v>1.1750889711782571</v>
      </c>
      <c r="CW897" s="1">
        <f t="shared" si="2138"/>
        <v>1.1522922635839807</v>
      </c>
      <c r="CX897" s="1">
        <f t="shared" si="2139"/>
        <v>1.1266888775566295</v>
      </c>
      <c r="CY897" s="1">
        <f t="shared" si="2140"/>
        <v>1.0982143985623296</v>
      </c>
      <c r="CZ897" s="1">
        <f t="shared" si="2141"/>
        <v>1.0668491154573909</v>
      </c>
      <c r="DA897" s="1">
        <f t="shared" si="2142"/>
        <v>1.0326240870813761</v>
      </c>
      <c r="DB897" s="1">
        <f t="shared" si="2143"/>
        <v>0.99562567447983363</v>
      </c>
      <c r="DC897" s="1">
        <f t="shared" si="2144"/>
        <v>0.95599822103227061</v>
      </c>
      <c r="DD897" s="1">
        <f t="shared" si="2145"/>
        <v>0.91394463390258573</v>
      </c>
      <c r="DE897" s="1">
        <f t="shared" si="2146"/>
        <v>0.86972471383584682</v>
      </c>
      <c r="DF897" s="1">
        <f t="shared" si="2147"/>
        <v>0.82365119124669905</v>
      </c>
      <c r="DG897" s="1">
        <f t="shared" si="2148"/>
        <v>0.77608354773049981</v>
      </c>
      <c r="DH897" s="1">
        <f t="shared" si="2149"/>
        <v>0.72741982518103787</v>
      </c>
      <c r="DI897" s="1">
        <f t="shared" si="2150"/>
        <v>0.67808674059452334</v>
      </c>
      <c r="DJ897" s="1">
        <f t="shared" si="2151"/>
        <v>0.62852852454485142</v>
      </c>
      <c r="DK897" s="1">
        <f t="shared" si="2152"/>
        <v>0.57919497741423309</v>
      </c>
      <c r="DL897" s="1">
        <f t="shared" si="2153"/>
        <v>0.53052928370606822</v>
      </c>
      <c r="DM897" s="1">
        <f t="shared" si="2154"/>
        <v>0.48295613745436117</v>
      </c>
      <c r="DN897" s="1">
        <f t="shared" si="2155"/>
        <v>0.43687070988497972</v>
      </c>
      <c r="DO897" s="1">
        <f t="shared" si="2156"/>
        <v>0.39262893588479514</v>
      </c>
      <c r="DP897" s="1">
        <f t="shared" si="2157"/>
        <v>0.35053951291111424</v>
      </c>
      <c r="DQ897" s="1">
        <f t="shared" si="2158"/>
        <v>0.31085790131103802</v>
      </c>
      <c r="DR897" s="1">
        <f t="shared" si="2159"/>
        <v>0.27378249673121036</v>
      </c>
      <c r="DS897" s="1">
        <f t="shared" si="2160"/>
        <v>0.23945302225429169</v>
      </c>
      <c r="DT897" s="1">
        <f t="shared" si="2161"/>
        <v>0.20795106891878695</v>
      </c>
      <c r="DU897" s="1">
        <f t="shared" si="2162"/>
        <v>0.17930260636560322</v>
      </c>
      <c r="DV897" s="1">
        <f t="shared" si="2163"/>
        <v>0.15348219704951241</v>
      </c>
      <c r="DW897" s="1">
        <f t="shared" si="2164"/>
        <v>0.1304185823761991</v>
      </c>
      <c r="DX897" s="1">
        <f t="shared" si="2165"/>
        <v>0.11000126972788914</v>
      </c>
      <c r="DY897" s="1">
        <f t="shared" si="2166"/>
        <v>9.2087735885723596E-2</v>
      </c>
      <c r="DZ897" s="1">
        <f t="shared" si="2167"/>
        <v>7.651087310410791E-2</v>
      </c>
      <c r="EA897" s="1">
        <f t="shared" si="2168"/>
        <v>6.308633564932653E-2</v>
      </c>
      <c r="EB897" s="1">
        <f t="shared" si="2169"/>
        <v>5.1619492406836637E-2</v>
      </c>
      <c r="EC897" s="1">
        <f t="shared" si="2170"/>
        <v>4.1911749953792356E-2</v>
      </c>
      <c r="ED897" s="1">
        <f t="shared" si="2171"/>
        <v>3.3766074909346279E-2</v>
      </c>
      <c r="EE897" s="1">
        <f t="shared" si="2172"/>
        <v>2.6991609361774749E-2</v>
      </c>
      <c r="EF897" s="1">
        <f t="shared" si="2173"/>
        <v>2.1407334368294763E-2</v>
      </c>
      <c r="EG897" s="1">
        <f t="shared" si="2174"/>
        <v>1.6844790517197734E-2</v>
      </c>
      <c r="EH897" s="1">
        <f t="shared" si="2175"/>
        <v>1.3149908995629525E-2</v>
      </c>
      <c r="EI897" s="1">
        <f t="shared" si="2176"/>
        <v>1.0184040271913176E-2</v>
      </c>
      <c r="EJ897" s="1">
        <f t="shared" si="2177"/>
        <v>7.8242901331061036E-3</v>
      </c>
      <c r="EK897" s="1">
        <f t="shared" si="2178"/>
        <v>5.9632850133729777E-3</v>
      </c>
      <c r="EL897" s="1">
        <f t="shared" si="2179"/>
        <v>4.5084915412551638E-3</v>
      </c>
      <c r="EM897" s="1">
        <f t="shared" si="2180"/>
        <v>3.3812106744739155E-3</v>
      </c>
      <c r="EN897" s="1">
        <f t="shared" si="2181"/>
        <v>2.5153565317102399E-3</v>
      </c>
      <c r="EO897" s="1">
        <f t="shared" si="2182"/>
        <v>1.8561159379639845E-3</v>
      </c>
      <c r="EP897" s="1">
        <f t="shared" si="2183"/>
        <v>1.3585685044197845E-3</v>
      </c>
      <c r="EQ897" s="1">
        <f t="shared" si="2184"/>
        <v>9.863302559634116E-4</v>
      </c>
      <c r="ER897" s="1">
        <f t="shared" si="2185"/>
        <v>7.1026758994486672E-4</v>
      </c>
      <c r="ES897" s="1">
        <f t="shared" si="2186"/>
        <v>5.0731356834667648E-4</v>
      </c>
      <c r="ET897" s="1">
        <f t="shared" si="2187"/>
        <v>3.5940577456948676E-4</v>
      </c>
      <c r="EU897" s="1">
        <f t="shared" si="2188"/>
        <v>2.5255449816431492E-4</v>
      </c>
      <c r="EV897" s="1">
        <f t="shared" si="2189"/>
        <v>1.7604192296489477E-4</v>
      </c>
      <c r="EW897" s="1">
        <f t="shared" si="2190"/>
        <v>1.2174721137171374E-4</v>
      </c>
      <c r="EX897" s="1">
        <f t="shared" si="2191"/>
        <v>8.3588742407608737E-5</v>
      </c>
      <c r="EY897" s="1">
        <f t="shared" si="2192"/>
        <v>5.7073105903789252E-5</v>
      </c>
      <c r="EZ897" s="1">
        <f t="shared" si="2193"/>
        <v>3.8940680516684036E-5</v>
      </c>
      <c r="FA897" s="1">
        <f t="shared" si="2194"/>
        <v>2.6899789232873561E-5</v>
      </c>
      <c r="FB897" s="1">
        <f t="shared" si="2195"/>
        <v>1.944586658764473E-5</v>
      </c>
      <c r="FC897" s="1">
        <f t="shared" si="2196"/>
        <v>1.5769551108552054E-5</v>
      </c>
      <c r="FD897" s="75">
        <f t="shared" si="2047"/>
        <v>1.5769551108552054E-5</v>
      </c>
    </row>
    <row r="898" spans="7:160" x14ac:dyDescent="0.35">
      <c r="G898" t="str">
        <f t="shared" si="2043"/>
        <v>Refd, t=4.41</v>
      </c>
      <c r="H898" s="76">
        <f t="shared" si="2044"/>
        <v>4.4149999999999281</v>
      </c>
      <c r="I898" s="1">
        <f t="shared" si="2045"/>
        <v>0</v>
      </c>
      <c r="J898" s="22">
        <f t="shared" si="2046"/>
        <v>7.2226324135275528E-8</v>
      </c>
      <c r="K898" s="1">
        <f t="shared" si="2048"/>
        <v>1.4247185587172976E-7</v>
      </c>
      <c r="L898" s="1">
        <f t="shared" si="2049"/>
        <v>2.6411166646112803E-7</v>
      </c>
      <c r="M898" s="1">
        <f t="shared" si="2050"/>
        <v>4.699712528540997E-7</v>
      </c>
      <c r="N898" s="1">
        <f t="shared" si="2051"/>
        <v>8.1181913702263311E-7</v>
      </c>
      <c r="O898" s="1">
        <f t="shared" si="2052"/>
        <v>1.3702906121265788E-6</v>
      </c>
      <c r="P898" s="1">
        <f t="shared" si="2053"/>
        <v>2.269485924601807E-6</v>
      </c>
      <c r="Q898" s="1">
        <f t="shared" si="2054"/>
        <v>3.6981773067225984E-6</v>
      </c>
      <c r="R898" s="1">
        <f t="shared" si="2055"/>
        <v>5.9402302788831007E-6</v>
      </c>
      <c r="S898" s="1">
        <f t="shared" si="2056"/>
        <v>9.4176895660984186E-6</v>
      </c>
      <c r="T898" s="1">
        <f t="shared" si="2057"/>
        <v>1.4751018436483712E-5</v>
      </c>
      <c r="U898" s="1">
        <f t="shared" si="2058"/>
        <v>2.2842222381223336E-5</v>
      </c>
      <c r="V898" s="1">
        <f t="shared" si="2059"/>
        <v>3.498802794080509E-5</v>
      </c>
      <c r="W898" s="1">
        <f t="shared" si="2060"/>
        <v>5.303189531798454E-5</v>
      </c>
      <c r="X898" s="1">
        <f t="shared" si="2061"/>
        <v>7.9565356302174628E-5</v>
      </c>
      <c r="Y898" s="1">
        <f t="shared" si="2062"/>
        <v>1.1819088134260635E-4</v>
      </c>
      <c r="Z898" s="1">
        <f t="shared" si="2063"/>
        <v>1.7386003393681483E-4</v>
      </c>
      <c r="AA898" s="1">
        <f t="shared" si="2064"/>
        <v>2.5330185066249503E-4</v>
      </c>
      <c r="AB898" s="1">
        <f t="shared" si="2065"/>
        <v>3.6555691328709391E-4</v>
      </c>
      <c r="AC898" s="1">
        <f t="shared" si="2066"/>
        <v>5.2263211925033224E-4</v>
      </c>
      <c r="AD898" s="1">
        <f t="shared" si="2067"/>
        <v>7.4028932606304656E-4</v>
      </c>
      <c r="AE898" s="1">
        <f t="shared" si="2068"/>
        <v>1.0389774382923505E-3</v>
      </c>
      <c r="AF898" s="1">
        <f t="shared" si="2069"/>
        <v>1.4449117296404322E-3</v>
      </c>
      <c r="AG898" s="1">
        <f t="shared" si="2070"/>
        <v>1.9912959146627437E-3</v>
      </c>
      <c r="AH898" s="1">
        <f t="shared" si="2071"/>
        <v>2.7196714929142098E-3</v>
      </c>
      <c r="AI898" s="1">
        <f t="shared" si="2072"/>
        <v>3.6813651592284267E-3</v>
      </c>
      <c r="AJ898" s="1">
        <f t="shared" si="2073"/>
        <v>4.938988842537009E-3</v>
      </c>
      <c r="AK898" s="1">
        <f t="shared" si="2074"/>
        <v>6.567928759974322E-3</v>
      </c>
      <c r="AL898" s="1">
        <f t="shared" si="2075"/>
        <v>8.6577406812338355E-3</v>
      </c>
      <c r="AM898" s="1">
        <f t="shared" si="2076"/>
        <v>1.131334970857408E-2</v>
      </c>
      <c r="AN898" s="1">
        <f t="shared" si="2077"/>
        <v>1.4655935979233712E-2</v>
      </c>
      <c r="AO898" s="1">
        <f t="shared" si="2078"/>
        <v>1.8823374779827963E-2</v>
      </c>
      <c r="AP898" s="1">
        <f t="shared" si="2079"/>
        <v>2.3970092795720124E-2</v>
      </c>
      <c r="AQ898" s="1">
        <f t="shared" si="2080"/>
        <v>3.0266203772552114E-2</v>
      </c>
      <c r="AR898" s="1">
        <f t="shared" si="2081"/>
        <v>3.7895798688646259E-2</v>
      </c>
      <c r="AS898" s="1">
        <f t="shared" si="2082"/>
        <v>4.7054289093039256E-2</v>
      </c>
      <c r="AT898" s="1">
        <f t="shared" si="2083"/>
        <v>5.7944738279167282E-2</v>
      </c>
      <c r="AU898" s="1">
        <f t="shared" si="2084"/>
        <v>7.0773163180952003E-2</v>
      </c>
      <c r="AV898" s="1">
        <f t="shared" si="2085"/>
        <v>8.5742848873713431E-2</v>
      </c>
      <c r="AW898" s="1">
        <f t="shared" si="2086"/>
        <v>0.1030477846589662</v>
      </c>
      <c r="AX898" s="1">
        <f t="shared" si="2087"/>
        <v>0.12286540200648267</v>
      </c>
      <c r="AY898" s="1">
        <f t="shared" si="2088"/>
        <v>0.14534886516055964</v>
      </c>
      <c r="AZ898" s="1">
        <f t="shared" si="2089"/>
        <v>0.17061922929089884</v>
      </c>
      <c r="BA898" s="1">
        <f t="shared" si="2090"/>
        <v>0.1987578326870294</v>
      </c>
      <c r="BB898" s="1">
        <f t="shared" si="2091"/>
        <v>0.22979932291233515</v>
      </c>
      <c r="BC898" s="1">
        <f t="shared" si="2092"/>
        <v>0.26372572714468556</v>
      </c>
      <c r="BD898" s="1">
        <f t="shared" si="2093"/>
        <v>0.30046196065205033</v>
      </c>
      <c r="BE898" s="1">
        <f t="shared" si="2094"/>
        <v>0.33987312291904842</v>
      </c>
      <c r="BF898" s="1">
        <f t="shared" si="2095"/>
        <v>0.38176385905792753</v>
      </c>
      <c r="BG898" s="1">
        <f t="shared" si="2096"/>
        <v>0.42587996792182503</v>
      </c>
      <c r="BH898" s="1">
        <f t="shared" si="2097"/>
        <v>0.47191232322505788</v>
      </c>
      <c r="BI898" s="1">
        <f t="shared" si="2098"/>
        <v>0.51950304737700714</v>
      </c>
      <c r="BJ898" s="1">
        <f t="shared" si="2099"/>
        <v>0.56825374847231613</v>
      </c>
      <c r="BK898" s="1">
        <f t="shared" si="2100"/>
        <v>0.61773550842979663</v>
      </c>
      <c r="BL898" s="1">
        <f t="shared" si="2101"/>
        <v>0.66750020392377341</v>
      </c>
      <c r="BM898" s="1">
        <f t="shared" si="2102"/>
        <v>0.71709265973718028</v>
      </c>
      <c r="BN898" s="1">
        <f t="shared" si="2103"/>
        <v>0.76606308287950631</v>
      </c>
      <c r="BO898" s="1">
        <f t="shared" si="2104"/>
        <v>0.81397920919626221</v>
      </c>
      <c r="BP898" s="1">
        <f t="shared" si="2105"/>
        <v>0.86043761336445768</v>
      </c>
      <c r="BQ898" s="1">
        <f t="shared" si="2106"/>
        <v>0.9050736863146589</v>
      </c>
      <c r="BR898" s="1">
        <f t="shared" si="2107"/>
        <v>0.94756986671532828</v>
      </c>
      <c r="BS898" s="1">
        <f t="shared" si="2108"/>
        <v>0.9876618184107131</v>
      </c>
      <c r="BT898" s="1">
        <f t="shared" si="2109"/>
        <v>1.02514236524672</v>
      </c>
      <c r="BU898" s="1">
        <f t="shared" si="2110"/>
        <v>1.0598631194023138</v>
      </c>
      <c r="BV898" s="1">
        <f t="shared" si="2111"/>
        <v>1.091733860097442</v>
      </c>
      <c r="BW898" s="1">
        <f t="shared" si="2112"/>
        <v>1.1207198281860014</v>
      </c>
      <c r="BX898" s="1">
        <f t="shared" si="2113"/>
        <v>1.1468371920366283</v>
      </c>
      <c r="BY898" s="1">
        <f t="shared" si="2114"/>
        <v>1.1701470066704949</v>
      </c>
      <c r="BZ898" s="1">
        <f t="shared" si="2115"/>
        <v>1.1907480290762886</v>
      </c>
      <c r="CA898" s="1">
        <f t="shared" si="2116"/>
        <v>1.2087687679829122</v>
      </c>
      <c r="CB898" s="1">
        <f t="shared" si="2117"/>
        <v>1.2243591382700323</v>
      </c>
      <c r="CC898" s="1">
        <f t="shared" si="2118"/>
        <v>1.2376820624798701</v>
      </c>
      <c r="CD898" s="1">
        <f t="shared" si="2119"/>
        <v>1.2489053195995681</v>
      </c>
      <c r="CE898" s="1">
        <f t="shared" si="2120"/>
        <v>1.2581938900590424</v>
      </c>
      <c r="CF898" s="1">
        <f t="shared" si="2121"/>
        <v>1.2657029913980318</v>
      </c>
      <c r="CG898" s="1">
        <f t="shared" si="2122"/>
        <v>1.2715719464388342</v>
      </c>
      <c r="CH898" s="1">
        <f t="shared" si="2123"/>
        <v>1.2759189792330539</v>
      </c>
      <c r="CI898" s="1">
        <f t="shared" si="2124"/>
        <v>1.2788369964264872</v>
      </c>
      <c r="CJ898" s="1">
        <f t="shared" si="2125"/>
        <v>1.2803903844504634</v>
      </c>
      <c r="CK898" s="1">
        <f t="shared" si="2126"/>
        <v>1.2806128360721332</v>
      </c>
      <c r="CL898" s="1">
        <f t="shared" si="2127"/>
        <v>1.2795062119351894</v>
      </c>
      <c r="CM898" s="1">
        <f t="shared" si="2128"/>
        <v>1.2770404412909291</v>
      </c>
      <c r="CN898" s="1">
        <f t="shared" si="2129"/>
        <v>1.273154467864027</v>
      </c>
      <c r="CO898" s="1">
        <f t="shared" si="2130"/>
        <v>1.2677582480342007</v>
      </c>
      <c r="CP898" s="1">
        <f t="shared" si="2131"/>
        <v>1.2607358056013416</v>
      </c>
      <c r="CQ898" s="1">
        <f t="shared" si="2132"/>
        <v>1.2519493371654018</v>
      </c>
      <c r="CR898" s="1">
        <f t="shared" si="2133"/>
        <v>1.2412443422852302</v>
      </c>
      <c r="CS898" s="1">
        <f t="shared" si="2134"/>
        <v>1.2284557219619856</v>
      </c>
      <c r="CT898" s="1">
        <f t="shared" si="2135"/>
        <v>1.2134147479110891</v>
      </c>
      <c r="CU898" s="1">
        <f t="shared" si="2136"/>
        <v>1.1959567553330313</v>
      </c>
      <c r="CV898" s="1">
        <f t="shared" si="2137"/>
        <v>1.1759293567085169</v>
      </c>
      <c r="CW898" s="1">
        <f t="shared" si="2138"/>
        <v>1.1532009180112195</v>
      </c>
      <c r="CX898" s="1">
        <f t="shared" si="2139"/>
        <v>1.1276689870240422</v>
      </c>
      <c r="CY898" s="1">
        <f t="shared" si="2140"/>
        <v>1.0992683219422741</v>
      </c>
      <c r="CZ898" s="1">
        <f t="shared" si="2141"/>
        <v>1.0679781427686328</v>
      </c>
      <c r="DA898" s="1">
        <f t="shared" si="2142"/>
        <v>1.0338282230029645</v>
      </c>
      <c r="DB898" s="1">
        <f t="shared" si="2143"/>
        <v>0.9969034583068449</v>
      </c>
      <c r="DC898" s="1">
        <f t="shared" si="2144"/>
        <v>0.95734659384285958</v>
      </c>
      <c r="DD898" s="1">
        <f t="shared" si="2145"/>
        <v>0.9153588623298875</v>
      </c>
      <c r="DE898" s="1">
        <f t="shared" si="2146"/>
        <v>0.87119837767605324</v>
      </c>
      <c r="DF898" s="1">
        <f t="shared" si="2147"/>
        <v>0.82517623927496175</v>
      </c>
      <c r="DG898" s="1">
        <f t="shared" si="2148"/>
        <v>0.77765042269985052</v>
      </c>
      <c r="DH898" s="1">
        <f t="shared" si="2149"/>
        <v>0.72901765526783879</v>
      </c>
      <c r="DI898" s="1">
        <f t="shared" si="2150"/>
        <v>0.67970359079149811</v>
      </c>
      <c r="DJ898" s="1">
        <f t="shared" si="2151"/>
        <v>0.63015169797346571</v>
      </c>
      <c r="DK898" s="1">
        <f t="shared" si="2152"/>
        <v>0.58081135350915014</v>
      </c>
      <c r="DL898" s="1">
        <f t="shared" si="2153"/>
        <v>0.53212567795919319</v>
      </c>
      <c r="DM898" s="1">
        <f t="shared" si="2154"/>
        <v>0.48451966608085228</v>
      </c>
      <c r="DN898" s="1">
        <f t="shared" si="2155"/>
        <v>0.43838914249904093</v>
      </c>
      <c r="DO898" s="1">
        <f t="shared" si="2156"/>
        <v>0.39409102007292807</v>
      </c>
      <c r="DP898" s="1">
        <f t="shared" si="2157"/>
        <v>0.3519352563998816</v>
      </c>
      <c r="DQ898" s="1">
        <f t="shared" si="2158"/>
        <v>0.31217880009836591</v>
      </c>
      <c r="DR898" s="1">
        <f t="shared" si="2159"/>
        <v>0.27502170087083994</v>
      </c>
      <c r="DS898" s="1">
        <f t="shared" si="2160"/>
        <v>0.24060543469223289</v>
      </c>
      <c r="DT898" s="1">
        <f t="shared" si="2161"/>
        <v>0.20901337659762934</v>
      </c>
      <c r="DU898" s="1">
        <f t="shared" si="2162"/>
        <v>0.18027324646141618</v>
      </c>
      <c r="DV898" s="1">
        <f t="shared" si="2163"/>
        <v>0.15436126444011497</v>
      </c>
      <c r="DW898" s="1">
        <f t="shared" si="2164"/>
        <v>0.13120768706116923</v>
      </c>
      <c r="DX898" s="1">
        <f t="shared" si="2165"/>
        <v>0.11070335479505559</v>
      </c>
      <c r="DY898" s="1">
        <f t="shared" si="2166"/>
        <v>9.2706867680895005E-2</v>
      </c>
      <c r="DZ898" s="1">
        <f t="shared" si="2167"/>
        <v>7.7052015514404437E-2</v>
      </c>
      <c r="EA898" s="1">
        <f t="shared" si="2168"/>
        <v>6.355511992178095E-2</v>
      </c>
      <c r="EB898" s="1">
        <f t="shared" si="2169"/>
        <v>5.2021992808984126E-2</v>
      </c>
      <c r="EC898" s="1">
        <f t="shared" si="2170"/>
        <v>4.2254273992305705E-2</v>
      </c>
      <c r="ED898" s="1">
        <f t="shared" si="2171"/>
        <v>3.4054974924485913E-2</v>
      </c>
      <c r="EE898" s="1">
        <f t="shared" si="2172"/>
        <v>2.7233120278748413E-2</v>
      </c>
      <c r="EF898" s="1">
        <f t="shared" si="2173"/>
        <v>2.1607440367593031E-2</v>
      </c>
      <c r="EG898" s="1">
        <f t="shared" si="2174"/>
        <v>1.700912151631765E-2</v>
      </c>
      <c r="EH898" s="1">
        <f t="shared" si="2175"/>
        <v>1.328366621449688E-2</v>
      </c>
      <c r="EI898" s="1">
        <f t="shared" si="2176"/>
        <v>1.0291948849152547E-2</v>
      </c>
      <c r="EJ898" s="1">
        <f t="shared" si="2177"/>
        <v>7.9105758011186623E-3</v>
      </c>
      <c r="EK898" s="1">
        <f t="shared" si="2178"/>
        <v>6.031671227091054E-3</v>
      </c>
      <c r="EL898" s="1">
        <f t="shared" si="2179"/>
        <v>4.5622131632712185E-3</v>
      </c>
      <c r="EM898" s="1">
        <f t="shared" si="2180"/>
        <v>3.4230403043221751E-3</v>
      </c>
      <c r="EN898" s="1">
        <f t="shared" si="2181"/>
        <v>2.5476397743935328E-3</v>
      </c>
      <c r="EO898" s="1">
        <f t="shared" si="2182"/>
        <v>1.8808122767125885E-3</v>
      </c>
      <c r="EP898" s="1">
        <f t="shared" si="2183"/>
        <v>1.3772949165880737E-3</v>
      </c>
      <c r="EQ898" s="1">
        <f t="shared" si="2184"/>
        <v>1.0004052358771121E-3</v>
      </c>
      <c r="ER898" s="1">
        <f t="shared" si="2185"/>
        <v>7.2075377386707456E-4</v>
      </c>
      <c r="ES898" s="1">
        <f t="shared" si="2186"/>
        <v>5.1505766008447869E-4</v>
      </c>
      <c r="ET898" s="1">
        <f t="shared" si="2187"/>
        <v>3.6507492163179948E-4</v>
      </c>
      <c r="EU898" s="1">
        <f t="shared" si="2188"/>
        <v>2.5666865381064504E-4</v>
      </c>
      <c r="EV898" s="1">
        <f t="shared" si="2189"/>
        <v>1.7900204381864001E-4</v>
      </c>
      <c r="EW898" s="1">
        <f t="shared" si="2190"/>
        <v>1.238593858688715E-4</v>
      </c>
      <c r="EX898" s="1">
        <f t="shared" si="2191"/>
        <v>8.508453076760886E-5</v>
      </c>
      <c r="EY898" s="1">
        <f t="shared" si="2192"/>
        <v>5.8126511371689587E-5</v>
      </c>
      <c r="EZ898" s="1">
        <f t="shared" si="2193"/>
        <v>3.9682283180444464E-5</v>
      </c>
      <c r="FA898" s="1">
        <f t="shared" si="2194"/>
        <v>2.7428682343069033E-5</v>
      </c>
      <c r="FB898" s="1">
        <f t="shared" si="2195"/>
        <v>1.984017333095976E-5</v>
      </c>
      <c r="FC898" s="1">
        <f t="shared" si="2196"/>
        <v>1.6096511025627095E-5</v>
      </c>
      <c r="FD898" s="75">
        <f t="shared" si="2047"/>
        <v>1.6096511025627095E-5</v>
      </c>
    </row>
    <row r="899" spans="7:160" x14ac:dyDescent="0.35">
      <c r="G899" t="str">
        <f t="shared" si="2043"/>
        <v>Refd, t=4.42</v>
      </c>
      <c r="H899" s="76">
        <f t="shared" si="2044"/>
        <v>4.419999999999928</v>
      </c>
      <c r="I899" s="1">
        <f t="shared" si="2045"/>
        <v>0</v>
      </c>
      <c r="J899" s="22">
        <f t="shared" si="2046"/>
        <v>7.1437226000982762E-8</v>
      </c>
      <c r="K899" s="1">
        <f t="shared" si="2048"/>
        <v>1.4091660823988849E-7</v>
      </c>
      <c r="L899" s="1">
        <f t="shared" si="2049"/>
        <v>2.6123262887293481E-7</v>
      </c>
      <c r="M899" s="1">
        <f t="shared" si="2050"/>
        <v>4.6485782947953373E-7</v>
      </c>
      <c r="N899" s="1">
        <f t="shared" si="2051"/>
        <v>8.0300695159722768E-7</v>
      </c>
      <c r="O899" s="1">
        <f t="shared" si="2052"/>
        <v>1.3554577320600997E-6</v>
      </c>
      <c r="P899" s="1">
        <f t="shared" si="2053"/>
        <v>2.2449992568454066E-6</v>
      </c>
      <c r="Q899" s="1">
        <f t="shared" si="2054"/>
        <v>3.6584239460071725E-6</v>
      </c>
      <c r="R899" s="1">
        <f t="shared" si="2055"/>
        <v>5.8766445189942088E-6</v>
      </c>
      <c r="S899" s="1">
        <f t="shared" si="2056"/>
        <v>9.3173553582371472E-6</v>
      </c>
      <c r="T899" s="1">
        <f t="shared" si="2057"/>
        <v>1.4594688243323653E-5</v>
      </c>
      <c r="U899" s="1">
        <f t="shared" si="2058"/>
        <v>2.2601545828511501E-5</v>
      </c>
      <c r="V899" s="1">
        <f t="shared" si="2059"/>
        <v>3.4621727097885053E-5</v>
      </c>
      <c r="W899" s="1">
        <f t="shared" si="2060"/>
        <v>5.2480558333752E-5</v>
      </c>
      <c r="X899" s="1">
        <f t="shared" si="2061"/>
        <v>7.874444915223372E-5</v>
      </c>
      <c r="Y899" s="1">
        <f t="shared" si="2062"/>
        <v>1.1698150187983913E-4</v>
      </c>
      <c r="Z899" s="1">
        <f t="shared" si="2063"/>
        <v>1.7209685859679352E-4</v>
      </c>
      <c r="AA899" s="1">
        <f t="shared" si="2064"/>
        <v>2.5075765981083579E-4</v>
      </c>
      <c r="AB899" s="1">
        <f t="shared" si="2065"/>
        <v>3.6192303677661777E-4</v>
      </c>
      <c r="AC899" s="1">
        <f t="shared" si="2066"/>
        <v>5.1749413252822035E-4</v>
      </c>
      <c r="AD899" s="1">
        <f t="shared" si="2067"/>
        <v>7.330973648968927E-4</v>
      </c>
      <c r="AE899" s="1">
        <f t="shared" si="2068"/>
        <v>1.0290106044609896E-3</v>
      </c>
      <c r="AF899" s="1">
        <f t="shared" si="2069"/>
        <v>1.4312362489619264E-3</v>
      </c>
      <c r="AG899" s="1">
        <f t="shared" si="2070"/>
        <v>1.9727169995172942E-3</v>
      </c>
      <c r="AH899" s="1">
        <f t="shared" si="2071"/>
        <v>2.6946792674005173E-3</v>
      </c>
      <c r="AI899" s="1">
        <f t="shared" si="2072"/>
        <v>3.6480755332606424E-3</v>
      </c>
      <c r="AJ899" s="1">
        <f t="shared" si="2073"/>
        <v>4.8950808689282163E-3</v>
      </c>
      <c r="AK899" s="1">
        <f t="shared" si="2074"/>
        <v>6.5105807604820968E-3</v>
      </c>
      <c r="AL899" s="1">
        <f t="shared" si="2075"/>
        <v>8.5835682528048914E-3</v>
      </c>
      <c r="AM899" s="1">
        <f t="shared" si="2076"/>
        <v>1.1218349571499106E-2</v>
      </c>
      <c r="AN899" s="1">
        <f t="shared" si="2077"/>
        <v>1.4535440438925367E-2</v>
      </c>
      <c r="AO899" s="1">
        <f t="shared" si="2078"/>
        <v>1.8672022261890197E-2</v>
      </c>
      <c r="AP899" s="1">
        <f t="shared" si="2079"/>
        <v>2.3781820386463905E-2</v>
      </c>
      <c r="AQ899" s="1">
        <f t="shared" si="2080"/>
        <v>3.0034267855444469E-2</v>
      </c>
      <c r="AR899" s="1">
        <f t="shared" si="2081"/>
        <v>3.7612829516397293E-2</v>
      </c>
      <c r="AS899" s="1">
        <f t="shared" si="2082"/>
        <v>4.67123843948185E-2</v>
      </c>
      <c r="AT899" s="1">
        <f t="shared" si="2083"/>
        <v>5.753559971907618E-2</v>
      </c>
      <c r="AU899" s="1">
        <f t="shared" si="2084"/>
        <v>7.0288277642001698E-2</v>
      </c>
      <c r="AV899" s="1">
        <f t="shared" si="2085"/>
        <v>8.5173714174226894E-2</v>
      </c>
      <c r="AW899" s="1">
        <f t="shared" si="2086"/>
        <v>0.10238617650379074</v>
      </c>
      <c r="AX899" s="1">
        <f t="shared" si="2087"/>
        <v>0.12210367587904433</v>
      </c>
      <c r="AY899" s="1">
        <f t="shared" si="2088"/>
        <v>0.14448028367209501</v>
      </c>
      <c r="AZ899" s="1">
        <f t="shared" si="2089"/>
        <v>0.16963830246108152</v>
      </c>
      <c r="BA899" s="1">
        <f t="shared" si="2090"/>
        <v>0.19766065600191851</v>
      </c>
      <c r="BB899" s="1">
        <f t="shared" si="2091"/>
        <v>0.22858389606009813</v>
      </c>
      <c r="BC899" s="1">
        <f t="shared" si="2092"/>
        <v>0.2623922353124078</v>
      </c>
      <c r="BD899" s="1">
        <f t="shared" si="2093"/>
        <v>0.29901300037296891</v>
      </c>
      <c r="BE899" s="1">
        <f t="shared" si="2094"/>
        <v>0.33831385580768059</v>
      </c>
      <c r="BF899" s="1">
        <f t="shared" si="2095"/>
        <v>0.38010207938391266</v>
      </c>
      <c r="BG899" s="1">
        <f t="shared" si="2096"/>
        <v>0.42412607376725842</v>
      </c>
      <c r="BH899" s="1">
        <f t="shared" si="2097"/>
        <v>0.47007918575080387</v>
      </c>
      <c r="BI899" s="1">
        <f t="shared" si="2098"/>
        <v>0.51760577819757714</v>
      </c>
      <c r="BJ899" s="1">
        <f t="shared" si="2099"/>
        <v>0.56630937093445322</v>
      </c>
      <c r="BK899" s="1">
        <f t="shared" si="2100"/>
        <v>0.61576254428686483</v>
      </c>
      <c r="BL899" s="1">
        <f t="shared" si="2101"/>
        <v>0.66551819206524532</v>
      </c>
      <c r="BM899" s="1">
        <f t="shared" si="2102"/>
        <v>0.71512162786759903</v>
      </c>
      <c r="BN899" s="1">
        <f t="shared" si="2103"/>
        <v>0.76412299600895595</v>
      </c>
      <c r="BO899" s="1">
        <f t="shared" si="2104"/>
        <v>0.81208942026885922</v>
      </c>
      <c r="BP899" s="1">
        <f t="shared" si="2105"/>
        <v>0.85861634119934804</v>
      </c>
      <c r="BQ899" s="1">
        <f t="shared" si="2106"/>
        <v>0.9033375442852799</v>
      </c>
      <c r="BR899" s="1">
        <f t="shared" si="2107"/>
        <v>0.9459334623976573</v>
      </c>
      <c r="BS899" s="1">
        <f t="shared" si="2108"/>
        <v>0.98613744005513204</v>
      </c>
      <c r="BT899" s="1">
        <f t="shared" si="2109"/>
        <v>1.023739765724458</v>
      </c>
      <c r="BU899" s="1">
        <f t="shared" si="2110"/>
        <v>1.0585894026532192</v>
      </c>
      <c r="BV899" s="1">
        <f t="shared" si="2111"/>
        <v>1.090593469482972</v>
      </c>
      <c r="BW899" s="1">
        <f t="shared" si="2112"/>
        <v>1.1197146309282318</v>
      </c>
      <c r="BX899" s="1">
        <f t="shared" si="2113"/>
        <v>1.1459666494415552</v>
      </c>
      <c r="BY899" s="1">
        <f t="shared" si="2114"/>
        <v>1.1694084163486698</v>
      </c>
      <c r="BZ899" s="1">
        <f t="shared" si="2115"/>
        <v>1.1901368230419278</v>
      </c>
      <c r="CA899" s="1">
        <f t="shared" si="2116"/>
        <v>1.2082788493836325</v>
      </c>
      <c r="CB899" s="1">
        <f t="shared" si="2117"/>
        <v>1.2239832395212715</v>
      </c>
      <c r="CC899" s="1">
        <f t="shared" si="2118"/>
        <v>1.2374121086112444</v>
      </c>
      <c r="CD899" s="1">
        <f t="shared" si="2119"/>
        <v>1.2487327824586789</v>
      </c>
      <c r="CE899" s="1">
        <f t="shared" si="2120"/>
        <v>1.2581101214138612</v>
      </c>
      <c r="CF899" s="1">
        <f t="shared" si="2121"/>
        <v>1.2656995256692742</v>
      </c>
      <c r="CG899" s="1">
        <f t="shared" si="2122"/>
        <v>1.2716407665260516</v>
      </c>
      <c r="CH899" s="1">
        <f t="shared" si="2123"/>
        <v>1.2760527414515697</v>
      </c>
      <c r="CI899" s="1">
        <f t="shared" si="2124"/>
        <v>1.279029212773801</v>
      </c>
      <c r="CJ899" s="1">
        <f t="shared" si="2125"/>
        <v>1.2806355621558421</v>
      </c>
      <c r="CK899" s="1">
        <f t="shared" si="2126"/>
        <v>1.2809065755997975</v>
      </c>
      <c r="CL899" s="1">
        <f t="shared" si="2127"/>
        <v>1.2798452653186498</v>
      </c>
      <c r="CM899" s="1">
        <f t="shared" si="2128"/>
        <v>1.277422732936361</v>
      </c>
      <c r="CN899" s="1">
        <f t="shared" si="2129"/>
        <v>1.2735790798798217</v>
      </c>
      <c r="CO899" s="1">
        <f t="shared" si="2130"/>
        <v>1.2682253718567136</v>
      </c>
      <c r="CP899" s="1">
        <f t="shared" si="2131"/>
        <v>1.2612466613416273</v>
      </c>
      <c r="CQ899" s="1">
        <f t="shared" si="2132"/>
        <v>1.2525060618439838</v>
      </c>
      <c r="CR899" s="1">
        <f t="shared" si="2133"/>
        <v>1.2418498480793998</v>
      </c>
      <c r="CS899" s="1">
        <f t="shared" si="2134"/>
        <v>1.2291135258588961</v>
      </c>
      <c r="CT899" s="1">
        <f t="shared" si="2135"/>
        <v>1.214128774793769</v>
      </c>
      <c r="CU899" s="1">
        <f t="shared" si="2136"/>
        <v>1.1967311175296438</v>
      </c>
      <c r="CV899" s="1">
        <f t="shared" si="2137"/>
        <v>1.1767681143597122</v>
      </c>
      <c r="CW899" s="1">
        <f t="shared" si="2138"/>
        <v>1.1541078261581257</v>
      </c>
      <c r="CX899" s="1">
        <f t="shared" si="2139"/>
        <v>1.1286472369491367</v>
      </c>
      <c r="CY899" s="1">
        <f t="shared" si="2140"/>
        <v>1.1003202858349304</v>
      </c>
      <c r="CZ899" s="1">
        <f t="shared" si="2141"/>
        <v>1.0691051320492715</v>
      </c>
      <c r="DA899" s="1">
        <f t="shared" si="2142"/>
        <v>1.035030271440998</v>
      </c>
      <c r="DB899" s="1">
        <f t="shared" si="2143"/>
        <v>0.99817914124813567</v>
      </c>
      <c r="DC899" s="1">
        <f t="shared" si="2144"/>
        <v>0.95869289430521043</v>
      </c>
      <c r="DD899" s="1">
        <f t="shared" si="2145"/>
        <v>0.91677109337197149</v>
      </c>
      <c r="DE899" s="1">
        <f t="shared" si="2146"/>
        <v>0.87267016830809752</v>
      </c>
      <c r="DF899" s="1">
        <f t="shared" si="2147"/>
        <v>0.82669958834497936</v>
      </c>
      <c r="DG899" s="1">
        <f t="shared" si="2148"/>
        <v>0.77921582181549931</v>
      </c>
      <c r="DH899" s="1">
        <f t="shared" si="2149"/>
        <v>0.73061427812025403</v>
      </c>
      <c r="DI899" s="1">
        <f t="shared" si="2150"/>
        <v>0.68131954249611071</v>
      </c>
      <c r="DJ899" s="1">
        <f t="shared" si="2151"/>
        <v>0.63177431451635124</v>
      </c>
      <c r="DK899" s="1">
        <f t="shared" si="2152"/>
        <v>0.5824275383622225</v>
      </c>
      <c r="DL899" s="1">
        <f t="shared" si="2153"/>
        <v>0.53372226064726747</v>
      </c>
      <c r="DM899" s="1">
        <f t="shared" si="2154"/>
        <v>0.48608376613553078</v>
      </c>
      <c r="DN899" s="1">
        <f t="shared" si="2155"/>
        <v>0.43990852193079194</v>
      </c>
      <c r="DO899" s="1">
        <f t="shared" si="2156"/>
        <v>0.39555440825989779</v>
      </c>
      <c r="DP899" s="1">
        <f t="shared" si="2157"/>
        <v>0.35333263306773532</v>
      </c>
      <c r="DQ899" s="1">
        <f t="shared" si="2158"/>
        <v>0.31350162470574311</v>
      </c>
      <c r="DR899" s="1">
        <f t="shared" si="2159"/>
        <v>0.27626308000844885</v>
      </c>
      <c r="DS899" s="1">
        <f t="shared" si="2160"/>
        <v>0.24176022279241205</v>
      </c>
      <c r="DT899" s="1">
        <f t="shared" si="2161"/>
        <v>0.21007820905593694</v>
      </c>
      <c r="DU899" s="1">
        <f t="shared" si="2162"/>
        <v>0.18124650791725266</v>
      </c>
      <c r="DV899" s="1">
        <f t="shared" si="2163"/>
        <v>0.15524299820267171</v>
      </c>
      <c r="DW899" s="1">
        <f t="shared" si="2164"/>
        <v>0.13199945430155521</v>
      </c>
      <c r="DX899" s="1">
        <f t="shared" si="2165"/>
        <v>0.1114080540189606</v>
      </c>
      <c r="DY899" s="1">
        <f t="shared" si="2166"/>
        <v>9.3328526081447802E-2</v>
      </c>
      <c r="DZ899" s="1">
        <f t="shared" si="2167"/>
        <v>7.7595564083738591E-2</v>
      </c>
      <c r="EA899" s="1">
        <f t="shared" si="2168"/>
        <v>6.4026163736135927E-2</v>
      </c>
      <c r="EB899" s="1">
        <f t="shared" si="2169"/>
        <v>5.2426586810068648E-2</v>
      </c>
      <c r="EC899" s="1">
        <f t="shared" si="2170"/>
        <v>4.2598713016117867E-2</v>
      </c>
      <c r="ED899" s="1">
        <f t="shared" si="2171"/>
        <v>3.4345604844867532E-2</v>
      </c>
      <c r="EE899" s="1">
        <f t="shared" si="2172"/>
        <v>2.747617510537698E-2</v>
      </c>
      <c r="EF899" s="1">
        <f t="shared" si="2173"/>
        <v>2.1808908122928999E-2</v>
      </c>
      <c r="EG899" s="1">
        <f t="shared" si="2174"/>
        <v>1.7174639845410046E-2</v>
      </c>
      <c r="EH899" s="1">
        <f t="shared" si="2175"/>
        <v>1.3418447056479925E-2</v>
      </c>
      <c r="EI899" s="1">
        <f t="shared" si="2176"/>
        <v>1.0400730186137401E-2</v>
      </c>
      <c r="EJ899" s="1">
        <f t="shared" si="2177"/>
        <v>7.9975975311250419E-3</v>
      </c>
      <c r="EK899" s="1">
        <f t="shared" si="2178"/>
        <v>6.1006715838679499E-3</v>
      </c>
      <c r="EL899" s="1">
        <f t="shared" si="2179"/>
        <v>4.6164418030932627E-3</v>
      </c>
      <c r="EM899" s="1">
        <f t="shared" si="2180"/>
        <v>3.4652841552138347E-3</v>
      </c>
      <c r="EN899" s="1">
        <f t="shared" si="2181"/>
        <v>2.5802579422543495E-3</v>
      </c>
      <c r="EO899" s="1">
        <f t="shared" si="2182"/>
        <v>1.9057766661597013E-3</v>
      </c>
      <c r="EP899" s="1">
        <f t="shared" si="2183"/>
        <v>1.3962336935560483E-3</v>
      </c>
      <c r="EQ899" s="1">
        <f t="shared" si="2184"/>
        <v>1.0146467810233613E-3</v>
      </c>
      <c r="ER899" s="1">
        <f t="shared" si="2185"/>
        <v>7.3136930589523411E-4</v>
      </c>
      <c r="ES899" s="1">
        <f t="shared" si="2186"/>
        <v>5.2290121149608224E-4</v>
      </c>
      <c r="ET899" s="1">
        <f t="shared" si="2187"/>
        <v>3.7081980187510228E-4</v>
      </c>
      <c r="EU899" s="1">
        <f t="shared" si="2188"/>
        <v>2.608399220102679E-4</v>
      </c>
      <c r="EV899" s="1">
        <f t="shared" si="2189"/>
        <v>1.8200482982756548E-4</v>
      </c>
      <c r="EW899" s="1">
        <f t="shared" si="2190"/>
        <v>1.2600314642083378E-4</v>
      </c>
      <c r="EX899" s="1">
        <f t="shared" si="2191"/>
        <v>8.6603515426133547E-5</v>
      </c>
      <c r="EY899" s="1">
        <f t="shared" si="2192"/>
        <v>5.919685452984045E-5</v>
      </c>
      <c r="EZ899" s="1">
        <f t="shared" si="2193"/>
        <v>4.0436252428714396E-5</v>
      </c>
      <c r="FA899" s="1">
        <f t="shared" si="2194"/>
        <v>2.7966724790744833E-5</v>
      </c>
      <c r="FB899" s="1">
        <f t="shared" si="2195"/>
        <v>2.0241542506431422E-5</v>
      </c>
      <c r="FC899" s="1">
        <f t="shared" si="2196"/>
        <v>1.6429471979997187E-5</v>
      </c>
      <c r="FD899" s="75">
        <f t="shared" si="2047"/>
        <v>1.6429471979997187E-5</v>
      </c>
    </row>
    <row r="900" spans="7:160" x14ac:dyDescent="0.35">
      <c r="G900" t="str">
        <f t="shared" si="2043"/>
        <v>Refd, t=4.42</v>
      </c>
      <c r="H900" s="76">
        <f t="shared" si="2044"/>
        <v>4.4249999999999279</v>
      </c>
      <c r="I900" s="1">
        <f t="shared" si="2045"/>
        <v>0</v>
      </c>
      <c r="J900" s="22">
        <f t="shared" si="2046"/>
        <v>7.0656814628005218E-8</v>
      </c>
      <c r="K900" s="1">
        <f t="shared" si="2048"/>
        <v>1.3937846892125886E-7</v>
      </c>
      <c r="L900" s="1">
        <f t="shared" si="2049"/>
        <v>2.5838522256875447E-7</v>
      </c>
      <c r="M900" s="1">
        <f t="shared" si="2050"/>
        <v>4.5980049168107998E-7</v>
      </c>
      <c r="N900" s="1">
        <f t="shared" si="2051"/>
        <v>7.9429121683152183E-7</v>
      </c>
      <c r="O900" s="1">
        <f t="shared" si="2052"/>
        <v>1.3407867852257209E-6</v>
      </c>
      <c r="P900" s="1">
        <f t="shared" si="2053"/>
        <v>2.2207791066500912E-6</v>
      </c>
      <c r="Q900" s="1">
        <f t="shared" si="2054"/>
        <v>3.6191017466437361E-6</v>
      </c>
      <c r="R900" s="1">
        <f t="shared" si="2055"/>
        <v>5.8137456156040428E-6</v>
      </c>
      <c r="S900" s="1">
        <f t="shared" si="2056"/>
        <v>9.218099975742827E-6</v>
      </c>
      <c r="T900" s="1">
        <f t="shared" si="2057"/>
        <v>1.4440030226039718E-5</v>
      </c>
      <c r="U900" s="1">
        <f t="shared" si="2058"/>
        <v>2.23634286626585E-5</v>
      </c>
      <c r="V900" s="1">
        <f t="shared" si="2059"/>
        <v>3.4259296285371487E-5</v>
      </c>
      <c r="W900" s="1">
        <f t="shared" si="2060"/>
        <v>5.1935004497859594E-5</v>
      </c>
      <c r="X900" s="1">
        <f t="shared" si="2061"/>
        <v>7.7932084672682614E-5</v>
      </c>
      <c r="Y900" s="1">
        <f t="shared" si="2062"/>
        <v>1.1578459859097201E-4</v>
      </c>
      <c r="Z900" s="1">
        <f t="shared" si="2063"/>
        <v>1.703517003754262E-4</v>
      </c>
      <c r="AA900" s="1">
        <f t="shared" si="2064"/>
        <v>2.4823919938442692E-4</v>
      </c>
      <c r="AB900" s="1">
        <f t="shared" si="2065"/>
        <v>3.5832550114969449E-4</v>
      </c>
      <c r="AC900" s="1">
        <f t="shared" si="2066"/>
        <v>5.1240690917373421E-4</v>
      </c>
      <c r="AD900" s="1">
        <f t="shared" si="2067"/>
        <v>7.2597553692574563E-4</v>
      </c>
      <c r="AE900" s="1">
        <f t="shared" si="2068"/>
        <v>1.0191396048468042E-3</v>
      </c>
      <c r="AF900" s="1">
        <f t="shared" si="2069"/>
        <v>1.4176902896855493E-3</v>
      </c>
      <c r="AG900" s="1">
        <f t="shared" si="2070"/>
        <v>1.9543112182040159E-3</v>
      </c>
      <c r="AH900" s="1">
        <f t="shared" si="2071"/>
        <v>2.6699159351679445E-3</v>
      </c>
      <c r="AI900" s="1">
        <f t="shared" si="2072"/>
        <v>3.6150851902654645E-3</v>
      </c>
      <c r="AJ900" s="1">
        <f t="shared" si="2073"/>
        <v>4.8515598962130526E-3</v>
      </c>
      <c r="AK900" s="1">
        <f t="shared" si="2074"/>
        <v>6.4537276432840036E-3</v>
      </c>
      <c r="AL900" s="1">
        <f t="shared" si="2075"/>
        <v>8.5100216112640112E-3</v>
      </c>
      <c r="AM900" s="1">
        <f t="shared" si="2076"/>
        <v>1.1124131882325243E-2</v>
      </c>
      <c r="AN900" s="1">
        <f t="shared" si="2077"/>
        <v>1.44159121811686E-2</v>
      </c>
      <c r="AO900" s="1">
        <f t="shared" si="2078"/>
        <v>1.8521851910746054E-2</v>
      </c>
      <c r="AP900" s="1">
        <f t="shared" si="2079"/>
        <v>2.3594976158295172E-2</v>
      </c>
      <c r="AQ900" s="1">
        <f t="shared" si="2080"/>
        <v>2.9804037276703194E-2</v>
      </c>
      <c r="AR900" s="1">
        <f t="shared" si="2081"/>
        <v>3.7331872654051031E-2</v>
      </c>
      <c r="AS900" s="1">
        <f t="shared" si="2082"/>
        <v>4.6372825865586192E-2</v>
      </c>
      <c r="AT900" s="1">
        <f t="shared" si="2083"/>
        <v>5.7129163334693069E-2</v>
      </c>
      <c r="AU900" s="1">
        <f t="shared" si="2084"/>
        <v>6.9806465731089673E-2</v>
      </c>
      <c r="AV900" s="1">
        <f t="shared" si="2085"/>
        <v>8.4608031279274215E-2</v>
      </c>
      <c r="AW900" s="1">
        <f t="shared" si="2086"/>
        <v>0.10172839437013201</v>
      </c>
      <c r="AX900" s="1">
        <f t="shared" si="2087"/>
        <v>0.12134613357436147</v>
      </c>
      <c r="AY900" s="1">
        <f t="shared" si="2088"/>
        <v>0.14361621349570824</v>
      </c>
      <c r="AZ900" s="1">
        <f t="shared" si="2089"/>
        <v>0.1686621692607822</v>
      </c>
      <c r="BA900" s="1">
        <f t="shared" si="2090"/>
        <v>0.1965684948768584</v>
      </c>
      <c r="BB900" s="1">
        <f t="shared" si="2091"/>
        <v>0.22737363145946898</v>
      </c>
      <c r="BC900" s="1">
        <f t="shared" si="2092"/>
        <v>0.26106396348714639</v>
      </c>
      <c r="BD900" s="1">
        <f t="shared" si="2093"/>
        <v>0.2975692171978872</v>
      </c>
      <c r="BE900" s="1">
        <f t="shared" si="2094"/>
        <v>0.33675961328597981</v>
      </c>
      <c r="BF900" s="1">
        <f t="shared" si="2095"/>
        <v>0.37844505670197603</v>
      </c>
      <c r="BG900" s="1">
        <f t="shared" si="2096"/>
        <v>0.42237655250499201</v>
      </c>
      <c r="BH900" s="1">
        <f t="shared" si="2097"/>
        <v>0.46824992358277218</v>
      </c>
      <c r="BI900" s="1">
        <f t="shared" si="2098"/>
        <v>0.51571178085430069</v>
      </c>
      <c r="BJ900" s="1">
        <f t="shared" si="2099"/>
        <v>0.56436756796379717</v>
      </c>
      <c r="BK900" s="1">
        <f t="shared" si="2100"/>
        <v>0.61379137984546117</v>
      </c>
      <c r="BL900" s="1">
        <f t="shared" si="2101"/>
        <v>0.66353714714973511</v>
      </c>
      <c r="BM900" s="1">
        <f t="shared" si="2102"/>
        <v>0.71315069466252501</v>
      </c>
      <c r="BN900" s="1">
        <f t="shared" si="2103"/>
        <v>0.76218212804501417</v>
      </c>
      <c r="BO900" s="1">
        <f t="shared" si="2104"/>
        <v>0.81019798361239248</v>
      </c>
      <c r="BP900" s="1">
        <f t="shared" si="2105"/>
        <v>0.85679259181305656</v>
      </c>
      <c r="BQ900" s="1">
        <f t="shared" si="2106"/>
        <v>0.9015981550250538</v>
      </c>
      <c r="BR900" s="1">
        <f t="shared" si="2107"/>
        <v>0.94429311998546606</v>
      </c>
      <c r="BS900" s="1">
        <f t="shared" si="2108"/>
        <v>0.98460852805258325</v>
      </c>
      <c r="BT900" s="1">
        <f t="shared" si="2109"/>
        <v>1.0223321443746889</v>
      </c>
      <c r="BU900" s="1">
        <f t="shared" si="2110"/>
        <v>1.0573102908638814</v>
      </c>
      <c r="BV900" s="1">
        <f t="shared" si="2111"/>
        <v>1.0894474286104638</v>
      </c>
      <c r="BW900" s="1">
        <f t="shared" si="2112"/>
        <v>1.118703644791571</v>
      </c>
      <c r="BX900" s="1">
        <f t="shared" si="2113"/>
        <v>1.1450902904859763</v>
      </c>
      <c r="BY900" s="1">
        <f t="shared" si="2114"/>
        <v>1.1686640843541425</v>
      </c>
      <c r="BZ900" s="1">
        <f t="shared" si="2115"/>
        <v>1.1895200403905748</v>
      </c>
      <c r="CA900" s="1">
        <f t="shared" si="2116"/>
        <v>1.2077835957168237</v>
      </c>
      <c r="CB900" s="1">
        <f t="shared" si="2117"/>
        <v>1.2236023085847398</v>
      </c>
      <c r="CC900" s="1">
        <f t="shared" si="2118"/>
        <v>1.237137471069663</v>
      </c>
      <c r="CD900" s="1">
        <f t="shared" si="2119"/>
        <v>1.2485559402570694</v>
      </c>
      <c r="CE900" s="1">
        <f t="shared" si="2120"/>
        <v>1.25802244162678</v>
      </c>
      <c r="CF900" s="1">
        <f t="shared" si="2121"/>
        <v>1.2656925444485922</v>
      </c>
      <c r="CG900" s="1">
        <f t="shared" si="2122"/>
        <v>1.2717064564818295</v>
      </c>
      <c r="CH900" s="1">
        <f t="shared" si="2123"/>
        <v>1.2761837383562324</v>
      </c>
      <c r="CI900" s="1">
        <f t="shared" si="2124"/>
        <v>1.2792189996928316</v>
      </c>
      <c r="CJ900" s="1">
        <f t="shared" si="2125"/>
        <v>1.2808786108617429</v>
      </c>
      <c r="CK900" s="1">
        <f t="shared" si="2126"/>
        <v>1.2811984463655219</v>
      </c>
      <c r="CL900" s="1">
        <f t="shared" si="2127"/>
        <v>1.2801826669182388</v>
      </c>
      <c r="CM900" s="1">
        <f t="shared" si="2128"/>
        <v>1.2778035449644265</v>
      </c>
      <c r="CN900" s="1">
        <f t="shared" si="2129"/>
        <v>1.2740023394413662</v>
      </c>
      <c r="CO900" s="1">
        <f t="shared" si="2130"/>
        <v>1.2686912264076804</v>
      </c>
      <c r="CP900" s="1">
        <f t="shared" si="2131"/>
        <v>1.2617562891257221</v>
      </c>
      <c r="CQ900" s="1">
        <f t="shared" si="2132"/>
        <v>1.2530615611178906</v>
      </c>
      <c r="CR900" s="1">
        <f t="shared" si="2133"/>
        <v>1.2424540962743618</v>
      </c>
      <c r="CS900" s="1">
        <f t="shared" si="2134"/>
        <v>1.2297700100886155</v>
      </c>
      <c r="CT900" s="1">
        <f t="shared" si="2135"/>
        <v>1.2148413957416291</v>
      </c>
      <c r="CU900" s="1">
        <f t="shared" si="2136"/>
        <v>1.1975039697381897</v>
      </c>
      <c r="CV900" s="1">
        <f t="shared" si="2137"/>
        <v>1.1776052472558876</v>
      </c>
      <c r="CW900" s="1">
        <f t="shared" si="2138"/>
        <v>1.1550129916826626</v>
      </c>
      <c r="CX900" s="1">
        <f t="shared" si="2139"/>
        <v>1.1296236312783727</v>
      </c>
      <c r="CY900" s="1">
        <f t="shared" si="2140"/>
        <v>1.1013702942175396</v>
      </c>
      <c r="CZ900" s="1">
        <f t="shared" si="2141"/>
        <v>1.0702300870428494</v>
      </c>
      <c r="DA900" s="1">
        <f t="shared" si="2142"/>
        <v>1.0362302356412521</v>
      </c>
      <c r="DB900" s="1">
        <f t="shared" si="2143"/>
        <v>0.99945272579678179</v>
      </c>
      <c r="DC900" s="1">
        <f t="shared" si="2144"/>
        <v>0.96003712392382357</v>
      </c>
      <c r="DD900" s="1">
        <f t="shared" si="2145"/>
        <v>0.91818132733852842</v>
      </c>
      <c r="DE900" s="1">
        <f t="shared" si="2146"/>
        <v>0.87414008468081483</v>
      </c>
      <c r="DF900" s="1">
        <f t="shared" si="2147"/>
        <v>0.82822123592858343</v>
      </c>
      <c r="DG900" s="1">
        <f t="shared" si="2148"/>
        <v>0.78077974101406566</v>
      </c>
      <c r="DH900" s="1">
        <f t="shared" si="2149"/>
        <v>0.73220968814502962</v>
      </c>
      <c r="DI900" s="1">
        <f t="shared" si="2150"/>
        <v>0.68293458865665002</v>
      </c>
      <c r="DJ900" s="1">
        <f t="shared" si="2151"/>
        <v>0.63339636579986158</v>
      </c>
      <c r="DK900" s="1">
        <f t="shared" si="2152"/>
        <v>0.58404352247484226</v>
      </c>
      <c r="DL900" s="1">
        <f t="shared" si="2153"/>
        <v>0.53531902139593868</v>
      </c>
      <c r="DM900" s="1">
        <f t="shared" si="2154"/>
        <v>0.48764842665839542</v>
      </c>
      <c r="DN900" s="1">
        <f t="shared" si="2155"/>
        <v>0.44142883695171187</v>
      </c>
      <c r="DO900" s="1">
        <f t="shared" si="2156"/>
        <v>0.39701908927737622</v>
      </c>
      <c r="DP900" s="1">
        <f t="shared" si="2157"/>
        <v>0.35473163213079606</v>
      </c>
      <c r="DQ900" s="1">
        <f t="shared" si="2158"/>
        <v>0.31482636503796757</v>
      </c>
      <c r="DR900" s="1">
        <f t="shared" si="2159"/>
        <v>0.27750662500762557</v>
      </c>
      <c r="DS900" s="1">
        <f t="shared" si="2160"/>
        <v>0.24291737860148452</v>
      </c>
      <c r="DT900" s="1">
        <f t="shared" si="2161"/>
        <v>0.21114555969319573</v>
      </c>
      <c r="DU900" s="1">
        <f t="shared" si="2162"/>
        <v>0.18222238559547804</v>
      </c>
      <c r="DV900" s="1">
        <f t="shared" si="2163"/>
        <v>0.15612739471118228</v>
      </c>
      <c r="DW900" s="1">
        <f t="shared" si="2164"/>
        <v>0.13279388197237221</v>
      </c>
      <c r="DX900" s="1">
        <f t="shared" si="2165"/>
        <v>0.11211536671068953</v>
      </c>
      <c r="DY900" s="1">
        <f t="shared" si="2166"/>
        <v>9.3952711722869828E-2</v>
      </c>
      <c r="DZ900" s="1">
        <f t="shared" si="2167"/>
        <v>7.8141520623063843E-2</v>
      </c>
      <c r="EA900" s="1">
        <f t="shared" si="2168"/>
        <v>6.4499469903133669E-2</v>
      </c>
      <c r="EB900" s="1">
        <f t="shared" si="2169"/>
        <v>5.2833278029036097E-2</v>
      </c>
      <c r="EC900" s="1">
        <f t="shared" si="2170"/>
        <v>4.2945071255311114E-2</v>
      </c>
      <c r="ED900" s="1">
        <f t="shared" si="2171"/>
        <v>3.4637969318583289E-2</v>
      </c>
      <c r="EE900" s="1">
        <f t="shared" si="2172"/>
        <v>2.7720778726546443E-2</v>
      </c>
      <c r="EF900" s="1">
        <f t="shared" si="2173"/>
        <v>2.2011742592904206E-2</v>
      </c>
      <c r="EG900" s="1">
        <f t="shared" si="2174"/>
        <v>1.7341350396210056E-2</v>
      </c>
      <c r="EH900" s="1">
        <f t="shared" si="2175"/>
        <v>1.3554256230873469E-2</v>
      </c>
      <c r="EI900" s="1">
        <f t="shared" si="2176"/>
        <v>1.0510388719966433E-2</v>
      </c>
      <c r="EJ900" s="1">
        <f t="shared" si="2177"/>
        <v>8.0853594234365413E-3</v>
      </c>
      <c r="EK900" s="1">
        <f t="shared" si="2178"/>
        <v>6.1702898059797159E-3</v>
      </c>
      <c r="EL900" s="1">
        <f t="shared" si="2179"/>
        <v>4.6711807843909017E-3</v>
      </c>
      <c r="EM900" s="1">
        <f t="shared" si="2180"/>
        <v>3.507945149123482E-3</v>
      </c>
      <c r="EN900" s="1">
        <f t="shared" si="2181"/>
        <v>2.613213566536435E-3</v>
      </c>
      <c r="EO900" s="1">
        <f t="shared" si="2182"/>
        <v>1.9310112684177464E-3</v>
      </c>
      <c r="EP900" s="1">
        <f t="shared" si="2183"/>
        <v>1.4153866573302213E-3</v>
      </c>
      <c r="EQ900" s="1">
        <f t="shared" si="2184"/>
        <v>1.0290564068921586E-3</v>
      </c>
      <c r="ER900" s="1">
        <f t="shared" si="2185"/>
        <v>7.4211543072776444E-4</v>
      </c>
      <c r="ES900" s="1">
        <f t="shared" si="2186"/>
        <v>5.3084523239212578E-4</v>
      </c>
      <c r="ET900" s="1">
        <f t="shared" si="2187"/>
        <v>3.7664122481954909E-4</v>
      </c>
      <c r="EU900" s="1">
        <f t="shared" si="2188"/>
        <v>2.6506894424023486E-4</v>
      </c>
      <c r="EV900" s="1">
        <f t="shared" si="2189"/>
        <v>1.8505078367370847E-4</v>
      </c>
      <c r="EW900" s="1">
        <f t="shared" si="2190"/>
        <v>1.2817888285120559E-4</v>
      </c>
      <c r="EX900" s="1">
        <f t="shared" si="2191"/>
        <v>8.8145995941383851E-5</v>
      </c>
      <c r="EY900" s="1">
        <f t="shared" si="2192"/>
        <v>6.0284364119226301E-5</v>
      </c>
      <c r="EZ900" s="1">
        <f t="shared" si="2193"/>
        <v>4.1202762883236505E-5</v>
      </c>
      <c r="FA900" s="1">
        <f t="shared" si="2194"/>
        <v>2.8514051603014052E-5</v>
      </c>
      <c r="FB900" s="1">
        <f t="shared" si="2195"/>
        <v>2.0650082671158555E-5</v>
      </c>
      <c r="FC900" s="1">
        <f t="shared" si="2196"/>
        <v>1.6768528803233148E-5</v>
      </c>
      <c r="FD900" s="75">
        <f t="shared" si="2047"/>
        <v>1.6768528803233148E-5</v>
      </c>
    </row>
    <row r="901" spans="7:160" x14ac:dyDescent="0.35">
      <c r="G901" t="str">
        <f t="shared" si="2043"/>
        <v>Refd, t=4.43</v>
      </c>
      <c r="H901" s="76">
        <f t="shared" si="2044"/>
        <v>4.4299999999999278</v>
      </c>
      <c r="I901" s="1">
        <f t="shared" si="2045"/>
        <v>0</v>
      </c>
      <c r="J901" s="22">
        <f t="shared" si="2046"/>
        <v>6.9884993757519982E-8</v>
      </c>
      <c r="K901" s="1">
        <f t="shared" si="2048"/>
        <v>1.3785724844629035E-7</v>
      </c>
      <c r="L901" s="1">
        <f t="shared" si="2049"/>
        <v>2.5556909758711163E-7</v>
      </c>
      <c r="M901" s="1">
        <f t="shared" si="2050"/>
        <v>4.5479861978994143E-7</v>
      </c>
      <c r="N901" s="1">
        <f t="shared" si="2051"/>
        <v>7.8567086896111859E-7</v>
      </c>
      <c r="O901" s="1">
        <f t="shared" si="2052"/>
        <v>1.3262759895747226E-6</v>
      </c>
      <c r="P901" s="1">
        <f t="shared" si="2053"/>
        <v>2.1968225488863632E-6</v>
      </c>
      <c r="Q901" s="1">
        <f t="shared" si="2054"/>
        <v>3.5802059916311893E-6</v>
      </c>
      <c r="R901" s="1">
        <f t="shared" si="2055"/>
        <v>5.7515260827389688E-6</v>
      </c>
      <c r="S901" s="1">
        <f t="shared" si="2056"/>
        <v>9.1199117123967611E-6</v>
      </c>
      <c r="T901" s="1">
        <f t="shared" si="2057"/>
        <v>1.4287026332201675E-5</v>
      </c>
      <c r="U901" s="1">
        <f t="shared" si="2058"/>
        <v>2.2127843413506187E-5</v>
      </c>
      <c r="V901" s="1">
        <f t="shared" si="2059"/>
        <v>3.3900694239118312E-5</v>
      </c>
      <c r="W901" s="1">
        <f t="shared" si="2060"/>
        <v>5.1395172603957892E-5</v>
      </c>
      <c r="X901" s="1">
        <f t="shared" si="2061"/>
        <v>7.7128173199451631E-5</v>
      </c>
      <c r="Y901" s="1">
        <f t="shared" si="2062"/>
        <v>1.1460004172935902E-4</v>
      </c>
      <c r="Z901" s="1">
        <f t="shared" si="2063"/>
        <v>1.6862437380645454E-4</v>
      </c>
      <c r="AA901" s="1">
        <f t="shared" si="2064"/>
        <v>2.4574620747875475E-4</v>
      </c>
      <c r="AB901" s="1">
        <f t="shared" si="2065"/>
        <v>3.5476394103469669E-4</v>
      </c>
      <c r="AC901" s="1">
        <f t="shared" si="2066"/>
        <v>5.0736994564756712E-4</v>
      </c>
      <c r="AD901" s="1">
        <f t="shared" si="2067"/>
        <v>7.1892315662736245E-4</v>
      </c>
      <c r="AE901" s="1">
        <f t="shared" si="2068"/>
        <v>1.0093635175727983E-3</v>
      </c>
      <c r="AF901" s="1">
        <f t="shared" si="2069"/>
        <v>1.4042726273294729E-3</v>
      </c>
      <c r="AG901" s="1">
        <f t="shared" si="2070"/>
        <v>1.936076964465101E-3</v>
      </c>
      <c r="AH901" s="1">
        <f t="shared" si="2071"/>
        <v>2.6453794155250248E-3</v>
      </c>
      <c r="AI901" s="1">
        <f t="shared" si="2072"/>
        <v>3.5823914691190078E-3</v>
      </c>
      <c r="AJ901" s="1">
        <f t="shared" si="2073"/>
        <v>4.8084225646100633E-3</v>
      </c>
      <c r="AK901" s="1">
        <f t="shared" si="2074"/>
        <v>6.397365221839338E-3</v>
      </c>
      <c r="AL901" s="1">
        <f t="shared" si="2075"/>
        <v>8.4370956091672812E-3</v>
      </c>
      <c r="AM901" s="1">
        <f t="shared" si="2076"/>
        <v>1.1030690398039283E-2</v>
      </c>
      <c r="AN901" s="1">
        <f t="shared" si="2077"/>
        <v>1.4297343739516384E-2</v>
      </c>
      <c r="AO901" s="1">
        <f t="shared" si="2078"/>
        <v>1.8372854924573988E-2</v>
      </c>
      <c r="AP901" s="1">
        <f t="shared" si="2079"/>
        <v>2.3409549888757018E-2</v>
      </c>
      <c r="AQ901" s="1">
        <f t="shared" si="2080"/>
        <v>2.9575500346689307E-2</v>
      </c>
      <c r="AR901" s="1">
        <f t="shared" si="2081"/>
        <v>3.7052914949700776E-2</v>
      </c>
      <c r="AS901" s="1">
        <f t="shared" si="2082"/>
        <v>4.6035598960226076E-2</v>
      </c>
      <c r="AT901" s="1">
        <f t="shared" si="2083"/>
        <v>5.672541333254473E-2</v>
      </c>
      <c r="AU901" s="1">
        <f t="shared" si="2084"/>
        <v>6.9327710636539253E-2</v>
      </c>
      <c r="AV901" s="1">
        <f t="shared" si="2085"/>
        <v>8.4045782680606765E-2</v>
      </c>
      <c r="AW901" s="1">
        <f t="shared" si="2086"/>
        <v>0.10107442046796707</v>
      </c>
      <c r="AX901" s="1">
        <f t="shared" si="2087"/>
        <v>0.12059275752477754</v>
      </c>
      <c r="AY901" s="1">
        <f t="shared" si="2088"/>
        <v>0.14275663786949877</v>
      </c>
      <c r="AZ901" s="1">
        <f t="shared" si="2089"/>
        <v>0.16769081437974978</v>
      </c>
      <c r="BA901" s="1">
        <f t="shared" si="2090"/>
        <v>0.19548133613835253</v>
      </c>
      <c r="BB901" s="1">
        <f t="shared" si="2091"/>
        <v>0.22616851876883556</v>
      </c>
      <c r="BC901" s="1">
        <f t="shared" si="2092"/>
        <v>0.25974090483047602</v>
      </c>
      <c r="BD901" s="1">
        <f t="shared" si="2093"/>
        <v>0.29613060840229488</v>
      </c>
      <c r="BE901" s="1">
        <f t="shared" si="2094"/>
        <v>0.33521039725609147</v>
      </c>
      <c r="BF901" s="1">
        <f t="shared" si="2095"/>
        <v>0.37679279792012521</v>
      </c>
      <c r="BG901" s="1">
        <f t="shared" si="2096"/>
        <v>0.42063141626353628</v>
      </c>
      <c r="BH901" s="1">
        <f t="shared" si="2097"/>
        <v>0.46642455409607808</v>
      </c>
      <c r="BI901" s="1">
        <f t="shared" si="2098"/>
        <v>0.51382107779174502</v>
      </c>
      <c r="BJ901" s="1">
        <f t="shared" si="2099"/>
        <v>0.56242836669013818</v>
      </c>
      <c r="BK901" s="1">
        <f t="shared" si="2100"/>
        <v>0.61182204633726922</v>
      </c>
      <c r="BL901" s="1">
        <f t="shared" si="2101"/>
        <v>0.66155710374819454</v>
      </c>
      <c r="BM901" s="1">
        <f t="shared" si="2102"/>
        <v>0.7111798971210348</v>
      </c>
      <c r="BN901" s="1">
        <f t="shared" si="2103"/>
        <v>0.76024051739523679</v>
      </c>
      <c r="BO901" s="1">
        <f t="shared" si="2104"/>
        <v>0.80830493796154468</v>
      </c>
      <c r="BP901" s="1">
        <f t="shared" si="2105"/>
        <v>0.85496640317489936</v>
      </c>
      <c r="BQ901" s="1">
        <f t="shared" si="2106"/>
        <v>0.89985555468533207</v>
      </c>
      <c r="BR901" s="1">
        <f t="shared" si="2107"/>
        <v>0.94264887284762999</v>
      </c>
      <c r="BS901" s="1">
        <f t="shared" si="2108"/>
        <v>0.98307511215533105</v>
      </c>
      <c r="BT901" s="1">
        <f t="shared" si="2109"/>
        <v>1.0209195266631477</v>
      </c>
      <c r="BU901" s="1">
        <f t="shared" si="2110"/>
        <v>1.0560258047313487</v>
      </c>
      <c r="BV901" s="1">
        <f t="shared" si="2111"/>
        <v>1.0882957531261113</v>
      </c>
      <c r="BW901" s="1">
        <f t="shared" si="2112"/>
        <v>1.1176868802899473</v>
      </c>
      <c r="BX901" s="1">
        <f t="shared" si="2113"/>
        <v>1.1442081206608954</v>
      </c>
      <c r="BY901" s="1">
        <f t="shared" si="2114"/>
        <v>1.1679140114357187</v>
      </c>
      <c r="BZ901" s="1">
        <f t="shared" si="2115"/>
        <v>1.1888976775541953</v>
      </c>
      <c r="CA901" s="1">
        <f t="shared" si="2116"/>
        <v>1.207282999635787</v>
      </c>
      <c r="CB901" s="1">
        <f t="shared" si="2117"/>
        <v>1.2232163349516683</v>
      </c>
      <c r="CC901" s="1">
        <f t="shared" si="2118"/>
        <v>1.2368581368447011</v>
      </c>
      <c r="CD901" s="1">
        <f t="shared" si="2119"/>
        <v>1.2483747781542396</v>
      </c>
      <c r="CE901" s="1">
        <f t="shared" si="2120"/>
        <v>1.2579308346810107</v>
      </c>
      <c r="CF901" s="1">
        <f t="shared" si="2121"/>
        <v>1.2656820311548853</v>
      </c>
      <c r="CG901" s="1">
        <f t="shared" si="2122"/>
        <v>1.2717689997125801</v>
      </c>
      <c r="CH901" s="1">
        <f t="shared" si="2123"/>
        <v>1.2763119538201908</v>
      </c>
      <c r="CI901" s="1">
        <f t="shared" si="2124"/>
        <v>1.2794063419232731</v>
      </c>
      <c r="CJ901" s="1">
        <f t="shared" si="2125"/>
        <v>1.281119516493006</v>
      </c>
      <c r="CK901" s="1">
        <f t="shared" si="2126"/>
        <v>1.2814884357190042</v>
      </c>
      <c r="CL901" s="1">
        <f t="shared" si="2127"/>
        <v>1.2805184056747185</v>
      </c>
      <c r="CM901" s="1">
        <f t="shared" si="2128"/>
        <v>1.2781828680070098</v>
      </c>
      <c r="CN901" s="1">
        <f t="shared" si="2129"/>
        <v>1.274424238913848</v>
      </c>
      <c r="CO901" s="1">
        <f t="shared" si="2130"/>
        <v>1.269155805778188</v>
      </c>
      <c r="CP901" s="1">
        <f t="shared" si="2131"/>
        <v>1.2622646847212313</v>
      </c>
      <c r="CQ901" s="1">
        <f t="shared" si="2132"/>
        <v>1.2536158323463298</v>
      </c>
      <c r="CR901" s="1">
        <f t="shared" si="2133"/>
        <v>1.2430570857055394</v>
      </c>
      <c r="CS901" s="1">
        <f t="shared" si="2134"/>
        <v>1.2304251748206205</v>
      </c>
      <c r="CT901" s="1">
        <f t="shared" si="2135"/>
        <v>1.2155526120918219</v>
      </c>
      <c r="CU901" s="1">
        <f t="shared" si="2136"/>
        <v>1.1982753142747173</v>
      </c>
      <c r="CV901" s="1">
        <f t="shared" si="2137"/>
        <v>1.1784407584823706</v>
      </c>
      <c r="CW901" s="1">
        <f t="shared" si="2138"/>
        <v>1.1559164182108539</v>
      </c>
      <c r="CX901" s="1">
        <f t="shared" si="2139"/>
        <v>1.1305981739336086</v>
      </c>
      <c r="CY901" s="1">
        <f t="shared" si="2140"/>
        <v>1.1024183510506003</v>
      </c>
      <c r="CZ901" s="1">
        <f t="shared" si="2141"/>
        <v>1.0713530114844623</v>
      </c>
      <c r="DA901" s="1">
        <f t="shared" si="2142"/>
        <v>1.0374281188496632</v>
      </c>
      <c r="DB901" s="1">
        <f t="shared" si="2143"/>
        <v>1.0007242144547528</v>
      </c>
      <c r="DC901" s="1">
        <f t="shared" si="2144"/>
        <v>0.96137928422070595</v>
      </c>
      <c r="DD901" s="1">
        <f t="shared" si="2145"/>
        <v>0.91958956456495589</v>
      </c>
      <c r="DE901" s="1">
        <f t="shared" si="2146"/>
        <v>0.8756081257762055</v>
      </c>
      <c r="DF901" s="1">
        <f t="shared" si="2147"/>
        <v>0.82974117953714321</v>
      </c>
      <c r="DG901" s="1">
        <f t="shared" si="2148"/>
        <v>0.7823421762766638</v>
      </c>
      <c r="DH901" s="1">
        <f t="shared" si="2149"/>
        <v>0.73380387979665629</v>
      </c>
      <c r="DI901" s="1">
        <f t="shared" si="2150"/>
        <v>0.68454872227046804</v>
      </c>
      <c r="DJ901" s="1">
        <f t="shared" si="2151"/>
        <v>0.63501784349866242</v>
      </c>
      <c r="DK901" s="1">
        <f t="shared" si="2152"/>
        <v>0.58565929639386816</v>
      </c>
      <c r="DL901" s="1">
        <f t="shared" si="2153"/>
        <v>0.53691594987146751</v>
      </c>
      <c r="DM901" s="1">
        <f t="shared" si="2154"/>
        <v>0.48921363672340268</v>
      </c>
      <c r="DN901" s="1">
        <f t="shared" si="2155"/>
        <v>0.44295007635909212</v>
      </c>
      <c r="DO901" s="1">
        <f t="shared" si="2156"/>
        <v>0.39848505197361334</v>
      </c>
      <c r="DP901" s="1">
        <f t="shared" si="2157"/>
        <v>0.35613224281190353</v>
      </c>
      <c r="DQ901" s="1">
        <f t="shared" si="2158"/>
        <v>0.31615301099656767</v>
      </c>
      <c r="DR901" s="1">
        <f t="shared" si="2159"/>
        <v>0.27875232671906458</v>
      </c>
      <c r="DS901" s="1">
        <f t="shared" si="2160"/>
        <v>0.24407689414441019</v>
      </c>
      <c r="DT901" s="1">
        <f t="shared" si="2161"/>
        <v>0.2122154218796122</v>
      </c>
      <c r="DU901" s="1">
        <f t="shared" si="2162"/>
        <v>0.18320087432311846</v>
      </c>
      <c r="DV901" s="1">
        <f t="shared" si="2163"/>
        <v>0.15701445029997482</v>
      </c>
      <c r="DW901" s="1">
        <f t="shared" si="2164"/>
        <v>0.13359096790645103</v>
      </c>
      <c r="DX901" s="1">
        <f t="shared" si="2165"/>
        <v>0.1128252921384325</v>
      </c>
      <c r="DY901" s="1">
        <f t="shared" si="2166"/>
        <v>9.4579425198727474E-2</v>
      </c>
      <c r="DZ901" s="1">
        <f t="shared" si="2167"/>
        <v>7.868988690386966E-2</v>
      </c>
      <c r="EA901" s="1">
        <f t="shared" si="2168"/>
        <v>6.4975041197729316E-2</v>
      </c>
      <c r="EB901" s="1">
        <f t="shared" si="2169"/>
        <v>5.3242070053638083E-2</v>
      </c>
      <c r="EC901" s="1">
        <f t="shared" si="2170"/>
        <v>4.3293352913962697E-2</v>
      </c>
      <c r="ED901" s="1">
        <f t="shared" si="2171"/>
        <v>3.493207297319325E-2</v>
      </c>
      <c r="EE901" s="1">
        <f t="shared" si="2172"/>
        <v>2.7966936012079818E-2</v>
      </c>
      <c r="EF901" s="1">
        <f t="shared" si="2173"/>
        <v>2.221594872627515E-2</v>
      </c>
      <c r="EG901" s="1">
        <f t="shared" si="2174"/>
        <v>1.7509258055376956E-2</v>
      </c>
      <c r="EH901" s="1">
        <f t="shared" si="2175"/>
        <v>1.3691098446073888E-2</v>
      </c>
      <c r="EI901" s="1">
        <f t="shared" si="2176"/>
        <v>1.0620928890337316E-2</v>
      </c>
      <c r="EJ901" s="1">
        <f t="shared" si="2177"/>
        <v>8.1738655837436582E-3</v>
      </c>
      <c r="EK901" s="1">
        <f t="shared" si="2178"/>
        <v>6.2405296231518356E-3</v>
      </c>
      <c r="EL901" s="1">
        <f t="shared" si="2179"/>
        <v>4.726433439686574E-3</v>
      </c>
      <c r="EM901" s="1">
        <f t="shared" si="2180"/>
        <v>3.5510262176846981E-3</v>
      </c>
      <c r="EN901" s="1">
        <f t="shared" si="2181"/>
        <v>2.6465091884381332E-3</v>
      </c>
      <c r="EO901" s="1">
        <f t="shared" si="2182"/>
        <v>1.9565182554338624E-3</v>
      </c>
      <c r="EP901" s="1">
        <f t="shared" si="2183"/>
        <v>1.4347556393124574E-3</v>
      </c>
      <c r="EQ901" s="1">
        <f t="shared" si="2184"/>
        <v>1.0436356377010883E-3</v>
      </c>
      <c r="ER901" s="1">
        <f t="shared" si="2185"/>
        <v>7.5299340097638326E-4</v>
      </c>
      <c r="ES901" s="1">
        <f t="shared" si="2186"/>
        <v>5.3889073960581278E-4</v>
      </c>
      <c r="ET901" s="1">
        <f t="shared" si="2187"/>
        <v>3.8254000609773598E-4</v>
      </c>
      <c r="EU901" s="1">
        <f t="shared" si="2188"/>
        <v>2.6935636720458559E-4</v>
      </c>
      <c r="EV901" s="1">
        <f t="shared" si="2189"/>
        <v>1.8814041243729365E-4</v>
      </c>
      <c r="EW901" s="1">
        <f t="shared" si="2190"/>
        <v>1.3038698863115036E-4</v>
      </c>
      <c r="EX901" s="1">
        <f t="shared" si="2191"/>
        <v>8.9712274859754705E-5</v>
      </c>
      <c r="EY901" s="1">
        <f t="shared" si="2192"/>
        <v>6.1389271307899803E-5</v>
      </c>
      <c r="EZ901" s="1">
        <f t="shared" si="2193"/>
        <v>4.1981991133252148E-5</v>
      </c>
      <c r="FA901" s="1">
        <f t="shared" si="2194"/>
        <v>2.9070799418710555E-5</v>
      </c>
      <c r="FB901" s="1">
        <f t="shared" si="2195"/>
        <v>2.1065903745832411E-5</v>
      </c>
      <c r="FC901" s="1">
        <f t="shared" si="2196"/>
        <v>1.7113777558397779E-5</v>
      </c>
      <c r="FD901" s="75">
        <f t="shared" si="2047"/>
        <v>1.7113777558397779E-5</v>
      </c>
    </row>
    <row r="902" spans="7:160" x14ac:dyDescent="0.35">
      <c r="G902" t="str">
        <f t="shared" si="2043"/>
        <v>Refd, t=4.43</v>
      </c>
      <c r="H902" s="76">
        <f t="shared" si="2044"/>
        <v>4.4349999999999277</v>
      </c>
      <c r="I902" s="1">
        <f t="shared" si="2045"/>
        <v>0</v>
      </c>
      <c r="J902" s="22">
        <f t="shared" si="2046"/>
        <v>6.912166820283787E-8</v>
      </c>
      <c r="K902" s="1">
        <f t="shared" si="2048"/>
        <v>1.3635275945504611E-7</v>
      </c>
      <c r="L902" s="1">
        <f t="shared" si="2049"/>
        <v>2.5278390786077246E-7</v>
      </c>
      <c r="M902" s="1">
        <f t="shared" si="2050"/>
        <v>4.4985160102662003E-7</v>
      </c>
      <c r="N902" s="1">
        <f t="shared" si="2051"/>
        <v>7.7714485603362056E-7</v>
      </c>
      <c r="O902" s="1">
        <f t="shared" si="2052"/>
        <v>1.3119235828135212E-6</v>
      </c>
      <c r="P902" s="1">
        <f t="shared" si="2053"/>
        <v>2.1731266907822523E-6</v>
      </c>
      <c r="Q902" s="1">
        <f t="shared" si="2054"/>
        <v>3.5417320160063481E-6</v>
      </c>
      <c r="R902" s="1">
        <f t="shared" si="2055"/>
        <v>5.6899785167341922E-6</v>
      </c>
      <c r="S902" s="1">
        <f t="shared" si="2056"/>
        <v>9.0227789901681128E-6</v>
      </c>
      <c r="T902" s="1">
        <f t="shared" si="2057"/>
        <v>1.413565870610188E-5</v>
      </c>
      <c r="U902" s="1">
        <f t="shared" si="2058"/>
        <v>2.1894762908537604E-5</v>
      </c>
      <c r="V902" s="1">
        <f t="shared" si="2059"/>
        <v>3.3545880139112231E-5</v>
      </c>
      <c r="W902" s="1">
        <f t="shared" si="2060"/>
        <v>5.0861002099443388E-5</v>
      </c>
      <c r="X902" s="1">
        <f t="shared" si="2061"/>
        <v>7.6332626017845351E-5</v>
      </c>
      <c r="Y902" s="1">
        <f t="shared" si="2062"/>
        <v>1.1342770290862013E-4</v>
      </c>
      <c r="Z902" s="1">
        <f t="shared" si="2063"/>
        <v>1.6691469534658036E-4</v>
      </c>
      <c r="AA902" s="1">
        <f t="shared" si="2064"/>
        <v>2.4327842487130782E-4</v>
      </c>
      <c r="AB902" s="1">
        <f t="shared" si="2065"/>
        <v>3.512379947502447E-4</v>
      </c>
      <c r="AC902" s="1">
        <f t="shared" si="2066"/>
        <v>5.0238274341892148E-4</v>
      </c>
      <c r="AD902" s="1">
        <f t="shared" si="2067"/>
        <v>7.1193954518376248E-4</v>
      </c>
      <c r="AE902" s="1">
        <f t="shared" si="2068"/>
        <v>9.9968142961108096E-4</v>
      </c>
      <c r="AF902" s="1">
        <f t="shared" si="2069"/>
        <v>1.3909820489265341E-3</v>
      </c>
      <c r="AG902" s="1">
        <f t="shared" si="2070"/>
        <v>1.9180126468094512E-3</v>
      </c>
      <c r="AH902" s="1">
        <f t="shared" si="2071"/>
        <v>2.6210676464375831E-3</v>
      </c>
      <c r="AI902" s="1">
        <f t="shared" si="2072"/>
        <v>3.5499917319123503E-3</v>
      </c>
      <c r="AJ902" s="1">
        <f t="shared" si="2073"/>
        <v>4.7656655427710881E-3</v>
      </c>
      <c r="AK902" s="1">
        <f t="shared" si="2074"/>
        <v>6.3414893438656231E-3</v>
      </c>
      <c r="AL902" s="1">
        <f t="shared" si="2075"/>
        <v>8.3647851396459281E-3</v>
      </c>
      <c r="AM902" s="1">
        <f t="shared" si="2076"/>
        <v>1.0938018922824869E-2</v>
      </c>
      <c r="AN902" s="1">
        <f t="shared" si="2077"/>
        <v>1.4179727701375803E-2</v>
      </c>
      <c r="AO902" s="1">
        <f t="shared" si="2078"/>
        <v>1.8225022561742774E-2</v>
      </c>
      <c r="AP902" s="1">
        <f t="shared" si="2079"/>
        <v>2.3225531421154973E-2</v>
      </c>
      <c r="AQ902" s="1">
        <f t="shared" si="2080"/>
        <v>2.9348645445813455E-2</v>
      </c>
      <c r="AR902" s="1">
        <f t="shared" si="2081"/>
        <v>3.6775943323911306E-2</v>
      </c>
      <c r="AS902" s="1">
        <f t="shared" si="2082"/>
        <v>4.5700689206038071E-2</v>
      </c>
      <c r="AT902" s="1">
        <f t="shared" si="2083"/>
        <v>5.6324333988436864E-2</v>
      </c>
      <c r="AU902" s="1">
        <f t="shared" si="2084"/>
        <v>6.8851995609182551E-2</v>
      </c>
      <c r="AV902" s="1">
        <f t="shared" si="2085"/>
        <v>8.3486950921638783E-2</v>
      </c>
      <c r="AW902" s="1">
        <f t="shared" si="2086"/>
        <v>0.10042423704373526</v>
      </c>
      <c r="AX902" s="1">
        <f t="shared" si="2087"/>
        <v>0.11984353017948278</v>
      </c>
      <c r="AY902" s="1">
        <f t="shared" si="2088"/>
        <v>0.14190154002458744</v>
      </c>
      <c r="AZ902" s="1">
        <f t="shared" si="2089"/>
        <v>0.1667242224732238</v>
      </c>
      <c r="BA902" s="1">
        <f t="shared" si="2090"/>
        <v>0.19439916654797604</v>
      </c>
      <c r="BB902" s="1">
        <f t="shared" si="2091"/>
        <v>0.22496854754947238</v>
      </c>
      <c r="BC902" s="1">
        <f t="shared" si="2092"/>
        <v>0.2584230523742973</v>
      </c>
      <c r="BD902" s="1">
        <f t="shared" si="2093"/>
        <v>0.29469717110067012</v>
      </c>
      <c r="BE902" s="1">
        <f t="shared" si="2094"/>
        <v>0.3336662094307527</v>
      </c>
      <c r="BF902" s="1">
        <f t="shared" si="2095"/>
        <v>0.37514530973323318</v>
      </c>
      <c r="BG902" s="1">
        <f t="shared" si="2096"/>
        <v>0.41889067694083537</v>
      </c>
      <c r="BH902" s="1">
        <f t="shared" si="2097"/>
        <v>0.46460309442552655</v>
      </c>
      <c r="BI902" s="1">
        <f t="shared" si="2098"/>
        <v>0.51193369121315824</v>
      </c>
      <c r="BJ902" s="1">
        <f t="shared" si="2099"/>
        <v>0.5604917940102806</v>
      </c>
      <c r="BK902" s="1">
        <f t="shared" si="2100"/>
        <v>0.60985457477875549</v>
      </c>
      <c r="BL902" s="1">
        <f t="shared" si="2101"/>
        <v>0.6595780962431137</v>
      </c>
      <c r="BM902" s="1">
        <f t="shared" si="2102"/>
        <v>0.70920927208849804</v>
      </c>
      <c r="BN902" s="1">
        <f t="shared" si="2103"/>
        <v>0.75829820235475376</v>
      </c>
      <c r="BO902" s="1">
        <f t="shared" si="2104"/>
        <v>0.80641032198450513</v>
      </c>
      <c r="BP902" s="1">
        <f t="shared" si="2105"/>
        <v>0.85313781323612803</v>
      </c>
      <c r="BQ902" s="1">
        <f t="shared" si="2106"/>
        <v>0.89810977944803305</v>
      </c>
      <c r="BR902" s="1">
        <f t="shared" si="2107"/>
        <v>0.94100075443014275</v>
      </c>
      <c r="BS902" s="1">
        <f t="shared" si="2108"/>
        <v>0.98153722223510953</v>
      </c>
      <c r="BT902" s="1">
        <f t="shared" si="2109"/>
        <v>1.0195019382113641</v>
      </c>
      <c r="BU902" s="1">
        <f t="shared" si="2110"/>
        <v>1.0547359651373382</v>
      </c>
      <c r="BV902" s="1">
        <f t="shared" si="2111"/>
        <v>1.087138458881254</v>
      </c>
      <c r="BW902" s="1">
        <f t="shared" si="2112"/>
        <v>1.1166643481540794</v>
      </c>
      <c r="BX902" s="1">
        <f t="shared" si="2113"/>
        <v>1.1433201456769899</v>
      </c>
      <c r="BY902" s="1">
        <f t="shared" si="2114"/>
        <v>1.1671581985565382</v>
      </c>
      <c r="BZ902" s="1">
        <f t="shared" si="2115"/>
        <v>1.1882697311664616</v>
      </c>
      <c r="CA902" s="1">
        <f t="shared" si="2116"/>
        <v>1.2067770539768579</v>
      </c>
      <c r="CB902" s="1">
        <f t="shared" si="2117"/>
        <v>1.222825308273036</v>
      </c>
      <c r="CC902" s="1">
        <f t="shared" si="2118"/>
        <v>1.2365740930593017</v>
      </c>
      <c r="CD902" s="1">
        <f t="shared" si="2119"/>
        <v>1.2481892814150861</v>
      </c>
      <c r="CE902" s="1">
        <f t="shared" si="2120"/>
        <v>1.257835284636992</v>
      </c>
      <c r="CF902" s="1">
        <f t="shared" si="2121"/>
        <v>1.2656679692571244</v>
      </c>
      <c r="CG902" s="1">
        <f t="shared" si="2122"/>
        <v>1.2718283796496288</v>
      </c>
      <c r="CH902" s="1">
        <f t="shared" si="2123"/>
        <v>1.2764373717190713</v>
      </c>
      <c r="CI902" s="1">
        <f t="shared" si="2124"/>
        <v>1.279591224188054</v>
      </c>
      <c r="CJ902" s="1">
        <f t="shared" si="2125"/>
        <v>1.2813582649418769</v>
      </c>
      <c r="CK902" s="1">
        <f t="shared" si="2126"/>
        <v>1.2817765309649425</v>
      </c>
      <c r="CL902" s="1">
        <f t="shared" si="2127"/>
        <v>1.2808524704747128</v>
      </c>
      <c r="CM902" s="1">
        <f t="shared" si="2128"/>
        <v>1.2785606926356932</v>
      </c>
      <c r="CN902" s="1">
        <f t="shared" si="2129"/>
        <v>1.2748447705986021</v>
      </c>
      <c r="CO902" s="1">
        <f t="shared" si="2130"/>
        <v>1.2696191039941396</v>
      </c>
      <c r="CP902" s="1">
        <f t="shared" si="2131"/>
        <v>1.2627718438310702</v>
      </c>
      <c r="CQ902" s="1">
        <f t="shared" si="2132"/>
        <v>1.2541688728257872</v>
      </c>
      <c r="CR902" s="1">
        <f t="shared" si="2133"/>
        <v>1.2436588151487775</v>
      </c>
      <c r="CS902" s="1">
        <f t="shared" si="2134"/>
        <v>1.2310790201688995</v>
      </c>
      <c r="CT902" s="1">
        <f t="shared" si="2135"/>
        <v>1.2162624251308833</v>
      </c>
      <c r="CU902" s="1">
        <f t="shared" si="2136"/>
        <v>1.1990451534102087</v>
      </c>
      <c r="CV902" s="1">
        <f t="shared" si="2137"/>
        <v>1.1792746510855947</v>
      </c>
      <c r="CW902" s="1">
        <f t="shared" si="2138"/>
        <v>1.1568181093365895</v>
      </c>
      <c r="CX902" s="1">
        <f t="shared" si="2139"/>
        <v>1.1315708688118913</v>
      </c>
      <c r="CY902" s="1">
        <f t="shared" si="2140"/>
        <v>1.1034644602776389</v>
      </c>
      <c r="CZ902" s="1">
        <f t="shared" si="2141"/>
        <v>1.0724739091005144</v>
      </c>
      <c r="DA902" s="1">
        <f t="shared" si="2142"/>
        <v>1.0386239243120678</v>
      </c>
      <c r="DB902" s="1">
        <f t="shared" si="2143"/>
        <v>1.001993609732635</v>
      </c>
      <c r="DC902" s="1">
        <f t="shared" si="2144"/>
        <v>0.9627193767350849</v>
      </c>
      <c r="DD902" s="1">
        <f t="shared" si="2145"/>
        <v>0.92099580541206783</v>
      </c>
      <c r="DE902" s="1">
        <f t="shared" si="2146"/>
        <v>0.87707429060914888</v>
      </c>
      <c r="DF902" s="1">
        <f t="shared" si="2147"/>
        <v>0.831259416721295</v>
      </c>
      <c r="DG902" s="1">
        <f t="shared" si="2148"/>
        <v>0.78390312362865866</v>
      </c>
      <c r="DH902" s="1">
        <f t="shared" si="2149"/>
        <v>0.73539684757716295</v>
      </c>
      <c r="DI902" s="1">
        <f t="shared" si="2150"/>
        <v>0.68616193638381995</v>
      </c>
      <c r="DJ902" s="1">
        <f t="shared" si="2151"/>
        <v>0.63663873933563031</v>
      </c>
      <c r="DK902" s="1">
        <f t="shared" si="2152"/>
        <v>0.58727485071158692</v>
      </c>
      <c r="DL902" s="1">
        <f t="shared" si="2153"/>
        <v>0.53851303578075715</v>
      </c>
      <c r="DM902" s="1">
        <f t="shared" si="2154"/>
        <v>0.49077938543856298</v>
      </c>
      <c r="DN902" s="1">
        <f t="shared" si="2155"/>
        <v>0.44447222897619559</v>
      </c>
      <c r="DO902" s="1">
        <f t="shared" si="2156"/>
        <v>0.39995228521365184</v>
      </c>
      <c r="DP902" s="1">
        <f t="shared" si="2157"/>
        <v>0.35753445434087489</v>
      </c>
      <c r="DQ902" s="1">
        <f t="shared" si="2158"/>
        <v>0.31748155248009102</v>
      </c>
      <c r="DR902" s="1">
        <f t="shared" si="2159"/>
        <v>0.28000017598087051</v>
      </c>
      <c r="DS902" s="1">
        <f t="shared" si="2160"/>
        <v>0.24523876142475715</v>
      </c>
      <c r="DT902" s="1">
        <f t="shared" si="2161"/>
        <v>0.21328778895640157</v>
      </c>
      <c r="DU902" s="1">
        <f t="shared" si="2162"/>
        <v>0.1841819688921203</v>
      </c>
      <c r="DV902" s="1">
        <f t="shared" si="2163"/>
        <v>0.15790416126392542</v>
      </c>
      <c r="DW902" s="1">
        <f t="shared" si="2164"/>
        <v>0.13439070989460941</v>
      </c>
      <c r="DX902" s="1">
        <f t="shared" si="2165"/>
        <v>0.11353782952760315</v>
      </c>
      <c r="DY902" s="1">
        <f t="shared" si="2166"/>
        <v>9.520866706073057E-2</v>
      </c>
      <c r="DZ902" s="1">
        <f t="shared" si="2167"/>
        <v>7.9240664658194293E-2</v>
      </c>
      <c r="EA902" s="1">
        <f t="shared" si="2168"/>
        <v>6.5452880359056193E-2</v>
      </c>
      <c r="EB902" s="1">
        <f t="shared" si="2169"/>
        <v>5.365296644035656E-2</v>
      </c>
      <c r="EC902" s="1">
        <f t="shared" si="2170"/>
        <v>4.3643562170037384E-2</v>
      </c>
      <c r="ED902" s="1">
        <f t="shared" si="2171"/>
        <v>3.5227920415594985E-2</v>
      </c>
      <c r="EE902" s="1">
        <f t="shared" si="2172"/>
        <v>2.8214651816593102E-2</v>
      </c>
      <c r="EF902" s="1">
        <f t="shared" si="2173"/>
        <v>2.2421531461804315E-2</v>
      </c>
      <c r="EG902" s="1">
        <f t="shared" si="2174"/>
        <v>1.7678367704347987E-2</v>
      </c>
      <c r="EH902" s="1">
        <f t="shared" si="2175"/>
        <v>1.3828978409442099E-2</v>
      </c>
      <c r="EI902" s="1">
        <f t="shared" si="2176"/>
        <v>1.0732355139423678E-2</v>
      </c>
      <c r="EJ902" s="1">
        <f t="shared" si="2177"/>
        <v>8.2631201230102883E-3</v>
      </c>
      <c r="EK902" s="1">
        <f t="shared" si="2178"/>
        <v>6.3113947724723774E-3</v>
      </c>
      <c r="EL902" s="1">
        <f t="shared" si="2179"/>
        <v>4.7822031102880153E-3</v>
      </c>
      <c r="EM902" s="1">
        <f t="shared" si="2180"/>
        <v>3.5945303021410885E-3</v>
      </c>
      <c r="EN902" s="1">
        <f t="shared" si="2181"/>
        <v>2.6801473590803808E-3</v>
      </c>
      <c r="EO902" s="1">
        <f t="shared" si="2182"/>
        <v>1.9822998089726786E-3</v>
      </c>
      <c r="EP902" s="1">
        <f t="shared" si="2183"/>
        <v>1.454342480295047E-3</v>
      </c>
      <c r="EQ902" s="1">
        <f t="shared" si="2184"/>
        <v>1.0583860064000989E-3</v>
      </c>
      <c r="ER902" s="1">
        <f t="shared" si="2185"/>
        <v>7.640044771780875E-4</v>
      </c>
      <c r="ES902" s="1">
        <f t="shared" si="2186"/>
        <v>5.4703875700980739E-4</v>
      </c>
      <c r="ET902" s="1">
        <f t="shared" si="2187"/>
        <v>3.8851696747453646E-4</v>
      </c>
      <c r="EU902" s="1">
        <f t="shared" si="2188"/>
        <v>2.7370284285549548E-4</v>
      </c>
      <c r="EV902" s="1">
        <f t="shared" si="2189"/>
        <v>1.9127422761793469E-4</v>
      </c>
      <c r="EW902" s="1">
        <f t="shared" si="2190"/>
        <v>1.3262786089974176E-4</v>
      </c>
      <c r="EX902" s="1">
        <f t="shared" si="2191"/>
        <v>9.130265773475841E-5</v>
      </c>
      <c r="EY902" s="1">
        <f t="shared" si="2192"/>
        <v>6.2511809708186186E-5</v>
      </c>
      <c r="EZ902" s="1">
        <f t="shared" si="2193"/>
        <v>4.2774115750945864E-5</v>
      </c>
      <c r="FA902" s="1">
        <f t="shared" si="2194"/>
        <v>2.9637106502248295E-5</v>
      </c>
      <c r="FB902" s="1">
        <f t="shared" si="2195"/>
        <v>2.1489117027373964E-5</v>
      </c>
      <c r="FC902" s="1">
        <f t="shared" si="2196"/>
        <v>1.7465315551993945E-5</v>
      </c>
      <c r="FD902" s="75">
        <f t="shared" si="2047"/>
        <v>1.7465315551993945E-5</v>
      </c>
    </row>
    <row r="903" spans="7:160" x14ac:dyDescent="0.35">
      <c r="G903" t="str">
        <f t="shared" si="2043"/>
        <v>Refd, t=4.44</v>
      </c>
      <c r="H903" s="76">
        <f t="shared" si="2044"/>
        <v>4.4399999999999276</v>
      </c>
      <c r="I903" s="1">
        <f t="shared" si="2045"/>
        <v>0</v>
      </c>
      <c r="J903" s="22">
        <f t="shared" si="2046"/>
        <v>6.8366743837426694E-8</v>
      </c>
      <c r="K903" s="1">
        <f t="shared" si="2048"/>
        <v>1.3486481667363559E-7</v>
      </c>
      <c r="L903" s="1">
        <f t="shared" si="2049"/>
        <v>2.5002931117323958E-7</v>
      </c>
      <c r="M903" s="1">
        <f t="shared" si="2050"/>
        <v>4.4495882942396362E-7</v>
      </c>
      <c r="N903" s="1">
        <f t="shared" si="2051"/>
        <v>7.687121377767447E-7</v>
      </c>
      <c r="O903" s="1">
        <f t="shared" si="2052"/>
        <v>1.2977278221832696E-6</v>
      </c>
      <c r="P903" s="1">
        <f t="shared" si="2053"/>
        <v>2.1496886715627886E-6</v>
      </c>
      <c r="Q903" s="1">
        <f t="shared" si="2054"/>
        <v>3.5036752062652506E-6</v>
      </c>
      <c r="R903" s="1">
        <f t="shared" si="2055"/>
        <v>5.6290955953208555E-6</v>
      </c>
      <c r="S903" s="1">
        <f t="shared" si="2056"/>
        <v>8.9266903577971572E-6</v>
      </c>
      <c r="T903" s="1">
        <f t="shared" si="2057"/>
        <v>1.3985909686590703E-5</v>
      </c>
      <c r="U903" s="1">
        <f t="shared" si="2058"/>
        <v>2.1664160269620022E-5</v>
      </c>
      <c r="V903" s="1">
        <f t="shared" si="2059"/>
        <v>3.3194813604644988E-5</v>
      </c>
      <c r="W903" s="1">
        <f t="shared" si="2060"/>
        <v>5.033243307840819E-5</v>
      </c>
      <c r="X903" s="1">
        <f t="shared" si="2061"/>
        <v>7.5545355352398097E-5</v>
      </c>
      <c r="Y903" s="1">
        <f t="shared" si="2062"/>
        <v>1.1226745508826085E-4</v>
      </c>
      <c r="Z903" s="1">
        <f t="shared" si="2063"/>
        <v>1.6522248335538425E-4</v>
      </c>
      <c r="AA903" s="1">
        <f t="shared" si="2064"/>
        <v>2.4083559499395724E-4</v>
      </c>
      <c r="AB903" s="1">
        <f t="shared" si="2065"/>
        <v>3.4774730426779941E-4</v>
      </c>
      <c r="AC903" s="1">
        <f t="shared" si="2066"/>
        <v>4.9744480891563509E-4</v>
      </c>
      <c r="AD903" s="1">
        <f t="shared" si="2067"/>
        <v>7.0502403041579158E-4</v>
      </c>
      <c r="AE903" s="1">
        <f t="shared" si="2068"/>
        <v>9.9009243669841889E-4</v>
      </c>
      <c r="AF903" s="1">
        <f t="shared" si="2069"/>
        <v>1.377817352917095E-3</v>
      </c>
      <c r="AG903" s="1">
        <f t="shared" si="2070"/>
        <v>1.900116688379137E-3</v>
      </c>
      <c r="AH903" s="1">
        <f t="shared" si="2071"/>
        <v>2.5969785843653497E-3</v>
      </c>
      <c r="AI903" s="1">
        <f t="shared" si="2072"/>
        <v>3.517883363755516E-3</v>
      </c>
      <c r="AJ903" s="1">
        <f t="shared" si="2073"/>
        <v>4.7232855275509671E-3</v>
      </c>
      <c r="AK903" s="1">
        <f t="shared" si="2074"/>
        <v>6.2860958910741097E-3</v>
      </c>
      <c r="AL903" s="1">
        <f t="shared" si="2075"/>
        <v>8.293085136110042E-3</v>
      </c>
      <c r="AM903" s="1">
        <f t="shared" si="2076"/>
        <v>1.0846111307739888E-2</v>
      </c>
      <c r="AN903" s="1">
        <f t="shared" si="2077"/>
        <v>1.4063056707668147E-2</v>
      </c>
      <c r="AO903" s="1">
        <f t="shared" si="2078"/>
        <v>1.8078346140467424E-2</v>
      </c>
      <c r="AP903" s="1">
        <f t="shared" si="2079"/>
        <v>2.3042910664226139E-2</v>
      </c>
      <c r="AQ903" s="1">
        <f t="shared" si="2080"/>
        <v>2.9123461024240016E-2</v>
      </c>
      <c r="AR903" s="1">
        <f t="shared" si="2081"/>
        <v>3.6500944769483519E-2</v>
      </c>
      <c r="AS903" s="1">
        <f t="shared" si="2082"/>
        <v>4.5368082202591989E-2</v>
      </c>
      <c r="AT903" s="1">
        <f t="shared" si="2083"/>
        <v>5.59259096474269E-2</v>
      </c>
      <c r="AU903" s="1">
        <f t="shared" si="2084"/>
        <v>6.8379303962482221E-2</v>
      </c>
      <c r="AV903" s="1">
        <f t="shared" si="2085"/>
        <v>8.2931518597745182E-2</v>
      </c>
      <c r="AW903" s="1">
        <f t="shared" si="2086"/>
        <v>9.9777826380833892E-2</v>
      </c>
      <c r="AX903" s="1">
        <f t="shared" si="2087"/>
        <v>0.11909843400522151</v>
      </c>
      <c r="AY903" s="1">
        <f t="shared" si="2088"/>
        <v>0.14105090318603894</v>
      </c>
      <c r="AZ903" s="1">
        <f t="shared" si="2089"/>
        <v>0.16576237816306197</v>
      </c>
      <c r="BA903" s="1">
        <f t="shared" si="2090"/>
        <v>0.19332197280368454</v>
      </c>
      <c r="BB903" s="1">
        <f t="shared" si="2091"/>
        <v>0.22377370726699131</v>
      </c>
      <c r="BC903" s="1">
        <f t="shared" si="2092"/>
        <v>0.25711039902237703</v>
      </c>
      <c r="BD903" s="1">
        <f t="shared" si="2093"/>
        <v>0.29326890224804247</v>
      </c>
      <c r="BE903" s="1">
        <f t="shared" si="2094"/>
        <v>0.33212705133480186</v>
      </c>
      <c r="BF903" s="1">
        <f t="shared" si="2095"/>
        <v>0.37350259862441415</v>
      </c>
      <c r="BG903" s="1">
        <f t="shared" si="2096"/>
        <v>0.41715434620542702</v>
      </c>
      <c r="BH903" s="1">
        <f t="shared" si="2097"/>
        <v>0.46278556146648031</v>
      </c>
      <c r="BI903" s="1">
        <f t="shared" si="2098"/>
        <v>0.51004964308098188</v>
      </c>
      <c r="BJ903" s="1">
        <f t="shared" si="2099"/>
        <v>0.55855787658815093</v>
      </c>
      <c r="BK903" s="1">
        <f t="shared" si="2100"/>
        <v>0.60788899597084545</v>
      </c>
      <c r="BL903" s="1">
        <f t="shared" si="2101"/>
        <v>0.65760015882776213</v>
      </c>
      <c r="BM903" s="1">
        <f t="shared" si="2102"/>
        <v>0.70723885625540606</v>
      </c>
      <c r="BN903" s="1">
        <f t="shared" si="2103"/>
        <v>0.75635522110473052</v>
      </c>
      <c r="BO903" s="1">
        <f t="shared" si="2104"/>
        <v>0.80451417428113248</v>
      </c>
      <c r="BP903" s="1">
        <f t="shared" si="2105"/>
        <v>0.85130685992788024</v>
      </c>
      <c r="BQ903" s="1">
        <f t="shared" si="2106"/>
        <v>0.89636086552347782</v>
      </c>
      <c r="BR903" s="1">
        <f t="shared" si="2107"/>
        <v>0.93934879825394246</v>
      </c>
      <c r="BS903" s="1">
        <f t="shared" si="2108"/>
        <v>0.97999488828104109</v>
      </c>
      <c r="BT903" s="1">
        <f t="shared" si="2109"/>
        <v>1.0180794047947679</v>
      </c>
      <c r="BU903" s="1">
        <f t="shared" si="2110"/>
        <v>1.0534407931466101</v>
      </c>
      <c r="BV903" s="1">
        <f t="shared" si="2111"/>
        <v>1.0859755619310805</v>
      </c>
      <c r="BW903" s="1">
        <f t="shared" si="2112"/>
        <v>1.1156360593305472</v>
      </c>
      <c r="BX903" s="1">
        <f t="shared" si="2113"/>
        <v>1.1424263714640666</v>
      </c>
      <c r="BY903" s="1">
        <f t="shared" si="2114"/>
        <v>1.1663966468939118</v>
      </c>
      <c r="BZ903" s="1">
        <f t="shared" si="2115"/>
        <v>1.1876361980629486</v>
      </c>
      <c r="CA903" s="1">
        <f t="shared" si="2116"/>
        <v>1.2062657517599138</v>
      </c>
      <c r="CB903" s="1">
        <f t="shared" si="2117"/>
        <v>1.2224292183603354</v>
      </c>
      <c r="CC903" s="1">
        <f t="shared" si="2118"/>
        <v>1.2362853269707357</v>
      </c>
      <c r="CD903" s="1">
        <f t="shared" si="2119"/>
        <v>1.247999435410992</v>
      </c>
      <c r="CE903" s="1">
        <f t="shared" si="2120"/>
        <v>1.2577357756335432</v>
      </c>
      <c r="CF903" s="1">
        <f t="shared" si="2121"/>
        <v>1.2656503422755112</v>
      </c>
      <c r="CG903" s="1">
        <f t="shared" si="2122"/>
        <v>1.2718845797503278</v>
      </c>
      <c r="CH903" s="1">
        <f t="shared" si="2123"/>
        <v>1.2765599759320061</v>
      </c>
      <c r="CI903" s="1">
        <f t="shared" si="2124"/>
        <v>1.27977363119425</v>
      </c>
      <c r="CJ903" s="1">
        <f t="shared" si="2125"/>
        <v>1.281594842068785</v>
      </c>
      <c r="CK903" s="1">
        <f t="shared" si="2126"/>
        <v>1.2820627193636738</v>
      </c>
      <c r="CL903" s="1">
        <f t="shared" si="2127"/>
        <v>1.2811848501512026</v>
      </c>
      <c r="CM903" s="1">
        <f t="shared" si="2128"/>
        <v>1.2789370093621213</v>
      </c>
      <c r="CN903" s="1">
        <f t="shared" si="2129"/>
        <v>1.2752639267333568</v>
      </c>
      <c r="CO903" s="1">
        <f t="shared" si="2130"/>
        <v>1.2700811150163949</v>
      </c>
      <c r="CP903" s="1">
        <f t="shared" si="2131"/>
        <v>1.2632777620935209</v>
      </c>
      <c r="CQ903" s="1">
        <f t="shared" si="2132"/>
        <v>1.2547206797900148</v>
      </c>
      <c r="CR903" s="1">
        <f t="shared" si="2133"/>
        <v>1.2442592833202786</v>
      </c>
      <c r="CS903" s="1">
        <f t="shared" si="2134"/>
        <v>1.2317315461918465</v>
      </c>
      <c r="CT903" s="1">
        <f t="shared" si="2135"/>
        <v>1.2169708360945977</v>
      </c>
      <c r="CU903" s="1">
        <f t="shared" si="2136"/>
        <v>1.1998134893704222</v>
      </c>
      <c r="CV903" s="1">
        <f t="shared" si="2137"/>
        <v>1.1801069280729215</v>
      </c>
      <c r="CW903" s="1">
        <f t="shared" si="2138"/>
        <v>1.1577180686214312</v>
      </c>
      <c r="CX903" s="1">
        <f t="shared" si="2139"/>
        <v>1.1325417197852452</v>
      </c>
      <c r="CY903" s="1">
        <f t="shared" si="2140"/>
        <v>1.1045086258249834</v>
      </c>
      <c r="CZ903" s="1">
        <f t="shared" si="2141"/>
        <v>1.0735927836084733</v>
      </c>
      <c r="DA903" s="1">
        <f t="shared" si="2142"/>
        <v>1.0398176552739398</v>
      </c>
      <c r="DB903" s="1">
        <f t="shared" si="2143"/>
        <v>1.0032609141493567</v>
      </c>
      <c r="DC903" s="1">
        <f t="shared" si="2144"/>
        <v>0.96405740302312248</v>
      </c>
      <c r="DD903" s="1">
        <f t="shared" si="2145"/>
        <v>0.92240005026580563</v>
      </c>
      <c r="DE903" s="1">
        <f t="shared" si="2146"/>
        <v>0.87853857822711878</v>
      </c>
      <c r="DF903" s="1">
        <f t="shared" si="2147"/>
        <v>0.83277594507067232</v>
      </c>
      <c r="DG903" s="1">
        <f t="shared" si="2148"/>
        <v>0.78546257913942119</v>
      </c>
      <c r="DH903" s="1">
        <f t="shared" si="2149"/>
        <v>0.73698858603590844</v>
      </c>
      <c r="DI903" s="1">
        <f t="shared" si="2150"/>
        <v>0.68777422409170441</v>
      </c>
      <c r="DJ903" s="1">
        <f t="shared" si="2151"/>
        <v>0.63825904508174935</v>
      </c>
      <c r="DK903" s="1">
        <f t="shared" si="2152"/>
        <v>0.58889017606567484</v>
      </c>
      <c r="DL903" s="1">
        <f t="shared" si="2153"/>
        <v>0.54011026887138058</v>
      </c>
      <c r="DM903" s="1">
        <f t="shared" si="2154"/>
        <v>0.49234566194603496</v>
      </c>
      <c r="DN903" s="1">
        <f t="shared" si="2155"/>
        <v>0.44599528365241364</v>
      </c>
      <c r="DO903" s="1">
        <f t="shared" si="2156"/>
        <v>0.40142077787953845</v>
      </c>
      <c r="DP903" s="1">
        <f t="shared" si="2157"/>
        <v>0.35893825595476053</v>
      </c>
      <c r="DQ903" s="1">
        <f t="shared" si="2158"/>
        <v>0.31881197938439132</v>
      </c>
      <c r="DR903" s="1">
        <f t="shared" si="2159"/>
        <v>0.28125016361886035</v>
      </c>
      <c r="DS903" s="1">
        <f t="shared" si="2160"/>
        <v>0.24640297242500422</v>
      </c>
      <c r="DT903" s="1">
        <f t="shared" si="2161"/>
        <v>0.21436265423607581</v>
      </c>
      <c r="DU903" s="1">
        <f t="shared" si="2162"/>
        <v>0.18516566405960969</v>
      </c>
      <c r="DV903" s="1">
        <f t="shared" si="2163"/>
        <v>0.15879652385867815</v>
      </c>
      <c r="DW903" s="1">
        <f t="shared" si="2164"/>
        <v>0.13519310568582474</v>
      </c>
      <c r="DX903" s="1">
        <f t="shared" si="2165"/>
        <v>0.11425297806095881</v>
      </c>
      <c r="DY903" s="1">
        <f t="shared" si="2166"/>
        <v>9.5840437818798627E-2</v>
      </c>
      <c r="DZ903" s="1">
        <f t="shared" si="2167"/>
        <v>7.9793855578638828E-2</v>
      </c>
      <c r="EA903" s="1">
        <f t="shared" si="2168"/>
        <v>6.5932990090392551E-2</v>
      </c>
      <c r="EB903" s="1">
        <f t="shared" si="2169"/>
        <v>5.4065970714330079E-2</v>
      </c>
      <c r="EC903" s="1">
        <f t="shared" si="2170"/>
        <v>4.399570317528137E-2</v>
      </c>
      <c r="ED903" s="1">
        <f t="shared" si="2171"/>
        <v>3.5525516231894316E-2</v>
      </c>
      <c r="EE903" s="1">
        <f t="shared" si="2172"/>
        <v>2.8463930979352053E-2</v>
      </c>
      <c r="EF903" s="1">
        <f t="shared" si="2173"/>
        <v>2.2628495728111753E-2</v>
      </c>
      <c r="EG903" s="1">
        <f t="shared" si="2174"/>
        <v>1.7848684219192459E-2</v>
      </c>
      <c r="EH903" s="1">
        <f t="shared" si="2175"/>
        <v>1.3967900827166608E-2</v>
      </c>
      <c r="EI903" s="1">
        <f t="shared" si="2176"/>
        <v>1.0844671911751945E-2</v>
      </c>
      <c r="EJ903" s="1">
        <f t="shared" si="2177"/>
        <v>8.3531271573676381E-3</v>
      </c>
      <c r="EK903" s="1">
        <f t="shared" si="2178"/>
        <v>6.3828889983047503E-3</v>
      </c>
      <c r="EL903" s="1">
        <f t="shared" si="2179"/>
        <v>4.8384931462202539E-3</v>
      </c>
      <c r="EM903" s="1">
        <f t="shared" si="2180"/>
        <v>3.6384603532968064E-3</v>
      </c>
      <c r="EN903" s="1">
        <f t="shared" si="2181"/>
        <v>2.7141306394741962E-3</v>
      </c>
      <c r="EO903" s="1">
        <f t="shared" si="2182"/>
        <v>2.0083581205986318E-3</v>
      </c>
      <c r="EP903" s="1">
        <f t="shared" si="2183"/>
        <v>1.4741490304553625E-3</v>
      </c>
      <c r="EQ903" s="1">
        <f t="shared" si="2184"/>
        <v>1.0733090546759256E-3</v>
      </c>
      <c r="ER903" s="1">
        <f t="shared" si="2185"/>
        <v>7.7514992780684387E-4</v>
      </c>
      <c r="ES903" s="1">
        <f t="shared" si="2186"/>
        <v>5.5529031553290824E-4</v>
      </c>
      <c r="ET903" s="1">
        <f t="shared" si="2187"/>
        <v>3.9457293686677317E-4</v>
      </c>
      <c r="EU903" s="1">
        <f t="shared" si="2188"/>
        <v>2.7810902841431589E-4</v>
      </c>
      <c r="EV903" s="1">
        <f t="shared" si="2189"/>
        <v>1.9445274515577681E-4</v>
      </c>
      <c r="EW903" s="1">
        <f t="shared" si="2190"/>
        <v>1.3490190048429487E-4</v>
      </c>
      <c r="EX903" s="1">
        <f t="shared" si="2191"/>
        <v>9.2917453145956812E-5</v>
      </c>
      <c r="EY903" s="1">
        <f t="shared" si="2192"/>
        <v>6.3652215393918067E-5</v>
      </c>
      <c r="EZ903" s="1">
        <f t="shared" si="2193"/>
        <v>4.3579317306935363E-5</v>
      </c>
      <c r="FA903" s="1">
        <f t="shared" si="2194"/>
        <v>3.0213112757535995E-5</v>
      </c>
      <c r="FB903" s="1">
        <f t="shared" si="2195"/>
        <v>2.1919835201632397E-5</v>
      </c>
      <c r="FC903" s="1">
        <f t="shared" si="2196"/>
        <v>1.7823241345976599E-5</v>
      </c>
      <c r="FD903" s="75">
        <f t="shared" si="2047"/>
        <v>1.7823241345976599E-5</v>
      </c>
    </row>
    <row r="904" spans="7:160" x14ac:dyDescent="0.35">
      <c r="G904" t="str">
        <f t="shared" si="2043"/>
        <v>Refd, t=4.44</v>
      </c>
      <c r="H904" s="76">
        <f t="shared" si="2044"/>
        <v>4.4449999999999275</v>
      </c>
      <c r="I904" s="1">
        <f t="shared" si="2045"/>
        <v>0</v>
      </c>
      <c r="J904" s="22">
        <f t="shared" si="2046"/>
        <v>6.7620127583068196E-8</v>
      </c>
      <c r="K904" s="1">
        <f t="shared" si="2048"/>
        <v>1.3339323689091022E-7</v>
      </c>
      <c r="L904" s="1">
        <f t="shared" si="2049"/>
        <v>2.47304969115734E-7</v>
      </c>
      <c r="M904" s="1">
        <f t="shared" si="2050"/>
        <v>4.4011970575107469E-7</v>
      </c>
      <c r="N904" s="1">
        <f t="shared" si="2051"/>
        <v>7.603716854679146E-7</v>
      </c>
      <c r="O904" s="1">
        <f t="shared" si="2052"/>
        <v>1.2836869842419292E-6</v>
      </c>
      <c r="P904" s="1">
        <f t="shared" si="2053"/>
        <v>2.1265056620935123E-6</v>
      </c>
      <c r="Q904" s="1">
        <f t="shared" si="2054"/>
        <v>3.4660309997909435E-6</v>
      </c>
      <c r="R904" s="1">
        <f t="shared" si="2055"/>
        <v>5.5688700767233607E-6</v>
      </c>
      <c r="S904" s="1">
        <f t="shared" si="2056"/>
        <v>8.8316344893943137E-6</v>
      </c>
      <c r="T904" s="1">
        <f t="shared" si="2057"/>
        <v>1.3837761804936047E-5</v>
      </c>
      <c r="U904" s="1">
        <f t="shared" si="2058"/>
        <v>2.1436008909783972E-5</v>
      </c>
      <c r="V904" s="1">
        <f t="shared" si="2059"/>
        <v>3.2847454689538685E-5</v>
      </c>
      <c r="W904" s="1">
        <f t="shared" si="2060"/>
        <v>4.9809406274666474E-5</v>
      </c>
      <c r="X904" s="1">
        <f t="shared" si="2061"/>
        <v>7.476627435683915E-5</v>
      </c>
      <c r="Y904" s="1">
        <f t="shared" si="2062"/>
        <v>1.1111917255944539E-4</v>
      </c>
      <c r="Z904" s="1">
        <f t="shared" si="2063"/>
        <v>1.6354755807545542E-4</v>
      </c>
      <c r="AA904" s="1">
        <f t="shared" si="2064"/>
        <v>2.3841746390562224E-4</v>
      </c>
      <c r="AB904" s="1">
        <f t="shared" si="2065"/>
        <v>3.442915151746346E-4</v>
      </c>
      <c r="AC904" s="1">
        <f t="shared" si="2066"/>
        <v>4.9255565347480236E-4</v>
      </c>
      <c r="AD904" s="1">
        <f t="shared" si="2067"/>
        <v>6.9817594671832113E-4</v>
      </c>
      <c r="AE904" s="1">
        <f t="shared" si="2068"/>
        <v>9.80595643252585E-4</v>
      </c>
      <c r="AF904" s="1">
        <f t="shared" si="2069"/>
        <v>1.3647773490428833E-3</v>
      </c>
      <c r="AG904" s="1">
        <f t="shared" si="2070"/>
        <v>1.8823875268170311E-3</v>
      </c>
      <c r="AH904" s="1">
        <f t="shared" si="2071"/>
        <v>2.5731102040999479E-3</v>
      </c>
      <c r="AI904" s="1">
        <f t="shared" si="2072"/>
        <v>3.4860637725830121E-3</v>
      </c>
      <c r="AJ904" s="1">
        <f t="shared" si="2073"/>
        <v>4.6812792437789614E-3</v>
      </c>
      <c r="AK904" s="1">
        <f t="shared" si="2074"/>
        <v>6.2311807789071022E-3</v>
      </c>
      <c r="AL904" s="1">
        <f t="shared" si="2075"/>
        <v>8.2219905719541561E-3</v>
      </c>
      <c r="AM904" s="1">
        <f t="shared" si="2076"/>
        <v>1.0754961450395607E-2</v>
      </c>
      <c r="AN904" s="1">
        <f t="shared" si="2077"/>
        <v>1.3947323452490496E-2</v>
      </c>
      <c r="AO904" s="1">
        <f t="shared" si="2078"/>
        <v>1.7932817038466137E-2</v>
      </c>
      <c r="AP904" s="1">
        <f t="shared" si="2079"/>
        <v>2.2861677591808755E-2</v>
      </c>
      <c r="AQ904" s="1">
        <f t="shared" si="2080"/>
        <v>2.8899935601590751E-2</v>
      </c>
      <c r="AR904" s="1">
        <f t="shared" si="2081"/>
        <v>3.6227906351217566E-2</v>
      </c>
      <c r="AS904" s="1">
        <f t="shared" si="2082"/>
        <v>4.5037763621578512E-2</v>
      </c>
      <c r="AT904" s="1">
        <f t="shared" si="2083"/>
        <v>5.5530124723792727E-2</v>
      </c>
      <c r="AU904" s="1">
        <f t="shared" si="2084"/>
        <v>6.7909619072647573E-2</v>
      </c>
      <c r="AV904" s="1">
        <f t="shared" si="2085"/>
        <v>8.2379468356552091E-2</v>
      </c>
      <c r="AW904" s="1">
        <f t="shared" si="2086"/>
        <v>9.9135170800105157E-2</v>
      </c>
      <c r="AX904" s="1">
        <f t="shared" si="2087"/>
        <v>0.11835745148698966</v>
      </c>
      <c r="AY904" s="1">
        <f t="shared" si="2088"/>
        <v>0.14020471057377326</v>
      </c>
      <c r="AZ904" s="1">
        <f t="shared" si="2089"/>
        <v>0.16480526603885673</v>
      </c>
      <c r="BA904" s="1">
        <f t="shared" si="2090"/>
        <v>0.19224974154111232</v>
      </c>
      <c r="BB904" s="1">
        <f t="shared" si="2091"/>
        <v>0.22258398729278359</v>
      </c>
      <c r="BC904" s="1">
        <f t="shared" si="2092"/>
        <v>0.25580293755188055</v>
      </c>
      <c r="BD904" s="1">
        <f t="shared" si="2093"/>
        <v>0.29184579864155041</v>
      </c>
      <c r="BE904" s="1">
        <f t="shared" si="2094"/>
        <v>0.33059292430668624</v>
      </c>
      <c r="BF904" s="1">
        <f t="shared" si="2095"/>
        <v>0.3718646708664004</v>
      </c>
      <c r="BG904" s="1">
        <f t="shared" si="2096"/>
        <v>0.41542243549760821</v>
      </c>
      <c r="BH904" s="1">
        <f t="shared" si="2097"/>
        <v>0.46097197187573824</v>
      </c>
      <c r="BI904" s="1">
        <f t="shared" si="2098"/>
        <v>0.50816895511737636</v>
      </c>
      <c r="BJ904" s="1">
        <f t="shared" si="2099"/>
        <v>0.55662664085492175</v>
      </c>
      <c r="BK904" s="1">
        <f t="shared" si="2100"/>
        <v>0.60592534049861957</v>
      </c>
      <c r="BL904" s="1">
        <f t="shared" si="2101"/>
        <v>0.65562332550545088</v>
      </c>
      <c r="BM904" s="1">
        <f t="shared" si="2102"/>
        <v>0.7052686861562204</v>
      </c>
      <c r="BN904" s="1">
        <f t="shared" si="2103"/>
        <v>0.75441161171084892</v>
      </c>
      <c r="BO904" s="1">
        <f t="shared" si="2104"/>
        <v>0.80261653338113503</v>
      </c>
      <c r="BP904" s="1">
        <f t="shared" si="2105"/>
        <v>0.84947358115914395</v>
      </c>
      <c r="BQ904" s="1">
        <f t="shared" si="2106"/>
        <v>0.89460884914823757</v>
      </c>
      <c r="BR904" s="1">
        <f t="shared" si="2107"/>
        <v>0.9376930379127445</v>
      </c>
      <c r="BS904" s="1">
        <f t="shared" si="2108"/>
        <v>0.97844814039755634</v>
      </c>
      <c r="BT904" s="1">
        <f t="shared" si="2109"/>
        <v>1.0166519523407909</v>
      </c>
      <c r="BU904" s="1">
        <f t="shared" si="2110"/>
        <v>1.0521403100053308</v>
      </c>
      <c r="BV904" s="1">
        <f t="shared" si="2111"/>
        <v>1.0848070785333173</v>
      </c>
      <c r="BW904" s="1">
        <f t="shared" si="2112"/>
        <v>1.1146020249808479</v>
      </c>
      <c r="BX904" s="1">
        <f t="shared" si="2113"/>
        <v>1.1415268041705027</v>
      </c>
      <c r="BY904" s="1">
        <f t="shared" si="2114"/>
        <v>1.1656293578391428</v>
      </c>
      <c r="BZ904" s="1">
        <f t="shared" si="2115"/>
        <v>1.1869970752813093</v>
      </c>
      <c r="CA904" s="1">
        <f t="shared" si="2116"/>
        <v>1.2057490861888647</v>
      </c>
      <c r="CB904" s="1">
        <f t="shared" si="2117"/>
        <v>1.2220280551863221</v>
      </c>
      <c r="CC904" s="1">
        <f t="shared" si="2118"/>
        <v>1.2359918259715512</v>
      </c>
      <c r="CD904" s="1">
        <f t="shared" si="2119"/>
        <v>1.2478052256209065</v>
      </c>
      <c r="CE904" s="1">
        <f t="shared" si="2120"/>
        <v>1.2576322918890139</v>
      </c>
      <c r="CF904" s="1">
        <f t="shared" si="2121"/>
        <v>1.2656291337826358</v>
      </c>
      <c r="CG904" s="1">
        <f t="shared" si="2122"/>
        <v>1.2719375834991697</v>
      </c>
      <c r="CH904" s="1">
        <f t="shared" si="2123"/>
        <v>1.2766797503426635</v>
      </c>
      <c r="CI904" s="1">
        <f t="shared" si="2124"/>
        <v>1.2799535476339994</v>
      </c>
      <c r="CJ904" s="1">
        <f t="shared" si="2125"/>
        <v>1.2818292337031278</v>
      </c>
      <c r="CK904" s="1">
        <f t="shared" si="2126"/>
        <v>1.2823469881318166</v>
      </c>
      <c r="CL904" s="1">
        <f t="shared" si="2127"/>
        <v>1.2815155334840289</v>
      </c>
      <c r="CM904" s="1">
        <f t="shared" si="2128"/>
        <v>1.2793118086383695</v>
      </c>
      <c r="CN904" s="1">
        <f t="shared" si="2129"/>
        <v>1.2756816994924829</v>
      </c>
      <c r="CO904" s="1">
        <f t="shared" si="2130"/>
        <v>1.2705418327409175</v>
      </c>
      <c r="CP904" s="1">
        <f t="shared" si="2131"/>
        <v>1.2637824350822919</v>
      </c>
      <c r="CQ904" s="1">
        <f t="shared" si="2132"/>
        <v>1.2552712504100214</v>
      </c>
      <c r="CR904" s="1">
        <f t="shared" si="2133"/>
        <v>1.2448584888765384</v>
      </c>
      <c r="CS904" s="1">
        <f t="shared" si="2134"/>
        <v>1.2323827528921596</v>
      </c>
      <c r="CT904" s="1">
        <f t="shared" si="2135"/>
        <v>1.217677846167863</v>
      </c>
      <c r="CU904" s="1">
        <f t="shared" si="2136"/>
        <v>1.2005803243357336</v>
      </c>
      <c r="CV904" s="1">
        <f t="shared" si="2137"/>
        <v>1.180937592412465</v>
      </c>
      <c r="CW904" s="1">
        <f t="shared" si="2138"/>
        <v>1.1586162995944203</v>
      </c>
      <c r="CX904" s="1">
        <f t="shared" si="2139"/>
        <v>1.1335107307004633</v>
      </c>
      <c r="CY904" s="1">
        <f t="shared" si="2140"/>
        <v>1.1055508516015358</v>
      </c>
      <c r="CZ904" s="1">
        <f t="shared" si="2141"/>
        <v>1.0747096387166253</v>
      </c>
      <c r="DA904" s="1">
        <f t="shared" si="2142"/>
        <v>1.0410093149801303</v>
      </c>
      <c r="DB904" s="1">
        <f t="shared" si="2143"/>
        <v>1.0045261302319133</v>
      </c>
      <c r="DC904" s="1">
        <f t="shared" si="2144"/>
        <v>0.96539336465763004</v>
      </c>
      <c r="DD904" s="1">
        <f t="shared" si="2145"/>
        <v>0.92380229953694881</v>
      </c>
      <c r="DE904" s="1">
        <f t="shared" si="2146"/>
        <v>0.88000098770989899</v>
      </c>
      <c r="DF904" s="1">
        <f t="shared" si="2147"/>
        <v>0.83429076221363496</v>
      </c>
      <c r="DG904" s="1">
        <f t="shared" si="2148"/>
        <v>0.78702053892208279</v>
      </c>
      <c r="DH904" s="1">
        <f t="shared" si="2149"/>
        <v>0.7385790897693737</v>
      </c>
      <c r="DI904" s="1">
        <f t="shared" si="2150"/>
        <v>0.68938557853770333</v>
      </c>
      <c r="DJ904" s="1">
        <f t="shared" si="2151"/>
        <v>0.63987875255600668</v>
      </c>
      <c r="DK904" s="1">
        <f t="shared" si="2152"/>
        <v>0.59050526313915563</v>
      </c>
      <c r="DL904" s="1">
        <f t="shared" si="2153"/>
        <v>0.54170763893160612</v>
      </c>
      <c r="DM904" s="1">
        <f t="shared" si="2154"/>
        <v>0.49391245542221723</v>
      </c>
      <c r="DN904" s="1">
        <f t="shared" si="2155"/>
        <v>0.44751922926342075</v>
      </c>
      <c r="DO904" s="1">
        <f t="shared" si="2156"/>
        <v>0.40289051887053429</v>
      </c>
      <c r="DP904" s="1">
        <f t="shared" si="2157"/>
        <v>0.36034363689809856</v>
      </c>
      <c r="DQ904" s="1">
        <f t="shared" si="2158"/>
        <v>0.32014428160291308</v>
      </c>
      <c r="DR904" s="1">
        <f t="shared" si="2159"/>
        <v>0.28250228044686482</v>
      </c>
      <c r="DS904" s="1">
        <f t="shared" si="2160"/>
        <v>0.24756951910684294</v>
      </c>
      <c r="DT904" s="1">
        <f t="shared" si="2161"/>
        <v>0.21544001100273072</v>
      </c>
      <c r="DU904" s="1">
        <f t="shared" si="2162"/>
        <v>0.186151954548152</v>
      </c>
      <c r="DV904" s="1">
        <f t="shared" si="2163"/>
        <v>0.15969153430086575</v>
      </c>
      <c r="DW904" s="1">
        <f t="shared" si="2164"/>
        <v>0.13599815298740733</v>
      </c>
      <c r="DX904" s="1">
        <f t="shared" si="2165"/>
        <v>0.11497073687872165</v>
      </c>
      <c r="DY904" s="1">
        <f t="shared" si="2166"/>
        <v>9.6474737941128458E-2</v>
      </c>
      <c r="DZ904" s="1">
        <f t="shared" si="2167"/>
        <v>8.034946131838315E-2</v>
      </c>
      <c r="EA904" s="1">
        <f t="shared" si="2168"/>
        <v>6.641537305913002E-2</v>
      </c>
      <c r="EB904" s="1">
        <f t="shared" si="2169"/>
        <v>5.4481086369281416E-2</v>
      </c>
      <c r="EC904" s="1">
        <f t="shared" si="2170"/>
        <v>4.4349780055117513E-2</v>
      </c>
      <c r="ED904" s="1">
        <f t="shared" si="2171"/>
        <v>3.5824864987277175E-2</v>
      </c>
      <c r="EE904" s="1">
        <f t="shared" si="2172"/>
        <v>2.8714778324129886E-2</v>
      </c>
      <c r="EF904" s="1">
        <f t="shared" si="2173"/>
        <v>2.2836846443527299E-2</v>
      </c>
      <c r="EG904" s="1">
        <f t="shared" si="2174"/>
        <v>1.8020212470466236E-2</v>
      </c>
      <c r="EH904" s="1">
        <f t="shared" si="2175"/>
        <v>1.4107870404126699E-2</v>
      </c>
      <c r="EI904" s="1">
        <f t="shared" si="2176"/>
        <v>1.0957883654078101E-2</v>
      </c>
      <c r="EJ904" s="1">
        <f t="shared" si="2177"/>
        <v>8.4438908080078992E-3</v>
      </c>
      <c r="EK904" s="1">
        <f t="shared" si="2178"/>
        <v>6.455016052200075E-3</v>
      </c>
      <c r="EL904" s="1">
        <f t="shared" si="2179"/>
        <v>4.8953069061571462E-3</v>
      </c>
      <c r="EM904" s="1">
        <f t="shared" si="2180"/>
        <v>3.6828193314665868E-3</v>
      </c>
      <c r="EN904" s="1">
        <f t="shared" si="2181"/>
        <v>2.7484616004876824E-3</v>
      </c>
      <c r="EO904" s="1">
        <f t="shared" si="2182"/>
        <v>2.0346953916578073E-3</v>
      </c>
      <c r="EP904" s="1">
        <f t="shared" si="2183"/>
        <v>1.4941771493500967E-3</v>
      </c>
      <c r="EQ904" s="1">
        <f t="shared" si="2184"/>
        <v>1.0884063329561549E-3</v>
      </c>
      <c r="ER904" s="1">
        <f t="shared" si="2185"/>
        <v>7.8643102928498652E-4</v>
      </c>
      <c r="ES904" s="1">
        <f t="shared" si="2186"/>
        <v>5.6364645317649384E-4</v>
      </c>
      <c r="ET904" s="1">
        <f t="shared" si="2187"/>
        <v>4.0070874836272688E-4</v>
      </c>
      <c r="EU904" s="1">
        <f t="shared" si="2188"/>
        <v>2.8257558639250722E-4</v>
      </c>
      <c r="EV904" s="1">
        <f t="shared" si="2189"/>
        <v>1.9767648545257859E-4</v>
      </c>
      <c r="EW904" s="1">
        <f t="shared" si="2190"/>
        <v>1.3720951192067486E-4</v>
      </c>
      <c r="EX904" s="1">
        <f t="shared" si="2191"/>
        <v>9.4556972717900904E-5</v>
      </c>
      <c r="EY904" s="1">
        <f t="shared" si="2192"/>
        <v>6.4810726917699589E-5</v>
      </c>
      <c r="EZ904" s="1">
        <f t="shared" si="2193"/>
        <v>4.4397778385806394E-5</v>
      </c>
      <c r="FA904" s="1">
        <f t="shared" si="2194"/>
        <v>3.0798959741946688E-5</v>
      </c>
      <c r="FB904" s="1">
        <f t="shared" si="2195"/>
        <v>2.2358172356144529E-5</v>
      </c>
      <c r="FC904" s="1">
        <f t="shared" si="2196"/>
        <v>1.8187654769828621E-5</v>
      </c>
      <c r="FD904" s="75">
        <f t="shared" si="2047"/>
        <v>1.8187654769828621E-5</v>
      </c>
    </row>
    <row r="905" spans="7:160" x14ac:dyDescent="0.35">
      <c r="G905" t="str">
        <f t="shared" si="2043"/>
        <v>Refd, t=4.45</v>
      </c>
      <c r="H905" s="76">
        <f t="shared" si="2044"/>
        <v>4.4499999999999273</v>
      </c>
      <c r="I905" s="1">
        <f t="shared" si="2045"/>
        <v>0</v>
      </c>
      <c r="J905" s="22">
        <f t="shared" si="2046"/>
        <v>6.6881727398147313E-8</v>
      </c>
      <c r="K905" s="1">
        <f t="shared" si="2048"/>
        <v>1.3193783893541967E-7</v>
      </c>
      <c r="L905" s="1">
        <f t="shared" si="2049"/>
        <v>2.4461054704465848E-7</v>
      </c>
      <c r="M905" s="1">
        <f t="shared" si="2050"/>
        <v>4.3533363743807054E-7</v>
      </c>
      <c r="N905" s="1">
        <f t="shared" si="2051"/>
        <v>7.5212248180531402E-7</v>
      </c>
      <c r="O905" s="1">
        <f t="shared" si="2052"/>
        <v>1.2697993646487863E-6</v>
      </c>
      <c r="P905" s="1">
        <f t="shared" si="2053"/>
        <v>2.1035748645279865E-6</v>
      </c>
      <c r="Q905" s="1">
        <f t="shared" si="2054"/>
        <v>3.4287948842876856E-6</v>
      </c>
      <c r="R905" s="1">
        <f t="shared" si="2055"/>
        <v>5.5092947987667849E-6</v>
      </c>
      <c r="S905" s="1">
        <f t="shared" si="2056"/>
        <v>8.7376001830548322E-6</v>
      </c>
      <c r="T905" s="1">
        <f t="shared" si="2057"/>
        <v>1.3691197782706645E-5</v>
      </c>
      <c r="U905" s="1">
        <f t="shared" si="2058"/>
        <v>2.1210282530037931E-5</v>
      </c>
      <c r="V905" s="1">
        <f t="shared" si="2059"/>
        <v>3.2503763877423477E-5</v>
      </c>
      <c r="W905" s="1">
        <f t="shared" si="2060"/>
        <v>4.9291863054857012E-5</v>
      </c>
      <c r="X905" s="1">
        <f t="shared" si="2061"/>
        <v>7.3995297104165935E-5</v>
      </c>
      <c r="Y905" s="1">
        <f t="shared" si="2062"/>
        <v>1.0998273093092133E-4</v>
      </c>
      <c r="Z905" s="1">
        <f t="shared" si="2063"/>
        <v>1.6188974161273067E-4</v>
      </c>
      <c r="AA905" s="1">
        <f t="shared" si="2064"/>
        <v>2.3602378026521943E-4</v>
      </c>
      <c r="AB905" s="1">
        <f t="shared" si="2065"/>
        <v>3.4087027663718588E-4</v>
      </c>
      <c r="AC905" s="1">
        <f t="shared" si="2066"/>
        <v>4.877147932938883E-4</v>
      </c>
      <c r="AD905" s="1">
        <f t="shared" si="2067"/>
        <v>6.9139463499607624E-4</v>
      </c>
      <c r="AE905" s="1">
        <f t="shared" si="2068"/>
        <v>9.7119016228949763E-4</v>
      </c>
      <c r="AF905" s="1">
        <f t="shared" si="2069"/>
        <v>1.3518608582417995E-3</v>
      </c>
      <c r="AG905" s="1">
        <f t="shared" si="2070"/>
        <v>1.864823614135605E-3</v>
      </c>
      <c r="AH905" s="1">
        <f t="shared" si="2071"/>
        <v>2.5494604986042403E-3</v>
      </c>
      <c r="AI905" s="1">
        <f t="shared" si="2072"/>
        <v>3.4545303889609233E-3</v>
      </c>
      <c r="AJ905" s="1">
        <f t="shared" si="2073"/>
        <v>4.6396434440318813E-3</v>
      </c>
      <c r="AK905" s="1">
        <f t="shared" si="2074"/>
        <v>6.176739956277098E-3</v>
      </c>
      <c r="AL905" s="1">
        <f t="shared" si="2075"/>
        <v>8.1514964602646574E-3</v>
      </c>
      <c r="AM905" s="1">
        <f t="shared" si="2076"/>
        <v>1.0664563294637559E-2</v>
      </c>
      <c r="AN905" s="1">
        <f t="shared" si="2077"/>
        <v>1.3832520682778801E-2</v>
      </c>
      <c r="AO905" s="1">
        <f t="shared" si="2078"/>
        <v>1.778842669261832E-2</v>
      </c>
      <c r="AP905" s="1">
        <f t="shared" si="2079"/>
        <v>2.2681822242512174E-2</v>
      </c>
      <c r="AQ905" s="1">
        <f t="shared" si="2080"/>
        <v>2.8678057766648064E-2</v>
      </c>
      <c r="AR905" s="1">
        <f t="shared" si="2081"/>
        <v>3.5956815205674522E-2</v>
      </c>
      <c r="AS905" s="1">
        <f t="shared" si="2082"/>
        <v>4.4709719206657346E-2</v>
      </c>
      <c r="AT905" s="1">
        <f t="shared" si="2083"/>
        <v>5.5136963700997146E-2</v>
      </c>
      <c r="AU905" s="1">
        <f t="shared" si="2084"/>
        <v>6.7442924378744953E-2</v>
      </c>
      <c r="AV905" s="1">
        <f t="shared" si="2085"/>
        <v>8.1830782898220267E-2</v>
      </c>
      <c r="AW905" s="1">
        <f t="shared" si="2086"/>
        <v>9.849625266031467E-2</v>
      </c>
      <c r="AX905" s="1">
        <f t="shared" si="2087"/>
        <v>0.11762056512872267</v>
      </c>
      <c r="AY905" s="1">
        <f t="shared" si="2088"/>
        <v>0.13936294540346711</v>
      </c>
      <c r="AZ905" s="1">
        <f t="shared" si="2089"/>
        <v>0.16385287065904156</v>
      </c>
      <c r="BA905" s="1">
        <f t="shared" si="2090"/>
        <v>0.19118245933486069</v>
      </c>
      <c r="BB905" s="1">
        <f t="shared" si="2091"/>
        <v>0.22139937690545233</v>
      </c>
      <c r="BC905" s="1">
        <f t="shared" si="2092"/>
        <v>0.25450066061489662</v>
      </c>
      <c r="BD905" s="1">
        <f t="shared" si="2093"/>
        <v>0.29042785692199397</v>
      </c>
      <c r="BE905" s="1">
        <f t="shared" si="2094"/>
        <v>0.32906382949996821</v>
      </c>
      <c r="BF905" s="1">
        <f t="shared" si="2095"/>
        <v>0.37023153252292146</v>
      </c>
      <c r="BG905" s="1">
        <f t="shared" si="2096"/>
        <v>0.41369495603060652</v>
      </c>
      <c r="BH905" s="1">
        <f t="shared" si="2097"/>
        <v>0.45916234207242301</v>
      </c>
      <c r="BI905" s="1">
        <f t="shared" si="2098"/>
        <v>0.50629164880476007</v>
      </c>
      <c r="BJ905" s="1">
        <f t="shared" si="2099"/>
        <v>0.55469811300915328</v>
      </c>
      <c r="BK905" s="1">
        <f t="shared" si="2100"/>
        <v>0.60396363873102665</v>
      </c>
      <c r="BL905" s="1">
        <f t="shared" si="2101"/>
        <v>0.65364763008881377</v>
      </c>
      <c r="BM905" s="1">
        <f t="shared" si="2102"/>
        <v>0.70329879816824192</v>
      </c>
      <c r="BN905" s="1">
        <f t="shared" si="2103"/>
        <v>0.75246741212180723</v>
      </c>
      <c r="BO905" s="1">
        <f t="shared" si="2104"/>
        <v>0.800717437742268</v>
      </c>
      <c r="BP905" s="1">
        <f t="shared" si="2105"/>
        <v>0.84763801481473755</v>
      </c>
      <c r="BQ905" s="1">
        <f t="shared" si="2106"/>
        <v>0.89285376658299109</v>
      </c>
      <c r="BR905" s="1">
        <f t="shared" si="2107"/>
        <v>0.93603350707087962</v>
      </c>
      <c r="BS905" s="1">
        <f t="shared" si="2108"/>
        <v>0.976897008802316</v>
      </c>
      <c r="BT905" s="1">
        <f t="shared" si="2109"/>
        <v>1.0152196069269661</v>
      </c>
      <c r="BU905" s="1">
        <f t="shared" si="2110"/>
        <v>1.0508345371394308</v>
      </c>
      <c r="BV905" s="1">
        <f t="shared" si="2111"/>
        <v>1.0836330251469073</v>
      </c>
      <c r="BW905" s="1">
        <f t="shared" si="2112"/>
        <v>1.1135622564804375</v>
      </c>
      <c r="BX905" s="1">
        <f t="shared" si="2113"/>
        <v>1.1406214501626712</v>
      </c>
      <c r="BY905" s="1">
        <f t="shared" si="2114"/>
        <v>1.1648563329973325</v>
      </c>
      <c r="BZ905" s="1">
        <f t="shared" si="2115"/>
        <v>1.1863523600614363</v>
      </c>
      <c r="CA905" s="1">
        <f t="shared" si="2116"/>
        <v>1.2052270506521297</v>
      </c>
      <c r="CB905" s="1">
        <f t="shared" si="2117"/>
        <v>1.2216218088857551</v>
      </c>
      <c r="CC905" s="1">
        <f t="shared" si="2118"/>
        <v>1.2356935775905111</v>
      </c>
      <c r="CD905" s="1">
        <f t="shared" si="2119"/>
        <v>1.2476066376324177</v>
      </c>
      <c r="CE905" s="1">
        <f t="shared" si="2120"/>
        <v>1.2575248177024247</v>
      </c>
      <c r="CF905" s="1">
        <f t="shared" si="2121"/>
        <v>1.2656043274046289</v>
      </c>
      <c r="CG905" s="1">
        <f t="shared" si="2122"/>
        <v>1.2719873744089023</v>
      </c>
      <c r="CH905" s="1">
        <f t="shared" si="2123"/>
        <v>1.2767966788402794</v>
      </c>
      <c r="CI905" s="1">
        <f t="shared" si="2124"/>
        <v>1.280130958185423</v>
      </c>
      <c r="CJ905" s="1">
        <f t="shared" si="2125"/>
        <v>1.2820614256440579</v>
      </c>
      <c r="CK905" s="1">
        <f t="shared" si="2126"/>
        <v>1.2826293244429174</v>
      </c>
      <c r="CL905" s="1">
        <f t="shared" si="2127"/>
        <v>1.2818445092003994</v>
      </c>
      <c r="CM905" s="1">
        <f t="shared" si="2128"/>
        <v>1.2796850808573199</v>
      </c>
      <c r="CN905" s="1">
        <f t="shared" si="2129"/>
        <v>1.2760980809872484</v>
      </c>
      <c r="CO905" s="1">
        <f t="shared" si="2130"/>
        <v>1.2710012509989248</v>
      </c>
      <c r="CP905" s="1">
        <f t="shared" si="2131"/>
        <v>1.2642858583065815</v>
      </c>
      <c r="CQ905" s="1">
        <f t="shared" si="2132"/>
        <v>1.2558205817940666</v>
      </c>
      <c r="CR905" s="1">
        <f t="shared" si="2133"/>
        <v>1.2454564304142877</v>
      </c>
      <c r="CS905" s="1">
        <f t="shared" si="2134"/>
        <v>1.2330326402167373</v>
      </c>
      <c r="CT905" s="1">
        <f t="shared" si="2135"/>
        <v>1.2183834564845599</v>
      </c>
      <c r="CU905" s="1">
        <f t="shared" si="2136"/>
        <v>1.201345660440982</v>
      </c>
      <c r="CV905" s="1">
        <f t="shared" si="2137"/>
        <v>1.1817666470329158</v>
      </c>
      <c r="CW905" s="1">
        <f t="shared" si="2138"/>
        <v>1.1595128057518829</v>
      </c>
      <c r="CX905" s="1">
        <f t="shared" si="2139"/>
        <v>1.1344779053788958</v>
      </c>
      <c r="CY905" s="1">
        <f t="shared" si="2140"/>
        <v>1.1065911414985456</v>
      </c>
      <c r="CZ905" s="1">
        <f t="shared" si="2141"/>
        <v>1.0758244781238335</v>
      </c>
      <c r="DA905" s="1">
        <f t="shared" si="2142"/>
        <v>1.0421989066746087</v>
      </c>
      <c r="DB905" s="1">
        <f t="shared" si="2143"/>
        <v>1.0057892605150924</v>
      </c>
      <c r="DC905" s="1">
        <f t="shared" si="2144"/>
        <v>0.96672726322778457</v>
      </c>
      <c r="DD905" s="1">
        <f t="shared" si="2145"/>
        <v>0.9252025536608266</v>
      </c>
      <c r="DE905" s="1">
        <f t="shared" si="2146"/>
        <v>0.88146151816929863</v>
      </c>
      <c r="DF905" s="1">
        <f t="shared" si="2147"/>
        <v>0.8358038658169995</v>
      </c>
      <c r="DG905" s="1">
        <f t="shared" si="2148"/>
        <v>0.78857699913329116</v>
      </c>
      <c r="DH905" s="1">
        <f t="shared" si="2149"/>
        <v>0.74016835342095322</v>
      </c>
      <c r="DI905" s="1">
        <f t="shared" si="2150"/>
        <v>0.69099599291381975</v>
      </c>
      <c r="DJ905" s="1">
        <f t="shared" si="2151"/>
        <v>0.64149785362528777</v>
      </c>
      <c r="DK905" s="1">
        <f t="shared" si="2152"/>
        <v>0.59212010266035808</v>
      </c>
      <c r="DL905" s="1">
        <f t="shared" si="2153"/>
        <v>0.54330513579042095</v>
      </c>
      <c r="DM905" s="1">
        <f t="shared" si="2154"/>
        <v>0.4954797550778387</v>
      </c>
      <c r="DN905" s="1">
        <f t="shared" si="2155"/>
        <v>0.4490440547113268</v>
      </c>
      <c r="DO905" s="1">
        <f t="shared" si="2156"/>
        <v>0.40436149710332225</v>
      </c>
      <c r="DP905" s="1">
        <f t="shared" si="2157"/>
        <v>0.36175058642316665</v>
      </c>
      <c r="DQ905" s="1">
        <f t="shared" si="2158"/>
        <v>0.32147844902697553</v>
      </c>
      <c r="DR905" s="1">
        <f t="shared" si="2159"/>
        <v>0.28375651726702811</v>
      </c>
      <c r="DS905" s="1">
        <f t="shared" si="2160"/>
        <v>0.2487383934114781</v>
      </c>
      <c r="DT905" s="1">
        <f t="shared" si="2161"/>
        <v>0.21651985251233313</v>
      </c>
      <c r="DU905" s="1">
        <f t="shared" si="2162"/>
        <v>0.18714083504601153</v>
      </c>
      <c r="DV905" s="1">
        <f t="shared" si="2163"/>
        <v>0.16058918876833059</v>
      </c>
      <c r="DW905" s="1">
        <f t="shared" si="2164"/>
        <v>0.13680584946517474</v>
      </c>
      <c r="DX905" s="1">
        <f t="shared" si="2165"/>
        <v>0.11569110507870127</v>
      </c>
      <c r="DY905" s="1">
        <f t="shared" si="2166"/>
        <v>9.7111567854263323E-2</v>
      </c>
      <c r="DZ905" s="1">
        <f t="shared" si="2167"/>
        <v>8.0907483491203136E-2</v>
      </c>
      <c r="EA905" s="1">
        <f t="shared" si="2168"/>
        <v>6.6900031896743498E-2</v>
      </c>
      <c r="EB905" s="1">
        <f t="shared" si="2169"/>
        <v>5.4898316867446798E-2</v>
      </c>
      <c r="EC905" s="1">
        <f t="shared" si="2170"/>
        <v>4.4705796908541907E-2</v>
      </c>
      <c r="ED905" s="1">
        <f t="shared" si="2171"/>
        <v>3.612597122588259E-2</v>
      </c>
      <c r="EE905" s="1">
        <f t="shared" si="2172"/>
        <v>2.8967198659065795E-2</v>
      </c>
      <c r="EF905" s="1">
        <f t="shared" si="2173"/>
        <v>2.3046588515943382E-2</v>
      </c>
      <c r="EG905" s="1">
        <f t="shared" si="2174"/>
        <v>1.8192957323066583E-2</v>
      </c>
      <c r="EH905" s="1">
        <f t="shared" si="2175"/>
        <v>1.4248891843755697E-2</v>
      </c>
      <c r="EI905" s="1">
        <f t="shared" si="2176"/>
        <v>1.1071994815264351E-2</v>
      </c>
      <c r="EJ905" s="1">
        <f t="shared" si="2177"/>
        <v>8.53541520107764E-3</v>
      </c>
      <c r="EK905" s="1">
        <f t="shared" si="2178"/>
        <v>6.5277796928091755E-3</v>
      </c>
      <c r="EL905" s="1">
        <f t="shared" si="2179"/>
        <v>4.9526477573524613E-3</v>
      </c>
      <c r="EM905" s="1">
        <f t="shared" si="2180"/>
        <v>3.7276102064252902E-3</v>
      </c>
      <c r="EN905" s="1">
        <f t="shared" si="2181"/>
        <v>2.7831428228125331E-3</v>
      </c>
      <c r="EO905" s="1">
        <f t="shared" si="2182"/>
        <v>2.061313833259323E-3</v>
      </c>
      <c r="EP905" s="1">
        <f t="shared" si="2183"/>
        <v>1.5144287059090801E-3</v>
      </c>
      <c r="EQ905" s="1">
        <f t="shared" si="2184"/>
        <v>1.1036794004129283E-3</v>
      </c>
      <c r="ER905" s="1">
        <f t="shared" si="2185"/>
        <v>7.9784906599432068E-4</v>
      </c>
      <c r="ES905" s="1">
        <f t="shared" si="2186"/>
        <v>5.7210821503074147E-4</v>
      </c>
      <c r="ET905" s="1">
        <f t="shared" si="2187"/>
        <v>4.0692524224147984E-4</v>
      </c>
      <c r="EU905" s="1">
        <f t="shared" si="2188"/>
        <v>2.8710318461246207E-4</v>
      </c>
      <c r="EV905" s="1">
        <f t="shared" si="2189"/>
        <v>2.009459733927315E-4</v>
      </c>
      <c r="EW905" s="1">
        <f t="shared" si="2190"/>
        <v>1.3955110347358253E-4</v>
      </c>
      <c r="EX905" s="1">
        <f t="shared" si="2191"/>
        <v>9.6221531139077042E-5</v>
      </c>
      <c r="EY905" s="1">
        <f t="shared" si="2192"/>
        <v>6.5987585328199528E-5</v>
      </c>
      <c r="EZ905" s="1">
        <f t="shared" si="2193"/>
        <v>4.5229683601691831E-5</v>
      </c>
      <c r="FA905" s="1">
        <f t="shared" si="2194"/>
        <v>3.1394790680341816E-5</v>
      </c>
      <c r="FB905" s="1">
        <f t="shared" si="2195"/>
        <v>2.2804243992954845E-5</v>
      </c>
      <c r="FC905" s="1">
        <f t="shared" si="2196"/>
        <v>1.8558656932700157E-5</v>
      </c>
      <c r="FD905" s="75">
        <f t="shared" si="2047"/>
        <v>1.8558656932700157E-5</v>
      </c>
    </row>
    <row r="906" spans="7:160" x14ac:dyDescent="0.35">
      <c r="G906" t="str">
        <f t="shared" si="2043"/>
        <v>Refd, t=4.45</v>
      </c>
      <c r="H906" s="76">
        <f t="shared" si="2044"/>
        <v>4.4549999999999272</v>
      </c>
      <c r="I906" s="1">
        <f t="shared" si="2045"/>
        <v>0</v>
      </c>
      <c r="J906" s="22">
        <f t="shared" si="2046"/>
        <v>6.6151452266072127E-8</v>
      </c>
      <c r="K906" s="1">
        <f t="shared" si="2048"/>
        <v>1.3049844365262563E-7</v>
      </c>
      <c r="L906" s="1">
        <f t="shared" si="2049"/>
        <v>2.4194571403953604E-7</v>
      </c>
      <c r="M906" s="1">
        <f t="shared" si="2050"/>
        <v>4.3060003850168622E-7</v>
      </c>
      <c r="N906" s="1">
        <f t="shared" si="2051"/>
        <v>7.4396352078038544E-7</v>
      </c>
      <c r="O906" s="1">
        <f t="shared" si="2052"/>
        <v>1.256063277951383E-6</v>
      </c>
      <c r="P906" s="1">
        <f t="shared" si="2053"/>
        <v>2.0808935119592565E-6</v>
      </c>
      <c r="Q906" s="1">
        <f t="shared" si="2054"/>
        <v>3.3919623972214823E-6</v>
      </c>
      <c r="R906" s="1">
        <f t="shared" si="2055"/>
        <v>5.4503626779942799E-6</v>
      </c>
      <c r="S906" s="1">
        <f t="shared" si="2056"/>
        <v>8.6445763594889207E-6</v>
      </c>
      <c r="T906" s="1">
        <f t="shared" si="2057"/>
        <v>1.3546200529678897E-5</v>
      </c>
      <c r="U906" s="1">
        <f t="shared" si="2058"/>
        <v>2.098695511621817E-5</v>
      </c>
      <c r="V906" s="1">
        <f t="shared" si="2059"/>
        <v>3.2163702077067263E-5</v>
      </c>
      <c r="W906" s="1">
        <f t="shared" si="2060"/>
        <v>4.877974541162077E-5</v>
      </c>
      <c r="X906" s="1">
        <f t="shared" si="2061"/>
        <v>7.3232338576824718E-5</v>
      </c>
      <c r="Y906" s="1">
        <f t="shared" si="2062"/>
        <v>1.0885800711509453E-4</v>
      </c>
      <c r="Z906" s="1">
        <f t="shared" si="2063"/>
        <v>1.6024885791704008E-4</v>
      </c>
      <c r="AA906" s="1">
        <f t="shared" si="2064"/>
        <v>2.3365429530489173E-4</v>
      </c>
      <c r="AB906" s="1">
        <f t="shared" si="2065"/>
        <v>3.3748324136477172E-4</v>
      </c>
      <c r="AC906" s="1">
        <f t="shared" si="2066"/>
        <v>4.8292174938232673E-4</v>
      </c>
      <c r="AD906" s="1">
        <f t="shared" si="2067"/>
        <v>6.8467944260008624E-4</v>
      </c>
      <c r="AE906" s="1">
        <f t="shared" si="2068"/>
        <v>9.6187511534114002E-4</v>
      </c>
      <c r="AF906" s="1">
        <f t="shared" si="2069"/>
        <v>1.3390667125436854E-3</v>
      </c>
      <c r="AG906" s="1">
        <f t="shared" si="2070"/>
        <v>1.8474234165868797E-3</v>
      </c>
      <c r="AH906" s="1">
        <f t="shared" si="2071"/>
        <v>2.5260274788530303E-3</v>
      </c>
      <c r="AI906" s="1">
        <f t="shared" si="2072"/>
        <v>3.4232806658955387E-3</v>
      </c>
      <c r="AJ906" s="1">
        <f t="shared" si="2073"/>
        <v>4.5983749084089164E-3</v>
      </c>
      <c r="AK906" s="1">
        <f t="shared" si="2074"/>
        <v>6.1227694053077259E-3</v>
      </c>
      <c r="AL906" s="1">
        <f t="shared" si="2075"/>
        <v>8.0815978535290212E-3</v>
      </c>
      <c r="AM906" s="1">
        <f t="shared" si="2076"/>
        <v>1.057491083022815E-2</v>
      </c>
      <c r="AN906" s="1">
        <f t="shared" si="2077"/>
        <v>1.3718641197972463E-2</v>
      </c>
      <c r="AO906" s="1">
        <f t="shared" si="2078"/>
        <v>1.76451665986237E-2</v>
      </c>
      <c r="AP906" s="1">
        <f t="shared" si="2079"/>
        <v>2.2503334719387365E-2</v>
      </c>
      <c r="AQ906" s="1">
        <f t="shared" si="2080"/>
        <v>2.8457816177057942E-2</v>
      </c>
      <c r="AR906" s="1">
        <f t="shared" si="2081"/>
        <v>3.5687658540936647E-2</v>
      </c>
      <c r="AS906" s="1">
        <f t="shared" si="2082"/>
        <v>4.4383934773302818E-2</v>
      </c>
      <c r="AT906" s="1">
        <f t="shared" si="2083"/>
        <v>5.4746411131648388E-2</v>
      </c>
      <c r="AU906" s="1">
        <f t="shared" si="2084"/>
        <v>6.6979203382802596E-2</v>
      </c>
      <c r="AV906" s="1">
        <f t="shared" si="2085"/>
        <v>8.1285444975721433E-2</v>
      </c>
      <c r="AW906" s="1">
        <f t="shared" si="2086"/>
        <v>9.7861054358621469E-2</v>
      </c>
      <c r="AX906" s="1">
        <f t="shared" si="2087"/>
        <v>0.11688775745397374</v>
      </c>
      <c r="AY906" s="1">
        <f t="shared" si="2088"/>
        <v>0.13852559088744479</v>
      </c>
      <c r="AZ906" s="1">
        <f t="shared" si="2089"/>
        <v>0.16290517655198619</v>
      </c>
      <c r="BA906" s="1">
        <f t="shared" si="2090"/>
        <v>0.19012011269977558</v>
      </c>
      <c r="BB906" s="1">
        <f t="shared" si="2091"/>
        <v>0.22021986529223575</v>
      </c>
      <c r="BC906" s="1">
        <f t="shared" si="2092"/>
        <v>0.25320356073995481</v>
      </c>
      <c r="BD906" s="1">
        <f t="shared" si="2093"/>
        <v>0.2890150735753822</v>
      </c>
      <c r="BE906" s="1">
        <f t="shared" si="2094"/>
        <v>0.32753976788482869</v>
      </c>
      <c r="BF906" s="1">
        <f t="shared" si="2095"/>
        <v>0.36860318945008447</v>
      </c>
      <c r="BG906" s="1">
        <f t="shared" si="2096"/>
        <v>0.41197191879175626</v>
      </c>
      <c r="BH906" s="1">
        <f t="shared" si="2097"/>
        <v>0.45735668823887776</v>
      </c>
      <c r="BI906" s="1">
        <f t="shared" si="2098"/>
        <v>0.50441774538636075</v>
      </c>
      <c r="BJ906" s="1">
        <f t="shared" si="2099"/>
        <v>0.55277231901694968</v>
      </c>
      <c r="BK906" s="1">
        <f t="shared" si="2100"/>
        <v>0.60200392082061627</v>
      </c>
      <c r="BL906" s="1">
        <f t="shared" si="2101"/>
        <v>0.65167310619910868</v>
      </c>
      <c r="BM906" s="1">
        <f t="shared" si="2102"/>
        <v>0.70132922851049873</v>
      </c>
      <c r="BN906" s="1">
        <f t="shared" si="2103"/>
        <v>0.75052266016783953</v>
      </c>
      <c r="BO906" s="1">
        <f t="shared" si="2104"/>
        <v>0.7988169257485489</v>
      </c>
      <c r="BP906" s="1">
        <f t="shared" si="2105"/>
        <v>0.84580019875330259</v>
      </c>
      <c r="BQ906" s="1">
        <f t="shared" si="2106"/>
        <v>0.8910956541103926</v>
      </c>
      <c r="BR906" s="1">
        <f t="shared" si="2107"/>
        <v>0.93437023946113862</v>
      </c>
      <c r="BS906" s="1">
        <f t="shared" si="2108"/>
        <v>0.97534152382413319</v>
      </c>
      <c r="BT906" s="1">
        <f t="shared" si="2109"/>
        <v>1.013782394779023</v>
      </c>
      <c r="BU906" s="1">
        <f t="shared" si="2110"/>
        <v>1.0495234961529549</v>
      </c>
      <c r="BV906" s="1">
        <f t="shared" si="2111"/>
        <v>1.0824534184306791</v>
      </c>
      <c r="BW906" s="1">
        <f t="shared" si="2112"/>
        <v>1.112516765417761</v>
      </c>
      <c r="BX906" s="1">
        <f t="shared" si="2113"/>
        <v>1.1397103160243498</v>
      </c>
      <c r="BY906" s="1">
        <f t="shared" si="2114"/>
        <v>1.1640775741871663</v>
      </c>
      <c r="BZ906" s="1">
        <f t="shared" si="2115"/>
        <v>1.1857020498456055</v>
      </c>
      <c r="CA906" s="1">
        <f t="shared" si="2116"/>
        <v>1.2046996387230968</v>
      </c>
      <c r="CB906" s="1">
        <f t="shared" si="2117"/>
        <v>1.2212104697561186</v>
      </c>
      <c r="CC906" s="1">
        <f t="shared" si="2118"/>
        <v>1.2353905694935186</v>
      </c>
      <c r="CD906" s="1">
        <f t="shared" si="2119"/>
        <v>1.2474036571428173</v>
      </c>
      <c r="CE906" s="1">
        <f t="shared" si="2120"/>
        <v>1.2574133374546059</v>
      </c>
      <c r="CF906" s="1">
        <f t="shared" si="2121"/>
        <v>1.265575906822314</v>
      </c>
      <c r="CG906" s="1">
        <f t="shared" si="2122"/>
        <v>1.2720339360216395</v>
      </c>
      <c r="CH906" s="1">
        <f t="shared" si="2123"/>
        <v>1.2769107453206914</v>
      </c>
      <c r="CI906" s="1">
        <f t="shared" si="2124"/>
        <v>1.2803058475135471</v>
      </c>
      <c r="CJ906" s="1">
        <f t="shared" si="2125"/>
        <v>1.2822914036612767</v>
      </c>
      <c r="CK906" s="1">
        <f t="shared" si="2126"/>
        <v>1.2829097154281062</v>
      </c>
      <c r="CL906" s="1">
        <f t="shared" si="2127"/>
        <v>1.2821717659754042</v>
      </c>
      <c r="CM906" s="1">
        <f t="shared" si="2128"/>
        <v>1.2800568163530421</v>
      </c>
      <c r="CN906" s="1">
        <f t="shared" si="2129"/>
        <v>1.2765130632660799</v>
      </c>
      <c r="CO906" s="1">
        <f t="shared" si="2130"/>
        <v>1.2714593635570448</v>
      </c>
      <c r="CP906" s="1">
        <f t="shared" si="2131"/>
        <v>1.2647880272111476</v>
      </c>
      <c r="CQ906" s="1">
        <f t="shared" si="2132"/>
        <v>1.2563686709876589</v>
      </c>
      <c r="CR906" s="1">
        <f t="shared" si="2133"/>
        <v>1.2460531064704328</v>
      </c>
      <c r="CS906" s="1">
        <f t="shared" si="2134"/>
        <v>1.2336812080565811</v>
      </c>
      <c r="CT906" s="1">
        <f t="shared" si="2135"/>
        <v>1.2190876681274194</v>
      </c>
      <c r="CU906" s="1">
        <f t="shared" si="2136"/>
        <v>1.2021094997753141</v>
      </c>
      <c r="CV906" s="1">
        <f t="shared" si="2137"/>
        <v>1.1825940948233662</v>
      </c>
      <c r="CW906" s="1">
        <f t="shared" si="2138"/>
        <v>1.1604075905572393</v>
      </c>
      <c r="CX906" s="1">
        <f t="shared" si="2139"/>
        <v>1.1354432476162424</v>
      </c>
      <c r="CY906" s="1">
        <f t="shared" si="2140"/>
        <v>1.1076294993893838</v>
      </c>
      <c r="CZ906" s="1">
        <f t="shared" si="2141"/>
        <v>1.0769373055192928</v>
      </c>
      <c r="DA906" s="1">
        <f t="shared" si="2142"/>
        <v>1.0433864336002014</v>
      </c>
      <c r="DB906" s="1">
        <f t="shared" si="2143"/>
        <v>1.007050307541201</v>
      </c>
      <c r="DC906" s="1">
        <f t="shared" si="2144"/>
        <v>0.96805910033884435</v>
      </c>
      <c r="DD906" s="1">
        <f t="shared" si="2145"/>
        <v>0.92660081309703024</v>
      </c>
      <c r="DE906" s="1">
        <f t="shared" si="2146"/>
        <v>0.88292016874886881</v>
      </c>
      <c r="DF906" s="1">
        <f t="shared" si="2147"/>
        <v>0.83731525358576941</v>
      </c>
      <c r="DG906" s="1">
        <f t="shared" si="2148"/>
        <v>0.79013195597296526</v>
      </c>
      <c r="DH906" s="1">
        <f t="shared" si="2149"/>
        <v>0.74175637168074604</v>
      </c>
      <c r="DI906" s="1">
        <f t="shared" si="2150"/>
        <v>0.69260546046031568</v>
      </c>
      <c r="DJ906" s="1">
        <f t="shared" si="2151"/>
        <v>0.64311634020426856</v>
      </c>
      <c r="DK906" s="1">
        <f t="shared" si="2152"/>
        <v>0.593734685402872</v>
      </c>
      <c r="DL906" s="1">
        <f t="shared" si="2153"/>
        <v>0.54490274931755311</v>
      </c>
      <c r="DM906" s="1">
        <f t="shared" si="2154"/>
        <v>0.49704755015804608</v>
      </c>
      <c r="DN906" s="1">
        <f t="shared" si="2155"/>
        <v>0.45056974892482793</v>
      </c>
      <c r="DO906" s="1">
        <f t="shared" si="2156"/>
        <v>0.40583370151221254</v>
      </c>
      <c r="DP906" s="1">
        <f t="shared" si="2157"/>
        <v>0.36315909379023203</v>
      </c>
      <c r="DQ906" s="1">
        <f t="shared" si="2158"/>
        <v>0.32281447154605364</v>
      </c>
      <c r="DR906" s="1">
        <f t="shared" si="2159"/>
        <v>0.28501286487010624</v>
      </c>
      <c r="DS906" s="1">
        <f t="shared" si="2160"/>
        <v>0.24990958725992785</v>
      </c>
      <c r="DT906" s="1">
        <f t="shared" si="2161"/>
        <v>0.21760217199300727</v>
      </c>
      <c r="DU906" s="1">
        <f t="shared" si="2162"/>
        <v>0.18813230020741095</v>
      </c>
      <c r="DV906" s="1">
        <f t="shared" si="2163"/>
        <v>0.16148948340034616</v>
      </c>
      <c r="DW906" s="1">
        <f t="shared" si="2164"/>
        <v>0.1376161927436268</v>
      </c>
      <c r="DX906" s="1">
        <f t="shared" si="2165"/>
        <v>0.11641408171641826</v>
      </c>
      <c r="DY906" s="1">
        <f t="shared" si="2166"/>
        <v>9.7750927943163465E-2</v>
      </c>
      <c r="DZ906" s="1">
        <f t="shared" si="2167"/>
        <v>8.1467923671489612E-2</v>
      </c>
      <c r="EA906" s="1">
        <f t="shared" si="2168"/>
        <v>6.7386969198762678E-2</v>
      </c>
      <c r="EB906" s="1">
        <f t="shared" si="2169"/>
        <v>5.5317665639506498E-2</v>
      </c>
      <c r="EC906" s="1">
        <f t="shared" si="2170"/>
        <v>4.5063757808021784E-2</v>
      </c>
      <c r="ED906" s="1">
        <f t="shared" si="2171"/>
        <v>3.6428839470676759E-2</v>
      </c>
      <c r="EE906" s="1">
        <f t="shared" si="2172"/>
        <v>2.9221196776524412E-2</v>
      </c>
      <c r="EF906" s="1">
        <f t="shared" si="2173"/>
        <v>2.3257726842668473E-2</v>
      </c>
      <c r="EG906" s="1">
        <f t="shared" si="2174"/>
        <v>1.8366923636087336E-2</v>
      </c>
      <c r="EH906" s="1">
        <f t="shared" si="2175"/>
        <v>1.4390969847904377E-2</v>
      </c>
      <c r="EI906" s="1">
        <f t="shared" si="2176"/>
        <v>1.1187009846155695E-2</v>
      </c>
      <c r="EJ906" s="1">
        <f t="shared" si="2177"/>
        <v>8.6277044675709645E-3</v>
      </c>
      <c r="EK906" s="1">
        <f t="shared" si="2178"/>
        <v>6.6011836857941958E-3</v>
      </c>
      <c r="EL906" s="1">
        <f t="shared" si="2179"/>
        <v>5.0105190755705071E-3</v>
      </c>
      <c r="EM906" s="1">
        <f t="shared" si="2180"/>
        <v>3.7728359573569554E-3</v>
      </c>
      <c r="EN906" s="1">
        <f t="shared" si="2181"/>
        <v>2.818176896930051E-3</v>
      </c>
      <c r="EO906" s="1">
        <f t="shared" si="2182"/>
        <v>2.0882156662562442E-3</v>
      </c>
      <c r="EP906" s="1">
        <f t="shared" si="2183"/>
        <v>1.5349055784286811E-3</v>
      </c>
      <c r="EQ906" s="1">
        <f t="shared" si="2184"/>
        <v>1.1191298249662873E-3</v>
      </c>
      <c r="ER906" s="1">
        <f t="shared" si="2185"/>
        <v>8.0940533028693096E-4</v>
      </c>
      <c r="ES906" s="1">
        <f t="shared" si="2186"/>
        <v>5.8067665329061618E-4</v>
      </c>
      <c r="ET906" s="1">
        <f t="shared" si="2187"/>
        <v>4.1322326499209196E-4</v>
      </c>
      <c r="EU906" s="1">
        <f t="shared" si="2188"/>
        <v>2.9169249622821729E-4</v>
      </c>
      <c r="EV906" s="1">
        <f t="shared" si="2189"/>
        <v>2.0426173836421622E-4</v>
      </c>
      <c r="EW906" s="1">
        <f t="shared" si="2190"/>
        <v>1.4192708715681467E-4</v>
      </c>
      <c r="EX906" s="1">
        <f t="shared" si="2191"/>
        <v>9.7911446180858595E-5</v>
      </c>
      <c r="EY906" s="1">
        <f t="shared" si="2192"/>
        <v>6.7183034187472037E-5</v>
      </c>
      <c r="EZ906" s="1">
        <f t="shared" si="2193"/>
        <v>4.6075219613894394E-5</v>
      </c>
      <c r="FA906" s="1">
        <f t="shared" si="2194"/>
        <v>3.200075047914931E-5</v>
      </c>
      <c r="FB906" s="1">
        <f t="shared" si="2195"/>
        <v>2.325816704149588E-5</v>
      </c>
      <c r="FC906" s="1">
        <f t="shared" si="2196"/>
        <v>1.8936350235611291E-5</v>
      </c>
      <c r="FD906" s="75">
        <f t="shared" si="2047"/>
        <v>1.8936350235611291E-5</v>
      </c>
    </row>
    <row r="907" spans="7:160" x14ac:dyDescent="0.35">
      <c r="G907" t="str">
        <f t="shared" si="2043"/>
        <v>Refd, t=4.46</v>
      </c>
      <c r="H907" s="76">
        <f t="shared" si="2044"/>
        <v>4.4599999999999271</v>
      </c>
      <c r="I907" s="1">
        <f t="shared" si="2045"/>
        <v>0</v>
      </c>
      <c r="J907" s="22">
        <f t="shared" si="2046"/>
        <v>6.5429212183823273E-8</v>
      </c>
      <c r="K907" s="1">
        <f t="shared" si="2048"/>
        <v>1.2907487388237008E-7</v>
      </c>
      <c r="L907" s="1">
        <f t="shared" si="2049"/>
        <v>2.3931014286141925E-7</v>
      </c>
      <c r="M907" s="1">
        <f t="shared" si="2050"/>
        <v>4.2591832947171028E-7</v>
      </c>
      <c r="N907" s="1">
        <f t="shared" si="2051"/>
        <v>7.35893807551758E-7</v>
      </c>
      <c r="O907" s="1">
        <f t="shared" si="2052"/>
        <v>1.2424770573748373E-6</v>
      </c>
      <c r="P907" s="1">
        <f t="shared" si="2053"/>
        <v>2.0584588680752222E-6</v>
      </c>
      <c r="Q907" s="1">
        <f t="shared" si="2054"/>
        <v>3.3555291252668967E-6</v>
      </c>
      <c r="R907" s="1">
        <f t="shared" si="2055"/>
        <v>5.392066708794347E-6</v>
      </c>
      <c r="S907" s="1">
        <f t="shared" si="2056"/>
        <v>8.5525520606671581E-6</v>
      </c>
      <c r="T907" s="1">
        <f t="shared" si="2057"/>
        <v>1.3402753141766942E-5</v>
      </c>
      <c r="U907" s="1">
        <f t="shared" si="2058"/>
        <v>2.0766000935873487E-5</v>
      </c>
      <c r="V907" s="1">
        <f t="shared" si="2059"/>
        <v>3.1827230617756566E-5</v>
      </c>
      <c r="W907" s="1">
        <f t="shared" si="2060"/>
        <v>4.8272995956852879E-5</v>
      </c>
      <c r="X907" s="1">
        <f t="shared" si="2061"/>
        <v>7.2477314656996846E-5</v>
      </c>
      <c r="Y907" s="1">
        <f t="shared" si="2062"/>
        <v>1.0774487931425244E-4</v>
      </c>
      <c r="Z907" s="1">
        <f t="shared" si="2063"/>
        <v>1.5862473276285748E-4</v>
      </c>
      <c r="AA907" s="1">
        <f t="shared" si="2064"/>
        <v>2.313087628035142E-4</v>
      </c>
      <c r="AB907" s="1">
        <f t="shared" si="2065"/>
        <v>3.3413006557368383E-4</v>
      </c>
      <c r="AC907" s="1">
        <f t="shared" si="2066"/>
        <v>4.7817604751360169E-4</v>
      </c>
      <c r="AD907" s="1">
        <f t="shared" si="2067"/>
        <v>6.7802972326475302E-4</v>
      </c>
      <c r="AE907" s="1">
        <f t="shared" si="2068"/>
        <v>9.5264963237425644E-4</v>
      </c>
      <c r="AF907" s="1">
        <f t="shared" si="2069"/>
        <v>1.3263937549670456E-3</v>
      </c>
      <c r="AG907" s="1">
        <f t="shared" si="2070"/>
        <v>1.8301854145335191E-3</v>
      </c>
      <c r="AH907" s="1">
        <f t="shared" si="2071"/>
        <v>2.5028091736751024E-3</v>
      </c>
      <c r="AI907" s="1">
        <f t="shared" si="2072"/>
        <v>3.3923120786435116E-3</v>
      </c>
      <c r="AJ907" s="1">
        <f t="shared" si="2073"/>
        <v>4.5574704443081511E-3</v>
      </c>
      <c r="AK907" s="1">
        <f t="shared" si="2074"/>
        <v>6.0692651410764829E-3</v>
      </c>
      <c r="AL907" s="1">
        <f t="shared" si="2075"/>
        <v>8.0122898433468651E-3</v>
      </c>
      <c r="AM907" s="1">
        <f t="shared" si="2076"/>
        <v>1.0485998092531019E-2</v>
      </c>
      <c r="AN907" s="1">
        <f t="shared" si="2077"/>
        <v>1.360567784968042E-2</v>
      </c>
      <c r="AO907" s="1">
        <f t="shared" si="2078"/>
        <v>1.7503028310662527E-2</v>
      </c>
      <c r="AP907" s="1">
        <f t="shared" si="2079"/>
        <v>2.2326205189597843E-2</v>
      </c>
      <c r="AQ907" s="1">
        <f t="shared" si="2080"/>
        <v>2.8239199559032483E-2</v>
      </c>
      <c r="AR907" s="1">
        <f t="shared" si="2081"/>
        <v>3.5420423636366286E-2</v>
      </c>
      <c r="AS907" s="1">
        <f t="shared" si="2082"/>
        <v>4.4060396208646796E-2</v>
      </c>
      <c r="AT907" s="1">
        <f t="shared" si="2083"/>
        <v>5.4358451637456548E-2</v>
      </c>
      <c r="AU907" s="1">
        <f t="shared" si="2084"/>
        <v>6.6518439649909972E-2</v>
      </c>
      <c r="AV907" s="1">
        <f t="shared" si="2085"/>
        <v>8.0743437395107684E-2</v>
      </c>
      <c r="AW907" s="1">
        <f t="shared" si="2086"/>
        <v>9.7229558331039745E-2</v>
      </c>
      <c r="AX907" s="1">
        <f t="shared" si="2087"/>
        <v>0.1161590110065827</v>
      </c>
      <c r="AY907" s="1">
        <f t="shared" si="2088"/>
        <v>0.13769263023555872</v>
      </c>
      <c r="AZ907" s="1">
        <f t="shared" si="2089"/>
        <v>0.16196216821708154</v>
      </c>
      <c r="BA907" s="1">
        <f t="shared" si="2090"/>
        <v>0.18906268809221516</v>
      </c>
      <c r="BB907" s="1">
        <f t="shared" si="2091"/>
        <v>0.21904544155042108</v>
      </c>
      <c r="BC907" s="1">
        <f t="shared" si="2092"/>
        <v>0.2519116303335357</v>
      </c>
      <c r="BD907" s="1">
        <f t="shared" si="2093"/>
        <v>0.28760744493447615</v>
      </c>
      <c r="BE907" s="1">
        <f t="shared" si="2094"/>
        <v>0.32602074024956923</v>
      </c>
      <c r="BF907" s="1">
        <f t="shared" si="2095"/>
        <v>0.36697964729775606</v>
      </c>
      <c r="BG907" s="1">
        <f t="shared" si="2096"/>
        <v>0.41025333454368068</v>
      </c>
      <c r="BH907" s="1">
        <f t="shared" si="2097"/>
        <v>0.45555502632157185</v>
      </c>
      <c r="BI907" s="1">
        <f t="shared" si="2098"/>
        <v>0.50254726586677989</v>
      </c>
      <c r="BJ907" s="1">
        <f t="shared" si="2099"/>
        <v>0.55084928461213112</v>
      </c>
      <c r="BK907" s="1">
        <f t="shared" si="2100"/>
        <v>0.60004621670328873</v>
      </c>
      <c r="BL907" s="1">
        <f t="shared" si="2101"/>
        <v>0.64969978726553845</v>
      </c>
      <c r="BM907" s="1">
        <f t="shared" si="2102"/>
        <v>0.69936001324265673</v>
      </c>
      <c r="BN907" s="1">
        <f t="shared" si="2103"/>
        <v>0.74857739355925468</v>
      </c>
      <c r="BO907" s="1">
        <f t="shared" si="2104"/>
        <v>0.79691503570848954</v>
      </c>
      <c r="BP907" s="1">
        <f t="shared" si="2105"/>
        <v>0.84396017080531172</v>
      </c>
      <c r="BQ907" s="1">
        <f t="shared" si="2106"/>
        <v>0.88933454803294998</v>
      </c>
      <c r="BR907" s="1">
        <f t="shared" si="2107"/>
        <v>0.93270326888262267</v>
      </c>
      <c r="BS907" s="1">
        <f t="shared" si="2108"/>
        <v>0.97378171590089746</v>
      </c>
      <c r="BT907" s="1">
        <f t="shared" si="2109"/>
        <v>1.0123403422689794</v>
      </c>
      <c r="BU907" s="1">
        <f t="shared" si="2110"/>
        <v>1.0482072088264043</v>
      </c>
      <c r="BV907" s="1">
        <f t="shared" si="2111"/>
        <v>1.0812682752420029</v>
      </c>
      <c r="BW907" s="1">
        <f t="shared" si="2112"/>
        <v>1.1114655635932662</v>
      </c>
      <c r="BX907" s="1">
        <f t="shared" si="2113"/>
        <v>1.1387934085561147</v>
      </c>
      <c r="BY907" s="1">
        <f t="shared" si="2114"/>
        <v>1.1632930834406869</v>
      </c>
      <c r="BZ907" s="1">
        <f t="shared" si="2115"/>
        <v>1.1850461422786034</v>
      </c>
      <c r="CA907" s="1">
        <f t="shared" si="2116"/>
        <v>1.2041668441605695</v>
      </c>
      <c r="CB907" s="1">
        <f t="shared" si="2117"/>
        <v>1.2207940282583329</v>
      </c>
      <c r="CC907" s="1">
        <f t="shared" si="2118"/>
        <v>1.2350827894845333</v>
      </c>
      <c r="CD907" s="1">
        <f t="shared" si="2119"/>
        <v>1.2471962699601533</v>
      </c>
      <c r="CE907" s="1">
        <f t="shared" si="2120"/>
        <v>1.2572978356093265</v>
      </c>
      <c r="CF907" s="1">
        <f t="shared" si="2121"/>
        <v>1.2655438557723531</v>
      </c>
      <c r="CG907" s="1">
        <f t="shared" si="2122"/>
        <v>1.2720772519099743</v>
      </c>
      <c r="CH907" s="1">
        <f t="shared" si="2123"/>
        <v>1.2770219336873712</v>
      </c>
      <c r="CI907" s="1">
        <f t="shared" si="2124"/>
        <v>1.2804782002712296</v>
      </c>
      <c r="CJ907" s="1">
        <f t="shared" si="2125"/>
        <v>1.2825191534958316</v>
      </c>
      <c r="CK907" s="1">
        <f t="shared" si="2126"/>
        <v>1.2831881481767529</v>
      </c>
      <c r="CL907" s="1">
        <f t="shared" si="2127"/>
        <v>1.282497292432532</v>
      </c>
      <c r="CM907" s="1">
        <f t="shared" si="2128"/>
        <v>1.2804270054011784</v>
      </c>
      <c r="CN907" s="1">
        <f t="shared" si="2129"/>
        <v>1.2769266383148268</v>
      </c>
      <c r="CO907" s="1">
        <f t="shared" si="2130"/>
        <v>1.2719161641174752</v>
      </c>
      <c r="CP907" s="1">
        <f t="shared" si="2131"/>
        <v>1.2652889371763771</v>
      </c>
      <c r="CQ907" s="1">
        <f t="shared" si="2132"/>
        <v>1.256915514973556</v>
      </c>
      <c r="CR907" s="1">
        <f t="shared" si="2133"/>
        <v>1.2466485155220033</v>
      </c>
      <c r="CS907" s="1">
        <f t="shared" si="2134"/>
        <v>1.2343284562466978</v>
      </c>
      <c r="CT907" s="1">
        <f t="shared" si="2135"/>
        <v>1.2197904821278944</v>
      </c>
      <c r="CU907" s="1">
        <f t="shared" si="2136"/>
        <v>1.202871844382029</v>
      </c>
      <c r="CV907" s="1">
        <f t="shared" si="2137"/>
        <v>1.1834199386331372</v>
      </c>
      <c r="CW907" s="1">
        <f t="shared" si="2138"/>
        <v>1.161300657440812</v>
      </c>
      <c r="CX907" s="1">
        <f t="shared" si="2139"/>
        <v>1.1364067611823434</v>
      </c>
      <c r="CY907" s="1">
        <f t="shared" si="2140"/>
        <v>1.1086659291293177</v>
      </c>
      <c r="CZ907" s="1">
        <f t="shared" si="2141"/>
        <v>1.0780481245822886</v>
      </c>
      <c r="DA907" s="1">
        <f t="shared" si="2142"/>
        <v>1.044571898998335</v>
      </c>
      <c r="DB907" s="1">
        <f t="shared" si="2143"/>
        <v>1.0083092738597916</v>
      </c>
      <c r="DC907" s="1">
        <f t="shared" si="2144"/>
        <v>0.96938887761186554</v>
      </c>
      <c r="DD907" s="1">
        <f t="shared" si="2145"/>
        <v>0.92799707832912592</v>
      </c>
      <c r="DE907" s="1">
        <f t="shared" si="2146"/>
        <v>0.88437693862361955</v>
      </c>
      <c r="DF907" s="1">
        <f t="shared" si="2147"/>
        <v>0.8388249232628654</v>
      </c>
      <c r="DG907" s="1">
        <f t="shared" si="2148"/>
        <v>0.79168540568404977</v>
      </c>
      <c r="DH907" s="1">
        <f t="shared" si="2149"/>
        <v>0.74334313928534634</v>
      </c>
      <c r="DI907" s="1">
        <f t="shared" si="2150"/>
        <v>0.69421397446554878</v>
      </c>
      <c r="DJ907" s="1">
        <f t="shared" si="2151"/>
        <v>0.64473420425530881</v>
      </c>
      <c r="DK907" s="1">
        <f t="shared" si="2152"/>
        <v>0.59534900218550191</v>
      </c>
      <c r="DL907" s="1">
        <f t="shared" si="2153"/>
        <v>0.54650046942349151</v>
      </c>
      <c r="DM907" s="1">
        <f t="shared" si="2154"/>
        <v>0.49861582994249015</v>
      </c>
      <c r="DN907" s="1">
        <f t="shared" si="2155"/>
        <v>0.45209630085935426</v>
      </c>
      <c r="DO907" s="1">
        <f t="shared" si="2156"/>
        <v>0.40730712104934597</v>
      </c>
      <c r="DP907" s="1">
        <f t="shared" si="2157"/>
        <v>0.36456914826779979</v>
      </c>
      <c r="DQ907" s="1">
        <f t="shared" si="2158"/>
        <v>0.32415233904805824</v>
      </c>
      <c r="DR907" s="1">
        <f t="shared" si="2159"/>
        <v>0.28627131403576411</v>
      </c>
      <c r="DS907" s="1">
        <f t="shared" si="2160"/>
        <v>0.25108309255332251</v>
      </c>
      <c r="DT907" s="1">
        <f t="shared" si="2161"/>
        <v>0.21868696264532073</v>
      </c>
      <c r="DU907" s="1">
        <f t="shared" si="2162"/>
        <v>0.18912634465279105</v>
      </c>
      <c r="DV907" s="1">
        <f t="shared" si="2163"/>
        <v>0.1623924142978391</v>
      </c>
      <c r="DW907" s="1">
        <f t="shared" si="2164"/>
        <v>0.13842918040612159</v>
      </c>
      <c r="DX907" s="1">
        <f t="shared" si="2165"/>
        <v>0.11713966580522919</v>
      </c>
      <c r="DY907" s="1">
        <f t="shared" si="2166"/>
        <v>9.8392818551278016E-2</v>
      </c>
      <c r="DZ907" s="1">
        <f t="shared" si="2167"/>
        <v>8.2030783394268697E-2</v>
      </c>
      <c r="EA907" s="1">
        <f t="shared" si="2168"/>
        <v>6.7876187524745071E-2</v>
      </c>
      <c r="EB907" s="1">
        <f t="shared" si="2169"/>
        <v>5.5739136084517013E-2</v>
      </c>
      <c r="EC907" s="1">
        <f t="shared" si="2170"/>
        <v>4.5423666799394746E-2</v>
      </c>
      <c r="ED907" s="1">
        <f t="shared" si="2171"/>
        <v>3.6733474223328323E-2</v>
      </c>
      <c r="EE907" s="1">
        <f t="shared" si="2172"/>
        <v>2.9476777452956095E-2</v>
      </c>
      <c r="EF907" s="1">
        <f t="shared" si="2173"/>
        <v>2.347026631028112E-2</v>
      </c>
      <c r="EG907" s="1">
        <f t="shared" si="2174"/>
        <v>1.8542116262674456E-2</v>
      </c>
      <c r="EH907" s="1">
        <f t="shared" si="2175"/>
        <v>1.4534109116704491E-2</v>
      </c>
      <c r="EI907" s="1">
        <f t="shared" si="2176"/>
        <v>1.1302933199456421E-2</v>
      </c>
      <c r="EJ907" s="1">
        <f t="shared" si="2177"/>
        <v>8.720762743222402E-3</v>
      </c>
      <c r="EK907" s="1">
        <f t="shared" si="2178"/>
        <v>6.6752318037398509E-3</v>
      </c>
      <c r="EL907" s="1">
        <f t="shared" si="2179"/>
        <v>5.0689242450163161E-3</v>
      </c>
      <c r="EM907" s="1">
        <f t="shared" si="2180"/>
        <v>3.8184995728033667E-3</v>
      </c>
      <c r="EN907" s="1">
        <f t="shared" si="2181"/>
        <v>2.853566423076674E-3</v>
      </c>
      <c r="EO907" s="1">
        <f t="shared" si="2182"/>
        <v>2.1154031212260349E-3</v>
      </c>
      <c r="EP907" s="1">
        <f t="shared" si="2183"/>
        <v>1.5556096545647875E-3</v>
      </c>
      <c r="EQ907" s="1">
        <f t="shared" si="2184"/>
        <v>1.134759183287158E-3</v>
      </c>
      <c r="ER907" s="1">
        <f t="shared" si="2185"/>
        <v>8.2110112249569466E-4</v>
      </c>
      <c r="ES907" s="1">
        <f t="shared" si="2186"/>
        <v>5.8935282727162969E-4</v>
      </c>
      <c r="ET907" s="1">
        <f t="shared" si="2187"/>
        <v>4.1960366933260854E-4</v>
      </c>
      <c r="EU907" s="1">
        <f t="shared" si="2188"/>
        <v>2.9634419974605274E-4</v>
      </c>
      <c r="EV907" s="1">
        <f t="shared" si="2189"/>
        <v>2.0762431427949355E-4</v>
      </c>
      <c r="EW907" s="1">
        <f t="shared" si="2190"/>
        <v>1.4433787875349868E-4</v>
      </c>
      <c r="EX907" s="1">
        <f t="shared" si="2191"/>
        <v>9.9627038716461894E-5</v>
      </c>
      <c r="EY907" s="1">
        <f t="shared" si="2192"/>
        <v>6.8397319588304418E-5</v>
      </c>
      <c r="EZ907" s="1">
        <f t="shared" si="2193"/>
        <v>4.6934575142552366E-5</v>
      </c>
      <c r="FA907" s="1">
        <f t="shared" si="2194"/>
        <v>3.2616985740495307E-5</v>
      </c>
      <c r="FB907" s="1">
        <f t="shared" si="2195"/>
        <v>2.3720059871528552E-5</v>
      </c>
      <c r="FC907" s="1">
        <f t="shared" si="2196"/>
        <v>1.932083838371776E-5</v>
      </c>
      <c r="FD907" s="75">
        <f t="shared" si="2047"/>
        <v>1.932083838371776E-5</v>
      </c>
    </row>
    <row r="908" spans="7:160" x14ac:dyDescent="0.35">
      <c r="G908" t="str">
        <f t="shared" si="2043"/>
        <v>Refd, t=4.46</v>
      </c>
      <c r="H908" s="76">
        <f t="shared" si="2044"/>
        <v>4.464999999999927</v>
      </c>
      <c r="I908" s="1">
        <f t="shared" si="2045"/>
        <v>0</v>
      </c>
      <c r="J908" s="22">
        <f t="shared" si="2046"/>
        <v>6.4714918150631152E-8</v>
      </c>
      <c r="K908" s="1">
        <f t="shared" si="2048"/>
        <v>1.2766695443659563E-7</v>
      </c>
      <c r="L908" s="1">
        <f t="shared" si="2049"/>
        <v>2.3670350991176516E-7</v>
      </c>
      <c r="M908" s="1">
        <f t="shared" si="2050"/>
        <v>4.2128793731824485E-7</v>
      </c>
      <c r="N908" s="1">
        <f t="shared" si="2051"/>
        <v>7.2791235832058756E-7</v>
      </c>
      <c r="O908" s="1">
        <f t="shared" si="2052"/>
        <v>1.2290390546135278E-6</v>
      </c>
      <c r="P908" s="1">
        <f t="shared" si="2053"/>
        <v>2.0362682268178684E-6</v>
      </c>
      <c r="Q908" s="1">
        <f t="shared" si="2054"/>
        <v>3.3194907037600494E-6</v>
      </c>
      <c r="R908" s="1">
        <f t="shared" si="2055"/>
        <v>5.3343999625378682E-6</v>
      </c>
      <c r="S908" s="1">
        <f t="shared" si="2056"/>
        <v>8.461516448481017E-6</v>
      </c>
      <c r="T908" s="1">
        <f t="shared" si="2057"/>
        <v>1.3260838898975749E-5</v>
      </c>
      <c r="U908" s="1">
        <f t="shared" si="2058"/>
        <v>2.054739453518435E-5</v>
      </c>
      <c r="V908" s="1">
        <f t="shared" si="2059"/>
        <v>3.1494311244728206E-5</v>
      </c>
      <c r="W908" s="1">
        <f t="shared" si="2060"/>
        <v>4.7771557915028081E-5</v>
      </c>
      <c r="X908" s="1">
        <f t="shared" si="2061"/>
        <v>7.173014211699003E-5</v>
      </c>
      <c r="Y908" s="1">
        <f t="shared" si="2062"/>
        <v>1.0664322700693433E-4</v>
      </c>
      <c r="Z908" s="1">
        <f t="shared" si="2063"/>
        <v>1.5701719373025294E-4</v>
      </c>
      <c r="AA908" s="1">
        <f t="shared" si="2064"/>
        <v>2.2898693906047465E-4</v>
      </c>
      <c r="AB908" s="1">
        <f t="shared" si="2065"/>
        <v>3.3081040895164133E-4</v>
      </c>
      <c r="AC908" s="1">
        <f t="shared" si="2066"/>
        <v>4.7347721817780452E-4</v>
      </c>
      <c r="AD908" s="1">
        <f t="shared" si="2067"/>
        <v>6.7144483704552934E-4</v>
      </c>
      <c r="AE908" s="1">
        <f t="shared" si="2068"/>
        <v>9.4351285170981387E-4</v>
      </c>
      <c r="AF908" s="1">
        <f t="shared" si="2069"/>
        <v>1.3138408394167132E-3</v>
      </c>
      <c r="AG908" s="1">
        <f t="shared" si="2070"/>
        <v>1.8131081023210602E-3</v>
      </c>
      <c r="AH908" s="1">
        <f t="shared" si="2071"/>
        <v>2.4798036295965924E-3</v>
      </c>
      <c r="AI908" s="1">
        <f t="shared" si="2072"/>
        <v>3.361622124523535E-3</v>
      </c>
      <c r="AJ908" s="1">
        <f t="shared" si="2073"/>
        <v>4.5169268862047538E-3</v>
      </c>
      <c r="AK908" s="1">
        <f t="shared" si="2074"/>
        <v>6.016223211359255E-3</v>
      </c>
      <c r="AL908" s="1">
        <f t="shared" si="2075"/>
        <v>7.9435675601428214E-3</v>
      </c>
      <c r="AM908" s="1">
        <f t="shared" si="2076"/>
        <v>1.0397819162197114E-2</v>
      </c>
      <c r="AN908" s="1">
        <f t="shared" si="2077"/>
        <v>1.3493623541348733E-2</v>
      </c>
      <c r="AO908" s="1">
        <f t="shared" si="2078"/>
        <v>1.7362003441056921E-2</v>
      </c>
      <c r="AP908" s="1">
        <f t="shared" si="2079"/>
        <v>2.215042388409116E-2</v>
      </c>
      <c r="AQ908" s="1">
        <f t="shared" si="2080"/>
        <v>2.8022196707052176E-2</v>
      </c>
      <c r="AR908" s="1">
        <f t="shared" si="2081"/>
        <v>3.515509784236337E-2</v>
      </c>
      <c r="AS908" s="1">
        <f t="shared" si="2082"/>
        <v>4.3739089471319069E-2</v>
      </c>
      <c r="AT908" s="1">
        <f t="shared" si="2083"/>
        <v>5.3973069909186072E-2</v>
      </c>
      <c r="AU908" s="1">
        <f t="shared" si="2084"/>
        <v>6.6060616808311698E-2</v>
      </c>
      <c r="AV908" s="1">
        <f t="shared" si="2085"/>
        <v>8.0204743015773891E-2</v>
      </c>
      <c r="AW908" s="1">
        <f t="shared" si="2086"/>
        <v>9.6601747052892137E-2</v>
      </c>
      <c r="AX908" s="1">
        <f t="shared" si="2087"/>
        <v>0.1154343083513352</v>
      </c>
      <c r="AY908" s="1">
        <f t="shared" si="2088"/>
        <v>0.13686404665605995</v>
      </c>
      <c r="AZ908" s="1">
        <f t="shared" si="2089"/>
        <v>0.161023830125814</v>
      </c>
      <c r="BA908" s="1">
        <f t="shared" si="2090"/>
        <v>0.18801017191130717</v>
      </c>
      <c r="BB908" s="1">
        <f t="shared" si="2091"/>
        <v>0.21787609468874947</v>
      </c>
      <c r="BC908" s="1">
        <f t="shared" si="2092"/>
        <v>0.25062486168157266</v>
      </c>
      <c r="BD908" s="1">
        <f t="shared" si="2093"/>
        <v>0.28620496718032556</v>
      </c>
      <c r="BE908" s="1">
        <f t="shared" si="2094"/>
        <v>0.32450674720211159</v>
      </c>
      <c r="BF908" s="1">
        <f t="shared" si="2095"/>
        <v>0.36536091151094552</v>
      </c>
      <c r="BG908" s="1">
        <f t="shared" si="2096"/>
        <v>0.40853921382547831</v>
      </c>
      <c r="BH908" s="1">
        <f t="shared" si="2097"/>
        <v>0.45375737203201572</v>
      </c>
      <c r="BI908" s="1">
        <f t="shared" si="2098"/>
        <v>0.50068023101256909</v>
      </c>
      <c r="BJ908" s="1">
        <f t="shared" si="2099"/>
        <v>0.54892903529642234</v>
      </c>
      <c r="BK908" s="1">
        <f t="shared" si="2100"/>
        <v>0.59809055609806383</v>
      </c>
      <c r="BL908" s="1">
        <f t="shared" si="2101"/>
        <v>0.64772770652459211</v>
      </c>
      <c r="BM908" s="1">
        <f t="shared" si="2102"/>
        <v>0.69739118826394708</v>
      </c>
      <c r="BN908" s="1">
        <f t="shared" si="2103"/>
        <v>0.74663164988499386</v>
      </c>
      <c r="BO908" s="1">
        <f t="shared" si="2104"/>
        <v>0.79501180585334574</v>
      </c>
      <c r="BP908" s="1">
        <f t="shared" si="2105"/>
        <v>0.8421179687710918</v>
      </c>
      <c r="BQ908" s="1">
        <f t="shared" si="2106"/>
        <v>0.88757048467091493</v>
      </c>
      <c r="BR908" s="1">
        <f t="shared" si="2107"/>
        <v>0.93103262919860141</v>
      </c>
      <c r="BS908" s="1">
        <f t="shared" si="2108"/>
        <v>0.97221761557750197</v>
      </c>
      <c r="BT908" s="1">
        <f t="shared" si="2109"/>
        <v>1.0108934759132331</v>
      </c>
      <c r="BU908" s="1">
        <f t="shared" si="2110"/>
        <v>1.0468856971150728</v>
      </c>
      <c r="BV908" s="1">
        <f t="shared" si="2111"/>
        <v>1.0800776126354372</v>
      </c>
      <c r="BW908" s="1">
        <f t="shared" si="2112"/>
        <v>1.1104086630184045</v>
      </c>
      <c r="BX908" s="1">
        <f t="shared" si="2113"/>
        <v>1.137870734774719</v>
      </c>
      <c r="BY908" s="1">
        <f t="shared" si="2114"/>
        <v>1.1625028630030487</v>
      </c>
      <c r="BZ908" s="1">
        <f t="shared" si="2115"/>
        <v>1.1843846352078395</v>
      </c>
      <c r="CA908" s="1">
        <f t="shared" si="2116"/>
        <v>1.2036286609091944</v>
      </c>
      <c r="CB908" s="1">
        <f t="shared" si="2117"/>
        <v>1.2203724750174521</v>
      </c>
      <c r="CC908" s="1">
        <f t="shared" si="2118"/>
        <v>1.2347702255064734</v>
      </c>
      <c r="CD908" s="1">
        <f t="shared" si="2119"/>
        <v>1.2469844620042769</v>
      </c>
      <c r="CE908" s="1">
        <f t="shared" si="2120"/>
        <v>1.2571782967144196</v>
      </c>
      <c r="CF908" s="1">
        <f t="shared" si="2121"/>
        <v>1.2655081580483907</v>
      </c>
      <c r="CG908" s="1">
        <f t="shared" si="2122"/>
        <v>1.2721173056780892</v>
      </c>
      <c r="CH908" s="1">
        <f t="shared" si="2123"/>
        <v>1.2771302278524628</v>
      </c>
      <c r="CI908" s="1">
        <f t="shared" si="2124"/>
        <v>1.280648001100088</v>
      </c>
      <c r="CJ908" s="1">
        <f t="shared" si="2125"/>
        <v>1.282744660860917</v>
      </c>
      <c r="CK908" s="1">
        <f t="shared" si="2126"/>
        <v>1.2834646097371318</v>
      </c>
      <c r="CL908" s="1">
        <f t="shared" si="2127"/>
        <v>1.2828210771441968</v>
      </c>
      <c r="CM908" s="1">
        <f t="shared" si="2128"/>
        <v>1.2807956382193371</v>
      </c>
      <c r="CN908" s="1">
        <f t="shared" si="2129"/>
        <v>1.2773387980570332</v>
      </c>
      <c r="CO908" s="1">
        <f t="shared" si="2130"/>
        <v>1.2723716463181494</v>
      </c>
      <c r="CP908" s="1">
        <f t="shared" si="2131"/>
        <v>1.265788583518366</v>
      </c>
      <c r="CQ908" s="1">
        <f t="shared" si="2132"/>
        <v>1.2574611106717697</v>
      </c>
      <c r="CR908" s="1">
        <f t="shared" si="2133"/>
        <v>1.2472426559860976</v>
      </c>
      <c r="CS908" s="1">
        <f t="shared" si="2134"/>
        <v>1.2349743845660046</v>
      </c>
      <c r="CT908" s="1">
        <f t="shared" si="2135"/>
        <v>1.2204918994660323</v>
      </c>
      <c r="CU908" s="1">
        <f t="shared" si="2136"/>
        <v>1.2036326962584267</v>
      </c>
      <c r="CV908" s="1">
        <f t="shared" si="2137"/>
        <v>1.1842441812716038</v>
      </c>
      <c r="CW908" s="1">
        <f t="shared" si="2138"/>
        <v>1.1621920097996348</v>
      </c>
      <c r="CX908" s="1">
        <f t="shared" si="2139"/>
        <v>1.137368449820972</v>
      </c>
      <c r="CY908" s="1">
        <f t="shared" si="2140"/>
        <v>1.1097004345552852</v>
      </c>
      <c r="CZ908" s="1">
        <f t="shared" si="2141"/>
        <v>1.0791569389819544</v>
      </c>
      <c r="DA908" s="1">
        <f t="shared" si="2142"/>
        <v>1.0457553061087759</v>
      </c>
      <c r="DB908" s="1">
        <f t="shared" si="2143"/>
        <v>1.0095661620273908</v>
      </c>
      <c r="DC908" s="1">
        <f t="shared" si="2144"/>
        <v>0.97071659668342036</v>
      </c>
      <c r="DD908" s="1">
        <f t="shared" si="2145"/>
        <v>0.92939134986436767</v>
      </c>
      <c r="DE908" s="1">
        <f t="shared" si="2146"/>
        <v>0.8858318269997365</v>
      </c>
      <c r="DF908" s="1">
        <f t="shared" si="2147"/>
        <v>0.84033287262885603</v>
      </c>
      <c r="DG908" s="1">
        <f t="shared" si="2148"/>
        <v>0.79323734455227035</v>
      </c>
      <c r="DH908" s="1">
        <f t="shared" si="2149"/>
        <v>0.74492865101763339</v>
      </c>
      <c r="DI908" s="1">
        <f t="shared" si="2150"/>
        <v>0.69582152826580856</v>
      </c>
      <c r="DJ908" s="1">
        <f t="shared" si="2151"/>
        <v>0.64635143778834214</v>
      </c>
      <c r="DK908" s="1">
        <f t="shared" si="2152"/>
        <v>0.59696304387222032</v>
      </c>
      <c r="DL908" s="1">
        <f t="shared" si="2153"/>
        <v>0.5480982860595035</v>
      </c>
      <c r="DM908" s="1">
        <f t="shared" si="2154"/>
        <v>0.50018458374540942</v>
      </c>
      <c r="DN908" s="1">
        <f t="shared" si="2155"/>
        <v>0.45362369949721615</v>
      </c>
      <c r="DO908" s="1">
        <f t="shared" si="2156"/>
        <v>0.4087817446848952</v>
      </c>
      <c r="DP908" s="1">
        <f t="shared" si="2157"/>
        <v>0.36598073913285895</v>
      </c>
      <c r="DQ908" s="1">
        <f t="shared" si="2158"/>
        <v>0.3254920414196143</v>
      </c>
      <c r="DR908" s="1">
        <f t="shared" si="2159"/>
        <v>0.28753185553287114</v>
      </c>
      <c r="DS908" s="1">
        <f t="shared" si="2160"/>
        <v>0.25225890117320277</v>
      </c>
      <c r="DT908" s="1">
        <f t="shared" si="2161"/>
        <v>0.21977421764257007</v>
      </c>
      <c r="DU908" s="1">
        <f t="shared" si="2162"/>
        <v>0.19012296296907025</v>
      </c>
      <c r="DV908" s="1">
        <f t="shared" si="2163"/>
        <v>0.1632979775236115</v>
      </c>
      <c r="DW908" s="1">
        <f t="shared" si="2164"/>
        <v>0.13924480999505229</v>
      </c>
      <c r="DX908" s="1">
        <f t="shared" si="2165"/>
        <v>0.11786785631645255</v>
      </c>
      <c r="DY908" s="1">
        <f t="shared" si="2166"/>
        <v>9.9037239980618377E-2</v>
      </c>
      <c r="DZ908" s="1">
        <f t="shared" si="2167"/>
        <v>8.2596064155223789E-2</v>
      </c>
      <c r="EA908" s="1">
        <f t="shared" si="2168"/>
        <v>6.8367689398250664E-2</v>
      </c>
      <c r="EB908" s="1">
        <f t="shared" si="2169"/>
        <v>5.6162731569844665E-2</v>
      </c>
      <c r="EC908" s="1">
        <f t="shared" si="2170"/>
        <v>4.5785527901769346E-2</v>
      </c>
      <c r="ED908" s="1">
        <f t="shared" si="2171"/>
        <v>3.7039879964084699E-2</v>
      </c>
      <c r="EE908" s="1">
        <f t="shared" si="2172"/>
        <v>2.9733945448758139E-2</v>
      </c>
      <c r="EF908" s="1">
        <f t="shared" si="2173"/>
        <v>2.3684211794484652E-2</v>
      </c>
      <c r="EG908" s="1">
        <f t="shared" si="2174"/>
        <v>1.8718540049881962E-2</v>
      </c>
      <c r="EH908" s="1">
        <f t="shared" si="2175"/>
        <v>1.4678314348432421E-2</v>
      </c>
      <c r="EI908" s="1">
        <f t="shared" si="2176"/>
        <v>1.1419769329606531E-2</v>
      </c>
      <c r="EJ908" s="1">
        <f t="shared" si="2177"/>
        <v>8.8145941683995879E-3</v>
      </c>
      <c r="EK908" s="1">
        <f t="shared" si="2178"/>
        <v>6.7499278260643187E-3</v>
      </c>
      <c r="EL908" s="1">
        <f t="shared" si="2179"/>
        <v>5.1278666582653884E-3</v>
      </c>
      <c r="EM908" s="1">
        <f t="shared" si="2180"/>
        <v>3.8646040506121427E-3</v>
      </c>
      <c r="EN908" s="1">
        <f t="shared" si="2181"/>
        <v>2.889314011209019E-3</v>
      </c>
      <c r="EO908" s="1">
        <f t="shared" si="2182"/>
        <v>2.1428784384505458E-3</v>
      </c>
      <c r="EP908" s="1">
        <f t="shared" si="2183"/>
        <v>1.5765428313253677E-3</v>
      </c>
      <c r="EQ908" s="1">
        <f t="shared" si="2184"/>
        <v>1.1505690607999716E-3</v>
      </c>
      <c r="ER908" s="1">
        <f t="shared" si="2185"/>
        <v>8.32937750944496E-4</v>
      </c>
      <c r="ES908" s="1">
        <f t="shared" si="2186"/>
        <v>5.9813780342536616E-4</v>
      </c>
      <c r="ET908" s="1">
        <f t="shared" si="2187"/>
        <v>4.2606731422889776E-4</v>
      </c>
      <c r="EU908" s="1">
        <f t="shared" si="2188"/>
        <v>3.0105897904497637E-4</v>
      </c>
      <c r="EV908" s="1">
        <f t="shared" si="2189"/>
        <v>2.1103423959632886E-4</v>
      </c>
      <c r="EW908" s="1">
        <f t="shared" si="2190"/>
        <v>1.4678389783629974E-4</v>
      </c>
      <c r="EX908" s="1">
        <f t="shared" si="2191"/>
        <v>1.0136863273990558E-4</v>
      </c>
      <c r="EY908" s="1">
        <f t="shared" si="2192"/>
        <v>6.9630690171591233E-5</v>
      </c>
      <c r="EZ908" s="1">
        <f t="shared" si="2193"/>
        <v>4.7807940984347677E-5</v>
      </c>
      <c r="FA908" s="1">
        <f t="shared" si="2194"/>
        <v>3.3243644776388971E-5</v>
      </c>
      <c r="FB908" s="1">
        <f t="shared" si="2195"/>
        <v>2.4190042306142178E-5</v>
      </c>
      <c r="FC908" s="1">
        <f t="shared" si="2196"/>
        <v>1.9712226398639491E-5</v>
      </c>
      <c r="FD908" s="75">
        <f t="shared" si="2047"/>
        <v>1.9712226398639491E-5</v>
      </c>
    </row>
    <row r="909" spans="7:160" x14ac:dyDescent="0.35">
      <c r="G909" t="str">
        <f t="shared" si="2043"/>
        <v>Refd, t=4.47</v>
      </c>
      <c r="H909" s="76">
        <f t="shared" si="2044"/>
        <v>4.4699999999999269</v>
      </c>
      <c r="I909" s="1">
        <f t="shared" si="2045"/>
        <v>0</v>
      </c>
      <c r="J909" s="22">
        <f t="shared" si="2046"/>
        <v>6.4008482156779593E-8</v>
      </c>
      <c r="K909" s="1">
        <f t="shared" si="2048"/>
        <v>1.2627451207731446E-7</v>
      </c>
      <c r="L909" s="1">
        <f t="shared" si="2049"/>
        <v>2.3412549519176954E-7</v>
      </c>
      <c r="M909" s="1">
        <f t="shared" si="2050"/>
        <v>4.1670829537977901E-7</v>
      </c>
      <c r="N909" s="1">
        <f t="shared" si="2051"/>
        <v>7.200182002072941E-7</v>
      </c>
      <c r="O909" s="1">
        <f t="shared" si="2052"/>
        <v>1.215747639625109E-6</v>
      </c>
      <c r="P909" s="1">
        <f t="shared" si="2053"/>
        <v>2.0143189120463186E-6</v>
      </c>
      <c r="Q909" s="1">
        <f t="shared" si="2054"/>
        <v>3.2838428161577511E-6</v>
      </c>
      <c r="R909" s="1">
        <f t="shared" si="2055"/>
        <v>5.2773555867247833E-6</v>
      </c>
      <c r="S909" s="1">
        <f t="shared" si="2056"/>
        <v>8.3714588034183174E-6</v>
      </c>
      <c r="T909" s="1">
        <f t="shared" si="2057"/>
        <v>1.3120441263376939E-5</v>
      </c>
      <c r="U909" s="1">
        <f t="shared" si="2058"/>
        <v>2.0331110735916075E-5</v>
      </c>
      <c r="V909" s="1">
        <f t="shared" si="2059"/>
        <v>3.1164906114651053E-5</v>
      </c>
      <c r="W909" s="1">
        <f t="shared" si="2060"/>
        <v>4.7275375116598906E-5</v>
      </c>
      <c r="X909" s="1">
        <f t="shared" si="2061"/>
        <v>7.0990738609733023E-5</v>
      </c>
      <c r="Y909" s="1">
        <f t="shared" si="2062"/>
        <v>1.0555293093444682E-4</v>
      </c>
      <c r="Z909" s="1">
        <f t="shared" si="2063"/>
        <v>1.5542607018604606E-4</v>
      </c>
      <c r="AA909" s="1">
        <f t="shared" si="2064"/>
        <v>2.2668858286972496E-4</v>
      </c>
      <c r="AB909" s="1">
        <f t="shared" si="2065"/>
        <v>3.2752393462260736E-4</v>
      </c>
      <c r="AC909" s="1">
        <f t="shared" si="2066"/>
        <v>4.6882479653466387E-4</v>
      </c>
      <c r="AD909" s="1">
        <f t="shared" si="2067"/>
        <v>6.6492415025720317E-4</v>
      </c>
      <c r="AE909" s="1">
        <f t="shared" si="2068"/>
        <v>9.3446391994322572E-4</v>
      </c>
      <c r="AF909" s="1">
        <f t="shared" si="2069"/>
        <v>1.3014068305824491E-3</v>
      </c>
      <c r="AG909" s="1">
        <f t="shared" si="2070"/>
        <v>1.7961899881512667E-3</v>
      </c>
      <c r="AH909" s="1">
        <f t="shared" si="2071"/>
        <v>2.457008910685678E-3</v>
      </c>
      <c r="AI909" s="1">
        <f t="shared" si="2072"/>
        <v>3.3312083227295219E-3</v>
      </c>
      <c r="AJ909" s="1">
        <f t="shared" si="2073"/>
        <v>4.4767410954308388E-3</v>
      </c>
      <c r="AK909" s="1">
        <f t="shared" si="2074"/>
        <v>5.9636396963766132E-3</v>
      </c>
      <c r="AL909" s="1">
        <f t="shared" si="2075"/>
        <v>7.8754261728812142E-3</v>
      </c>
      <c r="AM909" s="1">
        <f t="shared" si="2076"/>
        <v>1.0310368164852502E-2</v>
      </c>
      <c r="AN909" s="1">
        <f t="shared" si="2077"/>
        <v>1.3382471227929696E-2</v>
      </c>
      <c r="AO909" s="1">
        <f t="shared" si="2078"/>
        <v>1.7222083659933256E-2</v>
      </c>
      <c r="AP909" s="1">
        <f t="shared" si="2079"/>
        <v>2.1975981097270895E-2</v>
      </c>
      <c r="AQ909" s="1">
        <f t="shared" si="2080"/>
        <v>2.7806796483567882E-2</v>
      </c>
      <c r="AR909" s="1">
        <f t="shared" si="2081"/>
        <v>3.4891668580121736E-2</v>
      </c>
      <c r="AS909" s="1">
        <f t="shared" si="2082"/>
        <v>4.3420000591285188E-2</v>
      </c>
      <c r="AT909" s="1">
        <f t="shared" si="2083"/>
        <v>5.3590250706604364E-2</v>
      </c>
      <c r="AU909" s="1">
        <f t="shared" si="2084"/>
        <v>6.5605718549496178E-2</v>
      </c>
      <c r="AV909" s="1">
        <f t="shared" si="2085"/>
        <v>7.966934475071337E-2</v>
      </c>
      <c r="AW909" s="1">
        <f t="shared" si="2086"/>
        <v>9.5977603039254969E-2</v>
      </c>
      <c r="AX909" s="1">
        <f t="shared" si="2087"/>
        <v>0.11471363207461283</v>
      </c>
      <c r="AY909" s="1">
        <f t="shared" si="2088"/>
        <v>0.13603982335645828</v>
      </c>
      <c r="AZ909" s="1">
        <f t="shared" si="2089"/>
        <v>0.16009014672282934</v>
      </c>
      <c r="BA909" s="1">
        <f t="shared" si="2090"/>
        <v>0.18696255050019597</v>
      </c>
      <c r="BB909" s="1">
        <f t="shared" si="2091"/>
        <v>0.21671181362881128</v>
      </c>
      <c r="BC909" s="1">
        <f t="shared" si="2092"/>
        <v>0.2493432469509472</v>
      </c>
      <c r="BD909" s="1">
        <f t="shared" si="2093"/>
        <v>0.28480763634380113</v>
      </c>
      <c r="BE909" s="1">
        <f t="shared" si="2094"/>
        <v>0.32299778917149463</v>
      </c>
      <c r="BF909" s="1">
        <f t="shared" si="2095"/>
        <v>0.36374698733118915</v>
      </c>
      <c r="BG909" s="1">
        <f t="shared" si="2096"/>
        <v>0.40682956695391509</v>
      </c>
      <c r="BH909" s="1">
        <f t="shared" si="2097"/>
        <v>0.45196374084768415</v>
      </c>
      <c r="BI909" s="1">
        <f t="shared" si="2098"/>
        <v>0.49881666135281999</v>
      </c>
      <c r="BJ909" s="1">
        <f t="shared" si="2099"/>
        <v>0.54701159633965657</v>
      </c>
      <c r="BK909" s="1">
        <f t="shared" si="2100"/>
        <v>0.59613696850686704</v>
      </c>
      <c r="BL909" s="1">
        <f t="shared" si="2101"/>
        <v>0.64575689701940375</v>
      </c>
      <c r="BM909" s="1">
        <f t="shared" si="2102"/>
        <v>0.69542278931211599</v>
      </c>
      <c r="BN909" s="1">
        <f t="shared" si="2103"/>
        <v>0.74468546661120805</v>
      </c>
      <c r="BO909" s="1">
        <f t="shared" si="2104"/>
        <v>0.79310727433538419</v>
      </c>
      <c r="BP909" s="1">
        <f t="shared" si="2105"/>
        <v>0.84027363041886005</v>
      </c>
      <c r="BQ909" s="1">
        <f t="shared" si="2106"/>
        <v>0.88580350036018252</v>
      </c>
      <c r="BR909" s="1">
        <f t="shared" si="2107"/>
        <v>0.92935835433437652</v>
      </c>
      <c r="BS909" s="1">
        <f t="shared" si="2108"/>
        <v>0.97064925350377196</v>
      </c>
      <c r="BT909" s="1">
        <f t="shared" si="2109"/>
        <v>1.0094418223706483</v>
      </c>
      <c r="BU909" s="1">
        <f t="shared" si="2110"/>
        <v>1.0455589831473762</v>
      </c>
      <c r="BV909" s="1">
        <f t="shared" si="2111"/>
        <v>1.0788814478613657</v>
      </c>
      <c r="BW909" s="1">
        <f t="shared" si="2112"/>
        <v>1.109346075914621</v>
      </c>
      <c r="BX909" s="1">
        <f t="shared" si="2113"/>
        <v>1.1369423019124556</v>
      </c>
      <c r="BY909" s="1">
        <f t="shared" si="2114"/>
        <v>1.1617069153322566</v>
      </c>
      <c r="BZ909" s="1">
        <f t="shared" si="2115"/>
        <v>1.1837175266834408</v>
      </c>
      <c r="CA909" s="1">
        <f t="shared" si="2116"/>
        <v>1.2030850830998767</v>
      </c>
      <c r="CB909" s="1">
        <f t="shared" si="2117"/>
        <v>1.219945800823345</v>
      </c>
      <c r="CC909" s="1">
        <f t="shared" si="2118"/>
        <v>1.2344528656421077</v>
      </c>
      <c r="CD909" s="1">
        <f t="shared" si="2119"/>
        <v>1.2467682193078793</v>
      </c>
      <c r="CE909" s="1">
        <f t="shared" si="2120"/>
        <v>1.2570547054028998</v>
      </c>
      <c r="CF909" s="1">
        <f t="shared" si="2121"/>
        <v>1.2654687975021943</v>
      </c>
      <c r="CG909" s="1">
        <f t="shared" si="2122"/>
        <v>1.2721540809628664</v>
      </c>
      <c r="CH909" s="1">
        <f t="shared" si="2123"/>
        <v>1.2772356117378167</v>
      </c>
      <c r="CI909" s="1">
        <f t="shared" si="2124"/>
        <v>1.2808152346314325</v>
      </c>
      <c r="CJ909" s="1">
        <f t="shared" si="2125"/>
        <v>1.2829679114426795</v>
      </c>
      <c r="CK909" s="1">
        <f t="shared" si="2126"/>
        <v>1.2837390871170906</v>
      </c>
      <c r="CL909" s="1">
        <f t="shared" si="2127"/>
        <v>1.2831431086322678</v>
      </c>
      <c r="CM909" s="1">
        <f t="shared" si="2128"/>
        <v>1.281162704967489</v>
      </c>
      <c r="CN909" s="1">
        <f t="shared" si="2129"/>
        <v>1.2777495343542142</v>
      </c>
      <c r="CO909" s="1">
        <f t="shared" si="2130"/>
        <v>1.2728258037329068</v>
      </c>
      <c r="CP909" s="1">
        <f t="shared" si="2131"/>
        <v>1.2662869614889964</v>
      </c>
      <c r="CQ909" s="1">
        <f t="shared" si="2132"/>
        <v>1.2580054549395738</v>
      </c>
      <c r="CR909" s="1">
        <f t="shared" si="2133"/>
        <v>1.2478355262198353</v>
      </c>
      <c r="CS909" s="1">
        <f t="shared" si="2134"/>
        <v>1.2356189927372341</v>
      </c>
      <c r="CT909" s="1">
        <f t="shared" si="2135"/>
        <v>1.2211919210703477</v>
      </c>
      <c r="CU909" s="1">
        <f t="shared" si="2136"/>
        <v>1.2043920573556561</v>
      </c>
      <c r="CV909" s="1">
        <f t="shared" si="2137"/>
        <v>1.1850668255080228</v>
      </c>
      <c r="CW909" s="1">
        <f t="shared" si="2138"/>
        <v>1.1630816509972601</v>
      </c>
      <c r="CX909" s="1">
        <f t="shared" si="2139"/>
        <v>1.138328317249625</v>
      </c>
      <c r="CY909" s="1">
        <f t="shared" si="2140"/>
        <v>1.1107330194856706</v>
      </c>
      <c r="CZ909" s="1">
        <f t="shared" si="2141"/>
        <v>1.0802637523770298</v>
      </c>
      <c r="DA909" s="1">
        <f t="shared" si="2142"/>
        <v>1.0469366581693742</v>
      </c>
      <c r="DB909" s="1">
        <f t="shared" si="2143"/>
        <v>1.0108209746072263</v>
      </c>
      <c r="DC909" s="1">
        <f t="shared" si="2144"/>
        <v>0.97204225920531462</v>
      </c>
      <c r="DD909" s="1">
        <f t="shared" si="2145"/>
        <v>0.93078362823341132</v>
      </c>
      <c r="DE909" s="1">
        <f t="shared" si="2146"/>
        <v>0.88728483311429873</v>
      </c>
      <c r="DF909" s="1">
        <f t="shared" si="2147"/>
        <v>0.84183909950168878</v>
      </c>
      <c r="DG909" s="1">
        <f t="shared" si="2148"/>
        <v>0.79478776890588843</v>
      </c>
      <c r="DH909" s="1">
        <f t="shared" si="2149"/>
        <v>0.74651290170656193</v>
      </c>
      <c r="DI909" s="1">
        <f t="shared" si="2150"/>
        <v>0.69742811524515158</v>
      </c>
      <c r="DJ909" s="1">
        <f t="shared" si="2151"/>
        <v>0.64796803286076654</v>
      </c>
      <c r="DK909" s="1">
        <f t="shared" si="2152"/>
        <v>0.59857680137211855</v>
      </c>
      <c r="DL909" s="1">
        <f t="shared" si="2153"/>
        <v>0.54969618921765218</v>
      </c>
      <c r="DM909" s="1">
        <f t="shared" si="2154"/>
        <v>0.50175380091571187</v>
      </c>
      <c r="DN909" s="1">
        <f t="shared" si="2155"/>
        <v>0.45515193384774838</v>
      </c>
      <c r="DO909" s="1">
        <f t="shared" si="2156"/>
        <v>0.41025756140726416</v>
      </c>
      <c r="DP909" s="1">
        <f t="shared" si="2157"/>
        <v>0.36739385567112642</v>
      </c>
      <c r="DQ909" s="1">
        <f t="shared" si="2158"/>
        <v>0.32683356854633711</v>
      </c>
      <c r="DR909" s="1">
        <f t="shared" si="2159"/>
        <v>0.28879448011979569</v>
      </c>
      <c r="DS909" s="1">
        <f t="shared" si="2160"/>
        <v>0.25343700498181637</v>
      </c>
      <c r="DT909" s="1">
        <f t="shared" si="2161"/>
        <v>0.22086393013106576</v>
      </c>
      <c r="DU909" s="1">
        <f t="shared" si="2162"/>
        <v>0.19112214970990415</v>
      </c>
      <c r="DV909" s="1">
        <f t="shared" si="2163"/>
        <v>0.16420616910256389</v>
      </c>
      <c r="DW909" s="1">
        <f t="shared" si="2164"/>
        <v>0.14006307901202489</v>
      </c>
      <c r="DX909" s="1">
        <f t="shared" si="2165"/>
        <v>0.1185986521794959</v>
      </c>
      <c r="DY909" s="1">
        <f t="shared" si="2166"/>
        <v>9.9684192491832857E-2</v>
      </c>
      <c r="DZ909" s="1">
        <f t="shared" si="2167"/>
        <v>8.3163767410718945E-2</v>
      </c>
      <c r="EA909" s="1">
        <f t="shared" si="2168"/>
        <v>6.8861477306817992E-2</v>
      </c>
      <c r="EB909" s="1">
        <f t="shared" si="2169"/>
        <v>5.65884554311007E-2</v>
      </c>
      <c r="EC909" s="1">
        <f t="shared" si="2170"/>
        <v>4.6149345107427006E-2</v>
      </c>
      <c r="ED909" s="1">
        <f t="shared" si="2171"/>
        <v>3.7348061151649597E-2</v>
      </c>
      <c r="EE909" s="1">
        <f t="shared" si="2172"/>
        <v>2.9992705508136874E-2</v>
      </c>
      <c r="EF909" s="1">
        <f t="shared" si="2173"/>
        <v>2.3899568159962498E-2</v>
      </c>
      <c r="EG909" s="1">
        <f t="shared" si="2174"/>
        <v>1.8896199838528235E-2</v>
      </c>
      <c r="EH909" s="1">
        <f t="shared" si="2175"/>
        <v>1.4823590239372995E-2</v>
      </c>
      <c r="EI909" s="1">
        <f t="shared" si="2176"/>
        <v>1.1537522692658097E-2</v>
      </c>
      <c r="EJ909" s="1">
        <f t="shared" si="2177"/>
        <v>8.9092028879956837E-3</v>
      </c>
      <c r="EK909" s="1">
        <f t="shared" si="2178"/>
        <v>6.8252755389297641E-3</v>
      </c>
      <c r="EL909" s="1">
        <f t="shared" si="2179"/>
        <v>5.1873497161929868E-3</v>
      </c>
      <c r="EM909" s="1">
        <f t="shared" si="2180"/>
        <v>3.911152397884342E-3</v>
      </c>
      <c r="EN909" s="1">
        <f t="shared" si="2181"/>
        <v>2.9254222809684399E-3</v>
      </c>
      <c r="EO909" s="1">
        <f t="shared" si="2182"/>
        <v>2.1706438678955413E-3</v>
      </c>
      <c r="EP909" s="1">
        <f t="shared" si="2183"/>
        <v>1.5977070150626146E-3</v>
      </c>
      <c r="EQ909" s="1">
        <f t="shared" si="2184"/>
        <v>1.1665610516849261E-3</v>
      </c>
      <c r="ER909" s="1">
        <f t="shared" si="2185"/>
        <v>8.4491653195814303E-4</v>
      </c>
      <c r="ES909" s="1">
        <f t="shared" si="2186"/>
        <v>6.0703265535477508E-4</v>
      </c>
      <c r="ET909" s="1">
        <f t="shared" si="2187"/>
        <v>4.3261506491331611E-4</v>
      </c>
      <c r="EU909" s="1">
        <f t="shared" si="2188"/>
        <v>3.0583752339709269E-4</v>
      </c>
      <c r="EV909" s="1">
        <f t="shared" si="2189"/>
        <v>2.1449205733854872E-4</v>
      </c>
      <c r="EW909" s="1">
        <f t="shared" si="2190"/>
        <v>1.492655677875994E-4</v>
      </c>
      <c r="EX909" s="1">
        <f t="shared" si="2191"/>
        <v>1.0313655538497225E-4</v>
      </c>
      <c r="EY909" s="1">
        <f t="shared" si="2192"/>
        <v>7.0883397143733636E-5</v>
      </c>
      <c r="EZ909" s="1">
        <f t="shared" si="2193"/>
        <v>4.8695510028255714E-5</v>
      </c>
      <c r="FA909" s="1">
        <f t="shared" si="2194"/>
        <v>3.3880877622960044E-5</v>
      </c>
      <c r="FB909" s="1">
        <f t="shared" si="2195"/>
        <v>2.4668235634813868E-5</v>
      </c>
      <c r="FC909" s="1">
        <f t="shared" si="2196"/>
        <v>2.0110620630851692E-5</v>
      </c>
      <c r="FD909" s="75">
        <f t="shared" si="2047"/>
        <v>2.0110620630851692E-5</v>
      </c>
    </row>
    <row r="910" spans="7:160" x14ac:dyDescent="0.35">
      <c r="G910" t="str">
        <f t="shared" si="2043"/>
        <v>Refd, t=4.47</v>
      </c>
      <c r="H910" s="76">
        <f t="shared" si="2044"/>
        <v>4.4749999999999268</v>
      </c>
      <c r="I910" s="1">
        <f t="shared" si="2045"/>
        <v>0</v>
      </c>
      <c r="J910" s="22">
        <f t="shared" si="2046"/>
        <v>6.3309817172534682E-8</v>
      </c>
      <c r="K910" s="1">
        <f t="shared" si="2048"/>
        <v>1.2489737549482399E-7</v>
      </c>
      <c r="L910" s="1">
        <f t="shared" si="2049"/>
        <v>2.3157578226215644E-7</v>
      </c>
      <c r="M910" s="1">
        <f t="shared" si="2050"/>
        <v>4.1217884329206873E-7</v>
      </c>
      <c r="N910" s="1">
        <f t="shared" si="2051"/>
        <v>7.1221037112968018E-7</v>
      </c>
      <c r="O910" s="1">
        <f t="shared" si="2052"/>
        <v>1.2026012004268396E-6</v>
      </c>
      <c r="P910" s="1">
        <f t="shared" si="2053"/>
        <v>1.9926082772036674E-6</v>
      </c>
      <c r="Q910" s="1">
        <f t="shared" si="2054"/>
        <v>3.2485811935026899E-6</v>
      </c>
      <c r="R910" s="1">
        <f t="shared" si="2055"/>
        <v>5.2209268041403208E-6</v>
      </c>
      <c r="S910" s="1">
        <f t="shared" si="2056"/>
        <v>8.2823685232534593E-6</v>
      </c>
      <c r="T910" s="1">
        <f t="shared" si="2057"/>
        <v>1.2981543877107088E-5</v>
      </c>
      <c r="U910" s="1">
        <f t="shared" si="2058"/>
        <v>2.0117124632405708E-5</v>
      </c>
      <c r="V910" s="1">
        <f t="shared" si="2059"/>
        <v>3.0838977791157515E-5</v>
      </c>
      <c r="W910" s="1">
        <f t="shared" si="2060"/>
        <v>4.6784391991465706E-5</v>
      </c>
      <c r="X910" s="1">
        <f t="shared" si="2061"/>
        <v>7.0259022659373068E-5</v>
      </c>
      <c r="Y910" s="1">
        <f t="shared" si="2062"/>
        <v>1.0447387308752304E-4</v>
      </c>
      <c r="Z910" s="1">
        <f t="shared" si="2063"/>
        <v>1.5385119326515715E-4</v>
      </c>
      <c r="AA910" s="1">
        <f t="shared" si="2064"/>
        <v>2.244134554941015E-4</v>
      </c>
      <c r="AB910" s="1">
        <f t="shared" si="2065"/>
        <v>3.2427030911196203E-4</v>
      </c>
      <c r="AC910" s="1">
        <f t="shared" si="2066"/>
        <v>4.6421832236704204E-4</v>
      </c>
      <c r="AD910" s="1">
        <f t="shared" si="2067"/>
        <v>6.5846703541278071E-4</v>
      </c>
      <c r="AE910" s="1">
        <f t="shared" si="2068"/>
        <v>9.2550199186532773E-4</v>
      </c>
      <c r="AF910" s="1">
        <f t="shared" si="2069"/>
        <v>1.289090603838472E-3</v>
      </c>
      <c r="AG910" s="1">
        <f t="shared" si="2070"/>
        <v>1.7794295939565989E-3</v>
      </c>
      <c r="AH910" s="1">
        <f t="shared" si="2071"/>
        <v>2.4344230983985794E-3</v>
      </c>
      <c r="AI910" s="1">
        <f t="shared" si="2072"/>
        <v>3.3010682141452834E-3</v>
      </c>
      <c r="AJ910" s="1">
        <f t="shared" si="2073"/>
        <v>4.4369099599569769E-3</v>
      </c>
      <c r="AK910" s="1">
        <f t="shared" si="2074"/>
        <v>5.9115107085418702E-3</v>
      </c>
      <c r="AL910" s="1">
        <f t="shared" si="2075"/>
        <v>7.8078608887825326E-3</v>
      </c>
      <c r="AM910" s="1">
        <f t="shared" si="2076"/>
        <v>1.0223639270787897E-2</v>
      </c>
      <c r="AN910" s="1">
        <f t="shared" si="2077"/>
        <v>1.3272213915552425E-2</v>
      </c>
      <c r="AO910" s="1">
        <f t="shared" si="2078"/>
        <v>1.7083260694885766E-2</v>
      </c>
      <c r="AP910" s="1">
        <f t="shared" si="2079"/>
        <v>2.180286718666918E-2</v>
      </c>
      <c r="AQ910" s="1">
        <f t="shared" si="2080"/>
        <v>2.7592987818702574E-2</v>
      </c>
      <c r="AR910" s="1">
        <f t="shared" si="2081"/>
        <v>3.4630123341384052E-2</v>
      </c>
      <c r="AS910" s="1">
        <f t="shared" si="2082"/>
        <v>4.3103115669681877E-2</v>
      </c>
      <c r="AT910" s="1">
        <f t="shared" si="2083"/>
        <v>5.3209978858426599E-2</v>
      </c>
      <c r="AU910" s="1">
        <f t="shared" si="2084"/>
        <v>6.515372862827877E-2</v>
      </c>
      <c r="AV910" s="1">
        <f t="shared" si="2085"/>
        <v>7.9137225566766667E-2</v>
      </c>
      <c r="AW910" s="1">
        <f t="shared" si="2086"/>
        <v>9.5357108845395167E-2</v>
      </c>
      <c r="AX910" s="1">
        <f t="shared" si="2087"/>
        <v>0.11399696478503361</v>
      </c>
      <c r="AY910" s="1">
        <f t="shared" si="2088"/>
        <v>0.13521994354437228</v>
      </c>
      <c r="AZ910" s="1">
        <f t="shared" si="2089"/>
        <v>0.15916110242698586</v>
      </c>
      <c r="BA910" s="1">
        <f t="shared" si="2090"/>
        <v>0.18591981014727937</v>
      </c>
      <c r="BB910" s="1">
        <f t="shared" si="2091"/>
        <v>0.21555258720643233</v>
      </c>
      <c r="BC910" s="1">
        <f t="shared" si="2092"/>
        <v>0.24806677819097536</v>
      </c>
      <c r="BD910" s="1">
        <f t="shared" si="2093"/>
        <v>0.28341544830712095</v>
      </c>
      <c r="BE910" s="1">
        <f t="shared" si="2094"/>
        <v>0.32149386640936961</v>
      </c>
      <c r="BF910" s="1">
        <f t="shared" si="2095"/>
        <v>0.36213787979793527</v>
      </c>
      <c r="BG910" s="1">
        <f t="shared" si="2096"/>
        <v>0.40512440402462013</v>
      </c>
      <c r="BH910" s="1">
        <f t="shared" si="2097"/>
        <v>0.45017414801294819</v>
      </c>
      <c r="BI910" s="1">
        <f t="shared" si="2098"/>
        <v>0.49695657717976432</v>
      </c>
      <c r="BJ910" s="1">
        <f t="shared" si="2099"/>
        <v>0.54509699277999368</v>
      </c>
      <c r="BK910" s="1">
        <f t="shared" si="2100"/>
        <v>0.59418548321433373</v>
      </c>
      <c r="BL910" s="1">
        <f t="shared" si="2101"/>
        <v>0.64378739159913256</v>
      </c>
      <c r="BM910" s="1">
        <f t="shared" si="2102"/>
        <v>0.6934548519623932</v>
      </c>
      <c r="BN910" s="1">
        <f t="shared" si="2103"/>
        <v>0.7427388810798542</v>
      </c>
      <c r="BO910" s="1">
        <f t="shared" si="2104"/>
        <v>0.79120147922616713</v>
      </c>
      <c r="BP910" s="1">
        <f t="shared" si="2105"/>
        <v>0.83842719348277639</v>
      </c>
      <c r="BQ910" s="1">
        <f t="shared" si="2106"/>
        <v>0.88403363145020319</v>
      </c>
      <c r="BR910" s="1">
        <f t="shared" si="2107"/>
        <v>0.92768047827515288</v>
      </c>
      <c r="BS910" s="1">
        <f t="shared" si="2108"/>
        <v>0.96907666043239526</v>
      </c>
      <c r="BT910" s="1">
        <f t="shared" si="2109"/>
        <v>1.0079854084406412</v>
      </c>
      <c r="BU910" s="1">
        <f t="shared" si="2110"/>
        <v>1.0442270892231742</v>
      </c>
      <c r="BV910" s="1">
        <f t="shared" si="2111"/>
        <v>1.0776797983646216</v>
      </c>
      <c r="BW910" s="1">
        <f t="shared" si="2112"/>
        <v>1.1082778147123267</v>
      </c>
      <c r="BX910" s="1">
        <f t="shared" si="2113"/>
        <v>1.1360081174165051</v>
      </c>
      <c r="BY910" s="1">
        <f t="shared" si="2114"/>
        <v>1.1609052430988884</v>
      </c>
      <c r="BZ910" s="1">
        <f t="shared" si="2115"/>
        <v>1.1830448149583295</v>
      </c>
      <c r="CA910" s="1">
        <f t="shared" si="2116"/>
        <v>1.2025361050501786</v>
      </c>
      <c r="CB910" s="1">
        <f t="shared" si="2117"/>
        <v>1.2195139966313648</v>
      </c>
      <c r="CC910" s="1">
        <f t="shared" si="2118"/>
        <v>1.2341306981149351</v>
      </c>
      <c r="CD910" s="1">
        <f t="shared" si="2119"/>
        <v>1.2465475280175187</v>
      </c>
      <c r="CE910" s="1">
        <f t="shared" si="2120"/>
        <v>1.2569270463940758</v>
      </c>
      <c r="CF910" s="1">
        <f t="shared" si="2121"/>
        <v>1.2654257580447907</v>
      </c>
      <c r="CG910" s="1">
        <f t="shared" si="2122"/>
        <v>1.272187561434996</v>
      </c>
      <c r="CH910" s="1">
        <f t="shared" si="2123"/>
        <v>1.2773380692760301</v>
      </c>
      <c r="CI910" s="1">
        <f t="shared" si="2124"/>
        <v>1.2809798854871994</v>
      </c>
      <c r="CJ910" s="1">
        <f t="shared" si="2125"/>
        <v>1.2831888909010292</v>
      </c>
      <c r="CK910" s="1">
        <f t="shared" si="2126"/>
        <v>1.2840115672847232</v>
      </c>
      <c r="CL910" s="1">
        <f t="shared" si="2127"/>
        <v>1.283463375368604</v>
      </c>
      <c r="CM910" s="1">
        <f t="shared" si="2128"/>
        <v>1.2815281957483708</v>
      </c>
      <c r="CN910" s="1">
        <f t="shared" si="2129"/>
        <v>1.2781588390061367</v>
      </c>
      <c r="CO910" s="1">
        <f t="shared" si="2130"/>
        <v>1.2732786298716665</v>
      </c>
      <c r="CP910" s="1">
        <f t="shared" si="2131"/>
        <v>1.2667840662760237</v>
      </c>
      <c r="CQ910" s="1">
        <f t="shared" si="2132"/>
        <v>1.2585485445715154</v>
      </c>
      <c r="CR910" s="1">
        <f t="shared" si="2133"/>
        <v>1.2484271245203098</v>
      </c>
      <c r="CS910" s="1">
        <f t="shared" si="2134"/>
        <v>1.2362622804268462</v>
      </c>
      <c r="CT910" s="1">
        <f t="shared" si="2135"/>
        <v>1.2218905478176976</v>
      </c>
      <c r="CU910" s="1">
        <f t="shared" si="2136"/>
        <v>1.205149929578563</v>
      </c>
      <c r="CV910" s="1">
        <f t="shared" si="2137"/>
        <v>1.1858878740713619</v>
      </c>
      <c r="CW910" s="1">
        <f t="shared" si="2138"/>
        <v>1.1639695843635725</v>
      </c>
      <c r="CX910" s="1">
        <f t="shared" si="2139"/>
        <v>1.1392863671593174</v>
      </c>
      <c r="CY910" s="1">
        <f t="shared" si="2140"/>
        <v>1.1117636877200803</v>
      </c>
      <c r="CZ910" s="1">
        <f t="shared" si="2141"/>
        <v>1.0813685684156196</v>
      </c>
      <c r="DA910" s="1">
        <f t="shared" si="2142"/>
        <v>1.0481159584158057</v>
      </c>
      <c r="DB910" s="1">
        <f t="shared" si="2143"/>
        <v>1.0120737141689564</v>
      </c>
      <c r="DC910" s="1">
        <f t="shared" si="2144"/>
        <v>0.97336586684430648</v>
      </c>
      <c r="DD910" s="1">
        <f t="shared" si="2145"/>
        <v>0.93217391399002936</v>
      </c>
      <c r="DE910" s="1">
        <f t="shared" si="2146"/>
        <v>0.88873595623499702</v>
      </c>
      <c r="DF910" s="1">
        <f t="shared" si="2147"/>
        <v>0.84334360173642076</v>
      </c>
      <c r="DG910" s="1">
        <f t="shared" si="2148"/>
        <v>0.79633667511545581</v>
      </c>
      <c r="DH910" s="1">
        <f t="shared" si="2149"/>
        <v>0.74809588622695089</v>
      </c>
      <c r="DI910" s="1">
        <f t="shared" si="2150"/>
        <v>0.69903372883523585</v>
      </c>
      <c r="DJ910" s="1">
        <f t="shared" si="2151"/>
        <v>0.64958398157733221</v>
      </c>
      <c r="DK910" s="1">
        <f t="shared" si="2152"/>
        <v>0.60019026563935596</v>
      </c>
      <c r="DL910" s="1">
        <f t="shared" si="2153"/>
        <v>0.55129416893080962</v>
      </c>
      <c r="DM910" s="1">
        <f t="shared" si="2154"/>
        <v>0.50332347083705464</v>
      </c>
      <c r="DN910" s="1">
        <f t="shared" si="2155"/>
        <v>0.45668099294745151</v>
      </c>
      <c r="DO910" s="1">
        <f t="shared" si="2156"/>
        <v>0.41173456022328453</v>
      </c>
      <c r="DP910" s="1">
        <f t="shared" si="2157"/>
        <v>0.36880848717728937</v>
      </c>
      <c r="DQ910" s="1">
        <f t="shared" si="2158"/>
        <v>0.32817691031310708</v>
      </c>
      <c r="DR910" s="1">
        <f t="shared" si="2159"/>
        <v>0.29005917854469754</v>
      </c>
      <c r="DS910" s="1">
        <f t="shared" si="2160"/>
        <v>0.25461739582241455</v>
      </c>
      <c r="DT910" s="1">
        <f t="shared" si="2161"/>
        <v>0.22195609323041671</v>
      </c>
      <c r="DU910" s="1">
        <f t="shared" si="2162"/>
        <v>0.19212389939594515</v>
      </c>
      <c r="DV910" s="1">
        <f t="shared" si="2163"/>
        <v>0.16511698502191843</v>
      </c>
      <c r="DW910" s="1">
        <f t="shared" si="2164"/>
        <v>0.14088398491803661</v>
      </c>
      <c r="DX910" s="1">
        <f t="shared" si="2165"/>
        <v>0.11933205228198425</v>
      </c>
      <c r="DY910" s="1">
        <f t="shared" si="2166"/>
        <v>0.10033367630428282</v>
      </c>
      <c r="DZ910" s="1">
        <f t="shared" si="2167"/>
        <v>8.3733894577823792E-2</v>
      </c>
      <c r="EA910" s="1">
        <f t="shared" si="2168"/>
        <v>6.9357553701941854E-2</v>
      </c>
      <c r="EB910" s="1">
        <f t="shared" si="2169"/>
        <v>5.7016310972077849E-2</v>
      </c>
      <c r="EC910" s="1">
        <f t="shared" si="2170"/>
        <v>4.6515122381725234E-2</v>
      </c>
      <c r="ED910" s="1">
        <f t="shared" si="2171"/>
        <v>3.7658022223061645E-2</v>
      </c>
      <c r="EE910" s="1">
        <f t="shared" si="2172"/>
        <v>3.0253062358970639E-2</v>
      </c>
      <c r="EF910" s="1">
        <f t="shared" si="2173"/>
        <v>2.4116340260234136E-2</v>
      </c>
      <c r="EG910" s="1">
        <f t="shared" si="2174"/>
        <v>1.9075100463052698E-2</v>
      </c>
      <c r="EH910" s="1">
        <f t="shared" si="2175"/>
        <v>1.4969941483683424E-2</v>
      </c>
      <c r="EI910" s="1">
        <f t="shared" si="2176"/>
        <v>1.1656197746151562E-2</v>
      </c>
      <c r="EJ910" s="1">
        <f t="shared" si="2177"/>
        <v>9.0045930513215893E-3</v>
      </c>
      <c r="EK910" s="1">
        <f t="shared" si="2178"/>
        <v>6.9012787351525225E-3</v>
      </c>
      <c r="EL910" s="1">
        <f t="shared" si="2179"/>
        <v>5.2473768279030124E-3</v>
      </c>
      <c r="EM910" s="1">
        <f t="shared" si="2180"/>
        <v>3.9581476309215966E-3</v>
      </c>
      <c r="EN910" s="1">
        <f t="shared" si="2181"/>
        <v>2.9618938616450988E-3</v>
      </c>
      <c r="EO910" s="1">
        <f t="shared" si="2182"/>
        <v>2.1987016691897648E-3</v>
      </c>
      <c r="EP910" s="1">
        <f t="shared" si="2183"/>
        <v>1.6191041214646674E-3</v>
      </c>
      <c r="EQ910" s="1">
        <f t="shared" si="2184"/>
        <v>1.1827367588798821E-3</v>
      </c>
      <c r="ER910" s="1">
        <f t="shared" si="2185"/>
        <v>8.5703878987198354E-4</v>
      </c>
      <c r="ES910" s="1">
        <f t="shared" si="2186"/>
        <v>6.1603846382922813E-4</v>
      </c>
      <c r="ET910" s="1">
        <f t="shared" si="2187"/>
        <v>4.3924779290320065E-4</v>
      </c>
      <c r="EU910" s="1">
        <f t="shared" si="2188"/>
        <v>3.1068052748785404E-4</v>
      </c>
      <c r="EV910" s="1">
        <f t="shared" si="2189"/>
        <v>2.1799831511672783E-4</v>
      </c>
      <c r="EW910" s="1">
        <f t="shared" si="2190"/>
        <v>1.5178331581964415E-4</v>
      </c>
      <c r="EX910" s="1">
        <f t="shared" si="2191"/>
        <v>1.0493113694417111E-4</v>
      </c>
      <c r="EY910" s="1">
        <f t="shared" si="2192"/>
        <v>7.2155694294063203E-5</v>
      </c>
      <c r="EZ910" s="1">
        <f t="shared" si="2193"/>
        <v>4.9597477271336242E-5</v>
      </c>
      <c r="FA910" s="1">
        <f t="shared" si="2194"/>
        <v>3.4528836054748529E-5</v>
      </c>
      <c r="FB910" s="1">
        <f t="shared" si="2195"/>
        <v>2.5154762626526884E-5</v>
      </c>
      <c r="FC910" s="1">
        <f t="shared" si="2196"/>
        <v>2.0516128772138235E-5</v>
      </c>
      <c r="FD910" s="75">
        <f t="shared" si="2047"/>
        <v>2.0516128772138235E-5</v>
      </c>
    </row>
    <row r="911" spans="7:160" x14ac:dyDescent="0.35">
      <c r="G911" t="str">
        <f t="shared" ref="G911:G974" si="2197">$G$14&amp;", t="&amp;ROUND(H911,2)</f>
        <v>Refd, t=4.48</v>
      </c>
      <c r="H911" s="76">
        <f t="shared" si="2044"/>
        <v>4.4799999999999267</v>
      </c>
      <c r="I911" s="1">
        <f t="shared" si="2045"/>
        <v>0</v>
      </c>
      <c r="J911" s="22">
        <f t="shared" si="2046"/>
        <v>6.2618837137197173E-8</v>
      </c>
      <c r="K911" s="1">
        <f t="shared" si="2048"/>
        <v>1.2353537528616578E-7</v>
      </c>
      <c r="L911" s="1">
        <f t="shared" si="2049"/>
        <v>2.290540582034178E-7</v>
      </c>
      <c r="M911" s="1">
        <f t="shared" si="2050"/>
        <v>4.076990269178126E-7</v>
      </c>
      <c r="N911" s="1">
        <f t="shared" si="2051"/>
        <v>7.0448791968241527E-7</v>
      </c>
      <c r="O911" s="1">
        <f t="shared" si="2052"/>
        <v>1.1895981428941935E-6</v>
      </c>
      <c r="P911" s="1">
        <f t="shared" si="2053"/>
        <v>1.9711337049875417E-6</v>
      </c>
      <c r="Q911" s="1">
        <f t="shared" si="2054"/>
        <v>3.2137016138946092E-6</v>
      </c>
      <c r="R911" s="1">
        <f t="shared" si="2055"/>
        <v>5.1651069120206477E-6</v>
      </c>
      <c r="S911" s="1">
        <f t="shared" si="2056"/>
        <v>8.194235121752256E-6</v>
      </c>
      <c r="T911" s="1">
        <f t="shared" si="2057"/>
        <v>1.2844130560388273E-5</v>
      </c>
      <c r="U911" s="1">
        <f t="shared" si="2058"/>
        <v>1.9905411588582169E-5</v>
      </c>
      <c r="V911" s="1">
        <f t="shared" si="2059"/>
        <v>3.0516489240423927E-5</v>
      </c>
      <c r="W911" s="1">
        <f t="shared" si="2060"/>
        <v>4.6298553562517822E-5</v>
      </c>
      <c r="X911" s="1">
        <f t="shared" si="2061"/>
        <v>6.9534913651974513E-5</v>
      </c>
      <c r="Y911" s="1">
        <f t="shared" si="2062"/>
        <v>1.0340593669312418E-4</v>
      </c>
      <c r="Z911" s="1">
        <f t="shared" si="2063"/>
        <v>1.5229239585215428E-4</v>
      </c>
      <c r="AA911" s="1">
        <f t="shared" si="2064"/>
        <v>2.2216132063991091E-4</v>
      </c>
      <c r="AB911" s="1">
        <f t="shared" si="2065"/>
        <v>3.2104920231203015E-4</v>
      </c>
      <c r="AC911" s="1">
        <f t="shared" si="2066"/>
        <v>4.5965734003489443E-4</v>
      </c>
      <c r="AD911" s="1">
        <f t="shared" si="2067"/>
        <v>6.5207287116296334E-4</v>
      </c>
      <c r="AE911" s="1">
        <f t="shared" si="2068"/>
        <v>9.1662623038410126E-4</v>
      </c>
      <c r="AF911" s="1">
        <f t="shared" si="2069"/>
        <v>1.276891045143903E-3</v>
      </c>
      <c r="AG911" s="1">
        <f t="shared" si="2070"/>
        <v>1.7628254552757897E-3</v>
      </c>
      <c r="AH911" s="1">
        <f t="shared" si="2071"/>
        <v>2.4120442914268578E-3</v>
      </c>
      <c r="AI911" s="1">
        <f t="shared" si="2072"/>
        <v>3.2711993611606897E-3</v>
      </c>
      <c r="AJ911" s="1">
        <f t="shared" si="2073"/>
        <v>4.3974303941753572E-3</v>
      </c>
      <c r="AK911" s="1">
        <f t="shared" si="2074"/>
        <v>5.8598323922109067E-3</v>
      </c>
      <c r="AL911" s="1">
        <f t="shared" si="2075"/>
        <v>7.7408669530416967E-3</v>
      </c>
      <c r="AM911" s="1">
        <f t="shared" si="2076"/>
        <v>1.0137626694649932E-2</v>
      </c>
      <c r="AN911" s="1">
        <f t="shared" si="2077"/>
        <v>1.3162844661195E-2</v>
      </c>
      <c r="AO911" s="1">
        <f t="shared" si="2078"/>
        <v>1.6945526330641194E-2</v>
      </c>
      <c r="AP911" s="1">
        <f t="shared" si="2079"/>
        <v>2.16310725726198E-2</v>
      </c>
      <c r="AQ911" s="1">
        <f t="shared" si="2080"/>
        <v>2.7380759709952827E-2</v>
      </c>
      <c r="AR911" s="1">
        <f t="shared" si="2081"/>
        <v>3.437044968819563E-2</v>
      </c>
      <c r="AS911" s="1">
        <f t="shared" si="2082"/>
        <v>4.2788420878650035E-2</v>
      </c>
      <c r="AT911" s="1">
        <f t="shared" si="2083"/>
        <v>5.2832239262256712E-2</v>
      </c>
      <c r="AU911" s="1">
        <f t="shared" si="2084"/>
        <v>6.4704630862879975E-2</v>
      </c>
      <c r="AV911" s="1">
        <f t="shared" si="2085"/>
        <v>7.8608368484863814E-2</v>
      </c>
      <c r="AW911" s="1">
        <f t="shared" si="2086"/>
        <v>9.4740247067199385E-2</v>
      </c>
      <c r="AX911" s="1">
        <f t="shared" si="2087"/>
        <v>0.1132842891140836</v>
      </c>
      <c r="AY911" s="1">
        <f t="shared" si="2088"/>
        <v>0.13440439042836941</v>
      </c>
      <c r="AZ911" s="1">
        <f t="shared" si="2089"/>
        <v>0.15823668163239749</v>
      </c>
      <c r="BA911" s="1">
        <f t="shared" si="2090"/>
        <v>0.18488193708743522</v>
      </c>
      <c r="BB911" s="1">
        <f t="shared" si="2091"/>
        <v>0.21439840417305067</v>
      </c>
      <c r="BC911" s="1">
        <f t="shared" si="2092"/>
        <v>0.24679544733488726</v>
      </c>
      <c r="BD911" s="1">
        <f t="shared" si="2093"/>
        <v>0.28202839880537173</v>
      </c>
      <c r="BE911" s="1">
        <f t="shared" si="2094"/>
        <v>0.31999497899149187</v>
      </c>
      <c r="BF911" s="1">
        <f t="shared" si="2095"/>
        <v>0.36053359374993049</v>
      </c>
      <c r="BG911" s="1">
        <f t="shared" si="2096"/>
        <v>0.4034237349132872</v>
      </c>
      <c r="BH911" s="1">
        <f t="shared" si="2097"/>
        <v>0.4483886085400155</v>
      </c>
      <c r="BI911" s="1">
        <f t="shared" si="2098"/>
        <v>0.49509999854938791</v>
      </c>
      <c r="BJ911" s="1">
        <f t="shared" si="2099"/>
        <v>0.54318524942415425</v>
      </c>
      <c r="BK911" s="1">
        <f t="shared" si="2100"/>
        <v>0.59223612928763036</v>
      </c>
      <c r="BL911" s="1">
        <f t="shared" si="2101"/>
        <v>0.64181922291836124</v>
      </c>
      <c r="BM911" s="1">
        <f t="shared" si="2102"/>
        <v>0.69148741162647998</v>
      </c>
      <c r="BN911" s="1">
        <f t="shared" si="2103"/>
        <v>0.74079193050731074</v>
      </c>
      <c r="BO911" s="1">
        <f t="shared" si="2104"/>
        <v>0.78929445851485447</v>
      </c>
      <c r="BP911" s="1">
        <f t="shared" si="2105"/>
        <v>0.83657869566100973</v>
      </c>
      <c r="BQ911" s="1">
        <f t="shared" si="2106"/>
        <v>0.88226091430190512</v>
      </c>
      <c r="BR911" s="1">
        <f t="shared" si="2107"/>
        <v>0.92599903506391634</v>
      </c>
      <c r="BS911" s="1">
        <f t="shared" si="2108"/>
        <v>0.96749986721685599</v>
      </c>
      <c r="BT911" s="1">
        <f t="shared" si="2109"/>
        <v>1.0065242610612646</v>
      </c>
      <c r="BU911" s="1">
        <f t="shared" si="2110"/>
        <v>1.0428900378120878</v>
      </c>
      <c r="BV911" s="1">
        <f t="shared" si="2111"/>
        <v>1.0764726817831052</v>
      </c>
      <c r="BW911" s="1">
        <f t="shared" si="2112"/>
        <v>1.1072038920498632</v>
      </c>
      <c r="BX911" s="1">
        <f t="shared" si="2113"/>
        <v>1.135068188948269</v>
      </c>
      <c r="BY911" s="1">
        <f t="shared" si="2114"/>
        <v>1.1600978491858023</v>
      </c>
      <c r="BZ911" s="1">
        <f t="shared" si="2115"/>
        <v>1.182366498488288</v>
      </c>
      <c r="CA911" s="1">
        <f t="shared" si="2116"/>
        <v>1.2019817212647028</v>
      </c>
      <c r="CB911" s="1">
        <f t="shared" si="2117"/>
        <v>1.2190770535630049</v>
      </c>
      <c r="CC911" s="1">
        <f t="shared" si="2118"/>
        <v>1.233803711290054</v>
      </c>
      <c r="CD911" s="1">
        <f t="shared" si="2119"/>
        <v>1.2463223743946388</v>
      </c>
      <c r="CE911" s="1">
        <f t="shared" si="2120"/>
        <v>1.2567953044946547</v>
      </c>
      <c r="CF911" s="1">
        <f t="shared" si="2121"/>
        <v>1.2653790236475986</v>
      </c>
      <c r="CG911" s="1">
        <f t="shared" si="2122"/>
        <v>1.2722177308000833</v>
      </c>
      <c r="CH911" s="1">
        <f t="shared" si="2123"/>
        <v>1.2774375844114843</v>
      </c>
      <c r="CI911" s="1">
        <f t="shared" si="2124"/>
        <v>1.2811419382808893</v>
      </c>
      <c r="CJ911" s="1">
        <f t="shared" si="2125"/>
        <v>1.2834075848704514</v>
      </c>
      <c r="CK911" s="1">
        <f t="shared" si="2126"/>
        <v>1.2842820371690498</v>
      </c>
      <c r="CL911" s="1">
        <f t="shared" si="2127"/>
        <v>1.2837818657755968</v>
      </c>
      <c r="CM911" s="1">
        <f t="shared" si="2128"/>
        <v>1.281892100607894</v>
      </c>
      <c r="CN911" s="1">
        <f t="shared" si="2129"/>
        <v>1.2785667037511073</v>
      </c>
      <c r="CO911" s="1">
        <f t="shared" si="2130"/>
        <v>1.2737301181806084</v>
      </c>
      <c r="CP911" s="1">
        <f t="shared" si="2131"/>
        <v>1.2672798930031643</v>
      </c>
      <c r="CQ911" s="1">
        <f t="shared" si="2132"/>
        <v>1.2590903762994294</v>
      </c>
      <c r="CR911" s="1">
        <f t="shared" si="2133"/>
        <v>1.2490174491245452</v>
      </c>
      <c r="CS911" s="1">
        <f t="shared" si="2134"/>
        <v>1.2369042472449374</v>
      </c>
      <c r="CT911" s="1">
        <f t="shared" si="2135"/>
        <v>1.2225877805331593</v>
      </c>
      <c r="CU911" s="1">
        <f t="shared" si="2136"/>
        <v>1.2059063147855418</v>
      </c>
      <c r="CV911" s="1">
        <f t="shared" si="2137"/>
        <v>1.1867073296501274</v>
      </c>
      <c r="CW911" s="1">
        <f t="shared" si="2138"/>
        <v>1.1648558131945956</v>
      </c>
      <c r="CX911" s="1">
        <f t="shared" si="2139"/>
        <v>1.1402426032143753</v>
      </c>
      <c r="CY911" s="1">
        <f t="shared" si="2140"/>
        <v>1.1127924430391192</v>
      </c>
      <c r="CZ911" s="1">
        <f t="shared" si="2141"/>
        <v>1.0824713907349539</v>
      </c>
      <c r="DA911" s="1">
        <f t="shared" si="2142"/>
        <v>1.0492932100813155</v>
      </c>
      <c r="DB911" s="1">
        <f t="shared" si="2143"/>
        <v>1.0133243832883998</v>
      </c>
      <c r="DC911" s="1">
        <f t="shared" si="2144"/>
        <v>0.97468742128182595</v>
      </c>
      <c r="DD911" s="1">
        <f t="shared" si="2145"/>
        <v>0.93356220771082521</v>
      </c>
      <c r="DE911" s="1">
        <f t="shared" si="2146"/>
        <v>0.89018519565985144</v>
      </c>
      <c r="DF911" s="1">
        <f t="shared" si="2147"/>
        <v>0.8448463772249506</v>
      </c>
      <c r="DG911" s="1">
        <f t="shared" si="2148"/>
        <v>0.79788405959356956</v>
      </c>
      <c r="DH911" s="1">
        <f t="shared" si="2149"/>
        <v>0.74967759949927248</v>
      </c>
      <c r="DI911" s="1">
        <f t="shared" si="2150"/>
        <v>0.70063836251515466</v>
      </c>
      <c r="DJ911" s="1">
        <f t="shared" si="2151"/>
        <v>0.65119927609002959</v>
      </c>
      <c r="DK911" s="1">
        <f t="shared" si="2152"/>
        <v>0.60180342767310879</v>
      </c>
      <c r="DL911" s="1">
        <f t="shared" si="2153"/>
        <v>0.55289221527267063</v>
      </c>
      <c r="DM911" s="1">
        <f t="shared" si="2154"/>
        <v>0.50489358292792241</v>
      </c>
      <c r="DN911" s="1">
        <f t="shared" si="2155"/>
        <v>0.45821086586013204</v>
      </c>
      <c r="DO911" s="1">
        <f t="shared" si="2156"/>
        <v>0.41321273015841109</v>
      </c>
      <c r="DP911" s="1">
        <f t="shared" si="2157"/>
        <v>0.37022462295524533</v>
      </c>
      <c r="DQ911" s="1">
        <f t="shared" si="2158"/>
        <v>0.32952205660434264</v>
      </c>
      <c r="DR911" s="1">
        <f t="shared" si="2159"/>
        <v>0.29132594154581981</v>
      </c>
      <c r="DS911" s="1">
        <f t="shared" si="2160"/>
        <v>0.25580006551954659</v>
      </c>
      <c r="DT911" s="1">
        <f t="shared" si="2161"/>
        <v>0.22305070003381419</v>
      </c>
      <c r="DU911" s="1">
        <f t="shared" si="2162"/>
        <v>0.19312820651510176</v>
      </c>
      <c r="DV911" s="1">
        <f t="shared" si="2163"/>
        <v>0.16603042123144265</v>
      </c>
      <c r="DW911" s="1">
        <f t="shared" si="2164"/>
        <v>0.14170752513365514</v>
      </c>
      <c r="DX911" s="1">
        <f t="shared" si="2165"/>
        <v>0.12006805546988944</v>
      </c>
      <c r="DY911" s="1">
        <f t="shared" si="2166"/>
        <v>0.10098569159612009</v>
      </c>
      <c r="DZ911" s="1">
        <f t="shared" si="2167"/>
        <v>8.430644703434001E-2</v>
      </c>
      <c r="EA911" s="1">
        <f t="shared" si="2168"/>
        <v>6.9855920999052468E-2</v>
      </c>
      <c r="EB911" s="1">
        <f t="shared" si="2169"/>
        <v>5.7446301464688362E-2</v>
      </c>
      <c r="EC911" s="1">
        <f t="shared" si="2170"/>
        <v>4.6882863663002206E-2</v>
      </c>
      <c r="ED911" s="1">
        <f t="shared" si="2171"/>
        <v>3.7969767593574157E-2</v>
      </c>
      <c r="EE911" s="1">
        <f t="shared" si="2172"/>
        <v>3.0515020712673688E-2</v>
      </c>
      <c r="EF911" s="1">
        <f t="shared" si="2173"/>
        <v>2.4334532937511723E-2</v>
      </c>
      <c r="EG911" s="1">
        <f t="shared" si="2174"/>
        <v>1.9255246751372912E-2</v>
      </c>
      <c r="EH911" s="1">
        <f t="shared" si="2175"/>
        <v>1.5117372773257426E-2</v>
      </c>
      <c r="EI911" s="1">
        <f t="shared" si="2176"/>
        <v>1.1775798948991988E-2</v>
      </c>
      <c r="EJ911" s="1">
        <f t="shared" si="2177"/>
        <v>9.1007688119979224E-3</v>
      </c>
      <c r="EK911" s="1">
        <f t="shared" si="2178"/>
        <v>6.9779412141129276E-3</v>
      </c>
      <c r="EL911" s="1">
        <f t="shared" si="2179"/>
        <v>5.3079514106564394E-3</v>
      </c>
      <c r="EM911" s="1">
        <f t="shared" si="2180"/>
        <v>4.0055927751727668E-3</v>
      </c>
      <c r="EN911" s="1">
        <f t="shared" si="2181"/>
        <v>2.998731392141562E-3</v>
      </c>
      <c r="EO911" s="1">
        <f t="shared" si="2182"/>
        <v>2.2270541116035407E-3</v>
      </c>
      <c r="EP911" s="1">
        <f t="shared" si="2183"/>
        <v>1.6407360755469188E-3</v>
      </c>
      <c r="EQ911" s="1">
        <f t="shared" si="2184"/>
        <v>1.1990977940818965E-3</v>
      </c>
      <c r="ER911" s="1">
        <f t="shared" si="2185"/>
        <v>8.6930585704122132E-4</v>
      </c>
      <c r="ES911" s="1">
        <f t="shared" si="2186"/>
        <v>6.2515631679934053E-4</v>
      </c>
      <c r="ET911" s="1">
        <f t="shared" si="2187"/>
        <v>4.4596637601918612E-4</v>
      </c>
      <c r="EU911" s="1">
        <f t="shared" si="2188"/>
        <v>3.1558869143619265E-4</v>
      </c>
      <c r="EV911" s="1">
        <f t="shared" si="2189"/>
        <v>2.215535651488051E-4</v>
      </c>
      <c r="EW911" s="1">
        <f t="shared" si="2190"/>
        <v>1.5433757299466292E-4</v>
      </c>
      <c r="EX911" s="1">
        <f t="shared" si="2191"/>
        <v>1.0675271088770094E-4</v>
      </c>
      <c r="EY911" s="1">
        <f t="shared" si="2192"/>
        <v>7.344783801228938E-5</v>
      </c>
      <c r="EZ911" s="1">
        <f t="shared" si="2193"/>
        <v>5.0514039834564735E-5</v>
      </c>
      <c r="FA911" s="1">
        <f t="shared" si="2194"/>
        <v>3.5187673599046239E-5</v>
      </c>
      <c r="FB911" s="1">
        <f t="shared" si="2195"/>
        <v>2.5649747542947683E-5</v>
      </c>
      <c r="FC911" s="1">
        <f t="shared" si="2196"/>
        <v>2.0928859868107042E-5</v>
      </c>
      <c r="FD911" s="75">
        <f t="shared" si="2047"/>
        <v>2.0928859868107042E-5</v>
      </c>
    </row>
    <row r="912" spans="7:160" x14ac:dyDescent="0.35">
      <c r="G912" t="str">
        <f t="shared" si="2197"/>
        <v>Refd, t=4.48</v>
      </c>
      <c r="H912" s="76">
        <f t="shared" ref="H912:H975" si="2198">H911+$B$7</f>
        <v>4.4849999999999266</v>
      </c>
      <c r="I912" s="1">
        <f t="shared" ref="I912:I975" si="2199">$B$18</f>
        <v>0</v>
      </c>
      <c r="J912" s="22">
        <f t="shared" ref="J912:J975" si="2200">J911+2*I$9*(I911-J911)-J$9*(K911-J911)+$B$31+J$10*($B$17-J911)-J$11*J911+IF($A$18="Cinf: Mass flux",$B$29*(K911-J911),$B$29*(K911-3*J911+2*I911))</f>
        <v>6.1935456948277278E-8</v>
      </c>
      <c r="K912" s="1">
        <f t="shared" si="2048"/>
        <v>1.2218834393382519E-7</v>
      </c>
      <c r="L912" s="1">
        <f t="shared" si="2049"/>
        <v>2.2656001357649751E-7</v>
      </c>
      <c r="M912" s="1">
        <f t="shared" si="2050"/>
        <v>4.0326829827711493E-7</v>
      </c>
      <c r="N912" s="1">
        <f t="shared" si="2051"/>
        <v>6.9684990501787019E-7</v>
      </c>
      <c r="O912" s="1">
        <f t="shared" si="2052"/>
        <v>1.1767368905617263E-6</v>
      </c>
      <c r="P912" s="1">
        <f t="shared" si="2053"/>
        <v>1.9498926070243595E-6</v>
      </c>
      <c r="Q912" s="1">
        <f t="shared" si="2054"/>
        <v>3.179199901967406E-6</v>
      </c>
      <c r="R912" s="1">
        <f t="shared" si="2055"/>
        <v>5.1098892812278599E-6</v>
      </c>
      <c r="S912" s="1">
        <f t="shared" si="2056"/>
        <v>8.1070482273911956E-6</v>
      </c>
      <c r="T912" s="1">
        <f t="shared" si="2057"/>
        <v>1.2708185309570597E-5</v>
      </c>
      <c r="U912" s="1">
        <f t="shared" si="2058"/>
        <v>1.9695947235019338E-5</v>
      </c>
      <c r="V912" s="1">
        <f t="shared" si="2059"/>
        <v>3.0197403826799558E-5</v>
      </c>
      <c r="W912" s="1">
        <f t="shared" si="2060"/>
        <v>4.5817805439245029E-5</v>
      </c>
      <c r="X912" s="1">
        <f t="shared" si="2061"/>
        <v>6.8818331826317797E-5</v>
      </c>
      <c r="Y912" s="1">
        <f t="shared" si="2062"/>
        <v>1.023490062013814E-4</v>
      </c>
      <c r="Z912" s="1">
        <f t="shared" si="2063"/>
        <v>1.5074951256299489E-4</v>
      </c>
      <c r="AA912" s="1">
        <f t="shared" si="2064"/>
        <v>2.1993194443177913E-4</v>
      </c>
      <c r="AB912" s="1">
        <f t="shared" si="2065"/>
        <v>3.1786028744795882E-4</v>
      </c>
      <c r="AC912" s="1">
        <f t="shared" si="2066"/>
        <v>4.5514139842968768E-4</v>
      </c>
      <c r="AD912" s="1">
        <f t="shared" si="2067"/>
        <v>6.4574104223621238E-4</v>
      </c>
      <c r="AE912" s="1">
        <f t="shared" si="2068"/>
        <v>9.0783580644713537E-4</v>
      </c>
      <c r="AF912" s="1">
        <f t="shared" si="2069"/>
        <v>1.264807050944125E-3</v>
      </c>
      <c r="AG912" s="1">
        <f t="shared" si="2070"/>
        <v>1.7463761211305173E-3</v>
      </c>
      <c r="AH912" s="1">
        <f t="shared" si="2071"/>
        <v>2.3898706055460058E-3</v>
      </c>
      <c r="AI912" s="1">
        <f t="shared" si="2072"/>
        <v>3.2415993474893086E-3</v>
      </c>
      <c r="AJ912" s="1">
        <f t="shared" si="2073"/>
        <v>4.3582993386845747E-3</v>
      </c>
      <c r="AK912" s="1">
        <f t="shared" si="2074"/>
        <v>5.8086009234337328E-3</v>
      </c>
      <c r="AL912" s="1">
        <f t="shared" si="2075"/>
        <v>7.6744396485481196E-3</v>
      </c>
      <c r="AM912" s="1">
        <f t="shared" si="2076"/>
        <v>1.0052324695134124E-2</v>
      </c>
      <c r="AN912" s="1">
        <f t="shared" si="2077"/>
        <v>1.3054356572358089E-2</v>
      </c>
      <c r="AO912" s="1">
        <f t="shared" si="2078"/>
        <v>1.6808872408724657E-2</v>
      </c>
      <c r="AP912" s="1">
        <f t="shared" si="2079"/>
        <v>2.1460587737931885E-2</v>
      </c>
      <c r="AQ912" s="1">
        <f t="shared" si="2080"/>
        <v>2.7170101221890158E-2</v>
      </c>
      <c r="AR912" s="1">
        <f t="shared" si="2081"/>
        <v>3.411263525265703E-2</v>
      </c>
      <c r="AS912" s="1">
        <f t="shared" si="2082"/>
        <v>4.2475902461165345E-2</v>
      </c>
      <c r="AT912" s="1">
        <f t="shared" si="2083"/>
        <v>5.2457016884524754E-2</v>
      </c>
      <c r="AU912" s="1">
        <f t="shared" si="2084"/>
        <v>6.4258409134998237E-2</v>
      </c>
      <c r="AV912" s="1">
        <f t="shared" si="2085"/>
        <v>7.8082756580259802E-2</v>
      </c>
      <c r="AW912" s="1">
        <f t="shared" si="2086"/>
        <v>9.4127000341594796E-2</v>
      </c>
      <c r="AX912" s="1">
        <f t="shared" si="2087"/>
        <v>0.11257558771673901</v>
      </c>
      <c r="AY912" s="1">
        <f t="shared" si="2088"/>
        <v>0.13359314721879612</v>
      </c>
      <c r="AZ912" s="1">
        <f t="shared" si="2089"/>
        <v>0.15731686870946637</v>
      </c>
      <c r="BA912" s="1">
        <f t="shared" si="2090"/>
        <v>0.18384891750323815</v>
      </c>
      <c r="BB912" s="1">
        <f t="shared" si="2091"/>
        <v>0.21324925319708415</v>
      </c>
      <c r="BC912" s="1">
        <f t="shared" si="2092"/>
        <v>0.24552924620129865</v>
      </c>
      <c r="BD912" s="1">
        <f t="shared" si="2093"/>
        <v>0.28064648342802451</v>
      </c>
      <c r="BE912" s="1">
        <f t="shared" si="2094"/>
        <v>0.31850112681921094</v>
      </c>
      <c r="BF912" s="1">
        <f t="shared" si="2095"/>
        <v>0.35893413382660649</v>
      </c>
      <c r="BG912" s="1">
        <f t="shared" si="2096"/>
        <v>0.40172756927687947</v>
      </c>
      <c r="BH912" s="1">
        <f t="shared" si="2097"/>
        <v>0.44660713720987816</v>
      </c>
      <c r="BI912" s="1">
        <f t="shared" si="2098"/>
        <v>0.49324694528205498</v>
      </c>
      <c r="BJ912" s="1">
        <f t="shared" si="2099"/>
        <v>0.54127639084766876</v>
      </c>
      <c r="BK912" s="1">
        <f t="shared" si="2100"/>
        <v>0.59028893557629425</v>
      </c>
      <c r="BL912" s="1">
        <f t="shared" si="2101"/>
        <v>0.63985242343651316</v>
      </c>
      <c r="BM912" s="1">
        <f t="shared" si="2102"/>
        <v>0.68952050355155725</v>
      </c>
      <c r="BN912" s="1">
        <f t="shared" si="2103"/>
        <v>0.73884465198301219</v>
      </c>
      <c r="BO912" s="1">
        <f t="shared" si="2104"/>
        <v>0.78738625010652297</v>
      </c>
      <c r="BP912" s="1">
        <f t="shared" si="2105"/>
        <v>0.8347281746138191</v>
      </c>
      <c r="BQ912" s="1">
        <f t="shared" si="2106"/>
        <v>0.8804853852856277</v>
      </c>
      <c r="BR912" s="1">
        <f t="shared" si="2107"/>
        <v>0.92431405879931872</v>
      </c>
      <c r="BS912" s="1">
        <f t="shared" si="2108"/>
        <v>0.96591890480937048</v>
      </c>
      <c r="BT912" s="1">
        <f t="shared" si="2109"/>
        <v>1.0050584073072875</v>
      </c>
      <c r="BU912" s="1">
        <f t="shared" si="2110"/>
        <v>1.0415478515518091</v>
      </c>
      <c r="BV912" s="1">
        <f t="shared" si="2111"/>
        <v>1.0752601159463888</v>
      </c>
      <c r="BW912" s="1">
        <f t="shared" si="2112"/>
        <v>1.1061243207724503</v>
      </c>
      <c r="BX912" s="1">
        <f t="shared" si="2113"/>
        <v>1.1341225243826869</v>
      </c>
      <c r="BY912" s="1">
        <f t="shared" si="2114"/>
        <v>1.1592847366878263</v>
      </c>
      <c r="BZ912" s="1">
        <f t="shared" si="2115"/>
        <v>1.1816825759320031</v>
      </c>
      <c r="CA912" s="1">
        <f t="shared" si="2116"/>
        <v>1.2014219264354598</v>
      </c>
      <c r="CB912" s="1">
        <f t="shared" si="2117"/>
        <v>1.2186349629065383</v>
      </c>
      <c r="CC912" s="1">
        <f t="shared" si="2118"/>
        <v>1.2334718936750175</v>
      </c>
      <c r="CD912" s="1">
        <f t="shared" si="2119"/>
        <v>1.2460927448165784</v>
      </c>
      <c r="CE912" s="1">
        <f t="shared" si="2120"/>
        <v>1.2566594645998412</v>
      </c>
      <c r="CF912" s="1">
        <f t="shared" si="2121"/>
        <v>1.2653285783435564</v>
      </c>
      <c r="CG912" s="1">
        <f t="shared" si="2122"/>
        <v>1.2722445727997556</v>
      </c>
      <c r="CH912" s="1">
        <f t="shared" si="2123"/>
        <v>1.2775341411013852</v>
      </c>
      <c r="CI912" s="1">
        <f t="shared" si="2124"/>
        <v>1.2813013776185065</v>
      </c>
      <c r="CJ912" s="1">
        <f t="shared" si="2125"/>
        <v>1.2836239789608268</v>
      </c>
      <c r="CK912" s="1">
        <f t="shared" si="2126"/>
        <v>1.2845504836606989</v>
      </c>
      <c r="CL912" s="1">
        <f t="shared" si="2127"/>
        <v>1.2840985682267152</v>
      </c>
      <c r="CM912" s="1">
        <f t="shared" si="2128"/>
        <v>1.2822544095355584</v>
      </c>
      <c r="CN912" s="1">
        <f t="shared" si="2129"/>
        <v>1.2789731202662631</v>
      </c>
      <c r="CO912" s="1">
        <f t="shared" si="2130"/>
        <v>1.2741802620423568</v>
      </c>
      <c r="CP912" s="1">
        <f t="shared" si="2131"/>
        <v>1.2677744367301891</v>
      </c>
      <c r="CQ912" s="1">
        <f t="shared" si="2132"/>
        <v>1.2596309467924574</v>
      </c>
      <c r="CR912" s="1">
        <f t="shared" si="2133"/>
        <v>1.2496064982094546</v>
      </c>
      <c r="CS912" s="1">
        <f t="shared" si="2134"/>
        <v>1.2375448927451547</v>
      </c>
      <c r="CT912" s="1">
        <f t="shared" si="2135"/>
        <v>1.223283619989908</v>
      </c>
      <c r="CU912" s="1">
        <f t="shared" si="2136"/>
        <v>1.2066612147883862</v>
      </c>
      <c r="CV912" s="1">
        <f t="shared" si="2137"/>
        <v>1.1875251948921952</v>
      </c>
      <c r="CW912" s="1">
        <f t="shared" si="2138"/>
        <v>1.1657403407523064</v>
      </c>
      <c r="CX912" s="1">
        <f t="shared" si="2139"/>
        <v>1.1411970290522291</v>
      </c>
      <c r="CY912" s="1">
        <f t="shared" si="2140"/>
        <v>1.1138192892041674</v>
      </c>
      <c r="CZ912" s="1">
        <f t="shared" si="2141"/>
        <v>1.0835722229611475</v>
      </c>
      <c r="DA912" s="1">
        <f t="shared" si="2142"/>
        <v>1.0504684163964619</v>
      </c>
      <c r="DB912" s="1">
        <f t="shared" si="2143"/>
        <v>1.0145729845472649</v>
      </c>
      <c r="DC912" s="1">
        <f t="shared" si="2144"/>
        <v>0.97600692421369428</v>
      </c>
      <c r="DD912" s="1">
        <f t="shared" si="2145"/>
        <v>0.93494850999494916</v>
      </c>
      <c r="DE912" s="1">
        <f t="shared" si="2146"/>
        <v>0.89163255071693104</v>
      </c>
      <c r="DF912" s="1">
        <f t="shared" si="2147"/>
        <v>0.84634742389574913</v>
      </c>
      <c r="DG912" s="1">
        <f t="shared" si="2148"/>
        <v>0.79942991879462644</v>
      </c>
      <c r="DH912" s="1">
        <f t="shared" si="2149"/>
        <v>0.75125803648944167</v>
      </c>
      <c r="DI912" s="1">
        <f t="shared" si="2150"/>
        <v>0.70224200981126939</v>
      </c>
      <c r="DJ912" s="1">
        <f t="shared" si="2151"/>
        <v>0.65281390859797594</v>
      </c>
      <c r="DK912" s="1">
        <f t="shared" si="2152"/>
        <v>0.60341627851751667</v>
      </c>
      <c r="DL912" s="1">
        <f t="shared" si="2153"/>
        <v>0.55449031835776308</v>
      </c>
      <c r="DM912" s="1">
        <f t="shared" si="2154"/>
        <v>0.50646412664170226</v>
      </c>
      <c r="DN912" s="1">
        <f t="shared" si="2155"/>
        <v>0.45974154167703968</v>
      </c>
      <c r="DO912" s="1">
        <f t="shared" si="2156"/>
        <v>0.41469206025691424</v>
      </c>
      <c r="DP912" s="1">
        <f t="shared" si="2157"/>
        <v>0.37164225231834025</v>
      </c>
      <c r="DQ912" s="1">
        <f t="shared" si="2158"/>
        <v>0.33086899730427138</v>
      </c>
      <c r="DR912" s="1">
        <f t="shared" si="2159"/>
        <v>0.29259475985177885</v>
      </c>
      <c r="DS912" s="1">
        <f t="shared" si="2160"/>
        <v>0.25698500587935447</v>
      </c>
      <c r="DT912" s="1">
        <f t="shared" si="2161"/>
        <v>0.22414774360831549</v>
      </c>
      <c r="DU912" s="1">
        <f t="shared" si="2162"/>
        <v>0.19413506552279827</v>
      </c>
      <c r="DV912" s="1">
        <f t="shared" si="2163"/>
        <v>0.16694647364367338</v>
      </c>
      <c r="DW912" s="1">
        <f t="shared" si="2164"/>
        <v>0.14253369703919877</v>
      </c>
      <c r="DX912" s="1">
        <f t="shared" si="2165"/>
        <v>0.12080666054766073</v>
      </c>
      <c r="DY912" s="1">
        <f t="shared" si="2166"/>
        <v>0.10164023850436572</v>
      </c>
      <c r="DZ912" s="1">
        <f t="shared" si="2167"/>
        <v>8.4881426118829234E-2</v>
      </c>
      <c r="EA912" s="1">
        <f t="shared" si="2168"/>
        <v>7.0356581577496274E-2</v>
      </c>
      <c r="EB912" s="1">
        <f t="shared" si="2169"/>
        <v>5.7878430148903537E-2</v>
      </c>
      <c r="EC912" s="1">
        <f t="shared" si="2170"/>
        <v>4.7252572862482703E-2</v>
      </c>
      <c r="ED912" s="1">
        <f t="shared" si="2171"/>
        <v>3.828330165653604E-2</v>
      </c>
      <c r="EE912" s="1">
        <f t="shared" si="2172"/>
        <v>3.0778585264060996E-2</v>
      </c>
      <c r="EF912" s="1">
        <f t="shared" si="2173"/>
        <v>2.4554151022557345E-2</v>
      </c>
      <c r="EG912" s="1">
        <f t="shared" si="2174"/>
        <v>1.9436643524742059E-2</v>
      </c>
      <c r="EH912" s="1">
        <f t="shared" si="2175"/>
        <v>1.5265888797589482E-2</v>
      </c>
      <c r="EI912" s="1">
        <f t="shared" si="2176"/>
        <v>1.189633076132526E-2</v>
      </c>
      <c r="EJ912" s="1">
        <f t="shared" si="2177"/>
        <v>9.1977343278467939E-3</v>
      </c>
      <c r="EK912" s="1">
        <f t="shared" si="2178"/>
        <v>7.0552667816648077E-3</v>
      </c>
      <c r="EL912" s="1">
        <f t="shared" si="2179"/>
        <v>5.3690768897993284E-3</v>
      </c>
      <c r="EM912" s="1">
        <f t="shared" si="2180"/>
        <v>4.0534908651801357E-3</v>
      </c>
      <c r="EN912" s="1">
        <f t="shared" si="2181"/>
        <v>3.0359375209359136E-3</v>
      </c>
      <c r="EO912" s="1">
        <f t="shared" si="2182"/>
        <v>2.2557034740269227E-3</v>
      </c>
      <c r="EP912" s="1">
        <f t="shared" si="2183"/>
        <v>1.662604811642899E-3</v>
      </c>
      <c r="EQ912" s="1">
        <f t="shared" si="2184"/>
        <v>1.2156457777483913E-3</v>
      </c>
      <c r="ER912" s="1">
        <f t="shared" si="2185"/>
        <v>8.8171907384992866E-4</v>
      </c>
      <c r="ES912" s="1">
        <f t="shared" si="2186"/>
        <v>6.3438730941155306E-4</v>
      </c>
      <c r="ET912" s="1">
        <f t="shared" si="2187"/>
        <v>4.5277169840334566E-4</v>
      </c>
      <c r="EU912" s="1">
        <f t="shared" si="2188"/>
        <v>3.2056272081453175E-4</v>
      </c>
      <c r="EV912" s="1">
        <f t="shared" si="2189"/>
        <v>2.2515836428062757E-4</v>
      </c>
      <c r="EW912" s="1">
        <f t="shared" si="2190"/>
        <v>1.5692877424495214E-4</v>
      </c>
      <c r="EX912" s="1">
        <f t="shared" si="2191"/>
        <v>1.086016138824119E-4</v>
      </c>
      <c r="EY912" s="1">
        <f t="shared" si="2192"/>
        <v>7.4760087305969741E-5</v>
      </c>
      <c r="EZ912" s="1">
        <f t="shared" si="2193"/>
        <v>5.1445396978703544E-5</v>
      </c>
      <c r="FA912" s="1">
        <f t="shared" si="2194"/>
        <v>3.5857545550289493E-5</v>
      </c>
      <c r="FB912" s="1">
        <f t="shared" si="2195"/>
        <v>2.61533161516613E-5</v>
      </c>
      <c r="FC912" s="1">
        <f t="shared" si="2196"/>
        <v>2.1348924330767254E-5</v>
      </c>
      <c r="FD912" s="75">
        <f t="shared" ref="FD912:FD975" si="2201">IF($A$19="Cout: Mass flux",FC912,2*$B$19-FC912)</f>
        <v>2.1348924330767254E-5</v>
      </c>
    </row>
    <row r="913" spans="7:160" x14ac:dyDescent="0.35">
      <c r="G913" t="str">
        <f t="shared" si="2197"/>
        <v>Refd, t=4.49</v>
      </c>
      <c r="H913" s="76">
        <f t="shared" si="2198"/>
        <v>4.4899999999999265</v>
      </c>
      <c r="I913" s="1">
        <f t="shared" si="2199"/>
        <v>0</v>
      </c>
      <c r="J913" s="22">
        <f t="shared" si="2200"/>
        <v>6.1259592450790348E-8</v>
      </c>
      <c r="K913" s="1">
        <f t="shared" ref="K913:K976" si="2202">K912+$B$29*(L912-2*K912+J912)-J$9*(K912-J912)-K$9*(L912-K912)+$B$31+K$10*($B$17-K912)-K$11*K912</f>
        <v>1.2085611578466933E-7</v>
      </c>
      <c r="L913" s="1">
        <f t="shared" ref="L913:L976" si="2203">L912+$B$29*(M912-2*L912+K912)-K$9*(L912-K912)-L$9*(M912-L912)+$B$31+L$10*($B$17-L912)-L$11*L912</f>
        <v>2.2409334238391545E-7</v>
      </c>
      <c r="M913" s="1">
        <f t="shared" ref="M913:M976" si="2204">M912+$B$29*(N912-2*M912+L912)-L$9*(M912-L912)-M$9*(N912-M912)+$B$31+M$10*($B$17-M912)-M$11*M912</f>
        <v>3.9888611547872765E-7</v>
      </c>
      <c r="N913" s="1">
        <f t="shared" ref="N913:N976" si="2205">N912+$B$29*(O912-2*N912+M912)-M$9*(N912-M912)-N$9*(O912-N912)+$B$31+N$10*($B$17-N912)-N$11*N912</f>
        <v>6.8929539672828754E-7</v>
      </c>
      <c r="O913" s="1">
        <f t="shared" ref="O913:O976" si="2206">O912+$B$29*(P912-2*O912+N912)-N$9*(O912-N912)-O$9*(P912-O912)+$B$31+O$10*($B$17-O912)-O$11*O912</f>
        <v>1.1640158844261766E-6</v>
      </c>
      <c r="P913" s="1">
        <f t="shared" ref="P913:P976" si="2207">P912+$B$29*(Q912-2*P912+O912)-O$9*(P912-O912)-P$9*(Q912-P912)+$B$31+P$10*($B$17-P912)-P$11*P912</f>
        <v>1.928882423547236E-6</v>
      </c>
      <c r="Q913" s="1">
        <f t="shared" ref="Q913:Q976" si="2208">Q912+$B$29*(R912-2*Q912+P912)-P$9*(Q912-P912)-Q$9*(R912-Q912)+$B$31+Q$10*($B$17-Q912)-Q$11*Q912</f>
        <v>3.1450719283720867E-6</v>
      </c>
      <c r="R913" s="1">
        <f t="shared" ref="R913:R976" si="2209">R912+$B$29*(S912-2*R912+Q912)-Q$9*(R912-Q912)-R$9*(S912-R912)+$B$31+R$10*($B$17-R912)-R$11*R912</f>
        <v>5.055267355434178E-6</v>
      </c>
      <c r="S913" s="1">
        <f t="shared" ref="S913:S976" si="2210">S912+$B$29*(T912-2*S912+R912)-R$9*(S912-R912)-S$9*(T912-S912)+$B$31+S$10*($B$17-S912)-S$11*S912</f>
        <v>8.0207975820910038E-6</v>
      </c>
      <c r="T913" s="1">
        <f t="shared" ref="T913:T976" si="2211">T912+$B$29*(U912-2*T912+S912)-S$9*(T912-S912)-T$9*(U912-T912)+$B$31+T$10*($B$17-T912)-T$11*T912</f>
        <v>1.257369229519643E-5</v>
      </c>
      <c r="U913" s="1">
        <f t="shared" ref="U913:U976" si="2212">U912+$B$29*(V912-2*U912+T912)-T$9*(U912-T912)-U$9*(V912-U912)+$B$31+U$10*($B$17-U912)-U$11*U912</f>
        <v>1.9488707466021686E-5</v>
      </c>
      <c r="V913" s="1">
        <f t="shared" ref="V913:V976" si="2213">V912+$B$29*(W912-2*V912+U912)-U$9*(V912-U912)-V$9*(W912-V912)+$B$31+V$10*($B$17-V912)-V$11*V912</f>
        <v>2.9881685308483515E-5</v>
      </c>
      <c r="W913" s="1">
        <f t="shared" ref="W913:W976" si="2214">W912+$B$29*(X912-2*W912+V912)-V$9*(W912-V912)-W$9*(X912-W912)+$B$31+W$10*($B$17-W912)-W$11*W912</f>
        <v>4.5342093811418561E-5</v>
      </c>
      <c r="X913" s="1">
        <f t="shared" ref="X913:X976" si="2215">X912+$B$29*(Y912-2*X912+W912)-W$9*(X912-W912)-X$9*(Y912-X912)+$B$31+X$10*($B$17-X912)-X$11*X912</f>
        <v>6.81091982647976E-5</v>
      </c>
      <c r="Y913" s="1">
        <f t="shared" ref="Y913:Y976" si="2216">Y912+$B$29*(Z912-2*Y912+X912)-X$9*(Y912-X912)-Y$9*(Z912-Y912)+$B$31+Y$10*($B$17-Y912)-Y$11*Y912</f>
        <v>1.0130296727267727E-4</v>
      </c>
      <c r="Z913" s="1">
        <f t="shared" ref="Z913:Z976" si="2217">Z912+$B$29*(AA912-2*Z912+Y912)-Y$9*(Z912-Y912)-Z$9*(AA912-Z912)+$B$31+Z$10*($B$17-Z912)-Z$11*Z912</f>
        <v>1.492223797269588E-4</v>
      </c>
      <c r="AA913" s="1">
        <f t="shared" ref="AA913:AA976" si="2218">AA912+$B$29*(AB912-2*AA912+Z912)-Z$9*(AA912-Z912)-AA$9*(AB912-AA912)+$B$31+AA$10*($B$17-AA912)-AA$11*AA912</f>
        <v>2.1772509538776048E-4</v>
      </c>
      <c r="AB913" s="1">
        <f t="shared" ref="AB913:AB976" si="2219">AB912+$B$29*(AC912-2*AB912+AA912)-AA$9*(AB912-AA912)-AB$9*(AC912-AB912)+$B$31+AB$10*($B$17-AB912)-AB$11*AB912</f>
        <v>3.1470324104394148E-4</v>
      </c>
      <c r="AC913" s="1">
        <f t="shared" ref="AC913:AC976" si="2220">AC912+$B$29*(AD912-2*AC912+AB912)-AB$9*(AC912-AB912)-AC$9*(AD912-AC912)+$B$31+AC$10*($B$17-AC912)-AC$11*AC912</f>
        <v>4.5067005092927015E-4</v>
      </c>
      <c r="AD913" s="1">
        <f t="shared" ref="AD913:AD976" si="2221">AD912+$B$29*(AE912-2*AD912+AC912)-AC$9*(AD912-AC912)-AD$9*(AE912-AD912)+$B$31+AD$10*($B$17-AD912)-AD$11*AD912</f>
        <v>6.3947093937939551E-4</v>
      </c>
      <c r="AE913" s="1">
        <f t="shared" ref="AE913:AE976" si="2222">AE912+$B$29*(AF912-2*AE912+AD912)-AD$9*(AE912-AD912)-AE$9*(AF912-AE912)+$B$31+AE$10*($B$17-AE912)-AE$11*AE912</f>
        <v>8.9912989896482188E-4</v>
      </c>
      <c r="AF913" s="1">
        <f t="shared" ref="AF913:AF976" si="2223">AF912+$B$29*(AG912-2*AF912+AE912)-AE$9*(AF912-AE912)-AF$9*(AG912-AF912)+$B$31+AF$10*($B$17-AF912)-AF$11*AF912</f>
        <v>1.2528375280730422E-3</v>
      </c>
      <c r="AG913" s="1">
        <f t="shared" ref="AG913:AG976" si="2224">AG912+$B$29*(AH912-2*AG912+AF912)-AF$9*(AG912-AF912)-AG$9*(AH912-AG912)+$B$31+AG$10*($B$17-AG912)-AG$11*AG912</f>
        <v>1.7300801539031666E-3</v>
      </c>
      <c r="AH913" s="1">
        <f t="shared" ref="AH913:AH976" si="2225">AH912+$B$29*(AI912-2*AH912+AG912)-AG$9*(AH912-AG912)-AH$9*(AI912-AH912)+$B$31+AH$10*($B$17-AH912)-AH$11*AH912</f>
        <v>2.3679001734653142E-3</v>
      </c>
      <c r="AI913" s="1">
        <f t="shared" ref="AI913:AI976" si="2226">AI912+$B$29*(AJ912-2*AI912+AH912)-AH$9*(AI912-AH912)-AI$9*(AJ912-AI912)+$B$31+AI$10*($B$17-AI912)-AI$11*AI912</f>
        <v>3.2122657779875045E-3</v>
      </c>
      <c r="AJ913" s="1">
        <f t="shared" ref="AJ913:AJ976" si="2227">AJ912+$B$29*(AK912-2*AJ912+AI912)-AI$9*(AJ912-AI912)-AJ$9*(AK912-AJ912)+$B$31+AJ$10*($B$17-AJ912)-AJ$11*AJ912</f>
        <v>4.3195137600760547E-3</v>
      </c>
      <c r="AK913" s="1">
        <f t="shared" ref="AK913:AK976" si="2228">AK912+$B$29*(AL912-2*AK912+AJ912)-AJ$9*(AK912-AJ912)-AK$9*(AL912-AK912)+$B$31+AK$10*($B$17-AK912)-AK$11*AK912</f>
        <v>5.7578125097077892E-3</v>
      </c>
      <c r="AL913" s="1">
        <f t="shared" ref="AL913:AL976" si="2229">AL912+$B$29*(AM912-2*AL912+AK912)-AK$9*(AL912-AK912)-AL$9*(AM912-AL912)+$B$31+AL$10*($B$17-AL912)-AL$11*AL912</f>
        <v>7.6085742956075323E-3</v>
      </c>
      <c r="AM913" s="1">
        <f t="shared" ref="AM913:AM976" si="2230">AM912+$B$29*(AN912-2*AM912+AL912)-AL$9*(AM912-AL912)-AM$9*(AN912-AM912)+$B$31+AM$10*($B$17-AM912)-AM$11*AM912</f>
        <v>9.96772757467956E-3</v>
      </c>
      <c r="AN913" s="1">
        <f t="shared" ref="AN913:AN976" si="2231">AN912+$B$29*(AO912-2*AN912+AM912)-AM$9*(AN912-AM912)-AN$9*(AO912-AN912)+$B$31+AN$10*($B$17-AN912)-AN$11*AN912</f>
        <v>1.2946742806740102E-2</v>
      </c>
      <c r="AO913" s="1">
        <f t="shared" ref="AO913:AO976" si="2232">AO912+$B$29*(AP912-2*AO912+AN912)-AN$9*(AO912-AN912)-AO$9*(AP912-AO912)+$B$31+AO$10*($B$17-AO912)-AO$11*AO912</f>
        <v>1.6673290827126611E-2</v>
      </c>
      <c r="AP913" s="1">
        <f t="shared" ref="AP913:AP976" si="2233">AP912+$B$29*(AQ912-2*AP912+AO912)-AO$9*(AP912-AO912)-AP$9*(AQ912-AP912)+$B$31+AP$10*($B$17-AP912)-AP$11*AP912</f>
        <v>2.1291403227564169E-2</v>
      </c>
      <c r="AQ913" s="1">
        <f t="shared" ref="AQ913:AQ976" si="2234">AQ912+$B$29*(AR912-2*AQ912+AP912)-AP$9*(AQ912-AP912)-AQ$9*(AR912-AQ912)+$B$31+AQ$10*($B$17-AQ912)-AQ$11*AQ912</f>
        <v>2.6961001485862168E-2</v>
      </c>
      <c r="AR913" s="1">
        <f t="shared" ref="AR913:AR976" si="2235">AR912+$B$29*(AS912-2*AR912+AQ912)-AQ$9*(AR912-AQ912)-AR$9*(AS912-AR912)+$B$31+AR$10*($B$17-AR912)-AR$11*AR912</f>
        <v>3.3856667736675464E-2</v>
      </c>
      <c r="AS913" s="1">
        <f t="shared" ref="AS913:AS976" si="2236">AS912+$B$29*(AT912-2*AS912+AR912)-AR$9*(AS912-AR912)-AS$9*(AT912-AS912)+$B$31+AS$10*($B$17-AS912)-AS$11*AS912</f>
        <v>4.216554673086656E-2</v>
      </c>
      <c r="AT913" s="1">
        <f t="shared" ref="AT913:AT976" si="2237">AT912+$B$29*(AU912-2*AT912+AS912)-AS$9*(AT912-AS912)-AT$9*(AU912-AT912)+$B$31+AT$10*($B$17-AT912)-AT$11*AT912</f>
        <v>5.2084296760420513E-2</v>
      </c>
      <c r="AU913" s="1">
        <f t="shared" ref="AU913:AU976" si="2238">AU912+$B$29*(AV912-2*AU912+AT912)-AT$9*(AU912-AT912)-AU$9*(AV912-AU912)+$B$31+AU$10*($B$17-AU912)-AU$11*AU912</f>
        <v>6.3815047389877866E-2</v>
      </c>
      <c r="AV913" s="1">
        <f t="shared" ref="AV913:AV976" si="2239">AV912+$B$29*(AW912-2*AV912+AU912)-AU$9*(AV912-AU912)-AV$9*(AW912-AV912)+$B$31+AV$10*($B$17-AV912)-AV$11*AV912</f>
        <v>7.7560372982763665E-2</v>
      </c>
      <c r="AW913" s="1">
        <f t="shared" ref="AW913:AW976" si="2240">AW912+$B$29*(AX912-2*AW912+AV912)-AV$9*(AW912-AV912)-AW$9*(AX912-AW912)+$B$31+AW$10*($B$17-AW912)-AW$11*AW912</f>
        <v>9.3517351346962319E-2</v>
      </c>
      <c r="AX913" s="1">
        <f t="shared" ref="AX913:AX976" si="2241">AX912+$B$29*(AY912-2*AX912+AW912)-AW$9*(AX912-AW912)-AX$9*(AY912-AX912)+$B$31+AX$10*($B$17-AX912)-AX$11*AX912</f>
        <v>0.11187084327207954</v>
      </c>
      <c r="AY913" s="1">
        <f t="shared" ref="AY913:AY976" si="2242">AY912+$B$29*(AZ912-2*AY912+AX912)-AX$9*(AY912-AX912)-AY$9*(AZ912-AY912)+$B$31+AY$10*($B$17-AY912)-AY$11*AY912</f>
        <v>0.13278619712859785</v>
      </c>
      <c r="AZ913" s="1">
        <f t="shared" ref="AZ913:AZ976" si="2243">AZ912+$B$29*(BA912-2*AZ912+AY912)-AY$9*(AZ912-AY912)-AZ$9*(BA912-AZ912)+$B$31+AZ$10*($B$17-AZ912)-AZ$11*AZ912</f>
        <v>0.15640164800590514</v>
      </c>
      <c r="BA913" s="1">
        <f t="shared" ref="BA913:BA976" si="2244">BA912+$B$29*(BB912-2*BA912+AZ912)-AZ$9*(BA912-AZ912)-BA$9*(BB912-BA912)+$B$31+BA$10*($B$17-BA912)-BA$11*BA912</f>
        <v>0.18282073752616571</v>
      </c>
      <c r="BB913" s="1">
        <f t="shared" ref="BB913:BB976" si="2245">BB912+$B$29*(BC912-2*BB912+BA912)-BA$9*(BB912-BA912)-BB$9*(BC912-BB912)+$B$31+BB$10*($B$17-BB912)-BB$11*BB912</f>
        <v>0.21210512286528876</v>
      </c>
      <c r="BC913" s="1">
        <f t="shared" ref="BC913:BC976" si="2246">BC912+$B$29*(BD912-2*BC912+BB912)-BB$9*(BC912-BB912)-BC$9*(BD912-BC912)+$B$31+BC$10*($B$17-BC912)-BC$11*BC912</f>
        <v>0.24426816649567459</v>
      </c>
      <c r="BD913" s="1">
        <f t="shared" ref="BD913:BD976" si="2247">BD912+$B$29*(BE912-2*BD912+BC912)-BC$9*(BD912-BC912)-BD$9*(BE912-BD912)+$B$31+BD$10*($B$17-BD912)-BD$11*BD912</f>
        <v>0.27926969762044462</v>
      </c>
      <c r="BE913" s="1">
        <f t="shared" ref="BE913:BE976" si="2248">BE912+$B$29*(BF912-2*BE912+BD912)-BD$9*(BE912-BD912)-BE$9*(BF912-BE912)+$B$31+BE$10*($B$17-BE912)-BE$11*BE912</f>
        <v>0.31701230962095706</v>
      </c>
      <c r="BF913" s="1">
        <f t="shared" ref="BF913:BF976" si="2249">BF912+$B$29*(BG912-2*BF912+BE912)-BE$9*(BF912-BE912)-BF$9*(BG912-BF912)+$B$31+BF$10*($B$17-BF912)-BF$11*BF912</f>
        <v>0.35733950446946738</v>
      </c>
      <c r="BG913" s="1">
        <f t="shared" ref="BG913:BG976" si="2250">BG912+$B$29*(BH912-2*BG912+BF912)-BF$9*(BG912-BF912)-BG$9*(BH912-BG912)+$B$31+BG$10*($B$17-BG912)-BG$11*BG912</f>
        <v>0.4000359165548395</v>
      </c>
      <c r="BH913" s="1">
        <f t="shared" ref="BH913:BH976" si="2251">BH912+$B$29*(BI912-2*BH912+BG912)-BG$9*(BH912-BG912)-BH$9*(BI912-BH912)+$B$31+BH$10*($B$17-BH912)-BH$11*BH912</f>
        <v>0.44482974857326973</v>
      </c>
      <c r="BI913" s="1">
        <f t="shared" ref="BI913:BI976" si="2252">BI912+$B$29*(BJ912-2*BI912+BH912)-BH$9*(BI912-BH912)-BI$9*(BJ912-BI912)+$B$31+BI$10*($B$17-BI912)-BI$11*BI912</f>
        <v>0.49139743696314481</v>
      </c>
      <c r="BJ913" s="1">
        <f t="shared" ref="BJ913:BJ976" si="2253">BJ912+$B$29*(BK912-2*BJ912+BI912)-BI$9*(BJ912-BI912)-BJ$9*(BK912-BJ912)+$B$31+BJ$10*($B$17-BJ912)-BJ$11*BJ912</f>
        <v>0.53937044139514112</v>
      </c>
      <c r="BK913" s="1">
        <f t="shared" ref="BK913:BK976" si="2254">BK912+$B$29*(BL912-2*BK912+BJ912)-BJ$9*(BK912-BJ912)-BK$9*(BL912-BK912)+$B$31+BK$10*($B$17-BK912)-BK$11*BK912</f>
        <v>0.58834393071208946</v>
      </c>
      <c r="BL913" s="1">
        <f t="shared" ref="BL913:BL976" si="2255">BL912+$B$29*(BM912-2*BL912+BK912)-BK$9*(BL912-BK912)-BL$9*(BM912-BL912)+$B$31+BL$10*($B$17-BL912)-BL$11*BL912</f>
        <v>0.63788702541728903</v>
      </c>
      <c r="BM913" s="1">
        <f t="shared" ref="BM913:BM976" si="2256">BM912+$B$29*(BN912-2*BM912+BL912)-BL$9*(BM912-BL912)-BM$9*(BN912-BM912)+$B$31+BM$10*($B$17-BM912)-BM$11*BM912</f>
        <v>0.68755416281931392</v>
      </c>
      <c r="BN913" s="1">
        <f t="shared" ref="BN913:BN976" si="2257">BN912+$B$29*(BO912-2*BN912+BM912)-BM$9*(BN912-BM912)-BN$9*(BO912-BN912)+$B$31+BN$10*($B$17-BN912)-BN$11*BN912</f>
        <v>0.73689708246810282</v>
      </c>
      <c r="BO913" s="1">
        <f t="shared" ref="BO913:BO976" si="2258">BO912+$B$29*(BP912-2*BO912+BN912)-BN$9*(BO912-BN912)-BO$9*(BP912-BO912)+$B$31+BO$10*($B$17-BO912)-BO$11*BO912</f>
        <v>0.78547689182050306</v>
      </c>
      <c r="BP913" s="1">
        <f t="shared" ref="BP913:BP976" si="2259">BP912+$B$29*(BQ912-2*BP912+BO912)-BO$9*(BP912-BO912)-BP$9*(BQ912-BP912)+$B$31+BP$10*($B$17-BP912)-BP$11*BP912</f>
        <v>0.83287566796165013</v>
      </c>
      <c r="BQ913" s="1">
        <f t="shared" ref="BQ913:BQ976" si="2260">BQ912+$B$29*(BR912-2*BQ912+BP912)-BP$9*(BQ912-BP912)-BQ$9*(BR912-BQ912)+$B$31+BQ$10*($B$17-BQ912)-BQ$11*BQ912</f>
        <v>0.87870708077906778</v>
      </c>
      <c r="BR913" s="1">
        <f t="shared" ref="BR913:BR976" si="2261">BR912+$B$29*(BS912-2*BR912+BQ912)-BQ$9*(BR912-BQ912)-BR$9*(BS912-BR912)+$B$31+BR$10*($B$17-BR912)-BR$11*BR912</f>
        <v>0.92262558363357028</v>
      </c>
      <c r="BS913" s="1">
        <f t="shared" ref="BS913:BS976" si="2262">BS912+$B$29*(BT912-2*BS912+BR912)-BR$9*(BS912-BR912)-BS$9*(BT912-BS912)+$B$31+BS$10*($B$17-BS912)-BS$11*BS912</f>
        <v>0.96433380425882609</v>
      </c>
      <c r="BT913" s="1">
        <f t="shared" ref="BT913:BT976" si="2263">BT912+$B$29*(BU912-2*BT912+BS912)-BS$9*(BT912-BS912)-BT$9*(BU912-BT912)+$B$31+BT$10*($B$17-BT912)-BT$11*BT912</f>
        <v>1.0035878743882762</v>
      </c>
      <c r="BU913" s="1">
        <f t="shared" ref="BU913:BU976" si="2264">BU912+$B$29*(BV912-2*BU912+BT912)-BT$9*(BU912-BT912)-BU$9*(BV912-BU912)+$B$31+BU$10*($B$17-BU912)-BU$11*BU912</f>
        <v>1.0402005532464049</v>
      </c>
      <c r="BV913" s="1">
        <f t="shared" ref="BV913:BV976" si="2265">BV912+$B$29*(BW912-2*BV912+BU912)-BU$9*(BV912-BU912)-BV$9*(BW912-BV912)+$B$31+BV$10*($B$17-BV912)-BV$11*BV912</f>
        <v>1.0740421188743141</v>
      </c>
      <c r="BW913" s="1">
        <f t="shared" ref="BW913:BW976" si="2266">BW912+$B$29*(BX912-2*BW912+BV912)-BV$9*(BW912-BV912)-BW$9*(BX912-BW912)+$B$31+BW$10*($B$17-BW912)-BW$11*BW912</f>
        <v>1.1050391139311224</v>
      </c>
      <c r="BX913" s="1">
        <f t="shared" ref="BX913:BX976" si="2267">BX912+$B$29*(BY912-2*BX912+BW912)-BW$9*(BX912-BW912)-BX$9*(BY912-BX912)+$B$31+BX$10*($B$17-BX912)-BX$11*BX912</f>
        <v>1.1331711318075406</v>
      </c>
      <c r="BY913" s="1">
        <f t="shared" ref="BY913:BY976" si="2268">BY912+$B$29*(BZ912-2*BY912+BX912)-BX$9*(BY912-BX912)-BY$9*(BZ912-BY912)+$B$31+BY$10*($B$17-BY912)-BY$11*BY912</f>
        <v>1.1584659089114333</v>
      </c>
      <c r="BZ913" s="1">
        <f t="shared" ref="BZ913:BZ976" si="2269">BZ912+$B$29*(CA912-2*BZ912+BY912)-BY$9*(BZ912-BY912)-BZ$9*(CA912-BZ912)+$B$31+BZ$10*($B$17-BZ912)-BZ$11*BZ912</f>
        <v>1.1809930461510973</v>
      </c>
      <c r="CA913" s="1">
        <f t="shared" ref="CA913:CA976" si="2270">CA912+$B$29*(CB912-2*CA912+BZ912)-BZ$9*(CA912-BZ912)-CA$9*(CB912-CA912)+$B$31+CA$10*($B$17-CA912)-CA$11*CA912</f>
        <v>1.2008567154422212</v>
      </c>
      <c r="CB913" s="1">
        <f t="shared" ref="CB913:CB976" si="2271">CB912+$B$29*(CC912-2*CB912+CA912)-CA$9*(CB912-CA912)-CB$9*(CC912-CB912)+$B$31+CB$10*($B$17-CB912)-CB$11*CB912</f>
        <v>1.218187716117646</v>
      </c>
      <c r="CC913" s="1">
        <f t="shared" ref="CC913:CC976" si="2272">CC912+$B$29*(CD912-2*CC912+CB912)-CB$9*(CC912-CB912)-CC$9*(CD912-CC912)+$B$31+CC$10*($B$17-CC912)-CC$11*CC912</f>
        <v>1.2331352339206785</v>
      </c>
      <c r="CD913" s="1">
        <f t="shared" ref="CD913:CD976" si="2273">CD912+$B$29*(CE912-2*CD912+CC912)-CC$9*(CD912-CC912)-CD$9*(CE912-CD912)+$B$31+CD$10*($B$17-CD912)-CD$11*CD912</f>
        <v>1.2458586257775706</v>
      </c>
      <c r="CE913" s="1">
        <f t="shared" ref="CE913:CE976" si="2274">CE912+$B$29*(CF912-2*CE912+CD912)-CD$9*(CE912-CD912)-CE$9*(CF912-CE912)+$B$31+CE$10*($B$17-CE912)-CE$11*CE912</f>
        <v>1.2565195116944301</v>
      </c>
      <c r="CF913" s="1">
        <f t="shared" ref="CF913:CF976" si="2275">CF912+$B$29*(CG912-2*CF912+CE912)-CE$9*(CF912-CE912)-CF$9*(CG912-CF912)+$B$31+CF$10*($B$17-CF912)-CF$11*CF912</f>
        <v>1.2652744062282484</v>
      </c>
      <c r="CG913" s="1">
        <f t="shared" ref="CG913:CG976" si="2276">CG912+$B$29*(CH912-2*CG912+CF912)-CF$9*(CG912-CF912)-CG$9*(CH912-CG912)+$B$31+CG$10*($B$17-CG912)-CG$11*CG912</f>
        <v>1.2722680712127661</v>
      </c>
      <c r="CH913" s="1">
        <f t="shared" ref="CH913:CH976" si="2277">CH912+$B$29*(CI912-2*CH912+CG912)-CG$9*(CH912-CG912)-CH$9*(CI912-CH912)+$B$31+CH$10*($B$17-CH912)-CH$11*CH912</f>
        <v>1.2776277233168036</v>
      </c>
      <c r="CI913" s="1">
        <f t="shared" ref="CI913:CI976" si="2278">CI912+$B$29*(CJ912-2*CI912+CH912)-CH$9*(CI912-CH912)-CI$9*(CJ912-CI912)+$B$31+CI$10*($B$17-CI912)-CI$11*CI912</f>
        <v>1.2814581880995026</v>
      </c>
      <c r="CJ913" s="1">
        <f t="shared" ref="CJ913:CJ976" si="2279">CJ912+$B$29*(CK912-2*CJ912+CI912)-CI$9*(CJ912-CI912)-CJ$9*(CK912-CJ912)+$B$31+CJ$10*($B$17-CJ912)-CJ$11*CJ912</f>
        <v>1.2838380587582523</v>
      </c>
      <c r="CK913" s="1">
        <f t="shared" ref="CK913:CK976" si="2280">CK912+$B$29*(CL912-2*CK912+CJ912)-CJ$9*(CK912-CJ912)-CK$9*(CL912-CK912)+$B$31+CK$10*($B$17-CK912)-CK$11*CK912</f>
        <v>1.2848168936125979</v>
      </c>
      <c r="CL913" s="1">
        <f t="shared" ref="CL913:CL976" si="2281">CL912+$B$29*(CM912-2*CL912+CK912)-CK$9*(CL912-CK912)-CL$9*(CM912-CL912)+$B$31+CL$10*($B$17-CL912)-CL$11*CL912</f>
        <v>1.2844134710470583</v>
      </c>
      <c r="CM913" s="1">
        <f t="shared" ref="CM913:CM976" si="2282">CM912+$B$29*(CN912-2*CM912+CL912)-CL$9*(CM912-CL912)-CM$9*(CN912-CM912)+$B$31+CM$10*($B$17-CM912)-CM$11*CM912</f>
        <v>1.2826151124648717</v>
      </c>
      <c r="CN913" s="1">
        <f t="shared" ref="CN913:CN976" si="2283">CN912+$B$29*(CO912-2*CN912+CM912)-CM$9*(CN912-CM912)-CN$9*(CO912-CN912)+$B$31+CN$10*($B$17-CN912)-CN$11*CN912</f>
        <v>1.2793780801678702</v>
      </c>
      <c r="CO913" s="1">
        <f t="shared" ref="CO913:CO976" si="2284">CO912+$B$29*(CP912-2*CO912+CN912)-CN$9*(CO912-CN912)-CO$9*(CP912-CO912)+$B$31+CO$10*($B$17-CO912)-CO$11*CO912</f>
        <v>1.2746290547761698</v>
      </c>
      <c r="CP913" s="1">
        <f t="shared" ref="CP913:CP976" si="2285">CP912+$B$29*(CQ912-2*CP912+CO912)-CO$9*(CP912-CO912)-CP$9*(CQ912-CP912)+$B$31+CP$10*($B$17-CP912)-CP$11*CP912</f>
        <v>1.2682676924530203</v>
      </c>
      <c r="CQ913" s="1">
        <f t="shared" ref="CQ913:CQ976" si="2286">CQ912+$B$29*(CR912-2*CQ912+CP912)-CP$9*(CQ912-CP912)-CQ$9*(CR912-CQ912)+$B$31+CQ$10*($B$17-CQ912)-CQ$11*CQ912</f>
        <v>1.2601702526570686</v>
      </c>
      <c r="CR913" s="1">
        <f t="shared" ref="CR913:CR976" si="2287">CR912+$B$29*(CS912-2*CR912+CQ912)-CQ$9*(CR912-CQ912)-CR$9*(CS912-CR912)+$B$31+CR$10*($B$17-CR912)-CR$11*CR912</f>
        <v>1.2501942698918029</v>
      </c>
      <c r="CS913" s="1">
        <f t="shared" ref="CS913:CS976" si="2288">CS912+$B$29*(CT912-2*CS912+CR912)-CR$9*(CS912-CR912)-CS$9*(CT912-CS912)+$B$31+CS$10*($B$17-CS912)-CS$11*CS912</f>
        <v>1.2381842164246104</v>
      </c>
      <c r="CT913" s="1">
        <f t="shared" ref="CT913:CT976" si="2289">CT912+$B$29*(CU912-2*CT912+CS912)-CS$9*(CT912-CS912)-CT$9*(CU912-CT912)+$B$31+CT$10*($B$17-CT912)-CT$11*CT912</f>
        <v>1.2239780669090965</v>
      </c>
      <c r="CU913" s="1">
        <f t="shared" ref="CU913:CU976" si="2290">CU912+$B$29*(CV912-2*CU912+CT912)-CT$9*(CU912-CT912)-CU$9*(CV912-CU912)+$B$31+CU$10*($B$17-CU912)-CU$11*CU912</f>
        <v>1.2074146313521417</v>
      </c>
      <c r="CV913" s="1">
        <f t="shared" ref="CV913:CV976" si="2291">CV912+$B$29*(CW912-2*CV912+CU912)-CU$9*(CV912-CU912)-CV$9*(CW912-CV912)+$B$31+CV$10*($B$17-CV912)-CV$11*CV912</f>
        <v>1.1883414724046413</v>
      </c>
      <c r="CW913" s="1">
        <f t="shared" ref="CW913:CW976" si="2292">CW912+$B$29*(CX912-2*CW912+CV912)-CV$9*(CW912-CV912)-CW$9*(CX912-CW912)+$B$31+CW$10*($B$17-CW912)-CW$11*CW912</f>
        <v>1.1666231702644454</v>
      </c>
      <c r="CX913" s="1">
        <f t="shared" ref="CX913:CX976" si="2293">CX912+$B$29*(CY912-2*CX912+CW912)-CW$9*(CX912-CW912)-CX$9*(CY912-CX912)+$B$31+CX$10*($B$17-CX912)-CX$11*CX912</f>
        <v>1.1421496482832088</v>
      </c>
      <c r="CY913" s="1">
        <f t="shared" ref="CY913:CY976" si="2294">CY912+$B$29*(CZ912-2*CY912+CX912)-CX$9*(CY912-CX912)-CY$9*(CZ912-CY912)+$B$31+CY$10*($B$17-CY912)-CY$11*CY912</f>
        <v>1.1148442299571575</v>
      </c>
      <c r="CZ913" s="1">
        <f t="shared" ref="CZ913:CZ976" si="2295">CZ912+$B$29*(DA912-2*CZ912+CY912)-CY$9*(CZ912-CY912)-CZ$9*(DA912-CZ912)+$B$31+CZ$10*($B$17-CZ912)-CZ$11*CZ912</f>
        <v>1.0846710687089605</v>
      </c>
      <c r="DA913" s="1">
        <f t="shared" ref="DA913:DA976" si="2296">DA912+$B$29*(DB912-2*DA912+CZ912)-CZ$9*(DA912-CZ912)-DA$9*(DB912-DA912)+$B$31+DA$10*($B$17-DA912)-DA$11*DA912</f>
        <v>1.051641580588861</v>
      </c>
      <c r="DB913" s="1">
        <f t="shared" ref="DB913:DB976" si="2297">DB912+$B$29*(DC912-2*DB912+DA912)-DA$9*(DB912-DA912)-DB$9*(DC912-DB912)+$B$31+DB$10*($B$17-DB912)-DB$11*DB912</f>
        <v>1.0158195205328802</v>
      </c>
      <c r="DC913" s="1">
        <f t="shared" ref="DC913:DC976" si="2298">DC912+$B$29*(DD912-2*DC912+DB912)-DB$9*(DC912-DB912)-DC$9*(DD912-DC912)+$B$31+DC$10*($B$17-DC912)-DC$11*DC912</f>
        <v>0.97732437734984479</v>
      </c>
      <c r="DD913" s="1">
        <f t="shared" ref="DD913:DD976" si="2299">DD912+$B$29*(DE912-2*DD912+DC912)-DC$9*(DD912-DC912)-DD$9*(DE912-DD912)+$B$31+DD$10*($B$17-DD912)-DD$11*DD912</f>
        <v>0.93633282146381447</v>
      </c>
      <c r="DE913" s="1">
        <f t="shared" ref="DE913:DE976" si="2300">DE912+$B$29*(DF912-2*DE912+DD912)-DD$9*(DE912-DD912)-DE$9*(DF912-DE912)+$B$31+DE$10*($B$17-DE912)-DE$11*DE912</f>
        <v>0.89307802076407261</v>
      </c>
      <c r="DF913" s="1">
        <f t="shared" ref="DF913:DF976" si="2301">DF912+$B$29*(DG912-2*DF912+DE912)-DE$9*(DF912-DE912)-DF$9*(DG912-DF912)+$B$31+DF$10*($B$17-DF912)-DF$11*DF912</f>
        <v>0.84784673971359203</v>
      </c>
      <c r="DG913" s="1">
        <f t="shared" ref="DG913:DG976" si="2302">DG912+$B$29*(DH912-2*DG912+DF912)-DF$9*(DG912-DF912)-DG$9*(DH912-DG912)+$B$31+DG$10*($B$17-DG912)-DG$11*DG912</f>
        <v>0.80097424921457772</v>
      </c>
      <c r="DH913" s="1">
        <f t="shared" ref="DH913:DH976" si="2303">DH912+$B$29*(DI912-2*DH912+DG912)-DG$9*(DH912-DG912)-DH$9*(DI912-DH912)+$B$31+DH$10*($B$17-DH912)-DH$11*DH912</f>
        <v>0.75283719220860312</v>
      </c>
      <c r="DI913" s="1">
        <f t="shared" ref="DI913:DI976" si="2304">DI912+$B$29*(DJ912-2*DI912+DH912)-DH$9*(DI912-DH912)-DI$9*(DJ912-DI912)+$B$31+DI$10*($B$17-DI912)-DI$11*DI912</f>
        <v>0.70384466429704196</v>
      </c>
      <c r="DJ913" s="1">
        <f t="shared" ref="DJ913:DJ976" si="2305">DJ912+$B$29*(DK912-2*DJ912+DI912)-DI$9*(DJ912-DI912)-DJ$9*(DK912-DJ912)+$B$31+DJ$10*($B$17-DJ912)-DJ$11*DJ912</f>
        <v>0.65442787134729996</v>
      </c>
      <c r="DK913" s="1">
        <f t="shared" ref="DK913:DK976" si="2306">DK912+$B$29*(DL912-2*DK912+DJ912)-DJ$9*(DK912-DJ912)-DK$9*(DL912-DK912)+$B$31+DK$10*($B$17-DK912)-DK$11*DK912</f>
        <v>0.60502880926162739</v>
      </c>
      <c r="DL913" s="1">
        <f t="shared" ref="DL913:DL976" si="2307">DL912+$B$29*(DM912-2*DL912+DK912)-DK$9*(DL912-DK912)-DL$9*(DM912-DL912)+$B$31+DL$10*($B$17-DL912)-DL$11*DL912</f>
        <v>0.55608846834145753</v>
      </c>
      <c r="DM913" s="1">
        <f t="shared" ref="DM913:DM976" si="2308">DM912+$B$29*(DN912-2*DM912+DL912)-DL$9*(DM912-DL912)-DM$9*(DN912-DM912)+$B$31+DM$10*($B$17-DM912)-DM$11*DM912</f>
        <v>0.50803509146675807</v>
      </c>
      <c r="DN913" s="1">
        <f t="shared" ref="DN913:DN976" si="2309">DN912+$B$29*(DO912-2*DN912+DM912)-DM$9*(DN912-DM912)-DN$9*(DO912-DN912)+$B$31+DN$10*($B$17-DN912)-DN$11*DN912</f>
        <v>0.46127300951700284</v>
      </c>
      <c r="DO913" s="1">
        <f t="shared" ref="DO913:DO976" si="2310">DO912+$B$29*(DP912-2*DO912+DN912)-DN$9*(DO912-DN912)-DO$9*(DP912-DO912)+$B$31+DO$10*($B$17-DO912)-DO$11*DO912</f>
        <v>0.4161725395820709</v>
      </c>
      <c r="DP913" s="1">
        <f t="shared" ref="DP913:DP976" si="2311">DP912+$B$29*(DQ912-2*DP912+DO912)-DO$9*(DP912-DO912)-DP$9*(DQ912-DP912)+$B$31+DP$10*($B$17-DP912)-DP$11*DP912</f>
        <v>0.3730613645896047</v>
      </c>
      <c r="DQ913" s="1">
        <f t="shared" ref="DQ913:DQ976" si="2312">DQ912+$B$29*(DR912-2*DQ912+DP912)-DP$9*(DQ912-DP912)-DQ$9*(DR912-DQ912)+$B$31+DQ$10*($B$17-DQ912)-DQ$11*DQ912</f>
        <v>0.33221772229719948</v>
      </c>
      <c r="DR913" s="1">
        <f t="shared" ref="DR913:DR976" si="2313">DR912+$B$29*(DS912-2*DR912+DQ912)-DQ$9*(DR912-DQ912)-DR$9*(DS912-DR912)+$B$31+DR$10*($B$17-DR912)-DR$11*DR912</f>
        <v>0.29386562418185286</v>
      </c>
      <c r="DS913" s="1">
        <f t="shared" ref="DS913:DS976" si="2314">DS912+$B$29*(DT912-2*DS912+DR912)-DR$9*(DS912-DR912)-DS$9*(DT912-DS912)+$B$31+DS$10*($B$17-DS912)-DS$11*DS912</f>
        <v>0.25817220868986562</v>
      </c>
      <c r="DT913" s="1">
        <f t="shared" ref="DT913:DT976" si="2315">DT912+$B$29*(DU912-2*DT912+DS912)-DS$9*(DT912-DS912)-DT$9*(DU912-DT912)+$B$31+DT$10*($B$17-DT912)-DT$11*DT912</f>
        <v>0.22524721699512648</v>
      </c>
      <c r="DU913" s="1">
        <f t="shared" ref="DU913:DU976" si="2316">DU912+$B$29*(DV912-2*DU912+DT912)-DT$9*(DU912-DT912)-DU$9*(DV912-DU912)+$B$31+DU$10*($B$17-DU912)-DU$11*DU912</f>
        <v>0.1951444708422338</v>
      </c>
      <c r="DV913" s="1">
        <f t="shared" ref="DV913:DV976" si="2317">DV912+$B$29*(DW912-2*DV912+DU912)-DU$9*(DV912-DU912)-DV$9*(DW912-DV912)+$B$31+DV$10*($B$17-DV912)-DV$11*DV912</f>
        <v>0.16786513813414117</v>
      </c>
      <c r="DW913" s="1">
        <f t="shared" ref="DW913:DW976" si="2318">DW912+$B$29*(DX912-2*DW912+DV912)-DV$9*(DW912-DV912)-DW$9*(DX912-DW912)+$B$31+DW$10*($B$17-DW912)-DW$11*DW912</f>
        <v>0.14336249797491704</v>
      </c>
      <c r="DX913" s="1">
        <f t="shared" ref="DX913:DX976" si="2319">DX912+$B$29*(DY912-2*DX912+DW912)-DW$9*(DX912-DW912)-DX$9*(DY912-DX912)+$B$31+DX$10*($B$17-DX912)-DX$11*DX912</f>
        <v>0.12154786627835641</v>
      </c>
      <c r="DY913" s="1">
        <f t="shared" ref="DY913:DY976" si="2320">DY912+$B$29*(DZ912-2*DY912+DX912)-DX$9*(DY912-DX912)-DY$9*(DZ912-DY912)+$B$31+DY$10*($B$17-DY912)-DY$11*DY912</f>
        <v>0.10229731712499018</v>
      </c>
      <c r="DZ913" s="1">
        <f t="shared" ref="DZ913:DZ976" si="2321">DZ912+$B$29*(EA912-2*DZ912+DY912)-DY$9*(DZ912-DY912)-DZ$9*(EA912-DZ912)+$B$31+DZ$10*($B$17-DZ912)-DZ$11*DZ912</f>
        <v>8.5458833130642384E-2</v>
      </c>
      <c r="EA913" s="1">
        <f t="shared" ref="EA913:EA976" si="2322">EA912+$B$29*(EB912-2*EA912+DZ912)-DZ$9*(EA912-DZ912)-EA$9*(EB912-EA912)+$B$31+EA$10*($B$17-EA912)-EA$11*EA912</f>
        <v>7.0859537780518067E-2</v>
      </c>
      <c r="EB913" s="1">
        <f t="shared" ref="EB913:EB976" si="2323">EB912+$B$29*(EC912-2*EB912+EA912)-EA$9*(EB912-EA912)-EB$9*(EC912-EB912)+$B$31+EB$10*($B$17-EB912)-EB$11*EB912</f>
        <v>5.8312700232694657E-2</v>
      </c>
      <c r="EC913" s="1">
        <f t="shared" ref="EC913:EC976" si="2324">EC912+$B$29*(ED912-2*EC912+EB912)-EB$9*(EC912-EB912)-EC$9*(ED912-EC912)+$B$31+EC$10*($B$17-EC912)-EC$11*EC912</f>
        <v>4.7624253864185326E-2</v>
      </c>
      <c r="ED913" s="1">
        <f t="shared" ref="ED913:ED976" si="2325">ED912+$B$29*(EE912-2*ED912+EC912)-EC$9*(ED912-EC912)-ED$9*(EE912-ED912)+$B$31+ED$10*($B$17-ED912)-ED$11*ED912</f>
        <v>3.8598628783273865E-2</v>
      </c>
      <c r="EE913" s="1">
        <f t="shared" ref="EE913:EE976" si="2326">EE912+$B$29*(EF912-2*EE912+ED912)-ED$9*(EE912-ED912)-EE$9*(EF912-EE912)+$B$31+EE$10*($B$17-EE912)-EE$11*EE912</f>
        <v>3.1043760691213961E-2</v>
      </c>
      <c r="EF913" s="1">
        <f t="shared" ref="EF913:EF976" si="2327">EF912+$B$29*(EG912-2*EF912+EE912)-EE$9*(EF912-EE912)-EF$9*(EG912-EF912)+$B$31+EF$10*($B$17-EF912)-EF$11*EF912</f>
        <v>2.4775199334540948E-2</v>
      </c>
      <c r="EG913" s="1">
        <f t="shared" ref="EG913:EG976" si="2328">EG912+$B$29*(EH912-2*EG912+EF912)-EF$9*(EG912-EF912)-EG$9*(EH912-EG912)+$B$31+EG$10*($B$17-EG912)-EG$11*EG912</f>
        <v>1.9619295597606824E-2</v>
      </c>
      <c r="EH913" s="1">
        <f t="shared" ref="EH913:EH976" si="2329">EH912+$B$29*(EI912-2*EH912+EG912)-EG$9*(EH912-EG912)-EH$9*(EI912-EH912)+$B$31+EH$10*($B$17-EH912)-EH$11*EH912</f>
        <v>1.5415494243639289E-2</v>
      </c>
      <c r="EI913" s="1">
        <f t="shared" ref="EI913:EI976" si="2330">EI912+$B$29*(EJ912-2*EI912+EH912)-EH$9*(EI912-EH912)-EI$9*(EJ912-EI912)+$B$31+EI$10*($B$17-EI912)-EI$11*EI912</f>
        <v>1.2017797644414255E-2</v>
      </c>
      <c r="EJ913" s="1">
        <f t="shared" ref="EJ913:EJ976" si="2331">EJ912+$B$29*(EK912-2*EJ912+EI912)-EI$9*(EJ912-EI912)-EJ$9*(EK912-EJ912)+$B$31+EJ$10*($B$17-EJ912)-EJ$11*EJ912</f>
        <v>9.295493760783374E-3</v>
      </c>
      <c r="EK913" s="1">
        <f t="shared" ref="EK913:EK976" si="2332">EK912+$B$29*(EL912-2*EK912+EJ912)-EJ$9*(EK912-EJ912)-EK$9*(EL912-EK912)+$B$31+EK$10*($B$17-EK912)-EK$11*EK912</f>
        <v>7.1332592500446389E-3</v>
      </c>
      <c r="EL913" s="1">
        <f t="shared" ref="EL913:EL976" si="2333">EL912+$B$29*(EM912-2*EL912+EK912)-EK$9*(EL912-EK912)-EL$9*(EM912-EL912)+$B$31+EL$10*($B$17-EL912)-EL$11*EL912</f>
        <v>5.4307566986904207E-3</v>
      </c>
      <c r="EM913" s="1">
        <f t="shared" ref="EM913:EM976" si="2334">EM912+$B$29*(EN912-2*EM912+EL912)-EL$9*(EM912-EL912)-EM$9*(EN912-EM912)+$B$31+EM$10*($B$17-EM912)-EM$11*EM912</f>
        <v>4.1018449445251277E-3</v>
      </c>
      <c r="EN913" s="1">
        <f t="shared" ref="EN913:EN976" si="2335">EN912+$B$29*(EO912-2*EN912+EM912)-EM$9*(EN912-EM912)-EN$9*(EO912-EN912)+$B$31+EN$10*($B$17-EN912)-EN$11*EN912</f>
        <v>3.0735149060443934E-3</v>
      </c>
      <c r="EO913" s="1">
        <f t="shared" ref="EO913:EO976" si="2336">EO912+$B$29*(EP912-2*EO912+EN912)-EN$9*(EO912-EN912)-EO$9*(EP912-EO912)+$B$31+EO$10*($B$17-EO912)-EO$11*EO912</f>
        <v>2.2846520449473773E-3</v>
      </c>
      <c r="EP913" s="1">
        <f t="shared" ref="EP913:EP976" si="2337">EP912+$B$29*(EQ912-2*EP912+EO912)-EO$9*(EP912-EO912)-EP$9*(EQ912-EP912)+$B$31+EP$10*($B$17-EP912)-EP$11*EP912</f>
        <v>1.6847122733947427E-3</v>
      </c>
      <c r="EQ913" s="1">
        <f t="shared" ref="EQ913:EQ976" si="2338">EQ912+$B$29*(ER912-2*EQ912+EP912)-EP$9*(EQ912-EP912)-EQ$9*(ER912-EQ912)+$B$31+EQ$10*($B$17-EQ912)-EQ$11*EQ912</f>
        <v>1.2323823390979582E-3</v>
      </c>
      <c r="ER913" s="1">
        <f t="shared" ref="ER913:ER976" si="2339">ER912+$B$29*(ES912-2*ER912+EQ912)-EQ$9*(ER912-EQ912)-ER$9*(ES912-ER912)+$B$31+ER$10*($B$17-ER912)-ER$11*ER912</f>
        <v>8.9427978871975747E-4</v>
      </c>
      <c r="ES913" s="1">
        <f t="shared" ref="ES913:ES976" si="2340">ES912+$B$29*(ET912-2*ES912+ER912)-ER$9*(ES912-ER912)-ES$9*(ET912-ES912)+$B$31+ES$10*($B$17-ES912)-ES$11*ES912</f>
        <v>6.4373254402247512E-4</v>
      </c>
      <c r="ET913" s="1">
        <f t="shared" ref="ET913:ET976" si="2341">ET912+$B$29*(EU912-2*ET912+ES912)-ES$9*(ET912-ES912)-ET$9*(EU912-ET912)+$B$31+ET$10*($B$17-ET912)-ET$11*ET912</f>
        <v>4.5966465053715305E-4</v>
      </c>
      <c r="EU913" s="1">
        <f t="shared" ref="EU913:EU976" si="2342">EU912+$B$29*(EV912-2*EU912+ET912)-ET$9*(EU912-ET912)-EU$9*(EV912-EU912)+$B$31+EU$10*($B$17-EU912)-EU$11*EU912</f>
        <v>3.2560332666867485E-4</v>
      </c>
      <c r="EV913" s="1">
        <f t="shared" ref="EV913:EV976" si="2343">EV912+$B$29*(EW912-2*EV912+EU912)-EU$9*(EV912-EU912)-EV$9*(EW912-EV912)+$B$31+EV$10*($B$17-EV912)-EV$11*EV912</f>
        <v>2.2881327400642006E-4</v>
      </c>
      <c r="EW913" s="1">
        <f t="shared" ref="EW913:EW976" si="2344">EW912+$B$29*(EX912-2*EW912+EV912)-EV$9*(EW912-EV912)-EW$9*(EX912-EW912)+$B$31+EW$10*($B$17-EW912)-EW$11*EW912</f>
        <v>1.595573583929268E-4</v>
      </c>
      <c r="EX913" s="1">
        <f t="shared" ref="EX913:EX976" si="2345">EX912+$B$29*(EY912-2*EX912+EW912)-EW$9*(EX912-EW912)-EX$9*(EY912-EX912)+$B$31+EX$10*($B$17-EX912)-EX$11*EX912</f>
        <v>1.1047818581076546E-4</v>
      </c>
      <c r="EY913" s="1">
        <f t="shared" ref="EY913:EY976" si="2346">EY912+$B$29*(EZ912-2*EY912+EX912)-EX$9*(EY912-EX912)-EY$9*(EZ912-EY912)+$B$31+EY$10*($B$17-EY912)-EY$11*EY912</f>
        <v>7.6092703818002118E-5</v>
      </c>
      <c r="EZ913" s="1">
        <f t="shared" ref="EZ913:EZ976" si="2347">EZ912+$B$29*(FA912-2*EZ912+EY912)-EY$9*(EZ912-EY912)-EZ$9*(FA912-EZ912)+$B$31+EZ$10*($B$17-EZ912)-EZ$11*EZ912</f>
        <v>5.239175012021208E-5</v>
      </c>
      <c r="FA913" s="1">
        <f t="shared" ref="FA913:FA976" si="2348">FA912+$B$29*(FB912-2*FA912+EZ912)-EZ$9*(FA912-EZ912)-FA$9*(FB912-FA912)+$B$31+FA$10*($B$17-FA912)-FA$11*FA912</f>
        <v>3.6538608984502639E-5</v>
      </c>
      <c r="FB913" s="1">
        <f t="shared" ref="FB913:FB976" si="2349">FB912+$B$29*(FC912-2*FB912+FA912)-FA$9*(FB912-FA912)-FB$9*(FC912-FB912)+$B$31+FB$10*($B$17-FB912)-FB$11*FB912</f>
        <v>2.666559573946467E-5</v>
      </c>
      <c r="FC913" s="1">
        <f t="shared" ref="FC913:FC976" si="2350">FC912+$B$29*(FD912-2*FC912+FB912)-FB$9*(FC912-FB912)-FC$9*(FD912-FC912)+$B$31+FC$10*($B$17-FC912)-FC$11*FC912</f>
        <v>2.1776433951167849E-5</v>
      </c>
      <c r="FD913" s="75">
        <f t="shared" si="2201"/>
        <v>2.1776433951167849E-5</v>
      </c>
    </row>
    <row r="914" spans="7:160" x14ac:dyDescent="0.35">
      <c r="G914" t="str">
        <f t="shared" si="2197"/>
        <v>Refd, t=4.49</v>
      </c>
      <c r="H914" s="76">
        <f t="shared" si="2198"/>
        <v>4.4949999999999264</v>
      </c>
      <c r="I914" s="1">
        <f t="shared" si="2199"/>
        <v>0</v>
      </c>
      <c r="J914" s="22">
        <f t="shared" si="2200"/>
        <v>6.0591160426672202E-8</v>
      </c>
      <c r="K914" s="1">
        <f t="shared" si="2202"/>
        <v>1.1953852702912017E-7</v>
      </c>
      <c r="L914" s="1">
        <f t="shared" si="2203"/>
        <v>2.2165374203132659E-7</v>
      </c>
      <c r="M914" s="1">
        <f t="shared" si="2204"/>
        <v>3.9455194265206237E-7</v>
      </c>
      <c r="N914" s="1">
        <f t="shared" si="2205"/>
        <v>6.8182347472927208E-7</v>
      </c>
      <c r="O914" s="1">
        <f t="shared" si="2206"/>
        <v>1.1514335827517722E-6</v>
      </c>
      <c r="P914" s="1">
        <f t="shared" si="2207"/>
        <v>1.9081006230775008E-6</v>
      </c>
      <c r="Q914" s="1">
        <f t="shared" si="2208"/>
        <v>3.11131360926551E-6</v>
      </c>
      <c r="R914" s="1">
        <f t="shared" si="2209"/>
        <v>5.0012346503152815E-6</v>
      </c>
      <c r="S914" s="1">
        <f t="shared" si="2210"/>
        <v>7.9354730399642968E-6</v>
      </c>
      <c r="T914" s="1">
        <f t="shared" si="2211"/>
        <v>1.2440635860086174E-5</v>
      </c>
      <c r="U914" s="1">
        <f t="shared" si="2212"/>
        <v>1.9283668436742099E-5</v>
      </c>
      <c r="V914" s="1">
        <f t="shared" si="2213"/>
        <v>2.9569297833249167E-5</v>
      </c>
      <c r="W914" s="1">
        <f t="shared" si="2214"/>
        <v>4.4871365442840903E-5</v>
      </c>
      <c r="X914" s="1">
        <f t="shared" si="2215"/>
        <v>6.7407434884419153E-5</v>
      </c>
      <c r="Y914" s="1">
        <f t="shared" si="2216"/>
        <v>1.002677067648644E-4</v>
      </c>
      <c r="Z914" s="1">
        <f t="shared" si="2217"/>
        <v>1.4771083536877132E-4</v>
      </c>
      <c r="AA914" s="1">
        <f t="shared" si="2218"/>
        <v>2.1554054439470441E-4</v>
      </c>
      <c r="AB914" s="1">
        <f t="shared" si="2219"/>
        <v>3.1157774288978609E-4</v>
      </c>
      <c r="AC914" s="1">
        <f t="shared" si="2220"/>
        <v>4.4624285535319259E-4</v>
      </c>
      <c r="AD914" s="1">
        <f t="shared" si="2221"/>
        <v>6.332619592990113E-4</v>
      </c>
      <c r="AE914" s="1">
        <f t="shared" si="2222"/>
        <v>8.9050769473427674E-4</v>
      </c>
      <c r="AF914" s="1">
        <f t="shared" si="2223"/>
        <v>1.2409813936562373E-3</v>
      </c>
      <c r="AG914" s="1">
        <f t="shared" si="2224"/>
        <v>1.7139361292156689E-3</v>
      </c>
      <c r="AH914" s="1">
        <f t="shared" si="2225"/>
        <v>2.3461311446790088E-3</v>
      </c>
      <c r="AI914" s="1">
        <f t="shared" si="2226"/>
        <v>3.1831962784749906E-3</v>
      </c>
      <c r="AJ914" s="1">
        <f t="shared" si="2227"/>
        <v>4.2810706507220775E-3</v>
      </c>
      <c r="AK914" s="1">
        <f t="shared" si="2228"/>
        <v>5.7074633897329858E-3</v>
      </c>
      <c r="AL914" s="1">
        <f t="shared" si="2229"/>
        <v>7.5432662516655867E-3</v>
      </c>
      <c r="AM914" s="1">
        <f t="shared" si="2230"/>
        <v>9.8838296791653041E-3</v>
      </c>
      <c r="AN914" s="1">
        <f t="shared" si="2231"/>
        <v>1.2839996571913861E-2</v>
      </c>
      <c r="AO914" s="1">
        <f t="shared" si="2232"/>
        <v>1.6538773539971009E-2</v>
      </c>
      <c r="AP914" s="1">
        <f t="shared" si="2233"/>
        <v>2.1123509648299885E-2</v>
      </c>
      <c r="AQ914" s="1">
        <f t="shared" si="2234"/>
        <v>2.6753449699693534E-2</v>
      </c>
      <c r="AR914" s="1">
        <f t="shared" si="2235"/>
        <v>3.3602534911715207E-2</v>
      </c>
      <c r="AS914" s="1">
        <f t="shared" si="2236"/>
        <v>4.1857340071881584E-2</v>
      </c>
      <c r="AT914" s="1">
        <f t="shared" si="2237"/>
        <v>5.1714063993823646E-2</v>
      </c>
      <c r="AU914" s="1">
        <f t="shared" si="2238"/>
        <v>6.3374529636371746E-2</v>
      </c>
      <c r="AV914" s="1">
        <f t="shared" si="2239"/>
        <v>7.7041200876961008E-2</v>
      </c>
      <c r="AW914" s="1">
        <f t="shared" si="2240"/>
        <v>9.2911282803541689E-2</v>
      </c>
      <c r="AX914" s="1">
        <f t="shared" si="2241"/>
        <v>0.11117003848389247</v>
      </c>
      <c r="AY914" s="1">
        <f t="shared" si="2242"/>
        <v>0.13198352337412939</v>
      </c>
      <c r="AZ914" s="1">
        <f t="shared" si="2243"/>
        <v>0.15549100384774886</v>
      </c>
      <c r="BA914" s="1">
        <f t="shared" si="2244"/>
        <v>0.18179738323779496</v>
      </c>
      <c r="BB914" s="1">
        <f t="shared" si="2245"/>
        <v>0.21096600168410742</v>
      </c>
      <c r="BC914" s="1">
        <f t="shared" si="2246"/>
        <v>0.24301219981178537</v>
      </c>
      <c r="BD914" s="1">
        <f t="shared" si="2247"/>
        <v>0.2778980366853962</v>
      </c>
      <c r="BE914" s="1">
        <f t="shared" si="2248"/>
        <v>0.31552852695372535</v>
      </c>
      <c r="BF914" s="1">
        <f t="shared" si="2249"/>
        <v>0.35574970992347743</v>
      </c>
      <c r="BG914" s="1">
        <f t="shared" si="2250"/>
        <v>0.39834878597030221</v>
      </c>
      <c r="BH914" s="1">
        <f t="shared" si="2251"/>
        <v>0.44305645695162887</v>
      </c>
      <c r="BI914" s="1">
        <f t="shared" si="2252"/>
        <v>0.48955149294369943</v>
      </c>
      <c r="BJ914" s="1">
        <f t="shared" si="2253"/>
        <v>0.53746742518052681</v>
      </c>
      <c r="BK914" s="1">
        <f t="shared" si="2254"/>
        <v>0.58640114310888047</v>
      </c>
      <c r="BL914" s="1">
        <f t="shared" si="2255"/>
        <v>0.63592306092812223</v>
      </c>
      <c r="BM914" s="1">
        <f t="shared" si="2256"/>
        <v>0.6855884243449929</v>
      </c>
      <c r="BN914" s="1">
        <f t="shared" si="2257"/>
        <v>0.73494925879410933</v>
      </c>
      <c r="BO914" s="1">
        <f t="shared" si="2258"/>
        <v>0.78356642138873356</v>
      </c>
      <c r="BP914" s="1">
        <f t="shared" si="2259"/>
        <v>0.83102121328324552</v>
      </c>
      <c r="BQ914" s="1">
        <f t="shared" si="2260"/>
        <v>0.87692603716523543</v>
      </c>
      <c r="BR914" s="1">
        <f t="shared" si="2261"/>
        <v>0.92093364377033948</v>
      </c>
      <c r="BS914" s="1">
        <f t="shared" si="2262"/>
        <v>0.96274459670872303</v>
      </c>
      <c r="BT914" s="1">
        <f t="shared" si="2263"/>
        <v>1.002112689646673</v>
      </c>
      <c r="BU914" s="1">
        <f t="shared" si="2264"/>
        <v>1.0388481658646176</v>
      </c>
      <c r="BV914" s="1">
        <f t="shared" si="2265"/>
        <v>1.0728187087755787</v>
      </c>
      <c r="BW914" s="1">
        <f t="shared" si="2266"/>
        <v>1.1039482847816542</v>
      </c>
      <c r="BX914" s="1">
        <f t="shared" si="2267"/>
        <v>1.1322140195227424</v>
      </c>
      <c r="BY914" s="1">
        <f t="shared" si="2268"/>
        <v>1.1576413693744003</v>
      </c>
      <c r="BZ914" s="1">
        <f t="shared" si="2269"/>
        <v>1.1802979082101435</v>
      </c>
      <c r="CA914" s="1">
        <f t="shared" si="2270"/>
        <v>1.2002860833528566</v>
      </c>
      <c r="CB914" s="1">
        <f t="shared" si="2271"/>
        <v>1.2177353048200303</v>
      </c>
      <c r="CC914" s="1">
        <f t="shared" si="2272"/>
        <v>1.2327937208220225</v>
      </c>
      <c r="CD914" s="1">
        <f t="shared" si="2273"/>
        <v>1.2456200038897327</v>
      </c>
      <c r="CE914" s="1">
        <f t="shared" si="2274"/>
        <v>1.2563754308538897</v>
      </c>
      <c r="CF914" s="1">
        <f t="shared" si="2275"/>
        <v>1.2652164914610238</v>
      </c>
      <c r="CG914" s="1">
        <f t="shared" si="2276"/>
        <v>1.2722882098560966</v>
      </c>
      <c r="CH914" s="1">
        <f t="shared" si="2277"/>
        <v>1.2777183150437155</v>
      </c>
      <c r="CI914" s="1">
        <f t="shared" si="2278"/>
        <v>1.2816123543177207</v>
      </c>
      <c r="CJ914" s="1">
        <f t="shared" si="2279"/>
        <v>1.2840498098258659</v>
      </c>
      <c r="CK914" s="1">
        <f t="shared" si="2280"/>
        <v>1.2850812538406642</v>
      </c>
      <c r="CL914" s="1">
        <f t="shared" si="2281"/>
        <v>1.2847265625139124</v>
      </c>
      <c r="CM914" s="1">
        <f t="shared" si="2282"/>
        <v>1.2829741992737749</v>
      </c>
      <c r="CN914" s="1">
        <f t="shared" si="2283"/>
        <v>1.2797815750116259</v>
      </c>
      <c r="CO914" s="1">
        <f t="shared" si="2284"/>
        <v>1.2750764896381339</v>
      </c>
      <c r="CP914" s="1">
        <f t="shared" si="2285"/>
        <v>1.2687596551038349</v>
      </c>
      <c r="CQ914" s="1">
        <f t="shared" si="2286"/>
        <v>1.260708290437087</v>
      </c>
      <c r="CR914" s="1">
        <f t="shared" si="2287"/>
        <v>1.2507807622281715</v>
      </c>
      <c r="CS914" s="1">
        <f t="shared" si="2288"/>
        <v>1.2388222177238017</v>
      </c>
      <c r="CT914" s="1">
        <f t="shared" si="2289"/>
        <v>1.2246711219597379</v>
      </c>
      <c r="CU914" s="1">
        <f t="shared" si="2290"/>
        <v>1.2081665661949608</v>
      </c>
      <c r="CV914" s="1">
        <f t="shared" si="2291"/>
        <v>1.1891561647535729</v>
      </c>
      <c r="CW914" s="1">
        <f t="shared" si="2292"/>
        <v>1.1675043049243294</v>
      </c>
      <c r="CX914" s="1">
        <f t="shared" si="2293"/>
        <v>1.1431004644903375</v>
      </c>
      <c r="CY914" s="1">
        <f t="shared" si="2294"/>
        <v>1.1158672690203522</v>
      </c>
      <c r="CZ914" s="1">
        <f t="shared" si="2295"/>
        <v>1.0857679315815587</v>
      </c>
      <c r="DA914" s="1">
        <f t="shared" si="2296"/>
        <v>1.052812705882932</v>
      </c>
      <c r="DB914" s="1">
        <f t="shared" si="2297"/>
        <v>1.0170639938379267</v>
      </c>
      <c r="DC914" s="1">
        <f t="shared" si="2298"/>
        <v>0.97863978241404437</v>
      </c>
      <c r="DD914" s="1">
        <f t="shared" si="2299"/>
        <v>0.93771514276081402</v>
      </c>
      <c r="DE914" s="1">
        <f t="shared" si="2300"/>
        <v>0.89452160518860102</v>
      </c>
      <c r="DF914" s="1">
        <f t="shared" si="2301"/>
        <v>0.84934432267929094</v>
      </c>
      <c r="DG914" s="1">
        <f t="shared" si="2302"/>
        <v>0.80251704739068352</v>
      </c>
      <c r="DH914" s="1">
        <f t="shared" si="2303"/>
        <v>0.75441506171291994</v>
      </c>
      <c r="DI914" s="1">
        <f t="shared" si="2304"/>
        <v>0.70544631959286619</v>
      </c>
      <c r="DJ914" s="1">
        <f t="shared" si="2305"/>
        <v>0.6560411566310268</v>
      </c>
      <c r="DK914" s="1">
        <f t="shared" si="2306"/>
        <v>0.6066410110393412</v>
      </c>
      <c r="DL914" s="1">
        <f t="shared" si="2307"/>
        <v>0.55768665541997398</v>
      </c>
      <c r="DM914" s="1">
        <f t="shared" si="2308"/>
        <v>0.50960646692650224</v>
      </c>
      <c r="DN914" s="1">
        <f t="shared" si="2309"/>
        <v>0.46280525852656224</v>
      </c>
      <c r="DO914" s="1">
        <f t="shared" si="2310"/>
        <v>0.41765415721635285</v>
      </c>
      <c r="DP914" s="1">
        <f t="shared" si="2311"/>
        <v>0.37448194910198829</v>
      </c>
      <c r="DQ914" s="1">
        <f t="shared" si="2312"/>
        <v>0.33356822146777948</v>
      </c>
      <c r="DR914" s="1">
        <f t="shared" si="2313"/>
        <v>0.29513852524626916</v>
      </c>
      <c r="DS914" s="1">
        <f t="shared" si="2314"/>
        <v>0.259361665721285</v>
      </c>
      <c r="DT914" s="1">
        <f t="shared" si="2315"/>
        <v>0.22634911320988427</v>
      </c>
      <c r="DU914" s="1">
        <f t="shared" si="2316"/>
        <v>0.1961564168646418</v>
      </c>
      <c r="DV914" s="1">
        <f t="shared" si="2317"/>
        <v>0.16878641054159518</v>
      </c>
      <c r="DW914" s="1">
        <f t="shared" si="2318"/>
        <v>0.14419392524117264</v>
      </c>
      <c r="DX914" s="1">
        <f t="shared" si="2319"/>
        <v>0.12229167138377656</v>
      </c>
      <c r="DY914" s="1">
        <f t="shared" si="2320"/>
        <v>0.10295692751299472</v>
      </c>
      <c r="DZ914" s="1">
        <f t="shared" si="2321"/>
        <v>8.6038669329950607E-2</v>
      </c>
      <c r="EA914" s="1">
        <f t="shared" si="2322"/>
        <v>7.1364791915244793E-2</v>
      </c>
      <c r="EB914" s="1">
        <f t="shared" si="2323"/>
        <v>5.8749114891975415E-2</v>
      </c>
      <c r="EC914" s="1">
        <f t="shared" si="2324"/>
        <v>4.7997910524831086E-2</v>
      </c>
      <c r="ED914" s="1">
        <f t="shared" si="2325"/>
        <v>3.8915753322975033E-2</v>
      </c>
      <c r="EE914" s="1">
        <f t="shared" si="2326"/>
        <v>3.1310551655347026E-2</v>
      </c>
      <c r="EF914" s="1">
        <f t="shared" si="2327"/>
        <v>2.4997682680898924E-2</v>
      </c>
      <c r="EG914" s="1">
        <f t="shared" si="2328"/>
        <v>1.980320777746571E-2</v>
      </c>
      <c r="EH914" s="1">
        <f t="shared" si="2329"/>
        <v>1.5566193795696378E-2</v>
      </c>
      <c r="EI914" s="1">
        <f t="shared" si="2330"/>
        <v>1.2140204060514984E-2</v>
      </c>
      <c r="EJ914" s="1">
        <f t="shared" si="2331"/>
        <v>9.3940512767072513E-3</v>
      </c>
      <c r="EK914" s="1">
        <f t="shared" si="2332"/>
        <v>7.2119224377803727E-3</v>
      </c>
      <c r="EL914" s="1">
        <f t="shared" si="2333"/>
        <v>5.4929942786283159E-3</v>
      </c>
      <c r="EM914" s="1">
        <f t="shared" si="2334"/>
        <v>4.1506580657735704E-3</v>
      </c>
      <c r="EN914" s="1">
        <f t="shared" si="2335"/>
        <v>3.1114662149835594E-3</v>
      </c>
      <c r="EO914" s="1">
        <f t="shared" si="2336"/>
        <v>2.3139021224270126E-3</v>
      </c>
      <c r="EP914" s="1">
        <f t="shared" si="2337"/>
        <v>1.7070604137432391E-3</v>
      </c>
      <c r="EQ914" s="1">
        <f t="shared" si="2338"/>
        <v>1.2493091161107962E-3</v>
      </c>
      <c r="ER914" s="1">
        <f t="shared" si="2339"/>
        <v>9.069893581183442E-4</v>
      </c>
      <c r="ES914" s="1">
        <f t="shared" si="2340"/>
        <v>6.5319313021298671E-4</v>
      </c>
      <c r="ET914" s="1">
        <f t="shared" si="2341"/>
        <v>4.6664612925926565E-4</v>
      </c>
      <c r="EU914" s="1">
        <f t="shared" si="2342"/>
        <v>3.3071122553757101E-4</v>
      </c>
      <c r="EV914" s="1">
        <f t="shared" si="2343"/>
        <v>2.3251886048917988E-4</v>
      </c>
      <c r="EW914" s="1">
        <f t="shared" si="2344"/>
        <v>1.6222376817113675E-4</v>
      </c>
      <c r="EX914" s="1">
        <f t="shared" si="2345"/>
        <v>1.12382769789791E-4</v>
      </c>
      <c r="EY914" s="1">
        <f t="shared" si="2346"/>
        <v>7.7445951844137785E-5</v>
      </c>
      <c r="EZ914" s="1">
        <f t="shared" si="2347"/>
        <v>5.3353302847195579E-5</v>
      </c>
      <c r="FA914" s="1">
        <f t="shared" si="2348"/>
        <v>3.7231022773791895E-5</v>
      </c>
      <c r="FB914" s="1">
        <f t="shared" si="2349"/>
        <v>2.7186715125717565E-5</v>
      </c>
      <c r="FC914" s="1">
        <f t="shared" si="2350"/>
        <v>2.2211501912097416E-5</v>
      </c>
      <c r="FD914" s="75">
        <f t="shared" si="2201"/>
        <v>2.2211501912097416E-5</v>
      </c>
    </row>
    <row r="915" spans="7:160" x14ac:dyDescent="0.35">
      <c r="G915" t="str">
        <f t="shared" si="2197"/>
        <v>Refd, t=4.5</v>
      </c>
      <c r="H915" s="76">
        <f t="shared" si="2198"/>
        <v>4.4999999999999263</v>
      </c>
      <c r="I915" s="1">
        <f t="shared" si="2199"/>
        <v>0</v>
      </c>
      <c r="J915" s="22">
        <f t="shared" si="2200"/>
        <v>5.9930078584312642E-8</v>
      </c>
      <c r="K915" s="1">
        <f t="shared" si="2202"/>
        <v>1.1823541568056098E-7</v>
      </c>
      <c r="L915" s="1">
        <f t="shared" si="2203"/>
        <v>2.1924091328951006E-7</v>
      </c>
      <c r="M915" s="1">
        <f t="shared" si="2204"/>
        <v>3.9026524987996319E-7</v>
      </c>
      <c r="N915" s="1">
        <f t="shared" si="2205"/>
        <v>6.7443322914458588E-7</v>
      </c>
      <c r="O915" s="1">
        <f t="shared" si="2206"/>
        <v>1.1389884608777191E-6</v>
      </c>
      <c r="P915" s="1">
        <f t="shared" si="2207"/>
        <v>1.8875447021097849E-6</v>
      </c>
      <c r="Q915" s="1">
        <f t="shared" si="2208"/>
        <v>3.0779209058048546E-6</v>
      </c>
      <c r="R915" s="1">
        <f t="shared" si="2209"/>
        <v>4.9477847527526371E-6</v>
      </c>
      <c r="S915" s="1">
        <f t="shared" si="2210"/>
        <v>7.8510645660771974E-6</v>
      </c>
      <c r="T915" s="1">
        <f t="shared" si="2211"/>
        <v>1.2309000517445255E-5</v>
      </c>
      <c r="U915" s="1">
        <f t="shared" si="2212"/>
        <v>1.9080806560331514E-5</v>
      </c>
      <c r="V915" s="1">
        <f t="shared" si="2213"/>
        <v>2.9260205934215367E-5</v>
      </c>
      <c r="W915" s="1">
        <f t="shared" si="2214"/>
        <v>4.4405567665163593E-5</v>
      </c>
      <c r="X915" s="1">
        <f t="shared" si="2215"/>
        <v>6.6712964427891451E-5</v>
      </c>
      <c r="Y915" s="1">
        <f t="shared" si="2216"/>
        <v>9.9243112720620596E-5</v>
      </c>
      <c r="Z915" s="1">
        <f t="shared" si="2217"/>
        <v>1.4621471919091435E-4</v>
      </c>
      <c r="AA915" s="1">
        <f t="shared" si="2218"/>
        <v>2.1337806468387711E-4</v>
      </c>
      <c r="AB915" s="1">
        <f t="shared" si="2219"/>
        <v>3.0848347600782188E-4</v>
      </c>
      <c r="AC915" s="1">
        <f t="shared" si="2220"/>
        <v>4.4185937391847297E-4</v>
      </c>
      <c r="AD915" s="1">
        <f t="shared" si="2221"/>
        <v>6.2711350460298266E-4</v>
      </c>
      <c r="AE915" s="1">
        <f t="shared" si="2222"/>
        <v>8.8196838836397933E-4</v>
      </c>
      <c r="AF915" s="1">
        <f t="shared" si="2223"/>
        <v>1.2292375750150126E-3</v>
      </c>
      <c r="AG915" s="1">
        <f t="shared" si="2224"/>
        <v>1.697942635809411E-3</v>
      </c>
      <c r="AH915" s="1">
        <f t="shared" si="2225"/>
        <v>2.324561685318647E-3</v>
      </c>
      <c r="AI915" s="1">
        <f t="shared" si="2226"/>
        <v>3.1543884955568279E-3</v>
      </c>
      <c r="AJ915" s="1">
        <f t="shared" si="2227"/>
        <v>4.2429670285654177E-3</v>
      </c>
      <c r="AK915" s="1">
        <f t="shared" si="2228"/>
        <v>5.657549833168447E-3</v>
      </c>
      <c r="AL915" s="1">
        <f t="shared" si="2229"/>
        <v>7.4785109110332261E-3</v>
      </c>
      <c r="AM915" s="1">
        <f t="shared" si="2230"/>
        <v>9.8006253976085037E-3</v>
      </c>
      <c r="AN915" s="1">
        <f t="shared" si="2231"/>
        <v>1.2734111125004785E-2</v>
      </c>
      <c r="AO915" s="1">
        <f t="shared" si="2232"/>
        <v>1.6405312557184599E-2</v>
      </c>
      <c r="AP915" s="1">
        <f t="shared" si="2233"/>
        <v>2.0956897668422257E-2</v>
      </c>
      <c r="AQ915" s="1">
        <f t="shared" si="2234"/>
        <v>2.6547435127386932E-2</v>
      </c>
      <c r="AR915" s="1">
        <f t="shared" si="2235"/>
        <v>3.3350224618546843E-2</v>
      </c>
      <c r="AS915" s="1">
        <f t="shared" si="2236"/>
        <v>4.1551268938651312E-2</v>
      </c>
      <c r="AT915" s="1">
        <f t="shared" si="2237"/>
        <v>5.1346303757230198E-2</v>
      </c>
      <c r="AU915" s="1">
        <f t="shared" si="2238"/>
        <v>6.2936839946999334E-2</v>
      </c>
      <c r="AV915" s="1">
        <f t="shared" si="2239"/>
        <v>7.652522350243017E-2</v>
      </c>
      <c r="AW915" s="1">
        <f t="shared" si="2240"/>
        <v>9.2308777473829026E-2</v>
      </c>
      <c r="AX915" s="1">
        <f t="shared" si="2241"/>
        <v>0.11047315608126797</v>
      </c>
      <c r="AY915" s="1">
        <f t="shared" si="2242"/>
        <v>0.13118510917595527</v>
      </c>
      <c r="AZ915" s="1">
        <f t="shared" si="2243"/>
        <v>0.15458492054035697</v>
      </c>
      <c r="BA915" s="1">
        <f t="shared" si="2244"/>
        <v>0.18077884067098832</v>
      </c>
      <c r="BB915" s="1">
        <f t="shared" si="2245"/>
        <v>0.20983187808100967</v>
      </c>
      <c r="BC915" s="1">
        <f t="shared" si="2246"/>
        <v>0.2417613376331546</v>
      </c>
      <c r="BD915" s="1">
        <f t="shared" si="2247"/>
        <v>0.27653149578454073</v>
      </c>
      <c r="BE915" s="1">
        <f t="shared" si="2248"/>
        <v>0.31404977820455676</v>
      </c>
      <c r="BF915" s="1">
        <f t="shared" si="2249"/>
        <v>0.35416475423844934</v>
      </c>
      <c r="BG915" s="1">
        <f t="shared" si="2250"/>
        <v>0.39666618653131303</v>
      </c>
      <c r="BH915" s="1">
        <f t="shared" si="2251"/>
        <v>0.44128727643807131</v>
      </c>
      <c r="BI915" s="1">
        <f t="shared" si="2252"/>
        <v>0.48770913234108276</v>
      </c>
      <c r="BJ915" s="1">
        <f t="shared" si="2253"/>
        <v>0.53556736608742528</v>
      </c>
      <c r="BK915" s="1">
        <f t="shared" si="2254"/>
        <v>0.58446060096252261</v>
      </c>
      <c r="BL915" s="1">
        <f t="shared" si="2255"/>
        <v>0.63396056183965255</v>
      </c>
      <c r="BM915" s="1">
        <f t="shared" si="2256"/>
        <v>0.68362332287645822</v>
      </c>
      <c r="BN915" s="1">
        <f t="shared" si="2257"/>
        <v>0.73300121766163262</v>
      </c>
      <c r="BO915" s="1">
        <f t="shared" si="2258"/>
        <v>0.78165487645413334</v>
      </c>
      <c r="BP915" s="1">
        <f t="shared" si="2259"/>
        <v>0.82916484811377156</v>
      </c>
      <c r="BQ915" s="1">
        <f t="shared" si="2260"/>
        <v>0.87514229083042283</v>
      </c>
      <c r="BR915" s="1">
        <f t="shared" si="2261"/>
        <v>0.9192382734626604</v>
      </c>
      <c r="BS915" s="1">
        <f t="shared" si="2262"/>
        <v>0.96115131339512017</v>
      </c>
      <c r="BT915" s="1">
        <f t="shared" si="2263"/>
        <v>1.0006328805558722</v>
      </c>
      <c r="BU915" s="1">
        <f t="shared" si="2264"/>
        <v>1.0374907125381558</v>
      </c>
      <c r="BV915" s="1">
        <f t="shared" si="2265"/>
        <v>1.0715899040463137</v>
      </c>
      <c r="BW915" s="1">
        <f t="shared" si="2266"/>
        <v>1.1028518467834707</v>
      </c>
      <c r="BX915" s="1">
        <f t="shared" si="2267"/>
        <v>1.1312511960396083</v>
      </c>
      <c r="BY915" s="1">
        <f t="shared" si="2268"/>
        <v>1.1568111218054511</v>
      </c>
      <c r="BZ915" s="1">
        <f t="shared" si="2269"/>
        <v>1.1795971613766618</v>
      </c>
      <c r="CA915" s="1">
        <f t="shared" si="2270"/>
        <v>1.199710025423655</v>
      </c>
      <c r="CB915" s="1">
        <f t="shared" si="2271"/>
        <v>1.2172777208060133</v>
      </c>
      <c r="CC915" s="1">
        <f t="shared" si="2272"/>
        <v>1.2324473433189882</v>
      </c>
      <c r="CD915" s="1">
        <f t="shared" si="2273"/>
        <v>1.2453768658840483</v>
      </c>
      <c r="CE915" s="1">
        <f t="shared" si="2274"/>
        <v>1.2562272072454419</v>
      </c>
      <c r="CF915" s="1">
        <f t="shared" si="2275"/>
        <v>1.2651548182661148</v>
      </c>
      <c r="CG915" s="1">
        <f t="shared" si="2276"/>
        <v>1.27230497258606</v>
      </c>
      <c r="CH915" s="1">
        <f t="shared" si="2277"/>
        <v>1.2778059002840447</v>
      </c>
      <c r="CI915" s="1">
        <f t="shared" si="2278"/>
        <v>1.281763860862343</v>
      </c>
      <c r="CJ915" s="1">
        <f t="shared" si="2279"/>
        <v>1.2842592177046783</v>
      </c>
      <c r="CK915" s="1">
        <f t="shared" si="2280"/>
        <v>1.2853435511245053</v>
      </c>
      <c r="CL915" s="1">
        <f t="shared" si="2281"/>
        <v>1.2850378308573136</v>
      </c>
      <c r="CM915" s="1">
        <f t="shared" si="2282"/>
        <v>1.2833316597850726</v>
      </c>
      <c r="CN915" s="1">
        <f t="shared" si="2283"/>
        <v>1.2801835962929666</v>
      </c>
      <c r="CO915" s="1">
        <f t="shared" si="2284"/>
        <v>1.2755225598213624</v>
      </c>
      <c r="CP915" s="1">
        <f t="shared" si="2285"/>
        <v>1.2692503195511684</v>
      </c>
      <c r="CQ915" s="1">
        <f t="shared" si="2286"/>
        <v>1.2612450566137188</v>
      </c>
      <c r="CR915" s="1">
        <f t="shared" si="2287"/>
        <v>1.2513659732149252</v>
      </c>
      <c r="CS915" s="1">
        <f t="shared" si="2288"/>
        <v>1.2394588960265287</v>
      </c>
      <c r="CT915" s="1">
        <f t="shared" si="2289"/>
        <v>1.2253627857585887</v>
      </c>
      <c r="CU915" s="1">
        <f t="shared" si="2290"/>
        <v>1.2089170209879567</v>
      </c>
      <c r="CV915" s="1">
        <f t="shared" si="2291"/>
        <v>1.1899692744639614</v>
      </c>
      <c r="CW915" s="1">
        <f t="shared" si="2292"/>
        <v>1.1683837478906656</v>
      </c>
      <c r="CX915" s="1">
        <f t="shared" si="2293"/>
        <v>1.1440494812291291</v>
      </c>
      <c r="CY915" s="1">
        <f t="shared" si="2294"/>
        <v>1.1168884100961236</v>
      </c>
      <c r="CZ915" s="1">
        <f t="shared" si="2295"/>
        <v>1.0868628151702766</v>
      </c>
      <c r="DA915" s="1">
        <f t="shared" si="2296"/>
        <v>1.0539817954996422</v>
      </c>
      <c r="DB915" s="1">
        <f t="shared" si="2297"/>
        <v>1.0183064070601691</v>
      </c>
      <c r="DC915" s="1">
        <f t="shared" si="2298"/>
        <v>0.9799531411436142</v>
      </c>
      <c r="DD915" s="1">
        <f t="shared" si="2299"/>
        <v>0.93909547455103692</v>
      </c>
      <c r="DE915" s="1">
        <f t="shared" si="2300"/>
        <v>0.89596330340704844</v>
      </c>
      <c r="DF915" s="1">
        <f t="shared" si="2301"/>
        <v>0.85084017082942642</v>
      </c>
      <c r="DG915" s="1">
        <f t="shared" si="2302"/>
        <v>0.80405830990126714</v>
      </c>
      <c r="DH915" s="1">
        <f t="shared" si="2303"/>
        <v>0.75599164010336051</v>
      </c>
      <c r="DI915" s="1">
        <f t="shared" si="2304"/>
        <v>0.70704696936589839</v>
      </c>
      <c r="DJ915" s="1">
        <f t="shared" si="2305"/>
        <v>0.65765375678896043</v>
      </c>
      <c r="DK915" s="1">
        <f t="shared" si="2306"/>
        <v>0.6082528750293531</v>
      </c>
      <c r="DL915" s="1">
        <f t="shared" si="2307"/>
        <v>0.55928486983038861</v>
      </c>
      <c r="DM915" s="1">
        <f t="shared" si="2308"/>
        <v>0.51117824257946587</v>
      </c>
      <c r="DN915" s="1">
        <f t="shared" si="2309"/>
        <v>0.46433827788010212</v>
      </c>
      <c r="DO915" s="1">
        <f t="shared" si="2310"/>
        <v>0.4191369022616136</v>
      </c>
      <c r="DP915" s="1">
        <f t="shared" si="2311"/>
        <v>0.37590399519859191</v>
      </c>
      <c r="DQ915" s="1">
        <f t="shared" si="2312"/>
        <v>0.33492048470127633</v>
      </c>
      <c r="DR915" s="1">
        <f t="shared" si="2313"/>
        <v>0.29641345374649014</v>
      </c>
      <c r="DS915" s="1">
        <f t="shared" si="2314"/>
        <v>0.26055336872628621</v>
      </c>
      <c r="DT915" s="1">
        <f t="shared" si="2315"/>
        <v>0.22745342524293879</v>
      </c>
      <c r="DU915" s="1">
        <f t="shared" si="2316"/>
        <v>0.19717089794954909</v>
      </c>
      <c r="DV915" s="1">
        <f t="shared" si="2317"/>
        <v>0.16971028666822824</v>
      </c>
      <c r="DW915" s="1">
        <f t="shared" si="2318"/>
        <v>0.14502797609862336</v>
      </c>
      <c r="DX915" s="1">
        <f t="shared" si="2319"/>
        <v>0.12303807454459681</v>
      </c>
      <c r="DY915" s="1">
        <f t="shared" si="2320"/>
        <v>0.10361906968249417</v>
      </c>
      <c r="DZ915" s="1">
        <f t="shared" si="2321"/>
        <v>8.6620935937777449E-2</v>
      </c>
      <c r="EA915" s="1">
        <f t="shared" si="2322"/>
        <v>7.1872346252670791E-2</v>
      </c>
      <c r="EB915" s="1">
        <f t="shared" si="2323"/>
        <v>5.9187677270545781E-2</v>
      </c>
      <c r="EC915" s="1">
        <f t="shared" si="2324"/>
        <v>4.8373546673753279E-2</v>
      </c>
      <c r="ED915" s="1">
        <f t="shared" si="2325"/>
        <v>3.9234679602572139E-2</v>
      </c>
      <c r="EE915" s="1">
        <f t="shared" si="2326"/>
        <v>3.1578962800675209E-2</v>
      </c>
      <c r="EF915" s="1">
        <f t="shared" si="2327"/>
        <v>2.5221605857193352E-2</v>
      </c>
      <c r="EG915" s="1">
        <f t="shared" si="2328"/>
        <v>1.9988384864727766E-2</v>
      </c>
      <c r="EH915" s="1">
        <f t="shared" si="2329"/>
        <v>1.5717992135244909E-2</v>
      </c>
      <c r="EI915" s="1">
        <f t="shared" si="2330"/>
        <v>1.2263554472752692E-2</v>
      </c>
      <c r="EJ915" s="1">
        <f t="shared" si="2331"/>
        <v>9.4934110453936058E-3</v>
      </c>
      <c r="EK915" s="1">
        <f t="shared" si="2332"/>
        <v>7.2912601695999365E-3</v>
      </c>
      <c r="EL915" s="1">
        <f t="shared" si="2333"/>
        <v>5.5557930787782303E-3</v>
      </c>
      <c r="EM915" s="1">
        <f t="shared" si="2334"/>
        <v>4.1999332904204918E-3</v>
      </c>
      <c r="EN915" s="1">
        <f t="shared" si="2335"/>
        <v>3.1497941247319787E-3</v>
      </c>
      <c r="EO915" s="1">
        <f t="shared" si="2336"/>
        <v>2.343456014079353E-3</v>
      </c>
      <c r="EP915" s="1">
        <f t="shared" si="2337"/>
        <v>1.7296511949174594E-3</v>
      </c>
      <c r="EQ915" s="1">
        <f t="shared" si="2338"/>
        <v>1.2664277555287852E-3</v>
      </c>
      <c r="ER915" s="1">
        <f t="shared" si="2339"/>
        <v>9.1984914656741102E-4</v>
      </c>
      <c r="ES915" s="1">
        <f t="shared" si="2340"/>
        <v>6.6277018480209911E-4</v>
      </c>
      <c r="ET915" s="1">
        <f t="shared" si="2341"/>
        <v>4.7371703778312604E-4</v>
      </c>
      <c r="EU915" s="1">
        <f t="shared" si="2342"/>
        <v>3.358871394729545E-4</v>
      </c>
      <c r="EV915" s="1">
        <f t="shared" si="2343"/>
        <v>2.3627569458099475E-4</v>
      </c>
      <c r="EW915" s="1">
        <f t="shared" si="2344"/>
        <v>1.6492845024224643E-4</v>
      </c>
      <c r="EX915" s="1">
        <f t="shared" si="2345"/>
        <v>1.1431571219003829E-4</v>
      </c>
      <c r="EY915" s="1">
        <f t="shared" si="2346"/>
        <v>7.8820098350514779E-5</v>
      </c>
      <c r="EZ915" s="1">
        <f t="shared" si="2347"/>
        <v>5.4330260935391604E-5</v>
      </c>
      <c r="FA915" s="1">
        <f t="shared" si="2348"/>
        <v>3.7934947600888917E-5</v>
      </c>
      <c r="FB915" s="1">
        <f t="shared" si="2349"/>
        <v>2.7716804675750786E-5</v>
      </c>
      <c r="FC915" s="1">
        <f t="shared" si="2350"/>
        <v>2.2654242800844853E-5</v>
      </c>
      <c r="FD915" s="75">
        <f t="shared" si="2201"/>
        <v>2.2654242800844853E-5</v>
      </c>
    </row>
    <row r="916" spans="7:160" x14ac:dyDescent="0.35">
      <c r="G916" t="str">
        <f t="shared" si="2197"/>
        <v>Refd, t=4.5</v>
      </c>
      <c r="H916" s="76">
        <f t="shared" si="2198"/>
        <v>4.5049999999999262</v>
      </c>
      <c r="I916" s="1">
        <f t="shared" si="2199"/>
        <v>0</v>
      </c>
      <c r="J916" s="22">
        <f t="shared" si="2200"/>
        <v>5.9276265548206033E-8</v>
      </c>
      <c r="K916" s="1">
        <f t="shared" si="2202"/>
        <v>1.1694662155497238E-7</v>
      </c>
      <c r="L916" s="1">
        <f t="shared" si="2203"/>
        <v>2.1685456025678358E-7</v>
      </c>
      <c r="M916" s="1">
        <f t="shared" si="2204"/>
        <v>3.8602551313223296E-7</v>
      </c>
      <c r="N916" s="1">
        <f t="shared" si="2205"/>
        <v>6.6712376019223607E-7</v>
      </c>
      <c r="O916" s="1">
        <f t="shared" si="2206"/>
        <v>1.1266790110278497E-6</v>
      </c>
      <c r="P916" s="1">
        <f t="shared" si="2207"/>
        <v>1.8672121848006327E-6</v>
      </c>
      <c r="Q916" s="1">
        <f t="shared" si="2208"/>
        <v>3.0448898236477446E-6</v>
      </c>
      <c r="R916" s="1">
        <f t="shared" si="2209"/>
        <v>4.8949113200447605E-6</v>
      </c>
      <c r="S916" s="1">
        <f t="shared" si="2210"/>
        <v>7.7675622352247622E-6</v>
      </c>
      <c r="T916" s="1">
        <f t="shared" si="2211"/>
        <v>1.217877094899213E-5</v>
      </c>
      <c r="U916" s="1">
        <f t="shared" si="2212"/>
        <v>1.8880098505120068E-5</v>
      </c>
      <c r="V916" s="1">
        <f t="shared" si="2213"/>
        <v>2.8954374525664158E-5</v>
      </c>
      <c r="W916" s="1">
        <f t="shared" si="2214"/>
        <v>4.3944648371772312E-5</v>
      </c>
      <c r="X916" s="1">
        <f t="shared" si="2215"/>
        <v>6.6025710454816578E-5</v>
      </c>
      <c r="Y916" s="1">
        <f t="shared" si="2216"/>
        <v>9.8229074354938626E-5</v>
      </c>
      <c r="Z916" s="1">
        <f t="shared" si="2217"/>
        <v>1.4473387255612319E-4</v>
      </c>
      <c r="AA916" s="1">
        <f t="shared" si="2218"/>
        <v>2.1123743180683529E-4</v>
      </c>
      <c r="AB916" s="1">
        <f t="shared" si="2219"/>
        <v>3.054201266201428E-4</v>
      </c>
      <c r="AC916" s="1">
        <f t="shared" si="2220"/>
        <v>4.3751917319580122E-4</v>
      </c>
      <c r="AD916" s="1">
        <f t="shared" si="2221"/>
        <v>6.21024983743018E-4</v>
      </c>
      <c r="AE916" s="1">
        <f t="shared" si="2222"/>
        <v>8.7351118219912611E-4</v>
      </c>
      <c r="AF916" s="1">
        <f t="shared" si="2223"/>
        <v>1.2176050095713126E-3</v>
      </c>
      <c r="AG916" s="1">
        <f t="shared" si="2224"/>
        <v>1.6820982754262056E-3</v>
      </c>
      <c r="AH916" s="1">
        <f t="shared" si="2225"/>
        <v>2.3031899780067626E-3</v>
      </c>
      <c r="AI916" s="1">
        <f t="shared" si="2226"/>
        <v>3.1258400964468513E-3</v>
      </c>
      <c r="AJ916" s="1">
        <f t="shared" si="2227"/>
        <v>4.2051999369105697E-3</v>
      </c>
      <c r="AK916" s="1">
        <f t="shared" si="2228"/>
        <v>5.6080681403909774E-3</v>
      </c>
      <c r="AL916" s="1">
        <f t="shared" si="2229"/>
        <v>7.4143037046138088E-3</v>
      </c>
      <c r="AM916" s="1">
        <f t="shared" si="2230"/>
        <v>9.7181091618642069E-3</v>
      </c>
      <c r="AN916" s="1">
        <f t="shared" si="2231"/>
        <v>1.2629079772370606E-2</v>
      </c>
      <c r="AO916" s="1">
        <f t="shared" si="2232"/>
        <v>1.6272899944167436E-2</v>
      </c>
      <c r="AP916" s="1">
        <f t="shared" si="2233"/>
        <v>2.0791558017390691E-2</v>
      </c>
      <c r="AQ916" s="1">
        <f t="shared" si="2234"/>
        <v>2.6342947098823819E-2</v>
      </c>
      <c r="AR916" s="1">
        <f t="shared" si="2235"/>
        <v>3.3099724766995499E-2</v>
      </c>
      <c r="AS916" s="1">
        <f t="shared" si="2236"/>
        <v>4.1247319855751224E-2</v>
      </c>
      <c r="AT916" s="1">
        <f t="shared" si="2237"/>
        <v>5.0981001291675689E-2</v>
      </c>
      <c r="AU916" s="1">
        <f t="shared" si="2238"/>
        <v>6.2501962457999549E-2</v>
      </c>
      <c r="AV916" s="1">
        <f t="shared" si="2239"/>
        <v>7.6012424153952082E-2</v>
      </c>
      <c r="AW916" s="1">
        <f t="shared" si="2240"/>
        <v>9.1709818162966569E-2</v>
      </c>
      <c r="AX916" s="1">
        <f t="shared" si="2241"/>
        <v>0.10978017881918539</v>
      </c>
      <c r="AY916" s="1">
        <f t="shared" si="2242"/>
        <v>0.13039093775964058</v>
      </c>
      <c r="AZ916" s="1">
        <f t="shared" si="2243"/>
        <v>0.15368338236940476</v>
      </c>
      <c r="BA916" s="1">
        <f t="shared" si="2244"/>
        <v>0.17976509581106995</v>
      </c>
      <c r="BB916" s="1">
        <f t="shared" si="2245"/>
        <v>0.20870274040582198</v>
      </c>
      <c r="BC916" s="1">
        <f t="shared" si="2246"/>
        <v>0.24051557133449944</v>
      </c>
      <c r="BD916" s="1">
        <f t="shared" si="2247"/>
        <v>0.2751700699399301</v>
      </c>
      <c r="BE916" s="1">
        <f t="shared" si="2248"/>
        <v>0.31257606259201615</v>
      </c>
      <c r="BF916" s="1">
        <f t="shared" si="2249"/>
        <v>0.35258464127043243</v>
      </c>
      <c r="BG916" s="1">
        <f t="shared" si="2250"/>
        <v>0.3949881270320485</v>
      </c>
      <c r="BH916" s="1">
        <f t="shared" si="2251"/>
        <v>0.43952222089836862</v>
      </c>
      <c r="BI916" s="1">
        <f t="shared" si="2252"/>
        <v>0.4858703740396505</v>
      </c>
      <c r="BJ916" s="1">
        <f t="shared" si="2253"/>
        <v>0.53367028776938719</v>
      </c>
      <c r="BK916" s="1">
        <f t="shared" si="2254"/>
        <v>0.58252233225076899</v>
      </c>
      <c r="BL916" s="1">
        <f t="shared" si="2255"/>
        <v>0.63199955982521883</v>
      </c>
      <c r="BM916" s="1">
        <f t="shared" si="2256"/>
        <v>0.68165889299328031</v>
      </c>
      <c r="BN916" s="1">
        <f t="shared" si="2257"/>
        <v>0.73105299563905835</v>
      </c>
      <c r="BO916" s="1">
        <f t="shared" si="2258"/>
        <v>0.77974229456899125</v>
      </c>
      <c r="BP916" s="1">
        <f t="shared" si="2259"/>
        <v>0.82730660994295924</v>
      </c>
      <c r="BQ916" s="1">
        <f t="shared" si="2260"/>
        <v>0.87335587816218474</v>
      </c>
      <c r="BR916" s="1">
        <f t="shared" si="2261"/>
        <v>0.9175395070108483</v>
      </c>
      <c r="BS916" s="1">
        <f t="shared" si="2262"/>
        <v>0.95955398564458272</v>
      </c>
      <c r="BT916" s="1">
        <f t="shared" si="2263"/>
        <v>0.99914847471829793</v>
      </c>
      <c r="BU916" s="1">
        <f t="shared" si="2264"/>
        <v>1.0361282165599848</v>
      </c>
      <c r="BV916" s="1">
        <f t="shared" si="2265"/>
        <v>1.0703557232686538</v>
      </c>
      <c r="BW916" s="1">
        <f t="shared" si="2266"/>
        <v>1.1017498135985484</v>
      </c>
      <c r="BX916" s="1">
        <f t="shared" si="2267"/>
        <v>1.1302826700801196</v>
      </c>
      <c r="BY916" s="1">
        <f t="shared" si="2268"/>
        <v>1.1559751701438834</v>
      </c>
      <c r="BZ916" s="1">
        <f t="shared" si="2269"/>
        <v>1.178890805121104</v>
      </c>
      <c r="CA916" s="1">
        <f t="shared" si="2270"/>
        <v>1.1991285370996319</v>
      </c>
      <c r="CB916" s="1">
        <f t="shared" si="2271"/>
        <v>1.2168149560371224</v>
      </c>
      <c r="CC916" s="1">
        <f t="shared" si="2272"/>
        <v>1.2320960904972755</v>
      </c>
      <c r="CD916" s="1">
        <f t="shared" si="2273"/>
        <v>1.2451291986113364</v>
      </c>
      <c r="CE916" s="1">
        <f t="shared" si="2274"/>
        <v>1.2560748261291326</v>
      </c>
      <c r="CF916" s="1">
        <f t="shared" si="2275"/>
        <v>1.2650893709337467</v>
      </c>
      <c r="CG916" s="1">
        <f t="shared" si="2276"/>
        <v>1.2723183432993974</v>
      </c>
      <c r="CH916" s="1">
        <f t="shared" si="2277"/>
        <v>1.2778904630567027</v>
      </c>
      <c r="CI916" s="1">
        <f t="shared" si="2278"/>
        <v>1.2819126923188402</v>
      </c>
      <c r="CJ916" s="1">
        <f t="shared" si="2279"/>
        <v>1.2844662679144045</v>
      </c>
      <c r="CK916" s="1">
        <f t="shared" si="2280"/>
        <v>1.2856037722081206</v>
      </c>
      <c r="CL916" s="1">
        <f t="shared" si="2281"/>
        <v>1.2853472642606156</v>
      </c>
      <c r="CM916" s="1">
        <f t="shared" si="2282"/>
        <v>1.2836874837668686</v>
      </c>
      <c r="CN916" s="1">
        <f t="shared" si="2283"/>
        <v>1.2805841354473817</v>
      </c>
      <c r="CO916" s="1">
        <f t="shared" si="2284"/>
        <v>1.2759672584561996</v>
      </c>
      <c r="CP916" s="1">
        <f t="shared" si="2285"/>
        <v>1.2697396806000256</v>
      </c>
      <c r="CQ916" s="1">
        <f t="shared" si="2286"/>
        <v>1.2617805476055859</v>
      </c>
      <c r="CR916" s="1">
        <f t="shared" si="2287"/>
        <v>1.251949900788184</v>
      </c>
      <c r="CS916" s="1">
        <f t="shared" si="2288"/>
        <v>1.2400942506598178</v>
      </c>
      <c r="CT916" s="1">
        <f t="shared" si="2289"/>
        <v>1.2260530588700334</v>
      </c>
      <c r="CU916" s="1">
        <f t="shared" si="2290"/>
        <v>1.209665997355061</v>
      </c>
      <c r="CV916" s="1">
        <f t="shared" si="2291"/>
        <v>1.1907808040194758</v>
      </c>
      <c r="CW916" s="1">
        <f t="shared" si="2292"/>
        <v>1.169261502287364</v>
      </c>
      <c r="CX916" s="1">
        <f t="shared" si="2293"/>
        <v>1.1449967020273819</v>
      </c>
      <c r="CY916" s="1">
        <f t="shared" si="2294"/>
        <v>1.1179076568667308</v>
      </c>
      <c r="CZ916" s="1">
        <f t="shared" si="2295"/>
        <v>1.0879557230543782</v>
      </c>
      <c r="DA916" s="1">
        <f t="shared" si="2296"/>
        <v>1.0551488526562534</v>
      </c>
      <c r="DB916" s="1">
        <f t="shared" si="2297"/>
        <v>1.0195467628021873</v>
      </c>
      <c r="DC916" s="1">
        <f t="shared" si="2298"/>
        <v>0.98126445528915274</v>
      </c>
      <c r="DD916" s="1">
        <f t="shared" si="2299"/>
        <v>0.94047381752098724</v>
      </c>
      <c r="DE916" s="1">
        <f t="shared" si="2300"/>
        <v>0.89740311486487567</v>
      </c>
      <c r="DF916" s="1">
        <f t="shared" si="2301"/>
        <v>0.85233428223607988</v>
      </c>
      <c r="DG916" s="1">
        <f t="shared" si="2302"/>
        <v>0.80559803336547009</v>
      </c>
      <c r="DH916" s="1">
        <f t="shared" si="2303"/>
        <v>0.75756692252548641</v>
      </c>
      <c r="DI916" s="1">
        <f t="shared" si="2304"/>
        <v>0.70864660732988816</v>
      </c>
      <c r="DJ916" s="1">
        <f t="shared" si="2305"/>
        <v>0.65926566420756594</v>
      </c>
      <c r="DK916" s="1">
        <f t="shared" si="2306"/>
        <v>0.60986439245509316</v>
      </c>
      <c r="DL916" s="1">
        <f t="shared" si="2307"/>
        <v>0.56088310185063672</v>
      </c>
      <c r="DM916" s="1">
        <f t="shared" si="2308"/>
        <v>0.51275040801936589</v>
      </c>
      <c r="DN916" s="1">
        <f t="shared" si="2309"/>
        <v>0.46587205677997978</v>
      </c>
      <c r="DO916" s="1">
        <f t="shared" si="2310"/>
        <v>0.42062076383927255</v>
      </c>
      <c r="DP916" s="1">
        <f t="shared" si="2311"/>
        <v>0.37732749223289791</v>
      </c>
      <c r="DQ916" s="1">
        <f t="shared" si="2312"/>
        <v>0.33627450188383134</v>
      </c>
      <c r="DR916" s="1">
        <f t="shared" si="2313"/>
        <v>0.29769040037549743</v>
      </c>
      <c r="DS916" s="1">
        <f t="shared" si="2314"/>
        <v>0.2617473094403015</v>
      </c>
      <c r="DT916" s="1">
        <f t="shared" si="2315"/>
        <v>0.22856014605963418</v>
      </c>
      <c r="DU916" s="1">
        <f t="shared" si="2316"/>
        <v>0.19818790842503478</v>
      </c>
      <c r="DV916" s="1">
        <f t="shared" si="2317"/>
        <v>0.17063676227990221</v>
      </c>
      <c r="DW916" s="1">
        <f t="shared" si="2318"/>
        <v>0.14586464776840533</v>
      </c>
      <c r="DX916" s="1">
        <f t="shared" si="2319"/>
        <v>0.12378707440050317</v>
      </c>
      <c r="DY916" s="1">
        <f t="shared" si="2320"/>
        <v>0.10428374360680093</v>
      </c>
      <c r="DZ916" s="1">
        <f t="shared" si="2321"/>
        <v>8.7205634136032689E-2</v>
      </c>
      <c r="EA916" s="1">
        <f t="shared" si="2322"/>
        <v>7.2382203027644504E-2</v>
      </c>
      <c r="EB916" s="1">
        <f t="shared" si="2323"/>
        <v>5.9628390480037353E-2</v>
      </c>
      <c r="EC916" s="1">
        <f t="shared" si="2324"/>
        <v>4.8751166112808726E-2</v>
      </c>
      <c r="ED916" s="1">
        <f t="shared" si="2325"/>
        <v>3.9555411926628453E-2</v>
      </c>
      <c r="EE916" s="1">
        <f t="shared" si="2326"/>
        <v>3.1848998754282605E-2</v>
      </c>
      <c r="EF916" s="1">
        <f t="shared" si="2327"/>
        <v>2.544697364697196E-2</v>
      </c>
      <c r="EG916" s="1">
        <f t="shared" si="2328"/>
        <v>2.0174831652571716E-2</v>
      </c>
      <c r="EH916" s="1">
        <f t="shared" si="2329"/>
        <v>1.587089394082869E-2</v>
      </c>
      <c r="EI916" s="1">
        <f t="shared" si="2330"/>
        <v>1.2387853344997981E-2</v>
      </c>
      <c r="EJ916" s="1">
        <f t="shared" si="2331"/>
        <v>9.5935772403841924E-3</v>
      </c>
      <c r="EK916" s="1">
        <f t="shared" si="2332"/>
        <v>7.3712762763394196E-3</v>
      </c>
      <c r="EL916" s="1">
        <f t="shared" si="2333"/>
        <v>5.6191565560983576E-3</v>
      </c>
      <c r="EM916" s="1">
        <f t="shared" si="2334"/>
        <v>4.2496736888344685E-3</v>
      </c>
      <c r="EN916" s="1">
        <f t="shared" si="2335"/>
        <v>3.1885013216914489E-3</v>
      </c>
      <c r="EO916" s="1">
        <f t="shared" si="2336"/>
        <v>2.3733160370456529E-3</v>
      </c>
      <c r="EP916" s="1">
        <f t="shared" si="2337"/>
        <v>1.7524865884239694E-3</v>
      </c>
      <c r="EQ916" s="1">
        <f t="shared" si="2338"/>
        <v>1.2837399128551917E-3</v>
      </c>
      <c r="ER916" s="1">
        <f t="shared" si="2339"/>
        <v>9.3286052665055952E-4</v>
      </c>
      <c r="ES916" s="1">
        <f t="shared" si="2340"/>
        <v>6.7246483186057023E-4</v>
      </c>
      <c r="ET916" s="1">
        <f t="shared" si="2341"/>
        <v>4.8087828571438082E-4</v>
      </c>
      <c r="EU916" s="1">
        <f t="shared" si="2342"/>
        <v>3.4113179605885832E-4</v>
      </c>
      <c r="EV916" s="1">
        <f t="shared" si="2343"/>
        <v>2.4008435184328232E-4</v>
      </c>
      <c r="EW916" s="1">
        <f t="shared" si="2344"/>
        <v>1.6767185521897717E-4</v>
      </c>
      <c r="EX916" s="1">
        <f t="shared" si="2345"/>
        <v>1.1627736265452468E-4</v>
      </c>
      <c r="EY916" s="1">
        <f t="shared" si="2346"/>
        <v>8.0215412991210515E-5</v>
      </c>
      <c r="EZ916" s="1">
        <f t="shared" si="2347"/>
        <v>5.5322832364193653E-5</v>
      </c>
      <c r="FA916" s="1">
        <f t="shared" si="2348"/>
        <v>3.8650545973743718E-5</v>
      </c>
      <c r="FB916" s="1">
        <f t="shared" si="2349"/>
        <v>2.8255996314331193E-5</v>
      </c>
      <c r="FC916" s="1">
        <f t="shared" si="2350"/>
        <v>2.3104772622020609E-5</v>
      </c>
      <c r="FD916" s="75">
        <f t="shared" si="2201"/>
        <v>2.3104772622020609E-5</v>
      </c>
    </row>
    <row r="917" spans="7:160" x14ac:dyDescent="0.35">
      <c r="G917" t="str">
        <f t="shared" si="2197"/>
        <v>Refd, t=4.51</v>
      </c>
      <c r="H917" s="76">
        <f t="shared" si="2198"/>
        <v>4.5099999999999261</v>
      </c>
      <c r="I917" s="1">
        <f t="shared" si="2199"/>
        <v>0</v>
      </c>
      <c r="J917" s="22">
        <f t="shared" si="2200"/>
        <v>5.8629640848717465E-8</v>
      </c>
      <c r="K917" s="1">
        <f t="shared" si="2202"/>
        <v>1.1567198625079668E-7</v>
      </c>
      <c r="L917" s="1">
        <f t="shared" si="2203"/>
        <v>2.1449439032183835E-7</v>
      </c>
      <c r="M917" s="1">
        <f t="shared" si="2204"/>
        <v>3.8183221419990333E-7</v>
      </c>
      <c r="N917" s="1">
        <f t="shared" si="2205"/>
        <v>6.5989417807183684E-7</v>
      </c>
      <c r="O917" s="1">
        <f t="shared" si="2206"/>
        <v>1.1145037421224019E-6</v>
      </c>
      <c r="P917" s="1">
        <f t="shared" si="2207"/>
        <v>1.8471006226606073E-6</v>
      </c>
      <c r="Q917" s="1">
        <f t="shared" si="2208"/>
        <v>3.0122164124579733E-6</v>
      </c>
      <c r="R917" s="1">
        <f t="shared" si="2209"/>
        <v>4.842608079127272E-6</v>
      </c>
      <c r="S917" s="1">
        <f t="shared" si="2210"/>
        <v>7.6849562307200415E-6</v>
      </c>
      <c r="T917" s="1">
        <f t="shared" si="2211"/>
        <v>1.2049932003107077E-5</v>
      </c>
      <c r="U917" s="1">
        <f t="shared" si="2212"/>
        <v>1.8681521191829328E-5</v>
      </c>
      <c r="V917" s="1">
        <f t="shared" si="2213"/>
        <v>2.8651768898904305E-5</v>
      </c>
      <c r="W917" s="1">
        <f t="shared" si="2214"/>
        <v>4.3488556011738469E-5</v>
      </c>
      <c r="X917" s="1">
        <f t="shared" si="2215"/>
        <v>6.5345597332973915E-5</v>
      </c>
      <c r="Y917" s="1">
        <f t="shared" si="2216"/>
        <v>9.7225482042749038E-5</v>
      </c>
      <c r="Z917" s="1">
        <f t="shared" si="2217"/>
        <v>1.432681384700675E-4</v>
      </c>
      <c r="AA917" s="1">
        <f t="shared" si="2218"/>
        <v>2.0911842361154965E-4</v>
      </c>
      <c r="AB917" s="1">
        <f t="shared" si="2219"/>
        <v>3.0238738411618454E-4</v>
      </c>
      <c r="AC917" s="1">
        <f t="shared" si="2220"/>
        <v>4.332218240661806E-4</v>
      </c>
      <c r="AD917" s="1">
        <f t="shared" si="2221"/>
        <v>6.1499581095753085E-4</v>
      </c>
      <c r="AE917" s="1">
        <f t="shared" si="2222"/>
        <v>8.6513528624768826E-4</v>
      </c>
      <c r="AF917" s="1">
        <f t="shared" si="2223"/>
        <v>1.2060826447535158E-3</v>
      </c>
      <c r="AG917" s="1">
        <f t="shared" si="2224"/>
        <v>1.6664016626903124E-3</v>
      </c>
      <c r="AH917" s="1">
        <f t="shared" si="2225"/>
        <v>2.2820142217117477E-3</v>
      </c>
      <c r="AI917" s="1">
        <f t="shared" si="2226"/>
        <v>3.0975487687925204E-3</v>
      </c>
      <c r="AJ917" s="1">
        <f t="shared" si="2227"/>
        <v>4.1677664442165583E-3</v>
      </c>
      <c r="AK917" s="1">
        <f t="shared" si="2228"/>
        <v>5.5590146422552231E-3</v>
      </c>
      <c r="AL917" s="1">
        <f t="shared" si="2229"/>
        <v>7.3506400996319774E-3</v>
      </c>
      <c r="AM917" s="1">
        <f t="shared" si="2230"/>
        <v>9.6362754463268606E-3</v>
      </c>
      <c r="AN917" s="1">
        <f t="shared" si="2231"/>
        <v>1.2524895869282588E-2</v>
      </c>
      <c r="AO917" s="1">
        <f t="shared" si="2232"/>
        <v>1.6141527821464524E-2</v>
      </c>
      <c r="AP917" s="1">
        <f t="shared" si="2233"/>
        <v>2.062748148551757E-2</v>
      </c>
      <c r="AQ917" s="1">
        <f t="shared" si="2234"/>
        <v>2.6139975009465178E-2</v>
      </c>
      <c r="AR917" s="1">
        <f t="shared" si="2235"/>
        <v>3.2851023335688144E-2</v>
      </c>
      <c r="AS917" s="1">
        <f t="shared" si="2236"/>
        <v>4.0945479417711005E-2</v>
      </c>
      <c r="AT917" s="1">
        <f t="shared" si="2237"/>
        <v>5.0618141906654784E-2</v>
      </c>
      <c r="AU917" s="1">
        <f t="shared" si="2238"/>
        <v>6.2069881369378979E-2</v>
      </c>
      <c r="AV917" s="1">
        <f t="shared" si="2239"/>
        <v>7.5502786181713882E-2</v>
      </c>
      <c r="AW917" s="1">
        <f t="shared" si="2240"/>
        <v>9.1114387719124862E-2</v>
      </c>
      <c r="AX917" s="1">
        <f t="shared" si="2241"/>
        <v>0.10909108947909095</v>
      </c>
      <c r="AY917" s="1">
        <f t="shared" si="2242"/>
        <v>0.12960099235653191</v>
      </c>
      <c r="AZ917" s="1">
        <f t="shared" si="2243"/>
        <v>0.15278637360186506</v>
      </c>
      <c r="BA917" s="1">
        <f t="shared" si="2244"/>
        <v>0.1787561345969918</v>
      </c>
      <c r="BB917" s="1">
        <f t="shared" si="2245"/>
        <v>0.20757857693204881</v>
      </c>
      <c r="BC917" s="1">
        <f t="shared" si="2246"/>
        <v>0.23927489218316281</v>
      </c>
      <c r="BD917" s="1">
        <f t="shared" si="2247"/>
        <v>0.27381375403549368</v>
      </c>
      <c r="BE917" s="1">
        <f t="shared" si="2248"/>
        <v>0.3111073791676669</v>
      </c>
      <c r="BF917" s="1">
        <f t="shared" si="2249"/>
        <v>0.35100937468310101</v>
      </c>
      <c r="BG917" s="1">
        <f t="shared" si="2250"/>
        <v>0.39331461605404167</v>
      </c>
      <c r="BH917" s="1">
        <f t="shared" si="2251"/>
        <v>0.43776130397193525</v>
      </c>
      <c r="BI917" s="1">
        <f t="shared" si="2252"/>
        <v>0.48403523669143095</v>
      </c>
      <c r="BJ917" s="1">
        <f t="shared" si="2253"/>
        <v>0.53177621365023509</v>
      </c>
      <c r="BK917" s="1">
        <f t="shared" si="2254"/>
        <v>0.5805863647331948</v>
      </c>
      <c r="BL917" s="1">
        <f t="shared" si="2255"/>
        <v>0.63004008636036946</v>
      </c>
      <c r="BM917" s="1">
        <f t="shared" si="2256"/>
        <v>0.67969516910584149</v>
      </c>
      <c r="BN917" s="1">
        <f t="shared" si="2257"/>
        <v>0.7291046291612866</v>
      </c>
      <c r="BO917" s="1">
        <f t="shared" si="2258"/>
        <v>0.7778287131933721</v>
      </c>
      <c r="BP917" s="1">
        <f t="shared" si="2259"/>
        <v>0.82544653621326047</v>
      </c>
      <c r="BQ917" s="1">
        <f t="shared" si="2260"/>
        <v>0.87156683554732994</v>
      </c>
      <c r="BR917" s="1">
        <f t="shared" si="2261"/>
        <v>0.91583737876042204</v>
      </c>
      <c r="BS917" s="1">
        <f t="shared" si="2262"/>
        <v>0.95795264487213527</v>
      </c>
      <c r="BT917" s="1">
        <f t="shared" si="2263"/>
        <v>0.99765949986347857</v>
      </c>
      <c r="BU917" s="1">
        <f t="shared" si="2264"/>
        <v>1.0347607013826077</v>
      </c>
      <c r="BV917" s="1">
        <f t="shared" si="2265"/>
        <v>1.0691161852092952</v>
      </c>
      <c r="BW917" s="1">
        <f t="shared" si="2266"/>
        <v>1.1006421990903021</v>
      </c>
      <c r="BX917" s="1">
        <f t="shared" si="2267"/>
        <v>1.1293084505761675</v>
      </c>
      <c r="BY917" s="1">
        <f t="shared" si="2268"/>
        <v>1.155133518539182</v>
      </c>
      <c r="BZ917" s="1">
        <f t="shared" si="2269"/>
        <v>1.1781788391168178</v>
      </c>
      <c r="CA917" s="1">
        <f t="shared" si="2270"/>
        <v>1.1985416140148195</v>
      </c>
      <c r="CB917" s="1">
        <f t="shared" si="2271"/>
        <v>1.2163470026446612</v>
      </c>
      <c r="CC917" s="1">
        <f t="shared" si="2272"/>
        <v>1.2317399515891432</v>
      </c>
      <c r="CD917" s="1">
        <f t="shared" si="2273"/>
        <v>1.2448769890432145</v>
      </c>
      <c r="CE917" s="1">
        <f t="shared" si="2274"/>
        <v>1.2559182728588953</v>
      </c>
      <c r="CF917" s="1">
        <f t="shared" si="2275"/>
        <v>1.2650201338212466</v>
      </c>
      <c r="CG917" s="1">
        <f t="shared" si="2276"/>
        <v>1.2723283059343777</v>
      </c>
      <c r="CH917" s="1">
        <f t="shared" si="2277"/>
        <v>1.2779719873986339</v>
      </c>
      <c r="CI917" s="1">
        <f t="shared" si="2278"/>
        <v>1.2820588332699248</v>
      </c>
      <c r="CJ917" s="1">
        <f t="shared" si="2279"/>
        <v>1.2846709459543011</v>
      </c>
      <c r="CK917" s="1">
        <f t="shared" si="2280"/>
        <v>1.2858619038006094</v>
      </c>
      <c r="CL917" s="1">
        <f t="shared" si="2281"/>
        <v>1.285654850861063</v>
      </c>
      <c r="CM917" s="1">
        <f t="shared" si="2282"/>
        <v>1.2840416609330079</v>
      </c>
      <c r="CN917" s="1">
        <f t="shared" si="2283"/>
        <v>1.2809831838507304</v>
      </c>
      <c r="CO917" s="1">
        <f t="shared" si="2284"/>
        <v>1.2764105786104296</v>
      </c>
      <c r="CP917" s="1">
        <f t="shared" si="2285"/>
        <v>1.2702277329919958</v>
      </c>
      <c r="CQ917" s="1">
        <f t="shared" si="2286"/>
        <v>1.2623147597687623</v>
      </c>
      <c r="CR917" s="1">
        <f t="shared" si="2287"/>
        <v>1.2525325428237968</v>
      </c>
      <c r="CS917" s="1">
        <f t="shared" si="2288"/>
        <v>1.2407282808938467</v>
      </c>
      <c r="CT917" s="1">
        <f t="shared" si="2289"/>
        <v>1.2267419418059722</v>
      </c>
      <c r="CU917" s="1">
        <f t="shared" si="2290"/>
        <v>1.2104134968728799</v>
      </c>
      <c r="CV917" s="1">
        <f t="shared" si="2291"/>
        <v>1.1915907558623169</v>
      </c>
      <c r="CW917" s="1">
        <f t="shared" si="2292"/>
        <v>1.1701375712033524</v>
      </c>
      <c r="CX917" s="1">
        <f t="shared" si="2293"/>
        <v>1.1459421303849768</v>
      </c>
      <c r="CY917" s="1">
        <f t="shared" si="2294"/>
        <v>1.1189250129940997</v>
      </c>
      <c r="CZ917" s="1">
        <f t="shared" si="2295"/>
        <v>1.0890466588008196</v>
      </c>
      <c r="DA917" s="1">
        <f t="shared" si="2296"/>
        <v>1.0563138805660688</v>
      </c>
      <c r="DB917" s="1">
        <f t="shared" si="2297"/>
        <v>1.0207850636711104</v>
      </c>
      <c r="DC917" s="1">
        <f t="shared" si="2298"/>
        <v>0.98257372661425824</v>
      </c>
      <c r="DD917" s="1">
        <f t="shared" si="2299"/>
        <v>0.94185017237830082</v>
      </c>
      <c r="DE917" s="1">
        <f t="shared" si="2300"/>
        <v>0.89884103903619239</v>
      </c>
      <c r="DF917" s="1">
        <f t="shared" si="2301"/>
        <v>0.85382665500656607</v>
      </c>
      <c r="DG917" s="1">
        <f t="shared" si="2302"/>
        <v>0.80713621444300621</v>
      </c>
      <c r="DH917" s="1">
        <f t="shared" si="2303"/>
        <v>0.75914090416923863</v>
      </c>
      <c r="DI917" s="1">
        <f t="shared" si="2304"/>
        <v>0.71024522724500661</v>
      </c>
      <c r="DJ917" s="1">
        <f t="shared" si="2305"/>
        <v>0.6608768713198504</v>
      </c>
      <c r="DK917" s="1">
        <f t="shared" si="2306"/>
        <v>0.61147555458466651</v>
      </c>
      <c r="DL917" s="1">
        <f t="shared" si="2307"/>
        <v>0.56248134179951581</v>
      </c>
      <c r="DM917" s="1">
        <f t="shared" si="2308"/>
        <v>0.51432295287517216</v>
      </c>
      <c r="DN917" s="1">
        <f t="shared" si="2309"/>
        <v>0.46740658445665229</v>
      </c>
      <c r="DO917" s="1">
        <f t="shared" si="2310"/>
        <v>0.42210573109049765</v>
      </c>
      <c r="DP917" s="1">
        <f t="shared" si="2311"/>
        <v>0.37875242956899852</v>
      </c>
      <c r="DQ917" s="1">
        <f t="shared" si="2312"/>
        <v>0.33763026290272519</v>
      </c>
      <c r="DR917" s="1">
        <f t="shared" si="2313"/>
        <v>0.29896935581807543</v>
      </c>
      <c r="DS917" s="1">
        <f t="shared" si="2314"/>
        <v>0.2629434795818108</v>
      </c>
      <c r="DT917" s="1">
        <f t="shared" si="2315"/>
        <v>0.22966926860058925</v>
      </c>
      <c r="DU917" s="1">
        <f t="shared" si="2316"/>
        <v>0.19920744258798945</v>
      </c>
      <c r="DV917" s="1">
        <f t="shared" si="2317"/>
        <v>0.17156583310637383</v>
      </c>
      <c r="DW917" s="1">
        <f t="shared" si="2318"/>
        <v>0.14670393743231674</v>
      </c>
      <c r="DX917" s="1">
        <f t="shared" si="2319"/>
        <v>0.12453866955032798</v>
      </c>
      <c r="DY917" s="1">
        <f t="shared" si="2320"/>
        <v>0.10495094921851038</v>
      </c>
      <c r="DZ917" s="1">
        <f t="shared" si="2321"/>
        <v>8.7792765067547532E-2</v>
      </c>
      <c r="EA917" s="1">
        <f t="shared" si="2322"/>
        <v>7.289436443885669E-2</v>
      </c>
      <c r="EB917" s="1">
        <f t="shared" si="2323"/>
        <v>6.0071257599860137E-2</v>
      </c>
      <c r="EC917" s="1">
        <f t="shared" si="2324"/>
        <v>4.9130772616290376E-2</v>
      </c>
      <c r="ED917" s="1">
        <f t="shared" si="2325"/>
        <v>3.9877954577224539E-2</v>
      </c>
      <c r="EE917" s="1">
        <f t="shared" si="2326"/>
        <v>3.2120664125991738E-2</v>
      </c>
      <c r="EF917" s="1">
        <f t="shared" si="2327"/>
        <v>2.5673790821628718E-2</v>
      </c>
      <c r="EG917" s="1">
        <f t="shared" si="2328"/>
        <v>2.0362552926805572E-2</v>
      </c>
      <c r="EH917" s="1">
        <f t="shared" si="2329"/>
        <v>1.6024903887916348E-2</v>
      </c>
      <c r="EI917" s="1">
        <f t="shared" si="2330"/>
        <v>1.2513105141742876E-2</v>
      </c>
      <c r="EJ917" s="1">
        <f t="shared" si="2331"/>
        <v>9.6945540388781379E-3</v>
      </c>
      <c r="EK917" s="1">
        <f t="shared" si="2332"/>
        <v>7.4519745948509412E-3</v>
      </c>
      <c r="EL917" s="1">
        <f t="shared" si="2333"/>
        <v>5.6830881752658229E-3</v>
      </c>
      <c r="EM917" s="1">
        <f t="shared" si="2334"/>
        <v>4.2998823402015064E-3</v>
      </c>
      <c r="EN917" s="1">
        <f t="shared" si="2335"/>
        <v>3.2275905016477466E-3</v>
      </c>
      <c r="EO917" s="1">
        <f t="shared" si="2336"/>
        <v>2.4034845179707605E-3</v>
      </c>
      <c r="EP917" s="1">
        <f t="shared" si="2337"/>
        <v>1.7755685750356221E-3</v>
      </c>
      <c r="EQ917" s="1">
        <f t="shared" si="2338"/>
        <v>1.3012472523540079E-3</v>
      </c>
      <c r="ER917" s="1">
        <f t="shared" si="2339"/>
        <v>9.4602487902075761E-4</v>
      </c>
      <c r="ES917" s="1">
        <f t="shared" si="2340"/>
        <v>6.8227820272427652E-4</v>
      </c>
      <c r="ET917" s="1">
        <f t="shared" si="2341"/>
        <v>4.8813078906811551E-4</v>
      </c>
      <c r="EU917" s="1">
        <f t="shared" si="2342"/>
        <v>3.4644592843099855E-4</v>
      </c>
      <c r="EV917" s="1">
        <f t="shared" si="2343"/>
        <v>2.4394541256695027E-4</v>
      </c>
      <c r="EW917" s="1">
        <f t="shared" si="2344"/>
        <v>1.7045443768401027E-4</v>
      </c>
      <c r="EX917" s="1">
        <f t="shared" si="2345"/>
        <v>1.1826807411767585E-4</v>
      </c>
      <c r="EY917" s="1">
        <f t="shared" si="2346"/>
        <v>8.1632168125812853E-5</v>
      </c>
      <c r="EZ917" s="1">
        <f t="shared" si="2347"/>
        <v>5.6331227332711175E-5</v>
      </c>
      <c r="FA917" s="1">
        <f t="shared" si="2348"/>
        <v>3.9377982240166332E-5</v>
      </c>
      <c r="FB917" s="1">
        <f t="shared" si="2349"/>
        <v>2.8804423539183238E-5</v>
      </c>
      <c r="FC917" s="1">
        <f t="shared" si="2350"/>
        <v>2.3563208810438237E-5</v>
      </c>
      <c r="FD917" s="75">
        <f t="shared" si="2201"/>
        <v>2.3563208810438237E-5</v>
      </c>
    </row>
    <row r="918" spans="7:160" x14ac:dyDescent="0.35">
      <c r="G918" t="str">
        <f t="shared" si="2197"/>
        <v>Refd, t=4.51</v>
      </c>
      <c r="H918" s="76">
        <f t="shared" si="2198"/>
        <v>4.514999999999926</v>
      </c>
      <c r="I918" s="1">
        <f t="shared" si="2199"/>
        <v>0</v>
      </c>
      <c r="J918" s="22">
        <f t="shared" si="2200"/>
        <v>5.7990124911963308E-8</v>
      </c>
      <c r="K918" s="1">
        <f t="shared" si="2202"/>
        <v>1.1441135312902692E-7</v>
      </c>
      <c r="L918" s="1">
        <f t="shared" si="2203"/>
        <v>2.1216011412699002E-7</v>
      </c>
      <c r="M918" s="1">
        <f t="shared" si="2204"/>
        <v>3.7768484063024112E-7</v>
      </c>
      <c r="N918" s="1">
        <f t="shared" si="2205"/>
        <v>6.5274360285323492E-7</v>
      </c>
      <c r="O918" s="1">
        <f t="shared" si="2206"/>
        <v>1.1024611795919089E-6</v>
      </c>
      <c r="P918" s="1">
        <f t="shared" si="2207"/>
        <v>1.8272075942498428E-6</v>
      </c>
      <c r="Q918" s="1">
        <f t="shared" si="2208"/>
        <v>2.9798967654167559E-6</v>
      </c>
      <c r="R918" s="1">
        <f t="shared" si="2209"/>
        <v>4.7908688258016795E-6</v>
      </c>
      <c r="S918" s="1">
        <f t="shared" si="2210"/>
        <v>7.6032368431966347E-6</v>
      </c>
      <c r="T918" s="1">
        <f t="shared" si="2211"/>
        <v>1.1922468693001519E-5</v>
      </c>
      <c r="U918" s="1">
        <f t="shared" si="2212"/>
        <v>1.8485051790815309E-5</v>
      </c>
      <c r="V918" s="1">
        <f t="shared" si="2213"/>
        <v>2.8352354718180199E-5</v>
      </c>
      <c r="W918" s="1">
        <f t="shared" si="2214"/>
        <v>4.3037239583836624E-5</v>
      </c>
      <c r="X918" s="1">
        <f t="shared" si="2215"/>
        <v>6.467255022969825E-5</v>
      </c>
      <c r="Y918" s="1">
        <f t="shared" si="2216"/>
        <v>9.6232227306675093E-5</v>
      </c>
      <c r="Z918" s="1">
        <f t="shared" si="2217"/>
        <v>1.4181736156421393E-4</v>
      </c>
      <c r="AA918" s="1">
        <f t="shared" si="2218"/>
        <v>2.0702082021877512E-4</v>
      </c>
      <c r="AB918" s="1">
        <f t="shared" si="2219"/>
        <v>2.9938494102062934E-4</v>
      </c>
      <c r="AC918" s="1">
        <f t="shared" si="2220"/>
        <v>4.2896690167799992E-4</v>
      </c>
      <c r="AD918" s="1">
        <f t="shared" si="2221"/>
        <v>6.0902540621511549E-4</v>
      </c>
      <c r="AE918" s="1">
        <f t="shared" si="2222"/>
        <v>8.5683991810716991E-4</v>
      </c>
      <c r="AF918" s="1">
        <f t="shared" si="2223"/>
        <v>1.1946694379030916E-3</v>
      </c>
      <c r="AG918" s="1">
        <f t="shared" si="2224"/>
        <v>1.6508514249915028E-3</v>
      </c>
      <c r="AH918" s="1">
        <f t="shared" si="2225"/>
        <v>2.2610326316039723E-3</v>
      </c>
      <c r="AI918" s="1">
        <f t="shared" si="2226"/>
        <v>3.0695122205011819E-3</v>
      </c>
      <c r="AJ918" s="1">
        <f t="shared" si="2227"/>
        <v>4.1306636438913228E-3</v>
      </c>
      <c r="AK918" s="1">
        <f t="shared" si="2228"/>
        <v>5.5103856998555229E-3</v>
      </c>
      <c r="AL918" s="1">
        <f t="shared" si="2229"/>
        <v>7.2875155993642731E-3</v>
      </c>
      <c r="AM918" s="1">
        <f t="shared" si="2230"/>
        <v>9.5551187676335327E-3</v>
      </c>
      <c r="AN918" s="1">
        <f t="shared" si="2231"/>
        <v>1.2421552819608286E-2</v>
      </c>
      <c r="AO918" s="1">
        <f t="shared" si="2232"/>
        <v>1.6011188364438704E-2</v>
      </c>
      <c r="AP918" s="1">
        <f t="shared" si="2233"/>
        <v>2.0464658923645768E-2</v>
      </c>
      <c r="AQ918" s="1">
        <f t="shared" si="2234"/>
        <v>2.5938508320052206E-2</v>
      </c>
      <c r="AR918" s="1">
        <f t="shared" si="2235"/>
        <v>3.260410837179982E-2</v>
      </c>
      <c r="AS918" s="1">
        <f t="shared" si="2236"/>
        <v>4.0645734288831906E-2</v>
      </c>
      <c r="AT918" s="1">
        <f t="shared" si="2237"/>
        <v>5.0257710980037583E-2</v>
      </c>
      <c r="AU918" s="1">
        <f t="shared" si="2238"/>
        <v>6.1640580944955295E-2</v>
      </c>
      <c r="AV918" s="1">
        <f t="shared" si="2239"/>
        <v>7.4996292991506272E-2</v>
      </c>
      <c r="AW918" s="1">
        <f t="shared" si="2240"/>
        <v>9.0522469033877354E-2</v>
      </c>
      <c r="AX918" s="1">
        <f t="shared" si="2241"/>
        <v>0.10840587086946651</v>
      </c>
      <c r="AY918" s="1">
        <f t="shared" si="2242"/>
        <v>0.12881525620452888</v>
      </c>
      <c r="AZ918" s="1">
        <f t="shared" si="2243"/>
        <v>0.15189387848697949</v>
      </c>
      <c r="BA918" s="1">
        <f t="shared" si="2244"/>
        <v>0.17775194292248978</v>
      </c>
      <c r="BB918" s="1">
        <f t="shared" si="2245"/>
        <v>0.20645937585818425</v>
      </c>
      <c r="BC918" s="1">
        <f t="shared" si="2246"/>
        <v>0.23803929134053783</v>
      </c>
      <c r="BD918" s="1">
        <f t="shared" si="2247"/>
        <v>0.2724625428185195</v>
      </c>
      <c r="BE918" s="1">
        <f t="shared" si="2248"/>
        <v>0.30964372681754276</v>
      </c>
      <c r="BF918" s="1">
        <f t="shared" si="2249"/>
        <v>0.34943895794914276</v>
      </c>
      <c r="BG918" s="1">
        <f t="shared" si="2250"/>
        <v>0.39164566196740969</v>
      </c>
      <c r="BH918" s="1">
        <f t="shared" si="2251"/>
        <v>0.43600453907282166</v>
      </c>
      <c r="BI918" s="1">
        <f t="shared" si="2252"/>
        <v>0.48220373871681688</v>
      </c>
      <c r="BJ918" s="1">
        <f t="shared" si="2253"/>
        <v>0.52988516692439791</v>
      </c>
      <c r="BK918" s="1">
        <f t="shared" si="2254"/>
        <v>0.57865272595113748</v>
      </c>
      <c r="BL918" s="1">
        <f t="shared" si="2255"/>
        <v>0.6280821727223922</v>
      </c>
      <c r="BM918" s="1">
        <f t="shared" si="2256"/>
        <v>0.67773218545445935</v>
      </c>
      <c r="BN918" s="1">
        <f t="shared" si="2257"/>
        <v>0.72715615452848037</v>
      </c>
      <c r="BO918" s="1">
        <f t="shared" si="2258"/>
        <v>0.77591416969354243</v>
      </c>
      <c r="BP918" s="1">
        <f t="shared" si="2259"/>
        <v>0.8235846643180198</v>
      </c>
      <c r="BQ918" s="1">
        <f t="shared" si="2260"/>
        <v>0.86977519936992542</v>
      </c>
      <c r="BR918" s="1">
        <f t="shared" si="2261"/>
        <v>0.91413192310003566</v>
      </c>
      <c r="BS918" s="1">
        <f t="shared" si="2262"/>
        <v>0.9563473225792174</v>
      </c>
      <c r="BT918" s="1">
        <f t="shared" si="2263"/>
        <v>0.99616598384612165</v>
      </c>
      <c r="BU918" s="1">
        <f t="shared" si="2264"/>
        <v>1.0333881906163445</v>
      </c>
      <c r="BV918" s="1">
        <f t="shared" si="2265"/>
        <v>1.0678713088180487</v>
      </c>
      <c r="BW918" s="1">
        <f t="shared" si="2266"/>
        <v>1.0995290173224617</v>
      </c>
      <c r="BX918" s="1">
        <f t="shared" si="2267"/>
        <v>1.1283285466687842</v>
      </c>
      <c r="BY918" s="1">
        <f t="shared" si="2268"/>
        <v>1.1542861713506143</v>
      </c>
      <c r="BZ918" s="1">
        <f t="shared" si="2269"/>
        <v>1.1774612632399994</v>
      </c>
      <c r="CA918" s="1">
        <f t="shared" si="2270"/>
        <v>1.1979492519925437</v>
      </c>
      <c r="CB918" s="1">
        <f t="shared" si="2271"/>
        <v>1.2158738529302682</v>
      </c>
      <c r="CC918" s="1">
        <f t="shared" si="2272"/>
        <v>1.231378915974193</v>
      </c>
      <c r="CD918" s="1">
        <f t="shared" si="2273"/>
        <v>1.2446202242730493</v>
      </c>
      <c r="CE918" s="1">
        <f t="shared" si="2274"/>
        <v>1.2557575328836095</v>
      </c>
      <c r="CF918" s="1">
        <f t="shared" si="2275"/>
        <v>1.2649470913541458</v>
      </c>
      <c r="CG918" s="1">
        <f t="shared" si="2276"/>
        <v>1.2723348444718918</v>
      </c>
      <c r="CH918" s="1">
        <f t="shared" si="2277"/>
        <v>1.278050457365856</v>
      </c>
      <c r="CI918" s="1">
        <f t="shared" si="2278"/>
        <v>1.2822022682965029</v>
      </c>
      <c r="CJ918" s="1">
        <f t="shared" si="2279"/>
        <v>1.2848732373040073</v>
      </c>
      <c r="CK918" s="1">
        <f t="shared" si="2280"/>
        <v>1.2861179325768826</v>
      </c>
      <c r="CL918" s="1">
        <f t="shared" si="2281"/>
        <v>1.2859605787503683</v>
      </c>
      <c r="CM918" s="1">
        <f t="shared" si="2282"/>
        <v>1.2843941809435222</v>
      </c>
      <c r="CN918" s="1">
        <f t="shared" si="2283"/>
        <v>1.2813807328195674</v>
      </c>
      <c r="CO918" s="1">
        <f t="shared" si="2284"/>
        <v>1.2768525132894903</v>
      </c>
      <c r="CP918" s="1">
        <f t="shared" si="2285"/>
        <v>1.2707144714053711</v>
      </c>
      <c r="CQ918" s="1">
        <f t="shared" si="2286"/>
        <v>1.2628476893968139</v>
      </c>
      <c r="CR918" s="1">
        <f t="shared" si="2287"/>
        <v>1.2531138971373166</v>
      </c>
      <c r="CS918" s="1">
        <f t="shared" si="2288"/>
        <v>1.2413609859418695</v>
      </c>
      <c r="CT918" s="1">
        <f t="shared" si="2289"/>
        <v>1.2274294350257087</v>
      </c>
      <c r="CU918" s="1">
        <f t="shared" si="2290"/>
        <v>1.2111595210705544</v>
      </c>
      <c r="CV918" s="1">
        <f t="shared" si="2291"/>
        <v>1.1923991323930518</v>
      </c>
      <c r="CW918" s="1">
        <f t="shared" si="2292"/>
        <v>1.1710119576923923</v>
      </c>
      <c r="CX918" s="1">
        <f t="shared" si="2293"/>
        <v>1.1468857697736736</v>
      </c>
      <c r="CY918" s="1">
        <f t="shared" si="2294"/>
        <v>1.1199404821196026</v>
      </c>
      <c r="CZ918" s="1">
        <f t="shared" si="2295"/>
        <v>1.0901356259640127</v>
      </c>
      <c r="DA918" s="1">
        <f t="shared" si="2296"/>
        <v>1.0574768824381806</v>
      </c>
      <c r="DB918" s="1">
        <f t="shared" si="2297"/>
        <v>1.0220213122783497</v>
      </c>
      <c r="DC918" s="1">
        <f t="shared" si="2298"/>
        <v>0.98388095689525257</v>
      </c>
      <c r="DD918" s="1">
        <f t="shared" si="2299"/>
        <v>0.94322453985146526</v>
      </c>
      <c r="DE918" s="1">
        <f t="shared" si="2300"/>
        <v>0.90027707542347912</v>
      </c>
      <c r="DF918" s="1">
        <f t="shared" si="2301"/>
        <v>0.85531728728316658</v>
      </c>
      <c r="DG918" s="1">
        <f t="shared" si="2302"/>
        <v>0.80867284983391574</v>
      </c>
      <c r="DH918" s="1">
        <f t="shared" si="2303"/>
        <v>0.76071358026872415</v>
      </c>
      <c r="DI918" s="1">
        <f t="shared" si="2304"/>
        <v>0.71184282291767609</v>
      </c>
      <c r="DJ918" s="1">
        <f t="shared" si="2305"/>
        <v>0.66248737060524276</v>
      </c>
      <c r="DK918" s="1">
        <f t="shared" si="2306"/>
        <v>0.61308635273079148</v>
      </c>
      <c r="DL918" s="1">
        <f t="shared" si="2307"/>
        <v>0.56407958003668546</v>
      </c>
      <c r="DM918" s="1">
        <f t="shared" si="2308"/>
        <v>0.51589586681117072</v>
      </c>
      <c r="DN918" s="1">
        <f t="shared" si="2309"/>
        <v>0.46894185016880208</v>
      </c>
      <c r="DO918" s="1">
        <f t="shared" si="2310"/>
        <v>0.42359179317638546</v>
      </c>
      <c r="DP918" s="1">
        <f t="shared" si="2311"/>
        <v>0.38017879658182224</v>
      </c>
      <c r="DQ918" s="1">
        <f t="shared" si="2312"/>
        <v>0.33898775764663797</v>
      </c>
      <c r="DR918" s="1">
        <f t="shared" si="2313"/>
        <v>0.30025031075109226</v>
      </c>
      <c r="DS918" s="1">
        <f t="shared" si="2314"/>
        <v>0.2641418708526298</v>
      </c>
      <c r="DT918" s="1">
        <f t="shared" si="2315"/>
        <v>0.23078078578197758</v>
      </c>
      <c r="DU918" s="1">
        <f t="shared" si="2316"/>
        <v>0.2002294947043736</v>
      </c>
      <c r="DV918" s="1">
        <f t="shared" si="2317"/>
        <v>0.1724974948415208</v>
      </c>
      <c r="DW918" s="1">
        <f t="shared" si="2318"/>
        <v>0.14754584223300238</v>
      </c>
      <c r="DX918" s="1">
        <f t="shared" si="2319"/>
        <v>0.1252928585521868</v>
      </c>
      <c r="DY918" s="1">
        <f t="shared" si="2320"/>
        <v>0.10562068640958745</v>
      </c>
      <c r="DZ918" s="1">
        <f t="shared" si="2321"/>
        <v>8.8382329836111093E-2</v>
      </c>
      <c r="EA918" s="1">
        <f t="shared" si="2322"/>
        <v>7.3408832648830136E-2</v>
      </c>
      <c r="EB918" s="1">
        <f t="shared" si="2323"/>
        <v>6.0516281677150729E-2</v>
      </c>
      <c r="EC918" s="1">
        <f t="shared" si="2324"/>
        <v>4.9512369930841162E-2</v>
      </c>
      <c r="ED918" s="1">
        <f t="shared" si="2325"/>
        <v>4.0202311813846071E-2</v>
      </c>
      <c r="EE918" s="1">
        <f t="shared" si="2326"/>
        <v>3.2393963508233918E-2</v>
      </c>
      <c r="EF918" s="1">
        <f t="shared" si="2327"/>
        <v>2.590206214026514E-2</v>
      </c>
      <c r="EG918" s="1">
        <f t="shared" si="2328"/>
        <v>2.0551553465726645E-2</v>
      </c>
      <c r="EH918" s="1">
        <f t="shared" si="2329"/>
        <v>1.6180026648766735E-2</v>
      </c>
      <c r="EI918" s="1">
        <f t="shared" si="2330"/>
        <v>1.2639314327976924E-2</v>
      </c>
      <c r="EJ918" s="1">
        <f t="shared" si="2331"/>
        <v>9.7963456216225656E-3</v>
      </c>
      <c r="EK918" s="1">
        <f t="shared" si="2332"/>
        <v>7.5333589679102116E-3</v>
      </c>
      <c r="EL918" s="1">
        <f t="shared" si="2333"/>
        <v>5.7475914086022309E-3</v>
      </c>
      <c r="EM918" s="1">
        <f t="shared" si="2334"/>
        <v>4.350562332468489E-3</v>
      </c>
      <c r="EN918" s="1">
        <f t="shared" si="2335"/>
        <v>3.2670643697309157E-3</v>
      </c>
      <c r="EO918" s="1">
        <f t="shared" si="2336"/>
        <v>2.4339637929785274E-3</v>
      </c>
      <c r="EP918" s="1">
        <f t="shared" si="2337"/>
        <v>1.7988991447799333E-3</v>
      </c>
      <c r="EQ918" s="1">
        <f t="shared" si="2338"/>
        <v>1.3189514470489236E-3</v>
      </c>
      <c r="ER918" s="1">
        <f t="shared" si="2339"/>
        <v>9.5934359240751744E-4</v>
      </c>
      <c r="ES918" s="1">
        <f t="shared" si="2340"/>
        <v>6.9221143600733763E-4</v>
      </c>
      <c r="ET918" s="1">
        <f t="shared" si="2341"/>
        <v>4.9547547028590342E-4</v>
      </c>
      <c r="EU918" s="1">
        <f t="shared" si="2342"/>
        <v>3.5183027529602911E-4</v>
      </c>
      <c r="EV918" s="1">
        <f t="shared" si="2343"/>
        <v>2.4785946179247537E-4</v>
      </c>
      <c r="EW918" s="1">
        <f t="shared" si="2344"/>
        <v>1.7327665620985025E-4</v>
      </c>
      <c r="EX918" s="1">
        <f t="shared" si="2345"/>
        <v>1.2028820282425893E-4</v>
      </c>
      <c r="EY918" s="1">
        <f t="shared" si="2346"/>
        <v>8.3070638837008483E-5</v>
      </c>
      <c r="EZ918" s="1">
        <f t="shared" si="2347"/>
        <v>5.7355658275865399E-5</v>
      </c>
      <c r="FA918" s="1">
        <f t="shared" si="2348"/>
        <v>4.0117422602516724E-5</v>
      </c>
      <c r="FB918" s="1">
        <f t="shared" si="2349"/>
        <v>2.936222143456661E-5</v>
      </c>
      <c r="FC918" s="1">
        <f t="shared" si="2350"/>
        <v>2.402967024405587E-5</v>
      </c>
      <c r="FD918" s="75">
        <f t="shared" si="2201"/>
        <v>2.402967024405587E-5</v>
      </c>
    </row>
    <row r="919" spans="7:160" x14ac:dyDescent="0.35">
      <c r="G919" t="str">
        <f t="shared" si="2197"/>
        <v>Refd, t=4.52</v>
      </c>
      <c r="H919" s="76">
        <f t="shared" si="2198"/>
        <v>4.5199999999999259</v>
      </c>
      <c r="I919" s="1">
        <f t="shared" si="2199"/>
        <v>0</v>
      </c>
      <c r="J919" s="22">
        <f t="shared" si="2200"/>
        <v>5.735763904980484E-8</v>
      </c>
      <c r="K919" s="1">
        <f t="shared" si="2202"/>
        <v>1.1316456729351873E-7</v>
      </c>
      <c r="L919" s="1">
        <f t="shared" si="2203"/>
        <v>2.0985144553184057E-7</v>
      </c>
      <c r="M919" s="1">
        <f t="shared" si="2204"/>
        <v>3.7358288566248249E-7</v>
      </c>
      <c r="N919" s="1">
        <f t="shared" si="2205"/>
        <v>6.4567116436638307E-7</v>
      </c>
      <c r="O919" s="1">
        <f t="shared" si="2206"/>
        <v>1.0905498651931751E-6</v>
      </c>
      <c r="P919" s="1">
        <f t="shared" si="2207"/>
        <v>1.807530704877008E-6</v>
      </c>
      <c r="Q919" s="1">
        <f t="shared" si="2208"/>
        <v>2.947927018739454E-6</v>
      </c>
      <c r="R919" s="1">
        <f t="shared" si="2209"/>
        <v>4.7396874239727711E-6</v>
      </c>
      <c r="S919" s="1">
        <f t="shared" si="2210"/>
        <v>7.5223944694245824E-6</v>
      </c>
      <c r="T919" s="1">
        <f t="shared" si="2211"/>
        <v>1.179636619490767E-5</v>
      </c>
      <c r="U919" s="1">
        <f t="shared" si="2212"/>
        <v>1.8290667719341928E-5</v>
      </c>
      <c r="V919" s="1">
        <f t="shared" si="2213"/>
        <v>2.8056098016625626E-5</v>
      </c>
      <c r="W919" s="1">
        <f t="shared" si="2214"/>
        <v>4.259064863062699E-5</v>
      </c>
      <c r="X919" s="1">
        <f t="shared" si="2215"/>
        <v>6.4006495103350729E-5</v>
      </c>
      <c r="Y919" s="1">
        <f t="shared" si="2216"/>
        <v>9.5249202804917874E-5</v>
      </c>
      <c r="Z919" s="1">
        <f t="shared" si="2217"/>
        <v>1.4038138807886919E-4</v>
      </c>
      <c r="AA919" s="1">
        <f t="shared" si="2218"/>
        <v>2.0494440399866588E-4</v>
      </c>
      <c r="AB919" s="1">
        <f t="shared" si="2219"/>
        <v>2.964124929616386E-4</v>
      </c>
      <c r="AC919" s="1">
        <f t="shared" si="2220"/>
        <v>4.2475398540453319E-4</v>
      </c>
      <c r="AD919" s="1">
        <f t="shared" si="2221"/>
        <v>6.0311319515857144E-4</v>
      </c>
      <c r="AE919" s="1">
        <f t="shared" si="2222"/>
        <v>8.4862430289205863E-4</v>
      </c>
      <c r="AF919" s="1">
        <f t="shared" si="2223"/>
        <v>1.1833643561821132E-3</v>
      </c>
      <c r="AG919" s="1">
        <f t="shared" si="2224"/>
        <v>1.6354462023691581E-3</v>
      </c>
      <c r="AH919" s="1">
        <f t="shared" si="2225"/>
        <v>2.2402434389131114E-3</v>
      </c>
      <c r="AI919" s="1">
        <f t="shared" si="2226"/>
        <v>3.0417281795677327E-3</v>
      </c>
      <c r="AJ919" s="1">
        <f t="shared" si="2227"/>
        <v>4.0938886540876612E-3</v>
      </c>
      <c r="AK919" s="1">
        <f t="shared" si="2228"/>
        <v>5.4621777042894466E-3</v>
      </c>
      <c r="AL919" s="1">
        <f t="shared" si="2229"/>
        <v>7.2249257428714901E-3</v>
      </c>
      <c r="AM919" s="1">
        <f t="shared" si="2230"/>
        <v>9.4746336843687991E-3</v>
      </c>
      <c r="AN919" s="1">
        <f t="shared" si="2231"/>
        <v>1.2319044075495814E-2</v>
      </c>
      <c r="AO919" s="1">
        <f t="shared" si="2232"/>
        <v>1.5881873802944695E-2</v>
      </c>
      <c r="AP919" s="1">
        <f t="shared" si="2233"/>
        <v>2.0303081242826815E-2</v>
      </c>
      <c r="AQ919" s="1">
        <f t="shared" si="2234"/>
        <v>2.5738536556307021E-2</v>
      </c>
      <c r="AR919" s="1">
        <f t="shared" si="2235"/>
        <v>3.2358967990799056E-2</v>
      </c>
      <c r="AS919" s="1">
        <f t="shared" si="2236"/>
        <v>4.0348071203002232E-2</v>
      </c>
      <c r="AT919" s="1">
        <f t="shared" si="2237"/>
        <v>4.9899693957982653E-2</v>
      </c>
      <c r="AU919" s="1">
        <f t="shared" si="2238"/>
        <v>6.1214045512396009E-2</v>
      </c>
      <c r="AV919" s="1">
        <f t="shared" si="2239"/>
        <v>7.4492928044914891E-2</v>
      </c>
      <c r="AW919" s="1">
        <f t="shared" si="2240"/>
        <v>8.9934045042567565E-2</v>
      </c>
      <c r="AX919" s="1">
        <f t="shared" si="2241"/>
        <v>0.10772450582638984</v>
      </c>
      <c r="AY919" s="1">
        <f t="shared" si="2242"/>
        <v>0.12803371254884599</v>
      </c>
      <c r="AZ919" s="1">
        <f t="shared" si="2243"/>
        <v>0.15100588125722</v>
      </c>
      <c r="BA919" s="1">
        <f t="shared" si="2244"/>
        <v>0.17675250663722974</v>
      </c>
      <c r="BB919" s="1">
        <f t="shared" si="2245"/>
        <v>0.20534512530901447</v>
      </c>
      <c r="BC919" s="1">
        <f t="shared" si="2246"/>
        <v>0.23680875986348415</v>
      </c>
      <c r="BD919" s="1">
        <f t="shared" si="2247"/>
        <v>0.27111643090112941</v>
      </c>
      <c r="BE919" s="1">
        <f t="shared" si="2248"/>
        <v>0.30818510426361612</v>
      </c>
      <c r="BF919" s="1">
        <f t="shared" si="2249"/>
        <v>0.3478733943516466</v>
      </c>
      <c r="BG919" s="1">
        <f t="shared" si="2250"/>
        <v>0.38998127293208595</v>
      </c>
      <c r="BH919" s="1">
        <f t="shared" si="2251"/>
        <v>0.4342519393907151</v>
      </c>
      <c r="BI919" s="1">
        <f t="shared" si="2252"/>
        <v>0.48037589830526722</v>
      </c>
      <c r="BJ919" s="1">
        <f t="shared" si="2253"/>
        <v>0.52799717055726003</v>
      </c>
      <c r="BK919" s="1">
        <f t="shared" si="2254"/>
        <v>0.57672144322765395</v>
      </c>
      <c r="BL919" s="1">
        <f t="shared" si="2255"/>
        <v>0.62612584998986087</v>
      </c>
      <c r="BM919" s="1">
        <f t="shared" si="2256"/>
        <v>0.67576997610853073</v>
      </c>
      <c r="BN919" s="1">
        <f t="shared" si="2257"/>
        <v>0.72520760790483285</v>
      </c>
      <c r="BO919" s="1">
        <f t="shared" si="2258"/>
        <v>0.77399870134041171</v>
      </c>
      <c r="BP919" s="1">
        <f t="shared" si="2259"/>
        <v>0.82172103159966026</v>
      </c>
      <c r="BQ919" s="1">
        <f t="shared" si="2260"/>
        <v>0.86798100600931261</v>
      </c>
      <c r="BR919" s="1">
        <f t="shared" si="2261"/>
        <v>0.91242317445941801</v>
      </c>
      <c r="BS919" s="1">
        <f t="shared" si="2262"/>
        <v>0.95473805035164305</v>
      </c>
      <c r="BT919" s="1">
        <f t="shared" si="2263"/>
        <v>0.99466795464418789</v>
      </c>
      <c r="BU919" s="1">
        <f t="shared" si="2264"/>
        <v>1.0320107080276051</v>
      </c>
      <c r="BV919" s="1">
        <f t="shared" si="2265"/>
        <v>1.0666211132263816</v>
      </c>
      <c r="BW919" s="1">
        <f t="shared" si="2266"/>
        <v>1.0984102825579356</v>
      </c>
      <c r="BX919" s="1">
        <f t="shared" si="2267"/>
        <v>1.1273429677073621</v>
      </c>
      <c r="BY919" s="1">
        <f t="shared" si="2268"/>
        <v>1.1534331331468115</v>
      </c>
      <c r="BZ919" s="1">
        <f t="shared" si="2269"/>
        <v>1.1767380775696266</v>
      </c>
      <c r="CA919" s="1">
        <f t="shared" si="2270"/>
        <v>1.1973514470456827</v>
      </c>
      <c r="CB919" s="1">
        <f t="shared" si="2271"/>
        <v>1.2153954993664577</v>
      </c>
      <c r="CC919" s="1">
        <f t="shared" si="2272"/>
        <v>1.2310129731801418</v>
      </c>
      <c r="CD919" s="1">
        <f t="shared" si="2273"/>
        <v>1.2443588915168982</v>
      </c>
      <c r="CE919" s="1">
        <f t="shared" si="2274"/>
        <v>1.2555925917481483</v>
      </c>
      <c r="CF919" s="1">
        <f t="shared" si="2275"/>
        <v>1.2648702280272781</v>
      </c>
      <c r="CG919" s="1">
        <f t="shared" si="2276"/>
        <v>1.2723379429365453</v>
      </c>
      <c r="CH919" s="1">
        <f t="shared" si="2277"/>
        <v>1.2781258570345022</v>
      </c>
      <c r="CI919" s="1">
        <f t="shared" si="2278"/>
        <v>1.2823429819786325</v>
      </c>
      <c r="CJ919" s="1">
        <f t="shared" si="2279"/>
        <v>1.2850731274243881</v>
      </c>
      <c r="CK919" s="1">
        <f t="shared" si="2280"/>
        <v>1.286371845178379</v>
      </c>
      <c r="CL919" s="1">
        <f t="shared" si="2281"/>
        <v>1.2862644359752962</v>
      </c>
      <c r="CM919" s="1">
        <f t="shared" si="2282"/>
        <v>1.2847450334050827</v>
      </c>
      <c r="CN919" s="1">
        <f t="shared" si="2283"/>
        <v>1.2817767736114705</v>
      </c>
      <c r="CO919" s="1">
        <f t="shared" si="2284"/>
        <v>1.2772930554366904</v>
      </c>
      <c r="CP919" s="1">
        <f t="shared" si="2285"/>
        <v>1.271199890455269</v>
      </c>
      <c r="CQ919" s="1">
        <f t="shared" si="2286"/>
        <v>1.2633793327208427</v>
      </c>
      <c r="CR919" s="1">
        <f t="shared" si="2287"/>
        <v>1.2536939614839819</v>
      </c>
      <c r="CS919" s="1">
        <f t="shared" si="2288"/>
        <v>1.2419923649601494</v>
      </c>
      <c r="CT919" s="1">
        <f t="shared" si="2289"/>
        <v>1.2281155389358418</v>
      </c>
      <c r="CU919" s="1">
        <f t="shared" si="2290"/>
        <v>1.2119040714296199</v>
      </c>
      <c r="CV919" s="1">
        <f t="shared" si="2291"/>
        <v>1.1932059359704519</v>
      </c>
      <c r="CW919" s="1">
        <f t="shared" si="2292"/>
        <v>1.1718846647728944</v>
      </c>
      <c r="CX919" s="1">
        <f t="shared" si="2293"/>
        <v>1.1478276236369087</v>
      </c>
      <c r="CY919" s="1">
        <f t="shared" si="2294"/>
        <v>1.1209540678638388</v>
      </c>
      <c r="CZ919" s="1">
        <f t="shared" si="2295"/>
        <v>1.0912226280855883</v>
      </c>
      <c r="DA919" s="1">
        <f t="shared" si="2296"/>
        <v>1.0586378614772172</v>
      </c>
      <c r="DB919" s="1">
        <f t="shared" si="2297"/>
        <v>1.0232555112393338</v>
      </c>
      <c r="DC919" s="1">
        <f t="shared" si="2298"/>
        <v>0.98518614792090475</v>
      </c>
      <c r="DD919" s="1">
        <f t="shared" si="2299"/>
        <v>0.94459692068953871</v>
      </c>
      <c r="DE919" s="1">
        <f t="shared" si="2300"/>
        <v>0.90171122355730871</v>
      </c>
      <c r="DF919" s="1">
        <f t="shared" si="2301"/>
        <v>0.85680617724286245</v>
      </c>
      <c r="DG919" s="1">
        <f t="shared" si="2302"/>
        <v>0.81020793627832033</v>
      </c>
      <c r="DH919" s="1">
        <f t="shared" si="2303"/>
        <v>0.76228494610200226</v>
      </c>
      <c r="DI919" s="1">
        <f t="shared" si="2304"/>
        <v>0.71343938820039743</v>
      </c>
      <c r="DJ919" s="1">
        <f t="shared" si="2305"/>
        <v>0.66409715458947283</v>
      </c>
      <c r="DK919" s="1">
        <f t="shared" si="2306"/>
        <v>0.6146967782507361</v>
      </c>
      <c r="DL919" s="1">
        <f t="shared" si="2307"/>
        <v>0.56567780696266645</v>
      </c>
      <c r="DM919" s="1">
        <f t="shared" si="2308"/>
        <v>0.51746913952702644</v>
      </c>
      <c r="DN919" s="1">
        <f t="shared" si="2309"/>
        <v>0.47047784320345998</v>
      </c>
      <c r="DO919" s="1">
        <f t="shared" si="2310"/>
        <v>0.42507893927813972</v>
      </c>
      <c r="DP919" s="1">
        <f t="shared" si="2311"/>
        <v>0.38160658265735842</v>
      </c>
      <c r="DQ919" s="1">
        <f t="shared" si="2312"/>
        <v>0.34034697600590896</v>
      </c>
      <c r="DR919" s="1">
        <f t="shared" si="2313"/>
        <v>0.30153325584378043</v>
      </c>
      <c r="DS919" s="1">
        <f t="shared" si="2314"/>
        <v>0.26534247493819679</v>
      </c>
      <c r="DT919" s="1">
        <f t="shared" si="2315"/>
        <v>0.23189469049580691</v>
      </c>
      <c r="DU919" s="1">
        <f t="shared" si="2316"/>
        <v>0.2012540590094764</v>
      </c>
      <c r="DV919" s="1">
        <f t="shared" si="2317"/>
        <v>0.17343174314356799</v>
      </c>
      <c r="DW919" s="1">
        <f t="shared" si="2318"/>
        <v>0.14839035927413857</v>
      </c>
      <c r="DX919" s="1">
        <f t="shared" si="2319"/>
        <v>0.12604963992361637</v>
      </c>
      <c r="DY919" s="1">
        <f t="shared" si="2320"/>
        <v>0.10629295503145446</v>
      </c>
      <c r="DZ919" s="1">
        <f t="shared" si="2321"/>
        <v>8.8974329506508548E-2</v>
      </c>
      <c r="EA919" s="1">
        <f t="shared" si="2322"/>
        <v>7.3925609783910828E-2</v>
      </c>
      <c r="EB919" s="1">
        <f t="shared" si="2323"/>
        <v>6.0963465726721983E-2</v>
      </c>
      <c r="EC919" s="1">
        <f t="shared" si="2324"/>
        <v>4.9895961775369188E-2</v>
      </c>
      <c r="ED919" s="1">
        <f t="shared" si="2325"/>
        <v>4.0528487873272741E-2</v>
      </c>
      <c r="EE919" s="1">
        <f t="shared" si="2326"/>
        <v>3.2668901475920442E-2</v>
      </c>
      <c r="EF919" s="1">
        <f t="shared" si="2327"/>
        <v>2.6131792349552291E-2</v>
      </c>
      <c r="EG919" s="1">
        <f t="shared" si="2328"/>
        <v>2.0741838039982013E-2</v>
      </c>
      <c r="EH919" s="1">
        <f t="shared" si="2329"/>
        <v>1.6336266892294553E-2</v>
      </c>
      <c r="EI919" s="1">
        <f t="shared" si="2330"/>
        <v>1.2766485369063286E-2</v>
      </c>
      <c r="EJ919" s="1">
        <f t="shared" si="2331"/>
        <v>9.8989561728030535E-3</v>
      </c>
      <c r="EK919" s="1">
        <f t="shared" si="2332"/>
        <v>7.6154332441237989E-3</v>
      </c>
      <c r="EL919" s="1">
        <f t="shared" si="2333"/>
        <v>5.812669735998836E-3</v>
      </c>
      <c r="EM919" s="1">
        <f t="shared" si="2334"/>
        <v>4.4017167622861699E-3</v>
      </c>
      <c r="EN919" s="1">
        <f t="shared" si="2335"/>
        <v>3.3069256403750881E-3</v>
      </c>
      <c r="EO919" s="1">
        <f t="shared" si="2336"/>
        <v>2.4647562076467672E-3</v>
      </c>
      <c r="EP919" s="1">
        <f t="shared" si="2337"/>
        <v>1.8224802969270387E-3</v>
      </c>
      <c r="EQ919" s="1">
        <f t="shared" si="2338"/>
        <v>1.3368541787219298E-3</v>
      </c>
      <c r="ER919" s="1">
        <f t="shared" si="2339"/>
        <v>9.7281806362376454E-4</v>
      </c>
      <c r="ES919" s="1">
        <f t="shared" si="2340"/>
        <v>7.0226567761499394E-4</v>
      </c>
      <c r="ET919" s="1">
        <f t="shared" si="2341"/>
        <v>5.0291325825266731E-4</v>
      </c>
      <c r="EU919" s="1">
        <f t="shared" si="2342"/>
        <v>3.5728558095066485E-4</v>
      </c>
      <c r="EV919" s="1">
        <f t="shared" si="2343"/>
        <v>2.5182708932989975E-4</v>
      </c>
      <c r="EW919" s="1">
        <f t="shared" si="2344"/>
        <v>1.7613897337864635E-4</v>
      </c>
      <c r="EX919" s="1">
        <f t="shared" si="2345"/>
        <v>1.2233810834830726E-4</v>
      </c>
      <c r="EY919" s="1">
        <f t="shared" si="2346"/>
        <v>8.4531102948188258E-5</v>
      </c>
      <c r="EZ919" s="1">
        <f t="shared" si="2347"/>
        <v>5.8396339880520092E-5</v>
      </c>
      <c r="FA919" s="1">
        <f t="shared" si="2348"/>
        <v>4.0869035132442499E-5</v>
      </c>
      <c r="FB919" s="1">
        <f t="shared" si="2349"/>
        <v>2.9929526684909547E-5</v>
      </c>
      <c r="FC919" s="1">
        <f t="shared" si="2350"/>
        <v>2.4504277256977354E-5</v>
      </c>
      <c r="FD919" s="75">
        <f t="shared" si="2201"/>
        <v>2.4504277256977354E-5</v>
      </c>
    </row>
    <row r="920" spans="7:160" x14ac:dyDescent="0.35">
      <c r="G920" t="str">
        <f t="shared" si="2197"/>
        <v>Refd, t=4.52</v>
      </c>
      <c r="H920" s="76">
        <f t="shared" si="2198"/>
        <v>4.5249999999999257</v>
      </c>
      <c r="I920" s="1">
        <f t="shared" si="2199"/>
        <v>0</v>
      </c>
      <c r="J920" s="22">
        <f t="shared" si="2200"/>
        <v>5.673210544995374E-8</v>
      </c>
      <c r="K920" s="1">
        <f t="shared" si="2202"/>
        <v>1.1193147557152241E-7</v>
      </c>
      <c r="L920" s="1">
        <f t="shared" si="2203"/>
        <v>2.075681015773471E-7</v>
      </c>
      <c r="M920" s="1">
        <f t="shared" si="2204"/>
        <v>3.6952584816428673E-7</v>
      </c>
      <c r="N920" s="1">
        <f t="shared" si="2205"/>
        <v>6.3867600209244592E-7</v>
      </c>
      <c r="O920" s="1">
        <f t="shared" si="2206"/>
        <v>1.0787683568273131E-6</v>
      </c>
      <c r="P920" s="1">
        <f t="shared" si="2207"/>
        <v>1.7880675863016429E-6</v>
      </c>
      <c r="Q920" s="1">
        <f t="shared" si="2208"/>
        <v>2.9163033511977084E-6</v>
      </c>
      <c r="R920" s="1">
        <f t="shared" si="2209"/>
        <v>4.6890578048945282E-6</v>
      </c>
      <c r="S920" s="1">
        <f t="shared" si="2210"/>
        <v>7.4424196111394498E-6</v>
      </c>
      <c r="T920" s="1">
        <f t="shared" si="2211"/>
        <v>1.1671609846288256E-5</v>
      </c>
      <c r="U920" s="1">
        <f t="shared" si="2212"/>
        <v>1.8098346638884577E-5</v>
      </c>
      <c r="V920" s="1">
        <f t="shared" si="2213"/>
        <v>2.7762965192261889E-5</v>
      </c>
      <c r="W920" s="1">
        <f t="shared" si="2214"/>
        <v>4.2148733232602243E-5</v>
      </c>
      <c r="X920" s="1">
        <f t="shared" si="2215"/>
        <v>6.3347358694881728E-5</v>
      </c>
      <c r="Y920" s="1">
        <f t="shared" si="2216"/>
        <v>9.4276302319270546E-5</v>
      </c>
      <c r="Z920" s="1">
        <f t="shared" si="2217"/>
        <v>1.3896006584640102E-4</v>
      </c>
      <c r="AA920" s="1">
        <f t="shared" si="2218"/>
        <v>2.0288895954763197E-4</v>
      </c>
      <c r="AB920" s="1">
        <f t="shared" si="2219"/>
        <v>2.934697386394071E-4</v>
      </c>
      <c r="AC920" s="1">
        <f t="shared" si="2220"/>
        <v>4.2058265880186248E-4</v>
      </c>
      <c r="AD920" s="1">
        <f t="shared" si="2221"/>
        <v>5.972586090494717E-4</v>
      </c>
      <c r="AE920" s="1">
        <f t="shared" si="2222"/>
        <v>8.4048767316196303E-4</v>
      </c>
      <c r="AF920" s="1">
        <f t="shared" si="2223"/>
        <v>1.1721663764816164E-3</v>
      </c>
      <c r="AG920" s="1">
        <f t="shared" si="2224"/>
        <v>1.6201846473973952E-3</v>
      </c>
      <c r="AH920" s="1">
        <f t="shared" si="2225"/>
        <v>2.2196448907866946E-3</v>
      </c>
      <c r="AI920" s="1">
        <f t="shared" si="2226"/>
        <v>3.0141943939036736E-3</v>
      </c>
      <c r="AJ920" s="1">
        <f t="shared" si="2227"/>
        <v>4.0574386175007294E-3</v>
      </c>
      <c r="AK920" s="1">
        <f t="shared" si="2228"/>
        <v>5.4143870764230013E-3</v>
      </c>
      <c r="AL920" s="1">
        <f t="shared" si="2229"/>
        <v>7.1628661047327506E-3</v>
      </c>
      <c r="AM920" s="1">
        <f t="shared" si="2230"/>
        <v>9.3948147967713412E-3</v>
      </c>
      <c r="AN920" s="1">
        <f t="shared" si="2231"/>
        <v>1.2217363137059643E-2</v>
      </c>
      <c r="AO920" s="1">
        <f t="shared" si="2232"/>
        <v>1.5753576421004375E-2</v>
      </c>
      <c r="AP920" s="1">
        <f t="shared" si="2233"/>
        <v>2.01427394139998E-2</v>
      </c>
      <c r="AQ920" s="1">
        <f t="shared" si="2234"/>
        <v>2.5540049308633333E-2</v>
      </c>
      <c r="AR920" s="1">
        <f t="shared" si="2235"/>
        <v>3.2115590376192306E-2</v>
      </c>
      <c r="AS920" s="1">
        <f t="shared" si="2236"/>
        <v>4.0052476963510768E-2</v>
      </c>
      <c r="AT920" s="1">
        <f t="shared" si="2237"/>
        <v>4.9544076354846762E-2</v>
      </c>
      <c r="AU920" s="1">
        <f t="shared" si="2238"/>
        <v>6.0790259463252561E-2</v>
      </c>
      <c r="AV920" s="1">
        <f t="shared" si="2239"/>
        <v>7.3992674859505544E-2</v>
      </c>
      <c r="AW920" s="1">
        <f t="shared" si="2240"/>
        <v>8.9349098724668868E-2</v>
      </c>
      <c r="AX920" s="1">
        <f t="shared" si="2241"/>
        <v>0.10704697721408615</v>
      </c>
      <c r="AY920" s="1">
        <f t="shared" si="2242"/>
        <v>0.12725634464276503</v>
      </c>
      <c r="AZ920" s="1">
        <f t="shared" si="2243"/>
        <v>0.15012236612924035</v>
      </c>
      <c r="BA920" s="1">
        <f t="shared" si="2244"/>
        <v>0.17575781154794395</v>
      </c>
      <c r="BB920" s="1">
        <f t="shared" si="2245"/>
        <v>0.20423581333691079</v>
      </c>
      <c r="BC920" s="1">
        <f t="shared" si="2246"/>
        <v>0.23558328870573622</v>
      </c>
      <c r="BD920" s="1">
        <f t="shared" si="2247"/>
        <v>0.26977541276174832</v>
      </c>
      <c r="BE920" s="1">
        <f t="shared" si="2248"/>
        <v>0.3067315100652625</v>
      </c>
      <c r="BF920" s="1">
        <f t="shared" si="2249"/>
        <v>0.34631268698549078</v>
      </c>
      <c r="BG920" s="1">
        <f t="shared" si="2250"/>
        <v>0.38832145689905467</v>
      </c>
      <c r="BH920" s="1">
        <f t="shared" si="2251"/>
        <v>0.4325035178919468</v>
      </c>
      <c r="BI920" s="1">
        <f t="shared" si="2252"/>
        <v>0.47855173341601959</v>
      </c>
      <c r="BJ920" s="1">
        <f t="shared" si="2253"/>
        <v>0.52611224728552286</v>
      </c>
      <c r="BK920" s="1">
        <f t="shared" si="2254"/>
        <v>0.57479254366749277</v>
      </c>
      <c r="BL920" s="1">
        <f t="shared" si="2255"/>
        <v>0.6241711490422015</v>
      </c>
      <c r="BM920" s="1">
        <f t="shared" si="2256"/>
        <v>0.67380857496569269</v>
      </c>
      <c r="BN920" s="1">
        <f t="shared" si="2257"/>
        <v>0.7232590253173532</v>
      </c>
      <c r="BO920" s="1">
        <f t="shared" si="2258"/>
        <v>0.77208234530799225</v>
      </c>
      <c r="BP920" s="1">
        <f t="shared" si="2259"/>
        <v>0.81985567534788639</v>
      </c>
      <c r="BQ920" s="1">
        <f t="shared" si="2260"/>
        <v>0.86618429183813528</v>
      </c>
      <c r="BR920" s="1">
        <f t="shared" si="2261"/>
        <v>0.91071116730732038</v>
      </c>
      <c r="BS920" s="1">
        <f t="shared" si="2262"/>
        <v>0.95312485985756557</v>
      </c>
      <c r="BT920" s="1">
        <f t="shared" si="2263"/>
        <v>0.99316544035696597</v>
      </c>
      <c r="BU920" s="1">
        <f t="shared" si="2264"/>
        <v>1.0306282775371578</v>
      </c>
      <c r="BV920" s="1">
        <f t="shared" si="2265"/>
        <v>1.0653656177459527</v>
      </c>
      <c r="BW920" s="1">
        <f t="shared" si="2266"/>
        <v>1.0972860092576653</v>
      </c>
      <c r="BX920" s="1">
        <f t="shared" si="2267"/>
        <v>1.1263517232488558</v>
      </c>
      <c r="BY920" s="1">
        <f t="shared" si="2268"/>
        <v>1.152574408705336</v>
      </c>
      <c r="BZ920" s="1">
        <f t="shared" si="2269"/>
        <v>1.1760092823873807</v>
      </c>
      <c r="CA920" s="1">
        <f t="shared" si="2270"/>
        <v>1.1967481953769143</v>
      </c>
      <c r="CB920" s="1">
        <f t="shared" si="2271"/>
        <v>1.2149119345971504</v>
      </c>
      <c r="CC920" s="1">
        <f t="shared" si="2272"/>
        <v>1.2306421128835814</v>
      </c>
      <c r="CD920" s="1">
        <f t="shared" si="2273"/>
        <v>1.2440929781144416</v>
      </c>
      <c r="CE920" s="1">
        <f t="shared" si="2274"/>
        <v>1.2554234350944222</v>
      </c>
      <c r="CF920" s="1">
        <f t="shared" si="2275"/>
        <v>1.264789528405873</v>
      </c>
      <c r="CG920" s="1">
        <f t="shared" si="2276"/>
        <v>1.272337585397751</v>
      </c>
      <c r="CH920" s="1">
        <f t="shared" si="2277"/>
        <v>1.2781981705018655</v>
      </c>
      <c r="CI920" s="1">
        <f t="shared" si="2278"/>
        <v>1.2824809588964796</v>
      </c>
      <c r="CJ920" s="1">
        <f t="shared" si="2279"/>
        <v>1.2852706017583819</v>
      </c>
      <c r="CK920" s="1">
        <f t="shared" si="2280"/>
        <v>1.2866236282137873</v>
      </c>
      <c r="CL920" s="1">
        <f t="shared" si="2281"/>
        <v>1.2865664105382519</v>
      </c>
      <c r="CM920" s="1">
        <f t="shared" si="2282"/>
        <v>1.2850942078714576</v>
      </c>
      <c r="CN920" s="1">
        <f t="shared" si="2283"/>
        <v>1.2821712974253749</v>
      </c>
      <c r="CO920" s="1">
        <f t="shared" si="2284"/>
        <v>1.2777321979334342</v>
      </c>
      <c r="CP920" s="1">
        <f t="shared" si="2285"/>
        <v>1.2716839846937609</v>
      </c>
      <c r="CQ920" s="1">
        <f t="shared" si="2286"/>
        <v>1.2639096859095336</v>
      </c>
      <c r="CR920" s="1">
        <f t="shared" si="2287"/>
        <v>1.2542727335586987</v>
      </c>
      <c r="CS920" s="1">
        <f t="shared" si="2288"/>
        <v>1.2426224170478866</v>
      </c>
      <c r="CT920" s="1">
        <f t="shared" si="2289"/>
        <v>1.2288002538901563</v>
      </c>
      <c r="CU920" s="1">
        <f t="shared" si="2290"/>
        <v>1.2126471493838678</v>
      </c>
      <c r="CV920" s="1">
        <f t="shared" si="2291"/>
        <v>1.1940111689113282</v>
      </c>
      <c r="CW920" s="1">
        <f t="shared" si="2292"/>
        <v>1.1727556954277352</v>
      </c>
      <c r="CX920" s="1">
        <f t="shared" si="2293"/>
        <v>1.148767695389594</v>
      </c>
      <c r="CY920" s="1">
        <f t="shared" si="2294"/>
        <v>1.1219657738264155</v>
      </c>
      <c r="CZ920" s="1">
        <f t="shared" si="2295"/>
        <v>1.0923076686941604</v>
      </c>
      <c r="DA920" s="1">
        <f t="shared" si="2296"/>
        <v>1.0597968208830921</v>
      </c>
      <c r="DB920" s="1">
        <f t="shared" si="2297"/>
        <v>1.0244876631732425</v>
      </c>
      <c r="DC920" s="1">
        <f t="shared" si="2298"/>
        <v>0.98648930149215575</v>
      </c>
      <c r="DD920" s="1">
        <f t="shared" si="2299"/>
        <v>0.94596731566186965</v>
      </c>
      <c r="DE920" s="1">
        <f t="shared" si="2300"/>
        <v>0.9031434829960685</v>
      </c>
      <c r="DF920" s="1">
        <f t="shared" si="2301"/>
        <v>0.85829332309706785</v>
      </c>
      <c r="DG920" s="1">
        <f t="shared" si="2302"/>
        <v>0.81174147055617707</v>
      </c>
      <c r="DH920" s="1">
        <f t="shared" si="2303"/>
        <v>0.76385499699087012</v>
      </c>
      <c r="DI920" s="1">
        <f t="shared" si="2304"/>
        <v>0.71503491699157751</v>
      </c>
      <c r="DJ920" s="1">
        <f t="shared" si="2305"/>
        <v>0.665706215844449</v>
      </c>
      <c r="DK920" s="1">
        <f t="shared" si="2306"/>
        <v>0.61630682254625346</v>
      </c>
      <c r="DL920" s="1">
        <f t="shared" si="2307"/>
        <v>0.56727601301883845</v>
      </c>
      <c r="DM920" s="1">
        <f t="shared" si="2308"/>
        <v>0.51904276075784284</v>
      </c>
      <c r="DN920" s="1">
        <f t="shared" si="2309"/>
        <v>0.47201455287612654</v>
      </c>
      <c r="DO920" s="1">
        <f t="shared" si="2310"/>
        <v>0.42656715859724742</v>
      </c>
      <c r="DP920" s="1">
        <f t="shared" si="2311"/>
        <v>0.38303577719287951</v>
      </c>
      <c r="DQ920" s="1">
        <f t="shared" si="2312"/>
        <v>0.34170790787279332</v>
      </c>
      <c r="DR920" s="1">
        <f t="shared" si="2313"/>
        <v>0.30281818175801506</v>
      </c>
      <c r="DS920" s="1">
        <f t="shared" si="2314"/>
        <v>0.2665452835078585</v>
      </c>
      <c r="DT920" s="1">
        <f t="shared" si="2315"/>
        <v>0.23301097561019796</v>
      </c>
      <c r="DU920" s="1">
        <f t="shared" si="2316"/>
        <v>0.20228112970817419</v>
      </c>
      <c r="DV920" s="1">
        <f t="shared" si="2317"/>
        <v>0.17436857363531422</v>
      </c>
      <c r="DW920" s="1">
        <f t="shared" si="2318"/>
        <v>0.14923748562061923</v>
      </c>
      <c r="DX920" s="1">
        <f t="shared" si="2319"/>
        <v>0.12680901214171347</v>
      </c>
      <c r="DY920" s="1">
        <f t="shared" si="2320"/>
        <v>0.10696775489508027</v>
      </c>
      <c r="DZ920" s="1">
        <f t="shared" si="2321"/>
        <v>8.956876510456048E-2</v>
      </c>
      <c r="EA920" s="1">
        <f t="shared" si="2322"/>
        <v>7.4444697934260604E-2</v>
      </c>
      <c r="EB920" s="1">
        <f t="shared" si="2323"/>
        <v>6.1412812731014121E-2</v>
      </c>
      <c r="EC920" s="1">
        <f t="shared" si="2324"/>
        <v>5.0281551840964334E-2</v>
      </c>
      <c r="ED920" s="1">
        <f t="shared" si="2325"/>
        <v>4.0856486969468371E-2</v>
      </c>
      <c r="EE920" s="1">
        <f t="shared" si="2326"/>
        <v>3.2945482586314849E-2</v>
      </c>
      <c r="EF920" s="1">
        <f t="shared" si="2327"/>
        <v>2.6362986183593465E-2</v>
      </c>
      <c r="EG920" s="1">
        <f t="shared" si="2328"/>
        <v>2.0933411412429454E-2</v>
      </c>
      <c r="EH920" s="1">
        <f t="shared" si="2329"/>
        <v>1.6493629283936176E-2</v>
      </c>
      <c r="EI920" s="1">
        <f t="shared" si="2330"/>
        <v>1.2894622730614832E-2</v>
      </c>
      <c r="EJ920" s="1">
        <f t="shared" si="2331"/>
        <v>1.0002389879933937E-2</v>
      </c>
      <c r="EK920" s="1">
        <f t="shared" si="2332"/>
        <v>7.698201277836084E-3</v>
      </c>
      <c r="EL920" s="1">
        <f t="shared" si="2333"/>
        <v>5.8783266448413059E-3</v>
      </c>
      <c r="EM920" s="1">
        <f t="shared" si="2334"/>
        <v>4.4533487349517143E-3</v>
      </c>
      <c r="EN920" s="1">
        <f t="shared" si="2335"/>
        <v>3.3471770372778425E-3</v>
      </c>
      <c r="EO920" s="1">
        <f t="shared" si="2336"/>
        <v>2.4958641169817593E-3</v>
      </c>
      <c r="EP920" s="1">
        <f t="shared" si="2337"/>
        <v>1.8463140399772339E-3</v>
      </c>
      <c r="EQ920" s="1">
        <f t="shared" si="2338"/>
        <v>1.354957137911553E-3</v>
      </c>
      <c r="ER920" s="1">
        <f t="shared" si="2339"/>
        <v>9.8644969757239647E-4</v>
      </c>
      <c r="ES920" s="1">
        <f t="shared" si="2340"/>
        <v>7.1244208075623501E-4</v>
      </c>
      <c r="ET920" s="1">
        <f t="shared" si="2341"/>
        <v>5.1044508831335261E-4</v>
      </c>
      <c r="EU920" s="1">
        <f t="shared" si="2342"/>
        <v>3.6281259530067237E-4</v>
      </c>
      <c r="EV920" s="1">
        <f t="shared" si="2343"/>
        <v>2.5584888977874356E-4</v>
      </c>
      <c r="EW920" s="1">
        <f t="shared" si="2344"/>
        <v>1.7904185580197115E-4</v>
      </c>
      <c r="EX920" s="1">
        <f t="shared" si="2345"/>
        <v>1.244181536120352E-4</v>
      </c>
      <c r="EY920" s="1">
        <f t="shared" si="2346"/>
        <v>8.6013841041067862E-5</v>
      </c>
      <c r="EZ920" s="1">
        <f t="shared" si="2347"/>
        <v>5.9453489101646826E-5</v>
      </c>
      <c r="FA920" s="1">
        <f t="shared" si="2348"/>
        <v>4.163298978566378E-5</v>
      </c>
      <c r="FB920" s="1">
        <f t="shared" si="2349"/>
        <v>3.0506477588497516E-5</v>
      </c>
      <c r="FC920" s="1">
        <f t="shared" si="2350"/>
        <v>2.4987151652512705E-5</v>
      </c>
      <c r="FD920" s="75">
        <f t="shared" si="2201"/>
        <v>2.4987151652512705E-5</v>
      </c>
    </row>
    <row r="921" spans="7:160" x14ac:dyDescent="0.35">
      <c r="G921" t="str">
        <f t="shared" si="2197"/>
        <v>Refd, t=4.53</v>
      </c>
      <c r="H921" s="76">
        <f t="shared" si="2198"/>
        <v>4.5299999999999256</v>
      </c>
      <c r="I921" s="1">
        <f t="shared" si="2199"/>
        <v>0</v>
      </c>
      <c r="J921" s="22">
        <f t="shared" si="2200"/>
        <v>5.611344716618817E-8</v>
      </c>
      <c r="K921" s="1">
        <f t="shared" si="2202"/>
        <v>1.1071192649443254E-7</v>
      </c>
      <c r="L921" s="1">
        <f t="shared" si="2203"/>
        <v>2.0530980245029246E-7</v>
      </c>
      <c r="M921" s="1">
        <f t="shared" si="2204"/>
        <v>3.6551323256890165E-7</v>
      </c>
      <c r="N921" s="1">
        <f t="shared" si="2205"/>
        <v>6.317572650561276E-7</v>
      </c>
      <c r="O921" s="1">
        <f t="shared" si="2206"/>
        <v>1.0671152283598203E-6</v>
      </c>
      <c r="P921" s="1">
        <f t="shared" si="2207"/>
        <v>1.7688158964398282E-6</v>
      </c>
      <c r="Q921" s="1">
        <f t="shared" si="2208"/>
        <v>2.8850219836469182E-6</v>
      </c>
      <c r="R921" s="1">
        <f t="shared" si="2209"/>
        <v>4.638973966424459E-6</v>
      </c>
      <c r="S921" s="1">
        <f t="shared" si="2210"/>
        <v>7.3633028738844439E-6</v>
      </c>
      <c r="T921" s="1">
        <f t="shared" si="2211"/>
        <v>1.1548185144066098E-5</v>
      </c>
      <c r="U921" s="1">
        <f t="shared" si="2212"/>
        <v>1.790806645246338E-5</v>
      </c>
      <c r="V921" s="1">
        <f t="shared" si="2213"/>
        <v>2.7472923004039824E-5</v>
      </c>
      <c r="W921" s="1">
        <f t="shared" si="2214"/>
        <v>4.1711444002398013E-5</v>
      </c>
      <c r="X921" s="1">
        <f t="shared" si="2215"/>
        <v>6.2695068519484556E-5</v>
      </c>
      <c r="Y921" s="1">
        <f t="shared" si="2216"/>
        <v>9.3313420743260062E-5</v>
      </c>
      <c r="Z921" s="1">
        <f t="shared" si="2217"/>
        <v>1.3755324427463541E-4</v>
      </c>
      <c r="AA921" s="1">
        <f t="shared" si="2218"/>
        <v>2.0085427366543554E-4</v>
      </c>
      <c r="AB921" s="1">
        <f t="shared" si="2219"/>
        <v>2.9055637979503724E-4</v>
      </c>
      <c r="AC921" s="1">
        <f t="shared" si="2220"/>
        <v>4.1645250956721925E-4</v>
      </c>
      <c r="AD921" s="1">
        <f t="shared" si="2221"/>
        <v>5.9146108471327117E-4</v>
      </c>
      <c r="AE921" s="1">
        <f t="shared" si="2222"/>
        <v>8.3242926885042953E-4</v>
      </c>
      <c r="AF921" s="1">
        <f t="shared" si="2223"/>
        <v>1.1610744853308022E-3</v>
      </c>
      <c r="AG921" s="1">
        <f t="shared" si="2224"/>
        <v>1.6050654250712047E-3</v>
      </c>
      <c r="AH921" s="1">
        <f t="shared" si="2225"/>
        <v>2.1992352501498469E-3</v>
      </c>
      <c r="AI921" s="1">
        <f t="shared" si="2226"/>
        <v>2.986908631167547E-3</v>
      </c>
      <c r="AJ921" s="1">
        <f t="shared" si="2227"/>
        <v>4.0213107011670812E-3</v>
      </c>
      <c r="AK921" s="1">
        <f t="shared" si="2228"/>
        <v>5.3670102666575018E-3</v>
      </c>
      <c r="AL921" s="1">
        <f t="shared" si="2229"/>
        <v>7.1013322947812967E-3</v>
      </c>
      <c r="AM921" s="1">
        <f t="shared" si="2230"/>
        <v>9.3156567464422069E-3</v>
      </c>
      <c r="AN921" s="1">
        <f t="shared" si="2231"/>
        <v>1.2116503552067925E-2</v>
      </c>
      <c r="AO921" s="1">
        <f t="shared" si="2232"/>
        <v>1.562628855648325E-2</v>
      </c>
      <c r="AP921" s="1">
        <f t="shared" si="2233"/>
        <v>1.9983624467670994E-2</v>
      </c>
      <c r="AQ921" s="1">
        <f t="shared" si="2234"/>
        <v>2.5343036231817172E-2</v>
      </c>
      <c r="AR921" s="1">
        <f t="shared" si="2235"/>
        <v>3.1873963779267579E-2</v>
      </c>
      <c r="AS921" s="1">
        <f t="shared" si="2236"/>
        <v>3.975893844285823E-2</v>
      </c>
      <c r="AT921" s="1">
        <f t="shared" si="2237"/>
        <v>4.9190843753091421E-2</v>
      </c>
      <c r="AU921" s="1">
        <f t="shared" si="2238"/>
        <v>6.0369207252989845E-2</v>
      </c>
      <c r="AV921" s="1">
        <f t="shared" si="2239"/>
        <v>7.3495517009003586E-2</v>
      </c>
      <c r="AW921" s="1">
        <f t="shared" si="2240"/>
        <v>8.8767613104136889E-2</v>
      </c>
      <c r="AX921" s="1">
        <f t="shared" si="2241"/>
        <v>0.1063732679254713</v>
      </c>
      <c r="AY921" s="1">
        <f t="shared" si="2242"/>
        <v>0.12648313574837813</v>
      </c>
      <c r="AZ921" s="1">
        <f t="shared" si="2243"/>
        <v>0.14924331730481746</v>
      </c>
      <c r="BA921" s="1">
        <f t="shared" si="2244"/>
        <v>0.17476784341955709</v>
      </c>
      <c r="BB921" s="1">
        <f t="shared" si="2245"/>
        <v>0.20313142792311353</v>
      </c>
      <c r="BC921" s="1">
        <f t="shared" si="2246"/>
        <v>0.23436286871930381</v>
      </c>
      <c r="BD921" s="1">
        <f t="shared" si="2247"/>
        <v>0.26843948274656748</v>
      </c>
      <c r="BE921" s="1">
        <f t="shared" si="2248"/>
        <v>0.30528294262072231</v>
      </c>
      <c r="BF921" s="1">
        <f t="shared" si="2249"/>
        <v>0.34475683875872987</v>
      </c>
      <c r="BG921" s="1">
        <f t="shared" si="2250"/>
        <v>0.38666622161158842</v>
      </c>
      <c r="BH921" s="1">
        <f t="shared" si="2251"/>
        <v>0.43075928732050578</v>
      </c>
      <c r="BI921" s="1">
        <f t="shared" si="2252"/>
        <v>0.47673126177881281</v>
      </c>
      <c r="BJ921" s="1">
        <f t="shared" si="2253"/>
        <v>0.52423041961758043</v>
      </c>
      <c r="BK921" s="1">
        <f t="shared" si="2254"/>
        <v>0.57286605415708358</v>
      </c>
      <c r="BL921" s="1">
        <f t="shared" si="2255"/>
        <v>0.62221810055927462</v>
      </c>
      <c r="BM921" s="1">
        <f t="shared" si="2256"/>
        <v>0.67184801575100417</v>
      </c>
      <c r="BN921" s="1">
        <f t="shared" si="2257"/>
        <v>0.7213104426546717</v>
      </c>
      <c r="BO921" s="1">
        <f t="shared" si="2258"/>
        <v>0.77016513867187608</v>
      </c>
      <c r="BP921" s="1">
        <f t="shared" si="2259"/>
        <v>0.81798863279790068</v>
      </c>
      <c r="BQ921" s="1">
        <f t="shared" si="2260"/>
        <v>0.86438509322037993</v>
      </c>
      <c r="BR921" s="1">
        <f t="shared" si="2261"/>
        <v>0.90899593614947172</v>
      </c>
      <c r="BS921" s="1">
        <f t="shared" si="2262"/>
        <v>0.95150778284544502</v>
      </c>
      <c r="BT921" s="1">
        <f t="shared" si="2263"/>
        <v>0.99165846920314582</v>
      </c>
      <c r="BU921" s="1">
        <f t="shared" si="2264"/>
        <v>1.0292409232183948</v>
      </c>
      <c r="BV921" s="1">
        <f t="shared" si="2265"/>
        <v>1.0641048418671384</v>
      </c>
      <c r="BW921" s="1">
        <f t="shared" si="2266"/>
        <v>1.0961562120794657</v>
      </c>
      <c r="BX921" s="1">
        <f t="shared" si="2267"/>
        <v>1.1253548230569737</v>
      </c>
      <c r="BY921" s="1">
        <f t="shared" si="2268"/>
        <v>1.1517100030122316</v>
      </c>
      <c r="BZ921" s="1">
        <f t="shared" si="2269"/>
        <v>1.1752748781775471</v>
      </c>
      <c r="CA921" s="1">
        <f t="shared" si="2270"/>
        <v>1.1961394933789447</v>
      </c>
      <c r="CB921" s="1">
        <f t="shared" si="2271"/>
        <v>1.2144231514381882</v>
      </c>
      <c r="CC921" s="1">
        <f t="shared" si="2272"/>
        <v>1.230266324910726</v>
      </c>
      <c r="CD921" s="1">
        <f t="shared" si="2273"/>
        <v>1.2438224715299044</v>
      </c>
      <c r="CE921" s="1">
        <f t="shared" si="2274"/>
        <v>1.2552500486624132</v>
      </c>
      <c r="CF921" s="1">
        <f t="shared" si="2275"/>
        <v>1.2647049771266448</v>
      </c>
      <c r="CG921" s="1">
        <f t="shared" si="2276"/>
        <v>1.272333755970815</v>
      </c>
      <c r="CH921" s="1">
        <f t="shared" si="2277"/>
        <v>1.2782673818874386</v>
      </c>
      <c r="CI921" s="1">
        <f t="shared" si="2278"/>
        <v>1.2826161836312784</v>
      </c>
      <c r="CJ921" s="1">
        <f t="shared" si="2279"/>
        <v>1.2854656457318514</v>
      </c>
      <c r="CK921" s="1">
        <f t="shared" si="2280"/>
        <v>1.2868732682597703</v>
      </c>
      <c r="CL921" s="1">
        <f t="shared" si="2281"/>
        <v>1.2868664903978744</v>
      </c>
      <c r="CM921" s="1">
        <f t="shared" si="2282"/>
        <v>1.2854416938439739</v>
      </c>
      <c r="CN921" s="1">
        <f t="shared" si="2283"/>
        <v>1.2825642954019132</v>
      </c>
      <c r="CO921" s="1">
        <f t="shared" si="2284"/>
        <v>1.2781699335994496</v>
      </c>
      <c r="CP921" s="1">
        <f t="shared" si="2285"/>
        <v>1.272166748610003</v>
      </c>
      <c r="CQ921" s="1">
        <f t="shared" si="2286"/>
        <v>1.264438745069205</v>
      </c>
      <c r="CR921" s="1">
        <f t="shared" si="2287"/>
        <v>1.2548502109960256</v>
      </c>
      <c r="CS921" s="1">
        <f t="shared" si="2288"/>
        <v>1.2432511412471556</v>
      </c>
      <c r="CT921" s="1">
        <f t="shared" si="2289"/>
        <v>1.2294835801895183</v>
      </c>
      <c r="CU921" s="1">
        <f t="shared" si="2290"/>
        <v>1.2133887563192094</v>
      </c>
      <c r="CV921" s="1">
        <f t="shared" si="2291"/>
        <v>1.1948148334903712</v>
      </c>
      <c r="CW921" s="1">
        <f t="shared" si="2292"/>
        <v>1.1736250526040743</v>
      </c>
      <c r="CX921" s="1">
        <f t="shared" si="2293"/>
        <v>1.1497059884179148</v>
      </c>
      <c r="CY921" s="1">
        <f t="shared" si="2294"/>
        <v>1.122975603585729</v>
      </c>
      <c r="CZ921" s="1">
        <f t="shared" si="2295"/>
        <v>1.0933907513050907</v>
      </c>
      <c r="DA921" s="1">
        <f t="shared" si="2296"/>
        <v>1.0609537638507525</v>
      </c>
      <c r="DB921" s="1">
        <f t="shared" si="2297"/>
        <v>1.0257177707027421</v>
      </c>
      <c r="DC921" s="1">
        <f t="shared" si="2298"/>
        <v>0.98779041942184365</v>
      </c>
      <c r="DD921" s="1">
        <f t="shared" si="2299"/>
        <v>0.94733572555781731</v>
      </c>
      <c r="DE921" s="1">
        <f t="shared" si="2300"/>
        <v>0.90457385332568319</v>
      </c>
      <c r="DF921" s="1">
        <f t="shared" si="2301"/>
        <v>0.85977872309136305</v>
      </c>
      <c r="DG921" s="1">
        <f t="shared" si="2302"/>
        <v>0.81327344948703284</v>
      </c>
      <c r="DH921" s="1">
        <f t="shared" si="2303"/>
        <v>0.76542372830064831</v>
      </c>
      <c r="DI921" s="1">
        <f t="shared" si="2304"/>
        <v>0.7166294032353564</v>
      </c>
      <c r="DJ921" s="1">
        <f t="shared" si="2305"/>
        <v>0.66731454698813475</v>
      </c>
      <c r="DK921" s="1">
        <f t="shared" si="2306"/>
        <v>0.6179164770635156</v>
      </c>
      <c r="DL921" s="1">
        <f t="shared" si="2307"/>
        <v>0.56887418868743511</v>
      </c>
      <c r="DM921" s="1">
        <f t="shared" si="2308"/>
        <v>0.52061672027422112</v>
      </c>
      <c r="DN921" s="1">
        <f t="shared" si="2309"/>
        <v>0.47355196853089071</v>
      </c>
      <c r="DO921" s="1">
        <f t="shared" si="2310"/>
        <v>0.4280564403556531</v>
      </c>
      <c r="DP921" s="1">
        <f t="shared" si="2311"/>
        <v>0.38446636959716207</v>
      </c>
      <c r="DQ921" s="1">
        <f t="shared" si="2312"/>
        <v>0.34307054314171803</v>
      </c>
      <c r="DR921" s="1">
        <f t="shared" si="2313"/>
        <v>0.30410507914859181</v>
      </c>
      <c r="DS921" s="1">
        <f t="shared" si="2314"/>
        <v>0.2677502882151549</v>
      </c>
      <c r="DT921" s="1">
        <f t="shared" si="2315"/>
        <v>0.2341296339696626</v>
      </c>
      <c r="DU921" s="1">
        <f t="shared" si="2316"/>
        <v>0.20331070097518861</v>
      </c>
      <c r="DV921" s="1">
        <f t="shared" si="2317"/>
        <v>0.17530798190435901</v>
      </c>
      <c r="DW921" s="1">
        <f t="shared" si="2318"/>
        <v>0.15008721829874205</v>
      </c>
      <c r="DX921" s="1">
        <f t="shared" si="2319"/>
        <v>0.12757097364327494</v>
      </c>
      <c r="DY921" s="1">
        <f t="shared" si="2320"/>
        <v>0.10764508577107069</v>
      </c>
      <c r="DZ921" s="1">
        <f t="shared" si="2321"/>
        <v>9.016563761716373E-2</v>
      </c>
      <c r="EA921" s="1">
        <f t="shared" si="2322"/>
        <v>7.4966099153851204E-2</v>
      </c>
      <c r="EB921" s="1">
        <f t="shared" si="2323"/>
        <v>6.1864325640047214E-2</v>
      </c>
      <c r="EC921" s="1">
        <f t="shared" si="2324"/>
        <v>5.0669143790816058E-2</v>
      </c>
      <c r="ED921" s="1">
        <f t="shared" si="2325"/>
        <v>4.1186313293472138E-2</v>
      </c>
      <c r="EE921" s="1">
        <f t="shared" si="2326"/>
        <v>3.3223711378906E-2</v>
      </c>
      <c r="EF921" s="1">
        <f t="shared" si="2327"/>
        <v>2.6595648363787586E-2</v>
      </c>
      <c r="EG921" s="1">
        <f t="shared" si="2328"/>
        <v>2.1126278337998815E-2</v>
      </c>
      <c r="EH921" s="1">
        <f t="shared" si="2329"/>
        <v>1.6652118485515708E-2</v>
      </c>
      <c r="EI921" s="1">
        <f t="shared" si="2330"/>
        <v>1.3023730878370275E-2</v>
      </c>
      <c r="EJ921" s="1">
        <f t="shared" si="2331"/>
        <v>1.0106650933748424E-2</v>
      </c>
      <c r="EK921" s="1">
        <f t="shared" si="2332"/>
        <v>7.7816669290359398E-3</v>
      </c>
      <c r="EL921" s="1">
        <f t="shared" si="2333"/>
        <v>5.9445656299341098E-3</v>
      </c>
      <c r="EM921" s="1">
        <f t="shared" si="2334"/>
        <v>4.5054613643508191E-3</v>
      </c>
      <c r="EN921" s="1">
        <f t="shared" si="2335"/>
        <v>3.387821293359107E-3</v>
      </c>
      <c r="EO921" s="1">
        <f t="shared" si="2336"/>
        <v>2.5272898853923088E-3</v>
      </c>
      <c r="EP921" s="1">
        <f t="shared" si="2337"/>
        <v>1.8704023916480987E-3</v>
      </c>
      <c r="EQ921" s="1">
        <f t="shared" si="2338"/>
        <v>1.3732620239107233E-3</v>
      </c>
      <c r="ER921" s="1">
        <f t="shared" si="2339"/>
        <v>1.0002399072525298E-3</v>
      </c>
      <c r="ES921" s="1">
        <f t="shared" si="2340"/>
        <v>7.2274180595617804E-4</v>
      </c>
      <c r="ET921" s="1">
        <f t="shared" si="2341"/>
        <v>5.1807190228941099E-4</v>
      </c>
      <c r="EU921" s="1">
        <f t="shared" si="2342"/>
        <v>3.6841207387972567E-4</v>
      </c>
      <c r="EV921" s="1">
        <f t="shared" si="2343"/>
        <v>2.5992546254783184E-4</v>
      </c>
      <c r="EW921" s="1">
        <f t="shared" si="2344"/>
        <v>1.8198577414055552E-4</v>
      </c>
      <c r="EX921" s="1">
        <f t="shared" si="2345"/>
        <v>1.2652870490474223E-4</v>
      </c>
      <c r="EY921" s="1">
        <f t="shared" si="2346"/>
        <v>8.751913647332369E-5</v>
      </c>
      <c r="EZ921" s="1">
        <f t="shared" si="2347"/>
        <v>6.0527325178523734E-5</v>
      </c>
      <c r="FA921" s="1">
        <f t="shared" si="2348"/>
        <v>4.2409458416804787E-5</v>
      </c>
      <c r="FB921" s="1">
        <f t="shared" si="2349"/>
        <v>3.1093214071216769E-5</v>
      </c>
      <c r="FC921" s="1">
        <f t="shared" si="2350"/>
        <v>2.5478416716297525E-5</v>
      </c>
      <c r="FD921" s="75">
        <f t="shared" si="2201"/>
        <v>2.5478416716297525E-5</v>
      </c>
    </row>
    <row r="922" spans="7:160" x14ac:dyDescent="0.35">
      <c r="G922" t="str">
        <f t="shared" si="2197"/>
        <v>Refd, t=4.53</v>
      </c>
      <c r="H922" s="76">
        <f t="shared" si="2198"/>
        <v>4.5349999999999255</v>
      </c>
      <c r="I922" s="1">
        <f t="shared" si="2199"/>
        <v>0</v>
      </c>
      <c r="J922" s="22">
        <f t="shared" si="2200"/>
        <v>5.5501588108678182E-8</v>
      </c>
      <c r="K922" s="1">
        <f t="shared" si="2202"/>
        <v>1.0950577027875299E-7</v>
      </c>
      <c r="L922" s="1">
        <f t="shared" si="2203"/>
        <v>2.0307627144815355E-7</v>
      </c>
      <c r="M922" s="1">
        <f t="shared" si="2204"/>
        <v>3.6154454881303228E-7</v>
      </c>
      <c r="N922" s="1">
        <f t="shared" si="2205"/>
        <v>6.2491411171920433E-7</v>
      </c>
      <c r="O922" s="1">
        <f t="shared" si="2206"/>
        <v>1.0555890694426721E-6</v>
      </c>
      <c r="P922" s="1">
        <f t="shared" si="2207"/>
        <v>1.749773319073153E-6</v>
      </c>
      <c r="Q922" s="1">
        <f t="shared" si="2208"/>
        <v>2.8540791785590095E-6</v>
      </c>
      <c r="R922" s="1">
        <f t="shared" si="2209"/>
        <v>4.5894299722862602E-6</v>
      </c>
      <c r="S922" s="1">
        <f t="shared" si="2210"/>
        <v>7.2850349658654367E-6</v>
      </c>
      <c r="T922" s="1">
        <f t="shared" si="2211"/>
        <v>1.1426077742873327E-5</v>
      </c>
      <c r="U922" s="1">
        <f t="shared" si="2212"/>
        <v>1.7719805302005931E-5</v>
      </c>
      <c r="V922" s="1">
        <f t="shared" si="2213"/>
        <v>2.7185938567925173E-5</v>
      </c>
      <c r="W922" s="1">
        <f t="shared" si="2214"/>
        <v>4.127873207906634E-5</v>
      </c>
      <c r="X922" s="1">
        <f t="shared" si="2215"/>
        <v>6.2049552858339026E-5</v>
      </c>
      <c r="Y922" s="1">
        <f t="shared" si="2216"/>
        <v>9.2360454070415291E-5</v>
      </c>
      <c r="Z922" s="1">
        <f t="shared" si="2217"/>
        <v>1.3616077433042836E-4</v>
      </c>
      <c r="AA922" s="1">
        <f t="shared" si="2218"/>
        <v>1.9884013533252368E-4</v>
      </c>
      <c r="AB922" s="1">
        <f t="shared" si="2219"/>
        <v>2.8767212117972933E-4</v>
      </c>
      <c r="AC922" s="1">
        <f t="shared" si="2220"/>
        <v>4.1236312949774088E-4</v>
      </c>
      <c r="AD922" s="1">
        <f t="shared" si="2221"/>
        <v>5.8572006448494762E-4</v>
      </c>
      <c r="AE922" s="1">
        <f t="shared" si="2222"/>
        <v>8.2444833719443305E-4</v>
      </c>
      <c r="AF922" s="1">
        <f t="shared" si="2223"/>
        <v>1.1500876788070702E-3</v>
      </c>
      <c r="AG922" s="1">
        <f t="shared" si="2224"/>
        <v>1.5900872126936015E-3</v>
      </c>
      <c r="AH922" s="1">
        <f t="shared" si="2225"/>
        <v>2.1790127955662254E-3</v>
      </c>
      <c r="AI922" s="1">
        <f t="shared" si="2226"/>
        <v>2.9598686785967413E-3</v>
      </c>
      <c r="AJ922" s="1">
        <f t="shared" si="2227"/>
        <v>3.9855020962652381E-3</v>
      </c>
      <c r="AK922" s="1">
        <f t="shared" si="2228"/>
        <v>5.3200437546980991E-3</v>
      </c>
      <c r="AL922" s="1">
        <f t="shared" si="2229"/>
        <v>7.0403199578420051E-3</v>
      </c>
      <c r="AM922" s="1">
        <f t="shared" si="2230"/>
        <v>9.2371542160547652E-3</v>
      </c>
      <c r="AN922" s="1">
        <f t="shared" si="2231"/>
        <v>1.201645891563133E-2</v>
      </c>
      <c r="AO922" s="1">
        <f t="shared" si="2232"/>
        <v>1.5500002600768129E-2</v>
      </c>
      <c r="AP922" s="1">
        <f t="shared" si="2233"/>
        <v>1.9825727493594177E-2</v>
      </c>
      <c r="AQ922" s="1">
        <f t="shared" si="2234"/>
        <v>2.514748704472768E-2</v>
      </c>
      <c r="AR922" s="1">
        <f t="shared" si="2235"/>
        <v>3.1634076518837199E-2</v>
      </c>
      <c r="AS922" s="1">
        <f t="shared" si="2236"/>
        <v>3.9467442582566889E-2</v>
      </c>
      <c r="AT922" s="1">
        <f t="shared" si="2237"/>
        <v>4.8839981803186314E-2</v>
      </c>
      <c r="AU922" s="1">
        <f t="shared" si="2238"/>
        <v>5.9950873401011309E-2</v>
      </c>
      <c r="AV922" s="1">
        <f t="shared" si="2239"/>
        <v>7.3001438123467252E-2</v>
      </c>
      <c r="AW922" s="1">
        <f t="shared" si="2240"/>
        <v>8.8189571249754725E-2</v>
      </c>
      <c r="AX922" s="1">
        <f t="shared" si="2241"/>
        <v>0.10570336088268638</v>
      </c>
      <c r="AY922" s="1">
        <f t="shared" si="2242"/>
        <v>0.1257140691373213</v>
      </c>
      <c r="AZ922" s="1">
        <f t="shared" si="2243"/>
        <v>0.14836871897178319</v>
      </c>
      <c r="BA922" s="1">
        <f t="shared" si="2244"/>
        <v>0.17378258797630297</v>
      </c>
      <c r="BB922" s="1">
        <f t="shared" si="2245"/>
        <v>0.20203195697900653</v>
      </c>
      <c r="BC922" s="1">
        <f t="shared" si="2246"/>
        <v>0.23314749065586426</v>
      </c>
      <c r="BD922" s="1">
        <f t="shared" si="2247"/>
        <v>0.26710863507100108</v>
      </c>
      <c r="BE922" s="1">
        <f t="shared" si="2248"/>
        <v>0.30383940016855832</v>
      </c>
      <c r="BF922" s="1">
        <f t="shared" si="2249"/>
        <v>0.34320585239398177</v>
      </c>
      <c r="BG922" s="1">
        <f t="shared" si="2250"/>
        <v>0.38501557460648872</v>
      </c>
      <c r="BH922" s="1">
        <f t="shared" si="2251"/>
        <v>0.42901926019905934</v>
      </c>
      <c r="BI922" s="1">
        <f t="shared" si="2252"/>
        <v>0.47491450089461951</v>
      </c>
      <c r="BJ922" s="1">
        <f t="shared" si="2253"/>
        <v>0.522351709833908</v>
      </c>
      <c r="BK922" s="1">
        <f t="shared" si="2254"/>
        <v>0.57094200136454176</v>
      </c>
      <c r="BL922" s="1">
        <f t="shared" si="2255"/>
        <v>0.6202667350209774</v>
      </c>
      <c r="BM922" s="1">
        <f t="shared" si="2256"/>
        <v>0.66988833201614506</v>
      </c>
      <c r="BN922" s="1">
        <f t="shared" si="2257"/>
        <v>0.71936189566586273</v>
      </c>
      <c r="BO922" s="1">
        <f t="shared" si="2258"/>
        <v>0.76824711840772986</v>
      </c>
      <c r="BP922" s="1">
        <f t="shared" si="2259"/>
        <v>0.81611994112863673</v>
      </c>
      <c r="BQ922" s="1">
        <f t="shared" si="2260"/>
        <v>0.86258344650942875</v>
      </c>
      <c r="BR922" s="1">
        <f t="shared" si="2261"/>
        <v>0.90727751552654501</v>
      </c>
      <c r="BS922" s="1">
        <f t="shared" si="2262"/>
        <v>0.94988685114202143</v>
      </c>
      <c r="BT922" s="1">
        <f t="shared" si="2263"/>
        <v>0.99014706951889286</v>
      </c>
      <c r="BU922" s="1">
        <f t="shared" si="2264"/>
        <v>1.0278486692955922</v>
      </c>
      <c r="BV922" s="1">
        <f t="shared" si="2265"/>
        <v>1.0628388052575515</v>
      </c>
      <c r="BW922" s="1">
        <f t="shared" si="2266"/>
        <v>1.0950209058768563</v>
      </c>
      <c r="BX922" s="1">
        <f t="shared" si="2267"/>
        <v>1.1243522771013554</v>
      </c>
      <c r="BY922" s="1">
        <f t="shared" si="2268"/>
        <v>1.1508399212615592</v>
      </c>
      <c r="BZ922" s="1">
        <f t="shared" si="2269"/>
        <v>1.1745348656269061</v>
      </c>
      <c r="CA922" s="1">
        <f t="shared" si="2270"/>
        <v>1.1955253376347232</v>
      </c>
      <c r="CB922" s="1">
        <f t="shared" si="2271"/>
        <v>1.2139291428778345</v>
      </c>
      <c r="CC922" s="1">
        <f t="shared" si="2272"/>
        <v>1.2298855992381486</v>
      </c>
      <c r="CD922" s="1">
        <f t="shared" si="2273"/>
        <v>1.2435473593529673</v>
      </c>
      <c r="CE922" s="1">
        <f t="shared" si="2274"/>
        <v>1.2550724182912016</v>
      </c>
      <c r="CF922" s="1">
        <f t="shared" si="2275"/>
        <v>1.2646165588988758</v>
      </c>
      <c r="CG922" s="1">
        <f t="shared" si="2276"/>
        <v>1.2723264388180251</v>
      </c>
      <c r="CH922" s="1">
        <f t="shared" si="2277"/>
        <v>1.278333475333959</v>
      </c>
      <c r="CI922" s="1">
        <f t="shared" si="2278"/>
        <v>1.282748640766292</v>
      </c>
      <c r="CJ922" s="1">
        <f t="shared" si="2279"/>
        <v>1.2856582447544362</v>
      </c>
      <c r="CK922" s="1">
        <f t="shared" si="2280"/>
        <v>1.2871207518616954</v>
      </c>
      <c r="CL922" s="1">
        <f t="shared" si="2281"/>
        <v>1.2871646634696348</v>
      </c>
      <c r="CM922" s="1">
        <f t="shared" si="2282"/>
        <v>1.285787480771986</v>
      </c>
      <c r="CN922" s="1">
        <f t="shared" si="2283"/>
        <v>1.2829557586237592</v>
      </c>
      <c r="CO922" s="1">
        <f t="shared" si="2284"/>
        <v>1.2786062551930204</v>
      </c>
      <c r="CP922" s="1">
        <f t="shared" si="2285"/>
        <v>1.272648176630373</v>
      </c>
      <c r="CQ922" s="1">
        <f t="shared" si="2286"/>
        <v>1.2649665062438653</v>
      </c>
      <c r="CR922" s="1">
        <f t="shared" si="2287"/>
        <v>1.255426391370164</v>
      </c>
      <c r="CS922" s="1">
        <f t="shared" si="2288"/>
        <v>1.2438785365428402</v>
      </c>
      <c r="CT922" s="1">
        <f t="shared" si="2289"/>
        <v>1.2301655180817705</v>
      </c>
      <c r="CU922" s="1">
        <f t="shared" si="2290"/>
        <v>1.2141288935735393</v>
      </c>
      <c r="CV922" s="1">
        <f t="shared" si="2291"/>
        <v>1.1956169319399885</v>
      </c>
      <c r="CW922" s="1">
        <f t="shared" si="2292"/>
        <v>1.1744927392131734</v>
      </c>
      <c r="CX922" s="1">
        <f t="shared" si="2293"/>
        <v>1.1506425060791305</v>
      </c>
      <c r="CY922" s="1">
        <f t="shared" si="2294"/>
        <v>1.1239835606987474</v>
      </c>
      <c r="CZ922" s="1">
        <f t="shared" si="2295"/>
        <v>1.0944718794202541</v>
      </c>
      <c r="DA922" s="1">
        <f t="shared" si="2296"/>
        <v>1.0621086935699289</v>
      </c>
      <c r="DB922" s="1">
        <f t="shared" si="2297"/>
        <v>1.0269458364537205</v>
      </c>
      <c r="DC922" s="1">
        <f t="shared" si="2298"/>
        <v>0.98908950353442937</v>
      </c>
      <c r="DD922" s="1">
        <f t="shared" si="2299"/>
        <v>0.94870215118647239</v>
      </c>
      <c r="DE922" s="1">
        <f t="shared" si="2300"/>
        <v>0.90600233415933762</v>
      </c>
      <c r="DF922" s="1">
        <f t="shared" si="2301"/>
        <v>0.86126237550522877</v>
      </c>
      <c r="DG922" s="1">
        <f t="shared" si="2302"/>
        <v>0.81480386992977882</v>
      </c>
      <c r="DH922" s="1">
        <f t="shared" si="2303"/>
        <v>0.76699113543996578</v>
      </c>
      <c r="DI922" s="1">
        <f t="shared" si="2304"/>
        <v>0.71822284092143263</v>
      </c>
      <c r="DJ922" s="1">
        <f t="shared" si="2305"/>
        <v>0.66892214068442524</v>
      </c>
      <c r="DK922" s="1">
        <f t="shared" si="2306"/>
        <v>0.61952573329304639</v>
      </c>
      <c r="DL922" s="1">
        <f t="shared" si="2307"/>
        <v>0.57047232449153773</v>
      </c>
      <c r="DM922" s="1">
        <f t="shared" si="2308"/>
        <v>0.52219100788231632</v>
      </c>
      <c r="DN922" s="1">
        <f t="shared" si="2309"/>
        <v>0.47509007954054738</v>
      </c>
      <c r="DO922" s="1">
        <f t="shared" si="2310"/>
        <v>0.42954677379593115</v>
      </c>
      <c r="DP922" s="1">
        <f t="shared" si="2311"/>
        <v>0.38589834929070482</v>
      </c>
      <c r="DQ922" s="1">
        <f t="shared" si="2312"/>
        <v>0.34443487170953541</v>
      </c>
      <c r="DR922" s="1">
        <f t="shared" si="2313"/>
        <v>0.30539393866350212</v>
      </c>
      <c r="DS922" s="1">
        <f t="shared" si="2314"/>
        <v>0.26895748069810321</v>
      </c>
      <c r="DT922" s="1">
        <f t="shared" si="2315"/>
        <v>0.23525065839538134</v>
      </c>
      <c r="DU922" s="1">
        <f t="shared" si="2316"/>
        <v>0.20434276695534473</v>
      </c>
      <c r="DV922" s="1">
        <f t="shared" si="2317"/>
        <v>0.17624996350332972</v>
      </c>
      <c r="DW922" s="1">
        <f t="shared" si="2318"/>
        <v>0.15093955429639583</v>
      </c>
      <c r="DX922" s="1">
        <f t="shared" si="2319"/>
        <v>0.12833552282493849</v>
      </c>
      <c r="DY922" s="1">
        <f t="shared" si="2320"/>
        <v>0.10832494738975997</v>
      </c>
      <c r="DZ922" s="1">
        <f t="shared" si="2321"/>
        <v>9.0764947992333575E-2</v>
      </c>
      <c r="EA922" s="1">
        <f t="shared" si="2322"/>
        <v>7.5489815460459797E-2</v>
      </c>
      <c r="EB922" s="1">
        <f t="shared" si="2323"/>
        <v>6.2318007371375182E-2</v>
      </c>
      <c r="EC922" s="1">
        <f t="shared" si="2324"/>
        <v>5.1058741260132622E-2</v>
      </c>
      <c r="ED922" s="1">
        <f t="shared" si="2325"/>
        <v>4.1517971013290987E-2</v>
      </c>
      <c r="EE922" s="1">
        <f t="shared" si="2326"/>
        <v>3.3503592375282172E-2</v>
      </c>
      <c r="EF922" s="1">
        <f t="shared" si="2327"/>
        <v>2.6829783598693299E-2</v>
      </c>
      <c r="EG922" s="1">
        <f t="shared" si="2328"/>
        <v>2.1320443563553872E-2</v>
      </c>
      <c r="EH922" s="1">
        <f t="shared" si="2329"/>
        <v>1.6811739155111291E-2</v>
      </c>
      <c r="EI922" s="1">
        <f t="shared" si="2330"/>
        <v>1.3153814278070301E-2</v>
      </c>
      <c r="EJ922" s="1">
        <f t="shared" si="2331"/>
        <v>1.0211743528088599E-2</v>
      </c>
      <c r="EK922" s="1">
        <f t="shared" si="2332"/>
        <v>7.8658340632631156E-3</v>
      </c>
      <c r="EL922" s="1">
        <f t="shared" si="2333"/>
        <v>6.0113901934245231E-3</v>
      </c>
      <c r="EM922" s="1">
        <f t="shared" si="2334"/>
        <v>4.5580577728993807E-3</v>
      </c>
      <c r="EN922" s="1">
        <f t="shared" si="2335"/>
        <v>3.4288611507196018E-3</v>
      </c>
      <c r="EO922" s="1">
        <f t="shared" si="2336"/>
        <v>2.5590358866633542E-3</v>
      </c>
      <c r="EP922" s="1">
        <f t="shared" si="2337"/>
        <v>1.8947473788612024E-3</v>
      </c>
      <c r="EQ922" s="1">
        <f t="shared" si="2338"/>
        <v>1.3917705447642704E-3</v>
      </c>
      <c r="ER922" s="1">
        <f t="shared" si="2339"/>
        <v>1.0141901137654358E-3</v>
      </c>
      <c r="ES922" s="1">
        <f t="shared" si="2340"/>
        <v>7.3316602106819422E-4</v>
      </c>
      <c r="ET922" s="1">
        <f t="shared" si="2341"/>
        <v>5.2579464849509096E-4</v>
      </c>
      <c r="EU922" s="1">
        <f t="shared" si="2342"/>
        <v>3.7408477786812609E-4</v>
      </c>
      <c r="EV922" s="1">
        <f t="shared" si="2343"/>
        <v>2.6405741187503527E-4</v>
      </c>
      <c r="EW922" s="1">
        <f t="shared" si="2344"/>
        <v>1.8497120312397776E-4</v>
      </c>
      <c r="EX922" s="1">
        <f t="shared" si="2345"/>
        <v>1.2867013190170524E-4</v>
      </c>
      <c r="EY922" s="1">
        <f t="shared" si="2346"/>
        <v>8.9047275396242272E-5</v>
      </c>
      <c r="EZ922" s="1">
        <f t="shared" si="2347"/>
        <v>6.1618069650967318E-5</v>
      </c>
      <c r="FA922" s="1">
        <f t="shared" si="2348"/>
        <v>4.3198614794271558E-5</v>
      </c>
      <c r="FB922" s="1">
        <f t="shared" si="2349"/>
        <v>3.168987770035236E-5</v>
      </c>
      <c r="FC922" s="1">
        <f t="shared" si="2350"/>
        <v>2.5978197229471088E-5</v>
      </c>
      <c r="FD922" s="75">
        <f t="shared" si="2201"/>
        <v>2.5978197229471088E-5</v>
      </c>
    </row>
    <row r="923" spans="7:160" x14ac:dyDescent="0.35">
      <c r="G923" t="str">
        <f t="shared" si="2197"/>
        <v>Refd, t=4.54</v>
      </c>
      <c r="H923" s="76">
        <f t="shared" si="2198"/>
        <v>4.5399999999999254</v>
      </c>
      <c r="I923" s="1">
        <f t="shared" si="2199"/>
        <v>0</v>
      </c>
      <c r="J923" s="22">
        <f t="shared" si="2200"/>
        <v>5.4896453034419342E-8</v>
      </c>
      <c r="K923" s="1">
        <f t="shared" si="2202"/>
        <v>1.0831285880727474E-7</v>
      </c>
      <c r="L923" s="1">
        <f t="shared" si="2203"/>
        <v>2.0086723494436288E-7</v>
      </c>
      <c r="M923" s="1">
        <f t="shared" si="2204"/>
        <v>3.5761931227540603E-7</v>
      </c>
      <c r="N923" s="1">
        <f t="shared" si="2205"/>
        <v>6.1814570987525086E-7</v>
      </c>
      <c r="O923" s="1">
        <f t="shared" si="2206"/>
        <v>1.0441884853384074E-6</v>
      </c>
      <c r="P923" s="1">
        <f t="shared" si="2207"/>
        <v>1.7309375635609423E-6</v>
      </c>
      <c r="Q923" s="1">
        <f t="shared" si="2208"/>
        <v>2.8234712395604285E-6</v>
      </c>
      <c r="R923" s="1">
        <f t="shared" si="2209"/>
        <v>4.540419951340712E-6</v>
      </c>
      <c r="S923" s="1">
        <f t="shared" si="2210"/>
        <v>7.2076066968187251E-6</v>
      </c>
      <c r="T923" s="1">
        <f t="shared" si="2211"/>
        <v>1.1305273453320032E-5</v>
      </c>
      <c r="U923" s="1">
        <f t="shared" si="2212"/>
        <v>1.7533541565739133E-5</v>
      </c>
      <c r="V923" s="1">
        <f t="shared" si="2213"/>
        <v>2.690197935302687E-5</v>
      </c>
      <c r="W923" s="1">
        <f t="shared" si="2214"/>
        <v>4.0850549122411364E-5</v>
      </c>
      <c r="X923" s="1">
        <f t="shared" si="2215"/>
        <v>6.1410740750443985E-5</v>
      </c>
      <c r="Y923" s="1">
        <f t="shared" si="2216"/>
        <v>9.1417299382659867E-5</v>
      </c>
      <c r="Z923" s="1">
        <f t="shared" si="2217"/>
        <v>1.3478250852341019E-4</v>
      </c>
      <c r="AA923" s="1">
        <f t="shared" si="2218"/>
        <v>1.9684633568759605E-4</v>
      </c>
      <c r="AB923" s="1">
        <f t="shared" si="2219"/>
        <v>2.8481667052428504E-4</v>
      </c>
      <c r="AC923" s="1">
        <f t="shared" si="2220"/>
        <v>4.0831411444963728E-4</v>
      </c>
      <c r="AD923" s="1">
        <f t="shared" si="2221"/>
        <v>5.8003499615517115E-4</v>
      </c>
      <c r="AE923" s="1">
        <f t="shared" si="2222"/>
        <v>8.1654413266453636E-4</v>
      </c>
      <c r="AF923" s="1">
        <f t="shared" si="2223"/>
        <v>1.1392049624468789E-3</v>
      </c>
      <c r="AG923" s="1">
        <f t="shared" si="2224"/>
        <v>1.5752486997637723E-3</v>
      </c>
      <c r="AH923" s="1">
        <f t="shared" si="2225"/>
        <v>2.1589758211001384E-3</v>
      </c>
      <c r="AI923" s="1">
        <f t="shared" si="2226"/>
        <v>2.9330723428406601E-3</v>
      </c>
      <c r="AJ923" s="1">
        <f t="shared" si="2227"/>
        <v>3.9500100179177865E-3</v>
      </c>
      <c r="AK923" s="1">
        <f t="shared" si="2228"/>
        <v>5.273484049323947E-3</v>
      </c>
      <c r="AL923" s="1">
        <f t="shared" si="2229"/>
        <v>6.9798247734705965E-3</v>
      </c>
      <c r="AM923" s="1">
        <f t="shared" si="2230"/>
        <v>9.1593019290663272E-3</v>
      </c>
      <c r="AN923" s="1">
        <f t="shared" si="2231"/>
        <v>1.1917222869893418E-2</v>
      </c>
      <c r="AO923" s="1">
        <f t="shared" si="2232"/>
        <v>1.5374710998446065E-2</v>
      </c>
      <c r="AP923" s="1">
        <f t="shared" si="2233"/>
        <v>1.9669039640451743E-2</v>
      </c>
      <c r="AQ923" s="1">
        <f t="shared" si="2234"/>
        <v>2.4953391530017958E-2</v>
      </c>
      <c r="AR923" s="1">
        <f t="shared" si="2235"/>
        <v>3.1395916980979828E-2</v>
      </c>
      <c r="AS923" s="1">
        <f t="shared" si="2236"/>
        <v>3.9177976392988298E-2</v>
      </c>
      <c r="AT923" s="1">
        <f t="shared" si="2237"/>
        <v>4.8491476223509654E-2</v>
      </c>
      <c r="AU923" s="1">
        <f t="shared" si="2238"/>
        <v>5.9535242490679589E-2</v>
      </c>
      <c r="AV923" s="1">
        <f t="shared" si="2239"/>
        <v>7.2510421889455307E-2</v>
      </c>
      <c r="AW923" s="1">
        <f t="shared" si="2240"/>
        <v>8.7614956275470987E-2</v>
      </c>
      <c r="AX923" s="1">
        <f t="shared" si="2241"/>
        <v>0.10503723903762405</v>
      </c>
      <c r="AY923" s="1">
        <f t="shared" si="2242"/>
        <v>0.12494912809149887</v>
      </c>
      <c r="AZ923" s="1">
        <f t="shared" si="2243"/>
        <v>0.14749855530494616</v>
      </c>
      <c r="BA923" s="1">
        <f t="shared" si="2244"/>
        <v>0.17280203090283086</v>
      </c>
      <c r="BB923" s="1">
        <f t="shared" si="2245"/>
        <v>0.20093738834738234</v>
      </c>
      <c r="BC923" s="1">
        <f t="shared" si="2246"/>
        <v>0.23193714516814673</v>
      </c>
      <c r="BD923" s="1">
        <f t="shared" si="2247"/>
        <v>0.26578286382113742</v>
      </c>
      <c r="BE923" s="1">
        <f t="shared" si="2248"/>
        <v>0.30240088078910965</v>
      </c>
      <c r="BF923" s="1">
        <f t="shared" si="2249"/>
        <v>0.34165973042981368</v>
      </c>
      <c r="BG923" s="1">
        <f t="shared" si="2250"/>
        <v>0.38336952321532963</v>
      </c>
      <c r="BH923" s="1">
        <f t="shared" si="2251"/>
        <v>0.4272834488299796</v>
      </c>
      <c r="BI923" s="1">
        <f t="shared" si="2252"/>
        <v>0.47310146803638814</v>
      </c>
      <c r="BJ923" s="1">
        <f t="shared" si="2253"/>
        <v>0.52047613998746323</v>
      </c>
      <c r="BK923" s="1">
        <f t="shared" si="2254"/>
        <v>0.56902041173968887</v>
      </c>
      <c r="BL923" s="1">
        <f t="shared" si="2255"/>
        <v>0.61831708270686137</v>
      </c>
      <c r="BM923" s="1">
        <f t="shared" si="2256"/>
        <v>0.66792955713863511</v>
      </c>
      <c r="BN923" s="1">
        <f t="shared" si="2257"/>
        <v>0.71741341995928742</v>
      </c>
      <c r="BO923" s="1">
        <f t="shared" si="2258"/>
        <v>0.76632832138980711</v>
      </c>
      <c r="BP923" s="1">
        <f t="shared" si="2259"/>
        <v>0.81424963746100709</v>
      </c>
      <c r="BQ923" s="1">
        <f t="shared" si="2260"/>
        <v>0.86077938804612419</v>
      </c>
      <c r="BR923" s="1">
        <f t="shared" si="2261"/>
        <v>0.90555594001212958</v>
      </c>
      <c r="BS923" s="1">
        <f t="shared" si="2262"/>
        <v>0.94826209665029171</v>
      </c>
      <c r="BT923" s="1">
        <f t="shared" si="2263"/>
        <v>0.9886312697559223</v>
      </c>
      <c r="BU923" s="1">
        <f t="shared" si="2264"/>
        <v>1.0264515401421668</v>
      </c>
      <c r="BV923" s="1">
        <f t="shared" si="2265"/>
        <v>1.0615675277605516</v>
      </c>
      <c r="BW923" s="1">
        <f t="shared" si="2266"/>
        <v>1.0938801056978817</v>
      </c>
      <c r="BX923" s="1">
        <f t="shared" si="2267"/>
        <v>1.1233440955567338</v>
      </c>
      <c r="BY923" s="1">
        <f t="shared" si="2268"/>
        <v>1.1499641688549191</v>
      </c>
      <c r="BZ923" s="1">
        <f t="shared" si="2269"/>
        <v>1.1737892456246044</v>
      </c>
      <c r="CA923" s="1">
        <f t="shared" si="2270"/>
        <v>1.1949057249176429</v>
      </c>
      <c r="CB923" s="1">
        <f t="shared" si="2271"/>
        <v>1.2134299020772614</v>
      </c>
      <c r="CC923" s="1">
        <f t="shared" si="2272"/>
        <v>1.2294999259935038</v>
      </c>
      <c r="CD923" s="1">
        <f t="shared" si="2273"/>
        <v>1.2432676292996687</v>
      </c>
      <c r="CE923" s="1">
        <f t="shared" si="2274"/>
        <v>1.254890529919986</v>
      </c>
      <c r="CF923" s="1">
        <f t="shared" si="2275"/>
        <v>1.2645242585054945</v>
      </c>
      <c r="CG923" s="1">
        <f t="shared" si="2276"/>
        <v>1.2723156181497328</v>
      </c>
      <c r="CH923" s="1">
        <f t="shared" si="2277"/>
        <v>1.2783964350084482</v>
      </c>
      <c r="CI923" s="1">
        <f t="shared" si="2278"/>
        <v>1.2828783148877774</v>
      </c>
      <c r="CJ923" s="1">
        <f t="shared" si="2279"/>
        <v>1.285848384220412</v>
      </c>
      <c r="CK923" s="1">
        <f t="shared" si="2280"/>
        <v>1.2873660655343686</v>
      </c>
      <c r="CL923" s="1">
        <f t="shared" si="2281"/>
        <v>1.2874609176264389</v>
      </c>
      <c r="CM923" s="1">
        <f t="shared" si="2282"/>
        <v>1.2861315580533481</v>
      </c>
      <c r="CN923" s="1">
        <f t="shared" si="2283"/>
        <v>1.2833456781159784</v>
      </c>
      <c r="CO923" s="1">
        <f t="shared" si="2284"/>
        <v>1.2790411554112251</v>
      </c>
      <c r="CP923" s="1">
        <f t="shared" si="2285"/>
        <v>1.2731282631186107</v>
      </c>
      <c r="CQ923" s="1">
        <f t="shared" si="2286"/>
        <v>1.2654929654152707</v>
      </c>
      <c r="CR923" s="1">
        <f t="shared" si="2287"/>
        <v>1.2560012721949489</v>
      </c>
      <c r="CS923" s="1">
        <f t="shared" si="2288"/>
        <v>1.2445046018625725</v>
      </c>
      <c r="CT923" s="1">
        <f t="shared" si="2289"/>
        <v>1.2308460677616302</v>
      </c>
      <c r="CU923" s="1">
        <f t="shared" si="2290"/>
        <v>1.2148675624366014</v>
      </c>
      <c r="CV923" s="1">
        <f t="shared" si="2291"/>
        <v>1.1964174664501463</v>
      </c>
      <c r="CW923" s="1">
        <f t="shared" si="2292"/>
        <v>1.1753587581302141</v>
      </c>
      <c r="CX923" s="1">
        <f t="shared" si="2293"/>
        <v>1.1515772517013736</v>
      </c>
      <c r="CY923" s="1">
        <f t="shared" si="2294"/>
        <v>1.1249896487007913</v>
      </c>
      <c r="CZ923" s="1">
        <f t="shared" si="2295"/>
        <v>1.0955510565278042</v>
      </c>
      <c r="DA923" s="1">
        <f t="shared" si="2296"/>
        <v>1.0632616132248849</v>
      </c>
      <c r="DB923" s="1">
        <f t="shared" si="2297"/>
        <v>1.0281718630550258</v>
      </c>
      <c r="DC923" s="1">
        <f t="shared" si="2298"/>
        <v>0.9903865556657232</v>
      </c>
      <c r="DD923" s="1">
        <f t="shared" si="2299"/>
        <v>0.95006659337637889</v>
      </c>
      <c r="DE923" s="1">
        <f t="shared" si="2300"/>
        <v>0.90742892513720008</v>
      </c>
      <c r="DF923" s="1">
        <f t="shared" si="2301"/>
        <v>0.86274427865178005</v>
      </c>
      <c r="DG923" s="1">
        <f t="shared" si="2302"/>
        <v>0.81633272878240426</v>
      </c>
      <c r="DH923" s="1">
        <f t="shared" si="2303"/>
        <v>0.76855721386054499</v>
      </c>
      <c r="DI923" s="1">
        <f t="shared" si="2304"/>
        <v>0.71981522408488874</v>
      </c>
      <c r="DJ923" s="1">
        <f t="shared" si="2305"/>
        <v>0.67052898964302099</v>
      </c>
      <c r="DK923" s="1">
        <f t="shared" si="2306"/>
        <v>0.62113458276965228</v>
      </c>
      <c r="DL923" s="1">
        <f t="shared" si="2307"/>
        <v>0.57207041099506806</v>
      </c>
      <c r="DM923" s="1">
        <f t="shared" si="2308"/>
        <v>0.52376561342389227</v>
      </c>
      <c r="DN923" s="1">
        <f t="shared" si="2309"/>
        <v>0.47662887530671216</v>
      </c>
      <c r="DO923" s="1">
        <f t="shared" si="2310"/>
        <v>0.43103814818145569</v>
      </c>
      <c r="DP923" s="1">
        <f t="shared" si="2311"/>
        <v>0.38733170570594572</v>
      </c>
      <c r="DQ923" s="1">
        <f t="shared" si="2312"/>
        <v>0.34580088347577542</v>
      </c>
      <c r="DR923" s="1">
        <f t="shared" si="2313"/>
        <v>0.306684750944208</v>
      </c>
      <c r="DS923" s="1">
        <f t="shared" si="2314"/>
        <v>0.27016685257948042</v>
      </c>
      <c r="DT923" s="1">
        <f t="shared" si="2315"/>
        <v>0.23637404168548035</v>
      </c>
      <c r="DU923" s="1">
        <f t="shared" si="2316"/>
        <v>0.20537732176382889</v>
      </c>
      <c r="DV923" s="1">
        <f t="shared" si="2317"/>
        <v>0.17719451395010891</v>
      </c>
      <c r="DW923" s="1">
        <f t="shared" si="2318"/>
        <v>0.15179449056324812</v>
      </c>
      <c r="DX923" s="1">
        <f t="shared" si="2319"/>
        <v>0.12910265804332466</v>
      </c>
      <c r="DY923" s="1">
        <f t="shared" si="2320"/>
        <v>0.10900733944130359</v>
      </c>
      <c r="DZ923" s="1">
        <f t="shared" si="2321"/>
        <v>9.1366697139247305E-2</v>
      </c>
      <c r="EA923" s="1">
        <f t="shared" si="2322"/>
        <v>7.6015848835666047E-2</v>
      </c>
      <c r="EB923" s="1">
        <f t="shared" si="2323"/>
        <v>6.2773860810041104E-2</v>
      </c>
      <c r="EC923" s="1">
        <f t="shared" si="2324"/>
        <v>5.1450347856061583E-2</v>
      </c>
      <c r="ED923" s="1">
        <f t="shared" si="2325"/>
        <v>4.1851464273793194E-2</v>
      </c>
      <c r="EE923" s="1">
        <f t="shared" si="2326"/>
        <v>3.3785130079006083E-2</v>
      </c>
      <c r="EF923" s="1">
        <f t="shared" si="2327"/>
        <v>2.7065396583893776E-2</v>
      </c>
      <c r="EG923" s="1">
        <f t="shared" si="2328"/>
        <v>2.1515911827754641E-2</v>
      </c>
      <c r="EH923" s="1">
        <f t="shared" si="2329"/>
        <v>1.6972495946921622E-2</v>
      </c>
      <c r="EI923" s="1">
        <f t="shared" si="2330"/>
        <v>1.3284877395333761E-2</v>
      </c>
      <c r="EJ923" s="1">
        <f t="shared" si="2331"/>
        <v>1.0317671859795274E-2</v>
      </c>
      <c r="EK923" s="1">
        <f t="shared" si="2332"/>
        <v>7.950706551514343E-3</v>
      </c>
      <c r="EL923" s="1">
        <f t="shared" si="2333"/>
        <v>6.0788038447262584E-3</v>
      </c>
      <c r="EM923" s="1">
        <f t="shared" si="2334"/>
        <v>4.6111410914847373E-3</v>
      </c>
      <c r="EN923" s="1">
        <f t="shared" si="2335"/>
        <v>3.4702993605988277E-3</v>
      </c>
      <c r="EO923" s="1">
        <f t="shared" si="2336"/>
        <v>2.5911045039291297E-3</v>
      </c>
      <c r="EP923" s="1">
        <f t="shared" si="2337"/>
        <v>1.919351037728395E-3</v>
      </c>
      <c r="EQ923" s="1">
        <f t="shared" si="2338"/>
        <v>1.4104844172660527E-3</v>
      </c>
      <c r="ER923" s="1">
        <f t="shared" si="2339"/>
        <v>1.0283017463201618E-3</v>
      </c>
      <c r="ES923" s="1">
        <f t="shared" si="2340"/>
        <v>7.4371590128578346E-4</v>
      </c>
      <c r="ET923" s="1">
        <f t="shared" si="2341"/>
        <v>5.3361428175353713E-4</v>
      </c>
      <c r="EU923" s="1">
        <f t="shared" si="2342"/>
        <v>3.7983147411138499E-4</v>
      </c>
      <c r="EV923" s="1">
        <f t="shared" si="2343"/>
        <v>2.6824534684692186E-4</v>
      </c>
      <c r="EW923" s="1">
        <f t="shared" si="2344"/>
        <v>1.8799862157030636E-4</v>
      </c>
      <c r="EX923" s="1">
        <f t="shared" si="2345"/>
        <v>1.3084280768305769E-4</v>
      </c>
      <c r="EY923" s="1">
        <f t="shared" si="2346"/>
        <v>9.0598546772382987E-5</v>
      </c>
      <c r="EZ923" s="1">
        <f t="shared" si="2347"/>
        <v>6.2725946375596399E-5</v>
      </c>
      <c r="FA923" s="1">
        <f t="shared" si="2348"/>
        <v>4.4000634615175269E-5</v>
      </c>
      <c r="FB923" s="1">
        <f t="shared" si="2349"/>
        <v>3.2296611698440317E-5</v>
      </c>
      <c r="FC923" s="1">
        <f t="shared" si="2350"/>
        <v>2.648661948191267E-5</v>
      </c>
      <c r="FD923" s="75">
        <f t="shared" si="2201"/>
        <v>2.648661948191267E-5</v>
      </c>
    </row>
    <row r="924" spans="7:160" x14ac:dyDescent="0.35">
      <c r="G924" t="str">
        <f t="shared" si="2197"/>
        <v>Refd, t=4.54</v>
      </c>
      <c r="H924" s="76">
        <f t="shared" si="2198"/>
        <v>4.5449999999999253</v>
      </c>
      <c r="I924" s="1">
        <f t="shared" si="2199"/>
        <v>0</v>
      </c>
      <c r="J924" s="22">
        <f t="shared" si="2200"/>
        <v>5.4297967537773205E-8</v>
      </c>
      <c r="K924" s="1">
        <f t="shared" si="2202"/>
        <v>1.0713304561046428E-7</v>
      </c>
      <c r="L924" s="1">
        <f t="shared" si="2203"/>
        <v>1.9868242235395876E-7</v>
      </c>
      <c r="M924" s="1">
        <f t="shared" si="2204"/>
        <v>3.5373704371602502E-7</v>
      </c>
      <c r="N924" s="1">
        <f t="shared" si="2205"/>
        <v>6.1145123654554557E-7</v>
      </c>
      <c r="O924" s="1">
        <f t="shared" si="2206"/>
        <v>1.032912096746186E-6</v>
      </c>
      <c r="P924" s="1">
        <f t="shared" si="2207"/>
        <v>1.7123063645557056E-6</v>
      </c>
      <c r="Q924" s="1">
        <f t="shared" si="2208"/>
        <v>2.7931945109753034E-6</v>
      </c>
      <c r="R924" s="1">
        <f t="shared" si="2209"/>
        <v>4.491938096864715E-6</v>
      </c>
      <c r="S924" s="1">
        <f t="shared" si="2210"/>
        <v>7.1310089768914017E-6</v>
      </c>
      <c r="T924" s="1">
        <f t="shared" si="2211"/>
        <v>1.1185758240282082E-5</v>
      </c>
      <c r="U924" s="1">
        <f t="shared" si="2212"/>
        <v>1.734925385560975E-5</v>
      </c>
      <c r="V924" s="1">
        <f t="shared" si="2213"/>
        <v>2.6621013177767767E-5</v>
      </c>
      <c r="W924" s="1">
        <f t="shared" si="2214"/>
        <v>4.0426847307386596E-5</v>
      </c>
      <c r="X924" s="1">
        <f t="shared" si="2215"/>
        <v>6.0778561984537675E-5</v>
      </c>
      <c r="Y924" s="1">
        <f t="shared" si="2216"/>
        <v>9.0483854838828732E-5</v>
      </c>
      <c r="Z924" s="1">
        <f t="shared" si="2217"/>
        <v>1.3341830088990043E-4</v>
      </c>
      <c r="AA924" s="1">
        <f t="shared" si="2218"/>
        <v>1.9487266800540407E-4</v>
      </c>
      <c r="AB924" s="1">
        <f t="shared" si="2219"/>
        <v>2.8198973850892048E-4</v>
      </c>
      <c r="AC924" s="1">
        <f t="shared" si="2220"/>
        <v>4.0430506429776398E-4</v>
      </c>
      <c r="AD924" s="1">
        <f t="shared" si="2221"/>
        <v>5.7440533291699828E-4</v>
      </c>
      <c r="AE924" s="1">
        <f t="shared" si="2222"/>
        <v>8.0871591689570899E-4</v>
      </c>
      <c r="AF924" s="1">
        <f t="shared" si="2223"/>
        <v>1.1284253511574249E-3</v>
      </c>
      <c r="AG924" s="1">
        <f t="shared" si="2224"/>
        <v>1.5605485878662157E-3</v>
      </c>
      <c r="AH924" s="1">
        <f t="shared" si="2225"/>
        <v>2.1391226361798326E-3</v>
      </c>
      <c r="AI924" s="1">
        <f t="shared" si="2226"/>
        <v>2.9065174497952392E-3</v>
      </c>
      <c r="AJ924" s="1">
        <f t="shared" si="2227"/>
        <v>3.9148317049949822E-3</v>
      </c>
      <c r="AK924" s="1">
        <f t="shared" si="2228"/>
        <v>5.2273276881600102E-3</v>
      </c>
      <c r="AL924" s="1">
        <f t="shared" si="2229"/>
        <v>6.9198424556945505E-3</v>
      </c>
      <c r="AM924" s="1">
        <f t="shared" si="2230"/>
        <v>9.0820946494314346E-3</v>
      </c>
      <c r="AN924" s="1">
        <f t="shared" si="2231"/>
        <v>1.181878910372253E-2</v>
      </c>
      <c r="AO924" s="1">
        <f t="shared" si="2232"/>
        <v>1.5250406246984489E-2</v>
      </c>
      <c r="AP924" s="1">
        <f t="shared" si="2233"/>
        <v>1.9513552115536546E-2</v>
      </c>
      <c r="AQ924" s="1">
        <f t="shared" si="2234"/>
        <v>2.4760739533826032E-2</v>
      </c>
      <c r="AR924" s="1">
        <f t="shared" si="2235"/>
        <v>3.1159473618781686E-2</v>
      </c>
      <c r="AS924" s="1">
        <f t="shared" si="2236"/>
        <v>3.889052695310919E-2</v>
      </c>
      <c r="AT924" s="1">
        <f t="shared" si="2237"/>
        <v>4.8145312800245463E-2</v>
      </c>
      <c r="AU924" s="1">
        <f t="shared" si="2238"/>
        <v>5.9122299169332704E-2</v>
      </c>
      <c r="AV924" s="1">
        <f t="shared" si="2239"/>
        <v>7.2022452050188826E-2</v>
      </c>
      <c r="AW924" s="1">
        <f t="shared" si="2240"/>
        <v>8.7043751340730682E-2</v>
      </c>
      <c r="AX924" s="1">
        <f t="shared" si="2241"/>
        <v>0.10437488537244649</v>
      </c>
      <c r="AY924" s="1">
        <f t="shared" si="2242"/>
        <v>0.1241882959037985</v>
      </c>
      <c r="AZ924" s="1">
        <f t="shared" si="2243"/>
        <v>0.14663281046700374</v>
      </c>
      <c r="BA924" s="1">
        <f t="shared" si="2244"/>
        <v>0.17182615784530239</v>
      </c>
      <c r="BB924" s="1">
        <f t="shared" si="2245"/>
        <v>0.19984770980369834</v>
      </c>
      <c r="BC924" s="1">
        <f t="shared" si="2246"/>
        <v>0.23073182281130841</v>
      </c>
      <c r="BD924" s="1">
        <f t="shared" si="2247"/>
        <v>0.26446216295518327</v>
      </c>
      <c r="BE924" s="1">
        <f t="shared" si="2248"/>
        <v>0.3009673824059419</v>
      </c>
      <c r="BF924" s="1">
        <f t="shared" si="2249"/>
        <v>0.34011847522212757</v>
      </c>
      <c r="BG924" s="1">
        <f t="shared" si="2250"/>
        <v>0.3817280745657034</v>
      </c>
      <c r="BH924" s="1">
        <f t="shared" si="2251"/>
        <v>0.42555186529637645</v>
      </c>
      <c r="BI924" s="1">
        <f t="shared" si="2252"/>
        <v>0.4712921802497953</v>
      </c>
      <c r="BJ924" s="1">
        <f t="shared" si="2253"/>
        <v>0.51860373190410114</v>
      </c>
      <c r="BK924" s="1">
        <f t="shared" si="2254"/>
        <v>0.56710131151408893</v>
      </c>
      <c r="BL924" s="1">
        <f t="shared" si="2255"/>
        <v>0.61636917369576938</v>
      </c>
      <c r="BM924" s="1">
        <f t="shared" si="2256"/>
        <v>0.66597172432106977</v>
      </c>
      <c r="BN924" s="1">
        <f t="shared" si="2257"/>
        <v>0.71546505100145386</v>
      </c>
      <c r="BO924" s="1">
        <f t="shared" si="2258"/>
        <v>0.76440878438947724</v>
      </c>
      <c r="BP924" s="1">
        <f t="shared" si="2259"/>
        <v>0.81237775885616692</v>
      </c>
      <c r="BQ924" s="1">
        <f t="shared" si="2260"/>
        <v>0.85897295415684771</v>
      </c>
      <c r="BR924" s="1">
        <f t="shared" si="2261"/>
        <v>0.90383124421071381</v>
      </c>
      <c r="BS924" s="1">
        <f t="shared" si="2262"/>
        <v>0.94663355134749194</v>
      </c>
      <c r="BT924" s="1">
        <f t="shared" si="2263"/>
        <v>0.98711109847957434</v>
      </c>
      <c r="BU924" s="1">
        <f t="shared" si="2264"/>
        <v>1.0250495602789282</v>
      </c>
      <c r="BV924" s="1">
        <f t="shared" si="2265"/>
        <v>1.0602910293937495</v>
      </c>
      <c r="BW924" s="1">
        <f t="shared" si="2266"/>
        <v>1.0927338267839193</v>
      </c>
      <c r="BX924" s="1">
        <f t="shared" si="2267"/>
        <v>1.1223302888020859</v>
      </c>
      <c r="BY924" s="1">
        <f t="shared" si="2268"/>
        <v>1.1490827514009572</v>
      </c>
      <c r="BZ924" s="1">
        <f t="shared" si="2269"/>
        <v>1.173038019262012</v>
      </c>
      <c r="CA924" s="1">
        <f t="shared" si="2270"/>
        <v>1.194280652191724</v>
      </c>
      <c r="CB924" s="1">
        <f t="shared" si="2271"/>
        <v>1.2129254223710229</v>
      </c>
      <c r="CC924" s="1">
        <f t="shared" si="2272"/>
        <v>1.2291092954562379</v>
      </c>
      <c r="CD924" s="1">
        <f t="shared" si="2273"/>
        <v>1.2429832692132956</v>
      </c>
      <c r="CE924" s="1">
        <f t="shared" si="2274"/>
        <v>1.2547043695890943</v>
      </c>
      <c r="CF924" s="1">
        <f t="shared" si="2275"/>
        <v>1.2644280608041489</v>
      </c>
      <c r="CG924" s="1">
        <f t="shared" si="2276"/>
        <v>1.2723012782254342</v>
      </c>
      <c r="CH924" s="1">
        <f t="shared" si="2277"/>
        <v>1.2784562451032542</v>
      </c>
      <c r="CI924" s="1">
        <f t="shared" si="2278"/>
        <v>1.2830051905859472</v>
      </c>
      <c r="CJ924" s="1">
        <f t="shared" si="2279"/>
        <v>1.2860360495095484</v>
      </c>
      <c r="CK924" s="1">
        <f t="shared" si="2280"/>
        <v>1.2876091957627724</v>
      </c>
      <c r="CL924" s="1">
        <f t="shared" si="2281"/>
        <v>1.2877552406992365</v>
      </c>
      <c r="CM924" s="1">
        <f t="shared" si="2282"/>
        <v>1.2864739150348932</v>
      </c>
      <c r="CN924" s="1">
        <f t="shared" si="2283"/>
        <v>1.2837340448463823</v>
      </c>
      <c r="CO924" s="1">
        <f t="shared" si="2284"/>
        <v>1.2794746268901793</v>
      </c>
      <c r="CP924" s="1">
        <f t="shared" si="2285"/>
        <v>1.2736070023759625</v>
      </c>
      <c r="CQ924" s="1">
        <f t="shared" si="2286"/>
        <v>1.2660181185029871</v>
      </c>
      <c r="CR924" s="1">
        <f t="shared" si="2287"/>
        <v>1.2565748509238444</v>
      </c>
      <c r="CS924" s="1">
        <f t="shared" si="2288"/>
        <v>1.2451293360766758</v>
      </c>
      <c r="CT924" s="1">
        <f t="shared" si="2289"/>
        <v>1.2315252293705896</v>
      </c>
      <c r="CU924" s="1">
        <f t="shared" si="2290"/>
        <v>1.2156047641498566</v>
      </c>
      <c r="CV924" s="1">
        <f t="shared" si="2291"/>
        <v>1.1972164391682107</v>
      </c>
      <c r="CW924" s="1">
        <f t="shared" si="2292"/>
        <v>1.1762231121941187</v>
      </c>
      <c r="CX924" s="1">
        <f t="shared" si="2293"/>
        <v>1.1525102285834512</v>
      </c>
      <c r="CY924" s="1">
        <f t="shared" si="2294"/>
        <v>1.125993871105319</v>
      </c>
      <c r="CZ924" s="1">
        <f t="shared" si="2295"/>
        <v>1.0966282861019394</v>
      </c>
      <c r="DA924" s="1">
        <f t="shared" si="2296"/>
        <v>1.0644125259941679</v>
      </c>
      <c r="DB924" s="1">
        <f t="shared" si="2297"/>
        <v>1.0293958531382013</v>
      </c>
      <c r="DC924" s="1">
        <f t="shared" si="2298"/>
        <v>0.99168157766261122</v>
      </c>
      <c r="DD924" s="1">
        <f t="shared" si="2299"/>
        <v>0.9514290529752556</v>
      </c>
      <c r="DE924" s="1">
        <f t="shared" si="2300"/>
        <v>0.90885362592614694</v>
      </c>
      <c r="DF924" s="1">
        <f t="shared" si="2301"/>
        <v>0.86422443087750067</v>
      </c>
      <c r="DG924" s="1">
        <f t="shared" si="2302"/>
        <v>0.81786002298175187</v>
      </c>
      <c r="DH924" s="1">
        <f t="shared" si="2303"/>
        <v>0.77012195905698644</v>
      </c>
      <c r="DI924" s="1">
        <f t="shared" si="2304"/>
        <v>0.7214065468060159</v>
      </c>
      <c r="DJ924" s="1">
        <f t="shared" si="2305"/>
        <v>0.6721350866193021</v>
      </c>
      <c r="DK924" s="1">
        <f t="shared" si="2306"/>
        <v>0.62274301707235313</v>
      </c>
      <c r="DL924" s="1">
        <f t="shared" si="2307"/>
        <v>0.57366843880277885</v>
      </c>
      <c r="DM924" s="1">
        <f t="shared" si="2308"/>
        <v>0.52534052677637411</v>
      </c>
      <c r="DN924" s="1">
        <f t="shared" si="2309"/>
        <v>0.4781683452599349</v>
      </c>
      <c r="DO924" s="1">
        <f t="shared" si="2310"/>
        <v>0.43253055279656899</v>
      </c>
      <c r="DP924" s="1">
        <f t="shared" si="2311"/>
        <v>0.38876642828747682</v>
      </c>
      <c r="DQ924" s="1">
        <f t="shared" si="2312"/>
        <v>0.34716856834289583</v>
      </c>
      <c r="DR924" s="1">
        <f t="shared" si="2313"/>
        <v>0.30797750662591478</v>
      </c>
      <c r="DS924" s="1">
        <f t="shared" si="2314"/>
        <v>0.27137839546710479</v>
      </c>
      <c r="DT924" s="1">
        <f t="shared" si="2315"/>
        <v>0.2374997766153075</v>
      </c>
      <c r="DU924" s="1">
        <f t="shared" si="2316"/>
        <v>0.20641435948644646</v>
      </c>
      <c r="DV924" s="1">
        <f t="shared" si="2317"/>
        <v>0.178141628728062</v>
      </c>
      <c r="DW924" s="1">
        <f t="shared" si="2318"/>
        <v>0.15265202401093356</v>
      </c>
      <c r="DX924" s="1">
        <f t="shared" si="2319"/>
        <v>0.12987237761517945</v>
      </c>
      <c r="DY924" s="1">
        <f t="shared" si="2320"/>
        <v>0.10969226157577239</v>
      </c>
      <c r="DZ924" s="1">
        <f t="shared" si="2321"/>
        <v>9.1970885928289198E-2</v>
      </c>
      <c r="EA924" s="1">
        <f t="shared" si="2322"/>
        <v>7.6544201224850505E-2</v>
      </c>
      <c r="EB924" s="1">
        <f t="shared" si="2323"/>
        <v>6.3231888808534017E-2</v>
      </c>
      <c r="EC924" s="1">
        <f t="shared" si="2324"/>
        <v>5.1843967157611616E-2</v>
      </c>
      <c r="ED924" s="1">
        <f t="shared" si="2325"/>
        <v>4.2186797196603044E-2</v>
      </c>
      <c r="EE924" s="1">
        <f t="shared" si="2326"/>
        <v>3.4068328975490871E-2</v>
      </c>
      <c r="EF924" s="1">
        <f t="shared" si="2327"/>
        <v>2.7302492001862265E-2</v>
      </c>
      <c r="EG924" s="1">
        <f t="shared" si="2328"/>
        <v>2.1712687860920177E-2</v>
      </c>
      <c r="EH924" s="1">
        <f t="shared" si="2329"/>
        <v>1.7134393511132717E-2</v>
      </c>
      <c r="EI924" s="1">
        <f t="shared" si="2330"/>
        <v>1.3416924695533877E-2</v>
      </c>
      <c r="EJ924" s="1">
        <f t="shared" si="2331"/>
        <v>1.0424440128597679E-2</v>
      </c>
      <c r="EK924" s="1">
        <f t="shared" si="2332"/>
        <v>8.0362882701491695E-3</v>
      </c>
      <c r="EL924" s="1">
        <f t="shared" si="2333"/>
        <v>6.1468101004427175E-3</v>
      </c>
      <c r="EM924" s="1">
        <f t="shared" si="2334"/>
        <v>4.6647144594064794E-3</v>
      </c>
      <c r="EN924" s="1">
        <f t="shared" si="2335"/>
        <v>3.5121386833326042E-3</v>
      </c>
      <c r="EO924" s="1">
        <f t="shared" si="2336"/>
        <v>2.6234981296458819E-3</v>
      </c>
      <c r="EP924" s="1">
        <f t="shared" si="2337"/>
        <v>1.9442154135376811E-3</v>
      </c>
      <c r="EQ924" s="1">
        <f t="shared" si="2338"/>
        <v>1.4294053669557144E-3</v>
      </c>
      <c r="ER924" s="1">
        <f t="shared" si="2339"/>
        <v>1.0425762422388402E-3</v>
      </c>
      <c r="ES924" s="1">
        <f t="shared" si="2340"/>
        <v>7.5439262915419456E-4</v>
      </c>
      <c r="ET924" s="1">
        <f t="shared" si="2341"/>
        <v>5.41531763412694E-4</v>
      </c>
      <c r="EU924" s="1">
        <f t="shared" si="2342"/>
        <v>3.856529351386674E-4</v>
      </c>
      <c r="EV924" s="1">
        <f t="shared" si="2343"/>
        <v>2.7248988141831962E-4</v>
      </c>
      <c r="EW924" s="1">
        <f t="shared" si="2344"/>
        <v>1.9106851240569475E-4</v>
      </c>
      <c r="EX924" s="1">
        <f t="shared" si="2345"/>
        <v>1.3304710875265447E-4</v>
      </c>
      <c r="EY924" s="1">
        <f t="shared" si="2346"/>
        <v>9.2173242393252795E-5</v>
      </c>
      <c r="EZ924" s="1">
        <f t="shared" si="2347"/>
        <v>6.3851181542127626E-5</v>
      </c>
      <c r="FA924" s="1">
        <f t="shared" si="2348"/>
        <v>4.4815695520300591E-5</v>
      </c>
      <c r="FB924" s="1">
        <f t="shared" si="2349"/>
        <v>3.29135609571734E-5</v>
      </c>
      <c r="FC924" s="1">
        <f t="shared" si="2350"/>
        <v>2.7003811285535891E-5</v>
      </c>
      <c r="FD924" s="75">
        <f t="shared" si="2201"/>
        <v>2.7003811285535891E-5</v>
      </c>
    </row>
    <row r="925" spans="7:160" x14ac:dyDescent="0.35">
      <c r="G925" t="str">
        <f t="shared" si="2197"/>
        <v>Refd, t=4.55</v>
      </c>
      <c r="H925" s="76">
        <f t="shared" si="2198"/>
        <v>4.5499999999999252</v>
      </c>
      <c r="I925" s="1">
        <f t="shared" si="2199"/>
        <v>0</v>
      </c>
      <c r="J925" s="22">
        <f t="shared" si="2200"/>
        <v>5.3706058041113599E-8</v>
      </c>
      <c r="K925" s="1">
        <f t="shared" si="2202"/>
        <v>1.0596618584806009E-7</v>
      </c>
      <c r="L925" s="1">
        <f t="shared" si="2203"/>
        <v>1.9652156609961984E-7</v>
      </c>
      <c r="M925" s="1">
        <f t="shared" si="2204"/>
        <v>3.498972692160992E-7</v>
      </c>
      <c r="N925" s="1">
        <f t="shared" si="2205"/>
        <v>6.0482987787614227E-7</v>
      </c>
      <c r="O925" s="1">
        <f t="shared" si="2206"/>
        <v>1.0217585396297944E-6</v>
      </c>
      <c r="P925" s="1">
        <f t="shared" si="2207"/>
        <v>1.6938774817217743E-6</v>
      </c>
      <c r="Q925" s="1">
        <f t="shared" si="2208"/>
        <v>2.7632453773737188E-6</v>
      </c>
      <c r="R925" s="1">
        <f t="shared" si="2209"/>
        <v>4.4439786658383764E-6</v>
      </c>
      <c r="S925" s="1">
        <f t="shared" si="2210"/>
        <v>7.0552328155341897E-6</v>
      </c>
      <c r="T925" s="1">
        <f t="shared" si="2211"/>
        <v>1.1067518221207953E-5</v>
      </c>
      <c r="U925" s="1">
        <f t="shared" si="2212"/>
        <v>1.7166921014733465E-5</v>
      </c>
      <c r="V925" s="1">
        <f t="shared" si="2213"/>
        <v>2.6343008206097299E-5</v>
      </c>
      <c r="W925" s="1">
        <f t="shared" si="2214"/>
        <v>4.0007579318553068E-5</v>
      </c>
      <c r="X925" s="1">
        <f t="shared" si="2215"/>
        <v>6.0152947091105136E-5</v>
      </c>
      <c r="Y925" s="1">
        <f t="shared" si="2216"/>
        <v>8.9560019663306671E-5</v>
      </c>
      <c r="Z925" s="1">
        <f t="shared" si="2217"/>
        <v>1.3206800697699179E-4</v>
      </c>
      <c r="AA925" s="1">
        <f t="shared" si="2218"/>
        <v>1.9291892767478013E-4</v>
      </c>
      <c r="AB925" s="1">
        <f t="shared" si="2219"/>
        <v>2.7919103873338627E-4</v>
      </c>
      <c r="AC925" s="1">
        <f t="shared" si="2220"/>
        <v>4.003355828955982E-4</v>
      </c>
      <c r="AD925" s="1">
        <f t="shared" si="2221"/>
        <v>5.6883053331308379E-4</v>
      </c>
      <c r="AE925" s="1">
        <f t="shared" si="2222"/>
        <v>8.0096295861880197E-4</v>
      </c>
      <c r="AF925" s="1">
        <f t="shared" si="2223"/>
        <v>1.117747869129132E-3</v>
      </c>
      <c r="AG925" s="1">
        <f t="shared" si="2224"/>
        <v>1.5459855905608638E-3</v>
      </c>
      <c r="AH925" s="1">
        <f t="shared" si="2225"/>
        <v>2.119451565461946E-3</v>
      </c>
      <c r="AI925" s="1">
        <f t="shared" si="2226"/>
        <v>2.8802018444388068E-3</v>
      </c>
      <c r="AJ925" s="1">
        <f t="shared" si="2227"/>
        <v>3.8799644199198581E-3</v>
      </c>
      <c r="AK925" s="1">
        <f t="shared" si="2228"/>
        <v>5.1815712374504953E-3</v>
      </c>
      <c r="AL925" s="1">
        <f t="shared" si="2229"/>
        <v>6.8603687527557045E-3</v>
      </c>
      <c r="AM925" s="1">
        <f t="shared" si="2230"/>
        <v>9.0055271813168272E-3</v>
      </c>
      <c r="AN925" s="1">
        <f t="shared" si="2231"/>
        <v>1.1721151352405201E-2</v>
      </c>
      <c r="AO925" s="1">
        <f t="shared" si="2232"/>
        <v>1.5127080896412589E-2</v>
      </c>
      <c r="AP925" s="1">
        <f t="shared" si="2233"/>
        <v>1.9359256184434539E-2</v>
      </c>
      <c r="AQ925" s="1">
        <f t="shared" si="2234"/>
        <v>2.4569520965475926E-2</v>
      </c>
      <c r="AR925" s="1">
        <f t="shared" si="2235"/>
        <v>3.0924734952077069E-2</v>
      </c>
      <c r="AS925" s="1">
        <f t="shared" si="2236"/>
        <v>3.8605081410355666E-2</v>
      </c>
      <c r="AT925" s="1">
        <f t="shared" si="2237"/>
        <v>4.7801477387277871E-2</v>
      </c>
      <c r="AU925" s="1">
        <f t="shared" si="2238"/>
        <v>5.8712028148296028E-2</v>
      </c>
      <c r="AV925" s="1">
        <f t="shared" si="2239"/>
        <v>7.1537512405707354E-2</v>
      </c>
      <c r="AW925" s="1">
        <f t="shared" si="2240"/>
        <v>8.6475939650799055E-2</v>
      </c>
      <c r="AX925" s="1">
        <f t="shared" si="2241"/>
        <v>0.1037162829000952</v>
      </c>
      <c r="AY925" s="1">
        <f t="shared" si="2242"/>
        <v>0.12343155587879719</v>
      </c>
      <c r="AZ925" s="1">
        <f t="shared" si="2243"/>
        <v>0.1457714686094444</v>
      </c>
      <c r="BA925" s="1">
        <f t="shared" si="2244"/>
        <v>0.17085495441247836</v>
      </c>
      <c r="BB925" s="1">
        <f t="shared" si="2245"/>
        <v>0.19876290905732319</v>
      </c>
      <c r="BC925" s="1">
        <f t="shared" si="2246"/>
        <v>0.22953151404430253</v>
      </c>
      <c r="BD925" s="1">
        <f t="shared" si="2247"/>
        <v>0.26314652630490215</v>
      </c>
      <c r="BE925" s="1">
        <f t="shared" si="2248"/>
        <v>0.29953890278729389</v>
      </c>
      <c r="BF925" s="1">
        <f t="shared" si="2249"/>
        <v>0.33858208894554442</v>
      </c>
      <c r="BG925" s="1">
        <f t="shared" si="2250"/>
        <v>0.38009123558246877</v>
      </c>
      <c r="BH925" s="1">
        <f t="shared" si="2251"/>
        <v>0.42382452146313598</v>
      </c>
      <c r="BI925" s="1">
        <f t="shared" si="2252"/>
        <v>0.46948665435400672</v>
      </c>
      <c r="BJ925" s="1">
        <f t="shared" si="2253"/>
        <v>0.51673450718300118</v>
      </c>
      <c r="BK925" s="1">
        <f t="shared" si="2254"/>
        <v>0.56518472670109954</v>
      </c>
      <c r="BL925" s="1">
        <f t="shared" si="2255"/>
        <v>0.61442303786548857</v>
      </c>
      <c r="BM925" s="1">
        <f t="shared" si="2256"/>
        <v>0.66401486659037623</v>
      </c>
      <c r="BN925" s="1">
        <f t="shared" si="2257"/>
        <v>0.71351682411589612</v>
      </c>
      <c r="BO925" s="1">
        <f t="shared" si="2258"/>
        <v>0.76248854407377387</v>
      </c>
      <c r="BP925" s="1">
        <f t="shared" si="2259"/>
        <v>0.8105043423137932</v>
      </c>
      <c r="BQ925" s="1">
        <f t="shared" si="2260"/>
        <v>0.85716418115160897</v>
      </c>
      <c r="BR925" s="1">
        <f t="shared" si="2261"/>
        <v>0.90210346275567699</v>
      </c>
      <c r="BS925" s="1">
        <f t="shared" si="2262"/>
        <v>0.94500124728308454</v>
      </c>
      <c r="BT925" s="1">
        <f t="shared" si="2263"/>
        <v>0.98558658436688917</v>
      </c>
      <c r="BU925" s="1">
        <f t="shared" si="2264"/>
        <v>1.0236427543723303</v>
      </c>
      <c r="BV925" s="1">
        <f t="shared" si="2265"/>
        <v>1.0590093303475023</v>
      </c>
      <c r="BW925" s="1">
        <f t="shared" si="2266"/>
        <v>1.0915820845684781</v>
      </c>
      <c r="BX925" s="1">
        <f t="shared" si="2267"/>
        <v>1.1213108674197703</v>
      </c>
      <c r="BY925" s="1">
        <f t="shared" si="2268"/>
        <v>1.1481956747148556</v>
      </c>
      <c r="BZ925" s="1">
        <f t="shared" si="2269"/>
        <v>1.1722811878325654</v>
      </c>
      <c r="CA925" s="1">
        <f t="shared" si="2270"/>
        <v>1.1936501166117832</v>
      </c>
      <c r="CB925" s="1">
        <f t="shared" si="2271"/>
        <v>1.2124156972675124</v>
      </c>
      <c r="CC925" s="1">
        <f t="shared" si="2272"/>
        <v>1.2287136980582878</v>
      </c>
      <c r="CD925" s="1">
        <f t="shared" si="2273"/>
        <v>1.2426942670652643</v>
      </c>
      <c r="CE925" s="1">
        <f t="shared" si="2274"/>
        <v>1.2545139234409877</v>
      </c>
      <c r="CF925" s="1">
        <f t="shared" si="2275"/>
        <v>1.264327950728275</v>
      </c>
      <c r="CG925" s="1">
        <f t="shared" si="2276"/>
        <v>1.2722834033548482</v>
      </c>
      <c r="CH925" s="1">
        <f t="shared" si="2277"/>
        <v>1.2785128898370921</v>
      </c>
      <c r="CI925" s="1">
        <f t="shared" si="2278"/>
        <v>1.2831292524559381</v>
      </c>
      <c r="CJ925" s="1">
        <f t="shared" si="2279"/>
        <v>1.2862212259879731</v>
      </c>
      <c r="CK925" s="1">
        <f t="shared" si="2280"/>
        <v>1.2878501290028082</v>
      </c>
      <c r="CL925" s="1">
        <f t="shared" si="2281"/>
        <v>1.2880476204776339</v>
      </c>
      <c r="CM925" s="1">
        <f t="shared" si="2282"/>
        <v>1.2868145410129153</v>
      </c>
      <c r="CN925" s="1">
        <f t="shared" si="2283"/>
        <v>1.2841208497258889</v>
      </c>
      <c r="CO925" s="1">
        <f t="shared" si="2284"/>
        <v>1.2799066622052844</v>
      </c>
      <c r="CP925" s="1">
        <f t="shared" si="2285"/>
        <v>1.2740843886413309</v>
      </c>
      <c r="CQ925" s="1">
        <f t="shared" si="2286"/>
        <v>1.2665419613644566</v>
      </c>
      <c r="CR925" s="1">
        <f t="shared" si="2287"/>
        <v>1.2571471249499422</v>
      </c>
      <c r="CS925" s="1">
        <f t="shared" si="2288"/>
        <v>1.2457527379981073</v>
      </c>
      <c r="CT925" s="1">
        <f t="shared" si="2289"/>
        <v>1.2322030029968165</v>
      </c>
      <c r="CU925" s="1">
        <f t="shared" si="2290"/>
        <v>1.2163404999063512</v>
      </c>
      <c r="CV925" s="1">
        <f t="shared" si="2291"/>
        <v>1.1980138521987893</v>
      </c>
      <c r="CW925" s="1">
        <f t="shared" si="2292"/>
        <v>1.1770858042073702</v>
      </c>
      <c r="CX925" s="1">
        <f t="shared" si="2293"/>
        <v>1.153441439994646</v>
      </c>
      <c r="CY925" s="1">
        <f t="shared" si="2294"/>
        <v>1.1269962314037085</v>
      </c>
      <c r="CZ925" s="1">
        <f t="shared" si="2295"/>
        <v>1.09770357160267</v>
      </c>
      <c r="DA925" s="1">
        <f t="shared" si="2296"/>
        <v>1.065561435050361</v>
      </c>
      <c r="DB925" s="1">
        <f t="shared" si="2297"/>
        <v>1.030617809337224</v>
      </c>
      <c r="DC925" s="1">
        <f t="shared" si="2298"/>
        <v>0.99297457138278322</v>
      </c>
      <c r="DD925" s="1">
        <f t="shared" si="2299"/>
        <v>0.95278953084971851</v>
      </c>
      <c r="DE925" s="1">
        <f t="shared" si="2300"/>
        <v>0.9102764362194854</v>
      </c>
      <c r="DF925" s="1">
        <f t="shared" si="2301"/>
        <v>0.86570283056197739</v>
      </c>
      <c r="DG925" s="1">
        <f t="shared" si="2302"/>
        <v>0.81938574950327103</v>
      </c>
      <c r="DH925" s="1">
        <f t="shared" si="2303"/>
        <v>0.77168536656655284</v>
      </c>
      <c r="DI925" s="1">
        <f t="shared" si="2304"/>
        <v>0.72299680321013859</v>
      </c>
      <c r="DJ925" s="1">
        <f t="shared" si="2305"/>
        <v>0.67374042441420179</v>
      </c>
      <c r="DK925" s="1">
        <f t="shared" si="2306"/>
        <v>0.62435102782430985</v>
      </c>
      <c r="DL925" s="1">
        <f t="shared" si="2307"/>
        <v>0.57526639856024264</v>
      </c>
      <c r="DM925" s="1">
        <f t="shared" si="2308"/>
        <v>0.52691573785289947</v>
      </c>
      <c r="DN925" s="1">
        <f t="shared" si="2309"/>
        <v>0.47970847885981061</v>
      </c>
      <c r="DO925" s="1">
        <f t="shared" si="2310"/>
        <v>0.4340239769467476</v>
      </c>
      <c r="DP925" s="1">
        <f t="shared" si="2311"/>
        <v>0.39020250649225691</v>
      </c>
      <c r="DQ925" s="1">
        <f t="shared" si="2312"/>
        <v>0.34853791621653102</v>
      </c>
      <c r="DR925" s="1">
        <f t="shared" si="2313"/>
        <v>0.30927219633784286</v>
      </c>
      <c r="DS925" s="1">
        <f t="shared" si="2314"/>
        <v>0.27259210095411662</v>
      </c>
      <c r="DT925" s="1">
        <f t="shared" si="2315"/>
        <v>0.23862785593770816</v>
      </c>
      <c r="DU925" s="1">
        <f t="shared" si="2316"/>
        <v>0.20745387417987915</v>
      </c>
      <c r="DV925" s="1">
        <f t="shared" si="2317"/>
        <v>0.17909130328626477</v>
      </c>
      <c r="DW925" s="1">
        <f t="shared" si="2318"/>
        <v>0.15351215151324282</v>
      </c>
      <c r="DX925" s="1">
        <f t="shared" si="2319"/>
        <v>0.13064467981751834</v>
      </c>
      <c r="DY925" s="1">
        <f t="shared" si="2320"/>
        <v>0.11037971340324762</v>
      </c>
      <c r="DZ925" s="1">
        <f t="shared" si="2321"/>
        <v>9.257751519109679E-2</v>
      </c>
      <c r="EA925" s="1">
        <f t="shared" si="2322"/>
        <v>7.7074874537194388E-2</v>
      </c>
      <c r="EB925" s="1">
        <f t="shared" si="2323"/>
        <v>6.3692094186747164E-2</v>
      </c>
      <c r="EC925" s="1">
        <f t="shared" si="2324"/>
        <v>5.223960271557565E-2</v>
      </c>
      <c r="ED925" s="1">
        <f t="shared" si="2325"/>
        <v>4.2523973879996742E-2</v>
      </c>
      <c r="EE925" s="1">
        <f t="shared" si="2326"/>
        <v>3.4353193531876991E-2</v>
      </c>
      <c r="EF925" s="1">
        <f t="shared" si="2327"/>
        <v>2.754107452182834E-2</v>
      </c>
      <c r="EG925" s="1">
        <f t="shared" si="2328"/>
        <v>2.1910776384891844E-2</v>
      </c>
      <c r="EH925" s="1">
        <f t="shared" si="2329"/>
        <v>1.7297436493784981E-2</v>
      </c>
      <c r="EI925" s="1">
        <f t="shared" si="2330"/>
        <v>1.3549960643674506E-2</v>
      </c>
      <c r="EJ925" s="1">
        <f t="shared" si="2331"/>
        <v>1.0532052537003045E-2</v>
      </c>
      <c r="EK925" s="1">
        <f t="shared" si="2332"/>
        <v>8.1225831007955274E-3</v>
      </c>
      <c r="EL925" s="1">
        <f t="shared" si="2333"/>
        <v>6.215412484289886E-3</v>
      </c>
      <c r="EM925" s="1">
        <f t="shared" si="2334"/>
        <v>4.718781024316835E-3</v>
      </c>
      <c r="EN925" s="1">
        <f t="shared" si="2335"/>
        <v>3.554381888310153E-3</v>
      </c>
      <c r="EO925" s="1">
        <f t="shared" si="2336"/>
        <v>2.6562191655641419E-3</v>
      </c>
      <c r="EP925" s="1">
        <f t="shared" si="2337"/>
        <v>1.9693425607386792E-3</v>
      </c>
      <c r="EQ925" s="1">
        <f t="shared" si="2338"/>
        <v>1.4485351281150751E-3</v>
      </c>
      <c r="ER925" s="1">
        <f t="shared" si="2339"/>
        <v>1.0570150469616814E-3</v>
      </c>
      <c r="ES925" s="1">
        <f t="shared" si="2340"/>
        <v>7.6519739458179043E-4</v>
      </c>
      <c r="ET925" s="1">
        <f t="shared" si="2341"/>
        <v>5.4954806136101443E-4</v>
      </c>
      <c r="EU925" s="1">
        <f t="shared" si="2342"/>
        <v>3.9154993918109546E-4</v>
      </c>
      <c r="EV925" s="1">
        <f t="shared" si="2343"/>
        <v>2.7679163443178795E-4</v>
      </c>
      <c r="EW925" s="1">
        <f t="shared" si="2344"/>
        <v>1.9418136268392668E-4</v>
      </c>
      <c r="EX925" s="1">
        <f t="shared" si="2345"/>
        <v>1.3528341505692195E-4</v>
      </c>
      <c r="EY925" s="1">
        <f t="shared" si="2346"/>
        <v>9.3771656896992064E-5</v>
      </c>
      <c r="EZ925" s="1">
        <f t="shared" si="2347"/>
        <v>6.4994003689701764E-5</v>
      </c>
      <c r="FA925" s="1">
        <f t="shared" si="2348"/>
        <v>4.5643977109118588E-5</v>
      </c>
      <c r="FB925" s="1">
        <f t="shared" si="2349"/>
        <v>3.354087205136014E-5</v>
      </c>
      <c r="FC925" s="1">
        <f t="shared" si="2350"/>
        <v>2.7529901987640577E-5</v>
      </c>
      <c r="FD925" s="75">
        <f t="shared" si="2201"/>
        <v>2.7529901987640577E-5</v>
      </c>
    </row>
    <row r="926" spans="7:160" x14ac:dyDescent="0.35">
      <c r="G926" t="str">
        <f t="shared" si="2197"/>
        <v>Refd, t=4.55</v>
      </c>
      <c r="H926" s="76">
        <f t="shared" si="2198"/>
        <v>4.5549999999999251</v>
      </c>
      <c r="I926" s="1">
        <f t="shared" si="2199"/>
        <v>0</v>
      </c>
      <c r="J926" s="22">
        <f t="shared" si="2200"/>
        <v>5.3120651785577485E-8</v>
      </c>
      <c r="K926" s="1">
        <f t="shared" si="2202"/>
        <v>1.048121362908749E-7</v>
      </c>
      <c r="L926" s="1">
        <f t="shared" si="2203"/>
        <v>1.9438440157808E-7</v>
      </c>
      <c r="M926" s="1">
        <f t="shared" si="2204"/>
        <v>3.4609952011865191E-7</v>
      </c>
      <c r="N926" s="1">
        <f t="shared" si="2205"/>
        <v>5.9828082903609416E-7</v>
      </c>
      <c r="O926" s="1">
        <f t="shared" si="2206"/>
        <v>1.0107264650475786E-6</v>
      </c>
      <c r="P926" s="1">
        <f t="shared" si="2207"/>
        <v>1.6756486994570874E-6</v>
      </c>
      <c r="Q926" s="1">
        <f t="shared" si="2208"/>
        <v>2.7336202631250423E-6</v>
      </c>
      <c r="R926" s="1">
        <f t="shared" si="2209"/>
        <v>4.3965359782400534E-6</v>
      </c>
      <c r="S926" s="1">
        <f t="shared" si="2210"/>
        <v>6.9802693204065991E-6</v>
      </c>
      <c r="T926" s="1">
        <f t="shared" si="2211"/>
        <v>1.0950539664444304E-5</v>
      </c>
      <c r="U926" s="1">
        <f t="shared" si="2212"/>
        <v>1.6986522114872041E-5</v>
      </c>
      <c r="V926" s="1">
        <f t="shared" si="2213"/>
        <v>2.606793294374564E-5</v>
      </c>
      <c r="W926" s="1">
        <f t="shared" si="2214"/>
        <v>3.9592698344597749E-5</v>
      </c>
      <c r="X926" s="1">
        <f t="shared" si="2215"/>
        <v>5.953382733447163E-5</v>
      </c>
      <c r="Y926" s="1">
        <f t="shared" si="2216"/>
        <v>8.8645694134788049E-5</v>
      </c>
      <c r="Z926" s="1">
        <f t="shared" si="2217"/>
        <v>1.3073148382680117E-4</v>
      </c>
      <c r="AA926" s="1">
        <f t="shared" si="2218"/>
        <v>1.9098491217689375E-4</v>
      </c>
      <c r="AB926" s="1">
        <f t="shared" si="2219"/>
        <v>2.7642028768739077E-4</v>
      </c>
      <c r="AC926" s="1">
        <f t="shared" si="2220"/>
        <v>3.9640527803561261E-4</v>
      </c>
      <c r="AD926" s="1">
        <f t="shared" si="2221"/>
        <v>5.6331006118340581E-4</v>
      </c>
      <c r="AE926" s="1">
        <f t="shared" si="2222"/>
        <v>7.9328453359267222E-4</v>
      </c>
      <c r="AF926" s="1">
        <f t="shared" si="2223"/>
        <v>1.1071715497489448E-3</v>
      </c>
      <c r="AG926" s="1">
        <f t="shared" si="2224"/>
        <v>1.5315584332741793E-3</v>
      </c>
      <c r="AH926" s="1">
        <f t="shared" si="2225"/>
        <v>2.0999609486971158E-3</v>
      </c>
      <c r="AI926" s="1">
        <f t="shared" si="2226"/>
        <v>2.8541233906692757E-3</v>
      </c>
      <c r="AJ926" s="1">
        <f t="shared" si="2227"/>
        <v>3.8454054484748255E-3</v>
      </c>
      <c r="AK926" s="1">
        <f t="shared" si="2228"/>
        <v>5.1362112918339016E-3</v>
      </c>
      <c r="AL926" s="1">
        <f t="shared" si="2229"/>
        <v>6.8013994468545357E-3</v>
      </c>
      <c r="AM926" s="1">
        <f t="shared" si="2230"/>
        <v>8.929594368818055E-3</v>
      </c>
      <c r="AN926" s="1">
        <f t="shared" si="2231"/>
        <v>1.1624303397341102E-2</v>
      </c>
      <c r="AO926" s="1">
        <f t="shared" si="2232"/>
        <v>1.5004727549003937E-2</v>
      </c>
      <c r="AP926" s="1">
        <f t="shared" si="2233"/>
        <v>1.9206143170708182E-2</v>
      </c>
      <c r="AQ926" s="1">
        <f t="shared" si="2234"/>
        <v>2.4379725797178894E-2</v>
      </c>
      <c r="AR926" s="1">
        <f t="shared" si="2235"/>
        <v>3.0691689567188127E-2</v>
      </c>
      <c r="AS926" s="1">
        <f t="shared" si="2236"/>
        <v>3.8321626980395582E-2</v>
      </c>
      <c r="AT926" s="1">
        <f t="shared" si="2237"/>
        <v>4.7459955906082547E-2</v>
      </c>
      <c r="AU926" s="1">
        <f t="shared" si="2238"/>
        <v>5.8304414202889981E-2</v>
      </c>
      <c r="AV926" s="1">
        <f t="shared" si="2239"/>
        <v>7.1055586813019447E-2</v>
      </c>
      <c r="AW926" s="1">
        <f t="shared" si="2240"/>
        <v>8.5911504457078583E-2</v>
      </c>
      <c r="AX926" s="1">
        <f t="shared" si="2241"/>
        <v>0.10306141466479253</v>
      </c>
      <c r="AY926" s="1">
        <f t="shared" si="2242"/>
        <v>0.12267889133345805</v>
      </c>
      <c r="AZ926" s="1">
        <f t="shared" si="2243"/>
        <v>0.1449145138734404</v>
      </c>
      <c r="BA926" s="1">
        <f t="shared" si="2244"/>
        <v>0.16988840617679615</v>
      </c>
      <c r="BB926" s="1">
        <f t="shared" si="2245"/>
        <v>0.19768297375277455</v>
      </c>
      <c r="BC926" s="1">
        <f t="shared" si="2246"/>
        <v>0.22833620923123829</v>
      </c>
      <c r="BD926" s="1">
        <f t="shared" si="2247"/>
        <v>0.26183594757704626</v>
      </c>
      <c r="BE926" s="1">
        <f t="shared" si="2248"/>
        <v>0.29811543954751979</v>
      </c>
      <c r="BF926" s="1">
        <f t="shared" si="2249"/>
        <v>0.33705057359478752</v>
      </c>
      <c r="BG926" s="1">
        <f t="shared" si="2250"/>
        <v>0.37845901298900159</v>
      </c>
      <c r="BH926" s="1">
        <f t="shared" si="2251"/>
        <v>0.42210142897796521</v>
      </c>
      <c r="BI926" s="1">
        <f t="shared" si="2252"/>
        <v>0.46768490694244813</v>
      </c>
      <c r="BJ926" s="1">
        <f t="shared" si="2253"/>
        <v>0.51486848719710665</v>
      </c>
      <c r="BK926" s="1">
        <f t="shared" si="2254"/>
        <v>0.56327068309593886</v>
      </c>
      <c r="BL926" s="1">
        <f t="shared" si="2255"/>
        <v>0.61247870489242162</v>
      </c>
      <c r="BM926" s="1">
        <f t="shared" si="2256"/>
        <v>0.66205901679708645</v>
      </c>
      <c r="BN926" s="1">
        <f t="shared" si="2257"/>
        <v>0.7115687744820719</v>
      </c>
      <c r="BO926" s="1">
        <f t="shared" si="2258"/>
        <v>0.76056763700395846</v>
      </c>
      <c r="BP926" s="1">
        <f t="shared" si="2259"/>
        <v>0.80862942477037891</v>
      </c>
      <c r="BQ926" s="1">
        <f t="shared" si="2260"/>
        <v>0.85535310532214948</v>
      </c>
      <c r="BR926" s="1">
        <f t="shared" si="2261"/>
        <v>0.90037263030728898</v>
      </c>
      <c r="BS926" s="1">
        <f t="shared" si="2262"/>
        <v>0.94336521657674999</v>
      </c>
      <c r="BT926" s="1">
        <f t="shared" si="2263"/>
        <v>0.98405775620468372</v>
      </c>
      <c r="BU926" s="1">
        <f t="shared" si="2264"/>
        <v>1.0222311472327152</v>
      </c>
      <c r="BV926" s="1">
        <f t="shared" si="2265"/>
        <v>1.0577224509834027</v>
      </c>
      <c r="BW926" s="1">
        <f t="shared" si="2266"/>
        <v>1.0904248946759882</v>
      </c>
      <c r="BX926" s="1">
        <f t="shared" si="2267"/>
        <v>1.1202858421946515</v>
      </c>
      <c r="BY926" s="1">
        <f t="shared" si="2268"/>
        <v>1.1473029448178123</v>
      </c>
      <c r="BZ926" s="1">
        <f t="shared" si="2269"/>
        <v>1.1715187528315936</v>
      </c>
      <c r="CA926" s="1">
        <f t="shared" si="2270"/>
        <v>1.1930141155235894</v>
      </c>
      <c r="CB926" s="1">
        <f t="shared" si="2271"/>
        <v>1.2119007204494083</v>
      </c>
      <c r="CC926" s="1">
        <f t="shared" si="2272"/>
        <v>1.2283131243847658</v>
      </c>
      <c r="CD926" s="1">
        <f t="shared" si="2273"/>
        <v>1.2424006109559922</v>
      </c>
      <c r="CE926" s="1">
        <f t="shared" si="2274"/>
        <v>1.2543191777212579</v>
      </c>
      <c r="CF926" s="1">
        <f t="shared" si="2275"/>
        <v>1.2642239132881583</v>
      </c>
      <c r="CG926" s="1">
        <f t="shared" si="2276"/>
        <v>1.2722619778989905</v>
      </c>
      <c r="CH926" s="1">
        <f t="shared" si="2277"/>
        <v>1.278566353456084</v>
      </c>
      <c r="CI926" s="1">
        <f t="shared" si="2278"/>
        <v>1.2832504850987763</v>
      </c>
      <c r="CJ926" s="1">
        <f t="shared" si="2279"/>
        <v>1.2864038990090381</v>
      </c>
      <c r="CK926" s="1">
        <f t="shared" si="2280"/>
        <v>1.2880888516820421</v>
      </c>
      <c r="CL926" s="1">
        <f t="shared" si="2281"/>
        <v>1.2883380447105119</v>
      </c>
      <c r="CM926" s="1">
        <f t="shared" si="2282"/>
        <v>1.2871534252336601</v>
      </c>
      <c r="CN926" s="1">
        <f t="shared" si="2283"/>
        <v>1.2845060836088873</v>
      </c>
      <c r="CO926" s="1">
        <f t="shared" si="2284"/>
        <v>1.2803372538714775</v>
      </c>
      <c r="CP926" s="1">
        <f t="shared" si="2285"/>
        <v>1.2745604160914286</v>
      </c>
      <c r="CQ926" s="1">
        <f t="shared" si="2286"/>
        <v>1.2670644897950691</v>
      </c>
      <c r="CR926" s="1">
        <f t="shared" si="2287"/>
        <v>1.2577180916059632</v>
      </c>
      <c r="CS926" s="1">
        <f t="shared" si="2288"/>
        <v>1.2463748063824054</v>
      </c>
      <c r="CT926" s="1">
        <f t="shared" si="2289"/>
        <v>1.2328793886750595</v>
      </c>
      <c r="CU926" s="1">
        <f t="shared" si="2290"/>
        <v>1.2170747708505865</v>
      </c>
      <c r="CV926" s="1">
        <f t="shared" si="2291"/>
        <v>1.1988097076035746</v>
      </c>
      <c r="CW926" s="1">
        <f t="shared" si="2292"/>
        <v>1.1779468369358337</v>
      </c>
      <c r="CX926" s="1">
        <f t="shared" si="2293"/>
        <v>1.1543708891745179</v>
      </c>
      <c r="CY926" s="1">
        <f t="shared" si="2294"/>
        <v>1.1279967330650427</v>
      </c>
      <c r="CZ926" s="1">
        <f t="shared" si="2295"/>
        <v>1.0987769164755845</v>
      </c>
      <c r="DA926" s="1">
        <f t="shared" si="2296"/>
        <v>1.0667083435598337</v>
      </c>
      <c r="DB926" s="1">
        <f t="shared" si="2297"/>
        <v>1.0318377342882421</v>
      </c>
      <c r="DC926" s="1">
        <f t="shared" si="2298"/>
        <v>0.99426553869446022</v>
      </c>
      <c r="DD926" s="1">
        <f t="shared" si="2299"/>
        <v>0.95414802788500386</v>
      </c>
      <c r="DE926" s="1">
        <f t="shared" si="2300"/>
        <v>0.91169735573667987</v>
      </c>
      <c r="DF926" s="1">
        <f t="shared" si="2301"/>
        <v>0.86717947611763446</v>
      </c>
      <c r="DG926" s="1">
        <f t="shared" si="2302"/>
        <v>0.82090990536077246</v>
      </c>
      <c r="DH926" s="1">
        <f t="shared" si="2303"/>
        <v>0.77324743196895263</v>
      </c>
      <c r="DI926" s="1">
        <f t="shared" si="2304"/>
        <v>0.72458598746743708</v>
      </c>
      <c r="DJ926" s="1">
        <f t="shared" si="2305"/>
        <v>0.67534499587407715</v>
      </c>
      <c r="DK926" s="1">
        <f t="shared" si="2306"/>
        <v>0.62595860669275238</v>
      </c>
      <c r="DL926" s="1">
        <f t="shared" si="2307"/>
        <v>0.57686428095383935</v>
      </c>
      <c r="DM926" s="1">
        <f t="shared" si="2308"/>
        <v>0.52849123660236774</v>
      </c>
      <c r="DN926" s="1">
        <f t="shared" si="2309"/>
        <v>0.48124926559508852</v>
      </c>
      <c r="DO926" s="1">
        <f t="shared" si="2310"/>
        <v>0.43551840995876634</v>
      </c>
      <c r="DP926" s="1">
        <f t="shared" si="2311"/>
        <v>0.39163992978982232</v>
      </c>
      <c r="DQ926" s="1">
        <f t="shared" si="2312"/>
        <v>0.34990891700573862</v>
      </c>
      <c r="DR926" s="1">
        <f t="shared" si="2313"/>
        <v>0.31056881070349751</v>
      </c>
      <c r="DS926" s="1">
        <f t="shared" si="2314"/>
        <v>0.27380796061925761</v>
      </c>
      <c r="DT926" s="1">
        <f t="shared" si="2315"/>
        <v>0.23975827238329983</v>
      </c>
      <c r="DU926" s="1">
        <f t="shared" si="2316"/>
        <v>0.20849585987194214</v>
      </c>
      <c r="DV926" s="1">
        <f t="shared" si="2317"/>
        <v>0.1800435330397317</v>
      </c>
      <c r="DW926" s="1">
        <f t="shared" si="2318"/>
        <v>0.15437486990631216</v>
      </c>
      <c r="DX926" s="1">
        <f t="shared" si="2319"/>
        <v>0.13141956288777071</v>
      </c>
      <c r="DY926" s="1">
        <f t="shared" si="2320"/>
        <v>0.11106969449391739</v>
      </c>
      <c r="DZ926" s="1">
        <f t="shared" si="2321"/>
        <v>9.3186585720608547E-2</v>
      </c>
      <c r="EA926" s="1">
        <f t="shared" si="2322"/>
        <v>7.7607870645680935E-2</v>
      </c>
      <c r="EB926" s="1">
        <f t="shared" si="2323"/>
        <v>6.4154479731937497E-2</v>
      </c>
      <c r="EC926" s="1">
        <f t="shared" si="2324"/>
        <v>5.2637258052455359E-2</v>
      </c>
      <c r="ED926" s="1">
        <f t="shared" si="2325"/>
        <v>4.2862998398799423E-2</v>
      </c>
      <c r="EE926" s="1">
        <f t="shared" si="2326"/>
        <v>3.4639728196910136E-2</v>
      </c>
      <c r="EF926" s="1">
        <f t="shared" si="2327"/>
        <v>2.7781148799644859E-2</v>
      </c>
      <c r="EG926" s="1">
        <f t="shared" si="2328"/>
        <v>2.2110182112897094E-2</v>
      </c>
      <c r="EH926" s="1">
        <f t="shared" si="2329"/>
        <v>1.7461629536640457E-2</v>
      </c>
      <c r="EI926" s="1">
        <f t="shared" si="2330"/>
        <v>1.3683989704266455E-2</v>
      </c>
      <c r="EJ926" s="1">
        <f t="shared" si="2331"/>
        <v>1.0640513290186058E-2</v>
      </c>
      <c r="EK926" s="1">
        <f t="shared" si="2332"/>
        <v>8.2095949302550212E-3</v>
      </c>
      <c r="EL926" s="1">
        <f t="shared" si="2333"/>
        <v>6.284614527018866E-3</v>
      </c>
      <c r="EM926" s="1">
        <f t="shared" si="2334"/>
        <v>4.7733439421606353E-3</v>
      </c>
      <c r="EN926" s="1">
        <f t="shared" si="2335"/>
        <v>3.5970317539307396E-3</v>
      </c>
      <c r="EO926" s="1">
        <f t="shared" si="2336"/>
        <v>2.6892700227005534E-3</v>
      </c>
      <c r="EP926" s="1">
        <f t="shared" si="2337"/>
        <v>1.9947345429276674E-3</v>
      </c>
      <c r="EQ926" s="1">
        <f t="shared" si="2338"/>
        <v>1.4678754437641463E-3</v>
      </c>
      <c r="ER926" s="1">
        <f t="shared" si="2339"/>
        <v>1.0716196140516526E-3</v>
      </c>
      <c r="ES926" s="1">
        <f t="shared" si="2340"/>
        <v>7.761313948511572E-4</v>
      </c>
      <c r="ET926" s="1">
        <f t="shared" si="2341"/>
        <v>5.5766415004297049E-4</v>
      </c>
      <c r="EU926" s="1">
        <f t="shared" si="2342"/>
        <v>3.9752327018990994E-4</v>
      </c>
      <c r="EV926" s="1">
        <f t="shared" si="2343"/>
        <v>2.8115122963699637E-4</v>
      </c>
      <c r="EW926" s="1">
        <f t="shared" si="2344"/>
        <v>1.9733766360591144E-4</v>
      </c>
      <c r="EX926" s="1">
        <f t="shared" si="2345"/>
        <v>1.3755211000369126E-4</v>
      </c>
      <c r="EY926" s="1">
        <f t="shared" si="2346"/>
        <v>9.53940877860708E-5</v>
      </c>
      <c r="EZ926" s="1">
        <f t="shared" si="2347"/>
        <v>6.6154643723239945E-5</v>
      </c>
      <c r="FA926" s="1">
        <f t="shared" si="2348"/>
        <v>4.6485660954843455E-5</v>
      </c>
      <c r="FB926" s="1">
        <f t="shared" si="2349"/>
        <v>3.4178693252936628E-5</v>
      </c>
      <c r="FC926" s="1">
        <f t="shared" si="2350"/>
        <v>2.8065022484321889E-5</v>
      </c>
      <c r="FD926" s="75">
        <f t="shared" si="2201"/>
        <v>2.8065022484321889E-5</v>
      </c>
    </row>
    <row r="927" spans="7:160" x14ac:dyDescent="0.35">
      <c r="G927" t="str">
        <f t="shared" si="2197"/>
        <v>Refd, t=4.56</v>
      </c>
      <c r="H927" s="76">
        <f t="shared" si="2198"/>
        <v>4.559999999999925</v>
      </c>
      <c r="I927" s="1">
        <f t="shared" si="2199"/>
        <v>0</v>
      </c>
      <c r="J927" s="22">
        <f t="shared" si="2200"/>
        <v>5.2541676821919179E-8</v>
      </c>
      <c r="K927" s="1">
        <f t="shared" si="2202"/>
        <v>1.0367075530280165E-7</v>
      </c>
      <c r="L927" s="1">
        <f t="shared" si="2203"/>
        <v>1.9227066712691886E-7</v>
      </c>
      <c r="M927" s="1">
        <f t="shared" si="2204"/>
        <v>3.4234333296979046E-7</v>
      </c>
      <c r="N927" s="1">
        <f t="shared" si="2205"/>
        <v>5.9180329411681958E-7</v>
      </c>
      <c r="O927" s="1">
        <f t="shared" si="2206"/>
        <v>9.998145389842823E-7</v>
      </c>
      <c r="P927" s="1">
        <f t="shared" si="2207"/>
        <v>1.6576178266180959E-6</v>
      </c>
      <c r="Q927" s="1">
        <f t="shared" si="2208"/>
        <v>2.7043156319562449E-6</v>
      </c>
      <c r="R927" s="1">
        <f t="shared" si="2209"/>
        <v>4.3496044163492645E-6</v>
      </c>
      <c r="S927" s="1">
        <f t="shared" si="2210"/>
        <v>6.906109696294268E-6</v>
      </c>
      <c r="T927" s="1">
        <f t="shared" si="2211"/>
        <v>1.0834808987580137E-5</v>
      </c>
      <c r="U927" s="1">
        <f t="shared" si="2212"/>
        <v>1.680803645393831E-5</v>
      </c>
      <c r="V927" s="1">
        <f t="shared" si="2213"/>
        <v>2.5795756234518911E-5</v>
      </c>
      <c r="W927" s="1">
        <f t="shared" si="2214"/>
        <v>3.9182158072911489E-5</v>
      </c>
      <c r="X927" s="1">
        <f t="shared" si="2215"/>
        <v>5.8921134704981111E-5</v>
      </c>
      <c r="Y927" s="1">
        <f t="shared" si="2216"/>
        <v>8.7740779575155877E-5</v>
      </c>
      <c r="Z927" s="1">
        <f t="shared" si="2217"/>
        <v>1.2940858996088596E-4</v>
      </c>
      <c r="AA927" s="1">
        <f t="shared" si="2218"/>
        <v>1.8907042106373255E-4</v>
      </c>
      <c r="AB927" s="1">
        <f t="shared" si="2219"/>
        <v>2.7367720472132421E-4</v>
      </c>
      <c r="AC927" s="1">
        <f t="shared" si="2220"/>
        <v>3.9251376141004438E-4</v>
      </c>
      <c r="AD927" s="1">
        <f t="shared" si="2221"/>
        <v>5.5784338561349939E-4</v>
      </c>
      <c r="AE927" s="1">
        <f t="shared" si="2222"/>
        <v>7.8567992453694912E-4</v>
      </c>
      <c r="AF927" s="1">
        <f t="shared" si="2223"/>
        <v>1.096695435514419E-3</v>
      </c>
      <c r="AG927" s="1">
        <f t="shared" si="2224"/>
        <v>1.5172658531912172E-3</v>
      </c>
      <c r="AH927" s="1">
        <f t="shared" si="2225"/>
        <v>2.0806491405967282E-3</v>
      </c>
      <c r="AI927" s="1">
        <f t="shared" si="2226"/>
        <v>2.8282799711426537E-3</v>
      </c>
      <c r="AJ927" s="1">
        <f t="shared" si="2227"/>
        <v>3.8111520996097575E-3</v>
      </c>
      <c r="AK927" s="1">
        <f t="shared" si="2228"/>
        <v>5.0912444741196767E-3</v>
      </c>
      <c r="AL927" s="1">
        <f t="shared" si="2229"/>
        <v>6.7429303538961262E-3</v>
      </c>
      <c r="AM927" s="1">
        <f t="shared" si="2230"/>
        <v>8.8542910956777611E-3</v>
      </c>
      <c r="AN927" s="1">
        <f t="shared" si="2231"/>
        <v>1.1528239065739496E-2</v>
      </c>
      <c r="AO927" s="1">
        <f t="shared" si="2232"/>
        <v>1.488333885896035E-2</v>
      </c>
      <c r="AP927" s="1">
        <f t="shared" si="2233"/>
        <v>1.9054204455580676E-2</v>
      </c>
      <c r="AQ927" s="1">
        <f t="shared" si="2234"/>
        <v>2.4191344063734809E-2</v>
      </c>
      <c r="AR927" s="1">
        <f t="shared" si="2235"/>
        <v>3.0460326116664029E-2</v>
      </c>
      <c r="AS927" s="1">
        <f t="shared" si="2236"/>
        <v>3.8040150946939286E-2</v>
      </c>
      <c r="AT927" s="1">
        <f t="shared" si="2237"/>
        <v>4.7120734345615166E-2</v>
      </c>
      <c r="AU927" s="1">
        <f t="shared" si="2238"/>
        <v>5.7899442172433521E-2</v>
      </c>
      <c r="AV927" s="1">
        <f t="shared" si="2239"/>
        <v>7.0576659186247545E-2</v>
      </c>
      <c r="AW927" s="1">
        <f t="shared" si="2240"/>
        <v>8.5350429057418922E-2</v>
      </c>
      <c r="AX927" s="1">
        <f t="shared" si="2241"/>
        <v>0.10241026374253528</v>
      </c>
      <c r="AY927" s="1">
        <f t="shared" si="2242"/>
        <v>0.12193028559781818</v>
      </c>
      <c r="AZ927" s="1">
        <f t="shared" si="2243"/>
        <v>0.14406193039073067</v>
      </c>
      <c r="BA927" s="1">
        <f t="shared" si="2244"/>
        <v>0.1689264986754371</v>
      </c>
      <c r="BB927" s="1">
        <f t="shared" si="2245"/>
        <v>0.19660789147094704</v>
      </c>
      <c r="BC927" s="1">
        <f t="shared" si="2246"/>
        <v>0.22714589864273277</v>
      </c>
      <c r="BD927" s="1">
        <f t="shared" si="2247"/>
        <v>0.26053042035478208</v>
      </c>
      <c r="BE927" s="1">
        <f t="shared" si="2248"/>
        <v>0.29669699014852757</v>
      </c>
      <c r="BF927" s="1">
        <f t="shared" si="2249"/>
        <v>0.33552393098606503</v>
      </c>
      <c r="BG927" s="1">
        <f t="shared" si="2250"/>
        <v>0.37683141330844766</v>
      </c>
      <c r="BH927" s="1">
        <f t="shared" si="2251"/>
        <v>0.42038259927244226</v>
      </c>
      <c r="BI927" s="1">
        <f t="shared" si="2252"/>
        <v>0.46588695438358529</v>
      </c>
      <c r="BJ927" s="1">
        <f t="shared" si="2253"/>
        <v>0.51300569309357691</v>
      </c>
      <c r="BK927" s="1">
        <f t="shared" si="2254"/>
        <v>0.56135920627576752</v>
      </c>
      <c r="BL927" s="1">
        <f t="shared" si="2255"/>
        <v>0.61053620425127453</v>
      </c>
      <c r="BM927" s="1">
        <f t="shared" si="2256"/>
        <v>0.66010420761462918</v>
      </c>
      <c r="BN927" s="1">
        <f t="shared" si="2257"/>
        <v>0.70962093713427854</v>
      </c>
      <c r="BO927" s="1">
        <f t="shared" si="2258"/>
        <v>0.75864609963410312</v>
      </c>
      <c r="BP927" s="1">
        <f t="shared" si="2259"/>
        <v>0.80675304309754325</v>
      </c>
      <c r="BQ927" s="1">
        <f t="shared" si="2260"/>
        <v>0.85353976294005762</v>
      </c>
      <c r="BR927" s="1">
        <f t="shared" si="2261"/>
        <v>0.89863878155072074</v>
      </c>
      <c r="BS927" s="1">
        <f t="shared" si="2262"/>
        <v>0.9417254914163844</v>
      </c>
      <c r="BT927" s="1">
        <f t="shared" si="2263"/>
        <v>0.98252464288762864</v>
      </c>
      <c r="BU927" s="1">
        <f t="shared" si="2264"/>
        <v>1.0208147638125575</v>
      </c>
      <c r="BV927" s="1">
        <f t="shared" si="2265"/>
        <v>1.0564304118327608</v>
      </c>
      <c r="BW927" s="1">
        <f t="shared" si="2266"/>
        <v>1.0892622729205772</v>
      </c>
      <c r="BX927" s="1">
        <f t="shared" si="2267"/>
        <v>1.1192552241132125</v>
      </c>
      <c r="BY927" s="1">
        <f t="shared" si="2268"/>
        <v>1.1464045679365025</v>
      </c>
      <c r="BZ927" s="1">
        <f t="shared" si="2269"/>
        <v>1.1707507159561297</v>
      </c>
      <c r="CA927" s="1">
        <f t="shared" si="2270"/>
        <v>1.1923726464640012</v>
      </c>
      <c r="CB927" s="1">
        <f t="shared" si="2271"/>
        <v>1.2113804857741035</v>
      </c>
      <c r="CC927" s="1">
        <f t="shared" si="2272"/>
        <v>1.2279075651746341</v>
      </c>
      <c r="CD927" s="1">
        <f t="shared" si="2273"/>
        <v>1.2421022891157563</v>
      </c>
      <c r="CE927" s="1">
        <f t="shared" si="2274"/>
        <v>1.2541201187796123</v>
      </c>
      <c r="CF927" s="1">
        <f t="shared" si="2275"/>
        <v>1.2641159335719916</v>
      </c>
      <c r="CG927" s="1">
        <f t="shared" si="2276"/>
        <v>1.2722369862712459</v>
      </c>
      <c r="CH927" s="1">
        <f t="shared" si="2277"/>
        <v>1.2786166202347991</v>
      </c>
      <c r="CI927" s="1">
        <f t="shared" si="2278"/>
        <v>1.2833688731223458</v>
      </c>
      <c r="CJ927" s="1">
        <f t="shared" si="2279"/>
        <v>1.2865840539141873</v>
      </c>
      <c r="CK927" s="1">
        <f t="shared" si="2280"/>
        <v>1.2883253502004566</v>
      </c>
      <c r="CL927" s="1">
        <f t="shared" si="2281"/>
        <v>1.2886265011066487</v>
      </c>
      <c r="CM927" s="1">
        <f t="shared" si="2282"/>
        <v>1.2874905568938166</v>
      </c>
      <c r="CN927" s="1">
        <f t="shared" si="2283"/>
        <v>1.284889737293609</v>
      </c>
      <c r="CO927" s="1">
        <f t="shared" si="2284"/>
        <v>1.2807663943434922</v>
      </c>
      <c r="CP927" s="1">
        <f t="shared" si="2285"/>
        <v>1.2750350788409361</v>
      </c>
      <c r="CQ927" s="1">
        <f t="shared" si="2286"/>
        <v>1.2675856995282337</v>
      </c>
      <c r="CR927" s="1">
        <f t="shared" si="2287"/>
        <v>1.2582877481642616</v>
      </c>
      <c r="CS927" s="1">
        <f t="shared" si="2288"/>
        <v>1.2469955399276398</v>
      </c>
      <c r="CT927" s="1">
        <f t="shared" si="2289"/>
        <v>1.233554386386553</v>
      </c>
      <c r="CU927" s="1">
        <f t="shared" si="2290"/>
        <v>1.2178075780783917</v>
      </c>
      <c r="CV927" s="1">
        <f t="shared" si="2291"/>
        <v>1.1996040074011907</v>
      </c>
      <c r="CW927" s="1">
        <f t="shared" si="2292"/>
        <v>1.1788062131085795</v>
      </c>
      <c r="CX927" s="1">
        <f t="shared" si="2293"/>
        <v>1.155298579332708</v>
      </c>
      <c r="CY927" s="1">
        <f t="shared" si="2294"/>
        <v>1.1289953795358929</v>
      </c>
      <c r="CZ927" s="1">
        <f t="shared" si="2295"/>
        <v>1.099848324151619</v>
      </c>
      <c r="DA927" s="1">
        <f t="shared" si="2296"/>
        <v>1.0678532546824944</v>
      </c>
      <c r="DB927" s="1">
        <f t="shared" si="2297"/>
        <v>1.0330556306293142</v>
      </c>
      <c r="DC927" s="1">
        <f t="shared" si="2298"/>
        <v>0.99555448147612324</v>
      </c>
      <c r="DD927" s="1">
        <f t="shared" si="2299"/>
        <v>0.95550454498469173</v>
      </c>
      <c r="DE927" s="1">
        <f t="shared" si="2300"/>
        <v>0.91311638422307595</v>
      </c>
      <c r="DF927" s="1">
        <f t="shared" si="2301"/>
        <v>0.86865436598946955</v>
      </c>
      <c r="DG927" s="1">
        <f t="shared" si="2302"/>
        <v>0.82243248760618315</v>
      </c>
      <c r="DH927" s="1">
        <f t="shared" si="2303"/>
        <v>0.77480815088612442</v>
      </c>
      <c r="DI927" s="1">
        <f t="shared" si="2304"/>
        <v>0.7261740937927712</v>
      </c>
      <c r="DJ927" s="1">
        <f t="shared" si="2305"/>
        <v>0.67694879389058038</v>
      </c>
      <c r="DK927" s="1">
        <f t="shared" si="2306"/>
        <v>0.62756574538890564</v>
      </c>
      <c r="DL927" s="1">
        <f t="shared" si="2307"/>
        <v>0.57846207671074246</v>
      </c>
      <c r="DM927" s="1">
        <f t="shared" si="2308"/>
        <v>0.53006701300948733</v>
      </c>
      <c r="DN927" s="1">
        <f t="shared" si="2309"/>
        <v>0.48279069498377991</v>
      </c>
      <c r="DO927" s="1">
        <f t="shared" si="2310"/>
        <v>0.43701384118086078</v>
      </c>
      <c r="DP927" s="1">
        <f t="shared" si="2311"/>
        <v>0.39307868766249637</v>
      </c>
      <c r="DQ927" s="1">
        <f t="shared" si="2312"/>
        <v>0.35128156062324484</v>
      </c>
      <c r="DR927" s="1">
        <f t="shared" si="2313"/>
        <v>0.3118673403409376</v>
      </c>
      <c r="DS927" s="1">
        <f t="shared" si="2314"/>
        <v>0.27502596602714918</v>
      </c>
      <c r="DT927" s="1">
        <f t="shared" si="2315"/>
        <v>0.2408910186607465</v>
      </c>
      <c r="DU927" s="1">
        <f t="shared" si="2316"/>
        <v>0.20954031056184116</v>
      </c>
      <c r="DV927" s="1">
        <f t="shared" si="2317"/>
        <v>0.18099831336964384</v>
      </c>
      <c r="DW927" s="1">
        <f t="shared" si="2318"/>
        <v>0.15524017598881346</v>
      </c>
      <c r="DX927" s="1">
        <f t="shared" si="2319"/>
        <v>0.13219702502392547</v>
      </c>
      <c r="DY927" s="1">
        <f t="shared" si="2320"/>
        <v>0.11176220437817415</v>
      </c>
      <c r="DZ927" s="1">
        <f t="shared" si="2321"/>
        <v>9.3798098271112823E-2</v>
      </c>
      <c r="EA927" s="1">
        <f t="shared" si="2322"/>
        <v>7.8143191387098063E-2</v>
      </c>
      <c r="EB927" s="1">
        <f t="shared" si="2323"/>
        <v>6.4619048198686801E-2</v>
      </c>
      <c r="EC927" s="1">
        <f t="shared" si="2324"/>
        <v>5.3036936662386881E-2</v>
      </c>
      <c r="ED927" s="1">
        <f t="shared" si="2325"/>
        <v>4.3203874804283324E-2</v>
      </c>
      <c r="EE927" s="1">
        <f t="shared" si="2326"/>
        <v>3.4927937400820022E-2</v>
      </c>
      <c r="EF927" s="1">
        <f t="shared" si="2327"/>
        <v>2.8022719477655684E-2</v>
      </c>
      <c r="EG927" s="1">
        <f t="shared" si="2328"/>
        <v>2.2310909749413712E-2</v>
      </c>
      <c r="EH927" s="1">
        <f t="shared" si="2329"/>
        <v>1.7626977277050416E-2</v>
      </c>
      <c r="EI927" s="1">
        <f t="shared" si="2330"/>
        <v>1.381901634120385E-2</v>
      </c>
      <c r="EJ927" s="1">
        <f t="shared" si="2331"/>
        <v>1.0749826595878193E-2</v>
      </c>
      <c r="EK927" s="1">
        <f t="shared" si="2332"/>
        <v>8.2973276504079811E-3</v>
      </c>
      <c r="EL927" s="1">
        <f t="shared" si="2333"/>
        <v>6.3544197663380391E-3</v>
      </c>
      <c r="EM927" s="1">
        <f t="shared" si="2334"/>
        <v>4.8284063771148519E-3</v>
      </c>
      <c r="EN927" s="1">
        <f t="shared" si="2335"/>
        <v>3.6400910675598655E-3</v>
      </c>
      <c r="EO927" s="1">
        <f t="shared" si="2336"/>
        <v>2.7226531213092619E-3</v>
      </c>
      <c r="EP927" s="1">
        <f t="shared" si="2337"/>
        <v>2.0203934328322103E-3</v>
      </c>
      <c r="EQ927" s="1">
        <f t="shared" si="2338"/>
        <v>1.4874280656567793E-3</v>
      </c>
      <c r="ER927" s="1">
        <f t="shared" si="2339"/>
        <v>1.0863914051988388E-3</v>
      </c>
      <c r="ES927" s="1">
        <f t="shared" si="2340"/>
        <v>7.8719583462995551E-4</v>
      </c>
      <c r="ET927" s="1">
        <f t="shared" si="2341"/>
        <v>5.6588101047436677E-4</v>
      </c>
      <c r="EU927" s="1">
        <f t="shared" si="2342"/>
        <v>4.0357371785448859E-4</v>
      </c>
      <c r="EV927" s="1">
        <f t="shared" si="2343"/>
        <v>2.8556929571000987E-4</v>
      </c>
      <c r="EW927" s="1">
        <f t="shared" si="2344"/>
        <v>2.005379105391268E-4</v>
      </c>
      <c r="EX927" s="1">
        <f t="shared" si="2345"/>
        <v>1.3985358048101433E-4</v>
      </c>
      <c r="EY927" s="1">
        <f t="shared" si="2346"/>
        <v>9.7040835444994102E-5</v>
      </c>
      <c r="EZ927" s="1">
        <f t="shared" si="2347"/>
        <v>6.7333334929829355E-5</v>
      </c>
      <c r="FA927" s="1">
        <f t="shared" si="2348"/>
        <v>4.7340930619532699E-5</v>
      </c>
      <c r="FB927" s="1">
        <f t="shared" si="2349"/>
        <v>3.4827174545030654E-5</v>
      </c>
      <c r="FC927" s="1">
        <f t="shared" si="2350"/>
        <v>2.8609305233936271E-5</v>
      </c>
      <c r="FD927" s="75">
        <f t="shared" si="2201"/>
        <v>2.8609305233936271E-5</v>
      </c>
    </row>
    <row r="928" spans="7:160" x14ac:dyDescent="0.35">
      <c r="G928" t="str">
        <f t="shared" si="2197"/>
        <v>Refd, t=4.56</v>
      </c>
      <c r="H928" s="76">
        <f t="shared" si="2198"/>
        <v>4.5649999999999249</v>
      </c>
      <c r="I928" s="1">
        <f t="shared" si="2199"/>
        <v>0</v>
      </c>
      <c r="J928" s="22">
        <f t="shared" si="2200"/>
        <v>5.1969062001466856E-8</v>
      </c>
      <c r="K928" s="1">
        <f t="shared" si="2202"/>
        <v>1.0254190282302066E-7</v>
      </c>
      <c r="L928" s="1">
        <f t="shared" si="2203"/>
        <v>1.9018010399172415E-7</v>
      </c>
      <c r="M928" s="1">
        <f t="shared" si="2204"/>
        <v>3.3862824946063458E-7</v>
      </c>
      <c r="N928" s="1">
        <f t="shared" si="2205"/>
        <v>5.853964860325934E-7</v>
      </c>
      <c r="O928" s="1">
        <f t="shared" si="2206"/>
        <v>9.8902144218476863E-7</v>
      </c>
      <c r="P928" s="1">
        <f t="shared" si="2207"/>
        <v>1.6397826962477449E-6</v>
      </c>
      <c r="Q928" s="1">
        <f t="shared" si="2208"/>
        <v>2.675327986515163E-6</v>
      </c>
      <c r="R928" s="1">
        <f t="shared" si="2209"/>
        <v>4.303178424057385E-6</v>
      </c>
      <c r="S928" s="1">
        <f t="shared" si="2210"/>
        <v>6.8327452440383537E-6</v>
      </c>
      <c r="T928" s="1">
        <f t="shared" si="2211"/>
        <v>1.0720312755809295E-5</v>
      </c>
      <c r="U928" s="1">
        <f t="shared" si="2212"/>
        <v>1.6631443553528657E-5</v>
      </c>
      <c r="V928" s="1">
        <f t="shared" si="2213"/>
        <v>2.5526447256634942E-5</v>
      </c>
      <c r="W928" s="1">
        <f t="shared" si="2214"/>
        <v>3.8775912684225871E-5</v>
      </c>
      <c r="X928" s="1">
        <f t="shared" si="2215"/>
        <v>5.8314801911258925E-5</v>
      </c>
      <c r="Y928" s="1">
        <f t="shared" si="2216"/>
        <v>8.684517833847936E-5</v>
      </c>
      <c r="Z928" s="1">
        <f t="shared" si="2217"/>
        <v>1.2809918536482425E-4</v>
      </c>
      <c r="AA928" s="1">
        <f t="shared" si="2218"/>
        <v>1.8717525593680591E-4</v>
      </c>
      <c r="AB928" s="1">
        <f t="shared" si="2219"/>
        <v>2.7096151201727988E-4</v>
      </c>
      <c r="AC928" s="1">
        <f t="shared" si="2220"/>
        <v>3.8866064857205417E-4</v>
      </c>
      <c r="AD928" s="1">
        <f t="shared" si="2221"/>
        <v>5.5242998088319509E-4</v>
      </c>
      <c r="AE928" s="1">
        <f t="shared" si="2222"/>
        <v>7.781484210654388E-4</v>
      </c>
      <c r="AF928" s="1">
        <f t="shared" si="2223"/>
        <v>1.0863185779486021E-3</v>
      </c>
      <c r="AG928" s="1">
        <f t="shared" si="2224"/>
        <v>1.5031065991486473E-3</v>
      </c>
      <c r="AH928" s="1">
        <f t="shared" si="2225"/>
        <v>2.0615145107008045E-3</v>
      </c>
      <c r="AI928" s="1">
        <f t="shared" si="2226"/>
        <v>2.802669487112869E-3</v>
      </c>
      <c r="AJ928" s="1">
        <f t="shared" si="2227"/>
        <v>3.7772017052515421E-3</v>
      </c>
      <c r="AK928" s="1">
        <f t="shared" si="2228"/>
        <v>5.046667435066471E-3</v>
      </c>
      <c r="AL928" s="1">
        <f t="shared" si="2229"/>
        <v>6.6849573232377786E-3</v>
      </c>
      <c r="AM928" s="1">
        <f t="shared" si="2230"/>
        <v>8.7796122850055999E-3</v>
      </c>
      <c r="AN928" s="1">
        <f t="shared" si="2231"/>
        <v>1.1432952230317225E-2</v>
      </c>
      <c r="AO928" s="1">
        <f t="shared" si="2232"/>
        <v>1.4762907532097016E-2</v>
      </c>
      <c r="AP928" s="1">
        <f t="shared" si="2233"/>
        <v>1.8903431477620962E-2</v>
      </c>
      <c r="AQ928" s="1">
        <f t="shared" si="2234"/>
        <v>2.4004365862233739E-2</v>
      </c>
      <c r="AR928" s="1">
        <f t="shared" si="2235"/>
        <v>3.023063331901946E-2</v>
      </c>
      <c r="AS928" s="1">
        <f t="shared" si="2236"/>
        <v>3.7760640661538683E-2</v>
      </c>
      <c r="AT928" s="1">
        <f t="shared" si="2237"/>
        <v>4.6783798762197112E-2</v>
      </c>
      <c r="AU928" s="1">
        <f t="shared" si="2238"/>
        <v>5.7497096960243514E-2</v>
      </c>
      <c r="AV928" s="1">
        <f t="shared" si="2239"/>
        <v>7.0100713496767539E-2</v>
      </c>
      <c r="AW928" s="1">
        <f t="shared" si="2240"/>
        <v>8.4792696796420167E-2</v>
      </c>
      <c r="AX928" s="1">
        <f t="shared" si="2241"/>
        <v>0.10176281324158007</v>
      </c>
      <c r="AY928" s="1">
        <f t="shared" si="2242"/>
        <v>0.12118572201566737</v>
      </c>
      <c r="AZ928" s="1">
        <f t="shared" si="2243"/>
        <v>0.14321370228449454</v>
      </c>
      <c r="BA928" s="1">
        <f t="shared" si="2244"/>
        <v>0.16796921741138426</v>
      </c>
      <c r="BB928" s="1">
        <f t="shared" si="2245"/>
        <v>0.19553764973033147</v>
      </c>
      <c r="BC928" s="1">
        <f t="shared" si="2246"/>
        <v>0.22596057245725434</v>
      </c>
      <c r="BD928" s="1">
        <f t="shared" si="2247"/>
        <v>0.25922993809910938</v>
      </c>
      <c r="BE928" s="1">
        <f t="shared" si="2248"/>
        <v>0.29528355190121314</v>
      </c>
      <c r="BF928" s="1">
        <f t="shared" si="2249"/>
        <v>0.33400216275845063</v>
      </c>
      <c r="BG928" s="1">
        <f t="shared" si="2250"/>
        <v>0.37520844286497734</v>
      </c>
      <c r="BH928" s="1">
        <f t="shared" si="2251"/>
        <v>0.41866804356307197</v>
      </c>
      <c r="BI928" s="1">
        <f t="shared" si="2252"/>
        <v>0.46409281282171233</v>
      </c>
      <c r="BJ928" s="1">
        <f t="shared" si="2253"/>
        <v>0.51114614579425177</v>
      </c>
      <c r="BK928" s="1">
        <f t="shared" si="2254"/>
        <v>0.55945032159978469</v>
      </c>
      <c r="BL928" s="1">
        <f t="shared" si="2255"/>
        <v>0.6085955652147611</v>
      </c>
      <c r="BM928" s="1">
        <f t="shared" si="2256"/>
        <v>0.6581504715386397</v>
      </c>
      <c r="BN928" s="1">
        <f t="shared" si="2257"/>
        <v>0.70767334696058715</v>
      </c>
      <c r="BO928" s="1">
        <f t="shared" si="2258"/>
        <v>0.75672396830969002</v>
      </c>
      <c r="BP928" s="1">
        <f t="shared" si="2259"/>
        <v>0.80487523410035788</v>
      </c>
      <c r="BQ928" s="1">
        <f t="shared" si="2260"/>
        <v>0.85172419025489854</v>
      </c>
      <c r="BR928" s="1">
        <f t="shared" si="2261"/>
        <v>0.89690195119406313</v>
      </c>
      <c r="BS928" s="1">
        <f t="shared" si="2262"/>
        <v>0.94008210405610204</v>
      </c>
      <c r="BT928" s="1">
        <f t="shared" si="2263"/>
        <v>0.98098727341632763</v>
      </c>
      <c r="BU928" s="1">
        <f t="shared" si="2264"/>
        <v>1.0193936292047037</v>
      </c>
      <c r="BV928" s="1">
        <f t="shared" si="2265"/>
        <v>1.0551332335950792</v>
      </c>
      <c r="BW928" s="1">
        <f t="shared" si="2266"/>
        <v>1.0880942353048386</v>
      </c>
      <c r="BX928" s="1">
        <f t="shared" si="2267"/>
        <v>1.1182190243626524</v>
      </c>
      <c r="BY928" s="1">
        <f t="shared" si="2268"/>
        <v>1.1455005505025271</v>
      </c>
      <c r="BZ928" s="1">
        <f t="shared" si="2269"/>
        <v>1.1699770791047077</v>
      </c>
      <c r="CA928" s="1">
        <f t="shared" si="2270"/>
        <v>1.1917257071610923</v>
      </c>
      <c r="CB928" s="1">
        <f t="shared" si="2271"/>
        <v>1.2108549872741228</v>
      </c>
      <c r="CC928" s="1">
        <f t="shared" si="2272"/>
        <v>1.2274970113213639</v>
      </c>
      <c r="CD928" s="1">
        <f t="shared" si="2273"/>
        <v>1.2417992899055434</v>
      </c>
      <c r="CE928" s="1">
        <f t="shared" si="2274"/>
        <v>1.2539167330708554</v>
      </c>
      <c r="CF928" s="1">
        <f t="shared" si="2275"/>
        <v>1.2640039967469261</v>
      </c>
      <c r="CG928" s="1">
        <f t="shared" si="2276"/>
        <v>1.2722084129384379</v>
      </c>
      <c r="CH928" s="1">
        <f t="shared" si="2277"/>
        <v>1.2786636744772917</v>
      </c>
      <c r="CI928" s="1">
        <f t="shared" si="2278"/>
        <v>1.2834844011423601</v>
      </c>
      <c r="CJ928" s="1">
        <f t="shared" si="2279"/>
        <v>1.2867616760338292</v>
      </c>
      <c r="CK928" s="1">
        <f t="shared" si="2280"/>
        <v>1.2885596109312032</v>
      </c>
      <c r="CL928" s="1">
        <f t="shared" si="2281"/>
        <v>1.2889129773353463</v>
      </c>
      <c r="CM928" s="1">
        <f t="shared" si="2282"/>
        <v>1.2878259251410176</v>
      </c>
      <c r="CN928" s="1">
        <f t="shared" si="2283"/>
        <v>1.2852718015225026</v>
      </c>
      <c r="CO928" s="1">
        <f t="shared" si="2284"/>
        <v>1.2811940760161191</v>
      </c>
      <c r="CP928" s="1">
        <f t="shared" si="2285"/>
        <v>1.2755083709426653</v>
      </c>
      <c r="CQ928" s="1">
        <f t="shared" si="2286"/>
        <v>1.2681055862354587</v>
      </c>
      <c r="CR928" s="1">
        <f t="shared" si="2287"/>
        <v>1.2588560918368334</v>
      </c>
      <c r="CS928" s="1">
        <f t="shared" si="2288"/>
        <v>1.2476149372743619</v>
      </c>
      <c r="CT928" s="1">
        <f t="shared" si="2289"/>
        <v>1.2342279960589242</v>
      </c>
      <c r="CU928" s="1">
        <f t="shared" si="2290"/>
        <v>1.2185389226367966</v>
      </c>
      <c r="CV928" s="1">
        <f t="shared" si="2291"/>
        <v>1.2003967535670363</v>
      </c>
      <c r="CW928" s="1">
        <f t="shared" si="2292"/>
        <v>1.1796639354177045</v>
      </c>
      <c r="CX928" s="1">
        <f t="shared" si="2293"/>
        <v>1.1562245136487403</v>
      </c>
      <c r="CY928" s="1">
        <f t="shared" si="2294"/>
        <v>1.1299921742401058</v>
      </c>
      <c r="CZ928" s="1">
        <f t="shared" si="2295"/>
        <v>1.1009177980468252</v>
      </c>
      <c r="DA928" s="1">
        <f t="shared" si="2296"/>
        <v>1.068996171571543</v>
      </c>
      <c r="DB928" s="1">
        <f t="shared" si="2297"/>
        <v>1.0342715010001486</v>
      </c>
      <c r="DC928" s="1">
        <f t="shared" si="2298"/>
        <v>0.99684140161624246</v>
      </c>
      <c r="DD928" s="1">
        <f t="shared" si="2299"/>
        <v>0.95685908307042966</v>
      </c>
      <c r="DE928" s="1">
        <f t="shared" si="2300"/>
        <v>0.91453352144962619</v>
      </c>
      <c r="DF928" s="1">
        <f t="shared" si="2301"/>
        <v>0.87012749865478778</v>
      </c>
      <c r="DG928" s="1">
        <f t="shared" si="2302"/>
        <v>0.8239534933292999</v>
      </c>
      <c r="DH928" s="1">
        <f t="shared" si="2303"/>
        <v>0.77636751898201983</v>
      </c>
      <c r="DI928" s="1">
        <f t="shared" si="2304"/>
        <v>0.72776111644550179</v>
      </c>
      <c r="DJ928" s="1">
        <f t="shared" si="2305"/>
        <v>0.67855181140052923</v>
      </c>
      <c r="DK928" s="1">
        <f t="shared" si="2306"/>
        <v>0.62917243566791414</v>
      </c>
      <c r="DL928" s="1">
        <f t="shared" si="2307"/>
        <v>0.58005977659890284</v>
      </c>
      <c r="DM928" s="1">
        <f t="shared" si="2308"/>
        <v>0.53164305709482129</v>
      </c>
      <c r="DN928" s="1">
        <f t="shared" si="2309"/>
        <v>0.48433275657326269</v>
      </c>
      <c r="DO928" s="1">
        <f t="shared" si="2310"/>
        <v>0.43851025998288717</v>
      </c>
      <c r="DP928" s="1">
        <f t="shared" si="2311"/>
        <v>0.39451876960559612</v>
      </c>
      <c r="DQ928" s="1">
        <f t="shared" si="2312"/>
        <v>0.35265583698568786</v>
      </c>
      <c r="DR928" s="1">
        <f t="shared" si="2313"/>
        <v>0.31316777586304279</v>
      </c>
      <c r="DS928" s="1">
        <f t="shared" si="2314"/>
        <v>0.27624610872856975</v>
      </c>
      <c r="DT928" s="1">
        <f t="shared" si="2315"/>
        <v>0.24202608745703214</v>
      </c>
      <c r="DU928" s="1">
        <f t="shared" si="2316"/>
        <v>0.21058722022042908</v>
      </c>
      <c r="DV928" s="1">
        <f t="shared" si="2317"/>
        <v>0.18195563962357711</v>
      </c>
      <c r="DW928" s="1">
        <f t="shared" si="2318"/>
        <v>0.15610806652214498</v>
      </c>
      <c r="DX928" s="1">
        <f t="shared" si="2319"/>
        <v>0.13297706438467757</v>
      </c>
      <c r="DY928" s="1">
        <f t="shared" si="2320"/>
        <v>0.11245724254671341</v>
      </c>
      <c r="DZ928" s="1">
        <f t="shared" si="2321"/>
        <v>9.4412053558298195E-2</v>
      </c>
      <c r="EA928" s="1">
        <f t="shared" si="2322"/>
        <v>7.8680838562042457E-2</v>
      </c>
      <c r="EB928" s="1">
        <f t="shared" si="2323"/>
        <v>6.5085802308863988E-2</v>
      </c>
      <c r="EC928" s="1">
        <f t="shared" si="2324"/>
        <v>5.3438642011067954E-2</v>
      </c>
      <c r="ED928" s="1">
        <f t="shared" si="2325"/>
        <v>4.3546607124067174E-2</v>
      </c>
      <c r="EE928" s="1">
        <f t="shared" si="2326"/>
        <v>3.5217825555200269E-2</v>
      </c>
      <c r="EF928" s="1">
        <f t="shared" si="2327"/>
        <v>2.8265791184564144E-2</v>
      </c>
      <c r="EG928" s="1">
        <f t="shared" si="2328"/>
        <v>2.2512963990034603E-2</v>
      </c>
      <c r="EH928" s="1">
        <f t="shared" si="2329"/>
        <v>1.7793484347823161E-2</v>
      </c>
      <c r="EI928" s="1">
        <f t="shared" si="2330"/>
        <v>1.3955045017640569E-2</v>
      </c>
      <c r="EJ928" s="1">
        <f t="shared" si="2331"/>
        <v>1.0859996664256927E-2</v>
      </c>
      <c r="EK928" s="1">
        <f t="shared" si="2332"/>
        <v>8.3857851581182561E-3</v>
      </c>
      <c r="EL928" s="1">
        <f t="shared" si="2333"/>
        <v>6.424831746834888E-3</v>
      </c>
      <c r="EM928" s="1">
        <f t="shared" si="2334"/>
        <v>4.8839715015277299E-3</v>
      </c>
      <c r="EN928" s="1">
        <f t="shared" si="2335"/>
        <v>3.6835626254850219E-3</v>
      </c>
      <c r="EO928" s="1">
        <f t="shared" si="2336"/>
        <v>2.7563708908528617E-3</v>
      </c>
      <c r="EP928" s="1">
        <f t="shared" si="2337"/>
        <v>2.0463213122953773E-3</v>
      </c>
      <c r="EQ928" s="1">
        <f t="shared" si="2338"/>
        <v>1.5071947542759424E-3</v>
      </c>
      <c r="ER928" s="1">
        <f t="shared" si="2339"/>
        <v>1.1013318902244871E-3</v>
      </c>
      <c r="ES928" s="1">
        <f t="shared" si="2340"/>
        <v>7.9839192598151365E-4</v>
      </c>
      <c r="ET928" s="1">
        <f t="shared" si="2341"/>
        <v>5.7419963025745219E-4</v>
      </c>
      <c r="EU928" s="1">
        <f t="shared" si="2342"/>
        <v>4.0970207762021978E-4</v>
      </c>
      <c r="EV928" s="1">
        <f t="shared" si="2343"/>
        <v>2.900464662724786E-4</v>
      </c>
      <c r="EW928" s="1">
        <f t="shared" si="2344"/>
        <v>2.0378260303700936E-4</v>
      </c>
      <c r="EX928" s="1">
        <f t="shared" si="2345"/>
        <v>1.421882168759613E-4</v>
      </c>
      <c r="EY928" s="1">
        <f t="shared" si="2346"/>
        <v>9.8712203158016044E-5</v>
      </c>
      <c r="EZ928" s="1">
        <f t="shared" si="2347"/>
        <v>6.853031299513744E-5</v>
      </c>
      <c r="FA928" s="1">
        <f t="shared" si="2348"/>
        <v>4.8209971669230101E-5</v>
      </c>
      <c r="FB928" s="1">
        <f t="shared" si="2349"/>
        <v>3.5486467636077755E-5</v>
      </c>
      <c r="FC928" s="1">
        <f t="shared" si="2350"/>
        <v>2.9162884270623873E-5</v>
      </c>
      <c r="FD928" s="75">
        <f t="shared" si="2201"/>
        <v>2.9162884270623873E-5</v>
      </c>
    </row>
    <row r="929" spans="7:160" x14ac:dyDescent="0.35">
      <c r="G929" t="str">
        <f t="shared" si="2197"/>
        <v>Refd, t=4.57</v>
      </c>
      <c r="H929" s="76">
        <f t="shared" si="2198"/>
        <v>4.5699999999999248</v>
      </c>
      <c r="I929" s="1">
        <f t="shared" si="2199"/>
        <v>0</v>
      </c>
      <c r="J929" s="22">
        <f t="shared" si="2200"/>
        <v>5.1402736967180206E-8</v>
      </c>
      <c r="K929" s="1">
        <f t="shared" si="2202"/>
        <v>1.0142544034840567E-7</v>
      </c>
      <c r="L929" s="1">
        <f t="shared" si="2203"/>
        <v>1.8811245629362143E-7</v>
      </c>
      <c r="M929" s="1">
        <f t="shared" si="2204"/>
        <v>3.3495381636989473E-7</v>
      </c>
      <c r="N929" s="1">
        <f t="shared" si="2205"/>
        <v>5.7905962642215367E-7</v>
      </c>
      <c r="O929" s="1">
        <f t="shared" si="2206"/>
        <v>9.7834586998960433E-7</v>
      </c>
      <c r="P929" s="1">
        <f t="shared" si="2207"/>
        <v>1.6221411653065002E-6</v>
      </c>
      <c r="Q929" s="1">
        <f t="shared" si="2208"/>
        <v>2.6466538679386438E-6</v>
      </c>
      <c r="R929" s="1">
        <f t="shared" si="2209"/>
        <v>4.2572525061860315E-6</v>
      </c>
      <c r="S929" s="1">
        <f t="shared" si="2210"/>
        <v>6.7601673594768371E-6</v>
      </c>
      <c r="T929" s="1">
        <f t="shared" si="2211"/>
        <v>1.0607037680311096E-5</v>
      </c>
      <c r="U929" s="1">
        <f t="shared" si="2212"/>
        <v>1.6456723156482728E-5</v>
      </c>
      <c r="V929" s="1">
        <f t="shared" si="2213"/>
        <v>2.5259975519099182E-5</v>
      </c>
      <c r="W929" s="1">
        <f t="shared" si="2214"/>
        <v>3.8373916847308354E-5</v>
      </c>
      <c r="X929" s="1">
        <f t="shared" si="2215"/>
        <v>5.7714762372557706E-5</v>
      </c>
      <c r="Y929" s="1">
        <f t="shared" si="2216"/>
        <v>8.5958793800128378E-5</v>
      </c>
      <c r="Z929" s="1">
        <f t="shared" si="2217"/>
        <v>1.2680313147295661E-4</v>
      </c>
      <c r="AA929" s="1">
        <f t="shared" si="2218"/>
        <v>1.852992204260685E-4</v>
      </c>
      <c r="AB929" s="1">
        <f t="shared" si="2219"/>
        <v>2.6827293456037002E-4</v>
      </c>
      <c r="AC929" s="1">
        <f t="shared" si="2220"/>
        <v>3.8484555889727219E-4</v>
      </c>
      <c r="AD929" s="1">
        <f t="shared" si="2221"/>
        <v>5.4706932641585416E-4</v>
      </c>
      <c r="AE929" s="1">
        <f t="shared" si="2222"/>
        <v>7.7068931962015832E-4</v>
      </c>
      <c r="AF929" s="1">
        <f t="shared" si="2223"/>
        <v>1.0760400375156957E-3</v>
      </c>
      <c r="AG929" s="1">
        <f t="shared" si="2224"/>
        <v>1.4890794315287226E-3</v>
      </c>
      <c r="AH929" s="1">
        <f t="shared" si="2225"/>
        <v>2.0425554432470139E-3</v>
      </c>
      <c r="AI929" s="1">
        <f t="shared" si="2226"/>
        <v>2.7772898582728955E-3</v>
      </c>
      <c r="AJ929" s="1">
        <f t="shared" si="2227"/>
        <v>3.7435516201151011E-3</v>
      </c>
      <c r="AK929" s="1">
        <f t="shared" si="2228"/>
        <v>5.0024768531619843E-3</v>
      </c>
      <c r="AL929" s="1">
        <f t="shared" si="2229"/>
        <v>6.6274762374383071E-3</v>
      </c>
      <c r="AM929" s="1">
        <f t="shared" si="2230"/>
        <v>8.7055528989998156E-3</v>
      </c>
      <c r="AN929" s="1">
        <f t="shared" si="2231"/>
        <v>1.1338436808998209E-2</v>
      </c>
      <c r="AO929" s="1">
        <f t="shared" si="2232"/>
        <v>1.4643426325528858E-2</v>
      </c>
      <c r="AP929" s="1">
        <f t="shared" si="2233"/>
        <v>1.87538157324296E-2</v>
      </c>
      <c r="AQ929" s="1">
        <f t="shared" si="2234"/>
        <v>2.3818781351757728E-2</v>
      </c>
      <c r="AR929" s="1">
        <f t="shared" si="2235"/>
        <v>3.0002599958472532E-2</v>
      </c>
      <c r="AS929" s="1">
        <f t="shared" si="2236"/>
        <v>3.748308354338474E-2</v>
      </c>
      <c r="AT929" s="1">
        <f t="shared" si="2237"/>
        <v>4.6449135279398382E-2</v>
      </c>
      <c r="AU929" s="1">
        <f t="shared" si="2238"/>
        <v>5.7097363533630027E-2</v>
      </c>
      <c r="AV929" s="1">
        <f t="shared" si="2239"/>
        <v>6.962773377334272E-2</v>
      </c>
      <c r="AW929" s="1">
        <f t="shared" si="2240"/>
        <v>8.4238291065729221E-2</v>
      </c>
      <c r="AX929" s="1">
        <f t="shared" si="2241"/>
        <v>0.10111904630292091</v>
      </c>
      <c r="AY929" s="1">
        <f t="shared" si="2242"/>
        <v>0.12044518394521807</v>
      </c>
      <c r="AZ929" s="1">
        <f t="shared" si="2243"/>
        <v>0.14236981367021545</v>
      </c>
      <c r="BA929" s="1">
        <f t="shared" si="2244"/>
        <v>0.16701654785447068</v>
      </c>
      <c r="BB929" s="1">
        <f t="shared" si="2245"/>
        <v>0.19447223598822433</v>
      </c>
      <c r="BC929" s="1">
        <f t="shared" si="2246"/>
        <v>0.22478022076245829</v>
      </c>
      <c r="BD929" s="1">
        <f t="shared" si="2247"/>
        <v>0.25793449415027392</v>
      </c>
      <c r="BE929" s="1">
        <f t="shared" si="2248"/>
        <v>0.29387512196689092</v>
      </c>
      <c r="BF929" s="1">
        <f t="shared" si="2249"/>
        <v>0.33248527037526343</v>
      </c>
      <c r="BG929" s="1">
        <f t="shared" si="2250"/>
        <v>0.37359010778504231</v>
      </c>
      <c r="BH929" s="1">
        <f t="shared" si="2251"/>
        <v>0.41695777285234681</v>
      </c>
      <c r="BI929" s="1">
        <f t="shared" si="2252"/>
        <v>0.46230249817774982</v>
      </c>
      <c r="BJ929" s="1">
        <f t="shared" si="2253"/>
        <v>0.50928986599612724</v>
      </c>
      <c r="BK929" s="1">
        <f t="shared" si="2254"/>
        <v>0.55754405420934006</v>
      </c>
      <c r="BL929" s="1">
        <f t="shared" si="2255"/>
        <v>0.6066568168533254</v>
      </c>
      <c r="BM929" s="1">
        <f t="shared" si="2256"/>
        <v>0.65619784088628841</v>
      </c>
      <c r="BN929" s="1">
        <f t="shared" si="2257"/>
        <v>0.7057260387017954</v>
      </c>
      <c r="BO929" s="1">
        <f t="shared" si="2258"/>
        <v>0.75480127926622853</v>
      </c>
      <c r="BP929" s="1">
        <f t="shared" si="2259"/>
        <v>0.80299603451568802</v>
      </c>
      <c r="BQ929" s="1">
        <f t="shared" si="2260"/>
        <v>0.84990642349235401</v>
      </c>
      <c r="BR929" s="1">
        <f t="shared" si="2261"/>
        <v>0.89516217396635533</v>
      </c>
      <c r="BS929" s="1">
        <f t="shared" si="2262"/>
        <v>0.9384350868142437</v>
      </c>
      <c r="BT929" s="1">
        <f t="shared" si="2263"/>
        <v>0.97944567689539686</v>
      </c>
      <c r="BU929" s="1">
        <f t="shared" si="2264"/>
        <v>1.0179677686406103</v>
      </c>
      <c r="BV929" s="1">
        <f t="shared" si="2265"/>
        <v>1.0538309371365222</v>
      </c>
      <c r="BW929" s="1">
        <f t="shared" si="2266"/>
        <v>1.0869207980185898</v>
      </c>
      <c r="BX929" s="1">
        <f t="shared" si="2267"/>
        <v>1.1171772543299734</v>
      </c>
      <c r="BY929" s="1">
        <f t="shared" si="2268"/>
        <v>1.1445908991518485</v>
      </c>
      <c r="BZ929" s="1">
        <f t="shared" si="2269"/>
        <v>1.1691978443771442</v>
      </c>
      <c r="CA929" s="1">
        <f t="shared" si="2270"/>
        <v>1.1910732955342604</v>
      </c>
      <c r="CB929" s="1">
        <f t="shared" si="2271"/>
        <v>1.2103242191575236</v>
      </c>
      <c r="CC929" s="1">
        <f t="shared" si="2272"/>
        <v>1.2270814538735852</v>
      </c>
      <c r="CD929" s="1">
        <f t="shared" si="2273"/>
        <v>1.2414916018178903</v>
      </c>
      <c r="CE929" s="1">
        <f t="shared" si="2274"/>
        <v>1.2537090071558603</v>
      </c>
      <c r="CF929" s="1">
        <f t="shared" si="2275"/>
        <v>1.2638880880601169</v>
      </c>
      <c r="CG929" s="1">
        <f t="shared" si="2276"/>
        <v>1.2721762424218932</v>
      </c>
      <c r="CH929" s="1">
        <f t="shared" si="2277"/>
        <v>1.2787075005181388</v>
      </c>
      <c r="CI929" s="1">
        <f t="shared" si="2278"/>
        <v>1.2835970537833303</v>
      </c>
      <c r="CJ929" s="1">
        <f t="shared" si="2279"/>
        <v>1.2869367506882106</v>
      </c>
      <c r="CK929" s="1">
        <f t="shared" si="2280"/>
        <v>1.2887916202213623</v>
      </c>
      <c r="CL929" s="1">
        <f t="shared" si="2281"/>
        <v>1.2891974610270633</v>
      </c>
      <c r="CM929" s="1">
        <f t="shared" si="2282"/>
        <v>1.2881595190743416</v>
      </c>
      <c r="CN929" s="1">
        <f t="shared" si="2283"/>
        <v>1.2856522669826147</v>
      </c>
      <c r="CO929" s="1">
        <f t="shared" si="2284"/>
        <v>1.2816202912244736</v>
      </c>
      <c r="CP929" s="1">
        <f t="shared" si="2285"/>
        <v>1.2759802863877254</v>
      </c>
      <c r="CQ929" s="1">
        <f t="shared" si="2286"/>
        <v>1.2686241455264315</v>
      </c>
      <c r="CR929" s="1">
        <f t="shared" si="2287"/>
        <v>1.2594231197753272</v>
      </c>
      <c r="CS929" s="1">
        <f t="shared" si="2288"/>
        <v>1.2482329970055601</v>
      </c>
      <c r="CT929" s="1">
        <f t="shared" si="2289"/>
        <v>1.2349002175661044</v>
      </c>
      <c r="CU929" s="1">
        <f t="shared" si="2290"/>
        <v>1.2192688055239063</v>
      </c>
      <c r="CV929" s="1">
        <f t="shared" si="2291"/>
        <v>1.2011879480331333</v>
      </c>
      <c r="CW929" s="1">
        <f t="shared" si="2292"/>
        <v>1.1805200065181582</v>
      </c>
      <c r="CX929" s="1">
        <f t="shared" si="2293"/>
        <v>1.1571486952718273</v>
      </c>
      <c r="CY929" s="1">
        <f t="shared" si="2294"/>
        <v>1.130987120578588</v>
      </c>
      <c r="CZ929" s="1">
        <f t="shared" si="2295"/>
        <v>1.1019853415621379</v>
      </c>
      <c r="DA929" s="1">
        <f t="shared" si="2296"/>
        <v>1.0701370973732249</v>
      </c>
      <c r="DB929" s="1">
        <f t="shared" si="2297"/>
        <v>1.0354853480418429</v>
      </c>
      <c r="DC929" s="1">
        <f t="shared" si="2298"/>
        <v>0.99812630101300714</v>
      </c>
      <c r="DD929" s="1">
        <f t="shared" si="2299"/>
        <v>0.95821164308165763</v>
      </c>
      <c r="DE929" s="1">
        <f t="shared" si="2300"/>
        <v>0.91594876721261598</v>
      </c>
      <c r="DF929" s="1">
        <f t="shared" si="2301"/>
        <v>0.87159887262293834</v>
      </c>
      <c r="DG929" s="1">
        <f t="shared" si="2302"/>
        <v>0.82547291965754388</v>
      </c>
      <c r="DH929" s="1">
        <f t="shared" si="2303"/>
        <v>0.77792553196238667</v>
      </c>
      <c r="DI929" s="1">
        <f t="shared" si="2304"/>
        <v>0.72934704972931297</v>
      </c>
      <c r="DJ929" s="1">
        <f t="shared" si="2305"/>
        <v>0.6801540413857754</v>
      </c>
      <c r="DK929" s="1">
        <f t="shared" si="2306"/>
        <v>0.63077866932876558</v>
      </c>
      <c r="DL929" s="1">
        <f t="shared" si="2307"/>
        <v>0.58165737142703189</v>
      </c>
      <c r="DM929" s="1">
        <f t="shared" si="2308"/>
        <v>0.53321935891483108</v>
      </c>
      <c r="DN929" s="1">
        <f t="shared" si="2309"/>
        <v>0.4858754399403854</v>
      </c>
      <c r="DO929" s="1">
        <f t="shared" si="2310"/>
        <v>0.44000765575648082</v>
      </c>
      <c r="DP929" s="1">
        <f t="shared" si="2311"/>
        <v>0.39596016512763765</v>
      </c>
      <c r="DQ929" s="1">
        <f t="shared" si="2312"/>
        <v>0.35403173601385934</v>
      </c>
      <c r="DR929" s="1">
        <f t="shared" si="2313"/>
        <v>0.31447010787777924</v>
      </c>
      <c r="DS929" s="1">
        <f t="shared" si="2314"/>
        <v>0.2774683802607309</v>
      </c>
      <c r="DT929" s="1">
        <f t="shared" si="2315"/>
        <v>0.24316347143773351</v>
      </c>
      <c r="DU929" s="1">
        <f t="shared" si="2316"/>
        <v>0.21163658279046232</v>
      </c>
      <c r="DV929" s="1">
        <f t="shared" si="2317"/>
        <v>0.18291550711573093</v>
      </c>
      <c r="DW929" s="1">
        <f t="shared" si="2318"/>
        <v>0.15697853823062249</v>
      </c>
      <c r="DX929" s="1">
        <f t="shared" si="2319"/>
        <v>0.13375967908957537</v>
      </c>
      <c r="DY929" s="1">
        <f t="shared" si="2320"/>
        <v>0.11315480845063358</v>
      </c>
      <c r="DZ929" s="1">
        <f t="shared" si="2321"/>
        <v>9.5028452259305049E-2</v>
      </c>
      <c r="EA929" s="1">
        <f t="shared" si="2322"/>
        <v>7.9220813934925069E-2</v>
      </c>
      <c r="EB929" s="1">
        <f t="shared" si="2323"/>
        <v>6.555474475158897E-2</v>
      </c>
      <c r="EC929" s="1">
        <f t="shared" si="2324"/>
        <v>5.3842377535686249E-2</v>
      </c>
      <c r="ED929" s="1">
        <f t="shared" si="2325"/>
        <v>4.3891199362016672E-2</v>
      </c>
      <c r="EE929" s="1">
        <f t="shared" si="2326"/>
        <v>3.5509397052889108E-2</v>
      </c>
      <c r="EF929" s="1">
        <f t="shared" si="2327"/>
        <v>2.8510368535302203E-2</v>
      </c>
      <c r="EG929" s="1">
        <f t="shared" si="2328"/>
        <v>2.2716349521333043E-2</v>
      </c>
      <c r="EH929" s="1">
        <f t="shared" si="2329"/>
        <v>1.7961155377092145E-2</v>
      </c>
      <c r="EI929" s="1">
        <f t="shared" si="2330"/>
        <v>1.409208019586675E-2</v>
      </c>
      <c r="EJ929" s="1">
        <f t="shared" si="2331"/>
        <v>1.0971027707834867E-2</v>
      </c>
      <c r="EK929" s="1">
        <f t="shared" si="2332"/>
        <v>8.4749713551377417E-3</v>
      </c>
      <c r="EL929" s="1">
        <f t="shared" si="2333"/>
        <v>6.4958540198974627E-3</v>
      </c>
      <c r="EM929" s="1">
        <f t="shared" si="2334"/>
        <v>4.940042495857503E-3</v>
      </c>
      <c r="EN929" s="1">
        <f t="shared" si="2335"/>
        <v>3.7274492328709975E-3</v>
      </c>
      <c r="EO929" s="1">
        <f t="shared" si="2336"/>
        <v>2.7904257699729066E-3</v>
      </c>
      <c r="EP929" s="1">
        <f t="shared" si="2337"/>
        <v>2.0725202722595452E-3</v>
      </c>
      <c r="EQ929" s="1">
        <f t="shared" si="2338"/>
        <v>1.5271772788286253E-3</v>
      </c>
      <c r="ER929" s="1">
        <f t="shared" si="2339"/>
        <v>1.1164425470847345E-3</v>
      </c>
      <c r="ES929" s="1">
        <f t="shared" si="2340"/>
        <v>8.0972088837516075E-4</v>
      </c>
      <c r="ET929" s="1">
        <f t="shared" si="2341"/>
        <v>5.8262100359583182E-4</v>
      </c>
      <c r="EU929" s="1">
        <f t="shared" si="2342"/>
        <v>4.1590915070623E-4</v>
      </c>
      <c r="EV929" s="1">
        <f t="shared" si="2343"/>
        <v>2.945833799107307E-4</v>
      </c>
      <c r="EW929" s="1">
        <f t="shared" si="2344"/>
        <v>2.070722448582902E-4</v>
      </c>
      <c r="EX929" s="1">
        <f t="shared" si="2345"/>
        <v>1.4455641309339814E-4</v>
      </c>
      <c r="EY929" s="1">
        <f t="shared" si="2346"/>
        <v>1.0040849712686115E-4</v>
      </c>
      <c r="EZ929" s="1">
        <f t="shared" si="2347"/>
        <v>6.974581601985396E-5</v>
      </c>
      <c r="FA929" s="1">
        <f t="shared" si="2348"/>
        <v>4.9092971689150817E-5</v>
      </c>
      <c r="FB929" s="1">
        <f t="shared" si="2349"/>
        <v>3.615672597398876E-5</v>
      </c>
      <c r="FC929" s="1">
        <f t="shared" si="2350"/>
        <v>2.9725895217887092E-5</v>
      </c>
      <c r="FD929" s="75">
        <f t="shared" si="2201"/>
        <v>2.9725895217887092E-5</v>
      </c>
    </row>
    <row r="930" spans="7:160" x14ac:dyDescent="0.35">
      <c r="G930" t="str">
        <f t="shared" si="2197"/>
        <v>Refd, t=4.57</v>
      </c>
      <c r="H930" s="76">
        <f t="shared" si="2198"/>
        <v>4.5749999999999247</v>
      </c>
      <c r="I930" s="1">
        <f t="shared" si="2199"/>
        <v>0</v>
      </c>
      <c r="J930" s="22">
        <f t="shared" si="2200"/>
        <v>5.0842632144808007E-8</v>
      </c>
      <c r="K930" s="1">
        <f t="shared" si="2202"/>
        <v>1.0032123091612694E-7</v>
      </c>
      <c r="L930" s="1">
        <f t="shared" si="2203"/>
        <v>1.8606747099716735E-7</v>
      </c>
      <c r="M930" s="1">
        <f t="shared" si="2204"/>
        <v>3.3131958550709423E-7</v>
      </c>
      <c r="N930" s="1">
        <f t="shared" si="2205"/>
        <v>5.727919455514114E-7</v>
      </c>
      <c r="O930" s="1">
        <f t="shared" si="2206"/>
        <v>9.6778653217248739E-7</v>
      </c>
      <c r="P930" s="1">
        <f t="shared" si="2207"/>
        <v>1.6046911144063899E-6</v>
      </c>
      <c r="Q930" s="1">
        <f t="shared" si="2208"/>
        <v>2.6182898554255198E-6</v>
      </c>
      <c r="R930" s="1">
        <f t="shared" si="2209"/>
        <v>4.2118212278130543E-6</v>
      </c>
      <c r="S930" s="1">
        <f t="shared" si="2210"/>
        <v>6.6883675323975987E-6</v>
      </c>
      <c r="T930" s="1">
        <f t="shared" si="2211"/>
        <v>1.0494970616648937E-5</v>
      </c>
      <c r="U930" s="1">
        <f t="shared" si="2212"/>
        <v>1.6283855224470008E-5</v>
      </c>
      <c r="V930" s="1">
        <f t="shared" si="2213"/>
        <v>2.4996310858120277E-5</v>
      </c>
      <c r="W930" s="1">
        <f t="shared" si="2214"/>
        <v>3.7976125713715029E-5</v>
      </c>
      <c r="X930" s="1">
        <f t="shared" si="2215"/>
        <v>5.712095021118563E-5</v>
      </c>
      <c r="Y930" s="1">
        <f t="shared" si="2216"/>
        <v>8.5081530346003883E-5</v>
      </c>
      <c r="Z930" s="1">
        <f t="shared" si="2217"/>
        <v>1.2552029115328822E-4</v>
      </c>
      <c r="AA930" s="1">
        <f t="shared" si="2218"/>
        <v>1.8344212016906214E-4</v>
      </c>
      <c r="AB930" s="1">
        <f t="shared" si="2219"/>
        <v>2.6561120011033283E-4</v>
      </c>
      <c r="AC930" s="1">
        <f t="shared" si="2220"/>
        <v>3.8106811554572715E-4</v>
      </c>
      <c r="AD930" s="1">
        <f t="shared" si="2221"/>
        <v>5.4176090672809936E-4</v>
      </c>
      <c r="AE930" s="1">
        <f t="shared" si="2222"/>
        <v>7.6330192340599661E-4</v>
      </c>
      <c r="AF930" s="1">
        <f t="shared" si="2223"/>
        <v>1.065858883537493E-3</v>
      </c>
      <c r="AG930" s="1">
        <f t="shared" si="2224"/>
        <v>1.4751831221541936E-3</v>
      </c>
      <c r="AH930" s="1">
        <f t="shared" si="2225"/>
        <v>2.0237703370408026E-3</v>
      </c>
      <c r="AI930" s="1">
        <f t="shared" si="2226"/>
        <v>2.7521390225971722E-3</v>
      </c>
      <c r="AJ930" s="1">
        <f t="shared" si="2227"/>
        <v>3.7101992215158616E-3</v>
      </c>
      <c r="AK930" s="1">
        <f t="shared" si="2228"/>
        <v>4.9586694344043933E-3</v>
      </c>
      <c r="AL930" s="1">
        <f t="shared" si="2229"/>
        <v>6.5704830120089722E-3</v>
      </c>
      <c r="AM930" s="1">
        <f t="shared" si="2230"/>
        <v>8.6321079386704538E-3</v>
      </c>
      <c r="AN930" s="1">
        <f t="shared" si="2231"/>
        <v>1.1244686764614478E-2</v>
      </c>
      <c r="AO930" s="1">
        <f t="shared" si="2232"/>
        <v>1.4524888047358173E-2</v>
      </c>
      <c r="AP930" s="1">
        <f t="shared" si="2233"/>
        <v>1.8605348772325451E-2</v>
      </c>
      <c r="AQ930" s="1">
        <f t="shared" si="2234"/>
        <v>2.3634580753082821E-2</v>
      </c>
      <c r="AR930" s="1">
        <f t="shared" si="2235"/>
        <v>2.977621488468209E-2</v>
      </c>
      <c r="AS930" s="1">
        <f t="shared" si="2236"/>
        <v>3.7207467079103357E-2</v>
      </c>
      <c r="AT930" s="1">
        <f t="shared" si="2237"/>
        <v>4.6116730087917737E-2</v>
      </c>
      <c r="AU930" s="1">
        <f t="shared" si="2238"/>
        <v>5.6700226923887612E-2</v>
      </c>
      <c r="AV930" s="1">
        <f t="shared" si="2239"/>
        <v>6.9157704102252471E-2</v>
      </c>
      <c r="AW930" s="1">
        <f t="shared" si="2240"/>
        <v>8.3687195304329623E-2</v>
      </c>
      <c r="AX930" s="1">
        <f t="shared" si="2241"/>
        <v>0.10047894610075883</v>
      </c>
      <c r="AY930" s="1">
        <f t="shared" si="2242"/>
        <v>0.11970865475976643</v>
      </c>
      <c r="AZ930" s="1">
        <f t="shared" si="2243"/>
        <v>0.14153024865653549</v>
      </c>
      <c r="BA930" s="1">
        <f t="shared" si="2244"/>
        <v>0.16606847544241785</v>
      </c>
      <c r="BB930" s="1">
        <f t="shared" si="2245"/>
        <v>0.19341163764192842</v>
      </c>
      <c r="BC930" s="1">
        <f t="shared" si="2246"/>
        <v>0.22360483355651409</v>
      </c>
      <c r="BD930" s="1">
        <f t="shared" si="2247"/>
        <v>0.25664408172917319</v>
      </c>
      <c r="BE930" s="1">
        <f t="shared" si="2248"/>
        <v>0.29247169735871914</v>
      </c>
      <c r="BF930" s="1">
        <f t="shared" si="2249"/>
        <v>0.33097325512544606</v>
      </c>
      <c r="BG930" s="1">
        <f t="shared" si="2250"/>
        <v>0.37197641399863401</v>
      </c>
      <c r="BH930" s="1">
        <f t="shared" si="2251"/>
        <v>0.41525179792981326</v>
      </c>
      <c r="BI930" s="1">
        <f t="shared" si="2252"/>
        <v>0.46051602615005038</v>
      </c>
      <c r="BJ930" s="1">
        <f t="shared" si="2253"/>
        <v>0.50743687417184347</v>
      </c>
      <c r="BK930" s="1">
        <f t="shared" si="2254"/>
        <v>0.5556404290280601</v>
      </c>
      <c r="BL930" s="1">
        <f t="shared" si="2255"/>
        <v>0.60471998803487936</v>
      </c>
      <c r="BM930" s="1">
        <f t="shared" si="2256"/>
        <v>0.65424634779562585</v>
      </c>
      <c r="BN930" s="1">
        <f t="shared" si="2257"/>
        <v>0.70377904695039806</v>
      </c>
      <c r="BO930" s="1">
        <f t="shared" si="2258"/>
        <v>0.75287806862788997</v>
      </c>
      <c r="BP930" s="1">
        <f t="shared" si="2259"/>
        <v>0.8011154810105493</v>
      </c>
      <c r="BQ930" s="1">
        <f t="shared" si="2260"/>
        <v>0.84808649885237808</v>
      </c>
      <c r="BR930" s="1">
        <f t="shared" si="2261"/>
        <v>0.8934194846156237</v>
      </c>
      <c r="BS930" s="1">
        <f t="shared" si="2262"/>
        <v>0.93678447207139082</v>
      </c>
      <c r="BT930" s="1">
        <f t="shared" si="2263"/>
        <v>0.97789988253154625</v>
      </c>
      <c r="BU930" s="1">
        <f t="shared" si="2264"/>
        <v>1.0165372074885777</v>
      </c>
      <c r="BV930" s="1">
        <f t="shared" si="2265"/>
        <v>1.0525235434883773</v>
      </c>
      <c r="BW930" s="1">
        <f t="shared" si="2266"/>
        <v>1.0857419774376198</v>
      </c>
      <c r="BX930" s="1">
        <f t="shared" si="2267"/>
        <v>1.1161299256010564</v>
      </c>
      <c r="BY930" s="1">
        <f t="shared" si="2268"/>
        <v>1.1436756207242105</v>
      </c>
      <c r="BZ930" s="1">
        <f t="shared" si="2269"/>
        <v>1.168413014074305</v>
      </c>
      <c r="CA930" s="1">
        <f t="shared" si="2270"/>
        <v>1.1904154096943216</v>
      </c>
      <c r="CB930" s="1">
        <f t="shared" si="2271"/>
        <v>1.2097881758082856</v>
      </c>
      <c r="CC930" s="1">
        <f t="shared" si="2272"/>
        <v>1.2266608840357203</v>
      </c>
      <c r="CD930" s="1">
        <f t="shared" si="2273"/>
        <v>1.2411792134777098</v>
      </c>
      <c r="CE930" s="1">
        <f t="shared" si="2274"/>
        <v>1.253496927702531</v>
      </c>
      <c r="CF930" s="1">
        <f t="shared" si="2275"/>
        <v>1.2637681928397626</v>
      </c>
      <c r="CG930" s="1">
        <f t="shared" si="2276"/>
        <v>1.2721404592985037</v>
      </c>
      <c r="CH930" s="1">
        <f t="shared" si="2277"/>
        <v>1.278748082723477</v>
      </c>
      <c r="CI930" s="1">
        <f t="shared" si="2278"/>
        <v>1.2837068156795384</v>
      </c>
      <c r="CJ930" s="1">
        <f t="shared" si="2279"/>
        <v>1.2871092631882928</v>
      </c>
      <c r="CK930" s="1">
        <f t="shared" si="2280"/>
        <v>1.2890213643927031</v>
      </c>
      <c r="CL930" s="1">
        <f t="shared" si="2281"/>
        <v>1.2894799397740511</v>
      </c>
      <c r="CM930" s="1">
        <f t="shared" si="2282"/>
        <v>1.2884913277448231</v>
      </c>
      <c r="CN930" s="1">
        <f t="shared" si="2283"/>
        <v>1.2860311243059754</v>
      </c>
      <c r="CO930" s="1">
        <f t="shared" si="2284"/>
        <v>1.2820450322442674</v>
      </c>
      <c r="CP930" s="1">
        <f t="shared" si="2285"/>
        <v>1.2764508191056947</v>
      </c>
      <c r="CQ930" s="1">
        <f t="shared" si="2286"/>
        <v>1.2691413729491059</v>
      </c>
      <c r="CR930" s="1">
        <f t="shared" si="2287"/>
        <v>1.2599888290710584</v>
      </c>
      <c r="CS930" s="1">
        <f t="shared" si="2288"/>
        <v>1.2488497176466173</v>
      </c>
      <c r="CT930" s="1">
        <f t="shared" si="2289"/>
        <v>1.2355710507282402</v>
      </c>
      <c r="CU930" s="1">
        <f t="shared" si="2290"/>
        <v>1.2199972276887781</v>
      </c>
      <c r="CV930" s="1">
        <f t="shared" si="2291"/>
        <v>1.2019775926879748</v>
      </c>
      <c r="CW930" s="1">
        <f t="shared" si="2292"/>
        <v>1.1813744290275658</v>
      </c>
      <c r="CX930" s="1">
        <f t="shared" si="2293"/>
        <v>1.1580711273206732</v>
      </c>
      <c r="CY930" s="1">
        <f t="shared" si="2294"/>
        <v>1.1319802219290929</v>
      </c>
      <c r="CZ930" s="1">
        <f t="shared" si="2295"/>
        <v>1.1030509580831465</v>
      </c>
      <c r="DA930" s="1">
        <f t="shared" si="2296"/>
        <v>1.0712760352265844</v>
      </c>
      <c r="DB930" s="1">
        <f t="shared" si="2297"/>
        <v>1.0366971743966242</v>
      </c>
      <c r="DC930" s="1">
        <f t="shared" si="2298"/>
        <v>0.99940918157405523</v>
      </c>
      <c r="DD930" s="1">
        <f t="shared" si="2299"/>
        <v>0.95956222597533236</v>
      </c>
      <c r="DE930" s="1">
        <f t="shared" si="2300"/>
        <v>0.91736212133339012</v>
      </c>
      <c r="DF930" s="1">
        <f t="shared" si="2301"/>
        <v>0.8730684864350492</v>
      </c>
      <c r="DG930" s="1">
        <f t="shared" si="2302"/>
        <v>0.82699076375571501</v>
      </c>
      <c r="DH930" s="1">
        <f t="shared" si="2303"/>
        <v>0.77948218557455218</v>
      </c>
      <c r="DI930" s="1">
        <f t="shared" si="2304"/>
        <v>0.73093188799203279</v>
      </c>
      <c r="DJ930" s="1">
        <f t="shared" si="2305"/>
        <v>0.6817554768730727</v>
      </c>
      <c r="DK930" s="1">
        <f t="shared" si="2306"/>
        <v>0.63238443821421308</v>
      </c>
      <c r="DL930" s="1">
        <f t="shared" si="2307"/>
        <v>0.58325485204458227</v>
      </c>
      <c r="DM930" s="1">
        <f t="shared" si="2308"/>
        <v>0.53479590856191839</v>
      </c>
      <c r="DN930" s="1">
        <f t="shared" si="2309"/>
        <v>0.48741873469156843</v>
      </c>
      <c r="DO930" s="1">
        <f t="shared" si="2310"/>
        <v>0.44150601791521232</v>
      </c>
      <c r="DP930" s="1">
        <f t="shared" si="2311"/>
        <v>0.39740286375053946</v>
      </c>
      <c r="DQ930" s="1">
        <f t="shared" si="2312"/>
        <v>0.35540924763294451</v>
      </c>
      <c r="DR930" s="1">
        <f t="shared" si="2313"/>
        <v>0.3157743269884638</v>
      </c>
      <c r="DS930" s="1">
        <f t="shared" si="2314"/>
        <v>0.27869277214755234</v>
      </c>
      <c r="DT930" s="1">
        <f t="shared" si="2315"/>
        <v>0.24430316324729229</v>
      </c>
      <c r="DU930" s="1">
        <f t="shared" si="2316"/>
        <v>0.21268839218685695</v>
      </c>
      <c r="DV930" s="1">
        <f t="shared" si="2317"/>
        <v>0.18387791112715671</v>
      </c>
      <c r="DW930" s="1">
        <f t="shared" si="2318"/>
        <v>0.15785158780167105</v>
      </c>
      <c r="DX930" s="1">
        <f t="shared" si="2319"/>
        <v>0.1345448672191687</v>
      </c>
      <c r="DY930" s="1">
        <f t="shared" si="2320"/>
        <v>0.11385490150153692</v>
      </c>
      <c r="DZ930" s="1">
        <f t="shared" si="2321"/>
        <v>9.5647295012778577E-2</v>
      </c>
      <c r="EA930" s="1">
        <f t="shared" si="2322"/>
        <v>7.9763119233977997E-2</v>
      </c>
      <c r="EB930" s="1">
        <f t="shared" si="2323"/>
        <v>6.6025878183197828E-2</v>
      </c>
      <c r="EC930" s="1">
        <f t="shared" si="2324"/>
        <v>5.4248146644849116E-2</v>
      </c>
      <c r="ED930" s="1">
        <f t="shared" si="2325"/>
        <v>4.4237655498146157E-2</v>
      </c>
      <c r="EE930" s="1">
        <f t="shared" si="2326"/>
        <v>3.5802656267851125E-2</v>
      </c>
      <c r="EF930" s="1">
        <f t="shared" si="2327"/>
        <v>2.8756456130900387E-2</v>
      </c>
      <c r="EG930" s="1">
        <f t="shared" si="2328"/>
        <v>2.2921071020728465E-2</v>
      </c>
      <c r="EH930" s="1">
        <f t="shared" si="2329"/>
        <v>1.8129994988184368E-2</v>
      </c>
      <c r="EI930" s="1">
        <f t="shared" si="2330"/>
        <v>1.4230126337185376E-2</v>
      </c>
      <c r="EJ930" s="1">
        <f t="shared" si="2331"/>
        <v>1.1082923941348749E-2</v>
      </c>
      <c r="EK930" s="1">
        <f t="shared" si="2332"/>
        <v>8.5648901480106961E-3</v>
      </c>
      <c r="EL930" s="1">
        <f t="shared" si="2333"/>
        <v>6.5674901436355102E-3</v>
      </c>
      <c r="EM930" s="1">
        <f t="shared" si="2334"/>
        <v>4.9966225486107047E-3</v>
      </c>
      <c r="EN930" s="1">
        <f t="shared" si="2335"/>
        <v>3.7717537037147545E-3</v>
      </c>
      <c r="EO930" s="1">
        <f t="shared" si="2336"/>
        <v>2.8248202064599815E-3</v>
      </c>
      <c r="EP930" s="1">
        <f t="shared" si="2337"/>
        <v>2.0989924127497888E-3</v>
      </c>
      <c r="EQ930" s="1">
        <f t="shared" si="2338"/>
        <v>1.5473774172403765E-3</v>
      </c>
      <c r="ER930" s="1">
        <f t="shared" si="2339"/>
        <v>1.1317248618740159E-3</v>
      </c>
      <c r="ES930" s="1">
        <f t="shared" si="2340"/>
        <v>8.2118394869629943E-4</v>
      </c>
      <c r="ET930" s="1">
        <f t="shared" si="2341"/>
        <v>5.9114613130917563E-4</v>
      </c>
      <c r="EU930" s="1">
        <f t="shared" si="2342"/>
        <v>4.2219574412296392E-4</v>
      </c>
      <c r="EV930" s="1">
        <f t="shared" si="2343"/>
        <v>2.9918068019476777E-4</v>
      </c>
      <c r="EW930" s="1">
        <f t="shared" si="2344"/>
        <v>2.1040734398627503E-4</v>
      </c>
      <c r="EX930" s="1">
        <f t="shared" si="2345"/>
        <v>1.4695856657474357E-4</v>
      </c>
      <c r="EY930" s="1">
        <f t="shared" si="2346"/>
        <v>1.0213002648845227E-4</v>
      </c>
      <c r="EZ930" s="1">
        <f t="shared" si="2347"/>
        <v>7.0980084536160083E-5</v>
      </c>
      <c r="FA930" s="1">
        <f t="shared" si="2348"/>
        <v>4.9990120298908199E-5</v>
      </c>
      <c r="FB930" s="1">
        <f t="shared" si="2349"/>
        <v>3.6838104760368229E-5</v>
      </c>
      <c r="FC930" s="1">
        <f t="shared" si="2350"/>
        <v>3.029847530222477E-5</v>
      </c>
      <c r="FD930" s="75">
        <f t="shared" si="2201"/>
        <v>3.029847530222477E-5</v>
      </c>
    </row>
    <row r="931" spans="7:160" x14ac:dyDescent="0.35">
      <c r="G931" t="str">
        <f t="shared" si="2197"/>
        <v>Refd, t=4.58</v>
      </c>
      <c r="H931" s="76">
        <f t="shared" si="2198"/>
        <v>4.5799999999999246</v>
      </c>
      <c r="I931" s="1">
        <f t="shared" si="2199"/>
        <v>0</v>
      </c>
      <c r="J931" s="22">
        <f t="shared" si="2200"/>
        <v>5.0288678734144616E-8</v>
      </c>
      <c r="K931" s="1">
        <f t="shared" si="2202"/>
        <v>9.9229139086448721E-8</v>
      </c>
      <c r="L931" s="1">
        <f t="shared" si="2203"/>
        <v>1.8404489787860216E-7</v>
      </c>
      <c r="M931" s="1">
        <f t="shared" si="2204"/>
        <v>3.2772511365642633E-7</v>
      </c>
      <c r="N931" s="1">
        <f t="shared" si="2205"/>
        <v>5.665926822172481E-7</v>
      </c>
      <c r="O931" s="1">
        <f t="shared" si="2206"/>
        <v>9.5734215277949196E-7</v>
      </c>
      <c r="P931" s="1">
        <f t="shared" si="2207"/>
        <v>1.5874304475480196E-6</v>
      </c>
      <c r="Q931" s="1">
        <f t="shared" si="2208"/>
        <v>2.5902325658143549E-6</v>
      </c>
      <c r="R931" s="1">
        <f t="shared" si="2209"/>
        <v>4.166879213606051E-6</v>
      </c>
      <c r="S931" s="1">
        <f t="shared" si="2210"/>
        <v>6.6173373455031515E-6</v>
      </c>
      <c r="T931" s="1">
        <f t="shared" si="2211"/>
        <v>1.038409856318662E-5</v>
      </c>
      <c r="U931" s="1">
        <f t="shared" si="2212"/>
        <v>1.611281993560302E-5</v>
      </c>
      <c r="V931" s="1">
        <f t="shared" si="2213"/>
        <v>2.4735423433564903E-5</v>
      </c>
      <c r="W931" s="1">
        <f t="shared" si="2214"/>
        <v>3.758249491260035E-5</v>
      </c>
      <c r="X931" s="1">
        <f t="shared" si="2215"/>
        <v>5.6533300245016155E-5</v>
      </c>
      <c r="Y931" s="1">
        <f t="shared" si="2216"/>
        <v>8.4213293361882721E-5</v>
      </c>
      <c r="Z931" s="1">
        <f t="shared" si="2217"/>
        <v>1.2425052869254933E-4</v>
      </c>
      <c r="AA931" s="1">
        <f t="shared" si="2218"/>
        <v>1.8160376279027291E-4</v>
      </c>
      <c r="AB931" s="1">
        <f t="shared" si="2219"/>
        <v>2.6297603917342817E-4</v>
      </c>
      <c r="AC931" s="1">
        <f t="shared" si="2220"/>
        <v>3.7732794542415411E-4</v>
      </c>
      <c r="AD931" s="1">
        <f t="shared" si="2221"/>
        <v>5.3650421138003428E-4</v>
      </c>
      <c r="AE931" s="1">
        <f t="shared" si="2222"/>
        <v>7.5598554232599393E-4</v>
      </c>
      <c r="AF931" s="1">
        <f t="shared" si="2223"/>
        <v>1.0557741941105861E-3</v>
      </c>
      <c r="AG931" s="1">
        <f t="shared" si="2224"/>
        <v>1.4614164541841526E-3</v>
      </c>
      <c r="AH931" s="1">
        <f t="shared" si="2225"/>
        <v>2.0051576053266348E-3</v>
      </c>
      <c r="AI931" s="1">
        <f t="shared" si="2226"/>
        <v>2.727214936185305E-3</v>
      </c>
      <c r="AJ931" s="1">
        <f t="shared" si="2227"/>
        <v>3.677141909183669E-3</v>
      </c>
      <c r="AK931" s="1">
        <f t="shared" si="2228"/>
        <v>4.9152419120853429E-3</v>
      </c>
      <c r="AL931" s="1">
        <f t="shared" si="2229"/>
        <v>6.5139735951660633E-3</v>
      </c>
      <c r="AM931" s="1">
        <f t="shared" si="2230"/>
        <v>8.5592724435642198E-3</v>
      </c>
      <c r="AN931" s="1">
        <f t="shared" si="2231"/>
        <v>1.1151696104608711E-2</v>
      </c>
      <c r="AO931" s="1">
        <f t="shared" si="2232"/>
        <v>1.4407285556363539E-2</v>
      </c>
      <c r="AP931" s="1">
        <f t="shared" si="2233"/>
        <v>1.8458022206033209E-2</v>
      </c>
      <c r="AQ931" s="1">
        <f t="shared" si="2234"/>
        <v>2.3451754348381305E-2</v>
      </c>
      <c r="AR931" s="1">
        <f t="shared" si="2235"/>
        <v>2.9551467012484504E-2</v>
      </c>
      <c r="AS931" s="1">
        <f t="shared" si="2236"/>
        <v>3.6933778822549772E-2</v>
      </c>
      <c r="AT931" s="1">
        <f t="shared" si="2237"/>
        <v>4.5786569445460251E-2</v>
      </c>
      <c r="AU931" s="1">
        <f t="shared" si="2238"/>
        <v>5.6305672226282646E-2</v>
      </c>
      <c r="AV931" s="1">
        <f t="shared" si="2239"/>
        <v>6.8690608627415703E-2</v>
      </c>
      <c r="AW931" s="1">
        <f t="shared" si="2240"/>
        <v>8.3139392998824613E-2</v>
      </c>
      <c r="AX931" s="1">
        <f t="shared" si="2241"/>
        <v>9.9842495842963688E-2</v>
      </c>
      <c r="AY931" s="1">
        <f t="shared" si="2242"/>
        <v>0.11897611784834451</v>
      </c>
      <c r="AZ931" s="1">
        <f t="shared" si="2243"/>
        <v>0.14069499134610056</v>
      </c>
      <c r="BA931" s="1">
        <f t="shared" si="2244"/>
        <v>0.16512498558186475</v>
      </c>
      <c r="BB931" s="1">
        <f t="shared" si="2245"/>
        <v>0.19235584202994435</v>
      </c>
      <c r="BC931" s="1">
        <f t="shared" si="2246"/>
        <v>0.22243440074942436</v>
      </c>
      <c r="BD931" s="1">
        <f t="shared" si="2247"/>
        <v>0.25535869393875632</v>
      </c>
      <c r="BE931" s="1">
        <f t="shared" si="2248"/>
        <v>0.29107327494312174</v>
      </c>
      <c r="BF931" s="1">
        <f t="shared" si="2249"/>
        <v>0.32946611812494148</v>
      </c>
      <c r="BG931" s="1">
        <f t="shared" si="2250"/>
        <v>0.37036736724054364</v>
      </c>
      <c r="BH931" s="1">
        <f t="shared" si="2251"/>
        <v>0.41355012937314301</v>
      </c>
      <c r="BI931" s="1">
        <f t="shared" si="2252"/>
        <v>0.45873341221521374</v>
      </c>
      <c r="BJ931" s="1">
        <f t="shared" si="2253"/>
        <v>0.50558719057018564</v>
      </c>
      <c r="BK931" s="1">
        <f t="shared" si="2254"/>
        <v>0.55373947076198793</v>
      </c>
      <c r="BL931" s="1">
        <f t="shared" si="2255"/>
        <v>0.60278510742455838</v>
      </c>
      <c r="BM931" s="1">
        <f t="shared" si="2256"/>
        <v>0.65229602422494737</v>
      </c>
      <c r="BN931" s="1">
        <f t="shared" si="2257"/>
        <v>0.70183240614957543</v>
      </c>
      <c r="BO931" s="1">
        <f t="shared" si="2258"/>
        <v>0.75095437240615892</v>
      </c>
      <c r="BP931" s="1">
        <f t="shared" si="2259"/>
        <v>0.79923361018048078</v>
      </c>
      <c r="BQ931" s="1">
        <f t="shared" si="2260"/>
        <v>0.84626445250736437</v>
      </c>
      <c r="BR931" s="1">
        <f t="shared" si="2261"/>
        <v>0.89167391790692918</v>
      </c>
      <c r="BS931" s="1">
        <f t="shared" si="2262"/>
        <v>0.9351302922683854</v>
      </c>
      <c r="BT931" s="1">
        <f t="shared" si="2263"/>
        <v>0.97634991963166362</v>
      </c>
      <c r="BU931" s="1">
        <f t="shared" si="2264"/>
        <v>1.0151019712519829</v>
      </c>
      <c r="BV931" s="1">
        <f t="shared" si="2265"/>
        <v>1.0512110738455112</v>
      </c>
      <c r="BW931" s="1">
        <f t="shared" si="2266"/>
        <v>1.0845577901224293</v>
      </c>
      <c r="BX931" s="1">
        <f t="shared" si="2267"/>
        <v>1.115077049959722</v>
      </c>
      <c r="BY931" s="1">
        <f t="shared" si="2268"/>
        <v>1.1427547222625443</v>
      </c>
      <c r="BZ931" s="1">
        <f t="shared" si="2269"/>
        <v>1.1676225906978559</v>
      </c>
      <c r="CA931" s="1">
        <f t="shared" si="2270"/>
        <v>1.1897520479435901</v>
      </c>
      <c r="CB931" s="1">
        <f t="shared" si="2271"/>
        <v>1.2092468517866826</v>
      </c>
      <c r="CC931" s="1">
        <f t="shared" si="2272"/>
        <v>1.2262352931686082</v>
      </c>
      <c r="CD931" s="1">
        <f t="shared" si="2273"/>
        <v>1.2408621136431104</v>
      </c>
      <c r="CE931" s="1">
        <f t="shared" si="2274"/>
        <v>1.253280481486758</v>
      </c>
      <c r="CF931" s="1">
        <f t="shared" si="2275"/>
        <v>1.2636442964961403</v>
      </c>
      <c r="CG931" s="1">
        <f t="shared" si="2276"/>
        <v>1.2721010482017858</v>
      </c>
      <c r="CH931" s="1">
        <f t="shared" si="2277"/>
        <v>1.2787854054920371</v>
      </c>
      <c r="CI931" s="1">
        <f t="shared" si="2278"/>
        <v>1.283813671476008</v>
      </c>
      <c r="CJ931" s="1">
        <f t="shared" si="2279"/>
        <v>1.2872791988366314</v>
      </c>
      <c r="CK931" s="1">
        <f t="shared" si="2280"/>
        <v>1.2892488297424516</v>
      </c>
      <c r="CL931" s="1">
        <f t="shared" si="2281"/>
        <v>1.2897604011309947</v>
      </c>
      <c r="CM931" s="1">
        <f t="shared" si="2282"/>
        <v>1.2888213401559665</v>
      </c>
      <c r="CN931" s="1">
        <f t="shared" si="2283"/>
        <v>1.2864083640699888</v>
      </c>
      <c r="CO931" s="1">
        <f t="shared" si="2284"/>
        <v>1.2824682912920855</v>
      </c>
      <c r="CP931" s="1">
        <f t="shared" si="2285"/>
        <v>1.2769199629647974</v>
      </c>
      <c r="CQ931" s="1">
        <f t="shared" si="2286"/>
        <v>1.2696572639897894</v>
      </c>
      <c r="CR931" s="1">
        <f t="shared" si="2287"/>
        <v>1.2605532167550271</v>
      </c>
      <c r="CS931" s="1">
        <f t="shared" si="2288"/>
        <v>1.2494650976652697</v>
      </c>
      <c r="CT931" s="1">
        <f t="shared" si="2289"/>
        <v>1.2362404953116077</v>
      </c>
      <c r="CU931" s="1">
        <f t="shared" si="2290"/>
        <v>1.2207241900312977</v>
      </c>
      <c r="CV931" s="1">
        <f t="shared" si="2291"/>
        <v>1.2027656893763736</v>
      </c>
      <c r="CW931" s="1">
        <f t="shared" si="2292"/>
        <v>1.1822272055260548</v>
      </c>
      <c r="CX931" s="1">
        <f t="shared" si="2293"/>
        <v>1.1589918128832808</v>
      </c>
      <c r="CY931" s="1">
        <f t="shared" si="2294"/>
        <v>1.1329714816460077</v>
      </c>
      <c r="CZ931" s="1">
        <f t="shared" si="2295"/>
        <v>1.1041146509798634</v>
      </c>
      <c r="DA931" s="1">
        <f t="shared" si="2296"/>
        <v>1.0724129882632187</v>
      </c>
      <c r="DB931" s="1">
        <f t="shared" si="2297"/>
        <v>1.0379069827075906</v>
      </c>
      <c r="DC931" s="1">
        <f t="shared" si="2298"/>
        <v>1.0006900452162042</v>
      </c>
      <c r="DD931" s="1">
        <f t="shared" si="2299"/>
        <v>0.96091083272565336</v>
      </c>
      <c r="DE931" s="1">
        <f t="shared" si="2300"/>
        <v>0.91877358365807893</v>
      </c>
      <c r="DF931" s="1">
        <f t="shared" si="2301"/>
        <v>0.87453633866376357</v>
      </c>
      <c r="DG931" s="1">
        <f t="shared" si="2302"/>
        <v>0.82850702282574651</v>
      </c>
      <c r="DH931" s="1">
        <f t="shared" si="2303"/>
        <v>0.78103747560720471</v>
      </c>
      <c r="DI931" s="1">
        <f t="shared" si="2304"/>
        <v>0.7325156256254538</v>
      </c>
      <c r="DJ931" s="1">
        <f t="shared" si="2305"/>
        <v>0.68335611093394444</v>
      </c>
      <c r="DK931" s="1">
        <f t="shared" si="2306"/>
        <v>0.63398973421069627</v>
      </c>
      <c r="DL931" s="1">
        <f t="shared" si="2307"/>
        <v>0.58485220934172799</v>
      </c>
      <c r="DM931" s="1">
        <f t="shared" si="2308"/>
        <v>0.53637269616446603</v>
      </c>
      <c r="DN931" s="1">
        <f t="shared" si="2309"/>
        <v>0.48896263046290345</v>
      </c>
      <c r="DO931" s="1">
        <f t="shared" si="2310"/>
        <v>0.44300533589474195</v>
      </c>
      <c r="DP931" s="1">
        <f t="shared" si="2311"/>
        <v>0.39884685500982381</v>
      </c>
      <c r="DQ931" s="1">
        <f t="shared" si="2312"/>
        <v>0.35678836177276058</v>
      </c>
      <c r="DR931" s="1">
        <f t="shared" si="2313"/>
        <v>0.3170804237940269</v>
      </c>
      <c r="DS931" s="1">
        <f t="shared" si="2314"/>
        <v>0.27991927589993593</v>
      </c>
      <c r="DT931" s="1">
        <f t="shared" si="2315"/>
        <v>0.24544515550928633</v>
      </c>
      <c r="DU931" s="1">
        <f t="shared" si="2316"/>
        <v>0.21374264229694459</v>
      </c>
      <c r="DV931" s="1">
        <f t="shared" si="2317"/>
        <v>0.18484284690598654</v>
      </c>
      <c r="DW931" s="1">
        <f t="shared" si="2318"/>
        <v>0.15872721188601729</v>
      </c>
      <c r="DX931" s="1">
        <f t="shared" si="2319"/>
        <v>0.13533262681515812</v>
      </c>
      <c r="DY931" s="1">
        <f t="shared" si="2320"/>
        <v>0.11455752107163157</v>
      </c>
      <c r="DZ931" s="1">
        <f t="shared" si="2321"/>
        <v>9.6268582418922902E-2</v>
      </c>
      <c r="EA931" s="1">
        <f t="shared" si="2322"/>
        <v>8.0307756151262732E-2</v>
      </c>
      <c r="EB931" s="1">
        <f t="shared" si="2323"/>
        <v>6.6499205227209368E-2</v>
      </c>
      <c r="EC931" s="1">
        <f t="shared" si="2324"/>
        <v>5.4655952718514575E-2</v>
      </c>
      <c r="ED931" s="1">
        <f t="shared" si="2325"/>
        <v>4.4585979488521471E-2</v>
      </c>
      <c r="EE931" s="1">
        <f t="shared" si="2326"/>
        <v>3.6097607555059995E-2</v>
      </c>
      <c r="EF931" s="1">
        <f t="shared" si="2327"/>
        <v>2.9004058558358498E-2</v>
      </c>
      <c r="EG931" s="1">
        <f t="shared" si="2328"/>
        <v>2.3127133156352769E-2</v>
      </c>
      <c r="EH931" s="1">
        <f t="shared" si="2329"/>
        <v>1.8300007799489048E-2</v>
      </c>
      <c r="EI931" s="1">
        <f t="shared" si="2330"/>
        <v>1.4369187901788946E-2</v>
      </c>
      <c r="EJ931" s="1">
        <f t="shared" si="2331"/>
        <v>1.1195689581648374E-2</v>
      </c>
      <c r="EK931" s="1">
        <f t="shared" si="2332"/>
        <v>8.6555454479778048E-3</v>
      </c>
      <c r="EL931" s="1">
        <f t="shared" si="2333"/>
        <v>6.6397436828012574E-3</v>
      </c>
      <c r="EM931" s="1">
        <f t="shared" si="2334"/>
        <v>5.0537148562800659E-3</v>
      </c>
      <c r="EN931" s="1">
        <f t="shared" si="2335"/>
        <v>3.816478860799867E-3</v>
      </c>
      <c r="EO931" s="1">
        <f t="shared" si="2336"/>
        <v>2.8595566572233379E-3</v>
      </c>
      <c r="EP931" s="1">
        <f t="shared" si="2337"/>
        <v>2.1257398428568583E-3</v>
      </c>
      <c r="EQ931" s="1">
        <f t="shared" si="2338"/>
        <v>1.5677969561494638E-3</v>
      </c>
      <c r="ER931" s="1">
        <f t="shared" si="2339"/>
        <v>1.1471803288281529E-3</v>
      </c>
      <c r="ES931" s="1">
        <f t="shared" si="2340"/>
        <v>8.32782341256216E-4</v>
      </c>
      <c r="ET931" s="1">
        <f t="shared" si="2341"/>
        <v>5.9977602084772339E-4</v>
      </c>
      <c r="EU931" s="1">
        <f t="shared" si="2342"/>
        <v>4.285626706896154E-4</v>
      </c>
      <c r="EV931" s="1">
        <f t="shared" si="2343"/>
        <v>3.038390156971604E-4</v>
      </c>
      <c r="EW931" s="1">
        <f t="shared" si="2344"/>
        <v>2.1378841264806729E-4</v>
      </c>
      <c r="EX931" s="1">
        <f t="shared" si="2345"/>
        <v>1.4939507831670395E-4</v>
      </c>
      <c r="EY931" s="1">
        <f t="shared" si="2346"/>
        <v>1.0387710333264421E-4</v>
      </c>
      <c r="EZ931" s="1">
        <f t="shared" si="2347"/>
        <v>7.2233361524223885E-5</v>
      </c>
      <c r="FA931" s="1">
        <f t="shared" si="2348"/>
        <v>5.0901609167781586E-5</v>
      </c>
      <c r="FB931" s="1">
        <f t="shared" si="2349"/>
        <v>3.753076096478347E-5</v>
      </c>
      <c r="FC931" s="1">
        <f t="shared" si="2350"/>
        <v>3.0880763366821709E-5</v>
      </c>
      <c r="FD931" s="75">
        <f t="shared" si="2201"/>
        <v>3.0880763366821709E-5</v>
      </c>
    </row>
    <row r="932" spans="7:160" x14ac:dyDescent="0.35">
      <c r="G932" t="str">
        <f t="shared" si="2197"/>
        <v>Refd, t=4.58</v>
      </c>
      <c r="H932" s="76">
        <f t="shared" si="2198"/>
        <v>4.5849999999999245</v>
      </c>
      <c r="I932" s="1">
        <f t="shared" si="2199"/>
        <v>0</v>
      </c>
      <c r="J932" s="22">
        <f t="shared" si="2200"/>
        <v>4.9740808700384234E-8</v>
      </c>
      <c r="K932" s="1">
        <f t="shared" si="2202"/>
        <v>9.8149030925719361E-8</v>
      </c>
      <c r="L932" s="1">
        <f t="shared" si="2203"/>
        <v>1.8204448949445772E-7</v>
      </c>
      <c r="M932" s="1">
        <f t="shared" si="2204"/>
        <v>3.2416996252124019E-7</v>
      </c>
      <c r="N932" s="1">
        <f t="shared" si="2205"/>
        <v>5.6046108365239318E-7</v>
      </c>
      <c r="O932" s="1">
        <f t="shared" si="2206"/>
        <v>9.4701146997011879E-7</v>
      </c>
      <c r="P932" s="1">
        <f t="shared" si="2207"/>
        <v>1.5703570918605339E-6</v>
      </c>
      <c r="Q932" s="1">
        <f t="shared" si="2208"/>
        <v>2.5624786531659172E-6</v>
      </c>
      <c r="R932" s="1">
        <f t="shared" si="2209"/>
        <v>4.1224211471633125E-6</v>
      </c>
      <c r="S932" s="1">
        <f t="shared" si="2210"/>
        <v>6.5470684733868813E-6</v>
      </c>
      <c r="T932" s="1">
        <f t="shared" si="2211"/>
        <v>1.0274408659522226E-5</v>
      </c>
      <c r="U932" s="1">
        <f t="shared" si="2212"/>
        <v>1.5943597682076811E-5</v>
      </c>
      <c r="V932" s="1">
        <f t="shared" si="2213"/>
        <v>2.4477283725451387E-5</v>
      </c>
      <c r="W932" s="1">
        <f t="shared" si="2214"/>
        <v>3.7192980545583211E-5</v>
      </c>
      <c r="X932" s="1">
        <f t="shared" si="2215"/>
        <v>5.5951747980078279E-5</v>
      </c>
      <c r="Y932" s="1">
        <f t="shared" si="2216"/>
        <v>8.3353989222875841E-5</v>
      </c>
      <c r="Z932" s="1">
        <f t="shared" si="2217"/>
        <v>1.2299370978141274E-4</v>
      </c>
      <c r="AA932" s="1">
        <f t="shared" si="2218"/>
        <v>1.797839578807019E-4</v>
      </c>
      <c r="AB932" s="1">
        <f t="shared" si="2219"/>
        <v>2.6036718497461853E-4</v>
      </c>
      <c r="AC932" s="1">
        <f t="shared" si="2220"/>
        <v>3.736246791486777E-4</v>
      </c>
      <c r="AD932" s="1">
        <f t="shared" si="2221"/>
        <v>5.3129873492594696E-4</v>
      </c>
      <c r="AE932" s="1">
        <f t="shared" si="2222"/>
        <v>7.487394929172347E-4</v>
      </c>
      <c r="AF932" s="1">
        <f t="shared" si="2223"/>
        <v>1.0457850560243354E-3</v>
      </c>
      <c r="AG932" s="1">
        <f t="shared" si="2224"/>
        <v>1.4477782220108065E-3</v>
      </c>
      <c r="AH932" s="1">
        <f t="shared" si="2225"/>
        <v>1.9867156756603259E-3</v>
      </c>
      <c r="AI932" s="1">
        <f t="shared" si="2226"/>
        <v>2.7025155731070388E-3</v>
      </c>
      <c r="AJ932" s="1">
        <f t="shared" si="2227"/>
        <v>3.6443771050781331E-3</v>
      </c>
      <c r="AK932" s="1">
        <f t="shared" si="2228"/>
        <v>4.8721910465745104E-3</v>
      </c>
      <c r="AL932" s="1">
        <f t="shared" si="2229"/>
        <v>6.4579439675851117E-3</v>
      </c>
      <c r="AM932" s="1">
        <f t="shared" si="2230"/>
        <v>8.4870414914909476E-3</v>
      </c>
      <c r="AN932" s="1">
        <f t="shared" si="2231"/>
        <v>1.1059458880738303E-2</v>
      </c>
      <c r="AO932" s="1">
        <f t="shared" si="2232"/>
        <v>1.4290611761689975E-2</v>
      </c>
      <c r="AP932" s="1">
        <f t="shared" si="2233"/>
        <v>1.8311827698371797E-2</v>
      </c>
      <c r="AQ932" s="1">
        <f t="shared" si="2234"/>
        <v>2.3270292480924236E-2</v>
      </c>
      <c r="AR932" s="1">
        <f t="shared" si="2235"/>
        <v>2.9328345321629933E-2</v>
      </c>
      <c r="AS932" s="1">
        <f t="shared" si="2236"/>
        <v>3.6662006394601439E-2</v>
      </c>
      <c r="AT932" s="1">
        <f t="shared" si="2237"/>
        <v>4.5458639676612136E-2</v>
      </c>
      <c r="AU932" s="1">
        <f t="shared" si="2238"/>
        <v>5.5913684600036741E-2</v>
      </c>
      <c r="AV932" s="1">
        <f t="shared" si="2239"/>
        <v>6.8226431550508948E-2</v>
      </c>
      <c r="AW932" s="1">
        <f t="shared" si="2240"/>
        <v>8.259486768371381E-2</v>
      </c>
      <c r="AX932" s="1">
        <f t="shared" si="2241"/>
        <v>9.920967877152824E-2</v>
      </c>
      <c r="AY932" s="1">
        <f t="shared" si="2242"/>
        <v>0.11824755661636388</v>
      </c>
      <c r="AZ932" s="1">
        <f t="shared" si="2243"/>
        <v>0.13986402583639596</v>
      </c>
      <c r="BA932" s="1">
        <f t="shared" si="2244"/>
        <v>0.16418606364938726</v>
      </c>
      <c r="BB932" s="1">
        <f t="shared" si="2245"/>
        <v>0.19130483643315241</v>
      </c>
      <c r="BC932" s="1">
        <f t="shared" si="2246"/>
        <v>0.22126891216433586</v>
      </c>
      <c r="BD932" s="1">
        <f t="shared" si="2247"/>
        <v>0.25407832376541689</v>
      </c>
      <c r="BE932" s="1">
        <f t="shared" si="2248"/>
        <v>0.28967985144120539</v>
      </c>
      <c r="BF932" s="1">
        <f t="shared" si="2249"/>
        <v>0.32796386031806762</v>
      </c>
      <c r="BG932" s="1">
        <f t="shared" si="2250"/>
        <v>0.36876297305162375</v>
      </c>
      <c r="BH932" s="1">
        <f t="shared" si="2251"/>
        <v>0.4118527775492089</v>
      </c>
      <c r="BI932" s="1">
        <f t="shared" si="2252"/>
        <v>0.45695467162890974</v>
      </c>
      <c r="BJ932" s="1">
        <f t="shared" si="2253"/>
        <v>0.50374083521659341</v>
      </c>
      <c r="BK932" s="1">
        <f t="shared" si="2254"/>
        <v>0.55184120389973845</v>
      </c>
      <c r="BL932" s="1">
        <f t="shared" si="2255"/>
        <v>0.60085220348449242</v>
      </c>
      <c r="BM932" s="1">
        <f t="shared" si="2256"/>
        <v>0.65034690195217348</v>
      </c>
      <c r="BN932" s="1">
        <f t="shared" si="2257"/>
        <v>0.69988615059220105</v>
      </c>
      <c r="BO932" s="1">
        <f t="shared" si="2258"/>
        <v>0.74903022649850304</v>
      </c>
      <c r="BP932" s="1">
        <f t="shared" si="2259"/>
        <v>0.79735045854793318</v>
      </c>
      <c r="BQ932" s="1">
        <f t="shared" si="2260"/>
        <v>0.84444032060032659</v>
      </c>
      <c r="BR932" s="1">
        <f t="shared" si="2261"/>
        <v>0.88992550862042541</v>
      </c>
      <c r="BS932" s="1">
        <f t="shared" si="2262"/>
        <v>0.9334725799043555</v>
      </c>
      <c r="BT932" s="1">
        <f t="shared" si="2263"/>
        <v>0.97479581760089906</v>
      </c>
      <c r="BU932" s="1">
        <f t="shared" si="2264"/>
        <v>1.0136620855675096</v>
      </c>
      <c r="BV932" s="1">
        <f t="shared" si="2265"/>
        <v>1.0498935495648205</v>
      </c>
      <c r="BW932" s="1">
        <f t="shared" si="2266"/>
        <v>1.0833682528169588</v>
      </c>
      <c r="BX932" s="1">
        <f t="shared" si="2267"/>
        <v>1.1140186393867813</v>
      </c>
      <c r="BY932" s="1">
        <f t="shared" si="2268"/>
        <v>1.1418282110123616</v>
      </c>
      <c r="BZ932" s="1">
        <f t="shared" si="2269"/>
        <v>1.1668265769500012</v>
      </c>
      <c r="CA932" s="1">
        <f t="shared" si="2270"/>
        <v>1.1890832087759429</v>
      </c>
      <c r="CB932" s="1">
        <f t="shared" si="2271"/>
        <v>1.2087002418296446</v>
      </c>
      <c r="CC932" s="1">
        <f t="shared" si="2272"/>
        <v>1.2258046727901142</v>
      </c>
      <c r="CD932" s="1">
        <f t="shared" si="2273"/>
        <v>1.2405402912062029</v>
      </c>
      <c r="CE932" s="1">
        <f t="shared" si="2274"/>
        <v>1.2530596553933639</v>
      </c>
      <c r="CF932" s="1">
        <f t="shared" si="2275"/>
        <v>1.2635163845226323</v>
      </c>
      <c r="CG932" s="1">
        <f t="shared" si="2276"/>
        <v>1.2720579938229353</v>
      </c>
      <c r="CH932" s="1">
        <f t="shared" si="2277"/>
        <v>1.2788194532561794</v>
      </c>
      <c r="CI932" s="1">
        <f t="shared" si="2278"/>
        <v>1.2839176058294794</v>
      </c>
      <c r="CJ932" s="1">
        <f t="shared" si="2279"/>
        <v>1.2874465429282582</v>
      </c>
      <c r="CK932" s="1">
        <f t="shared" si="2280"/>
        <v>1.2894740025440579</v>
      </c>
      <c r="CL932" s="1">
        <f t="shared" si="2281"/>
        <v>1.2900388326156587</v>
      </c>
      <c r="CM932" s="1">
        <f t="shared" si="2282"/>
        <v>1.2891495452642632</v>
      </c>
      <c r="CN932" s="1">
        <f t="shared" si="2283"/>
        <v>1.2867839767978297</v>
      </c>
      <c r="CO932" s="1">
        <f t="shared" si="2284"/>
        <v>1.2828900605256692</v>
      </c>
      <c r="CP932" s="1">
        <f t="shared" si="2285"/>
        <v>1.2773877117720829</v>
      </c>
      <c r="CQ932" s="1">
        <f t="shared" si="2286"/>
        <v>1.2701718140732394</v>
      </c>
      <c r="CR932" s="1">
        <f t="shared" si="2287"/>
        <v>1.2611162797979398</v>
      </c>
      <c r="CS932" s="1">
        <f t="shared" si="2288"/>
        <v>1.2500791354715699</v>
      </c>
      <c r="CT932" s="1">
        <f t="shared" si="2289"/>
        <v>1.236908551028528</v>
      </c>
      <c r="CU932" s="1">
        <f t="shared" si="2290"/>
        <v>1.2214496934020613</v>
      </c>
      <c r="CV932" s="1">
        <f t="shared" si="2291"/>
        <v>1.2035522398993139</v>
      </c>
      <c r="CW932" s="1">
        <f t="shared" si="2292"/>
        <v>1.1830783385560817</v>
      </c>
      <c r="CX932" s="1">
        <f t="shared" si="2293"/>
        <v>1.1599107550167569</v>
      </c>
      <c r="CY932" s="1">
        <f t="shared" si="2294"/>
        <v>1.1339609030601419</v>
      </c>
      <c r="CZ932" s="1">
        <f t="shared" si="2295"/>
        <v>1.1051764236064963</v>
      </c>
      <c r="DA932" s="1">
        <f t="shared" si="2296"/>
        <v>1.0735479596070341</v>
      </c>
      <c r="DB932" s="1">
        <f t="shared" si="2297"/>
        <v>1.0391147756184518</v>
      </c>
      <c r="DC932" s="1">
        <f t="shared" si="2298"/>
        <v>1.0019688938651832</v>
      </c>
      <c r="DD932" s="1">
        <f t="shared" si="2299"/>
        <v>0.96225746432378834</v>
      </c>
      <c r="DE932" s="1">
        <f t="shared" si="2300"/>
        <v>0.92018315405732554</v>
      </c>
      <c r="DF932" s="1">
        <f t="shared" si="2301"/>
        <v>0.87600242791297589</v>
      </c>
      <c r="DG932" s="1">
        <f t="shared" si="2302"/>
        <v>0.83002169410645943</v>
      </c>
      <c r="DH932" s="1">
        <f t="shared" si="2303"/>
        <v>0.78259139789017718</v>
      </c>
      <c r="DI932" s="1">
        <f t="shared" si="2304"/>
        <v>0.73409825706515297</v>
      </c>
      <c r="DJ932" s="1">
        <f t="shared" si="2305"/>
        <v>0.68495593668454946</v>
      </c>
      <c r="DK932" s="1">
        <f t="shared" si="2306"/>
        <v>0.63559454924826053</v>
      </c>
      <c r="DL932" s="1">
        <f t="shared" si="2307"/>
        <v>0.58644943424934226</v>
      </c>
      <c r="DM932" s="1">
        <f t="shared" si="2308"/>
        <v>0.53794971188687568</v>
      </c>
      <c r="DN932" s="1">
        <f t="shared" si="2309"/>
        <v>0.4905071169202514</v>
      </c>
      <c r="DO932" s="1">
        <f t="shared" si="2310"/>
        <v>0.44450559915297155</v>
      </c>
      <c r="DP932" s="1">
        <f t="shared" si="2311"/>
        <v>0.40029212845481632</v>
      </c>
      <c r="DQ932" s="1">
        <f t="shared" si="2312"/>
        <v>0.35816906836799289</v>
      </c>
      <c r="DR932" s="1">
        <f t="shared" si="2313"/>
        <v>0.31838838888927368</v>
      </c>
      <c r="DS932" s="1">
        <f t="shared" si="2314"/>
        <v>0.28114788301603849</v>
      </c>
      <c r="DT932" s="1">
        <f t="shared" si="2315"/>
        <v>0.24658944082670048</v>
      </c>
      <c r="DU932" s="1">
        <f t="shared" si="2316"/>
        <v>0.21479932698072779</v>
      </c>
      <c r="DV932" s="1">
        <f t="shared" si="2317"/>
        <v>0.18581030966766213</v>
      </c>
      <c r="DW932" s="1">
        <f t="shared" si="2318"/>
        <v>0.1596054070978821</v>
      </c>
      <c r="DX932" s="1">
        <f t="shared" si="2319"/>
        <v>0.13612295588054471</v>
      </c>
      <c r="DY932" s="1">
        <f t="shared" si="2320"/>
        <v>0.11526266649383483</v>
      </c>
      <c r="DZ932" s="1">
        <f t="shared" si="2321"/>
        <v>9.689231503955674E-2</v>
      </c>
      <c r="EA932" s="1">
        <f t="shared" si="2322"/>
        <v>8.0854726342679858E-2</v>
      </c>
      <c r="EB932" s="1">
        <f t="shared" si="2323"/>
        <v>6.697472847429306E-2</v>
      </c>
      <c r="EC932" s="1">
        <f t="shared" si="2324"/>
        <v>5.5065799107923613E-2</v>
      </c>
      <c r="ED932" s="1">
        <f t="shared" si="2325"/>
        <v>4.493617526516392E-2</v>
      </c>
      <c r="EE932" s="1">
        <f t="shared" si="2326"/>
        <v>3.6394255250382146E-2</v>
      </c>
      <c r="EF932" s="1">
        <f t="shared" si="2327"/>
        <v>2.9253180390517018E-2</v>
      </c>
      <c r="EG932" s="1">
        <f t="shared" si="2328"/>
        <v>2.3334540586917123E-2</v>
      </c>
      <c r="EH932" s="1">
        <f t="shared" si="2329"/>
        <v>1.8471198424326617E-2</v>
      </c>
      <c r="EI932" s="1">
        <f t="shared" si="2330"/>
        <v>1.4509269348636228E-2</v>
      </c>
      <c r="EJ932" s="1">
        <f t="shared" si="2331"/>
        <v>1.1309328847585436E-2</v>
      </c>
      <c r="EK932" s="1">
        <f t="shared" si="2332"/>
        <v>8.7469411708800109E-3</v>
      </c>
      <c r="EL932" s="1">
        <f t="shared" si="2333"/>
        <v>6.7126182087098654E-3</v>
      </c>
      <c r="EM932" s="1">
        <f t="shared" si="2334"/>
        <v>5.1113226232820221E-3</v>
      </c>
      <c r="EN932" s="1">
        <f t="shared" si="2335"/>
        <v>3.8616275356505255E-3</v>
      </c>
      <c r="EO932" s="1">
        <f t="shared" si="2336"/>
        <v>2.894637588260098E-3</v>
      </c>
      <c r="EP932" s="1">
        <f t="shared" si="2337"/>
        <v>2.1527646807197455E-3</v>
      </c>
      <c r="EQ932" s="1">
        <f t="shared" si="2338"/>
        <v>1.5884376909006685E-3</v>
      </c>
      <c r="ER932" s="1">
        <f t="shared" si="2339"/>
        <v>1.1628104503271228E-3</v>
      </c>
      <c r="ES932" s="1">
        <f t="shared" si="2340"/>
        <v>8.4451730780162808E-4</v>
      </c>
      <c r="ET932" s="1">
        <f t="shared" si="2341"/>
        <v>6.0851168630658421E-4</v>
      </c>
      <c r="EU932" s="1">
        <f t="shared" si="2342"/>
        <v>4.3501074905140814E-4</v>
      </c>
      <c r="EV932" s="1">
        <f t="shared" si="2343"/>
        <v>3.0855904001184261E-4</v>
      </c>
      <c r="EW932" s="1">
        <f t="shared" si="2344"/>
        <v>2.1721596733373328E-4</v>
      </c>
      <c r="EX932" s="1">
        <f t="shared" si="2345"/>
        <v>1.518663528899852E-4</v>
      </c>
      <c r="EY932" s="1">
        <f t="shared" si="2346"/>
        <v>1.0565004271996185E-4</v>
      </c>
      <c r="EZ932" s="1">
        <f t="shared" si="2347"/>
        <v>7.3505892428721317E-5</v>
      </c>
      <c r="FA932" s="1">
        <f t="shared" si="2348"/>
        <v>5.1827632030024546E-5</v>
      </c>
      <c r="FB932" s="1">
        <f t="shared" si="2349"/>
        <v>3.8234853339083599E-5</v>
      </c>
      <c r="FC932" s="1">
        <f t="shared" si="2350"/>
        <v>3.1472899885293106E-5</v>
      </c>
      <c r="FD932" s="75">
        <f t="shared" si="2201"/>
        <v>3.1472899885293106E-5</v>
      </c>
    </row>
    <row r="933" spans="7:160" x14ac:dyDescent="0.35">
      <c r="G933" t="str">
        <f t="shared" si="2197"/>
        <v>Refd, t=4.59</v>
      </c>
      <c r="H933" s="76">
        <f t="shared" si="2198"/>
        <v>4.5899999999999244</v>
      </c>
      <c r="I933" s="1">
        <f t="shared" si="2199"/>
        <v>0</v>
      </c>
      <c r="J933" s="22">
        <f t="shared" si="2200"/>
        <v>4.9198954765571851E-8</v>
      </c>
      <c r="K933" s="1">
        <f t="shared" si="2202"/>
        <v>9.7080773989551552E-8</v>
      </c>
      <c r="L933" s="1">
        <f t="shared" si="2203"/>
        <v>1.8006600115051664E-7</v>
      </c>
      <c r="M933" s="1">
        <f t="shared" si="2204"/>
        <v>3.206536986691489E-7</v>
      </c>
      <c r="N933" s="1">
        <f t="shared" si="2205"/>
        <v>5.5439640543136532E-7</v>
      </c>
      <c r="O933" s="1">
        <f t="shared" si="2206"/>
        <v>9.3679323586012045E-7</v>
      </c>
      <c r="P933" s="1">
        <f t="shared" si="2207"/>
        <v>1.5534689973444878E-6</v>
      </c>
      <c r="Q933" s="1">
        <f t="shared" si="2208"/>
        <v>2.5350248083503126E-6</v>
      </c>
      <c r="R933" s="1">
        <f t="shared" si="2209"/>
        <v>4.0784417703621255E-6</v>
      </c>
      <c r="S933" s="1">
        <f t="shared" si="2210"/>
        <v>6.4775526815206765E-6</v>
      </c>
      <c r="T933" s="1">
        <f t="shared" si="2211"/>
        <v>1.0165888184939342E-5</v>
      </c>
      <c r="U933" s="1">
        <f t="shared" si="2212"/>
        <v>1.5776169067834446E-5</v>
      </c>
      <c r="V933" s="1">
        <f t="shared" si="2213"/>
        <v>2.4221862530481738E-5</v>
      </c>
      <c r="W933" s="1">
        <f t="shared" si="2214"/>
        <v>3.6807539181668844E-5</v>
      </c>
      <c r="X933" s="1">
        <f t="shared" si="2215"/>
        <v>5.5376229603226453E-5</v>
      </c>
      <c r="Y933" s="1">
        <f t="shared" si="2216"/>
        <v>8.2503525282998609E-5</v>
      </c>
      <c r="Z933" s="1">
        <f t="shared" si="2217"/>
        <v>1.2174970149986626E-4</v>
      </c>
      <c r="AA933" s="1">
        <f t="shared" si="2218"/>
        <v>1.7798251697764689E-4</v>
      </c>
      <c r="AB933" s="1">
        <f t="shared" si="2219"/>
        <v>2.5778437343003272E-4</v>
      </c>
      <c r="AC933" s="1">
        <f t="shared" si="2220"/>
        <v>3.6995795100786715E-4</v>
      </c>
      <c r="AD933" s="1">
        <f t="shared" si="2221"/>
        <v>5.2614397686549384E-4</v>
      </c>
      <c r="AE933" s="1">
        <f t="shared" si="2222"/>
        <v>7.4156309828734917E-4</v>
      </c>
      <c r="AF933" s="1">
        <f t="shared" si="2223"/>
        <v>1.035890564679592E-3</v>
      </c>
      <c r="AG933" s="1">
        <f t="shared" si="2224"/>
        <v>1.4342672311571654E-3</v>
      </c>
      <c r="AH933" s="1">
        <f t="shared" si="2225"/>
        <v>1.968442989782476E-3</v>
      </c>
      <c r="AI933" s="1">
        <f t="shared" si="2226"/>
        <v>2.6780389252484996E-3</v>
      </c>
      <c r="AJ933" s="1">
        <f t="shared" si="2227"/>
        <v>3.611902253205403E-3</v>
      </c>
      <c r="AK933" s="1">
        <f t="shared" si="2228"/>
        <v>4.829513625105716E-3</v>
      </c>
      <c r="AL933" s="1">
        <f t="shared" si="2229"/>
        <v>6.4023901421567473E-3</v>
      </c>
      <c r="AM933" s="1">
        <f t="shared" si="2230"/>
        <v>8.4154101982517257E-3</v>
      </c>
      <c r="AN933" s="1">
        <f t="shared" si="2231"/>
        <v>1.0967969188780938E-2</v>
      </c>
      <c r="AO933" s="1">
        <f t="shared" si="2232"/>
        <v>1.4174859622540387E-2</v>
      </c>
      <c r="AP933" s="1">
        <f t="shared" si="2233"/>
        <v>1.8166756969943638E-2</v>
      </c>
      <c r="AQ933" s="1">
        <f t="shared" si="2234"/>
        <v>2.3090185554784266E-2</v>
      </c>
      <c r="AR933" s="1">
        <f t="shared" si="2235"/>
        <v>2.9106838856518071E-2</v>
      </c>
      <c r="AS933" s="1">
        <f t="shared" si="2236"/>
        <v>3.6392137482949449E-2</v>
      </c>
      <c r="AT933" s="1">
        <f t="shared" si="2237"/>
        <v>4.5132927172713035E-2</v>
      </c>
      <c r="AU933" s="1">
        <f t="shared" si="2238"/>
        <v>5.5524249268306354E-2</v>
      </c>
      <c r="AV933" s="1">
        <f t="shared" si="2239"/>
        <v>6.7765157131079348E-2</v>
      </c>
      <c r="AW933" s="1">
        <f t="shared" si="2240"/>
        <v>8.2053602941663251E-2</v>
      </c>
      <c r="AX933" s="1">
        <f t="shared" si="2241"/>
        <v>9.8580478163014532E-2</v>
      </c>
      <c r="AY933" s="1">
        <f t="shared" si="2242"/>
        <v>0.11752295448625043</v>
      </c>
      <c r="AZ933" s="1">
        <f t="shared" si="2243"/>
        <v>0.13903733622057288</v>
      </c>
      <c r="BA933" s="1">
        <f t="shared" si="2244"/>
        <v>0.16325169499250794</v>
      </c>
      <c r="BB933" s="1">
        <f t="shared" si="2245"/>
        <v>0.19025860807598574</v>
      </c>
      <c r="BC933" s="1">
        <f t="shared" si="2246"/>
        <v>0.220108357538842</v>
      </c>
      <c r="BD933" s="1">
        <f t="shared" si="2247"/>
        <v>0.25280296408037878</v>
      </c>
      <c r="BE933" s="1">
        <f t="shared" si="2248"/>
        <v>0.28829142343017189</v>
      </c>
      <c r="BF933" s="1">
        <f t="shared" si="2249"/>
        <v>0.3264664824788911</v>
      </c>
      <c r="BG933" s="1">
        <f t="shared" si="2250"/>
        <v>0.36716323678005092</v>
      </c>
      <c r="BH933" s="1">
        <f t="shared" si="2251"/>
        <v>0.41015975261516602</v>
      </c>
      <c r="BI933" s="1">
        <f t="shared" si="2252"/>
        <v>0.45517981942670921</v>
      </c>
      <c r="BJ933" s="1">
        <f t="shared" si="2253"/>
        <v>0.50189782791368531</v>
      </c>
      <c r="BK933" s="1">
        <f t="shared" si="2254"/>
        <v>0.54994565271266749</v>
      </c>
      <c r="BL933" s="1">
        <f t="shared" si="2255"/>
        <v>0.59892130447359382</v>
      </c>
      <c r="BM933" s="1">
        <f t="shared" si="2256"/>
        <v>0.64839901257425026</v>
      </c>
      <c r="BN933" s="1">
        <f t="shared" si="2257"/>
        <v>0.69794031441986581</v>
      </c>
      <c r="BO933" s="1">
        <f t="shared" si="2258"/>
        <v>0.7471056666870598</v>
      </c>
      <c r="BP933" s="1">
        <f t="shared" si="2259"/>
        <v>0.79546606256067365</v>
      </c>
      <c r="BQ933" s="1">
        <f t="shared" si="2260"/>
        <v>0.84261413924309292</v>
      </c>
      <c r="BR933" s="1">
        <f t="shared" si="2261"/>
        <v>0.88817429154942595</v>
      </c>
      <c r="BS933" s="1">
        <f t="shared" si="2262"/>
        <v>0.93181136753474758</v>
      </c>
      <c r="BT933" s="1">
        <f t="shared" si="2263"/>
        <v>0.97323760594075248</v>
      </c>
      <c r="BU933" s="1">
        <f t="shared" si="2264"/>
        <v>1.0122175762033767</v>
      </c>
      <c r="BV933" s="1">
        <f t="shared" si="2265"/>
        <v>1.0485709921636752</v>
      </c>
      <c r="BW933" s="1">
        <f t="shared" si="2266"/>
        <v>1.0821733824473092</v>
      </c>
      <c r="BX933" s="1">
        <f t="shared" si="2267"/>
        <v>1.1129547060590743</v>
      </c>
      <c r="BY933" s="1">
        <f t="shared" si="2268"/>
        <v>1.1408960944211346</v>
      </c>
      <c r="BZ933" s="1">
        <f t="shared" si="2269"/>
        <v>1.1660249757332055</v>
      </c>
      <c r="CA933" s="1">
        <f t="shared" si="2270"/>
        <v>1.1884088908768697</v>
      </c>
      <c r="CB933" s="1">
        <f t="shared" si="2271"/>
        <v>1.2081483408511027</v>
      </c>
      <c r="CC933" s="1">
        <f t="shared" si="2272"/>
        <v>1.2253690145757268</v>
      </c>
      <c r="CD933" s="1">
        <f t="shared" si="2273"/>
        <v>1.2402137351938962</v>
      </c>
      <c r="CE933" s="1">
        <f t="shared" si="2274"/>
        <v>1.2528344364170421</v>
      </c>
      <c r="CF933" s="1">
        <f t="shared" si="2275"/>
        <v>1.263384442496748</v>
      </c>
      <c r="CG933" s="1">
        <f t="shared" si="2276"/>
        <v>1.2720112809118784</v>
      </c>
      <c r="CH933" s="1">
        <f t="shared" si="2277"/>
        <v>1.2788502104829251</v>
      </c>
      <c r="CI933" s="1">
        <f t="shared" si="2278"/>
        <v>1.2840186034093817</v>
      </c>
      <c r="CJ933" s="1">
        <f t="shared" si="2279"/>
        <v>1.2876112807515638</v>
      </c>
      <c r="CK933" s="1">
        <f t="shared" si="2280"/>
        <v>1.2896968690479693</v>
      </c>
      <c r="CL933" s="1">
        <f t="shared" si="2281"/>
        <v>1.2903152217095371</v>
      </c>
      <c r="CM933" s="1">
        <f t="shared" si="2282"/>
        <v>1.2894759319797178</v>
      </c>
      <c r="CN933" s="1">
        <f t="shared" si="2283"/>
        <v>1.2871579529588433</v>
      </c>
      <c r="CO933" s="1">
        <f t="shared" si="2284"/>
        <v>1.2833103320442016</v>
      </c>
      <c r="CP933" s="1">
        <f t="shared" si="2285"/>
        <v>1.2778540592736114</v>
      </c>
      <c r="CQ933" s="1">
        <f t="shared" si="2286"/>
        <v>1.2706850185627576</v>
      </c>
      <c r="CR933" s="1">
        <f t="shared" si="2287"/>
        <v>1.2616780151102331</v>
      </c>
      <c r="CS933" s="1">
        <f t="shared" si="2288"/>
        <v>1.2506918294178526</v>
      </c>
      <c r="CT933" s="1">
        <f t="shared" si="2289"/>
        <v>1.2375752175372863</v>
      </c>
      <c r="CU933" s="1">
        <f t="shared" si="2290"/>
        <v>1.2221737386022555</v>
      </c>
      <c r="CV933" s="1">
        <f t="shared" si="2291"/>
        <v>1.204337246013802</v>
      </c>
      <c r="CW933" s="1">
        <f t="shared" si="2292"/>
        <v>1.1839278306222598</v>
      </c>
      <c r="CX933" s="1">
        <f t="shared" si="2293"/>
        <v>1.1608279567471194</v>
      </c>
      <c r="CY933" s="1">
        <f t="shared" si="2294"/>
        <v>1.134948489478514</v>
      </c>
      <c r="CZ933" s="1">
        <f t="shared" si="2295"/>
        <v>1.1062362793012175</v>
      </c>
      <c r="DA933" s="1">
        <f t="shared" si="2296"/>
        <v>1.074680952374</v>
      </c>
      <c r="DB933" s="1">
        <f t="shared" si="2297"/>
        <v>1.0403205557732722</v>
      </c>
      <c r="DC933" s="1">
        <f t="shared" si="2298"/>
        <v>1.0032457294553641</v>
      </c>
      <c r="DD933" s="1">
        <f t="shared" si="2299"/>
        <v>0.9636021217776003</v>
      </c>
      <c r="DE933" s="1">
        <f t="shared" si="2300"/>
        <v>0.92159083242601403</v>
      </c>
      <c r="DF933" s="1">
        <f t="shared" si="2301"/>
        <v>0.87746675281756847</v>
      </c>
      <c r="DG933" s="1">
        <f t="shared" si="2302"/>
        <v>0.83153477487331617</v>
      </c>
      <c r="DH933" s="1">
        <f t="shared" si="2303"/>
        <v>0.78414394829422829</v>
      </c>
      <c r="DI933" s="1">
        <f t="shared" si="2304"/>
        <v>0.73567977679031082</v>
      </c>
      <c r="DJ933" s="1">
        <f t="shared" si="2305"/>
        <v>0.68655494728554778</v>
      </c>
      <c r="DK933" s="1">
        <f t="shared" si="2306"/>
        <v>0.63719887530047647</v>
      </c>
      <c r="DL933" s="1">
        <f t="shared" si="2307"/>
        <v>0.58804651773897432</v>
      </c>
      <c r="DM933" s="1">
        <f t="shared" si="2308"/>
        <v>0.53952694592960504</v>
      </c>
      <c r="DN933" s="1">
        <f t="shared" si="2309"/>
        <v>0.49205218375933785</v>
      </c>
      <c r="DO933" s="1">
        <f t="shared" si="2310"/>
        <v>0.44600679717019587</v>
      </c>
      <c r="DP933" s="1">
        <f t="shared" si="2311"/>
        <v>0.40173867364884347</v>
      </c>
      <c r="DQ933" s="1">
        <f t="shared" si="2312"/>
        <v>0.35955135735842986</v>
      </c>
      <c r="DR933" s="1">
        <f t="shared" si="2313"/>
        <v>0.31969821286514405</v>
      </c>
      <c r="DS933" s="1">
        <f t="shared" si="2314"/>
        <v>0.28237858498154328</v>
      </c>
      <c r="DT933" s="1">
        <f t="shared" si="2315"/>
        <v>0.24773601178219631</v>
      </c>
      <c r="DU933" s="1">
        <f t="shared" si="2316"/>
        <v>0.21585844007113533</v>
      </c>
      <c r="DV933" s="1">
        <f t="shared" si="2317"/>
        <v>0.18678029459516365</v>
      </c>
      <c r="DW933" s="1">
        <f t="shared" si="2318"/>
        <v>0.1604861700151739</v>
      </c>
      <c r="DX933" s="1">
        <f t="shared" si="2319"/>
        <v>0.13691585237978082</v>
      </c>
      <c r="DY933" s="1">
        <f t="shared" si="2320"/>
        <v>0.11597033706187738</v>
      </c>
      <c r="DZ933" s="1">
        <f t="shared" si="2321"/>
        <v>9.7518493398170036E-2</v>
      </c>
      <c r="EA933" s="1">
        <f t="shared" si="2322"/>
        <v>8.140403142798E-2</v>
      </c>
      <c r="EB933" s="1">
        <f t="shared" si="2323"/>
        <v>6.7452450482238427E-2</v>
      </c>
      <c r="EC933" s="1">
        <f t="shared" si="2324"/>
        <v>5.5477689135533803E-2</v>
      </c>
      <c r="ED933" s="1">
        <f t="shared" si="2325"/>
        <v>4.5288246735955467E-2</v>
      </c>
      <c r="EE933" s="1">
        <f t="shared" si="2326"/>
        <v>3.6692603670461392E-2</v>
      </c>
      <c r="EF933" s="1">
        <f t="shared" si="2327"/>
        <v>2.9503826185929314E-2</v>
      </c>
      <c r="EG933" s="1">
        <f t="shared" si="2328"/>
        <v>2.3543297961579345E-2</v>
      </c>
      <c r="EH933" s="1">
        <f t="shared" si="2329"/>
        <v>1.8643571470818007E-2</v>
      </c>
      <c r="EI933" s="1">
        <f t="shared" si="2330"/>
        <v>1.465037513532912E-2</v>
      </c>
      <c r="EJ933" s="1">
        <f t="shared" si="2331"/>
        <v>1.1423845959902276E-2</v>
      </c>
      <c r="EK933" s="1">
        <f t="shared" si="2332"/>
        <v>8.8390812370621342E-3</v>
      </c>
      <c r="EL933" s="1">
        <f t="shared" si="2333"/>
        <v>6.7861172991595473E-3</v>
      </c>
      <c r="EM933" s="1">
        <f t="shared" si="2334"/>
        <v>5.169449061893816E-3</v>
      </c>
      <c r="EN933" s="1">
        <f t="shared" si="2335"/>
        <v>3.9072025684851151E-3</v>
      </c>
      <c r="EO933" s="1">
        <f t="shared" si="2336"/>
        <v>2.9300654746240262E-3</v>
      </c>
      <c r="EP933" s="1">
        <f t="shared" si="2337"/>
        <v>2.1800690535078416E-3</v>
      </c>
      <c r="EQ933" s="1">
        <f t="shared" si="2338"/>
        <v>1.6093014255387054E-3</v>
      </c>
      <c r="ER933" s="1">
        <f t="shared" si="2339"/>
        <v>1.1786167368975072E-3</v>
      </c>
      <c r="ES933" s="1">
        <f t="shared" si="2340"/>
        <v>8.5639009752396824E-4</v>
      </c>
      <c r="ET933" s="1">
        <f t="shared" si="2341"/>
        <v>6.173541484398293E-4</v>
      </c>
      <c r="EU933" s="1">
        <f t="shared" si="2342"/>
        <v>4.4154080369672493E-4</v>
      </c>
      <c r="EV933" s="1">
        <f t="shared" si="2343"/>
        <v>3.1334141177280468E-4</v>
      </c>
      <c r="EW933" s="1">
        <f t="shared" si="2344"/>
        <v>2.2069052881540762E-4</v>
      </c>
      <c r="EX933" s="1">
        <f t="shared" si="2345"/>
        <v>1.5437279845798035E-4</v>
      </c>
      <c r="EY933" s="1">
        <f t="shared" si="2346"/>
        <v>1.0744916269934222E-4</v>
      </c>
      <c r="EZ933" s="1">
        <f t="shared" si="2347"/>
        <v>7.4797925175382128E-5</v>
      </c>
      <c r="FA933" s="1">
        <f t="shared" si="2348"/>
        <v>5.276838470021299E-5</v>
      </c>
      <c r="FB933" s="1">
        <f t="shared" si="2349"/>
        <v>3.8950542431768195E-5</v>
      </c>
      <c r="FC933" s="1">
        <f t="shared" si="2350"/>
        <v>3.2075026975483432E-5</v>
      </c>
      <c r="FD933" s="75">
        <f t="shared" si="2201"/>
        <v>3.2075026975483432E-5</v>
      </c>
    </row>
    <row r="934" spans="7:160" x14ac:dyDescent="0.35">
      <c r="G934" t="str">
        <f t="shared" si="2197"/>
        <v>Refd, t=4.59</v>
      </c>
      <c r="H934" s="76">
        <f t="shared" si="2198"/>
        <v>4.5949999999999243</v>
      </c>
      <c r="I934" s="1">
        <f t="shared" si="2199"/>
        <v>0</v>
      </c>
      <c r="J934" s="22">
        <f t="shared" si="2200"/>
        <v>4.8663050400149799E-8</v>
      </c>
      <c r="K934" s="1">
        <f t="shared" si="2202"/>
        <v>9.602423730619079E-8</v>
      </c>
      <c r="L934" s="1">
        <f t="shared" si="2203"/>
        <v>1.7810919087111891E-7</v>
      </c>
      <c r="M934" s="1">
        <f t="shared" si="2204"/>
        <v>3.1717589347775164E-7</v>
      </c>
      <c r="N934" s="1">
        <f t="shared" si="2205"/>
        <v>5.4839791137746748E-7</v>
      </c>
      <c r="O934" s="1">
        <f t="shared" si="2206"/>
        <v>9.2668621636609127E-7</v>
      </c>
      <c r="P934" s="1">
        <f t="shared" si="2207"/>
        <v>1.5367641366175941E-6</v>
      </c>
      <c r="Q934" s="1">
        <f t="shared" si="2208"/>
        <v>2.5078677586387377E-6</v>
      </c>
      <c r="R934" s="1">
        <f t="shared" si="2209"/>
        <v>4.0349358827143398E-6</v>
      </c>
      <c r="S934" s="1">
        <f t="shared" si="2210"/>
        <v>6.4087818252538176E-6</v>
      </c>
      <c r="T934" s="1">
        <f t="shared" si="2211"/>
        <v>1.0058524556875429E-5</v>
      </c>
      <c r="U934" s="1">
        <f t="shared" si="2212"/>
        <v>1.561051490625824E-5</v>
      </c>
      <c r="V934" s="1">
        <f t="shared" si="2213"/>
        <v>2.3969130958611614E-5</v>
      </c>
      <c r="W934" s="1">
        <f t="shared" si="2214"/>
        <v>3.6426127852225727E-5</v>
      </c>
      <c r="X934" s="1">
        <f t="shared" si="2215"/>
        <v>5.4806681974889446E-5</v>
      </c>
      <c r="Y934" s="1">
        <f t="shared" si="2216"/>
        <v>8.1661809864851914E-5</v>
      </c>
      <c r="Z934" s="1">
        <f t="shared" si="2217"/>
        <v>1.2051837230273863E-4</v>
      </c>
      <c r="AA934" s="1">
        <f t="shared" si="2218"/>
        <v>1.7619925354469342E-4</v>
      </c>
      <c r="AB934" s="1">
        <f t="shared" si="2219"/>
        <v>2.5522734311970931E-4</v>
      </c>
      <c r="AC934" s="1">
        <f t="shared" si="2220"/>
        <v>3.6632739892615877E-4</v>
      </c>
      <c r="AD934" s="1">
        <f t="shared" si="2221"/>
        <v>5.2103944159535907E-4</v>
      </c>
      <c r="AE934" s="1">
        <f t="shared" si="2222"/>
        <v>7.3445568805161673E-4</v>
      </c>
      <c r="AF934" s="1">
        <f t="shared" si="2223"/>
        <v>1.0260898240081699E-3</v>
      </c>
      <c r="AG934" s="1">
        <f t="shared" si="2224"/>
        <v>1.4208822981756437E-3</v>
      </c>
      <c r="AH934" s="1">
        <f t="shared" si="2225"/>
        <v>1.9503380034929766E-3</v>
      </c>
      <c r="AI934" s="1">
        <f t="shared" si="2226"/>
        <v>2.6537830021596859E-3</v>
      </c>
      <c r="AJ934" s="1">
        <f t="shared" si="2227"/>
        <v>3.5797148194363494E-3</v>
      </c>
      <c r="AK934" s="1">
        <f t="shared" si="2228"/>
        <v>4.7872064615645752E-3</v>
      </c>
      <c r="AL934" s="1">
        <f t="shared" si="2229"/>
        <v>6.3473081637441574E-3</v>
      </c>
      <c r="AM934" s="1">
        <f t="shared" si="2230"/>
        <v>8.3443737173686094E-3</v>
      </c>
      <c r="AN934" s="1">
        <f t="shared" si="2231"/>
        <v>1.0877221168241696E-2</v>
      </c>
      <c r="AO934" s="1">
        <f t="shared" si="2232"/>
        <v>1.4060022147868292E-2</v>
      </c>
      <c r="AP934" s="1">
        <f t="shared" si="2233"/>
        <v>1.8022801796824792E-2</v>
      </c>
      <c r="AQ934" s="1">
        <f t="shared" si="2234"/>
        <v>2.2911424034538726E-2</v>
      </c>
      <c r="AR934" s="1">
        <f t="shared" si="2235"/>
        <v>2.8886936725933482E-2</v>
      </c>
      <c r="AS934" s="1">
        <f t="shared" si="2236"/>
        <v>3.6124159841888548E-2</v>
      </c>
      <c r="AT934" s="1">
        <f t="shared" si="2237"/>
        <v>4.4809418391725787E-2</v>
      </c>
      <c r="AU934" s="1">
        <f t="shared" si="2238"/>
        <v>5.513735151815858E-2</v>
      </c>
      <c r="AV934" s="1">
        <f t="shared" si="2239"/>
        <v>6.7306769686652571E-2</v>
      </c>
      <c r="AW934" s="1">
        <f t="shared" si="2240"/>
        <v>8.1515582403769118E-2</v>
      </c>
      <c r="AX934" s="1">
        <f t="shared" si="2241"/>
        <v>9.7954877328992607E-2</v>
      </c>
      <c r="AY934" s="1">
        <f t="shared" si="2242"/>
        <v>0.1168022948980706</v>
      </c>
      <c r="AZ934" s="1">
        <f t="shared" si="2243"/>
        <v>0.13821490658826555</v>
      </c>
      <c r="BA934" s="1">
        <f t="shared" si="2244"/>
        <v>0.16232186493069664</v>
      </c>
      <c r="BB934" s="1">
        <f t="shared" si="2245"/>
        <v>0.18921714412759402</v>
      </c>
      <c r="BC934" s="1">
        <f t="shared" si="2246"/>
        <v>0.21895272652627717</v>
      </c>
      <c r="BD934" s="1">
        <f t="shared" si="2247"/>
        <v>0.25153260764107616</v>
      </c>
      <c r="BE934" s="1">
        <f t="shared" si="2248"/>
        <v>0.2869079873447265</v>
      </c>
      <c r="BF934" s="1">
        <f t="shared" si="2249"/>
        <v>0.32497398521259796</v>
      </c>
      <c r="BG934" s="1">
        <f t="shared" si="2250"/>
        <v>0.36556816358258998</v>
      </c>
      <c r="BH934" s="1">
        <f t="shared" si="2251"/>
        <v>0.40847106451953674</v>
      </c>
      <c r="BI934" s="1">
        <f t="shared" si="2252"/>
        <v>0.45340887042492301</v>
      </c>
      <c r="BJ934" s="1">
        <f t="shared" si="2253"/>
        <v>0.50005818824179138</v>
      </c>
      <c r="BK934" s="1">
        <f t="shared" si="2254"/>
        <v>0.54805284125505493</v>
      </c>
      <c r="BL934" s="1">
        <f t="shared" si="2255"/>
        <v>0.59699243844736072</v>
      </c>
      <c r="BM934" s="1">
        <f t="shared" si="2256"/>
        <v>0.64645238750656464</v>
      </c>
      <c r="BN934" s="1">
        <f t="shared" si="2257"/>
        <v>0.6959949316219215</v>
      </c>
      <c r="BO934" s="1">
        <f t="shared" si="2258"/>
        <v>0.74518072863734031</v>
      </c>
      <c r="BP934" s="1">
        <f t="shared" si="2259"/>
        <v>0.7935804585902051</v>
      </c>
      <c r="BQ934" s="1">
        <f t="shared" si="2260"/>
        <v>0.84078594451451272</v>
      </c>
      <c r="BR934" s="1">
        <f t="shared" si="2261"/>
        <v>0.88642030149848294</v>
      </c>
      <c r="BS934" s="1">
        <f t="shared" si="2262"/>
        <v>0.93014668776936438</v>
      </c>
      <c r="BT934" s="1">
        <f t="shared" si="2263"/>
        <v>0.97167531424716314</v>
      </c>
      <c r="BU934" s="1">
        <f t="shared" si="2264"/>
        <v>1.0107684690575645</v>
      </c>
      <c r="BV934" s="1">
        <f t="shared" si="2265"/>
        <v>1.0472434233183574</v>
      </c>
      <c r="BW934" s="1">
        <f t="shared" si="2266"/>
        <v>1.0809731961204538</v>
      </c>
      <c r="BX934" s="1">
        <f t="shared" si="2267"/>
        <v>1.1118852623484961</v>
      </c>
      <c r="BY934" s="1">
        <f t="shared" si="2268"/>
        <v>1.1399583801376596</v>
      </c>
      <c r="BZ934" s="1">
        <f t="shared" si="2269"/>
        <v>1.165217790149901</v>
      </c>
      <c r="CA934" s="1">
        <f t="shared" si="2270"/>
        <v>1.1877290931235076</v>
      </c>
      <c r="CB934" s="1">
        <f t="shared" si="2271"/>
        <v>1.2075911439423204</v>
      </c>
      <c r="CC934" s="1">
        <f t="shared" si="2272"/>
        <v>1.2249283103591426</v>
      </c>
      <c r="CD934" s="1">
        <f t="shared" si="2273"/>
        <v>1.2398824347686828</v>
      </c>
      <c r="CE934" s="1">
        <f t="shared" si="2274"/>
        <v>1.2526048116632844</v>
      </c>
      <c r="CF934" s="1">
        <f t="shared" si="2275"/>
        <v>1.2632484560811408</v>
      </c>
      <c r="CG934" s="1">
        <f t="shared" si="2276"/>
        <v>1.27196089427832</v>
      </c>
      <c r="CH934" s="1">
        <f t="shared" si="2277"/>
        <v>1.2788776616749882</v>
      </c>
      <c r="CI934" s="1">
        <f t="shared" si="2278"/>
        <v>1.2841166488988076</v>
      </c>
      <c r="CJ934" s="1">
        <f t="shared" si="2279"/>
        <v>1.2877733975891854</v>
      </c>
      <c r="CK934" s="1">
        <f t="shared" si="2280"/>
        <v>1.2899174154824087</v>
      </c>
      <c r="CL934" s="1">
        <f t="shared" si="2281"/>
        <v>1.2905895558585079</v>
      </c>
      <c r="CM934" s="1">
        <f t="shared" si="2282"/>
        <v>1.2898004891663741</v>
      </c>
      <c r="CN934" s="1">
        <f t="shared" si="2283"/>
        <v>1.2875302829689512</v>
      </c>
      <c r="CO934" s="1">
        <f t="shared" si="2284"/>
        <v>1.2837290978885989</v>
      </c>
      <c r="CP934" s="1">
        <f t="shared" si="2285"/>
        <v>1.2783189991546431</v>
      </c>
      <c r="CQ934" s="1">
        <f t="shared" si="2286"/>
        <v>1.2711968727602931</v>
      </c>
      <c r="CR934" s="1">
        <f t="shared" si="2287"/>
        <v>1.2622384195421019</v>
      </c>
      <c r="CS934" s="1">
        <f t="shared" si="2288"/>
        <v>1.2513031777987025</v>
      </c>
      <c r="CT934" s="1">
        <f t="shared" si="2289"/>
        <v>1.238240494442052</v>
      </c>
      <c r="CU934" s="1">
        <f t="shared" si="2290"/>
        <v>1.22289632638354</v>
      </c>
      <c r="CV934" s="1">
        <f t="shared" si="2291"/>
        <v>1.2051207094327203</v>
      </c>
      <c r="CW934" s="1">
        <f t="shared" si="2292"/>
        <v>1.1847756841911874</v>
      </c>
      <c r="CX934" s="1">
        <f t="shared" si="2293"/>
        <v>1.1617434210691044</v>
      </c>
      <c r="CY934" s="1">
        <f t="shared" si="2294"/>
        <v>1.1359342441841425</v>
      </c>
      <c r="CZ934" s="1">
        <f t="shared" si="2295"/>
        <v>1.1072942213859369</v>
      </c>
      <c r="DA934" s="1">
        <f t="shared" si="2296"/>
        <v>1.0758119696719064</v>
      </c>
      <c r="DB934" s="1">
        <f t="shared" si="2297"/>
        <v>1.041524325816213</v>
      </c>
      <c r="DC934" s="1">
        <f t="shared" si="2298"/>
        <v>1.0045205539294939</v>
      </c>
      <c r="DD934" s="1">
        <f t="shared" si="2299"/>
        <v>0.96494480611137412</v>
      </c>
      <c r="DE934" s="1">
        <f t="shared" si="2300"/>
        <v>0.92299661868299621</v>
      </c>
      <c r="DF934" s="1">
        <f t="shared" si="2301"/>
        <v>0.87892931204314806</v>
      </c>
      <c r="DG934" s="1">
        <f t="shared" si="2302"/>
        <v>0.83304626243817592</v>
      </c>
      <c r="DH934" s="1">
        <f t="shared" si="2303"/>
        <v>0.78569512273082487</v>
      </c>
      <c r="DI934" s="1">
        <f t="shared" si="2304"/>
        <v>0.73726017932353094</v>
      </c>
      <c r="DJ934" s="1">
        <f t="shared" si="2305"/>
        <v>0.68815313594196459</v>
      </c>
      <c r="DK934" s="1">
        <f t="shared" si="2306"/>
        <v>0.63880270438435649</v>
      </c>
      <c r="DL934" s="1">
        <f t="shared" si="2307"/>
        <v>0.58964345082282454</v>
      </c>
      <c r="DM934" s="1">
        <f t="shared" si="2308"/>
        <v>0.54110438852920251</v>
      </c>
      <c r="DN934" s="1">
        <f t="shared" si="2309"/>
        <v>0.49359782070584707</v>
      </c>
      <c r="DO934" s="1">
        <f t="shared" si="2310"/>
        <v>0.44750891944925009</v>
      </c>
      <c r="DP934" s="1">
        <f t="shared" si="2311"/>
        <v>0.40318648016942843</v>
      </c>
      <c r="DQ934" s="1">
        <f t="shared" si="2312"/>
        <v>0.36093521868919598</v>
      </c>
      <c r="DR934" s="1">
        <f t="shared" si="2313"/>
        <v>0.32100988630897082</v>
      </c>
      <c r="DS934" s="1">
        <f t="shared" si="2314"/>
        <v>0.28361137326993058</v>
      </c>
      <c r="DT934" s="1">
        <f t="shared" si="2315"/>
        <v>0.24888486093838147</v>
      </c>
      <c r="DU934" s="1">
        <f t="shared" si="2316"/>
        <v>0.2169199753742771</v>
      </c>
      <c r="DV934" s="1">
        <f t="shared" si="2317"/>
        <v>0.18775279683923884</v>
      </c>
      <c r="DW934" s="1">
        <f t="shared" si="2318"/>
        <v>0.16136949717968235</v>
      </c>
      <c r="DX934" s="1">
        <f t="shared" si="2319"/>
        <v>0.13771131423892177</v>
      </c>
      <c r="DY934" s="1">
        <f t="shared" si="2320"/>
        <v>0.11668053203040865</v>
      </c>
      <c r="DZ934" s="1">
        <f t="shared" si="2321"/>
        <v>9.8147117979982115E-2</v>
      </c>
      <c r="EA934" s="1">
        <f t="shared" si="2322"/>
        <v>8.1955672990776204E-2</v>
      </c>
      <c r="EB934" s="1">
        <f t="shared" si="2323"/>
        <v>6.7932373775925675E-2</v>
      </c>
      <c r="EC934" s="1">
        <f t="shared" si="2324"/>
        <v>5.5891626094954197E-2</v>
      </c>
      <c r="ED934" s="1">
        <f t="shared" si="2325"/>
        <v>4.5642197784544994E-2</v>
      </c>
      <c r="EE934" s="1">
        <f t="shared" si="2326"/>
        <v>3.6992657112604604E-2</v>
      </c>
      <c r="EF934" s="1">
        <f t="shared" si="2327"/>
        <v>2.9756000488734603E-2</v>
      </c>
      <c r="EG934" s="1">
        <f t="shared" si="2328"/>
        <v>2.3753409919811765E-2</v>
      </c>
      <c r="EH934" s="1">
        <f t="shared" si="2329"/>
        <v>1.8817131541754233E-2</v>
      </c>
      <c r="EI934" s="1">
        <f t="shared" si="2330"/>
        <v>1.4792509717989621E-2</v>
      </c>
      <c r="EJ934" s="1">
        <f t="shared" si="2331"/>
        <v>1.153924514112056E-2</v>
      </c>
      <c r="EK934" s="1">
        <f t="shared" si="2332"/>
        <v>8.9319695712762569E-3</v>
      </c>
      <c r="EL934" s="1">
        <f t="shared" si="2333"/>
        <v>6.8602445383513701E-3</v>
      </c>
      <c r="EM934" s="1">
        <f t="shared" si="2334"/>
        <v>5.2280973921902127E-3</v>
      </c>
      <c r="EN934" s="1">
        <f t="shared" si="2335"/>
        <v>3.9532068081693603E-3</v>
      </c>
      <c r="EO934" s="1">
        <f t="shared" si="2336"/>
        <v>2.9658428003938669E-3</v>
      </c>
      <c r="EP934" s="1">
        <f t="shared" si="2337"/>
        <v>2.2076550974026812E-3</v>
      </c>
      <c r="EQ934" s="1">
        <f t="shared" si="2338"/>
        <v>1.6303899728012734E-3</v>
      </c>
      <c r="ER934" s="1">
        <f t="shared" si="2339"/>
        <v>1.1946007072146201E-3</v>
      </c>
      <c r="ES934" s="1">
        <f t="shared" si="2340"/>
        <v>8.6840196706840255E-4</v>
      </c>
      <c r="ET934" s="1">
        <f t="shared" si="2341"/>
        <v>6.2630443467437771E-4</v>
      </c>
      <c r="EU934" s="1">
        <f t="shared" si="2342"/>
        <v>4.4815366497408325E-4</v>
      </c>
      <c r="EV934" s="1">
        <f t="shared" si="2343"/>
        <v>3.1818679467268224E-4</v>
      </c>
      <c r="EW934" s="1">
        <f t="shared" si="2344"/>
        <v>2.2421262216633795E-4</v>
      </c>
      <c r="EX934" s="1">
        <f t="shared" si="2345"/>
        <v>1.5691482679543203E-4</v>
      </c>
      <c r="EY934" s="1">
        <f t="shared" si="2346"/>
        <v>1.092747843258791E-4</v>
      </c>
      <c r="EZ934" s="1">
        <f t="shared" si="2347"/>
        <v>7.6109710187559679E-5</v>
      </c>
      <c r="FA934" s="1">
        <f t="shared" si="2348"/>
        <v>5.3724065088632471E-5</v>
      </c>
      <c r="FB934" s="1">
        <f t="shared" si="2349"/>
        <v>3.9677990602404975E-5</v>
      </c>
      <c r="FC934" s="1">
        <f t="shared" si="2350"/>
        <v>3.2687288413319432E-5</v>
      </c>
      <c r="FD934" s="75">
        <f t="shared" si="2201"/>
        <v>3.2687288413319432E-5</v>
      </c>
    </row>
    <row r="935" spans="7:160" x14ac:dyDescent="0.35">
      <c r="G935" t="str">
        <f t="shared" si="2197"/>
        <v>Refd, t=4.6</v>
      </c>
      <c r="H935" s="76">
        <f t="shared" si="2198"/>
        <v>4.5999999999999241</v>
      </c>
      <c r="I935" s="1">
        <f t="shared" si="2199"/>
        <v>0</v>
      </c>
      <c r="J935" s="22">
        <f t="shared" si="2200"/>
        <v>4.8133029814598809E-8</v>
      </c>
      <c r="K935" s="1">
        <f t="shared" si="2202"/>
        <v>9.4979291360069937E-8</v>
      </c>
      <c r="L935" s="1">
        <f t="shared" si="2203"/>
        <v>1.7617381936881226E-7</v>
      </c>
      <c r="M935" s="1">
        <f t="shared" si="2204"/>
        <v>3.1373612308096393E-7</v>
      </c>
      <c r="N935" s="1">
        <f t="shared" si="2205"/>
        <v>5.4246487347082448E-7</v>
      </c>
      <c r="O935" s="1">
        <f t="shared" si="2206"/>
        <v>9.1668919105179544E-7</v>
      </c>
      <c r="P935" s="1">
        <f t="shared" si="2207"/>
        <v>1.5202405046633198E-6</v>
      </c>
      <c r="Q935" s="1">
        <f t="shared" si="2208"/>
        <v>2.4810042672997963E-6</v>
      </c>
      <c r="R935" s="1">
        <f t="shared" si="2209"/>
        <v>3.9918983407291312E-6</v>
      </c>
      <c r="S935" s="1">
        <f t="shared" si="2210"/>
        <v>6.3407478488229925E-6</v>
      </c>
      <c r="T935" s="1">
        <f t="shared" si="2211"/>
        <v>9.9523053294071693E-6</v>
      </c>
      <c r="U935" s="1">
        <f t="shared" si="2212"/>
        <v>1.5446616217886394E-5</v>
      </c>
      <c r="V935" s="1">
        <f t="shared" si="2213"/>
        <v>2.3719060429657817E-5</v>
      </c>
      <c r="W935" s="1">
        <f t="shared" si="2214"/>
        <v>3.6048704046017169E-5</v>
      </c>
      <c r="X935" s="1">
        <f t="shared" si="2215"/>
        <v>5.4243042621897035E-5</v>
      </c>
      <c r="Y935" s="1">
        <f t="shared" si="2216"/>
        <v>8.0828752249413171E-5</v>
      </c>
      <c r="Z935" s="1">
        <f t="shared" si="2217"/>
        <v>1.1929959200537757E-4</v>
      </c>
      <c r="AA935" s="1">
        <f t="shared" si="2218"/>
        <v>1.7443398295191213E-4</v>
      </c>
      <c r="AB935" s="1">
        <f t="shared" si="2219"/>
        <v>2.526958352606169E-4</v>
      </c>
      <c r="AC935" s="1">
        <f t="shared" si="2220"/>
        <v>3.6273266442764322E-4</v>
      </c>
      <c r="AD935" s="1">
        <f t="shared" si="2221"/>
        <v>5.1598463836138343E-4</v>
      </c>
      <c r="AE935" s="1">
        <f t="shared" si="2222"/>
        <v>7.2741659827066537E-4</v>
      </c>
      <c r="AF935" s="1">
        <f t="shared" si="2223"/>
        <v>1.0163819463930596E-3</v>
      </c>
      <c r="AG935" s="1">
        <f t="shared" si="2224"/>
        <v>1.4076222505475611E-3</v>
      </c>
      <c r="AH935" s="1">
        <f t="shared" si="2225"/>
        <v>1.9323991865265958E-3</v>
      </c>
      <c r="AI935" s="1">
        <f t="shared" si="2226"/>
        <v>2.629745830903208E-3</v>
      </c>
      <c r="AJ935" s="1">
        <f t="shared" si="2227"/>
        <v>3.5478122913261572E-3</v>
      </c>
      <c r="AK935" s="1">
        <f t="shared" si="2228"/>
        <v>4.7452663962776927E-3</v>
      </c>
      <c r="AL935" s="1">
        <f t="shared" si="2229"/>
        <v>6.2926941089421701E-3</v>
      </c>
      <c r="AM935" s="1">
        <f t="shared" si="2230"/>
        <v>8.2739272398159799E-3</v>
      </c>
      <c r="AN935" s="1">
        <f t="shared" si="2231"/>
        <v>1.0787209002061652E-2</v>
      </c>
      <c r="AO935" s="1">
        <f t="shared" si="2232"/>
        <v>1.3946092396071808E-2</v>
      </c>
      <c r="AP935" s="1">
        <f t="shared" si="2233"/>
        <v>1.7879954010255994E-2</v>
      </c>
      <c r="AQ935" s="1">
        <f t="shared" si="2234"/>
        <v>2.2733998444973088E-2</v>
      </c>
      <c r="AR935" s="1">
        <f t="shared" si="2235"/>
        <v>2.866862810278047E-2</v>
      </c>
      <c r="AS935" s="1">
        <f t="shared" si="2236"/>
        <v>3.5858061292105808E-2</v>
      </c>
      <c r="AT935" s="1">
        <f t="shared" si="2237"/>
        <v>4.4488099858103675E-2</v>
      </c>
      <c r="AU935" s="1">
        <f t="shared" si="2238"/>
        <v>5.4752976700543236E-2</v>
      </c>
      <c r="AV935" s="1">
        <f t="shared" si="2239"/>
        <v>6.6851253592835613E-2</v>
      </c>
      <c r="AW935" s="1">
        <f t="shared" si="2240"/>
        <v>8.0980789749815069E-2</v>
      </c>
      <c r="AX935" s="1">
        <f t="shared" si="2241"/>
        <v>9.7332859616471784E-2</v>
      </c>
      <c r="AY935" s="1">
        <f t="shared" si="2242"/>
        <v>0.11608556131014926</v>
      </c>
      <c r="AZ935" s="1">
        <f t="shared" si="2243"/>
        <v>0.13739672102639902</v>
      </c>
      <c r="BA935" s="1">
        <f t="shared" si="2244"/>
        <v>0.1613965587563615</v>
      </c>
      <c r="BB935" s="1">
        <f t="shared" si="2245"/>
        <v>0.18818043170299836</v>
      </c>
      <c r="BC935" s="1">
        <f t="shared" si="2246"/>
        <v>0.21780200869700309</v>
      </c>
      <c r="BD935" s="1">
        <f t="shared" si="2247"/>
        <v>0.25026724709252596</v>
      </c>
      <c r="BE935" s="1">
        <f t="shared" si="2248"/>
        <v>0.28552953947848131</v>
      </c>
      <c r="BF935" s="1">
        <f t="shared" si="2249"/>
        <v>0.32348636895686356</v>
      </c>
      <c r="BG935" s="1">
        <f t="shared" si="2250"/>
        <v>0.36397775842585955</v>
      </c>
      <c r="BH935" s="1">
        <f t="shared" si="2251"/>
        <v>0.4067867230033011</v>
      </c>
      <c r="BI935" s="1">
        <f t="shared" si="2252"/>
        <v>0.45164183922144918</v>
      </c>
      <c r="BJ935" s="1">
        <f t="shared" si="2253"/>
        <v>0.49822193555949856</v>
      </c>
      <c r="BK935" s="1">
        <f t="shared" si="2254"/>
        <v>0.54616279336430085</v>
      </c>
      <c r="BL935" s="1">
        <f t="shared" si="2255"/>
        <v>0.59506563325769757</v>
      </c>
      <c r="BM935" s="1">
        <f t="shared" si="2256"/>
        <v>0.64450705798237939</v>
      </c>
      <c r="BN935" s="1">
        <f t="shared" si="2257"/>
        <v>0.69405003603454074</v>
      </c>
      <c r="BO935" s="1">
        <f t="shared" si="2258"/>
        <v>0.74325544789695042</v>
      </c>
      <c r="BP935" s="1">
        <f t="shared" si="2259"/>
        <v>0.79169368293020237</v>
      </c>
      <c r="BQ935" s="1">
        <f t="shared" si="2260"/>
        <v>0.83895577245867747</v>
      </c>
      <c r="BR935" s="1">
        <f t="shared" si="2261"/>
        <v>0.88466357328147405</v>
      </c>
      <c r="BS935" s="1">
        <f t="shared" si="2262"/>
        <v>0.92847857327041028</v>
      </c>
      <c r="BT935" s="1">
        <f t="shared" si="2263"/>
        <v>0.97010897220860126</v>
      </c>
      <c r="BU935" s="1">
        <f t="shared" si="2264"/>
        <v>1.0093147901560393</v>
      </c>
      <c r="BV935" s="1">
        <f t="shared" si="2265"/>
        <v>1.0459108648624946</v>
      </c>
      <c r="BW935" s="1">
        <f t="shared" si="2266"/>
        <v>1.0797677111229396</v>
      </c>
      <c r="BX935" s="1">
        <f t="shared" si="2267"/>
        <v>1.1108103208210127</v>
      </c>
      <c r="BY935" s="1">
        <f t="shared" si="2268"/>
        <v>1.1390150760114111</v>
      </c>
      <c r="BZ935" s="1">
        <f t="shared" si="2269"/>
        <v>1.1644050235021812</v>
      </c>
      <c r="CA935" s="1">
        <f t="shared" si="2270"/>
        <v>1.1870438145846629</v>
      </c>
      <c r="CB935" s="1">
        <f t="shared" si="2271"/>
        <v>1.2070286463722113</v>
      </c>
      <c r="CC935" s="1">
        <f t="shared" si="2272"/>
        <v>1.2244825521328393</v>
      </c>
      <c r="CD935" s="1">
        <f t="shared" si="2273"/>
        <v>1.239546379229413</v>
      </c>
      <c r="CE935" s="1">
        <f t="shared" si="2274"/>
        <v>1.2523707683493042</v>
      </c>
      <c r="CF935" s="1">
        <f t="shared" si="2275"/>
        <v>1.2631084110246165</v>
      </c>
      <c r="CG935" s="1">
        <f t="shared" si="2276"/>
        <v>1.2719068187927876</v>
      </c>
      <c r="CH935" s="1">
        <f t="shared" si="2277"/>
        <v>1.2789017913718053</v>
      </c>
      <c r="CI935" s="1">
        <f t="shared" si="2278"/>
        <v>1.2842117269954882</v>
      </c>
      <c r="CJ935" s="1">
        <f t="shared" si="2279"/>
        <v>1.2879328787188937</v>
      </c>
      <c r="CK935" s="1">
        <f t="shared" si="2280"/>
        <v>1.2901356280541518</v>
      </c>
      <c r="CL935" s="1">
        <f t="shared" si="2281"/>
        <v>1.2908618224734918</v>
      </c>
      <c r="CM935" s="1">
        <f t="shared" si="2282"/>
        <v>1.29012320564285</v>
      </c>
      <c r="CN935" s="1">
        <f t="shared" si="2283"/>
        <v>1.287900957191062</v>
      </c>
      <c r="CO935" s="1">
        <f t="shared" si="2284"/>
        <v>1.2841463500418084</v>
      </c>
      <c r="CP935" s="1">
        <f t="shared" si="2285"/>
        <v>1.2787825250398313</v>
      </c>
      <c r="CQ935" s="1">
        <f t="shared" si="2286"/>
        <v>1.2717073719065473</v>
      </c>
      <c r="CR935" s="1">
        <f t="shared" si="2287"/>
        <v>1.2627974898835297</v>
      </c>
      <c r="CS935" s="1">
        <f t="shared" si="2288"/>
        <v>1.2519131788509243</v>
      </c>
      <c r="CT935" s="1">
        <f t="shared" si="2289"/>
        <v>1.2389043812928016</v>
      </c>
      <c r="CU935" s="1">
        <f t="shared" si="2290"/>
        <v>1.2236174574479333</v>
      </c>
      <c r="CV935" s="1">
        <f t="shared" si="2291"/>
        <v>1.2059026318246806</v>
      </c>
      <c r="CW935" s="1">
        <f t="shared" si="2292"/>
        <v>1.1856219016912777</v>
      </c>
      <c r="CX935" s="1">
        <f t="shared" si="2293"/>
        <v>1.1626571509459764</v>
      </c>
      <c r="CY935" s="1">
        <f t="shared" si="2294"/>
        <v>1.1369181704358335</v>
      </c>
      <c r="CZ935" s="1">
        <f t="shared" si="2295"/>
        <v>1.1083502531660741</v>
      </c>
      <c r="DA935" s="1">
        <f t="shared" si="2296"/>
        <v>1.0769410146001197</v>
      </c>
      <c r="DB935" s="1">
        <f t="shared" si="2297"/>
        <v>1.0427260883912746</v>
      </c>
      <c r="DC935" s="1">
        <f t="shared" si="2298"/>
        <v>1.0057933692384278</v>
      </c>
      <c r="DD935" s="1">
        <f t="shared" si="2299"/>
        <v>0.9662855183655441</v>
      </c>
      <c r="DE935" s="1">
        <f t="shared" si="2300"/>
        <v>0.92440051277082114</v>
      </c>
      <c r="DF935" s="1">
        <f t="shared" si="2301"/>
        <v>0.88039010428578268</v>
      </c>
      <c r="DG935" s="1">
        <f t="shared" si="2302"/>
        <v>0.83455615414904893</v>
      </c>
      <c r="DH935" s="1">
        <f t="shared" si="2303"/>
        <v>0.7872449171519228</v>
      </c>
      <c r="DI935" s="1">
        <f t="shared" si="2304"/>
        <v>0.73883945923065686</v>
      </c>
      <c r="DJ935" s="1">
        <f t="shared" si="2305"/>
        <v>0.68975049590305426</v>
      </c>
      <c r="DK935" s="1">
        <f t="shared" si="2306"/>
        <v>0.64040602856027129</v>
      </c>
      <c r="DL935" s="1">
        <f t="shared" si="2307"/>
        <v>0.59124022455371772</v>
      </c>
      <c r="DM935" s="1">
        <f t="shared" si="2308"/>
        <v>0.54268202995834092</v>
      </c>
      <c r="DN935" s="1">
        <f t="shared" si="2309"/>
        <v>0.49514401751551435</v>
      </c>
      <c r="DO935" s="1">
        <f t="shared" si="2310"/>
        <v>0.44901195551565704</v>
      </c>
      <c r="DP935" s="1">
        <f t="shared" si="2311"/>
        <v>0.40463553760848509</v>
      </c>
      <c r="DQ935" s="1">
        <f t="shared" si="2312"/>
        <v>0.36232064231098343</v>
      </c>
      <c r="DR935" s="1">
        <f t="shared" si="2313"/>
        <v>0.32232339980473679</v>
      </c>
      <c r="DS935" s="1">
        <f t="shared" si="2314"/>
        <v>0.28484623934274733</v>
      </c>
      <c r="DT935" s="1">
        <f t="shared" si="2315"/>
        <v>0.25003598083807788</v>
      </c>
      <c r="DU935" s="1">
        <f t="shared" si="2316"/>
        <v>0.21798392666969849</v>
      </c>
      <c r="DV935" s="1">
        <f t="shared" si="2317"/>
        <v>0.1887278115186321</v>
      </c>
      <c r="DW935" s="1">
        <f t="shared" si="2318"/>
        <v>0.16225538509727278</v>
      </c>
      <c r="DX935" s="1">
        <f t="shared" si="2319"/>
        <v>0.13850933934577805</v>
      </c>
      <c r="DY935" s="1">
        <f t="shared" si="2320"/>
        <v>0.11739325061510326</v>
      </c>
      <c r="DZ935" s="1">
        <f t="shared" si="2321"/>
        <v>9.8778189232000976E-2</v>
      </c>
      <c r="EA935" s="1">
        <f t="shared" si="2322"/>
        <v>8.2509652578557705E-2</v>
      </c>
      <c r="EB935" s="1">
        <f t="shared" si="2323"/>
        <v>6.8414500847297749E-2</v>
      </c>
      <c r="EC935" s="1">
        <f t="shared" si="2324"/>
        <v>5.6307613250881551E-2</v>
      </c>
      <c r="ED935" s="1">
        <f t="shared" si="2325"/>
        <v>4.5998032270255867E-2</v>
      </c>
      <c r="EE935" s="1">
        <f t="shared" si="2326"/>
        <v>3.7294419854668304E-2</v>
      </c>
      <c r="EF935" s="1">
        <f t="shared" si="2327"/>
        <v>3.000970782853166E-2</v>
      </c>
      <c r="EG935" s="1">
        <f t="shared" si="2328"/>
        <v>2.3964881091269659E-2</v>
      </c>
      <c r="EH935" s="1">
        <f t="shared" si="2329"/>
        <v>1.8991883234466305E-2</v>
      </c>
      <c r="EI935" s="1">
        <f t="shared" si="2330"/>
        <v>1.4935677551136879E-2</v>
      </c>
      <c r="EJ935" s="1">
        <f t="shared" si="2331"/>
        <v>1.165553061542989E-2</v>
      </c>
      <c r="EK935" s="1">
        <f t="shared" si="2332"/>
        <v>9.0256101025849161E-3</v>
      </c>
      <c r="EL935" s="1">
        <f t="shared" si="2333"/>
        <v>6.9350035168087272E-3</v>
      </c>
      <c r="EM935" s="1">
        <f t="shared" si="2334"/>
        <v>5.2872708419798202E-3</v>
      </c>
      <c r="EN935" s="1">
        <f t="shared" si="2335"/>
        <v>3.9996431121690568E-3</v>
      </c>
      <c r="EO935" s="1">
        <f t="shared" si="2336"/>
        <v>3.0019720586412562E-3</v>
      </c>
      <c r="EP935" s="1">
        <f t="shared" si="2337"/>
        <v>2.2355249575792824E-3</v>
      </c>
      <c r="EQ935" s="1">
        <f t="shared" si="2338"/>
        <v>1.6517051541117334E-3</v>
      </c>
      <c r="ER935" s="1">
        <f t="shared" si="2339"/>
        <v>1.2107638881043133E-3</v>
      </c>
      <c r="ES935" s="1">
        <f t="shared" si="2340"/>
        <v>8.8055418054258259E-4</v>
      </c>
      <c r="ET935" s="1">
        <f t="shared" si="2341"/>
        <v>6.353635791236722E-4</v>
      </c>
      <c r="EU935" s="1">
        <f t="shared" si="2342"/>
        <v>4.5485016910895673E-4</v>
      </c>
      <c r="EV935" s="1">
        <f t="shared" si="2343"/>
        <v>3.2309585748124001E-4</v>
      </c>
      <c r="EW935" s="1">
        <f t="shared" si="2344"/>
        <v>2.2778277677986777E-4</v>
      </c>
      <c r="EX935" s="1">
        <f t="shared" si="2345"/>
        <v>1.594928533070683E-4</v>
      </c>
      <c r="EY935" s="1">
        <f t="shared" si="2346"/>
        <v>1.1112723167856974E-4</v>
      </c>
      <c r="EZ935" s="1">
        <f t="shared" si="2347"/>
        <v>7.7441500402824191E-5</v>
      </c>
      <c r="FA935" s="1">
        <f t="shared" si="2348"/>
        <v>5.4694873216704072E-5</v>
      </c>
      <c r="FB935" s="1">
        <f t="shared" si="2349"/>
        <v>4.0417362036096126E-5</v>
      </c>
      <c r="FC935" s="1">
        <f t="shared" si="2350"/>
        <v>3.3309829646716781E-5</v>
      </c>
      <c r="FD935" s="75">
        <f t="shared" si="2201"/>
        <v>3.3309829646716781E-5</v>
      </c>
    </row>
    <row r="936" spans="7:160" x14ac:dyDescent="0.35">
      <c r="G936" t="str">
        <f t="shared" si="2197"/>
        <v>Refd, t=4.6</v>
      </c>
      <c r="H936" s="76">
        <f t="shared" si="2198"/>
        <v>4.604999999999924</v>
      </c>
      <c r="I936" s="1">
        <f t="shared" si="2199"/>
        <v>0</v>
      </c>
      <c r="J936" s="22">
        <f t="shared" si="2200"/>
        <v>4.7608827951172638E-8</v>
      </c>
      <c r="K936" s="1">
        <f t="shared" si="2202"/>
        <v>9.3945808075547694E-8</v>
      </c>
      <c r="L936" s="1">
        <f t="shared" si="2203"/>
        <v>1.7425965001434191E-7</v>
      </c>
      <c r="M936" s="1">
        <f t="shared" si="2204"/>
        <v>3.1033396831594895E-7</v>
      </c>
      <c r="N936" s="1">
        <f t="shared" si="2205"/>
        <v>5.3659657175744929E-7</v>
      </c>
      <c r="O936" s="1">
        <f t="shared" si="2206"/>
        <v>9.0680095297621638E-7</v>
      </c>
      <c r="P936" s="1">
        <f t="shared" si="2207"/>
        <v>1.5038961185822937E-6</v>
      </c>
      <c r="Q936" s="1">
        <f t="shared" si="2208"/>
        <v>2.4544311332003241E-6</v>
      </c>
      <c r="R936" s="1">
        <f t="shared" si="2209"/>
        <v>3.9493240572828581E-6</v>
      </c>
      <c r="S936" s="1">
        <f t="shared" si="2210"/>
        <v>6.2734427843733274E-6</v>
      </c>
      <c r="T936" s="1">
        <f t="shared" si="2211"/>
        <v>9.8472181917525608E-6</v>
      </c>
      <c r="U936" s="1">
        <f t="shared" si="2212"/>
        <v>1.5284454228154796E-5</v>
      </c>
      <c r="V936" s="1">
        <f t="shared" si="2213"/>
        <v>2.3471622669942916E-5</v>
      </c>
      <c r="W936" s="1">
        <f t="shared" si="2214"/>
        <v>3.5675225704286688E-5</v>
      </c>
      <c r="X936" s="1">
        <f t="shared" si="2215"/>
        <v>5.3685249730383879E-5</v>
      </c>
      <c r="Y936" s="1">
        <f t="shared" si="2216"/>
        <v>8.0004262665935662E-5</v>
      </c>
      <c r="Z936" s="1">
        <f t="shared" si="2217"/>
        <v>1.1809323176947779E-4</v>
      </c>
      <c r="AA936" s="1">
        <f t="shared" si="2218"/>
        <v>1.7268652245626133E-4</v>
      </c>
      <c r="AB936" s="1">
        <f t="shared" si="2219"/>
        <v>2.5018959367994841E-4</v>
      </c>
      <c r="AC936" s="1">
        <f t="shared" si="2220"/>
        <v>3.5917339260021282E-4</v>
      </c>
      <c r="AD936" s="1">
        <f t="shared" si="2221"/>
        <v>5.1097908121116003E-4</v>
      </c>
      <c r="AE936" s="1">
        <f t="shared" si="2222"/>
        <v>7.2044517138876343E-4</v>
      </c>
      <c r="AF936" s="1">
        <f t="shared" si="2223"/>
        <v>1.0067660525893765E-3</v>
      </c>
      <c r="AG936" s="1">
        <f t="shared" si="2224"/>
        <v>1.3944859265835395E-3</v>
      </c>
      <c r="AH936" s="1">
        <f t="shared" si="2225"/>
        <v>1.9146250224296275E-3</v>
      </c>
      <c r="AI936" s="1">
        <f t="shared" si="2226"/>
        <v>2.6059254559042608E-3</v>
      </c>
      <c r="AJ936" s="1">
        <f t="shared" si="2227"/>
        <v>3.516192177935311E-3</v>
      </c>
      <c r="AK936" s="1">
        <f t="shared" si="2228"/>
        <v>4.7036902958033748E-3</v>
      </c>
      <c r="AL936" s="1">
        <f t="shared" si="2229"/>
        <v>6.2385440858379422E-3</v>
      </c>
      <c r="AM936" s="1">
        <f t="shared" si="2230"/>
        <v>8.2040659937534944E-3</v>
      </c>
      <c r="AN936" s="1">
        <f t="shared" si="2231"/>
        <v>1.0697926916328006E-2</v>
      </c>
      <c r="AO936" s="1">
        <f t="shared" si="2232"/>
        <v>1.3833063474688953E-2</v>
      </c>
      <c r="AP936" s="1">
        <f t="shared" si="2233"/>
        <v>1.7738205496334595E-2</v>
      </c>
      <c r="AQ936" s="1">
        <f t="shared" si="2234"/>
        <v>2.2557899370784736E-2</v>
      </c>
      <c r="AR936" s="1">
        <f t="shared" si="2235"/>
        <v>2.8451902223817532E-2</v>
      </c>
      <c r="AS936" s="1">
        <f t="shared" si="2236"/>
        <v>3.5593829720467887E-2</v>
      </c>
      <c r="AT936" s="1">
        <f t="shared" si="2237"/>
        <v>4.4168958162655238E-2</v>
      </c>
      <c r="AU936" s="1">
        <f t="shared" si="2238"/>
        <v>5.4371110230261276E-2</v>
      </c>
      <c r="AV936" s="1">
        <f t="shared" si="2239"/>
        <v>6.6398593283414672E-2</v>
      </c>
      <c r="AW936" s="1">
        <f t="shared" si="2240"/>
        <v>8.0449208708523387E-2</v>
      </c>
      <c r="AX936" s="1">
        <f t="shared" si="2241"/>
        <v>9.6714408408324418E-2</v>
      </c>
      <c r="AY936" s="1">
        <f t="shared" si="2242"/>
        <v>0.11537273719967878</v>
      </c>
      <c r="AZ936" s="1">
        <f t="shared" si="2243"/>
        <v>0.13658276361998822</v>
      </c>
      <c r="BA936" s="1">
        <f t="shared" si="2244"/>
        <v>0.16047576173583045</v>
      </c>
      <c r="BB936" s="1">
        <f t="shared" si="2245"/>
        <v>0.18714845786423678</v>
      </c>
      <c r="BC936" s="1">
        <f t="shared" si="2246"/>
        <v>0.21665619353968643</v>
      </c>
      <c r="BD936" s="1">
        <f t="shared" si="2247"/>
        <v>0.24900687496869403</v>
      </c>
      <c r="BE936" s="1">
        <f t="shared" si="2248"/>
        <v>0.2841560759853542</v>
      </c>
      <c r="BF936" s="1">
        <f t="shared" si="2249"/>
        <v>0.32200363398321979</v>
      </c>
      <c r="BG936" s="1">
        <f t="shared" si="2250"/>
        <v>0.3623920260875978</v>
      </c>
      <c r="BH936" s="1">
        <f t="shared" si="2251"/>
        <v>0.40510673760099053</v>
      </c>
      <c r="BI936" s="1">
        <f t="shared" si="2252"/>
        <v>0.44987874019662738</v>
      </c>
      <c r="BJ936" s="1">
        <f t="shared" si="2253"/>
        <v>0.49638908900420603</v>
      </c>
      <c r="BK936" s="1">
        <f t="shared" si="2254"/>
        <v>0.54427553266113637</v>
      </c>
      <c r="BL936" s="1">
        <f t="shared" si="2255"/>
        <v>0.59314091655275047</v>
      </c>
      <c r="BM936" s="1">
        <f t="shared" si="2256"/>
        <v>0.64256305505228395</v>
      </c>
      <c r="BN936" s="1">
        <f t="shared" si="2257"/>
        <v>0.69210566133979556</v>
      </c>
      <c r="BO936" s="1">
        <f t="shared" si="2258"/>
        <v>0.74132985989432987</v>
      </c>
      <c r="BP936" s="1">
        <f t="shared" si="2259"/>
        <v>0.78980577179496381</v>
      </c>
      <c r="BQ936" s="1">
        <f t="shared" si="2260"/>
        <v>0.83712365908315478</v>
      </c>
      <c r="BR936" s="1">
        <f t="shared" si="2261"/>
        <v>0.88290414171970155</v>
      </c>
      <c r="BS936" s="1">
        <f t="shared" si="2262"/>
        <v>0.92680705675054198</v>
      </c>
      <c r="BT936" s="1">
        <f t="shared" si="2263"/>
        <v>0.96853860960416316</v>
      </c>
      <c r="BU936" s="1">
        <f t="shared" si="2264"/>
        <v>1.0078565656509759</v>
      </c>
      <c r="BV936" s="1">
        <f t="shared" si="2265"/>
        <v>1.0445733387854867</v>
      </c>
      <c r="BW936" s="1">
        <f t="shared" si="2266"/>
        <v>1.0785569449195815</v>
      </c>
      <c r="BX936" s="1">
        <f t="shared" si="2267"/>
        <v>1.1097298942356653</v>
      </c>
      <c r="BY936" s="1">
        <f t="shared" si="2268"/>
        <v>1.1380661900918785</v>
      </c>
      <c r="BZ936" s="1">
        <f t="shared" si="2269"/>
        <v>1.1635866792914809</v>
      </c>
      <c r="CA936" s="1">
        <f t="shared" si="2270"/>
        <v>1.1863530545208156</v>
      </c>
      <c r="CB936" s="1">
        <f t="shared" si="2271"/>
        <v>1.2064608435876438</v>
      </c>
      <c r="CC936" s="1">
        <f t="shared" si="2272"/>
        <v>1.2240317320486322</v>
      </c>
      <c r="CD936" s="1">
        <f t="shared" si="2273"/>
        <v>1.2392055580120591</v>
      </c>
      <c r="CE936" s="1">
        <f t="shared" si="2274"/>
        <v>1.2521322938049453</v>
      </c>
      <c r="CF936" s="1">
        <f t="shared" si="2275"/>
        <v>1.262964293163136</v>
      </c>
      <c r="CG936" s="1">
        <f t="shared" si="2276"/>
        <v>1.2718490393876702</v>
      </c>
      <c r="CH936" s="1">
        <f t="shared" si="2277"/>
        <v>1.2789225841505634</v>
      </c>
      <c r="CI936" s="1">
        <f t="shared" si="2278"/>
        <v>1.2843038224127694</v>
      </c>
      <c r="CJ936" s="1">
        <f t="shared" si="2279"/>
        <v>1.2880897094144843</v>
      </c>
      <c r="CK936" s="1">
        <f t="shared" si="2280"/>
        <v>1.2903514929493116</v>
      </c>
      <c r="CL936" s="1">
        <f t="shared" si="2281"/>
        <v>1.2911320089311142</v>
      </c>
      <c r="CM936" s="1">
        <f t="shared" si="2282"/>
        <v>1.2904440701828748</v>
      </c>
      <c r="CN936" s="1">
        <f t="shared" si="2283"/>
        <v>1.2882699659354881</v>
      </c>
      <c r="CO936" s="1">
        <f t="shared" si="2284"/>
        <v>1.2845620804291067</v>
      </c>
      <c r="CP936" s="1">
        <f t="shared" si="2285"/>
        <v>1.2792446304934222</v>
      </c>
      <c r="CQ936" s="1">
        <f t="shared" si="2286"/>
        <v>1.2722165111810835</v>
      </c>
      <c r="CR936" s="1">
        <f t="shared" si="2287"/>
        <v>1.2633552228643239</v>
      </c>
      <c r="CS936" s="1">
        <f t="shared" si="2288"/>
        <v>1.2525218307535173</v>
      </c>
      <c r="CT936" s="1">
        <f t="shared" si="2289"/>
        <v>1.2395668775852433</v>
      </c>
      <c r="CU936" s="1">
        <f t="shared" si="2290"/>
        <v>1.2243371324476977</v>
      </c>
      <c r="CV936" s="1">
        <f t="shared" si="2291"/>
        <v>1.206683014813881</v>
      </c>
      <c r="CW936" s="1">
        <f t="shared" si="2292"/>
        <v>1.1864664855125884</v>
      </c>
      <c r="CX936" s="1">
        <f t="shared" si="2293"/>
        <v>1.1635691493093347</v>
      </c>
      <c r="CY936" s="1">
        <f t="shared" si="2294"/>
        <v>1.137900271467972</v>
      </c>
      <c r="CZ936" s="1">
        <f t="shared" si="2295"/>
        <v>1.1094043779303311</v>
      </c>
      <c r="DA936" s="1">
        <f t="shared" si="2296"/>
        <v>1.0780680902493405</v>
      </c>
      <c r="DB936" s="1">
        <f t="shared" si="2297"/>
        <v>1.0439258461420415</v>
      </c>
      <c r="DC936" s="1">
        <f t="shared" si="2298"/>
        <v>1.0070641773408631</v>
      </c>
      <c r="DD936" s="1">
        <f t="shared" si="2299"/>
        <v>0.96762425959642184</v>
      </c>
      <c r="DE936" s="1">
        <f t="shared" si="2300"/>
        <v>0.9258025146554627</v>
      </c>
      <c r="DF936" s="1">
        <f t="shared" si="2301"/>
        <v>0.88184912827173878</v>
      </c>
      <c r="DG936" s="1">
        <f t="shared" si="2302"/>
        <v>0.83606444738985042</v>
      </c>
      <c r="DH936" s="1">
        <f t="shared" si="2303"/>
        <v>0.78879332754974929</v>
      </c>
      <c r="DI936" s="1">
        <f t="shared" si="2304"/>
        <v>0.74041761112059112</v>
      </c>
      <c r="DJ936" s="1">
        <f t="shared" si="2305"/>
        <v>0.69134702046216301</v>
      </c>
      <c r="DK936" s="1">
        <f t="shared" si="2306"/>
        <v>0.64200883993186486</v>
      </c>
      <c r="DL936" s="1">
        <f t="shared" si="2307"/>
        <v>0.59283683002507592</v>
      </c>
      <c r="DM936" s="1">
        <f t="shared" si="2308"/>
        <v>0.54425986052584896</v>
      </c>
      <c r="DN936" s="1">
        <f t="shared" si="2309"/>
        <v>0.49669076397421552</v>
      </c>
      <c r="DO936" s="1">
        <f t="shared" si="2310"/>
        <v>0.45051589491777139</v>
      </c>
      <c r="DP936" s="1">
        <f t="shared" si="2311"/>
        <v>0.40608583557250971</v>
      </c>
      <c r="DQ936" s="1">
        <f t="shared" si="2312"/>
        <v>0.36370761818028119</v>
      </c>
      <c r="DR936" s="1">
        <f t="shared" si="2313"/>
        <v>0.3236387439333302</v>
      </c>
      <c r="DS936" s="1">
        <f t="shared" si="2314"/>
        <v>0.28608317464987487</v>
      </c>
      <c r="DT936" s="1">
        <f t="shared" si="2315"/>
        <v>0.25118936400458958</v>
      </c>
      <c r="DU936" s="1">
        <f t="shared" si="2316"/>
        <v>0.21905028771063473</v>
      </c>
      <c r="DV936" s="1">
        <f t="shared" si="2317"/>
        <v>0.18970533372031359</v>
      </c>
      <c r="DW936" s="1">
        <f t="shared" si="2318"/>
        <v>0.16314383023808043</v>
      </c>
      <c r="DX936" s="1">
        <f t="shared" si="2319"/>
        <v>0.13930992555006849</v>
      </c>
      <c r="DY936" s="1">
        <f t="shared" si="2320"/>
        <v>0.11810849199276852</v>
      </c>
      <c r="DZ936" s="1">
        <f t="shared" si="2321"/>
        <v>9.9411707563083818E-2</v>
      </c>
      <c r="EA936" s="1">
        <f t="shared" si="2322"/>
        <v>8.306597170270498E-2</v>
      </c>
      <c r="EB936" s="1">
        <f t="shared" si="2323"/>
        <v>6.889883415533378E-2</v>
      </c>
      <c r="EC936" s="1">
        <f t="shared" si="2324"/>
        <v>5.6725653839037792E-2</v>
      </c>
      <c r="ED936" s="1">
        <f t="shared" si="2325"/>
        <v>4.6355754027994481E-2</v>
      </c>
      <c r="EE936" s="1">
        <f t="shared" si="2326"/>
        <v>3.7597896154946256E-2</v>
      </c>
      <c r="EF936" s="1">
        <f t="shared" si="2327"/>
        <v>3.0264952720253327E-2</v>
      </c>
      <c r="EG936" s="1">
        <f t="shared" si="2328"/>
        <v>2.4177716095660225E-2</v>
      </c>
      <c r="EH936" s="1">
        <f t="shared" si="2329"/>
        <v>1.9167831140695493E-2</v>
      </c>
      <c r="EI936" s="1">
        <f t="shared" si="2330"/>
        <v>1.5079883087564397E-2</v>
      </c>
      <c r="EJ936" s="1">
        <f t="shared" si="2331"/>
        <v>1.177270660857635E-2</v>
      </c>
      <c r="EK936" s="1">
        <f t="shared" si="2332"/>
        <v>9.1200067642640582E-3</v>
      </c>
      <c r="EL936" s="1">
        <f t="shared" si="2333"/>
        <v>7.0103978312965002E-3</v>
      </c>
      <c r="EM936" s="1">
        <f t="shared" si="2334"/>
        <v>5.3469726467410238E-3</v>
      </c>
      <c r="EN936" s="1">
        <f t="shared" si="2335"/>
        <v>4.0465143465023678E-3</v>
      </c>
      <c r="EO936" s="1">
        <f t="shared" si="2336"/>
        <v>3.0384557513982056E-3</v>
      </c>
      <c r="EP936" s="1">
        <f t="shared" si="2337"/>
        <v>2.2636807881870735E-3</v>
      </c>
      <c r="EQ936" s="1">
        <f t="shared" si="2338"/>
        <v>1.6732487995714143E-3</v>
      </c>
      <c r="ER936" s="1">
        <f t="shared" si="2339"/>
        <v>1.2271078145444586E-3</v>
      </c>
      <c r="ES936" s="1">
        <f t="shared" si="2340"/>
        <v>8.9284800952513102E-4</v>
      </c>
      <c r="ET936" s="1">
        <f t="shared" si="2341"/>
        <v>6.445326226011453E-4</v>
      </c>
      <c r="EU936" s="1">
        <f t="shared" si="2342"/>
        <v>4.6163115822044065E-4</v>
      </c>
      <c r="EV936" s="1">
        <f t="shared" si="2343"/>
        <v>3.2806927406374984E-4</v>
      </c>
      <c r="EW936" s="1">
        <f t="shared" si="2344"/>
        <v>2.3140152638835578E-4</v>
      </c>
      <c r="EX936" s="1">
        <f t="shared" si="2345"/>
        <v>1.6210729704621113E-4</v>
      </c>
      <c r="EY936" s="1">
        <f t="shared" si="2346"/>
        <v>1.1300683187806221E-4</v>
      </c>
      <c r="EZ936" s="1">
        <f t="shared" si="2347"/>
        <v>7.8793551289578281E-5</v>
      </c>
      <c r="FA936" s="1">
        <f t="shared" si="2348"/>
        <v>5.5681011232448454E-5</v>
      </c>
      <c r="FB936" s="1">
        <f t="shared" si="2349"/>
        <v>4.1168822757992734E-5</v>
      </c>
      <c r="FC936" s="1">
        <f t="shared" si="2350"/>
        <v>3.3942797809539896E-5</v>
      </c>
      <c r="FD936" s="75">
        <f t="shared" si="2201"/>
        <v>3.3942797809539896E-5</v>
      </c>
    </row>
    <row r="937" spans="7:160" x14ac:dyDescent="0.35">
      <c r="G937" t="str">
        <f t="shared" si="2197"/>
        <v>Refd, t=4.61</v>
      </c>
      <c r="H937" s="76">
        <f t="shared" si="2198"/>
        <v>4.6099999999999239</v>
      </c>
      <c r="I937" s="1">
        <f t="shared" si="2199"/>
        <v>0</v>
      </c>
      <c r="J937" s="22">
        <f t="shared" si="2200"/>
        <v>4.7090380475725046E-8</v>
      </c>
      <c r="K937" s="1">
        <f t="shared" si="2202"/>
        <v>9.2923660800829103E-8</v>
      </c>
      <c r="L937" s="1">
        <f t="shared" si="2203"/>
        <v>1.7236644880697655E-7</v>
      </c>
      <c r="M937" s="1">
        <f t="shared" si="2204"/>
        <v>3.0696901467064254E-7</v>
      </c>
      <c r="N937" s="1">
        <f t="shared" si="2205"/>
        <v>5.3079229425932884E-7</v>
      </c>
      <c r="O937" s="1">
        <f t="shared" si="2206"/>
        <v>8.9702030854330824E-7</v>
      </c>
      <c r="P937" s="1">
        <f t="shared" si="2207"/>
        <v>1.4877290173464956E-6</v>
      </c>
      <c r="Q937" s="1">
        <f t="shared" si="2208"/>
        <v>2.4281451904106754E-6</v>
      </c>
      <c r="R937" s="1">
        <f t="shared" si="2209"/>
        <v>3.907208000995959E-6</v>
      </c>
      <c r="S937" s="1">
        <f t="shared" si="2210"/>
        <v>6.2068587509902903E-6</v>
      </c>
      <c r="T937" s="1">
        <f t="shared" si="2211"/>
        <v>9.7432509667896149E-6</v>
      </c>
      <c r="U937" s="1">
        <f t="shared" si="2212"/>
        <v>1.5124010365163685E-5</v>
      </c>
      <c r="V937" s="1">
        <f t="shared" si="2213"/>
        <v>2.3226789708976585E-5</v>
      </c>
      <c r="W937" s="1">
        <f t="shared" si="2214"/>
        <v>3.5305651215896795E-5</v>
      </c>
      <c r="X937" s="1">
        <f t="shared" si="2215"/>
        <v>5.3133242138769689E-5</v>
      </c>
      <c r="Y937" s="1">
        <f t="shared" si="2216"/>
        <v>7.9188252281955338E-5</v>
      </c>
      <c r="Z937" s="1">
        <f t="shared" si="2217"/>
        <v>1.1689916408905798E-4</v>
      </c>
      <c r="AA937" s="1">
        <f t="shared" si="2218"/>
        <v>1.7095669118219163E-4</v>
      </c>
      <c r="AB937" s="1">
        <f t="shared" si="2219"/>
        <v>2.4770836478868675E-4</v>
      </c>
      <c r="AC937" s="1">
        <f t="shared" si="2220"/>
        <v>3.5564923206006684E-4</v>
      </c>
      <c r="AD937" s="1">
        <f t="shared" si="2221"/>
        <v>5.0602228894709158E-4</v>
      </c>
      <c r="AE937" s="1">
        <f t="shared" si="2222"/>
        <v>7.1354075617269578E-4</v>
      </c>
      <c r="AF937" s="1">
        <f t="shared" si="2223"/>
        <v>9.9724127164603602E-4</v>
      </c>
      <c r="AG937" s="1">
        <f t="shared" si="2224"/>
        <v>1.3814721753247869E-3</v>
      </c>
      <c r="AH937" s="1">
        <f t="shared" si="2225"/>
        <v>1.897014008437594E-3</v>
      </c>
      <c r="AI937" s="1">
        <f t="shared" si="2226"/>
        <v>2.5823199388018262E-3</v>
      </c>
      <c r="AJ937" s="1">
        <f t="shared" si="2227"/>
        <v>3.4848520096519659E-3</v>
      </c>
      <c r="AK937" s="1">
        <f t="shared" si="2228"/>
        <v>4.6624750527238679E-3</v>
      </c>
      <c r="AL937" s="1">
        <f t="shared" si="2229"/>
        <v>6.1848542337732465E-3</v>
      </c>
      <c r="AM937" s="1">
        <f t="shared" si="2230"/>
        <v>8.1347852442606536E-3</v>
      </c>
      <c r="AN937" s="1">
        <f t="shared" si="2231"/>
        <v>1.0609369179985719E-2</v>
      </c>
      <c r="AO937" s="1">
        <f t="shared" si="2232"/>
        <v>1.3720928540094214E-2</v>
      </c>
      <c r="AP937" s="1">
        <f t="shared" si="2233"/>
        <v>1.759754819570741E-2</v>
      </c>
      <c r="AQ937" s="1">
        <f t="shared" si="2234"/>
        <v>2.2383117456287089E-2</v>
      </c>
      <c r="AR937" s="1">
        <f t="shared" si="2235"/>
        <v>2.8236748389391466E-2</v>
      </c>
      <c r="AS937" s="1">
        <f t="shared" si="2236"/>
        <v>3.533145307980709E-2</v>
      </c>
      <c r="AT937" s="1">
        <f t="shared" si="2237"/>
        <v>4.3851979962406758E-2</v>
      </c>
      <c r="AU937" s="1">
        <f t="shared" si="2238"/>
        <v>5.3991737585929553E-2</v>
      </c>
      <c r="AV937" s="1">
        <f t="shared" si="2239"/>
        <v>6.5948773250448123E-2</v>
      </c>
      <c r="AW937" s="1">
        <f t="shared" si="2240"/>
        <v>7.9920823057799725E-2</v>
      </c>
      <c r="AX937" s="1">
        <f t="shared" si="2241"/>
        <v>9.609950712370216E-2</v>
      </c>
      <c r="AY937" s="1">
        <f t="shared" si="2242"/>
        <v>0.11466380606331995</v>
      </c>
      <c r="AZ937" s="1">
        <f t="shared" si="2243"/>
        <v>0.13577301845292744</v>
      </c>
      <c r="BA937" s="1">
        <f t="shared" si="2244"/>
        <v>0.15955945911032354</v>
      </c>
      <c r="BB937" s="1">
        <f t="shared" si="2245"/>
        <v>0.18612120962150064</v>
      </c>
      <c r="BC937" s="1">
        <f t="shared" si="2246"/>
        <v>0.21551527046256871</v>
      </c>
      <c r="BD937" s="1">
        <f t="shared" si="2247"/>
        <v>0.24775148369385441</v>
      </c>
      <c r="BE937" s="1">
        <f t="shared" si="2248"/>
        <v>0.2827875928809625</v>
      </c>
      <c r="BF937" s="1">
        <f t="shared" si="2249"/>
        <v>0.32052578039842028</v>
      </c>
      <c r="BG937" s="1">
        <f t="shared" si="2250"/>
        <v>0.36081097115792976</v>
      </c>
      <c r="BH937" s="1">
        <f t="shared" si="2251"/>
        <v>0.40343111764178652</v>
      </c>
      <c r="BI937" s="1">
        <f t="shared" si="2252"/>
        <v>0.44811958751410097</v>
      </c>
      <c r="BJ937" s="1">
        <f t="shared" si="2253"/>
        <v>0.49455966749269187</v>
      </c>
      <c r="BK937" s="1">
        <f t="shared" si="2254"/>
        <v>0.54239108254984769</v>
      </c>
      <c r="BL937" s="1">
        <f t="shared" si="2255"/>
        <v>0.59121831577675865</v>
      </c>
      <c r="BM937" s="1">
        <f t="shared" si="2256"/>
        <v>0.64062040958366284</v>
      </c>
      <c r="BN937" s="1">
        <f t="shared" si="2257"/>
        <v>0.69016184106475442</v>
      </c>
      <c r="BO937" s="1">
        <f t="shared" si="2258"/>
        <v>0.73940399993750783</v>
      </c>
      <c r="BP937" s="1">
        <f t="shared" si="2259"/>
        <v>0.78791676131787824</v>
      </c>
      <c r="BQ937" s="1">
        <f t="shared" si="2260"/>
        <v>0.83528964035723552</v>
      </c>
      <c r="BR937" s="1">
        <f t="shared" si="2261"/>
        <v>0.88114204164000043</v>
      </c>
      <c r="BS937" s="1">
        <f t="shared" si="2262"/>
        <v>0.92513217097092659</v>
      </c>
      <c r="BT937" s="1">
        <f t="shared" si="2263"/>
        <v>0.96696425630166782</v>
      </c>
      <c r="BU937" s="1">
        <f t="shared" si="2264"/>
        <v>1.0063938218189812</v>
      </c>
      <c r="BV937" s="1">
        <f t="shared" si="2265"/>
        <v>1.0432308672309298</v>
      </c>
      <c r="BW937" s="1">
        <f t="shared" si="2266"/>
        <v>1.0773409151521478</v>
      </c>
      <c r="BX937" s="1">
        <f t="shared" si="2267"/>
        <v>1.1086439955435616</v>
      </c>
      <c r="BY937" s="1">
        <f t="shared" si="2268"/>
        <v>1.1371117306278935</v>
      </c>
      <c r="BZ937" s="1">
        <f t="shared" si="2269"/>
        <v>1.1627627612182383</v>
      </c>
      <c r="CA937" s="1">
        <f t="shared" si="2270"/>
        <v>1.1856568123841118</v>
      </c>
      <c r="CB937" s="1">
        <f t="shared" si="2271"/>
        <v>1.2058877312137297</v>
      </c>
      <c r="CC937" s="1">
        <f t="shared" si="2272"/>
        <v>1.2235758424182239</v>
      </c>
      <c r="CD937" s="1">
        <f t="shared" si="2273"/>
        <v>1.2388599606904673</v>
      </c>
      <c r="CE937" s="1">
        <f t="shared" si="2274"/>
        <v>1.2518893754735869</v>
      </c>
      <c r="CF937" s="1">
        <f t="shared" si="2275"/>
        <v>1.2628160884208128</v>
      </c>
      <c r="CG937" s="1">
        <f t="shared" si="2276"/>
        <v>1.2717875410582555</v>
      </c>
      <c r="CH937" s="1">
        <f t="shared" si="2277"/>
        <v>1.2789400246272262</v>
      </c>
      <c r="CI937" s="1">
        <f t="shared" si="2278"/>
        <v>1.284392919880585</v>
      </c>
      <c r="CJ937" s="1">
        <f t="shared" si="2279"/>
        <v>1.2882438749466694</v>
      </c>
      <c r="CK937" s="1">
        <f t="shared" si="2280"/>
        <v>1.290564996334125</v>
      </c>
      <c r="CL937" s="1">
        <f t="shared" si="2281"/>
        <v>1.291400102574374</v>
      </c>
      <c r="CM937" s="1">
        <f t="shared" si="2282"/>
        <v>1.2907630715158327</v>
      </c>
      <c r="CN937" s="1">
        <f t="shared" si="2283"/>
        <v>1.2886372994603652</v>
      </c>
      <c r="CO937" s="1">
        <f t="shared" si="2284"/>
        <v>1.2849762809184091</v>
      </c>
      <c r="CP937" s="1">
        <f t="shared" si="2285"/>
        <v>1.2797053090194568</v>
      </c>
      <c r="CQ937" s="1">
        <f t="shared" si="2286"/>
        <v>1.2727242857024388</v>
      </c>
      <c r="CR937" s="1">
        <f t="shared" si="2287"/>
        <v>1.2639116151541545</v>
      </c>
      <c r="CS937" s="1">
        <f t="shared" si="2288"/>
        <v>1.2531291316276512</v>
      </c>
      <c r="CT937" s="1">
        <f t="shared" si="2289"/>
        <v>1.2402279827607443</v>
      </c>
      <c r="CU937" s="1">
        <f t="shared" si="2290"/>
        <v>1.2250553519852285</v>
      </c>
      <c r="CV937" s="1">
        <f t="shared" si="2291"/>
        <v>1.2074618599799611</v>
      </c>
      <c r="CW937" s="1">
        <f t="shared" si="2292"/>
        <v>1.1873094380066542</v>
      </c>
      <c r="CX937" s="1">
        <f t="shared" si="2293"/>
        <v>1.1644794190589256</v>
      </c>
      <c r="CY937" s="1">
        <f t="shared" si="2294"/>
        <v>1.1388805504903126</v>
      </c>
      <c r="CZ937" s="1">
        <f t="shared" si="2295"/>
        <v>1.1104565989504664</v>
      </c>
      <c r="DA937" s="1">
        <f t="shared" si="2296"/>
        <v>1.0791931997013602</v>
      </c>
      <c r="DB937" s="1">
        <f t="shared" si="2297"/>
        <v>1.0451236017114258</v>
      </c>
      <c r="DC937" s="1">
        <f t="shared" si="2298"/>
        <v>1.0083329802030723</v>
      </c>
      <c r="DD937" s="1">
        <f t="shared" si="2299"/>
        <v>0.96896103087592478</v>
      </c>
      <c r="DE937" s="1">
        <f t="shared" si="2300"/>
        <v>0.9272026243260495</v>
      </c>
      <c r="DF937" s="1">
        <f t="shared" si="2301"/>
        <v>0.88330638275721907</v>
      </c>
      <c r="DG937" s="1">
        <f t="shared" si="2302"/>
        <v>0.83757113958015594</v>
      </c>
      <c r="DH937" s="1">
        <f t="shared" si="2303"/>
        <v>0.79034034995658331</v>
      </c>
      <c r="DI937" s="1">
        <f t="shared" si="2304"/>
        <v>0.7419946296451112</v>
      </c>
      <c r="DJ937" s="1">
        <f t="shared" si="2305"/>
        <v>0.69294270295659011</v>
      </c>
      <c r="DK937" s="1">
        <f t="shared" si="2306"/>
        <v>0.64361113064596764</v>
      </c>
      <c r="DL937" s="1">
        <f t="shared" si="2307"/>
        <v>0.59443325837088834</v>
      </c>
      <c r="DM937" s="1">
        <f t="shared" si="2308"/>
        <v>0.54583787057674094</v>
      </c>
      <c r="DN937" s="1">
        <f t="shared" si="2309"/>
        <v>0.49823804989805592</v>
      </c>
      <c r="DO937" s="1">
        <f t="shared" si="2310"/>
        <v>0.45202072722692277</v>
      </c>
      <c r="DP937" s="1">
        <f t="shared" si="2311"/>
        <v>0.40753736368277144</v>
      </c>
      <c r="DQ937" s="1">
        <f t="shared" si="2312"/>
        <v>0.36509613625960352</v>
      </c>
      <c r="DR937" s="1">
        <f t="shared" si="2313"/>
        <v>0.32495590927279872</v>
      </c>
      <c r="DS937" s="1">
        <f t="shared" si="2314"/>
        <v>0.2873221706297967</v>
      </c>
      <c r="DT937" s="1">
        <f t="shared" si="2315"/>
        <v>0.25234500294196954</v>
      </c>
      <c r="DU937" s="1">
        <f t="shared" si="2316"/>
        <v>0.22011905222426459</v>
      </c>
      <c r="DV937" s="1">
        <f t="shared" si="2317"/>
        <v>0.19068535849970858</v>
      </c>
      <c r="DW937" s="1">
        <f t="shared" si="2318"/>
        <v>0.16403482903670591</v>
      </c>
      <c r="DX937" s="1">
        <f t="shared" si="2319"/>
        <v>0.1401130706635742</v>
      </c>
      <c r="DY937" s="1">
        <f t="shared" si="2320"/>
        <v>0.11882625530145297</v>
      </c>
      <c r="DZ937" s="1">
        <f t="shared" si="2321"/>
        <v>0.1000476733439989</v>
      </c>
      <c r="EA937" s="1">
        <f t="shared" si="2322"/>
        <v>8.3624631838506144E-2</v>
      </c>
      <c r="EB937" s="1">
        <f t="shared" si="2323"/>
        <v>6.9385376126023857E-2</v>
      </c>
      <c r="EC937" s="1">
        <f t="shared" si="2324"/>
        <v>5.7145751066108835E-2</v>
      </c>
      <c r="ED937" s="1">
        <f t="shared" si="2325"/>
        <v>4.6715366868160177E-2</v>
      </c>
      <c r="EE937" s="1">
        <f t="shared" si="2326"/>
        <v>3.7903090252058048E-2</v>
      </c>
      <c r="EF937" s="1">
        <f t="shared" si="2327"/>
        <v>3.0521739664041776E-2</v>
      </c>
      <c r="EG937" s="1">
        <f t="shared" si="2328"/>
        <v>2.4391919542612106E-2</v>
      </c>
      <c r="EH937" s="1">
        <f t="shared" si="2329"/>
        <v>1.9344979846463859E-2</v>
      </c>
      <c r="EI937" s="1">
        <f t="shared" si="2330"/>
        <v>1.5225130778217331E-2</v>
      </c>
      <c r="EJ937" s="1">
        <f t="shared" si="2331"/>
        <v>1.1890777347750989E-2</v>
      </c>
      <c r="EK937" s="1">
        <f t="shared" si="2332"/>
        <v>9.2151634937058177E-3</v>
      </c>
      <c r="EL937" s="1">
        <f t="shared" si="2333"/>
        <v>7.0864310847399067E-3</v>
      </c>
      <c r="EM937" s="1">
        <f t="shared" si="2334"/>
        <v>5.4072060495575372E-3</v>
      </c>
      <c r="EN937" s="1">
        <f t="shared" si="2335"/>
        <v>4.0938233856917068E-3</v>
      </c>
      <c r="EO937" s="1">
        <f t="shared" si="2336"/>
        <v>3.0752963896241597E-3</v>
      </c>
      <c r="EP937" s="1">
        <f t="shared" si="2337"/>
        <v>2.2921247523304119E-3</v>
      </c>
      <c r="EQ937" s="1">
        <f t="shared" si="2338"/>
        <v>1.6950227479515505E-3</v>
      </c>
      <c r="ER937" s="1">
        <f t="shared" si="2339"/>
        <v>1.2436340296661098E-3</v>
      </c>
      <c r="ES937" s="1">
        <f t="shared" si="2340"/>
        <v>9.0528473307385868E-4</v>
      </c>
      <c r="ET937" s="1">
        <f t="shared" si="2341"/>
        <v>6.5381261263347328E-4</v>
      </c>
      <c r="EU937" s="1">
        <f t="shared" si="2342"/>
        <v>4.6849748033776035E-4</v>
      </c>
      <c r="EV937" s="1">
        <f t="shared" si="2343"/>
        <v>3.3310772339926055E-4</v>
      </c>
      <c r="EW937" s="1">
        <f t="shared" si="2344"/>
        <v>2.3506940908203089E-4</v>
      </c>
      <c r="EX937" s="1">
        <f t="shared" si="2345"/>
        <v>1.6475858073335586E-4</v>
      </c>
      <c r="EY937" s="1">
        <f t="shared" si="2346"/>
        <v>1.1491391510440278E-4</v>
      </c>
      <c r="EZ937" s="1">
        <f t="shared" si="2347"/>
        <v>8.0166120863694383E-5</v>
      </c>
      <c r="FA937" s="1">
        <f t="shared" si="2348"/>
        <v>5.6682683425987057E-5</v>
      </c>
      <c r="FB937" s="1">
        <f t="shared" si="2349"/>
        <v>4.1932540647856777E-5</v>
      </c>
      <c r="FC937" s="1">
        <f t="shared" si="2350"/>
        <v>3.458634173561465E-5</v>
      </c>
      <c r="FD937" s="75">
        <f t="shared" si="2201"/>
        <v>3.458634173561465E-5</v>
      </c>
    </row>
    <row r="938" spans="7:160" x14ac:dyDescent="0.35">
      <c r="G938" t="str">
        <f t="shared" si="2197"/>
        <v>Refd, t=4.61</v>
      </c>
      <c r="H938" s="76">
        <f t="shared" si="2198"/>
        <v>4.6149999999999238</v>
      </c>
      <c r="I938" s="1">
        <f t="shared" si="2199"/>
        <v>0</v>
      </c>
      <c r="J938" s="22">
        <f t="shared" si="2200"/>
        <v>4.6577623769628229E-8</v>
      </c>
      <c r="K938" s="1">
        <f t="shared" si="2202"/>
        <v>9.1912724292065896E-8</v>
      </c>
      <c r="L938" s="1">
        <f t="shared" si="2203"/>
        <v>1.7049398434516623E-7</v>
      </c>
      <c r="M938" s="1">
        <f t="shared" si="2204"/>
        <v>3.0364085223186664E-7</v>
      </c>
      <c r="N938" s="1">
        <f t="shared" si="2205"/>
        <v>5.2505133688551623E-7</v>
      </c>
      <c r="O938" s="1">
        <f t="shared" si="2206"/>
        <v>8.8734607735342876E-7</v>
      </c>
      <c r="P938" s="1">
        <f t="shared" si="2207"/>
        <v>1.4717372615561982E-6</v>
      </c>
      <c r="Q938" s="1">
        <f t="shared" si="2208"/>
        <v>2.4021433078144225E-6</v>
      </c>
      <c r="R938" s="1">
        <f t="shared" si="2209"/>
        <v>3.8655451956167876E-6</v>
      </c>
      <c r="S938" s="1">
        <f t="shared" si="2210"/>
        <v>6.1409879537423693E-6</v>
      </c>
      <c r="T938" s="1">
        <f t="shared" si="2211"/>
        <v>9.6403916095914471E-6</v>
      </c>
      <c r="U938" s="1">
        <f t="shared" si="2212"/>
        <v>1.4965266257468909E-5</v>
      </c>
      <c r="V938" s="1">
        <f t="shared" si="2213"/>
        <v>2.2984533876173225E-5</v>
      </c>
      <c r="W938" s="1">
        <f t="shared" si="2214"/>
        <v>3.4939939412520516E-5</v>
      </c>
      <c r="X938" s="1">
        <f t="shared" si="2215"/>
        <v>5.2586959330814787E-5</v>
      </c>
      <c r="Y938" s="1">
        <f t="shared" si="2216"/>
        <v>7.8380633193403843E-5</v>
      </c>
      <c r="Z938" s="1">
        <f t="shared" si="2217"/>
        <v>1.1571726277658463E-4</v>
      </c>
      <c r="AA938" s="1">
        <f t="shared" si="2218"/>
        <v>1.6924431010245135E-4</v>
      </c>
      <c r="AB938" s="1">
        <f t="shared" si="2219"/>
        <v>2.4525189755543887E-4</v>
      </c>
      <c r="AC938" s="1">
        <f t="shared" si="2220"/>
        <v>3.5215983491656882E-4</v>
      </c>
      <c r="AD938" s="1">
        <f t="shared" si="2221"/>
        <v>5.0111378507990503E-4</v>
      </c>
      <c r="AE938" s="1">
        <f t="shared" si="2222"/>
        <v>7.0670270765122085E-4</v>
      </c>
      <c r="AF938" s="1">
        <f t="shared" si="2223"/>
        <v>9.8780674082815374E-4</v>
      </c>
      <c r="AG938" s="1">
        <f t="shared" si="2224"/>
        <v>1.36857985644526E-3</v>
      </c>
      <c r="AH938" s="1">
        <f t="shared" si="2225"/>
        <v>1.8795646553540003E-3</v>
      </c>
      <c r="AI938" s="1">
        <f t="shared" si="2226"/>
        <v>2.5589273583010897E-3</v>
      </c>
      <c r="AJ938" s="1">
        <f t="shared" si="2227"/>
        <v>3.453789338015698E-3</v>
      </c>
      <c r="AK938" s="1">
        <f t="shared" si="2228"/>
        <v>4.6216175854390928E-3</v>
      </c>
      <c r="AL938" s="1">
        <f t="shared" si="2229"/>
        <v>6.1316207231083449E-3</v>
      </c>
      <c r="AM938" s="1">
        <f t="shared" si="2230"/>
        <v>8.0660802930729528E-3</v>
      </c>
      <c r="AN938" s="1">
        <f t="shared" si="2231"/>
        <v>1.0521530104550651E-2</v>
      </c>
      <c r="AO938" s="1">
        <f t="shared" si="2232"/>
        <v>1.3609680797196417E-2</v>
      </c>
      <c r="AP938" s="1">
        <f t="shared" si="2233"/>
        <v>1.7457974103264464E-2</v>
      </c>
      <c r="AQ938" s="1">
        <f t="shared" si="2234"/>
        <v>2.2209643405114131E-2</v>
      </c>
      <c r="AR938" s="1">
        <f t="shared" si="2235"/>
        <v>2.8023155963171099E-2</v>
      </c>
      <c r="AS938" s="1">
        <f t="shared" si="2236"/>
        <v>3.5070919388706025E-2</v>
      </c>
      <c r="AT938" s="1">
        <f t="shared" si="2237"/>
        <v>4.3537151980462249E-2</v>
      </c>
      <c r="AU938" s="1">
        <f t="shared" si="2238"/>
        <v>5.361484430994206E-2</v>
      </c>
      <c r="AV938" s="1">
        <f t="shared" si="2239"/>
        <v>6.5501778044354558E-2</v>
      </c>
      <c r="AW938" s="1">
        <f t="shared" si="2240"/>
        <v>7.9395616624971924E-2</v>
      </c>
      <c r="AX938" s="1">
        <f t="shared" si="2241"/>
        <v>9.5488139218444942E-2</v>
      </c>
      <c r="AY938" s="1">
        <f t="shared" si="2242"/>
        <v>0.11395875141779455</v>
      </c>
      <c r="AZ938" s="1">
        <f t="shared" si="2243"/>
        <v>0.13496746960877104</v>
      </c>
      <c r="BA938" s="1">
        <f t="shared" si="2244"/>
        <v>0.15864763609691587</v>
      </c>
      <c r="BB938" s="1">
        <f t="shared" si="2245"/>
        <v>0.18509867393426199</v>
      </c>
      <c r="BC938" s="1">
        <f t="shared" si="2246"/>
        <v>0.21437922879472734</v>
      </c>
      <c r="BD938" s="1">
        <f t="shared" si="2247"/>
        <v>0.24650106558394153</v>
      </c>
      <c r="BE938" s="1">
        <f t="shared" si="2248"/>
        <v>0.28142408604401253</v>
      </c>
      <c r="BF938" s="1">
        <f t="shared" si="2249"/>
        <v>0.319052808145803</v>
      </c>
      <c r="BG938" s="1">
        <f t="shared" si="2250"/>
        <v>0.35923459804063523</v>
      </c>
      <c r="BH938" s="1">
        <f t="shared" si="2251"/>
        <v>0.40175987225062265</v>
      </c>
      <c r="BI938" s="1">
        <f t="shared" si="2252"/>
        <v>0.44636439512168641</v>
      </c>
      <c r="BJ938" s="1">
        <f t="shared" si="2253"/>
        <v>0.49273368972168985</v>
      </c>
      <c r="BK938" s="1">
        <f t="shared" si="2254"/>
        <v>0.54050946621851337</v>
      </c>
      <c r="BL938" s="1">
        <f t="shared" si="2255"/>
        <v>0.58929785816992164</v>
      </c>
      <c r="BM938" s="1">
        <f t="shared" si="2256"/>
        <v>0.63867915226018124</v>
      </c>
      <c r="BN938" s="1">
        <f t="shared" si="2257"/>
        <v>0.68821860858059469</v>
      </c>
      <c r="BO938" s="1">
        <f t="shared" si="2258"/>
        <v>0.73747790321287598</v>
      </c>
      <c r="BP938" s="1">
        <f t="shared" si="2259"/>
        <v>0.78602668754990823</v>
      </c>
      <c r="BQ938" s="1">
        <f t="shared" si="2260"/>
        <v>0.83345375221019491</v>
      </c>
      <c r="BR938" s="1">
        <f t="shared" si="2261"/>
        <v>0.87937730787285751</v>
      </c>
      <c r="BS938" s="1">
        <f t="shared" si="2262"/>
        <v>0.92345394873930697</v>
      </c>
      <c r="BT938" s="1">
        <f t="shared" si="2263"/>
        <v>0.96538594225575691</v>
      </c>
      <c r="BU938" s="1">
        <f t="shared" si="2264"/>
        <v>1.0049265850593132</v>
      </c>
      <c r="BV938" s="1">
        <f t="shared" si="2265"/>
        <v>1.0418834724950321</v>
      </c>
      <c r="BW938" s="1">
        <f t="shared" si="2266"/>
        <v>1.076119639638037</v>
      </c>
      <c r="BX938" s="1">
        <f t="shared" si="2267"/>
        <v>1.1075526378868583</v>
      </c>
      <c r="BY938" s="1">
        <f t="shared" si="2268"/>
        <v>1.1361517060669415</v>
      </c>
      <c r="BZ938" s="1">
        <f t="shared" si="2269"/>
        <v>1.1619332731815479</v>
      </c>
      <c r="CA938" s="1">
        <f t="shared" si="2270"/>
        <v>1.1849550878183397</v>
      </c>
      <c r="CB938" s="1">
        <f t="shared" si="2271"/>
        <v>1.2053093050540993</v>
      </c>
      <c r="CC938" s="1">
        <f t="shared" si="2272"/>
        <v>1.2231148757137351</v>
      </c>
      <c r="CD938" s="1">
        <f t="shared" si="2273"/>
        <v>1.2385095769770991</v>
      </c>
      <c r="CE938" s="1">
        <f t="shared" si="2274"/>
        <v>1.2516420009130367</v>
      </c>
      <c r="CF938" s="1">
        <f t="shared" si="2275"/>
        <v>1.262663782810902</v>
      </c>
      <c r="CG938" s="1">
        <f t="shared" si="2276"/>
        <v>1.2717223088637604</v>
      </c>
      <c r="CH938" s="1">
        <f t="shared" si="2277"/>
        <v>1.2789540974575582</v>
      </c>
      <c r="CI938" s="1">
        <f t="shared" si="2278"/>
        <v>1.2844790041464333</v>
      </c>
      <c r="CJ938" s="1">
        <f t="shared" si="2279"/>
        <v>1.2883953605839713</v>
      </c>
      <c r="CK938" s="1">
        <f t="shared" si="2280"/>
        <v>1.2907761243557418</v>
      </c>
      <c r="CL938" s="1">
        <f t="shared" si="2281"/>
        <v>1.2916660907133135</v>
      </c>
      <c r="CM938" s="1">
        <f t="shared" si="2282"/>
        <v>1.2910801983273101</v>
      </c>
      <c r="CN938" s="1">
        <f t="shared" si="2283"/>
        <v>1.2890029479720775</v>
      </c>
      <c r="CO938" s="1">
        <f t="shared" si="2284"/>
        <v>1.2853889433205781</v>
      </c>
      <c r="CP938" s="1">
        <f t="shared" si="2285"/>
        <v>1.2801645540619775</v>
      </c>
      <c r="CQ938" s="1">
        <f t="shared" si="2286"/>
        <v>1.2732306905282422</v>
      </c>
      <c r="CR938" s="1">
        <f t="shared" si="2287"/>
        <v>1.2644666633625929</v>
      </c>
      <c r="CS938" s="1">
        <f t="shared" si="2288"/>
        <v>1.2537350795366455</v>
      </c>
      <c r="CT938" s="1">
        <f t="shared" si="2289"/>
        <v>1.2408876962062603</v>
      </c>
      <c r="CU938" s="1">
        <f t="shared" si="2290"/>
        <v>1.2257721166129434</v>
      </c>
      <c r="CV938" s="1">
        <f t="shared" si="2291"/>
        <v>1.2082391688578626</v>
      </c>
      <c r="CW938" s="1">
        <f t="shared" si="2292"/>
        <v>1.1881507614863194</v>
      </c>
      <c r="CX938" s="1">
        <f t="shared" si="2293"/>
        <v>1.165387963062452</v>
      </c>
      <c r="CY938" s="1">
        <f t="shared" si="2294"/>
        <v>1.1398590106877708</v>
      </c>
      <c r="CZ938" s="1">
        <f t="shared" si="2295"/>
        <v>1.1115069194810678</v>
      </c>
      <c r="DA938" s="1">
        <f t="shared" si="2296"/>
        <v>1.0803163460288208</v>
      </c>
      <c r="DB938" s="1">
        <f t="shared" si="2297"/>
        <v>1.0463193577414125</v>
      </c>
      <c r="DC938" s="1">
        <f t="shared" si="2298"/>
        <v>1.0095997797986389</v>
      </c>
      <c r="DD938" s="1">
        <f t="shared" si="2299"/>
        <v>0.97029583329130531</v>
      </c>
      <c r="DE938" s="1">
        <f t="shared" si="2300"/>
        <v>0.9286008417945939</v>
      </c>
      <c r="DF938" s="1">
        <f t="shared" si="2301"/>
        <v>0.88476186652809952</v>
      </c>
      <c r="DG938" s="1">
        <f t="shared" si="2302"/>
        <v>0.83907622817495531</v>
      </c>
      <c r="DH938" s="1">
        <f t="shared" si="2303"/>
        <v>0.79188598044453673</v>
      </c>
      <c r="DI938" s="1">
        <f t="shared" si="2304"/>
        <v>0.7435705094986873</v>
      </c>
      <c r="DJ938" s="1">
        <f t="shared" si="2305"/>
        <v>0.69453753676745</v>
      </c>
      <c r="DK938" s="1">
        <f t="shared" si="2306"/>
        <v>0.64521289289250983</v>
      </c>
      <c r="DL938" s="1">
        <f t="shared" si="2307"/>
        <v>0.59602950076568106</v>
      </c>
      <c r="DM938" s="1">
        <f t="shared" si="2308"/>
        <v>0.54741605049224507</v>
      </c>
      <c r="DN938" s="1">
        <f t="shared" si="2309"/>
        <v>0.4997858651334563</v>
      </c>
      <c r="DO938" s="1">
        <f t="shared" si="2310"/>
        <v>0.45352644203755638</v>
      </c>
      <c r="DP938" s="1">
        <f t="shared" si="2311"/>
        <v>0.4089901115755003</v>
      </c>
      <c r="DQ938" s="1">
        <f t="shared" si="2312"/>
        <v>0.36648618651771558</v>
      </c>
      <c r="DR938" s="1">
        <f t="shared" si="2313"/>
        <v>0.32627488639860175</v>
      </c>
      <c r="DS938" s="1">
        <f t="shared" si="2314"/>
        <v>0.28856321870986373</v>
      </c>
      <c r="DT938" s="1">
        <f t="shared" si="2315"/>
        <v>0.2535028901352856</v>
      </c>
      <c r="DU938" s="1">
        <f t="shared" si="2316"/>
        <v>0.22119021391196392</v>
      </c>
      <c r="DV938" s="1">
        <f t="shared" si="2317"/>
        <v>0.19166788088092654</v>
      </c>
      <c r="DW938" s="1">
        <f t="shared" si="2318"/>
        <v>0.16492837789241049</v>
      </c>
      <c r="DX938" s="1">
        <f t="shared" si="2319"/>
        <v>0.14091877246029344</v>
      </c>
      <c r="DY938" s="1">
        <f t="shared" si="2320"/>
        <v>0.11954653964055599</v>
      </c>
      <c r="DZ938" s="1">
        <f t="shared" si="2321"/>
        <v>0.10068608690748854</v>
      </c>
      <c r="EA938" s="1">
        <f t="shared" si="2322"/>
        <v>8.4185634425174655E-2</v>
      </c>
      <c r="EB938" s="1">
        <f t="shared" si="2323"/>
        <v>6.9874129152345102E-2</v>
      </c>
      <c r="EC938" s="1">
        <f t="shared" si="2324"/>
        <v>5.7567908109684603E-2</v>
      </c>
      <c r="ED938" s="1">
        <f t="shared" si="2325"/>
        <v>4.7076874576556106E-2</v>
      </c>
      <c r="EE938" s="1">
        <f t="shared" si="2326"/>
        <v>3.8210006364838657E-2</v>
      </c>
      <c r="EF938" s="1">
        <f t="shared" si="2327"/>
        <v>3.0780073145124553E-2</v>
      </c>
      <c r="EG938" s="1">
        <f t="shared" si="2328"/>
        <v>2.460749603154546E-2</v>
      </c>
      <c r="EH938" s="1">
        <f t="shared" si="2329"/>
        <v>1.9523333931945164E-2</v>
      </c>
      <c r="EI938" s="1">
        <f t="shared" si="2330"/>
        <v>1.5371425072069933E-2</v>
      </c>
      <c r="EJ938" s="1">
        <f t="shared" si="2331"/>
        <v>1.2009747061478272E-2</v>
      </c>
      <c r="EK938" s="1">
        <f t="shared" si="2332"/>
        <v>9.3110842323210902E-3</v>
      </c>
      <c r="EL938" s="1">
        <f t="shared" si="2333"/>
        <v>7.1631068861430459E-3</v>
      </c>
      <c r="EM938" s="1">
        <f t="shared" si="2334"/>
        <v>5.4679743010535827E-3</v>
      </c>
      <c r="EN938" s="1">
        <f t="shared" si="2335"/>
        <v>4.1415731127152078E-3</v>
      </c>
      <c r="EO938" s="1">
        <f t="shared" si="2336"/>
        <v>3.1124964931726292E-3</v>
      </c>
      <c r="EP938" s="1">
        <f t="shared" si="2337"/>
        <v>2.320859022048702E-3</v>
      </c>
      <c r="EQ938" s="1">
        <f t="shared" si="2338"/>
        <v>1.7170288466848444E-3</v>
      </c>
      <c r="ER938" s="1">
        <f t="shared" si="2339"/>
        <v>1.2603440847543386E-3</v>
      </c>
      <c r="ES938" s="1">
        <f t="shared" si="2340"/>
        <v>9.1786563773371265E-4</v>
      </c>
      <c r="ET938" s="1">
        <f t="shared" si="2341"/>
        <v>6.6320460347361768E-4</v>
      </c>
      <c r="EU938" s="1">
        <f t="shared" si="2342"/>
        <v>4.7544998941662076E-4</v>
      </c>
      <c r="EV938" s="1">
        <f t="shared" si="2343"/>
        <v>3.3821188959875918E-4</v>
      </c>
      <c r="EW938" s="1">
        <f t="shared" si="2344"/>
        <v>2.3878696732778105E-4</v>
      </c>
      <c r="EX938" s="1">
        <f t="shared" si="2345"/>
        <v>1.6744713077472133E-4</v>
      </c>
      <c r="EY938" s="1">
        <f t="shared" si="2346"/>
        <v>1.1684881461478228E-4</v>
      </c>
      <c r="EZ938" s="1">
        <f t="shared" si="2347"/>
        <v>8.1559469705173095E-5</v>
      </c>
      <c r="FA938" s="1">
        <f t="shared" si="2348"/>
        <v>5.7700096245080211E-5</v>
      </c>
      <c r="FB938" s="1">
        <f t="shared" si="2349"/>
        <v>4.2708685454670249E-5</v>
      </c>
      <c r="FC938" s="1">
        <f t="shared" si="2350"/>
        <v>3.5240611972793358E-5</v>
      </c>
      <c r="FD938" s="75">
        <f t="shared" si="2201"/>
        <v>3.5240611972793358E-5</v>
      </c>
    </row>
    <row r="939" spans="7:160" x14ac:dyDescent="0.35">
      <c r="G939" t="str">
        <f t="shared" si="2197"/>
        <v>Refd, t=4.62</v>
      </c>
      <c r="H939" s="76">
        <f t="shared" si="2198"/>
        <v>4.6199999999999237</v>
      </c>
      <c r="I939" s="1">
        <f t="shared" si="2199"/>
        <v>0</v>
      </c>
      <c r="J939" s="22">
        <f t="shared" si="2200"/>
        <v>4.6070494921781673E-8</v>
      </c>
      <c r="K939" s="1">
        <f t="shared" si="2202"/>
        <v>9.0912874697634673E-8</v>
      </c>
      <c r="L939" s="1">
        <f t="shared" si="2203"/>
        <v>1.6864202779752874E-7</v>
      </c>
      <c r="M939" s="1">
        <f t="shared" si="2204"/>
        <v>3.0034907563402284E-7</v>
      </c>
      <c r="N939" s="1">
        <f t="shared" si="2205"/>
        <v>5.1937300334421911E-7</v>
      </c>
      <c r="O939" s="1">
        <f t="shared" si="2206"/>
        <v>8.7777709205643632E-7</v>
      </c>
      <c r="P939" s="1">
        <f t="shared" si="2207"/>
        <v>1.4559189331996252E-6</v>
      </c>
      <c r="Q939" s="1">
        <f t="shared" si="2208"/>
        <v>2.3764223887224146E-6</v>
      </c>
      <c r="R939" s="1">
        <f t="shared" si="2209"/>
        <v>3.8243307194123239E-6</v>
      </c>
      <c r="S939" s="1">
        <f t="shared" si="2210"/>
        <v>6.0758226827343753E-6</v>
      </c>
      <c r="T939" s="1">
        <f t="shared" si="2211"/>
        <v>9.5386282059775711E-6</v>
      </c>
      <c r="U939" s="1">
        <f t="shared" si="2212"/>
        <v>1.4808203731897512E-5</v>
      </c>
      <c r="V939" s="1">
        <f t="shared" si="2213"/>
        <v>2.2744827797605515E-5</v>
      </c>
      <c r="W939" s="1">
        <f t="shared" si="2214"/>
        <v>3.457804956388508E-5</v>
      </c>
      <c r="X939" s="1">
        <f t="shared" si="2215"/>
        <v>5.204634142875036E-5</v>
      </c>
      <c r="Y939" s="1">
        <f t="shared" si="2216"/>
        <v>7.7581318414826571E-5</v>
      </c>
      <c r="Z939" s="1">
        <f t="shared" si="2217"/>
        <v>1.1454740294924165E-4</v>
      </c>
      <c r="AA939" s="1">
        <f t="shared" si="2218"/>
        <v>1.6754920201909014E-4</v>
      </c>
      <c r="AB939" s="1">
        <f t="shared" si="2219"/>
        <v>2.4281994348053566E-4</v>
      </c>
      <c r="AC939" s="1">
        <f t="shared" si="2220"/>
        <v>3.4870485673745553E-4</v>
      </c>
      <c r="AD939" s="1">
        <f t="shared" si="2221"/>
        <v>4.962530977826175E-4</v>
      </c>
      <c r="AE939" s="1">
        <f t="shared" si="2222"/>
        <v>6.999303870551017E-4</v>
      </c>
      <c r="AF939" s="1">
        <f t="shared" si="2223"/>
        <v>9.7846160554015786E-4</v>
      </c>
      <c r="AG939" s="1">
        <f t="shared" si="2224"/>
        <v>1.3558078401546994E-3</v>
      </c>
      <c r="AH939" s="1">
        <f t="shared" si="2225"/>
        <v>1.8622754874301226E-3</v>
      </c>
      <c r="AI939" s="1">
        <f t="shared" si="2226"/>
        <v>2.5357458100270691E-3</v>
      </c>
      <c r="AJ939" s="1">
        <f t="shared" si="2227"/>
        <v>3.4230017355426174E-3</v>
      </c>
      <c r="AK939" s="1">
        <f t="shared" si="2228"/>
        <v>4.5811148379618898E-3</v>
      </c>
      <c r="AL939" s="1">
        <f t="shared" si="2229"/>
        <v>6.0788397549874466E-3</v>
      </c>
      <c r="AM939" s="1">
        <f t="shared" si="2230"/>
        <v>7.9979464783196483E-3</v>
      </c>
      <c r="AN939" s="1">
        <f t="shared" si="2231"/>
        <v>1.0434404043824211E-2</v>
      </c>
      <c r="AO939" s="1">
        <f t="shared" si="2232"/>
        <v>1.3499313499137874E-2</v>
      </c>
      <c r="AP939" s="1">
        <f t="shared" si="2233"/>
        <v>1.7319475267833721E-2</v>
      </c>
      <c r="AQ939" s="1">
        <f t="shared" si="2234"/>
        <v>2.2037467979925295E-2</v>
      </c>
      <c r="AR939" s="1">
        <f t="shared" si="2235"/>
        <v>2.781111437188068E-2</v>
      </c>
      <c r="AS939" s="1">
        <f t="shared" si="2236"/>
        <v>3.4812216731281154E-2</v>
      </c>
      <c r="AT939" s="1">
        <f t="shared" si="2237"/>
        <v>4.3224461005861289E-2</v>
      </c>
      <c r="AU939" s="1">
        <f t="shared" si="2238"/>
        <v>5.324041600842766E-2</v>
      </c>
      <c r="AV939" s="1">
        <f t="shared" si="2239"/>
        <v>6.5057592273996115E-2</v>
      </c>
      <c r="AW939" s="1">
        <f t="shared" si="2240"/>
        <v>7.8873573287022603E-2</v>
      </c>
      <c r="AX939" s="1">
        <f t="shared" si="2241"/>
        <v>9.4880288185482761E-2</v>
      </c>
      <c r="AY939" s="1">
        <f t="shared" si="2242"/>
        <v>0.11325755680046941</v>
      </c>
      <c r="AZ939" s="1">
        <f t="shared" si="2243"/>
        <v>0.13416610117150518</v>
      </c>
      <c r="BA939" s="1">
        <f t="shared" si="2244"/>
        <v>0.15774027788949133</v>
      </c>
      <c r="BB939" s="1">
        <f t="shared" si="2245"/>
        <v>0.18408083771239206</v>
      </c>
      <c r="BC939" s="1">
        <f t="shared" si="2246"/>
        <v>0.21324805778732897</v>
      </c>
      <c r="BD939" s="1">
        <f t="shared" si="2247"/>
        <v>0.24525561284789579</v>
      </c>
      <c r="BE939" s="1">
        <f t="shared" si="2248"/>
        <v>0.28006555121768384</v>
      </c>
      <c r="BF939" s="1">
        <f t="shared" si="2249"/>
        <v>0.31758471700665125</v>
      </c>
      <c r="BG939" s="1">
        <f t="shared" si="2250"/>
        <v>0.35766291095441716</v>
      </c>
      <c r="BH939" s="1">
        <f t="shared" si="2251"/>
        <v>0.40009301034929096</v>
      </c>
      <c r="BI939" s="1">
        <f t="shared" si="2252"/>
        <v>0.44461317675224976</v>
      </c>
      <c r="BJ939" s="1">
        <f t="shared" si="2253"/>
        <v>0.4909111741684769</v>
      </c>
      <c r="BK939" s="1">
        <f t="shared" si="2254"/>
        <v>0.53863070663925483</v>
      </c>
      <c r="BL939" s="1">
        <f t="shared" si="2255"/>
        <v>0.58737957076828173</v>
      </c>
      <c r="BM939" s="1">
        <f t="shared" si="2256"/>
        <v>0.63673931358128755</v>
      </c>
      <c r="BN939" s="1">
        <f t="shared" si="2257"/>
        <v>0.68627599710173504</v>
      </c>
      <c r="BO939" s="1">
        <f t="shared" si="2258"/>
        <v>0.73555160478397874</v>
      </c>
      <c r="BP939" s="1">
        <f t="shared" si="2259"/>
        <v>0.78413558645808967</v>
      </c>
      <c r="BQ939" s="1">
        <f t="shared" si="2260"/>
        <v>0.83161603052956701</v>
      </c>
      <c r="BR939" s="1">
        <f t="shared" si="2261"/>
        <v>0.87760997525054085</v>
      </c>
      <c r="BS939" s="1">
        <f t="shared" si="2262"/>
        <v>0.92177242290807282</v>
      </c>
      <c r="BT939" s="1">
        <f t="shared" si="2263"/>
        <v>0.96380369750599859</v>
      </c>
      <c r="BU939" s="1">
        <f t="shared" si="2264"/>
        <v>1.0034548818921021</v>
      </c>
      <c r="BV939" s="1">
        <f t="shared" si="2265"/>
        <v>1.040531177025029</v>
      </c>
      <c r="BW939" s="1">
        <f t="shared" si="2266"/>
        <v>1.0748931363689465</v>
      </c>
      <c r="BX939" s="1">
        <f t="shared" si="2267"/>
        <v>1.1064558345977313</v>
      </c>
      <c r="BY939" s="1">
        <f t="shared" si="2268"/>
        <v>1.1351861250544617</v>
      </c>
      <c r="BZ939" s="1">
        <f t="shared" si="2269"/>
        <v>1.1610982192787951</v>
      </c>
      <c r="CA939" s="1">
        <f t="shared" si="2270"/>
        <v>1.1842478806588923</v>
      </c>
      <c r="CB939" s="1">
        <f t="shared" si="2271"/>
        <v>1.2047255610911642</v>
      </c>
      <c r="CC939" s="1">
        <f t="shared" si="2272"/>
        <v>1.222648824568227</v>
      </c>
      <c r="CD939" s="1">
        <f t="shared" si="2273"/>
        <v>1.238154396723762</v>
      </c>
      <c r="CE939" s="1">
        <f t="shared" si="2274"/>
        <v>1.2513901577964155</v>
      </c>
      <c r="CF939" s="1">
        <f t="shared" si="2275"/>
        <v>1.262507362436784</v>
      </c>
      <c r="CG939" s="1">
        <f t="shared" si="2276"/>
        <v>1.2716533279283591</v>
      </c>
      <c r="CH939" s="1">
        <f t="shared" si="2277"/>
        <v>1.2789647873381473</v>
      </c>
      <c r="CI939" s="1">
        <f t="shared" si="2278"/>
        <v>1.2845620599763539</v>
      </c>
      <c r="CJ939" s="1">
        <f t="shared" si="2279"/>
        <v>1.2885441515936207</v>
      </c>
      <c r="CK939" s="1">
        <f t="shared" si="2280"/>
        <v>1.2909848631430185</v>
      </c>
      <c r="CL939" s="1">
        <f t="shared" si="2281"/>
        <v>1.2919299606256953</v>
      </c>
      <c r="CM939" s="1">
        <f t="shared" si="2282"/>
        <v>1.2913954392596476</v>
      </c>
      <c r="CN939" s="1">
        <f t="shared" si="2283"/>
        <v>1.2893669016256892</v>
      </c>
      <c r="CO939" s="1">
        <f t="shared" si="2284"/>
        <v>1.2858000593897396</v>
      </c>
      <c r="CP939" s="1">
        <f t="shared" si="2285"/>
        <v>1.2806223590052419</v>
      </c>
      <c r="CQ939" s="1">
        <f t="shared" si="2286"/>
        <v>1.2737357206553372</v>
      </c>
      <c r="CR939" s="1">
        <f t="shared" si="2287"/>
        <v>1.2650203640391604</v>
      </c>
      <c r="CS939" s="1">
        <f t="shared" si="2288"/>
        <v>1.2543396724859519</v>
      </c>
      <c r="CT939" s="1">
        <f t="shared" si="2289"/>
        <v>1.2415460172542669</v>
      </c>
      <c r="CU939" s="1">
        <f t="shared" si="2290"/>
        <v>1.2264874268331738</v>
      </c>
      <c r="CV939" s="1">
        <f t="shared" si="2291"/>
        <v>1.2090149429376866</v>
      </c>
      <c r="CW939" s="1">
        <f t="shared" si="2292"/>
        <v>1.1889904582255708</v>
      </c>
      <c r="CX939" s="1">
        <f t="shared" si="2293"/>
        <v>1.1662947841553857</v>
      </c>
      <c r="CY939" s="1">
        <f t="shared" si="2294"/>
        <v>1.1408356552202157</v>
      </c>
      <c r="CZ939" s="1">
        <f t="shared" si="2295"/>
        <v>1.1125553427593282</v>
      </c>
      <c r="DA939" s="1">
        <f t="shared" si="2296"/>
        <v>1.081437532294973</v>
      </c>
      <c r="DB939" s="1">
        <f t="shared" si="2297"/>
        <v>1.0475131168728049</v>
      </c>
      <c r="DC939" s="1">
        <f t="shared" si="2298"/>
        <v>1.0108645781081917</v>
      </c>
      <c r="DD939" s="1">
        <f t="shared" si="2299"/>
        <v>0.9716286679448799</v>
      </c>
      <c r="DE939" s="1">
        <f t="shared" si="2300"/>
        <v>0.92999716709572233</v>
      </c>
      <c r="DF939" s="1">
        <f t="shared" si="2301"/>
        <v>0.88621557839966769</v>
      </c>
      <c r="DG939" s="1">
        <f t="shared" si="2302"/>
        <v>0.84057971066440718</v>
      </c>
      <c r="DH939" s="1">
        <f t="shared" si="2303"/>
        <v>0.79343021512533485</v>
      </c>
      <c r="DI939" s="1">
        <f t="shared" si="2304"/>
        <v>0.74514524541829785</v>
      </c>
      <c r="DJ939" s="1">
        <f t="shared" si="2305"/>
        <v>0.69613151531953177</v>
      </c>
      <c r="DK939" s="1">
        <f t="shared" si="2306"/>
        <v>0.64681411890443274</v>
      </c>
      <c r="DL939" s="1">
        <f t="shared" si="2307"/>
        <v>0.5976255484244849</v>
      </c>
      <c r="DM939" s="1">
        <f t="shared" si="2308"/>
        <v>0.54899439068983025</v>
      </c>
      <c r="DN939" s="1">
        <f t="shared" si="2309"/>
        <v>0.50133419955723779</v>
      </c>
      <c r="DO939" s="1">
        <f t="shared" si="2310"/>
        <v>0.45503302896737197</v>
      </c>
      <c r="DP939" s="1">
        <f t="shared" si="2311"/>
        <v>0.41044406890207391</v>
      </c>
      <c r="DQ939" s="1">
        <f t="shared" si="2312"/>
        <v>0.3678777589298583</v>
      </c>
      <c r="DR939" s="1">
        <f t="shared" si="2313"/>
        <v>0.32759566588386169</v>
      </c>
      <c r="DS939" s="1">
        <f t="shared" si="2314"/>
        <v>0.28980631030655951</v>
      </c>
      <c r="DT939" s="1">
        <f t="shared" si="2315"/>
        <v>0.25466301805088609</v>
      </c>
      <c r="DU939" s="1">
        <f t="shared" si="2316"/>
        <v>0.2222637664495587</v>
      </c>
      <c r="DV939" s="1">
        <f t="shared" si="2317"/>
        <v>0.19265289585699061</v>
      </c>
      <c r="DW939" s="1">
        <f t="shared" si="2318"/>
        <v>0.1658244731693122</v>
      </c>
      <c r="DX939" s="1">
        <f t="shared" si="2319"/>
        <v>0.14172702867659676</v>
      </c>
      <c r="DY939" s="1">
        <f t="shared" si="2320"/>
        <v>0.12026934407093837</v>
      </c>
      <c r="DZ939" s="1">
        <f t="shared" si="2321"/>
        <v>0.1013269485483333</v>
      </c>
      <c r="EA939" s="1">
        <f t="shared" si="2322"/>
        <v>8.4748980865868462E-2</v>
      </c>
      <c r="EB939" s="1">
        <f t="shared" si="2323"/>
        <v>7.036509559423916E-2</v>
      </c>
      <c r="EC939" s="1">
        <f t="shared" si="2324"/>
        <v>5.799212811820046E-2</v>
      </c>
      <c r="ED939" s="1">
        <f t="shared" si="2325"/>
        <v>4.7440280914301441E-2</v>
      </c>
      <c r="EE939" s="1">
        <f t="shared" si="2326"/>
        <v>3.8518648692229027E-2</v>
      </c>
      <c r="EF939" s="1">
        <f t="shared" si="2327"/>
        <v>3.1039957633691408E-2</v>
      </c>
      <c r="EG939" s="1">
        <f t="shared" si="2328"/>
        <v>2.4824450151542599E-2</v>
      </c>
      <c r="EH939" s="1">
        <f t="shared" si="2329"/>
        <v>1.9702897971336109E-2</v>
      </c>
      <c r="EI939" s="1">
        <f t="shared" si="2330"/>
        <v>1.5518770416003122E-2</v>
      </c>
      <c r="EJ939" s="1">
        <f t="shared" si="2331"/>
        <v>1.2129619979504463E-2</v>
      </c>
      <c r="EK939" s="1">
        <f t="shared" si="2332"/>
        <v>9.4077729254419106E-3</v>
      </c>
      <c r="EL939" s="1">
        <f t="shared" si="2333"/>
        <v>7.2404288505071406E-3</v>
      </c>
      <c r="EM939" s="1">
        <f t="shared" si="2334"/>
        <v>5.5292806593286855E-3</v>
      </c>
      <c r="EN939" s="1">
        <f t="shared" si="2335"/>
        <v>4.1897664189577757E-3</v>
      </c>
      <c r="EO939" s="1">
        <f t="shared" si="2336"/>
        <v>3.1500585907574029E-3</v>
      </c>
      <c r="EP939" s="1">
        <f t="shared" si="2337"/>
        <v>2.3498857782961002E-3</v>
      </c>
      <c r="EQ939" s="1">
        <f t="shared" si="2338"/>
        <v>1.7392689518566601E-3</v>
      </c>
      <c r="ER939" s="1">
        <f t="shared" si="2339"/>
        <v>1.2772395392487478E-3</v>
      </c>
      <c r="ES939" s="1">
        <f t="shared" si="2340"/>
        <v>9.3059201754445487E-4</v>
      </c>
      <c r="ET939" s="1">
        <f t="shared" si="2341"/>
        <v>6.7270965611365295E-4</v>
      </c>
      <c r="EU939" s="1">
        <f t="shared" si="2342"/>
        <v>4.8248954535539643E-4</v>
      </c>
      <c r="EV939" s="1">
        <f t="shared" si="2343"/>
        <v>3.4338246192322172E-4</v>
      </c>
      <c r="EW939" s="1">
        <f t="shared" si="2344"/>
        <v>2.4255474798787544E-4</v>
      </c>
      <c r="EX939" s="1">
        <f t="shared" si="2345"/>
        <v>1.7017337728076861E-4</v>
      </c>
      <c r="EY939" s="1">
        <f t="shared" si="2346"/>
        <v>1.1881186676128042E-4</v>
      </c>
      <c r="EZ939" s="1">
        <f t="shared" si="2347"/>
        <v>8.2973860974821527E-5</v>
      </c>
      <c r="FA939" s="1">
        <f t="shared" si="2348"/>
        <v>5.8733458310701302E-5</v>
      </c>
      <c r="FB939" s="1">
        <f t="shared" si="2349"/>
        <v>4.3497428811290845E-5</v>
      </c>
      <c r="FC939" s="1">
        <f t="shared" si="2350"/>
        <v>3.5905760797071707E-5</v>
      </c>
      <c r="FD939" s="75">
        <f t="shared" si="2201"/>
        <v>3.5905760797071707E-5</v>
      </c>
    </row>
    <row r="940" spans="7:160" x14ac:dyDescent="0.35">
      <c r="G940" t="str">
        <f t="shared" si="2197"/>
        <v>Refd, t=4.62</v>
      </c>
      <c r="H940" s="76">
        <f t="shared" si="2198"/>
        <v>4.6249999999999236</v>
      </c>
      <c r="I940" s="1">
        <f t="shared" si="2199"/>
        <v>0</v>
      </c>
      <c r="J940" s="22">
        <f t="shared" si="2200"/>
        <v>4.5568931720710335E-8</v>
      </c>
      <c r="K940" s="1">
        <f t="shared" si="2202"/>
        <v>8.9923989542591192E-8</v>
      </c>
      <c r="L940" s="1">
        <f t="shared" si="2203"/>
        <v>1.6681035287416074E-7</v>
      </c>
      <c r="M940" s="1">
        <f t="shared" si="2204"/>
        <v>2.9709328400836103E-7</v>
      </c>
      <c r="N940" s="1">
        <f t="shared" si="2205"/>
        <v>5.1375660505587186E-7</v>
      </c>
      <c r="O940" s="1">
        <f t="shared" si="2206"/>
        <v>8.6831219820643189E-7</v>
      </c>
      <c r="P940" s="1">
        <f t="shared" si="2207"/>
        <v>1.4402721354153016E-6</v>
      </c>
      <c r="Q940" s="1">
        <f t="shared" si="2208"/>
        <v>2.3509793704911469E-6</v>
      </c>
      <c r="R940" s="1">
        <f t="shared" si="2209"/>
        <v>3.7835597045656723E-6</v>
      </c>
      <c r="S940" s="1">
        <f t="shared" si="2210"/>
        <v>6.0113553121712788E-6</v>
      </c>
      <c r="T940" s="1">
        <f t="shared" si="2211"/>
        <v>9.4379489710812421E-6</v>
      </c>
      <c r="U940" s="1">
        <f t="shared" si="2212"/>
        <v>1.465280481138733E-5</v>
      </c>
      <c r="V940" s="1">
        <f t="shared" si="2213"/>
        <v>2.2507644392793414E-5</v>
      </c>
      <c r="W940" s="1">
        <f t="shared" si="2214"/>
        <v>3.4219941373067218E-5</v>
      </c>
      <c r="X940" s="1">
        <f t="shared" si="2215"/>
        <v>5.1511329186482505E-5</v>
      </c>
      <c r="Y940" s="1">
        <f t="shared" si="2216"/>
        <v>7.6790221869704658E-5</v>
      </c>
      <c r="Z940" s="1">
        <f t="shared" si="2217"/>
        <v>1.133894610153439E-4</v>
      </c>
      <c r="AA940" s="1">
        <f t="shared" si="2218"/>
        <v>1.6587119154465885E-4</v>
      </c>
      <c r="AB940" s="1">
        <f t="shared" si="2219"/>
        <v>2.4041225657039496E-4</v>
      </c>
      <c r="AC940" s="1">
        <f t="shared" si="2220"/>
        <v>3.452839565143914E-4</v>
      </c>
      <c r="AD940" s="1">
        <f t="shared" si="2221"/>
        <v>4.9143975984495256E-4</v>
      </c>
      <c r="AE940" s="1">
        <f t="shared" si="2222"/>
        <v>6.9322316175770681E-4</v>
      </c>
      <c r="AF940" s="1">
        <f t="shared" si="2223"/>
        <v>9.6920501924961178E-4</v>
      </c>
      <c r="AG940" s="1">
        <f t="shared" si="2224"/>
        <v>1.343155007102529E-3</v>
      </c>
      <c r="AH940" s="1">
        <f t="shared" si="2225"/>
        <v>1.8451450422458323E-3</v>
      </c>
      <c r="AI940" s="1">
        <f t="shared" si="2226"/>
        <v>2.5127734063794395E-3</v>
      </c>
      <c r="AJ940" s="1">
        <f t="shared" si="2227"/>
        <v>3.3924867955518424E-3</v>
      </c>
      <c r="AK940" s="1">
        <f t="shared" si="2228"/>
        <v>4.5409637797147418E-3</v>
      </c>
      <c r="AL940" s="1">
        <f t="shared" si="2229"/>
        <v>6.0265075611057447E-3</v>
      </c>
      <c r="AM940" s="1">
        <f t="shared" si="2230"/>
        <v>7.9303791742630948E-3</v>
      </c>
      <c r="AN940" s="1">
        <f t="shared" si="2231"/>
        <v>1.0347985393609519E-2</v>
      </c>
      <c r="AO940" s="1">
        <f t="shared" si="2232"/>
        <v>1.3389819946994855E-2</v>
      </c>
      <c r="AP940" s="1">
        <f t="shared" si="2233"/>
        <v>1.7182043791876701E-2</v>
      </c>
      <c r="AQ940" s="1">
        <f t="shared" si="2234"/>
        <v>2.1866582002110797E-2</v>
      </c>
      <c r="AR940" s="1">
        <f t="shared" si="2235"/>
        <v>2.7600613105033003E-2</v>
      </c>
      <c r="AS940" s="1">
        <f t="shared" si="2236"/>
        <v>3.4555333256965082E-2</v>
      </c>
      <c r="AT940" s="1">
        <f t="shared" si="2237"/>
        <v>4.2913893893434529E-2</v>
      </c>
      <c r="AU940" s="1">
        <f t="shared" si="2238"/>
        <v>5.2868438351204292E-2</v>
      </c>
      <c r="AV940" s="1">
        <f t="shared" si="2239"/>
        <v>6.4616200606757046E-2</v>
      </c>
      <c r="AW940" s="1">
        <f t="shared" si="2240"/>
        <v>7.8354676970815773E-2</v>
      </c>
      <c r="AX940" s="1">
        <f t="shared" si="2241"/>
        <v>9.4275937555230047E-2</v>
      </c>
      <c r="AY940" s="1">
        <f t="shared" si="2242"/>
        <v>0.1125602057699325</v>
      </c>
      <c r="AZ940" s="1">
        <f t="shared" si="2243"/>
        <v>0.13336889722631054</v>
      </c>
      <c r="BA940" s="1">
        <f t="shared" si="2244"/>
        <v>0.15683736965968689</v>
      </c>
      <c r="BB940" s="1">
        <f t="shared" si="2245"/>
        <v>0.18306768781727051</v>
      </c>
      <c r="BC940" s="1">
        <f t="shared" si="2246"/>
        <v>0.21212174661487418</v>
      </c>
      <c r="BD940" s="1">
        <f t="shared" si="2247"/>
        <v>0.24401511758900213</v>
      </c>
      <c r="BE940" s="1">
        <f t="shared" si="2248"/>
        <v>0.27871198401100838</v>
      </c>
      <c r="BF940" s="1">
        <f t="shared" si="2249"/>
        <v>0.3161215066015518</v>
      </c>
      <c r="BG940" s="1">
        <f t="shared" si="2250"/>
        <v>0.35609591393417056</v>
      </c>
      <c r="BH940" s="1">
        <f t="shared" si="2251"/>
        <v>0.39843054065755173</v>
      </c>
      <c r="BI940" s="1">
        <f t="shared" si="2252"/>
        <v>0.44286594592459055</v>
      </c>
      <c r="BJ940" s="1">
        <f t="shared" si="2253"/>
        <v>0.48909213909147065</v>
      </c>
      <c r="BK940" s="1">
        <f t="shared" si="2254"/>
        <v>0.53675482656850027</v>
      </c>
      <c r="BL940" s="1">
        <f t="shared" si="2255"/>
        <v>0.58546348040362206</v>
      </c>
      <c r="BM940" s="1">
        <f t="shared" si="2256"/>
        <v>0.6348009238617327</v>
      </c>
      <c r="BN940" s="1">
        <f t="shared" si="2257"/>
        <v>0.68433403968498341</v>
      </c>
      <c r="BO940" s="1">
        <f t="shared" si="2258"/>
        <v>0.73362513959032061</v>
      </c>
      <c r="BP940" s="1">
        <f t="shared" si="2259"/>
        <v>0.78224349392404602</v>
      </c>
      <c r="BQ940" s="1">
        <f t="shared" si="2260"/>
        <v>0.82977651115943352</v>
      </c>
      <c r="BR940" s="1">
        <f t="shared" si="2261"/>
        <v>0.87584007860524071</v>
      </c>
      <c r="BS940" s="1">
        <f t="shared" si="2262"/>
        <v>0.92008762637234021</v>
      </c>
      <c r="BT940" s="1">
        <f t="shared" si="2263"/>
        <v>0.96221755217499316</v>
      </c>
      <c r="BU940" s="1">
        <f t="shared" si="2264"/>
        <v>1.0019787389565695</v>
      </c>
      <c r="BV940" s="1">
        <f t="shared" si="2265"/>
        <v>1.0391740034175896</v>
      </c>
      <c r="BW940" s="1">
        <f t="shared" si="2266"/>
        <v>1.0736614235095336</v>
      </c>
      <c r="BX940" s="1">
        <f t="shared" si="2267"/>
        <v>1.105353599197336</v>
      </c>
      <c r="BY940" s="1">
        <f t="shared" si="2268"/>
        <v>1.1342149964331327</v>
      </c>
      <c r="BZ940" s="1">
        <f t="shared" si="2269"/>
        <v>1.1602576038052792</v>
      </c>
      <c r="CA940" s="1">
        <f t="shared" si="2270"/>
        <v>1.1835351909327159</v>
      </c>
      <c r="CB940" s="1">
        <f t="shared" si="2271"/>
        <v>1.2041364954863645</v>
      </c>
      <c r="CC940" s="1">
        <f t="shared" si="2272"/>
        <v>1.222177681776208</v>
      </c>
      <c r="CD940" s="1">
        <f t="shared" si="2273"/>
        <v>1.2377944099223286</v>
      </c>
      <c r="CE940" s="1">
        <f t="shared" si="2274"/>
        <v>1.2511338339130347</v>
      </c>
      <c r="CF940" s="1">
        <f t="shared" si="2275"/>
        <v>1.2623468134929416</v>
      </c>
      <c r="CG940" s="1">
        <f t="shared" si="2276"/>
        <v>1.2715805834422056</v>
      </c>
      <c r="CH940" s="1">
        <f t="shared" si="2277"/>
        <v>1.2789720790074255</v>
      </c>
      <c r="CI940" s="1">
        <f t="shared" si="2278"/>
        <v>1.2846420721559009</v>
      </c>
      <c r="CJ940" s="1">
        <f t="shared" si="2279"/>
        <v>1.2886902332424517</v>
      </c>
      <c r="CK940" s="1">
        <f t="shared" si="2280"/>
        <v>1.2911911988073139</v>
      </c>
      <c r="CL940" s="1">
        <f t="shared" si="2281"/>
        <v>1.2921916995576808</v>
      </c>
      <c r="CM940" s="1">
        <f t="shared" si="2282"/>
        <v>1.2917087829124976</v>
      </c>
      <c r="CN940" s="1">
        <f t="shared" si="2283"/>
        <v>1.2897291505253798</v>
      </c>
      <c r="CO940" s="1">
        <f t="shared" si="2284"/>
        <v>1.2862096208236038</v>
      </c>
      <c r="CP940" s="1">
        <f t="shared" si="2285"/>
        <v>1.2810787171739371</v>
      </c>
      <c r="CQ940" s="1">
        <f t="shared" si="2286"/>
        <v>1.2742393710199047</v>
      </c>
      <c r="CR940" s="1">
        <f t="shared" si="2287"/>
        <v>1.2655727136733732</v>
      </c>
      <c r="CS940" s="1">
        <f t="shared" si="2288"/>
        <v>1.2549429084231387</v>
      </c>
      <c r="CT940" s="1">
        <f t="shared" si="2289"/>
        <v>1.2422029451826941</v>
      </c>
      <c r="CU940" s="1">
        <f t="shared" si="2290"/>
        <v>1.2272012830980592</v>
      </c>
      <c r="CV940" s="1">
        <f t="shared" si="2291"/>
        <v>1.2097891836645565</v>
      </c>
      <c r="CW940" s="1">
        <f t="shared" si="2292"/>
        <v>1.1898285304593732</v>
      </c>
      <c r="CX940" s="1">
        <f t="shared" si="2293"/>
        <v>1.1671998851407801</v>
      </c>
      <c r="CY940" s="1">
        <f t="shared" si="2294"/>
        <v>1.1418104872222619</v>
      </c>
      <c r="CZ940" s="1">
        <f t="shared" si="2295"/>
        <v>1.1136018720048202</v>
      </c>
      <c r="DA940" s="1">
        <f t="shared" si="2296"/>
        <v>1.0825567615534357</v>
      </c>
      <c r="DB940" s="1">
        <f t="shared" si="2297"/>
        <v>1.0487048817449702</v>
      </c>
      <c r="DC940" s="1">
        <f t="shared" si="2298"/>
        <v>1.0121273771191404</v>
      </c>
      <c r="DD940" s="1">
        <f t="shared" si="2299"/>
        <v>0.97295953595375917</v>
      </c>
      <c r="DE940" s="1">
        <f t="shared" si="2300"/>
        <v>0.93139160028640489</v>
      </c>
      <c r="DF940" s="1">
        <f t="shared" si="2301"/>
        <v>0.8876675172163605</v>
      </c>
      <c r="DG940" s="1">
        <f t="shared" si="2302"/>
        <v>0.8420815845735945</v>
      </c>
      <c r="DH940" s="1">
        <f t="shared" si="2303"/>
        <v>0.794973050150097</v>
      </c>
      <c r="DI940" s="1">
        <f t="shared" si="2304"/>
        <v>0.74671883218324475</v>
      </c>
      <c r="DJ940" s="1">
        <f t="shared" si="2305"/>
        <v>0.69772463208115842</v>
      </c>
      <c r="DK940" s="1">
        <f t="shared" si="2306"/>
        <v>0.64841480095759874</v>
      </c>
      <c r="DL940" s="1">
        <f t="shared" si="2307"/>
        <v>0.59922139260280149</v>
      </c>
      <c r="DM940" s="1">
        <f t="shared" si="2308"/>
        <v>0.55057288162323048</v>
      </c>
      <c r="DN940" s="1">
        <f t="shared" si="2309"/>
        <v>0.50288304307670451</v>
      </c>
      <c r="DO940" s="1">
        <f t="shared" si="2310"/>
        <v>0.4565404776574607</v>
      </c>
      <c r="DP940" s="1">
        <f t="shared" si="2311"/>
        <v>0.4118992253292017</v>
      </c>
      <c r="DQ940" s="1">
        <f t="shared" si="2312"/>
        <v>0.36927084347797096</v>
      </c>
      <c r="DR940" s="1">
        <f t="shared" si="2313"/>
        <v>0.32891823829961331</v>
      </c>
      <c r="DS940" s="1">
        <f t="shared" si="2314"/>
        <v>0.29105143682576379</v>
      </c>
      <c r="DT940" s="1">
        <f t="shared" si="2315"/>
        <v>0.2558253791366642</v>
      </c>
      <c r="DU940" s="1">
        <f t="shared" si="2316"/>
        <v>0.22333970348757759</v>
      </c>
      <c r="DV940" s="1">
        <f t="shared" si="2317"/>
        <v>0.19364039839006683</v>
      </c>
      <c r="DW940" s="1">
        <f t="shared" si="2318"/>
        <v>0.16672311119658204</v>
      </c>
      <c r="DX940" s="1">
        <f t="shared" si="2319"/>
        <v>0.14253783701138348</v>
      </c>
      <c r="DY940" s="1">
        <f t="shared" si="2320"/>
        <v>0.12099466761503391</v>
      </c>
      <c r="DZ940" s="1">
        <f t="shared" si="2321"/>
        <v>0.10197025852341748</v>
      </c>
      <c r="EA940" s="1">
        <f t="shared" si="2322"/>
        <v>8.5314672527710342E-2</v>
      </c>
      <c r="EB940" s="1">
        <f t="shared" si="2323"/>
        <v>7.0858277778590995E-2</v>
      </c>
      <c r="EC940" s="1">
        <f t="shared" si="2324"/>
        <v>5.8418414210879795E-2</v>
      </c>
      <c r="ED940" s="1">
        <f t="shared" si="2325"/>
        <v>4.7805589617744629E-2</v>
      </c>
      <c r="EE940" s="1">
        <f t="shared" si="2326"/>
        <v>3.8829021413167561E-2</v>
      </c>
      <c r="EF940" s="1">
        <f t="shared" si="2327"/>
        <v>3.130139758477192E-2</v>
      </c>
      <c r="EG940" s="1">
        <f t="shared" si="2328"/>
        <v>2.5042786481219211E-2</v>
      </c>
      <c r="EH940" s="1">
        <f t="shared" si="2329"/>
        <v>1.9883676532727917E-2</v>
      </c>
      <c r="EI940" s="1">
        <f t="shared" si="2330"/>
        <v>1.5667171254682203E-2</v>
      </c>
      <c r="EJ940" s="1">
        <f t="shared" si="2331"/>
        <v>1.2250400332685986E-2</v>
      </c>
      <c r="EK940" s="1">
        <f t="shared" si="2332"/>
        <v>9.5052335222236464E-3</v>
      </c>
      <c r="EL940" s="1">
        <f t="shared" si="2333"/>
        <v>7.3184005987484762E-3</v>
      </c>
      <c r="EM940" s="1">
        <f t="shared" si="2334"/>
        <v>5.5911283898921029E-3</v>
      </c>
      <c r="EN940" s="1">
        <f t="shared" si="2335"/>
        <v>4.2384062041617319E-3</v>
      </c>
      <c r="EO940" s="1">
        <f t="shared" si="2336"/>
        <v>3.1879852199183378E-3</v>
      </c>
      <c r="EP940" s="1">
        <f t="shared" si="2337"/>
        <v>2.3792072109208194E-3</v>
      </c>
      <c r="EQ940" s="1">
        <f t="shared" si="2338"/>
        <v>1.7617449281958457E-3</v>
      </c>
      <c r="ER940" s="1">
        <f t="shared" si="2339"/>
        <v>1.2943219607436599E-3</v>
      </c>
      <c r="ES940" s="1">
        <f t="shared" si="2340"/>
        <v>9.4346517404806892E-4</v>
      </c>
      <c r="ET940" s="1">
        <f t="shared" si="2341"/>
        <v>6.823288382973784E-4</v>
      </c>
      <c r="EU940" s="1">
        <f t="shared" si="2342"/>
        <v>4.896170140111601E-4</v>
      </c>
      <c r="EV940" s="1">
        <f t="shared" si="2343"/>
        <v>3.4862013480155209E-4</v>
      </c>
      <c r="EW940" s="1">
        <f t="shared" si="2344"/>
        <v>2.4637330233861793E-4</v>
      </c>
      <c r="EX940" s="1">
        <f t="shared" si="2345"/>
        <v>1.7293775408468777E-4</v>
      </c>
      <c r="EY940" s="1">
        <f t="shared" si="2346"/>
        <v>1.2080341100860725E-4</v>
      </c>
      <c r="EZ940" s="1">
        <f t="shared" si="2347"/>
        <v>8.4409560430951142E-5</v>
      </c>
      <c r="FA940" s="1">
        <f t="shared" si="2348"/>
        <v>5.9782980432646451E-5</v>
      </c>
      <c r="FB940" s="1">
        <f t="shared" si="2349"/>
        <v>4.4298944249153716E-5</v>
      </c>
      <c r="FC940" s="1">
        <f t="shared" si="2350"/>
        <v>3.6581942226757135E-5</v>
      </c>
      <c r="FD940" s="75">
        <f t="shared" si="2201"/>
        <v>3.6581942226757135E-5</v>
      </c>
    </row>
    <row r="941" spans="7:160" x14ac:dyDescent="0.35">
      <c r="G941" t="str">
        <f t="shared" si="2197"/>
        <v>Refd, t=4.63</v>
      </c>
      <c r="H941" s="76">
        <f t="shared" si="2198"/>
        <v>4.6299999999999235</v>
      </c>
      <c r="I941" s="1">
        <f t="shared" si="2199"/>
        <v>0</v>
      </c>
      <c r="J941" s="22">
        <f t="shared" si="2200"/>
        <v>4.5072872646751254E-8</v>
      </c>
      <c r="K941" s="1">
        <f t="shared" si="2202"/>
        <v>8.8945947713298304E-8</v>
      </c>
      <c r="L941" s="1">
        <f t="shared" si="2203"/>
        <v>1.6499873579827024E-7</v>
      </c>
      <c r="M941" s="1">
        <f t="shared" si="2204"/>
        <v>2.9387308093281592E-7</v>
      </c>
      <c r="N941" s="1">
        <f t="shared" si="2205"/>
        <v>5.0820146106718185E-7</v>
      </c>
      <c r="O941" s="1">
        <f t="shared" si="2206"/>
        <v>8.589502541181266E-7</v>
      </c>
      <c r="P941" s="1">
        <f t="shared" si="2207"/>
        <v>1.4247949922570605E-6</v>
      </c>
      <c r="Q941" s="1">
        <f t="shared" si="2208"/>
        <v>2.3258112241453965E-6</v>
      </c>
      <c r="R941" s="1">
        <f t="shared" si="2209"/>
        <v>3.743227336580282E-6</v>
      </c>
      <c r="S941" s="1">
        <f t="shared" si="2210"/>
        <v>5.947578299432444E-6</v>
      </c>
      <c r="T941" s="1">
        <f t="shared" si="2211"/>
        <v>9.3383422479326456E-6</v>
      </c>
      <c r="U941" s="1">
        <f t="shared" si="2212"/>
        <v>1.4499051712850417E-5</v>
      </c>
      <c r="V941" s="1">
        <f t="shared" si="2213"/>
        <v>2.2272956871528335E-5</v>
      </c>
      <c r="W941" s="1">
        <f t="shared" si="2214"/>
        <v>3.386557497183949E-5</v>
      </c>
      <c r="X941" s="1">
        <f t="shared" si="2215"/>
        <v>5.0981863982869296E-5</v>
      </c>
      <c r="Y941" s="1">
        <f t="shared" si="2216"/>
        <v>7.6007258380879876E-5</v>
      </c>
      <c r="Z941" s="1">
        <f t="shared" si="2217"/>
        <v>1.1224331466089321E-4</v>
      </c>
      <c r="AA941" s="1">
        <f t="shared" si="2218"/>
        <v>1.6421010508360363E-4</v>
      </c>
      <c r="AB941" s="1">
        <f t="shared" si="2219"/>
        <v>2.3802859331214479E-4</v>
      </c>
      <c r="AC941" s="1">
        <f t="shared" si="2220"/>
        <v>3.4189679662886623E-4</v>
      </c>
      <c r="AD941" s="1">
        <f t="shared" si="2221"/>
        <v>4.8667330862819897E-4</v>
      </c>
      <c r="AE941" s="1">
        <f t="shared" si="2222"/>
        <v>6.8658040521617485E-4</v>
      </c>
      <c r="AF941" s="1">
        <f t="shared" si="2223"/>
        <v>9.6003614341173881E-4</v>
      </c>
      <c r="AG941" s="1">
        <f t="shared" si="2224"/>
        <v>1.3306202482826126E-3</v>
      </c>
      <c r="AH941" s="1">
        <f t="shared" si="2225"/>
        <v>1.8281718705914403E-3</v>
      </c>
      <c r="AI941" s="1">
        <f t="shared" si="2226"/>
        <v>2.4900082763885498E-3</v>
      </c>
      <c r="AJ941" s="1">
        <f t="shared" si="2227"/>
        <v>3.3622421319933209E-3</v>
      </c>
      <c r="AK941" s="1">
        <f t="shared" si="2228"/>
        <v>4.5011614053279891E-3</v>
      </c>
      <c r="AL941" s="1">
        <f t="shared" si="2229"/>
        <v>5.9746204034780096E-3</v>
      </c>
      <c r="AM941" s="1">
        <f t="shared" si="2230"/>
        <v>7.8633737910396798E-3</v>
      </c>
      <c r="AN941" s="1">
        <f t="shared" si="2231"/>
        <v>1.0262268591429062E-2</v>
      </c>
      <c r="AO941" s="1">
        <f t="shared" si="2232"/>
        <v>1.3281193489479334E-2</v>
      </c>
      <c r="AP941" s="1">
        <f t="shared" si="2233"/>
        <v>1.7045671831185053E-2</v>
      </c>
      <c r="AQ941" s="1">
        <f t="shared" si="2234"/>
        <v>2.1696976351497348E-2</v>
      </c>
      <c r="AR941" s="1">
        <f t="shared" si="2235"/>
        <v>2.739164171466222E-2</v>
      </c>
      <c r="AS941" s="1">
        <f t="shared" si="2236"/>
        <v>3.4300257180287688E-2</v>
      </c>
      <c r="AT941" s="1">
        <f t="shared" si="2237"/>
        <v>4.2605437563656964E-2</v>
      </c>
      <c r="AU941" s="1">
        <f t="shared" si="2238"/>
        <v>5.2498897071729889E-2</v>
      </c>
      <c r="AV941" s="1">
        <f t="shared" si="2239"/>
        <v>6.4177587768617608E-2</v>
      </c>
      <c r="AW941" s="1">
        <f t="shared" si="2240"/>
        <v>7.7838911653317508E-2</v>
      </c>
      <c r="AX941" s="1">
        <f t="shared" si="2241"/>
        <v>9.3675070895973073E-2</v>
      </c>
      <c r="AY941" s="1">
        <f t="shared" si="2242"/>
        <v>0.11186668190656072</v>
      </c>
      <c r="AZ941" s="1">
        <f t="shared" si="2243"/>
        <v>0.13257584186031612</v>
      </c>
      <c r="BA941" s="1">
        <f t="shared" si="2244"/>
        <v>0.15593889655782792</v>
      </c>
      <c r="BB941" s="1">
        <f t="shared" si="2245"/>
        <v>0.18205921106288556</v>
      </c>
      <c r="BC941" s="1">
        <f t="shared" si="2246"/>
        <v>0.21100028437643395</v>
      </c>
      <c r="BD941" s="1">
        <f t="shared" si="2247"/>
        <v>0.24277957180622173</v>
      </c>
      <c r="BE941" s="1">
        <f t="shared" si="2248"/>
        <v>0.27736337990024523</v>
      </c>
      <c r="BF941" s="1">
        <f t="shared" si="2249"/>
        <v>0.31466317639175007</v>
      </c>
      <c r="BG941" s="1">
        <f t="shared" si="2250"/>
        <v>0.35453361083225193</v>
      </c>
      <c r="BH941" s="1">
        <f t="shared" si="2251"/>
        <v>0.39677247169424718</v>
      </c>
      <c r="BI941" s="1">
        <f t="shared" si="2252"/>
        <v>0.44112271594433217</v>
      </c>
      <c r="BJ941" s="1">
        <f t="shared" si="2253"/>
        <v>0.48727660253083682</v>
      </c>
      <c r="BK941" s="1">
        <f t="shared" si="2254"/>
        <v>0.53488184854726051</v>
      </c>
      <c r="BL941" s="1">
        <f t="shared" si="2255"/>
        <v>0.58354961370337921</v>
      </c>
      <c r="BM941" s="1">
        <f t="shared" si="2256"/>
        <v>0.6328640132311063</v>
      </c>
      <c r="BN941" s="1">
        <f t="shared" si="2257"/>
        <v>0.68239276922870407</v>
      </c>
      <c r="BO941" s="1">
        <f t="shared" si="2258"/>
        <v>0.73169854244619092</v>
      </c>
      <c r="BP941" s="1">
        <f t="shared" si="2259"/>
        <v>0.78035044574251955</v>
      </c>
      <c r="BQ941" s="1">
        <f t="shared" si="2260"/>
        <v>0.82793522989872459</v>
      </c>
      <c r="BR941" s="1">
        <f t="shared" si="2261"/>
        <v>0.87406765276721976</v>
      </c>
      <c r="BS941" s="1">
        <f t="shared" si="2262"/>
        <v>0.91839959206803723</v>
      </c>
      <c r="BT941" s="1">
        <f t="shared" si="2263"/>
        <v>0.96062753646648336</v>
      </c>
      <c r="BU941" s="1">
        <f t="shared" si="2264"/>
        <v>1.0004981830092454</v>
      </c>
      <c r="BV941" s="1">
        <f t="shared" si="2265"/>
        <v>1.0378119744172218</v>
      </c>
      <c r="BW941" s="1">
        <f t="shared" si="2266"/>
        <v>1.0724245193960684</v>
      </c>
      <c r="BX941" s="1">
        <f t="shared" si="2267"/>
        <v>1.1042459453947555</v>
      </c>
      <c r="BY941" s="1">
        <f t="shared" si="2268"/>
        <v>1.1332383292421477</v>
      </c>
      <c r="BZ941" s="1">
        <f t="shared" si="2269"/>
        <v>1.1594114312538211</v>
      </c>
      <c r="CA941" s="1">
        <f t="shared" si="2270"/>
        <v>1.1828170188582421</v>
      </c>
      <c r="CB941" s="1">
        <f t="shared" si="2271"/>
        <v>1.2035421045804013</v>
      </c>
      <c r="CC941" s="1">
        <f t="shared" si="2272"/>
        <v>1.2217014402941289</v>
      </c>
      <c r="CD941" s="1">
        <f t="shared" si="2273"/>
        <v>1.2374296067054436</v>
      </c>
      <c r="CE941" s="1">
        <f t="shared" si="2274"/>
        <v>1.2508730171692615</v>
      </c>
      <c r="CF941" s="1">
        <f t="shared" si="2275"/>
        <v>1.2621821222659293</v>
      </c>
      <c r="CG941" s="1">
        <f t="shared" si="2276"/>
        <v>1.271504060662453</v>
      </c>
      <c r="CH941" s="1">
        <f t="shared" si="2277"/>
        <v>1.2789759572466859</v>
      </c>
      <c r="CI941" s="1">
        <f t="shared" si="2278"/>
        <v>1.2847190254911205</v>
      </c>
      <c r="CJ941" s="1">
        <f t="shared" si="2279"/>
        <v>1.288833590797803</v>
      </c>
      <c r="CK941" s="1">
        <f t="shared" si="2280"/>
        <v>1.2913951174432874</v>
      </c>
      <c r="CL941" s="1">
        <f t="shared" si="2281"/>
        <v>1.2924512947245139</v>
      </c>
      <c r="CM941" s="1">
        <f t="shared" si="2282"/>
        <v>1.2920202178433853</v>
      </c>
      <c r="CN941" s="1">
        <f t="shared" si="2283"/>
        <v>1.2900896847248828</v>
      </c>
      <c r="CO941" s="1">
        <f t="shared" si="2284"/>
        <v>1.2866176192637899</v>
      </c>
      <c r="CP941" s="1">
        <f t="shared" si="2285"/>
        <v>1.2815336218334012</v>
      </c>
      <c r="CQ941" s="1">
        <f t="shared" si="2286"/>
        <v>1.2747416364975936</v>
      </c>
      <c r="CR941" s="1">
        <f t="shared" si="2287"/>
        <v>1.2661237086947961</v>
      </c>
      <c r="CS941" s="1">
        <f t="shared" si="2288"/>
        <v>1.2555447852378798</v>
      </c>
      <c r="CT941" s="1">
        <f t="shared" si="2289"/>
        <v>1.2428584792148623</v>
      </c>
      <c r="CU941" s="1">
        <f t="shared" si="2290"/>
        <v>1.2279136858094413</v>
      </c>
      <c r="CV941" s="1">
        <f t="shared" si="2291"/>
        <v>1.2105618924384791</v>
      </c>
      <c r="CW941" s="1">
        <f t="shared" si="2292"/>
        <v>1.1906649803835041</v>
      </c>
      <c r="CX941" s="1">
        <f t="shared" si="2293"/>
        <v>1.1681032687890816</v>
      </c>
      <c r="CY941" s="1">
        <f t="shared" si="2294"/>
        <v>1.1427835098030641</v>
      </c>
      <c r="CZ941" s="1">
        <f t="shared" si="2295"/>
        <v>1.1146465104192727</v>
      </c>
      <c r="DA941" s="1">
        <f t="shared" si="2296"/>
        <v>1.0836740368479567</v>
      </c>
      <c r="DB941" s="1">
        <f t="shared" si="2297"/>
        <v>1.0498946549955857</v>
      </c>
      <c r="DC941" s="1">
        <f t="shared" si="2298"/>
        <v>1.0133881788254115</v>
      </c>
      <c r="DD941" s="1">
        <f t="shared" si="2299"/>
        <v>0.97428843844957824</v>
      </c>
      <c r="DE941" s="1">
        <f t="shared" si="2300"/>
        <v>0.93278414144568667</v>
      </c>
      <c r="DF941" s="1">
        <f t="shared" si="2301"/>
        <v>0.88911768185150342</v>
      </c>
      <c r="DG941" s="1">
        <f t="shared" si="2302"/>
        <v>0.8435818474622786</v>
      </c>
      <c r="DH941" s="1">
        <f t="shared" si="2303"/>
        <v>0.79651448170911676</v>
      </c>
      <c r="DI941" s="1">
        <f t="shared" si="2304"/>
        <v>0.74829126461496875</v>
      </c>
      <c r="DJ941" s="1">
        <f t="shared" si="2305"/>
        <v>0.69931688056404562</v>
      </c>
      <c r="DK941" s="1">
        <f t="shared" si="2306"/>
        <v>0.65001493137070032</v>
      </c>
      <c r="DL941" s="1">
        <f t="shared" si="2307"/>
        <v>0.60081702459656805</v>
      </c>
      <c r="DM941" s="1">
        <f t="shared" si="2308"/>
        <v>0.55215151378246807</v>
      </c>
      <c r="DN941" s="1">
        <f t="shared" si="2309"/>
        <v>0.50443238562972492</v>
      </c>
      <c r="DO941" s="1">
        <f t="shared" si="2310"/>
        <v>0.45804877777244091</v>
      </c>
      <c r="DP941" s="1">
        <f t="shared" si="2311"/>
        <v>0.41335557053910821</v>
      </c>
      <c r="DQ941" s="1">
        <f t="shared" si="2312"/>
        <v>0.37066543015091247</v>
      </c>
      <c r="DR941" s="1">
        <f t="shared" si="2313"/>
        <v>0.33024259421505187</v>
      </c>
      <c r="DS941" s="1">
        <f t="shared" si="2314"/>
        <v>0.29229858966301464</v>
      </c>
      <c r="DT941" s="1">
        <f t="shared" si="2315"/>
        <v>0.25698996582232148</v>
      </c>
      <c r="DU941" s="1">
        <f t="shared" si="2316"/>
        <v>0.22441801865150443</v>
      </c>
      <c r="DV941" s="1">
        <f t="shared" si="2317"/>
        <v>0.19463038341169342</v>
      </c>
      <c r="DW941" s="1">
        <f t="shared" si="2318"/>
        <v>0.16762428826864073</v>
      </c>
      <c r="DX941" s="1">
        <f t="shared" si="2319"/>
        <v>0.14335119512623842</v>
      </c>
      <c r="DY941" s="1">
        <f t="shared" si="2320"/>
        <v>0.12172250925696211</v>
      </c>
      <c r="DZ941" s="1">
        <f t="shared" si="2321"/>
        <v>0.10261601705179578</v>
      </c>
      <c r="EA941" s="1">
        <f t="shared" si="2322"/>
        <v>8.5882710741809504E-2</v>
      </c>
      <c r="EB941" s="1">
        <f t="shared" si="2323"/>
        <v>7.1353677999208984E-2</v>
      </c>
      <c r="EC941" s="1">
        <f t="shared" si="2324"/>
        <v>5.8846769477677946E-2</v>
      </c>
      <c r="ED941" s="1">
        <f t="shared" si="2325"/>
        <v>4.8172804398377837E-2</v>
      </c>
      <c r="EE941" s="1">
        <f t="shared" si="2326"/>
        <v>3.9141128686482708E-2</v>
      </c>
      <c r="EF941" s="1">
        <f t="shared" si="2327"/>
        <v>3.1564397438113879E-2</v>
      </c>
      <c r="EG941" s="1">
        <f t="shared" si="2328"/>
        <v>2.5262509588596098E-2</v>
      </c>
      <c r="EH941" s="1">
        <f t="shared" si="2329"/>
        <v>2.0065674177978273E-2</v>
      </c>
      <c r="EI941" s="1">
        <f t="shared" si="2330"/>
        <v>1.5816632030434714E-2</v>
      </c>
      <c r="EJ941" s="1">
        <f t="shared" si="2331"/>
        <v>1.2372092352877746E-2</v>
      </c>
      <c r="EK941" s="1">
        <f t="shared" si="2332"/>
        <v>9.6034699755470198E-3</v>
      </c>
      <c r="EL941" s="1">
        <f t="shared" si="2333"/>
        <v>7.3970257576160573E-3</v>
      </c>
      <c r="EM941" s="1">
        <f t="shared" si="2334"/>
        <v>5.6535207655968875E-3</v>
      </c>
      <c r="EN941" s="1">
        <f t="shared" si="2335"/>
        <v>4.2874953763770421E-3</v>
      </c>
      <c r="EO941" s="1">
        <f t="shared" si="2336"/>
        <v>3.226278926986733E-3</v>
      </c>
      <c r="EP941" s="1">
        <f t="shared" si="2337"/>
        <v>2.4088255186440265E-3</v>
      </c>
      <c r="EQ941" s="1">
        <f t="shared" si="2338"/>
        <v>1.7844586490651838E-3</v>
      </c>
      <c r="ER941" s="1">
        <f t="shared" si="2339"/>
        <v>1.3115929249879806E-3</v>
      </c>
      <c r="ES941" s="1">
        <f t="shared" si="2340"/>
        <v>9.5648641629589629E-4</v>
      </c>
      <c r="ET941" s="1">
        <f t="shared" si="2341"/>
        <v>6.9206322453271461E-4</v>
      </c>
      <c r="EU941" s="1">
        <f t="shared" si="2342"/>
        <v>4.9683326721554886E-4</v>
      </c>
      <c r="EV941" s="1">
        <f t="shared" si="2343"/>
        <v>3.5392560784840816E-4</v>
      </c>
      <c r="EW941" s="1">
        <f t="shared" si="2344"/>
        <v>2.5024318608893092E-4</v>
      </c>
      <c r="EX941" s="1">
        <f t="shared" si="2345"/>
        <v>1.7574069876085183E-4</v>
      </c>
      <c r="EY941" s="1">
        <f t="shared" si="2346"/>
        <v>1.2282378995184047E-4</v>
      </c>
      <c r="EZ941" s="1">
        <f t="shared" si="2347"/>
        <v>8.5866836446094077E-5</v>
      </c>
      <c r="FA941" s="1">
        <f t="shared" si="2348"/>
        <v>6.084887562517897E-5</v>
      </c>
      <c r="FB941" s="1">
        <f t="shared" si="2349"/>
        <v>4.511340721301873E-5</v>
      </c>
      <c r="FC941" s="1">
        <f t="shared" si="2350"/>
        <v>3.7269312036688221E-5</v>
      </c>
      <c r="FD941" s="75">
        <f t="shared" si="2201"/>
        <v>3.7269312036688221E-5</v>
      </c>
    </row>
    <row r="942" spans="7:160" x14ac:dyDescent="0.35">
      <c r="G942" t="str">
        <f t="shared" si="2197"/>
        <v>Refd, t=4.63</v>
      </c>
      <c r="H942" s="76">
        <f t="shared" si="2198"/>
        <v>4.6349999999999234</v>
      </c>
      <c r="I942" s="1">
        <f t="shared" si="2199"/>
        <v>0</v>
      </c>
      <c r="J942" s="22">
        <f t="shared" si="2200"/>
        <v>4.4582256864327531E-8</v>
      </c>
      <c r="K942" s="1">
        <f t="shared" si="2202"/>
        <v>8.7978629442226188E-8</v>
      </c>
      <c r="L942" s="1">
        <f t="shared" si="2203"/>
        <v>1.6320695527812614E-7</v>
      </c>
      <c r="M942" s="1">
        <f t="shared" si="2204"/>
        <v>2.9068807438240522E-7</v>
      </c>
      <c r="N942" s="1">
        <f t="shared" si="2205"/>
        <v>5.0270689796613774E-7</v>
      </c>
      <c r="O942" s="1">
        <f t="shared" si="2206"/>
        <v>8.4969013072481803E-7</v>
      </c>
      <c r="P942" s="1">
        <f t="shared" si="2207"/>
        <v>1.4094856484616794E-6</v>
      </c>
      <c r="Q942" s="1">
        <f t="shared" si="2208"/>
        <v>2.3009149540050726E-6</v>
      </c>
      <c r="R942" s="1">
        <f t="shared" si="2209"/>
        <v>3.7033288536907991E-6</v>
      </c>
      <c r="S942" s="1">
        <f t="shared" si="2210"/>
        <v>5.8844841841561458E-6</v>
      </c>
      <c r="T942" s="1">
        <f t="shared" si="2211"/>
        <v>9.2397965060577556E-6</v>
      </c>
      <c r="U942" s="1">
        <f t="shared" si="2212"/>
        <v>1.4346926845059948E-5</v>
      </c>
      <c r="V942" s="1">
        <f t="shared" si="2213"/>
        <v>2.2040738730732008E-5</v>
      </c>
      <c r="W942" s="1">
        <f t="shared" si="2214"/>
        <v>3.3514910916067082E-5</v>
      </c>
      <c r="X942" s="1">
        <f t="shared" si="2215"/>
        <v>5.0457887815070086E-5</v>
      </c>
      <c r="Y942" s="1">
        <f t="shared" si="2216"/>
        <v>7.5232343661081201E-5</v>
      </c>
      <c r="Z942" s="1">
        <f t="shared" si="2217"/>
        <v>1.1110884283627547E-4</v>
      </c>
      <c r="AA942" s="1">
        <f t="shared" si="2218"/>
        <v>1.6256577081385262E-4</v>
      </c>
      <c r="AB942" s="1">
        <f t="shared" si="2219"/>
        <v>2.3566871264850471E-4</v>
      </c>
      <c r="AC942" s="1">
        <f t="shared" si="2220"/>
        <v>3.3854304281843279E-4</v>
      </c>
      <c r="AD942" s="1">
        <f t="shared" si="2221"/>
        <v>4.8195328602050971E-4</v>
      </c>
      <c r="AE942" s="1">
        <f t="shared" si="2222"/>
        <v>6.8000149691313809E-4</v>
      </c>
      <c r="AF942" s="1">
        <f t="shared" si="2223"/>
        <v>9.5095414739464375E-4</v>
      </c>
      <c r="AG942" s="1">
        <f t="shared" si="2224"/>
        <v>1.3182024649388588E-3</v>
      </c>
      <c r="AH942" s="1">
        <f t="shared" si="2225"/>
        <v>1.811354536350553E-3</v>
      </c>
      <c r="AI942" s="1">
        <f t="shared" si="2226"/>
        <v>2.4674485655726201E-3</v>
      </c>
      <c r="AJ942" s="1">
        <f t="shared" si="2227"/>
        <v>3.3322653792769909E-3</v>
      </c>
      <c r="AK942" s="1">
        <f t="shared" si="2228"/>
        <v>4.4617047344395113E-3</v>
      </c>
      <c r="AL942" s="1">
        <f t="shared" si="2229"/>
        <v>5.9231745742087585E-3</v>
      </c>
      <c r="AM942" s="1">
        <f t="shared" si="2230"/>
        <v>7.7969257744023232E-3</v>
      </c>
      <c r="AN942" s="1">
        <f t="shared" si="2231"/>
        <v>1.0177248116243858E-2</v>
      </c>
      <c r="AO942" s="1">
        <f t="shared" si="2232"/>
        <v>1.3173427522642056E-2</v>
      </c>
      <c r="AP942" s="1">
        <f t="shared" si="2233"/>
        <v>1.6910351594578127E-2</v>
      </c>
      <c r="AQ942" s="1">
        <f t="shared" si="2234"/>
        <v>2.1528641966054373E-2</v>
      </c>
      <c r="AR942" s="1">
        <f t="shared" si="2235"/>
        <v>2.718418981505643E-2</v>
      </c>
      <c r="AS942" s="1">
        <f t="shared" si="2236"/>
        <v>3.4046976780656164E-2</v>
      </c>
      <c r="AT942" s="1">
        <f t="shared" si="2237"/>
        <v>4.2299079002499088E-2</v>
      </c>
      <c r="AU942" s="1">
        <f t="shared" si="2238"/>
        <v>5.2131777967049833E-2</v>
      </c>
      <c r="AV942" s="1">
        <f t="shared" si="2239"/>
        <v>6.3741738544223284E-2</v>
      </c>
      <c r="AW942" s="1">
        <f t="shared" si="2240"/>
        <v>7.7326261361810728E-2</v>
      </c>
      <c r="AX942" s="1">
        <f t="shared" si="2241"/>
        <v>9.3077671814250196E-2</v>
      </c>
      <c r="AY942" s="1">
        <f t="shared" si="2242"/>
        <v>0.1111769688130796</v>
      </c>
      <c r="AZ942" s="1">
        <f t="shared" si="2243"/>
        <v>0.13178691916334431</v>
      </c>
      <c r="BA942" s="1">
        <f t="shared" si="2244"/>
        <v>0.15504484371385416</v>
      </c>
      <c r="BB942" s="1">
        <f t="shared" si="2245"/>
        <v>0.18105539421692532</v>
      </c>
      <c r="BC942" s="1">
        <f t="shared" si="2246"/>
        <v>0.20988366009687795</v>
      </c>
      <c r="BD942" s="1">
        <f t="shared" si="2247"/>
        <v>0.24154896739551648</v>
      </c>
      <c r="BE942" s="1">
        <f t="shared" si="2248"/>
        <v>0.27601973423024972</v>
      </c>
      <c r="BF942" s="1">
        <f t="shared" si="2249"/>
        <v>0.31320972568050365</v>
      </c>
      <c r="BG942" s="1">
        <f t="shared" si="2250"/>
        <v>0.35297600531974876</v>
      </c>
      <c r="BH942" s="1">
        <f t="shared" si="2251"/>
        <v>0.39511881177841834</v>
      </c>
      <c r="BI942" s="1">
        <f t="shared" si="2252"/>
        <v>0.43938349990481929</v>
      </c>
      <c r="BJ942" s="1">
        <f t="shared" si="2253"/>
        <v>0.48546458230910705</v>
      </c>
      <c r="BK942" s="1">
        <f t="shared" si="2254"/>
        <v>0.53301179490141914</v>
      </c>
      <c r="BL942" s="1">
        <f t="shared" si="2255"/>
        <v>0.58163799709057173</v>
      </c>
      <c r="BM942" s="1">
        <f t="shared" si="2256"/>
        <v>0.63092861163338898</v>
      </c>
      <c r="BN942" s="1">
        <f t="shared" si="2257"/>
        <v>0.68045221847200055</v>
      </c>
      <c r="BO942" s="1">
        <f t="shared" si="2258"/>
        <v>0.72977184803950523</v>
      </c>
      <c r="BP942" s="1">
        <f t="shared" si="2259"/>
        <v>0.77845647761991688</v>
      </c>
      <c r="BQ942" s="1">
        <f t="shared" si="2260"/>
        <v>0.82609222249953518</v>
      </c>
      <c r="BR942" s="1">
        <f t="shared" si="2261"/>
        <v>0.87229273256297513</v>
      </c>
      <c r="BS942" s="1">
        <f t="shared" si="2262"/>
        <v>0.91670835296999809</v>
      </c>
      <c r="BT942" s="1">
        <f t="shared" si="2263"/>
        <v>0.95903368066346695</v>
      </c>
      <c r="BU942" s="1">
        <f t="shared" si="2264"/>
        <v>0.99901324092218891</v>
      </c>
      <c r="BV942" s="1">
        <f t="shared" si="2265"/>
        <v>1.0364451129146723</v>
      </c>
      <c r="BW942" s="1">
        <f t="shared" si="2266"/>
        <v>1.0711824425350793</v>
      </c>
      <c r="BX942" s="1">
        <f t="shared" si="2267"/>
        <v>1.1031328870859414</v>
      </c>
      <c r="BY942" s="1">
        <f t="shared" si="2268"/>
        <v>1.1322561327164762</v>
      </c>
      <c r="BZ942" s="1">
        <f t="shared" si="2269"/>
        <v>1.1585597063143589</v>
      </c>
      <c r="CA942" s="1">
        <f t="shared" si="2270"/>
        <v>1.1820933648453096</v>
      </c>
      <c r="CB942" s="1">
        <f t="shared" si="2271"/>
        <v>1.2029423848934582</v>
      </c>
      <c r="CC942" s="1">
        <f t="shared" si="2272"/>
        <v>1.2212200932408661</v>
      </c>
      <c r="CD942" s="1">
        <f t="shared" si="2273"/>
        <v>1.2370599773472226</v>
      </c>
      <c r="CE942" s="1">
        <f t="shared" si="2274"/>
        <v>1.2506076955893775</v>
      </c>
      <c r="CF942" s="1">
        <f t="shared" si="2275"/>
        <v>1.2620132751353357</v>
      </c>
      <c r="CG942" s="1">
        <f t="shared" si="2276"/>
        <v>1.2714237449142669</v>
      </c>
      <c r="CH942" s="1">
        <f t="shared" si="2277"/>
        <v>1.2789764068810996</v>
      </c>
      <c r="CI942" s="1">
        <f t="shared" si="2278"/>
        <v>1.2847929048095255</v>
      </c>
      <c r="CJ942" s="1">
        <f t="shared" si="2279"/>
        <v>1.2889742095284187</v>
      </c>
      <c r="CK942" s="1">
        <f t="shared" si="2280"/>
        <v>1.2915966051297021</v>
      </c>
      <c r="CL942" s="1">
        <f t="shared" si="2281"/>
        <v>1.2927087333112091</v>
      </c>
      <c r="CM942" s="1">
        <f t="shared" si="2282"/>
        <v>1.2923297325682739</v>
      </c>
      <c r="CN942" s="1">
        <f t="shared" si="2283"/>
        <v>1.2904484942279326</v>
      </c>
      <c r="CO942" s="1">
        <f t="shared" si="2284"/>
        <v>1.2870240462961564</v>
      </c>
      <c r="CP942" s="1">
        <f t="shared" si="2285"/>
        <v>1.2819870661898491</v>
      </c>
      <c r="CQ942" s="1">
        <f t="shared" si="2286"/>
        <v>1.2752425119036541</v>
      </c>
      <c r="CR942" s="1">
        <f t="shared" si="2287"/>
        <v>1.2666733454730976</v>
      </c>
      <c r="CS942" s="1">
        <f t="shared" si="2288"/>
        <v>1.2561453007619443</v>
      </c>
      <c r="CT942" s="1">
        <f t="shared" si="2289"/>
        <v>1.2435126185194214</v>
      </c>
      <c r="CU942" s="1">
        <f t="shared" si="2290"/>
        <v>1.228624635318762</v>
      </c>
      <c r="CV942" s="1">
        <f t="shared" si="2291"/>
        <v>1.2113330706142094</v>
      </c>
      <c r="CW942" s="1">
        <f t="shared" si="2292"/>
        <v>1.1914998101543919</v>
      </c>
      <c r="CX942" s="1">
        <f t="shared" si="2293"/>
        <v>1.1690049378379459</v>
      </c>
      <c r="CY942" s="1">
        <f t="shared" si="2294"/>
        <v>1.1437547260461109</v>
      </c>
      <c r="CZ942" s="1">
        <f t="shared" si="2295"/>
        <v>1.1156892611863471</v>
      </c>
      <c r="DA942" s="1">
        <f t="shared" si="2296"/>
        <v>1.084789361212172</v>
      </c>
      <c r="DB942" s="1">
        <f t="shared" si="2297"/>
        <v>1.0510824392603864</v>
      </c>
      <c r="DC942" s="1">
        <f t="shared" si="2298"/>
        <v>1.014646985227186</v>
      </c>
      <c r="DD942" s="1">
        <f t="shared" si="2299"/>
        <v>0.97561537657822772</v>
      </c>
      <c r="DE942" s="1">
        <f t="shared" si="2300"/>
        <v>0.93417479067441878</v>
      </c>
      <c r="DF942" s="1">
        <f t="shared" si="2301"/>
        <v>0.89056607120704834</v>
      </c>
      <c r="DG942" s="1">
        <f t="shared" si="2302"/>
        <v>0.84508049692465381</v>
      </c>
      <c r="DH942" s="1">
        <f t="shared" si="2303"/>
        <v>0.79805450603164185</v>
      </c>
      <c r="DI942" s="1">
        <f t="shared" si="2304"/>
        <v>0.74986253757686439</v>
      </c>
      <c r="DJ942" s="1">
        <f t="shared" si="2305"/>
        <v>0.70090825432315951</v>
      </c>
      <c r="DK942" s="1">
        <f t="shared" si="2306"/>
        <v>0.65161450250516906</v>
      </c>
      <c r="DL942" s="1">
        <f t="shared" si="2307"/>
        <v>0.60241243574212155</v>
      </c>
      <c r="DM942" s="1">
        <f t="shared" si="2308"/>
        <v>0.55373027769387595</v>
      </c>
      <c r="DN942" s="1">
        <f t="shared" si="2309"/>
        <v>0.50598221718481029</v>
      </c>
      <c r="DO942" s="1">
        <f t="shared" si="2310"/>
        <v>0.45955791900059068</v>
      </c>
      <c r="DP942" s="1">
        <f t="shared" si="2311"/>
        <v>0.41481309422971335</v>
      </c>
      <c r="DQ942" s="1">
        <f t="shared" si="2312"/>
        <v>0.37206150894468026</v>
      </c>
      <c r="DR942" s="1">
        <f t="shared" si="2313"/>
        <v>0.33156872419777966</v>
      </c>
      <c r="DS942" s="1">
        <f t="shared" si="2314"/>
        <v>0.2935477602037701</v>
      </c>
      <c r="DT942" s="1">
        <f t="shared" si="2315"/>
        <v>0.2581567705196311</v>
      </c>
      <c r="DU942" s="1">
        <f t="shared" si="2316"/>
        <v>0.22549870554202991</v>
      </c>
      <c r="DV942" s="1">
        <f t="shared" si="2317"/>
        <v>0.19562284582301021</v>
      </c>
      <c r="DW942" s="1">
        <f t="shared" si="2318"/>
        <v>0.16852800064535589</v>
      </c>
      <c r="DX942" s="1">
        <f t="shared" si="2319"/>
        <v>0.14416710064558963</v>
      </c>
      <c r="DY942" s="1">
        <f t="shared" si="2320"/>
        <v>0.12245286794264169</v>
      </c>
      <c r="DZ942" s="1">
        <f t="shared" si="2321"/>
        <v>0.10326422431476105</v>
      </c>
      <c r="EA942" s="1">
        <f t="shared" si="2322"/>
        <v>8.6453096803284668E-2</v>
      </c>
      <c r="EB942" s="1">
        <f t="shared" si="2323"/>
        <v>7.1851298516806425E-2</v>
      </c>
      <c r="EC942" s="1">
        <f t="shared" si="2324"/>
        <v>5.9277196979227426E-2</v>
      </c>
      <c r="ED942" s="1">
        <f t="shared" si="2325"/>
        <v>4.8541928942752589E-2</v>
      </c>
      <c r="EE942" s="1">
        <f t="shared" si="2326"/>
        <v>3.945497465078647E-2</v>
      </c>
      <c r="EF942" s="1">
        <f t="shared" si="2327"/>
        <v>3.1828961618062514E-2</v>
      </c>
      <c r="EG942" s="1">
        <f t="shared" si="2328"/>
        <v>2.5483624030971565E-2</v>
      </c>
      <c r="EH942" s="1">
        <f t="shared" si="2329"/>
        <v>2.024889546258362E-2</v>
      </c>
      <c r="EI942" s="1">
        <f t="shared" si="2330"/>
        <v>1.5967157183128459E-2</v>
      </c>
      <c r="EJ942" s="1">
        <f t="shared" si="2331"/>
        <v>1.2494700272821431E-2</v>
      </c>
      <c r="EK942" s="1">
        <f t="shared" si="2332"/>
        <v>9.7024862419199335E-3</v>
      </c>
      <c r="EL942" s="1">
        <f t="shared" si="2333"/>
        <v>7.4763079596089736E-3</v>
      </c>
      <c r="EM942" s="1">
        <f t="shared" si="2334"/>
        <v>5.7164610665735808E-3</v>
      </c>
      <c r="EN942" s="1">
        <f t="shared" si="2335"/>
        <v>4.33703685191115E-3</v>
      </c>
      <c r="EO942" s="1">
        <f t="shared" si="2336"/>
        <v>3.2649422670502828E-3</v>
      </c>
      <c r="EP942" s="1">
        <f t="shared" si="2337"/>
        <v>2.4387429090383383E-3</v>
      </c>
      <c r="EQ942" s="1">
        <f t="shared" si="2338"/>
        <v>1.8074119964514729E-3</v>
      </c>
      <c r="ER942" s="1">
        <f t="shared" si="2339"/>
        <v>1.3290540158847372E-3</v>
      </c>
      <c r="ES942" s="1">
        <f t="shared" si="2340"/>
        <v>9.6965706085549855E-4</v>
      </c>
      <c r="ET942" s="1">
        <f t="shared" si="2341"/>
        <v>7.0191389610388128E-4</v>
      </c>
      <c r="EU942" s="1">
        <f t="shared" si="2342"/>
        <v>5.0413918279046659E-4</v>
      </c>
      <c r="EV942" s="1">
        <f t="shared" si="2343"/>
        <v>3.5929958588191345E-4</v>
      </c>
      <c r="EW942" s="1">
        <f t="shared" si="2344"/>
        <v>2.5416495939886886E-4</v>
      </c>
      <c r="EX942" s="1">
        <f t="shared" si="2345"/>
        <v>1.785826526432357E-4</v>
      </c>
      <c r="EY942" s="1">
        <f t="shared" si="2346"/>
        <v>1.2487334933415813E-4</v>
      </c>
      <c r="EZ942" s="1">
        <f t="shared" si="2347"/>
        <v>8.7345960023737208E-5</v>
      </c>
      <c r="FA942" s="1">
        <f t="shared" si="2348"/>
        <v>6.1931359122708039E-5</v>
      </c>
      <c r="FB942" s="1">
        <f t="shared" si="2349"/>
        <v>4.5940995075762786E-5</v>
      </c>
      <c r="FC942" s="1">
        <f t="shared" si="2350"/>
        <v>3.7968027772504599E-5</v>
      </c>
      <c r="FD942" s="75">
        <f t="shared" si="2201"/>
        <v>3.7968027772504599E-5</v>
      </c>
    </row>
    <row r="943" spans="7:160" x14ac:dyDescent="0.35">
      <c r="G943" t="str">
        <f t="shared" si="2197"/>
        <v>Refd, t=4.64</v>
      </c>
      <c r="H943" s="76">
        <f t="shared" si="2198"/>
        <v>4.6399999999999233</v>
      </c>
      <c r="I943" s="1">
        <f t="shared" si="2199"/>
        <v>0</v>
      </c>
      <c r="J943" s="22">
        <f t="shared" si="2200"/>
        <v>4.4097024214308794E-8</v>
      </c>
      <c r="K943" s="1">
        <f t="shared" si="2202"/>
        <v>8.7021916292922465E-8</v>
      </c>
      <c r="L943" s="1">
        <f t="shared" si="2203"/>
        <v>1.6143479247932226E-7</v>
      </c>
      <c r="M943" s="1">
        <f t="shared" si="2204"/>
        <v>2.8753787668018304E-7</v>
      </c>
      <c r="N943" s="1">
        <f t="shared" si="2205"/>
        <v>4.9727224979797027E-7</v>
      </c>
      <c r="O943" s="1">
        <f t="shared" si="2206"/>
        <v>8.405307114379558E-7</v>
      </c>
      <c r="P943" s="1">
        <f t="shared" si="2207"/>
        <v>1.3943422692191167E-6</v>
      </c>
      <c r="Q943" s="1">
        <f t="shared" si="2208"/>
        <v>2.2762875973162304E-6</v>
      </c>
      <c r="R943" s="1">
        <f t="shared" si="2209"/>
        <v>3.6638595462804947E-6</v>
      </c>
      <c r="S943" s="1">
        <f t="shared" si="2210"/>
        <v>5.8220655873342658E-6</v>
      </c>
      <c r="T943" s="1">
        <f t="shared" si="2211"/>
        <v>9.1423003400927125E-6</v>
      </c>
      <c r="U943" s="1">
        <f t="shared" si="2212"/>
        <v>1.4196412806560393E-5</v>
      </c>
      <c r="V943" s="1">
        <f t="shared" si="2213"/>
        <v>2.1810963751349667E-5</v>
      </c>
      <c r="W943" s="1">
        <f t="shared" si="2214"/>
        <v>3.3167910181154495E-5</v>
      </c>
      <c r="X943" s="1">
        <f t="shared" si="2215"/>
        <v>4.9939343291966262E-5</v>
      </c>
      <c r="Y943" s="1">
        <f t="shared" si="2216"/>
        <v>7.4465394303552008E-5</v>
      </c>
      <c r="Z943" s="1">
        <f t="shared" si="2217"/>
        <v>1.0998592574309713E-4</v>
      </c>
      <c r="AA943" s="1">
        <f t="shared" si="2218"/>
        <v>1.6093801866859226E-4</v>
      </c>
      <c r="AB943" s="1">
        <f t="shared" si="2219"/>
        <v>2.3333237595292178E-4</v>
      </c>
      <c r="AC943" s="1">
        <f t="shared" si="2220"/>
        <v>3.3522236414328062E-4</v>
      </c>
      <c r="AD943" s="1">
        <f t="shared" si="2221"/>
        <v>4.7727923839263684E-4</v>
      </c>
      <c r="AE943" s="1">
        <f t="shared" si="2222"/>
        <v>6.7348582229899889E-4</v>
      </c>
      <c r="AF943" s="1">
        <f t="shared" si="2223"/>
        <v>9.4195820840522375E-4</v>
      </c>
      <c r="AG943" s="1">
        <f t="shared" si="2224"/>
        <v>1.3059005684716712E-3</v>
      </c>
      <c r="AH943" s="1">
        <f t="shared" si="2225"/>
        <v>1.7946916163839402E-3</v>
      </c>
      <c r="AI943" s="1">
        <f t="shared" si="2226"/>
        <v>2.445092435796113E-3</v>
      </c>
      <c r="AJ943" s="1">
        <f t="shared" si="2227"/>
        <v>3.3025541921032743E-3</v>
      </c>
      <c r="AK943" s="1">
        <f t="shared" si="2228"/>
        <v>4.4225908114958667E-3</v>
      </c>
      <c r="AL943" s="1">
        <f t="shared" si="2229"/>
        <v>5.8721663952639551E-3</v>
      </c>
      <c r="AM943" s="1">
        <f t="shared" si="2230"/>
        <v>7.7310306054645568E-3</v>
      </c>
      <c r="AN943" s="1">
        <f t="shared" si="2231"/>
        <v>1.0092918488174112E-2</v>
      </c>
      <c r="AO943" s="1">
        <f t="shared" si="2232"/>
        <v>1.3066515489576895E-2</v>
      </c>
      <c r="AP943" s="1">
        <f t="shared" si="2233"/>
        <v>1.6776075343601447E-2</v>
      </c>
      <c r="AQ943" s="1">
        <f t="shared" si="2234"/>
        <v>2.1361569841600623E-2</v>
      </c>
      <c r="AR943" s="1">
        <f t="shared" si="2235"/>
        <v>2.6978247082490019E-2</v>
      </c>
      <c r="AS943" s="1">
        <f t="shared" si="2236"/>
        <v>3.3795480402133891E-2</v>
      </c>
      <c r="AT943" s="1">
        <f t="shared" si="2237"/>
        <v>4.1994805261275865E-2</v>
      </c>
      <c r="AU943" s="1">
        <f t="shared" si="2238"/>
        <v>5.1767066897741187E-2</v>
      </c>
      <c r="AV943" s="1">
        <f t="shared" si="2239"/>
        <v>6.3308637776949617E-2</v>
      </c>
      <c r="AW943" s="1">
        <f t="shared" si="2240"/>
        <v>7.6816710174104144E-2</v>
      </c>
      <c r="AX943" s="1">
        <f t="shared" si="2241"/>
        <v>9.2483723955225028E-2</v>
      </c>
      <c r="AY943" s="1">
        <f t="shared" si="2242"/>
        <v>0.11049105011511499</v>
      </c>
      <c r="AZ943" s="1">
        <f t="shared" si="2243"/>
        <v>0.13100211322864713</v>
      </c>
      <c r="BA943" s="1">
        <f t="shared" si="2244"/>
        <v>0.15415519623823684</v>
      </c>
      <c r="BB943" s="1">
        <f t="shared" si="2245"/>
        <v>0.18005622400186014</v>
      </c>
      <c r="BC943" s="1">
        <f t="shared" si="2246"/>
        <v>0.20877186272809442</v>
      </c>
      <c r="BD943" s="1">
        <f t="shared" si="2247"/>
        <v>0.24032329615116704</v>
      </c>
      <c r="BE943" s="1">
        <f t="shared" si="2248"/>
        <v>0.27468104221583756</v>
      </c>
      <c r="BF943" s="1">
        <f t="shared" si="2249"/>
        <v>0.31176115361443241</v>
      </c>
      <c r="BG943" s="1">
        <f t="shared" si="2250"/>
        <v>0.3514231008877497</v>
      </c>
      <c r="BH943" s="1">
        <f t="shared" si="2251"/>
        <v>0.39346956903042524</v>
      </c>
      <c r="BI943" s="1">
        <f t="shared" si="2252"/>
        <v>0.43764831068802146</v>
      </c>
      <c r="BJ943" s="1">
        <f t="shared" si="2253"/>
        <v>0.48365609603180609</v>
      </c>
      <c r="BK943" s="1">
        <f t="shared" si="2254"/>
        <v>0.53114468774203383</v>
      </c>
      <c r="BL943" s="1">
        <f t="shared" si="2255"/>
        <v>0.57972865678374341</v>
      </c>
      <c r="BM943" s="1">
        <f t="shared" si="2256"/>
        <v>0.62899474882652229</v>
      </c>
      <c r="BN943" s="1">
        <f t="shared" si="2257"/>
        <v>0.67851241999391654</v>
      </c>
      <c r="BO943" s="1">
        <f t="shared" si="2258"/>
        <v>0.72784509093066396</v>
      </c>
      <c r="BP943" s="1">
        <f t="shared" si="2259"/>
        <v>0.77656162517287264</v>
      </c>
      <c r="BQ943" s="1">
        <f t="shared" si="2260"/>
        <v>0.8242475246654547</v>
      </c>
      <c r="BR943" s="1">
        <f t="shared" si="2261"/>
        <v>0.87051535281341197</v>
      </c>
      <c r="BS943" s="1">
        <f t="shared" si="2262"/>
        <v>0.91501394209006348</v>
      </c>
      <c r="BT943" s="1">
        <f t="shared" si="2263"/>
        <v>0.9574360151263146</v>
      </c>
      <c r="BU943" s="1">
        <f t="shared" si="2264"/>
        <v>0.99752393968120301</v>
      </c>
      <c r="BV943" s="1">
        <f t="shared" si="2265"/>
        <v>1.0350734419453209</v>
      </c>
      <c r="BW943" s="1">
        <f t="shared" si="2266"/>
        <v>1.0699352116019907</v>
      </c>
      <c r="BX943" s="1">
        <f t="shared" si="2267"/>
        <v>1.1020144383526396</v>
      </c>
      <c r="BY943" s="1">
        <f t="shared" si="2268"/>
        <v>1.1312684162861117</v>
      </c>
      <c r="BZ943" s="1">
        <f t="shared" si="2269"/>
        <v>1.1577024338735273</v>
      </c>
      <c r="CA943" s="1">
        <f t="shared" si="2270"/>
        <v>1.1813642294950668</v>
      </c>
      <c r="CB943" s="1">
        <f t="shared" si="2271"/>
        <v>1.2023373331254055</v>
      </c>
      <c r="CC943" s="1">
        <f t="shared" si="2272"/>
        <v>1.2207336338981898</v>
      </c>
      <c r="CD943" s="1">
        <f t="shared" si="2273"/>
        <v>1.2366855122639357</v>
      </c>
      <c r="CE943" s="1">
        <f t="shared" si="2274"/>
        <v>1.250337857316427</v>
      </c>
      <c r="CF943" s="1">
        <f t="shared" si="2275"/>
        <v>1.2618402585747406</v>
      </c>
      <c r="CG943" s="1">
        <f t="shared" si="2276"/>
        <v>1.2713396215918356</v>
      </c>
      <c r="CH943" s="1">
        <f t="shared" si="2277"/>
        <v>1.2789734127807291</v>
      </c>
      <c r="CI943" s="1">
        <f t="shared" si="2278"/>
        <v>1.2848636949610708</v>
      </c>
      <c r="CJ943" s="1">
        <f t="shared" si="2279"/>
        <v>1.2891120747053493</v>
      </c>
      <c r="CK943" s="1">
        <f t="shared" si="2280"/>
        <v>1.2917956479302284</v>
      </c>
      <c r="CL943" s="1">
        <f t="shared" si="2281"/>
        <v>1.2929640024732414</v>
      </c>
      <c r="CM943" s="1">
        <f t="shared" si="2282"/>
        <v>1.2926373155621371</v>
      </c>
      <c r="CN943" s="1">
        <f t="shared" si="2283"/>
        <v>1.290805568988713</v>
      </c>
      <c r="CO943" s="1">
        <f t="shared" si="2284"/>
        <v>1.2874288934511353</v>
      </c>
      <c r="CP943" s="1">
        <f t="shared" si="2285"/>
        <v>1.2824390433906017</v>
      </c>
      <c r="CQ943" s="1">
        <f t="shared" si="2286"/>
        <v>1.2757419919930757</v>
      </c>
      <c r="CR943" s="1">
        <f t="shared" si="2287"/>
        <v>1.2672216203181084</v>
      </c>
      <c r="CS943" s="1">
        <f t="shared" si="2288"/>
        <v>1.2567444527691918</v>
      </c>
      <c r="CT943" s="1">
        <f t="shared" si="2289"/>
        <v>1.2441653622102915</v>
      </c>
      <c r="CU943" s="1">
        <f t="shared" si="2290"/>
        <v>1.2293341319269622</v>
      </c>
      <c r="CV943" s="1">
        <f t="shared" si="2291"/>
        <v>1.2121027195011156</v>
      </c>
      <c r="CW943" s="1">
        <f t="shared" si="2292"/>
        <v>1.1923330218889525</v>
      </c>
      <c r="CX943" s="1">
        <f t="shared" si="2293"/>
        <v>1.1699048949920516</v>
      </c>
      <c r="CY943" s="1">
        <f t="shared" si="2294"/>
        <v>1.1447241390090197</v>
      </c>
      <c r="CZ943" s="1">
        <f t="shared" si="2295"/>
        <v>1.1167301274714134</v>
      </c>
      <c r="DA943" s="1">
        <f t="shared" si="2296"/>
        <v>1.0859027376693677</v>
      </c>
      <c r="DB943" s="1">
        <f t="shared" si="2297"/>
        <v>1.0522682371729122</v>
      </c>
      <c r="DC943" s="1">
        <f t="shared" si="2298"/>
        <v>1.0159037983306356</v>
      </c>
      <c r="DD943" s="1">
        <f t="shared" si="2299"/>
        <v>0.97694035149958502</v>
      </c>
      <c r="DE943" s="1">
        <f t="shared" si="2300"/>
        <v>0.93556354809498954</v>
      </c>
      <c r="DF943" s="1">
        <f t="shared" si="2301"/>
        <v>0.8920126842133127</v>
      </c>
      <c r="DG943" s="1">
        <f t="shared" si="2302"/>
        <v>0.84657753058910257</v>
      </c>
      <c r="DH943" s="1">
        <f t="shared" si="2303"/>
        <v>0.79959311938565436</v>
      </c>
      <c r="DI943" s="1">
        <f t="shared" si="2304"/>
        <v>0.75143264597409365</v>
      </c>
      <c r="DJ943" s="1">
        <f t="shared" si="2305"/>
        <v>0.70249874695657333</v>
      </c>
      <c r="DK943" s="1">
        <f t="shared" si="2306"/>
        <v>0.65321350676508139</v>
      </c>
      <c r="DL943" s="1">
        <f t="shared" si="2307"/>
        <v>0.60400761741616038</v>
      </c>
      <c r="DM943" s="1">
        <f t="shared" si="2308"/>
        <v>0.55530916392011676</v>
      </c>
      <c r="DN943" s="1">
        <f t="shared" si="2309"/>
        <v>0.50753252774119317</v>
      </c>
      <c r="DO943" s="1">
        <f t="shared" si="2310"/>
        <v>0.46106789105397966</v>
      </c>
      <c r="DP943" s="1">
        <f t="shared" si="2311"/>
        <v>0.41627178611481191</v>
      </c>
      <c r="DQ943" s="1">
        <f t="shared" si="2312"/>
        <v>0.37345906986262856</v>
      </c>
      <c r="DR943" s="1">
        <f t="shared" si="2313"/>
        <v>0.33289661881405119</v>
      </c>
      <c r="DS943" s="1">
        <f t="shared" si="2314"/>
        <v>0.29479893982366812</v>
      </c>
      <c r="DT943" s="1">
        <f t="shared" si="2315"/>
        <v>0.25932578562269976</v>
      </c>
      <c r="DU943" s="1">
        <f t="shared" si="2316"/>
        <v>0.22658175773530309</v>
      </c>
      <c r="DV943" s="1">
        <f t="shared" si="2317"/>
        <v>0.19661778049498776</v>
      </c>
      <c r="DW943" s="1">
        <f t="shared" si="2318"/>
        <v>0.16943424455223946</v>
      </c>
      <c r="DX943" s="1">
        <f t="shared" si="2319"/>
        <v>0.14498555115686673</v>
      </c>
      <c r="DY943" s="1">
        <f t="shared" si="2320"/>
        <v>0.12318574257990526</v>
      </c>
      <c r="DZ943" s="1">
        <f t="shared" si="2321"/>
        <v>0.10391488045591338</v>
      </c>
      <c r="EA943" s="1">
        <f t="shared" si="2322"/>
        <v>8.7025831971288298E-2</v>
      </c>
      <c r="EB943" s="1">
        <f t="shared" si="2323"/>
        <v>7.2351141558984255E-2</v>
      </c>
      <c r="EC943" s="1">
        <f t="shared" si="2324"/>
        <v>5.9709699746784375E-2</v>
      </c>
      <c r="ED943" s="1">
        <f t="shared" si="2325"/>
        <v>4.8912966912396542E-2</v>
      </c>
      <c r="EE943" s="1">
        <f t="shared" si="2326"/>
        <v>3.9770563424368931E-2</v>
      </c>
      <c r="EF943" s="1">
        <f t="shared" si="2327"/>
        <v>3.2095094533440456E-2</v>
      </c>
      <c r="EG943" s="1">
        <f t="shared" si="2328"/>
        <v>2.5706134354794335E-2</v>
      </c>
      <c r="EH943" s="1">
        <f t="shared" si="2329"/>
        <v>2.0433344935551805E-2</v>
      </c>
      <c r="EI943" s="1">
        <f t="shared" si="2330"/>
        <v>1.6118751150049668E-2</v>
      </c>
      <c r="EJ943" s="1">
        <f t="shared" si="2331"/>
        <v>1.2618228326033773E-2</v>
      </c>
      <c r="EK943" s="1">
        <f t="shared" si="2332"/>
        <v>9.8022862813791547E-3</v>
      </c>
      <c r="EL943" s="1">
        <f t="shared" si="2333"/>
        <v>7.5562508428934786E-3</v>
      </c>
      <c r="EM943" s="1">
        <f t="shared" si="2334"/>
        <v>5.7799525801635531E-3</v>
      </c>
      <c r="EN943" s="1">
        <f t="shared" si="2335"/>
        <v>4.3870335552783999E-3</v>
      </c>
      <c r="EO943" s="1">
        <f t="shared" si="2336"/>
        <v>3.3039778039176196E-3</v>
      </c>
      <c r="EP943" s="1">
        <f t="shared" si="2337"/>
        <v>2.4689615985059167E-3</v>
      </c>
      <c r="EQ943" s="1">
        <f t="shared" si="2338"/>
        <v>1.8306068609552353E-3</v>
      </c>
      <c r="ER943" s="1">
        <f t="shared" si="2339"/>
        <v>1.3467068254902905E-3</v>
      </c>
      <c r="ES943" s="1">
        <f t="shared" si="2340"/>
        <v>9.8297843181724691E-4</v>
      </c>
      <c r="ET943" s="1">
        <f t="shared" si="2341"/>
        <v>7.118819410833569E-4</v>
      </c>
      <c r="EU943" s="1">
        <f t="shared" si="2342"/>
        <v>5.1153564456362071E-4</v>
      </c>
      <c r="EV943" s="1">
        <f t="shared" si="2343"/>
        <v>3.6474277894125317E-4</v>
      </c>
      <c r="EW943" s="1">
        <f t="shared" si="2344"/>
        <v>2.5813918689805883E-4</v>
      </c>
      <c r="EX943" s="1">
        <f t="shared" si="2345"/>
        <v>1.8146406084380032E-4</v>
      </c>
      <c r="EY943" s="1">
        <f t="shared" si="2346"/>
        <v>1.2695243806456523E-4</v>
      </c>
      <c r="EZ943" s="1">
        <f t="shared" si="2347"/>
        <v>8.8847204815073252E-5</v>
      </c>
      <c r="FA943" s="1">
        <f t="shared" si="2348"/>
        <v>6.3030648395500917E-5</v>
      </c>
      <c r="FB943" s="1">
        <f t="shared" si="2349"/>
        <v>4.6781887153216576E-5</v>
      </c>
      <c r="FC943" s="1">
        <f t="shared" si="2350"/>
        <v>3.867824876496693E-5</v>
      </c>
      <c r="FD943" s="75">
        <f t="shared" si="2201"/>
        <v>3.867824876496693E-5</v>
      </c>
    </row>
    <row r="944" spans="7:160" x14ac:dyDescent="0.35">
      <c r="G944" t="str">
        <f t="shared" si="2197"/>
        <v>Refd, t=4.64</v>
      </c>
      <c r="H944" s="76">
        <f t="shared" si="2198"/>
        <v>4.6449999999999232</v>
      </c>
      <c r="I944" s="1">
        <f t="shared" si="2199"/>
        <v>0</v>
      </c>
      <c r="J944" s="22">
        <f t="shared" si="2200"/>
        <v>4.3617115206457028E-8</v>
      </c>
      <c r="K944" s="1">
        <f t="shared" si="2202"/>
        <v>8.6075691145150557E-8</v>
      </c>
      <c r="L944" s="1">
        <f t="shared" si="2203"/>
        <v>1.5968203099735143E-7</v>
      </c>
      <c r="M944" s="1">
        <f t="shared" si="2204"/>
        <v>2.8442210444874282E-7</v>
      </c>
      <c r="N944" s="1">
        <f t="shared" si="2205"/>
        <v>4.91896857982053E-7</v>
      </c>
      <c r="O944" s="1">
        <f t="shared" si="2206"/>
        <v>8.3147089200827983E-7</v>
      </c>
      <c r="P944" s="1">
        <f t="shared" si="2207"/>
        <v>1.3793630399453154E-6</v>
      </c>
      <c r="Q944" s="1">
        <f t="shared" si="2208"/>
        <v>2.2519262238862153E-6</v>
      </c>
      <c r="R944" s="1">
        <f t="shared" si="2209"/>
        <v>3.6248147563051785E-6</v>
      </c>
      <c r="S944" s="1">
        <f t="shared" si="2210"/>
        <v>5.7603152104170338E-6</v>
      </c>
      <c r="T944" s="1">
        <f t="shared" si="2211"/>
        <v>9.0458424684135047E-6</v>
      </c>
      <c r="U944" s="1">
        <f t="shared" si="2212"/>
        <v>1.4047492383600673E-5</v>
      </c>
      <c r="V944" s="1">
        <f t="shared" si="2213"/>
        <v>2.1583605995277233E-5</v>
      </c>
      <c r="W944" s="1">
        <f t="shared" si="2214"/>
        <v>3.2824534157541721E-5</v>
      </c>
      <c r="X944" s="1">
        <f t="shared" si="2215"/>
        <v>4.9426173627652611E-5</v>
      </c>
      <c r="Y944" s="1">
        <f t="shared" si="2216"/>
        <v>7.3706327772776872E-5</v>
      </c>
      <c r="Z944" s="1">
        <f t="shared" si="2217"/>
        <v>1.0887444482115978E-4</v>
      </c>
      <c r="AA944" s="1">
        <f t="shared" si="2218"/>
        <v>1.5932668031823255E-4</v>
      </c>
      <c r="AB944" s="1">
        <f t="shared" si="2219"/>
        <v>2.3101934700495955E-4</v>
      </c>
      <c r="AC944" s="1">
        <f t="shared" si="2220"/>
        <v>3.319344329531425E-4</v>
      </c>
      <c r="AD944" s="1">
        <f t="shared" si="2221"/>
        <v>4.7265071655409668E-4</v>
      </c>
      <c r="AE944" s="1">
        <f t="shared" si="2222"/>
        <v>6.6703277273475543E-4</v>
      </c>
      <c r="AF944" s="1">
        <f t="shared" si="2223"/>
        <v>9.3304751141576271E-4</v>
      </c>
      <c r="AG944" s="1">
        <f t="shared" si="2224"/>
        <v>1.2937134803452303E-3</v>
      </c>
      <c r="AH944" s="1">
        <f t="shared" si="2225"/>
        <v>1.7781817004143942E-3</v>
      </c>
      <c r="AI944" s="1">
        <f t="shared" si="2226"/>
        <v>2.4229380651292647E-3</v>
      </c>
      <c r="AJ944" s="1">
        <f t="shared" si="2227"/>
        <v>3.2731062452948851E-3</v>
      </c>
      <c r="AK944" s="1">
        <f t="shared" si="2228"/>
        <v>4.3838167055549005E-3</v>
      </c>
      <c r="AL944" s="1">
        <f t="shared" si="2229"/>
        <v>5.8215922182442729E-3</v>
      </c>
      <c r="AM944" s="1">
        <f t="shared" si="2230"/>
        <v>7.6656838004461733E-3</v>
      </c>
      <c r="AN944" s="1">
        <f t="shared" si="2231"/>
        <v>1.0009274268221367E-2</v>
      </c>
      <c r="AO944" s="1">
        <f t="shared" si="2232"/>
        <v>1.2960450880126531E-2</v>
      </c>
      <c r="AP944" s="1">
        <f t="shared" si="2233"/>
        <v>1.6642835392226201E-2</v>
      </c>
      <c r="AQ944" s="1">
        <f t="shared" si="2234"/>
        <v>2.1195751031511296E-2</v>
      </c>
      <c r="AR944" s="1">
        <f t="shared" si="2235"/>
        <v>2.6773803254955791E-2</v>
      </c>
      <c r="AS944" s="1">
        <f t="shared" si="2236"/>
        <v>3.3545756453218299E-2</v>
      </c>
      <c r="AT944" s="1">
        <f t="shared" si="2237"/>
        <v>4.1692603456493643E-2</v>
      </c>
      <c r="AU944" s="1">
        <f t="shared" si="2238"/>
        <v>5.1404749787853615E-2</v>
      </c>
      <c r="AV944" s="1">
        <f t="shared" si="2239"/>
        <v>6.2878270368962333E-2</v>
      </c>
      <c r="AW944" s="1">
        <f t="shared" si="2240"/>
        <v>7.6310242218735488E-2</v>
      </c>
      <c r="AX944" s="1">
        <f t="shared" si="2241"/>
        <v>9.1893211003052838E-2</v>
      </c>
      <c r="AY944" s="1">
        <f t="shared" si="2242"/>
        <v>0.10980890946173681</v>
      </c>
      <c r="AZ944" s="1">
        <f t="shared" si="2243"/>
        <v>0.13022140815363381</v>
      </c>
      <c r="BA944" s="1">
        <f t="shared" si="2244"/>
        <v>0.1532699392228864</v>
      </c>
      <c r="BB944" s="1">
        <f t="shared" si="2245"/>
        <v>0.17906168709601586</v>
      </c>
      <c r="BC944" s="1">
        <f t="shared" si="2246"/>
        <v>0.20766488115020199</v>
      </c>
      <c r="BD944" s="1">
        <f t="shared" si="2247"/>
        <v>0.23910254976708309</v>
      </c>
      <c r="BE944" s="1">
        <f t="shared" si="2248"/>
        <v>0.27334729894314413</v>
      </c>
      <c r="BF944" s="1">
        <f t="shared" si="2249"/>
        <v>0.31031745918486592</v>
      </c>
      <c r="BG944" s="1">
        <f t="shared" si="2250"/>
        <v>0.34987490084861383</v>
      </c>
      <c r="BH944" s="1">
        <f t="shared" si="2251"/>
        <v>0.39182475137307055</v>
      </c>
      <c r="BI944" s="1">
        <f t="shared" si="2252"/>
        <v>0.4359171609654437</v>
      </c>
      <c r="BJ944" s="1">
        <f t="shared" si="2253"/>
        <v>0.48185116108808856</v>
      </c>
      <c r="BK944" s="1">
        <f t="shared" si="2254"/>
        <v>0.52928054896565113</v>
      </c>
      <c r="BL944" s="1">
        <f t="shared" si="2255"/>
        <v>0.57782161879692018</v>
      </c>
      <c r="BM944" s="1">
        <f t="shared" si="2256"/>
        <v>0.62706245438199337</v>
      </c>
      <c r="BN944" s="1">
        <f t="shared" si="2257"/>
        <v>0.67657340621265405</v>
      </c>
      <c r="BO944" s="1">
        <f t="shared" si="2258"/>
        <v>0.72591830555142778</v>
      </c>
      <c r="BP944" s="1">
        <f t="shared" si="2259"/>
        <v>0.77466592392682709</v>
      </c>
      <c r="BQ944" s="1">
        <f t="shared" si="2260"/>
        <v>0.82240117204990915</v>
      </c>
      <c r="BR944" s="1">
        <f t="shared" si="2261"/>
        <v>0.86873554833202615</v>
      </c>
      <c r="BS944" s="1">
        <f t="shared" si="2262"/>
        <v>0.91331639247518992</v>
      </c>
      <c r="BT944" s="1">
        <f t="shared" si="2263"/>
        <v>0.95583457029089014</v>
      </c>
      <c r="BU944" s="1">
        <f t="shared" si="2264"/>
        <v>0.99603030638405476</v>
      </c>
      <c r="BV944" s="1">
        <f t="shared" si="2265"/>
        <v>1.0336969846875732</v>
      </c>
      <c r="BW944" s="1">
        <f t="shared" si="2266"/>
        <v>1.0686828454397539</v>
      </c>
      <c r="BX944" s="1">
        <f t="shared" si="2267"/>
        <v>1.1008906134613106</v>
      </c>
      <c r="BY944" s="1">
        <f t="shared" si="2268"/>
        <v>1.1302751895753096</v>
      </c>
      <c r="BZ944" s="1">
        <f t="shared" si="2269"/>
        <v>1.1568396190142254</v>
      </c>
      <c r="CA944" s="1">
        <f t="shared" si="2270"/>
        <v>1.1806296135998644</v>
      </c>
      <c r="CB944" s="1">
        <f t="shared" si="2271"/>
        <v>1.2017269461559936</v>
      </c>
      <c r="CC944" s="1">
        <f t="shared" si="2272"/>
        <v>1.2202420557112204</v>
      </c>
      <c r="CD944" s="1">
        <f t="shared" si="2273"/>
        <v>1.2363062020146822</v>
      </c>
      <c r="CE944" s="1">
        <f t="shared" si="2274"/>
        <v>1.2500634906130557</v>
      </c>
      <c r="CF944" s="1">
        <f t="shared" si="2275"/>
        <v>1.2616630591526627</v>
      </c>
      <c r="CG944" s="1">
        <f t="shared" si="2276"/>
        <v>1.2712516761593731</v>
      </c>
      <c r="CH944" s="1">
        <f t="shared" si="2277"/>
        <v>1.2789669598615385</v>
      </c>
      <c r="CI944" s="1">
        <f t="shared" si="2278"/>
        <v>1.2849313808191263</v>
      </c>
      <c r="CJ944" s="1">
        <f t="shared" si="2279"/>
        <v>1.2892471716028571</v>
      </c>
      <c r="CK944" s="1">
        <f t="shared" si="2280"/>
        <v>1.2919922318942523</v>
      </c>
      <c r="CL944" s="1">
        <f t="shared" si="2281"/>
        <v>1.293217089337243</v>
      </c>
      <c r="CM944" s="1">
        <f t="shared" si="2282"/>
        <v>1.2929429552595328</v>
      </c>
      <c r="CN944" s="1">
        <f t="shared" si="2283"/>
        <v>1.2911608989123116</v>
      </c>
      <c r="CO944" s="1">
        <f t="shared" si="2284"/>
        <v>1.2878321522040721</v>
      </c>
      <c r="CP944" s="1">
        <f t="shared" si="2285"/>
        <v>1.2828895465243202</v>
      </c>
      <c r="CQ944" s="1">
        <f t="shared" si="2286"/>
        <v>1.2762400714607276</v>
      </c>
      <c r="CR944" s="1">
        <f t="shared" si="2287"/>
        <v>1.2677685294798839</v>
      </c>
      <c r="CS944" s="1">
        <f t="shared" si="2288"/>
        <v>1.2573422389755675</v>
      </c>
      <c r="CT944" s="1">
        <f t="shared" si="2289"/>
        <v>1.2448167093466074</v>
      </c>
      <c r="CU944" s="1">
        <f t="shared" si="2290"/>
        <v>1.2300421758843829</v>
      </c>
      <c r="CV944" s="1">
        <f t="shared" si="2291"/>
        <v>1.2128708403630462</v>
      </c>
      <c r="CW944" s="1">
        <f t="shared" si="2292"/>
        <v>1.1931646176644288</v>
      </c>
      <c r="CX944" s="1">
        <f t="shared" si="2293"/>
        <v>1.1708031429229164</v>
      </c>
      <c r="CY944" s="1">
        <f t="shared" si="2294"/>
        <v>1.1456917517233323</v>
      </c>
      <c r="CZ944" s="1">
        <f t="shared" si="2295"/>
        <v>1.1177691124213298</v>
      </c>
      <c r="DA944" s="1">
        <f t="shared" si="2296"/>
        <v>1.0870141692322426</v>
      </c>
      <c r="DB944" s="1">
        <f t="shared" si="2297"/>
        <v>1.0534520513642562</v>
      </c>
      <c r="DC944" s="1">
        <f t="shared" si="2298"/>
        <v>1.0171586201476612</v>
      </c>
      <c r="DD944" s="1">
        <f t="shared" si="2299"/>
        <v>0.97826336438724593</v>
      </c>
      <c r="DE944" s="1">
        <f t="shared" si="2300"/>
        <v>0.93695041385105626</v>
      </c>
      <c r="DF944" s="1">
        <f t="shared" si="2301"/>
        <v>0.89345751982871868</v>
      </c>
      <c r="DG944" s="1">
        <f t="shared" si="2302"/>
        <v>0.84807294611795048</v>
      </c>
      <c r="DH944" s="1">
        <f t="shared" si="2303"/>
        <v>0.80113031807764989</v>
      </c>
      <c r="DI944" s="1">
        <f t="shared" si="2304"/>
        <v>0.75300158475339951</v>
      </c>
      <c r="DJ944" s="1">
        <f t="shared" si="2305"/>
        <v>0.7040883521053235</v>
      </c>
      <c r="DK944" s="1">
        <f t="shared" si="2306"/>
        <v>0.65481193659706505</v>
      </c>
      <c r="DL944" s="1">
        <f t="shared" si="2307"/>
        <v>0.60560256103570509</v>
      </c>
      <c r="DM944" s="1">
        <f t="shared" si="2308"/>
        <v>0.5568881630602015</v>
      </c>
      <c r="DN944" s="1">
        <f t="shared" si="2309"/>
        <v>0.50908330732890195</v>
      </c>
      <c r="DO944" s="1">
        <f t="shared" si="2310"/>
        <v>0.46257868366859872</v>
      </c>
      <c r="DP944" s="1">
        <f t="shared" si="2311"/>
        <v>0.41773163592425056</v>
      </c>
      <c r="DQ944" s="1">
        <f t="shared" si="2312"/>
        <v>0.37485810291568372</v>
      </c>
      <c r="DR944" s="1">
        <f t="shared" si="2313"/>
        <v>0.33422626862901672</v>
      </c>
      <c r="DS944" s="1">
        <f t="shared" si="2314"/>
        <v>0.29605211988878538</v>
      </c>
      <c r="DT944" s="1">
        <f t="shared" si="2315"/>
        <v>0.26049700350822919</v>
      </c>
      <c r="DU944" s="1">
        <f t="shared" si="2316"/>
        <v>0.22766716878318247</v>
      </c>
      <c r="DV944" s="1">
        <f t="shared" si="2317"/>
        <v>0.19761518226865679</v>
      </c>
      <c r="DW944" s="1">
        <f t="shared" si="2318"/>
        <v>0.17034301618064546</v>
      </c>
      <c r="DX944" s="1">
        <f t="shared" si="2319"/>
        <v>0.14580654421065983</v>
      </c>
      <c r="DY944" s="1">
        <f t="shared" si="2320"/>
        <v>0.12392113203861478</v>
      </c>
      <c r="DZ944" s="1">
        <f t="shared" si="2321"/>
        <v>0.10456798558123021</v>
      </c>
      <c r="EA944" s="1">
        <f t="shared" si="2322"/>
        <v>8.7600917469032119E-2</v>
      </c>
      <c r="EB944" s="1">
        <f t="shared" si="2323"/>
        <v>7.2853209320215134E-2</v>
      </c>
      <c r="EC944" s="1">
        <f t="shared" si="2324"/>
        <v>6.0144280782176297E-2</v>
      </c>
      <c r="ED944" s="1">
        <f t="shared" si="2325"/>
        <v>4.9285921943731409E-2</v>
      </c>
      <c r="EE944" s="1">
        <f t="shared" si="2326"/>
        <v>4.0087899105093798E-2</v>
      </c>
      <c r="EF944" s="1">
        <f t="shared" si="2327"/>
        <v>3.236280057742856E-2</v>
      </c>
      <c r="EG944" s="1">
        <f t="shared" si="2328"/>
        <v>2.5930045095537056E-2</v>
      </c>
      <c r="EH944" s="1">
        <f t="shared" si="2329"/>
        <v>2.0619027139275121E-2</v>
      </c>
      <c r="EI944" s="1">
        <f t="shared" si="2330"/>
        <v>1.6271418365781342E-2</v>
      </c>
      <c r="EJ944" s="1">
        <f t="shared" si="2331"/>
        <v>1.2742680746694829E-2</v>
      </c>
      <c r="EK944" s="1">
        <f t="shared" si="2332"/>
        <v>9.9028740573918125E-3</v>
      </c>
      <c r="EL944" s="1">
        <f t="shared" si="2333"/>
        <v>7.6368580512197965E-3</v>
      </c>
      <c r="EM944" s="1">
        <f t="shared" si="2334"/>
        <v>5.8439986008519832E-3</v>
      </c>
      <c r="EN944" s="1">
        <f t="shared" si="2335"/>
        <v>4.4374884191490643E-3</v>
      </c>
      <c r="EO944" s="1">
        <f t="shared" si="2336"/>
        <v>3.3433881100824411E-3</v>
      </c>
      <c r="EP944" s="1">
        <f t="shared" si="2337"/>
        <v>2.4994838122561567E-3</v>
      </c>
      <c r="EQ944" s="1">
        <f t="shared" si="2338"/>
        <v>1.8540451417800587E-3</v>
      </c>
      <c r="ER944" s="1">
        <f t="shared" si="2339"/>
        <v>1.3645529540132219E-3</v>
      </c>
      <c r="ES944" s="1">
        <f t="shared" si="2340"/>
        <v>9.9645186080063756E-4</v>
      </c>
      <c r="ET944" s="1">
        <f t="shared" si="2341"/>
        <v>7.2196845434361896E-4</v>
      </c>
      <c r="EU944" s="1">
        <f t="shared" si="2342"/>
        <v>5.1902354238389362E-4</v>
      </c>
      <c r="EV944" s="1">
        <f t="shared" si="2343"/>
        <v>3.7025590230415332E-4</v>
      </c>
      <c r="EW944" s="1">
        <f t="shared" si="2344"/>
        <v>2.6216643770406823E-4</v>
      </c>
      <c r="EX944" s="1">
        <f t="shared" si="2345"/>
        <v>1.843853722708398E-4</v>
      </c>
      <c r="EY944" s="1">
        <f t="shared" si="2346"/>
        <v>1.2906140823561361E-4</v>
      </c>
      <c r="EZ944" s="1">
        <f t="shared" si="2347"/>
        <v>9.0370847135767829E-5</v>
      </c>
      <c r="FA944" s="1">
        <f t="shared" si="2348"/>
        <v>6.4146963165428008E-5</v>
      </c>
      <c r="FB944" s="1">
        <f t="shared" si="2349"/>
        <v>4.7636264719045237E-5</v>
      </c>
      <c r="FC944" s="1">
        <f t="shared" si="2350"/>
        <v>3.94001361443265E-5</v>
      </c>
      <c r="FD944" s="75">
        <f t="shared" si="2201"/>
        <v>3.94001361443265E-5</v>
      </c>
    </row>
    <row r="945" spans="7:160" x14ac:dyDescent="0.35">
      <c r="G945" t="str">
        <f t="shared" si="2197"/>
        <v>Refd, t=4.65</v>
      </c>
      <c r="H945" s="76">
        <f t="shared" si="2198"/>
        <v>4.6499999999999231</v>
      </c>
      <c r="I945" s="1">
        <f t="shared" si="2199"/>
        <v>0</v>
      </c>
      <c r="J945" s="22">
        <f t="shared" si="2200"/>
        <v>4.3142471011957026E-8</v>
      </c>
      <c r="K945" s="1">
        <f t="shared" si="2202"/>
        <v>8.5139838180194323E-8</v>
      </c>
      <c r="L945" s="1">
        <f t="shared" si="2203"/>
        <v>1.5794845683048689E-7</v>
      </c>
      <c r="M945" s="1">
        <f t="shared" si="2204"/>
        <v>2.8134037856226301E-7</v>
      </c>
      <c r="N945" s="1">
        <f t="shared" si="2205"/>
        <v>4.8658007122973445E-7</v>
      </c>
      <c r="O945" s="1">
        <f t="shared" si="2206"/>
        <v>8.2250958038851218E-7</v>
      </c>
      <c r="P945" s="1">
        <f t="shared" si="2207"/>
        <v>1.3645461660575512E-6</v>
      </c>
      <c r="Q945" s="1">
        <f t="shared" si="2208"/>
        <v>2.2278279357228709E-6</v>
      </c>
      <c r="R945" s="1">
        <f t="shared" si="2209"/>
        <v>3.5861898767235307E-6</v>
      </c>
      <c r="S945" s="1">
        <f t="shared" si="2210"/>
        <v>5.6992258344277236E-6</v>
      </c>
      <c r="T945" s="1">
        <f t="shared" si="2211"/>
        <v>8.9504117317808299E-6</v>
      </c>
      <c r="U945" s="1">
        <f t="shared" si="2212"/>
        <v>1.3900148548090071E-5</v>
      </c>
      <c r="V945" s="1">
        <f t="shared" si="2213"/>
        <v>2.1358639802322055E-5</v>
      </c>
      <c r="W945" s="1">
        <f t="shared" si="2214"/>
        <v>3.2484744646249084E-5</v>
      </c>
      <c r="X945" s="1">
        <f t="shared" si="2215"/>
        <v>4.8918322634998689E-5</v>
      </c>
      <c r="Y945" s="1">
        <f t="shared" si="2216"/>
        <v>7.2955062395306839E-5</v>
      </c>
      <c r="Z945" s="1">
        <f t="shared" si="2217"/>
        <v>1.077742827355713E-4</v>
      </c>
      <c r="AA945" s="1">
        <f t="shared" si="2218"/>
        <v>1.5773158915255808E-4</v>
      </c>
      <c r="AB945" s="1">
        <f t="shared" si="2219"/>
        <v>2.287293919659367E-4</v>
      </c>
      <c r="AC945" s="1">
        <f t="shared" si="2220"/>
        <v>3.2867892485453123E-4</v>
      </c>
      <c r="AD945" s="1">
        <f t="shared" si="2221"/>
        <v>4.6806727570976287E-4</v>
      </c>
      <c r="AE945" s="1">
        <f t="shared" si="2222"/>
        <v>6.6064174543537012E-4</v>
      </c>
      <c r="AF945" s="1">
        <f t="shared" si="2223"/>
        <v>9.2422124909120396E-4</v>
      </c>
      <c r="AG945" s="1">
        <f t="shared" si="2224"/>
        <v>1.2816401319956064E-3</v>
      </c>
      <c r="AH945" s="1">
        <f t="shared" si="2225"/>
        <v>1.7618233909125838E-3</v>
      </c>
      <c r="AI945" s="1">
        <f t="shared" si="2226"/>
        <v>2.4009836477087757E-3</v>
      </c>
      <c r="AJ945" s="1">
        <f t="shared" si="2227"/>
        <v>3.2439192336299553E-3</v>
      </c>
      <c r="AK945" s="1">
        <f t="shared" si="2228"/>
        <v>4.3453795100897828E-3</v>
      </c>
      <c r="AL945" s="1">
        <f t="shared" si="2229"/>
        <v>5.7714484241598845E-3</v>
      </c>
      <c r="AM945" s="1">
        <f t="shared" si="2230"/>
        <v>7.6008809104204239E-3</v>
      </c>
      <c r="AN945" s="1">
        <f t="shared" si="2231"/>
        <v>9.9263100579921673E-3</v>
      </c>
      <c r="AO945" s="1">
        <f t="shared" si="2232"/>
        <v>1.2855227230589423E-2</v>
      </c>
      <c r="AP945" s="1">
        <f t="shared" si="2233"/>
        <v>1.6510624106549698E-2</v>
      </c>
      <c r="AQ945" s="1">
        <f t="shared" si="2234"/>
        <v>2.1031176646425641E-2</v>
      </c>
      <c r="AR945" s="1">
        <f t="shared" si="2235"/>
        <v>2.6570848131896953E-2</v>
      </c>
      <c r="AS945" s="1">
        <f t="shared" si="2236"/>
        <v>3.3297793406617725E-2</v>
      </c>
      <c r="AT945" s="1">
        <f t="shared" si="2237"/>
        <v>4.1392460769695036E-2</v>
      </c>
      <c r="AU945" s="1">
        <f t="shared" si="2238"/>
        <v>5.1044812624847183E-2</v>
      </c>
      <c r="AV945" s="1">
        <f t="shared" si="2239"/>
        <v>6.2450621281273211E-2</v>
      </c>
      <c r="AW945" s="1">
        <f t="shared" si="2240"/>
        <v>7.5806841675169004E-2</v>
      </c>
      <c r="AX945" s="1">
        <f t="shared" si="2241"/>
        <v>9.1306116681239863E-2</v>
      </c>
      <c r="AY945" s="1">
        <f t="shared" si="2242"/>
        <v>0.10913053052599479</v>
      </c>
      <c r="AZ945" s="1">
        <f t="shared" si="2243"/>
        <v>0.12944478804058948</v>
      </c>
      <c r="BA945" s="1">
        <f t="shared" si="2244"/>
        <v>0.15238905774205128</v>
      </c>
      <c r="BB945" s="1">
        <f t="shared" si="2245"/>
        <v>0.17807177013463818</v>
      </c>
      <c r="BC945" s="1">
        <f t="shared" si="2246"/>
        <v>0.20656270417275285</v>
      </c>
      <c r="BD945" s="1">
        <f t="shared" si="2247"/>
        <v>0.23788671983810705</v>
      </c>
      <c r="BE945" s="1">
        <f t="shared" si="2248"/>
        <v>0.27201849937097811</v>
      </c>
      <c r="BF945" s="1">
        <f t="shared" si="2249"/>
        <v>0.30887864122918834</v>
      </c>
      <c r="BG945" s="1">
        <f t="shared" si="2250"/>
        <v>0.34833140833724097</v>
      </c>
      <c r="BH945" s="1">
        <f t="shared" si="2251"/>
        <v>0.39018436653272598</v>
      </c>
      <c r="BI945" s="1">
        <f t="shared" si="2252"/>
        <v>0.4341900631990428</v>
      </c>
      <c r="BJ945" s="1">
        <f t="shared" si="2253"/>
        <v>0.48004979465138542</v>
      </c>
      <c r="BK945" s="1">
        <f t="shared" si="2254"/>
        <v>0.52741940025463241</v>
      </c>
      <c r="BL945" s="1">
        <f t="shared" si="2255"/>
        <v>0.57591690893958347</v>
      </c>
      <c r="BM945" s="1">
        <f t="shared" si="2256"/>
        <v>0.62513175768443741</v>
      </c>
      <c r="BN945" s="1">
        <f t="shared" si="2257"/>
        <v>0.67463520938480792</v>
      </c>
      <c r="BO945" s="1">
        <f t="shared" si="2258"/>
        <v>0.72399152620381058</v>
      </c>
      <c r="BP945" s="1">
        <f t="shared" si="2259"/>
        <v>0.77276940931462046</v>
      </c>
      <c r="BQ945" s="1">
        <f t="shared" si="2260"/>
        <v>0.82055320025451928</v>
      </c>
      <c r="BR945" s="1">
        <f t="shared" si="2261"/>
        <v>0.86695335392310002</v>
      </c>
      <c r="BS945" s="1">
        <f t="shared" si="2262"/>
        <v>0.91161573720556544</v>
      </c>
      <c r="BT945" s="1">
        <f t="shared" si="2263"/>
        <v>0.95422937666667496</v>
      </c>
      <c r="BU945" s="1">
        <f t="shared" si="2264"/>
        <v>0.99453236823869196</v>
      </c>
      <c r="BV945" s="1">
        <f t="shared" si="2265"/>
        <v>1.0323157644612491</v>
      </c>
      <c r="BW945" s="1">
        <f t="shared" si="2266"/>
        <v>1.067425363057471</v>
      </c>
      <c r="BX945" s="1">
        <f t="shared" si="2267"/>
        <v>1.0997614268620368</v>
      </c>
      <c r="BY945" s="1">
        <f t="shared" si="2268"/>
        <v>1.1292764624018106</v>
      </c>
      <c r="BZ945" s="1">
        <f t="shared" si="2269"/>
        <v>1.1559712670151692</v>
      </c>
      <c r="CA945" s="1">
        <f t="shared" si="2270"/>
        <v>1.179889518143131</v>
      </c>
      <c r="CB945" s="1">
        <f t="shared" si="2271"/>
        <v>1.2011112210450301</v>
      </c>
      <c r="CC945" s="1">
        <f t="shared" si="2272"/>
        <v>1.2197453522888724</v>
      </c>
      <c r="CD945" s="1">
        <f t="shared" si="2273"/>
        <v>1.2359220373020541</v>
      </c>
      <c r="CE945" s="1">
        <f t="shared" si="2274"/>
        <v>1.2497845838623407</v>
      </c>
      <c r="CF945" s="1">
        <f t="shared" si="2275"/>
        <v>1.2614816635335024</v>
      </c>
      <c r="CG945" s="1">
        <f t="shared" si="2276"/>
        <v>1.2711598941521214</v>
      </c>
      <c r="CH945" s="1">
        <f t="shared" si="2277"/>
        <v>1.2789570330864029</v>
      </c>
      <c r="CI945" s="1">
        <f t="shared" si="2278"/>
        <v>1.2849959472814538</v>
      </c>
      <c r="CJ945" s="1">
        <f t="shared" si="2279"/>
        <v>1.2893794854993199</v>
      </c>
      <c r="CK945" s="1">
        <f t="shared" si="2280"/>
        <v>1.2921863430576854</v>
      </c>
      <c r="CL945" s="1">
        <f t="shared" si="2281"/>
        <v>1.2934679810017016</v>
      </c>
      <c r="CM945" s="1">
        <f t="shared" si="2282"/>
        <v>1.2932466400551828</v>
      </c>
      <c r="CN945" s="1">
        <f t="shared" si="2283"/>
        <v>1.2915144738551791</v>
      </c>
      <c r="CO945" s="1">
        <f t="shared" si="2284"/>
        <v>1.2882338139755696</v>
      </c>
      <c r="CP945" s="1">
        <f t="shared" si="2285"/>
        <v>1.2833385686212448</v>
      </c>
      <c r="CQ945" s="1">
        <f t="shared" si="2286"/>
        <v>1.2767367449415052</v>
      </c>
      <c r="CR945" s="1">
        <f t="shared" si="2287"/>
        <v>1.2683140691487707</v>
      </c>
      <c r="CS945" s="1">
        <f t="shared" si="2288"/>
        <v>1.2579386570391031</v>
      </c>
      <c r="CT945" s="1">
        <f t="shared" si="2289"/>
        <v>1.2454666589326626</v>
      </c>
      <c r="CU945" s="1">
        <f t="shared" si="2290"/>
        <v>1.2307487673906674</v>
      </c>
      <c r="CV945" s="1">
        <f t="shared" si="2291"/>
        <v>1.213637434418197</v>
      </c>
      <c r="CW945" s="1">
        <f t="shared" si="2292"/>
        <v>1.1939945995182315</v>
      </c>
      <c r="CX945" s="1">
        <f t="shared" si="2293"/>
        <v>1.1716996842687135</v>
      </c>
      <c r="CY945" s="1">
        <f t="shared" si="2294"/>
        <v>1.1466575671943111</v>
      </c>
      <c r="CZ945" s="1">
        <f t="shared" si="2295"/>
        <v>1.1188062191642194</v>
      </c>
      <c r="DA945" s="1">
        <f t="shared" si="2296"/>
        <v>1.088123658902669</v>
      </c>
      <c r="DB945" s="1">
        <f t="shared" si="2297"/>
        <v>1.0546338844628138</v>
      </c>
      <c r="DC945" s="1">
        <f t="shared" si="2298"/>
        <v>1.0184114526956305</v>
      </c>
      <c r="DD945" s="1">
        <f t="shared" si="2299"/>
        <v>0.97958441642825778</v>
      </c>
      <c r="DE945" s="1">
        <f t="shared" si="2300"/>
        <v>0.93833538810727812</v>
      </c>
      <c r="DF945" s="1">
        <f t="shared" si="2301"/>
        <v>0.89490057703953285</v>
      </c>
      <c r="DG945" s="1">
        <f t="shared" si="2302"/>
        <v>0.84956674120722064</v>
      </c>
      <c r="DH945" s="1">
        <f t="shared" si="2303"/>
        <v>0.80266609845241754</v>
      </c>
      <c r="DI945" s="1">
        <f t="shared" si="2304"/>
        <v>0.7545693489029196</v>
      </c>
      <c r="DJ945" s="1">
        <f t="shared" si="2305"/>
        <v>0.70567706345326542</v>
      </c>
      <c r="DK945" s="1">
        <f t="shared" si="2306"/>
        <v>0.65640978449020393</v>
      </c>
      <c r="DL945" s="1">
        <f t="shared" si="2307"/>
        <v>0.6071972580580578</v>
      </c>
      <c r="DM945" s="1">
        <f t="shared" si="2308"/>
        <v>0.55846726574950611</v>
      </c>
      <c r="DN945" s="1">
        <f t="shared" si="2309"/>
        <v>0.5106345460088354</v>
      </c>
      <c r="DO945" s="1">
        <f t="shared" si="2310"/>
        <v>0.46409028660448753</v>
      </c>
      <c r="DP945" s="1">
        <f t="shared" si="2311"/>
        <v>0.4191926334041034</v>
      </c>
      <c r="DQ945" s="1">
        <f t="shared" si="2312"/>
        <v>0.3762585981225588</v>
      </c>
      <c r="DR945" s="1">
        <f t="shared" si="2313"/>
        <v>0.33555766420696431</v>
      </c>
      <c r="DS945" s="1">
        <f t="shared" si="2314"/>
        <v>0.29730729175589521</v>
      </c>
      <c r="DT945" s="1">
        <f t="shared" si="2315"/>
        <v>0.26167041653577594</v>
      </c>
      <c r="DU945" s="1">
        <f t="shared" si="2316"/>
        <v>0.22875493221348644</v>
      </c>
      <c r="DV945" s="1">
        <f t="shared" si="2317"/>
        <v>0.1986150459553373</v>
      </c>
      <c r="DW945" s="1">
        <f t="shared" si="2318"/>
        <v>0.17125431168796829</v>
      </c>
      <c r="DX945" s="1">
        <f t="shared" si="2319"/>
        <v>0.14663007732087946</v>
      </c>
      <c r="DY945" s="1">
        <f t="shared" si="2320"/>
        <v>0.12465903515077816</v>
      </c>
      <c r="DZ945" s="1">
        <f t="shared" si="2321"/>
        <v>0.10522353975913765</v>
      </c>
      <c r="EA945" s="1">
        <f t="shared" si="2322"/>
        <v>8.8178354483814017E-2</v>
      </c>
      <c r="EB945" s="1">
        <f t="shared" si="2323"/>
        <v>7.335750396182894E-2</v>
      </c>
      <c r="EC945" s="1">
        <f t="shared" si="2324"/>
        <v>6.0580943057751087E-2</v>
      </c>
      <c r="ED945" s="1">
        <f t="shared" si="2325"/>
        <v>4.9660797647992055E-2</v>
      </c>
      <c r="EE945" s="1">
        <f t="shared" si="2326"/>
        <v>4.0406985770294876E-2</v>
      </c>
      <c r="EF945" s="1">
        <f t="shared" si="2327"/>
        <v>3.2632084127447482E-2</v>
      </c>
      <c r="EG945" s="1">
        <f t="shared" si="2328"/>
        <v>2.615536077757042E-2</v>
      </c>
      <c r="EH945" s="1">
        <f t="shared" si="2329"/>
        <v>2.0805946609403693E-2</v>
      </c>
      <c r="EI945" s="1">
        <f t="shared" si="2330"/>
        <v>1.6425163262081773E-2</v>
      </c>
      <c r="EJ945" s="1">
        <f t="shared" si="2331"/>
        <v>1.2868061769536211E-2</v>
      </c>
      <c r="EK945" s="1">
        <f t="shared" si="2332"/>
        <v>1.000425353675675E-2</v>
      </c>
      <c r="EL945" s="1">
        <f t="shared" si="2333"/>
        <v>7.7181332338386493E-3</v>
      </c>
      <c r="EM945" s="1">
        <f t="shared" si="2334"/>
        <v>5.9086024302004853E-3</v>
      </c>
      <c r="EN945" s="1">
        <f t="shared" si="2335"/>
        <v>4.4884043842979707E-3</v>
      </c>
      <c r="EO945" s="1">
        <f t="shared" si="2336"/>
        <v>3.383175766687225E-3</v>
      </c>
      <c r="EP945" s="1">
        <f t="shared" si="2337"/>
        <v>2.5303117842829796E-3</v>
      </c>
      <c r="EQ945" s="1">
        <f t="shared" si="2338"/>
        <v>1.8777287467215643E-3</v>
      </c>
      <c r="ER945" s="1">
        <f t="shared" si="2339"/>
        <v>1.3825940098128927E-3</v>
      </c>
      <c r="ES945" s="1">
        <f t="shared" si="2340"/>
        <v>1.0100786869603313E-3</v>
      </c>
      <c r="ET945" s="1">
        <f t="shared" si="2341"/>
        <v>7.3217453756866226E-4</v>
      </c>
      <c r="EU945" s="1">
        <f t="shared" si="2342"/>
        <v>5.2660377213654497E-4</v>
      </c>
      <c r="EV945" s="1">
        <f t="shared" si="2343"/>
        <v>3.7583967650424151E-4</v>
      </c>
      <c r="EW945" s="1">
        <f t="shared" si="2344"/>
        <v>2.6624728544069788E-4</v>
      </c>
      <c r="EX945" s="1">
        <f t="shared" si="2345"/>
        <v>1.8734703964729096E-4</v>
      </c>
      <c r="EY945" s="1">
        <f t="shared" si="2346"/>
        <v>1.3120061514111409E-4</v>
      </c>
      <c r="EZ945" s="1">
        <f t="shared" si="2347"/>
        <v>9.1917165982741977E-5</v>
      </c>
      <c r="FA945" s="1">
        <f t="shared" si="2348"/>
        <v>6.5280525421740186E-5</v>
      </c>
      <c r="FB945" s="1">
        <f t="shared" si="2349"/>
        <v>4.8504311019672455E-5</v>
      </c>
      <c r="FC945" s="1">
        <f t="shared" si="2350"/>
        <v>4.0133852854743896E-5</v>
      </c>
      <c r="FD945" s="75">
        <f t="shared" si="2201"/>
        <v>4.0133852854743896E-5</v>
      </c>
    </row>
    <row r="946" spans="7:160" x14ac:dyDescent="0.35">
      <c r="G946" t="str">
        <f t="shared" si="2197"/>
        <v>Refd, t=4.65</v>
      </c>
      <c r="H946" s="76">
        <f t="shared" si="2198"/>
        <v>4.654999999999923</v>
      </c>
      <c r="I946" s="1">
        <f t="shared" si="2199"/>
        <v>0</v>
      </c>
      <c r="J946" s="22">
        <f t="shared" si="2200"/>
        <v>4.2673033456030292E-8</v>
      </c>
      <c r="K946" s="1">
        <f t="shared" si="2202"/>
        <v>8.4214242866327239E-8</v>
      </c>
      <c r="L946" s="1">
        <f t="shared" si="2203"/>
        <v>1.5623385835296703E-7</v>
      </c>
      <c r="M946" s="1">
        <f t="shared" si="2204"/>
        <v>2.7829232409908967E-7</v>
      </c>
      <c r="N946" s="1">
        <f t="shared" si="2205"/>
        <v>4.8132124546309011E-7</v>
      </c>
      <c r="O946" s="1">
        <f t="shared" si="2206"/>
        <v>8.1364569659758639E-7</v>
      </c>
      <c r="P946" s="1">
        <f t="shared" si="2207"/>
        <v>1.3498898727522909E-6</v>
      </c>
      <c r="Q946" s="1">
        <f t="shared" si="2208"/>
        <v>2.203989866677785E-6</v>
      </c>
      <c r="R946" s="1">
        <f t="shared" si="2209"/>
        <v>3.5479803509337863E-6</v>
      </c>
      <c r="S946" s="1">
        <f t="shared" si="2210"/>
        <v>5.638790319087176E-6</v>
      </c>
      <c r="T946" s="1">
        <f t="shared" si="2211"/>
        <v>8.8559970919999259E-6</v>
      </c>
      <c r="U946" s="1">
        <f t="shared" si="2212"/>
        <v>1.3754364455576608E-5</v>
      </c>
      <c r="V946" s="1">
        <f t="shared" si="2213"/>
        <v>2.1136039787196862E-5</v>
      </c>
      <c r="W946" s="1">
        <f t="shared" si="2214"/>
        <v>3.2148503854470493E-5</v>
      </c>
      <c r="X946" s="1">
        <f t="shared" si="2215"/>
        <v>4.8415734719279207E-5</v>
      </c>
      <c r="Y946" s="1">
        <f t="shared" si="2216"/>
        <v>7.2211517350682073E-5</v>
      </c>
      <c r="Z946" s="1">
        <f t="shared" si="2217"/>
        <v>1.0668532336399217E-4</v>
      </c>
      <c r="AA946" s="1">
        <f t="shared" si="2218"/>
        <v>1.5615258026306368E-4</v>
      </c>
      <c r="AB946" s="1">
        <f t="shared" si="2219"/>
        <v>2.2646227935481315E-4</v>
      </c>
      <c r="AC946" s="1">
        <f t="shared" si="2220"/>
        <v>3.2545551867830196E-4</v>
      </c>
      <c r="AD946" s="1">
        <f t="shared" si="2221"/>
        <v>4.6352847541688202E-4</v>
      </c>
      <c r="AE946" s="1">
        <f t="shared" si="2222"/>
        <v>6.5431214341367557E-4</v>
      </c>
      <c r="AF946" s="1">
        <f t="shared" si="2223"/>
        <v>9.1547862171709421E-4</v>
      </c>
      <c r="AG946" s="1">
        <f t="shared" si="2224"/>
        <v>1.2696794647396909E-3</v>
      </c>
      <c r="AH946" s="1">
        <f t="shared" si="2225"/>
        <v>1.7456153029838865E-3</v>
      </c>
      <c r="AI946" s="1">
        <f t="shared" si="2226"/>
        <v>2.3792273935996449E-3</v>
      </c>
      <c r="AJ946" s="1">
        <f t="shared" si="2227"/>
        <v>3.2149908716764611E-3</v>
      </c>
      <c r="AK946" s="1">
        <f t="shared" si="2228"/>
        <v>4.3072763427944903E-3</v>
      </c>
      <c r="AL946" s="1">
        <f t="shared" si="2229"/>
        <v>5.7217314232067759E-3</v>
      </c>
      <c r="AM946" s="1">
        <f t="shared" si="2230"/>
        <v>7.5366175210627847E-3</v>
      </c>
      <c r="AN946" s="1">
        <f t="shared" si="2231"/>
        <v>9.8440204994231853E-3</v>
      </c>
      <c r="AO946" s="1">
        <f t="shared" si="2232"/>
        <v>1.2750838123428102E-2</v>
      </c>
      <c r="AP946" s="1">
        <f t="shared" si="2233"/>
        <v>1.6379433904496823E-2</v>
      </c>
      <c r="AQ946" s="1">
        <f t="shared" si="2234"/>
        <v>2.086783785395507E-2</v>
      </c>
      <c r="AR946" s="1">
        <f t="shared" si="2235"/>
        <v>2.6369371573938906E-2</v>
      </c>
      <c r="AS946" s="1">
        <f t="shared" si="2236"/>
        <v>3.3051579799027189E-2</v>
      </c>
      <c r="AT946" s="1">
        <f t="shared" si="2237"/>
        <v>4.1094364447301759E-2</v>
      </c>
      <c r="AU946" s="1">
        <f t="shared" si="2238"/>
        <v>5.0687241459526924E-2</v>
      </c>
      <c r="AV946" s="1">
        <f t="shared" si="2239"/>
        <v>6.202567553379143E-2</v>
      </c>
      <c r="AW946" s="1">
        <f t="shared" si="2240"/>
        <v>7.530649277398728E-2</v>
      </c>
      <c r="AX946" s="1">
        <f t="shared" si="2241"/>
        <v>9.0722424752995842E-2</v>
      </c>
      <c r="AY946" s="1">
        <f t="shared" si="2242"/>
        <v>0.10845589700544646</v>
      </c>
      <c r="AZ946" s="1">
        <f t="shared" si="2243"/>
        <v>0.1286722369973857</v>
      </c>
      <c r="BA946" s="1">
        <f t="shared" si="2244"/>
        <v>0.15151253685320795</v>
      </c>
      <c r="BB946" s="1">
        <f t="shared" si="2245"/>
        <v>0.17708645971094811</v>
      </c>
      <c r="BC946" s="1">
        <f t="shared" si="2246"/>
        <v>0.20546532053592803</v>
      </c>
      <c r="BD946" s="1">
        <f t="shared" si="2247"/>
        <v>0.23667579786131077</v>
      </c>
      <c r="BE946" s="1">
        <f t="shared" si="2248"/>
        <v>0.27069463833216995</v>
      </c>
      <c r="BF946" s="1">
        <f t="shared" si="2249"/>
        <v>0.30744469843217992</v>
      </c>
      <c r="BG946" s="1">
        <f t="shared" si="2250"/>
        <v>0.34679262631234092</v>
      </c>
      <c r="BH946" s="1">
        <f t="shared" si="2251"/>
        <v>0.38854842204046175</v>
      </c>
      <c r="BI946" s="1">
        <f t="shared" si="2252"/>
        <v>0.43246702964215039</v>
      </c>
      <c r="BJ946" s="1">
        <f t="shared" si="2253"/>
        <v>0.47825201368005965</v>
      </c>
      <c r="BK946" s="1">
        <f t="shared" si="2254"/>
        <v>0.52556126307749318</v>
      </c>
      <c r="BL946" s="1">
        <f t="shared" si="2255"/>
        <v>0.57401455281665659</v>
      </c>
      <c r="BM946" s="1">
        <f t="shared" si="2256"/>
        <v>0.62320268793125555</v>
      </c>
      <c r="BN946" s="1">
        <f t="shared" si="2257"/>
        <v>0.67269786160461842</v>
      </c>
      <c r="BO946" s="1">
        <f t="shared" si="2258"/>
        <v>0.72206478705898858</v>
      </c>
      <c r="BP946" s="1">
        <f t="shared" si="2259"/>
        <v>0.77087211667510291</v>
      </c>
      <c r="BQ946" s="1">
        <f t="shared" si="2260"/>
        <v>0.81870364482747104</v>
      </c>
      <c r="BR946" s="1">
        <f t="shared" si="2261"/>
        <v>0.86516880437990806</v>
      </c>
      <c r="BS946" s="1">
        <f t="shared" si="2262"/>
        <v>0.9099120093927342</v>
      </c>
      <c r="BT946" s="1">
        <f t="shared" si="2263"/>
        <v>0.95262046483489771</v>
      </c>
      <c r="BU946" s="1">
        <f t="shared" si="2264"/>
        <v>0.99303015256146177</v>
      </c>
      <c r="BV946" s="1">
        <f t="shared" si="2265"/>
        <v>1.0309298047259672</v>
      </c>
      <c r="BW946" s="1">
        <f t="shared" si="2266"/>
        <v>1.0661627836290104</v>
      </c>
      <c r="BX946" s="1">
        <f t="shared" si="2267"/>
        <v>1.0986268931874217</v>
      </c>
      <c r="BY946" s="1">
        <f t="shared" si="2268"/>
        <v>1.1282722447760549</v>
      </c>
      <c r="BZ946" s="1">
        <f t="shared" si="2269"/>
        <v>1.155097383350433</v>
      </c>
      <c r="CA946" s="1">
        <f t="shared" si="2270"/>
        <v>1.1791439442992373</v>
      </c>
      <c r="CB946" s="1">
        <f t="shared" si="2271"/>
        <v>1.2004901550325435</v>
      </c>
      <c r="CC946" s="1">
        <f t="shared" si="2272"/>
        <v>1.2192435174042848</v>
      </c>
      <c r="CD946" s="1">
        <f t="shared" si="2273"/>
        <v>1.2355330089727867</v>
      </c>
      <c r="CE946" s="1">
        <f t="shared" si="2274"/>
        <v>1.249501125568611</v>
      </c>
      <c r="CF946" s="1">
        <f t="shared" si="2275"/>
        <v>1.2612960584784749</v>
      </c>
      <c r="CG946" s="1">
        <f t="shared" si="2276"/>
        <v>1.2710642611773433</v>
      </c>
      <c r="CH946" s="1">
        <f t="shared" si="2277"/>
        <v>1.278943617466114</v>
      </c>
      <c r="CI946" s="1">
        <f t="shared" si="2278"/>
        <v>1.2850573792711779</v>
      </c>
      <c r="CJ946" s="1">
        <f t="shared" si="2279"/>
        <v>1.2895090016781383</v>
      </c>
      <c r="CK946" s="1">
        <f t="shared" si="2280"/>
        <v>1.2923779674437781</v>
      </c>
      <c r="CL946" s="1">
        <f t="shared" si="2281"/>
        <v>1.2937166645376621</v>
      </c>
      <c r="CM946" s="1">
        <f t="shared" si="2282"/>
        <v>1.2935483583045559</v>
      </c>
      <c r="CN946" s="1">
        <f t="shared" si="2283"/>
        <v>1.2918662836255943</v>
      </c>
      <c r="CO946" s="1">
        <f t="shared" si="2284"/>
        <v>1.2886338701318374</v>
      </c>
      <c r="CP946" s="1">
        <f t="shared" si="2285"/>
        <v>1.283786102653439</v>
      </c>
      <c r="CQ946" s="1">
        <f t="shared" si="2286"/>
        <v>1.2772320070104797</v>
      </c>
      <c r="CR946" s="1">
        <f t="shared" si="2287"/>
        <v>1.2688582354554754</v>
      </c>
      <c r="CS946" s="1">
        <f t="shared" si="2288"/>
        <v>1.2585337045599201</v>
      </c>
      <c r="CT946" s="1">
        <f t="shared" si="2289"/>
        <v>1.2461152099178603</v>
      </c>
      <c r="CU946" s="1">
        <f t="shared" si="2290"/>
        <v>1.2314539065946664</v>
      </c>
      <c r="CV946" s="1">
        <f t="shared" si="2291"/>
        <v>1.2144025028389831</v>
      </c>
      <c r="CW946" s="1">
        <f t="shared" si="2292"/>
        <v>1.1948229694477794</v>
      </c>
      <c r="CX946" s="1">
        <f t="shared" si="2293"/>
        <v>1.1725945216340898</v>
      </c>
      <c r="CY946" s="1">
        <f t="shared" si="2294"/>
        <v>1.1476215884007368</v>
      </c>
      <c r="CZ946" s="1">
        <f t="shared" si="2295"/>
        <v>1.1198414508092498</v>
      </c>
      <c r="DA946" s="1">
        <f t="shared" si="2296"/>
        <v>1.0892312096714567</v>
      </c>
      <c r="DB946" s="1">
        <f t="shared" si="2297"/>
        <v>1.0558137390940312</v>
      </c>
      <c r="DC946" s="1">
        <f t="shared" si="2298"/>
        <v>1.0196622979971177</v>
      </c>
      <c r="DD946" s="1">
        <f t="shared" si="2299"/>
        <v>0.98090350882285138</v>
      </c>
      <c r="DE946" s="1">
        <f t="shared" si="2300"/>
        <v>0.93971847104904804</v>
      </c>
      <c r="DF946" s="1">
        <f t="shared" si="2301"/>
        <v>0.89634185485960538</v>
      </c>
      <c r="DG946" s="1">
        <f t="shared" si="2302"/>
        <v>0.85105891358638897</v>
      </c>
      <c r="DH946" s="1">
        <f t="shared" si="2303"/>
        <v>0.8042004568928186</v>
      </c>
      <c r="DI946" s="1">
        <f t="shared" si="2304"/>
        <v>0.75613593345199825</v>
      </c>
      <c r="DJ946" s="1">
        <f t="shared" si="2305"/>
        <v>0.70726487472692745</v>
      </c>
      <c r="DK946" s="1">
        <f t="shared" si="2306"/>
        <v>0.65800704297594104</v>
      </c>
      <c r="DL946" s="1">
        <f t="shared" si="2307"/>
        <v>0.60879169998076021</v>
      </c>
      <c r="DM946" s="1">
        <f t="shared" si="2308"/>
        <v>0.56004646265978697</v>
      </c>
      <c r="DN946" s="1">
        <f t="shared" si="2309"/>
        <v>0.51218623387283457</v>
      </c>
      <c r="DO946" s="1">
        <f t="shared" si="2310"/>
        <v>0.46560268964586049</v>
      </c>
      <c r="DP946" s="1">
        <f t="shared" si="2311"/>
        <v>0.42065476831684556</v>
      </c>
      <c r="DQ946" s="1">
        <f t="shared" si="2312"/>
        <v>0.37766054550996608</v>
      </c>
      <c r="DR946" s="1">
        <f t="shared" si="2313"/>
        <v>0.33689079611156075</v>
      </c>
      <c r="DS946" s="1">
        <f t="shared" si="2314"/>
        <v>0.29856444677272398</v>
      </c>
      <c r="DT946" s="1">
        <f t="shared" si="2315"/>
        <v>0.2628460170480118</v>
      </c>
      <c r="DU946" s="1">
        <f t="shared" si="2316"/>
        <v>0.22984504153024357</v>
      </c>
      <c r="DV946" s="1">
        <f t="shared" si="2317"/>
        <v>0.19961736633686772</v>
      </c>
      <c r="DW946" s="1">
        <f t="shared" si="2318"/>
        <v>0.17216812719784103</v>
      </c>
      <c r="DX946" s="1">
        <f t="shared" si="2319"/>
        <v>0.14745614796491666</v>
      </c>
      <c r="DY946" s="1">
        <f t="shared" si="2320"/>
        <v>0.12539945071066666</v>
      </c>
      <c r="DZ946" s="1">
        <f t="shared" si="2321"/>
        <v>0.105881543020583</v>
      </c>
      <c r="EA946" s="1">
        <f t="shared" si="2322"/>
        <v>8.8758144167046055E-2</v>
      </c>
      <c r="EB946" s="1">
        <f t="shared" si="2323"/>
        <v>7.3864027611999394E-2</v>
      </c>
      <c r="EC946" s="1">
        <f t="shared" si="2324"/>
        <v>6.1019689516327268E-2</v>
      </c>
      <c r="ED946" s="1">
        <f t="shared" si="2325"/>
        <v>5.0037597611146747E-2</v>
      </c>
      <c r="EE946" s="1">
        <f t="shared" si="2326"/>
        <v>4.0727827476673646E-2</v>
      </c>
      <c r="EF946" s="1">
        <f t="shared" si="2327"/>
        <v>3.2902949545040104E-2</v>
      </c>
      <c r="EG946" s="1">
        <f t="shared" si="2328"/>
        <v>2.6382085914037873E-2</v>
      </c>
      <c r="EH946" s="1">
        <f t="shared" si="2329"/>
        <v>2.0994107874719274E-2</v>
      </c>
      <c r="EI946" s="1">
        <f t="shared" si="2330"/>
        <v>1.657999026776321E-2</v>
      </c>
      <c r="EJ946" s="1">
        <f t="shared" si="2331"/>
        <v>1.2994375629729356E-2</v>
      </c>
      <c r="EK946" s="1">
        <f t="shared" si="2332"/>
        <v>1.0106428689505717E-2</v>
      </c>
      <c r="EL946" s="1">
        <f t="shared" si="2333"/>
        <v>7.8000800454175239E-3</v>
      </c>
      <c r="EM946" s="1">
        <f t="shared" si="2334"/>
        <v>5.9737673767793955E-3</v>
      </c>
      <c r="EN946" s="1">
        <f t="shared" si="2335"/>
        <v>4.5397843995527414E-3</v>
      </c>
      <c r="EO946" s="1">
        <f t="shared" si="2336"/>
        <v>3.4233433634865366E-3</v>
      </c>
      <c r="EP946" s="1">
        <f t="shared" si="2337"/>
        <v>2.5614477573417268E-3</v>
      </c>
      <c r="EQ946" s="1">
        <f t="shared" si="2338"/>
        <v>1.9016595921560065E-3</v>
      </c>
      <c r="ER946" s="1">
        <f t="shared" si="2339"/>
        <v>1.400831609397677E-3</v>
      </c>
      <c r="ES946" s="1">
        <f t="shared" si="2340"/>
        <v>1.0238602569919166E-3</v>
      </c>
      <c r="ET946" s="1">
        <f t="shared" si="2341"/>
        <v>7.4250129926529626E-4</v>
      </c>
      <c r="EU946" s="1">
        <f t="shared" si="2342"/>
        <v>5.3427723575824636E-4</v>
      </c>
      <c r="EV946" s="1">
        <f t="shared" si="2343"/>
        <v>3.8149482734828788E-4</v>
      </c>
      <c r="EW946" s="1">
        <f t="shared" si="2344"/>
        <v>2.7038230825619894E-4</v>
      </c>
      <c r="EX946" s="1">
        <f t="shared" si="2345"/>
        <v>1.903495195290041E-4</v>
      </c>
      <c r="EY946" s="1">
        <f t="shared" si="2346"/>
        <v>1.3337041729383957E-4</v>
      </c>
      <c r="EZ946" s="1">
        <f t="shared" si="2347"/>
        <v>9.3486443050969209E-5</v>
      </c>
      <c r="FA946" s="1">
        <f t="shared" si="2348"/>
        <v>6.6431559436877535E-5</v>
      </c>
      <c r="FB946" s="1">
        <f t="shared" si="2349"/>
        <v>4.9386211289247327E-5</v>
      </c>
      <c r="FC946" s="1">
        <f t="shared" si="2350"/>
        <v>4.087956366875631E-5</v>
      </c>
      <c r="FD946" s="75">
        <f t="shared" si="2201"/>
        <v>4.087956366875631E-5</v>
      </c>
    </row>
    <row r="947" spans="7:160" x14ac:dyDescent="0.35">
      <c r="G947" t="str">
        <f t="shared" si="2197"/>
        <v>Refd, t=4.66</v>
      </c>
      <c r="H947" s="76">
        <f t="shared" si="2198"/>
        <v>4.6599999999999229</v>
      </c>
      <c r="I947" s="1">
        <f t="shared" si="2199"/>
        <v>0</v>
      </c>
      <c r="J947" s="22">
        <f t="shared" si="2200"/>
        <v>4.2208745010631679E-8</v>
      </c>
      <c r="K947" s="1">
        <f t="shared" si="2202"/>
        <v>8.3298791944443993E-8</v>
      </c>
      <c r="L947" s="1">
        <f t="shared" si="2203"/>
        <v>1.5453802628848044E-7</v>
      </c>
      <c r="M947" s="1">
        <f t="shared" si="2204"/>
        <v>2.7527757029485009E-7</v>
      </c>
      <c r="N947" s="1">
        <f t="shared" si="2205"/>
        <v>4.7611974373458305E-7</v>
      </c>
      <c r="O947" s="1">
        <f t="shared" si="2206"/>
        <v>8.0487817258639639E-7</v>
      </c>
      <c r="P947" s="1">
        <f t="shared" si="2207"/>
        <v>1.3353924047855349E-6</v>
      </c>
      <c r="Q947" s="1">
        <f t="shared" si="2208"/>
        <v>2.1804091820935137E-6</v>
      </c>
      <c r="R947" s="1">
        <f t="shared" si="2209"/>
        <v>3.51018167221669E-6</v>
      </c>
      <c r="S947" s="1">
        <f t="shared" si="2210"/>
        <v>5.5790016019480421E-6</v>
      </c>
      <c r="T947" s="1">
        <f t="shared" si="2211"/>
        <v>8.7625876305952287E-6</v>
      </c>
      <c r="U947" s="1">
        <f t="shared" si="2212"/>
        <v>1.3610123443247676E-5</v>
      </c>
      <c r="V947" s="1">
        <f t="shared" si="2213"/>
        <v>2.0915780836546577E-5</v>
      </c>
      <c r="W947" s="1">
        <f t="shared" si="2214"/>
        <v>3.1815774391214456E-5</v>
      </c>
      <c r="X947" s="1">
        <f t="shared" si="2215"/>
        <v>4.7918354871872926E-5</v>
      </c>
      <c r="Y947" s="1">
        <f t="shared" si="2216"/>
        <v>7.1475612662451075E-5</v>
      </c>
      <c r="Z947" s="1">
        <f t="shared" si="2217"/>
        <v>1.0560745178401541E-4</v>
      </c>
      <c r="AA947" s="1">
        <f t="shared" si="2218"/>
        <v>1.5458949042547256E-4</v>
      </c>
      <c r="AB947" s="1">
        <f t="shared" si="2219"/>
        <v>2.2421778002432126E-4</v>
      </c>
      <c r="AC947" s="1">
        <f t="shared" si="2220"/>
        <v>3.2226389644753837E-4</v>
      </c>
      <c r="AD947" s="1">
        <f t="shared" si="2221"/>
        <v>4.5903387954250862E-4</v>
      </c>
      <c r="AE947" s="1">
        <f t="shared" si="2222"/>
        <v>6.4804337542481445E-4</v>
      </c>
      <c r="AF947" s="1">
        <f t="shared" si="2223"/>
        <v>9.0681883712819228E-4</v>
      </c>
      <c r="AG947" s="1">
        <f t="shared" si="2224"/>
        <v>1.257830429684944E-3</v>
      </c>
      <c r="AH947" s="1">
        <f t="shared" si="2225"/>
        <v>1.7295560642561962E-3</v>
      </c>
      <c r="AI947" s="1">
        <f t="shared" si="2226"/>
        <v>2.3576675286581406E-3</v>
      </c>
      <c r="AJ947" s="1">
        <f t="shared" si="2227"/>
        <v>3.1863188936279434E-3</v>
      </c>
      <c r="AK947" s="1">
        <f t="shared" si="2228"/>
        <v>4.2695043453907207E-3</v>
      </c>
      <c r="AL947" s="1">
        <f t="shared" si="2229"/>
        <v>5.6724376545445919E-3</v>
      </c>
      <c r="AM947" s="1">
        <f t="shared" si="2230"/>
        <v>7.4728892524012578E-3</v>
      </c>
      <c r="AN947" s="1">
        <f t="shared" si="2231"/>
        <v>9.7624002745078584E-3</v>
      </c>
      <c r="AO947" s="1">
        <f t="shared" si="2232"/>
        <v>1.2647277186978776E-2</v>
      </c>
      <c r="AP947" s="1">
        <f t="shared" si="2233"/>
        <v>1.6249257255522474E-2</v>
      </c>
      <c r="AQ947" s="1">
        <f t="shared" si="2234"/>
        <v>2.0705725878391781E-2</v>
      </c>
      <c r="AR947" s="1">
        <f t="shared" si="2235"/>
        <v>2.6169363502620911E-2</v>
      </c>
      <c r="AS947" s="1">
        <f t="shared" si="2236"/>
        <v>3.28071042309033E-2</v>
      </c>
      <c r="AT947" s="1">
        <f t="shared" si="2237"/>
        <v>4.079830180045553E-2</v>
      </c>
      <c r="AU947" s="1">
        <f t="shared" si="2238"/>
        <v>5.0332022405974397E-2</v>
      </c>
      <c r="AV947" s="1">
        <f t="shared" si="2239"/>
        <v>6.160341820537072E-2</v>
      </c>
      <c r="AW947" s="1">
        <f t="shared" si="2240"/>
        <v>7.4809179797077546E-2</v>
      </c>
      <c r="AX947" s="1">
        <f t="shared" si="2241"/>
        <v>9.0142119021579953E-2</v>
      </c>
      <c r="AY947" s="1">
        <f t="shared" si="2242"/>
        <v>0.10778499262267727</v>
      </c>
      <c r="AZ947" s="1">
        <f t="shared" si="2243"/>
        <v>0.12790373913818195</v>
      </c>
      <c r="BA947" s="1">
        <f t="shared" si="2244"/>
        <v>0.15064036159794161</v>
      </c>
      <c r="BB947" s="1">
        <f t="shared" si="2245"/>
        <v>0.17610574237718865</v>
      </c>
      <c r="BC947" s="1">
        <f t="shared" si="2246"/>
        <v>0.2043727189117239</v>
      </c>
      <c r="BD947" s="1">
        <f t="shared" si="2247"/>
        <v>0.23546977523728471</v>
      </c>
      <c r="BE947" s="1">
        <f t="shared" si="2248"/>
        <v>0.26937571053491521</v>
      </c>
      <c r="BF947" s="1">
        <f t="shared" si="2249"/>
        <v>0.30601562932735576</v>
      </c>
      <c r="BG947" s="1">
        <f t="shared" si="2250"/>
        <v>0.34525855755770302</v>
      </c>
      <c r="BH947" s="1">
        <f t="shared" si="2251"/>
        <v>0.38691692523317883</v>
      </c>
      <c r="BI947" s="1">
        <f t="shared" si="2252"/>
        <v>0.43074807234040136</v>
      </c>
      <c r="BJ947" s="1">
        <f t="shared" si="2253"/>
        <v>0.47645783491807059</v>
      </c>
      <c r="BK947" s="1">
        <f t="shared" si="2254"/>
        <v>0.52370615868925374</v>
      </c>
      <c r="BL947" s="1">
        <f t="shared" si="2255"/>
        <v>0.57211457582850622</v>
      </c>
      <c r="BM947" s="1">
        <f t="shared" si="2256"/>
        <v>0.62127527413224892</v>
      </c>
      <c r="BN947" s="1">
        <f t="shared" si="2257"/>
        <v>0.67076139480323949</v>
      </c>
      <c r="BO947" s="1">
        <f t="shared" si="2258"/>
        <v>0.7201381221562263</v>
      </c>
      <c r="BP947" s="1">
        <f t="shared" si="2259"/>
        <v>0.76897408125175992</v>
      </c>
      <c r="BQ947" s="1">
        <f t="shared" si="2260"/>
        <v>0.81685254126190099</v>
      </c>
      <c r="BR947" s="1">
        <f t="shared" si="2261"/>
        <v>0.86338193448293465</v>
      </c>
      <c r="BS947" s="1">
        <f t="shared" si="2262"/>
        <v>0.9082052421777288</v>
      </c>
      <c r="BT947" s="1">
        <f t="shared" si="2263"/>
        <v>0.95100786544666649</v>
      </c>
      <c r="BU947" s="1">
        <f t="shared" si="2264"/>
        <v>0.99152368677532865</v>
      </c>
      <c r="BV947" s="1">
        <f t="shared" si="2265"/>
        <v>1.0295391290795255</v>
      </c>
      <c r="BW947" s="1">
        <f t="shared" si="2266"/>
        <v>1.0648951264916175</v>
      </c>
      <c r="BX947" s="1">
        <f t="shared" si="2267"/>
        <v>1.0974870272514783</v>
      </c>
      <c r="BY947" s="1">
        <f t="shared" si="2268"/>
        <v>1.1272625469003816</v>
      </c>
      <c r="BZ947" s="1">
        <f t="shared" si="2269"/>
        <v>1.1542179736889755</v>
      </c>
      <c r="CA947" s="1">
        <f t="shared" si="2270"/>
        <v>1.1783928934333436</v>
      </c>
      <c r="CB947" s="1">
        <f t="shared" si="2271"/>
        <v>1.1998637455389354</v>
      </c>
      <c r="CC947" s="1">
        <f t="shared" si="2272"/>
        <v>1.2187365449952385</v>
      </c>
      <c r="CD947" s="1">
        <f t="shared" si="2273"/>
        <v>1.2351391080183987</v>
      </c>
      <c r="CE947" s="1">
        <f t="shared" si="2274"/>
        <v>1.2492131043582579</v>
      </c>
      <c r="CF947" s="1">
        <f t="shared" si="2275"/>
        <v>1.2611062308465384</v>
      </c>
      <c r="CG947" s="1">
        <f t="shared" si="2276"/>
        <v>1.2709647629153138</v>
      </c>
      <c r="CH947" s="1">
        <f t="shared" si="2277"/>
        <v>1.2789266980603826</v>
      </c>
      <c r="CI947" s="1">
        <f t="shared" si="2278"/>
        <v>1.2851156617377604</v>
      </c>
      <c r="CJ947" s="1">
        <f t="shared" si="2279"/>
        <v>1.2896357054286425</v>
      </c>
      <c r="CK947" s="1">
        <f t="shared" si="2280"/>
        <v>1.2925670910639344</v>
      </c>
      <c r="CL947" s="1">
        <f t="shared" si="2281"/>
        <v>1.2939631269894352</v>
      </c>
      <c r="CM947" s="1">
        <f t="shared" si="2282"/>
        <v>1.2938480983244576</v>
      </c>
      <c r="CN947" s="1">
        <f t="shared" si="2283"/>
        <v>1.2922163179841315</v>
      </c>
      <c r="CO947" s="1">
        <f t="shared" si="2284"/>
        <v>1.2890323119850453</v>
      </c>
      <c r="CP947" s="1">
        <f t="shared" si="2285"/>
        <v>1.2842321415350353</v>
      </c>
      <c r="CQ947" s="1">
        <f t="shared" si="2286"/>
        <v>1.2777258521830506</v>
      </c>
      <c r="CR947" s="1">
        <f t="shared" si="2287"/>
        <v>1.269401024471138</v>
      </c>
      <c r="CS947" s="1">
        <f t="shared" si="2288"/>
        <v>1.259127379080234</v>
      </c>
      <c r="CT947" s="1">
        <f t="shared" si="2289"/>
        <v>1.2467623611966627</v>
      </c>
      <c r="CU947" s="1">
        <f t="shared" si="2290"/>
        <v>1.2321575935943456</v>
      </c>
      <c r="CV947" s="1">
        <f t="shared" si="2291"/>
        <v>1.2151660467519081</v>
      </c>
      <c r="CW947" s="1">
        <f t="shared" si="2292"/>
        <v>1.1956497294103428</v>
      </c>
      <c r="CX947" s="1">
        <f t="shared" si="2293"/>
        <v>1.1734876575899837</v>
      </c>
      <c r="CY947" s="1">
        <f t="shared" si="2294"/>
        <v>1.1485838182947061</v>
      </c>
      <c r="CZ947" s="1">
        <f t="shared" si="2295"/>
        <v>1.1208748104464132</v>
      </c>
      <c r="DA947" s="1">
        <f t="shared" si="2296"/>
        <v>1.0903368245181155</v>
      </c>
      <c r="DB947" s="1">
        <f t="shared" si="2297"/>
        <v>1.0569916178801553</v>
      </c>
      <c r="DC947" s="1">
        <f t="shared" si="2298"/>
        <v>1.0209111580796422</v>
      </c>
      <c r="DD947" s="1">
        <f t="shared" si="2299"/>
        <v>0.98222064278417476</v>
      </c>
      <c r="DE947" s="1">
        <f t="shared" si="2300"/>
        <v>0.94109966288222646</v>
      </c>
      <c r="DF947" s="1">
        <f t="shared" si="2301"/>
        <v>0.89778135233011025</v>
      </c>
      <c r="DG947" s="1">
        <f t="shared" si="2302"/>
        <v>0.85254946101813933</v>
      </c>
      <c r="DH947" s="1">
        <f t="shared" si="2303"/>
        <v>0.80573338981956588</v>
      </c>
      <c r="DI947" s="1">
        <f t="shared" si="2304"/>
        <v>0.75770133347099888</v>
      </c>
      <c r="DJ947" s="1">
        <f t="shared" si="2305"/>
        <v>0.70885177969536484</v>
      </c>
      <c r="DK947" s="1">
        <f t="shared" si="2306"/>
        <v>0.65960370462798179</v>
      </c>
      <c r="DL947" s="1">
        <f t="shared" si="2307"/>
        <v>0.61038587834155078</v>
      </c>
      <c r="DM947" s="1">
        <f t="shared" si="2308"/>
        <v>0.56162574449919422</v>
      </c>
      <c r="DN947" s="1">
        <f t="shared" si="2309"/>
        <v>0.51373836104375281</v>
      </c>
      <c r="DO947" s="1">
        <f t="shared" si="2310"/>
        <v>0.46711588260123088</v>
      </c>
      <c r="DP947" s="1">
        <f t="shared" si="2311"/>
        <v>0.42211803044152502</v>
      </c>
      <c r="DQ947" s="1">
        <f t="shared" si="2312"/>
        <v>0.37906393511282782</v>
      </c>
      <c r="DR947" s="1">
        <f t="shared" si="2313"/>
        <v>0.33822565490609052</v>
      </c>
      <c r="DS947" s="1">
        <f t="shared" si="2314"/>
        <v>0.29982357627820638</v>
      </c>
      <c r="DT947" s="1">
        <f t="shared" si="2315"/>
        <v>0.26402379737098203</v>
      </c>
      <c r="DU947" s="1">
        <f t="shared" si="2316"/>
        <v>0.23093749021394214</v>
      </c>
      <c r="DV947" s="1">
        <f t="shared" si="2317"/>
        <v>0.2006221381658341</v>
      </c>
      <c r="DW947" s="1">
        <f t="shared" si="2318"/>
        <v>0.17308445880033443</v>
      </c>
      <c r="DX947" s="1">
        <f t="shared" si="2319"/>
        <v>0.14828475358380422</v>
      </c>
      <c r="DY947" s="1">
        <f t="shared" si="2320"/>
        <v>0.12614237747493331</v>
      </c>
      <c r="DZ947" s="1">
        <f t="shared" si="2321"/>
        <v>0.10654199535910834</v>
      </c>
      <c r="EA947" s="1">
        <f t="shared" si="2322"/>
        <v>8.9340287634283852E-2</v>
      </c>
      <c r="EB947" s="1">
        <f t="shared" si="2323"/>
        <v>7.4372782365732013E-2</v>
      </c>
      <c r="EC947" s="1">
        <f t="shared" si="2324"/>
        <v>6.1460523071145572E-2</v>
      </c>
      <c r="ED947" s="1">
        <f t="shared" si="2325"/>
        <v>5.0416325393818559E-2</v>
      </c>
      <c r="EE947" s="1">
        <f t="shared" si="2326"/>
        <v>4.1050428260197773E-2</v>
      </c>
      <c r="EF947" s="1">
        <f t="shared" si="2327"/>
        <v>3.317540117575473E-2</v>
      </c>
      <c r="EG947" s="1">
        <f t="shared" si="2328"/>
        <v>2.6610225006730891E-2</v>
      </c>
      <c r="EH947" s="1">
        <f t="shared" si="2329"/>
        <v>2.1183515457009416E-2</v>
      </c>
      <c r="EI947" s="1">
        <f t="shared" si="2330"/>
        <v>1.6735903808570755E-2</v>
      </c>
      <c r="EJ947" s="1">
        <f t="shared" si="2331"/>
        <v>1.3121626562773762E-2</v>
      </c>
      <c r="EK947" s="1">
        <f t="shared" si="2332"/>
        <v>1.0209403488804419E-2</v>
      </c>
      <c r="EL947" s="1">
        <f t="shared" si="2333"/>
        <v>7.882702145956667E-3</v>
      </c>
      <c r="EM947" s="1">
        <f t="shared" si="2334"/>
        <v>6.0394967560997046E-3</v>
      </c>
      <c r="EN947" s="1">
        <f t="shared" si="2335"/>
        <v>4.5916314217416326E-3</v>
      </c>
      <c r="EO947" s="1">
        <f t="shared" si="2336"/>
        <v>3.46389349880993E-3</v>
      </c>
      <c r="EP947" s="1">
        <f t="shared" si="2337"/>
        <v>2.5928939829256521E-3</v>
      </c>
      <c r="EQ947" s="1">
        <f t="shared" si="2338"/>
        <v>1.9258396030285019E-3</v>
      </c>
      <c r="ER947" s="1">
        <f t="shared" si="2339"/>
        <v>1.4192673774228669E-3</v>
      </c>
      <c r="ES947" s="1">
        <f t="shared" si="2340"/>
        <v>1.0377979251373975E-3</v>
      </c>
      <c r="ET947" s="1">
        <f t="shared" si="2341"/>
        <v>7.5294985477421846E-4</v>
      </c>
      <c r="EU947" s="1">
        <f t="shared" si="2342"/>
        <v>5.4204484125194516E-4</v>
      </c>
      <c r="EV947" s="1">
        <f t="shared" si="2343"/>
        <v>3.8722208593332594E-4</v>
      </c>
      <c r="EW947" s="1">
        <f t="shared" si="2344"/>
        <v>2.7457208884141312E-4</v>
      </c>
      <c r="EX947" s="1">
        <f t="shared" si="2345"/>
        <v>1.9339327232297378E-4</v>
      </c>
      <c r="EY947" s="1">
        <f t="shared" si="2346"/>
        <v>1.3557117644321862E-4</v>
      </c>
      <c r="EZ947" s="1">
        <f t="shared" si="2347"/>
        <v>9.5078962750286069E-5</v>
      </c>
      <c r="FA947" s="1">
        <f t="shared" si="2348"/>
        <v>6.7600291782309052E-5</v>
      </c>
      <c r="FB947" s="1">
        <f t="shared" si="2349"/>
        <v>5.0282152764653511E-5</v>
      </c>
      <c r="FC947" s="1">
        <f t="shared" si="2350"/>
        <v>4.1637435201792973E-5</v>
      </c>
      <c r="FD947" s="75">
        <f t="shared" si="2201"/>
        <v>4.1637435201792973E-5</v>
      </c>
    </row>
    <row r="948" spans="7:160" x14ac:dyDescent="0.35">
      <c r="G948" t="str">
        <f t="shared" si="2197"/>
        <v>Refd, t=4.66</v>
      </c>
      <c r="H948" s="76">
        <f t="shared" si="2198"/>
        <v>4.6649999999999228</v>
      </c>
      <c r="I948" s="1">
        <f t="shared" si="2199"/>
        <v>0</v>
      </c>
      <c r="J948" s="22">
        <f t="shared" si="2200"/>
        <v>4.1749548787227651E-8</v>
      </c>
      <c r="K948" s="1">
        <f t="shared" si="2202"/>
        <v>8.2393373413853064E-8</v>
      </c>
      <c r="L948" s="1">
        <f t="shared" si="2203"/>
        <v>1.5286075368394754E-7</v>
      </c>
      <c r="M948" s="1">
        <f t="shared" si="2204"/>
        <v>2.7229575049609122E-7</v>
      </c>
      <c r="N948" s="1">
        <f t="shared" si="2205"/>
        <v>4.7097493614762625E-7</v>
      </c>
      <c r="O948" s="1">
        <f t="shared" si="2206"/>
        <v>7.9620595210504785E-7</v>
      </c>
      <c r="P948" s="1">
        <f t="shared" si="2207"/>
        <v>1.3210520262556167E-6</v>
      </c>
      <c r="Q948" s="1">
        <f t="shared" si="2208"/>
        <v>2.1570830784547443E-6</v>
      </c>
      <c r="R948" s="1">
        <f t="shared" si="2209"/>
        <v>3.4727893831846584E-6</v>
      </c>
      <c r="S948" s="1">
        <f t="shared" si="2210"/>
        <v>5.5198526975386453E-6</v>
      </c>
      <c r="T948" s="1">
        <f t="shared" si="2211"/>
        <v>8.6701725474996851E-6</v>
      </c>
      <c r="U948" s="1">
        <f t="shared" si="2212"/>
        <v>1.346740902795264E-5</v>
      </c>
      <c r="V948" s="1">
        <f t="shared" si="2213"/>
        <v>2.0697838106007597E-5</v>
      </c>
      <c r="W948" s="1">
        <f t="shared" si="2214"/>
        <v>3.1486519262992254E-5</v>
      </c>
      <c r="X948" s="1">
        <f t="shared" si="2215"/>
        <v>4.7426128664029148E-5</v>
      </c>
      <c r="Y948" s="1">
        <f t="shared" si="2216"/>
        <v>7.0747269189284977E-5</v>
      </c>
      <c r="Z948" s="1">
        <f t="shared" si="2217"/>
        <v>1.0454055426067887E-4</v>
      </c>
      <c r="AA948" s="1">
        <f t="shared" si="2218"/>
        <v>1.5304215808243496E-4</v>
      </c>
      <c r="AB948" s="1">
        <f t="shared" si="2219"/>
        <v>2.2199566713733911E-4</v>
      </c>
      <c r="AC948" s="1">
        <f t="shared" si="2220"/>
        <v>3.1910374334575832E-4</v>
      </c>
      <c r="AD948" s="1">
        <f t="shared" si="2221"/>
        <v>4.5458305622135417E-4</v>
      </c>
      <c r="AE948" s="1">
        <f t="shared" si="2222"/>
        <v>6.4183485591120756E-4</v>
      </c>
      <c r="AF948" s="1">
        <f t="shared" si="2223"/>
        <v>8.982411106377387E-4</v>
      </c>
      <c r="AG948" s="1">
        <f t="shared" si="2224"/>
        <v>1.2460919876399468E-3</v>
      </c>
      <c r="AH948" s="1">
        <f t="shared" si="2225"/>
        <v>1.7136443147686964E-3</v>
      </c>
      <c r="AI948" s="1">
        <f t="shared" si="2226"/>
        <v>2.3363022943959037E-3</v>
      </c>
      <c r="AJ948" s="1">
        <f t="shared" si="2227"/>
        <v>3.157901053140514E-3</v>
      </c>
      <c r="AK948" s="1">
        <f t="shared" si="2228"/>
        <v>4.2320606834362106E-3</v>
      </c>
      <c r="AL948" s="1">
        <f t="shared" si="2229"/>
        <v>5.6235635860759853E-3</v>
      </c>
      <c r="AM948" s="1">
        <f t="shared" si="2230"/>
        <v>7.4096917585682312E-3</v>
      </c>
      <c r="AN948" s="1">
        <f t="shared" si="2231"/>
        <v>9.6814441050245004E-3</v>
      </c>
      <c r="AO948" s="1">
        <f t="shared" si="2232"/>
        <v>1.2544538095162254E-2</v>
      </c>
      <c r="AP948" s="1">
        <f t="shared" si="2233"/>
        <v>1.6120086680315004E-2</v>
      </c>
      <c r="AQ948" s="1">
        <f t="shared" si="2234"/>
        <v>2.0544832000417904E-2</v>
      </c>
      <c r="AR948" s="1">
        <f t="shared" si="2235"/>
        <v>2.5970813900127662E-2</v>
      </c>
      <c r="AS948" s="1">
        <f t="shared" si="2236"/>
        <v>3.2564355366238182E-2</v>
      </c>
      <c r="AT948" s="1">
        <f t="shared" si="2237"/>
        <v>4.0504260204857076E-2</v>
      </c>
      <c r="AU948" s="1">
        <f t="shared" si="2238"/>
        <v>4.9979141641476127E-2</v>
      </c>
      <c r="AV948" s="1">
        <f t="shared" si="2239"/>
        <v>6.118383443385212E-2</v>
      </c>
      <c r="AW948" s="1">
        <f t="shared" si="2240"/>
        <v>7.4314887077812544E-2</v>
      </c>
      <c r="AX948" s="1">
        <f t="shared" si="2241"/>
        <v>8.9565183330639786E-2</v>
      </c>
      <c r="AY948" s="1">
        <f t="shared" si="2242"/>
        <v>0.10711780112581303</v>
      </c>
      <c r="AZ948" s="1">
        <f t="shared" si="2243"/>
        <v>0.127139278584119</v>
      </c>
      <c r="BA948" s="1">
        <f t="shared" si="2244"/>
        <v>0.1497725170028183</v>
      </c>
      <c r="BB948" s="1">
        <f t="shared" si="2245"/>
        <v>0.17512960464566257</v>
      </c>
      <c r="BC948" s="1">
        <f t="shared" si="2246"/>
        <v>0.20328488790513108</v>
      </c>
      <c r="BD948" s="1">
        <f t="shared" si="2247"/>
        <v>0.23426864327142041</v>
      </c>
      <c r="BE948" s="1">
        <f t="shared" si="2248"/>
        <v>0.26806171056411221</v>
      </c>
      <c r="BF948" s="1">
        <f t="shared" si="2249"/>
        <v>0.30459143229830155</v>
      </c>
      <c r="BG948" s="1">
        <f t="shared" si="2250"/>
        <v>0.34372920468346502</v>
      </c>
      <c r="BH948" s="1">
        <f t="shared" si="2251"/>
        <v>0.38528988325474389</v>
      </c>
      <c r="BI948" s="1">
        <f t="shared" si="2252"/>
        <v>0.42903320313266852</v>
      </c>
      <c r="BJ948" s="1">
        <f t="shared" si="2253"/>
        <v>0.47466727489564831</v>
      </c>
      <c r="BK948" s="1">
        <f t="shared" si="2254"/>
        <v>0.52185410813180189</v>
      </c>
      <c r="BL948" s="1">
        <f t="shared" si="2255"/>
        <v>0.57021700317095803</v>
      </c>
      <c r="BM948" s="1">
        <f t="shared" si="2256"/>
        <v>0.61934954510926865</v>
      </c>
      <c r="BN948" s="1">
        <f t="shared" si="2257"/>
        <v>0.66882584074802509</v>
      </c>
      <c r="BO948" s="1">
        <f t="shared" si="2258"/>
        <v>0.71821156540182041</v>
      </c>
      <c r="BP948" s="1">
        <f t="shared" si="2259"/>
        <v>0.76707533819135476</v>
      </c>
      <c r="BQ948" s="1">
        <f t="shared" si="2260"/>
        <v>0.81499992499429474</v>
      </c>
      <c r="BR948" s="1">
        <f t="shared" si="2261"/>
        <v>0.86159277899810205</v>
      </c>
      <c r="BS948" s="1">
        <f t="shared" si="2262"/>
        <v>0.90649546872921016</v>
      </c>
      <c r="BT948" s="1">
        <f t="shared" si="2263"/>
        <v>0.94939160922110744</v>
      </c>
      <c r="BU948" s="1">
        <f t="shared" si="2264"/>
        <v>0.99001299840809431</v>
      </c>
      <c r="BV948" s="1">
        <f t="shared" si="2265"/>
        <v>1.0281437612562805</v>
      </c>
      <c r="BW948" s="1">
        <f t="shared" si="2266"/>
        <v>1.0636224111445185</v>
      </c>
      <c r="BX948" s="1">
        <f t="shared" si="2267"/>
        <v>1.0963418440485082</v>
      </c>
      <c r="BY948" s="1">
        <f t="shared" si="2268"/>
        <v>1.1262473791682173</v>
      </c>
      <c r="BZ948" s="1">
        <f t="shared" si="2269"/>
        <v>1.1533330438941531</v>
      </c>
      <c r="CA948" s="1">
        <f t="shared" si="2270"/>
        <v>1.1776363671012358</v>
      </c>
      <c r="CB948" s="1">
        <f t="shared" si="2271"/>
        <v>1.1992319901651154</v>
      </c>
      <c r="CC948" s="1">
        <f t="shared" si="2272"/>
        <v>1.2182244291645614</v>
      </c>
      <c r="CD948" s="1">
        <f t="shared" si="2273"/>
        <v>1.2347403255758211</v>
      </c>
      <c r="CE948" s="1">
        <f t="shared" si="2274"/>
        <v>1.2489205089805362</v>
      </c>
      <c r="CF948" s="1">
        <f t="shared" si="2275"/>
        <v>1.2609121675953139</v>
      </c>
      <c r="CG948" s="1">
        <f t="shared" si="2276"/>
        <v>1.2708613851203041</v>
      </c>
      <c r="CH948" s="1">
        <f t="shared" si="2277"/>
        <v>1.2789062599788394</v>
      </c>
      <c r="CI948" s="1">
        <f t="shared" si="2278"/>
        <v>1.2851707796579712</v>
      </c>
      <c r="CJ948" s="1">
        <f t="shared" si="2279"/>
        <v>1.2897595820470003</v>
      </c>
      <c r="CK948" s="1">
        <f t="shared" si="2280"/>
        <v>1.2927536999185307</v>
      </c>
      <c r="CL948" s="1">
        <f t="shared" si="2281"/>
        <v>1.2942073553753044</v>
      </c>
      <c r="CM948" s="1">
        <f t="shared" si="2282"/>
        <v>1.2941458483936206</v>
      </c>
      <c r="CN948" s="1">
        <f t="shared" si="2283"/>
        <v>1.2925645666441339</v>
      </c>
      <c r="CO948" s="1">
        <f t="shared" si="2284"/>
        <v>1.2894291307936812</v>
      </c>
      <c r="CP948" s="1">
        <f t="shared" si="2285"/>
        <v>1.2846766781224896</v>
      </c>
      <c r="CQ948" s="1">
        <f t="shared" si="2286"/>
        <v>1.2782182749151068</v>
      </c>
      <c r="CR948" s="1">
        <f t="shared" si="2287"/>
        <v>1.2699424322074095</v>
      </c>
      <c r="CS948" s="1">
        <f t="shared" si="2288"/>
        <v>1.2597196780843642</v>
      </c>
      <c r="CT948" s="1">
        <f t="shared" si="2289"/>
        <v>1.2474081116085445</v>
      </c>
      <c r="CU948" s="1">
        <f t="shared" si="2290"/>
        <v>1.2328598284366932</v>
      </c>
      <c r="CV948" s="1">
        <f t="shared" si="2291"/>
        <v>1.2159280672374384</v>
      </c>
      <c r="CW948" s="1">
        <f t="shared" si="2292"/>
        <v>1.1964748813228865</v>
      </c>
      <c r="CX948" s="1">
        <f t="shared" si="2293"/>
        <v>1.1743790946734463</v>
      </c>
      <c r="CY948" s="1">
        <f t="shared" si="2294"/>
        <v>1.1495442598014303</v>
      </c>
      <c r="CZ948" s="1">
        <f t="shared" si="2295"/>
        <v>1.1219063011463053</v>
      </c>
      <c r="DA948" s="1">
        <f t="shared" si="2296"/>
        <v>1.0914405064106205</v>
      </c>
      <c r="DB948" s="1">
        <f t="shared" si="2297"/>
        <v>1.0581675234399852</v>
      </c>
      <c r="DC948" s="1">
        <f t="shared" si="2298"/>
        <v>1.0221580349754085</v>
      </c>
      <c r="DD948" s="1">
        <f t="shared" si="2299"/>
        <v>0.98353581953802682</v>
      </c>
      <c r="DE948" s="1">
        <f t="shared" si="2300"/>
        <v>0.94247896383287399</v>
      </c>
      <c r="DF948" s="1">
        <f t="shared" si="2301"/>
        <v>0.89921906851928535</v>
      </c>
      <c r="DG948" s="1">
        <f t="shared" si="2302"/>
        <v>0.85403838129811827</v>
      </c>
      <c r="DH948" s="1">
        <f t="shared" si="2303"/>
        <v>0.80726489369100285</v>
      </c>
      <c r="DI948" s="1">
        <f t="shared" si="2304"/>
        <v>0.75926554407111557</v>
      </c>
      <c r="DJ948" s="1">
        <f t="shared" si="2305"/>
        <v>0.7104377721700128</v>
      </c>
      <c r="DK948" s="1">
        <f t="shared" si="2306"/>
        <v>0.66119976206219522</v>
      </c>
      <c r="DL948" s="1">
        <f t="shared" si="2307"/>
        <v>0.61197978471831871</v>
      </c>
      <c r="DM948" s="1">
        <f t="shared" si="2308"/>
        <v>0.56320510201228324</v>
      </c>
      <c r="DN948" s="1">
        <f t="shared" si="2309"/>
        <v>0.51529091767552515</v>
      </c>
      <c r="DO948" s="1">
        <f t="shared" si="2310"/>
        <v>0.46862985530353296</v>
      </c>
      <c r="DP948" s="1">
        <f t="shared" si="2311"/>
        <v>0.42358240957393228</v>
      </c>
      <c r="DQ948" s="1">
        <f t="shared" si="2312"/>
        <v>0.38046875697448551</v>
      </c>
      <c r="DR948" s="1">
        <f t="shared" si="2313"/>
        <v>0.33956223115369344</v>
      </c>
      <c r="DS948" s="1">
        <f t="shared" si="2314"/>
        <v>0.30108467160273972</v>
      </c>
      <c r="DT948" s="1">
        <f t="shared" si="2315"/>
        <v>0.26520374981436357</v>
      </c>
      <c r="DU948" s="1">
        <f t="shared" si="2316"/>
        <v>0.23203227172177926</v>
      </c>
      <c r="DV948" s="1">
        <f t="shared" si="2317"/>
        <v>0.20162935616579913</v>
      </c>
      <c r="DW948" s="1">
        <f t="shared" si="2318"/>
        <v>0.17400330255215588</v>
      </c>
      <c r="DX948" s="1">
        <f t="shared" si="2319"/>
        <v>0.14911589158237817</v>
      </c>
      <c r="DY948" s="1">
        <f t="shared" si="2320"/>
        <v>0.12688781416273212</v>
      </c>
      <c r="DZ948" s="1">
        <f t="shared" si="2321"/>
        <v>0.10720489673092519</v>
      </c>
      <c r="EA948" s="1">
        <f t="shared" si="2322"/>
        <v>8.9924785965257187E-2</v>
      </c>
      <c r="EB948" s="1">
        <f t="shared" si="2323"/>
        <v>7.488377028485349E-2</v>
      </c>
      <c r="EC948" s="1">
        <f t="shared" si="2324"/>
        <v>6.1903446605821671E-2</v>
      </c>
      <c r="ED948" s="1">
        <f t="shared" si="2325"/>
        <v>5.0796984531207963E-2</v>
      </c>
      <c r="EE948" s="1">
        <f t="shared" si="2326"/>
        <v>4.13747921360006E-2</v>
      </c>
      <c r="EF948" s="1">
        <f t="shared" si="2327"/>
        <v>3.344944334902912E-2</v>
      </c>
      <c r="EG948" s="1">
        <f t="shared" si="2328"/>
        <v>2.6839782545964905E-2</v>
      </c>
      <c r="EH948" s="1">
        <f t="shared" si="2329"/>
        <v>2.1374173870942009E-2</v>
      </c>
      <c r="EI948" s="1">
        <f t="shared" si="2330"/>
        <v>1.6892908307061402E-2</v>
      </c>
      <c r="EJ948" s="1">
        <f t="shared" si="2331"/>
        <v>1.3249818804385256E-2</v>
      </c>
      <c r="EK948" s="1">
        <f t="shared" si="2332"/>
        <v>1.0313181910853418E-2</v>
      </c>
      <c r="EL948" s="1">
        <f t="shared" si="2333"/>
        <v>7.9660032007048288E-3</v>
      </c>
      <c r="EM948" s="1">
        <f t="shared" si="2334"/>
        <v>6.1057938905446528E-3</v>
      </c>
      <c r="EN948" s="1">
        <f t="shared" si="2335"/>
        <v>4.6439484156409932E-3</v>
      </c>
      <c r="EO948" s="1">
        <f t="shared" si="2336"/>
        <v>3.50482877952444E-3</v>
      </c>
      <c r="EP948" s="1">
        <f t="shared" si="2337"/>
        <v>2.624652721242017E-3</v>
      </c>
      <c r="EQ948" s="1">
        <f t="shared" si="2338"/>
        <v>1.950270712840892E-3</v>
      </c>
      <c r="ER948" s="1">
        <f t="shared" si="2339"/>
        <v>1.4379029466882515E-3</v>
      </c>
      <c r="ES948" s="1">
        <f t="shared" si="2340"/>
        <v>1.0518930531904027E-3</v>
      </c>
      <c r="ET948" s="1">
        <f t="shared" si="2341"/>
        <v>7.6352132628086395E-4</v>
      </c>
      <c r="EU948" s="1">
        <f t="shared" si="2342"/>
        <v>5.4990750270155712E-4</v>
      </c>
      <c r="EV948" s="1">
        <f t="shared" si="2343"/>
        <v>3.9302218866365027E-4</v>
      </c>
      <c r="EW948" s="1">
        <f t="shared" si="2344"/>
        <v>2.7881721444783411E-4</v>
      </c>
      <c r="EX948" s="1">
        <f t="shared" si="2345"/>
        <v>1.9647876230552826E-4</v>
      </c>
      <c r="EY948" s="1">
        <f t="shared" si="2346"/>
        <v>1.3780325759301813E-4</v>
      </c>
      <c r="EZ948" s="1">
        <f t="shared" si="2347"/>
        <v>9.6695012222215775E-5</v>
      </c>
      <c r="FA948" s="1">
        <f t="shared" si="2348"/>
        <v>6.878695134440259E-5</v>
      </c>
      <c r="FB948" s="1">
        <f t="shared" si="2349"/>
        <v>5.11923247005601E-5</v>
      </c>
      <c r="FC948" s="1">
        <f t="shared" si="2350"/>
        <v>4.2407635926738239E-5</v>
      </c>
      <c r="FD948" s="75">
        <f t="shared" si="2201"/>
        <v>4.2407635926738239E-5</v>
      </c>
    </row>
    <row r="949" spans="7:160" x14ac:dyDescent="0.35">
      <c r="G949" t="str">
        <f t="shared" si="2197"/>
        <v>Refd, t=4.67</v>
      </c>
      <c r="H949" s="76">
        <f t="shared" si="2198"/>
        <v>4.6699999999999227</v>
      </c>
      <c r="I949" s="1">
        <f t="shared" si="2199"/>
        <v>0</v>
      </c>
      <c r="J949" s="22">
        <f t="shared" si="2200"/>
        <v>4.1295388529655424E-8</v>
      </c>
      <c r="K949" s="1">
        <f t="shared" si="2202"/>
        <v>8.1497876518228184E-8</v>
      </c>
      <c r="L949" s="1">
        <f t="shared" si="2203"/>
        <v>1.5120183588359601E-7</v>
      </c>
      <c r="M949" s="1">
        <f t="shared" si="2204"/>
        <v>2.6934650211443741E-7</v>
      </c>
      <c r="N949" s="1">
        <f t="shared" si="2205"/>
        <v>4.6588619977803171E-7</v>
      </c>
      <c r="O949" s="1">
        <f t="shared" si="2206"/>
        <v>7.8762799057159497E-7</v>
      </c>
      <c r="P949" s="1">
        <f t="shared" si="2207"/>
        <v>1.3068670203884317E-6</v>
      </c>
      <c r="Q949" s="1">
        <f t="shared" si="2208"/>
        <v>2.1340087830433575E-6</v>
      </c>
      <c r="R949" s="1">
        <f t="shared" si="2209"/>
        <v>3.4357990752370768E-6</v>
      </c>
      <c r="S949" s="1">
        <f t="shared" si="2210"/>
        <v>5.461336696516341E-6</v>
      </c>
      <c r="T949" s="1">
        <f t="shared" si="2211"/>
        <v>8.5787411597585574E-6</v>
      </c>
      <c r="U949" s="1">
        <f t="shared" si="2212"/>
        <v>1.3326204904247194E-5</v>
      </c>
      <c r="V949" s="1">
        <f t="shared" si="2213"/>
        <v>2.0482187017299204E-5</v>
      </c>
      <c r="W949" s="1">
        <f t="shared" si="2214"/>
        <v>3.1160701869552976E-5</v>
      </c>
      <c r="X949" s="1">
        <f t="shared" si="2215"/>
        <v>4.6939002240701086E-5</v>
      </c>
      <c r="Y949" s="1">
        <f t="shared" si="2216"/>
        <v>7.0026408616186484E-5</v>
      </c>
      <c r="Z949" s="1">
        <f t="shared" si="2217"/>
        <v>1.0348451823410838E-4</v>
      </c>
      <c r="AA949" s="1">
        <f t="shared" si="2218"/>
        <v>1.5151042332640544E-4</v>
      </c>
      <c r="AB949" s="1">
        <f t="shared" si="2219"/>
        <v>2.1979571614350404E-4</v>
      </c>
      <c r="AC949" s="1">
        <f t="shared" si="2220"/>
        <v>3.1597474768543652E-4</v>
      </c>
      <c r="AD949" s="1">
        <f t="shared" si="2221"/>
        <v>4.5017557781404751E-4</v>
      </c>
      <c r="AE949" s="1">
        <f t="shared" si="2222"/>
        <v>6.3568600494804414E-4</v>
      </c>
      <c r="AF949" s="1">
        <f t="shared" si="2223"/>
        <v>8.897446649673771E-4</v>
      </c>
      <c r="AG949" s="1">
        <f t="shared" si="2224"/>
        <v>1.2344631090257545E-3</v>
      </c>
      <c r="AH949" s="1">
        <f t="shared" si="2225"/>
        <v>1.6978787068615906E-3</v>
      </c>
      <c r="AI949" s="1">
        <f t="shared" si="2226"/>
        <v>2.315129947845166E-3</v>
      </c>
      <c r="AJ949" s="1">
        <f t="shared" si="2227"/>
        <v>3.1297351231711354E-3</v>
      </c>
      <c r="AK949" s="1">
        <f t="shared" si="2228"/>
        <v>4.1949425461344884E-3</v>
      </c>
      <c r="AL949" s="1">
        <f t="shared" si="2229"/>
        <v>5.5751057142274735E-3</v>
      </c>
      <c r="AM949" s="1">
        <f t="shared" si="2230"/>
        <v>7.3470207275538619E-3</v>
      </c>
      <c r="AN949" s="1">
        <f t="shared" si="2231"/>
        <v>9.6011467522659003E-3</v>
      </c>
      <c r="AO949" s="1">
        <f t="shared" si="2232"/>
        <v>1.2442614567196161E-2</v>
      </c>
      <c r="AP949" s="1">
        <f t="shared" si="2233"/>
        <v>1.5991914750500685E-2</v>
      </c>
      <c r="AQ949" s="1">
        <f t="shared" si="2234"/>
        <v>2.0385147556815229E-2</v>
      </c>
      <c r="AR949" s="1">
        <f t="shared" si="2235"/>
        <v>2.5773712809020757E-2</v>
      </c>
      <c r="AS949" s="1">
        <f t="shared" si="2236"/>
        <v>3.2323321932332463E-2</v>
      </c>
      <c r="AT949" s="1">
        <f t="shared" si="2237"/>
        <v>4.0212227100603182E-2</v>
      </c>
      <c r="AU949" s="1">
        <f t="shared" si="2238"/>
        <v>4.9628585406449051E-2</v>
      </c>
      <c r="AV949" s="1">
        <f t="shared" si="2239"/>
        <v>6.0766909416102653E-2</v>
      </c>
      <c r="AW949" s="1">
        <f t="shared" si="2240"/>
        <v>7.3823599001225731E-2</v>
      </c>
      <c r="AX949" s="1">
        <f t="shared" si="2241"/>
        <v>8.8991601564543929E-2</v>
      </c>
      <c r="AY949" s="1">
        <f t="shared" si="2242"/>
        <v>0.10645430628902466</v>
      </c>
      <c r="AZ949" s="1">
        <f t="shared" si="2243"/>
        <v>0.12637883946400347</v>
      </c>
      <c r="BA949" s="1">
        <f t="shared" si="2244"/>
        <v>0.14890898808024783</v>
      </c>
      <c r="BB949" s="1">
        <f t="shared" si="2245"/>
        <v>0.17415803298976101</v>
      </c>
      <c r="BC949" s="1">
        <f t="shared" si="2246"/>
        <v>0.20220181605530435</v>
      </c>
      <c r="BD949" s="1">
        <f t="shared" si="2247"/>
        <v>0.23307239317518547</v>
      </c>
      <c r="BE949" s="1">
        <f t="shared" si="2248"/>
        <v>0.26675263288269446</v>
      </c>
      <c r="BF949" s="1">
        <f t="shared" si="2249"/>
        <v>0.30317210558000551</v>
      </c>
      <c r="BG949" s="1">
        <f t="shared" si="2250"/>
        <v>0.34220457012738159</v>
      </c>
      <c r="BH949" s="1">
        <f t="shared" si="2251"/>
        <v>0.3836673030571266</v>
      </c>
      <c r="BI949" s="1">
        <f t="shared" si="2252"/>
        <v>0.42732243365200295</v>
      </c>
      <c r="BJ949" s="1">
        <f t="shared" si="2253"/>
        <v>0.47288034992997557</v>
      </c>
      <c r="BK949" s="1">
        <f t="shared" si="2254"/>
        <v>0.52000513223426692</v>
      </c>
      <c r="BL949" s="1">
        <f t="shared" si="2255"/>
        <v>0.5683218598353259</v>
      </c>
      <c r="BM949" s="1">
        <f t="shared" si="2256"/>
        <v>0.6174255294958817</v>
      </c>
      <c r="BN949" s="1">
        <f t="shared" si="2257"/>
        <v>0.66689123104183157</v>
      </c>
      <c r="BO949" s="1">
        <f t="shared" si="2258"/>
        <v>0.71628515056805908</v>
      </c>
      <c r="BP949" s="1">
        <f t="shared" si="2259"/>
        <v>0.76517592254258537</v>
      </c>
      <c r="BQ949" s="1">
        <f t="shared" si="2260"/>
        <v>0.81314583140290031</v>
      </c>
      <c r="BR949" s="1">
        <f t="shared" si="2261"/>
        <v>0.859801372675012</v>
      </c>
      <c r="BS949" s="1">
        <f t="shared" si="2262"/>
        <v>0.90478272224161604</v>
      </c>
      <c r="BT949" s="1">
        <f t="shared" si="2263"/>
        <v>0.94777172694350598</v>
      </c>
      <c r="BU949" s="1">
        <f t="shared" si="2264"/>
        <v>0.98849811509061714</v>
      </c>
      <c r="BV949" s="1">
        <f t="shared" si="2265"/>
        <v>1.0267437251255216</v>
      </c>
      <c r="BW949" s="1">
        <f t="shared" si="2266"/>
        <v>1.0623446572475148</v>
      </c>
      <c r="BX949" s="1">
        <f t="shared" si="2267"/>
        <v>1.0951913587519717</v>
      </c>
      <c r="BY949" s="1">
        <f t="shared" si="2268"/>
        <v>1.1252267521632542</v>
      </c>
      <c r="BZ949" s="1">
        <f t="shared" si="2269"/>
        <v>1.1524426000232204</v>
      </c>
      <c r="CA949" s="1">
        <f t="shared" si="2270"/>
        <v>1.1768743670491451</v>
      </c>
      <c r="CB949" s="1">
        <f t="shared" si="2271"/>
        <v>1.1985948866926253</v>
      </c>
      <c r="CC949" s="1">
        <f t="shared" si="2272"/>
        <v>1.2177071641805204</v>
      </c>
      <c r="CD949" s="1">
        <f t="shared" si="2273"/>
        <v>1.2343366529280142</v>
      </c>
      <c r="CE949" s="1">
        <f t="shared" si="2274"/>
        <v>1.2486233283083563</v>
      </c>
      <c r="CF949" s="1">
        <f t="shared" si="2275"/>
        <v>1.2607138557819968</v>
      </c>
      <c r="CG949" s="1">
        <f t="shared" si="2276"/>
        <v>1.2707541136215612</v>
      </c>
      <c r="CH949" s="1">
        <f t="shared" si="2277"/>
        <v>1.2788822883820321</v>
      </c>
      <c r="CI949" s="1">
        <f t="shared" si="2278"/>
        <v>1.2852227180368614</v>
      </c>
      <c r="CJ949" s="1">
        <f t="shared" si="2279"/>
        <v>1.2898806168371271</v>
      </c>
      <c r="CK949" s="1">
        <f t="shared" si="2280"/>
        <v>1.2929377799977355</v>
      </c>
      <c r="CL949" s="1">
        <f t="shared" si="2281"/>
        <v>1.2944493366882417</v>
      </c>
      <c r="CM949" s="1">
        <f t="shared" si="2282"/>
        <v>1.2944415967533034</v>
      </c>
      <c r="CN949" s="1">
        <f t="shared" si="2283"/>
        <v>1.2929110192721911</v>
      </c>
      <c r="CO949" s="1">
        <f t="shared" si="2284"/>
        <v>1.2898243177629145</v>
      </c>
      <c r="CP949" s="1">
        <f t="shared" si="2285"/>
        <v>1.2851197052148373</v>
      </c>
      <c r="CQ949" s="1">
        <f t="shared" si="2286"/>
        <v>1.2787092696031852</v>
      </c>
      <c r="CR949" s="1">
        <f t="shared" si="2287"/>
        <v>1.270482454616531</v>
      </c>
      <c r="CS949" s="1">
        <f t="shared" si="2288"/>
        <v>1.2603105989987471</v>
      </c>
      <c r="CT949" s="1">
        <f t="shared" si="2289"/>
        <v>1.2480524599379499</v>
      </c>
      <c r="CU949" s="1">
        <f t="shared" si="2290"/>
        <v>1.2335606111176309</v>
      </c>
      <c r="CV949" s="1">
        <f t="shared" si="2291"/>
        <v>1.2166885653298767</v>
      </c>
      <c r="CW949" s="1">
        <f t="shared" si="2292"/>
        <v>1.197298427061916</v>
      </c>
      <c r="CX949" s="1">
        <f t="shared" si="2293"/>
        <v>1.175268835387459</v>
      </c>
      <c r="CY949" s="1">
        <f t="shared" si="2294"/>
        <v>1.1505029158190341</v>
      </c>
      <c r="CZ949" s="1">
        <f t="shared" si="2295"/>
        <v>1.1229359259599079</v>
      </c>
      <c r="DA949" s="1">
        <f t="shared" si="2296"/>
        <v>1.0925422583051765</v>
      </c>
      <c r="DB949" s="1">
        <f t="shared" si="2297"/>
        <v>1.0593414583886216</v>
      </c>
      <c r="DC949" s="1">
        <f t="shared" si="2298"/>
        <v>1.0234029307210464</v>
      </c>
      <c r="DD949" s="1">
        <f t="shared" si="2299"/>
        <v>0.98484904032259146</v>
      </c>
      <c r="DE949" s="1">
        <f t="shared" si="2300"/>
        <v>0.94385637414698587</v>
      </c>
      <c r="DF949" s="1">
        <f t="shared" si="2301"/>
        <v>0.90065500252217312</v>
      </c>
      <c r="DG949" s="1">
        <f t="shared" si="2302"/>
        <v>0.85552567225469089</v>
      </c>
      <c r="DH949" s="1">
        <f t="shared" si="2303"/>
        <v>0.8087949650028825</v>
      </c>
      <c r="DI949" s="1">
        <f t="shared" si="2304"/>
        <v>0.76082856040418489</v>
      </c>
      <c r="DJ949" s="1">
        <f t="shared" si="2305"/>
        <v>0.71202284600453891</v>
      </c>
      <c r="DK949" s="1">
        <f t="shared" si="2306"/>
        <v>0.66279520793651414</v>
      </c>
      <c r="DL949" s="1">
        <f t="shared" si="2307"/>
        <v>0.61357341072905924</v>
      </c>
      <c r="DM949" s="1">
        <f t="shared" si="2308"/>
        <v>0.56478452598002549</v>
      </c>
      <c r="DN949" s="1">
        <f t="shared" si="2309"/>
        <v>0.51684389395323405</v>
      </c>
      <c r="DO949" s="1">
        <f t="shared" si="2310"/>
        <v>0.47014459761024263</v>
      </c>
      <c r="DP949" s="1">
        <f t="shared" si="2311"/>
        <v>0.42504789552676892</v>
      </c>
      <c r="DQ949" s="1">
        <f t="shared" si="2312"/>
        <v>0.38187500114690731</v>
      </c>
      <c r="DR949" s="1">
        <f t="shared" si="2313"/>
        <v>0.34090051541760102</v>
      </c>
      <c r="DS949" s="1">
        <f t="shared" si="2314"/>
        <v>0.30234772406843669</v>
      </c>
      <c r="DT949" s="1">
        <f t="shared" si="2315"/>
        <v>0.2663858666717217</v>
      </c>
      <c r="DU949" s="1">
        <f t="shared" si="2316"/>
        <v>0.23312937948790993</v>
      </c>
      <c r="DV949" s="1">
        <f t="shared" si="2317"/>
        <v>0.20263901503153103</v>
      </c>
      <c r="DW949" s="1">
        <f t="shared" si="2318"/>
        <v>0.17492465447684888</v>
      </c>
      <c r="DX949" s="1">
        <f t="shared" si="2319"/>
        <v>0.14994955932944037</v>
      </c>
      <c r="DY949" s="1">
        <f t="shared" si="2320"/>
        <v>0.12763575945583847</v>
      </c>
      <c r="DZ949" s="1">
        <f t="shared" si="2321"/>
        <v>0.10787024705499042</v>
      </c>
      <c r="EA949" s="1">
        <f t="shared" si="2322"/>
        <v>9.0511640203901816E-2</v>
      </c>
      <c r="EB949" s="1">
        <f t="shared" si="2323"/>
        <v>7.5396993398002252E-2</v>
      </c>
      <c r="EC949" s="1">
        <f t="shared" si="2324"/>
        <v>6.2348462974300287E-2</v>
      </c>
      <c r="ED949" s="1">
        <f t="shared" si="2325"/>
        <v>5.1179578533016516E-2</v>
      </c>
      <c r="EE949" s="1">
        <f t="shared" si="2326"/>
        <v>4.1700923098281745E-2</v>
      </c>
      <c r="EF949" s="1">
        <f t="shared" si="2327"/>
        <v>3.3725080378075346E-2</v>
      </c>
      <c r="EG949" s="1">
        <f t="shared" si="2328"/>
        <v>2.7070763010455801E-2</v>
      </c>
      <c r="EH949" s="1">
        <f t="shared" si="2329"/>
        <v>2.1566087623940251E-2</v>
      </c>
      <c r="EI949" s="1">
        <f t="shared" si="2330"/>
        <v>1.7051008182483306E-2</v>
      </c>
      <c r="EJ949" s="1">
        <f t="shared" si="2331"/>
        <v>1.3378956590384272E-2</v>
      </c>
      <c r="EK949" s="1">
        <f t="shared" si="2332"/>
        <v>1.0417767934788904E-2</v>
      </c>
      <c r="EL949" s="1">
        <f t="shared" si="2333"/>
        <v>8.0499868800747373E-3</v>
      </c>
      <c r="EM949" s="1">
        <f t="shared" si="2334"/>
        <v>6.1726621093009934E-3</v>
      </c>
      <c r="EN949" s="1">
        <f t="shared" si="2335"/>
        <v>4.6967383539223357E-3</v>
      </c>
      <c r="EO949" s="1">
        <f t="shared" si="2336"/>
        <v>3.5461518209966756E-3</v>
      </c>
      <c r="EP949" s="1">
        <f t="shared" si="2337"/>
        <v>2.6567262411877953E-3</v>
      </c>
      <c r="EQ949" s="1">
        <f t="shared" si="2338"/>
        <v>1.9749548636392332E-3</v>
      </c>
      <c r="ER949" s="1">
        <f t="shared" si="2339"/>
        <v>1.4567399581353663E-3</v>
      </c>
      <c r="ES949" s="1">
        <f t="shared" si="2340"/>
        <v>1.0661470105011157E-3</v>
      </c>
      <c r="ET949" s="1">
        <f t="shared" si="2341"/>
        <v>7.7421684282602944E-4</v>
      </c>
      <c r="EU949" s="1">
        <f t="shared" si="2342"/>
        <v>5.5786614028648627E-4</v>
      </c>
      <c r="EV949" s="1">
        <f t="shared" si="2343"/>
        <v>3.9889587726769162E-4</v>
      </c>
      <c r="EW949" s="1">
        <f t="shared" si="2344"/>
        <v>2.8311827690558988E-4</v>
      </c>
      <c r="EX949" s="1">
        <f t="shared" si="2345"/>
        <v>1.9960645764047718E-4</v>
      </c>
      <c r="EY949" s="1">
        <f t="shared" si="2346"/>
        <v>1.4006702901901436E-4</v>
      </c>
      <c r="EZ949" s="1">
        <f t="shared" si="2347"/>
        <v>9.8334881356803685E-5</v>
      </c>
      <c r="FA949" s="1">
        <f t="shared" si="2348"/>
        <v>6.9991769340324141E-5</v>
      </c>
      <c r="FB949" s="1">
        <f t="shared" si="2349"/>
        <v>5.2116918384513627E-5</v>
      </c>
      <c r="FC949" s="1">
        <f t="shared" si="2350"/>
        <v>4.3190336188541745E-5</v>
      </c>
      <c r="FD949" s="75">
        <f t="shared" si="2201"/>
        <v>4.3190336188541745E-5</v>
      </c>
    </row>
    <row r="950" spans="7:160" x14ac:dyDescent="0.35">
      <c r="G950" t="str">
        <f t="shared" si="2197"/>
        <v>Refd, t=4.67</v>
      </c>
      <c r="H950" s="76">
        <f t="shared" si="2198"/>
        <v>4.6749999999999226</v>
      </c>
      <c r="I950" s="1">
        <f t="shared" si="2199"/>
        <v>0</v>
      </c>
      <c r="J950" s="22">
        <f t="shared" si="2200"/>
        <v>4.0846208607061916E-8</v>
      </c>
      <c r="K950" s="1">
        <f t="shared" si="2202"/>
        <v>8.0612191731716954E-8</v>
      </c>
      <c r="L950" s="1">
        <f t="shared" si="2203"/>
        <v>1.4956107050332621E-7</v>
      </c>
      <c r="M950" s="1">
        <f t="shared" si="2204"/>
        <v>2.6642946658126091E-7</v>
      </c>
      <c r="N950" s="1">
        <f t="shared" si="2205"/>
        <v>4.6085291859634126E-7</v>
      </c>
      <c r="O950" s="1">
        <f t="shared" si="2206"/>
        <v>7.7914325494224662E-7</v>
      </c>
      <c r="P950" s="1">
        <f t="shared" si="2207"/>
        <v>1.2928356893250653E-6</v>
      </c>
      <c r="Q950" s="1">
        <f t="shared" si="2208"/>
        <v>2.1111835535973346E-6</v>
      </c>
      <c r="R950" s="1">
        <f t="shared" si="2209"/>
        <v>3.3992063880216615E-6</v>
      </c>
      <c r="S950" s="1">
        <f t="shared" si="2210"/>
        <v>5.4034467648302774E-6</v>
      </c>
      <c r="T950" s="1">
        <f t="shared" si="2211"/>
        <v>8.4882829002475436E-6</v>
      </c>
      <c r="U950" s="1">
        <f t="shared" si="2212"/>
        <v>1.318649494245922E-5</v>
      </c>
      <c r="V950" s="1">
        <f t="shared" si="2213"/>
        <v>2.0268803255346748E-5</v>
      </c>
      <c r="W950" s="1">
        <f t="shared" si="2214"/>
        <v>3.0838285999664644E-5</v>
      </c>
      <c r="X950" s="1">
        <f t="shared" si="2215"/>
        <v>4.6456922314445524E-5</v>
      </c>
      <c r="Y950" s="1">
        <f t="shared" si="2216"/>
        <v>6.9312953445791899E-5</v>
      </c>
      <c r="Z950" s="1">
        <f t="shared" si="2217"/>
        <v>1.0243923230729043E-4</v>
      </c>
      <c r="AA950" s="1">
        <f t="shared" si="2218"/>
        <v>1.4999412788269716E-4</v>
      </c>
      <c r="AB950" s="1">
        <f t="shared" si="2219"/>
        <v>2.1761770475606354E-4</v>
      </c>
      <c r="AC950" s="1">
        <f t="shared" si="2220"/>
        <v>3.1287660087684044E-4</v>
      </c>
      <c r="AD950" s="1">
        <f t="shared" si="2221"/>
        <v>4.4581102086580231E-4</v>
      </c>
      <c r="AE950" s="1">
        <f t="shared" si="2222"/>
        <v>6.2959624818929145E-4</v>
      </c>
      <c r="AF950" s="1">
        <f t="shared" si="2223"/>
        <v>8.8132873017772472E-4</v>
      </c>
      <c r="AG950" s="1">
        <f t="shared" si="2224"/>
        <v>1.2229427737880431E-3</v>
      </c>
      <c r="AH950" s="1">
        <f t="shared" si="2225"/>
        <v>1.6822579050667834E-3</v>
      </c>
      <c r="AI950" s="1">
        <f t="shared" si="2226"/>
        <v>2.2941487614250846E-3</v>
      </c>
      <c r="AJ950" s="1">
        <f t="shared" si="2227"/>
        <v>3.1018188958171706E-3</v>
      </c>
      <c r="AK950" s="1">
        <f t="shared" si="2228"/>
        <v>4.1581471461460025E-3</v>
      </c>
      <c r="AL950" s="1">
        <f t="shared" si="2229"/>
        <v>5.5270605637317933E-3</v>
      </c>
      <c r="AM950" s="1">
        <f t="shared" si="2230"/>
        <v>7.2848718809610013E-3</v>
      </c>
      <c r="AN950" s="1">
        <f t="shared" si="2231"/>
        <v>9.5215030167703982E-3</v>
      </c>
      <c r="AO950" s="1">
        <f t="shared" si="2232"/>
        <v>1.2341500367308503E-2</v>
      </c>
      <c r="AP950" s="1">
        <f t="shared" si="2233"/>
        <v>1.5864734088349184E-2</v>
      </c>
      <c r="AQ950" s="1">
        <f t="shared" si="2234"/>
        <v>2.0226663940175457E-2</v>
      </c>
      <c r="AR950" s="1">
        <f t="shared" si="2235"/>
        <v>2.5578050331970074E-2</v>
      </c>
      <c r="AS950" s="1">
        <f t="shared" si="2236"/>
        <v>3.2083992719567453E-2</v>
      </c>
      <c r="AT950" s="1">
        <f t="shared" si="2237"/>
        <v>3.9922189992021989E-2</v>
      </c>
      <c r="AU950" s="1">
        <f t="shared" si="2238"/>
        <v>4.9280340004363092E-2</v>
      </c>
      <c r="AV950" s="1">
        <f t="shared" si="2239"/>
        <v>6.0352628408049738E-2</v>
      </c>
      <c r="AW950" s="1">
        <f t="shared" si="2240"/>
        <v>7.3335300004181342E-2</v>
      </c>
      <c r="AX950" s="1">
        <f t="shared" si="2241"/>
        <v>8.8421357648707788E-2</v>
      </c>
      <c r="AY950" s="1">
        <f t="shared" si="2242"/>
        <v>0.10579449191302535</v>
      </c>
      <c r="AZ950" s="1">
        <f t="shared" si="2243"/>
        <v>0.12562240591498436</v>
      </c>
      <c r="BA950" s="1">
        <f t="shared" si="2244"/>
        <v>0.14804975982933827</v>
      </c>
      <c r="BB950" s="1">
        <f t="shared" si="2245"/>
        <v>0.17319101384498387</v>
      </c>
      <c r="BC950" s="1">
        <f t="shared" si="2246"/>
        <v>0.20112349183672484</v>
      </c>
      <c r="BD950" s="1">
        <f t="shared" si="2247"/>
        <v>0.23188101606739167</v>
      </c>
      <c r="BE950" s="1">
        <f t="shared" si="2248"/>
        <v>0.26544847183295744</v>
      </c>
      <c r="BF950" s="1">
        <f t="shared" si="2249"/>
        <v>0.30175764726018794</v>
      </c>
      <c r="BG950" s="1">
        <f t="shared" si="2250"/>
        <v>0.34068465615609195</v>
      </c>
      <c r="BH950" s="1">
        <f t="shared" si="2251"/>
        <v>0.38204919140153948</v>
      </c>
      <c r="BI950" s="1">
        <f t="shared" si="2252"/>
        <v>0.42561577532657979</v>
      </c>
      <c r="BJ950" s="1">
        <f t="shared" si="2253"/>
        <v>0.47109707612587948</v>
      </c>
      <c r="BK950" s="1">
        <f t="shared" si="2254"/>
        <v>0.51815925161340581</v>
      </c>
      <c r="BL950" s="1">
        <f t="shared" si="2255"/>
        <v>0.5664291706084561</v>
      </c>
      <c r="BM950" s="1">
        <f t="shared" si="2256"/>
        <v>0.61550325573705245</v>
      </c>
      <c r="BN950" s="1">
        <f t="shared" si="2257"/>
        <v>0.66495759712233626</v>
      </c>
      <c r="BO950" s="1">
        <f t="shared" si="2258"/>
        <v>0.71435891129219842</v>
      </c>
      <c r="BP950" s="1">
        <f t="shared" si="2259"/>
        <v>0.7632758692547581</v>
      </c>
      <c r="BQ950" s="1">
        <f t="shared" si="2260"/>
        <v>0.81129029580615475</v>
      </c>
      <c r="BR950" s="1">
        <f t="shared" si="2261"/>
        <v>0.85800775024519582</v>
      </c>
      <c r="BS950" s="1">
        <f t="shared" si="2262"/>
        <v>0.90306703593331861</v>
      </c>
      <c r="BT950" s="1">
        <f t="shared" si="2263"/>
        <v>0.94614824946345455</v>
      </c>
      <c r="BU950" s="1">
        <f t="shared" si="2264"/>
        <v>0.98697906455503248</v>
      </c>
      <c r="BV950" s="1">
        <f t="shared" si="2265"/>
        <v>1.0253390446898438</v>
      </c>
      <c r="BW950" s="1">
        <f t="shared" si="2266"/>
        <v>1.0610618846195763</v>
      </c>
      <c r="BX950" s="1">
        <f t="shared" si="2267"/>
        <v>1.0940355867133484</v>
      </c>
      <c r="BY950" s="1">
        <f t="shared" si="2268"/>
        <v>1.1242006766586154</v>
      </c>
      <c r="BZ950" s="1">
        <f t="shared" si="2269"/>
        <v>1.1515466483268173</v>
      </c>
      <c r="CA950" s="1">
        <f t="shared" si="2270"/>
        <v>1.1761068952135569</v>
      </c>
      <c r="CB950" s="1">
        <f t="shared" si="2271"/>
        <v>1.1979524330837477</v>
      </c>
      <c r="CC950" s="1">
        <f t="shared" si="2272"/>
        <v>1.2171847444771999</v>
      </c>
      <c r="CD950" s="1">
        <f t="shared" si="2273"/>
        <v>1.2339280815045732</v>
      </c>
      <c r="CE950" s="1">
        <f t="shared" si="2274"/>
        <v>1.2483215513390655</v>
      </c>
      <c r="CF950" s="1">
        <f t="shared" si="2275"/>
        <v>1.2605112825642617</v>
      </c>
      <c r="CG950" s="1">
        <f t="shared" si="2276"/>
        <v>1.2706429343242835</v>
      </c>
      <c r="CH950" s="1">
        <f t="shared" si="2277"/>
        <v>1.278854768482419</v>
      </c>
      <c r="CI950" s="1">
        <f t="shared" si="2278"/>
        <v>1.2852714619087311</v>
      </c>
      <c r="CJ950" s="1">
        <f t="shared" si="2279"/>
        <v>1.2899987951115959</v>
      </c>
      <c r="CK950" s="1">
        <f t="shared" si="2280"/>
        <v>1.2931193172823325</v>
      </c>
      <c r="CL950" s="1">
        <f t="shared" si="2281"/>
        <v>1.2946890578966224</v>
      </c>
      <c r="CM950" s="1">
        <f t="shared" si="2282"/>
        <v>1.2947353316078898</v>
      </c>
      <c r="CN950" s="1">
        <f t="shared" si="2283"/>
        <v>1.2932556654886231</v>
      </c>
      <c r="CO950" s="1">
        <f t="shared" si="2284"/>
        <v>1.2902178640449637</v>
      </c>
      <c r="CP950" s="1">
        <f t="shared" si="2285"/>
        <v>1.2855612155539535</v>
      </c>
      <c r="CQ950" s="1">
        <f t="shared" si="2286"/>
        <v>1.2791988305846389</v>
      </c>
      <c r="CR950" s="1">
        <f t="shared" si="2287"/>
        <v>1.271021087591419</v>
      </c>
      <c r="CS950" s="1">
        <f t="shared" si="2288"/>
        <v>1.2609001391919485</v>
      </c>
      <c r="CT950" s="1">
        <f t="shared" si="2289"/>
        <v>1.2486954049142494</v>
      </c>
      <c r="CU950" s="1">
        <f t="shared" si="2290"/>
        <v>1.2342599415819275</v>
      </c>
      <c r="CV950" s="1">
        <f t="shared" si="2291"/>
        <v>1.2174475420172384</v>
      </c>
      <c r="CW950" s="1">
        <f t="shared" si="2292"/>
        <v>1.1981203684633221</v>
      </c>
      <c r="CX950" s="1">
        <f t="shared" si="2293"/>
        <v>1.1761568822007573</v>
      </c>
      <c r="CY950" s="1">
        <f t="shared" si="2294"/>
        <v>1.1514597892183571</v>
      </c>
      <c r="CZ950" s="1">
        <f t="shared" si="2295"/>
        <v>1.1239636879183694</v>
      </c>
      <c r="DA950" s="1">
        <f t="shared" si="2296"/>
        <v>1.0936420831459825</v>
      </c>
      <c r="DB950" s="1">
        <f t="shared" si="2297"/>
        <v>1.0605134253372188</v>
      </c>
      <c r="DC950" s="1">
        <f t="shared" si="2298"/>
        <v>1.0246458473573528</v>
      </c>
      <c r="DD950" s="1">
        <f t="shared" si="2299"/>
        <v>0.98616030638817287</v>
      </c>
      <c r="DE950" s="1">
        <f t="shared" si="2300"/>
        <v>0.94523189409022601</v>
      </c>
      <c r="DF950" s="1">
        <f t="shared" si="2301"/>
        <v>0.90208915346036056</v>
      </c>
      <c r="DG950" s="1">
        <f t="shared" si="2302"/>
        <v>0.85701133174869493</v>
      </c>
      <c r="DH950" s="1">
        <f t="shared" si="2303"/>
        <v>0.81032360028814499</v>
      </c>
      <c r="DI950" s="1">
        <f t="shared" si="2304"/>
        <v>0.76239037766249618</v>
      </c>
      <c r="DJ950" s="1">
        <f t="shared" si="2305"/>
        <v>0.71360699509469416</v>
      </c>
      <c r="DK950" s="1">
        <f t="shared" si="2306"/>
        <v>0.66439003495083515</v>
      </c>
      <c r="DL950" s="1">
        <f t="shared" si="2307"/>
        <v>0.61516674803182569</v>
      </c>
      <c r="DM950" s="1">
        <f t="shared" si="2308"/>
        <v>0.56636400721981761</v>
      </c>
      <c r="DN950" s="1">
        <f t="shared" si="2309"/>
        <v>0.51839728009317565</v>
      </c>
      <c r="DO950" s="1">
        <f t="shared" si="2310"/>
        <v>0.47166009940349585</v>
      </c>
      <c r="DP950" s="1">
        <f t="shared" si="2311"/>
        <v>0.42651447812981397</v>
      </c>
      <c r="DQ950" s="1">
        <f t="shared" si="2312"/>
        <v>0.38328265769089381</v>
      </c>
      <c r="DR950" s="1">
        <f t="shared" si="2313"/>
        <v>0.3422404982613711</v>
      </c>
      <c r="DS950" s="1">
        <f t="shared" si="2314"/>
        <v>0.30361272498937741</v>
      </c>
      <c r="DT950" s="1">
        <f t="shared" si="2315"/>
        <v>0.26757014022076669</v>
      </c>
      <c r="DU950" s="1">
        <f t="shared" si="2316"/>
        <v>0.23422880692369491</v>
      </c>
      <c r="DV950" s="1">
        <f t="shared" si="2317"/>
        <v>0.2036511094292324</v>
      </c>
      <c r="DW950" s="1">
        <f t="shared" si="2318"/>
        <v>0.17584851056499276</v>
      </c>
      <c r="DX950" s="1">
        <f t="shared" si="2319"/>
        <v>0.15078575415792111</v>
      </c>
      <c r="DY950" s="1">
        <f t="shared" si="2320"/>
        <v>0.12838621199876998</v>
      </c>
      <c r="DZ950" s="1">
        <f t="shared" si="2321"/>
        <v>0.10853804621308324</v>
      </c>
      <c r="EA950" s="1">
        <f t="shared" si="2322"/>
        <v>9.1100851358392534E-2</v>
      </c>
      <c r="EB950" s="1">
        <f t="shared" si="2323"/>
        <v>7.5912453700620247E-2</v>
      </c>
      <c r="EC950" s="1">
        <f t="shared" si="2324"/>
        <v>6.2795575000810427E-2</v>
      </c>
      <c r="ED950" s="1">
        <f t="shared" si="2325"/>
        <v>5.156411088337174E-2</v>
      </c>
      <c r="EE950" s="1">
        <f t="shared" si="2326"/>
        <v>4.2028825120208557E-2</v>
      </c>
      <c r="EF950" s="1">
        <f t="shared" si="2327"/>
        <v>3.400231655976544E-2</v>
      </c>
      <c r="EG950" s="1">
        <f t="shared" si="2328"/>
        <v>2.7303170867197055E-2</v>
      </c>
      <c r="EH950" s="1">
        <f t="shared" si="2329"/>
        <v>2.1759261216058007E-2</v>
      </c>
      <c r="EI950" s="1">
        <f t="shared" si="2330"/>
        <v>1.7210207850655242E-2</v>
      </c>
      <c r="EJ950" s="1">
        <f t="shared" si="2331"/>
        <v>1.3509044156584132E-2</v>
      </c>
      <c r="EK950" s="1">
        <f t="shared" si="2332"/>
        <v>1.0523165542583333E-2</v>
      </c>
      <c r="EL950" s="1">
        <f t="shared" si="2333"/>
        <v>8.1346568595583538E-3</v>
      </c>
      <c r="EM950" s="1">
        <f t="shared" si="2334"/>
        <v>6.2401047482899151E-3</v>
      </c>
      <c r="EN950" s="1">
        <f t="shared" si="2335"/>
        <v>4.7500042170990266E-3</v>
      </c>
      <c r="EO950" s="1">
        <f t="shared" si="2336"/>
        <v>3.5878652470545075E-3</v>
      </c>
      <c r="EP950" s="1">
        <f t="shared" si="2337"/>
        <v>2.689116820324976E-3</v>
      </c>
      <c r="EQ950" s="1">
        <f t="shared" si="2338"/>
        <v>1.9998940060009206E-3</v>
      </c>
      <c r="ER950" s="1">
        <f t="shared" si="2339"/>
        <v>1.4757800608444153E-3</v>
      </c>
      <c r="ES950" s="1">
        <f t="shared" si="2340"/>
        <v>1.0805611739809283E-3</v>
      </c>
      <c r="ET950" s="1">
        <f t="shared" si="2341"/>
        <v>7.8503754031627136E-4</v>
      </c>
      <c r="EU950" s="1">
        <f t="shared" si="2342"/>
        <v>5.6592168029597054E-4</v>
      </c>
      <c r="EV950" s="1">
        <f t="shared" si="2343"/>
        <v>4.0484389881476686E-4</v>
      </c>
      <c r="EW950" s="1">
        <f t="shared" si="2344"/>
        <v>2.8747587264134361E-4</v>
      </c>
      <c r="EX950" s="1">
        <f t="shared" si="2345"/>
        <v>2.0277683039721532E-4</v>
      </c>
      <c r="EY950" s="1">
        <f t="shared" si="2346"/>
        <v>1.423628622866512E-4</v>
      </c>
      <c r="EZ950" s="1">
        <f t="shared" si="2347"/>
        <v>9.9998862809464134E-5</v>
      </c>
      <c r="FA950" s="1">
        <f t="shared" si="2348"/>
        <v>7.1214979333966081E-5</v>
      </c>
      <c r="FB950" s="1">
        <f t="shared" si="2349"/>
        <v>5.3056127152070579E-5</v>
      </c>
      <c r="FC950" s="1">
        <f t="shared" si="2350"/>
        <v>4.3985708218875241E-5</v>
      </c>
      <c r="FD950" s="75">
        <f t="shared" si="2201"/>
        <v>4.3985708218875241E-5</v>
      </c>
    </row>
    <row r="951" spans="7:160" x14ac:dyDescent="0.35">
      <c r="G951" t="str">
        <f t="shared" si="2197"/>
        <v>Refd, t=4.68</v>
      </c>
      <c r="H951" s="76">
        <f t="shared" si="2198"/>
        <v>4.6799999999999224</v>
      </c>
      <c r="I951" s="1">
        <f t="shared" si="2199"/>
        <v>0</v>
      </c>
      <c r="J951" s="22">
        <f t="shared" si="2200"/>
        <v>4.0401954006921773E-8</v>
      </c>
      <c r="K951" s="1">
        <f t="shared" si="2202"/>
        <v>7.9736210745205069E-8</v>
      </c>
      <c r="L951" s="1">
        <f t="shared" si="2203"/>
        <v>1.4793825740536346E-7</v>
      </c>
      <c r="M951" s="1">
        <f t="shared" si="2204"/>
        <v>2.6354428930286064E-7</v>
      </c>
      <c r="N951" s="1">
        <f t="shared" si="2205"/>
        <v>4.5587448339102506E-7</v>
      </c>
      <c r="O951" s="1">
        <f t="shared" si="2206"/>
        <v>7.707507235830245E-7</v>
      </c>
      <c r="P951" s="1">
        <f t="shared" si="2207"/>
        <v>1.2789563539117968E-6</v>
      </c>
      <c r="Q951" s="1">
        <f t="shared" si="2208"/>
        <v>2.0886046779734756E-6</v>
      </c>
      <c r="R951" s="1">
        <f t="shared" si="2209"/>
        <v>3.3630070089018235E-6</v>
      </c>
      <c r="S951" s="1">
        <f t="shared" si="2210"/>
        <v>5.3461761428934595E-6</v>
      </c>
      <c r="T951" s="1">
        <f t="shared" si="2211"/>
        <v>8.3987873164050775E-6</v>
      </c>
      <c r="U951" s="1">
        <f t="shared" si="2212"/>
        <v>1.3048263186775898E-5</v>
      </c>
      <c r="V951" s="1">
        <f t="shared" si="2213"/>
        <v>2.0057662765436233E-5</v>
      </c>
      <c r="W951" s="1">
        <f t="shared" si="2214"/>
        <v>3.0519235826941075E-5</v>
      </c>
      <c r="X951" s="1">
        <f t="shared" si="2215"/>
        <v>4.5979836159387845E-5</v>
      </c>
      <c r="Y951" s="1">
        <f t="shared" si="2216"/>
        <v>6.8606826989765581E-5</v>
      </c>
      <c r="Z951" s="1">
        <f t="shared" si="2217"/>
        <v>1.0140458623397299E-4</v>
      </c>
      <c r="AA951" s="1">
        <f t="shared" si="2218"/>
        <v>1.4849311509271092E-4</v>
      </c>
      <c r="AB951" s="1">
        <f t="shared" si="2219"/>
        <v>2.1546141292896122E-4</v>
      </c>
      <c r="AC951" s="1">
        <f t="shared" si="2220"/>
        <v>3.0980899739717723E-4</v>
      </c>
      <c r="AD951" s="1">
        <f t="shared" si="2221"/>
        <v>4.4148896606548653E-4</v>
      </c>
      <c r="AE951" s="1">
        <f t="shared" si="2222"/>
        <v>6.2356501681421698E-4</v>
      </c>
      <c r="AF951" s="1">
        <f t="shared" si="2223"/>
        <v>8.7299254359958381E-4</v>
      </c>
      <c r="AG951" s="1">
        <f t="shared" si="2224"/>
        <v>1.2115299713100407E-3</v>
      </c>
      <c r="AH951" s="1">
        <f t="shared" si="2225"/>
        <v>1.6667805859995044E-3</v>
      </c>
      <c r="AI951" s="1">
        <f t="shared" si="2226"/>
        <v>2.2733570228091761E-3</v>
      </c>
      <c r="AJ951" s="1">
        <f t="shared" si="2227"/>
        <v>3.074150182157189E-3</v>
      </c>
      <c r="AK951" s="1">
        <f t="shared" si="2228"/>
        <v>4.1216717194006566E-3</v>
      </c>
      <c r="AL951" s="1">
        <f t="shared" si="2229"/>
        <v>5.4794246874117431E-3</v>
      </c>
      <c r="AM951" s="1">
        <f t="shared" si="2230"/>
        <v>7.2232409737616361E-3</v>
      </c>
      <c r="AN951" s="1">
        <f t="shared" si="2231"/>
        <v>9.442507738054445E-3</v>
      </c>
      <c r="AO951" s="1">
        <f t="shared" si="2232"/>
        <v>1.2241189304452536E-2</v>
      </c>
      <c r="AP951" s="1">
        <f t="shared" si="2233"/>
        <v>1.5738537366480062E-2</v>
      </c>
      <c r="AQ951" s="1">
        <f t="shared" si="2234"/>
        <v>2.0069372598611041E-2</v>
      </c>
      <c r="AR951" s="1">
        <f t="shared" si="2235"/>
        <v>2.5383816631485166E-2</v>
      </c>
      <c r="AS951" s="1">
        <f t="shared" si="2236"/>
        <v>3.1846356581176474E-2</v>
      </c>
      <c r="AT951" s="1">
        <f t="shared" si="2237"/>
        <v>3.96341364475064E-2</v>
      </c>
      <c r="AU951" s="1">
        <f t="shared" si="2238"/>
        <v>4.8934391801660725E-2</v>
      </c>
      <c r="AV951" s="1">
        <f t="shared" si="2239"/>
        <v>5.9940976724711589E-2</v>
      </c>
      <c r="AW951" s="1">
        <f t="shared" si="2240"/>
        <v>7.2849974575538962E-2</v>
      </c>
      <c r="AX951" s="1">
        <f t="shared" si="2241"/>
        <v>8.7854435549913082E-2</v>
      </c>
      <c r="AY951" s="1">
        <f t="shared" si="2242"/>
        <v>0.10513834182556017</v>
      </c>
      <c r="AZ951" s="1">
        <f t="shared" si="2243"/>
        <v>0.12486996208322101</v>
      </c>
      <c r="BA951" s="1">
        <f t="shared" si="2244"/>
        <v>0.14719481723674124</v>
      </c>
      <c r="BB951" s="1">
        <f t="shared" si="2245"/>
        <v>0.17222853360995088</v>
      </c>
      <c r="BC951" s="1">
        <f t="shared" si="2246"/>
        <v>0.20004990366035355</v>
      </c>
      <c r="BD951" s="1">
        <f t="shared" si="2247"/>
        <v>0.23069450297545568</v>
      </c>
      <c r="BE951" s="1">
        <f t="shared" si="2248"/>
        <v>0.26414922163787991</v>
      </c>
      <c r="BF951" s="1">
        <f t="shared" si="2249"/>
        <v>0.3003480552806268</v>
      </c>
      <c r="BG951" s="1">
        <f t="shared" si="2250"/>
        <v>0.33916946486638744</v>
      </c>
      <c r="BH951" s="1">
        <f t="shared" si="2251"/>
        <v>0.38043555485958014</v>
      </c>
      <c r="BI951" s="1">
        <f t="shared" si="2252"/>
        <v>0.42391323938064945</v>
      </c>
      <c r="BJ951" s="1">
        <f t="shared" si="2253"/>
        <v>0.46931746937653096</v>
      </c>
      <c r="BK951" s="1">
        <f t="shared" si="2254"/>
        <v>0.51631648667400021</v>
      </c>
      <c r="BL951" s="1">
        <f t="shared" si="2255"/>
        <v>0.5645389600727837</v>
      </c>
      <c r="BM951" s="1">
        <f t="shared" si="2256"/>
        <v>0.61358275208883961</v>
      </c>
      <c r="BN951" s="1">
        <f t="shared" si="2257"/>
        <v>0.66302497026137364</v>
      </c>
      <c r="BO951" s="1">
        <f t="shared" si="2258"/>
        <v>0.71243288107545588</v>
      </c>
      <c r="BP951" s="1">
        <f t="shared" si="2259"/>
        <v>0.76137521317647694</v>
      </c>
      <c r="BQ951" s="1">
        <f t="shared" si="2260"/>
        <v>0.80943335346112633</v>
      </c>
      <c r="BR951" s="1">
        <f t="shared" si="2261"/>
        <v>0.85621194642037879</v>
      </c>
      <c r="BS951" s="1">
        <f t="shared" si="2262"/>
        <v>0.90134844304478856</v>
      </c>
      <c r="BT951" s="1">
        <f t="shared" si="2263"/>
        <v>0.9445212076930033</v>
      </c>
      <c r="BU951" s="1">
        <f t="shared" si="2264"/>
        <v>0.98545587463297568</v>
      </c>
      <c r="BV951" s="1">
        <f t="shared" si="2265"/>
        <v>1.0239297440835173</v>
      </c>
      <c r="BW951" s="1">
        <f t="shared" si="2266"/>
        <v>1.0597741132374234</v>
      </c>
      <c r="BX951" s="1">
        <f t="shared" si="2267"/>
        <v>1.0928745434609892</v>
      </c>
      <c r="BY951" s="1">
        <f t="shared" si="2268"/>
        <v>1.1231691636160095</v>
      </c>
      <c r="BZ951" s="1">
        <f t="shared" si="2269"/>
        <v>1.1506451952484436</v>
      </c>
      <c r="CA951" s="1">
        <f t="shared" si="2270"/>
        <v>1.1753339537210039</v>
      </c>
      <c r="CB951" s="1">
        <f t="shared" si="2271"/>
        <v>1.1973046274816017</v>
      </c>
      <c r="CC951" s="1">
        <f t="shared" si="2272"/>
        <v>1.2166571646548681</v>
      </c>
      <c r="CD951" s="1">
        <f t="shared" si="2273"/>
        <v>1.2335146028823216</v>
      </c>
      <c r="CE951" s="1">
        <f t="shared" si="2274"/>
        <v>1.2480151671952202</v>
      </c>
      <c r="CF951" s="1">
        <f t="shared" si="2275"/>
        <v>1.2603044352011603</v>
      </c>
      <c r="CG951" s="1">
        <f t="shared" si="2276"/>
        <v>1.270527833210588</v>
      </c>
      <c r="CH951" s="1">
        <f t="shared" si="2277"/>
        <v>1.2788236855453612</v>
      </c>
      <c r="CI951" s="1">
        <f t="shared" si="2278"/>
        <v>1.2853169963381001</v>
      </c>
      <c r="CJ951" s="1">
        <f t="shared" si="2279"/>
        <v>1.2901141021925477</v>
      </c>
      <c r="CK951" s="1">
        <f t="shared" si="2280"/>
        <v>1.2932982977445451</v>
      </c>
      <c r="CL951" s="1">
        <f t="shared" si="2281"/>
        <v>1.2949265059449462</v>
      </c>
      <c r="CM951" s="1">
        <f t="shared" si="2282"/>
        <v>1.2950270411254945</v>
      </c>
      <c r="CN951" s="1">
        <f t="shared" si="2283"/>
        <v>1.2935984948679657</v>
      </c>
      <c r="CO951" s="1">
        <f t="shared" si="2284"/>
        <v>1.2906097607394689</v>
      </c>
      <c r="CP951" s="1">
        <f t="shared" si="2285"/>
        <v>1.2860012018248195</v>
      </c>
      <c r="CQ951" s="1">
        <f t="shared" si="2286"/>
        <v>1.2796869521378067</v>
      </c>
      <c r="CR951" s="1">
        <f t="shared" si="2287"/>
        <v>1.2715583269657513</v>
      </c>
      <c r="CS951" s="1">
        <f t="shared" si="2288"/>
        <v>1.261488295974684</v>
      </c>
      <c r="CT951" s="1">
        <f t="shared" si="2289"/>
        <v>1.2493369452117022</v>
      </c>
      <c r="CU951" s="1">
        <f t="shared" si="2290"/>
        <v>1.2349578197231132</v>
      </c>
      <c r="CV951" s="1">
        <f t="shared" si="2291"/>
        <v>1.2182049982411294</v>
      </c>
      <c r="CW951" s="1">
        <f t="shared" si="2292"/>
        <v>1.1989407073222293</v>
      </c>
      <c r="CX951" s="1">
        <f t="shared" si="2293"/>
        <v>1.1770432375476518</v>
      </c>
      <c r="CY951" s="1">
        <f t="shared" si="2294"/>
        <v>1.1524148828427527</v>
      </c>
      <c r="CZ951" s="1">
        <f t="shared" si="2295"/>
        <v>1.124989590032788</v>
      </c>
      <c r="DA951" s="1">
        <f t="shared" si="2296"/>
        <v>1.094739983864998</v>
      </c>
      <c r="DB951" s="1">
        <f t="shared" si="2297"/>
        <v>1.0616834268927373</v>
      </c>
      <c r="DC951" s="1">
        <f t="shared" si="2298"/>
        <v>1.0258867869290325</v>
      </c>
      <c r="DD951" s="1">
        <f t="shared" si="2299"/>
        <v>0.9874696189969302</v>
      </c>
      <c r="DE951" s="1">
        <f t="shared" si="2300"/>
        <v>0.9466055239476614</v>
      </c>
      <c r="DF951" s="1">
        <f t="shared" si="2301"/>
        <v>0.90352152048172085</v>
      </c>
      <c r="DG951" s="1">
        <f t="shared" si="2302"/>
        <v>0.85849535767319707</v>
      </c>
      <c r="DH951" s="1">
        <f t="shared" si="2303"/>
        <v>0.81185079611669675</v>
      </c>
      <c r="DI951" s="1">
        <f t="shared" si="2304"/>
        <v>0.7639509910786022</v>
      </c>
      <c r="DJ951" s="1">
        <f t="shared" si="2305"/>
        <v>0.71519021337816424</v>
      </c>
      <c r="DK951" s="1">
        <f t="shared" si="2306"/>
        <v>0.66598423584691635</v>
      </c>
      <c r="DL951" s="1">
        <f t="shared" si="2307"/>
        <v>0.61675978832468092</v>
      </c>
      <c r="DM951" s="1">
        <f t="shared" si="2308"/>
        <v>0.56794353658548813</v>
      </c>
      <c r="DN951" s="1">
        <f t="shared" si="2309"/>
        <v>0.51995106634292243</v>
      </c>
      <c r="DO951" s="1">
        <f t="shared" si="2310"/>
        <v>0.47317635059020552</v>
      </c>
      <c r="DP951" s="1">
        <f t="shared" si="2311"/>
        <v>0.42798214723008809</v>
      </c>
      <c r="DQ951" s="1">
        <f t="shared" si="2312"/>
        <v>0.38469171667628216</v>
      </c>
      <c r="DR951" s="1">
        <f t="shared" si="2313"/>
        <v>0.34358217024912102</v>
      </c>
      <c r="DS951" s="1">
        <f t="shared" si="2314"/>
        <v>0.30487966567185953</v>
      </c>
      <c r="DT951" s="1">
        <f t="shared" si="2315"/>
        <v>0.26875656272360876</v>
      </c>
      <c r="DU951" s="1">
        <f t="shared" si="2316"/>
        <v>0.23533054741794862</v>
      </c>
      <c r="DV951" s="1">
        <f t="shared" si="2317"/>
        <v>0.20466563399676899</v>
      </c>
      <c r="DW951" s="1">
        <f t="shared" si="2318"/>
        <v>0.17677486677440246</v>
      </c>
      <c r="DX951" s="1">
        <f t="shared" si="2319"/>
        <v>0.15162447336504278</v>
      </c>
      <c r="DY951" s="1">
        <f t="shared" si="2320"/>
        <v>0.12913917039890868</v>
      </c>
      <c r="DZ951" s="1">
        <f t="shared" si="2321"/>
        <v>0.10920829404988318</v>
      </c>
      <c r="EA951" s="1">
        <f t="shared" si="2322"/>
        <v>9.1692420401177546E-2</v>
      </c>
      <c r="EB951" s="1">
        <f t="shared" si="2323"/>
        <v>7.6430153154946168E-2</v>
      </c>
      <c r="EC951" s="1">
        <f t="shared" si="2324"/>
        <v>6.3244785479821972E-2</v>
      </c>
      <c r="ED951" s="1">
        <f t="shared" si="2325"/>
        <v>5.1950585040753179E-2</v>
      </c>
      <c r="EE951" s="1">
        <f t="shared" si="2326"/>
        <v>4.2358502153818728E-2</v>
      </c>
      <c r="EF951" s="1">
        <f t="shared" si="2327"/>
        <v>3.4281156174517893E-2</v>
      </c>
      <c r="EG951" s="1">
        <f t="shared" si="2328"/>
        <v>2.7537010571337485E-2</v>
      </c>
      <c r="EH951" s="1">
        <f t="shared" si="2329"/>
        <v>2.1953699139855565E-2</v>
      </c>
      <c r="EI951" s="1">
        <f t="shared" si="2330"/>
        <v>1.7370511723846255E-2</v>
      </c>
      <c r="EJ951" s="1">
        <f t="shared" si="2331"/>
        <v>1.3640085738679388E-2</v>
      </c>
      <c r="EK951" s="1">
        <f t="shared" si="2332"/>
        <v>1.0629378718945936E-2</v>
      </c>
      <c r="EL951" s="1">
        <f t="shared" si="2333"/>
        <v>8.2200168196418458E-3</v>
      </c>
      <c r="EM951" s="1">
        <f t="shared" si="2334"/>
        <v>6.3081251500976439E-3</v>
      </c>
      <c r="EN951" s="1">
        <f t="shared" si="2335"/>
        <v>4.8037489934725898E-3</v>
      </c>
      <c r="EO951" s="1">
        <f t="shared" si="2336"/>
        <v>3.6299716899483602E-3</v>
      </c>
      <c r="EP951" s="1">
        <f t="shared" si="2337"/>
        <v>2.7218267448554773E-3</v>
      </c>
      <c r="EQ951" s="1">
        <f t="shared" si="2338"/>
        <v>2.0250900990214427E-3</v>
      </c>
      <c r="ER951" s="1">
        <f t="shared" si="2339"/>
        <v>1.4950249120308666E-3</v>
      </c>
      <c r="ES951" s="1">
        <f t="shared" si="2340"/>
        <v>1.0951369281068117E-3</v>
      </c>
      <c r="ET951" s="1">
        <f t="shared" si="2341"/>
        <v>7.9598456153407631E-4</v>
      </c>
      <c r="EU951" s="1">
        <f t="shared" si="2342"/>
        <v>5.740750551432532E-4</v>
      </c>
      <c r="EV951" s="1">
        <f t="shared" si="2343"/>
        <v>4.1086700573170302E-4</v>
      </c>
      <c r="EW951" s="1">
        <f t="shared" si="2344"/>
        <v>2.9189060269611301E-4</v>
      </c>
      <c r="EX951" s="1">
        <f t="shared" si="2345"/>
        <v>2.0599035656878247E-4</v>
      </c>
      <c r="EY951" s="1">
        <f t="shared" si="2346"/>
        <v>1.4469113226868476E-4</v>
      </c>
      <c r="EZ951" s="1">
        <f t="shared" si="2347"/>
        <v>1.0168725201783752E-4</v>
      </c>
      <c r="FA951" s="1">
        <f t="shared" si="2348"/>
        <v>7.2456817251903479E-5</v>
      </c>
      <c r="FB951" s="1">
        <f t="shared" si="2349"/>
        <v>5.4010146401969933E-5</v>
      </c>
      <c r="FC951" s="1">
        <f t="shared" si="2350"/>
        <v>4.4793926150835476E-5</v>
      </c>
      <c r="FD951" s="75">
        <f t="shared" si="2201"/>
        <v>4.4793926150835476E-5</v>
      </c>
    </row>
    <row r="952" spans="7:160" x14ac:dyDescent="0.35">
      <c r="G952" t="str">
        <f t="shared" si="2197"/>
        <v>Refd, t=4.68</v>
      </c>
      <c r="H952" s="76">
        <f t="shared" si="2198"/>
        <v>4.6849999999999223</v>
      </c>
      <c r="I952" s="1">
        <f t="shared" si="2199"/>
        <v>0</v>
      </c>
      <c r="J952" s="22">
        <f t="shared" si="2200"/>
        <v>3.996257032813345E-8</v>
      </c>
      <c r="K952" s="1">
        <f t="shared" si="2202"/>
        <v>7.8869826452734182E-8</v>
      </c>
      <c r="L952" s="1">
        <f t="shared" si="2203"/>
        <v>1.4633319867319444E-7</v>
      </c>
      <c r="M952" s="1">
        <f t="shared" si="2204"/>
        <v>2.6069061961614183E-7</v>
      </c>
      <c r="N952" s="1">
        <f t="shared" si="2205"/>
        <v>4.5095029169254117E-7</v>
      </c>
      <c r="O952" s="1">
        <f t="shared" si="2206"/>
        <v>7.6244938614285793E-7</v>
      </c>
      <c r="P952" s="1">
        <f t="shared" si="2207"/>
        <v>1.2652273534924499E-6</v>
      </c>
      <c r="Q952" s="1">
        <f t="shared" si="2208"/>
        <v>2.0662694738138789E-6</v>
      </c>
      <c r="R952" s="1">
        <f t="shared" si="2209"/>
        <v>3.3271966724299602E-6</v>
      </c>
      <c r="S952" s="1">
        <f t="shared" si="2210"/>
        <v>5.2895181447639844E-6</v>
      </c>
      <c r="T952" s="1">
        <f t="shared" si="2211"/>
        <v>8.3102440689786405E-6</v>
      </c>
      <c r="U952" s="1">
        <f t="shared" si="2212"/>
        <v>1.2911493853351856E-5</v>
      </c>
      <c r="V952" s="1">
        <f t="shared" si="2213"/>
        <v>1.9848741750399994E-5</v>
      </c>
      <c r="W952" s="1">
        <f t="shared" si="2214"/>
        <v>3.0203515905714039E-5</v>
      </c>
      <c r="X952" s="1">
        <f t="shared" si="2215"/>
        <v>4.5507691605251899E-5</v>
      </c>
      <c r="Y952" s="1">
        <f t="shared" si="2216"/>
        <v>6.7907953360285761E-5</v>
      </c>
      <c r="Z952" s="1">
        <f t="shared" si="2217"/>
        <v>1.0038047090669314E-4</v>
      </c>
      <c r="AA952" s="1">
        <f t="shared" si="2218"/>
        <v>1.4700722989733774E-4</v>
      </c>
      <c r="AB952" s="1">
        <f t="shared" si="2219"/>
        <v>2.1332662283415544E-4</v>
      </c>
      <c r="AC952" s="1">
        <f t="shared" si="2220"/>
        <v>3.0677163476004743E-4</v>
      </c>
      <c r="AD952" s="1">
        <f t="shared" si="2221"/>
        <v>4.3720899820509206E-4</v>
      </c>
      <c r="AE952" s="1">
        <f t="shared" si="2222"/>
        <v>6.1759174747441951E-4</v>
      </c>
      <c r="AF952" s="1">
        <f t="shared" si="2223"/>
        <v>8.6473534976578897E-4</v>
      </c>
      <c r="AG952" s="1">
        <f t="shared" si="2224"/>
        <v>1.2002237003262398E-3</v>
      </c>
      <c r="AH952" s="1">
        <f t="shared" si="2225"/>
        <v>1.6514454382508652E-3</v>
      </c>
      <c r="AI952" s="1">
        <f t="shared" si="2226"/>
        <v>2.2527530347938489E-3</v>
      </c>
      <c r="AJ952" s="1">
        <f t="shared" si="2227"/>
        <v>3.0467268120930213E-3</v>
      </c>
      <c r="AK952" s="1">
        <f t="shared" si="2228"/>
        <v>4.085513524911732E-3</v>
      </c>
      <c r="AL952" s="1">
        <f t="shared" si="2229"/>
        <v>5.4321946659655097E-3</v>
      </c>
      <c r="AM952" s="1">
        <f t="shared" si="2230"/>
        <v>7.162123794054856E-3</v>
      </c>
      <c r="AN952" s="1">
        <f t="shared" si="2231"/>
        <v>9.3641557943466257E-3</v>
      </c>
      <c r="AO952" s="1">
        <f t="shared" si="2232"/>
        <v>1.2141675232022942E-2</v>
      </c>
      <c r="AP952" s="1">
        <f t="shared" si="2233"/>
        <v>1.5613317307570308E-2</v>
      </c>
      <c r="AQ952" s="1">
        <f t="shared" si="2234"/>
        <v>1.9913265035466629E-2</v>
      </c>
      <c r="AR952" s="1">
        <f t="shared" si="2235"/>
        <v>2.5191001929646562E-2</v>
      </c>
      <c r="AS952" s="1">
        <f t="shared" si="2236"/>
        <v>3.1610402433015335E-2</v>
      </c>
      <c r="AT952" s="1">
        <f t="shared" si="2237"/>
        <v>3.9348054099345817E-2</v>
      </c>
      <c r="AU952" s="1">
        <f t="shared" si="2238"/>
        <v>4.8590727227673741E-2</v>
      </c>
      <c r="AV952" s="1">
        <f t="shared" si="2239"/>
        <v>5.9531939740223506E-2</v>
      </c>
      <c r="AW952" s="1">
        <f t="shared" si="2240"/>
        <v>7.2367607256312902E-2</v>
      </c>
      <c r="AX952" s="1">
        <f t="shared" si="2241"/>
        <v>8.7290819276620732E-2</v>
      </c>
      <c r="AY952" s="1">
        <f t="shared" si="2242"/>
        <v>0.1044858398818882</v>
      </c>
      <c r="AZ952" s="1">
        <f t="shared" si="2243"/>
        <v>0.12412149212454276</v>
      </c>
      <c r="BA952" s="1">
        <f t="shared" si="2244"/>
        <v>0.14634414527748893</v>
      </c>
      <c r="BB952" s="1">
        <f t="shared" si="2245"/>
        <v>0.17127057864740433</v>
      </c>
      <c r="BC952" s="1">
        <f t="shared" si="2246"/>
        <v>0.19898103987477689</v>
      </c>
      <c r="BD952" s="1">
        <f t="shared" si="2247"/>
        <v>0.22951284483665257</v>
      </c>
      <c r="BE952" s="1">
        <f t="shared" si="2248"/>
        <v>0.26285487640243982</v>
      </c>
      <c r="BF952" s="1">
        <f t="shared" si="2249"/>
        <v>0.29894332743847996</v>
      </c>
      <c r="BG952" s="1">
        <f t="shared" si="2250"/>
        <v>0.3376589981864776</v>
      </c>
      <c r="BH952" s="1">
        <f t="shared" si="2251"/>
        <v>0.37882639981437544</v>
      </c>
      <c r="BI952" s="1">
        <f t="shared" si="2252"/>
        <v>0.42221483683549416</v>
      </c>
      <c r="BJ952" s="1">
        <f t="shared" si="2253"/>
        <v>0.46754154536415315</v>
      </c>
      <c r="BK952" s="1">
        <f t="shared" si="2254"/>
        <v>0.51447685760926498</v>
      </c>
      <c r="BL952" s="1">
        <f t="shared" si="2255"/>
        <v>0.56265125260640481</v>
      </c>
      <c r="BM952" s="1">
        <f t="shared" si="2256"/>
        <v>0.61166404661810858</v>
      </c>
      <c r="BN952" s="1">
        <f t="shared" si="2257"/>
        <v>0.66109338156428721</v>
      </c>
      <c r="BO952" s="1">
        <f t="shared" si="2258"/>
        <v>0.71050709328201989</v>
      </c>
      <c r="BP952" s="1">
        <f t="shared" si="2259"/>
        <v>0.75947398905434804</v>
      </c>
      <c r="BQ952" s="1">
        <f t="shared" si="2260"/>
        <v>0.80757503956196819</v>
      </c>
      <c r="BR952" s="1">
        <f t="shared" si="2261"/>
        <v>0.85441399589075406</v>
      </c>
      <c r="BS952" s="1">
        <f t="shared" si="2262"/>
        <v>0.89962697683676929</v>
      </c>
      <c r="BT952" s="1">
        <f t="shared" si="2263"/>
        <v>0.94289063260481742</v>
      </c>
      <c r="BU952" s="1">
        <f t="shared" si="2264"/>
        <v>0.98392857325380356</v>
      </c>
      <c r="BV952" s="1">
        <f t="shared" si="2265"/>
        <v>1.0225158475708538</v>
      </c>
      <c r="BW952" s="1">
        <f t="shared" si="2266"/>
        <v>1.0584813632341072</v>
      </c>
      <c r="BX952" s="1">
        <f t="shared" si="2267"/>
        <v>1.0917082446989574</v>
      </c>
      <c r="BY952" s="1">
        <f t="shared" si="2268"/>
        <v>1.1221322241848726</v>
      </c>
      <c r="BZ952" s="1">
        <f t="shared" si="2269"/>
        <v>1.1497382474239202</v>
      </c>
      <c r="CA952" s="1">
        <f t="shared" si="2270"/>
        <v>1.174555544887846</v>
      </c>
      <c r="CB952" s="1">
        <f t="shared" si="2271"/>
        <v>1.1966514682102256</v>
      </c>
      <c r="CC952" s="1">
        <f t="shared" si="2272"/>
        <v>1.2161244194803298</v>
      </c>
      <c r="CD952" s="1">
        <f t="shared" si="2273"/>
        <v>1.2330962087858941</v>
      </c>
      <c r="CE952" s="1">
        <f t="shared" si="2274"/>
        <v>1.2477041651253491</v>
      </c>
      <c r="CF952" s="1">
        <f t="shared" si="2275"/>
        <v>1.2600933010540107</v>
      </c>
      <c r="CG952" s="1">
        <f t="shared" si="2276"/>
        <v>1.2704087963404753</v>
      </c>
      <c r="CH952" s="1">
        <f t="shared" si="2277"/>
        <v>1.2787890248901093</v>
      </c>
      <c r="CI952" s="1">
        <f t="shared" si="2278"/>
        <v>1.2853593064206759</v>
      </c>
      <c r="CJ952" s="1">
        <f t="shared" si="2279"/>
        <v>1.2902265234126045</v>
      </c>
      <c r="CK952" s="1">
        <f t="shared" si="2280"/>
        <v>1.2934747073488648</v>
      </c>
      <c r="CL952" s="1">
        <f t="shared" si="2281"/>
        <v>1.2951616677545614</v>
      </c>
      <c r="CM952" s="1">
        <f t="shared" si="2282"/>
        <v>1.2953167134385715</v>
      </c>
      <c r="CN952" s="1">
        <f t="shared" si="2283"/>
        <v>1.293939496939462</v>
      </c>
      <c r="CO952" s="1">
        <f t="shared" si="2284"/>
        <v>1.2909999988938685</v>
      </c>
      <c r="CP952" s="1">
        <f t="shared" si="2285"/>
        <v>1.2864396566557939</v>
      </c>
      <c r="CQ952" s="1">
        <f t="shared" si="2286"/>
        <v>1.2801736284821879</v>
      </c>
      <c r="CR952" s="1">
        <f t="shared" si="2287"/>
        <v>1.272094168514061</v>
      </c>
      <c r="CS952" s="1">
        <f t="shared" si="2288"/>
        <v>1.2620750665998399</v>
      </c>
      <c r="CT952" s="1">
        <f t="shared" si="2289"/>
        <v>1.2499770794494203</v>
      </c>
      <c r="CU952" s="1">
        <f t="shared" si="2290"/>
        <v>1.2356542453833963</v>
      </c>
      <c r="CV952" s="1">
        <f t="shared" si="2291"/>
        <v>1.2189609348966253</v>
      </c>
      <c r="CW952" s="1">
        <f t="shared" si="2292"/>
        <v>1.1997594453928442</v>
      </c>
      <c r="CX952" s="1">
        <f t="shared" si="2293"/>
        <v>1.1779279038278523</v>
      </c>
      <c r="CY952" s="1">
        <f t="shared" si="2294"/>
        <v>1.1533681995078924</v>
      </c>
      <c r="CZ952" s="1">
        <f t="shared" si="2295"/>
        <v>1.1260136352939929</v>
      </c>
      <c r="DA952" s="1">
        <f t="shared" si="2296"/>
        <v>1.0958359633817099</v>
      </c>
      <c r="DB952" s="1">
        <f t="shared" si="2297"/>
        <v>1.0628514656576962</v>
      </c>
      <c r="DC952" s="1">
        <f t="shared" si="2298"/>
        <v>1.0271257514844399</v>
      </c>
      <c r="DD952" s="1">
        <f t="shared" si="2299"/>
        <v>0.98877697942261367</v>
      </c>
      <c r="DE952" s="1">
        <f t="shared" si="2300"/>
        <v>0.94797726402349758</v>
      </c>
      <c r="DF952" s="1">
        <f t="shared" si="2301"/>
        <v>0.90495210276015448</v>
      </c>
      <c r="DG952" s="1">
        <f t="shared" si="2302"/>
        <v>0.85997774795324811</v>
      </c>
      <c r="DH952" s="1">
        <f t="shared" si="2303"/>
        <v>0.81337654909518908</v>
      </c>
      <c r="DI952" s="1">
        <f t="shared" si="2304"/>
        <v>0.76551039592512893</v>
      </c>
      <c r="DJ952" s="1">
        <f t="shared" si="2305"/>
        <v>0.7167724948344194</v>
      </c>
      <c r="DK952" s="1">
        <f t="shared" si="2306"/>
        <v>0.66757780340827522</v>
      </c>
      <c r="DL952" s="1">
        <f t="shared" si="2307"/>
        <v>0.61835252334564705</v>
      </c>
      <c r="DM952" s="1">
        <f t="shared" si="2308"/>
        <v>0.56952310496730307</v>
      </c>
      <c r="DN952" s="1">
        <f t="shared" si="2309"/>
        <v>0.52150524298138523</v>
      </c>
      <c r="DO952" s="1">
        <f t="shared" si="2310"/>
        <v>0.4746933411021767</v>
      </c>
      <c r="DP952" s="1">
        <f t="shared" si="2311"/>
        <v>0.42945089269201692</v>
      </c>
      <c r="DQ952" s="1">
        <f t="shared" si="2312"/>
        <v>0.38610216818214849</v>
      </c>
      <c r="DR952" s="1">
        <f t="shared" si="2313"/>
        <v>0.34492552194575948</v>
      </c>
      <c r="DS952" s="1">
        <f t="shared" si="2314"/>
        <v>0.30614853741464759</v>
      </c>
      <c r="DT952" s="1">
        <f t="shared" si="2315"/>
        <v>0.26994512642701274</v>
      </c>
      <c r="DU952" s="1">
        <f t="shared" si="2316"/>
        <v>0.23643459433718647</v>
      </c>
      <c r="DV952" s="1">
        <f t="shared" si="2317"/>
        <v>0.20568258334389838</v>
      </c>
      <c r="DW952" s="1">
        <f t="shared" si="2318"/>
        <v>0.17770371903032894</v>
      </c>
      <c r="DX952" s="1">
        <f t="shared" si="2319"/>
        <v>0.152465714212484</v>
      </c>
      <c r="DY952" s="1">
        <f t="shared" si="2320"/>
        <v>0.1298946332266239</v>
      </c>
      <c r="DZ952" s="1">
        <f t="shared" si="2321"/>
        <v>0.1098809903730492</v>
      </c>
      <c r="EA952" s="1">
        <f t="shared" si="2322"/>
        <v>9.2286348269013899E-2</v>
      </c>
      <c r="EB952" s="1">
        <f t="shared" si="2323"/>
        <v>7.695009369000981E-2</v>
      </c>
      <c r="EC952" s="1">
        <f t="shared" si="2324"/>
        <v>6.3696097176003413E-2</v>
      </c>
      <c r="ED952" s="1">
        <f t="shared" si="2325"/>
        <v>5.2339004437919549E-2</v>
      </c>
      <c r="EE952" s="1">
        <f t="shared" si="2326"/>
        <v>4.2689958129923822E-2</v>
      </c>
      <c r="EF952" s="1">
        <f t="shared" si="2327"/>
        <v>3.4561603486184957E-2</v>
      </c>
      <c r="EG952" s="1">
        <f t="shared" si="2328"/>
        <v>2.7772286566059592E-2</v>
      </c>
      <c r="EH952" s="1">
        <f t="shared" si="2329"/>
        <v>2.2149405880275832E-2</v>
      </c>
      <c r="EI952" s="1">
        <f t="shared" si="2330"/>
        <v>1.7531924210655556E-2</v>
      </c>
      <c r="EJ952" s="1">
        <f t="shared" si="2331"/>
        <v>1.3772085572134159E-2</v>
      </c>
      <c r="EK952" s="1">
        <f t="shared" si="2332"/>
        <v>1.073641145122311E-2</v>
      </c>
      <c r="EL952" s="1">
        <f t="shared" si="2333"/>
        <v>8.3060704457203482E-3</v>
      </c>
      <c r="EM952" s="1">
        <f t="shared" si="2334"/>
        <v>6.3767266639057126E-3</v>
      </c>
      <c r="EN952" s="1">
        <f t="shared" si="2335"/>
        <v>4.8579756790786462E-3</v>
      </c>
      <c r="EO952" s="1">
        <f t="shared" si="2336"/>
        <v>3.6724737903121051E-3</v>
      </c>
      <c r="EP952" s="1">
        <f t="shared" si="2337"/>
        <v>2.7548583095956653E-3</v>
      </c>
      <c r="EQ952" s="1">
        <f t="shared" si="2338"/>
        <v>2.0505451103007698E-3</v>
      </c>
      <c r="ER952" s="1">
        <f t="shared" si="2339"/>
        <v>1.5144761770417151E-3</v>
      </c>
      <c r="ES952" s="1">
        <f t="shared" si="2340"/>
        <v>1.109875664925409E-3</v>
      </c>
      <c r="ET952" s="1">
        <f t="shared" si="2341"/>
        <v>8.0705905614780293E-4</v>
      </c>
      <c r="EU952" s="1">
        <f t="shared" si="2342"/>
        <v>5.8232720337957728E-4</v>
      </c>
      <c r="EV952" s="1">
        <f t="shared" si="2343"/>
        <v>4.1696595581933415E-4</v>
      </c>
      <c r="EW952" s="1">
        <f t="shared" si="2344"/>
        <v>2.9636307274300651E-4</v>
      </c>
      <c r="EX952" s="1">
        <f t="shared" si="2345"/>
        <v>2.092475160898771E-4</v>
      </c>
      <c r="EY952" s="1">
        <f t="shared" si="2346"/>
        <v>1.4705221716281304E-4</v>
      </c>
      <c r="EZ952" s="1">
        <f t="shared" si="2347"/>
        <v>1.0340034721865696E-4</v>
      </c>
      <c r="FA952" s="1">
        <f t="shared" si="2348"/>
        <v>7.3717521399377747E-5</v>
      </c>
      <c r="FB952" s="1">
        <f t="shared" si="2349"/>
        <v>5.4979173611345118E-5</v>
      </c>
      <c r="FC952" s="1">
        <f t="shared" si="2350"/>
        <v>4.561516603369267E-5</v>
      </c>
      <c r="FD952" s="75">
        <f t="shared" si="2201"/>
        <v>4.561516603369267E-5</v>
      </c>
    </row>
    <row r="953" spans="7:160" x14ac:dyDescent="0.35">
      <c r="G953" t="str">
        <f t="shared" si="2197"/>
        <v>Refd, t=4.69</v>
      </c>
      <c r="H953" s="76">
        <f t="shared" si="2198"/>
        <v>4.6899999999999222</v>
      </c>
      <c r="I953" s="1">
        <f t="shared" si="2199"/>
        <v>0</v>
      </c>
      <c r="J953" s="22">
        <f t="shared" si="2200"/>
        <v>3.9528003774192606E-8</v>
      </c>
      <c r="K953" s="1">
        <f t="shared" si="2202"/>
        <v>7.8012932938071761E-8</v>
      </c>
      <c r="L953" s="1">
        <f t="shared" si="2203"/>
        <v>1.4474569858678362E-7</v>
      </c>
      <c r="M953" s="1">
        <f t="shared" si="2204"/>
        <v>2.5786811074479262E-7</v>
      </c>
      <c r="N953" s="1">
        <f t="shared" si="2205"/>
        <v>4.4607974769824443E-7</v>
      </c>
      <c r="O953" s="1">
        <f t="shared" si="2206"/>
        <v>7.542382434280978E-7</v>
      </c>
      <c r="P953" s="1">
        <f t="shared" si="2207"/>
        <v>1.2516470457030662E-6</v>
      </c>
      <c r="Q953" s="1">
        <f t="shared" si="2208"/>
        <v>2.0441752882161467E-6</v>
      </c>
      <c r="R953" s="1">
        <f t="shared" si="2209"/>
        <v>3.2917711598266119E-6</v>
      </c>
      <c r="S953" s="1">
        <f t="shared" si="2210"/>
        <v>5.2334661573353758E-6</v>
      </c>
      <c r="T953" s="1">
        <f t="shared" si="2211"/>
        <v>8.2226429307849204E-6</v>
      </c>
      <c r="U953" s="1">
        <f t="shared" si="2212"/>
        <v>1.2776171328438117E-5</v>
      </c>
      <c r="V953" s="1">
        <f t="shared" si="2213"/>
        <v>1.9642016667833071E-5</v>
      </c>
      <c r="W953" s="1">
        <f t="shared" si="2214"/>
        <v>2.9891091166949999E-5</v>
      </c>
      <c r="X953" s="1">
        <f t="shared" si="2215"/>
        <v>4.5040437031453862E-5</v>
      </c>
      <c r="Y953" s="1">
        <f t="shared" si="2216"/>
        <v>6.7216257461620696E-5</v>
      </c>
      <c r="Z953" s="1">
        <f t="shared" si="2217"/>
        <v>9.936677834493009E-5</v>
      </c>
      <c r="AA953" s="1">
        <f t="shared" si="2218"/>
        <v>1.4553631882053249E-4</v>
      </c>
      <c r="AB953" s="1">
        <f t="shared" si="2219"/>
        <v>2.1121311883916857E-4</v>
      </c>
      <c r="AC953" s="1">
        <f t="shared" si="2220"/>
        <v>3.0376421348520351E-4</v>
      </c>
      <c r="AD953" s="1">
        <f t="shared" si="2221"/>
        <v>4.3297070613959859E-4</v>
      </c>
      <c r="AE953" s="1">
        <f t="shared" si="2222"/>
        <v>6.1167588224136417E-4</v>
      </c>
      <c r="AF953" s="1">
        <f t="shared" si="2223"/>
        <v>8.5655640034368579E-4</v>
      </c>
      <c r="AG953" s="1">
        <f t="shared" si="2224"/>
        <v>1.1890229688368815E-3</v>
      </c>
      <c r="AH953" s="1">
        <f t="shared" si="2225"/>
        <v>1.6362511622813455E-3</v>
      </c>
      <c r="AI953" s="1">
        <f t="shared" si="2226"/>
        <v>2.2323351151680203E-3</v>
      </c>
      <c r="AJ953" s="1">
        <f t="shared" si="2227"/>
        <v>3.0195466341930584E-3</v>
      </c>
      <c r="AK953" s="1">
        <f t="shared" si="2228"/>
        <v>4.0496698445911779E-3</v>
      </c>
      <c r="AL953" s="1">
        <f t="shared" si="2229"/>
        <v>5.3853671077534662E-3</v>
      </c>
      <c r="AM953" s="1">
        <f t="shared" si="2230"/>
        <v>7.1015161628263353E-3</v>
      </c>
      <c r="AN953" s="1">
        <f t="shared" si="2231"/>
        <v>9.2864421023231593E-3</v>
      </c>
      <c r="AO953" s="1">
        <f t="shared" si="2232"/>
        <v>1.2042952047573345E-2</v>
      </c>
      <c r="AP953" s="1">
        <f t="shared" si="2233"/>
        <v>1.5489066684062898E-2</v>
      </c>
      <c r="AQ953" s="1">
        <f t="shared" si="2234"/>
        <v>1.9758332809031075E-2</v>
      </c>
      <c r="AR953" s="1">
        <f t="shared" si="2235"/>
        <v>2.4999596507837108E-2</v>
      </c>
      <c r="AS953" s="1">
        <f t="shared" si="2236"/>
        <v>3.1376119253332065E-2</v>
      </c>
      <c r="AT953" s="1">
        <f t="shared" si="2237"/>
        <v>3.9063930643556073E-2</v>
      </c>
      <c r="AU953" s="1">
        <f t="shared" si="2238"/>
        <v>4.8249332774537211E-2</v>
      </c>
      <c r="AV953" s="1">
        <f t="shared" si="2239"/>
        <v>5.9125502887860226E-2</v>
      </c>
      <c r="AW953" s="1">
        <f t="shared" si="2240"/>
        <v>7.1888182639826312E-2</v>
      </c>
      <c r="AX953" s="1">
        <f t="shared" si="2241"/>
        <v>8.6730492879277477E-2</v>
      </c>
      <c r="AY953" s="1">
        <f t="shared" si="2242"/>
        <v>0.10383696996525718</v>
      </c>
      <c r="AZ953" s="1">
        <f t="shared" si="2243"/>
        <v>0.12337698020510066</v>
      </c>
      <c r="BA953" s="1">
        <f t="shared" si="2244"/>
        <v>0.14549772891582183</v>
      </c>
      <c r="BB953" s="1">
        <f t="shared" si="2245"/>
        <v>0.17031713528520268</v>
      </c>
      <c r="BC953" s="1">
        <f t="shared" si="2246"/>
        <v>0.19791688876734381</v>
      </c>
      <c r="BD953" s="1">
        <f t="shared" si="2247"/>
        <v>0.22833603249936235</v>
      </c>
      <c r="BE953" s="1">
        <f t="shared" si="2248"/>
        <v>0.26156543011492422</v>
      </c>
      <c r="BF953" s="1">
        <f t="shared" si="2249"/>
        <v>0.29754346138760424</v>
      </c>
      <c r="BG953" s="1">
        <f t="shared" si="2250"/>
        <v>0.3361532578772557</v>
      </c>
      <c r="BH953" s="1">
        <f t="shared" si="2251"/>
        <v>0.37722173246172774</v>
      </c>
      <c r="BI953" s="1">
        <f t="shared" si="2252"/>
        <v>0.42052057851038976</v>
      </c>
      <c r="BJ953" s="1">
        <f t="shared" si="2253"/>
        <v>0.46576931956073769</v>
      </c>
      <c r="BK953" s="1">
        <f t="shared" si="2254"/>
        <v>0.51264038440126791</v>
      </c>
      <c r="BL953" s="1">
        <f t="shared" si="2255"/>
        <v>0.5607660723831599</v>
      </c>
      <c r="BM953" s="1">
        <f t="shared" si="2256"/>
        <v>0.60974716720225997</v>
      </c>
      <c r="BN953" s="1">
        <f t="shared" si="2257"/>
        <v>0.65916286196929796</v>
      </c>
      <c r="BO953" s="1">
        <f t="shared" si="2258"/>
        <v>0.70858158113807612</v>
      </c>
      <c r="BP953" s="1">
        <f t="shared" si="2259"/>
        <v>0.75757223153170095</v>
      </c>
      <c r="BQ953" s="1">
        <f t="shared" si="2260"/>
        <v>0.80571538923838937</v>
      </c>
      <c r="BR953" s="1">
        <f t="shared" si="2261"/>
        <v>0.85261393332327062</v>
      </c>
      <c r="BS953" s="1">
        <f t="shared" si="2262"/>
        <v>0.89790267058845985</v>
      </c>
      <c r="BT953" s="1">
        <f t="shared" si="2263"/>
        <v>0.94125655523033869</v>
      </c>
      <c r="BU953" s="1">
        <f t="shared" si="2264"/>
        <v>0.98239718844282031</v>
      </c>
      <c r="BV953" s="1">
        <f t="shared" si="2265"/>
        <v>1.0210973795445726</v>
      </c>
      <c r="BW953" s="1">
        <f t="shared" si="2266"/>
        <v>1.0571836548975808</v>
      </c>
      <c r="BX953" s="1">
        <f t="shared" si="2267"/>
        <v>1.0905367063058649</v>
      </c>
      <c r="BY953" s="1">
        <f t="shared" si="2268"/>
        <v>1.1210898697015015</v>
      </c>
      <c r="BZ953" s="1">
        <f t="shared" si="2269"/>
        <v>1.1488258116808383</v>
      </c>
      <c r="CA953" s="1">
        <f t="shared" si="2270"/>
        <v>1.1737716712200361</v>
      </c>
      <c r="CB953" s="1">
        <f t="shared" si="2271"/>
        <v>1.1959929537746439</v>
      </c>
      <c r="CC953" s="1">
        <f t="shared" si="2272"/>
        <v>1.2155865038872673</v>
      </c>
      <c r="CD953" s="1">
        <f t="shared" si="2273"/>
        <v>1.2326728910883076</v>
      </c>
      <c r="CE953" s="1">
        <f t="shared" si="2274"/>
        <v>1.2473885345047049</v>
      </c>
      <c r="CF953" s="1">
        <f t="shared" si="2275"/>
        <v>1.2598778675872784</v>
      </c>
      <c r="CG953" s="1">
        <f t="shared" si="2276"/>
        <v>1.2702858098527867</v>
      </c>
      <c r="CH953" s="1">
        <f t="shared" si="2277"/>
        <v>1.2787507718907887</v>
      </c>
      <c r="CI953" s="1">
        <f t="shared" si="2278"/>
        <v>1.2853983772843196</v>
      </c>
      <c r="CJ953" s="1">
        <f t="shared" si="2279"/>
        <v>1.2903360441157792</v>
      </c>
      <c r="CK953" s="1">
        <f t="shared" si="2280"/>
        <v>1.2936485320528788</v>
      </c>
      <c r="CL953" s="1">
        <f t="shared" si="2281"/>
        <v>1.2953945302243908</v>
      </c>
      <c r="CM953" s="1">
        <f t="shared" si="2282"/>
        <v>1.2956043366445285</v>
      </c>
      <c r="CN953" s="1">
        <f t="shared" si="2283"/>
        <v>1.2942786611875596</v>
      </c>
      <c r="CO953" s="1">
        <f t="shared" si="2284"/>
        <v>1.2913885695037808</v>
      </c>
      <c r="CP953" s="1">
        <f t="shared" si="2285"/>
        <v>1.2868765726188853</v>
      </c>
      <c r="CQ953" s="1">
        <f t="shared" si="2286"/>
        <v>1.2806588537786208</v>
      </c>
      <c r="CR953" s="1">
        <f t="shared" si="2287"/>
        <v>1.2726286079518287</v>
      </c>
      <c r="CS953" s="1">
        <f t="shared" si="2288"/>
        <v>1.2626604482624972</v>
      </c>
      <c r="CT953" s="1">
        <f t="shared" si="2289"/>
        <v>1.2506158061913331</v>
      </c>
      <c r="CU953" s="1">
        <f t="shared" si="2290"/>
        <v>1.2363492183535827</v>
      </c>
      <c r="CV953" s="1">
        <f t="shared" si="2291"/>
        <v>1.219715352832152</v>
      </c>
      <c r="CW953" s="1">
        <f t="shared" si="2292"/>
        <v>1.2005765843883049</v>
      </c>
      <c r="CX953" s="1">
        <f t="shared" si="2293"/>
        <v>1.1788108834062916</v>
      </c>
      <c r="CY953" s="1">
        <f t="shared" si="2294"/>
        <v>1.1543197420015658</v>
      </c>
      <c r="CZ953" s="1">
        <f t="shared" si="2295"/>
        <v>1.1270358266723299</v>
      </c>
      <c r="DA953" s="1">
        <f t="shared" si="2296"/>
        <v>1.096930024602899</v>
      </c>
      <c r="DB953" s="1">
        <f t="shared" si="2297"/>
        <v>1.0640175442299256</v>
      </c>
      <c r="DC953" s="1">
        <f t="shared" si="2298"/>
        <v>1.0283627430753224</v>
      </c>
      <c r="DD953" s="1">
        <f t="shared" si="2299"/>
        <v>0.99008238895029976</v>
      </c>
      <c r="DE953" s="1">
        <f t="shared" si="2300"/>
        <v>0.94934711464081312</v>
      </c>
      <c r="DF953" s="1">
        <f t="shared" si="2301"/>
        <v>0.90638089949533007</v>
      </c>
      <c r="DG953" s="1">
        <f t="shared" si="2302"/>
        <v>0.86145850054563777</v>
      </c>
      <c r="DH953" s="1">
        <f t="shared" si="2303"/>
        <v>0.81490085586679539</v>
      </c>
      <c r="DI953" s="1">
        <f t="shared" si="2304"/>
        <v>0.76706858751458507</v>
      </c>
      <c r="DJ953" s="1">
        <f t="shared" si="2305"/>
        <v>0.71835383348456372</v>
      </c>
      <c r="DK953" s="1">
        <f t="shared" si="2306"/>
        <v>0.66917073046008468</v>
      </c>
      <c r="DL953" s="1">
        <f t="shared" si="2307"/>
        <v>0.6199449448726545</v>
      </c>
      <c r="DM953" s="1">
        <f t="shared" si="2308"/>
        <v>0.57110270329197099</v>
      </c>
      <c r="DN953" s="1">
        <f t="shared" si="2309"/>
        <v>0.52305980031887334</v>
      </c>
      <c r="DO953" s="1">
        <f t="shared" si="2310"/>
        <v>0.47621106089621967</v>
      </c>
      <c r="DP953" s="1">
        <f t="shared" si="2311"/>
        <v>0.43092070439759173</v>
      </c>
      <c r="DQ953" s="1">
        <f t="shared" si="2312"/>
        <v>0.38751400229700855</v>
      </c>
      <c r="DR953" s="1">
        <f t="shared" si="2313"/>
        <v>0.34627054391721673</v>
      </c>
      <c r="DS953" s="1">
        <f t="shared" si="2314"/>
        <v>0.30741933150922163</v>
      </c>
      <c r="DT953" s="1">
        <f t="shared" si="2315"/>
        <v>0.27113582356265131</v>
      </c>
      <c r="DU953" s="1">
        <f t="shared" si="2316"/>
        <v>0.23754094102587139</v>
      </c>
      <c r="DV953" s="1">
        <f t="shared" si="2317"/>
        <v>0.20670195205249842</v>
      </c>
      <c r="DW953" s="1">
        <f t="shared" si="2318"/>
        <v>0.17863506322565945</v>
      </c>
      <c r="DX953" s="1">
        <f t="shared" si="2319"/>
        <v>0.15330947392654426</v>
      </c>
      <c r="DY953" s="1">
        <f t="shared" si="2320"/>
        <v>0.13065259901539583</v>
      </c>
      <c r="DZ953" s="1">
        <f t="shared" si="2321"/>
        <v>0.11055613495329998</v>
      </c>
      <c r="EA953" s="1">
        <f t="shared" si="2322"/>
        <v>9.2882635863004256E-2</v>
      </c>
      <c r="EB953" s="1">
        <f t="shared" si="2323"/>
        <v>7.7472277201627748E-2</v>
      </c>
      <c r="EC953" s="1">
        <f t="shared" si="2324"/>
        <v>6.4149512824180951E-2</v>
      </c>
      <c r="ED953" s="1">
        <f t="shared" si="2325"/>
        <v>5.2729372481837081E-2</v>
      </c>
      <c r="EE953" s="1">
        <f t="shared" si="2326"/>
        <v>4.3023196958013793E-2</v>
      </c>
      <c r="EF953" s="1">
        <f t="shared" si="2327"/>
        <v>3.4843662741940756E-2</v>
      </c>
      <c r="EG953" s="1">
        <f t="shared" si="2328"/>
        <v>2.8009003282458575E-2</v>
      </c>
      <c r="EH953" s="1">
        <f t="shared" si="2329"/>
        <v>2.2346385914520914E-2</v>
      </c>
      <c r="EI953" s="1">
        <f t="shared" si="2330"/>
        <v>1.7694449715892593E-2</v>
      </c>
      <c r="EJ953" s="1">
        <f t="shared" si="2331"/>
        <v>1.3905047892070531E-2</v>
      </c>
      <c r="EK953" s="1">
        <f t="shared" si="2332"/>
        <v>1.0844267729298697E-2</v>
      </c>
      <c r="EL953" s="1">
        <f t="shared" si="2333"/>
        <v>8.3928214280124813E-3</v>
      </c>
      <c r="EM953" s="1">
        <f t="shared" si="2334"/>
        <v>6.4459126454209145E-3</v>
      </c>
      <c r="EN953" s="1">
        <f t="shared" si="2335"/>
        <v>4.9126872776324732E-3</v>
      </c>
      <c r="EO953" s="1">
        <f t="shared" si="2336"/>
        <v>3.7153741971235584E-3</v>
      </c>
      <c r="EP953" s="1">
        <f t="shared" si="2337"/>
        <v>2.7882138179504824E-3</v>
      </c>
      <c r="EQ953" s="1">
        <f t="shared" si="2338"/>
        <v>2.0762610159293735E-3</v>
      </c>
      <c r="ER953" s="1">
        <f t="shared" si="2339"/>
        <v>1.5341355293514208E-3</v>
      </c>
      <c r="ES953" s="1">
        <f t="shared" si="2340"/>
        <v>1.1247787840568454E-3</v>
      </c>
      <c r="ET953" s="1">
        <f t="shared" si="2341"/>
        <v>8.1826218072139493E-4</v>
      </c>
      <c r="EU953" s="1">
        <f t="shared" si="2342"/>
        <v>5.906790697080026E-4</v>
      </c>
      <c r="EV953" s="1">
        <f t="shared" si="2343"/>
        <v>4.2314151226886994E-4</v>
      </c>
      <c r="EW953" s="1">
        <f t="shared" si="2344"/>
        <v>3.0089389310487423E-4</v>
      </c>
      <c r="EX953" s="1">
        <f t="shared" si="2345"/>
        <v>2.1254879285482388E-4</v>
      </c>
      <c r="EY953" s="1">
        <f t="shared" si="2346"/>
        <v>1.4944649850929045E-4</v>
      </c>
      <c r="EZ953" s="1">
        <f t="shared" si="2347"/>
        <v>1.0513844946462364E-4</v>
      </c>
      <c r="FA953" s="1">
        <f t="shared" si="2348"/>
        <v>7.4997332476307214E-5</v>
      </c>
      <c r="FB953" s="1">
        <f t="shared" si="2349"/>
        <v>5.5963408350974629E-5</v>
      </c>
      <c r="FC953" s="1">
        <f t="shared" si="2350"/>
        <v>4.6449605847684014E-5</v>
      </c>
      <c r="FD953" s="75">
        <f t="shared" si="2201"/>
        <v>4.6449605847684014E-5</v>
      </c>
    </row>
    <row r="954" spans="7:160" x14ac:dyDescent="0.35">
      <c r="G954" t="str">
        <f t="shared" si="2197"/>
        <v>Refd, t=4.69</v>
      </c>
      <c r="H954" s="76">
        <f t="shared" si="2198"/>
        <v>4.6949999999999221</v>
      </c>
      <c r="I954" s="1">
        <f t="shared" si="2199"/>
        <v>0</v>
      </c>
      <c r="J954" s="22">
        <f t="shared" si="2200"/>
        <v>3.9098201146441844E-8</v>
      </c>
      <c r="K954" s="1">
        <f t="shared" si="2202"/>
        <v>7.7165425461431253E-8</v>
      </c>
      <c r="L954" s="1">
        <f t="shared" si="2203"/>
        <v>1.4317556359806751E-7</v>
      </c>
      <c r="M954" s="1">
        <f t="shared" si="2204"/>
        <v>2.5507641975595087E-7</v>
      </c>
      <c r="N954" s="1">
        <f t="shared" si="2205"/>
        <v>4.4126226219813638E-7</v>
      </c>
      <c r="O954" s="1">
        <f t="shared" si="2206"/>
        <v>7.4611630727843562E-7</v>
      </c>
      <c r="P954" s="1">
        <f t="shared" si="2207"/>
        <v>1.2382138062688709E-6</v>
      </c>
      <c r="Q954" s="1">
        <f t="shared" si="2208"/>
        <v>2.0223194974072674E-6</v>
      </c>
      <c r="R954" s="1">
        <f t="shared" si="2209"/>
        <v>3.2567262984654162E-6</v>
      </c>
      <c r="S954" s="1">
        <f t="shared" si="2210"/>
        <v>5.1780136395359002E-6</v>
      </c>
      <c r="T954" s="1">
        <f t="shared" si="2211"/>
        <v>8.1359737854836683E-6</v>
      </c>
      <c r="U954" s="1">
        <f t="shared" si="2212"/>
        <v>1.2642280166531585E-5</v>
      </c>
      <c r="V954" s="1">
        <f t="shared" si="2213"/>
        <v>1.9437464227340011E-5</v>
      </c>
      <c r="W954" s="1">
        <f t="shared" si="2214"/>
        <v>2.9581926914211151E-5</v>
      </c>
      <c r="X954" s="1">
        <f t="shared" si="2215"/>
        <v>4.4578021361259542E-5</v>
      </c>
      <c r="Y954" s="1">
        <f t="shared" si="2216"/>
        <v>6.6531664981794121E-5</v>
      </c>
      <c r="Z954" s="1">
        <f t="shared" si="2217"/>
        <v>9.8363401683382404E-5</v>
      </c>
      <c r="AA954" s="1">
        <f t="shared" si="2218"/>
        <v>1.4408022995305729E-4</v>
      </c>
      <c r="AB954" s="1">
        <f t="shared" si="2219"/>
        <v>2.0912068748486364E-4</v>
      </c>
      <c r="AC954" s="1">
        <f t="shared" si="2220"/>
        <v>3.0078643706860938E-4</v>
      </c>
      <c r="AD954" s="1">
        <f t="shared" si="2221"/>
        <v>4.2877368274722906E-4</v>
      </c>
      <c r="AE954" s="1">
        <f t="shared" si="2222"/>
        <v>6.0581686855441655E-4</v>
      </c>
      <c r="AF954" s="1">
        <f t="shared" si="2223"/>
        <v>8.4845495406823252E-4</v>
      </c>
      <c r="AG954" s="1">
        <f t="shared" si="2224"/>
        <v>1.1779267940232058E-3</v>
      </c>
      <c r="AH954" s="1">
        <f t="shared" si="2225"/>
        <v>1.6211964703151979E-3</v>
      </c>
      <c r="AI954" s="1">
        <f t="shared" si="2226"/>
        <v>2.2121015965838116E-3</v>
      </c>
      <c r="AJ954" s="1">
        <f t="shared" si="2227"/>
        <v>2.9926075155367786E-3</v>
      </c>
      <c r="AK954" s="1">
        <f t="shared" si="2228"/>
        <v>4.0141379830662708E-3</v>
      </c>
      <c r="AL954" s="1">
        <f t="shared" si="2229"/>
        <v>5.3389386485864316E-3</v>
      </c>
      <c r="AM954" s="1">
        <f t="shared" si="2230"/>
        <v>7.0414139337093111E-3</v>
      </c>
      <c r="AN954" s="1">
        <f t="shared" si="2231"/>
        <v>9.2093616168448626E-3</v>
      </c>
      <c r="AO954" s="1">
        <f t="shared" si="2232"/>
        <v>1.1945013692535136E-2</v>
      </c>
      <c r="AP954" s="1">
        <f t="shared" si="2233"/>
        <v>1.5365778317876418E-2</v>
      </c>
      <c r="AQ954" s="1">
        <f t="shared" si="2234"/>
        <v>1.9604567532250088E-2</v>
      </c>
      <c r="AR954" s="1">
        <f t="shared" si="2235"/>
        <v>2.4809590706473303E-2</v>
      </c>
      <c r="AS954" s="1">
        <f t="shared" si="2236"/>
        <v>3.1143496082535881E-2</v>
      </c>
      <c r="AT954" s="1">
        <f t="shared" si="2237"/>
        <v>3.8781753839707708E-2</v>
      </c>
      <c r="AU954" s="1">
        <f t="shared" si="2238"/>
        <v>4.7910194997100683E-2</v>
      </c>
      <c r="AV954" s="1">
        <f t="shared" si="2239"/>
        <v>5.8721651660054303E-2</v>
      </c>
      <c r="AW954" s="1">
        <f t="shared" si="2240"/>
        <v>7.1411685371860267E-2</v>
      </c>
      <c r="AX954" s="1">
        <f t="shared" si="2241"/>
        <v>8.6173440450616104E-2</v>
      </c>
      <c r="AY954" s="1">
        <f t="shared" si="2242"/>
        <v>0.10319171598737097</v>
      </c>
      <c r="AZ954" s="1">
        <f t="shared" si="2243"/>
        <v>0.12263641050201063</v>
      </c>
      <c r="BA954" s="1">
        <f t="shared" si="2244"/>
        <v>0.14465555310600839</v>
      </c>
      <c r="BB954" s="1">
        <f t="shared" si="2245"/>
        <v>0.16936818981730578</v>
      </c>
      <c r="BC954" s="1">
        <f t="shared" si="2246"/>
        <v>0.19685743856529478</v>
      </c>
      <c r="BD954" s="1">
        <f t="shared" si="2247"/>
        <v>0.22716405672430887</v>
      </c>
      <c r="BE954" s="1">
        <f t="shared" si="2248"/>
        <v>0.26028087664823385</v>
      </c>
      <c r="BF954" s="1">
        <f t="shared" si="2249"/>
        <v>0.2961484546398705</v>
      </c>
      <c r="BG954" s="1">
        <f t="shared" si="2250"/>
        <v>0.33465224553356332</v>
      </c>
      <c r="BH954" s="1">
        <f t="shared" si="2251"/>
        <v>0.3756215588112633</v>
      </c>
      <c r="BI954" s="1">
        <f t="shared" si="2252"/>
        <v>0.4188304750235724</v>
      </c>
      <c r="BJ954" s="1">
        <f t="shared" si="2253"/>
        <v>0.46400080722876907</v>
      </c>
      <c r="BK954" s="1">
        <f t="shared" si="2254"/>
        <v>0.51080708682136011</v>
      </c>
      <c r="BL954" s="1">
        <f t="shared" si="2255"/>
        <v>0.55888344337273266</v>
      </c>
      <c r="BM954" s="1">
        <f t="shared" si="2256"/>
        <v>0.60783214152897214</v>
      </c>
      <c r="BN954" s="1">
        <f t="shared" si="2257"/>
        <v>0.65723344224688962</v>
      </c>
      <c r="BO954" s="1">
        <f t="shared" si="2258"/>
        <v>0.70665637773085077</v>
      </c>
      <c r="BP954" s="1">
        <f t="shared" si="2259"/>
        <v>0.75566997514732481</v>
      </c>
      <c r="BQ954" s="1">
        <f t="shared" si="2260"/>
        <v>0.80385443755413732</v>
      </c>
      <c r="BR954" s="1">
        <f t="shared" si="2261"/>
        <v>0.85081179335993051</v>
      </c>
      <c r="BS954" s="1">
        <f t="shared" si="2262"/>
        <v>0.89617555759570544</v>
      </c>
      <c r="BT954" s="1">
        <f t="shared" si="2263"/>
        <v>0.9396190066579525</v>
      </c>
      <c r="BU954" s="1">
        <f t="shared" si="2264"/>
        <v>0.98086174831950257</v>
      </c>
      <c r="BV954" s="1">
        <f t="shared" si="2265"/>
        <v>1.0196743645241624</v>
      </c>
      <c r="BW954" s="1">
        <f t="shared" si="2266"/>
        <v>1.0558810086692674</v>
      </c>
      <c r="BX954" s="1">
        <f t="shared" si="2267"/>
        <v>1.0893599443336954</v>
      </c>
      <c r="BY954" s="1">
        <f t="shared" si="2268"/>
        <v>1.1200421116881742</v>
      </c>
      <c r="BZ954" s="1">
        <f t="shared" si="2269"/>
        <v>1.1479078950379953</v>
      </c>
      <c r="CA954" s="1">
        <f t="shared" si="2270"/>
        <v>1.1729823354128748</v>
      </c>
      <c r="CB954" s="1">
        <f t="shared" si="2271"/>
        <v>1.1953290828609233</v>
      </c>
      <c r="CC954" s="1">
        <f t="shared" si="2272"/>
        <v>1.2150434129765675</v>
      </c>
      <c r="CD954" s="1">
        <f t="shared" si="2273"/>
        <v>1.2322446418115203</v>
      </c>
      <c r="CE954" s="1">
        <f t="shared" si="2274"/>
        <v>1.2470682648360072</v>
      </c>
      <c r="CF954" s="1">
        <f t="shared" si="2275"/>
        <v>1.2596581223694505</v>
      </c>
      <c r="CG954" s="1">
        <f t="shared" si="2276"/>
        <v>1.2701588599661569</v>
      </c>
      <c r="CH954" s="1">
        <f t="shared" si="2277"/>
        <v>1.2787089119773807</v>
      </c>
      <c r="CI954" s="1">
        <f t="shared" si="2278"/>
        <v>1.2854341940900127</v>
      </c>
      <c r="CJ954" s="1">
        <f t="shared" si="2279"/>
        <v>1.2904426496583912</v>
      </c>
      <c r="CK954" s="1">
        <f t="shared" si="2280"/>
        <v>1.2938197578081023</v>
      </c>
      <c r="CL954" s="1">
        <f t="shared" si="2281"/>
        <v>1.2956250802316613</v>
      </c>
      <c r="CM954" s="1">
        <f t="shared" si="2282"/>
        <v>1.2958898988063421</v>
      </c>
      <c r="CN954" s="1">
        <f t="shared" si="2283"/>
        <v>1.2946159770524097</v>
      </c>
      <c r="CO954" s="1">
        <f t="shared" si="2284"/>
        <v>1.2917754635133902</v>
      </c>
      <c r="CP954" s="1">
        <f t="shared" si="2285"/>
        <v>1.2873119422300332</v>
      </c>
      <c r="CQ954" s="1">
        <f t="shared" si="2286"/>
        <v>1.2811426221294648</v>
      </c>
      <c r="CR954" s="1">
        <f t="shared" si="2287"/>
        <v>1.2731616409355833</v>
      </c>
      <c r="CS954" s="1">
        <f t="shared" si="2288"/>
        <v>1.263244438099959</v>
      </c>
      <c r="CT954" s="1">
        <f t="shared" si="2289"/>
        <v>1.2512531239461577</v>
      </c>
      <c r="CU954" s="1">
        <f t="shared" si="2290"/>
        <v>1.2370427383729967</v>
      </c>
      <c r="CV954" s="1">
        <f t="shared" si="2291"/>
        <v>1.2204682528493689</v>
      </c>
      <c r="CW954" s="1">
        <f t="shared" si="2292"/>
        <v>1.2013921259805336</v>
      </c>
      <c r="CX954" s="1">
        <f t="shared" si="2293"/>
        <v>1.1796921786129508</v>
      </c>
      <c r="CY954" s="1">
        <f t="shared" si="2294"/>
        <v>1.155269513083486</v>
      </c>
      <c r="CZ954" s="1">
        <f t="shared" si="2295"/>
        <v>1.1280561671174443</v>
      </c>
      <c r="DA954" s="1">
        <f t="shared" si="2296"/>
        <v>1.0980221704224085</v>
      </c>
      <c r="DB954" s="1">
        <f t="shared" si="2297"/>
        <v>1.0651816652023214</v>
      </c>
      <c r="DC954" s="1">
        <f t="shared" si="2298"/>
        <v>1.029597763756563</v>
      </c>
      <c r="DD954" s="1">
        <f t="shared" si="2299"/>
        <v>0.99138584887612935</v>
      </c>
      <c r="DE954" s="1">
        <f t="shared" si="2300"/>
        <v>0.95071507614129658</v>
      </c>
      <c r="DF954" s="1">
        <f t="shared" si="2301"/>
        <v>0.90780790991242721</v>
      </c>
      <c r="DG954" s="1">
        <f t="shared" si="2302"/>
        <v>0.86293761343865127</v>
      </c>
      <c r="DH954" s="1">
        <f t="shared" si="2303"/>
        <v>0.81642371311098949</v>
      </c>
      <c r="DI954" s="1">
        <f t="shared" si="2304"/>
        <v>0.76862556119917147</v>
      </c>
      <c r="DJ954" s="1">
        <f t="shared" si="2305"/>
        <v>0.71993422339118363</v>
      </c>
      <c r="DK954" s="1">
        <f t="shared" si="2306"/>
        <v>0.67076300986906823</v>
      </c>
      <c r="DL954" s="1">
        <f t="shared" si="2307"/>
        <v>0.62153704472348925</v>
      </c>
      <c r="DM954" s="1">
        <f t="shared" si="2308"/>
        <v>0.57268232252264473</v>
      </c>
      <c r="DN954" s="1">
        <f t="shared" si="2309"/>
        <v>0.52461472869715242</v>
      </c>
      <c r="DO954" s="1">
        <f t="shared" si="2310"/>
        <v>0.47772949995426134</v>
      </c>
      <c r="DP954" s="1">
        <f t="shared" si="2311"/>
        <v>0.4323915722465288</v>
      </c>
      <c r="DQ954" s="1">
        <f t="shared" si="2312"/>
        <v>0.38892720911901701</v>
      </c>
      <c r="DR954" s="1">
        <f t="shared" si="2313"/>
        <v>0.34761722673067325</v>
      </c>
      <c r="DS954" s="1">
        <f t="shared" si="2314"/>
        <v>0.30869203924002347</v>
      </c>
      <c r="DT954" s="1">
        <f t="shared" si="2315"/>
        <v>0.27232864634735804</v>
      </c>
      <c r="DU954" s="1">
        <f t="shared" si="2316"/>
        <v>0.23864958080666016</v>
      </c>
      <c r="DV954" s="1">
        <f t="shared" si="2317"/>
        <v>0.20772373467679553</v>
      </c>
      <c r="DW954" s="1">
        <f t="shared" si="2318"/>
        <v>0.1795688952211183</v>
      </c>
      <c r="DX954" s="1">
        <f t="shared" si="2319"/>
        <v>0.15415574969830914</v>
      </c>
      <c r="DY954" s="1">
        <f t="shared" si="2320"/>
        <v>0.13141306626194027</v>
      </c>
      <c r="DZ954" s="1">
        <f t="shared" si="2321"/>
        <v>0.11123372752449513</v>
      </c>
      <c r="EA954" s="1">
        <f t="shared" si="2322"/>
        <v>9.3481284048634816E-2</v>
      </c>
      <c r="EB954" s="1">
        <f t="shared" si="2323"/>
        <v>7.7996705552400222E-2</v>
      </c>
      <c r="EC954" s="1">
        <f t="shared" si="2324"/>
        <v>6.460503512929866E-2</v>
      </c>
      <c r="ED954" s="1">
        <f t="shared" si="2325"/>
        <v>5.3121692553609018E-2</v>
      </c>
      <c r="EE954" s="1">
        <f t="shared" si="2326"/>
        <v>4.3358222526162643E-2</v>
      </c>
      <c r="EF954" s="1">
        <f t="shared" si="2327"/>
        <v>3.5127338172170348E-2</v>
      </c>
      <c r="EG954" s="1">
        <f t="shared" si="2328"/>
        <v>2.824716513942193E-2</v>
      </c>
      <c r="EH954" s="1">
        <f t="shared" si="2329"/>
        <v>2.2544643711929137E-2</v>
      </c>
      <c r="EI954" s="1">
        <f t="shared" si="2330"/>
        <v>1.7858092640457384E-2</v>
      </c>
      <c r="EJ954" s="1">
        <f t="shared" si="2331"/>
        <v>1.4038976933156989E-2</v>
      </c>
      <c r="EK954" s="1">
        <f t="shared" si="2332"/>
        <v>1.0952951545494144E-2</v>
      </c>
      <c r="EL954" s="1">
        <f t="shared" si="2333"/>
        <v>8.4802734614746224E-3</v>
      </c>
      <c r="EM954" s="1">
        <f t="shared" si="2334"/>
        <v>6.5156864568049408E-3</v>
      </c>
      <c r="EN954" s="1">
        <f t="shared" si="2335"/>
        <v>4.9678868004741916E-3</v>
      </c>
      <c r="EO954" s="1">
        <f t="shared" si="2336"/>
        <v>3.7586755676645859E-3</v>
      </c>
      <c r="EP954" s="1">
        <f t="shared" si="2337"/>
        <v>2.8218955818871856E-3</v>
      </c>
      <c r="EQ954" s="1">
        <f t="shared" si="2338"/>
        <v>2.1022398004738791E-3</v>
      </c>
      <c r="ER954" s="1">
        <f t="shared" si="2339"/>
        <v>1.5540046505575168E-3</v>
      </c>
      <c r="ES954" s="1">
        <f t="shared" si="2340"/>
        <v>1.1398476926982571E-3</v>
      </c>
      <c r="ET954" s="1">
        <f t="shared" si="2341"/>
        <v>8.2959509872386353E-4</v>
      </c>
      <c r="EU954" s="1">
        <f t="shared" si="2342"/>
        <v>5.9913160499704468E-4</v>
      </c>
      <c r="EV954" s="1">
        <f t="shared" si="2343"/>
        <v>4.2939444367813415E-4</v>
      </c>
      <c r="EW954" s="1">
        <f t="shared" si="2344"/>
        <v>3.0548367877187389E-4</v>
      </c>
      <c r="EX954" s="1">
        <f t="shared" si="2345"/>
        <v>2.1589467473549274E-4</v>
      </c>
      <c r="EY954" s="1">
        <f t="shared" si="2346"/>
        <v>1.5187436120852503E-4</v>
      </c>
      <c r="EZ954" s="1">
        <f t="shared" si="2347"/>
        <v>1.0690186264128998E-4</v>
      </c>
      <c r="FA954" s="1">
        <f t="shared" si="2348"/>
        <v>7.6296493593323538E-5</v>
      </c>
      <c r="FB954" s="1">
        <f t="shared" si="2349"/>
        <v>5.6963052300571043E-5</v>
      </c>
      <c r="FC954" s="1">
        <f t="shared" si="2350"/>
        <v>4.729742551885174E-5</v>
      </c>
      <c r="FD954" s="75">
        <f t="shared" si="2201"/>
        <v>4.729742551885174E-5</v>
      </c>
    </row>
    <row r="955" spans="7:160" x14ac:dyDescent="0.35">
      <c r="G955" t="str">
        <f t="shared" si="2197"/>
        <v>Refd, t=4.7</v>
      </c>
      <c r="H955" s="76">
        <f t="shared" si="2198"/>
        <v>4.699999999999922</v>
      </c>
      <c r="I955" s="1">
        <f t="shared" si="2199"/>
        <v>0</v>
      </c>
      <c r="J955" s="22">
        <f t="shared" si="2200"/>
        <v>3.8673109837395985E-8</v>
      </c>
      <c r="K955" s="1">
        <f t="shared" si="2202"/>
        <v>7.6327200446340905E-8</v>
      </c>
      <c r="L955" s="1">
        <f t="shared" si="2203"/>
        <v>1.4162260230672316E-7</v>
      </c>
      <c r="M955" s="1">
        <f t="shared" si="2204"/>
        <v>2.5231520751735608E-7</v>
      </c>
      <c r="N955" s="1">
        <f t="shared" si="2205"/>
        <v>4.3649725250144595E-7</v>
      </c>
      <c r="O955" s="1">
        <f t="shared" si="2206"/>
        <v>7.3808260044420955E-7</v>
      </c>
      <c r="P955" s="1">
        <f t="shared" si="2207"/>
        <v>1.2249260288035099E-6</v>
      </c>
      <c r="Q955" s="1">
        <f t="shared" si="2208"/>
        <v>2.0006995064211387E-6</v>
      </c>
      <c r="R955" s="1">
        <f t="shared" si="2209"/>
        <v>3.2220579613637984E-6</v>
      </c>
      <c r="S955" s="1">
        <f t="shared" si="2210"/>
        <v>5.1231541215367625E-6</v>
      </c>
      <c r="T955" s="1">
        <f t="shared" si="2211"/>
        <v>8.0502266263651053E-6</v>
      </c>
      <c r="U955" s="1">
        <f t="shared" si="2212"/>
        <v>1.2509805088544879E-5</v>
      </c>
      <c r="V955" s="1">
        <f t="shared" si="2213"/>
        <v>1.9235061387811692E-5</v>
      </c>
      <c r="W955" s="1">
        <f t="shared" si="2214"/>
        <v>2.9275988819660206E-5</v>
      </c>
      <c r="X955" s="1">
        <f t="shared" si="2215"/>
        <v>4.4120394056004323E-5</v>
      </c>
      <c r="Y955" s="1">
        <f t="shared" si="2216"/>
        <v>6.5854102384339285E-5</v>
      </c>
      <c r="Z955" s="1">
        <f t="shared" si="2217"/>
        <v>9.7370235160367929E-5</v>
      </c>
      <c r="AA955" s="1">
        <f t="shared" si="2218"/>
        <v>1.4263881293639282E-4</v>
      </c>
      <c r="AB955" s="1">
        <f t="shared" si="2219"/>
        <v>2.0704911746344726E-4</v>
      </c>
      <c r="AC955" s="1">
        <f t="shared" si="2220"/>
        <v>2.9783801195279843E-4</v>
      </c>
      <c r="AD955" s="1">
        <f t="shared" si="2221"/>
        <v>4.2461752489009294E-4</v>
      </c>
      <c r="AE955" s="1">
        <f t="shared" si="2222"/>
        <v>6.0001415916937132E-4</v>
      </c>
      <c r="AF955" s="1">
        <f t="shared" si="2223"/>
        <v>8.4043027667572213E-4</v>
      </c>
      <c r="AG955" s="1">
        <f t="shared" si="2224"/>
        <v>1.166934202163461E-3</v>
      </c>
      <c r="AH955" s="1">
        <f t="shared" si="2225"/>
        <v>1.6062800862357627E-3</v>
      </c>
      <c r="AI955" s="1">
        <f t="shared" si="2226"/>
        <v>2.1920508264283113E-3</v>
      </c>
      <c r="AJ955" s="1">
        <f t="shared" si="2227"/>
        <v>2.9659073415604985E-3</v>
      </c>
      <c r="AK955" s="1">
        <f t="shared" si="2228"/>
        <v>3.9789152674976338E-3</v>
      </c>
      <c r="AL955" s="1">
        <f t="shared" si="2229"/>
        <v>5.2929059515154035E-3</v>
      </c>
      <c r="AM955" s="1">
        <f t="shared" si="2230"/>
        <v>6.9818129927470794E-3</v>
      </c>
      <c r="AN955" s="1">
        <f t="shared" si="2231"/>
        <v>9.1329093306955888E-3</v>
      </c>
      <c r="AO955" s="1">
        <f t="shared" si="2232"/>
        <v>1.1847854151937629E-2</v>
      </c>
      <c r="AP955" s="1">
        <f t="shared" si="2233"/>
        <v>1.5243445080115711E-2</v>
      </c>
      <c r="AQ955" s="1">
        <f t="shared" si="2234"/>
        <v>1.9451960872439507E-2</v>
      </c>
      <c r="AR955" s="1">
        <f t="shared" si="2235"/>
        <v>2.4620974924736687E-2</v>
      </c>
      <c r="AS955" s="1">
        <f t="shared" si="2236"/>
        <v>3.0912522022965405E-2</v>
      </c>
      <c r="AT955" s="1">
        <f t="shared" si="2237"/>
        <v>3.850151151075263E-2</v>
      </c>
      <c r="AU955" s="1">
        <f t="shared" si="2238"/>
        <v>4.7573300512836633E-2</v>
      </c>
      <c r="AV955" s="1">
        <f t="shared" si="2239"/>
        <v>5.8320371608410616E-2</v>
      </c>
      <c r="AW955" s="1">
        <f t="shared" si="2240"/>
        <v>7.0938100150797573E-2</v>
      </c>
      <c r="AX955" s="1">
        <f t="shared" si="2241"/>
        <v>8.5619646125949481E-2</v>
      </c>
      <c r="AY955" s="1">
        <f t="shared" si="2242"/>
        <v>0.10255006188884941</v>
      </c>
      <c r="AZ955" s="1">
        <f t="shared" si="2243"/>
        <v>0.12189976720398878</v>
      </c>
      <c r="BA955" s="1">
        <f t="shared" si="2244"/>
        <v>0.14381760279315567</v>
      </c>
      <c r="BB955" s="1">
        <f t="shared" si="2245"/>
        <v>0.16842372850475118</v>
      </c>
      <c r="BC955" s="1">
        <f t="shared" si="2246"/>
        <v>0.1958026774368824</v>
      </c>
      <c r="BD955" s="1">
        <f t="shared" si="2247"/>
        <v>0.22599690818579171</v>
      </c>
      <c r="BE955" s="1">
        <f t="shared" si="2248"/>
        <v>0.25900120976118185</v>
      </c>
      <c r="BF955" s="1">
        <f t="shared" si="2249"/>
        <v>0.2947583045664755</v>
      </c>
      <c r="BG955" s="1">
        <f t="shared" si="2250"/>
        <v>0.33315596258545355</v>
      </c>
      <c r="BH955" s="1">
        <f t="shared" si="2251"/>
        <v>0.37402588468758202</v>
      </c>
      <c r="BI955" s="1">
        <f t="shared" si="2252"/>
        <v>0.41714453679321001</v>
      </c>
      <c r="BJ955" s="1">
        <f t="shared" si="2253"/>
        <v>0.46223602342195724</v>
      </c>
      <c r="BK955" s="1">
        <f t="shared" si="2254"/>
        <v>0.50897698443061734</v>
      </c>
      <c r="BL955" s="1">
        <f t="shared" si="2255"/>
        <v>0.55700338934076055</v>
      </c>
      <c r="BM955" s="1">
        <f t="shared" si="2256"/>
        <v>0.60591899709595975</v>
      </c>
      <c r="BN955" s="1">
        <f t="shared" si="2257"/>
        <v>0.65530515299920922</v>
      </c>
      <c r="BO955" s="1">
        <f t="shared" si="2258"/>
        <v>0.70473151600766926</v>
      </c>
      <c r="BP955" s="1">
        <f t="shared" si="2259"/>
        <v>0.75376725433422109</v>
      </c>
      <c r="BQ955" s="1">
        <f t="shared" si="2260"/>
        <v>0.80199221950549615</v>
      </c>
      <c r="BR955" s="1">
        <f t="shared" si="2261"/>
        <v>0.84900761061609942</v>
      </c>
      <c r="BS955" s="1">
        <f t="shared" si="2262"/>
        <v>0.89444567116919749</v>
      </c>
      <c r="BT955" s="1">
        <f t="shared" si="2263"/>
        <v>0.93797801803116077</v>
      </c>
      <c r="BU955" s="1">
        <f t="shared" si="2264"/>
        <v>0.97932228109572739</v>
      </c>
      <c r="BV955" s="1">
        <f t="shared" si="2265"/>
        <v>1.0182468271542418</v>
      </c>
      <c r="BW955" s="1">
        <f t="shared" si="2266"/>
        <v>1.0545734451426205</v>
      </c>
      <c r="BX955" s="1">
        <f t="shared" si="2267"/>
        <v>1.0881779750066227</v>
      </c>
      <c r="BY955" s="1">
        <f t="shared" si="2268"/>
        <v>1.1189889618522595</v>
      </c>
      <c r="BZ955" s="1">
        <f t="shared" si="2269"/>
        <v>1.1469845047048184</v>
      </c>
      <c r="CA955" s="1">
        <f t="shared" si="2270"/>
        <v>1.1721875403507487</v>
      </c>
      <c r="CB955" s="1">
        <f t="shared" si="2271"/>
        <v>1.1946598543362146</v>
      </c>
      <c r="CC955" s="1">
        <f t="shared" si="2272"/>
        <v>1.2144951420166363</v>
      </c>
      <c r="CD955" s="1">
        <f t="shared" si="2273"/>
        <v>1.2318114531269788</v>
      </c>
      <c r="CE955" s="1">
        <f t="shared" si="2274"/>
        <v>1.246743345750176</v>
      </c>
      <c r="CF955" s="1">
        <f t="shared" si="2275"/>
        <v>1.2594340530739021</v>
      </c>
      <c r="CG955" s="1">
        <f t="shared" si="2276"/>
        <v>1.2700279329799611</v>
      </c>
      <c r="CH955" s="1">
        <f t="shared" si="2277"/>
        <v>1.2786634306366997</v>
      </c>
      <c r="CI955" s="1">
        <f t="shared" si="2278"/>
        <v>1.2854667420328199</v>
      </c>
      <c r="CJ955" s="1">
        <f t="shared" si="2279"/>
        <v>1.2905463254099765</v>
      </c>
      <c r="CK955" s="1">
        <f t="shared" si="2280"/>
        <v>1.2939883705608115</v>
      </c>
      <c r="CL955" s="1">
        <f t="shared" si="2281"/>
        <v>1.2958533046326386</v>
      </c>
      <c r="CM955" s="1">
        <f t="shared" si="2282"/>
        <v>1.2961733879531816</v>
      </c>
      <c r="CN955" s="1">
        <f t="shared" si="2283"/>
        <v>1.2949514339303729</v>
      </c>
      <c r="CO955" s="1">
        <f t="shared" si="2284"/>
        <v>1.2921606718158378</v>
      </c>
      <c r="CP955" s="1">
        <f t="shared" si="2285"/>
        <v>1.2877457579493905</v>
      </c>
      <c r="CQ955" s="1">
        <f t="shared" si="2286"/>
        <v>1.2816249275787888</v>
      </c>
      <c r="CR955" s="1">
        <f t="shared" si="2287"/>
        <v>1.2736932630630038</v>
      </c>
      <c r="CS955" s="1">
        <f t="shared" si="2288"/>
        <v>1.2638270331917827</v>
      </c>
      <c r="CT955" s="1">
        <f t="shared" si="2289"/>
        <v>1.2518890311673698</v>
      </c>
      <c r="CU955" s="1">
        <f t="shared" si="2290"/>
        <v>1.2377348051294041</v>
      </c>
      <c r="CV955" s="1">
        <f t="shared" si="2291"/>
        <v>1.2212196357030525</v>
      </c>
      <c r="CW955" s="1">
        <f t="shared" si="2292"/>
        <v>1.2022060718000882</v>
      </c>
      <c r="CX955" s="1">
        <f t="shared" si="2293"/>
        <v>1.1805717917426868</v>
      </c>
      <c r="CY955" s="1">
        <f t="shared" si="2294"/>
        <v>1.1562175154850931</v>
      </c>
      <c r="CZ955" s="1">
        <f t="shared" si="2295"/>
        <v>1.129074659558067</v>
      </c>
      <c r="DA955" s="1">
        <f t="shared" si="2296"/>
        <v>1.0991124037209112</v>
      </c>
      <c r="DB955" s="1">
        <f t="shared" si="2297"/>
        <v>1.0663438311625988</v>
      </c>
      <c r="DC955" s="1">
        <f t="shared" si="2298"/>
        <v>1.0308308155859236</v>
      </c>
      <c r="DD955" s="1">
        <f t="shared" si="2299"/>
        <v>0.99268736050704354</v>
      </c>
      <c r="DE955" s="1">
        <f t="shared" si="2300"/>
        <v>0.95208114888498174</v>
      </c>
      <c r="DF955" s="1">
        <f t="shared" si="2301"/>
        <v>0.90923313326187694</v>
      </c>
      <c r="DG955" s="1">
        <f t="shared" si="2302"/>
        <v>0.86441508465182415</v>
      </c>
      <c r="DH955" s="1">
        <f t="shared" si="2303"/>
        <v>0.81794511754332389</v>
      </c>
      <c r="DI955" s="1">
        <f t="shared" si="2304"/>
        <v>0.77018131237058962</v>
      </c>
      <c r="DJ955" s="1">
        <f t="shared" si="2305"/>
        <v>0.72151365865819583</v>
      </c>
      <c r="DK955" s="1">
        <f t="shared" si="2306"/>
        <v>0.67235463454339461</v>
      </c>
      <c r="DL955" s="1">
        <f t="shared" si="2307"/>
        <v>0.62312881475573945</v>
      </c>
      <c r="DM955" s="1">
        <f t="shared" si="2308"/>
        <v>0.5742619536589233</v>
      </c>
      <c r="DN955" s="1">
        <f t="shared" si="2309"/>
        <v>0.52617001848950196</v>
      </c>
      <c r="DO955" s="1">
        <f t="shared" si="2310"/>
        <v>0.47924864828345509</v>
      </c>
      <c r="DP955" s="1">
        <f t="shared" si="2311"/>
        <v>0.43386348615642711</v>
      </c>
      <c r="DQ955" s="1">
        <f t="shared" si="2312"/>
        <v>0.3903417787561646</v>
      </c>
      <c r="DR955" s="1">
        <f t="shared" si="2313"/>
        <v>0.34896556095478709</v>
      </c>
      <c r="DS955" s="1">
        <f t="shared" si="2314"/>
        <v>0.30996665188470257</v>
      </c>
      <c r="DT955" s="1">
        <f t="shared" si="2315"/>
        <v>0.27352358698337897</v>
      </c>
      <c r="DU955" s="1">
        <f t="shared" si="2316"/>
        <v>0.23976050698064902</v>
      </c>
      <c r="DV955" s="1">
        <f t="shared" si="2317"/>
        <v>0.20874792574359302</v>
      </c>
      <c r="DW955" s="1">
        <f t="shared" si="2318"/>
        <v>0.18050521084546781</v>
      </c>
      <c r="DX955" s="1">
        <f t="shared" si="2319"/>
        <v>0.15500453868381631</v>
      </c>
      <c r="DY955" s="1">
        <f t="shared" si="2320"/>
        <v>0.13217603342633397</v>
      </c>
      <c r="DZ955" s="1">
        <f t="shared" si="2321"/>
        <v>0.11191376778371756</v>
      </c>
      <c r="EA955" s="1">
        <f t="shared" si="2322"/>
        <v>9.4082293655814345E-2</v>
      </c>
      <c r="EB955" s="1">
        <f t="shared" si="2323"/>
        <v>7.852338057170935E-2</v>
      </c>
      <c r="EC955" s="1">
        <f t="shared" si="2324"/>
        <v>6.5062666766380076E-2</v>
      </c>
      <c r="ED955" s="1">
        <f t="shared" si="2325"/>
        <v>5.351596800840619E-2</v>
      </c>
      <c r="EE955" s="1">
        <f t="shared" si="2326"/>
        <v>4.3695038700934906E-2</v>
      </c>
      <c r="EF955" s="1">
        <f t="shared" si="2327"/>
        <v>3.5412633990359418E-2</v>
      </c>
      <c r="EG955" s="1">
        <f t="shared" si="2328"/>
        <v>2.8486776543509725E-2</v>
      </c>
      <c r="EH955" s="1">
        <f t="shared" si="2329"/>
        <v>2.2744183733852497E-2</v>
      </c>
      <c r="EI955" s="1">
        <f t="shared" si="2330"/>
        <v>1.8022857381221058E-2</v>
      </c>
      <c r="EJ955" s="1">
        <f t="shared" si="2331"/>
        <v>1.4173876929496903E-2</v>
      </c>
      <c r="EK955" s="1">
        <f t="shared" si="2332"/>
        <v>1.1062466894468569E-2</v>
      </c>
      <c r="EL955" s="1">
        <f t="shared" si="2333"/>
        <v>8.5684302457149798E-3</v>
      </c>
      <c r="EM955" s="1">
        <f t="shared" si="2334"/>
        <v>6.5860514666037017E-3</v>
      </c>
      <c r="EN955" s="1">
        <f t="shared" si="2335"/>
        <v>5.0235772665135937E-3</v>
      </c>
      <c r="EO955" s="1">
        <f t="shared" si="2336"/>
        <v>3.8023805674808186E-3</v>
      </c>
      <c r="EP955" s="1">
        <f t="shared" si="2337"/>
        <v>2.855905921908698E-3</v>
      </c>
      <c r="EQ955" s="1">
        <f t="shared" si="2338"/>
        <v>2.1284834569623547E-3</v>
      </c>
      <c r="ER955" s="1">
        <f t="shared" si="2339"/>
        <v>1.5740852303758866E-3</v>
      </c>
      <c r="ES955" s="1">
        <f t="shared" si="2340"/>
        <v>1.1550838056270376E-3</v>
      </c>
      <c r="ET955" s="1">
        <f t="shared" si="2341"/>
        <v>8.410589805385386E-4</v>
      </c>
      <c r="EU955" s="1">
        <f t="shared" si="2342"/>
        <v>6.0768576629413335E-4</v>
      </c>
      <c r="EV955" s="1">
        <f t="shared" si="2343"/>
        <v>4.357255240676727E-4</v>
      </c>
      <c r="EW955" s="1">
        <f t="shared" si="2344"/>
        <v>3.1013304941894992E-4</v>
      </c>
      <c r="EX955" s="1">
        <f t="shared" si="2345"/>
        <v>2.1928565359916955E-4</v>
      </c>
      <c r="EY955" s="1">
        <f t="shared" si="2346"/>
        <v>1.5433619353865828E-4</v>
      </c>
      <c r="EZ955" s="1">
        <f t="shared" si="2347"/>
        <v>1.0869089348394981E-4</v>
      </c>
      <c r="FA955" s="1">
        <f t="shared" si="2348"/>
        <v>7.7615250287833463E-5</v>
      </c>
      <c r="FB955" s="1">
        <f t="shared" si="2349"/>
        <v>5.7978309264107487E-5</v>
      </c>
      <c r="FC955" s="1">
        <f t="shared" si="2350"/>
        <v>4.815880693392509E-5</v>
      </c>
      <c r="FD955" s="75">
        <f t="shared" si="2201"/>
        <v>4.815880693392509E-5</v>
      </c>
    </row>
    <row r="956" spans="7:160" x14ac:dyDescent="0.35">
      <c r="G956" t="str">
        <f t="shared" si="2197"/>
        <v>Refd, t=4.7</v>
      </c>
      <c r="H956" s="76">
        <f t="shared" si="2198"/>
        <v>4.7049999999999219</v>
      </c>
      <c r="I956" s="1">
        <f t="shared" si="2199"/>
        <v>0</v>
      </c>
      <c r="J956" s="22">
        <f t="shared" si="2200"/>
        <v>3.8252677824142039E-8</v>
      </c>
      <c r="K956" s="1">
        <f t="shared" si="2202"/>
        <v>7.5498155466659434E-8</v>
      </c>
      <c r="L956" s="1">
        <f t="shared" si="2203"/>
        <v>1.4008662543620767E-7</v>
      </c>
      <c r="M956" s="1">
        <f t="shared" si="2204"/>
        <v>2.4958413865498143E-7</v>
      </c>
      <c r="N956" s="1">
        <f t="shared" si="2205"/>
        <v>4.3178414236403222E-7</v>
      </c>
      <c r="O956" s="1">
        <f t="shared" si="2206"/>
        <v>7.3013615646508428E-7</v>
      </c>
      <c r="P956" s="1">
        <f t="shared" si="2207"/>
        <v>1.2117821246105311E-6</v>
      </c>
      <c r="Q956" s="1">
        <f t="shared" si="2208"/>
        <v>1.9793127487796887E-6</v>
      </c>
      <c r="R956" s="1">
        <f t="shared" si="2209"/>
        <v>3.1877620666793277E-6</v>
      </c>
      <c r="S956" s="1">
        <f t="shared" si="2210"/>
        <v>5.0688812039690908E-6</v>
      </c>
      <c r="T956" s="1">
        <f t="shared" si="2211"/>
        <v>7.9653915551507252E-6</v>
      </c>
      <c r="U956" s="1">
        <f t="shared" si="2212"/>
        <v>1.2378730979996284E-5</v>
      </c>
      <c r="V956" s="1">
        <f t="shared" si="2213"/>
        <v>1.9034785354731898E-5</v>
      </c>
      <c r="W956" s="1">
        <f t="shared" si="2214"/>
        <v>2.8973242920108401E-5</v>
      </c>
      <c r="X956" s="1">
        <f t="shared" si="2215"/>
        <v>4.3667505109375096E-5</v>
      </c>
      <c r="Y956" s="1">
        <f t="shared" si="2216"/>
        <v>6.5183496900140408E-5</v>
      </c>
      <c r="Z956" s="1">
        <f t="shared" si="2217"/>
        <v>9.6387174106345468E-5</v>
      </c>
      <c r="AA956" s="1">
        <f t="shared" si="2218"/>
        <v>1.4121191894681562E-4</v>
      </c>
      <c r="AB956" s="1">
        <f t="shared" si="2219"/>
        <v>2.0499819959669555E-4</v>
      </c>
      <c r="AC956" s="1">
        <f t="shared" si="2220"/>
        <v>2.9491864749752692E-4</v>
      </c>
      <c r="AD956" s="1">
        <f t="shared" si="2221"/>
        <v>4.2050183337521312E-4</v>
      </c>
      <c r="AE956" s="1">
        <f t="shared" si="2222"/>
        <v>5.9426721210746971E-4</v>
      </c>
      <c r="AF956" s="1">
        <f t="shared" si="2223"/>
        <v>8.3248164083811688E-4</v>
      </c>
      <c r="AG956" s="1">
        <f t="shared" si="2224"/>
        <v>1.156044228549667E-3</v>
      </c>
      <c r="AH956" s="1">
        <f t="shared" si="2225"/>
        <v>1.5915007454816903E-3</v>
      </c>
      <c r="AI956" s="1">
        <f t="shared" si="2226"/>
        <v>2.1721811666964058E-3</v>
      </c>
      <c r="AJ956" s="1">
        <f t="shared" si="2227"/>
        <v>2.9394440159043441E-3</v>
      </c>
      <c r="AK956" s="1">
        <f t="shared" si="2228"/>
        <v>3.9439990473986069E-3</v>
      </c>
      <c r="AL956" s="1">
        <f t="shared" si="2229"/>
        <v>5.2472657066227196E-3</v>
      </c>
      <c r="AM956" s="1">
        <f t="shared" si="2230"/>
        <v>6.9227092581569697E-3</v>
      </c>
      <c r="AN956" s="1">
        <f t="shared" si="2231"/>
        <v>9.0570802743221088E-3</v>
      </c>
      <c r="AO956" s="1">
        <f t="shared" si="2232"/>
        <v>1.175146745412952E-2</v>
      </c>
      <c r="AP956" s="1">
        <f t="shared" si="2233"/>
        <v>1.5122059890783603E-2</v>
      </c>
      <c r="AQ956" s="1">
        <f t="shared" si="2234"/>
        <v>1.9300504550999194E-2</v>
      </c>
      <c r="AR956" s="1">
        <f t="shared" si="2235"/>
        <v>2.4433739620305272E-2</v>
      </c>
      <c r="AS956" s="1">
        <f t="shared" si="2236"/>
        <v>3.0683186238656249E-2</v>
      </c>
      <c r="AT956" s="1">
        <f t="shared" si="2237"/>
        <v>3.8223191542849075E-2</v>
      </c>
      <c r="AU956" s="1">
        <f t="shared" si="2238"/>
        <v>4.7238636001746277E-2</v>
      </c>
      <c r="AV956" s="1">
        <f t="shared" si="2239"/>
        <v>5.7921648343717082E-2</v>
      </c>
      <c r="AW956" s="1">
        <f t="shared" si="2240"/>
        <v>7.046741172776172E-2</v>
      </c>
      <c r="AX956" s="1">
        <f t="shared" si="2241"/>
        <v>8.5069094083458294E-2</v>
      </c>
      <c r="AY956" s="1">
        <f t="shared" si="2242"/>
        <v>0.10191199163968125</v>
      </c>
      <c r="AZ956" s="1">
        <f t="shared" si="2243"/>
        <v>0.12116703451197849</v>
      </c>
      <c r="BA956" s="1">
        <f t="shared" si="2244"/>
        <v>0.14298386291401169</v>
      </c>
      <c r="BB956" s="1">
        <f t="shared" si="2245"/>
        <v>0.16748373757662205</v>
      </c>
      <c r="BC956" s="1">
        <f t="shared" si="2246"/>
        <v>0.19475259349248383</v>
      </c>
      <c r="BD956" s="1">
        <f t="shared" si="2247"/>
        <v>0.22483457747291088</v>
      </c>
      <c r="BE956" s="1">
        <f t="shared" si="2248"/>
        <v>0.25772642309978661</v>
      </c>
      <c r="BF956" s="1">
        <f t="shared" si="2249"/>
        <v>0.29337300839924962</v>
      </c>
      <c r="BG956" s="1">
        <f t="shared" si="2250"/>
        <v>0.33166441029945343</v>
      </c>
      <c r="BH956" s="1">
        <f t="shared" si="2251"/>
        <v>0.37243471573140957</v>
      </c>
      <c r="BI956" s="1">
        <f t="shared" si="2252"/>
        <v>0.41546277403837856</v>
      </c>
      <c r="BJ956" s="1">
        <f t="shared" si="2253"/>
        <v>0.46047498298597767</v>
      </c>
      <c r="BK956" s="1">
        <f t="shared" si="2254"/>
        <v>0.50715009658029209</v>
      </c>
      <c r="BL956" s="1">
        <f t="shared" si="2255"/>
        <v>0.55512593384895947</v>
      </c>
      <c r="BM956" s="1">
        <f t="shared" si="2256"/>
        <v>0.60400776121074684</v>
      </c>
      <c r="BN956" s="1">
        <f t="shared" si="2257"/>
        <v>0.65337802465948425</v>
      </c>
      <c r="BO956" s="1">
        <f t="shared" si="2258"/>
        <v>0.70280702877503187</v>
      </c>
      <c r="BP956" s="1">
        <f t="shared" si="2259"/>
        <v>0.75186410341837107</v>
      </c>
      <c r="BQ956" s="1">
        <f t="shared" si="2260"/>
        <v>0.80012877001979887</v>
      </c>
      <c r="BR956" s="1">
        <f t="shared" si="2261"/>
        <v>0.84720141967882912</v>
      </c>
      <c r="BS956" s="1">
        <f t="shared" si="2262"/>
        <v>0.89271304463268264</v>
      </c>
      <c r="BT956" s="1">
        <f t="shared" si="2263"/>
        <v>0.93633362054675884</v>
      </c>
      <c r="BU956" s="1">
        <f t="shared" si="2264"/>
        <v>0.97777881507400144</v>
      </c>
      <c r="BV956" s="1">
        <f t="shared" si="2265"/>
        <v>1.0168147922029187</v>
      </c>
      <c r="BW956" s="1">
        <f t="shared" si="2266"/>
        <v>1.0532609850616821</v>
      </c>
      <c r="BX956" s="1">
        <f t="shared" si="2267"/>
        <v>1.0869908147198186</v>
      </c>
      <c r="BY956" s="1">
        <f t="shared" si="2268"/>
        <v>1.1179304320853176</v>
      </c>
      <c r="BZ956" s="1">
        <f t="shared" si="2269"/>
        <v>1.1460556480807764</v>
      </c>
      <c r="CA956" s="1">
        <f t="shared" si="2270"/>
        <v>1.1713872891068577</v>
      </c>
      <c r="CB956" s="1">
        <f t="shared" si="2271"/>
        <v>1.1939852672487792</v>
      </c>
      <c r="CC956" s="1">
        <f t="shared" si="2272"/>
        <v>1.2139416864437003</v>
      </c>
      <c r="CD956" s="1">
        <f t="shared" si="2273"/>
        <v>1.231373317356155</v>
      </c>
      <c r="CE956" s="1">
        <f t="shared" si="2274"/>
        <v>1.2464137670070532</v>
      </c>
      <c r="CF956" s="1">
        <f t="shared" si="2275"/>
        <v>1.2592056474797539</v>
      </c>
      <c r="CG956" s="1">
        <f t="shared" si="2276"/>
        <v>1.2698930152752557</v>
      </c>
      <c r="CH956" s="1">
        <f t="shared" si="2277"/>
        <v>1.2786143134133674</v>
      </c>
      <c r="CI956" s="1">
        <f t="shared" si="2278"/>
        <v>1.2854960063428524</v>
      </c>
      <c r="CJ956" s="1">
        <f t="shared" si="2279"/>
        <v>1.2906470567542043</v>
      </c>
      <c r="CK956" s="1">
        <f t="shared" si="2280"/>
        <v>1.2941543562528788</v>
      </c>
      <c r="CL956" s="1">
        <f t="shared" si="2281"/>
        <v>1.296079190263361</v>
      </c>
      <c r="CM956" s="1">
        <f t="shared" si="2282"/>
        <v>1.2964547920810314</v>
      </c>
      <c r="CN956" s="1">
        <f t="shared" si="2283"/>
        <v>1.2952850211745279</v>
      </c>
      <c r="CO956" s="1">
        <f t="shared" si="2284"/>
        <v>1.2925441852536159</v>
      </c>
      <c r="CP956" s="1">
        <f t="shared" si="2285"/>
        <v>1.288178012181612</v>
      </c>
      <c r="CQ956" s="1">
        <f t="shared" si="2286"/>
        <v>1.2821057641125606</v>
      </c>
      <c r="CR956" s="1">
        <f t="shared" si="2287"/>
        <v>1.2742234698730248</v>
      </c>
      <c r="CS956" s="1">
        <f t="shared" si="2288"/>
        <v>1.2644082305598121</v>
      </c>
      <c r="CT956" s="1">
        <f t="shared" si="2289"/>
        <v>1.252523526253178</v>
      </c>
      <c r="CU956" s="1">
        <f t="shared" si="2290"/>
        <v>1.2384254182589389</v>
      </c>
      <c r="CV956" s="1">
        <f t="shared" si="2291"/>
        <v>1.2219695021009827</v>
      </c>
      <c r="CW956" s="1">
        <f t="shared" si="2292"/>
        <v>1.2030184234360166</v>
      </c>
      <c r="CX956" s="1">
        <f t="shared" si="2293"/>
        <v>1.1814497250550584</v>
      </c>
      <c r="CY956" s="1">
        <f t="shared" si="2294"/>
        <v>1.1571637519093581</v>
      </c>
      <c r="CZ956" s="1">
        <f t="shared" si="2295"/>
        <v>1.130091306901799</v>
      </c>
      <c r="DA956" s="1">
        <f t="shared" si="2296"/>
        <v>1.1002007273656798</v>
      </c>
      <c r="DB956" s="1">
        <f t="shared" si="2297"/>
        <v>1.0675040446930479</v>
      </c>
      <c r="DC956" s="1">
        <f t="shared" si="2298"/>
        <v>1.0320619006237894</v>
      </c>
      <c r="DD956" s="1">
        <f t="shared" si="2299"/>
        <v>0.99398692516052223</v>
      </c>
      <c r="DE956" s="1">
        <f t="shared" si="2300"/>
        <v>0.95344533324998448</v>
      </c>
      <c r="DF956" s="1">
        <f t="shared" si="2301"/>
        <v>0.91065656881910551</v>
      </c>
      <c r="DG956" s="1">
        <f t="shared" si="2302"/>
        <v>0.86589091223569814</v>
      </c>
      <c r="DH956" s="1">
        <f t="shared" si="2303"/>
        <v>0.81946506591520651</v>
      </c>
      <c r="DI956" s="1">
        <f t="shared" si="2304"/>
        <v>0.77173583645984978</v>
      </c>
      <c r="DJ956" s="1">
        <f t="shared" si="2305"/>
        <v>0.72309213343069501</v>
      </c>
      <c r="DK956" s="1">
        <f t="shared" si="2306"/>
        <v>0.6739455974325711</v>
      </c>
      <c r="DL956" s="1">
        <f t="shared" si="2307"/>
        <v>0.62472024686673988</v>
      </c>
      <c r="DM956" s="1">
        <f t="shared" si="2308"/>
        <v>0.57584158773685112</v>
      </c>
      <c r="DN956" s="1">
        <f t="shared" si="2309"/>
        <v>0.52772566010076938</v>
      </c>
      <c r="DO956" s="1">
        <f t="shared" si="2310"/>
        <v>0.48076849591628906</v>
      </c>
      <c r="DP956" s="1">
        <f t="shared" si="2311"/>
        <v>0.4353364360629236</v>
      </c>
      <c r="DQ956" s="1">
        <f t="shared" si="2312"/>
        <v>0.39175770132647397</v>
      </c>
      <c r="DR956" s="1">
        <f t="shared" si="2313"/>
        <v>0.35031553715991975</v>
      </c>
      <c r="DS956" s="1">
        <f t="shared" si="2314"/>
        <v>0.31124316071436053</v>
      </c>
      <c r="DT956" s="1">
        <f t="shared" si="2315"/>
        <v>0.27472063765862337</v>
      </c>
      <c r="DU956" s="1">
        <f t="shared" si="2316"/>
        <v>0.24087371282761885</v>
      </c>
      <c r="DV956" s="1">
        <f t="shared" si="2317"/>
        <v>0.20977451975249914</v>
      </c>
      <c r="DW956" s="1">
        <f t="shared" si="2318"/>
        <v>0.1814440058957093</v>
      </c>
      <c r="DX956" s="1">
        <f t="shared" si="2319"/>
        <v>0.15585583800422168</v>
      </c>
      <c r="DY956" s="1">
        <f t="shared" si="2320"/>
        <v>0.13294149893214094</v>
      </c>
      <c r="DZ956" s="1">
        <f t="shared" si="2321"/>
        <v>0.11259625539135677</v>
      </c>
      <c r="EA956" s="1">
        <f t="shared" si="2322"/>
        <v>9.4685665478914618E-2</v>
      </c>
      <c r="EB956" s="1">
        <f t="shared" si="2323"/>
        <v>7.9052304055718503E-2</v>
      </c>
      <c r="EC956" s="1">
        <f t="shared" si="2324"/>
        <v>6.5522410380490878E-2</v>
      </c>
      <c r="ED956" s="1">
        <f t="shared" si="2325"/>
        <v>5.3912202175398868E-2</v>
      </c>
      <c r="EE956" s="1">
        <f t="shared" si="2326"/>
        <v>4.4033649327293284E-2</v>
      </c>
      <c r="EF956" s="1">
        <f t="shared" si="2327"/>
        <v>3.5699554392984979E-2</v>
      </c>
      <c r="EG956" s="1">
        <f t="shared" si="2328"/>
        <v>2.8727841888835478E-2</v>
      </c>
      <c r="EH956" s="1">
        <f t="shared" si="2329"/>
        <v>2.2945010433534543E-2</v>
      </c>
      <c r="EI956" s="1">
        <f t="shared" si="2330"/>
        <v>1.8188748330906637E-2</v>
      </c>
      <c r="EJ956" s="1">
        <f t="shared" si="2331"/>
        <v>1.4309752114517064E-2</v>
      </c>
      <c r="EK956" s="1">
        <f t="shared" si="2332"/>
        <v>1.1172817773118718E-2</v>
      </c>
      <c r="EL956" s="1">
        <f t="shared" si="2333"/>
        <v>8.6572954849074343E-3</v>
      </c>
      <c r="EM956" s="1">
        <f t="shared" si="2334"/>
        <v>6.657011049676336E-3</v>
      </c>
      <c r="EN956" s="1">
        <f t="shared" si="2335"/>
        <v>5.0797617021745957E-3</v>
      </c>
      <c r="EO956" s="1">
        <f t="shared" si="2336"/>
        <v>3.8464918703409773E-3</v>
      </c>
      <c r="EP956" s="1">
        <f t="shared" si="2337"/>
        <v>2.8902471670265682E-3</v>
      </c>
      <c r="EQ956" s="1">
        <f t="shared" si="2338"/>
        <v>2.15499398686923E-3</v>
      </c>
      <c r="ER956" s="1">
        <f t="shared" si="2339"/>
        <v>1.5943789666357151E-3</v>
      </c>
      <c r="ES956" s="1">
        <f t="shared" si="2340"/>
        <v>1.1704885452038024E-3</v>
      </c>
      <c r="ET956" s="1">
        <f t="shared" si="2341"/>
        <v>8.5265500347208711E-4</v>
      </c>
      <c r="EU956" s="1">
        <f t="shared" si="2342"/>
        <v>6.1634251683889035E-4</v>
      </c>
      <c r="EV956" s="1">
        <f t="shared" si="2343"/>
        <v>4.4213553289672883E-4</v>
      </c>
      <c r="EW956" s="1">
        <f t="shared" si="2344"/>
        <v>3.1484262942322374E-4</v>
      </c>
      <c r="EX956" s="1">
        <f t="shared" si="2345"/>
        <v>2.227222253263762E-4</v>
      </c>
      <c r="EY956" s="1">
        <f t="shared" si="2346"/>
        <v>1.5683238717312646E-4</v>
      </c>
      <c r="EZ956" s="1">
        <f t="shared" si="2347"/>
        <v>1.1050585159453462E-4</v>
      </c>
      <c r="FA956" s="1">
        <f t="shared" si="2348"/>
        <v>7.8953850540105239E-5</v>
      </c>
      <c r="FB956" s="1">
        <f t="shared" si="2349"/>
        <v>5.9009385185181152E-5</v>
      </c>
      <c r="FC956" s="1">
        <f t="shared" si="2350"/>
        <v>4.9033933955245752E-5</v>
      </c>
      <c r="FD956" s="75">
        <f t="shared" si="2201"/>
        <v>4.9033933955245752E-5</v>
      </c>
    </row>
    <row r="957" spans="7:160" x14ac:dyDescent="0.35">
      <c r="G957" t="str">
        <f t="shared" si="2197"/>
        <v>Refd, t=4.71</v>
      </c>
      <c r="H957" s="76">
        <f t="shared" si="2198"/>
        <v>4.7099999999999218</v>
      </c>
      <c r="I957" s="1">
        <f t="shared" si="2199"/>
        <v>0</v>
      </c>
      <c r="J957" s="22">
        <f t="shared" si="2200"/>
        <v>3.7836853661813013E-8</v>
      </c>
      <c r="K957" s="1">
        <f t="shared" si="2202"/>
        <v>7.4678189233737153E-8</v>
      </c>
      <c r="L957" s="1">
        <f t="shared" si="2203"/>
        <v>1.3856744581006623E-7</v>
      </c>
      <c r="M957" s="1">
        <f t="shared" si="2204"/>
        <v>2.4688288151113925E-7</v>
      </c>
      <c r="N957" s="1">
        <f t="shared" si="2205"/>
        <v>4.2712236191659962E-7</v>
      </c>
      <c r="O957" s="1">
        <f t="shared" si="2206"/>
        <v>7.2227601955008712E-7</v>
      </c>
      <c r="P957" s="1">
        <f t="shared" si="2207"/>
        <v>1.1987805224870816E-6</v>
      </c>
      <c r="Q957" s="1">
        <f t="shared" si="2208"/>
        <v>1.9581566861775541E-6</v>
      </c>
      <c r="R957" s="1">
        <f t="shared" si="2209"/>
        <v>3.1538345772116796E-6</v>
      </c>
      <c r="S957" s="1">
        <f t="shared" si="2210"/>
        <v>5.0151885571496027E-6</v>
      </c>
      <c r="T957" s="1">
        <f t="shared" si="2211"/>
        <v>7.8814587808073349E-6</v>
      </c>
      <c r="U957" s="1">
        <f t="shared" si="2212"/>
        <v>1.2249042889219571E-5</v>
      </c>
      <c r="V957" s="1">
        <f t="shared" si="2213"/>
        <v>1.8836613577513234E-5</v>
      </c>
      <c r="W957" s="1">
        <f t="shared" si="2214"/>
        <v>2.8673655613106299E-5</v>
      </c>
      <c r="X957" s="1">
        <f t="shared" si="2215"/>
        <v>4.3219305041753522E-5</v>
      </c>
      <c r="Y957" s="1">
        <f t="shared" si="2216"/>
        <v>6.4519776519360636E-5</v>
      </c>
      <c r="Z957" s="1">
        <f t="shared" si="2217"/>
        <v>9.5414114932556397E-5</v>
      </c>
      <c r="AA957" s="1">
        <f t="shared" si="2218"/>
        <v>1.3979940067963982E-4</v>
      </c>
      <c r="AB957" s="1">
        <f t="shared" si="2219"/>
        <v>2.0296772681440141E-4</v>
      </c>
      <c r="AC957" s="1">
        <f t="shared" si="2220"/>
        <v>2.9202805595071943E-4</v>
      </c>
      <c r="AD957" s="1">
        <f t="shared" si="2221"/>
        <v>4.1642621291593267E-4</v>
      </c>
      <c r="AE957" s="1">
        <f t="shared" si="2222"/>
        <v>5.8857549060490385E-4</v>
      </c>
      <c r="AF957" s="1">
        <f t="shared" si="2223"/>
        <v>8.2460832609799063E-4</v>
      </c>
      <c r="AG957" s="1">
        <f t="shared" si="2224"/>
        <v>1.1452559174051228E-3</v>
      </c>
      <c r="AH957" s="1">
        <f t="shared" si="2225"/>
        <v>1.5768571949440584E-3</v>
      </c>
      <c r="AI957" s="1">
        <f t="shared" si="2226"/>
        <v>2.1524909938646589E-3</v>
      </c>
      <c r="AJ957" s="1">
        <f t="shared" si="2227"/>
        <v>2.9132154602604177E-3</v>
      </c>
      <c r="AK957" s="1">
        <f t="shared" si="2228"/>
        <v>3.9093866944559562E-3</v>
      </c>
      <c r="AL957" s="1">
        <f t="shared" si="2229"/>
        <v>5.2020146308146813E-3</v>
      </c>
      <c r="AM957" s="1">
        <f t="shared" si="2230"/>
        <v>6.8640986800958233E-3</v>
      </c>
      <c r="AN957" s="1">
        <f t="shared" si="2231"/>
        <v>8.9818695155754573E-3</v>
      </c>
      <c r="AO957" s="1">
        <f t="shared" si="2232"/>
        <v>1.1655847670501693E-2</v>
      </c>
      <c r="AP957" s="1">
        <f t="shared" si="2233"/>
        <v>1.5001615718493677E-2</v>
      </c>
      <c r="AQ957" s="1">
        <f t="shared" si="2234"/>
        <v>1.9150190343127614E-2</v>
      </c>
      <c r="AR957" s="1">
        <f t="shared" si="2235"/>
        <v>2.4247875309085048E-2</v>
      </c>
      <c r="AS957" s="1">
        <f t="shared" si="2236"/>
        <v>3.0455477955107859E-2</v>
      </c>
      <c r="AT957" s="1">
        <f t="shared" si="2237"/>
        <v>3.7946781885185098E-2</v>
      </c>
      <c r="AU957" s="1">
        <f t="shared" si="2238"/>
        <v>4.6906188206262772E-2</v>
      </c>
      <c r="AV957" s="1">
        <f t="shared" si="2239"/>
        <v>5.7525467535951537E-2</v>
      </c>
      <c r="AW957" s="1">
        <f t="shared" si="2240"/>
        <v>6.999960490675082E-2</v>
      </c>
      <c r="AX957" s="1">
        <f t="shared" si="2241"/>
        <v>8.4521768544472811E-2</v>
      </c>
      <c r="AY957" s="1">
        <f t="shared" si="2242"/>
        <v>0.10127748923966974</v>
      </c>
      <c r="AZ957" s="1">
        <f t="shared" si="2243"/>
        <v>0.12043819663976964</v>
      </c>
      <c r="BA957" s="1">
        <f t="shared" si="2244"/>
        <v>0.14215431839775911</v>
      </c>
      <c r="BB957" s="1">
        <f t="shared" si="2245"/>
        <v>0.1665482032310063</v>
      </c>
      <c r="BC957" s="1">
        <f t="shared" si="2246"/>
        <v>0.19370717478570515</v>
      </c>
      <c r="BD957" s="1">
        <f t="shared" si="2247"/>
        <v>0.223677055090784</v>
      </c>
      <c r="BE957" s="1">
        <f t="shared" si="2248"/>
        <v>0.25645651019855897</v>
      </c>
      <c r="BF957" s="1">
        <f t="shared" si="2249"/>
        <v>0.29199256323196132</v>
      </c>
      <c r="BG957" s="1">
        <f t="shared" si="2250"/>
        <v>0.33017758977982481</v>
      </c>
      <c r="BH957" s="1">
        <f t="shared" si="2251"/>
        <v>0.37084805740075022</v>
      </c>
      <c r="BI957" s="1">
        <f t="shared" si="2252"/>
        <v>0.41378519678004305</v>
      </c>
      <c r="BJ957" s="1">
        <f t="shared" si="2253"/>
        <v>0.4587177005592194</v>
      </c>
      <c r="BK957" s="1">
        <f t="shared" si="2254"/>
        <v>0.50532644241227587</v>
      </c>
      <c r="BL957" s="1">
        <f t="shared" si="2255"/>
        <v>0.55325110025526114</v>
      </c>
      <c r="BM957" s="1">
        <f t="shared" si="2256"/>
        <v>0.6020984609904545</v>
      </c>
      <c r="BN957" s="1">
        <f t="shared" si="2257"/>
        <v>0.65145208749145556</v>
      </c>
      <c r="BO957" s="1">
        <f t="shared" si="2258"/>
        <v>0.70088294869770607</v>
      </c>
      <c r="BP957" s="1">
        <f t="shared" si="2259"/>
        <v>0.74996055661752037</v>
      </c>
      <c r="BQ957" s="1">
        <f t="shared" si="2260"/>
        <v>0.79826412395395319</v>
      </c>
      <c r="BR957" s="1">
        <f t="shared" si="2261"/>
        <v>0.84539325510519114</v>
      </c>
      <c r="BS957" s="1">
        <f t="shared" si="2262"/>
        <v>0.89097771132118109</v>
      </c>
      <c r="BT957" s="1">
        <f t="shared" si="2263"/>
        <v>0.93468584545301991</v>
      </c>
      <c r="BU957" s="1">
        <f t="shared" si="2264"/>
        <v>0.97623137864569287</v>
      </c>
      <c r="BV957" s="1">
        <f t="shared" si="2265"/>
        <v>1.0153782845601476</v>
      </c>
      <c r="BW957" s="1">
        <f t="shared" si="2266"/>
        <v>1.0519436493196319</v>
      </c>
      <c r="BX957" s="1">
        <f t="shared" si="2267"/>
        <v>1.0857984800382532</v>
      </c>
      <c r="BY957" s="1">
        <f t="shared" si="2268"/>
        <v>1.1168665344621882</v>
      </c>
      <c r="BZ957" s="1">
        <f t="shared" si="2269"/>
        <v>1.1451213327547778</v>
      </c>
      <c r="CA957" s="1">
        <f t="shared" si="2270"/>
        <v>1.1705815849429269</v>
      </c>
      <c r="CB957" s="1">
        <f t="shared" si="2271"/>
        <v>1.1933053208280047</v>
      </c>
      <c r="CC957" s="1">
        <f t="shared" si="2272"/>
        <v>1.2133830418620954</v>
      </c>
      <c r="CD957" s="1">
        <f t="shared" si="2273"/>
        <v>1.2309302269710687</v>
      </c>
      <c r="CE957" s="1">
        <f t="shared" si="2274"/>
        <v>1.246079518496116</v>
      </c>
      <c r="CF957" s="1">
        <f t="shared" si="2275"/>
        <v>1.2589728934727225</v>
      </c>
      <c r="CG957" s="1">
        <f t="shared" si="2276"/>
        <v>1.2697540933157125</v>
      </c>
      <c r="CH957" s="1">
        <f t="shared" si="2277"/>
        <v>1.2785615459107835</v>
      </c>
      <c r="CI957" s="1">
        <f t="shared" si="2278"/>
        <v>1.2855219722862281</v>
      </c>
      <c r="CJ957" s="1">
        <f t="shared" si="2279"/>
        <v>1.2907448290897878</v>
      </c>
      <c r="CK957" s="1">
        <f t="shared" si="2280"/>
        <v>1.2943177008226097</v>
      </c>
      <c r="CL957" s="1">
        <f t="shared" si="2281"/>
        <v>1.296302723940381</v>
      </c>
      <c r="CM957" s="1">
        <f t="shared" si="2282"/>
        <v>1.2967340991533216</v>
      </c>
      <c r="CN957" s="1">
        <f t="shared" si="2283"/>
        <v>1.2956167280951847</v>
      </c>
      <c r="CO957" s="1">
        <f t="shared" si="2284"/>
        <v>1.2929259946189693</v>
      </c>
      <c r="CP957" s="1">
        <f t="shared" si="2285"/>
        <v>1.2886086972761466</v>
      </c>
      <c r="CQ957" s="1">
        <f t="shared" si="2286"/>
        <v>1.282585125658843</v>
      </c>
      <c r="CR957" s="1">
        <f t="shared" si="2287"/>
        <v>1.2747522568459475</v>
      </c>
      <c r="CS957" s="1">
        <f t="shared" si="2288"/>
        <v>1.2649880271682168</v>
      </c>
      <c r="CT957" s="1">
        <f t="shared" si="2289"/>
        <v>1.2531566075465013</v>
      </c>
      <c r="CU957" s="1">
        <f t="shared" si="2290"/>
        <v>1.2391145773460297</v>
      </c>
      <c r="CV957" s="1">
        <f t="shared" si="2291"/>
        <v>1.2227178527038307</v>
      </c>
      <c r="CW957" s="1">
        <f t="shared" si="2292"/>
        <v>1.2038291824357119</v>
      </c>
      <c r="CX957" s="1">
        <f t="shared" si="2293"/>
        <v>1.1823259807741555</v>
      </c>
      <c r="CY957" s="1">
        <f t="shared" si="2294"/>
        <v>1.1581082250305907</v>
      </c>
      <c r="CZ957" s="1">
        <f t="shared" si="2295"/>
        <v>1.1311061120348989</v>
      </c>
      <c r="DA957" s="1">
        <f t="shared" si="2296"/>
        <v>1.1012871442103553</v>
      </c>
      <c r="DB957" s="1">
        <f t="shared" si="2297"/>
        <v>1.0686623083702886</v>
      </c>
      <c r="DC957" s="1">
        <f t="shared" si="2298"/>
        <v>1.0332910209329138</v>
      </c>
      <c r="DD957" s="1">
        <f t="shared" si="2299"/>
        <v>0.99528454416432133</v>
      </c>
      <c r="DE957" s="1">
        <f t="shared" si="2300"/>
        <v>0.9548076296322402</v>
      </c>
      <c r="DF957" s="1">
        <f t="shared" si="2301"/>
        <v>0.91207821588427573</v>
      </c>
      <c r="DG957" s="1">
        <f t="shared" si="2302"/>
        <v>0.86736509427157682</v>
      </c>
      <c r="DH957" s="1">
        <f t="shared" si="2303"/>
        <v>0.82098355501367848</v>
      </c>
      <c r="DI957" s="1">
        <f t="shared" si="2304"/>
        <v>0.77328912893707902</v>
      </c>
      <c r="DJ957" s="1">
        <f t="shared" si="2305"/>
        <v>0.72466964189479965</v>
      </c>
      <c r="DK957" s="1">
        <f t="shared" si="2306"/>
        <v>0.67553589152733573</v>
      </c>
      <c r="DL957" s="1">
        <f t="shared" si="2307"/>
        <v>0.62631133299351549</v>
      </c>
      <c r="DM957" s="1">
        <f t="shared" si="2308"/>
        <v>0.57742121582891659</v>
      </c>
      <c r="DN957" s="1">
        <f t="shared" si="2309"/>
        <v>0.52928164396742372</v>
      </c>
      <c r="DO957" s="1">
        <f t="shared" si="2310"/>
        <v>0.48228903291069175</v>
      </c>
      <c r="DP957" s="1">
        <f t="shared" si="2311"/>
        <v>0.43681041191984782</v>
      </c>
      <c r="DQ957" s="1">
        <f t="shared" si="2312"/>
        <v>0.39317496695819365</v>
      </c>
      <c r="DR957" s="1">
        <f t="shared" si="2313"/>
        <v>0.3516671459183604</v>
      </c>
      <c r="DS957" s="1">
        <f t="shared" si="2314"/>
        <v>0.31252155699379425</v>
      </c>
      <c r="DT957" s="1">
        <f t="shared" si="2315"/>
        <v>0.2759197905469139</v>
      </c>
      <c r="DU957" s="1">
        <f t="shared" si="2316"/>
        <v>0.24198919160627974</v>
      </c>
      <c r="DV957" s="1">
        <f t="shared" si="2317"/>
        <v>0.21080351117615481</v>
      </c>
      <c r="DW957" s="1">
        <f t="shared" si="2318"/>
        <v>0.18238527613728453</v>
      </c>
      <c r="DX957" s="1">
        <f t="shared" si="2319"/>
        <v>0.15670964474596655</v>
      </c>
      <c r="DY957" s="1">
        <f t="shared" si="2320"/>
        <v>0.13370946116653951</v>
      </c>
      <c r="DZ957" s="1">
        <f t="shared" si="2321"/>
        <v>0.11328118997119338</v>
      </c>
      <c r="EA957" s="1">
        <f t="shared" si="2322"/>
        <v>9.5291400276811808E-2</v>
      </c>
      <c r="EB957" s="1">
        <f t="shared" si="2323"/>
        <v>7.958347776737297E-2</v>
      </c>
      <c r="EC957" s="1">
        <f t="shared" si="2324"/>
        <v>6.5984268586702796E-2</v>
      </c>
      <c r="ED957" s="1">
        <f t="shared" si="2325"/>
        <v>5.4310398357689638E-2</v>
      </c>
      <c r="EE957" s="1">
        <f t="shared" si="2326"/>
        <v>4.437405822850727E-2</v>
      </c>
      <c r="EF957" s="1">
        <f t="shared" si="2327"/>
        <v>3.5988103559406841E-2</v>
      </c>
      <c r="EG957" s="1">
        <f t="shared" si="2328"/>
        <v>2.8970365556947701E-2</v>
      </c>
      <c r="EH957" s="1">
        <f t="shared" si="2329"/>
        <v>2.3147128255988681E-2</v>
      </c>
      <c r="EI957" s="1">
        <f t="shared" si="2330"/>
        <v>1.8355769877970052E-2</v>
      </c>
      <c r="EJ957" s="1">
        <f t="shared" si="2331"/>
        <v>1.444660672085628E-2</v>
      </c>
      <c r="EK957" s="1">
        <f t="shared" si="2332"/>
        <v>1.1284008180478845E-2</v>
      </c>
      <c r="EL957" s="1">
        <f t="shared" si="2333"/>
        <v>8.74687288770515E-3</v>
      </c>
      <c r="EM957" s="1">
        <f t="shared" si="2334"/>
        <v>6.7285685871239275E-3</v>
      </c>
      <c r="EN957" s="1">
        <f t="shared" si="2335"/>
        <v>5.1364431413393431E-3</v>
      </c>
      <c r="EO957" s="1">
        <f t="shared" si="2336"/>
        <v>3.8910121581958125E-3</v>
      </c>
      <c r="EP957" s="1">
        <f t="shared" si="2337"/>
        <v>2.9249216547335465E-3</v>
      </c>
      <c r="EQ957" s="1">
        <f t="shared" si="2338"/>
        <v>2.1817734000998549E-3</v>
      </c>
      <c r="ER957" s="1">
        <f t="shared" si="2339"/>
        <v>1.6148875652741077E-3</v>
      </c>
      <c r="ES957" s="1">
        <f t="shared" si="2340"/>
        <v>1.1860633413750669E-3</v>
      </c>
      <c r="ET957" s="1">
        <f t="shared" si="2341"/>
        <v>8.6438435176329942E-4</v>
      </c>
      <c r="EU957" s="1">
        <f t="shared" si="2342"/>
        <v>6.2510282607622532E-4</v>
      </c>
      <c r="EV957" s="1">
        <f t="shared" si="2343"/>
        <v>4.486252550790857E-4</v>
      </c>
      <c r="EW957" s="1">
        <f t="shared" si="2344"/>
        <v>3.1961304788129529E-4</v>
      </c>
      <c r="EX957" s="1">
        <f t="shared" si="2345"/>
        <v>2.2620488982863979E-4</v>
      </c>
      <c r="EY957" s="1">
        <f t="shared" si="2346"/>
        <v>1.5936333719820194E-4</v>
      </c>
      <c r="EZ957" s="1">
        <f t="shared" si="2347"/>
        <v>1.1234704945851529E-4</v>
      </c>
      <c r="FA957" s="1">
        <f t="shared" si="2348"/>
        <v>8.0312544789378824E-5</v>
      </c>
      <c r="FB957" s="1">
        <f t="shared" si="2349"/>
        <v>6.0056488162413212E-5</v>
      </c>
      <c r="FC957" s="1">
        <f t="shared" si="2350"/>
        <v>4.9922992435736158E-5</v>
      </c>
      <c r="FD957" s="75">
        <f t="shared" si="2201"/>
        <v>4.9922992435736158E-5</v>
      </c>
    </row>
    <row r="958" spans="7:160" x14ac:dyDescent="0.35">
      <c r="G958" t="str">
        <f t="shared" si="2197"/>
        <v>Refd, t=4.71</v>
      </c>
      <c r="H958" s="76">
        <f t="shared" si="2198"/>
        <v>4.7149999999999217</v>
      </c>
      <c r="I958" s="1">
        <f t="shared" si="2199"/>
        <v>0</v>
      </c>
      <c r="J958" s="22">
        <f t="shared" si="2200"/>
        <v>3.7425586477134772E-8</v>
      </c>
      <c r="K958" s="1">
        <f t="shared" si="2202"/>
        <v>7.3867201583720762E-8</v>
      </c>
      <c r="L958" s="1">
        <f t="shared" si="2203"/>
        <v>1.3706487832850508E-7</v>
      </c>
      <c r="M958" s="1">
        <f t="shared" si="2204"/>
        <v>2.4421110810305631E-7</v>
      </c>
      <c r="N958" s="1">
        <f t="shared" si="2205"/>
        <v>4.2251134759371674E-7</v>
      </c>
      <c r="O958" s="1">
        <f t="shared" si="2206"/>
        <v>7.1450124445898657E-7</v>
      </c>
      <c r="P958" s="1">
        <f t="shared" si="2207"/>
        <v>1.1859196685298002E-6</v>
      </c>
      <c r="Q958" s="1">
        <f t="shared" si="2208"/>
        <v>1.9372288081702775E-6</v>
      </c>
      <c r="R958" s="1">
        <f t="shared" si="2209"/>
        <v>3.1202714999101425E-6</v>
      </c>
      <c r="S958" s="1">
        <f t="shared" si="2210"/>
        <v>4.9620699203148663E-6</v>
      </c>
      <c r="T958" s="1">
        <f t="shared" si="2211"/>
        <v>7.7984186183742066E-6</v>
      </c>
      <c r="U958" s="1">
        <f t="shared" si="2212"/>
        <v>1.2120726025593483E-5</v>
      </c>
      <c r="V958" s="1">
        <f t="shared" si="2213"/>
        <v>1.8640523746862175E-5</v>
      </c>
      <c r="W958" s="1">
        <f t="shared" si="2214"/>
        <v>2.8377193653076921E-5</v>
      </c>
      <c r="X958" s="1">
        <f t="shared" si="2215"/>
        <v>4.2775744894619981E-5</v>
      </c>
      <c r="Y958" s="1">
        <f t="shared" si="2216"/>
        <v>6.3862869983455738E-5</v>
      </c>
      <c r="Z958" s="1">
        <f t="shared" si="2217"/>
        <v>9.4450955119785527E-5</v>
      </c>
      <c r="AA958" s="1">
        <f t="shared" si="2218"/>
        <v>1.3840111233362154E-4</v>
      </c>
      <c r="AB958" s="1">
        <f t="shared" si="2219"/>
        <v>2.0095749413304024E-4</v>
      </c>
      <c r="AC958" s="1">
        <f t="shared" si="2220"/>
        <v>2.8916595241970444E-4</v>
      </c>
      <c r="AD958" s="1">
        <f t="shared" si="2221"/>
        <v>4.1239027209369843E-4</v>
      </c>
      <c r="AE958" s="1">
        <f t="shared" si="2222"/>
        <v>5.8293846306280031E-4</v>
      </c>
      <c r="AF958" s="1">
        <f t="shared" si="2223"/>
        <v>8.1680961880407389E-4</v>
      </c>
      <c r="AG958" s="1">
        <f t="shared" si="2224"/>
        <v>1.1345683218026564E-3</v>
      </c>
      <c r="AH958" s="1">
        <f t="shared" si="2225"/>
        <v>1.562348192864381E-3</v>
      </c>
      <c r="AI958" s="1">
        <f t="shared" si="2226"/>
        <v>2.1329786987662356E-3</v>
      </c>
      <c r="AJ958" s="1">
        <f t="shared" si="2227"/>
        <v>2.8872196142221748E-3</v>
      </c>
      <c r="AK958" s="1">
        <f t="shared" si="2228"/>
        <v>3.8750756023519179E-3</v>
      </c>
      <c r="AL958" s="1">
        <f t="shared" si="2229"/>
        <v>5.1571494676156031E-3</v>
      </c>
      <c r="AM958" s="1">
        <f t="shared" si="2230"/>
        <v>6.8059772404269392E-3</v>
      </c>
      <c r="AN958" s="1">
        <f t="shared" si="2231"/>
        <v>8.9072721594537479E-3</v>
      </c>
      <c r="AO958" s="1">
        <f t="shared" si="2232"/>
        <v>1.1560988915211323E-2</v>
      </c>
      <c r="AP958" s="1">
        <f t="shared" si="2233"/>
        <v>1.4882105580184104E-2</v>
      </c>
      <c r="AQ958" s="1">
        <f t="shared" si="2234"/>
        <v>1.900101007753701E-2</v>
      </c>
      <c r="AR958" s="1">
        <f t="shared" si="2235"/>
        <v>2.4063372564941597E-2</v>
      </c>
      <c r="AS958" s="1">
        <f t="shared" si="2236"/>
        <v>3.0229386459049778E-2</v>
      </c>
      <c r="AT958" s="1">
        <f t="shared" si="2237"/>
        <v>3.7672270549800442E-2</v>
      </c>
      <c r="AU958" s="1">
        <f t="shared" si="2238"/>
        <v>4.6575943931151755E-2</v>
      </c>
      <c r="AV958" s="1">
        <f t="shared" si="2239"/>
        <v>5.7131814914284922E-2</v>
      </c>
      <c r="AW958" s="1">
        <f t="shared" si="2240"/>
        <v>6.9534664544766533E-2</v>
      </c>
      <c r="AX958" s="1">
        <f t="shared" si="2241"/>
        <v>8.397765377374837E-2</v>
      </c>
      <c r="AY958" s="1">
        <f t="shared" si="2242"/>
        <v>0.10064653871887107</v>
      </c>
      <c r="AZ958" s="1">
        <f t="shared" si="2243"/>
        <v>0.11971323781460973</v>
      </c>
      <c r="BA958" s="1">
        <f t="shared" si="2244"/>
        <v>0.14132895416680044</v>
      </c>
      <c r="BB958" s="1">
        <f t="shared" si="2245"/>
        <v>0.16561711163594703</v>
      </c>
      <c r="BC958" s="1">
        <f t="shared" si="2246"/>
        <v>0.1926664093144772</v>
      </c>
      <c r="BD958" s="1">
        <f t="shared" si="2247"/>
        <v>0.22252433146175618</v>
      </c>
      <c r="BE958" s="1">
        <f t="shared" si="2248"/>
        <v>0.2551914644817837</v>
      </c>
      <c r="BF958" s="1">
        <f t="shared" si="2249"/>
        <v>0.29061696602161713</v>
      </c>
      <c r="BG958" s="1">
        <f t="shared" si="2250"/>
        <v>0.32869550196982378</v>
      </c>
      <c r="BH958" s="1">
        <f t="shared" si="2251"/>
        <v>0.36926591497204181</v>
      </c>
      <c r="BI958" s="1">
        <f t="shared" si="2252"/>
        <v>0.41211181484204285</v>
      </c>
      <c r="BJ958" s="1">
        <f t="shared" si="2253"/>
        <v>0.45696419057353993</v>
      </c>
      <c r="BK958" s="1">
        <f t="shared" si="2254"/>
        <v>0.50350604085957262</v>
      </c>
      <c r="BL958" s="1">
        <f t="shared" si="2255"/>
        <v>0.55137891171396258</v>
      </c>
      <c r="BM958" s="1">
        <f t="shared" si="2256"/>
        <v>0.60019112336160418</v>
      </c>
      <c r="BN958" s="1">
        <f t="shared" si="2257"/>
        <v>0.64952737158882734</v>
      </c>
      <c r="BO958" s="1">
        <f t="shared" si="2258"/>
        <v>0.69895930829783437</v>
      </c>
      <c r="BP958" s="1">
        <f t="shared" si="2259"/>
        <v>0.74805664803997751</v>
      </c>
      <c r="BQ958" s="1">
        <f t="shared" si="2260"/>
        <v>0.79639831609298228</v>
      </c>
      <c r="BR958" s="1">
        <f t="shared" si="2261"/>
        <v>0.84358315142062346</v>
      </c>
      <c r="BS958" s="1">
        <f t="shared" si="2262"/>
        <v>0.88923970457921286</v>
      </c>
      <c r="BT958" s="1">
        <f t="shared" si="2263"/>
        <v>0.93303472404788401</v>
      </c>
      <c r="BU958" s="1">
        <f t="shared" si="2264"/>
        <v>0.97468000028926483</v>
      </c>
      <c r="BV958" s="1">
        <f t="shared" si="2265"/>
        <v>1.0139373292360836</v>
      </c>
      <c r="BW958" s="1">
        <f t="shared" si="2266"/>
        <v>1.0506214589573351</v>
      </c>
      <c r="BX958" s="1">
        <f t="shared" si="2267"/>
        <v>1.0846009876954881</v>
      </c>
      <c r="BY958" s="1">
        <f t="shared" si="2268"/>
        <v>1.1157972812400685</v>
      </c>
      <c r="BZ958" s="1">
        <f t="shared" si="2269"/>
        <v>1.1441815665045587</v>
      </c>
      <c r="CA958" s="1">
        <f t="shared" si="2270"/>
        <v>1.1697704313089079</v>
      </c>
      <c r="CB958" s="1">
        <f t="shared" si="2271"/>
        <v>1.1926200144844052</v>
      </c>
      <c r="CC958" s="1">
        <f t="shared" si="2272"/>
        <v>1.2128192040445425</v>
      </c>
      <c r="CD958" s="1">
        <f t="shared" si="2273"/>
        <v>1.2304821745948016</v>
      </c>
      <c r="CE958" s="1">
        <f t="shared" si="2274"/>
        <v>1.2457405902371794</v>
      </c>
      <c r="CF958" s="1">
        <f t="shared" si="2275"/>
        <v>1.2587357790459608</v>
      </c>
      <c r="CG958" s="1">
        <f t="shared" si="2276"/>
        <v>1.2696111536485493</v>
      </c>
      <c r="CH958" s="1">
        <f t="shared" si="2277"/>
        <v>1.2785051137920913</v>
      </c>
      <c r="CI958" s="1">
        <f t="shared" si="2278"/>
        <v>1.285544625166031</v>
      </c>
      <c r="CJ958" s="1">
        <f t="shared" si="2279"/>
        <v>1.2908396278314</v>
      </c>
      <c r="CK958" s="1">
        <f t="shared" si="2280"/>
        <v>1.2944783902055819</v>
      </c>
      <c r="CL958" s="1">
        <f t="shared" si="2281"/>
        <v>1.2965238924615059</v>
      </c>
      <c r="CM958" s="1">
        <f t="shared" si="2282"/>
        <v>1.2970112971015597</v>
      </c>
      <c r="CN958" s="1">
        <f t="shared" si="2283"/>
        <v>1.2959465439604037</v>
      </c>
      <c r="CO958" s="1">
        <f t="shared" si="2284"/>
        <v>1.293306090654299</v>
      </c>
      <c r="CP958" s="1">
        <f t="shared" si="2285"/>
        <v>1.2890378055275344</v>
      </c>
      <c r="CQ958" s="1">
        <f t="shared" si="2286"/>
        <v>1.2830630060879922</v>
      </c>
      <c r="CR958" s="1">
        <f t="shared" si="2287"/>
        <v>1.2752796194035525</v>
      </c>
      <c r="CS958" s="1">
        <f t="shared" si="2288"/>
        <v>1.2655664199235308</v>
      </c>
      <c r="CT958" s="1">
        <f t="shared" si="2289"/>
        <v>1.2537882733349475</v>
      </c>
      <c r="CU958" s="1">
        <f t="shared" si="2290"/>
        <v>1.2398022819233294</v>
      </c>
      <c r="CV958" s="1">
        <f t="shared" si="2291"/>
        <v>1.2234646881250484</v>
      </c>
      <c r="CW958" s="1">
        <f t="shared" si="2292"/>
        <v>1.2046383503047686</v>
      </c>
      <c r="CX958" s="1">
        <f t="shared" si="2293"/>
        <v>1.1832005610884284</v>
      </c>
      <c r="CY958" s="1">
        <f t="shared" si="2294"/>
        <v>1.1590509374942455</v>
      </c>
      <c r="CZ958" s="1">
        <f t="shared" si="2295"/>
        <v>1.1321190778220691</v>
      </c>
      <c r="DA958" s="1">
        <f t="shared" si="2296"/>
        <v>1.1023716570947182</v>
      </c>
      <c r="DB958" s="1">
        <f t="shared" si="2297"/>
        <v>1.0698186247650276</v>
      </c>
      <c r="DC958" s="1">
        <f t="shared" si="2298"/>
        <v>1.0345181785781632</v>
      </c>
      <c r="DD958" s="1">
        <f t="shared" si="2299"/>
        <v>0.99658021885621217</v>
      </c>
      <c r="DE958" s="1">
        <f t="shared" si="2300"/>
        <v>0.95616803844523968</v>
      </c>
      <c r="DF958" s="1">
        <f t="shared" si="2301"/>
        <v>0.91349807378203041</v>
      </c>
      <c r="DG958" s="1">
        <f t="shared" si="2302"/>
        <v>0.86883762887128202</v>
      </c>
      <c r="DH958" s="1">
        <f t="shared" si="2303"/>
        <v>0.82250058166119211</v>
      </c>
      <c r="DI958" s="1">
        <f t="shared" si="2304"/>
        <v>0.77484118531132906</v>
      </c>
      <c r="DJ958" s="1">
        <f t="shared" si="2305"/>
        <v>0.72624617827749849</v>
      </c>
      <c r="DK958" s="1">
        <f t="shared" si="2306"/>
        <v>0.67712550985954867</v>
      </c>
      <c r="DL958" s="1">
        <f t="shared" si="2307"/>
        <v>0.62790206511272428</v>
      </c>
      <c r="DM958" s="1">
        <f t="shared" si="2308"/>
        <v>0.57900082904404859</v>
      </c>
      <c r="DN958" s="1">
        <f t="shared" si="2309"/>
        <v>0.53083796055760779</v>
      </c>
      <c r="DO958" s="1">
        <f t="shared" si="2310"/>
        <v>0.48381024935013678</v>
      </c>
      <c r="DP958" s="1">
        <f t="shared" si="2311"/>
        <v>0.43828540369937347</v>
      </c>
      <c r="DQ958" s="1">
        <f t="shared" si="2312"/>
        <v>0.39459356578999066</v>
      </c>
      <c r="DR958" s="1">
        <f t="shared" si="2313"/>
        <v>0.35302037780454865</v>
      </c>
      <c r="DS958" s="1">
        <f t="shared" si="2314"/>
        <v>0.31380183198173761</v>
      </c>
      <c r="DT958" s="1">
        <f t="shared" si="2315"/>
        <v>0.27712103780823549</v>
      </c>
      <c r="DU958" s="1">
        <f t="shared" si="2316"/>
        <v>0.24310693655451504</v>
      </c>
      <c r="DV958" s="1">
        <f t="shared" si="2317"/>
        <v>0.21183489446046153</v>
      </c>
      <c r="DW958" s="1">
        <f t="shared" si="2318"/>
        <v>0.18332901730427706</v>
      </c>
      <c r="DX958" s="1">
        <f t="shared" si="2319"/>
        <v>0.15756595596094486</v>
      </c>
      <c r="DY958" s="1">
        <f t="shared" si="2320"/>
        <v>0.13447991848045013</v>
      </c>
      <c r="DZ958" s="1">
        <f t="shared" si="2321"/>
        <v>0.11396857111048447</v>
      </c>
      <c r="EA958" s="1">
        <f t="shared" si="2322"/>
        <v>9.5899498772929137E-2</v>
      </c>
      <c r="EB958" s="1">
        <f t="shared" si="2323"/>
        <v>8.0116903436401835E-2</v>
      </c>
      <c r="EC958" s="1">
        <f t="shared" si="2324"/>
        <v>6.6448243970058857E-2</v>
      </c>
      <c r="ED958" s="1">
        <f t="shared" si="2325"/>
        <v>5.4710559832247457E-2</v>
      </c>
      <c r="EE958" s="1">
        <f t="shared" si="2326"/>
        <v>4.4716269206062684E-2</v>
      </c>
      <c r="EF958" s="1">
        <f t="shared" si="2327"/>
        <v>3.6278285651759903E-2</v>
      </c>
      <c r="EG958" s="1">
        <f t="shared" si="2328"/>
        <v>2.9214351916712077E-2</v>
      </c>
      <c r="EH958" s="1">
        <f t="shared" si="2329"/>
        <v>2.3350541637876969E-2</v>
      </c>
      <c r="EI958" s="1">
        <f t="shared" si="2330"/>
        <v>1.8523926406481424E-2</v>
      </c>
      <c r="EJ958" s="1">
        <f t="shared" si="2331"/>
        <v>1.4584444980254047E-2</v>
      </c>
      <c r="EK958" s="1">
        <f t="shared" si="2332"/>
        <v>1.1396042117620487E-2</v>
      </c>
      <c r="EL958" s="1">
        <f t="shared" si="2333"/>
        <v>8.8371661671539908E-3</v>
      </c>
      <c r="EM958" s="1">
        <f t="shared" si="2334"/>
        <v>6.800727466217904E-3</v>
      </c>
      <c r="EN958" s="1">
        <f t="shared" si="2335"/>
        <v>5.1936246252919458E-3</v>
      </c>
      <c r="EO958" s="1">
        <f t="shared" si="2336"/>
        <v>3.93594412113666E-3</v>
      </c>
      <c r="EP958" s="1">
        <f t="shared" si="2337"/>
        <v>2.9599317309757789E-3</v>
      </c>
      <c r="EQ958" s="1">
        <f t="shared" si="2338"/>
        <v>2.2088237149746883E-3</v>
      </c>
      <c r="ER958" s="1">
        <f t="shared" si="2339"/>
        <v>1.6356127403303819E-3</v>
      </c>
      <c r="ES958" s="1">
        <f t="shared" si="2340"/>
        <v>1.2018096316756435E-3</v>
      </c>
      <c r="ET958" s="1">
        <f t="shared" si="2341"/>
        <v>8.7624821659164039E-4</v>
      </c>
      <c r="EU958" s="1">
        <f t="shared" si="2342"/>
        <v>6.3396766966924859E-4</v>
      </c>
      <c r="EV958" s="1">
        <f t="shared" si="2343"/>
        <v>4.5519548099877356E-4</v>
      </c>
      <c r="EW958" s="1">
        <f t="shared" si="2344"/>
        <v>3.2444493862645381E-4</v>
      </c>
      <c r="EX958" s="1">
        <f t="shared" si="2345"/>
        <v>2.297341510662092E-4</v>
      </c>
      <c r="EY958" s="1">
        <f t="shared" si="2346"/>
        <v>1.6192944213051409E-4</v>
      </c>
      <c r="EZ958" s="1">
        <f t="shared" si="2347"/>
        <v>1.1421480246180795E-4</v>
      </c>
      <c r="FA958" s="1">
        <f t="shared" si="2348"/>
        <v>8.1691585949999283E-5</v>
      </c>
      <c r="FB958" s="1">
        <f t="shared" si="2349"/>
        <v>6.1119828464884432E-5</v>
      </c>
      <c r="FC958" s="1">
        <f t="shared" si="2350"/>
        <v>5.0826170233910123E-5</v>
      </c>
      <c r="FD958" s="75">
        <f t="shared" si="2201"/>
        <v>5.0826170233910123E-5</v>
      </c>
    </row>
    <row r="959" spans="7:160" x14ac:dyDescent="0.35">
      <c r="G959" t="str">
        <f t="shared" si="2197"/>
        <v>Refd, t=4.72</v>
      </c>
      <c r="H959" s="76">
        <f t="shared" si="2198"/>
        <v>4.7199999999999216</v>
      </c>
      <c r="I959" s="1">
        <f t="shared" si="2199"/>
        <v>0</v>
      </c>
      <c r="J959" s="22">
        <f t="shared" si="2200"/>
        <v>3.7018825962045115E-8</v>
      </c>
      <c r="K959" s="1">
        <f t="shared" si="2202"/>
        <v>7.3065093465000051E-8</v>
      </c>
      <c r="L959" s="1">
        <f t="shared" si="2203"/>
        <v>1.3557873994522691E-7</v>
      </c>
      <c r="M959" s="1">
        <f t="shared" si="2204"/>
        <v>2.4156849408191253E-7</v>
      </c>
      <c r="N959" s="1">
        <f t="shared" si="2205"/>
        <v>4.1795054206362908E-7</v>
      </c>
      <c r="O959" s="1">
        <f t="shared" si="2206"/>
        <v>7.0681089638499795E-7</v>
      </c>
      <c r="P959" s="1">
        <f t="shared" si="2207"/>
        <v>1.1731980259428796E-6</v>
      </c>
      <c r="Q959" s="1">
        <f t="shared" si="2208"/>
        <v>1.9165266318659793E-6</v>
      </c>
      <c r="R959" s="1">
        <f t="shared" si="2209"/>
        <v>3.0870688853866004E-6</v>
      </c>
      <c r="S959" s="1">
        <f t="shared" si="2210"/>
        <v>4.9095191008640435E-6</v>
      </c>
      <c r="T959" s="1">
        <f t="shared" si="2211"/>
        <v>7.7162614878031548E-6</v>
      </c>
      <c r="U959" s="1">
        <f t="shared" si="2212"/>
        <v>1.199376575779067E-5</v>
      </c>
      <c r="V959" s="1">
        <f t="shared" si="2213"/>
        <v>1.8446493792172817E-5</v>
      </c>
      <c r="W959" s="1">
        <f t="shared" si="2214"/>
        <v>2.8083824147490733E-5</v>
      </c>
      <c r="X959" s="1">
        <f t="shared" si="2215"/>
        <v>4.233677622501754E-5</v>
      </c>
      <c r="Y959" s="1">
        <f t="shared" si="2216"/>
        <v>6.32127067772724E-5</v>
      </c>
      <c r="Z959" s="1">
        <f t="shared" si="2217"/>
        <v>9.3497593207239477E-5</v>
      </c>
      <c r="AA959" s="1">
        <f t="shared" si="2218"/>
        <v>1.3701690959552431E-4</v>
      </c>
      <c r="AB959" s="1">
        <f t="shared" si="2219"/>
        <v>1.9896729863465274E-4</v>
      </c>
      <c r="AC959" s="1">
        <f t="shared" si="2220"/>
        <v>2.8633205484273597E-4</v>
      </c>
      <c r="AD959" s="1">
        <f t="shared" si="2221"/>
        <v>4.0839362332021695E-4</v>
      </c>
      <c r="AE959" s="1">
        <f t="shared" si="2222"/>
        <v>5.7735560299768042E-4</v>
      </c>
      <c r="AF959" s="1">
        <f t="shared" si="2223"/>
        <v>8.0908481204739543E-4</v>
      </c>
      <c r="AG959" s="1">
        <f t="shared" si="2224"/>
        <v>1.1239805035836066E-3</v>
      </c>
      <c r="AH959" s="1">
        <f t="shared" si="2225"/>
        <v>1.5479725087334973E-3</v>
      </c>
      <c r="AI959" s="1">
        <f t="shared" si="2226"/>
        <v>2.1136426864668688E-3</v>
      </c>
      <c r="AJ959" s="1">
        <f t="shared" si="2227"/>
        <v>2.8614544351349791E-3</v>
      </c>
      <c r="AK959" s="1">
        <f t="shared" si="2228"/>
        <v>3.8410631865875692E-3</v>
      </c>
      <c r="AL959" s="1">
        <f t="shared" si="2229"/>
        <v>5.1126669869632855E-3</v>
      </c>
      <c r="AM959" s="1">
        <f t="shared" si="2230"/>
        <v>6.748340952488511E-3</v>
      </c>
      <c r="AN959" s="1">
        <f t="shared" si="2231"/>
        <v>8.833283347846407E-3</v>
      </c>
      <c r="AO959" s="1">
        <f t="shared" si="2232"/>
        <v>1.1466885344907333E-2</v>
      </c>
      <c r="AP959" s="1">
        <f t="shared" si="2233"/>
        <v>1.4763522540832564E-2</v>
      </c>
      <c r="AQ959" s="1">
        <f t="shared" si="2234"/>
        <v>1.8852955636169344E-2</v>
      </c>
      <c r="AR959" s="1">
        <f t="shared" si="2235"/>
        <v>2.3880222019431817E-2</v>
      </c>
      <c r="AS959" s="1">
        <f t="shared" si="2236"/>
        <v>3.0004901098207248E-2</v>
      </c>
      <c r="AT959" s="1">
        <f t="shared" si="2237"/>
        <v>3.7399645611406934E-2</v>
      </c>
      <c r="AU959" s="1">
        <f t="shared" si="2238"/>
        <v>4.6247890043409477E-2</v>
      </c>
      <c r="AV959" s="1">
        <f t="shared" si="2239"/>
        <v>5.6740676267080813E-2</v>
      </c>
      <c r="AW959" s="1">
        <f t="shared" si="2240"/>
        <v>6.9072575551938284E-2</v>
      </c>
      <c r="AX959" s="1">
        <f t="shared" si="2241"/>
        <v>8.3436734079735023E-2</v>
      </c>
      <c r="AY959" s="1">
        <f t="shared" si="2242"/>
        <v>0.10001912413802583</v>
      </c>
      <c r="AZ959" s="1">
        <f t="shared" si="2243"/>
        <v>0.11899214227780719</v>
      </c>
      <c r="BA959" s="1">
        <f t="shared" si="2244"/>
        <v>0.14050775513753483</v>
      </c>
      <c r="BB959" s="1">
        <f t="shared" si="2245"/>
        <v>0.16469044893038465</v>
      </c>
      <c r="BC959" s="1">
        <f t="shared" si="2246"/>
        <v>0.19163028502214349</v>
      </c>
      <c r="BD959" s="1">
        <f t="shared" si="2247"/>
        <v>0.22137639692660283</v>
      </c>
      <c r="BE959" s="1">
        <f t="shared" si="2248"/>
        <v>0.25393127926479481</v>
      </c>
      <c r="BF959" s="1">
        <f t="shared" si="2249"/>
        <v>0.28924621358975838</v>
      </c>
      <c r="BG959" s="1">
        <f t="shared" si="2250"/>
        <v>0.32721814765295892</v>
      </c>
      <c r="BH959" s="1">
        <f t="shared" si="2251"/>
        <v>0.36768829354131161</v>
      </c>
      <c r="BI959" s="1">
        <f t="shared" si="2252"/>
        <v>0.4104426378520814</v>
      </c>
      <c r="BJ959" s="1">
        <f t="shared" si="2253"/>
        <v>0.45521446725502862</v>
      </c>
      <c r="BK959" s="1">
        <f t="shared" si="2254"/>
        <v>0.50168891064678089</v>
      </c>
      <c r="BL959" s="1">
        <f t="shared" si="2255"/>
        <v>0.54950939117588959</v>
      </c>
      <c r="BM959" s="1">
        <f t="shared" si="2256"/>
        <v>0.59828577505993485</v>
      </c>
      <c r="BN959" s="1">
        <f t="shared" si="2257"/>
        <v>0.64760390687473046</v>
      </c>
      <c r="BO959" s="1">
        <f t="shared" si="2258"/>
        <v>0.69703613995405866</v>
      </c>
      <c r="BP959" s="1">
        <f t="shared" si="2259"/>
        <v>0.74615241168342972</v>
      </c>
      <c r="BQ959" s="1">
        <f t="shared" si="2260"/>
        <v>0.79453138114857969</v>
      </c>
      <c r="BR959" s="1">
        <f t="shared" si="2261"/>
        <v>0.84177114311728851</v>
      </c>
      <c r="BS959" s="1">
        <f t="shared" si="2262"/>
        <v>0.88749905775903515</v>
      </c>
      <c r="BT959" s="1">
        <f t="shared" si="2263"/>
        <v>0.9313802876771532</v>
      </c>
      <c r="BU959" s="1">
        <f t="shared" si="2264"/>
        <v>0.97312470856851119</v>
      </c>
      <c r="BV959" s="1">
        <f t="shared" si="2265"/>
        <v>1.0124919513594384</v>
      </c>
      <c r="BW959" s="1">
        <f t="shared" si="2266"/>
        <v>1.049294435161882</v>
      </c>
      <c r="BX959" s="1">
        <f t="shared" si="2267"/>
        <v>1.0833983545924595</v>
      </c>
      <c r="BY959" s="1">
        <f t="shared" si="2268"/>
        <v>1.114722684857582</v>
      </c>
      <c r="BZ959" s="1">
        <f t="shared" si="2269"/>
        <v>1.1432363572960562</v>
      </c>
      <c r="CA959" s="1">
        <f t="shared" si="2270"/>
        <v>1.1689538318426649</v>
      </c>
      <c r="CB959" s="1">
        <f t="shared" si="2271"/>
        <v>1.1919293478096109</v>
      </c>
      <c r="CC959" s="1">
        <f t="shared" si="2272"/>
        <v>1.2122501689324121</v>
      </c>
      <c r="CD959" s="1">
        <f t="shared" si="2273"/>
        <v>1.2300291530019973</v>
      </c>
      <c r="CE959" s="1">
        <f t="shared" si="2274"/>
        <v>1.2453969723810898</v>
      </c>
      <c r="CF959" s="1">
        <f t="shared" si="2275"/>
        <v>1.2584942923008948</v>
      </c>
      <c r="CG959" s="1">
        <f t="shared" si="2276"/>
        <v>1.2694641829054518</v>
      </c>
      <c r="CH959" s="1">
        <f t="shared" si="2277"/>
        <v>1.2784450027811418</v>
      </c>
      <c r="CI959" s="1">
        <f t="shared" si="2278"/>
        <v>1.2855639503232699</v>
      </c>
      <c r="CJ959" s="1">
        <f t="shared" si="2279"/>
        <v>1.290931438410587</v>
      </c>
      <c r="CK959" s="1">
        <f t="shared" si="2280"/>
        <v>1.294636410335485</v>
      </c>
      <c r="CL959" s="1">
        <f t="shared" si="2281"/>
        <v>1.2967426826065431</v>
      </c>
      <c r="CM959" s="1">
        <f t="shared" si="2282"/>
        <v>1.297286373825967</v>
      </c>
      <c r="CN959" s="1">
        <f t="shared" si="2283"/>
        <v>1.2962744579965166</v>
      </c>
      <c r="CO959" s="1">
        <f t="shared" si="2284"/>
        <v>1.2936844640525702</v>
      </c>
      <c r="CP959" s="1">
        <f t="shared" si="2285"/>
        <v>1.2894653291757081</v>
      </c>
      <c r="CQ959" s="1">
        <f t="shared" si="2286"/>
        <v>1.2835393992128625</v>
      </c>
      <c r="CR959" s="1">
        <f t="shared" si="2287"/>
        <v>1.2758055529092174</v>
      </c>
      <c r="CS959" s="1">
        <f t="shared" si="2288"/>
        <v>1.2661434056746974</v>
      </c>
      <c r="CT959" s="1">
        <f t="shared" si="2289"/>
        <v>1.2544185218507968</v>
      </c>
      <c r="CU959" s="1">
        <f t="shared" si="2290"/>
        <v>1.2404885314716485</v>
      </c>
      <c r="CV959" s="1">
        <f t="shared" si="2291"/>
        <v>1.224210008930759</v>
      </c>
      <c r="CW959" s="1">
        <f t="shared" si="2292"/>
        <v>1.2054459285068415</v>
      </c>
      <c r="CX959" s="1">
        <f t="shared" si="2293"/>
        <v>1.1840734681505189</v>
      </c>
      <c r="CY959" s="1">
        <f t="shared" si="2294"/>
        <v>1.1599918919167285</v>
      </c>
      <c r="CZ959" s="1">
        <f t="shared" si="2295"/>
        <v>1.1331302071062452</v>
      </c>
      <c r="DA959" s="1">
        <f t="shared" si="2296"/>
        <v>1.1034542688444584</v>
      </c>
      <c r="DB959" s="1">
        <f t="shared" si="2297"/>
        <v>1.0709729964418135</v>
      </c>
      <c r="DC959" s="1">
        <f t="shared" si="2298"/>
        <v>1.0357433756262628</v>
      </c>
      <c r="DD959" s="1">
        <f t="shared" si="2299"/>
        <v>0.9978739505837193</v>
      </c>
      <c r="DE959" s="1">
        <f t="shared" si="2300"/>
        <v>0.95752656011976867</v>
      </c>
      <c r="DF959" s="1">
        <f t="shared" si="2301"/>
        <v>0.9149161418612346</v>
      </c>
      <c r="DG959" s="1">
        <f t="shared" si="2302"/>
        <v>0.87030851417690902</v>
      </c>
      <c r="DH959" s="1">
        <f t="shared" si="2303"/>
        <v>0.82401614271538748</v>
      </c>
      <c r="DI959" s="1">
        <f t="shared" si="2304"/>
        <v>0.77639200113038276</v>
      </c>
      <c r="DJ959" s="1">
        <f t="shared" si="2305"/>
        <v>0.72782173684649509</v>
      </c>
      <c r="DK959" s="1">
        <f t="shared" si="2306"/>
        <v>0.67871444550208249</v>
      </c>
      <c r="DL959" s="1">
        <f t="shared" si="2307"/>
        <v>0.62949243524059817</v>
      </c>
      <c r="DM959" s="1">
        <f t="shared" si="2308"/>
        <v>0.58058041852761144</v>
      </c>
      <c r="DN959" s="1">
        <f t="shared" si="2309"/>
        <v>0.53239460037118747</v>
      </c>
      <c r="DO959" s="1">
        <f t="shared" si="2310"/>
        <v>0.4853321353437457</v>
      </c>
      <c r="DP959" s="1">
        <f t="shared" si="2311"/>
        <v>0.43976140139216929</v>
      </c>
      <c r="DQ959" s="1">
        <f t="shared" si="2312"/>
        <v>0.39601348797114105</v>
      </c>
      <c r="DR959" s="1">
        <f t="shared" si="2313"/>
        <v>0.35437522339529604</v>
      </c>
      <c r="DS959" s="1">
        <f t="shared" si="2314"/>
        <v>0.31508397693110268</v>
      </c>
      <c r="DT959" s="1">
        <f t="shared" si="2315"/>
        <v>0.2783243715889836</v>
      </c>
      <c r="DU959" s="1">
        <f t="shared" si="2316"/>
        <v>0.24422694088962477</v>
      </c>
      <c r="DV959" s="1">
        <f t="shared" si="2317"/>
        <v>0.21286866402480878</v>
      </c>
      <c r="DW959" s="1">
        <f t="shared" si="2318"/>
        <v>0.18427522509961403</v>
      </c>
      <c r="DX959" s="1">
        <f t="shared" si="2319"/>
        <v>0.15842476866667116</v>
      </c>
      <c r="DY959" s="1">
        <f t="shared" si="2320"/>
        <v>0.13525286918866419</v>
      </c>
      <c r="DZ959" s="1">
        <f t="shared" si="2321"/>
        <v>0.11465839836005007</v>
      </c>
      <c r="EA959" s="1">
        <f t="shared" si="2322"/>
        <v>9.6509961655280654E-2</v>
      </c>
      <c r="EB959" s="1">
        <f t="shared" si="2323"/>
        <v>8.065258275932112E-2</v>
      </c>
      <c r="EC959" s="1">
        <f t="shared" si="2324"/>
        <v>6.6914339085539704E-2</v>
      </c>
      <c r="ED959" s="1">
        <f t="shared" si="2325"/>
        <v>5.5112689849842897E-2</v>
      </c>
      <c r="EE959" s="1">
        <f t="shared" si="2326"/>
        <v>4.5060286039572406E-2</v>
      </c>
      <c r="EF959" s="1">
        <f t="shared" si="2327"/>
        <v>3.6570104814847362E-2</v>
      </c>
      <c r="EG959" s="1">
        <f t="shared" si="2328"/>
        <v>2.9459805324194302E-2</v>
      </c>
      <c r="EH959" s="1">
        <f t="shared" si="2329"/>
        <v>2.3555255007389277E-2</v>
      </c>
      <c r="EI959" s="1">
        <f t="shared" si="2330"/>
        <v>1.8693222296006572E-2</v>
      </c>
      <c r="EJ959" s="1">
        <f t="shared" si="2331"/>
        <v>1.4723271123439272E-2</v>
      </c>
      <c r="EK959" s="1">
        <f t="shared" si="2332"/>
        <v>1.1508923587552154E-2</v>
      </c>
      <c r="EL959" s="1">
        <f t="shared" si="2333"/>
        <v>8.9281790406057337E-3</v>
      </c>
      <c r="EM959" s="1">
        <f t="shared" si="2334"/>
        <v>6.8734910803281545E-3</v>
      </c>
      <c r="EN959" s="1">
        <f t="shared" si="2335"/>
        <v>5.2513092026618682E-3</v>
      </c>
      <c r="EO959" s="1">
        <f t="shared" si="2336"/>
        <v>3.9812904573536118E-3</v>
      </c>
      <c r="EP959" s="1">
        <f t="shared" si="2337"/>
        <v>2.99527975012461E-3</v>
      </c>
      <c r="EQ959" s="1">
        <f t="shared" si="2338"/>
        <v>2.2361469582131261E-3</v>
      </c>
      <c r="ER959" s="1">
        <f t="shared" si="2339"/>
        <v>1.6565562139400293E-3</v>
      </c>
      <c r="ES959" s="1">
        <f t="shared" si="2340"/>
        <v>1.217728861230752E-3</v>
      </c>
      <c r="ET959" s="1">
        <f t="shared" si="2341"/>
        <v>8.8824779608556606E-4</v>
      </c>
      <c r="EU959" s="1">
        <f t="shared" si="2342"/>
        <v>6.4293802951199898E-4</v>
      </c>
      <c r="EV959" s="1">
        <f t="shared" si="2343"/>
        <v>4.618470065256421E-4</v>
      </c>
      <c r="EW959" s="1">
        <f t="shared" si="2344"/>
        <v>3.2933894024579717E-4</v>
      </c>
      <c r="EX959" s="1">
        <f t="shared" si="2345"/>
        <v>2.3331051706571858E-4</v>
      </c>
      <c r="EY959" s="1">
        <f t="shared" si="2346"/>
        <v>1.6453110393454837E-4</v>
      </c>
      <c r="EZ959" s="1">
        <f t="shared" si="2347"/>
        <v>1.161094289076837E-4</v>
      </c>
      <c r="FA959" s="1">
        <f t="shared" si="2348"/>
        <v>8.3091229427572556E-5</v>
      </c>
      <c r="FB959" s="1">
        <f t="shared" si="2349"/>
        <v>6.219961854760599E-5</v>
      </c>
      <c r="FC959" s="1">
        <f t="shared" si="2350"/>
        <v>5.1743657228925196E-5</v>
      </c>
      <c r="FD959" s="75">
        <f t="shared" si="2201"/>
        <v>5.1743657228925196E-5</v>
      </c>
    </row>
    <row r="960" spans="7:160" x14ac:dyDescent="0.35">
      <c r="G960" t="str">
        <f t="shared" si="2197"/>
        <v>Refd, t=4.72</v>
      </c>
      <c r="H960" s="76">
        <f t="shared" si="2198"/>
        <v>4.7249999999999215</v>
      </c>
      <c r="I960" s="1">
        <f t="shared" si="2199"/>
        <v>0</v>
      </c>
      <c r="J960" s="22">
        <f t="shared" si="2200"/>
        <v>3.6616522367384212E-8</v>
      </c>
      <c r="K960" s="1">
        <f t="shared" si="2202"/>
        <v>7.2271766925795363E-8</v>
      </c>
      <c r="L960" s="1">
        <f t="shared" si="2203"/>
        <v>1.341088496445254E-7</v>
      </c>
      <c r="M960" s="1">
        <f t="shared" si="2204"/>
        <v>2.3895471869233802E-7</v>
      </c>
      <c r="N960" s="1">
        <f t="shared" si="2205"/>
        <v>4.134393941588578E-7</v>
      </c>
      <c r="O960" s="1">
        <f t="shared" si="2206"/>
        <v>6.9920405083880009E-7</v>
      </c>
      <c r="P960" s="1">
        <f t="shared" si="2207"/>
        <v>1.1606140748482717E-6</v>
      </c>
      <c r="Q960" s="1">
        <f t="shared" si="2208"/>
        <v>1.8960477016204733E-6</v>
      </c>
      <c r="R960" s="1">
        <f t="shared" si="2209"/>
        <v>3.0542228274339395E-6</v>
      </c>
      <c r="S960" s="1">
        <f t="shared" si="2210"/>
        <v>4.8575299736100431E-6</v>
      </c>
      <c r="T960" s="1">
        <f t="shared" si="2211"/>
        <v>7.6349779128114568E-6</v>
      </c>
      <c r="U960" s="1">
        <f t="shared" si="2212"/>
        <v>1.1868147612045854E-5</v>
      </c>
      <c r="V960" s="1">
        <f t="shared" si="2213"/>
        <v>1.8254501878949087E-5</v>
      </c>
      <c r="W960" s="1">
        <f t="shared" si="2214"/>
        <v>2.7793514553082027E-5</v>
      </c>
      <c r="X960" s="1">
        <f t="shared" si="2215"/>
        <v>4.1902351100075221E-5</v>
      </c>
      <c r="Y960" s="1">
        <f t="shared" si="2216"/>
        <v>6.2569217121230381E-5</v>
      </c>
      <c r="Z960" s="1">
        <f t="shared" si="2217"/>
        <v>9.2553928781541551E-5</v>
      </c>
      <c r="AA960" s="1">
        <f t="shared" si="2218"/>
        <v>1.3564664962484384E-4</v>
      </c>
      <c r="AB960" s="1">
        <f t="shared" si="2219"/>
        <v>1.9699693944594184E-4</v>
      </c>
      <c r="AC960" s="1">
        <f t="shared" si="2220"/>
        <v>2.8352608396079918E-4</v>
      </c>
      <c r="AD960" s="1">
        <f t="shared" si="2221"/>
        <v>4.0443588279997974E-4</v>
      </c>
      <c r="AE960" s="1">
        <f t="shared" si="2222"/>
        <v>5.7182638899239255E-4</v>
      </c>
      <c r="AF960" s="1">
        <f t="shared" si="2223"/>
        <v>8.0143320559801566E-4</v>
      </c>
      <c r="AG960" s="1">
        <f t="shared" si="2224"/>
        <v>1.1134915332775325E-3</v>
      </c>
      <c r="AH960" s="1">
        <f t="shared" si="2225"/>
        <v>1.5337289231913377E-3</v>
      </c>
      <c r="AI960" s="1">
        <f t="shared" si="2226"/>
        <v>2.0944813761418495E-3</v>
      </c>
      <c r="AJ960" s="1">
        <f t="shared" si="2227"/>
        <v>2.8359178979478457E-3</v>
      </c>
      <c r="AK960" s="1">
        <f t="shared" si="2228"/>
        <v>3.8073468843075075E-3</v>
      </c>
      <c r="AL960" s="1">
        <f t="shared" si="2229"/>
        <v>5.0685639850059196E-3</v>
      </c>
      <c r="AM960" s="1">
        <f t="shared" si="2230"/>
        <v>6.6911858608635234E-3</v>
      </c>
      <c r="AN960" s="1">
        <f t="shared" si="2231"/>
        <v>8.7598982592798826E-3</v>
      </c>
      <c r="AO960" s="1">
        <f t="shared" si="2232"/>
        <v>1.1373531158457139E-2</v>
      </c>
      <c r="AP960" s="1">
        <f t="shared" si="2233"/>
        <v>1.4645859713172234E-2</v>
      </c>
      <c r="AQ960" s="1">
        <f t="shared" si="2234"/>
        <v>1.8706018953912829E-2</v>
      </c>
      <c r="AR960" s="1">
        <f t="shared" si="2235"/>
        <v>2.3698414361535754E-2</v>
      </c>
      <c r="AS960" s="1">
        <f t="shared" si="2236"/>
        <v>2.9782011281066244E-2</v>
      </c>
      <c r="AT960" s="1">
        <f t="shared" si="2237"/>
        <v>3.7128895207207406E-2</v>
      </c>
      <c r="AU960" s="1">
        <f t="shared" si="2238"/>
        <v>4.5922013472158324E-2</v>
      </c>
      <c r="AV960" s="1">
        <f t="shared" si="2239"/>
        <v>5.6352037441891302E-2</v>
      </c>
      <c r="AW960" s="1">
        <f t="shared" si="2240"/>
        <v>6.8613322891642584E-2</v>
      </c>
      <c r="AX960" s="1">
        <f t="shared" si="2241"/>
        <v>8.2898993814841102E-2</v>
      </c>
      <c r="AY960" s="1">
        <f t="shared" si="2242"/>
        <v>9.9395229588983419E-2</v>
      </c>
      <c r="AZ960" s="1">
        <f t="shared" si="2243"/>
        <v>0.11827489428532682</v>
      </c>
      <c r="BA960" s="1">
        <f t="shared" si="2244"/>
        <v>0.13969070622112659</v>
      </c>
      <c r="BB960" s="1">
        <f t="shared" si="2245"/>
        <v>0.16376820122509037</v>
      </c>
      <c r="BC960" s="1">
        <f t="shared" si="2246"/>
        <v>0.19059878979853978</v>
      </c>
      <c r="BD960" s="1">
        <f t="shared" si="2247"/>
        <v>0.22023324174572492</v>
      </c>
      <c r="BE960" s="1">
        <f t="shared" si="2248"/>
        <v>0.25267594775524527</v>
      </c>
      <c r="BF960" s="1">
        <f t="shared" si="2249"/>
        <v>0.28788030262375353</v>
      </c>
      <c r="BG960" s="1">
        <f t="shared" si="2250"/>
        <v>0.32574552745424751</v>
      </c>
      <c r="BH960" s="1">
        <f t="shared" si="2251"/>
        <v>0.36611519802533371</v>
      </c>
      <c r="BI960" s="1">
        <f t="shared" si="2252"/>
        <v>0.40877767524272007</v>
      </c>
      <c r="BJ960" s="1">
        <f t="shared" si="2253"/>
        <v>0.45346854462477593</v>
      </c>
      <c r="BK960" s="1">
        <f t="shared" si="2254"/>
        <v>0.49987507029058786</v>
      </c>
      <c r="BL960" s="1">
        <f t="shared" si="2255"/>
        <v>0.54764256138857181</v>
      </c>
      <c r="BM960" s="1">
        <f t="shared" si="2256"/>
        <v>0.59638244263023532</v>
      </c>
      <c r="BN960" s="1">
        <f t="shared" si="2257"/>
        <v>0.64568172310120431</v>
      </c>
      <c r="BO960" s="1">
        <f t="shared" si="2258"/>
        <v>0.69511347590066119</v>
      </c>
      <c r="BP960" s="1">
        <f t="shared" si="2259"/>
        <v>0.74424788143377352</v>
      </c>
      <c r="BQ960" s="1">
        <f t="shared" si="2260"/>
        <v>0.79266335375767816</v>
      </c>
      <c r="BR960" s="1">
        <f t="shared" si="2261"/>
        <v>0.83995726465244336</v>
      </c>
      <c r="BS960" s="1">
        <f t="shared" si="2262"/>
        <v>0.885755804218887</v>
      </c>
      <c r="BT960" s="1">
        <f t="shared" si="2263"/>
        <v>0.92972256773269302</v>
      </c>
      <c r="BU960" s="1">
        <f t="shared" si="2264"/>
        <v>0.971565532130795</v>
      </c>
      <c r="BV960" s="1">
        <f t="shared" si="2265"/>
        <v>1.011042176175833</v>
      </c>
      <c r="BW960" s="1">
        <f t="shared" si="2266"/>
        <v>1.0479625992651271</v>
      </c>
      <c r="BX960" s="1">
        <f t="shared" si="2267"/>
        <v>1.0821905977962571</v>
      </c>
      <c r="BY960" s="1">
        <f t="shared" si="2268"/>
        <v>1.1136427579338364</v>
      </c>
      <c r="BZ960" s="1">
        <f t="shared" si="2269"/>
        <v>1.1422857132827728</v>
      </c>
      <c r="CA960" s="1">
        <f t="shared" si="2270"/>
        <v>1.1681317903696482</v>
      </c>
      <c r="CB960" s="1">
        <f t="shared" si="2271"/>
        <v>1.1912333205763406</v>
      </c>
      <c r="CC960" s="1">
        <f t="shared" si="2272"/>
        <v>1.2116759326359723</v>
      </c>
      <c r="CD960" s="1">
        <f t="shared" si="2273"/>
        <v>1.2295711551193504</v>
      </c>
      <c r="CE960" s="1">
        <f t="shared" si="2274"/>
        <v>1.2450486552104052</v>
      </c>
      <c r="CF960" s="1">
        <f t="shared" si="2275"/>
        <v>1.2582484214480454</v>
      </c>
      <c r="CG960" s="1">
        <f t="shared" si="2276"/>
        <v>1.2693131678034908</v>
      </c>
      <c r="CH960" s="1">
        <f t="shared" si="2277"/>
        <v>1.2783811986634512</v>
      </c>
      <c r="CI960" s="1">
        <f t="shared" si="2278"/>
        <v>1.2855799331378319</v>
      </c>
      <c r="CJ960" s="1">
        <f t="shared" si="2279"/>
        <v>1.291020246276682</v>
      </c>
      <c r="CK960" s="1">
        <f t="shared" si="2280"/>
        <v>1.2947917471449626</v>
      </c>
      <c r="CL960" s="1">
        <f t="shared" si="2281"/>
        <v>1.2969590811380487</v>
      </c>
      <c r="CM960" s="1">
        <f t="shared" si="2282"/>
        <v>1.2975593171961193</v>
      </c>
      <c r="CN960" s="1">
        <f t="shared" si="2283"/>
        <v>1.2966004593886535</v>
      </c>
      <c r="CO960" s="1">
        <f t="shared" si="2284"/>
        <v>1.2940611054577265</v>
      </c>
      <c r="CP960" s="1">
        <f t="shared" si="2285"/>
        <v>1.2898912604062986</v>
      </c>
      <c r="CQ960" s="1">
        <f t="shared" si="2286"/>
        <v>1.284014298789014</v>
      </c>
      <c r="CR960" s="1">
        <f t="shared" si="2287"/>
        <v>1.2763300526680375</v>
      </c>
      <c r="CS960" s="1">
        <f t="shared" si="2288"/>
        <v>1.2667189812131159</v>
      </c>
      <c r="CT960" s="1">
        <f t="shared" si="2289"/>
        <v>1.2550473512709865</v>
      </c>
      <c r="CU960" s="1">
        <f t="shared" si="2290"/>
        <v>1.241173325419888</v>
      </c>
      <c r="CV960" s="1">
        <f t="shared" si="2291"/>
        <v>1.2249538156396516</v>
      </c>
      <c r="CW960" s="1">
        <f t="shared" si="2292"/>
        <v>1.2062519184635045</v>
      </c>
      <c r="CX960" s="1">
        <f t="shared" si="2293"/>
        <v>1.1849447040770917</v>
      </c>
      <c r="CY960" s="1">
        <f t="shared" si="2294"/>
        <v>1.1609310908852073</v>
      </c>
      <c r="CZ960" s="1">
        <f t="shared" si="2295"/>
        <v>1.1341395027083827</v>
      </c>
      <c r="DA960" s="1">
        <f t="shared" si="2296"/>
        <v>1.1045349822709476</v>
      </c>
      <c r="DB960" s="1">
        <f t="shared" si="2297"/>
        <v>1.0721254259587953</v>
      </c>
      <c r="DC960" s="1">
        <f t="shared" si="2298"/>
        <v>1.0369666141455427</v>
      </c>
      <c r="DD960" s="1">
        <f t="shared" si="2299"/>
        <v>0.99916574070386155</v>
      </c>
      <c r="DE960" s="1">
        <f t="shared" si="2300"/>
        <v>0.95888319510364484</v>
      </c>
      <c r="DF960" s="1">
        <f t="shared" si="2301"/>
        <v>0.91633241949471989</v>
      </c>
      <c r="DG960" s="1">
        <f t="shared" si="2302"/>
        <v>0.87177774836058308</v>
      </c>
      <c r="DH960" s="1">
        <f t="shared" si="2303"/>
        <v>0.82553023506886969</v>
      </c>
      <c r="DI960" s="1">
        <f t="shared" si="2304"/>
        <v>0.77794157198056113</v>
      </c>
      <c r="DJ960" s="1">
        <f t="shared" si="2305"/>
        <v>0.72939631191005283</v>
      </c>
      <c r="DK960" s="1">
        <f t="shared" si="2306"/>
        <v>0.68030269156871215</v>
      </c>
      <c r="DL960" s="1">
        <f t="shared" si="2307"/>
        <v>0.63108243543288323</v>
      </c>
      <c r="DM960" s="1">
        <f t="shared" si="2308"/>
        <v>0.58215997546139953</v>
      </c>
      <c r="DN960" s="1">
        <f t="shared" si="2309"/>
        <v>0.53395155393980054</v>
      </c>
      <c r="DO960" s="1">
        <f t="shared" si="2310"/>
        <v>0.4868546810263889</v>
      </c>
      <c r="DP960" s="1">
        <f t="shared" si="2311"/>
        <v>0.4412383950075478</v>
      </c>
      <c r="DQ960" s="1">
        <f t="shared" si="2312"/>
        <v>0.39743472366171895</v>
      </c>
      <c r="DR960" s="1">
        <f t="shared" si="2313"/>
        <v>0.3557316732700056</v>
      </c>
      <c r="DS960" s="1">
        <f t="shared" si="2314"/>
        <v>0.31636798308921898</v>
      </c>
      <c r="DT960" s="1">
        <f t="shared" si="2315"/>
        <v>0.27952978402221129</v>
      </c>
      <c r="DU960" s="1">
        <f t="shared" si="2316"/>
        <v>0.24534919780856856</v>
      </c>
      <c r="DV960" s="1">
        <f t="shared" si="2317"/>
        <v>0.21390481426230126</v>
      </c>
      <c r="DW960" s="1">
        <f t="shared" si="2318"/>
        <v>0.18522389519526791</v>
      </c>
      <c r="DX960" s="1">
        <f t="shared" si="2319"/>
        <v>0.15928607984644902</v>
      </c>
      <c r="DY960" s="1">
        <f t="shared" si="2320"/>
        <v>0.13602831156997336</v>
      </c>
      <c r="DZ960" s="1">
        <f t="shared" si="2321"/>
        <v>0.11535067123436055</v>
      </c>
      <c r="EA960" s="1">
        <f t="shared" si="2322"/>
        <v>9.712278957651628E-2</v>
      </c>
      <c r="EB960" s="1">
        <f t="shared" si="2323"/>
        <v>8.119051739943807E-2</v>
      </c>
      <c r="EC960" s="1">
        <f t="shared" si="2324"/>
        <v>6.7382556458031262E-2</v>
      </c>
      <c r="ED960" s="1">
        <f t="shared" si="2325"/>
        <v>5.5516791634984443E-2</v>
      </c>
      <c r="EE960" s="1">
        <f t="shared" si="2326"/>
        <v>4.5406112486687904E-2</v>
      </c>
      <c r="EF960" s="1">
        <f t="shared" si="2327"/>
        <v>3.6863565176034681E-2</v>
      </c>
      <c r="EG960" s="1">
        <f t="shared" si="2328"/>
        <v>2.9706730122543552E-2</v>
      </c>
      <c r="EH960" s="1">
        <f t="shared" si="2329"/>
        <v>2.3761272784123003E-2</v>
      </c>
      <c r="EI960" s="1">
        <f t="shared" si="2330"/>
        <v>1.8863661921488792E-2</v>
      </c>
      <c r="EJ960" s="1">
        <f t="shared" si="2331"/>
        <v>1.4863089380019108E-2</v>
      </c>
      <c r="EK960" s="1">
        <f t="shared" si="2332"/>
        <v>1.162265659511896E-2</v>
      </c>
      <c r="EL960" s="1">
        <f t="shared" si="2333"/>
        <v>9.019915229631064E-3</v>
      </c>
      <c r="EM960" s="1">
        <f t="shared" si="2334"/>
        <v>6.946862828850842E-3</v>
      </c>
      <c r="EN960" s="1">
        <f t="shared" si="2335"/>
        <v>5.3094999293669606E-3</v>
      </c>
      <c r="EO960" s="1">
        <f t="shared" si="2336"/>
        <v>4.0270538730933121E-3</v>
      </c>
      <c r="EP960" s="1">
        <f t="shared" si="2337"/>
        <v>3.0309680749480107E-3</v>
      </c>
      <c r="EQ960" s="1">
        <f t="shared" si="2338"/>
        <v>2.2637451649169644E-3</v>
      </c>
      <c r="ER960" s="1">
        <f t="shared" si="2339"/>
        <v>1.6777197163283467E-3</v>
      </c>
      <c r="ES960" s="1">
        <f t="shared" si="2340"/>
        <v>1.2338224827578453E-3</v>
      </c>
      <c r="ET960" s="1">
        <f t="shared" si="2341"/>
        <v>9.00384295330604E-4</v>
      </c>
      <c r="EU960" s="1">
        <f t="shared" si="2342"/>
        <v>6.520148937419868E-4</v>
      </c>
      <c r="EV960" s="1">
        <f t="shared" si="2343"/>
        <v>4.6858063303079468E-4</v>
      </c>
      <c r="EW960" s="1">
        <f t="shared" si="2344"/>
        <v>3.342956960972575E-4</v>
      </c>
      <c r="EX960" s="1">
        <f t="shared" si="2345"/>
        <v>2.3693449993779576E-4</v>
      </c>
      <c r="EY960" s="1">
        <f t="shared" si="2346"/>
        <v>1.6716872804012294E-4</v>
      </c>
      <c r="EZ960" s="1">
        <f t="shared" si="2347"/>
        <v>1.1803125003368078E-4</v>
      </c>
      <c r="FA960" s="1">
        <f t="shared" si="2348"/>
        <v>8.4511733135143012E-5</v>
      </c>
      <c r="FB960" s="1">
        <f t="shared" si="2349"/>
        <v>6.3296073067024787E-5</v>
      </c>
      <c r="FC960" s="1">
        <f t="shared" si="2350"/>
        <v>5.2675645335676241E-5</v>
      </c>
      <c r="FD960" s="75">
        <f t="shared" si="2201"/>
        <v>5.2675645335676241E-5</v>
      </c>
    </row>
    <row r="961" spans="7:160" x14ac:dyDescent="0.35">
      <c r="G961" t="str">
        <f t="shared" si="2197"/>
        <v>Refd, t=4.73</v>
      </c>
      <c r="H961" s="76">
        <f t="shared" si="2198"/>
        <v>4.7299999999999214</v>
      </c>
      <c r="I961" s="1">
        <f t="shared" si="2199"/>
        <v>0</v>
      </c>
      <c r="J961" s="22">
        <f t="shared" si="2200"/>
        <v>3.6218626496655699E-8</v>
      </c>
      <c r="K961" s="1">
        <f t="shared" si="2202"/>
        <v>7.1487125101883744E-8</v>
      </c>
      <c r="L961" s="1">
        <f t="shared" si="2203"/>
        <v>1.3265502841863623E-7</v>
      </c>
      <c r="M961" s="1">
        <f t="shared" si="2204"/>
        <v>2.3636946473236375E-7</v>
      </c>
      <c r="N961" s="1">
        <f t="shared" si="2205"/>
        <v>4.0897735880757524E-7</v>
      </c>
      <c r="O961" s="1">
        <f t="shared" si="2206"/>
        <v>6.9167979353385019E-7</v>
      </c>
      <c r="P961" s="1">
        <f t="shared" si="2207"/>
        <v>1.1481663120980136E-6</v>
      </c>
      <c r="Q961" s="1">
        <f t="shared" si="2208"/>
        <v>1.8757895887357775E-6</v>
      </c>
      <c r="R961" s="1">
        <f t="shared" si="2209"/>
        <v>3.0217294625498071E-6</v>
      </c>
      <c r="S961" s="1">
        <f t="shared" si="2210"/>
        <v>4.8060964800389656E-6</v>
      </c>
      <c r="T961" s="1">
        <f t="shared" si="2211"/>
        <v>7.5545585197474045E-6</v>
      </c>
      <c r="U961" s="1">
        <f t="shared" si="2212"/>
        <v>1.1743857270443009E-5</v>
      </c>
      <c r="V961" s="1">
        <f t="shared" si="2213"/>
        <v>1.8064526406255047E-5</v>
      </c>
      <c r="W961" s="1">
        <f t="shared" si="2214"/>
        <v>2.7506232672106232E-5</v>
      </c>
      <c r="X961" s="1">
        <f t="shared" si="2215"/>
        <v>4.1472422091590038E-5</v>
      </c>
      <c r="Y961" s="1">
        <f t="shared" si="2216"/>
        <v>6.1932331963587576E-5</v>
      </c>
      <c r="Z961" s="1">
        <f t="shared" si="2217"/>
        <v>9.1619862465842062E-5</v>
      </c>
      <c r="AA961" s="1">
        <f t="shared" si="2218"/>
        <v>1.3429019103869028E-4</v>
      </c>
      <c r="AB961" s="1">
        <f t="shared" si="2219"/>
        <v>1.9504621771758202E-4</v>
      </c>
      <c r="AC961" s="1">
        <f t="shared" si="2220"/>
        <v>2.8074776328969699E-4</v>
      </c>
      <c r="AD961" s="1">
        <f t="shared" si="2221"/>
        <v>4.0051667049315412E-4</v>
      </c>
      <c r="AE961" s="1">
        <f t="shared" si="2222"/>
        <v>5.6635030464751064E-4</v>
      </c>
      <c r="AF961" s="1">
        <f t="shared" si="2223"/>
        <v>7.9385410584234528E-4</v>
      </c>
      <c r="AG961" s="1">
        <f t="shared" si="2224"/>
        <v>1.1031004900226432E-3</v>
      </c>
      <c r="AH961" s="1">
        <f t="shared" si="2225"/>
        <v>1.5196162279275563E-3</v>
      </c>
      <c r="AI961" s="1">
        <f t="shared" si="2226"/>
        <v>2.0754932009540432E-3</v>
      </c>
      <c r="AJ961" s="1">
        <f t="shared" si="2227"/>
        <v>2.8106079950663537E-3</v>
      </c>
      <c r="AK961" s="1">
        <f t="shared" si="2228"/>
        <v>3.7739241541258476E-3</v>
      </c>
      <c r="AL961" s="1">
        <f t="shared" si="2229"/>
        <v>5.0248372839003909E-3</v>
      </c>
      <c r="AM961" s="1">
        <f t="shared" si="2230"/>
        <v>6.6345080411511189E-3</v>
      </c>
      <c r="AN961" s="1">
        <f t="shared" si="2231"/>
        <v>8.6871121086647789E-3</v>
      </c>
      <c r="AO961" s="1">
        <f t="shared" si="2232"/>
        <v>1.1280920596674739E-2</v>
      </c>
      <c r="AP961" s="1">
        <f t="shared" si="2233"/>
        <v>1.4529110257408854E-2</v>
      </c>
      <c r="AQ961" s="1">
        <f t="shared" si="2234"/>
        <v>1.8560192018319228E-2</v>
      </c>
      <c r="AR961" s="1">
        <f t="shared" si="2235"/>
        <v>2.3517940337388629E-2</v>
      </c>
      <c r="AS961" s="1">
        <f t="shared" si="2236"/>
        <v>2.9560706476637964E-2</v>
      </c>
      <c r="AT961" s="1">
        <f t="shared" si="2237"/>
        <v>3.686000753671323E-2</v>
      </c>
      <c r="AU961" s="1">
        <f t="shared" si="2238"/>
        <v>4.5598301208539985E-2</v>
      </c>
      <c r="AV961" s="1">
        <f t="shared" si="2239"/>
        <v>5.5965884345449336E-2</v>
      </c>
      <c r="AW961" s="1">
        <f t="shared" si="2240"/>
        <v>6.8156891580617607E-2</v>
      </c>
      <c r="AX961" s="1">
        <f t="shared" si="2241"/>
        <v>8.2364417375691015E-2</v>
      </c>
      <c r="AY961" s="1">
        <f t="shared" si="2242"/>
        <v>9.8774839195119576E-2</v>
      </c>
      <c r="AZ961" s="1">
        <f t="shared" si="2243"/>
        <v>0.11756147810837751</v>
      </c>
      <c r="BA961" s="1">
        <f t="shared" si="2244"/>
        <v>0.1388777923242652</v>
      </c>
      <c r="BB961" s="1">
        <f t="shared" si="2245"/>
        <v>0.16285035460359129</v>
      </c>
      <c r="BC961" s="1">
        <f t="shared" si="2246"/>
        <v>0.18957191148106556</v>
      </c>
      <c r="BD961" s="1">
        <f t="shared" si="2247"/>
        <v>0.21909485610033699</v>
      </c>
      <c r="BE961" s="1">
        <f t="shared" si="2248"/>
        <v>0.25142546305437036</v>
      </c>
      <c r="BF961" s="1">
        <f t="shared" si="2249"/>
        <v>0.28651922967808685</v>
      </c>
      <c r="BG961" s="1">
        <f t="shared" si="2250"/>
        <v>0.32427764184147106</v>
      </c>
      <c r="BH961" s="1">
        <f t="shared" si="2251"/>
        <v>0.36454663316278729</v>
      </c>
      <c r="BI961" s="1">
        <f t="shared" si="2252"/>
        <v>0.40711693625237622</v>
      </c>
      <c r="BJ961" s="1">
        <f t="shared" si="2253"/>
        <v>0.45172643649965105</v>
      </c>
      <c r="BK961" s="1">
        <f t="shared" si="2254"/>
        <v>0.49806453810027179</v>
      </c>
      <c r="BL961" s="1">
        <f t="shared" si="2255"/>
        <v>0.54577844489643057</v>
      </c>
      <c r="BM961" s="1">
        <f t="shared" si="2256"/>
        <v>0.59448115242618971</v>
      </c>
      <c r="BN961" s="1">
        <f t="shared" si="2257"/>
        <v>0.64376084984869242</v>
      </c>
      <c r="BO961" s="1">
        <f t="shared" si="2258"/>
        <v>0.69319134822672024</v>
      </c>
      <c r="BP961" s="1">
        <f t="shared" si="2259"/>
        <v>0.74234309106396112</v>
      </c>
      <c r="BQ961" s="1">
        <f t="shared" si="2260"/>
        <v>0.79079426848103374</v>
      </c>
      <c r="BR961" s="1">
        <f t="shared" si="2261"/>
        <v>0.83814155044682304</v>
      </c>
      <c r="BS961" s="1">
        <f t="shared" si="2262"/>
        <v>0.88400997732124553</v>
      </c>
      <c r="BT961" s="1">
        <f t="shared" si="2263"/>
        <v>0.92806159565063973</v>
      </c>
      <c r="BU961" s="1">
        <f t="shared" si="2264"/>
        <v>0.97000249970528929</v>
      </c>
      <c r="BV961" s="1">
        <f t="shared" si="2265"/>
        <v>1.0095880290461492</v>
      </c>
      <c r="BW961" s="1">
        <f t="shared" si="2266"/>
        <v>1.0466259727422196</v>
      </c>
      <c r="BX961" s="1">
        <f t="shared" si="2267"/>
        <v>1.0809777345388916</v>
      </c>
      <c r="BY961" s="1">
        <f t="shared" si="2268"/>
        <v>1.1125575132674714</v>
      </c>
      <c r="BZ961" s="1">
        <f t="shared" si="2269"/>
        <v>1.1413296428051265</v>
      </c>
      <c r="CA961" s="1">
        <f t="shared" si="2270"/>
        <v>1.1673043109025569</v>
      </c>
      <c r="CB961" s="1">
        <f t="shared" si="2271"/>
        <v>1.1905319327383643</v>
      </c>
      <c r="CC961" s="1">
        <f t="shared" si="2272"/>
        <v>1.2110964914346281</v>
      </c>
      <c r="CD961" s="1">
        <f t="shared" si="2273"/>
        <v>1.229108174026085</v>
      </c>
      <c r="CE961" s="1">
        <f t="shared" si="2274"/>
        <v>1.2446956291400693</v>
      </c>
      <c r="CF961" s="1">
        <f t="shared" si="2275"/>
        <v>1.2579981548078485</v>
      </c>
      <c r="CG961" s="1">
        <f t="shared" si="2276"/>
        <v>1.2691580951460335</v>
      </c>
      <c r="CH961" s="1">
        <f t="shared" si="2277"/>
        <v>1.2783136872871563</v>
      </c>
      <c r="CI961" s="1">
        <f t="shared" si="2278"/>
        <v>1.2855925590294375</v>
      </c>
      <c r="CJ961" s="1">
        <f t="shared" si="2279"/>
        <v>1.2911060368977192</v>
      </c>
      <c r="CK961" s="1">
        <f t="shared" si="2280"/>
        <v>1.2949443865664556</v>
      </c>
      <c r="CL961" s="1">
        <f t="shared" si="2281"/>
        <v>1.2971730748020767</v>
      </c>
      <c r="CM961" s="1">
        <f t="shared" si="2282"/>
        <v>1.297830115051591</v>
      </c>
      <c r="CN961" s="1">
        <f t="shared" si="2283"/>
        <v>1.2969245372812732</v>
      </c>
      <c r="CO961" s="1">
        <f t="shared" si="2284"/>
        <v>1.2944360054651065</v>
      </c>
      <c r="CP961" s="1">
        <f t="shared" si="2285"/>
        <v>1.290315591350945</v>
      </c>
      <c r="CQ961" s="1">
        <f t="shared" si="2286"/>
        <v>1.2844876985149223</v>
      </c>
      <c r="CR961" s="1">
        <f t="shared" si="2287"/>
        <v>1.2768531139269519</v>
      </c>
      <c r="CS961" s="1">
        <f t="shared" si="2288"/>
        <v>1.2672931432726917</v>
      </c>
      <c r="CT961" s="1">
        <f t="shared" si="2289"/>
        <v>1.255674759717099</v>
      </c>
      <c r="CU961" s="1">
        <f t="shared" si="2290"/>
        <v>1.2418566631449777</v>
      </c>
      <c r="CV961" s="1">
        <f t="shared" si="2291"/>
        <v>1.2256961087228746</v>
      </c>
      <c r="CW961" s="1">
        <f t="shared" si="2292"/>
        <v>1.2070563215541121</v>
      </c>
      <c r="CX961" s="1">
        <f t="shared" si="2293"/>
        <v>1.1858142709486668</v>
      </c>
      <c r="CY961" s="1">
        <f t="shared" si="2294"/>
        <v>1.1618685369574189</v>
      </c>
      <c r="CZ961" s="1">
        <f t="shared" si="2295"/>
        <v>1.1351469674272476</v>
      </c>
      <c r="DA961" s="1">
        <f t="shared" si="2296"/>
        <v>1.1056138001710107</v>
      </c>
      <c r="DB961" s="1">
        <f t="shared" si="2297"/>
        <v>1.0732759158674794</v>
      </c>
      <c r="DC961" s="1">
        <f t="shared" si="2298"/>
        <v>1.0381878962056845</v>
      </c>
      <c r="DD961" s="1">
        <f t="shared" si="2299"/>
        <v>1.0004555905828909</v>
      </c>
      <c r="DE961" s="1">
        <f t="shared" si="2300"/>
        <v>0.96023794386145633</v>
      </c>
      <c r="DF961" s="1">
        <f t="shared" si="2301"/>
        <v>0.91774690607902709</v>
      </c>
      <c r="DG961" s="1">
        <f t="shared" si="2302"/>
        <v>0.87324532962421531</v>
      </c>
      <c r="DH961" s="1">
        <f t="shared" si="2303"/>
        <v>0.82704285564898594</v>
      </c>
      <c r="DI961" s="1">
        <f t="shared" si="2304"/>
        <v>0.77948989348652953</v>
      </c>
      <c r="DJ961" s="1">
        <f t="shared" si="2305"/>
        <v>0.73096989781683863</v>
      </c>
      <c r="DK961" s="1">
        <f t="shared" si="2306"/>
        <v>0.6818902412140031</v>
      </c>
      <c r="DL961" s="1">
        <f t="shared" si="2307"/>
        <v>0.63267205778477809</v>
      </c>
      <c r="DM961" s="1">
        <f t="shared" si="2308"/>
        <v>0.5837394910636291</v>
      </c>
      <c r="DN961" s="1">
        <f t="shared" si="2309"/>
        <v>0.53550881182690357</v>
      </c>
      <c r="DO961" s="1">
        <f t="shared" si="2310"/>
        <v>0.4883778765587849</v>
      </c>
      <c r="DP961" s="1">
        <f t="shared" si="2311"/>
        <v>0.44271637457361224</v>
      </c>
      <c r="DQ961" s="1">
        <f t="shared" si="2312"/>
        <v>0.39885726303278413</v>
      </c>
      <c r="DR961" s="1">
        <f t="shared" si="2313"/>
        <v>0.35708971801089062</v>
      </c>
      <c r="DS961" s="1">
        <f t="shared" si="2314"/>
        <v>0.31765384169807176</v>
      </c>
      <c r="DT961" s="1">
        <f t="shared" si="2315"/>
        <v>0.28073726722787551</v>
      </c>
      <c r="DU961" s="1">
        <f t="shared" si="2316"/>
        <v>0.24647370048820808</v>
      </c>
      <c r="DV961" s="1">
        <f t="shared" si="2317"/>
        <v>0.21494333953998621</v>
      </c>
      <c r="DW961" s="1">
        <f t="shared" si="2318"/>
        <v>0.18617502323245869</v>
      </c>
      <c r="DX961" s="1">
        <f t="shared" si="2319"/>
        <v>0.16014988644954006</v>
      </c>
      <c r="DY961" s="1">
        <f t="shared" si="2320"/>
        <v>0.13680624386729989</v>
      </c>
      <c r="DZ961" s="1">
        <f t="shared" si="2321"/>
        <v>0.11604538921162513</v>
      </c>
      <c r="EA961" s="1">
        <f t="shared" si="2322"/>
        <v>9.7737983153967797E-2</v>
      </c>
      <c r="EB961" s="1">
        <f t="shared" si="2323"/>
        <v>8.1730708986856679E-2</v>
      </c>
      <c r="EC961" s="1">
        <f t="shared" si="2324"/>
        <v>6.7852898582293444E-2</v>
      </c>
      <c r="ED961" s="1">
        <f t="shared" si="2325"/>
        <v>5.5922868385856028E-2</v>
      </c>
      <c r="EE961" s="1">
        <f t="shared" si="2326"/>
        <v>4.5753752283011963E-2</v>
      </c>
      <c r="EF961" s="1">
        <f t="shared" si="2327"/>
        <v>3.7158670845144438E-2</v>
      </c>
      <c r="EG961" s="1">
        <f t="shared" si="2328"/>
        <v>2.9955130641876632E-2</v>
      </c>
      <c r="EH961" s="1">
        <f t="shared" si="2329"/>
        <v>2.3968599378963142E-2</v>
      </c>
      <c r="EI961" s="1">
        <f t="shared" si="2330"/>
        <v>1.9035249653130887E-2</v>
      </c>
      <c r="EJ961" s="1">
        <f t="shared" si="2331"/>
        <v>1.5003903978367823E-2</v>
      </c>
      <c r="EK961" s="1">
        <f t="shared" si="2332"/>
        <v>1.1737245146902168E-2</v>
      </c>
      <c r="EL961" s="1">
        <f t="shared" si="2333"/>
        <v>9.1123784599323864E-3</v>
      </c>
      <c r="EM961" s="1">
        <f t="shared" si="2334"/>
        <v>7.0208461171359362E-3</v>
      </c>
      <c r="EN961" s="1">
        <f t="shared" si="2335"/>
        <v>5.3681998685561477E-3</v>
      </c>
      <c r="EO961" s="1">
        <f t="shared" si="2336"/>
        <v>4.0732370826163707E-3</v>
      </c>
      <c r="EP961" s="1">
        <f t="shared" si="2337"/>
        <v>3.0669990765816242E-3</v>
      </c>
      <c r="EQ961" s="1">
        <f t="shared" si="2338"/>
        <v>2.2916203785535013E-3</v>
      </c>
      <c r="ER961" s="1">
        <f t="shared" si="2339"/>
        <v>1.6991049858037384E-3</v>
      </c>
      <c r="ES961" s="1">
        <f t="shared" si="2340"/>
        <v>1.2500919565681487E-3</v>
      </c>
      <c r="ET961" s="1">
        <f t="shared" si="2341"/>
        <v>9.1265892637719761E-4</v>
      </c>
      <c r="EU961" s="1">
        <f t="shared" si="2342"/>
        <v>6.6119925675255E-4</v>
      </c>
      <c r="EV961" s="1">
        <f t="shared" si="2343"/>
        <v>4.7539716740188539E-4</v>
      </c>
      <c r="EW961" s="1">
        <f t="shared" si="2344"/>
        <v>3.3931585432653391E-4</v>
      </c>
      <c r="EX961" s="1">
        <f t="shared" si="2345"/>
        <v>2.4060661589461548E-4</v>
      </c>
      <c r="EY961" s="1">
        <f t="shared" si="2346"/>
        <v>1.6984272335984139E-4</v>
      </c>
      <c r="EZ961" s="1">
        <f t="shared" si="2347"/>
        <v>1.199805900285188E-4</v>
      </c>
      <c r="FA961" s="1">
        <f t="shared" si="2348"/>
        <v>8.5953357509391823E-5</v>
      </c>
      <c r="FB961" s="1">
        <f t="shared" si="2349"/>
        <v>6.4409408896562618E-5</v>
      </c>
      <c r="FC961" s="1">
        <f t="shared" si="2350"/>
        <v>5.362232851992964E-5</v>
      </c>
      <c r="FD961" s="75">
        <f t="shared" si="2201"/>
        <v>5.362232851992964E-5</v>
      </c>
    </row>
    <row r="962" spans="7:160" x14ac:dyDescent="0.35">
      <c r="G962" t="str">
        <f t="shared" si="2197"/>
        <v>Refd, t=4.73</v>
      </c>
      <c r="H962" s="76">
        <f t="shared" si="2198"/>
        <v>4.7349999999999213</v>
      </c>
      <c r="I962" s="1">
        <f t="shared" si="2199"/>
        <v>0</v>
      </c>
      <c r="J962" s="22">
        <f t="shared" si="2200"/>
        <v>3.5825089699857535E-8</v>
      </c>
      <c r="K962" s="1">
        <f t="shared" si="2202"/>
        <v>7.0711072204462663E-8</v>
      </c>
      <c r="L962" s="1">
        <f t="shared" si="2203"/>
        <v>1.3121709924534163E-7</v>
      </c>
      <c r="M962" s="1">
        <f t="shared" si="2204"/>
        <v>2.3381241851382031E-7</v>
      </c>
      <c r="N962" s="1">
        <f t="shared" si="2205"/>
        <v>4.0456389696574786E-7</v>
      </c>
      <c r="O962" s="1">
        <f t="shared" si="2206"/>
        <v>6.8423722027298058E-7</v>
      </c>
      <c r="P962" s="1">
        <f t="shared" si="2207"/>
        <v>1.135853251088651E-6</v>
      </c>
      <c r="Q962" s="1">
        <f t="shared" si="2208"/>
        <v>1.8557498911619924E-6</v>
      </c>
      <c r="R962" s="1">
        <f t="shared" si="2209"/>
        <v>2.9895849694656739E-6</v>
      </c>
      <c r="S962" s="1">
        <f t="shared" si="2210"/>
        <v>4.7552126275777645E-6</v>
      </c>
      <c r="T962" s="1">
        <f t="shared" si="2211"/>
        <v>7.4749940364683901E-6</v>
      </c>
      <c r="U962" s="1">
        <f t="shared" si="2212"/>
        <v>1.1620880569221336E-5</v>
      </c>
      <c r="V962" s="1">
        <f t="shared" si="2213"/>
        <v>1.7876546004193033E-5</v>
      </c>
      <c r="W962" s="1">
        <f t="shared" si="2214"/>
        <v>2.722194664863775E-5</v>
      </c>
      <c r="X962" s="1">
        <f t="shared" si="2215"/>
        <v>4.1046942270667084E-5</v>
      </c>
      <c r="Y962" s="1">
        <f t="shared" si="2216"/>
        <v>6.1301982972787044E-5</v>
      </c>
      <c r="Z962" s="1">
        <f t="shared" si="2217"/>
        <v>9.0695295909042412E-5</v>
      </c>
      <c r="AA962" s="1">
        <f t="shared" si="2218"/>
        <v>1.3294739389682693E-4</v>
      </c>
      <c r="AB962" s="1">
        <f t="shared" si="2219"/>
        <v>1.9311493660373848E-4</v>
      </c>
      <c r="AC962" s="1">
        <f t="shared" si="2220"/>
        <v>2.7799681909241496E-4</v>
      </c>
      <c r="AD962" s="1">
        <f t="shared" si="2221"/>
        <v>3.9663561007883619E-4</v>
      </c>
      <c r="AE962" s="1">
        <f t="shared" si="2222"/>
        <v>5.6092683853319655E-4</v>
      </c>
      <c r="AF962" s="1">
        <f t="shared" si="2223"/>
        <v>7.8634682572104606E-4</v>
      </c>
      <c r="AG962" s="1">
        <f t="shared" si="2224"/>
        <v>1.0928064614869424E-3</v>
      </c>
      <c r="AH962" s="1">
        <f t="shared" si="2225"/>
        <v>1.5056332255830255E-3</v>
      </c>
      <c r="AI962" s="1">
        <f t="shared" si="2226"/>
        <v>2.0566766079329183E-3</v>
      </c>
      <c r="AJ962" s="1">
        <f t="shared" si="2227"/>
        <v>2.7855227362067231E-3</v>
      </c>
      <c r="AK962" s="1">
        <f t="shared" si="2228"/>
        <v>3.7407924759535124E-3</v>
      </c>
      <c r="AL962" s="1">
        <f t="shared" si="2229"/>
        <v>4.9814837316119916E-3</v>
      </c>
      <c r="AM962" s="1">
        <f t="shared" si="2230"/>
        <v>6.5783035997394185E-3</v>
      </c>
      <c r="AN962" s="1">
        <f t="shared" si="2231"/>
        <v>8.6149201470444321E-3</v>
      </c>
      <c r="AO962" s="1">
        <f t="shared" si="2232"/>
        <v>1.1189047942050121E-2</v>
      </c>
      <c r="AP962" s="1">
        <f t="shared" si="2233"/>
        <v>1.4413267380938873E-2</v>
      </c>
      <c r="AQ962" s="1">
        <f t="shared" si="2234"/>
        <v>1.8415466869321811E-2</v>
      </c>
      <c r="AR962" s="1">
        <f t="shared" si="2235"/>
        <v>2.3338790750012994E-2</v>
      </c>
      <c r="AS962" s="1">
        <f t="shared" si="2236"/>
        <v>2.9340976214222762E-2</v>
      </c>
      <c r="AT962" s="1">
        <f t="shared" si="2237"/>
        <v>3.6592970861560346E-2</v>
      </c>
      <c r="AU962" s="1">
        <f t="shared" si="2238"/>
        <v>4.5276740305606085E-2</v>
      </c>
      <c r="AV962" s="1">
        <f t="shared" si="2239"/>
        <v>5.5582202943657476E-2</v>
      </c>
      <c r="AW962" s="1">
        <f t="shared" si="2240"/>
        <v>6.7703266689073116E-2</v>
      </c>
      <c r="AX962" s="1">
        <f t="shared" si="2241"/>
        <v>8.1832989203376991E-2</v>
      </c>
      <c r="AY962" s="1">
        <f t="shared" si="2242"/>
        <v>9.8157937111746862E-2</v>
      </c>
      <c r="AZ962" s="1">
        <f t="shared" si="2243"/>
        <v>0.11685187803399204</v>
      </c>
      <c r="BA962" s="1">
        <f t="shared" si="2244"/>
        <v>0.13806899834991715</v>
      </c>
      <c r="BB962" s="1">
        <f t="shared" si="2245"/>
        <v>0.16193689512308673</v>
      </c>
      <c r="BC962" s="1">
        <f t="shared" si="2246"/>
        <v>0.18854963785574722</v>
      </c>
      <c r="BD962" s="1">
        <f t="shared" si="2247"/>
        <v>0.21796123009364782</v>
      </c>
      <c r="BE962" s="1">
        <f t="shared" si="2248"/>
        <v>0.25017981815824553</v>
      </c>
      <c r="BF962" s="1">
        <f t="shared" si="2249"/>
        <v>0.28516299117564231</v>
      </c>
      <c r="BG962" s="1">
        <f t="shared" si="2250"/>
        <v>0.32281449112642779</v>
      </c>
      <c r="BH962" s="1">
        <f t="shared" si="2251"/>
        <v>0.362982603515416</v>
      </c>
      <c r="BI962" s="1">
        <f t="shared" si="2252"/>
        <v>0.40546042992632503</v>
      </c>
      <c r="BJ962" s="1">
        <f t="shared" si="2253"/>
        <v>0.44998815649308543</v>
      </c>
      <c r="BK962" s="1">
        <f t="shared" si="2254"/>
        <v>0.49625733217821538</v>
      </c>
      <c r="BL962" s="1">
        <f t="shared" si="2255"/>
        <v>0.54391706404097928</v>
      </c>
      <c r="BM962" s="1">
        <f t="shared" si="2256"/>
        <v>0.59258193061023867</v>
      </c>
      <c r="BN962" s="1">
        <f t="shared" si="2257"/>
        <v>0.64184131652555443</v>
      </c>
      <c r="BO962" s="1">
        <f t="shared" si="2258"/>
        <v>0.69126978887528345</v>
      </c>
      <c r="BP962" s="1">
        <f t="shared" si="2259"/>
        <v>0.74043807423286256</v>
      </c>
      <c r="BQ962" s="1">
        <f t="shared" si="2260"/>
        <v>0.78892415980182273</v>
      </c>
      <c r="BR962" s="1">
        <f t="shared" si="2261"/>
        <v>0.83632403488303453</v>
      </c>
      <c r="BS962" s="1">
        <f t="shared" si="2262"/>
        <v>0.88226161043108942</v>
      </c>
      <c r="BT962" s="1">
        <f t="shared" si="2263"/>
        <v>0.92639740290961381</v>
      </c>
      <c r="BU962" s="1">
        <f t="shared" si="2264"/>
        <v>0.96843564010122118</v>
      </c>
      <c r="BV962" s="1">
        <f t="shared" si="2265"/>
        <v>1.0081295354448809</v>
      </c>
      <c r="BW962" s="1">
        <f t="shared" si="2266"/>
        <v>1.0452845772101318</v>
      </c>
      <c r="BX962" s="1">
        <f t="shared" si="2267"/>
        <v>1.0797597822160576</v>
      </c>
      <c r="BY962" s="1">
        <f t="shared" si="2268"/>
        <v>1.1114669638356969</v>
      </c>
      <c r="BZ962" s="1">
        <f t="shared" si="2269"/>
        <v>1.1403681543897899</v>
      </c>
      <c r="CA962" s="1">
        <f t="shared" si="2270"/>
        <v>1.1664713976409851</v>
      </c>
      <c r="CB962" s="1">
        <f t="shared" si="2271"/>
        <v>1.1898251844304513</v>
      </c>
      <c r="CC962" s="1">
        <f t="shared" si="2272"/>
        <v>1.2105118417771452</v>
      </c>
      <c r="CD962" s="1">
        <f t="shared" si="2273"/>
        <v>1.2286402029544177</v>
      </c>
      <c r="CE962" s="1">
        <f t="shared" si="2274"/>
        <v>1.2443378847180724</v>
      </c>
      <c r="CF962" s="1">
        <f t="shared" si="2275"/>
        <v>1.2577434808114614</v>
      </c>
      <c r="CG962" s="1">
        <f t="shared" si="2276"/>
        <v>1.2689989518236464</v>
      </c>
      <c r="CH962" s="1">
        <f t="shared" si="2277"/>
        <v>1.2782424545639652</v>
      </c>
      <c r="CI962" s="1">
        <f t="shared" si="2278"/>
        <v>1.2856018134585918</v>
      </c>
      <c r="CJ962" s="1">
        <f t="shared" si="2279"/>
        <v>1.2911887957613477</v>
      </c>
      <c r="CK962" s="1">
        <f t="shared" si="2280"/>
        <v>1.2950943145330476</v>
      </c>
      <c r="CL962" s="1">
        <f t="shared" si="2281"/>
        <v>1.2973846503289339</v>
      </c>
      <c r="CM962" s="1">
        <f t="shared" si="2282"/>
        <v>1.2980987552026009</v>
      </c>
      <c r="CN962" s="1">
        <f t="shared" si="2283"/>
        <v>1.2972466807786982</v>
      </c>
      <c r="CO962" s="1">
        <f t="shared" si="2284"/>
        <v>1.2948091546218665</v>
      </c>
      <c r="CP962" s="1">
        <f t="shared" si="2285"/>
        <v>1.2907383140876094</v>
      </c>
      <c r="CQ962" s="1">
        <f t="shared" si="2286"/>
        <v>1.2849595920321966</v>
      </c>
      <c r="CR962" s="1">
        <f t="shared" si="2287"/>
        <v>1.2773747318748707</v>
      </c>
      <c r="CS962" s="1">
        <f t="shared" si="2288"/>
        <v>1.2678658885298908</v>
      </c>
      <c r="CT962" s="1">
        <f t="shared" si="2289"/>
        <v>1.2563007452553514</v>
      </c>
      <c r="CU962" s="1">
        <f t="shared" si="2290"/>
        <v>1.2425385439718128</v>
      </c>
      <c r="CV962" s="1">
        <f t="shared" si="2291"/>
        <v>1.2264368886039325</v>
      </c>
      <c r="CW962" s="1">
        <f t="shared" si="2292"/>
        <v>1.2078591391156615</v>
      </c>
      <c r="CX962" s="1">
        <f t="shared" si="2293"/>
        <v>1.1866821708094553</v>
      </c>
      <c r="CY962" s="1">
        <f t="shared" si="2294"/>
        <v>1.1628042326614814</v>
      </c>
      <c r="CZ962" s="1">
        <f t="shared" si="2295"/>
        <v>1.136152604039206</v>
      </c>
      <c r="DA962" s="1">
        <f t="shared" si="2296"/>
        <v>1.1066907253266995</v>
      </c>
      <c r="DB962" s="1">
        <f t="shared" si="2297"/>
        <v>1.0744244687124884</v>
      </c>
      <c r="DC962" s="1">
        <f t="shared" si="2298"/>
        <v>1.0394072238774699</v>
      </c>
      <c r="DD962" s="1">
        <f t="shared" si="2299"/>
        <v>1.001743501596033</v>
      </c>
      <c r="DE962" s="1">
        <f t="shared" si="2300"/>
        <v>0.96159080687430143</v>
      </c>
      <c r="DF962" s="1">
        <f t="shared" si="2301"/>
        <v>0.91915960103415062</v>
      </c>
      <c r="DG962" s="1">
        <f t="shared" si="2302"/>
        <v>0.87471125619925894</v>
      </c>
      <c r="DH962" s="1">
        <f t="shared" si="2303"/>
        <v>0.82855400141760205</v>
      </c>
      <c r="DI962" s="1">
        <f t="shared" si="2304"/>
        <v>0.78103696131110389</v>
      </c>
      <c r="DJ962" s="1">
        <f t="shared" si="2305"/>
        <v>0.73254248895576601</v>
      </c>
      <c r="DK962" s="1">
        <f t="shared" si="2306"/>
        <v>0.68347708763319859</v>
      </c>
      <c r="DL962" s="1">
        <f t="shared" si="2307"/>
        <v>0.63426129443087165</v>
      </c>
      <c r="DM962" s="1">
        <f t="shared" si="2308"/>
        <v>0.58531895658892885</v>
      </c>
      <c r="DN962" s="1">
        <f t="shared" si="2309"/>
        <v>0.53706636462781676</v>
      </c>
      <c r="DO962" s="1">
        <f t="shared" si="2310"/>
        <v>0.48990171212759781</v>
      </c>
      <c r="DP962" s="1">
        <f t="shared" si="2311"/>
        <v>0.44419533013740176</v>
      </c>
      <c r="DQ962" s="1">
        <f t="shared" si="2312"/>
        <v>0.40028109626656777</v>
      </c>
      <c r="DR962" s="1">
        <f t="shared" si="2313"/>
        <v>0.35844934820319113</v>
      </c>
      <c r="DS962" s="1">
        <f t="shared" si="2314"/>
        <v>0.31894154399453878</v>
      </c>
      <c r="DT962" s="1">
        <f t="shared" si="2315"/>
        <v>0.28194681331308252</v>
      </c>
      <c r="DU962" s="1">
        <f t="shared" si="2316"/>
        <v>0.24760044208554854</v>
      </c>
      <c r="DV962" s="1">
        <f t="shared" si="2317"/>
        <v>0.21598423419908008</v>
      </c>
      <c r="DW962" s="1">
        <f t="shared" si="2318"/>
        <v>0.18712860482185575</v>
      </c>
      <c r="DX962" s="1">
        <f t="shared" si="2319"/>
        <v>0.16101618539133331</v>
      </c>
      <c r="DY962" s="1">
        <f t="shared" si="2320"/>
        <v>0.13758666428782762</v>
      </c>
      <c r="DZ962" s="1">
        <f t="shared" si="2321"/>
        <v>0.11674255173388134</v>
      </c>
      <c r="EA962" s="1">
        <f t="shared" si="2322"/>
        <v>9.8355542969696133E-2</v>
      </c>
      <c r="EB962" s="1">
        <f t="shared" si="2323"/>
        <v>8.2273159118484471E-2</v>
      </c>
      <c r="EC962" s="1">
        <f t="shared" si="2324"/>
        <v>6.8325367922930286E-2</v>
      </c>
      <c r="ED962" s="1">
        <f t="shared" si="2325"/>
        <v>5.633092327425563E-2</v>
      </c>
      <c r="EE962" s="1">
        <f t="shared" si="2326"/>
        <v>4.6103209142012318E-2</v>
      </c>
      <c r="EF962" s="1">
        <f t="shared" si="2327"/>
        <v>3.7455425914352074E-2</v>
      </c>
      <c r="EG962" s="1">
        <f t="shared" si="2328"/>
        <v>3.0205011199162791E-2</v>
      </c>
      <c r="EH962" s="1">
        <f t="shared" si="2329"/>
        <v>2.4177239193962908E-2</v>
      </c>
      <c r="EI962" s="1">
        <f t="shared" si="2330"/>
        <v>1.9207989856277488E-2</v>
      </c>
      <c r="EJ962" s="1">
        <f t="shared" si="2331"/>
        <v>1.5145719145515806E-2</v>
      </c>
      <c r="EK962" s="1">
        <f t="shared" si="2332"/>
        <v>1.185269325111867E-2</v>
      </c>
      <c r="EL962" s="1">
        <f t="shared" si="2333"/>
        <v>9.2055724612564293E-3</v>
      </c>
      <c r="EM962" s="1">
        <f t="shared" si="2334"/>
        <v>7.0954443564144537E-3</v>
      </c>
      <c r="EN962" s="1">
        <f t="shared" si="2335"/>
        <v>5.4274120905517687E-3</v>
      </c>
      <c r="EO962" s="1">
        <f t="shared" si="2336"/>
        <v>4.1198428081544048E-3</v>
      </c>
      <c r="EP962" s="1">
        <f t="shared" si="2337"/>
        <v>3.1033751344994279E-3</v>
      </c>
      <c r="EQ962" s="1">
        <f t="shared" si="2338"/>
        <v>2.3197746509382748E-3</v>
      </c>
      <c r="ER962" s="1">
        <f t="shared" si="2339"/>
        <v>1.7207137687506918E-3</v>
      </c>
      <c r="ES962" s="1">
        <f t="shared" si="2340"/>
        <v>1.2665387505679145E-3</v>
      </c>
      <c r="ET962" s="1">
        <f t="shared" si="2341"/>
        <v>9.2507290824831161E-4</v>
      </c>
      <c r="EU962" s="1">
        <f t="shared" si="2342"/>
        <v>6.704921192050232E-4</v>
      </c>
      <c r="EV962" s="1">
        <f t="shared" si="2343"/>
        <v>4.8229742205827604E-4</v>
      </c>
      <c r="EW962" s="1">
        <f t="shared" si="2344"/>
        <v>3.4440006788392886E-4</v>
      </c>
      <c r="EX962" s="1">
        <f t="shared" si="2345"/>
        <v>2.4432738526739543E-4</v>
      </c>
      <c r="EY962" s="1">
        <f t="shared" si="2346"/>
        <v>1.725535023065211E-4</v>
      </c>
      <c r="EZ962" s="1">
        <f t="shared" si="2347"/>
        <v>1.2195777604901379E-4</v>
      </c>
      <c r="FA962" s="1">
        <f t="shared" si="2348"/>
        <v>8.7416365526855587E-5</v>
      </c>
      <c r="FB962" s="1">
        <f t="shared" si="2349"/>
        <v>6.5539845142188611E-5</v>
      </c>
      <c r="FC962" s="1">
        <f t="shared" si="2350"/>
        <v>5.4583902813497493E-5</v>
      </c>
      <c r="FD962" s="75">
        <f t="shared" si="2201"/>
        <v>5.4583902813497493E-5</v>
      </c>
    </row>
    <row r="963" spans="7:160" x14ac:dyDescent="0.35">
      <c r="G963" t="str">
        <f t="shared" si="2197"/>
        <v>Refd, t=4.74</v>
      </c>
      <c r="H963" s="76">
        <f t="shared" si="2198"/>
        <v>4.7399999999999212</v>
      </c>
      <c r="I963" s="1">
        <f t="shared" si="2199"/>
        <v>0</v>
      </c>
      <c r="J963" s="22">
        <f t="shared" si="2200"/>
        <v>3.5435863867381987E-8</v>
      </c>
      <c r="K963" s="1">
        <f t="shared" si="2202"/>
        <v>6.9943513508149347E-8</v>
      </c>
      <c r="L963" s="1">
        <f t="shared" si="2203"/>
        <v>1.2979488706582554E-7</v>
      </c>
      <c r="M963" s="1">
        <f t="shared" si="2204"/>
        <v>2.3128326982318017E-7</v>
      </c>
      <c r="N963" s="1">
        <f t="shared" si="2205"/>
        <v>4.0019847555003881E-7</v>
      </c>
      <c r="O963" s="1">
        <f t="shared" si="2206"/>
        <v>6.7687543683626491E-7</v>
      </c>
      <c r="P963" s="1">
        <f t="shared" si="2207"/>
        <v>1.1236734215777321E-6</v>
      </c>
      <c r="Q963" s="1">
        <f t="shared" si="2208"/>
        <v>1.8359262332024989E-6</v>
      </c>
      <c r="R963" s="1">
        <f t="shared" si="2209"/>
        <v>2.9577855686811284E-6</v>
      </c>
      <c r="S963" s="1">
        <f t="shared" si="2210"/>
        <v>4.7048724888700263E-6</v>
      </c>
      <c r="T963" s="1">
        <f t="shared" si="2211"/>
        <v>7.3962752912313874E-6</v>
      </c>
      <c r="U963" s="1">
        <f t="shared" si="2212"/>
        <v>1.1499203497099854E-5</v>
      </c>
      <c r="V963" s="1">
        <f t="shared" si="2213"/>
        <v>1.7690539531409256E-5</v>
      </c>
      <c r="W963" s="1">
        <f t="shared" si="2214"/>
        <v>2.6940624964907817E-5</v>
      </c>
      <c r="X963" s="1">
        <f t="shared" si="2215"/>
        <v>4.0625865202417087E-5</v>
      </c>
      <c r="Y963" s="1">
        <f t="shared" si="2216"/>
        <v>6.0678102529885234E-5</v>
      </c>
      <c r="Z963" s="1">
        <f t="shared" si="2217"/>
        <v>8.9780131775132118E-5</v>
      </c>
      <c r="AA963" s="1">
        <f t="shared" si="2218"/>
        <v>1.3161811968686276E-4</v>
      </c>
      <c r="AB963" s="1">
        <f t="shared" si="2219"/>
        <v>1.9120290124179456E-4</v>
      </c>
      <c r="AC963" s="1">
        <f t="shared" si="2220"/>
        <v>2.7527298035176132E-4</v>
      </c>
      <c r="AD963" s="1">
        <f t="shared" si="2221"/>
        <v>3.9279232891866204E-4</v>
      </c>
      <c r="AE963" s="1">
        <f t="shared" si="2222"/>
        <v>5.555554841415205E-4</v>
      </c>
      <c r="AF963" s="1">
        <f t="shared" si="2223"/>
        <v>7.7891068466750613E-4</v>
      </c>
      <c r="AG963" s="1">
        <f t="shared" si="2224"/>
        <v>1.0826085437900823E-3</v>
      </c>
      <c r="AH963" s="1">
        <f t="shared" si="2225"/>
        <v>1.4917787296521838E-3</v>
      </c>
      <c r="AI963" s="1">
        <f t="shared" si="2226"/>
        <v>2.0380300578545806E-3</v>
      </c>
      <c r="AJ963" s="1">
        <f t="shared" si="2227"/>
        <v>2.7606601482510484E-3</v>
      </c>
      <c r="AK963" s="1">
        <f t="shared" si="2228"/>
        <v>3.7079493508268158E-3</v>
      </c>
      <c r="AL963" s="1">
        <f t="shared" si="2229"/>
        <v>4.9385002017155342E-3</v>
      </c>
      <c r="AM963" s="1">
        <f t="shared" si="2230"/>
        <v>6.5225686735798016E-3</v>
      </c>
      <c r="AN963" s="1">
        <f t="shared" si="2231"/>
        <v>8.5433176613449284E-3</v>
      </c>
      <c r="AO963" s="1">
        <f t="shared" si="2232"/>
        <v>1.109790751847999E-2</v>
      </c>
      <c r="AP963" s="1">
        <f t="shared" si="2233"/>
        <v>1.4298324338068701E-2</v>
      </c>
      <c r="AQ963" s="1">
        <f t="shared" si="2234"/>
        <v>1.8271835598954064E-2</v>
      </c>
      <c r="AR963" s="1">
        <f t="shared" si="2235"/>
        <v>2.3160956459051082E-2</v>
      </c>
      <c r="AS963" s="1">
        <f t="shared" si="2236"/>
        <v>2.9122810083173557E-2</v>
      </c>
      <c r="AT963" s="1">
        <f t="shared" si="2237"/>
        <v>3.632777350532404E-2</v>
      </c>
      <c r="AU963" s="1">
        <f t="shared" si="2238"/>
        <v>4.495731787820665E-2</v>
      </c>
      <c r="AV963" s="1">
        <f t="shared" si="2239"/>
        <v>5.5200979261573274E-2</v>
      </c>
      <c r="AW963" s="1">
        <f t="shared" si="2240"/>
        <v>6.7252433340795822E-2</v>
      </c>
      <c r="AX963" s="1">
        <f t="shared" si="2241"/>
        <v>8.1304693783705362E-2</v>
      </c>
      <c r="AY963" s="1">
        <f t="shared" si="2242"/>
        <v>9.7544507526518581E-2</v>
      </c>
      <c r="AZ963" s="1">
        <f t="shared" si="2243"/>
        <v>0.11614607836559938</v>
      </c>
      <c r="BA963" s="1">
        <f t="shared" si="2244"/>
        <v>0.13726430919806948</v>
      </c>
      <c r="BB963" s="1">
        <f t="shared" si="2245"/>
        <v>0.16102780881535639</v>
      </c>
      <c r="BC963" s="1">
        <f t="shared" si="2246"/>
        <v>0.18753195665829328</v>
      </c>
      <c r="BD963" s="1">
        <f t="shared" si="2247"/>
        <v>0.21683235375203366</v>
      </c>
      <c r="BE963" s="1">
        <f t="shared" si="2248"/>
        <v>0.24893900595903776</v>
      </c>
      <c r="BF963" s="1">
        <f t="shared" si="2249"/>
        <v>0.28381158340898416</v>
      </c>
      <c r="BG963" s="1">
        <f t="shared" si="2250"/>
        <v>0.32135607546618439</v>
      </c>
      <c r="BH963" s="1">
        <f t="shared" si="2251"/>
        <v>0.36142311346918826</v>
      </c>
      <c r="BI963" s="1">
        <f t="shared" si="2252"/>
        <v>0.40380816511770512</v>
      </c>
      <c r="BJ963" s="1">
        <f t="shared" si="2253"/>
        <v>0.44825371801586378</v>
      </c>
      <c r="BK963" s="1">
        <f t="shared" si="2254"/>
        <v>0.49445347042042798</v>
      </c>
      <c r="BL963" s="1">
        <f t="shared" si="2255"/>
        <v>0.54205844096103528</v>
      </c>
      <c r="BM963" s="1">
        <f t="shared" si="2256"/>
        <v>0.59068480315345406</v>
      </c>
      <c r="BN963" s="1">
        <f t="shared" si="2257"/>
        <v>0.63992315236759267</v>
      </c>
      <c r="BO963" s="1">
        <f t="shared" si="2258"/>
        <v>0.68934882964255595</v>
      </c>
      <c r="BP963" s="1">
        <f t="shared" si="2259"/>
        <v>0.73853286448414301</v>
      </c>
      <c r="BQ963" s="1">
        <f t="shared" si="2260"/>
        <v>0.78705306212425452</v>
      </c>
      <c r="BR963" s="1">
        <f t="shared" si="2261"/>
        <v>0.83450475230396448</v>
      </c>
      <c r="BS963" s="1">
        <f t="shared" si="2262"/>
        <v>0.88051073691417392</v>
      </c>
      <c r="BT963" s="1">
        <f t="shared" si="2263"/>
        <v>0.92473002102894031</v>
      </c>
      <c r="BU963" s="1">
        <f t="shared" si="2264"/>
        <v>0.96686498220611761</v>
      </c>
      <c r="BV963" s="1">
        <f t="shared" si="2265"/>
        <v>1.0066667209584845</v>
      </c>
      <c r="BW963" s="1">
        <f t="shared" si="2266"/>
        <v>1.0439384344261833</v>
      </c>
      <c r="BX963" s="1">
        <f t="shared" si="2267"/>
        <v>1.0785367583858885</v>
      </c>
      <c r="BY963" s="1">
        <f t="shared" si="2268"/>
        <v>1.1103711227933211</v>
      </c>
      <c r="BZ963" s="1">
        <f t="shared" si="2269"/>
        <v>1.1394012567490179</v>
      </c>
      <c r="CA963" s="1">
        <f t="shared" si="2270"/>
        <v>1.1656330549710585</v>
      </c>
      <c r="CB963" s="1">
        <f t="shared" si="2271"/>
        <v>1.1891130759683057</v>
      </c>
      <c r="CC963" s="1">
        <f t="shared" si="2272"/>
        <v>1.2099219802818626</v>
      </c>
      <c r="CD963" s="1">
        <f t="shared" si="2273"/>
        <v>1.2281672352900133</v>
      </c>
      <c r="CE963" s="1">
        <f t="shared" si="2274"/>
        <v>1.243975412626104</v>
      </c>
      <c r="CF963" s="1">
        <f t="shared" si="2275"/>
        <v>1.2574843880015649</v>
      </c>
      <c r="CG963" s="1">
        <f t="shared" si="2276"/>
        <v>1.2688357248149957</v>
      </c>
      <c r="CH963" s="1">
        <f t="shared" si="2277"/>
        <v>1.2781674864701034</v>
      </c>
      <c r="CI963" s="1">
        <f t="shared" si="2278"/>
        <v>1.2856076819275335</v>
      </c>
      <c r="CJ963" s="1">
        <f t="shared" si="2279"/>
        <v>1.2912685083757449</v>
      </c>
      <c r="CK963" s="1">
        <f t="shared" si="2280"/>
        <v>1.2952415169793101</v>
      </c>
      <c r="CL963" s="1">
        <f t="shared" si="2281"/>
        <v>1.297593794433934</v>
      </c>
      <c r="CM963" s="1">
        <f t="shared" si="2282"/>
        <v>1.2983652254306641</v>
      </c>
      <c r="CN963" s="1">
        <f t="shared" si="2283"/>
        <v>1.2975668789456529</v>
      </c>
      <c r="CO963" s="1">
        <f t="shared" si="2284"/>
        <v>1.2951805434274075</v>
      </c>
      <c r="CP963" s="1">
        <f t="shared" si="2285"/>
        <v>1.291159420640895</v>
      </c>
      <c r="CQ963" s="1">
        <f t="shared" si="2286"/>
        <v>1.2854299729257994</v>
      </c>
      <c r="CR963" s="1">
        <f t="shared" si="2287"/>
        <v>1.2778949016428085</v>
      </c>
      <c r="CS963" s="1">
        <f t="shared" si="2288"/>
        <v>1.2684372136037949</v>
      </c>
      <c r="CT963" s="1">
        <f t="shared" si="2289"/>
        <v>1.2569253058965912</v>
      </c>
      <c r="CU963" s="1">
        <f t="shared" si="2290"/>
        <v>1.2432189671731979</v>
      </c>
      <c r="CV963" s="1">
        <f t="shared" si="2291"/>
        <v>1.2271761556585858</v>
      </c>
      <c r="CW963" s="1">
        <f t="shared" si="2292"/>
        <v>1.208660372442655</v>
      </c>
      <c r="CX963" s="1">
        <f t="shared" si="2293"/>
        <v>1.1875484056671921</v>
      </c>
      <c r="CY963" s="1">
        <f t="shared" si="2294"/>
        <v>1.163738180495705</v>
      </c>
      <c r="CZ963" s="1">
        <f t="shared" si="2295"/>
        <v>1.1371564152980154</v>
      </c>
      <c r="DA963" s="1">
        <f t="shared" si="2296"/>
        <v>1.107765760505065</v>
      </c>
      <c r="DB963" s="1">
        <f t="shared" si="2297"/>
        <v>1.0755710870313204</v>
      </c>
      <c r="DC963" s="1">
        <f t="shared" si="2298"/>
        <v>1.0406245992325267</v>
      </c>
      <c r="DD963" s="1">
        <f t="shared" si="2299"/>
        <v>1.0030294751272286</v>
      </c>
      <c r="DE963" s="1">
        <f t="shared" si="2300"/>
        <v>0.96294178463952662</v>
      </c>
      <c r="DF963" s="1">
        <f t="shared" si="2301"/>
        <v>0.92057050380328209</v>
      </c>
      <c r="DG963" s="1">
        <f t="shared" si="2302"/>
        <v>0.87617552634646589</v>
      </c>
      <c r="DH963" s="1">
        <f t="shared" si="2303"/>
        <v>0.83006366937087994</v>
      </c>
      <c r="DI963" s="1">
        <f t="shared" si="2304"/>
        <v>0.78258277115505648</v>
      </c>
      <c r="DJ963" s="1">
        <f t="shared" si="2305"/>
        <v>0.73411407975583787</v>
      </c>
      <c r="DK963" s="1">
        <f t="shared" si="2306"/>
        <v>0.68506322406210718</v>
      </c>
      <c r="DL963" s="1">
        <f t="shared" si="2307"/>
        <v>0.63585013754507957</v>
      </c>
      <c r="DM963" s="1">
        <f t="shared" si="2308"/>
        <v>0.58689836332833034</v>
      </c>
      <c r="DN963" s="1">
        <f t="shared" si="2309"/>
        <v>0.53862420296976798</v>
      </c>
      <c r="DO963" s="1">
        <f t="shared" si="2310"/>
        <v>0.4914261779455335</v>
      </c>
      <c r="DP963" s="1">
        <f t="shared" si="2311"/>
        <v>0.44567525176503525</v>
      </c>
      <c r="DQ963" s="1">
        <f t="shared" si="2312"/>
        <v>0.40170621355665648</v>
      </c>
      <c r="DR963" s="1">
        <f t="shared" si="2313"/>
        <v>0.35981055443538951</v>
      </c>
      <c r="DS963" s="1">
        <f t="shared" si="2314"/>
        <v>0.32023108121062654</v>
      </c>
      <c r="DT963" s="1">
        <f t="shared" si="2315"/>
        <v>0.28315841437233208</v>
      </c>
      <c r="DU963" s="1">
        <f t="shared" si="2316"/>
        <v>0.24872941573798002</v>
      </c>
      <c r="DV963" s="1">
        <f t="shared" si="2317"/>
        <v>0.21702749255519532</v>
      </c>
      <c r="DW963" s="1">
        <f t="shared" si="2318"/>
        <v>0.18808463554378035</v>
      </c>
      <c r="DX963" s="1">
        <f t="shared" si="2319"/>
        <v>0.16188497355351505</v>
      </c>
      <c r="DY963" s="1">
        <f t="shared" si="2320"/>
        <v>0.13836957100313368</v>
      </c>
      <c r="DZ963" s="1">
        <f t="shared" si="2321"/>
        <v>0.11744215820708535</v>
      </c>
      <c r="EA963" s="1">
        <f t="shared" si="2322"/>
        <v>9.8975469570539695E-2</v>
      </c>
      <c r="EB963" s="1">
        <f t="shared" si="2323"/>
        <v>8.2817869358040447E-2</v>
      </c>
      <c r="EC963" s="1">
        <f t="shared" si="2324"/>
        <v>6.8799966914361077E-2</v>
      </c>
      <c r="ED963" s="1">
        <f t="shared" si="2325"/>
        <v>5.674095944553504E-2</v>
      </c>
      <c r="EE963" s="1">
        <f t="shared" si="2326"/>
        <v>4.6454486754936332E-2</v>
      </c>
      <c r="EF963" s="1">
        <f t="shared" si="2327"/>
        <v>3.7753834458082405E-2</v>
      </c>
      <c r="EG963" s="1">
        <f t="shared" si="2328"/>
        <v>3.0456376098109174E-2</v>
      </c>
      <c r="EH963" s="1">
        <f t="shared" si="2329"/>
        <v>2.4387196622224765E-2</v>
      </c>
      <c r="EI963" s="1">
        <f t="shared" si="2330"/>
        <v>1.9381886891297617E-2</v>
      </c>
      <c r="EJ963" s="1">
        <f t="shared" si="2331"/>
        <v>1.5288539107038632E-2</v>
      </c>
      <c r="EK963" s="1">
        <f t="shared" si="2332"/>
        <v>1.1969004917520404E-2</v>
      </c>
      <c r="EL963" s="1">
        <f t="shared" si="2333"/>
        <v>9.2995009673066849E-3</v>
      </c>
      <c r="EM963" s="1">
        <f t="shared" si="2334"/>
        <v>7.170660963725423E-3</v>
      </c>
      <c r="EN963" s="1">
        <f t="shared" si="2335"/>
        <v>5.4871396727915753E-3</v>
      </c>
      <c r="EO963" s="1">
        <f t="shared" si="2336"/>
        <v>4.166873779866704E-3</v>
      </c>
      <c r="EP963" s="1">
        <f t="shared" si="2337"/>
        <v>3.1400986364840244E-3</v>
      </c>
      <c r="EQ963" s="1">
        <f t="shared" si="2338"/>
        <v>2.3482100422174391E-3</v>
      </c>
      <c r="ER963" s="1">
        <f t="shared" si="2339"/>
        <v>1.7425478196224187E-3</v>
      </c>
      <c r="ES963" s="1">
        <f t="shared" si="2340"/>
        <v>1.2831643402593878E-3</v>
      </c>
      <c r="ET963" s="1">
        <f t="shared" si="2341"/>
        <v>9.3762746694680079E-4</v>
      </c>
      <c r="EU963" s="1">
        <f t="shared" si="2342"/>
        <v>6.7989448804071776E-4</v>
      </c>
      <c r="EV963" s="1">
        <f t="shared" si="2343"/>
        <v>4.8928221496605283E-4</v>
      </c>
      <c r="EW963" s="1">
        <f t="shared" si="2344"/>
        <v>3.4954899454108873E-4</v>
      </c>
      <c r="EX963" s="1">
        <f t="shared" si="2345"/>
        <v>2.480973325238345E-4</v>
      </c>
      <c r="EY963" s="1">
        <f t="shared" si="2346"/>
        <v>1.7530148081059541E-4</v>
      </c>
      <c r="EZ963" s="1">
        <f t="shared" si="2347"/>
        <v>1.2396313823699338E-4</v>
      </c>
      <c r="FA963" s="1">
        <f t="shared" si="2348"/>
        <v>8.8901022720164503E-5</v>
      </c>
      <c r="FB963" s="1">
        <f t="shared" si="2349"/>
        <v>6.6687603158024225E-5</v>
      </c>
      <c r="FC963" s="1">
        <f t="shared" si="2350"/>
        <v>5.5560566329451322E-5</v>
      </c>
      <c r="FD963" s="75">
        <f t="shared" si="2201"/>
        <v>5.5560566329451322E-5</v>
      </c>
    </row>
    <row r="964" spans="7:160" x14ac:dyDescent="0.35">
      <c r="G964" t="str">
        <f t="shared" si="2197"/>
        <v>Refd, t=4.74</v>
      </c>
      <c r="H964" s="76">
        <f t="shared" si="2198"/>
        <v>4.7449999999999211</v>
      </c>
      <c r="I964" s="1">
        <f t="shared" si="2199"/>
        <v>0</v>
      </c>
      <c r="J964" s="22">
        <f t="shared" si="2200"/>
        <v>3.5050901423983763E-8</v>
      </c>
      <c r="K964" s="1">
        <f t="shared" si="2202"/>
        <v>6.91843553391146E-8</v>
      </c>
      <c r="L964" s="1">
        <f t="shared" si="2203"/>
        <v>1.2838821876277677E-7</v>
      </c>
      <c r="M964" s="1">
        <f t="shared" si="2204"/>
        <v>2.2878171188283798E-7</v>
      </c>
      <c r="N964" s="1">
        <f t="shared" si="2205"/>
        <v>3.958805673714615E-7</v>
      </c>
      <c r="O964" s="1">
        <f t="shared" si="2206"/>
        <v>6.6959355887013635E-7</v>
      </c>
      <c r="P964" s="1">
        <f t="shared" si="2207"/>
        <v>1.1116253695023559E-6</v>
      </c>
      <c r="Q964" s="1">
        <f t="shared" si="2208"/>
        <v>1.8163162652224473E-6</v>
      </c>
      <c r="R964" s="1">
        <f t="shared" si="2209"/>
        <v>2.926327522003358E-6</v>
      </c>
      <c r="S964" s="1">
        <f t="shared" si="2210"/>
        <v>4.6550702010597729E-6</v>
      </c>
      <c r="T964" s="1">
        <f t="shared" si="2211"/>
        <v>7.3183932115956549E-6</v>
      </c>
      <c r="U964" s="1">
        <f t="shared" si="2212"/>
        <v>1.1378812193620364E-5</v>
      </c>
      <c r="V964" s="1">
        <f t="shared" si="2213"/>
        <v>1.7506486072626652E-5</v>
      </c>
      <c r="W964" s="1">
        <f t="shared" si="2214"/>
        <v>2.6662236437682004E-5</v>
      </c>
      <c r="X964" s="1">
        <f t="shared" si="2215"/>
        <v>4.0209144940710774E-5</v>
      </c>
      <c r="Y964" s="1">
        <f t="shared" si="2216"/>
        <v>6.0060623721060447E-5</v>
      </c>
      <c r="Z964" s="1">
        <f t="shared" si="2217"/>
        <v>8.8874273732637539E-5</v>
      </c>
      <c r="AA964" s="1">
        <f t="shared" si="2218"/>
        <v>1.3030223130959827E-4</v>
      </c>
      <c r="AB964" s="1">
        <f t="shared" si="2219"/>
        <v>1.8930991873228467E-4</v>
      </c>
      <c r="AC964" s="1">
        <f t="shared" si="2220"/>
        <v>2.7257597874327967E-4</v>
      </c>
      <c r="AD964" s="1">
        <f t="shared" si="2221"/>
        <v>3.8898645802077421E-4</v>
      </c>
      <c r="AE964" s="1">
        <f t="shared" si="2222"/>
        <v>5.502357398392356E-4</v>
      </c>
      <c r="AF964" s="1">
        <f t="shared" si="2223"/>
        <v>7.7154500854688542E-4</v>
      </c>
      <c r="AG964" s="1">
        <f t="shared" si="2224"/>
        <v>1.0725058414259175E-3</v>
      </c>
      <c r="AH964" s="1">
        <f t="shared" si="2225"/>
        <v>1.4780515643862306E-3</v>
      </c>
      <c r="AI964" s="1">
        <f t="shared" si="2226"/>
        <v>2.0195520251228018E-3</v>
      </c>
      <c r="AJ964" s="1">
        <f t="shared" si="2227"/>
        <v>2.7360182751036788E-3</v>
      </c>
      <c r="AK964" s="1">
        <f t="shared" si="2228"/>
        <v>3.67539230073733E-3</v>
      </c>
      <c r="AL964" s="1">
        <f t="shared" si="2229"/>
        <v>4.8958835931978452E-3</v>
      </c>
      <c r="AM964" s="1">
        <f t="shared" si="2230"/>
        <v>6.4672994299626151E-3</v>
      </c>
      <c r="AN964" s="1">
        <f t="shared" si="2231"/>
        <v>8.4722999741265442E-3</v>
      </c>
      <c r="AO964" s="1">
        <f t="shared" si="2232"/>
        <v>1.1007493690999817E-2</v>
      </c>
      <c r="AP964" s="1">
        <f t="shared" si="2233"/>
        <v>1.4184274429735039E-2</v>
      </c>
      <c r="AQ964" s="1">
        <f t="shared" si="2234"/>
        <v>1.8129290351069086E-2</v>
      </c>
      <c r="AR964" s="1">
        <f t="shared" si="2235"/>
        <v>2.2984428380497388E-2</v>
      </c>
      <c r="AS964" s="1">
        <f t="shared" si="2236"/>
        <v>2.8906197732658814E-2</v>
      </c>
      <c r="AT964" s="1">
        <f t="shared" si="2237"/>
        <v>3.6064403853332323E-2</v>
      </c>
      <c r="AU964" s="1">
        <f t="shared" si="2238"/>
        <v>4.4640021102876043E-2</v>
      </c>
      <c r="AV964" s="1">
        <f t="shared" si="2239"/>
        <v>5.4822199383391189E-2</v>
      </c>
      <c r="AW964" s="1">
        <f t="shared" si="2240"/>
        <v>6.6804376713249972E-2</v>
      </c>
      <c r="AX964" s="1">
        <f t="shared" si="2241"/>
        <v>8.0779515647436836E-2</v>
      </c>
      <c r="AY964" s="1">
        <f t="shared" si="2242"/>
        <v>9.6934534659825641E-2</v>
      </c>
      <c r="AZ964" s="1">
        <f t="shared" si="2243"/>
        <v>0.11544406342358932</v>
      </c>
      <c r="BA964" s="1">
        <f t="shared" si="2244"/>
        <v>0.13646370976646507</v>
      </c>
      <c r="BB964" s="1">
        <f t="shared" si="2245"/>
        <v>0.16012308168766021</v>
      </c>
      <c r="BC964" s="1">
        <f t="shared" si="2246"/>
        <v>0.18651885557514136</v>
      </c>
      <c r="BD964" s="1">
        <f t="shared" si="2247"/>
        <v>0.21570821702620424</v>
      </c>
      <c r="BE964" s="1">
        <f t="shared" si="2248"/>
        <v>0.24770301924625132</v>
      </c>
      <c r="BF964" s="1">
        <f t="shared" si="2249"/>
        <v>0.28246500254163281</v>
      </c>
      <c r="BG964" s="1">
        <f t="shared" si="2250"/>
        <v>0.31990239486432537</v>
      </c>
      <c r="BH964" s="1">
        <f t="shared" si="2251"/>
        <v>0.35986816723545817</v>
      </c>
      <c r="BI964" s="1">
        <f t="shared" si="2252"/>
        <v>0.40216015048852832</v>
      </c>
      <c r="BJ964" s="1">
        <f t="shared" si="2253"/>
        <v>0.44652313427692114</v>
      </c>
      <c r="BK964" s="1">
        <f t="shared" si="2254"/>
        <v>0.49265297051707763</v>
      </c>
      <c r="BL964" s="1">
        <f t="shared" si="2255"/>
        <v>0.54020259759294409</v>
      </c>
      <c r="BM964" s="1">
        <f t="shared" si="2256"/>
        <v>0.58878979583542723</v>
      </c>
      <c r="BN964" s="1">
        <f t="shared" si="2257"/>
        <v>0.63800638643759555</v>
      </c>
      <c r="BO964" s="1">
        <f t="shared" si="2258"/>
        <v>0.68742850217710483</v>
      </c>
      <c r="BP964" s="1">
        <f t="shared" si="2259"/>
        <v>0.73662749524515614</v>
      </c>
      <c r="BQ964" s="1">
        <f t="shared" si="2260"/>
        <v>0.7851810097721974</v>
      </c>
      <c r="BR964" s="1">
        <f t="shared" si="2261"/>
        <v>0.8326837370111988</v>
      </c>
      <c r="BS964" s="1">
        <f t="shared" si="2262"/>
        <v>0.87875739013531406</v>
      </c>
      <c r="BT964" s="1">
        <f t="shared" si="2263"/>
        <v>0.92305948156687523</v>
      </c>
      <c r="BU964" s="1">
        <f t="shared" si="2264"/>
        <v>0.96529055498405536</v>
      </c>
      <c r="BV964" s="1">
        <f t="shared" si="2265"/>
        <v>1.0051996112837291</v>
      </c>
      <c r="BW964" s="1">
        <f t="shared" si="2266"/>
        <v>1.0425875662865607</v>
      </c>
      <c r="BX964" s="1">
        <f t="shared" si="2267"/>
        <v>1.0773086807677039</v>
      </c>
      <c r="BY964" s="1">
        <f t="shared" si="2268"/>
        <v>1.1092700034717689</v>
      </c>
      <c r="BZ964" s="1">
        <f t="shared" si="2269"/>
        <v>1.1384289587799643</v>
      </c>
      <c r="CA964" s="1">
        <f t="shared" si="2270"/>
        <v>1.1647892874650572</v>
      </c>
      <c r="CB964" s="1">
        <f t="shared" si="2271"/>
        <v>1.1883956078484876</v>
      </c>
      <c r="CC964" s="1">
        <f t="shared" si="2272"/>
        <v>1.2093269037368908</v>
      </c>
      <c r="CD964" s="1">
        <f t="shared" si="2273"/>
        <v>1.2276892645724264</v>
      </c>
      <c r="CE964" s="1">
        <f t="shared" si="2274"/>
        <v>1.2436082036801928</v>
      </c>
      <c r="CF964" s="1">
        <f t="shared" si="2275"/>
        <v>1.2572208650331547</v>
      </c>
      <c r="CG964" s="1">
        <f t="shared" si="2276"/>
        <v>1.2686684011877374</v>
      </c>
      <c r="CH964" s="1">
        <f t="shared" si="2277"/>
        <v>1.2780887690472555</v>
      </c>
      <c r="CI964" s="1">
        <f t="shared" si="2278"/>
        <v>1.2856101499811823</v>
      </c>
      <c r="CJ964" s="1">
        <f t="shared" si="2279"/>
        <v>1.291345160270529</v>
      </c>
      <c r="CK964" s="1">
        <f t="shared" si="2280"/>
        <v>1.2953859798421508</v>
      </c>
      <c r="CL964" s="1">
        <f t="shared" si="2281"/>
        <v>1.2978004938181578</v>
      </c>
      <c r="CM964" s="1">
        <f t="shared" si="2282"/>
        <v>1.2986295134892472</v>
      </c>
      <c r="CN964" s="1">
        <f t="shared" si="2283"/>
        <v>1.2978851208078079</v>
      </c>
      <c r="CO964" s="1">
        <f t="shared" si="2284"/>
        <v>1.2955501623338048</v>
      </c>
      <c r="CP964" s="1">
        <f t="shared" si="2285"/>
        <v>1.291578902982371</v>
      </c>
      <c r="CQ964" s="1">
        <f t="shared" si="2286"/>
        <v>1.2858988347242699</v>
      </c>
      <c r="CR964" s="1">
        <f t="shared" si="2287"/>
        <v>1.2784136183040198</v>
      </c>
      <c r="CS964" s="1">
        <f t="shared" si="2288"/>
        <v>1.269007115056163</v>
      </c>
      <c r="CT964" s="1">
        <f t="shared" si="2289"/>
        <v>1.2575484395962906</v>
      </c>
      <c r="CU964" s="1">
        <f t="shared" si="2290"/>
        <v>1.2438979319697878</v>
      </c>
      <c r="CV964" s="1">
        <f t="shared" si="2291"/>
        <v>1.2279139102147496</v>
      </c>
      <c r="CW964" s="1">
        <f t="shared" si="2292"/>
        <v>1.2094600227869681</v>
      </c>
      <c r="CX964" s="1">
        <f t="shared" si="2293"/>
        <v>1.188412977492975</v>
      </c>
      <c r="CY964" s="1">
        <f t="shared" si="2294"/>
        <v>1.1646703829284031</v>
      </c>
      <c r="CZ964" s="1">
        <f t="shared" si="2295"/>
        <v>1.1381584039346162</v>
      </c>
      <c r="DA964" s="1">
        <f t="shared" si="2296"/>
        <v>1.1088389084579324</v>
      </c>
      <c r="DB964" s="1">
        <f t="shared" si="2297"/>
        <v>1.0767157733541075</v>
      </c>
      <c r="DC964" s="1">
        <f t="shared" si="2298"/>
        <v>1.0418400243430785</v>
      </c>
      <c r="DD964" s="1">
        <f t="shared" si="2299"/>
        <v>1.0043135125688742</v>
      </c>
      <c r="DE964" s="1">
        <f t="shared" si="2300"/>
        <v>0.96429087767046751</v>
      </c>
      <c r="DF964" s="1">
        <f t="shared" si="2301"/>
        <v>0.92197961385255478</v>
      </c>
      <c r="DG964" s="1">
        <f t="shared" si="2302"/>
        <v>0.87763813835564319</v>
      </c>
      <c r="DH964" s="1">
        <f t="shared" si="2303"/>
        <v>0.83157185653905352</v>
      </c>
      <c r="DI964" s="1">
        <f t="shared" si="2304"/>
        <v>0.78412731875692032</v>
      </c>
      <c r="DJ964" s="1">
        <f t="shared" si="2305"/>
        <v>0.73568466468598803</v>
      </c>
      <c r="DK964" s="1">
        <f t="shared" si="2306"/>
        <v>0.68664864377698775</v>
      </c>
      <c r="DL964" s="1">
        <f t="shared" si="2307"/>
        <v>0.63743857934057913</v>
      </c>
      <c r="DM964" s="1">
        <f t="shared" si="2308"/>
        <v>0.58847770260925558</v>
      </c>
      <c r="DN964" s="1">
        <f t="shared" si="2309"/>
        <v>0.54018231751193402</v>
      </c>
      <c r="DO964" s="1">
        <f t="shared" si="2310"/>
        <v>0.4929512642514336</v>
      </c>
      <c r="DP964" s="1">
        <f t="shared" si="2311"/>
        <v>0.44715612954185291</v>
      </c>
      <c r="DQ964" s="1">
        <f t="shared" si="2312"/>
        <v>0.40313260510817495</v>
      </c>
      <c r="DR964" s="1">
        <f t="shared" si="2313"/>
        <v>0.36117332729942431</v>
      </c>
      <c r="DS964" s="1">
        <f t="shared" si="2314"/>
        <v>0.32152244457370438</v>
      </c>
      <c r="DT964" s="1">
        <f t="shared" si="2315"/>
        <v>0.28437206248776115</v>
      </c>
      <c r="DU964" s="1">
        <f t="shared" si="2316"/>
        <v>0.24986061456351791</v>
      </c>
      <c r="DV964" s="1">
        <f t="shared" si="2317"/>
        <v>0.21807310889856668</v>
      </c>
      <c r="DW964" s="1">
        <f t="shared" si="2318"/>
        <v>0.18904311094840787</v>
      </c>
      <c r="DX964" s="1">
        <f t="shared" si="2319"/>
        <v>0.16275624778423922</v>
      </c>
      <c r="DY964" s="1">
        <f t="shared" si="2320"/>
        <v>0.13915496214932099</v>
      </c>
      <c r="DZ964" s="1">
        <f t="shared" si="2321"/>
        <v>0.11814420800120333</v>
      </c>
      <c r="EA964" s="1">
        <f t="shared" si="2322"/>
        <v>9.9597763468163875E-2</v>
      </c>
      <c r="EB964" s="1">
        <f t="shared" si="2323"/>
        <v>8.3364841236064191E-2</v>
      </c>
      <c r="EC964" s="1">
        <f t="shared" si="2324"/>
        <v>6.9276697960792763E-2</v>
      </c>
      <c r="ED964" s="1">
        <f t="shared" si="2325"/>
        <v>5.7152980018540731E-2</v>
      </c>
      <c r="EE964" s="1">
        <f t="shared" si="2326"/>
        <v>4.680758879072671E-2</v>
      </c>
      <c r="EF964" s="1">
        <f t="shared" si="2327"/>
        <v>3.8053900532907067E-2</v>
      </c>
      <c r="EG964" s="1">
        <f t="shared" si="2328"/>
        <v>3.0709229629046972E-2</v>
      </c>
      <c r="EH964" s="1">
        <f t="shared" si="2329"/>
        <v>2.4598476047781939E-2</v>
      </c>
      <c r="EI964" s="1">
        <f t="shared" si="2330"/>
        <v>1.9556945113467554E-2</v>
      </c>
      <c r="EJ964" s="1">
        <f t="shared" si="2331"/>
        <v>1.5432368086946237E-2</v>
      </c>
      <c r="EK964" s="1">
        <f t="shared" si="2332"/>
        <v>1.2086184157293713E-2</v>
      </c>
      <c r="EL964" s="1">
        <f t="shared" si="2333"/>
        <v>9.394167715655646E-3</v>
      </c>
      <c r="EM964" s="1">
        <f t="shared" si="2334"/>
        <v>7.2464993618425698E-3</v>
      </c>
      <c r="EN964" s="1">
        <f t="shared" si="2335"/>
        <v>5.5473856997703928E-3</v>
      </c>
      <c r="EO964" s="1">
        <f t="shared" si="2336"/>
        <v>4.2143327357965299E-3</v>
      </c>
      <c r="EP964" s="1">
        <f t="shared" si="2337"/>
        <v>3.1771719785965496E-3</v>
      </c>
      <c r="EQ964" s="1">
        <f t="shared" si="2338"/>
        <v>2.3769286208497825E-3</v>
      </c>
      <c r="ER964" s="1">
        <f t="shared" si="2339"/>
        <v>1.7646089009331698E-3</v>
      </c>
      <c r="ES964" s="1">
        <f t="shared" si="2340"/>
        <v>1.299970208741486E-3</v>
      </c>
      <c r="ET964" s="1">
        <f t="shared" si="2341"/>
        <v>9.5032383546253725E-4</v>
      </c>
      <c r="EU964" s="1">
        <f t="shared" si="2342"/>
        <v>6.8940737649271185E-4</v>
      </c>
      <c r="EV964" s="1">
        <f t="shared" si="2343"/>
        <v>4.9635236965290164E-4</v>
      </c>
      <c r="EW964" s="1">
        <f t="shared" si="2344"/>
        <v>3.5476329690764622E-4</v>
      </c>
      <c r="EX964" s="1">
        <f t="shared" si="2345"/>
        <v>2.51916986285492E-4</v>
      </c>
      <c r="EY964" s="1">
        <f t="shared" si="2346"/>
        <v>1.7808707833748993E-4</v>
      </c>
      <c r="EZ964" s="1">
        <f t="shared" si="2347"/>
        <v>1.2599700973621127E-4</v>
      </c>
      <c r="FA964" s="1">
        <f t="shared" si="2348"/>
        <v>9.0407597194299129E-5</v>
      </c>
      <c r="FB964" s="1">
        <f t="shared" si="2349"/>
        <v>6.7852906561980298E-5</v>
      </c>
      <c r="FC964" s="1">
        <f t="shared" si="2350"/>
        <v>5.6552519277374569E-5</v>
      </c>
      <c r="FD964" s="75">
        <f t="shared" si="2201"/>
        <v>5.6552519277374569E-5</v>
      </c>
    </row>
    <row r="965" spans="7:160" x14ac:dyDescent="0.35">
      <c r="G965" t="str">
        <f t="shared" si="2197"/>
        <v>Refd, t=4.75</v>
      </c>
      <c r="H965" s="76">
        <f t="shared" si="2198"/>
        <v>4.749999999999921</v>
      </c>
      <c r="I965" s="1">
        <f t="shared" si="2199"/>
        <v>0</v>
      </c>
      <c r="J965" s="22">
        <f t="shared" si="2200"/>
        <v>3.4670155322815736E-8</v>
      </c>
      <c r="K965" s="1">
        <f t="shared" si="2202"/>
        <v>6.8433505063349416E-8</v>
      </c>
      <c r="L965" s="1">
        <f t="shared" si="2203"/>
        <v>1.2699692313873698E-7</v>
      </c>
      <c r="M965" s="1">
        <f t="shared" si="2204"/>
        <v>2.2630744131282452E-7</v>
      </c>
      <c r="N965" s="1">
        <f t="shared" si="2205"/>
        <v>3.9160965106977524E-7</v>
      </c>
      <c r="O965" s="1">
        <f t="shared" si="2206"/>
        <v>6.6239071177774711E-7</v>
      </c>
      <c r="P965" s="1">
        <f t="shared" si="2207"/>
        <v>1.0997076567997421E-6</v>
      </c>
      <c r="Q965" s="1">
        <f t="shared" si="2208"/>
        <v>1.7969176633604927E-6</v>
      </c>
      <c r="R965" s="1">
        <f t="shared" si="2209"/>
        <v>2.8952071320917424E-6</v>
      </c>
      <c r="S965" s="1">
        <f t="shared" si="2210"/>
        <v>4.6057999650832098E-6</v>
      </c>
      <c r="T965" s="1">
        <f t="shared" si="2211"/>
        <v>7.2413388233375675E-6</v>
      </c>
      <c r="U965" s="1">
        <f t="shared" si="2212"/>
        <v>1.1259692947508598E-5</v>
      </c>
      <c r="V965" s="1">
        <f t="shared" si="2213"/>
        <v>1.7324364936204583E-5</v>
      </c>
      <c r="W965" s="1">
        <f t="shared" si="2214"/>
        <v>2.6386750214676878E-5</v>
      </c>
      <c r="X965" s="1">
        <f t="shared" si="2215"/>
        <v>3.9796736022989453E-5</v>
      </c>
      <c r="Y965" s="1">
        <f t="shared" si="2216"/>
        <v>5.9449480330200717E-5</v>
      </c>
      <c r="Z965" s="1">
        <f t="shared" si="2217"/>
        <v>8.7977626444180927E-5</v>
      </c>
      <c r="AA965" s="1">
        <f t="shared" si="2218"/>
        <v>1.289995930645223E-4</v>
      </c>
      <c r="AB965" s="1">
        <f t="shared" si="2219"/>
        <v>1.8743579811903119E-4</v>
      </c>
      <c r="AC965" s="1">
        <f t="shared" si="2220"/>
        <v>2.6990554860843177E-4</v>
      </c>
      <c r="AD965" s="1">
        <f t="shared" si="2221"/>
        <v>3.852176320041397E-4</v>
      </c>
      <c r="AE965" s="1">
        <f t="shared" si="2222"/>
        <v>5.4496710882100249E-4</v>
      </c>
      <c r="AF965" s="1">
        <f t="shared" si="2223"/>
        <v>7.6424912959572764E-4</v>
      </c>
      <c r="AG965" s="1">
        <f t="shared" si="2224"/>
        <v>1.0624974671857574E-3</v>
      </c>
      <c r="AH965" s="1">
        <f t="shared" si="2225"/>
        <v>1.4644505646971599E-3</v>
      </c>
      <c r="AI965" s="1">
        <f t="shared" si="2226"/>
        <v>2.0012409976510473E-3</v>
      </c>
      <c r="AJ965" s="1">
        <f t="shared" si="2227"/>
        <v>2.7115951775487381E-3</v>
      </c>
      <c r="AK965" s="1">
        <f t="shared" si="2228"/>
        <v>3.6431188684630258E-3</v>
      </c>
      <c r="AL965" s="1">
        <f t="shared" si="2229"/>
        <v>4.8536308302616479E-3</v>
      </c>
      <c r="AM965" s="1">
        <f t="shared" si="2230"/>
        <v>6.4124920662943412E-3</v>
      </c>
      <c r="AN965" s="1">
        <f t="shared" si="2231"/>
        <v>8.4018624433366117E-3</v>
      </c>
      <c r="AO965" s="1">
        <f t="shared" si="2232"/>
        <v>1.0917800865517208E-2</v>
      </c>
      <c r="AP965" s="1">
        <f t="shared" si="2233"/>
        <v>1.4071111003226321E-2</v>
      </c>
      <c r="AQ965" s="1">
        <f t="shared" si="2234"/>
        <v>1.7987823321059766E-2</v>
      </c>
      <c r="AR965" s="1">
        <f t="shared" si="2235"/>
        <v>2.2809197486431426E-2</v>
      </c>
      <c r="AS965" s="1">
        <f t="shared" si="2236"/>
        <v>2.8691128871425015E-2</v>
      </c>
      <c r="AT965" s="1">
        <f t="shared" si="2237"/>
        <v>3.580285035247803E-2</v>
      </c>
      <c r="AU965" s="1">
        <f t="shared" si="2238"/>
        <v>4.4324837217716753E-2</v>
      </c>
      <c r="AV965" s="1">
        <f t="shared" si="2239"/>
        <v>5.4445849452421091E-2</v>
      </c>
      <c r="AW965" s="1">
        <f t="shared" si="2240"/>
        <v>6.6359082037673614E-2</v>
      </c>
      <c r="AX965" s="1">
        <f t="shared" si="2241"/>
        <v>8.0257439370521252E-2</v>
      </c>
      <c r="AY965" s="1">
        <f t="shared" si="2242"/>
        <v>9.632800276518691E-2</v>
      </c>
      <c r="AZ965" s="1">
        <f t="shared" si="2243"/>
        <v>0.11474581754586945</v>
      </c>
      <c r="BA965" s="1">
        <f t="shared" si="2244"/>
        <v>0.13566718495132987</v>
      </c>
      <c r="BB965" s="1">
        <f t="shared" si="2245"/>
        <v>0.15922269972362948</v>
      </c>
      <c r="BC965" s="1">
        <f t="shared" si="2246"/>
        <v>0.18551032224449696</v>
      </c>
      <c r="BD965" s="1">
        <f t="shared" si="2247"/>
        <v>0.21458880979236122</v>
      </c>
      <c r="BE965" s="1">
        <f t="shared" si="2248"/>
        <v>0.24647185070796715</v>
      </c>
      <c r="BF965" s="1">
        <f t="shared" si="2249"/>
        <v>0.28112324460933652</v>
      </c>
      <c r="BG965" s="1">
        <f t="shared" si="2250"/>
        <v>0.31845344917220036</v>
      </c>
      <c r="BH965" s="1">
        <f t="shared" si="2251"/>
        <v>0.35831776885212718</v>
      </c>
      <c r="BI965" s="1">
        <f t="shared" si="2252"/>
        <v>0.40051639451069226</v>
      </c>
      <c r="BJ965" s="1">
        <f t="shared" si="2253"/>
        <v>0.44479641828414757</v>
      </c>
      <c r="BK965" s="1">
        <f t="shared" si="2254"/>
        <v>0.49085584995303261</v>
      </c>
      <c r="BL965" s="1">
        <f t="shared" si="2255"/>
        <v>0.53834955567081577</v>
      </c>
      <c r="BM965" s="1">
        <f t="shared" si="2256"/>
        <v>0.58689693424417189</v>
      </c>
      <c r="BN965" s="1">
        <f t="shared" si="2257"/>
        <v>0.63609104762489477</v>
      </c>
      <c r="BO965" s="1">
        <f t="shared" si="2258"/>
        <v>0.68550883797907924</v>
      </c>
      <c r="BP965" s="1">
        <f t="shared" si="2259"/>
        <v>0.7347219998258524</v>
      </c>
      <c r="BQ965" s="1">
        <f t="shared" si="2260"/>
        <v>0.78330803698781992</v>
      </c>
      <c r="BR965" s="1">
        <f t="shared" si="2261"/>
        <v>0.83086102326345446</v>
      </c>
      <c r="BS965" s="1">
        <f t="shared" si="2262"/>
        <v>0.8770016034566791</v>
      </c>
      <c r="BT965" s="1">
        <f t="shared" si="2263"/>
        <v>0.92138581611883841</v>
      </c>
      <c r="BU965" s="1">
        <f t="shared" si="2264"/>
        <v>0.96371238747391363</v>
      </c>
      <c r="BV965" s="1">
        <f t="shared" si="2265"/>
        <v>1.0037282322260461</v>
      </c>
      <c r="BW965" s="1">
        <f t="shared" si="2266"/>
        <v>1.0412319948248332</v>
      </c>
      <c r="BX965" s="1">
        <f t="shared" si="2267"/>
        <v>1.0760755672407509</v>
      </c>
      <c r="BY965" s="1">
        <f t="shared" si="2268"/>
        <v>1.1081636193780926</v>
      </c>
      <c r="BZ965" s="1">
        <f t="shared" si="2269"/>
        <v>1.1374512695639858</v>
      </c>
      <c r="CA965" s="1">
        <f t="shared" si="2270"/>
        <v>1.1639400998810248</v>
      </c>
      <c r="CB965" s="1">
        <f t="shared" si="2271"/>
        <v>1.1876727807483225</v>
      </c>
      <c r="CC965" s="1">
        <f t="shared" si="2272"/>
        <v>1.2087266091002995</v>
      </c>
      <c r="CD965" s="1">
        <f t="shared" si="2273"/>
        <v>1.2272062844955316</v>
      </c>
      <c r="CE965" s="1">
        <f t="shared" si="2274"/>
        <v>1.2432362488313387</v>
      </c>
      <c r="CF965" s="1">
        <f t="shared" si="2275"/>
        <v>1.256952900674325</v>
      </c>
      <c r="CG965" s="1">
        <f t="shared" si="2276"/>
        <v>1.2684969680994029</v>
      </c>
      <c r="CH965" s="1">
        <f t="shared" si="2277"/>
        <v>1.2780062884035044</v>
      </c>
      <c r="CI965" s="1">
        <f t="shared" si="2278"/>
        <v>1.2856092032080844</v>
      </c>
      <c r="CJ965" s="1">
        <f t="shared" si="2279"/>
        <v>1.2914187369976722</v>
      </c>
      <c r="CK965" s="1">
        <f t="shared" si="2280"/>
        <v>1.2955276890616612</v>
      </c>
      <c r="CL965" s="1">
        <f t="shared" si="2281"/>
        <v>1.2980047351692128</v>
      </c>
      <c r="CM965" s="1">
        <f t="shared" si="2282"/>
        <v>1.2988916071044243</v>
      </c>
      <c r="CN965" s="1">
        <f t="shared" si="2283"/>
        <v>1.2982013953523255</v>
      </c>
      <c r="CO965" s="1">
        <f t="shared" si="2284"/>
        <v>1.2959180017462442</v>
      </c>
      <c r="CP965" s="1">
        <f t="shared" si="2285"/>
        <v>1.2919967530308993</v>
      </c>
      <c r="CQ965" s="1">
        <f t="shared" si="2286"/>
        <v>1.2863661708999539</v>
      </c>
      <c r="CR965" s="1">
        <f t="shared" si="2287"/>
        <v>1.2789308768741401</v>
      </c>
      <c r="CS965" s="1">
        <f t="shared" si="2288"/>
        <v>1.2695755893914955</v>
      </c>
      <c r="CT965" s="1">
        <f t="shared" si="2289"/>
        <v>1.2581701442545461</v>
      </c>
      <c r="CU965" s="1">
        <f t="shared" si="2290"/>
        <v>1.2445754375300353</v>
      </c>
      <c r="CV965" s="1">
        <f t="shared" si="2291"/>
        <v>1.228650152552397</v>
      </c>
      <c r="CW965" s="1">
        <f t="shared" si="2292"/>
        <v>1.2102580913577141</v>
      </c>
      <c r="CX965" s="1">
        <f t="shared" si="2293"/>
        <v>1.1892758882211008</v>
      </c>
      <c r="CY965" s="1">
        <f t="shared" si="2294"/>
        <v>1.1656008423977071</v>
      </c>
      <c r="CZ965" s="1">
        <f t="shared" si="2295"/>
        <v>1.139158572656924</v>
      </c>
      <c r="DA965" s="1">
        <f t="shared" si="2296"/>
        <v>1.1099101719216762</v>
      </c>
      <c r="DB965" s="1">
        <f t="shared" si="2297"/>
        <v>1.0778585302033776</v>
      </c>
      <c r="DC965" s="1">
        <f t="shared" si="2298"/>
        <v>1.0430535012816931</v>
      </c>
      <c r="DD965" s="1">
        <f t="shared" si="2299"/>
        <v>1.0055956153215651</v>
      </c>
      <c r="DE965" s="1">
        <f t="shared" si="2300"/>
        <v>0.96563808649618776</v>
      </c>
      <c r="DF965" s="1">
        <f t="shared" si="2301"/>
        <v>0.92338693067078847</v>
      </c>
      <c r="DG965" s="1">
        <f t="shared" si="2302"/>
        <v>0.87909909054540869</v>
      </c>
      <c r="DH965" s="1">
        <f t="shared" si="2303"/>
        <v>0.83307855998620572</v>
      </c>
      <c r="DI965" s="1">
        <f t="shared" si="2304"/>
        <v>0.78567059989279497</v>
      </c>
      <c r="DJ965" s="1">
        <f t="shared" si="2305"/>
        <v>0.73725423825492298</v>
      </c>
      <c r="DK965" s="1">
        <f t="shared" si="2306"/>
        <v>0.68823334009443482</v>
      </c>
      <c r="DL965" s="1">
        <f t="shared" si="2307"/>
        <v>0.63902661206974354</v>
      </c>
      <c r="DM965" s="1">
        <f t="shared" si="2308"/>
        <v>0.5900569657955036</v>
      </c>
      <c r="DN965" s="1">
        <f t="shared" si="2309"/>
        <v>0.54174069894548216</v>
      </c>
      <c r="DO965" s="1">
        <f t="shared" si="2310"/>
        <v>0.49447696131036772</v>
      </c>
      <c r="DP965" s="1">
        <f t="shared" si="2311"/>
        <v>0.44863795357255659</v>
      </c>
      <c r="DQ965" s="1">
        <f t="shared" si="2312"/>
        <v>0.40456026113796673</v>
      </c>
      <c r="DR965" s="1">
        <f t="shared" si="2313"/>
        <v>0.36253765739090277</v>
      </c>
      <c r="DS965" s="1">
        <f t="shared" si="2314"/>
        <v>0.32281562530673796</v>
      </c>
      <c r="DT965" s="1">
        <f t="shared" si="2315"/>
        <v>0.28558774972938628</v>
      </c>
      <c r="DU965" s="1">
        <f t="shared" si="2316"/>
        <v>0.25099403166104284</v>
      </c>
      <c r="DV965" s="1">
        <f t="shared" si="2317"/>
        <v>0.21912107749427751</v>
      </c>
      <c r="DW965" s="1">
        <f t="shared" si="2318"/>
        <v>0.19000402655597035</v>
      </c>
      <c r="DX965" s="1">
        <f t="shared" si="2319"/>
        <v>0.16363000489829804</v>
      </c>
      <c r="DY965" s="1">
        <f t="shared" si="2320"/>
        <v>0.13994283582715153</v>
      </c>
      <c r="DZ965" s="1">
        <f t="shared" si="2321"/>
        <v>0.11884870045030387</v>
      </c>
      <c r="EA965" s="1">
        <f t="shared" si="2322"/>
        <v>0.10022242513911159</v>
      </c>
      <c r="EB965" s="1">
        <f t="shared" si="2323"/>
        <v>8.3914076249926223E-2</v>
      </c>
      <c r="EC965" s="1">
        <f t="shared" si="2324"/>
        <v>6.9755563436193616E-2</v>
      </c>
      <c r="ED965" s="1">
        <f t="shared" si="2325"/>
        <v>5.7566988085555916E-2</v>
      </c>
      <c r="EE965" s="1">
        <f t="shared" si="2326"/>
        <v>4.7162518895938185E-2</v>
      </c>
      <c r="EF965" s="1">
        <f t="shared" si="2327"/>
        <v>3.8355628177442765E-2</v>
      </c>
      <c r="EG965" s="1">
        <f t="shared" si="2328"/>
        <v>3.0963576068818222E-2</v>
      </c>
      <c r="EH965" s="1">
        <f t="shared" si="2329"/>
        <v>2.4811081845480434E-2</v>
      </c>
      <c r="EI965" s="1">
        <f t="shared" si="2330"/>
        <v>1.9733168872853962E-2</v>
      </c>
      <c r="EJ965" s="1">
        <f t="shared" si="2331"/>
        <v>1.5577210307572201E-2</v>
      </c>
      <c r="EK965" s="1">
        <f t="shared" si="2332"/>
        <v>1.2204234982958669E-2</v>
      </c>
      <c r="EL965" s="1">
        <f t="shared" si="2333"/>
        <v>9.4895764476568712E-3</v>
      </c>
      <c r="EM965" s="1">
        <f t="shared" si="2334"/>
        <v>7.3229629792007306E-3</v>
      </c>
      <c r="EN965" s="1">
        <f t="shared" si="2335"/>
        <v>5.6081532629814485E-3</v>
      </c>
      <c r="EO965" s="1">
        <f t="shared" si="2336"/>
        <v>4.2622224218270451E-3</v>
      </c>
      <c r="EP965" s="1">
        <f t="shared" si="2337"/>
        <v>3.214597565146212E-3</v>
      </c>
      <c r="EQ965" s="1">
        <f t="shared" si="2338"/>
        <v>2.4059324635883812E-3</v>
      </c>
      <c r="ER965" s="1">
        <f t="shared" si="2339"/>
        <v>1.7868987832502224E-3</v>
      </c>
      <c r="ES965" s="1">
        <f t="shared" si="2340"/>
        <v>1.3169578467101917E-3</v>
      </c>
      <c r="ET965" s="1">
        <f t="shared" si="2341"/>
        <v>9.6316325377929939E-4</v>
      </c>
      <c r="EU965" s="1">
        <f t="shared" si="2342"/>
        <v>6.9903180409745011E-4</v>
      </c>
      <c r="EV965" s="1">
        <f t="shared" si="2343"/>
        <v>5.0350871522284021E-4</v>
      </c>
      <c r="EW965" s="1">
        <f t="shared" si="2344"/>
        <v>3.6004364244776463E-4</v>
      </c>
      <c r="EX965" s="1">
        <f t="shared" si="2345"/>
        <v>2.5578687934510696E-4</v>
      </c>
      <c r="EY965" s="1">
        <f t="shared" si="2346"/>
        <v>1.8091071790497042E-4</v>
      </c>
      <c r="EZ965" s="1">
        <f t="shared" si="2347"/>
        <v>1.2805972670926002E-4</v>
      </c>
      <c r="FA965" s="1">
        <f t="shared" si="2348"/>
        <v>9.193635964286518E-5</v>
      </c>
      <c r="FB965" s="1">
        <f t="shared" si="2349"/>
        <v>6.9035981251425253E-5</v>
      </c>
      <c r="FC965" s="1">
        <f t="shared" si="2350"/>
        <v>5.7559963978653475E-5</v>
      </c>
      <c r="FD965" s="75">
        <f t="shared" si="2201"/>
        <v>5.7559963978653475E-5</v>
      </c>
    </row>
    <row r="966" spans="7:160" x14ac:dyDescent="0.35">
      <c r="G966" t="str">
        <f t="shared" si="2197"/>
        <v>Refd, t=4.75</v>
      </c>
      <c r="H966" s="76">
        <f t="shared" si="2198"/>
        <v>4.7549999999999208</v>
      </c>
      <c r="I966" s="1">
        <f t="shared" si="2199"/>
        <v>0</v>
      </c>
      <c r="J966" s="22">
        <f t="shared" si="2200"/>
        <v>3.4293579039531409E-8</v>
      </c>
      <c r="K966" s="1">
        <f t="shared" si="2202"/>
        <v>6.7690871075062792E-8</v>
      </c>
      <c r="L966" s="1">
        <f t="shared" si="2203"/>
        <v>1.2562083089469131E-7</v>
      </c>
      <c r="M966" s="1">
        <f t="shared" si="2204"/>
        <v>2.238601580929488E-7</v>
      </c>
      <c r="N966" s="1">
        <f t="shared" si="2205"/>
        <v>3.8738521104861537E-7</v>
      </c>
      <c r="O966" s="1">
        <f t="shared" si="2206"/>
        <v>6.5526603061055407E-7</v>
      </c>
      <c r="P966" s="1">
        <f t="shared" si="2207"/>
        <v>1.0879188612298088E-6</v>
      </c>
      <c r="Q966" s="1">
        <f t="shared" si="2208"/>
        <v>1.7777281292437471E-6</v>
      </c>
      <c r="R966" s="1">
        <f t="shared" si="2209"/>
        <v>2.8644207420075218E-6</v>
      </c>
      <c r="S966" s="1">
        <f t="shared" si="2210"/>
        <v>4.5570560449683113E-6</v>
      </c>
      <c r="T966" s="1">
        <f t="shared" si="2211"/>
        <v>7.1651032493774045E-6</v>
      </c>
      <c r="U966" s="1">
        <f t="shared" si="2212"/>
        <v>1.1141832195053371E-5</v>
      </c>
      <c r="V966" s="1">
        <f t="shared" si="2213"/>
        <v>1.7144155651725176E-5</v>
      </c>
      <c r="W966" s="1">
        <f t="shared" si="2214"/>
        <v>2.6114135771015434E-5</v>
      </c>
      <c r="X966" s="1">
        <f t="shared" si="2215"/>
        <v>3.9388593465131208E-5</v>
      </c>
      <c r="Y966" s="1">
        <f t="shared" si="2216"/>
        <v>5.8844606831570326E-5</v>
      </c>
      <c r="Z966" s="1">
        <f t="shared" si="2217"/>
        <v>8.7090095556148858E-5</v>
      </c>
      <c r="AA966" s="1">
        <f t="shared" si="2218"/>
        <v>1.2771007063545856E-4</v>
      </c>
      <c r="AB966" s="1">
        <f t="shared" si="2219"/>
        <v>1.8558035036948291E-4</v>
      </c>
      <c r="AC966" s="1">
        <f t="shared" si="2220"/>
        <v>2.6726142692804752E-4</v>
      </c>
      <c r="AD966" s="1">
        <f t="shared" si="2221"/>
        <v>3.8148548906321645E-4</v>
      </c>
      <c r="AE966" s="1">
        <f t="shared" si="2222"/>
        <v>5.397490990630599E-4</v>
      </c>
      <c r="AF966" s="1">
        <f t="shared" si="2223"/>
        <v>7.5702238636213032E-4</v>
      </c>
      <c r="AG966" s="1">
        <f t="shared" si="2224"/>
        <v>1.0525825420823066E-3</v>
      </c>
      <c r="AH966" s="1">
        <f t="shared" si="2225"/>
        <v>1.4509745760626273E-3</v>
      </c>
      <c r="AI966" s="1">
        <f t="shared" si="2226"/>
        <v>1.9830954767454776E-3</v>
      </c>
      <c r="AJ966" s="1">
        <f t="shared" si="2227"/>
        <v>2.6873889331087745E-3</v>
      </c>
      <c r="AK966" s="1">
        <f t="shared" si="2228"/>
        <v>3.6111266174006815E-3</v>
      </c>
      <c r="AL966" s="1">
        <f t="shared" si="2229"/>
        <v>4.8117388621308089E-3</v>
      </c>
      <c r="AM966" s="1">
        <f t="shared" si="2230"/>
        <v>6.3581428098761781E-3</v>
      </c>
      <c r="AN966" s="1">
        <f t="shared" si="2231"/>
        <v>8.3320004620638238E-3</v>
      </c>
      <c r="AO966" s="1">
        <f t="shared" si="2232"/>
        <v>1.0828823488546597E-2</v>
      </c>
      <c r="AP966" s="1">
        <f t="shared" si="2233"/>
        <v>1.3958827451905237E-2</v>
      </c>
      <c r="AQ966" s="1">
        <f t="shared" si="2234"/>
        <v>1.7847426755579657E-2</v>
      </c>
      <c r="AR966" s="1">
        <f t="shared" si="2235"/>
        <v>2.2635254804750763E-2</v>
      </c>
      <c r="AS966" s="1">
        <f t="shared" si="2236"/>
        <v>2.84775932675587E-2</v>
      </c>
      <c r="AT966" s="1">
        <f t="shared" si="2237"/>
        <v>3.5543101511029643E-2</v>
      </c>
      <c r="AU966" s="1">
        <f t="shared" si="2238"/>
        <v>4.4011753522280914E-2</v>
      </c>
      <c r="AV966" s="1">
        <f t="shared" si="2239"/>
        <v>5.4071915671063508E-2</v>
      </c>
      <c r="AW966" s="1">
        <f t="shared" si="2240"/>
        <v>6.5916534599170337E-2</v>
      </c>
      <c r="AX966" s="1">
        <f t="shared" si="2241"/>
        <v>7.9738449574326742E-2</v>
      </c>
      <c r="AY966" s="1">
        <f t="shared" si="2242"/>
        <v>9.5724896129632864E-2</v>
      </c>
      <c r="AZ966" s="1">
        <f t="shared" si="2243"/>
        <v>0.11405132508841467</v>
      </c>
      <c r="BA966" s="1">
        <f t="shared" si="2244"/>
        <v>0.13487471964809203</v>
      </c>
      <c r="BB966" s="1">
        <f t="shared" si="2245"/>
        <v>0.15832664888415002</v>
      </c>
      <c r="BC966" s="1">
        <f t="shared" si="2246"/>
        <v>0.1845063442573642</v>
      </c>
      <c r="BD966" s="1">
        <f t="shared" si="2247"/>
        <v>0.21347412185334944</v>
      </c>
      <c r="BE966" s="1">
        <f t="shared" si="2248"/>
        <v>0.24524549293207623</v>
      </c>
      <c r="BF966" s="1">
        <f t="shared" si="2249"/>
        <v>0.27978630552133882</v>
      </c>
      <c r="BG966" s="1">
        <f t="shared" si="2250"/>
        <v>0.31700923809016984</v>
      </c>
      <c r="BH966" s="1">
        <f t="shared" si="2251"/>
        <v>0.35677192218480652</v>
      </c>
      <c r="BI966" s="1">
        <f t="shared" si="2252"/>
        <v>0.398876905466997</v>
      </c>
      <c r="BJ966" s="1">
        <f t="shared" si="2253"/>
        <v>0.44307358284519754</v>
      </c>
      <c r="BK966" s="1">
        <f t="shared" si="2254"/>
        <v>0.48906212600841203</v>
      </c>
      <c r="BL966" s="1">
        <f t="shared" si="2255"/>
        <v>0.53649933672677286</v>
      </c>
      <c r="BM966" s="1">
        <f t="shared" si="2256"/>
        <v>0.58500624377604027</v>
      </c>
      <c r="BN966" s="1">
        <f t="shared" si="2257"/>
        <v>0.63417716464493823</v>
      </c>
      <c r="BO966" s="1">
        <f t="shared" si="2258"/>
        <v>0.68358986839944658</v>
      </c>
      <c r="BP966" s="1">
        <f t="shared" si="2259"/>
        <v>0.73281641141770382</v>
      </c>
      <c r="BQ966" s="1">
        <f t="shared" si="2260"/>
        <v>0.78143417793024572</v>
      </c>
      <c r="BR966" s="1">
        <f t="shared" si="2261"/>
        <v>0.82903664527502363</v>
      </c>
      <c r="BS966" s="1">
        <f t="shared" si="2262"/>
        <v>0.87524341023609542</v>
      </c>
      <c r="BT966" s="1">
        <f t="shared" si="2263"/>
        <v>0.91970905631565392</v>
      </c>
      <c r="BU966" s="1">
        <f t="shared" si="2264"/>
        <v>0.96213050878763018</v>
      </c>
      <c r="BV966" s="1">
        <f t="shared" si="2265"/>
        <v>1.0022526096978774</v>
      </c>
      <c r="BW966" s="1">
        <f t="shared" si="2266"/>
        <v>1.0398717422104657</v>
      </c>
      <c r="BX966" s="1">
        <f t="shared" si="2267"/>
        <v>1.0748374358429369</v>
      </c>
      <c r="BY966" s="1">
        <f t="shared" si="2268"/>
        <v>1.1070519841939697</v>
      </c>
      <c r="BZ966" s="1">
        <f t="shared" si="2269"/>
        <v>1.1364681983659362</v>
      </c>
      <c r="CA966" s="1">
        <f t="shared" si="2270"/>
        <v>1.1630854971623676</v>
      </c>
      <c r="CB966" s="1">
        <f t="shared" si="2271"/>
        <v>1.1869445955257985</v>
      </c>
      <c r="CC966" s="1">
        <f t="shared" si="2272"/>
        <v>1.2081210935002908</v>
      </c>
      <c r="CD966" s="1">
        <f t="shared" si="2273"/>
        <v>1.2267182889079407</v>
      </c>
      <c r="CE966" s="1">
        <f t="shared" si="2274"/>
        <v>1.2428595391661328</v>
      </c>
      <c r="CF966" s="1">
        <f t="shared" si="2275"/>
        <v>1.256680483807042</v>
      </c>
      <c r="CG966" s="1">
        <f t="shared" si="2276"/>
        <v>1.268321412798278</v>
      </c>
      <c r="CH966" s="1">
        <f t="shared" si="2277"/>
        <v>1.2779200307142629</v>
      </c>
      <c r="CI966" s="1">
        <f t="shared" si="2278"/>
        <v>1.2856048272413536</v>
      </c>
      <c r="CJ966" s="1">
        <f t="shared" si="2279"/>
        <v>1.2914892241324127</v>
      </c>
      <c r="CK966" s="1">
        <f t="shared" si="2280"/>
        <v>1.2956666305819675</v>
      </c>
      <c r="CL966" s="1">
        <f t="shared" si="2281"/>
        <v>1.2982065051619971</v>
      </c>
      <c r="CM966" s="1">
        <f t="shared" si="2282"/>
        <v>1.2991514939755395</v>
      </c>
      <c r="CN966" s="1">
        <f t="shared" si="2283"/>
        <v>1.2985156915284115</v>
      </c>
      <c r="CO966" s="1">
        <f t="shared" si="2284"/>
        <v>1.2962840520234609</v>
      </c>
      <c r="CP966" s="1">
        <f t="shared" si="2285"/>
        <v>1.2924129626529663</v>
      </c>
      <c r="CQ966" s="1">
        <f t="shared" si="2286"/>
        <v>1.2868319748692345</v>
      </c>
      <c r="CR966" s="1">
        <f t="shared" si="2287"/>
        <v>1.279446672311328</v>
      </c>
      <c r="CS966" s="1">
        <f t="shared" si="2288"/>
        <v>1.2701426330571002</v>
      </c>
      <c r="CT966" s="1">
        <f t="shared" si="2289"/>
        <v>1.2587904177160814</v>
      </c>
      <c r="CU966" s="1">
        <f t="shared" si="2290"/>
        <v>1.2452514829701384</v>
      </c>
      <c r="CV966" s="1">
        <f t="shared" si="2291"/>
        <v>1.2293848829034633</v>
      </c>
      <c r="CW966" s="1">
        <f t="shared" si="2292"/>
        <v>1.2110545793211132</v>
      </c>
      <c r="CX966" s="1">
        <f t="shared" si="2293"/>
        <v>1.1901371397489033</v>
      </c>
      <c r="CY966" s="1">
        <f t="shared" si="2294"/>
        <v>1.1665295613113795</v>
      </c>
      <c r="CZ966" s="1">
        <f t="shared" si="2295"/>
        <v>1.1401569241496226</v>
      </c>
      <c r="DA966" s="1">
        <f t="shared" si="2296"/>
        <v>1.1109795536169942</v>
      </c>
      <c r="DB966" s="1">
        <f t="shared" si="2297"/>
        <v>1.0789993600938135</v>
      </c>
      <c r="DC966" s="1">
        <f t="shared" si="2298"/>
        <v>1.0442650321210321</v>
      </c>
      <c r="DD966" s="1">
        <f t="shared" si="2299"/>
        <v>1.0068757847938359</v>
      </c>
      <c r="DE966" s="1">
        <f t="shared" si="2300"/>
        <v>0.96698341166122026</v>
      </c>
      <c r="DF966" s="1">
        <f t="shared" si="2301"/>
        <v>0.92479245376923414</v>
      </c>
      <c r="DG966" s="1">
        <f t="shared" si="2302"/>
        <v>0.88055838126294861</v>
      </c>
      <c r="DH966" s="1">
        <f t="shared" si="2303"/>
        <v>0.83458377681004436</v>
      </c>
      <c r="DI966" s="1">
        <f t="shared" si="2304"/>
        <v>0.78721261037615042</v>
      </c>
      <c r="DJ966" s="1">
        <f t="shared" si="2305"/>
        <v>0.73882279501096249</v>
      </c>
      <c r="DK966" s="1">
        <f t="shared" si="2306"/>
        <v>0.68981730637126204</v>
      </c>
      <c r="DL966" s="1">
        <f t="shared" si="2307"/>
        <v>0.64061422802407431</v>
      </c>
      <c r="DM966" s="1">
        <f t="shared" si="2308"/>
        <v>0.59163614428723565</v>
      </c>
      <c r="DN966" s="1">
        <f t="shared" si="2309"/>
        <v>0.54329933799360797</v>
      </c>
      <c r="DO966" s="1">
        <f t="shared" si="2310"/>
        <v>0.49600325941372486</v>
      </c>
      <c r="DP966" s="1">
        <f t="shared" si="2311"/>
        <v>0.45012071398134823</v>
      </c>
      <c r="DQ966" s="1">
        <f t="shared" si="2312"/>
        <v>0.40598917187477324</v>
      </c>
      <c r="DR966" s="1">
        <f t="shared" si="2313"/>
        <v>0.36390353530931158</v>
      </c>
      <c r="DS966" s="1">
        <f t="shared" si="2314"/>
        <v>0.32411061462852125</v>
      </c>
      <c r="DT966" s="1">
        <f t="shared" si="2315"/>
        <v>0.28680546815534502</v>
      </c>
      <c r="DU966" s="1">
        <f t="shared" si="2316"/>
        <v>0.25212966011054005</v>
      </c>
      <c r="DV966" s="1">
        <f t="shared" si="2317"/>
        <v>0.22017139258248558</v>
      </c>
      <c r="DW966" s="1">
        <f t="shared" si="2318"/>
        <v>0.19096737785695919</v>
      </c>
      <c r="DX966" s="1">
        <f t="shared" si="2319"/>
        <v>0.16450624167729339</v>
      </c>
      <c r="DY966" s="1">
        <f t="shared" si="2320"/>
        <v>0.14073319010218016</v>
      </c>
      <c r="DZ966" s="1">
        <f t="shared" si="2321"/>
        <v>0.11955563485265119</v>
      </c>
      <c r="EA966" s="1">
        <f t="shared" si="2322"/>
        <v>0.10084945502485497</v>
      </c>
      <c r="EB966" s="1">
        <f t="shared" si="2323"/>
        <v>8.4465575863839487E-2</v>
      </c>
      <c r="EC966" s="1">
        <f t="shared" si="2324"/>
        <v>7.0236565684267949E-2</v>
      </c>
      <c r="ED966" s="1">
        <f t="shared" si="2325"/>
        <v>5.7982986712243646E-2</v>
      </c>
      <c r="EE966" s="1">
        <f t="shared" si="2326"/>
        <v>4.7519280694655247E-2</v>
      </c>
      <c r="EF966" s="1">
        <f t="shared" si="2327"/>
        <v>3.8659021412250402E-2</v>
      </c>
      <c r="EG966" s="1">
        <f t="shared" si="2328"/>
        <v>3.1219419680663295E-2</v>
      </c>
      <c r="EH966" s="1">
        <f t="shared" si="2329"/>
        <v>2.5025018380861505E-2</v>
      </c>
      <c r="EI966" s="1">
        <f t="shared" si="2330"/>
        <v>1.9910562514197327E-2</v>
      </c>
      <c r="EJ966" s="1">
        <f t="shared" si="2331"/>
        <v>1.5723069989463139E-2</v>
      </c>
      <c r="EK966" s="1">
        <f t="shared" si="2332"/>
        <v>1.2323161408268323E-2</v>
      </c>
      <c r="EL966" s="1">
        <f t="shared" si="2333"/>
        <v>9.5857309083568817E-3</v>
      </c>
      <c r="EM966" s="1">
        <f t="shared" si="2334"/>
        <v>7.4000552498219947E-3</v>
      </c>
      <c r="EN966" s="1">
        <f t="shared" si="2335"/>
        <v>5.6694454608573596E-3</v>
      </c>
      <c r="EO966" s="1">
        <f t="shared" si="2336"/>
        <v>4.3105455916368713E-3</v>
      </c>
      <c r="EP966" s="1">
        <f t="shared" si="2337"/>
        <v>3.2523778086594535E-3</v>
      </c>
      <c r="EQ966" s="1">
        <f t="shared" si="2338"/>
        <v>2.4352236554618981E-3</v>
      </c>
      <c r="ER966" s="1">
        <f t="shared" si="2339"/>
        <v>1.8094192451855338E-3</v>
      </c>
      <c r="ES966" s="1">
        <f t="shared" si="2340"/>
        <v>1.3341287524586548E-3</v>
      </c>
      <c r="ET966" s="1">
        <f t="shared" si="2341"/>
        <v>9.76146968881419E-4</v>
      </c>
      <c r="EU966" s="1">
        <f t="shared" si="2342"/>
        <v>7.0876879670615193E-4</v>
      </c>
      <c r="EV966" s="1">
        <f t="shared" si="2343"/>
        <v>5.1075208637080575E-4</v>
      </c>
      <c r="EW966" s="1">
        <f t="shared" si="2344"/>
        <v>3.6539070349658162E-4</v>
      </c>
      <c r="EX966" s="1">
        <f t="shared" si="2345"/>
        <v>2.597075486838557E-4</v>
      </c>
      <c r="EY966" s="1">
        <f t="shared" si="2346"/>
        <v>1.8377282610046236E-4</v>
      </c>
      <c r="EZ966" s="1">
        <f t="shared" si="2347"/>
        <v>1.3015162835448114E-4</v>
      </c>
      <c r="FA966" s="1">
        <f t="shared" si="2348"/>
        <v>9.348758336438552E-5</v>
      </c>
      <c r="FB966" s="1">
        <f t="shared" si="2349"/>
        <v>7.0237055418884066E-5</v>
      </c>
      <c r="FC966" s="1">
        <f t="shared" si="2350"/>
        <v>5.8583104881805516E-5</v>
      </c>
      <c r="FD966" s="75">
        <f t="shared" si="2201"/>
        <v>5.8583104881805516E-5</v>
      </c>
    </row>
    <row r="967" spans="7:160" x14ac:dyDescent="0.35">
      <c r="G967" t="str">
        <f t="shared" si="2197"/>
        <v>Refd, t=4.76</v>
      </c>
      <c r="H967" s="76">
        <f t="shared" si="2198"/>
        <v>4.7599999999999207</v>
      </c>
      <c r="I967" s="1">
        <f t="shared" si="2199"/>
        <v>0</v>
      </c>
      <c r="J967" s="22">
        <f t="shared" si="2200"/>
        <v>3.3921126566453287E-8</v>
      </c>
      <c r="K967" s="1">
        <f t="shared" si="2202"/>
        <v>6.6956362785209492E-8</v>
      </c>
      <c r="L967" s="1">
        <f t="shared" si="2203"/>
        <v>1.2425977460889858E-7</v>
      </c>
      <c r="M967" s="1">
        <f t="shared" si="2204"/>
        <v>2.2143956552536428E-7</v>
      </c>
      <c r="N967" s="1">
        <f t="shared" si="2205"/>
        <v>3.8320673741134845E-7</v>
      </c>
      <c r="O967" s="1">
        <f t="shared" si="2206"/>
        <v>6.4821865996111539E-7</v>
      </c>
      <c r="P967" s="1">
        <f t="shared" si="2207"/>
        <v>1.0762575761997287E-6</v>
      </c>
      <c r="Q967" s="1">
        <f t="shared" si="2208"/>
        <v>1.7587453897059069E-6</v>
      </c>
      <c r="R967" s="1">
        <f t="shared" si="2209"/>
        <v>2.8339647347684618E-6</v>
      </c>
      <c r="S967" s="1">
        <f t="shared" si="2210"/>
        <v>4.5088327671421811E-6</v>
      </c>
      <c r="T967" s="1">
        <f t="shared" si="2211"/>
        <v>7.0896777087179952E-6</v>
      </c>
      <c r="U967" s="1">
        <f t="shared" si="2212"/>
        <v>1.1025216518503497E-5</v>
      </c>
      <c r="V967" s="1">
        <f t="shared" si="2213"/>
        <v>1.6965837967605936E-5</v>
      </c>
      <c r="W967" s="1">
        <f t="shared" si="2214"/>
        <v>2.5844362905720857E-5</v>
      </c>
      <c r="X967" s="1">
        <f t="shared" si="2215"/>
        <v>3.89846727563721E-5</v>
      </c>
      <c r="Y967" s="1">
        <f t="shared" si="2216"/>
        <v>5.8245938382553901E-5</v>
      </c>
      <c r="Z967" s="1">
        <f t="shared" si="2217"/>
        <v>8.6211587688468777E-5</v>
      </c>
      <c r="AA967" s="1">
        <f t="shared" si="2218"/>
        <v>1.2643353107636047E-4</v>
      </c>
      <c r="AB967" s="1">
        <f t="shared" si="2219"/>
        <v>1.8374338835525306E-4</v>
      </c>
      <c r="AC967" s="1">
        <f t="shared" si="2220"/>
        <v>2.6464335329603967E-4</v>
      </c>
      <c r="AD967" s="1">
        <f t="shared" si="2221"/>
        <v>3.7778967093296404E-4</v>
      </c>
      <c r="AE967" s="1">
        <f t="shared" si="2222"/>
        <v>5.3458122327733597E-4</v>
      </c>
      <c r="AF967" s="1">
        <f t="shared" si="2223"/>
        <v>7.4986412364647158E-4</v>
      </c>
      <c r="AG967" s="1">
        <f t="shared" si="2224"/>
        <v>1.042760195274292E-3</v>
      </c>
      <c r="AH967" s="1">
        <f t="shared" si="2225"/>
        <v>1.4376224544316433E-3</v>
      </c>
      <c r="AI967" s="1">
        <f t="shared" si="2226"/>
        <v>1.96511397698893E-3</v>
      </c>
      <c r="AJ967" s="1">
        <f t="shared" si="2227"/>
        <v>2.6633976359045387E-3</v>
      </c>
      <c r="AK967" s="1">
        <f t="shared" si="2228"/>
        <v>3.5794131313995471E-3</v>
      </c>
      <c r="AL967" s="1">
        <f t="shared" si="2229"/>
        <v>4.7702046628569621E-3</v>
      </c>
      <c r="AM967" s="1">
        <f t="shared" si="2230"/>
        <v>6.3042479176840692E-3</v>
      </c>
      <c r="AN967" s="1">
        <f t="shared" si="2231"/>
        <v>8.2627094582939306E-3</v>
      </c>
      <c r="AO967" s="1">
        <f t="shared" si="2232"/>
        <v>1.0740556046945255E-2</v>
      </c>
      <c r="AP967" s="1">
        <f t="shared" si="2233"/>
        <v>1.3847417214932389E-2</v>
      </c>
      <c r="AQ967" s="1">
        <f t="shared" si="2234"/>
        <v>1.7708092952264661E-2</v>
      </c>
      <c r="AR967" s="1">
        <f t="shared" si="2235"/>
        <v>2.246259141890428E-2</v>
      </c>
      <c r="AS967" s="1">
        <f t="shared" si="2236"/>
        <v>2.8265580748248125E-2</v>
      </c>
      <c r="AT967" s="1">
        <f t="shared" si="2237"/>
        <v>3.5285145898440895E-2</v>
      </c>
      <c r="AU967" s="1">
        <f t="shared" si="2238"/>
        <v>4.3700757377449599E-2</v>
      </c>
      <c r="AV967" s="1">
        <f t="shared" si="2239"/>
        <v>5.370038430078157E-2</v>
      </c>
      <c r="AW967" s="1">
        <f t="shared" si="2240"/>
        <v>6.5476719736796515E-2</v>
      </c>
      <c r="AX967" s="1">
        <f t="shared" si="2241"/>
        <v>7.9222530925863205E-2</v>
      </c>
      <c r="AY967" s="1">
        <f t="shared" si="2242"/>
        <v>9.5125199074082636E-2</v>
      </c>
      <c r="AZ967" s="1">
        <f t="shared" si="2243"/>
        <v>0.11336057042580931</v>
      </c>
      <c r="BA967" s="1">
        <f t="shared" si="2244"/>
        <v>0.13408629875209271</v>
      </c>
      <c r="BB967" s="1">
        <f t="shared" si="2245"/>
        <v>0.15743491510823676</v>
      </c>
      <c r="BC967" s="1">
        <f t="shared" si="2246"/>
        <v>0.18350690915856863</v>
      </c>
      <c r="BD967" s="1">
        <f t="shared" si="2247"/>
        <v>0.21236414293980074</v>
      </c>
      <c r="BE967" s="1">
        <f t="shared" si="2248"/>
        <v>0.24402393840750677</v>
      </c>
      <c r="BF967" s="1">
        <f t="shared" si="2249"/>
        <v>0.27845418106164149</v>
      </c>
      <c r="BG967" s="1">
        <f t="shared" si="2250"/>
        <v>0.315569761168848</v>
      </c>
      <c r="BH967" s="1">
        <f t="shared" si="2251"/>
        <v>0.35523063092797996</v>
      </c>
      <c r="BI967" s="1">
        <f t="shared" si="2252"/>
        <v>0.39724169145216487</v>
      </c>
      <c r="BJ967" s="1">
        <f t="shared" si="2253"/>
        <v>0.44135464056830731</v>
      </c>
      <c r="BK967" s="1">
        <f t="shared" si="2254"/>
        <v>0.4872718157591453</v>
      </c>
      <c r="BL967" s="1">
        <f t="shared" si="2255"/>
        <v>0.53465196209120969</v>
      </c>
      <c r="BM967" s="1">
        <f t="shared" si="2256"/>
        <v>0.58311774963565377</v>
      </c>
      <c r="BN967" s="1">
        <f t="shared" si="2257"/>
        <v>0.63226476603887805</v>
      </c>
      <c r="BO967" s="1">
        <f t="shared" si="2258"/>
        <v>0.68167162463924325</v>
      </c>
      <c r="BP967" s="1">
        <f t="shared" si="2259"/>
        <v>0.73091076309264269</v>
      </c>
      <c r="BQ967" s="1">
        <f t="shared" si="2260"/>
        <v>0.77955946667422304</v>
      </c>
      <c r="BR967" s="1">
        <f t="shared" si="2261"/>
        <v>0.82721063721423094</v>
      </c>
      <c r="BS967" s="1">
        <f t="shared" si="2262"/>
        <v>0.87348284382536001</v>
      </c>
      <c r="BT967" s="1">
        <f t="shared" si="2263"/>
        <v>0.91802923382179602</v>
      </c>
      <c r="BU967" s="1">
        <f t="shared" si="2264"/>
        <v>0.96054494810846014</v>
      </c>
      <c r="BV967" s="1">
        <f t="shared" si="2265"/>
        <v>1.0007727697170252</v>
      </c>
      <c r="BW967" s="1">
        <f t="shared" si="2266"/>
        <v>1.0385068307473271</v>
      </c>
      <c r="BX967" s="1">
        <f t="shared" si="2267"/>
        <v>1.0735943047695591</v>
      </c>
      <c r="BY967" s="1">
        <f t="shared" si="2268"/>
        <v>1.1059351117746945</v>
      </c>
      <c r="BZ967" s="1">
        <f t="shared" si="2269"/>
        <v>1.1354797546334483</v>
      </c>
      <c r="CA967" s="1">
        <f t="shared" si="2270"/>
        <v>1.1622254844374396</v>
      </c>
      <c r="CB967" s="1">
        <f t="shared" si="2271"/>
        <v>1.1862110532194479</v>
      </c>
      <c r="CC967" s="1">
        <f t="shared" si="2272"/>
        <v>1.2075103542353602</v>
      </c>
      <c r="CD967" s="1">
        <f t="shared" si="2273"/>
        <v>1.226225271813411</v>
      </c>
      <c r="CE967" s="1">
        <f t="shared" si="2274"/>
        <v>1.2424780659073684</v>
      </c>
      <c r="CF967" s="1">
        <f t="shared" si="2275"/>
        <v>1.2564036034279114</v>
      </c>
      <c r="CG967" s="1">
        <f t="shared" si="2276"/>
        <v>1.2681417226242744</v>
      </c>
      <c r="CH967" s="1">
        <f t="shared" si="2277"/>
        <v>1.2778299822232035</v>
      </c>
      <c r="CI967" s="1">
        <f t="shared" si="2278"/>
        <v>1.2855970077596124</v>
      </c>
      <c r="CJ967" s="1">
        <f t="shared" si="2279"/>
        <v>1.2915566072741664</v>
      </c>
      <c r="CK967" s="1">
        <f t="shared" si="2280"/>
        <v>1.2958027903520803</v>
      </c>
      <c r="CL967" s="1">
        <f t="shared" si="2281"/>
        <v>1.2984057904594646</v>
      </c>
      <c r="CM967" s="1">
        <f t="shared" si="2282"/>
        <v>1.2994091617758712</v>
      </c>
      <c r="CN967" s="1">
        <f t="shared" si="2283"/>
        <v>1.2988279982478703</v>
      </c>
      <c r="CO967" s="1">
        <f t="shared" si="2284"/>
        <v>1.2966483034781831</v>
      </c>
      <c r="CP967" s="1">
        <f t="shared" si="2285"/>
        <v>1.2928275236630193</v>
      </c>
      <c r="CQ967" s="1">
        <f t="shared" si="2286"/>
        <v>1.2872962399927708</v>
      </c>
      <c r="CR967" s="1">
        <f t="shared" si="2287"/>
        <v>1.2799609995164152</v>
      </c>
      <c r="CS967" s="1">
        <f t="shared" si="2288"/>
        <v>1.2707082424431624</v>
      </c>
      <c r="CT967" s="1">
        <f t="shared" si="2289"/>
        <v>1.2594092577702514</v>
      </c>
      <c r="CU967" s="1">
        <f t="shared" si="2290"/>
        <v>1.2459260673539911</v>
      </c>
      <c r="CV967" s="1">
        <f t="shared" si="2291"/>
        <v>1.2301181014517519</v>
      </c>
      <c r="CW967" s="1">
        <f t="shared" si="2292"/>
        <v>1.2118494878003621</v>
      </c>
      <c r="CX967" s="1">
        <f t="shared" si="2293"/>
        <v>1.190996733936595</v>
      </c>
      <c r="CY967" s="1">
        <f t="shared" si="2294"/>
        <v>1.1674565420466285</v>
      </c>
      <c r="CZ967" s="1">
        <f t="shared" si="2295"/>
        <v>1.1411534610739587</v>
      </c>
      <c r="DA967" s="1">
        <f t="shared" si="2296"/>
        <v>1.1120470562486857</v>
      </c>
      <c r="DB967" s="1">
        <f t="shared" si="2297"/>
        <v>1.0801382655320146</v>
      </c>
      <c r="DC967" s="1">
        <f t="shared" si="2298"/>
        <v>1.0454746189336008</v>
      </c>
      <c r="DD967" s="1">
        <f t="shared" si="2299"/>
        <v>1.0081540224019057</v>
      </c>
      <c r="DE967" s="1">
        <f t="shared" si="2300"/>
        <v>0.96832685372530802</v>
      </c>
      <c r="DF967" s="1">
        <f t="shared" si="2301"/>
        <v>0.9261961826813192</v>
      </c>
      <c r="DG967" s="1">
        <f t="shared" si="2302"/>
        <v>0.88201600888377407</v>
      </c>
      <c r="DH967" s="1">
        <f t="shared" si="2303"/>
        <v>0.83608750414167909</v>
      </c>
      <c r="DI967" s="1">
        <f t="shared" si="2304"/>
        <v>0.78875334605763159</v>
      </c>
      <c r="DJ967" s="1">
        <f t="shared" si="2305"/>
        <v>0.74039032954187933</v>
      </c>
      <c r="DK967" s="1">
        <f t="shared" si="2306"/>
        <v>0.69140053600438545</v>
      </c>
      <c r="DL967" s="1">
        <f t="shared" si="2307"/>
        <v>0.64220141953413368</v>
      </c>
      <c r="DM967" s="1">
        <f t="shared" si="2308"/>
        <v>0.59321522952095973</v>
      </c>
      <c r="DN967" s="1">
        <f t="shared" si="2309"/>
        <v>0.54485822541157303</v>
      </c>
      <c r="DO967" s="1">
        <f t="shared" si="2310"/>
        <v>0.49753014887930197</v>
      </c>
      <c r="DP967" s="1">
        <f t="shared" si="2311"/>
        <v>0.45160440091206666</v>
      </c>
      <c r="DQ967" s="1">
        <f t="shared" si="2312"/>
        <v>0.40741932755941163</v>
      </c>
      <c r="DR967" s="1">
        <f t="shared" si="2313"/>
        <v>0.36527095165822648</v>
      </c>
      <c r="DS967" s="1">
        <f t="shared" si="2314"/>
        <v>0.32540740375390725</v>
      </c>
      <c r="DT967" s="1">
        <f t="shared" si="2315"/>
        <v>0.28802520981213658</v>
      </c>
      <c r="DU967" s="1">
        <f t="shared" si="2316"/>
        <v>0.253267492973338</v>
      </c>
      <c r="DV967" s="1">
        <f t="shared" si="2317"/>
        <v>0.22122404837864887</v>
      </c>
      <c r="DW967" s="1">
        <f t="shared" si="2318"/>
        <v>0.19193316031232785</v>
      </c>
      <c r="DX967" s="1">
        <f t="shared" si="2319"/>
        <v>0.16538495486980831</v>
      </c>
      <c r="DY967" s="1">
        <f t="shared" si="2320"/>
        <v>0.14152602300488953</v>
      </c>
      <c r="DZ967" s="1">
        <f t="shared" si="2321"/>
        <v>0.12026501047079935</v>
      </c>
      <c r="EA967" s="1">
        <f t="shared" si="2322"/>
        <v>0.10147885353184816</v>
      </c>
      <c r="EB967" s="1">
        <f t="shared" si="2323"/>
        <v>8.5019341508872096E-2</v>
      </c>
      <c r="EC967" s="1">
        <f t="shared" si="2324"/>
        <v>7.0719707018432137E-2</v>
      </c>
      <c r="ED967" s="1">
        <f t="shared" si="2325"/>
        <v>5.8400978937591129E-2</v>
      </c>
      <c r="EE967" s="1">
        <f t="shared" si="2326"/>
        <v>4.7877877788410891E-2</v>
      </c>
      <c r="EF967" s="1">
        <f t="shared" si="2327"/>
        <v>3.8964084239735075E-2</v>
      </c>
      <c r="EG967" s="1">
        <f t="shared" si="2328"/>
        <v>3.1476764714109054E-2</v>
      </c>
      <c r="EH967" s="1">
        <f t="shared" si="2329"/>
        <v>2.5240290010044603E-2</v>
      </c>
      <c r="EI967" s="1">
        <f t="shared" si="2330"/>
        <v>2.0089130376795664E-2</v>
      </c>
      <c r="EJ967" s="1">
        <f t="shared" si="2331"/>
        <v>1.5869951351268202E-2</v>
      </c>
      <c r="EK967" s="1">
        <f t="shared" si="2332"/>
        <v>1.2442967448107935E-2</v>
      </c>
      <c r="EL967" s="1">
        <f t="shared" si="2333"/>
        <v>9.6826348464068863E-3</v>
      </c>
      <c r="EM967" s="1">
        <f t="shared" si="2334"/>
        <v>7.4777796132415872E-3</v>
      </c>
      <c r="EN967" s="1">
        <f t="shared" si="2335"/>
        <v>5.7312653987107972E-3</v>
      </c>
      <c r="EO967" s="1">
        <f t="shared" si="2336"/>
        <v>4.35930500665529E-3</v>
      </c>
      <c r="EP967" s="1">
        <f t="shared" si="2337"/>
        <v>3.2905151298487406E-3</v>
      </c>
      <c r="EQ967" s="1">
        <f t="shared" si="2338"/>
        <v>2.4648042897555192E-3</v>
      </c>
      <c r="ER967" s="1">
        <f t="shared" si="2339"/>
        <v>1.8321720733870696E-3</v>
      </c>
      <c r="ES967" s="1">
        <f t="shared" si="2340"/>
        <v>1.3514844318770101E-3</v>
      </c>
      <c r="ET967" s="1">
        <f t="shared" si="2341"/>
        <v>9.8927623476018729E-4</v>
      </c>
      <c r="EU967" s="1">
        <f t="shared" si="2342"/>
        <v>7.1861938649602603E-4</v>
      </c>
      <c r="EV967" s="1">
        <f t="shared" si="2343"/>
        <v>5.1808332339709894E-4</v>
      </c>
      <c r="EW967" s="1">
        <f t="shared" si="2344"/>
        <v>3.7080515727655196E-4</v>
      </c>
      <c r="EX967" s="1">
        <f t="shared" si="2345"/>
        <v>2.6367953548854734E-4</v>
      </c>
      <c r="EY967" s="1">
        <f t="shared" si="2346"/>
        <v>1.866738330983409E-4</v>
      </c>
      <c r="EZ967" s="1">
        <f t="shared" si="2347"/>
        <v>1.3227305692287201E-4</v>
      </c>
      <c r="FA967" s="1">
        <f t="shared" si="2348"/>
        <v>9.5061544278608542E-5</v>
      </c>
      <c r="FB967" s="1">
        <f t="shared" si="2349"/>
        <v>7.1456359567767137E-5</v>
      </c>
      <c r="FC967" s="1">
        <f t="shared" si="2350"/>
        <v>5.9622148577844993E-5</v>
      </c>
      <c r="FD967" s="75">
        <f t="shared" si="2201"/>
        <v>5.9622148577844993E-5</v>
      </c>
    </row>
    <row r="968" spans="7:160" x14ac:dyDescent="0.35">
      <c r="G968" t="str">
        <f t="shared" si="2197"/>
        <v>Refd, t=4.76</v>
      </c>
      <c r="H968" s="76">
        <f t="shared" si="2198"/>
        <v>4.7649999999999206</v>
      </c>
      <c r="I968" s="1">
        <f t="shared" si="2199"/>
        <v>0</v>
      </c>
      <c r="J968" s="22">
        <f t="shared" si="2200"/>
        <v>3.3552752406806654E-8</v>
      </c>
      <c r="K968" s="1">
        <f t="shared" si="2202"/>
        <v>6.6229890610146237E-8</v>
      </c>
      <c r="L968" s="1">
        <f t="shared" si="2203"/>
        <v>1.2291358871595828E-7</v>
      </c>
      <c r="M968" s="1">
        <f t="shared" si="2204"/>
        <v>2.190453701975539E-7</v>
      </c>
      <c r="N968" s="1">
        <f t="shared" si="2205"/>
        <v>3.7907372589764584E-7</v>
      </c>
      <c r="O968" s="1">
        <f t="shared" si="2206"/>
        <v>6.4124775385708713E-7</v>
      </c>
      <c r="P968" s="1">
        <f t="shared" si="2207"/>
        <v>1.0647224105904463E-6</v>
      </c>
      <c r="Q968" s="1">
        <f t="shared" si="2208"/>
        <v>1.7399671965085235E-6</v>
      </c>
      <c r="R968" s="1">
        <f t="shared" si="2209"/>
        <v>2.803835532908477E-6</v>
      </c>
      <c r="S968" s="1">
        <f t="shared" si="2210"/>
        <v>4.4611245197460735E-6</v>
      </c>
      <c r="T968" s="1">
        <f t="shared" si="2211"/>
        <v>7.0150535153950553E-6</v>
      </c>
      <c r="U968" s="1">
        <f t="shared" si="2212"/>
        <v>1.0909832644482295E-5</v>
      </c>
      <c r="V968" s="1">
        <f t="shared" si="2213"/>
        <v>1.6789391848738405E-5</v>
      </c>
      <c r="W968" s="1">
        <f t="shared" si="2214"/>
        <v>2.5577401738248187E-5</v>
      </c>
      <c r="X968" s="1">
        <f t="shared" si="2215"/>
        <v>3.8584929854281743E-5</v>
      </c>
      <c r="Y968" s="1">
        <f t="shared" si="2216"/>
        <v>5.7653410816477514E-5</v>
      </c>
      <c r="Z968" s="1">
        <f t="shared" si="2217"/>
        <v>8.5342010424492592E-5</v>
      </c>
      <c r="AA968" s="1">
        <f t="shared" si="2218"/>
        <v>1.2516984279725205E-4</v>
      </c>
      <c r="AB968" s="1">
        <f t="shared" si="2219"/>
        <v>1.81924726832855E-4</v>
      </c>
      <c r="AC968" s="1">
        <f t="shared" si="2220"/>
        <v>2.6205106989338016E-4</v>
      </c>
      <c r="AD968" s="1">
        <f t="shared" si="2221"/>
        <v>3.7412982285419636E-4</v>
      </c>
      <c r="AE968" s="1">
        <f t="shared" si="2222"/>
        <v>5.2946299886599802E-4</v>
      </c>
      <c r="AF968" s="1">
        <f t="shared" si="2223"/>
        <v>7.4277369244268572E-4</v>
      </c>
      <c r="AG968" s="1">
        <f t="shared" si="2224"/>
        <v>1.0330295639917641E-3</v>
      </c>
      <c r="AH968" s="1">
        <f t="shared" si="2225"/>
        <v>1.4243930661310847E-3</v>
      </c>
      <c r="AI968" s="1">
        <f t="shared" si="2226"/>
        <v>1.9472950261258666E-3</v>
      </c>
      <c r="AJ968" s="1">
        <f t="shared" si="2227"/>
        <v>2.6396193965158694E-3</v>
      </c>
      <c r="AK968" s="1">
        <f t="shared" si="2228"/>
        <v>3.547976014596263E-3</v>
      </c>
      <c r="AL968" s="1">
        <f t="shared" si="2229"/>
        <v>4.7290252311274778E-3</v>
      </c>
      <c r="AM968" s="1">
        <f t="shared" si="2230"/>
        <v>6.2508036761501282E-3</v>
      </c>
      <c r="AN968" s="1">
        <f t="shared" si="2231"/>
        <v>8.1939848946668732E-3</v>
      </c>
      <c r="AO968" s="1">
        <f t="shared" si="2232"/>
        <v>1.0652993067650616E-2</v>
      </c>
      <c r="AP968" s="1">
        <f t="shared" si="2233"/>
        <v>1.3736873776991031E-2</v>
      </c>
      <c r="AQ968" s="1">
        <f t="shared" si="2234"/>
        <v>1.7569814259455425E-2</v>
      </c>
      <c r="AR968" s="1">
        <f t="shared" si="2235"/>
        <v>2.2291198467625704E-2</v>
      </c>
      <c r="AS968" s="1">
        <f t="shared" si="2236"/>
        <v>2.8055081199544512E-2</v>
      </c>
      <c r="AT968" s="1">
        <f t="shared" si="2237"/>
        <v>3.5028972145159189E-2</v>
      </c>
      <c r="AU968" s="1">
        <f t="shared" si="2238"/>
        <v>4.3391836205309973E-2</v>
      </c>
      <c r="AV968" s="1">
        <f t="shared" si="2239"/>
        <v>5.3331241662069713E-2</v>
      </c>
      <c r="AW968" s="1">
        <f t="shared" si="2240"/>
        <v>6.503962284364434E-2</v>
      </c>
      <c r="AX968" s="1">
        <f t="shared" si="2241"/>
        <v>7.8709668138000552E-2</v>
      </c>
      <c r="AY968" s="1">
        <f t="shared" si="2242"/>
        <v>9.4528895953714484E-2</v>
      </c>
      <c r="AZ968" s="1">
        <f t="shared" si="2243"/>
        <v>0.11267353795178169</v>
      </c>
      <c r="BA968" s="1">
        <f t="shared" si="2244"/>
        <v>0.13330190715928944</v>
      </c>
      <c r="BB968" s="1">
        <f t="shared" si="2245"/>
        <v>0.15654748431390025</v>
      </c>
      <c r="BC968" s="1">
        <f t="shared" si="2246"/>
        <v>0.18251200444777152</v>
      </c>
      <c r="BD968" s="1">
        <f t="shared" si="2247"/>
        <v>0.21125886271127028</v>
      </c>
      <c r="BE968" s="1">
        <f t="shared" si="2248"/>
        <v>0.24280717952544523</v>
      </c>
      <c r="BF968" s="1">
        <f t="shared" si="2249"/>
        <v>0.27712686689026328</v>
      </c>
      <c r="BG968" s="1">
        <f t="shared" si="2250"/>
        <v>0.31413501781034403</v>
      </c>
      <c r="BH968" s="1">
        <f t="shared" si="2251"/>
        <v>0.35369389860616657</v>
      </c>
      <c r="BI968" s="1">
        <f t="shared" si="2252"/>
        <v>0.39561076037386322</v>
      </c>
      <c r="BJ968" s="1">
        <f t="shared" si="2253"/>
        <v>0.43963960386311707</v>
      </c>
      <c r="BK968" s="1">
        <f t="shared" si="2254"/>
        <v>0.48548493607754095</v>
      </c>
      <c r="BL968" s="1">
        <f t="shared" si="2255"/>
        <v>0.53280745289306353</v>
      </c>
      <c r="BM968" s="1">
        <f t="shared" si="2256"/>
        <v>0.58123147683584553</v>
      </c>
      <c r="BN968" s="1">
        <f t="shared" si="2257"/>
        <v>0.63035388017317351</v>
      </c>
      <c r="BO968" s="1">
        <f t="shared" si="2258"/>
        <v>0.67975413774884264</v>
      </c>
      <c r="BP968" s="1">
        <f t="shared" si="2259"/>
        <v>0.72900508780201712</v>
      </c>
      <c r="BQ968" s="1">
        <f t="shared" si="2260"/>
        <v>0.77768393720880902</v>
      </c>
      <c r="BR968" s="1">
        <f t="shared" si="2261"/>
        <v>0.82538303320190276</v>
      </c>
      <c r="BS968" s="1">
        <f t="shared" si="2262"/>
        <v>0.87171993756856392</v>
      </c>
      <c r="BT968" s="1">
        <f t="shared" si="2263"/>
        <v>0.91634638033364368</v>
      </c>
      <c r="BU968" s="1">
        <f t="shared" si="2264"/>
        <v>0.95895573468923911</v>
      </c>
      <c r="BV968" s="1">
        <f t="shared" si="2265"/>
        <v>0.9992887384050011</v>
      </c>
      <c r="BW968" s="1">
        <f t="shared" si="2266"/>
        <v>1.0371372828721952</v>
      </c>
      <c r="BX968" s="1">
        <f t="shared" si="2267"/>
        <v>1.0723461923720228</v>
      </c>
      <c r="BY968" s="1">
        <f t="shared" si="2268"/>
        <v>1.1048130161481604</v>
      </c>
      <c r="BZ968" s="1">
        <f t="shared" si="2269"/>
        <v>1.1344859479962055</v>
      </c>
      <c r="CA968" s="1">
        <f t="shared" si="2270"/>
        <v>1.1613600670191147</v>
      </c>
      <c r="CB968" s="1">
        <f t="shared" si="2271"/>
        <v>1.185472155048219</v>
      </c>
      <c r="CC968" s="1">
        <f t="shared" si="2272"/>
        <v>1.2068943887744454</v>
      </c>
      <c r="CD968" s="1">
        <f t="shared" si="2273"/>
        <v>1.225727227371239</v>
      </c>
      <c r="CE968" s="1">
        <f t="shared" si="2274"/>
        <v>1.2420918204146392</v>
      </c>
      <c r="CF968" s="1">
        <f t="shared" si="2275"/>
        <v>1.2561222486489352</v>
      </c>
      <c r="CG968" s="1">
        <f t="shared" si="2276"/>
        <v>1.267957885009795</v>
      </c>
      <c r="CH968" s="1">
        <f t="shared" si="2277"/>
        <v>1.2777361292431819</v>
      </c>
      <c r="CI968" s="1">
        <f t="shared" si="2278"/>
        <v>1.2855857304879288</v>
      </c>
      <c r="CJ968" s="1">
        <f t="shared" si="2279"/>
        <v>1.2916208720474369</v>
      </c>
      <c r="CK968" s="1">
        <f t="shared" si="2280"/>
        <v>1.2959361543267467</v>
      </c>
      <c r="CL968" s="1">
        <f t="shared" si="2281"/>
        <v>1.2986025777133936</v>
      </c>
      <c r="CM968" s="1">
        <f t="shared" si="2282"/>
        <v>1.2996645981532993</v>
      </c>
      <c r="CN968" s="1">
        <f t="shared" si="2283"/>
        <v>1.2991383043856632</v>
      </c>
      <c r="CO968" s="1">
        <f t="shared" si="2284"/>
        <v>1.2970107463775802</v>
      </c>
      <c r="CP968" s="1">
        <f t="shared" si="2285"/>
        <v>1.2932404278238072</v>
      </c>
      <c r="CQ968" s="1">
        <f t="shared" si="2286"/>
        <v>1.2877589595757375</v>
      </c>
      <c r="CR968" s="1">
        <f t="shared" si="2287"/>
        <v>1.2804738533330555</v>
      </c>
      <c r="CS968" s="1">
        <f t="shared" si="2288"/>
        <v>1.2712724138828191</v>
      </c>
      <c r="CT968" s="1">
        <f t="shared" si="2289"/>
        <v>1.2600266621510499</v>
      </c>
      <c r="CU968" s="1">
        <f t="shared" si="2290"/>
        <v>1.2465991896931365</v>
      </c>
      <c r="CV968" s="1">
        <f t="shared" si="2291"/>
        <v>1.2308498083328425</v>
      </c>
      <c r="CW968" s="1">
        <f t="shared" si="2292"/>
        <v>1.2126428178755051</v>
      </c>
      <c r="CX968" s="1">
        <f t="shared" si="2293"/>
        <v>1.1918546726071069</v>
      </c>
      <c r="CY968" s="1">
        <f t="shared" si="2294"/>
        <v>1.1683817869499258</v>
      </c>
      <c r="CZ968" s="1">
        <f t="shared" si="2295"/>
        <v>1.1421481860675362</v>
      </c>
      <c r="DA968" s="1">
        <f t="shared" si="2296"/>
        <v>1.1131126825054267</v>
      </c>
      <c r="DB968" s="1">
        <f t="shared" si="2297"/>
        <v>1.0812752490162607</v>
      </c>
      <c r="DC968" s="1">
        <f t="shared" si="2298"/>
        <v>1.046682263791499</v>
      </c>
      <c r="DD968" s="1">
        <f t="shared" si="2299"/>
        <v>1.0094303295694194</v>
      </c>
      <c r="DE968" s="1">
        <f t="shared" si="2300"/>
        <v>0.96966841326314457</v>
      </c>
      <c r="DF968" s="1">
        <f t="shared" si="2301"/>
        <v>0.92759811696239236</v>
      </c>
      <c r="DG968" s="1">
        <f t="shared" si="2302"/>
        <v>0.88347197181147752</v>
      </c>
      <c r="DH968" s="1">
        <f t="shared" si="2303"/>
        <v>0.83758973914539703</v>
      </c>
      <c r="DI968" s="1">
        <f t="shared" si="2304"/>
        <v>0.79029280282486214</v>
      </c>
      <c r="DJ968" s="1">
        <f t="shared" si="2305"/>
        <v>0.74195683647473865</v>
      </c>
      <c r="DK968" s="1">
        <f t="shared" si="2306"/>
        <v>0.69298302243070597</v>
      </c>
      <c r="DL968" s="1">
        <f t="shared" si="2307"/>
        <v>0.64378817896947438</v>
      </c>
      <c r="DM968" s="1">
        <f t="shared" si="2308"/>
        <v>0.5947942129695124</v>
      </c>
      <c r="DN968" s="1">
        <f t="shared" si="2309"/>
        <v>0.5464173519867408</v>
      </c>
      <c r="DO968" s="1">
        <f t="shared" si="2310"/>
        <v>0.49905762005139176</v>
      </c>
      <c r="DP968" s="1">
        <f t="shared" si="2311"/>
        <v>0.45308900452832229</v>
      </c>
      <c r="DQ968" s="1">
        <f t="shared" si="2312"/>
        <v>0.40885071844495058</v>
      </c>
      <c r="DR968" s="1">
        <f t="shared" si="2313"/>
        <v>0.36663989704552025</v>
      </c>
      <c r="DS968" s="1">
        <f t="shared" si="2314"/>
        <v>0.3267059838940376</v>
      </c>
      <c r="DT968" s="1">
        <f t="shared" si="2315"/>
        <v>0.28924696673486155</v>
      </c>
      <c r="DU968" s="1">
        <f t="shared" si="2316"/>
        <v>0.25440752329234656</v>
      </c>
      <c r="DV968" s="1">
        <f t="shared" si="2317"/>
        <v>0.22227903907375068</v>
      </c>
      <c r="DW968" s="1">
        <f t="shared" si="2318"/>
        <v>0.19290136935369434</v>
      </c>
      <c r="DX968" s="1">
        <f t="shared" si="2319"/>
        <v>0.16626614119157904</v>
      </c>
      <c r="DY968" s="1">
        <f t="shared" si="2320"/>
        <v>0.14232133253082513</v>
      </c>
      <c r="DZ968" s="1">
        <f t="shared" si="2321"/>
        <v>0.12097682653168737</v>
      </c>
      <c r="EA968" s="1">
        <f t="shared" si="2322"/>
        <v>0.10211062103158113</v>
      </c>
      <c r="EB968" s="1">
        <f t="shared" si="2323"/>
        <v>8.5575374582961036E-2</v>
      </c>
      <c r="EC968" s="1">
        <f t="shared" si="2324"/>
        <v>7.1204989721791762E-2</v>
      </c>
      <c r="ED968" s="1">
        <f t="shared" si="2325"/>
        <v>5.8820967773855135E-2</v>
      </c>
      <c r="EE968" s="1">
        <f t="shared" si="2326"/>
        <v>4.8238313756106349E-2</v>
      </c>
      <c r="EF968" s="1">
        <f t="shared" si="2327"/>
        <v>3.927082064404689E-2</v>
      </c>
      <c r="EG968" s="1">
        <f t="shared" si="2328"/>
        <v>3.1735615404857712E-2</v>
      </c>
      <c r="EH968" s="1">
        <f t="shared" si="2329"/>
        <v>2.5456901079610853E-2</v>
      </c>
      <c r="EI968" s="1">
        <f t="shared" si="2330"/>
        <v>2.026887679438856E-2</v>
      </c>
      <c r="EJ968" s="1">
        <f t="shared" si="2331"/>
        <v>1.6017858609628708E-2</v>
      </c>
      <c r="EK968" s="1">
        <f t="shared" si="2332"/>
        <v>1.2563657118394163E-2</v>
      </c>
      <c r="EL968" s="1">
        <f t="shared" si="2333"/>
        <v>9.7802920139743316E-3</v>
      </c>
      <c r="EM968" s="1">
        <f t="shared" si="2334"/>
        <v>7.5561395144334862E-3</v>
      </c>
      <c r="EN968" s="1">
        <f t="shared" si="2335"/>
        <v>5.7936161886748289E-3</v>
      </c>
      <c r="EO968" s="1">
        <f t="shared" si="2336"/>
        <v>4.4085034360170873E-3</v>
      </c>
      <c r="EP968" s="1">
        <f t="shared" si="2337"/>
        <v>3.3290119575809852E-3</v>
      </c>
      <c r="EQ968" s="1">
        <f t="shared" si="2338"/>
        <v>2.4946764679915352E-3</v>
      </c>
      <c r="ER968" s="1">
        <f t="shared" si="2339"/>
        <v>1.8551590625298007E-3</v>
      </c>
      <c r="ES968" s="1">
        <f t="shared" si="2340"/>
        <v>1.3690263984519006E-3</v>
      </c>
      <c r="ET968" s="1">
        <f t="shared" si="2341"/>
        <v>1.0025523124200175E-3</v>
      </c>
      <c r="EU968" s="1">
        <f t="shared" si="2342"/>
        <v>7.2858461198129214E-4</v>
      </c>
      <c r="EV968" s="1">
        <f t="shared" si="2343"/>
        <v>5.2550327222167985E-4</v>
      </c>
      <c r="EW968" s="1">
        <f t="shared" si="2344"/>
        <v>3.7628768591368826E-4</v>
      </c>
      <c r="EX968" s="1">
        <f t="shared" si="2345"/>
        <v>2.6770338516875621E-4</v>
      </c>
      <c r="EY968" s="1">
        <f t="shared" si="2346"/>
        <v>1.8961417267718988E-4</v>
      </c>
      <c r="EZ968" s="1">
        <f t="shared" si="2347"/>
        <v>1.3442435773498848E-4</v>
      </c>
      <c r="FA968" s="1">
        <f t="shared" si="2348"/>
        <v>9.6658520942832351E-5</v>
      </c>
      <c r="FB968" s="1">
        <f t="shared" si="2349"/>
        <v>7.2694126528128475E-5</v>
      </c>
      <c r="FC968" s="1">
        <f t="shared" si="2350"/>
        <v>6.0677303815685021E-5</v>
      </c>
      <c r="FD968" s="75">
        <f t="shared" si="2201"/>
        <v>6.0677303815685021E-5</v>
      </c>
    </row>
    <row r="969" spans="7:160" x14ac:dyDescent="0.35">
      <c r="G969" t="str">
        <f t="shared" si="2197"/>
        <v>Refd, t=4.77</v>
      </c>
      <c r="H969" s="76">
        <f t="shared" si="2198"/>
        <v>4.7699999999999205</v>
      </c>
      <c r="I969" s="1">
        <f t="shared" si="2199"/>
        <v>0</v>
      </c>
      <c r="J969" s="22">
        <f t="shared" si="2200"/>
        <v>3.3188411569017776E-8</v>
      </c>
      <c r="K969" s="1">
        <f t="shared" si="2202"/>
        <v>6.5511365960414776E-8</v>
      </c>
      <c r="L969" s="1">
        <f t="shared" si="2203"/>
        <v>1.2158210948611198E-7</v>
      </c>
      <c r="M969" s="1">
        <f t="shared" si="2204"/>
        <v>2.1667728194572903E-7</v>
      </c>
      <c r="N969" s="1">
        <f t="shared" si="2205"/>
        <v>3.7498567782076671E-7</v>
      </c>
      <c r="O969" s="1">
        <f t="shared" si="2206"/>
        <v>6.343524756564033E-7</v>
      </c>
      <c r="P969" s="1">
        <f t="shared" si="2207"/>
        <v>1.0533119885851319E-6</v>
      </c>
      <c r="Q969" s="1">
        <f t="shared" si="2208"/>
        <v>1.7213913260653791E-6</v>
      </c>
      <c r="R969" s="1">
        <f t="shared" si="2209"/>
        <v>2.774029598042145E-6</v>
      </c>
      <c r="S969" s="1">
        <f t="shared" si="2210"/>
        <v>4.4139257519580156E-6</v>
      </c>
      <c r="T969" s="1">
        <f t="shared" si="2211"/>
        <v>6.9412220774391147E-6</v>
      </c>
      <c r="U969" s="1">
        <f t="shared" si="2212"/>
        <v>1.0795667442419505E-5</v>
      </c>
      <c r="V969" s="1">
        <f t="shared" si="2213"/>
        <v>1.6614797474152548E-5</v>
      </c>
      <c r="W969" s="1">
        <f t="shared" si="2214"/>
        <v>2.5313222705053475E-5</v>
      </c>
      <c r="X969" s="1">
        <f t="shared" si="2215"/>
        <v>3.8189321179792746E-5</v>
      </c>
      <c r="Y969" s="1">
        <f t="shared" si="2216"/>
        <v>5.7066960635505854E-5</v>
      </c>
      <c r="Z969" s="1">
        <f t="shared" si="2217"/>
        <v>8.4481272300986019E-5</v>
      </c>
      <c r="AA969" s="1">
        <f t="shared" si="2218"/>
        <v>1.2391887555031448E-4</v>
      </c>
      <c r="AB969" s="1">
        <f t="shared" si="2219"/>
        <v>1.8012418242463341E-4</v>
      </c>
      <c r="AC969" s="1">
        <f t="shared" si="2220"/>
        <v>2.5948432146233617E-4</v>
      </c>
      <c r="AD969" s="1">
        <f t="shared" si="2221"/>
        <v>3.705055935392725E-4</v>
      </c>
      <c r="AE969" s="1">
        <f t="shared" si="2222"/>
        <v>5.243939478764343E-4</v>
      </c>
      <c r="AF969" s="1">
        <f t="shared" si="2223"/>
        <v>7.3575044988008422E-4</v>
      </c>
      <c r="AG969" s="1">
        <f t="shared" si="2224"/>
        <v>1.0233897934620749E-3</v>
      </c>
      <c r="AH969" s="1">
        <f t="shared" si="2225"/>
        <v>1.4112852877730196E-3</v>
      </c>
      <c r="AI969" s="1">
        <f t="shared" si="2226"/>
        <v>1.9296371649482795E-3</v>
      </c>
      <c r="AJ969" s="1">
        <f t="shared" si="2227"/>
        <v>2.6160523418436899E-3</v>
      </c>
      <c r="AK969" s="1">
        <f t="shared" si="2228"/>
        <v>3.5168128912510155E-3</v>
      </c>
      <c r="AL969" s="1">
        <f t="shared" si="2229"/>
        <v>4.6881975900747953E-3</v>
      </c>
      <c r="AM969" s="1">
        <f t="shared" si="2230"/>
        <v>6.1978064009454931E-3</v>
      </c>
      <c r="AN969" s="1">
        <f t="shared" si="2231"/>
        <v>8.1258222682353189E-3</v>
      </c>
      <c r="AO969" s="1">
        <f t="shared" si="2232"/>
        <v>1.0566129117418928E-2</v>
      </c>
      <c r="AP969" s="1">
        <f t="shared" si="2233"/>
        <v>1.3627190668012932E-2</v>
      </c>
      <c r="AQ969" s="1">
        <f t="shared" si="2234"/>
        <v>1.7432583075920563E-2</v>
      </c>
      <c r="AR969" s="1">
        <f t="shared" si="2235"/>
        <v>2.2121067144667442E-2</v>
      </c>
      <c r="AS969" s="1">
        <f t="shared" si="2236"/>
        <v>2.7846084566122933E-2</v>
      </c>
      <c r="AT969" s="1">
        <f t="shared" si="2237"/>
        <v>3.4774568942432818E-2</v>
      </c>
      <c r="AU969" s="1">
        <f t="shared" si="2238"/>
        <v>4.3084977489030334E-2</v>
      </c>
      <c r="AV969" s="1">
        <f t="shared" si="2239"/>
        <v>5.2964474134419237E-2</v>
      </c>
      <c r="AW969" s="1">
        <f t="shared" si="2240"/>
        <v>6.4605229366920383E-2</v>
      </c>
      <c r="AX969" s="1">
        <f t="shared" si="2241"/>
        <v>7.8199845969681242E-2</v>
      </c>
      <c r="AY969" s="1">
        <f t="shared" si="2242"/>
        <v>9.3935971158329898E-2</v>
      </c>
      <c r="AZ969" s="1">
        <f t="shared" si="2243"/>
        <v>0.11199021207973148</v>
      </c>
      <c r="BA969" s="1">
        <f t="shared" si="2244"/>
        <v>0.13252152976695078</v>
      </c>
      <c r="BB969" s="1">
        <f t="shared" si="2245"/>
        <v>0.15566434239900484</v>
      </c>
      <c r="BC969" s="1">
        <f t="shared" si="2246"/>
        <v>0.18152161758047672</v>
      </c>
      <c r="BD969" s="1">
        <f t="shared" si="2247"/>
        <v>0.2101582707573656</v>
      </c>
      <c r="BE969" s="1">
        <f t="shared" si="2248"/>
        <v>0.24159520858055114</v>
      </c>
      <c r="BF969" s="1">
        <f t="shared" si="2249"/>
        <v>0.27580435854449376</v>
      </c>
      <c r="BG969" s="1">
        <f t="shared" si="2250"/>
        <v>0.31270500726950068</v>
      </c>
      <c r="BH969" s="1">
        <f t="shared" si="2251"/>
        <v>0.35216172857508432</v>
      </c>
      <c r="BI969" s="1">
        <f t="shared" si="2252"/>
        <v>0.3939841199537305</v>
      </c>
      <c r="BJ969" s="1">
        <f t="shared" si="2253"/>
        <v>0.43792848494150016</v>
      </c>
      <c r="BK969" s="1">
        <f t="shared" si="2254"/>
        <v>0.48370150363286413</v>
      </c>
      <c r="BL969" s="1">
        <f t="shared" si="2255"/>
        <v>0.53096583006009679</v>
      </c>
      <c r="BM969" s="1">
        <f t="shared" si="2256"/>
        <v>0.57934745019761813</v>
      </c>
      <c r="BN969" s="1">
        <f t="shared" si="2257"/>
        <v>0.6284445352392084</v>
      </c>
      <c r="BO969" s="1">
        <f t="shared" si="2258"/>
        <v>0.67783743862723711</v>
      </c>
      <c r="BP969" s="1">
        <f t="shared" si="2259"/>
        <v>0.72709941837556091</v>
      </c>
      <c r="BQ969" s="1">
        <f t="shared" si="2260"/>
        <v>0.77580762343606724</v>
      </c>
      <c r="BR969" s="1">
        <f t="shared" si="2261"/>
        <v>0.82355386730984892</v>
      </c>
      <c r="BS969" s="1">
        <f t="shared" si="2262"/>
        <v>0.8699547248004259</v>
      </c>
      <c r="BT969" s="1">
        <f t="shared" si="2263"/>
        <v>0.91466052757774052</v>
      </c>
      <c r="BU969" s="1">
        <f t="shared" si="2264"/>
        <v>0.95736289785065021</v>
      </c>
      <c r="BV969" s="1">
        <f t="shared" si="2265"/>
        <v>0.99780054198537493</v>
      </c>
      <c r="BW969" s="1">
        <f t="shared" si="2266"/>
        <v>1.0357631211532605</v>
      </c>
      <c r="BX969" s="1">
        <f t="shared" si="2267"/>
        <v>1.071093117156559</v>
      </c>
      <c r="BY969" s="1">
        <f t="shared" si="2268"/>
        <v>1.1036857115138323</v>
      </c>
      <c r="BZ969" s="1">
        <f t="shared" si="2269"/>
        <v>1.133486788265202</v>
      </c>
      <c r="CA969" s="1">
        <f t="shared" si="2270"/>
        <v>1.1604892504043482</v>
      </c>
      <c r="CB969" s="1">
        <f t="shared" si="2271"/>
        <v>1.1847279024113333</v>
      </c>
      <c r="CC969" s="1">
        <f t="shared" si="2272"/>
        <v>1.2062731947570624</v>
      </c>
      <c r="CD969" s="1">
        <f t="shared" si="2273"/>
        <v>1.2252241498966436</v>
      </c>
      <c r="CE969" s="1">
        <f t="shared" si="2274"/>
        <v>1.2417007941849303</v>
      </c>
      <c r="CF969" s="1">
        <f t="shared" si="2275"/>
        <v>1.2558364086982605</v>
      </c>
      <c r="CG969" s="1">
        <f t="shared" si="2276"/>
        <v>1.2677698874805929</v>
      </c>
      <c r="CH969" s="1">
        <f t="shared" si="2277"/>
        <v>1.2776384581571569</v>
      </c>
      <c r="CI969" s="1">
        <f t="shared" si="2278"/>
        <v>1.2855709811987512</v>
      </c>
      <c r="CJ969" s="1">
        <f t="shared" si="2279"/>
        <v>1.2916820041027268</v>
      </c>
      <c r="CK969" s="1">
        <f t="shared" si="2280"/>
        <v>1.2960667084673025</v>
      </c>
      <c r="CL969" s="1">
        <f t="shared" si="2281"/>
        <v>1.2987968535651564</v>
      </c>
      <c r="CM969" s="1">
        <f t="shared" si="2282"/>
        <v>1.2999177907309767</v>
      </c>
      <c r="CN969" s="1">
        <f t="shared" si="2283"/>
        <v>1.2994465987804722</v>
      </c>
      <c r="CO969" s="1">
        <f t="shared" si="2284"/>
        <v>1.2973713709437158</v>
      </c>
      <c r="CP969" s="1">
        <f t="shared" si="2285"/>
        <v>1.2936516668467255</v>
      </c>
      <c r="CQ969" s="1">
        <f t="shared" si="2286"/>
        <v>1.2882201268680702</v>
      </c>
      <c r="CR969" s="1">
        <f t="shared" si="2287"/>
        <v>1.2809852285478824</v>
      </c>
      <c r="CS969" s="1">
        <f t="shared" si="2288"/>
        <v>1.2718351436522366</v>
      </c>
      <c r="CT969" s="1">
        <f t="shared" si="2289"/>
        <v>1.2606426285371215</v>
      </c>
      <c r="CU969" s="1">
        <f t="shared" si="2290"/>
        <v>1.247270848946723</v>
      </c>
      <c r="CV969" s="1">
        <f t="shared" si="2291"/>
        <v>1.2315800036340012</v>
      </c>
      <c r="CW969" s="1">
        <f t="shared" si="2292"/>
        <v>1.2134345705833085</v>
      </c>
      <c r="CX969" s="1">
        <f t="shared" si="2293"/>
        <v>1.1927109575459323</v>
      </c>
      <c r="CY969" s="1">
        <f t="shared" si="2294"/>
        <v>1.1693052983368217</v>
      </c>
      <c r="CZ969" s="1">
        <f t="shared" si="2295"/>
        <v>1.1431411017441122</v>
      </c>
      <c r="DA969" s="1">
        <f t="shared" si="2296"/>
        <v>1.1141764350595482</v>
      </c>
      <c r="DB969" s="1">
        <f t="shared" si="2297"/>
        <v>1.0824103130362717</v>
      </c>
      <c r="DC969" s="1">
        <f t="shared" si="2298"/>
        <v>1.0478879687661715</v>
      </c>
      <c r="DD969" s="1">
        <f t="shared" si="2299"/>
        <v>1.0107047077271925</v>
      </c>
      <c r="DE969" s="1">
        <f t="shared" si="2300"/>
        <v>0.97100809086411666</v>
      </c>
      <c r="DF969" s="1">
        <f t="shared" si="2301"/>
        <v>0.92899825618947041</v>
      </c>
      <c r="DG969" s="1">
        <f t="shared" si="2302"/>
        <v>0.88492626847749012</v>
      </c>
      <c r="DH969" s="1">
        <f t="shared" si="2303"/>
        <v>0.83909047901843958</v>
      </c>
      <c r="DI969" s="1">
        <f t="shared" si="2304"/>
        <v>0.7918309766022481</v>
      </c>
      <c r="DJ969" s="1">
        <f t="shared" si="2305"/>
        <v>0.74352231047573769</v>
      </c>
      <c r="DK969" s="1">
        <f t="shared" si="2306"/>
        <v>0.69456475912699012</v>
      </c>
      <c r="DL969" s="1">
        <f t="shared" si="2307"/>
        <v>0.64537449873856956</v>
      </c>
      <c r="DM969" s="1">
        <f t="shared" si="2308"/>
        <v>0.59637308614204021</v>
      </c>
      <c r="DN969" s="1">
        <f t="shared" si="2309"/>
        <v>0.54797670853861047</v>
      </c>
      <c r="DO969" s="1">
        <f t="shared" si="2310"/>
        <v>0.50058566330086851</v>
      </c>
      <c r="DP969" s="1">
        <f t="shared" si="2311"/>
        <v>0.454574515013631</v>
      </c>
      <c r="DQ969" s="1">
        <f t="shared" si="2312"/>
        <v>0.41028333479688489</v>
      </c>
      <c r="DR969" s="1">
        <f t="shared" si="2313"/>
        <v>0.36801036208356902</v>
      </c>
      <c r="DS969" s="1">
        <f t="shared" si="2314"/>
        <v>0.32800634625657055</v>
      </c>
      <c r="DT969" s="1">
        <f t="shared" si="2315"/>
        <v>0.29047073094746034</v>
      </c>
      <c r="DU969" s="1">
        <f t="shared" si="2316"/>
        <v>0.2555497440922942</v>
      </c>
      <c r="DV969" s="1">
        <f t="shared" si="2317"/>
        <v>0.22333635883452499</v>
      </c>
      <c r="DW969" s="1">
        <f t="shared" si="2318"/>
        <v>0.19387200038354443</v>
      </c>
      <c r="DX969" s="1">
        <f t="shared" si="2319"/>
        <v>0.16714979732566759</v>
      </c>
      <c r="DY969" s="1">
        <f t="shared" si="2320"/>
        <v>0.14311911664073146</v>
      </c>
      <c r="DZ969" s="1">
        <f t="shared" si="2321"/>
        <v>0.12169108222673532</v>
      </c>
      <c r="EA969" s="1">
        <f t="shared" si="2322"/>
        <v>0.10274475786063461</v>
      </c>
      <c r="EB969" s="1">
        <f t="shared" si="2323"/>
        <v>8.6133676450927357E-2</v>
      </c>
      <c r="EC969" s="1">
        <f t="shared" si="2324"/>
        <v>7.1692416047119886E-2</v>
      </c>
      <c r="ED969" s="1">
        <f t="shared" si="2325"/>
        <v>5.9242956206508469E-2</v>
      </c>
      <c r="EE969" s="1">
        <f t="shared" si="2326"/>
        <v>4.8600592153931865E-2</v>
      </c>
      <c r="EF969" s="1">
        <f t="shared" si="2327"/>
        <v>3.9579234590982705E-2</v>
      </c>
      <c r="EG969" s="1">
        <f t="shared" si="2328"/>
        <v>3.1995975974676336E-2</v>
      </c>
      <c r="EH969" s="1">
        <f t="shared" si="2329"/>
        <v>2.5674855926486981E-2</v>
      </c>
      <c r="EI969" s="1">
        <f t="shared" si="2330"/>
        <v>2.0449806095041469E-2</v>
      </c>
      <c r="EJ969" s="1">
        <f t="shared" si="2331"/>
        <v>1.6166795979067877E-2</v>
      </c>
      <c r="EK969" s="1">
        <f t="shared" si="2332"/>
        <v>1.2685234435974219E-2</v>
      </c>
      <c r="EL969" s="1">
        <f t="shared" si="2333"/>
        <v>9.8787061666543111E-3</v>
      </c>
      <c r="EM969" s="1">
        <f t="shared" si="2334"/>
        <v>7.6351384037357866E-3</v>
      </c>
      <c r="EN969" s="1">
        <f t="shared" si="2335"/>
        <v>5.8565009496429274E-3</v>
      </c>
      <c r="EO969" s="1">
        <f t="shared" si="2336"/>
        <v>4.4581436565170234E-3</v>
      </c>
      <c r="EP969" s="1">
        <f t="shared" si="2337"/>
        <v>3.3678707288455983E-3</v>
      </c>
      <c r="EQ969" s="1">
        <f t="shared" si="2338"/>
        <v>2.524842299909564E-3</v>
      </c>
      <c r="ER969" s="1">
        <f t="shared" si="2339"/>
        <v>1.878382015306373E-3</v>
      </c>
      <c r="ES969" s="1">
        <f t="shared" si="2340"/>
        <v>1.3867561732657174E-3</v>
      </c>
      <c r="ET969" s="1">
        <f t="shared" si="2341"/>
        <v>1.0159764698843658E-3</v>
      </c>
      <c r="EU969" s="1">
        <f t="shared" si="2342"/>
        <v>7.3866551802400694E-4</v>
      </c>
      <c r="EV969" s="1">
        <f t="shared" si="2343"/>
        <v>5.3301278439831803E-4</v>
      </c>
      <c r="EW969" s="1">
        <f t="shared" si="2344"/>
        <v>3.8183897645369791E-4</v>
      </c>
      <c r="EX969" s="1">
        <f t="shared" si="2345"/>
        <v>2.7177964737388897E-4</v>
      </c>
      <c r="EY969" s="1">
        <f t="shared" si="2346"/>
        <v>1.9259428223702952E-4</v>
      </c>
      <c r="EZ969" s="1">
        <f t="shared" si="2347"/>
        <v>1.3660587919784209E-4</v>
      </c>
      <c r="FA969" s="1">
        <f t="shared" si="2348"/>
        <v>9.8278794568243717E-5</v>
      </c>
      <c r="FB969" s="1">
        <f t="shared" si="2349"/>
        <v>7.3950591472452635E-5</v>
      </c>
      <c r="FC969" s="1">
        <f t="shared" si="2350"/>
        <v>6.1748781517575405E-5</v>
      </c>
      <c r="FD969" s="75">
        <f t="shared" si="2201"/>
        <v>6.1748781517575405E-5</v>
      </c>
    </row>
    <row r="970" spans="7:160" x14ac:dyDescent="0.35">
      <c r="G970" t="str">
        <f t="shared" si="2197"/>
        <v>Refd, t=4.77</v>
      </c>
      <c r="H970" s="76">
        <f t="shared" si="2198"/>
        <v>4.7749999999999204</v>
      </c>
      <c r="I970" s="1">
        <f t="shared" si="2199"/>
        <v>0</v>
      </c>
      <c r="J970" s="22">
        <f t="shared" si="2200"/>
        <v>3.2828059561075978E-8</v>
      </c>
      <c r="K970" s="1">
        <f t="shared" si="2202"/>
        <v>6.480070122965051E-8</v>
      </c>
      <c r="L970" s="1">
        <f t="shared" si="2203"/>
        <v>1.2026517500477652E-7</v>
      </c>
      <c r="M970" s="1">
        <f t="shared" si="2204"/>
        <v>2.1433501381863862E-7</v>
      </c>
      <c r="N970" s="1">
        <f t="shared" si="2205"/>
        <v>3.7094210000554235E-7</v>
      </c>
      <c r="O970" s="1">
        <f t="shared" si="2206"/>
        <v>6.2753199794362917E-7</v>
      </c>
      <c r="P970" s="1">
        <f t="shared" si="2207"/>
        <v>1.0420249494995499E-6</v>
      </c>
      <c r="Q970" s="1">
        <f t="shared" si="2208"/>
        <v>1.7030155791699363E-6</v>
      </c>
      <c r="R970" s="1">
        <f t="shared" si="2209"/>
        <v>2.7445434304340654E-6</v>
      </c>
      <c r="S970" s="1">
        <f t="shared" si="2210"/>
        <v>4.3672309733229202E-6</v>
      </c>
      <c r="T970" s="1">
        <f t="shared" si="2211"/>
        <v>6.8681748958488844E-6</v>
      </c>
      <c r="U970" s="1">
        <f t="shared" si="2212"/>
        <v>1.0682707923000377E-5</v>
      </c>
      <c r="V970" s="1">
        <f t="shared" si="2213"/>
        <v>1.644203523470658E-5</v>
      </c>
      <c r="W970" s="1">
        <f t="shared" si="2214"/>
        <v>2.505179655620006E-5</v>
      </c>
      <c r="X970" s="1">
        <f t="shared" si="2215"/>
        <v>3.779780361228333E-5</v>
      </c>
      <c r="Y970" s="1">
        <f t="shared" si="2216"/>
        <v>5.6486525003614578E-5</v>
      </c>
      <c r="Z970" s="1">
        <f t="shared" si="2217"/>
        <v>8.362928279822285E-5</v>
      </c>
      <c r="AA970" s="1">
        <f t="shared" si="2218"/>
        <v>1.2268050041611584E-4</v>
      </c>
      <c r="AB970" s="1">
        <f t="shared" si="2219"/>
        <v>1.7834157359988896E-4</v>
      </c>
      <c r="AC970" s="1">
        <f t="shared" si="2220"/>
        <v>2.5694285528096266E-4</v>
      </c>
      <c r="AD970" s="1">
        <f t="shared" si="2221"/>
        <v>3.6691663513812228E-4</v>
      </c>
      <c r="AE970" s="1">
        <f t="shared" si="2222"/>
        <v>5.1937359695666601E-4</v>
      </c>
      <c r="AF970" s="1">
        <f t="shared" si="2223"/>
        <v>7.2879375916571612E-4</v>
      </c>
      <c r="AG970" s="1">
        <f t="shared" si="2224"/>
        <v>1.0138400368365189E-3</v>
      </c>
      <c r="AH970" s="1">
        <f t="shared" si="2225"/>
        <v>1.3982980061628372E-3</v>
      </c>
      <c r="AI970" s="1">
        <f t="shared" si="2226"/>
        <v>1.9121389471825551E-3</v>
      </c>
      <c r="AJ970" s="1">
        <f t="shared" si="2227"/>
        <v>2.5926946149731058E-3</v>
      </c>
      <c r="AK970" s="1">
        <f t="shared" si="2228"/>
        <v>3.4859214055849336E-3</v>
      </c>
      <c r="AL970" s="1">
        <f t="shared" si="2229"/>
        <v>4.6477187870870842E-3</v>
      </c>
      <c r="AM970" s="1">
        <f t="shared" si="2230"/>
        <v>6.1452524367645832E-3</v>
      </c>
      <c r="AN970" s="1">
        <f t="shared" si="2231"/>
        <v>8.0582171102245963E-3</v>
      </c>
      <c r="AO970" s="1">
        <f t="shared" si="2232"/>
        <v>1.0479958802565211E-2</v>
      </c>
      <c r="AP970" s="1">
        <f t="shared" si="2233"/>
        <v>1.351836146290537E-2</v>
      </c>
      <c r="AQ970" s="1">
        <f t="shared" si="2234"/>
        <v>1.7296391850580597E-2</v>
      </c>
      <c r="AR970" s="1">
        <f t="shared" si="2235"/>
        <v>2.195218869853471E-2</v>
      </c>
      <c r="AS970" s="1">
        <f t="shared" si="2236"/>
        <v>2.7638580851042878E-2</v>
      </c>
      <c r="AT970" s="1">
        <f t="shared" si="2237"/>
        <v>3.4521925042117034E-2</v>
      </c>
      <c r="AU970" s="1">
        <f t="shared" si="2238"/>
        <v>4.27801687727331E-2</v>
      </c>
      <c r="AV970" s="1">
        <f t="shared" si="2239"/>
        <v>5.260006815628069E-2</v>
      </c>
      <c r="AW970" s="1">
        <f t="shared" si="2240"/>
        <v>6.4173524808020077E-2</v>
      </c>
      <c r="AX970" s="1">
        <f t="shared" si="2241"/>
        <v>7.7693049226127645E-2</v>
      </c>
      <c r="AY970" s="1">
        <f t="shared" si="2242"/>
        <v>9.3346409112711151E-2</v>
      </c>
      <c r="AZ970" s="1">
        <f t="shared" si="2243"/>
        <v>0.11131057724324958</v>
      </c>
      <c r="BA970" s="1">
        <f t="shared" si="2244"/>
        <v>0.13174515147434357</v>
      </c>
      <c r="BB970" s="1">
        <f t="shared" si="2245"/>
        <v>0.15478547524211866</v>
      </c>
      <c r="BC970" s="1">
        <f t="shared" si="2246"/>
        <v>0.18053573596902886</v>
      </c>
      <c r="BD970" s="1">
        <f t="shared" si="2247"/>
        <v>0.20906235659886832</v>
      </c>
      <c r="BE970" s="1">
        <f t="shared" si="2248"/>
        <v>0.2403880177721659</v>
      </c>
      <c r="BF970" s="1">
        <f t="shared" si="2249"/>
        <v>0.27448665144014295</v>
      </c>
      <c r="BG970" s="1">
        <f t="shared" si="2250"/>
        <v>0.31127972865513065</v>
      </c>
      <c r="BH970" s="1">
        <f t="shared" si="2251"/>
        <v>0.35063412402281346</v>
      </c>
      <c r="BI970" s="1">
        <f t="shared" si="2252"/>
        <v>0.39236177772840525</v>
      </c>
      <c r="BJ970" s="1">
        <f t="shared" si="2253"/>
        <v>0.43622129581839708</v>
      </c>
      <c r="BK970" s="1">
        <f t="shared" si="2254"/>
        <v>0.48192153489192247</v>
      </c>
      <c r="BL970" s="1">
        <f t="shared" si="2255"/>
        <v>0.52912711431919046</v>
      </c>
      <c r="BM970" s="1">
        <f t="shared" si="2256"/>
        <v>0.57746569435011352</v>
      </c>
      <c r="BN970" s="1">
        <f t="shared" si="2257"/>
        <v>0.62653675925292363</v>
      </c>
      <c r="BO970" s="1">
        <f t="shared" si="2258"/>
        <v>0.67592155802133647</v>
      </c>
      <c r="BP970" s="1">
        <f t="shared" si="2259"/>
        <v>0.72519378752037922</v>
      </c>
      <c r="BQ970" s="1">
        <f t="shared" si="2260"/>
        <v>0.77393055916978104</v>
      </c>
      <c r="BR970" s="1">
        <f t="shared" si="2261"/>
        <v>0.82172317355935753</v>
      </c>
      <c r="BS970" s="1">
        <f t="shared" si="2262"/>
        <v>0.86818723884463611</v>
      </c>
      <c r="BT970" s="1">
        <f t="shared" si="2263"/>
        <v>0.91297170730906285</v>
      </c>
      <c r="BU970" s="1">
        <f t="shared" si="2264"/>
        <v>0.95576646697949397</v>
      </c>
      <c r="BV970" s="1">
        <f t="shared" si="2265"/>
        <v>0.99630820678212528</v>
      </c>
      <c r="BW970" s="1">
        <f t="shared" si="2266"/>
        <v>1.0343843682886233</v>
      </c>
      <c r="BX970" s="1">
        <f t="shared" si="2267"/>
        <v>1.0698350977829301</v>
      </c>
      <c r="BY970" s="1">
        <f t="shared" si="2268"/>
        <v>1.1025532122417092</v>
      </c>
      <c r="BZ970" s="1">
        <f t="shared" si="2269"/>
        <v>1.1324822854319923</v>
      </c>
      <c r="CA970" s="1">
        <f t="shared" si="2270"/>
        <v>1.1596130402737264</v>
      </c>
      <c r="CB970" s="1">
        <f t="shared" si="2271"/>
        <v>1.1839782968881303</v>
      </c>
      <c r="CC970" s="1">
        <f t="shared" si="2272"/>
        <v>1.2056467699934279</v>
      </c>
      <c r="CD970" s="1">
        <f t="shared" si="2273"/>
        <v>1.2247160338611371</v>
      </c>
      <c r="CE970" s="1">
        <f t="shared" si="2274"/>
        <v>1.2413049788531954</v>
      </c>
      <c r="CF970" s="1">
        <f t="shared" si="2275"/>
        <v>1.2555460729209198</v>
      </c>
      <c r="CG970" s="1">
        <f t="shared" si="2276"/>
        <v>1.267577717656623</v>
      </c>
      <c r="CH970" s="1">
        <f t="shared" si="2277"/>
        <v>1.2775369554191047</v>
      </c>
      <c r="CI970" s="1">
        <f t="shared" si="2278"/>
        <v>1.2855527457128411</v>
      </c>
      <c r="CJ970" s="1">
        <f t="shared" si="2279"/>
        <v>1.2917399891174457</v>
      </c>
      <c r="CK970" s="1">
        <f t="shared" si="2280"/>
        <v>1.2961944387425264</v>
      </c>
      <c r="CL970" s="1">
        <f t="shared" si="2281"/>
        <v>1.298988604646492</v>
      </c>
      <c r="CM970" s="1">
        <f t="shared" si="2282"/>
        <v>1.300168727108004</v>
      </c>
      <c r="CN970" s="1">
        <f t="shared" si="2283"/>
        <v>1.2997528702352652</v>
      </c>
      <c r="CO970" s="1">
        <f t="shared" si="2284"/>
        <v>1.2977301673540027</v>
      </c>
      <c r="CP970" s="1">
        <f t="shared" si="2285"/>
        <v>1.2940612323921656</v>
      </c>
      <c r="CQ970" s="1">
        <f t="shared" si="2286"/>
        <v>1.2886797350647152</v>
      </c>
      <c r="CR970" s="1">
        <f t="shared" si="2287"/>
        <v>1.2814951198906668</v>
      </c>
      <c r="CS970" s="1">
        <f t="shared" si="2288"/>
        <v>1.2723964279706899</v>
      </c>
      <c r="CT970" s="1">
        <f t="shared" si="2289"/>
        <v>1.2612571545517741</v>
      </c>
      <c r="CU970" s="1">
        <f t="shared" si="2290"/>
        <v>1.2479410440214613</v>
      </c>
      <c r="CV970" s="1">
        <f t="shared" si="2291"/>
        <v>1.2323086873940925</v>
      </c>
      <c r="CW970" s="1">
        <f t="shared" si="2292"/>
        <v>1.214224746917133</v>
      </c>
      <c r="CX970" s="1">
        <f t="shared" si="2293"/>
        <v>1.193565590500969</v>
      </c>
      <c r="CY970" s="1">
        <f t="shared" si="2294"/>
        <v>1.1702270784917652</v>
      </c>
      <c r="CZ970" s="1">
        <f t="shared" si="2295"/>
        <v>1.1441322106933929</v>
      </c>
      <c r="DA970" s="1">
        <f t="shared" si="2296"/>
        <v>1.115238316566814</v>
      </c>
      <c r="DB970" s="1">
        <f t="shared" si="2297"/>
        <v>1.083543460072973</v>
      </c>
      <c r="DC970" s="1">
        <f t="shared" si="2298"/>
        <v>1.0490917359281604</v>
      </c>
      <c r="DD970" s="1">
        <f t="shared" si="2299"/>
        <v>1.0119771583129549</v>
      </c>
      <c r="DE970" s="1">
        <f t="shared" si="2300"/>
        <v>0.97234588713204551</v>
      </c>
      <c r="DF970" s="1">
        <f t="shared" si="2301"/>
        <v>0.93039659996098312</v>
      </c>
      <c r="DG970" s="1">
        <f t="shared" si="2302"/>
        <v>0.88637889734083863</v>
      </c>
      <c r="DH970" s="1">
        <f t="shared" si="2303"/>
        <v>0.84058972099077756</v>
      </c>
      <c r="DI970" s="1">
        <f t="shared" si="2304"/>
        <v>0.79336786335078058</v>
      </c>
      <c r="DJ970" s="1">
        <f t="shared" si="2305"/>
        <v>0.74508674625004279</v>
      </c>
      <c r="DK970" s="1">
        <f t="shared" si="2306"/>
        <v>0.69614573960975068</v>
      </c>
      <c r="DL970" s="1">
        <f t="shared" si="2307"/>
        <v>0.64696037128874073</v>
      </c>
      <c r="DM970" s="1">
        <f t="shared" si="2308"/>
        <v>0.59795184058397977</v>
      </c>
      <c r="DN970" s="1">
        <f t="shared" si="2309"/>
        <v>0.54953628591884962</v>
      </c>
      <c r="DO970" s="1">
        <f t="shared" si="2310"/>
        <v>0.50211426902527201</v>
      </c>
      <c r="DP970" s="1">
        <f t="shared" si="2311"/>
        <v>0.45606092257154568</v>
      </c>
      <c r="DQ970" s="1">
        <f t="shared" si="2312"/>
        <v>0.41171716689330773</v>
      </c>
      <c r="DR970" s="1">
        <f t="shared" si="2313"/>
        <v>0.36938233738945758</v>
      </c>
      <c r="DS970" s="1">
        <f t="shared" si="2314"/>
        <v>0.3293084820459084</v>
      </c>
      <c r="DT970" s="1">
        <f t="shared" si="2315"/>
        <v>0.29169649446295093</v>
      </c>
      <c r="DU970" s="1">
        <f t="shared" si="2316"/>
        <v>0.25669414837996485</v>
      </c>
      <c r="DV970" s="1">
        <f t="shared" si="2317"/>
        <v>0.22439600180368102</v>
      </c>
      <c r="DW970" s="1">
        <f t="shared" si="2318"/>
        <v>0.19484504877543438</v>
      </c>
      <c r="DX970" s="1">
        <f t="shared" si="2319"/>
        <v>0.16803591992263439</v>
      </c>
      <c r="DY970" s="1">
        <f t="shared" si="2320"/>
        <v>0.14391937326068882</v>
      </c>
      <c r="DZ970" s="1">
        <f t="shared" si="2321"/>
        <v>0.12240777671194122</v>
      </c>
      <c r="EA970" s="1">
        <f t="shared" si="2322"/>
        <v>0.10338126432073613</v>
      </c>
      <c r="EB970" s="1">
        <f t="shared" si="2323"/>
        <v>8.6694248444492181E-2</v>
      </c>
      <c r="EC970" s="1">
        <f t="shared" si="2324"/>
        <v>7.2181988216836648E-2</v>
      </c>
      <c r="ED970" s="1">
        <f t="shared" si="2325"/>
        <v>5.9666947194187664E-2</v>
      </c>
      <c r="EE970" s="1">
        <f t="shared" si="2326"/>
        <v>4.8964716515288463E-2</v>
      </c>
      <c r="EF970" s="1">
        <f t="shared" si="2327"/>
        <v>3.9889330027888706E-2</v>
      </c>
      <c r="EG970" s="1">
        <f t="shared" si="2328"/>
        <v>3.2257850631287097E-2</v>
      </c>
      <c r="EH970" s="1">
        <f t="shared" si="2329"/>
        <v>2.5894158877829775E-2</v>
      </c>
      <c r="EI970" s="1">
        <f t="shared" si="2330"/>
        <v>2.0631922601030354E-2</v>
      </c>
      <c r="EJ970" s="1">
        <f t="shared" si="2331"/>
        <v>1.6316767671880734E-2</v>
      </c>
      <c r="EK970" s="1">
        <f t="shared" si="2332"/>
        <v>1.2807703418524993E-2</v>
      </c>
      <c r="EL970" s="1">
        <f t="shared" si="2333"/>
        <v>9.977881063380812E-3</v>
      </c>
      <c r="EM970" s="1">
        <f t="shared" si="2334"/>
        <v>7.7147797367758111E-3</v>
      </c>
      <c r="EN970" s="1">
        <f t="shared" si="2335"/>
        <v>5.9199228072086734E-3</v>
      </c>
      <c r="EO970" s="1">
        <f t="shared" si="2336"/>
        <v>4.5082284525639607E-3</v>
      </c>
      <c r="EP970" s="1">
        <f t="shared" si="2337"/>
        <v>3.4070938887221748E-3</v>
      </c>
      <c r="EQ970" s="1">
        <f t="shared" si="2338"/>
        <v>2.5553039034464198E-3</v>
      </c>
      <c r="ER970" s="1">
        <f t="shared" si="2339"/>
        <v>1.9018427424174493E-3</v>
      </c>
      <c r="ES970" s="1">
        <f t="shared" si="2340"/>
        <v>1.4046752849955456E-3</v>
      </c>
      <c r="ET970" s="1">
        <f t="shared" si="2341"/>
        <v>1.0295499822014068E-3</v>
      </c>
      <c r="EU970" s="1">
        <f t="shared" si="2342"/>
        <v>7.4886315584469522E-4</v>
      </c>
      <c r="EV970" s="1">
        <f t="shared" si="2343"/>
        <v>5.4061271712859305E-4</v>
      </c>
      <c r="EW970" s="1">
        <f t="shared" si="2344"/>
        <v>3.8745972087801585E-4</v>
      </c>
      <c r="EX970" s="1">
        <f t="shared" si="2345"/>
        <v>2.7590887601018659E-4</v>
      </c>
      <c r="EY970" s="1">
        <f t="shared" si="2346"/>
        <v>1.9561460281651089E-4</v>
      </c>
      <c r="EZ970" s="1">
        <f t="shared" si="2347"/>
        <v>1.3881797282179126E-4</v>
      </c>
      <c r="FA970" s="1">
        <f t="shared" si="2348"/>
        <v>9.9922649036271257E-5</v>
      </c>
      <c r="FB970" s="1">
        <f t="shared" si="2349"/>
        <v>7.5225991931469457E-5</v>
      </c>
      <c r="FC970" s="1">
        <f t="shared" si="2350"/>
        <v>6.2836794794575673E-5</v>
      </c>
      <c r="FD970" s="75">
        <f t="shared" si="2201"/>
        <v>6.2836794794575673E-5</v>
      </c>
    </row>
    <row r="971" spans="7:160" x14ac:dyDescent="0.35">
      <c r="G971" t="str">
        <f t="shared" si="2197"/>
        <v>Refd, t=4.78</v>
      </c>
      <c r="H971" s="76">
        <f t="shared" si="2198"/>
        <v>4.7799999999999203</v>
      </c>
      <c r="I971" s="1">
        <f t="shared" si="2199"/>
        <v>0</v>
      </c>
      <c r="J971" s="22">
        <f t="shared" si="2200"/>
        <v>3.2471652384958756E-8</v>
      </c>
      <c r="K971" s="1">
        <f t="shared" si="2202"/>
        <v>6.409780978361533E-8</v>
      </c>
      <c r="L971" s="1">
        <f t="shared" si="2203"/>
        <v>1.1896262515230598E-7</v>
      </c>
      <c r="M971" s="1">
        <f t="shared" si="2204"/>
        <v>2.1201828204178295E-7</v>
      </c>
      <c r="N971" s="1">
        <f t="shared" si="2205"/>
        <v>3.6694250472705471E-7</v>
      </c>
      <c r="O971" s="1">
        <f t="shared" si="2206"/>
        <v>6.2078550242747262E-7</v>
      </c>
      <c r="P971" s="1">
        <f t="shared" si="2207"/>
        <v>1.0308599476143219E-6</v>
      </c>
      <c r="Q971" s="1">
        <f t="shared" si="2208"/>
        <v>1.6848377807258221E-6</v>
      </c>
      <c r="R971" s="1">
        <f t="shared" si="2209"/>
        <v>2.7153735685730014E-6</v>
      </c>
      <c r="S971" s="1">
        <f t="shared" si="2210"/>
        <v>4.3210347530901302E-6</v>
      </c>
      <c r="T971" s="1">
        <f t="shared" si="2211"/>
        <v>6.7959035635759467E-6</v>
      </c>
      <c r="U971" s="1">
        <f t="shared" si="2212"/>
        <v>1.0570941236631794E-5</v>
      </c>
      <c r="V971" s="1">
        <f t="shared" si="2213"/>
        <v>1.6271085730801971E-5</v>
      </c>
      <c r="W971" s="1">
        <f t="shared" si="2214"/>
        <v>2.479309435200149E-5</v>
      </c>
      <c r="X971" s="1">
        <f t="shared" si="2215"/>
        <v>3.7410334484712689E-5</v>
      </c>
      <c r="Y971" s="1">
        <f t="shared" si="2216"/>
        <v>5.5912041739637194E-5</v>
      </c>
      <c r="Z971" s="1">
        <f t="shared" si="2217"/>
        <v>8.2785952330182745E-5</v>
      </c>
      <c r="AA971" s="1">
        <f t="shared" si="2218"/>
        <v>1.214545897899829E-4</v>
      </c>
      <c r="AB971" s="1">
        <f t="shared" si="2219"/>
        <v>1.7657672065619483E-4</v>
      </c>
      <c r="AC971" s="1">
        <f t="shared" si="2220"/>
        <v>2.544264211378494E-4</v>
      </c>
      <c r="AD971" s="1">
        <f t="shared" si="2221"/>
        <v>3.6336260320460329E-4</v>
      </c>
      <c r="AE971" s="1">
        <f t="shared" si="2222"/>
        <v>5.144014773111839E-4</v>
      </c>
      <c r="AF971" s="1">
        <f t="shared" si="2223"/>
        <v>7.2190298952726456E-4</v>
      </c>
      <c r="AG971" s="1">
        <f t="shared" si="2224"/>
        <v>1.0043794551176364E-3</v>
      </c>
      <c r="AH971" s="1">
        <f t="shared" si="2225"/>
        <v>1.3854301182081759E-3</v>
      </c>
      <c r="AI971" s="1">
        <f t="shared" si="2226"/>
        <v>1.8947989393772757E-3</v>
      </c>
      <c r="AJ971" s="1">
        <f t="shared" si="2227"/>
        <v>2.5695443750375895E-3</v>
      </c>
      <c r="AK971" s="1">
        <f t="shared" si="2228"/>
        <v>3.4552992216187023E-3</v>
      </c>
      <c r="AL971" s="1">
        <f t="shared" si="2229"/>
        <v>4.6075858936202542E-3</v>
      </c>
      <c r="AM971" s="1">
        <f t="shared" si="2230"/>
        <v>6.0931381571107555E-3</v>
      </c>
      <c r="AN971" s="1">
        <f t="shared" si="2231"/>
        <v>7.9911649857940456E-3</v>
      </c>
      <c r="AO971" s="1">
        <f t="shared" si="2232"/>
        <v>1.0394476768704539E-2</v>
      </c>
      <c r="AP971" s="1">
        <f t="shared" si="2233"/>
        <v>1.3410379781279212E-2</v>
      </c>
      <c r="AQ971" s="1">
        <f t="shared" si="2234"/>
        <v>1.716123308223276E-2</v>
      </c>
      <c r="AR971" s="1">
        <f t="shared" si="2235"/>
        <v>2.1784554432219962E-2</v>
      </c>
      <c r="AS971" s="1">
        <f t="shared" si="2236"/>
        <v>2.7432560115508473E-2</v>
      </c>
      <c r="AT971" s="1">
        <f t="shared" si="2237"/>
        <v>3.4271029256479034E-2</v>
      </c>
      <c r="AU971" s="1">
        <f t="shared" si="2238"/>
        <v>4.2477397661365678E-2</v>
      </c>
      <c r="AV971" s="1">
        <f t="shared" si="2239"/>
        <v>5.2238010225023217E-2</v>
      </c>
      <c r="AW971" s="1">
        <f t="shared" si="2240"/>
        <v>6.3744494722597855E-2</v>
      </c>
      <c r="AX971" s="1">
        <f t="shared" si="2241"/>
        <v>7.7189262759043975E-2</v>
      </c>
      <c r="AY971" s="1">
        <f t="shared" si="2242"/>
        <v>9.2760194276972588E-2</v>
      </c>
      <c r="AZ971" s="1">
        <f t="shared" si="2243"/>
        <v>0.11063461789663097</v>
      </c>
      <c r="BA971" s="1">
        <f t="shared" si="2244"/>
        <v>0.13097275718341217</v>
      </c>
      <c r="BB971" s="1">
        <f t="shared" si="2245"/>
        <v>0.15391086870335552</v>
      </c>
      <c r="BC971" s="1">
        <f t="shared" si="2246"/>
        <v>0.17955434698360395</v>
      </c>
      <c r="BD971" s="1">
        <f t="shared" si="2247"/>
        <v>0.20797110968884816</v>
      </c>
      <c r="BE971" s="1">
        <f t="shared" si="2248"/>
        <v>0.23918559920551485</v>
      </c>
      <c r="BF971" s="1">
        <f t="shared" si="2249"/>
        <v>0.27317374087278651</v>
      </c>
      <c r="BG971" s="1">
        <f t="shared" si="2250"/>
        <v>0.30985918093125048</v>
      </c>
      <c r="BH971" s="1">
        <f t="shared" si="2251"/>
        <v>0.34911108797096013</v>
      </c>
      <c r="BI971" s="1">
        <f t="shared" si="2252"/>
        <v>0.39074374105055792</v>
      </c>
      <c r="BJ971" s="1">
        <f t="shared" si="2253"/>
        <v>0.43451804831265628</v>
      </c>
      <c r="BK971" s="1">
        <f t="shared" si="2254"/>
        <v>0.48014504611966108</v>
      </c>
      <c r="BL971" s="1">
        <f t="shared" si="2255"/>
        <v>0.52729132619664898</v>
      </c>
      <c r="BM971" s="1">
        <f t="shared" si="2256"/>
        <v>0.57558623373059636</v>
      </c>
      <c r="BN971" s="1">
        <f t="shared" si="2257"/>
        <v>0.62463058005446459</v>
      </c>
      <c r="BO971" s="1">
        <f t="shared" si="2258"/>
        <v>0.67400652652528126</v>
      </c>
      <c r="BP971" s="1">
        <f t="shared" si="2259"/>
        <v>0.72328822781994973</v>
      </c>
      <c r="BQ971" s="1">
        <f t="shared" si="2260"/>
        <v>0.77205277813418005</v>
      </c>
      <c r="BR971" s="1">
        <f t="shared" si="2261"/>
        <v>0.81989098591970233</v>
      </c>
      <c r="BS971" s="1">
        <f t="shared" si="2262"/>
        <v>0.86641751301220971</v>
      </c>
      <c r="BT971" s="1">
        <f t="shared" si="2263"/>
        <v>0.91127995130929496</v>
      </c>
      <c r="BU971" s="1">
        <f t="shared" si="2264"/>
        <v>0.95416647152696277</v>
      </c>
      <c r="BV971" s="1">
        <f t="shared" si="2265"/>
        <v>0.99481175921798892</v>
      </c>
      <c r="BW971" s="1">
        <f t="shared" si="2266"/>
        <v>1.0330010471047928</v>
      </c>
      <c r="BX971" s="1">
        <f t="shared" si="2267"/>
        <v>1.0685721530631347</v>
      </c>
      <c r="BY971" s="1">
        <f t="shared" si="2268"/>
        <v>1.1014155328712816</v>
      </c>
      <c r="BZ971" s="1">
        <f t="shared" si="2269"/>
        <v>1.1314724496679303</v>
      </c>
      <c r="CA971" s="1">
        <f t="shared" si="2270"/>
        <v>1.1587314424910009</v>
      </c>
      <c r="CB971" s="1">
        <f t="shared" si="2271"/>
        <v>1.1832233402378998</v>
      </c>
      <c r="CC971" s="1">
        <f t="shared" si="2272"/>
        <v>1.2050151124645714</v>
      </c>
      <c r="CD971" s="1">
        <f t="shared" si="2273"/>
        <v>1.2242028738928847</v>
      </c>
      <c r="CE971" s="1">
        <f t="shared" si="2274"/>
        <v>1.2409043661929258</v>
      </c>
      <c r="CF971" s="1">
        <f t="shared" si="2275"/>
        <v>1.2552512307795598</v>
      </c>
      <c r="CG971" s="1">
        <f t="shared" si="2276"/>
        <v>1.2673813632528854</v>
      </c>
      <c r="CH971" s="1">
        <f t="shared" si="2277"/>
        <v>1.2774316075549292</v>
      </c>
      <c r="CI971" s="1">
        <f t="shared" si="2278"/>
        <v>1.2855310099002006</v>
      </c>
      <c r="CJ971" s="1">
        <f t="shared" si="2279"/>
        <v>1.2917948127968195</v>
      </c>
      <c r="CK971" s="1">
        <f t="shared" si="2280"/>
        <v>1.2963193311294934</v>
      </c>
      <c r="CL971" s="1">
        <f t="shared" si="2281"/>
        <v>1.2991778175802802</v>
      </c>
      <c r="CM971" s="1">
        <f t="shared" si="2282"/>
        <v>1.3004173948601059</v>
      </c>
      <c r="CN971" s="1">
        <f t="shared" si="2283"/>
        <v>1.3000571075178677</v>
      </c>
      <c r="CO971" s="1">
        <f t="shared" si="2284"/>
        <v>1.2980871257416651</v>
      </c>
      <c r="CP971" s="1">
        <f t="shared" si="2285"/>
        <v>1.2944691160698687</v>
      </c>
      <c r="CQ971" s="1">
        <f t="shared" si="2286"/>
        <v>1.2891377773058814</v>
      </c>
      <c r="CR971" s="1">
        <f t="shared" si="2287"/>
        <v>1.2820035220344794</v>
      </c>
      <c r="CS971" s="1">
        <f t="shared" si="2288"/>
        <v>1.2729562630006475</v>
      </c>
      <c r="CT971" s="1">
        <f t="shared" si="2289"/>
        <v>1.2618702377629953</v>
      </c>
      <c r="CU971" s="1">
        <f t="shared" si="2290"/>
        <v>1.2486097737715847</v>
      </c>
      <c r="CV971" s="1">
        <f t="shared" si="2291"/>
        <v>1.2330358596034932</v>
      </c>
      <c r="CW971" s="1">
        <f t="shared" si="2292"/>
        <v>1.2150133478268119</v>
      </c>
      <c r="CX971" s="1">
        <f t="shared" si="2293"/>
        <v>1.1944185731823658</v>
      </c>
      <c r="CY971" s="1">
        <f t="shared" si="2294"/>
        <v>1.171147129667921</v>
      </c>
      <c r="CZ971" s="1">
        <f t="shared" si="2295"/>
        <v>1.1451215154808319</v>
      </c>
      <c r="DA971" s="1">
        <f t="shared" si="2296"/>
        <v>1.1162983296662006</v>
      </c>
      <c r="DB971" s="1">
        <f t="shared" si="2297"/>
        <v>1.0846746925982582</v>
      </c>
      <c r="DC971" s="1">
        <f t="shared" si="2298"/>
        <v>1.0502935673468574</v>
      </c>
      <c r="DD971" s="1">
        <f t="shared" si="2299"/>
        <v>1.0132476827710959</v>
      </c>
      <c r="DE971" s="1">
        <f t="shared" si="2300"/>
        <v>0.97368180268492965</v>
      </c>
      <c r="DF971" s="1">
        <f t="shared" si="2301"/>
        <v>0.93179314789652001</v>
      </c>
      <c r="DG971" s="1">
        <f t="shared" si="2302"/>
        <v>0.8878298568879025</v>
      </c>
      <c r="DH971" s="1">
        <f t="shared" si="2303"/>
        <v>0.84208746232488774</v>
      </c>
      <c r="DI971" s="1">
        <f t="shared" si="2304"/>
        <v>0.79490345906783921</v>
      </c>
      <c r="DJ971" s="1">
        <f t="shared" si="2305"/>
        <v>0.74665013854162821</v>
      </c>
      <c r="DK971" s="1">
        <f t="shared" si="2306"/>
        <v>0.69772595743512655</v>
      </c>
      <c r="DL971" s="1">
        <f t="shared" si="2307"/>
        <v>0.64854578910608496</v>
      </c>
      <c r="DM971" s="1">
        <f t="shared" si="2308"/>
        <v>0.59953046787703557</v>
      </c>
      <c r="DN971" s="1">
        <f t="shared" si="2309"/>
        <v>0.55109607501132551</v>
      </c>
      <c r="DO971" s="1">
        <f t="shared" si="2310"/>
        <v>0.50364342764889025</v>
      </c>
      <c r="DP971" s="1">
        <f t="shared" si="2311"/>
        <v>0.45754821742578605</v>
      </c>
      <c r="DQ971" s="1">
        <f t="shared" si="2312"/>
        <v>0.41315220502508204</v>
      </c>
      <c r="DR971" s="1">
        <f t="shared" si="2313"/>
        <v>0.37075581358518261</v>
      </c>
      <c r="DS971" s="1">
        <f t="shared" si="2314"/>
        <v>0.330612382463423</v>
      </c>
      <c r="DT971" s="1">
        <f t="shared" si="2315"/>
        <v>0.29292424928366573</v>
      </c>
      <c r="DU971" s="1">
        <f t="shared" si="2316"/>
        <v>0.25784072914443429</v>
      </c>
      <c r="DV971" s="1">
        <f t="shared" si="2317"/>
        <v>0.22545796210012795</v>
      </c>
      <c r="DW971" s="1">
        <f t="shared" si="2318"/>
        <v>0.19582050987419383</v>
      </c>
      <c r="DX971" s="1">
        <f t="shared" si="2319"/>
        <v>0.16892450560071162</v>
      </c>
      <c r="DY971" s="1">
        <f t="shared" si="2320"/>
        <v>0.14472210028225049</v>
      </c>
      <c r="DZ971" s="1">
        <f t="shared" si="2321"/>
        <v>0.12312690910797895</v>
      </c>
      <c r="EA971" s="1">
        <f t="shared" si="2322"/>
        <v>0.10402014067881707</v>
      </c>
      <c r="EB971" s="1">
        <f t="shared" si="2323"/>
        <v>8.7257091862294078E-2</v>
      </c>
      <c r="EC971" s="1">
        <f t="shared" si="2324"/>
        <v>7.2673708422989841E-2</v>
      </c>
      <c r="ED971" s="1">
        <f t="shared" si="2325"/>
        <v>6.0092943668641721E-2</v>
      </c>
      <c r="EE971" s="1">
        <f t="shared" si="2326"/>
        <v>4.9330690350710756E-2</v>
      </c>
      <c r="EF971" s="1">
        <f t="shared" si="2327"/>
        <v>4.0201110883563852E-2</v>
      </c>
      <c r="EG971" s="1">
        <f t="shared" si="2328"/>
        <v>3.2521243568258154E-2</v>
      </c>
      <c r="EH971" s="1">
        <f t="shared" si="2329"/>
        <v>2.6114814250911011E-2</v>
      </c>
      <c r="EI971" s="1">
        <f t="shared" si="2330"/>
        <v>2.081523062872663E-2</v>
      </c>
      <c r="EJ971" s="1">
        <f t="shared" si="2331"/>
        <v>1.6467777898024113E-2</v>
      </c>
      <c r="EK971" s="1">
        <f t="shared" si="2332"/>
        <v>1.2931068084452178E-2</v>
      </c>
      <c r="EL971" s="1">
        <f t="shared" si="2333"/>
        <v>1.0077820466337812E-2</v>
      </c>
      <c r="EM971" s="1">
        <f t="shared" si="2334"/>
        <v>7.7950669743949682E-3</v>
      </c>
      <c r="EN971" s="1">
        <f t="shared" si="2335"/>
        <v>5.9838848936051309E-3</v>
      </c>
      <c r="EO971" s="1">
        <f t="shared" si="2336"/>
        <v>4.5587606161346305E-3</v>
      </c>
      <c r="EP971" s="1">
        <f t="shared" si="2337"/>
        <v>3.4466838903478105E-3</v>
      </c>
      <c r="EQ971" s="1">
        <f t="shared" si="2338"/>
        <v>2.5860634047156221E-3</v>
      </c>
      <c r="ER971" s="1">
        <f t="shared" si="2339"/>
        <v>1.9255430625617197E-3</v>
      </c>
      <c r="ES971" s="1">
        <f t="shared" si="2340"/>
        <v>1.4227852699118231E-3</v>
      </c>
      <c r="ET971" s="1">
        <f t="shared" si="2341"/>
        <v>1.0432741314494655E-3</v>
      </c>
      <c r="EU971" s="1">
        <f t="shared" si="2342"/>
        <v>7.5917858303278438E-4</v>
      </c>
      <c r="EV971" s="1">
        <f t="shared" si="2343"/>
        <v>5.4830393327574617E-4</v>
      </c>
      <c r="EW971" s="1">
        <f t="shared" si="2344"/>
        <v>3.9315061611973129E-4</v>
      </c>
      <c r="EX971" s="1">
        <f t="shared" si="2345"/>
        <v>2.8009162925765954E-4</v>
      </c>
      <c r="EY971" s="1">
        <f t="shared" si="2346"/>
        <v>1.986755791100774E-4</v>
      </c>
      <c r="EZ971" s="1">
        <f t="shared" si="2347"/>
        <v>1.4106099323742588E-4</v>
      </c>
      <c r="FA971" s="1">
        <f t="shared" si="2348"/>
        <v>1.0159037091495193E-4</v>
      </c>
      <c r="FB971" s="1">
        <f t="shared" si="2349"/>
        <v>7.6520567809996225E-5</v>
      </c>
      <c r="FC971" s="1">
        <f t="shared" si="2350"/>
        <v>6.3941558962062782E-5</v>
      </c>
      <c r="FD971" s="75">
        <f t="shared" si="2201"/>
        <v>6.3941558962062782E-5</v>
      </c>
    </row>
    <row r="972" spans="7:160" x14ac:dyDescent="0.35">
      <c r="G972" t="str">
        <f t="shared" si="2197"/>
        <v>Refd, t=4.78</v>
      </c>
      <c r="H972" s="76">
        <f t="shared" si="2198"/>
        <v>4.7849999999999202</v>
      </c>
      <c r="I972" s="1">
        <f t="shared" si="2199"/>
        <v>0</v>
      </c>
      <c r="J972" s="22">
        <f t="shared" si="2200"/>
        <v>3.2119146531119349E-8</v>
      </c>
      <c r="K972" s="1">
        <f t="shared" si="2202"/>
        <v>6.3402605949353123E-8</v>
      </c>
      <c r="L972" s="1">
        <f t="shared" si="2203"/>
        <v>1.1767430158398043E-7</v>
      </c>
      <c r="M972" s="1">
        <f t="shared" si="2204"/>
        <v>2.0972680598202805E-7</v>
      </c>
      <c r="N972" s="1">
        <f t="shared" si="2205"/>
        <v>3.6298640965000032E-7</v>
      </c>
      <c r="O972" s="1">
        <f t="shared" si="2206"/>
        <v>6.1411217983944089E-7</v>
      </c>
      <c r="P972" s="1">
        <f t="shared" si="2207"/>
        <v>1.019815652009063E-6</v>
      </c>
      <c r="Q972" s="1">
        <f t="shared" si="2208"/>
        <v>1.6668557794803175E-6</v>
      </c>
      <c r="R972" s="1">
        <f t="shared" si="2209"/>
        <v>2.686516588750755E-6</v>
      </c>
      <c r="S972" s="1">
        <f t="shared" si="2210"/>
        <v>4.2753317195582912E-6</v>
      </c>
      <c r="T972" s="1">
        <f t="shared" si="2211"/>
        <v>6.7243997645206423E-6</v>
      </c>
      <c r="U972" s="1">
        <f t="shared" si="2212"/>
        <v>1.0460354671925197E-5</v>
      </c>
      <c r="V972" s="1">
        <f t="shared" si="2213"/>
        <v>1.6101929770123316E-5</v>
      </c>
      <c r="W972" s="1">
        <f t="shared" si="2214"/>
        <v>2.4537087459700736E-5</v>
      </c>
      <c r="X972" s="1">
        <f t="shared" si="2215"/>
        <v>3.7026871578808367E-5</v>
      </c>
      <c r="Y972" s="1">
        <f t="shared" si="2216"/>
        <v>5.5343449310385557E-5</v>
      </c>
      <c r="Z972" s="1">
        <f t="shared" si="2217"/>
        <v>8.1951192234851588E-5</v>
      </c>
      <c r="AA972" s="1">
        <f t="shared" si="2218"/>
        <v>1.2024101736851375E-4</v>
      </c>
      <c r="AB972" s="1">
        <f t="shared" si="2219"/>
        <v>1.7482944570090261E-4</v>
      </c>
      <c r="AC972" s="1">
        <f t="shared" si="2220"/>
        <v>2.519347713071194E-4</v>
      </c>
      <c r="AD972" s="1">
        <f t="shared" si="2221"/>
        <v>3.5984315666318675E-4</v>
      </c>
      <c r="AE972" s="1">
        <f t="shared" si="2222"/>
        <v>5.0947712465720626E-4</v>
      </c>
      <c r="AF972" s="1">
        <f t="shared" si="2223"/>
        <v>7.1507751615647222E-4</v>
      </c>
      <c r="AG972" s="1">
        <f t="shared" si="2224"/>
        <v>9.9500721708717073E-4</v>
      </c>
      <c r="AH972" s="1">
        <f t="shared" si="2225"/>
        <v>1.3726805308286441E-3</v>
      </c>
      <c r="AI972" s="1">
        <f t="shared" si="2226"/>
        <v>1.8776157207919628E-3</v>
      </c>
      <c r="AJ972" s="1">
        <f t="shared" si="2227"/>
        <v>2.5465997970842507E-3</v>
      </c>
      <c r="AK972" s="1">
        <f t="shared" si="2228"/>
        <v>3.4249440230124033E-3</v>
      </c>
      <c r="AL972" s="1">
        <f t="shared" si="2229"/>
        <v>4.5677960050112838E-3</v>
      </c>
      <c r="AM972" s="1">
        <f t="shared" si="2230"/>
        <v>6.0414599640833564E-3</v>
      </c>
      <c r="AN972" s="1">
        <f t="shared" si="2231"/>
        <v>7.9246614937997541E-3</v>
      </c>
      <c r="AO972" s="1">
        <f t="shared" si="2232"/>
        <v>1.030967770049462E-2</v>
      </c>
      <c r="AP972" s="1">
        <f t="shared" si="2233"/>
        <v>1.3303239287178135E-2</v>
      </c>
      <c r="AQ972" s="1">
        <f t="shared" si="2234"/>
        <v>1.7027099319276557E-2</v>
      </c>
      <c r="AR972" s="1">
        <f t="shared" si="2235"/>
        <v>2.1618155702937659E-2</v>
      </c>
      <c r="AS972" s="1">
        <f t="shared" si="2236"/>
        <v>2.7228012478628421E-2</v>
      </c>
      <c r="AT972" s="1">
        <f t="shared" si="2237"/>
        <v>3.402187045800191E-2</v>
      </c>
      <c r="AU972" s="1">
        <f t="shared" si="2238"/>
        <v>4.21766518205694E-2</v>
      </c>
      <c r="AV972" s="1">
        <f t="shared" si="2239"/>
        <v>5.1878286896890786E-2</v>
      </c>
      <c r="AW972" s="1">
        <f t="shared" si="2240"/>
        <v>6.3318124720633223E-2</v>
      </c>
      <c r="AX972" s="1">
        <f t="shared" si="2241"/>
        <v>7.6688471466812985E-2</v>
      </c>
      <c r="AY972" s="1">
        <f t="shared" si="2242"/>
        <v>9.2177311146905555E-2</v>
      </c>
      <c r="AZ972" s="1">
        <f t="shared" si="2243"/>
        <v>0.10996231851538019</v>
      </c>
      <c r="BA972" s="1">
        <f t="shared" si="2244"/>
        <v>0.13020433179944982</v>
      </c>
      <c r="BB972" s="1">
        <f t="shared" si="2245"/>
        <v>0.15304050862520852</v>
      </c>
      <c r="BC972" s="1">
        <f t="shared" si="2246"/>
        <v>0.17857743795319178</v>
      </c>
      <c r="BD972" s="1">
        <f t="shared" si="2247"/>
        <v>0.20688451941376995</v>
      </c>
      <c r="BE972" s="1">
        <f t="shared" si="2248"/>
        <v>0.23798794489290359</v>
      </c>
      <c r="BF972" s="1">
        <f t="shared" si="2249"/>
        <v>0.27186562201900577</v>
      </c>
      <c r="BG972" s="1">
        <f t="shared" si="2250"/>
        <v>0.30844336291831181</v>
      </c>
      <c r="BH972" s="1">
        <f t="shared" si="2251"/>
        <v>0.34759262327581991</v>
      </c>
      <c r="BI972" s="1">
        <f t="shared" si="2252"/>
        <v>0.38913001708992551</v>
      </c>
      <c r="BJ972" s="1">
        <f t="shared" si="2253"/>
        <v>0.43281875404787956</v>
      </c>
      <c r="BK972" s="1">
        <f t="shared" si="2254"/>
        <v>0.47837205337976507</v>
      </c>
      <c r="BL972" s="1">
        <f t="shared" si="2255"/>
        <v>0.52545848601851541</v>
      </c>
      <c r="BM972" s="1">
        <f t="shared" si="2256"/>
        <v>0.57370909258445035</v>
      </c>
      <c r="BN972" s="1">
        <f t="shared" si="2257"/>
        <v>0.62272602530784227</v>
      </c>
      <c r="BO972" s="1">
        <f t="shared" si="2258"/>
        <v>0.67209237457977156</v>
      </c>
      <c r="BP972" s="1">
        <f t="shared" si="2259"/>
        <v>0.72138277173313825</v>
      </c>
      <c r="BQ972" s="1">
        <f t="shared" si="2260"/>
        <v>0.77017431396268166</v>
      </c>
      <c r="BR972" s="1">
        <f t="shared" si="2261"/>
        <v>0.81805733830666216</v>
      </c>
      <c r="BS972" s="1">
        <f t="shared" si="2262"/>
        <v>0.86464558059985108</v>
      </c>
      <c r="BT972" s="1">
        <f t="shared" si="2263"/>
        <v>0.90958529138511157</v>
      </c>
      <c r="BU972" s="1">
        <f t="shared" si="2264"/>
        <v>0.95256294100691952</v>
      </c>
      <c r="BV972" s="1">
        <f t="shared" si="2265"/>
        <v>0.99331122581281184</v>
      </c>
      <c r="BW972" s="1">
        <f t="shared" si="2266"/>
        <v>1.0316131805551767</v>
      </c>
      <c r="BX972" s="1">
        <f t="shared" si="2267"/>
        <v>1.0673043019601027</v>
      </c>
      <c r="BY972" s="1">
        <f t="shared" si="2268"/>
        <v>1.100272688110477</v>
      </c>
      <c r="BZ972" s="1">
        <f t="shared" si="2269"/>
        <v>1.1304572913233975</v>
      </c>
      <c r="CA972" s="1">
        <f t="shared" si="2270"/>
        <v>1.1578444631026166</v>
      </c>
      <c r="CB972" s="1">
        <f t="shared" si="2271"/>
        <v>1.1824630343997022</v>
      </c>
      <c r="CC972" s="1">
        <f t="shared" si="2272"/>
        <v>1.2043782203224322</v>
      </c>
      <c r="CD972" s="1">
        <f t="shared" si="2273"/>
        <v>1.2236846647770514</v>
      </c>
      <c r="CE972" s="1">
        <f t="shared" si="2274"/>
        <v>1.2404989481167079</v>
      </c>
      <c r="CF972" s="1">
        <f t="shared" si="2275"/>
        <v>1.2549518718551669</v>
      </c>
      <c r="CG972" s="1">
        <f t="shared" si="2276"/>
        <v>1.2671808120802659</v>
      </c>
      <c r="CH972" s="1">
        <f t="shared" si="2277"/>
        <v>1.2773224011633659</v>
      </c>
      <c r="CI972" s="1">
        <f t="shared" si="2278"/>
        <v>1.2855057596810002</v>
      </c>
      <c r="CJ972" s="1">
        <f t="shared" si="2279"/>
        <v>1.2918464608747966</v>
      </c>
      <c r="CK972" s="1">
        <f t="shared" si="2280"/>
        <v>1.296441371614429</v>
      </c>
      <c r="CL972" s="1">
        <f t="shared" si="2281"/>
        <v>1.2993644789813183</v>
      </c>
      <c r="CM972" s="1">
        <f t="shared" si="2282"/>
        <v>1.3006637815403113</v>
      </c>
      <c r="CN972" s="1">
        <f t="shared" si="2283"/>
        <v>1.3003592993615356</v>
      </c>
      <c r="CO972" s="1">
        <f t="shared" si="2284"/>
        <v>1.2984422361962016</v>
      </c>
      <c r="CP972" s="1">
        <f t="shared" si="2285"/>
        <v>1.2948753094392824</v>
      </c>
      <c r="CQ972" s="1">
        <f t="shared" si="2286"/>
        <v>1.2895942466772998</v>
      </c>
      <c r="CR972" s="1">
        <f t="shared" si="2287"/>
        <v>1.28251042959586</v>
      </c>
      <c r="CS972" s="1">
        <f t="shared" si="2288"/>
        <v>1.273514644847858</v>
      </c>
      <c r="CT972" s="1">
        <f t="shared" si="2289"/>
        <v>1.262481875683473</v>
      </c>
      <c r="CU972" s="1">
        <f t="shared" si="2290"/>
        <v>1.2492770369988122</v>
      </c>
      <c r="CV972" s="1">
        <f t="shared" si="2291"/>
        <v>1.2337615202040091</v>
      </c>
      <c r="CW972" s="1">
        <f t="shared" si="2292"/>
        <v>1.2158003742185275</v>
      </c>
      <c r="CX972" s="1">
        <f t="shared" si="2293"/>
        <v>1.1952699072623674</v>
      </c>
      <c r="CY972" s="1">
        <f t="shared" si="2294"/>
        <v>1.1720654540869913</v>
      </c>
      <c r="CZ972" s="1">
        <f t="shared" si="2295"/>
        <v>1.1461090186474279</v>
      </c>
      <c r="DA972" s="1">
        <f t="shared" si="2296"/>
        <v>1.117356476979676</v>
      </c>
      <c r="DB972" s="1">
        <f t="shared" si="2297"/>
        <v>1.085804013074755</v>
      </c>
      <c r="DC972" s="1">
        <f t="shared" si="2298"/>
        <v>1.0514934650902559</v>
      </c>
      <c r="DD972" s="1">
        <f t="shared" si="2299"/>
        <v>1.0145162825524094</v>
      </c>
      <c r="DE972" s="1">
        <f t="shared" si="2300"/>
        <v>0.97501583815468729</v>
      </c>
      <c r="DF972" s="1">
        <f t="shared" si="2301"/>
        <v>0.93318789963657645</v>
      </c>
      <c r="DG972" s="1">
        <f t="shared" si="2302"/>
        <v>0.88927914563217125</v>
      </c>
      <c r="DH972" s="1">
        <f t="shared" si="2303"/>
        <v>0.84358370031552887</v>
      </c>
      <c r="DI972" s="1">
        <f t="shared" si="2304"/>
        <v>0.79643775978699405</v>
      </c>
      <c r="DJ972" s="1">
        <f t="shared" si="2305"/>
        <v>0.74821248213311253</v>
      </c>
      <c r="DK972" s="1">
        <f t="shared" si="2306"/>
        <v>0.69930540619876091</v>
      </c>
      <c r="DL972" s="1">
        <f t="shared" si="2307"/>
        <v>0.65013074471540089</v>
      </c>
      <c r="DM972" s="1">
        <f t="shared" si="2308"/>
        <v>0.60110895963915778</v>
      </c>
      <c r="DN972" s="1">
        <f t="shared" si="2309"/>
        <v>0.55265606673213485</v>
      </c>
      <c r="DO972" s="1">
        <f t="shared" si="2310"/>
        <v>0.50517312962284044</v>
      </c>
      <c r="DP972" s="1">
        <f t="shared" si="2311"/>
        <v>0.4590363898203671</v>
      </c>
      <c r="DQ972" s="1">
        <f t="shared" si="2312"/>
        <v>0.41458843949601004</v>
      </c>
      <c r="DR972" s="1">
        <f t="shared" si="2313"/>
        <v>0.37213078129785498</v>
      </c>
      <c r="DS972" s="1">
        <f t="shared" si="2314"/>
        <v>0.33191803870768005</v>
      </c>
      <c r="DT972" s="1">
        <f t="shared" si="2315"/>
        <v>0.29415398740148696</v>
      </c>
      <c r="DU972" s="1">
        <f t="shared" si="2316"/>
        <v>0.2589894793573051</v>
      </c>
      <c r="DV972" s="1">
        <f t="shared" si="2317"/>
        <v>0.22652223381919889</v>
      </c>
      <c r="DW972" s="1">
        <f t="shared" si="2318"/>
        <v>0.19679837899612895</v>
      </c>
      <c r="DX972" s="1">
        <f t="shared" si="2319"/>
        <v>0.16981555094597667</v>
      </c>
      <c r="DY972" s="1">
        <f t="shared" si="2320"/>
        <v>0.1455272955625809</v>
      </c>
      <c r="DZ972" s="1">
        <f t="shared" si="2321"/>
        <v>0.12384847850029694</v>
      </c>
      <c r="EA972" s="1">
        <f t="shared" si="2322"/>
        <v>0.10466138716707071</v>
      </c>
      <c r="EB972" s="1">
        <f t="shared" si="2323"/>
        <v>8.7822207969907543E-2</v>
      </c>
      <c r="EC972" s="1">
        <f t="shared" si="2324"/>
        <v>7.3167578827236762E-2</v>
      </c>
      <c r="ED972" s="1">
        <f t="shared" si="2325"/>
        <v>6.052094853468197E-2</v>
      </c>
      <c r="EE972" s="1">
        <f t="shared" si="2326"/>
        <v>4.9698517147790743E-2</v>
      </c>
      <c r="EF972" s="1">
        <f t="shared" si="2327"/>
        <v>4.0514581068164149E-2</v>
      </c>
      <c r="EG972" s="1">
        <f t="shared" si="2328"/>
        <v>3.2786158964895264E-2</v>
      </c>
      <c r="EH972" s="1">
        <f t="shared" si="2329"/>
        <v>2.6336826353002919E-2</v>
      </c>
      <c r="EI972" s="1">
        <f t="shared" si="2330"/>
        <v>2.0999734488482441E-2</v>
      </c>
      <c r="EJ972" s="1">
        <f t="shared" si="2331"/>
        <v>1.6619830865006815E-2</v>
      </c>
      <c r="EK972" s="1">
        <f t="shared" si="2332"/>
        <v>1.3055332452789354E-2</v>
      </c>
      <c r="EL972" s="1">
        <f t="shared" si="2333"/>
        <v>1.0178528140870228E-2</v>
      </c>
      <c r="EM972" s="1">
        <f t="shared" si="2334"/>
        <v>7.8760035825733727E-3</v>
      </c>
      <c r="EN972" s="1">
        <f t="shared" si="2335"/>
        <v>6.048390347643917E-3</v>
      </c>
      <c r="EO972" s="1">
        <f t="shared" si="2336"/>
        <v>4.6097429467270561E-3</v>
      </c>
      <c r="EP972" s="1">
        <f t="shared" si="2337"/>
        <v>3.4866431948840627E-3</v>
      </c>
      <c r="EQ972" s="1">
        <f t="shared" si="2338"/>
        <v>2.6171229379865551E-3</v>
      </c>
      <c r="ER972" s="1">
        <f t="shared" si="2339"/>
        <v>1.9494848024255867E-3</v>
      </c>
      <c r="ES972" s="1">
        <f t="shared" si="2340"/>
        <v>1.4410876718767074E-3</v>
      </c>
      <c r="ET972" s="1">
        <f t="shared" si="2341"/>
        <v>1.0571502067422034E-3</v>
      </c>
      <c r="EU972" s="1">
        <f t="shared" si="2342"/>
        <v>7.6961286355683946E-4</v>
      </c>
      <c r="EV972" s="1">
        <f t="shared" si="2343"/>
        <v>5.5608730137838083E-4</v>
      </c>
      <c r="EW972" s="1">
        <f t="shared" si="2344"/>
        <v>3.9891236407940797E-4</v>
      </c>
      <c r="EX972" s="1">
        <f t="shared" si="2345"/>
        <v>2.8432846958695491E-4</v>
      </c>
      <c r="EY972" s="1">
        <f t="shared" si="2346"/>
        <v>2.017776594850909E-4</v>
      </c>
      <c r="EZ972" s="1">
        <f t="shared" si="2347"/>
        <v>1.4333529821244342E-4</v>
      </c>
      <c r="FA972" s="1">
        <f t="shared" si="2348"/>
        <v>1.0328224947531021E-4</v>
      </c>
      <c r="FB972" s="1">
        <f t="shared" si="2349"/>
        <v>7.783456140280635E-5</v>
      </c>
      <c r="FC972" s="1">
        <f t="shared" si="2350"/>
        <v>6.5063291555272773E-5</v>
      </c>
      <c r="FD972" s="75">
        <f t="shared" si="2201"/>
        <v>6.5063291555272773E-5</v>
      </c>
    </row>
    <row r="973" spans="7:160" x14ac:dyDescent="0.35">
      <c r="G973" t="str">
        <f t="shared" si="2197"/>
        <v>Refd, t=4.79</v>
      </c>
      <c r="H973" s="76">
        <f t="shared" si="2198"/>
        <v>4.7899999999999201</v>
      </c>
      <c r="I973" s="1">
        <f t="shared" si="2199"/>
        <v>0</v>
      </c>
      <c r="J973" s="22">
        <f t="shared" si="2200"/>
        <v>3.1770498973035946E-8</v>
      </c>
      <c r="K973" s="1">
        <f t="shared" si="2202"/>
        <v>6.2715005004466704E-8</v>
      </c>
      <c r="L973" s="1">
        <f t="shared" si="2203"/>
        <v>1.164000477102185E-7</v>
      </c>
      <c r="M973" s="1">
        <f t="shared" si="2204"/>
        <v>2.0746030811261593E-7</v>
      </c>
      <c r="N973" s="1">
        <f t="shared" si="2205"/>
        <v>3.5907333776873331E-7</v>
      </c>
      <c r="O973" s="1">
        <f t="shared" si="2206"/>
        <v>6.0751122983363011E-7</v>
      </c>
      <c r="P973" s="1">
        <f t="shared" si="2207"/>
        <v>1.0088907463983673E-6</v>
      </c>
      <c r="Q973" s="1">
        <f t="shared" si="2208"/>
        <v>1.6490674477608149E-6</v>
      </c>
      <c r="R973" s="1">
        <f t="shared" si="2209"/>
        <v>2.6579691046457232E-6</v>
      </c>
      <c r="S973" s="1">
        <f t="shared" si="2210"/>
        <v>4.2301165594274806E-6</v>
      </c>
      <c r="T973" s="1">
        <f t="shared" si="2211"/>
        <v>6.6536552725390288E-6</v>
      </c>
      <c r="U973" s="1">
        <f t="shared" si="2212"/>
        <v>1.0350935654196154E-5</v>
      </c>
      <c r="V973" s="1">
        <f t="shared" si="2213"/>
        <v>1.5934548365402864E-5</v>
      </c>
      <c r="W973" s="1">
        <f t="shared" si="2214"/>
        <v>2.4283747550185312E-5</v>
      </c>
      <c r="X973" s="1">
        <f t="shared" si="2215"/>
        <v>3.6647373120305205E-5</v>
      </c>
      <c r="Y973" s="1">
        <f t="shared" si="2216"/>
        <v>5.4780686823843249E-5</v>
      </c>
      <c r="Z973" s="1">
        <f t="shared" si="2217"/>
        <v>8.1124914764623429E-5</v>
      </c>
      <c r="AA973" s="1">
        <f t="shared" si="2218"/>
        <v>1.1903965813622919E-4</v>
      </c>
      <c r="AB973" s="1">
        <f t="shared" si="2219"/>
        <v>1.7309957263283613E-4</v>
      </c>
      <c r="AC973" s="1">
        <f t="shared" si="2220"/>
        <v>2.4946766052367695E-4</v>
      </c>
      <c r="AD973" s="1">
        <f t="shared" si="2221"/>
        <v>3.5635795777596863E-4</v>
      </c>
      <c r="AE973" s="1">
        <f t="shared" si="2222"/>
        <v>5.0460007918135333E-4</v>
      </c>
      <c r="AF973" s="1">
        <f t="shared" si="2223"/>
        <v>7.0831672015309326E-4</v>
      </c>
      <c r="AG973" s="1">
        <f t="shared" si="2224"/>
        <v>9.8572249923467386E-4</v>
      </c>
      <c r="AH973" s="1">
        <f t="shared" si="2225"/>
        <v>1.3600481608663283E-3</v>
      </c>
      <c r="AI973" s="1">
        <f t="shared" si="2226"/>
        <v>1.860587883286752E-3</v>
      </c>
      <c r="AJ973" s="1">
        <f t="shared" si="2227"/>
        <v>2.5238590719401806E-3</v>
      </c>
      <c r="AK973" s="1">
        <f t="shared" si="2228"/>
        <v>3.3948535129065581E-3</v>
      </c>
      <c r="AL973" s="1">
        <f t="shared" si="2229"/>
        <v>4.5283462402928723E-3</v>
      </c>
      <c r="AM973" s="1">
        <f t="shared" si="2230"/>
        <v>5.9902142881661609E-3</v>
      </c>
      <c r="AN973" s="1">
        <f t="shared" si="2231"/>
        <v>7.8587022665586904E-3</v>
      </c>
      <c r="AO973" s="1">
        <f t="shared" si="2232"/>
        <v>1.0225556321379722E-2</v>
      </c>
      <c r="AP973" s="1">
        <f t="shared" si="2233"/>
        <v>1.3196933688808993E-2</v>
      </c>
      <c r="AQ973" s="1">
        <f t="shared" si="2234"/>
        <v>1.6893983159440126E-2</v>
      </c>
      <c r="AR973" s="1">
        <f t="shared" si="2235"/>
        <v>2.1452983921859407E-2</v>
      </c>
      <c r="AS973" s="1">
        <f t="shared" si="2236"/>
        <v>2.7024928117175693E-2</v>
      </c>
      <c r="AT973" s="1">
        <f t="shared" si="2237"/>
        <v>3.3774437579187473E-2</v>
      </c>
      <c r="AU973" s="1">
        <f t="shared" si="2238"/>
        <v>4.1877918976546497E-2</v>
      </c>
      <c r="AV973" s="1">
        <f t="shared" si="2239"/>
        <v>5.1520884786955552E-2</v>
      </c>
      <c r="AW973" s="1">
        <f t="shared" si="2240"/>
        <v>6.2894400466492709E-2</v>
      </c>
      <c r="AX973" s="1">
        <f t="shared" si="2241"/>
        <v>7.6190660294687532E-2</v>
      </c>
      <c r="AY973" s="1">
        <f t="shared" si="2242"/>
        <v>9.1597744254317118E-2</v>
      </c>
      <c r="AZ973" s="1">
        <f t="shared" si="2243"/>
        <v>0.10929366359670971</v>
      </c>
      <c r="BA973" s="1">
        <f t="shared" si="2244"/>
        <v>0.12943986023176218</v>
      </c>
      <c r="BB973" s="1">
        <f t="shared" si="2245"/>
        <v>0.15217438083337567</v>
      </c>
      <c r="BC973" s="1">
        <f t="shared" si="2246"/>
        <v>0.17760499616657036</v>
      </c>
      <c r="BD973" s="1">
        <f t="shared" si="2247"/>
        <v>0.20580257509459302</v>
      </c>
      <c r="BE973" s="1">
        <f t="shared" si="2248"/>
        <v>0.23679504675490767</v>
      </c>
      <c r="BF973" s="1">
        <f t="shared" si="2249"/>
        <v>0.27056228993762338</v>
      </c>
      <c r="BG973" s="1">
        <f t="shared" si="2250"/>
        <v>0.30703227329443028</v>
      </c>
      <c r="BH973" s="1">
        <f t="shared" si="2251"/>
        <v>0.34607873262954131</v>
      </c>
      <c r="BI973" s="1">
        <f t="shared" si="2252"/>
        <v>0.38752061283434852</v>
      </c>
      <c r="BJ973" s="1">
        <f t="shared" si="2253"/>
        <v>0.43112342445327378</v>
      </c>
      <c r="BK973" s="1">
        <f t="shared" si="2254"/>
        <v>0.4766025725352715</v>
      </c>
      <c r="BL973" s="1">
        <f t="shared" si="2255"/>
        <v>0.5236286139108981</v>
      </c>
      <c r="BM973" s="1">
        <f t="shared" si="2256"/>
        <v>0.57183429496518789</v>
      </c>
      <c r="BN973" s="1">
        <f t="shared" si="2257"/>
        <v>0.62082312250060934</v>
      </c>
      <c r="BO973" s="1">
        <f t="shared" si="2258"/>
        <v>0.67017913247141092</v>
      </c>
      <c r="BP973" s="1">
        <f t="shared" si="2259"/>
        <v>0.71947745159323073</v>
      </c>
      <c r="BQ973" s="1">
        <f t="shared" si="2260"/>
        <v>0.76829520019664699</v>
      </c>
      <c r="BR973" s="1">
        <f t="shared" si="2261"/>
        <v>0.81622226458105418</v>
      </c>
      <c r="BS973" s="1">
        <f t="shared" si="2262"/>
        <v>0.86287147488832883</v>
      </c>
      <c r="BT973" s="1">
        <f t="shared" si="2263"/>
        <v>0.90788775936646782</v>
      </c>
      <c r="BU973" s="1">
        <f t="shared" si="2264"/>
        <v>0.95095590499417992</v>
      </c>
      <c r="BV973" s="1">
        <f t="shared" si="2265"/>
        <v>0.99180663318190043</v>
      </c>
      <c r="BW973" s="1">
        <f t="shared" si="2266"/>
        <v>1.0302207917185764</v>
      </c>
      <c r="BX973" s="1">
        <f t="shared" si="2267"/>
        <v>1.0660315635863877</v>
      </c>
      <c r="BY973" s="1">
        <f t="shared" si="2268"/>
        <v>1.0991246928345979</v>
      </c>
      <c r="BZ973" s="1">
        <f t="shared" si="2269"/>
        <v>1.1294368209270209</v>
      </c>
      <c r="CA973" s="1">
        <f t="shared" si="2270"/>
        <v>1.1569521083372218</v>
      </c>
      <c r="CB973" s="1">
        <f t="shared" si="2271"/>
        <v>1.1816973814921758</v>
      </c>
      <c r="CC973" s="1">
        <f t="shared" si="2272"/>
        <v>1.2037360918899467</v>
      </c>
      <c r="CD973" s="1">
        <f t="shared" si="2273"/>
        <v>1.2231614014561385</v>
      </c>
      <c r="CE973" s="1">
        <f t="shared" si="2274"/>
        <v>1.2400887166767698</v>
      </c>
      <c r="CF973" s="1">
        <f t="shared" si="2275"/>
        <v>1.2546479858477768</v>
      </c>
      <c r="CG973" s="1">
        <f t="shared" si="2276"/>
        <v>1.2669760520463638</v>
      </c>
      <c r="CH973" s="1">
        <f t="shared" si="2277"/>
        <v>1.2772093229168815</v>
      </c>
      <c r="CI973" s="1">
        <f t="shared" si="2278"/>
        <v>1.2854769810265005</v>
      </c>
      <c r="CJ973" s="1">
        <f t="shared" si="2279"/>
        <v>1.2918949191149551</v>
      </c>
      <c r="CK973" s="1">
        <f t="shared" si="2280"/>
        <v>1.2965605461935654</v>
      </c>
      <c r="CL973" s="1">
        <f t="shared" si="2281"/>
        <v>1.2995485754570992</v>
      </c>
      <c r="CM973" s="1">
        <f t="shared" si="2282"/>
        <v>1.3009078746796383</v>
      </c>
      <c r="CN973" s="1">
        <f t="shared" si="2283"/>
        <v>1.3006594344655353</v>
      </c>
      <c r="CO973" s="1">
        <f t="shared" si="2284"/>
        <v>1.2987954887638558</v>
      </c>
      <c r="CP973" s="1">
        <f t="shared" si="2285"/>
        <v>1.2952798040099238</v>
      </c>
      <c r="CQ973" s="1">
        <f t="shared" si="2286"/>
        <v>1.2900491362104831</v>
      </c>
      <c r="CR973" s="1">
        <f t="shared" si="2287"/>
        <v>1.2830158371349849</v>
      </c>
      <c r="CS973" s="1">
        <f t="shared" si="2288"/>
        <v>1.2740715695614417</v>
      </c>
      <c r="CT973" s="1">
        <f t="shared" si="2289"/>
        <v>1.2630920657706171</v>
      </c>
      <c r="CU973" s="1">
        <f t="shared" si="2290"/>
        <v>1.2499428324523141</v>
      </c>
      <c r="CV973" s="1">
        <f t="shared" si="2291"/>
        <v>1.2344856690887926</v>
      </c>
      <c r="CW973" s="1">
        <f t="shared" si="2292"/>
        <v>1.2165858269546912</v>
      </c>
      <c r="CX973" s="1">
        <f t="shared" si="2293"/>
        <v>1.1961195943751635</v>
      </c>
      <c r="CY973" s="1">
        <f t="shared" si="2294"/>
        <v>1.1729820539390361</v>
      </c>
      <c r="CZ973" s="1">
        <f t="shared" si="2295"/>
        <v>1.147094722709523</v>
      </c>
      <c r="DA973" s="1">
        <f t="shared" si="2296"/>
        <v>1.1184127611119803</v>
      </c>
      <c r="DB973" s="1">
        <f t="shared" si="2297"/>
        <v>1.0869314239555883</v>
      </c>
      <c r="DC973" s="1">
        <f t="shared" si="2298"/>
        <v>1.0526914312247047</v>
      </c>
      <c r="DD973" s="1">
        <f t="shared" si="2299"/>
        <v>1.0157829591138394</v>
      </c>
      <c r="DE973" s="1">
        <f t="shared" si="2300"/>
        <v>0.97634799418689977</v>
      </c>
      <c r="DF973" s="1">
        <f t="shared" si="2301"/>
        <v>0.93458085484230091</v>
      </c>
      <c r="DG973" s="1">
        <f t="shared" si="2302"/>
        <v>0.89072676211400181</v>
      </c>
      <c r="DH973" s="1">
        <f t="shared" si="2303"/>
        <v>0.84507843228951696</v>
      </c>
      <c r="DI973" s="1">
        <f t="shared" si="2304"/>
        <v>0.79797076157780855</v>
      </c>
      <c r="DJ973" s="1">
        <f t="shared" si="2305"/>
        <v>0.74977377184559524</v>
      </c>
      <c r="DK973" s="1">
        <f t="shared" si="2306"/>
        <v>0.70088407953567966</v>
      </c>
      <c r="DL973" s="1">
        <f t="shared" si="2307"/>
        <v>0.65171523068011372</v>
      </c>
      <c r="DM973" s="1">
        <f t="shared" si="2308"/>
        <v>0.6026873075245176</v>
      </c>
      <c r="DN973" s="1">
        <f t="shared" si="2309"/>
        <v>0.55421625202963154</v>
      </c>
      <c r="DO973" s="1">
        <f t="shared" si="2310"/>
        <v>0.50670336542514827</v>
      </c>
      <c r="DP973" s="1">
        <f t="shared" si="2311"/>
        <v>0.46052543001972601</v>
      </c>
      <c r="DQ973" s="1">
        <f t="shared" si="2312"/>
        <v>0.41602586062300084</v>
      </c>
      <c r="DR973" s="1">
        <f t="shared" si="2313"/>
        <v>0.37350723115990014</v>
      </c>
      <c r="DS973" s="1">
        <f t="shared" si="2314"/>
        <v>0.33322544197466258</v>
      </c>
      <c r="DT973" s="1">
        <f t="shared" si="2315"/>
        <v>0.29538570079808152</v>
      </c>
      <c r="DU973" s="1">
        <f t="shared" si="2316"/>
        <v>0.26014039197294181</v>
      </c>
      <c r="DV973" s="1">
        <f t="shared" si="2317"/>
        <v>0.2275888110328749</v>
      </c>
      <c r="DW973" s="1">
        <f t="shared" si="2318"/>
        <v>0.19777865142922529</v>
      </c>
      <c r="DX973" s="1">
        <f t="shared" si="2319"/>
        <v>0.1707090525125261</v>
      </c>
      <c r="DY973" s="1">
        <f t="shared" si="2320"/>
        <v>0.14633495692459428</v>
      </c>
      <c r="DZ973" s="1">
        <f t="shared" si="2321"/>
        <v>0.12457248393921778</v>
      </c>
      <c r="EA973" s="1">
        <f t="shared" si="2322"/>
        <v>0.1053050039830114</v>
      </c>
      <c r="EB973" s="1">
        <f t="shared" si="2323"/>
        <v>8.8389597999862568E-2</v>
      </c>
      <c r="EC973" s="1">
        <f t="shared" si="2324"/>
        <v>7.3663601560827185E-2</v>
      </c>
      <c r="ED973" s="1">
        <f t="shared" si="2325"/>
        <v>6.0950964670133112E-2</v>
      </c>
      <c r="EE973" s="1">
        <f t="shared" si="2326"/>
        <v>5.0068200371102635E-2</v>
      </c>
      <c r="EF973" s="1">
        <f t="shared" si="2327"/>
        <v>4.082974447310786E-2</v>
      </c>
      <c r="EG973" s="1">
        <f t="shared" si="2328"/>
        <v>3.3052600986134079E-2</v>
      </c>
      <c r="EH973" s="1">
        <f t="shared" si="2329"/>
        <v>2.656019948126415E-2</v>
      </c>
      <c r="EI973" s="1">
        <f t="shared" si="2330"/>
        <v>2.1185438484516209E-2</v>
      </c>
      <c r="EJ973" s="1">
        <f t="shared" si="2331"/>
        <v>1.6772930777779919E-2</v>
      </c>
      <c r="EK973" s="1">
        <f t="shared" si="2332"/>
        <v>1.3180500543097082E-2</v>
      </c>
      <c r="EL973" s="1">
        <f t="shared" si="2333"/>
        <v>1.028000785539473E-2</v>
      </c>
      <c r="EM973" s="1">
        <f t="shared" si="2334"/>
        <v>7.9575930323542224E-3</v>
      </c>
      <c r="EN973" s="1">
        <f t="shared" si="2335"/>
        <v>6.1134423146539593E-3</v>
      </c>
      <c r="EO973" s="1">
        <f t="shared" si="2336"/>
        <v>4.6611782513136159E-3</v>
      </c>
      <c r="EP973" s="1">
        <f t="shared" si="2337"/>
        <v>3.5269742714835409E-3</v>
      </c>
      <c r="EQ973" s="1">
        <f t="shared" si="2338"/>
        <v>2.6484846456632728E-3</v>
      </c>
      <c r="ER973" s="1">
        <f t="shared" si="2339"/>
        <v>1.9736697966725209E-3</v>
      </c>
      <c r="ES973" s="1">
        <f t="shared" si="2340"/>
        <v>1.4595840423421533E-3</v>
      </c>
      <c r="ET973" s="1">
        <f t="shared" si="2341"/>
        <v>1.0711795042335583E-3</v>
      </c>
      <c r="EU973" s="1">
        <f t="shared" si="2342"/>
        <v>7.8016706777460192E-4</v>
      </c>
      <c r="EV973" s="1">
        <f t="shared" si="2343"/>
        <v>5.6396369566401197E-4</v>
      </c>
      <c r="EW973" s="1">
        <f t="shared" si="2344"/>
        <v>4.0474567164079612E-4</v>
      </c>
      <c r="EX973" s="1">
        <f t="shared" si="2345"/>
        <v>2.8861996377615507E-4</v>
      </c>
      <c r="EY973" s="1">
        <f t="shared" si="2346"/>
        <v>2.0492129599892258E-4</v>
      </c>
      <c r="EZ973" s="1">
        <f t="shared" si="2347"/>
        <v>1.4564124866851694E-4</v>
      </c>
      <c r="FA973" s="1">
        <f t="shared" si="2348"/>
        <v>1.0499857670774888E-4</v>
      </c>
      <c r="FB973" s="1">
        <f t="shared" si="2349"/>
        <v>7.9168217410523963E-5</v>
      </c>
      <c r="FC973" s="1">
        <f t="shared" si="2350"/>
        <v>6.6202212344875665E-5</v>
      </c>
      <c r="FD973" s="75">
        <f t="shared" si="2201"/>
        <v>6.6202212344875665E-5</v>
      </c>
    </row>
    <row r="974" spans="7:160" x14ac:dyDescent="0.35">
      <c r="G974" t="str">
        <f t="shared" si="2197"/>
        <v>Refd, t=4.79</v>
      </c>
      <c r="H974" s="76">
        <f t="shared" si="2198"/>
        <v>4.79499999999992</v>
      </c>
      <c r="I974" s="1">
        <f t="shared" si="2199"/>
        <v>0</v>
      </c>
      <c r="J974" s="22">
        <f t="shared" si="2200"/>
        <v>3.1425667161821955E-8</v>
      </c>
      <c r="K974" s="1">
        <f t="shared" si="2202"/>
        <v>6.2034923166514685E-8</v>
      </c>
      <c r="L974" s="1">
        <f t="shared" si="2203"/>
        <v>1.1513970867701155E-7</v>
      </c>
      <c r="M974" s="1">
        <f t="shared" si="2204"/>
        <v>2.0521851397856659E-7</v>
      </c>
      <c r="N974" s="1">
        <f t="shared" si="2205"/>
        <v>3.5520281734797819E-7</v>
      </c>
      <c r="O974" s="1">
        <f t="shared" si="2206"/>
        <v>6.0098186088763536E-7</v>
      </c>
      <c r="P974" s="1">
        <f t="shared" si="2207"/>
        <v>9.9808392896962695E-7</v>
      </c>
      <c r="Q974" s="1">
        <f t="shared" si="2208"/>
        <v>1.6314706812142119E-6</v>
      </c>
      <c r="R974" s="1">
        <f t="shared" si="2209"/>
        <v>2.6297277669110819E-6</v>
      </c>
      <c r="S974" s="1">
        <f t="shared" si="2210"/>
        <v>4.1853840171585151E-6</v>
      </c>
      <c r="T974" s="1">
        <f t="shared" si="2211"/>
        <v>6.5836619504607787E-6</v>
      </c>
      <c r="U974" s="1">
        <f t="shared" si="2212"/>
        <v>1.0242671743980371E-5</v>
      </c>
      <c r="V974" s="1">
        <f t="shared" si="2213"/>
        <v>1.5768922732209369E-5</v>
      </c>
      <c r="W974" s="1">
        <f t="shared" si="2214"/>
        <v>2.4033046594737869E-5</v>
      </c>
      <c r="X974" s="1">
        <f t="shared" si="2215"/>
        <v>3.6271797774235228E-5</v>
      </c>
      <c r="Y974" s="1">
        <f t="shared" si="2216"/>
        <v>5.422369402243107E-5</v>
      </c>
      <c r="Z974" s="1">
        <f t="shared" si="2217"/>
        <v>8.0307033076802746E-5</v>
      </c>
      <c r="AA974" s="1">
        <f t="shared" si="2218"/>
        <v>1.1785038835236221E-4</v>
      </c>
      <c r="AB974" s="1">
        <f t="shared" si="2219"/>
        <v>1.7138692712417099E-4</v>
      </c>
      <c r="AC974" s="1">
        <f t="shared" si="2220"/>
        <v>2.4702484595870189E-4</v>
      </c>
      <c r="AD974" s="1">
        <f t="shared" si="2221"/>
        <v>3.5290667211000242E-4</v>
      </c>
      <c r="AE974" s="1">
        <f t="shared" si="2222"/>
        <v>4.9976988549673622E-4</v>
      </c>
      <c r="AF974" s="1">
        <f t="shared" si="2223"/>
        <v>7.0161998846936507E-4</v>
      </c>
      <c r="AG974" s="1">
        <f t="shared" si="2224"/>
        <v>9.765244856867586E-4</v>
      </c>
      <c r="AH974" s="1">
        <f t="shared" si="2225"/>
        <v>1.3475319349970781E-3</v>
      </c>
      <c r="AI974" s="1">
        <f t="shared" si="2226"/>
        <v>1.8437140312129879E-3</v>
      </c>
      <c r="AJ974" s="1">
        <f t="shared" si="2227"/>
        <v>2.5013204060798668E-3</v>
      </c>
      <c r="AK974" s="1">
        <f t="shared" si="2228"/>
        <v>3.3650254137643806E-3</v>
      </c>
      <c r="AL974" s="1">
        <f t="shared" si="2229"/>
        <v>4.4892337420094014E-3</v>
      </c>
      <c r="AM974" s="1">
        <f t="shared" si="2230"/>
        <v>5.9393975880171904E-3</v>
      </c>
      <c r="AN974" s="1">
        <f t="shared" si="2231"/>
        <v>7.7932829696142139E-3</v>
      </c>
      <c r="AO974" s="1">
        <f t="shared" si="2232"/>
        <v>1.0142107393335863E-2</v>
      </c>
      <c r="AP974" s="1">
        <f t="shared" si="2233"/>
        <v>1.3091456738273258E-2</v>
      </c>
      <c r="AQ974" s="1">
        <f t="shared" si="2234"/>
        <v>1.6761877249507461E-2</v>
      </c>
      <c r="AR974" s="1">
        <f t="shared" si="2235"/>
        <v>2.1289030553849408E-2</v>
      </c>
      <c r="AS974" s="1">
        <f t="shared" si="2236"/>
        <v>2.6823297265346917E-2</v>
      </c>
      <c r="AT974" s="1">
        <f t="shared" si="2237"/>
        <v>3.3528719612358086E-2</v>
      </c>
      <c r="AU974" s="1">
        <f t="shared" si="2238"/>
        <v>4.1581186915925092E-2</v>
      </c>
      <c r="AV974" s="1">
        <f t="shared" si="2239"/>
        <v>5.1165790569068129E-2</v>
      </c>
      <c r="AW974" s="1">
        <f t="shared" si="2240"/>
        <v>6.2473307678987774E-2</v>
      </c>
      <c r="AX974" s="1">
        <f t="shared" si="2241"/>
        <v>7.5695814234976871E-2</v>
      </c>
      <c r="AY974" s="1">
        <f t="shared" si="2242"/>
        <v>9.1021478167362585E-2</v>
      </c>
      <c r="AZ974" s="1">
        <f t="shared" si="2243"/>
        <v>0.10862863766003132</v>
      </c>
      <c r="BA974" s="1">
        <f t="shared" si="2244"/>
        <v>0.12867932739432336</v>
      </c>
      <c r="BB974" s="1">
        <f t="shared" si="2245"/>
        <v>0.15131247113757768</v>
      </c>
      <c r="BC974" s="1">
        <f t="shared" si="2246"/>
        <v>0.17663700887327249</v>
      </c>
      <c r="BD974" s="1">
        <f t="shared" si="2247"/>
        <v>0.2047252659878632</v>
      </c>
      <c r="BE974" s="1">
        <f t="shared" si="2248"/>
        <v>0.23560689662155609</v>
      </c>
      <c r="BF974" s="1">
        <f t="shared" si="2249"/>
        <v>0.2692637395709343</v>
      </c>
      <c r="BG974" s="1">
        <f t="shared" si="2250"/>
        <v>0.30562591059661121</v>
      </c>
      <c r="BH974" s="1">
        <f t="shared" si="2251"/>
        <v>0.34456941856128848</v>
      </c>
      <c r="BI974" s="1">
        <f t="shared" si="2252"/>
        <v>0.38591553509081067</v>
      </c>
      <c r="BJ974" s="1">
        <f t="shared" si="2253"/>
        <v>0.42943207076450735</v>
      </c>
      <c r="BK974" s="1">
        <f t="shared" si="2254"/>
        <v>0.47483661924918807</v>
      </c>
      <c r="BL974" s="1">
        <f t="shared" si="2255"/>
        <v>0.52180172980030737</v>
      </c>
      <c r="BM974" s="1">
        <f t="shared" si="2256"/>
        <v>0.56996186473447208</v>
      </c>
      <c r="BN974" s="1">
        <f t="shared" si="2257"/>
        <v>0.6189218989435511</v>
      </c>
      <c r="BO974" s="1">
        <f t="shared" si="2258"/>
        <v>0.66826683033206535</v>
      </c>
      <c r="BP974" s="1">
        <f t="shared" si="2259"/>
        <v>0.71757229960697944</v>
      </c>
      <c r="BQ974" s="1">
        <f t="shared" si="2260"/>
        <v>0.76641547028415058</v>
      </c>
      <c r="BR974" s="1">
        <f t="shared" si="2261"/>
        <v>0.81438579854727866</v>
      </c>
      <c r="BS974" s="1">
        <f t="shared" si="2262"/>
        <v>0.86109522914086023</v>
      </c>
      <c r="BT974" s="1">
        <f t="shared" si="2263"/>
        <v>0.90618738710489655</v>
      </c>
      <c r="BU974" s="1">
        <f t="shared" si="2264"/>
        <v>0.94934539312279997</v>
      </c>
      <c r="BV974" s="1">
        <f t="shared" si="2265"/>
        <v>0.99029800803437429</v>
      </c>
      <c r="BW974" s="1">
        <f t="shared" si="2266"/>
        <v>1.0288239037976723</v>
      </c>
      <c r="BX974" s="1">
        <f t="shared" si="2267"/>
        <v>1.0647539572028508</v>
      </c>
      <c r="BY974" s="1">
        <f t="shared" si="2268"/>
        <v>1.0979715620852535</v>
      </c>
      <c r="BZ974" s="1">
        <f t="shared" si="2269"/>
        <v>1.1284110491848809</v>
      </c>
      <c r="CA974" s="1">
        <f t="shared" si="2270"/>
        <v>1.1560543846051712</v>
      </c>
      <c r="CB974" s="1">
        <f t="shared" si="2271"/>
        <v>1.1809263838133304</v>
      </c>
      <c r="CC974" s="1">
        <f t="shared" si="2272"/>
        <v>1.2030887256611194</v>
      </c>
      <c r="CD974" s="1">
        <f t="shared" si="2273"/>
        <v>1.2226330790303068</v>
      </c>
      <c r="CE974" s="1">
        <f t="shared" si="2274"/>
        <v>1.2396736640655179</v>
      </c>
      <c r="CF974" s="1">
        <f t="shared" si="2275"/>
        <v>1.2543395625771823</v>
      </c>
      <c r="CG974" s="1">
        <f t="shared" si="2276"/>
        <v>1.266767071156317</v>
      </c>
      <c r="CH974" s="1">
        <f t="shared" si="2277"/>
        <v>1.2770923595625707</v>
      </c>
      <c r="CI974" s="1">
        <f t="shared" si="2278"/>
        <v>1.2854446599599743</v>
      </c>
      <c r="CJ974" s="1">
        <f t="shared" si="2279"/>
        <v>1.2919401733114064</v>
      </c>
      <c r="CK974" s="1">
        <f t="shared" si="2280"/>
        <v>1.296676840873997</v>
      </c>
      <c r="CL974" s="1">
        <f t="shared" si="2281"/>
        <v>1.2997300936085909</v>
      </c>
      <c r="CM974" s="1">
        <f t="shared" si="2282"/>
        <v>1.301149661787778</v>
      </c>
      <c r="CN974" s="1">
        <f t="shared" si="2283"/>
        <v>1.3009575014957229</v>
      </c>
      <c r="CO974" s="1">
        <f t="shared" si="2284"/>
        <v>1.2991468734480875</v>
      </c>
      <c r="CP974" s="1">
        <f t="shared" si="2285"/>
        <v>1.2956825912417449</v>
      </c>
      <c r="CQ974" s="1">
        <f t="shared" si="2286"/>
        <v>1.2905024388829931</v>
      </c>
      <c r="CR974" s="1">
        <f t="shared" si="2287"/>
        <v>1.2835197391558444</v>
      </c>
      <c r="CS974" s="1">
        <f t="shared" si="2288"/>
        <v>1.2746270331339851</v>
      </c>
      <c r="CT974" s="1">
        <f t="shared" si="2289"/>
        <v>1.2637008054265855</v>
      </c>
      <c r="CU974" s="1">
        <f t="shared" si="2290"/>
        <v>1.2506071588286802</v>
      </c>
      <c r="CV974" s="1">
        <f t="shared" si="2291"/>
        <v>1.2352083061022636</v>
      </c>
      <c r="CW974" s="1">
        <f t="shared" si="2292"/>
        <v>1.2173697068538243</v>
      </c>
      <c r="CX974" s="1">
        <f t="shared" si="2293"/>
        <v>1.1969676361167363</v>
      </c>
      <c r="CY974" s="1">
        <f t="shared" si="2294"/>
        <v>1.1738969313822962</v>
      </c>
      <c r="CZ974" s="1">
        <f t="shared" si="2295"/>
        <v>1.1480786301586039</v>
      </c>
      <c r="DA974" s="1">
        <f t="shared" si="2296"/>
        <v>1.119467184650407</v>
      </c>
      <c r="DB974" s="1">
        <f t="shared" si="2297"/>
        <v>1.0880569276841474</v>
      </c>
      <c r="DC974" s="1">
        <f t="shared" si="2298"/>
        <v>1.0538874678146619</v>
      </c>
      <c r="DD974" s="1">
        <f t="shared" si="2299"/>
        <v>1.017047713918227</v>
      </c>
      <c r="DE974" s="1">
        <f t="shared" si="2300"/>
        <v>0.97767827144055519</v>
      </c>
      <c r="DF974" s="1">
        <f t="shared" si="2301"/>
        <v>0.9359720131952417</v>
      </c>
      <c r="DG974" s="1">
        <f t="shared" si="2302"/>
        <v>0.89217270490037626</v>
      </c>
      <c r="DH974" s="1">
        <f t="shared" si="2303"/>
        <v>0.84657165560550118</v>
      </c>
      <c r="DI974" s="1">
        <f t="shared" si="2304"/>
        <v>0.79950246054564078</v>
      </c>
      <c r="DJ974" s="1">
        <f t="shared" si="2305"/>
        <v>0.75133400253849292</v>
      </c>
      <c r="DK974" s="1">
        <f t="shared" si="2306"/>
        <v>0.70246197112016806</v>
      </c>
      <c r="DL974" s="1">
        <f t="shared" si="2307"/>
        <v>0.65329923960219938</v>
      </c>
      <c r="DM974" s="1">
        <f t="shared" si="2308"/>
        <v>0.60426550322348183</v>
      </c>
      <c r="DN974" s="1">
        <f t="shared" si="2309"/>
        <v>0.55577662188445331</v>
      </c>
      <c r="DO974" s="1">
        <f t="shared" si="2310"/>
        <v>0.50823412556082515</v>
      </c>
      <c r="DP974" s="1">
        <f t="shared" si="2311"/>
        <v>0.46201532830884717</v>
      </c>
      <c r="DQ974" s="1">
        <f t="shared" si="2312"/>
        <v>0.41746445873623694</v>
      </c>
      <c r="DR974" s="1">
        <f t="shared" si="2313"/>
        <v>0.37488515380925741</v>
      </c>
      <c r="DS974" s="1">
        <f t="shared" si="2314"/>
        <v>0.33453458345799275</v>
      </c>
      <c r="DT974" s="1">
        <f t="shared" si="2315"/>
        <v>0.29661938144513472</v>
      </c>
      <c r="DU974" s="1">
        <f t="shared" si="2316"/>
        <v>0.26129345992870484</v>
      </c>
      <c r="DV974" s="1">
        <f t="shared" si="2317"/>
        <v>0.22865768779000842</v>
      </c>
      <c r="DW974" s="1">
        <f t="shared" si="2318"/>
        <v>0.19876132243335093</v>
      </c>
      <c r="DX974" s="1">
        <f t="shared" si="2319"/>
        <v>0.17160500682265004</v>
      </c>
      <c r="DY974" s="1">
        <f t="shared" si="2320"/>
        <v>0.14714508215709399</v>
      </c>
      <c r="DZ974" s="1">
        <f t="shared" si="2321"/>
        <v>0.12529892444003871</v>
      </c>
      <c r="EA974" s="1">
        <f t="shared" si="2322"/>
        <v>0.10595099128953481</v>
      </c>
      <c r="EB974" s="1">
        <f t="shared" si="2323"/>
        <v>8.8959263151665302E-2</v>
      </c>
      <c r="EC974" s="1">
        <f t="shared" si="2324"/>
        <v>7.4161778724587513E-2</v>
      </c>
      <c r="ED974" s="1">
        <f t="shared" si="2325"/>
        <v>6.1382994925785243E-2</v>
      </c>
      <c r="EE974" s="1">
        <f t="shared" si="2326"/>
        <v>5.0439743462128657E-2</v>
      </c>
      <c r="EF974" s="1">
        <f t="shared" si="2327"/>
        <v>4.1146604970981576E-2</v>
      </c>
      <c r="EG974" s="1">
        <f t="shared" si="2328"/>
        <v>3.3320573782433194E-2</v>
      </c>
      <c r="EH974" s="1">
        <f t="shared" si="2329"/>
        <v>2.6784937922626248E-2</v>
      </c>
      <c r="EI974" s="1">
        <f t="shared" si="2330"/>
        <v>2.1372346914798591E-2</v>
      </c>
      <c r="EJ974" s="1">
        <f t="shared" si="2331"/>
        <v>1.692708183862723E-2</v>
      </c>
      <c r="EK974" s="1">
        <f t="shared" si="2332"/>
        <v>1.330657637536198E-2</v>
      </c>
      <c r="EL974" s="1">
        <f t="shared" si="2333"/>
        <v>1.0382263381310416E-2</v>
      </c>
      <c r="EM974" s="1">
        <f t="shared" si="2334"/>
        <v>8.0398387997679382E-3</v>
      </c>
      <c r="EN974" s="1">
        <f t="shared" si="2335"/>
        <v>6.1790439464199506E-3</v>
      </c>
      <c r="EO974" s="1">
        <f t="shared" si="2336"/>
        <v>4.7130693442937691E-3</v>
      </c>
      <c r="EP974" s="1">
        <f t="shared" si="2337"/>
        <v>3.5676795972561411E-3</v>
      </c>
      <c r="EQ974" s="1">
        <f t="shared" si="2338"/>
        <v>2.6801506782629489E-3</v>
      </c>
      <c r="ER974" s="1">
        <f t="shared" si="2339"/>
        <v>1.99809988793209E-3</v>
      </c>
      <c r="ES974" s="1">
        <f t="shared" si="2340"/>
        <v>1.478275940347698E-3</v>
      </c>
      <c r="ET974" s="1">
        <f t="shared" si="2341"/>
        <v>1.0853633271224385E-3</v>
      </c>
      <c r="EU974" s="1">
        <f t="shared" si="2342"/>
        <v>7.9084227244282746E-4</v>
      </c>
      <c r="EV974" s="1">
        <f t="shared" si="2343"/>
        <v>5.7193399606246173E-4</v>
      </c>
      <c r="EW974" s="1">
        <f t="shared" si="2344"/>
        <v>4.1065125068643585E-4</v>
      </c>
      <c r="EX974" s="1">
        <f t="shared" si="2345"/>
        <v>2.9296668292750581E-4</v>
      </c>
      <c r="EY974" s="1">
        <f t="shared" si="2346"/>
        <v>2.0810694441600685E-4</v>
      </c>
      <c r="EZ974" s="1">
        <f t="shared" si="2347"/>
        <v>1.4797920869815288E-4</v>
      </c>
      <c r="FA974" s="1">
        <f t="shared" si="2348"/>
        <v>1.0673964733845112E-4</v>
      </c>
      <c r="FB974" s="1">
        <f t="shared" si="2349"/>
        <v>8.052178295554382E-5</v>
      </c>
      <c r="FC974" s="1">
        <f t="shared" si="2350"/>
        <v>6.7358543352583197E-5</v>
      </c>
      <c r="FD974" s="75">
        <f t="shared" si="2201"/>
        <v>6.7358543352583197E-5</v>
      </c>
    </row>
    <row r="975" spans="7:160" x14ac:dyDescent="0.35">
      <c r="G975" t="str">
        <f t="shared" ref="G975:G1032" si="2351">$G$14&amp;", t="&amp;ROUND(H975,2)</f>
        <v>Refd, t=4.8</v>
      </c>
      <c r="H975" s="76">
        <f t="shared" si="2198"/>
        <v>4.7999999999999199</v>
      </c>
      <c r="I975" s="1">
        <f t="shared" si="2199"/>
        <v>0</v>
      </c>
      <c r="J975" s="22">
        <f t="shared" si="2200"/>
        <v>3.1084609020896529E-8</v>
      </c>
      <c r="K975" s="1">
        <f t="shared" si="2202"/>
        <v>6.1362277582527139E-8</v>
      </c>
      <c r="L975" s="1">
        <f t="shared" si="2203"/>
        <v>1.1389313134657662E-7</v>
      </c>
      <c r="M975" s="1">
        <f t="shared" si="2204"/>
        <v>2.0300115216246704E-7</v>
      </c>
      <c r="N975" s="1">
        <f t="shared" si="2205"/>
        <v>3.5137438186420655E-7</v>
      </c>
      <c r="O975" s="1">
        <f t="shared" si="2206"/>
        <v>5.9452329020456743E-7</v>
      </c>
      <c r="P975" s="1">
        <f t="shared" si="2207"/>
        <v>9.8739391222265871E-7</v>
      </c>
      <c r="Q975" s="1">
        <f t="shared" si="2208"/>
        <v>1.6140633985492085E-6</v>
      </c>
      <c r="R975" s="1">
        <f t="shared" si="2209"/>
        <v>2.6017892627675415E-6</v>
      </c>
      <c r="S975" s="1">
        <f t="shared" si="2210"/>
        <v>4.1411288943393468E-6</v>
      </c>
      <c r="T975" s="1">
        <f t="shared" si="2211"/>
        <v>6.5144117491179087E-6</v>
      </c>
      <c r="U975" s="1">
        <f t="shared" si="2212"/>
        <v>1.013555063556598E-5</v>
      </c>
      <c r="V975" s="1">
        <f t="shared" si="2213"/>
        <v>1.5605034286761012E-5</v>
      </c>
      <c r="W975" s="1">
        <f t="shared" si="2214"/>
        <v>2.3784956861821898E-5</v>
      </c>
      <c r="X975" s="1">
        <f t="shared" si="2215"/>
        <v>3.5900104640267959E-5</v>
      </c>
      <c r="Y975" s="1">
        <f t="shared" si="2216"/>
        <v>5.3672411276343775E-5</v>
      </c>
      <c r="Z975" s="1">
        <f t="shared" si="2217"/>
        <v>7.9497461224206046E-5</v>
      </c>
      <c r="AA975" s="1">
        <f t="shared" si="2218"/>
        <v>1.1667308553778337E-4</v>
      </c>
      <c r="AB975" s="1">
        <f t="shared" si="2219"/>
        <v>1.696913366024981E-4</v>
      </c>
      <c r="AC975" s="1">
        <f t="shared" si="2220"/>
        <v>2.4460608719538841E-4</v>
      </c>
      <c r="AD975" s="1">
        <f t="shared" si="2221"/>
        <v>3.4948896850495116E-4</v>
      </c>
      <c r="AE975" s="1">
        <f t="shared" si="2222"/>
        <v>4.9498609260045377E-4</v>
      </c>
      <c r="AF975" s="1">
        <f t="shared" si="2223"/>
        <v>6.9498671385499603E-4</v>
      </c>
      <c r="AG975" s="1">
        <f t="shared" si="2224"/>
        <v>9.6741236813698451E-4</v>
      </c>
      <c r="AH975" s="1">
        <f t="shared" si="2225"/>
        <v>1.3351307896425644E-3</v>
      </c>
      <c r="AI975" s="1">
        <f t="shared" si="2226"/>
        <v>1.8269927813047361E-3</v>
      </c>
      <c r="AJ975" s="1">
        <f t="shared" si="2227"/>
        <v>2.478982021493663E-3</v>
      </c>
      <c r="AK975" s="1">
        <f t="shared" si="2228"/>
        <v>3.3354574672152162E-3</v>
      </c>
      <c r="AL975" s="1">
        <f t="shared" si="2229"/>
        <v>4.4504556760342042E-3</v>
      </c>
      <c r="AM975" s="1">
        <f t="shared" si="2230"/>
        <v>5.8890063502599101E-3</v>
      </c>
      <c r="AN975" s="1">
        <f t="shared" si="2231"/>
        <v>7.728399301503E-3</v>
      </c>
      <c r="AO975" s="1">
        <f t="shared" si="2232"/>
        <v>1.0059325716617358E-2</v>
      </c>
      <c r="AP975" s="1">
        <f t="shared" si="2233"/>
        <v>1.2986802231299647E-2</v>
      </c>
      <c r="AQ975" s="1">
        <f t="shared" si="2234"/>
        <v>1.6630774285046401E-2</v>
      </c>
      <c r="AR975" s="1">
        <f t="shared" si="2235"/>
        <v>2.1126287117200326E-2</v>
      </c>
      <c r="AS975" s="1">
        <f t="shared" si="2236"/>
        <v>2.6623110214521576E-2</v>
      </c>
      <c r="AT975" s="1">
        <f t="shared" si="2237"/>
        <v>3.3284705609457572E-2</v>
      </c>
      <c r="AU975" s="1">
        <f t="shared" si="2238"/>
        <v>4.1286443485622368E-2</v>
      </c>
      <c r="AV975" s="1">
        <f t="shared" si="2239"/>
        <v>5.0812990975805043E-2</v>
      </c>
      <c r="AW975" s="1">
        <f t="shared" si="2240"/>
        <v>6.2054832131428719E-2</v>
      </c>
      <c r="AX975" s="1">
        <f t="shared" si="2241"/>
        <v>7.5203918327227962E-2</v>
      </c>
      <c r="AY975" s="1">
        <f t="shared" si="2242"/>
        <v>9.0448497490871804E-2</v>
      </c>
      <c r="AZ975" s="1">
        <f t="shared" si="2243"/>
        <v>0.10796722524744037</v>
      </c>
      <c r="BA975" s="1">
        <f t="shared" si="2244"/>
        <v>0.1279227182064239</v>
      </c>
      <c r="BB975" s="1">
        <f t="shared" si="2245"/>
        <v>0.15045476533236712</v>
      </c>
      <c r="BC975" s="1">
        <f t="shared" si="2246"/>
        <v>0.1756734632845442</v>
      </c>
      <c r="BD975" s="1">
        <f t="shared" si="2247"/>
        <v>0.20365258128679745</v>
      </c>
      <c r="BE975" s="1">
        <f t="shared" si="2248"/>
        <v>0.23442348623350831</v>
      </c>
      <c r="BF975" s="1">
        <f t="shared" si="2249"/>
        <v>0.26796996574593207</v>
      </c>
      <c r="BG975" s="1">
        <f t="shared" si="2250"/>
        <v>0.30422427322197337</v>
      </c>
      <c r="BH975" s="1">
        <f t="shared" si="2251"/>
        <v>0.34306468343840441</v>
      </c>
      <c r="BI975" s="1">
        <f t="shared" si="2252"/>
        <v>0.38431479048648098</v>
      </c>
      <c r="BJ975" s="1">
        <f t="shared" si="2253"/>
        <v>0.42774470402457215</v>
      </c>
      <c r="BK975" s="1">
        <f t="shared" si="2254"/>
        <v>0.4730742089851212</v>
      </c>
      <c r="BL975" s="1">
        <f t="shared" si="2255"/>
        <v>0.51997785341400349</v>
      </c>
      <c r="BM975" s="1">
        <f t="shared" si="2256"/>
        <v>0.56809182556215143</v>
      </c>
      <c r="BN975" s="1">
        <f t="shared" si="2257"/>
        <v>0.61702238177038926</v>
      </c>
      <c r="BO975" s="1">
        <f t="shared" si="2258"/>
        <v>0.66635549813823769</v>
      </c>
      <c r="BP975" s="1">
        <f t="shared" si="2259"/>
        <v>0.71566734785366426</v>
      </c>
      <c r="BQ975" s="1">
        <f t="shared" si="2260"/>
        <v>0.76453515757876456</v>
      </c>
      <c r="BR975" s="1">
        <f t="shared" si="2261"/>
        <v>0.81254797395187717</v>
      </c>
      <c r="BS975" s="1">
        <f t="shared" si="2262"/>
        <v>0.85931687660150724</v>
      </c>
      <c r="BT975" s="1">
        <f t="shared" si="2263"/>
        <v>0.90448420647181393</v>
      </c>
      <c r="BU975" s="1">
        <f t="shared" si="2264"/>
        <v>0.94773143508436641</v>
      </c>
      <c r="BV975" s="1">
        <f t="shared" si="2265"/>
        <v>0.9887853771715196</v>
      </c>
      <c r="BW975" s="1">
        <f t="shared" si="2266"/>
        <v>1.0274225401175112</v>
      </c>
      <c r="BX975" s="1">
        <f t="shared" si="2267"/>
        <v>1.0634715022173415</v>
      </c>
      <c r="BY975" s="1">
        <f t="shared" si="2268"/>
        <v>1.0968133110692804</v>
      </c>
      <c r="BZ975" s="1">
        <f t="shared" si="2269"/>
        <v>1.1273799869797079</v>
      </c>
      <c r="CA975" s="1">
        <f t="shared" si="2270"/>
        <v>1.1551512984980141</v>
      </c>
      <c r="CB975" s="1">
        <f t="shared" si="2271"/>
        <v>1.180150043840331</v>
      </c>
      <c r="CC975" s="1">
        <f t="shared" si="2272"/>
        <v>1.2024361203010865</v>
      </c>
      <c r="CD975" s="1">
        <f t="shared" si="2273"/>
        <v>1.2220996927576888</v>
      </c>
      <c r="CE975" s="1">
        <f t="shared" si="2274"/>
        <v>1.2392537826160628</v>
      </c>
      <c r="CF975" s="1">
        <f t="shared" si="2275"/>
        <v>1.254026591983624</v>
      </c>
      <c r="CG975" s="1">
        <f t="shared" si="2276"/>
        <v>1.2665538575136184</v>
      </c>
      <c r="CH975" s="1">
        <f t="shared" si="2277"/>
        <v>1.2769714979230431</v>
      </c>
      <c r="CI975" s="1">
        <f t="shared" si="2278"/>
        <v>1.2854087825576213</v>
      </c>
      <c r="CJ975" s="1">
        <f t="shared" si="2279"/>
        <v>1.2919822092897004</v>
      </c>
      <c r="CK975" s="1">
        <f t="shared" si="2280"/>
        <v>1.2967902416745358</v>
      </c>
      <c r="CL975" s="1">
        <f t="shared" si="2281"/>
        <v>1.2999090200310197</v>
      </c>
      <c r="CM975" s="1">
        <f t="shared" si="2282"/>
        <v>1.3013891303537859</v>
      </c>
      <c r="CN975" s="1">
        <f t="shared" si="2283"/>
        <v>1.3012534890851306</v>
      </c>
      <c r="CO975" s="1">
        <f t="shared" si="2284"/>
        <v>1.2994963802100516</v>
      </c>
      <c r="CP975" s="1">
        <f t="shared" si="2285"/>
        <v>1.2960836625455034</v>
      </c>
      <c r="CQ975" s="1">
        <f t="shared" si="2286"/>
        <v>1.290954147618709</v>
      </c>
      <c r="CR975" s="1">
        <f t="shared" si="2287"/>
        <v>1.284022130106419</v>
      </c>
      <c r="CS975" s="1">
        <f t="shared" si="2288"/>
        <v>1.275181031501637</v>
      </c>
      <c r="CT975" s="1">
        <f t="shared" si="2289"/>
        <v>1.2643080919983123</v>
      </c>
      <c r="CU975" s="1">
        <f t="shared" si="2290"/>
        <v>1.2512700147718887</v>
      </c>
      <c r="CV975" s="1">
        <f t="shared" si="2291"/>
        <v>1.2359294310400302</v>
      </c>
      <c r="CW975" s="1">
        <f t="shared" si="2292"/>
        <v>1.2181520146904414</v>
      </c>
      <c r="CX975" s="1">
        <f t="shared" si="2293"/>
        <v>1.1978140340447117</v>
      </c>
      <c r="CY975" s="1">
        <f t="shared" si="2294"/>
        <v>1.1748100885430151</v>
      </c>
      <c r="CZ975" s="1">
        <f t="shared" si="2295"/>
        <v>1.149060743461102</v>
      </c>
      <c r="DA975" s="1">
        <f t="shared" si="2296"/>
        <v>1.1205197501645849</v>
      </c>
      <c r="DB975" s="1">
        <f t="shared" si="2297"/>
        <v>1.0891805266938517</v>
      </c>
      <c r="DC975" s="1">
        <f t="shared" si="2298"/>
        <v>1.0550815769224493</v>
      </c>
      <c r="DD975" s="1">
        <f t="shared" si="2299"/>
        <v>1.0183105484340556</v>
      </c>
      <c r="DE975" s="1">
        <f t="shared" si="2300"/>
        <v>0.97900667058779245</v>
      </c>
      <c r="DF975" s="1">
        <f t="shared" si="2301"/>
        <v>0.93736137439709444</v>
      </c>
      <c r="DG975" s="1">
        <f t="shared" si="2302"/>
        <v>0.893616972584659</v>
      </c>
      <c r="DH975" s="1">
        <f t="shared" si="2303"/>
        <v>0.84806336765373957</v>
      </c>
      <c r="DI975" s="1">
        <f t="shared" si="2304"/>
        <v>0.80103285283144532</v>
      </c>
      <c r="DJ975" s="1">
        <f t="shared" si="2305"/>
        <v>0.75289316910937443</v>
      </c>
      <c r="DK975" s="1">
        <f t="shared" si="2306"/>
        <v>0.70403907466564708</v>
      </c>
      <c r="DL975" s="1">
        <f t="shared" si="2307"/>
        <v>0.65488276412210644</v>
      </c>
      <c r="DM975" s="1">
        <f t="shared" si="2308"/>
        <v>0.60584353846258565</v>
      </c>
      <c r="DN975" s="1">
        <f t="shared" si="2309"/>
        <v>0.55733716730954685</v>
      </c>
      <c r="DO975" s="1">
        <f t="shared" si="2310"/>
        <v>0.50976540056194475</v>
      </c>
      <c r="DP975" s="1">
        <f t="shared" si="2311"/>
        <v>0.46350607499338525</v>
      </c>
      <c r="DQ975" s="1">
        <f t="shared" si="2312"/>
        <v>0.41890422417933876</v>
      </c>
      <c r="DR975" s="1">
        <f t="shared" si="2313"/>
        <v>0.37626453988957753</v>
      </c>
      <c r="DS975" s="1">
        <f t="shared" si="2314"/>
        <v>0.33584545434915258</v>
      </c>
      <c r="DT975" s="1">
        <f t="shared" si="2315"/>
        <v>0.29785502130458291</v>
      </c>
      <c r="DU975" s="1">
        <f t="shared" si="2316"/>
        <v>0.26244867614518419</v>
      </c>
      <c r="DV975" s="1">
        <f t="shared" si="2317"/>
        <v>0.22972885811654647</v>
      </c>
      <c r="DW975" s="1">
        <f t="shared" si="2318"/>
        <v>0.19974638724045948</v>
      </c>
      <c r="DX975" s="1">
        <f t="shared" si="2319"/>
        <v>0.17250341036700656</v>
      </c>
      <c r="DY975" s="1">
        <f t="shared" si="2320"/>
        <v>0.14795766901491236</v>
      </c>
      <c r="DZ975" s="1">
        <f t="shared" si="2321"/>
        <v>0.12602779898313296</v>
      </c>
      <c r="EA975" s="1">
        <f t="shared" si="2322"/>
        <v>0.10659934921497896</v>
      </c>
      <c r="EB975" s="1">
        <f t="shared" si="2323"/>
        <v>8.9531204591819957E-2</v>
      </c>
      <c r="EC975" s="1">
        <f t="shared" si="2324"/>
        <v>7.4662112388906021E-2</v>
      </c>
      <c r="ED975" s="1">
        <f t="shared" si="2325"/>
        <v>6.1817042125347117E-2</v>
      </c>
      <c r="EE975" s="1">
        <f t="shared" si="2326"/>
        <v>5.0813149839185924E-2</v>
      </c>
      <c r="EF975" s="1">
        <f t="shared" si="2327"/>
        <v>4.1465166415447112E-2</v>
      </c>
      <c r="EG975" s="1">
        <f t="shared" si="2328"/>
        <v>3.3590081489667759E-2</v>
      </c>
      <c r="EH975" s="1">
        <f t="shared" si="2329"/>
        <v>2.701104595368066E-2</v>
      </c>
      <c r="EI975" s="1">
        <f t="shared" si="2330"/>
        <v>2.1560464070938697E-2</v>
      </c>
      <c r="EJ975" s="1">
        <f t="shared" si="2331"/>
        <v>1.7082288247055901E-2</v>
      </c>
      <c r="EK975" s="1">
        <f t="shared" si="2332"/>
        <v>1.3433563969895805E-2</v>
      </c>
      <c r="EL975" s="1">
        <f t="shared" si="2333"/>
        <v>1.0485298492909367E-2</v>
      </c>
      <c r="EM975" s="1">
        <f t="shared" si="2334"/>
        <v>8.1227443657560759E-3</v>
      </c>
      <c r="EN975" s="1">
        <f t="shared" si="2335"/>
        <v>6.2451984011204966E-3</v>
      </c>
      <c r="EO975" s="1">
        <f t="shared" si="2336"/>
        <v>4.765419047446433E-3</v>
      </c>
      <c r="EP975" s="1">
        <f t="shared" si="2337"/>
        <v>3.6087616572349195E-3</v>
      </c>
      <c r="EQ975" s="1">
        <f t="shared" si="2338"/>
        <v>2.7121231943939774E-3</v>
      </c>
      <c r="ER975" s="1">
        <f t="shared" si="2339"/>
        <v>2.0227769267886614E-3</v>
      </c>
      <c r="ES975" s="1">
        <f t="shared" si="2340"/>
        <v>1.4971649325179574E-3</v>
      </c>
      <c r="ET975" s="1">
        <f t="shared" si="2341"/>
        <v>1.0997029856571689E-3</v>
      </c>
      <c r="EU975" s="1">
        <f t="shared" si="2342"/>
        <v>8.0163956072692381E-4</v>
      </c>
      <c r="EV975" s="1">
        <f t="shared" si="2343"/>
        <v>5.7999908821910193E-4</v>
      </c>
      <c r="EW975" s="1">
        <f t="shared" si="2344"/>
        <v>4.166298181131495E-4</v>
      </c>
      <c r="EX975" s="1">
        <f t="shared" si="2345"/>
        <v>2.9736920248407342E-4</v>
      </c>
      <c r="EY975" s="1">
        <f t="shared" si="2346"/>
        <v>2.1133506422485771E-4</v>
      </c>
      <c r="EZ975" s="1">
        <f t="shared" si="2347"/>
        <v>1.5034954558153875E-4</v>
      </c>
      <c r="FA975" s="1">
        <f t="shared" si="2348"/>
        <v>1.0850575884579252E-4</v>
      </c>
      <c r="FB975" s="1">
        <f t="shared" si="2349"/>
        <v>8.1895507597975548E-5</v>
      </c>
      <c r="FC975" s="1">
        <f t="shared" si="2350"/>
        <v>6.853250886678847E-5</v>
      </c>
      <c r="FD975" s="75">
        <f t="shared" si="2201"/>
        <v>6.853250886678847E-5</v>
      </c>
    </row>
    <row r="976" spans="7:160" x14ac:dyDescent="0.35">
      <c r="G976" t="str">
        <f t="shared" si="2351"/>
        <v>Refd, t=4.8</v>
      </c>
      <c r="H976" s="76">
        <f t="shared" ref="H976:H1032" si="2352">H975+$B$7</f>
        <v>4.8049999999999198</v>
      </c>
      <c r="I976" s="1">
        <f t="shared" ref="I976:I1032" si="2353">$B$18</f>
        <v>0</v>
      </c>
      <c r="J976" s="22">
        <f t="shared" ref="J976:J1032" si="2354">J975+2*I$9*(I975-J975)-J$9*(K975-J975)+$B$31+J$10*($B$17-J975)-J$11*J975+IF($A$18="Cinf: Mass flux",$B$29*(K975-J975),$B$29*(K975-3*J975+2*I975))</f>
        <v>3.0747282940714786E-8</v>
      </c>
      <c r="K976" s="1">
        <f t="shared" si="2202"/>
        <v>6.0696986318638462E-8</v>
      </c>
      <c r="L976" s="1">
        <f t="shared" si="2203"/>
        <v>1.1266016427822603E-7</v>
      </c>
      <c r="M976" s="1">
        <f t="shared" si="2204"/>
        <v>2.0080795425064298E-7</v>
      </c>
      <c r="N976" s="1">
        <f t="shared" si="2205"/>
        <v>3.475875699476688E-7</v>
      </c>
      <c r="O976" s="1">
        <f t="shared" si="2206"/>
        <v>5.8813474361616508E-7</v>
      </c>
      <c r="P976" s="1">
        <f t="shared" si="2207"/>
        <v>9.7681942281112219E-7</v>
      </c>
      <c r="Q976" s="1">
        <f t="shared" si="2208"/>
        <v>1.5968435412814743E-6</v>
      </c>
      <c r="R976" s="1">
        <f t="shared" si="2209"/>
        <v>2.5741503156006295E-6</v>
      </c>
      <c r="S976" s="1">
        <f t="shared" si="2210"/>
        <v>4.0973460490584675E-6</v>
      </c>
      <c r="T976" s="1">
        <f t="shared" si="2211"/>
        <v>6.4458967063842126E-6</v>
      </c>
      <c r="U976" s="1">
        <f t="shared" si="2212"/>
        <v>1.0029560155541904E-5</v>
      </c>
      <c r="V976" s="1">
        <f t="shared" si="2213"/>
        <v>1.5442864643762152E-5</v>
      </c>
      <c r="W976" s="1">
        <f t="shared" si="2214"/>
        <v>2.3539450913902157E-5</v>
      </c>
      <c r="X976" s="1">
        <f t="shared" si="2215"/>
        <v>3.553225324810067E-5</v>
      </c>
      <c r="Y976" s="1">
        <f t="shared" si="2216"/>
        <v>5.3126779576957498E-5</v>
      </c>
      <c r="Z976" s="1">
        <f t="shared" si="2217"/>
        <v>7.869611414586181E-5</v>
      </c>
      <c r="AA976" s="1">
        <f t="shared" si="2218"/>
        <v>1.155076284620613E-4</v>
      </c>
      <c r="AB976" s="1">
        <f t="shared" si="2219"/>
        <v>1.680126302330692E-4</v>
      </c>
      <c r="AC976" s="1">
        <f t="shared" si="2220"/>
        <v>2.4221114620492565E-4</v>
      </c>
      <c r="AD976" s="1">
        <f t="shared" si="2221"/>
        <v>3.4610451904105543E-4</v>
      </c>
      <c r="AE976" s="1">
        <f t="shared" si="2222"/>
        <v>4.902482538314965E-4</v>
      </c>
      <c r="AF976" s="1">
        <f t="shared" si="2223"/>
        <v>6.884162948026651E-4</v>
      </c>
      <c r="AG976" s="1">
        <f t="shared" si="2224"/>
        <v>9.5838534577637885E-4</v>
      </c>
      <c r="AH976" s="1">
        <f t="shared" si="2225"/>
        <v>1.3228436708831053E-3</v>
      </c>
      <c r="AI976" s="1">
        <f t="shared" si="2226"/>
        <v>1.8104227625712051E-3</v>
      </c>
      <c r="AJ976" s="1">
        <f t="shared" si="2227"/>
        <v>2.4568421555573156E-3</v>
      </c>
      <c r="AK976" s="1">
        <f t="shared" si="2228"/>
        <v>3.3061474338991711E-3</v>
      </c>
      <c r="AL976" s="1">
        <f t="shared" si="2229"/>
        <v>4.4120092313881323E-3</v>
      </c>
      <c r="AM976" s="1">
        <f t="shared" si="2230"/>
        <v>5.8390370892757908E-3</v>
      </c>
      <c r="AN976" s="1">
        <f t="shared" si="2231"/>
        <v>7.6640469935233043E-3</v>
      </c>
      <c r="AO976" s="1">
        <f t="shared" si="2232"/>
        <v>9.9772061295046351E-3</v>
      </c>
      <c r="AP976" s="1">
        <f t="shared" si="2233"/>
        <v>1.2882964006977844E-2</v>
      </c>
      <c r="AQ976" s="1">
        <f t="shared" si="2234"/>
        <v>1.6500667010137499E-2</v>
      </c>
      <c r="AR976" s="1">
        <f t="shared" si="2235"/>
        <v>2.0964745183369538E-2</v>
      </c>
      <c r="AS976" s="1">
        <f t="shared" si="2236"/>
        <v>2.6424357313020983E-2</v>
      </c>
      <c r="AT976" s="1">
        <f t="shared" si="2237"/>
        <v>3.3042384681851063E-2</v>
      </c>
      <c r="AU976" s="1">
        <f t="shared" si="2238"/>
        <v>4.0993676592705822E-2</v>
      </c>
      <c r="AV976" s="1">
        <f t="shared" si="2239"/>
        <v>5.0462472798413309E-2</v>
      </c>
      <c r="AW976" s="1">
        <f t="shared" si="2240"/>
        <v>6.16389596516747E-2</v>
      </c>
      <c r="AX976" s="1">
        <f t="shared" si="2241"/>
        <v>7.4714957658401596E-2</v>
      </c>
      <c r="AY976" s="1">
        <f t="shared" si="2242"/>
        <v>8.9878786866669461E-2</v>
      </c>
      <c r="AZ976" s="1">
        <f t="shared" si="2243"/>
        <v>0.10730941092419305</v>
      </c>
      <c r="BA976" s="1">
        <f t="shared" si="2244"/>
        <v>0.12717001759331148</v>
      </c>
      <c r="BB976" s="1">
        <f t="shared" si="2245"/>
        <v>0.14960124919793036</v>
      </c>
      <c r="BC976" s="1">
        <f t="shared" si="2246"/>
        <v>0.17471434657429549</v>
      </c>
      <c r="BD976" s="1">
        <f t="shared" si="2247"/>
        <v>0.20258451012236106</v>
      </c>
      <c r="BE976" s="1">
        <f t="shared" si="2248"/>
        <v>0.23324480724322513</v>
      </c>
      <c r="BF976" s="1">
        <f t="shared" si="2249"/>
        <v>0.26668096317552964</v>
      </c>
      <c r="BG976" s="1">
        <f t="shared" si="2250"/>
        <v>0.3028273594289691</v>
      </c>
      <c r="BH976" s="1">
        <f t="shared" si="2251"/>
        <v>0.34156452946757337</v>
      </c>
      <c r="BI976" s="1">
        <f t="shared" si="2252"/>
        <v>0.38271838546975789</v>
      </c>
      <c r="BJ976" s="1">
        <f t="shared" si="2253"/>
        <v>0.42606133508465044</v>
      </c>
      <c r="BK976" s="1">
        <f t="shared" si="2254"/>
        <v>0.47131535700791077</v>
      </c>
      <c r="BL976" s="1">
        <f t="shared" si="2255"/>
        <v>0.51815700428035416</v>
      </c>
      <c r="BM976" s="1">
        <f t="shared" si="2256"/>
        <v>0.56622420092630699</v>
      </c>
      <c r="BN976" s="1">
        <f t="shared" si="2257"/>
        <v>0.61512459793750096</v>
      </c>
      <c r="BO976" s="1">
        <f t="shared" si="2258"/>
        <v>0.66444516571045653</v>
      </c>
      <c r="BP976" s="1">
        <f t="shared" si="2259"/>
        <v>0.71376262828416992</v>
      </c>
      <c r="BQ976" s="1">
        <f t="shared" si="2260"/>
        <v>0.76265429533835793</v>
      </c>
      <c r="BR976" s="1">
        <f t="shared" si="2261"/>
        <v>0.81070882448210402</v>
      </c>
      <c r="BS976" s="1">
        <f t="shared" si="2262"/>
        <v>0.85753645049358163</v>
      </c>
      <c r="BT976" s="1">
        <f t="shared" si="2263"/>
        <v>0.90277824935683171</v>
      </c>
      <c r="BU976" s="1">
        <f t="shared" si="2264"/>
        <v>0.94611406062629388</v>
      </c>
      <c r="BV976" s="1">
        <f t="shared" si="2265"/>
        <v>0.98726876748514381</v>
      </c>
      <c r="BW976" s="1">
        <f t="shared" si="2266"/>
        <v>1.0260167241239906</v>
      </c>
      <c r="BX976" s="1">
        <f t="shared" si="2267"/>
        <v>1.0621842181833727</v>
      </c>
      <c r="BY976" s="1">
        <f t="shared" si="2268"/>
        <v>1.0956499551576575</v>
      </c>
      <c r="BZ976" s="1">
        <f t="shared" si="2269"/>
        <v>1.1263436453700708</v>
      </c>
      <c r="CA976" s="1">
        <f t="shared" si="2270"/>
        <v>1.1542428567879743</v>
      </c>
      <c r="CB976" s="1">
        <f t="shared" si="2271"/>
        <v>1.1793683642292674</v>
      </c>
      <c r="CC976" s="1">
        <f t="shared" si="2272"/>
        <v>1.201778274646162</v>
      </c>
      <c r="CD976" s="1">
        <f t="shared" si="2273"/>
        <v>1.221561238054689</v>
      </c>
      <c r="CE976" s="1">
        <f t="shared" si="2274"/>
        <v>1.2388290648027336</v>
      </c>
      <c r="CF976" s="1">
        <f t="shared" si="2275"/>
        <v>1.2537090641284794</v>
      </c>
      <c r="CG976" s="1">
        <f t="shared" si="2276"/>
        <v>1.2663363993209242</v>
      </c>
      <c r="CH976" s="1">
        <f t="shared" si="2277"/>
        <v>1.276846724897309</v>
      </c>
      <c r="CI976" s="1">
        <f t="shared" si="2278"/>
        <v>1.2853693349494837</v>
      </c>
      <c r="CJ976" s="1">
        <f t="shared" si="2279"/>
        <v>1.2920210129077259</v>
      </c>
      <c r="CK976" s="1">
        <f t="shared" si="2280"/>
        <v>1.2969007346265686</v>
      </c>
      <c r="CL976" s="1">
        <f t="shared" si="2281"/>
        <v>1.3000853413146534</v>
      </c>
      <c r="CM976" s="1">
        <f t="shared" si="2282"/>
        <v>1.301626267846772</v>
      </c>
      <c r="CN976" s="1">
        <f t="shared" si="2283"/>
        <v>1.301547385834555</v>
      </c>
      <c r="CO976" s="1">
        <f t="shared" si="2284"/>
        <v>1.2998439989690778</v>
      </c>
      <c r="CP976" s="1">
        <f t="shared" si="2285"/>
        <v>1.2964830092831376</v>
      </c>
      <c r="CQ976" s="1">
        <f t="shared" si="2286"/>
        <v>1.2914042552881022</v>
      </c>
      <c r="CR976" s="1">
        <f t="shared" si="2287"/>
        <v>1.2845230043788629</v>
      </c>
      <c r="CS976" s="1">
        <f t="shared" si="2288"/>
        <v>1.2757335605442111</v>
      </c>
      <c r="CT976" s="1">
        <f t="shared" si="2289"/>
        <v>1.2649139227775399</v>
      </c>
      <c r="CU976" s="1">
        <f t="shared" si="2290"/>
        <v>1.251931398873281</v>
      </c>
      <c r="CV976" s="1">
        <f t="shared" si="2291"/>
        <v>1.2366490436488151</v>
      </c>
      <c r="CW976" s="1">
        <f t="shared" si="2292"/>
        <v>1.2189327511949339</v>
      </c>
      <c r="CX976" s="1">
        <f t="shared" si="2293"/>
        <v>1.1986587896782108</v>
      </c>
      <c r="CY976" s="1">
        <f t="shared" si="2294"/>
        <v>1.175721527515265</v>
      </c>
      <c r="CZ976" s="1">
        <f t="shared" si="2295"/>
        <v>1.1500410650581945</v>
      </c>
      <c r="DA976" s="1">
        <f t="shared" si="2296"/>
        <v>1.1215704602062606</v>
      </c>
      <c r="DB976" s="1">
        <f t="shared" si="2297"/>
        <v>1.0903022234079178</v>
      </c>
      <c r="DC976" s="1">
        <f t="shared" si="2298"/>
        <v>1.0562737606080073</v>
      </c>
      <c r="DD976" s="1">
        <f t="shared" si="2299"/>
        <v>1.0195714641351996</v>
      </c>
      <c r="DE976" s="1">
        <f t="shared" si="2300"/>
        <v>0.98033319231364524</v>
      </c>
      <c r="DF976" s="1">
        <f t="shared" si="2301"/>
        <v>0.93874893816944971</v>
      </c>
      <c r="DG976" s="1">
        <f t="shared" si="2302"/>
        <v>0.89505956378635487</v>
      </c>
      <c r="DH976" s="1">
        <f t="shared" si="2303"/>
        <v>0.8495535658558746</v>
      </c>
      <c r="DI976" s="1">
        <f t="shared" si="2304"/>
        <v>0.80256193461157488</v>
      </c>
      <c r="DJ976" s="1">
        <f t="shared" si="2305"/>
        <v>0.75445126649379557</v>
      </c>
      <c r="DK976" s="1">
        <f t="shared" si="2306"/>
        <v>0.7056153839245487</v>
      </c>
      <c r="DL976" s="1">
        <f t="shared" si="2307"/>
        <v>0.6564657969186789</v>
      </c>
      <c r="DM976" s="1">
        <f t="shared" si="2308"/>
        <v>0.60742140500450525</v>
      </c>
      <c r="DN976" s="1">
        <f t="shared" si="2309"/>
        <v>0.55889787935019131</v>
      </c>
      <c r="DO976" s="1">
        <f t="shared" si="2310"/>
        <v>0.51129718098771693</v>
      </c>
      <c r="DP976" s="1">
        <f t="shared" si="2311"/>
        <v>0.4649976603997874</v>
      </c>
      <c r="DQ976" s="1">
        <f t="shared" si="2312"/>
        <v>0.42034514730952777</v>
      </c>
      <c r="DR976" s="1">
        <f t="shared" si="2313"/>
        <v>0.37764538005041864</v>
      </c>
      <c r="DS976" s="1">
        <f t="shared" si="2314"/>
        <v>0.3371580458377032</v>
      </c>
      <c r="DT976" s="1">
        <f t="shared" si="2315"/>
        <v>0.29909261232884521</v>
      </c>
      <c r="DU976" s="1">
        <f t="shared" si="2316"/>
        <v>0.2636060335264318</v>
      </c>
      <c r="DV976" s="1">
        <f t="shared" si="2317"/>
        <v>0.2308023160157536</v>
      </c>
      <c r="DW976" s="1">
        <f t="shared" si="2318"/>
        <v>0.20073384105479308</v>
      </c>
      <c r="DX976" s="1">
        <f t="shared" si="2319"/>
        <v>0.17340425960479677</v>
      </c>
      <c r="DY976" s="1">
        <f t="shared" si="2320"/>
        <v>0.1487727152190513</v>
      </c>
      <c r="DZ976" s="1">
        <f t="shared" si="2321"/>
        <v>0.12675910651405192</v>
      </c>
      <c r="EA976" s="1">
        <f t="shared" si="2322"/>
        <v>0.10725007785318665</v>
      </c>
      <c r="EB976" s="1">
        <f t="shared" si="2323"/>
        <v>9.0105423453851724E-2</v>
      </c>
      <c r="EC976" s="1">
        <f t="shared" si="2324"/>
        <v>7.516460459371932E-2</v>
      </c>
      <c r="ED976" s="1">
        <f t="shared" si="2325"/>
        <v>6.2253109065400422E-2</v>
      </c>
      <c r="EE976" s="1">
        <f t="shared" si="2326"/>
        <v>5.1188422897354278E-2</v>
      </c>
      <c r="EF976" s="1">
        <f t="shared" si="2327"/>
        <v>4.1785432641149291E-2</v>
      </c>
      <c r="EG976" s="1">
        <f t="shared" si="2328"/>
        <v>3.3861128229023985E-2</v>
      </c>
      <c r="EH976" s="1">
        <f t="shared" si="2329"/>
        <v>2.723852784056624E-2</v>
      </c>
      <c r="EI976" s="1">
        <f t="shared" si="2330"/>
        <v>2.1749794238070684E-2</v>
      </c>
      <c r="EJ976" s="1">
        <f t="shared" si="2331"/>
        <v>1.7238554199687207E-2</v>
      </c>
      <c r="EK976" s="1">
        <f t="shared" si="2332"/>
        <v>1.3561467347234537E-2</v>
      </c>
      <c r="EL976" s="1">
        <f t="shared" si="2333"/>
        <v>1.0589116967287045E-2</v>
      </c>
      <c r="EM976" s="1">
        <f t="shared" si="2334"/>
        <v>8.2063132160950028E-3</v>
      </c>
      <c r="EN976" s="1">
        <f t="shared" si="2335"/>
        <v>6.3119088432659672E-3</v>
      </c>
      <c r="EO976" s="1">
        <f t="shared" si="2336"/>
        <v>4.818230189882023E-3</v>
      </c>
      <c r="EP976" s="1">
        <f t="shared" si="2337"/>
        <v>3.650222944341613E-3</v>
      </c>
      <c r="EQ976" s="1">
        <f t="shared" si="2338"/>
        <v>2.7444043607337217E-3</v>
      </c>
      <c r="ER976" s="1">
        <f t="shared" si="2339"/>
        <v>2.0477027717697733E-3</v>
      </c>
      <c r="ES976" s="1">
        <f t="shared" si="2340"/>
        <v>1.51625259305983E-3</v>
      </c>
      <c r="ET976" s="1">
        <f t="shared" si="2341"/>
        <v>1.1141997971396891E-3</v>
      </c>
      <c r="EU976" s="1">
        <f t="shared" si="2342"/>
        <v>8.1256002221038646E-4</v>
      </c>
      <c r="EV976" s="1">
        <f t="shared" si="2343"/>
        <v>5.8815986350794114E-4</v>
      </c>
      <c r="EW976" s="1">
        <f t="shared" si="2344"/>
        <v>4.2268209584742371E-4</v>
      </c>
      <c r="EX976" s="1">
        <f t="shared" si="2345"/>
        <v>3.0182810224633024E-4</v>
      </c>
      <c r="EY976" s="1">
        <f t="shared" si="2346"/>
        <v>2.1460611865504632E-4</v>
      </c>
      <c r="EZ976" s="1">
        <f t="shared" si="2347"/>
        <v>1.527526298033791E-4</v>
      </c>
      <c r="FA976" s="1">
        <f t="shared" si="2348"/>
        <v>1.1029721147676274E-4</v>
      </c>
      <c r="FB976" s="1">
        <f t="shared" si="2349"/>
        <v>8.3289643351611874E-5</v>
      </c>
      <c r="FC976" s="1">
        <f t="shared" si="2350"/>
        <v>6.9724335458237047E-5</v>
      </c>
      <c r="FD976" s="75">
        <f t="shared" ref="FD976:FD1032" si="2355">IF($A$19="Cout: Mass flux",FC976,2*$B$19-FC976)</f>
        <v>6.9724335458237047E-5</v>
      </c>
    </row>
    <row r="977" spans="7:160" x14ac:dyDescent="0.35">
      <c r="G977" t="str">
        <f t="shared" si="2351"/>
        <v>Refd, t=4.81</v>
      </c>
      <c r="H977" s="76">
        <f t="shared" si="2352"/>
        <v>4.8099999999999197</v>
      </c>
      <c r="I977" s="1">
        <f t="shared" si="2353"/>
        <v>0</v>
      </c>
      <c r="J977" s="22">
        <f t="shared" si="2354"/>
        <v>3.0413647773556988E-8</v>
      </c>
      <c r="K977" s="1">
        <f t="shared" ref="K977:K1032" si="2356">K976+$B$29*(L976-2*K976+J976)-J$9*(K976-J976)-K$9*(L976-K976)+$B$31+K$10*($B$17-K976)-K$11*K976</f>
        <v>6.0038968349836388E-8</v>
      </c>
      <c r="L977" s="1">
        <f t="shared" ref="L977:L1032" si="2357">L976+$B$29*(M976-2*L976+K976)-K$9*(L976-K976)-L$9*(M976-L976)+$B$31+L$10*($B$17-L976)-L$11*L976</f>
        <v>1.1144065770945118E-7</v>
      </c>
      <c r="M977" s="1">
        <f t="shared" ref="M977:M1032" si="2358">M976+$B$29*(N976-2*M976+L976)-L$9*(M976-L976)-M$9*(N976-M976)+$B$31+M$10*($B$17-M976)-M$11*M976</f>
        <v>1.9863865479970937E-7</v>
      </c>
      <c r="N977" s="1">
        <f t="shared" ref="N977:N1032" si="2359">N976+$B$29*(O976-2*N976+M976)-M$9*(N976-M976)-N$9*(O976-N976)+$B$31+N$10*($B$17-N976)-N$11*N976</f>
        <v>3.4384192532507471E-7</v>
      </c>
      <c r="O977" s="1">
        <f t="shared" ref="O977:O1032" si="2360">O976+$B$29*(P976-2*O976+N976)-N$9*(O976-N976)-O$9*(P976-O976)+$B$31+O$10*($B$17-O976)-O$11*O976</f>
        <v>5.8181545548698998E-7</v>
      </c>
      <c r="P977" s="1">
        <f t="shared" ref="P977:P1032" si="2361">P976+$B$29*(Q976-2*P976+O976)-O$9*(P976-O976)-P$9*(Q976-P976)+$B$31+P$10*($B$17-P976)-P$11*P976</f>
        <v>9.6635920138570735E-7</v>
      </c>
      <c r="Q977" s="1">
        <f t="shared" ref="Q977:Q1032" si="2362">Q976+$B$29*(R976-2*Q976+P976)-P$9*(Q976-P976)-Q$9*(R976-Q976)+$B$31+Q$10*($B$17-Q976)-Q$11*Q976</f>
        <v>1.5798090734816546E-6</v>
      </c>
      <c r="R977" s="1">
        <f t="shared" ref="R977:R1032" si="2363">R976+$B$29*(S976-2*R976+Q976)-Q$9*(R976-Q976)-R$9*(S976-R976)+$B$31+R$10*($B$17-R976)-R$11*R976</f>
        <v>2.5468076845624458E-6</v>
      </c>
      <c r="S977" s="1">
        <f t="shared" ref="S977:S1032" si="2364">S976+$B$29*(T976-2*S976+R976)-R$9*(S976-R976)-S$9*(T976-S976)+$B$31+S$10*($B$17-S976)-S$11*S976</f>
        <v>4.0540303952852662E-6</v>
      </c>
      <c r="T977" s="1">
        <f t="shared" ref="T977:T1032" si="2365">T976+$B$29*(U976-2*T976+S976)-S$9*(T976-S976)-T$9*(U976-T976)+$B$31+T$10*($B$17-T976)-T$11*T976</f>
        <v>6.3781089462252786E-6</v>
      </c>
      <c r="U977" s="1">
        <f t="shared" ref="U977:U1032" si="2366">U976+$B$29*(V976-2*U976+T976)-T$9*(U976-T976)-U$9*(V976-U976)+$B$31+U$10*($B$17-U976)-U$11*U976</f>
        <v>9.9246882613621402E-6</v>
      </c>
      <c r="V977" s="1">
        <f t="shared" ref="V977:V1032" si="2367">V976+$B$29*(W976-2*V976+U976)-U$9*(V976-U976)-V$9*(W976-V976)+$B$31+V$10*($B$17-V976)-V$11*V976</f>
        <v>1.5282395614263622E-5</v>
      </c>
      <c r="W977" s="1">
        <f t="shared" ref="W977:W1032" si="2368">W976+$B$29*(X976-2*W976+V976)-V$9*(W976-V976)-W$9*(X976-W976)+$B$31+W$10*($B$17-W976)-W$11*W976</f>
        <v>2.3296501604299443E-5</v>
      </c>
      <c r="X977" s="1">
        <f t="shared" ref="X977:X1032" si="2369">X976+$B$29*(Y976-2*X976+W976)-W$9*(X976-W976)-X$9*(Y976-X976)+$B$31+X$10*($B$17-X976)-X$11*X976</f>
        <v>3.5168203552897851E-5</v>
      </c>
      <c r="Y977" s="1">
        <f t="shared" ref="Y977:Y1032" si="2370">Y976+$B$29*(Z976-2*Y976+X976)-X$9*(Y976-X976)-Y$9*(Z976-Y976)+$B$31+Y$10*($B$17-Y976)-Y$11*Y976</f>
        <v>5.2586740530306849E-5</v>
      </c>
      <c r="Z977" s="1">
        <f t="shared" ref="Z977:Z1032" si="2371">Z976+$B$29*(AA976-2*Z976+Y976)-Y$9*(Z976-Y976)-Z$9*(AA976-Z976)+$B$31+Z$10*($B$17-Z976)-Z$11*Z976</f>
        <v>7.7902907657807733E-5</v>
      </c>
      <c r="AA977" s="1">
        <f t="shared" ref="AA977:AA1032" si="2372">AA976+$B$29*(AB976-2*AA976+Z976)-Z$9*(AA976-Z976)-AA$9*(AB976-AA976)+$B$31+AA$10*($B$17-AA976)-AA$11*AA976</f>
        <v>1.1435389713065639E-4</v>
      </c>
      <c r="AB977" s="1">
        <f t="shared" ref="AB977:AB1032" si="2373">AB976+$B$29*(AC976-2*AB976+AA976)-AA$9*(AB976-AA976)-AB$9*(AC976-AB976)+$B$31+AB$10*($B$17-AB976)-AB$11*AB976</f>
        <v>1.6635063890122259E-4</v>
      </c>
      <c r="AC977" s="1">
        <f t="shared" ref="AC977:AC1032" si="2374">AC976+$B$29*(AD976-2*AC976+AB976)-AB$9*(AC976-AB976)-AC$9*(AD976-AC976)+$B$31+AC$10*($B$17-AC976)-AC$11*AC976</f>
        <v>2.3983978732271759E-4</v>
      </c>
      <c r="AD977" s="1">
        <f t="shared" ref="AD977:AD1032" si="2375">AD976+$B$29*(AE976-2*AD976+AC976)-AC$9*(AD976-AC976)-AD$9*(AE976-AD976)+$B$31+AD$10*($B$17-AD976)-AD$11*AD976</f>
        <v>3.4275299900741378E-4</v>
      </c>
      <c r="AE977" s="1">
        <f t="shared" ref="AE977:AE1032" si="2376">AE976+$B$29*(AF976-2*AE976+AD976)-AD$9*(AE976-AD976)-AE$9*(AF976-AE976)+$B$31+AE$10*($B$17-AE976)-AE$11*AE976</f>
        <v>4.8555592682905061E-4</v>
      </c>
      <c r="AF977" s="1">
        <f t="shared" ref="AF977:AF1032" si="2377">AF976+$B$29*(AG976-2*AF976+AE976)-AE$9*(AF976-AE976)-AF$9*(AG976-AF976)+$B$31+AF$10*($B$17-AF976)-AF$11*AF976</f>
        <v>6.8190813549402719E-4</v>
      </c>
      <c r="AG977" s="1">
        <f t="shared" ref="AG977:AG1032" si="2378">AG976+$B$29*(AH976-2*AG976+AF976)-AF$9*(AG976-AF976)-AG$9*(AH976-AG976)+$B$31+AG$10*($B$17-AG976)-AG$11*AG976</f>
        <v>9.4944262522458325E-4</v>
      </c>
      <c r="AH977" s="1">
        <f t="shared" ref="AH977:AH1032" si="2379">AH976+$B$29*(AI976-2*AH976+AG976)-AG$9*(AH976-AG976)-AH$9*(AI976-AH976)+$B$31+AH$10*($B$17-AH976)-AH$11*AH976</f>
        <v>1.3106695343712497E-3</v>
      </c>
      <c r="AI977" s="1">
        <f t="shared" ref="AI977:AI1032" si="2380">AI976+$B$29*(AJ976-2*AI976+AH976)-AH$9*(AI976-AH976)-AI$9*(AJ976-AI976)+$B$31+AI$10*($B$17-AI976)-AI$11*AI976</f>
        <v>1.7940026161900671E-3</v>
      </c>
      <c r="AJ977" s="1">
        <f t="shared" ref="AJ977:AJ1032" si="2381">AJ976+$B$29*(AK976-2*AJ976+AI976)-AI$9*(AJ976-AI976)-AJ$9*(AK976-AJ976)+$B$31+AJ$10*($B$17-AJ976)-AJ$11*AJ976</f>
        <v>2.4348990609025338E-3</v>
      </c>
      <c r="AK977" s="1">
        <f t="shared" ref="AK977:AK1032" si="2382">AK976+$B$29*(AL976-2*AK976+AJ976)-AJ$9*(AK976-AJ976)-AK$9*(AL976-AK976)+$B$31+AK$10*($B$17-AK976)-AK$11*AK976</f>
        <v>3.2770930933129229E-3</v>
      </c>
      <c r="AL977" s="1">
        <f t="shared" ref="AL977:AL1032" si="2383">AL976+$B$29*(AM976-2*AL976+AK976)-AK$9*(AL976-AK976)-AL$9*(AM976-AL976)+$B$31+AL$10*($B$17-AL976)-AL$11*AL976</f>
        <v>4.3738916200594105E-3</v>
      </c>
      <c r="AM977" s="1">
        <f t="shared" ref="AM977:AM1032" si="2384">AM976+$B$29*(AN976-2*AM976+AL976)-AL$9*(AM976-AL976)-AM$9*(AN976-AM976)+$B$31+AM$10*($B$17-AM976)-AM$11*AM976</f>
        <v>5.7894863469982313E-3</v>
      </c>
      <c r="AN977" s="1">
        <f t="shared" ref="AN977:AN1032" si="2385">AN976+$B$29*(AO976-2*AN976+AM976)-AM$9*(AN976-AM976)-AN$9*(AO976-AN976)+$B$31+AN$10*($B$17-AN976)-AN$11*AN976</f>
        <v>7.6002218095046281E-3</v>
      </c>
      <c r="AO977" s="1">
        <f t="shared" ref="AO977:AO1032" si="2386">AO976+$B$29*(AP976-2*AO976+AN976)-AN$9*(AO976-AN976)-AO$9*(AP976-AO976)+$B$31+AO$10*($B$17-AO976)-AO$11*AO976</f>
        <v>9.8957435080533861E-3</v>
      </c>
      <c r="AP977" s="1">
        <f t="shared" ref="AP977:AP1032" si="2387">AP976+$B$29*(AQ976-2*AP976+AO976)-AO$9*(AP976-AO976)-AP$9*(AQ976-AP976)+$B$31+AP$10*($B$17-AP976)-AP$11*AP976</f>
        <v>1.2779935947493378E-2</v>
      </c>
      <c r="AQ977" s="1">
        <f t="shared" ref="AQ977:AQ1032" si="2388">AQ976+$B$29*(AR976-2*AQ976+AP976)-AP$9*(AQ976-AP976)-AQ$9*(AR976-AQ976)+$B$31+AQ$10*($B$17-AQ976)-AQ$11*AQ976</f>
        <v>1.6371548217103706E-2</v>
      </c>
      <c r="AR977" s="1">
        <f t="shared" ref="AR977:AR1032" si="2389">AR976+$B$29*(AS976-2*AR976+AQ976)-AQ$9*(AR976-AQ976)-AR$9*(AS976-AR976)+$B$31+AR$10*($B$17-AR976)-AR$11*AR976</f>
        <v>2.0804396376715748E-2</v>
      </c>
      <c r="AS977" s="1">
        <f t="shared" ref="AS977:AS1032" si="2390">AS976+$B$29*(AT976-2*AS976+AR976)-AR$9*(AS976-AR976)-AS$9*(AT976-AS976)+$B$31+AS$10*($B$17-AS976)-AS$11*AS976</f>
        <v>2.6227028965867091E-2</v>
      </c>
      <c r="AT977" s="1">
        <f t="shared" ref="AT977:AT1032" si="2391">AT976+$B$29*(AU976-2*AT976+AS976)-AS$9*(AT976-AS976)-AT$9*(AU976-AT976)+$B$31+AT$10*($B$17-AT976)-AT$11*AT976</f>
        <v>3.2801746000123977E-2</v>
      </c>
      <c r="AU977" s="1">
        <f t="shared" ref="AU977:AU1032" si="2392">AU976+$B$29*(AV976-2*AU976+AT976)-AT$9*(AU976-AT976)-AU$9*(AV976-AU976)+$B$31+AU$10*($B$17-AU976)-AU$11*AU976</f>
        <v>4.0702874204252767E-2</v>
      </c>
      <c r="AV977" s="1">
        <f t="shared" ref="AV977:AV1032" si="2393">AV976+$B$29*(AW976-2*AV976+AU976)-AU$9*(AV976-AU976)-AV$9*(AW976-AV976)+$B$31+AV$10*($B$17-AV976)-AV$11*AV976</f>
        <v>5.0114222886752192E-2</v>
      </c>
      <c r="AW977" s="1">
        <f t="shared" ref="AW977:AW1032" si="2394">AW976+$B$29*(AX976-2*AW976+AV976)-AV$9*(AW976-AV976)-AW$9*(AX976-AW976)+$B$31+AW$10*($B$17-AW976)-AW$11*AW976</f>
        <v>6.1225676122179731E-2</v>
      </c>
      <c r="AX977" s="1">
        <f t="shared" ref="AX977:AX1032" si="2395">AX976+$B$29*(AY976-2*AX976+AW976)-AW$9*(AX976-AW976)-AX$9*(AY976-AX976)+$B$31+AX$10*($B$17-AX976)-AX$11*AX976</f>
        <v>7.4228917363043753E-2</v>
      </c>
      <c r="AY977" s="1">
        <f t="shared" ref="AY977:AY1032" si="2396">AY976+$B$29*(AZ976-2*AY976+AX976)-AX$9*(AY976-AX976)-AY$9*(AZ976-AY976)+$B$31+AY$10*($B$17-AY976)-AY$11*AY976</f>
        <v>8.9312330973889423E-2</v>
      </c>
      <c r="AZ977" s="1">
        <f t="shared" ref="AZ977:AZ1032" si="2397">AZ976+$B$29*(BA976-2*AZ976+AY976)-AY$9*(AZ976-AY976)-AZ$9*(BA976-AZ976)+$B$31+AZ$10*($B$17-AZ976)-AZ$11*AZ976</f>
        <v>0.10665517927917684</v>
      </c>
      <c r="BA977" s="1">
        <f t="shared" ref="BA977:BA1032" si="2398">BA976+$B$29*(BB976-2*BA976+AZ976)-AZ$9*(BA976-AZ976)-BA$9*(BB976-BA976)+$B$31+BA$10*($B$17-BA976)-BA$11*BA976</f>
        <v>0.1264212104868237</v>
      </c>
      <c r="BB977" s="1">
        <f t="shared" ref="BB977:BB1032" si="2399">BB976+$B$29*(BC976-2*BB976+BA976)-BA$9*(BB976-BA976)-BB$9*(BC976-BB976)+$B$31+BB$10*($B$17-BB976)-BB$11*BB976</f>
        <v>0.14875190850088088</v>
      </c>
      <c r="BC977" s="1">
        <f t="shared" ref="BC977:BC1032" si="2400">BC976+$B$29*(BD976-2*BC976+BB976)-BB$9*(BC976-BB976)-BC$9*(BD976-BC976)+$B$31+BC$10*($B$17-BC976)-BC$11*BC976</f>
        <v>0.17375964588004303</v>
      </c>
      <c r="BD977" s="1">
        <f t="shared" ref="BD977:BD1032" si="2401">BD976+$B$29*(BE976-2*BD976+BC976)-BC$9*(BD976-BC976)-BD$9*(BE976-BD976)+$B$31+BD$10*($B$17-BD976)-BD$11*BD976</f>
        <v>0.20152104156433748</v>
      </c>
      <c r="BE977" s="1">
        <f t="shared" ref="BE977:BE1032" si="2402">BE976+$B$29*(BF976-2*BE976+BD976)-BD$9*(BE976-BD976)-BE$9*(BF976-BE976)+$B$31+BE$10*($B$17-BE976)-BE$11*BE976</f>
        <v>0.23207085121613294</v>
      </c>
      <c r="BF977" s="1">
        <f t="shared" ref="BF977:BF1032" si="2403">BF976+$B$29*(BG976-2*BF976+BE976)-BE$9*(BF976-BE976)-BF$9*(BG976-BF976)+$B$31+BF$10*($B$17-BF976)-BF$11*BF976</f>
        <v>0.26539672645977613</v>
      </c>
      <c r="BG977" s="1">
        <f t="shared" ref="BG977:BG1032" si="2404">BG976+$B$29*(BH976-2*BG976+BF976)-BF$9*(BG976-BF976)-BG$9*(BH976-BG976)+$B$31+BG$10*($B$17-BG976)-BG$11*BG976</f>
        <v>0.30143516733860193</v>
      </c>
      <c r="BH977" s="1">
        <f t="shared" ref="BH977:BH1032" si="2405">BH976+$B$29*(BI976-2*BH976+BG976)-BG$9*(BH976-BG976)-BH$9*(BI976-BH976)+$B$31+BH$10*($B$17-BH976)-BH$11*BH976</f>
        <v>0.34006895869598264</v>
      </c>
      <c r="BI977" s="1">
        <f t="shared" ref="BI977:BI1032" si="2406">BI976+$B$29*(BJ976-2*BI976+BH976)-BH$9*(BI976-BH976)-BI$9*(BJ976-BI976)+$B$31+BI$10*($B$17-BI976)-BI$11*BI976</f>
        <v>0.38112632631131604</v>
      </c>
      <c r="BJ977" s="1">
        <f t="shared" ref="BJ977:BJ1032" si="2407">BJ976+$B$29*(BK976-2*BJ976+BI976)-BI$9*(BJ976-BI976)-BJ$9*(BK976-BJ976)+$B$31+BJ$10*($B$17-BJ976)-BJ$11*BJ976</f>
        <v>0.42438197460498678</v>
      </c>
      <c r="BK977" s="1">
        <f t="shared" ref="BK977:BK1032" si="2408">BK976+$B$29*(BL976-2*BK976+BJ976)-BJ$9*(BK976-BJ976)-BK$9*(BL976-BK976)+$B$31+BK$10*($B$17-BK976)-BK$11*BK976</f>
        <v>0.46956007838427338</v>
      </c>
      <c r="BL977" s="1">
        <f t="shared" ref="BL977:BL1032" si="2409">BL976+$B$29*(BM976-2*BL976+BK976)-BK$9*(BL976-BK976)-BL$9*(BM976-BL976)+$B$31+BL$10*($B$17-BL976)-BL$11*BL976</f>
        <v>0.51633920172920311</v>
      </c>
      <c r="BM977" s="1">
        <f t="shared" ref="BM977:BM1032" si="2410">BM976+$B$29*(BN976-2*BM976+BL976)-BL$9*(BM976-BL976)-BM$9*(BN976-BM976)+$B$31+BM$10*($B$17-BM976)-BM$11*BM976</f>
        <v>0.56435901411331291</v>
      </c>
      <c r="BN977" s="1">
        <f t="shared" ref="BN977:BN1032" si="2411">BN976+$B$29*(BO976-2*BN976+BM976)-BM$9*(BN976-BM976)-BN$9*(BO976-BN976)+$B$31+BN$10*($B$17-BN976)-BN$11*BN976</f>
        <v>0.6132285742236514</v>
      </c>
      <c r="BO977" s="1">
        <f t="shared" ref="BO977:BO1032" si="2412">BO976+$B$29*(BP976-2*BO976+BN976)-BN$9*(BO976-BN976)-BO$9*(BP976-BO976)+$B$31+BO$10*($B$17-BO976)-BO$11*BO976</f>
        <v>0.66253586271268028</v>
      </c>
      <c r="BP977" s="1">
        <f t="shared" ref="BP977:BP1032" si="2413">BP976+$B$29*(BQ976-2*BP976+BO976)-BO$9*(BP976-BO976)-BP$9*(BQ976-BP976)+$B$31+BP$10*($B$17-BP976)-BP$11*BP976</f>
        <v>0.71185817272007701</v>
      </c>
      <c r="BQ977" s="1">
        <f t="shared" ref="BQ977:BQ1032" si="2414">BQ976+$B$29*(BR976-2*BQ976+BP976)-BP$9*(BQ976-BP976)-BQ$9*(BR976-BQ976)+$B$31+BQ$10*($B$17-BQ976)-BQ$11*BQ976</f>
        <v>0.76077291672390934</v>
      </c>
      <c r="BR977" s="1">
        <f t="shared" ref="BR977:BR1032" si="2415">BR976+$B$29*(BS976-2*BR976+BQ976)-BQ$9*(BR976-BQ976)-BR$9*(BS976-BR976)+$B$31+BR$10*($B$17-BR976)-BR$11*BR976</f>
        <v>0.80886838376450909</v>
      </c>
      <c r="BS977" s="1">
        <f t="shared" ref="BS977:BS1032" si="2416">BS976+$B$29*(BT976-2*BS976+BR976)-BR$9*(BS976-BR976)-BS$9*(BT976-BS976)+$B$31+BS$10*($B$17-BS976)-BS$11*BS976</f>
        <v>0.85575398401806291</v>
      </c>
      <c r="BT977" s="1">
        <f t="shared" ref="BT977:BT1032" si="2417">BT976+$B$29*(BU976-2*BT976+BS976)-BS$9*(BT976-BS976)-BT$9*(BU976-BT976)+$B$31+BT$10*($B$17-BT976)-BT$11*BT976</f>
        <v>0.90106954766607905</v>
      </c>
      <c r="BU977" s="1">
        <f t="shared" ref="BU977:BU1032" si="2418">BU976+$B$29*(BV976-2*BU976+BT976)-BT$9*(BU976-BT976)-BU$9*(BV976-BU976)+$B$31+BU$10*($B$17-BU976)-BU$11*BU976</f>
        <v>0.94449329955012484</v>
      </c>
      <c r="BV977" s="1">
        <f t="shared" ref="BV977:BV1032" si="2419">BV976+$B$29*(BW976-2*BV976+BU976)-BU$9*(BV976-BU976)-BV$9*(BW976-BV976)+$B$31+BV$10*($B$17-BV976)-BV$11*BV976</f>
        <v>0.98574820595593182</v>
      </c>
      <c r="BW977" s="1">
        <f t="shared" ref="BW977:BW1032" si="2420">BW976+$B$29*(BX976-2*BW976+BV976)-BV$9*(BW976-BV976)-BW$9*(BX976-BW976)+$B$31+BW$10*($B$17-BW976)-BW$11*BW976</f>
        <v>1.0246064793823402</v>
      </c>
      <c r="BX977" s="1">
        <f t="shared" ref="BX977:BX1032" si="2421">BX976+$B$29*(BY976-2*BX976+BW976)-BW$9*(BX976-BW976)-BX$9*(BY976-BX976)+$B$31+BX$10*($B$17-BX976)-BX$11*BX976</f>
        <v>1.0608921247987895</v>
      </c>
      <c r="BY977" s="1">
        <f t="shared" ref="BY977:BY1032" si="2422">BY976+$B$29*(BZ976-2*BY976+BX976)-BX$9*(BY976-BX976)-BY$9*(BZ976-BY976)+$B$31+BY$10*($B$17-BY976)-BY$11*BY976</f>
        <v>1.0944815098844125</v>
      </c>
      <c r="BZ977" s="1">
        <f t="shared" ref="BZ977:BZ1032" si="2423">BZ976+$B$29*(CA976-2*BZ976+BY976)-BY$9*(BZ976-BY976)-BZ$9*(CA976-BZ976)+$B$31+BZ$10*($B$17-BZ976)-BZ$11*BZ976</f>
        <v>1.1253020355895536</v>
      </c>
      <c r="CA977" s="1">
        <f t="shared" ref="CA977:CA1032" si="2424">CA976+$B$29*(CB976-2*CA976+BZ976)-BZ$9*(CA976-BZ976)-CA$9*(CB976-CA976)+$B$31+CA$10*($B$17-CA976)-CA$11*CA976</f>
        <v>1.153329066427415</v>
      </c>
      <c r="CB977" s="1">
        <f t="shared" ref="CB977:CB1032" si="2425">CB976+$B$29*(CC976-2*CB976+CA976)-CA$9*(CB976-CA976)-CB$9*(CC976-CB976)+$B$31+CB$10*($B$17-CB976)-CB$11*CB976</f>
        <v>1.1785813478149121</v>
      </c>
      <c r="CC977" s="1">
        <f t="shared" ref="CC977:CC1032" si="2426">CC976+$B$29*(CD976-2*CC976+CB976)-CB$9*(CC976-CB976)-CC$9*(CD976-CC976)+$B$31+CC$10*($B$17-CC976)-CC$11*CC976</f>
        <v>1.2011151877038757</v>
      </c>
      <c r="CD977" s="1">
        <f t="shared" ref="CD977:CD1032" si="2427">CD976+$B$29*(CE976-2*CD976+CC976)-CC$9*(CD976-CC976)-CD$9*(CE976-CD976)+$B$31+CD$10*($B$17-CD976)-CD$11*CD976</f>
        <v>1.2210177104962727</v>
      </c>
      <c r="CE977" s="1">
        <f t="shared" ref="CE977:CE1032" si="2428">CE976+$B$29*(CF976-2*CE976+CD976)-CD$9*(CE976-CD976)-CE$9*(CF976-CE976)+$B$31+CE$10*($B$17-CE976)-CE$11*CE976</f>
        <v>1.2383995032415838</v>
      </c>
      <c r="CF977" s="1">
        <f t="shared" ref="CF977:CF1032" si="2429">CF976+$B$29*(CG976-2*CF976+CE976)-CE$9*(CF976-CE976)-CF$9*(CG976-CF976)+$B$31+CF$10*($B$17-CF976)-CF$11*CF976</f>
        <v>1.2533869691949391</v>
      </c>
      <c r="CG977" s="1">
        <f t="shared" ref="CG977:CG1032" si="2430">CG976+$B$29*(CH976-2*CG976+CF976)-CF$9*(CG976-CF976)-CG$9*(CH976-CG976)+$B$31+CG$10*($B$17-CG976)-CG$11*CG976</f>
        <v>1.2661146848808567</v>
      </c>
      <c r="CH977" s="1">
        <f t="shared" ref="CH977:CH1032" si="2431">CH976+$B$29*(CI976-2*CH976+CG976)-CG$9*(CH976-CG976)-CH$9*(CI976-CH976)+$B$31+CH$10*($B$17-CH976)-CH$11*CH976</f>
        <v>1.2767180274616581</v>
      </c>
      <c r="CI977" s="1">
        <f t="shared" ref="CI977:CI1032" si="2432">CI976+$B$29*(CJ976-2*CI976+CH976)-CH$9*(CI976-CH976)-CI$9*(CJ976-CI976)+$B$31+CI$10*($B$17-CI976)-CI$11*CI976</f>
        <v>1.2853263033203555</v>
      </c>
      <c r="CJ977" s="1">
        <f t="shared" ref="CJ977:CJ1032" si="2433">CJ976+$B$29*(CK976-2*CJ976+CI976)-CI$9*(CJ976-CI976)-CJ$9*(CK976-CJ976)+$B$31+CJ$10*($B$17-CJ976)-CJ$11*CJ976</f>
        <v>1.2920565700566133</v>
      </c>
      <c r="CK977" s="1">
        <f t="shared" ref="CK977:CK1032" si="2434">CK976+$B$29*(CL976-2*CK976+CJ976)-CJ$9*(CK976-CJ976)-CK$9*(CL976-CK976)+$B$31+CK$10*($B$17-CK976)-CK$11*CK976</f>
        <v>1.2970083057749133</v>
      </c>
      <c r="CL977" s="1">
        <f t="shared" ref="CL977:CL1032" si="2435">CL976+$B$29*(CM976-2*CL976+CK976)-CK$9*(CL976-CK976)-CL$9*(CM976-CL976)+$B$31+CL$10*($B$17-CL976)-CL$11*CL976</f>
        <v>1.3002590440455866</v>
      </c>
      <c r="CM977" s="1">
        <f t="shared" ref="CM977:CM1032" si="2436">CM976+$B$29*(CN976-2*CM976+CL976)-CL$9*(CM976-CL976)-CM$9*(CN976-CM976)+$B$31+CM$10*($B$17-CM976)-CM$11*CM976</f>
        <v>1.3018610617165971</v>
      </c>
      <c r="CN977" s="1">
        <f t="shared" ref="CN977:CN1032" si="2437">CN976+$B$29*(CO976-2*CN976+CM976)-CM$9*(CN976-CM976)-CN$9*(CO976-CN976)+$B$31+CN$10*($B$17-CN976)-CN$11*CN976</f>
        <v>1.3018391803131502</v>
      </c>
      <c r="CO977" s="1">
        <f t="shared" ref="CO977:CO1032" si="2438">CO976+$B$29*(CP976-2*CO976+CN976)-CN$9*(CO976-CN976)-CO$9*(CP976-CO976)+$B$31+CO$10*($B$17-CO976)-CO$11*CO976</f>
        <v>1.300189719603156</v>
      </c>
      <c r="CP977" s="1">
        <f t="shared" ref="CP977:CP1032" si="2439">CP976+$B$29*(CQ976-2*CP976+CO976)-CO$9*(CP976-CO976)-CP$9*(CQ976-CP976)+$B$31+CP$10*($B$17-CP976)-CP$11*CP976</f>
        <v>1.2968806227681446</v>
      </c>
      <c r="CQ977" s="1">
        <f t="shared" ref="CQ977:CQ1032" si="2440">CQ976+$B$29*(CR976-2*CQ976+CP976)-CP$9*(CQ976-CP976)-CQ$9*(CR976-CQ976)+$B$31+CQ$10*($B$17-CQ976)-CQ$11*CQ976</f>
        <v>1.2918527547085146</v>
      </c>
      <c r="CR977" s="1">
        <f t="shared" ref="CR977:CR1032" si="2441">CR976+$B$29*(CS976-2*CR976+CQ976)-CQ$9*(CR976-CQ976)-CR$9*(CS976-CR976)+$B$31+CR$10*($B$17-CR976)-CR$11*CR976</f>
        <v>1.285022356309689</v>
      </c>
      <c r="CS977" s="1">
        <f t="shared" ref="CS977:CS1032" si="2442">CS976+$B$29*(CT976-2*CS976+CR976)-CR$9*(CS976-CR976)-CS$9*(CT976-CS976)+$B$31+CS$10*($B$17-CS976)-CS$11*CS976</f>
        <v>1.2762846160852901</v>
      </c>
      <c r="CT977" s="1">
        <f t="shared" ref="CT977:CT1032" si="2443">CT976+$B$29*(CU976-2*CT976+CS976)-CS$9*(CT976-CS976)-CT$9*(CU976-CT976)+$B$31+CT$10*($B$17-CT976)-CT$11*CT976</f>
        <v>1.2655182950008521</v>
      </c>
      <c r="CU977" s="1">
        <f t="shared" ref="CU977:CU1032" si="2444">CU976+$B$29*(CV976-2*CU976+CT976)-CT$9*(CU976-CT976)-CU$9*(CV976-CU976)+$B$31+CU$10*($B$17-CU976)-CU$11*CU976</f>
        <v>1.252591309671536</v>
      </c>
      <c r="CV977" s="1">
        <f t="shared" ref="CV977:CV1032" si="2445">CV976+$B$29*(CW976-2*CV976+CU976)-CU$9*(CV976-CU976)-CV$9*(CW976-CV976)+$B$31+CV$10*($B$17-CV976)-CV$11*CV976</f>
        <v>1.2373671436263811</v>
      </c>
      <c r="CW977" s="1">
        <f t="shared" ref="CW977:CW1032" si="2446">CW976+$B$29*(CX976-2*CW976+CV976)-CV$9*(CW976-CV976)-CW$9*(CX976-CW976)+$B$31+CW$10*($B$17-CW976)-CW$11*CW976</f>
        <v>1.2197119170534569</v>
      </c>
      <c r="CX977" s="1">
        <f t="shared" ref="CX977:CX1032" si="2447">CX976+$B$29*(CY976-2*CX976+CW976)-CW$9*(CX976-CW976)-CX$9*(CY976-CX976)+$B$31+CX$10*($B$17-CX976)-CX$11*CX976</f>
        <v>1.1995019044977029</v>
      </c>
      <c r="CY977" s="1">
        <f t="shared" ref="CY977:CY1032" si="2448">CY976+$B$29*(CZ976-2*CY976+CX976)-CX$9*(CY976-CX976)-CY$9*(CZ976-CY976)+$B$31+CY$10*($B$17-CY976)-CY$11*CY976</f>
        <v>1.1766312503607725</v>
      </c>
      <c r="CZ977" s="1">
        <f t="shared" ref="CZ977:CZ1032" si="2449">CZ976+$B$29*(DA976-2*CZ976+CY976)-CY$9*(CZ976-CY976)-CZ$9*(DA976-CZ976)+$B$31+CZ$10*($B$17-CZ976)-CZ$11*CZ976</f>
        <v>1.1510195973656083</v>
      </c>
      <c r="DA977" s="1">
        <f t="shared" ref="DA977:DA1032" si="2450">DA976+$B$29*(DB976-2*DA976+CZ976)-CZ$9*(DA976-CZ976)-DA$9*(DB976-DA976)+$B$31+DA$10*($B$17-DA976)-DA$11*DA976</f>
        <v>1.1226193173090817</v>
      </c>
      <c r="DB977" s="1">
        <f t="shared" ref="DB977:DB1032" si="2451">DB976+$B$29*(DC976-2*DB976+DA976)-DA$9*(DB976-DA976)-DB$9*(DC976-DB976)+$B$31+DB$10*($B$17-DB976)-DB$11*DB976</f>
        <v>1.0914220202391274</v>
      </c>
      <c r="DC977" s="1">
        <f t="shared" ref="DC977:DC1032" si="2452">DC976+$B$29*(DD976-2*DC976+DB976)-DB$9*(DC976-DB976)-DC$9*(DD976-DC976)+$B$31+DC$10*($B$17-DC976)-DC$11*DC976</f>
        <v>1.0574640209286505</v>
      </c>
      <c r="DD977" s="1">
        <f t="shared" ref="DD977:DD1032" si="2453">DD976+$B$29*(DE976-2*DD976+DC976)-DC$9*(DD976-DC976)-DD$9*(DE976-DD976)+$B$31+DD$10*($B$17-DD976)-DD$11*DD976</f>
        <v>1.0208304625006708</v>
      </c>
      <c r="DE977" s="1">
        <f t="shared" ref="DE977:DE1032" si="2454">DE976+$B$29*(DF976-2*DE976+DD976)-DD$9*(DE976-DD976)-DE$9*(DF976-DE976)+$B$31+DE$10*($B$17-DE976)-DE$11*DE976</f>
        <v>0.9816578373157876</v>
      </c>
      <c r="DF977" s="1">
        <f t="shared" ref="DF977:DF1032" si="2455">DF976+$B$29*(DG976-2*DF976+DE976)-DE$9*(DF976-DE976)-DF$9*(DG976-DF976)+$B$31+DF$10*($B$17-DF976)-DF$11*DF976</f>
        <v>0.94013470425354051</v>
      </c>
      <c r="DG977" s="1">
        <f t="shared" ref="DG977:DG1032" si="2456">DG976+$B$29*(DH976-2*DG976+DF976)-DF$9*(DG976-DF976)-DG$9*(DH976-DG976)+$B$31+DG$10*($B$17-DG976)-DG$11*DG976</f>
        <v>0.896500477150867</v>
      </c>
      <c r="DH977" s="1">
        <f t="shared" ref="DH977:DH1032" si="2457">DH976+$B$29*(DI976-2*DH976+DG976)-DG$9*(DH976-DG976)-DH$9*(DI976-DH976)+$B$31+DH$10*($B$17-DH976)-DH$11*DH976</f>
        <v>0.85104224766470848</v>
      </c>
      <c r="DI977" s="1">
        <f t="shared" ref="DI977:DI1032" si="2458">DI976+$B$29*(DJ976-2*DI976+DH976)-DH$9*(DI976-DH976)-DI$9*(DJ976-DI976)+$B$31+DI$10*($B$17-DI976)-DI$11*DI976</f>
        <v>0.80408970209758057</v>
      </c>
      <c r="DJ977" s="1">
        <f t="shared" ref="DJ977:DJ1032" si="2459">DJ976+$B$29*(DK976-2*DJ976+DI976)-DI$9*(DJ976-DI976)-DJ$9*(DK976-DJ976)+$B$31+DJ$10*($B$17-DJ976)-DJ$11*DJ976</f>
        <v>0.756008289665134</v>
      </c>
      <c r="DK977" s="1">
        <f t="shared" ref="DK977:DK1032" si="2460">DK976+$B$29*(DL976-2*DK976+DJ976)-DJ$9*(DK976-DJ976)-DK$9*(DL976-DK976)+$B$31+DK$10*($B$17-DK976)-DK$11*DK976</f>
        <v>0.70719089268819069</v>
      </c>
      <c r="DL977" s="1">
        <f t="shared" ref="DL977:DL1032" si="2461">DL976+$B$29*(DM976-2*DL976+DK976)-DK$9*(DL976-DK976)-DL$9*(DM976-DL976)+$B$31+DL$10*($B$17-DL976)-DL$11*DL976</f>
        <v>0.65804833070907565</v>
      </c>
      <c r="DM977" s="1">
        <f t="shared" ref="DM977:DM1032" si="2462">DM976+$B$29*(DN976-2*DM976+DL976)-DL$9*(DM976-DL976)-DM$9*(DN976-DM976)+$B$31+DM$10*($B$17-DM976)-DM$11*DM976</f>
        <v>0.60899909464802759</v>
      </c>
      <c r="DN977" s="1">
        <f t="shared" ref="DN977:DN1032" si="2463">DN976+$B$29*(DO976-2*DN976+DM976)-DM$9*(DN976-DM976)-DN$9*(DO976-DN976)+$B$31+DN$10*($B$17-DN976)-DN$11*DN976</f>
        <v>0.56045874908402082</v>
      </c>
      <c r="DO977" s="1">
        <f t="shared" ref="DO977:DO1032" si="2464">DO976+$B$29*(DP976-2*DO976+DN976)-DN$9*(DO976-DN976)-DO$9*(DP976-DO976)+$B$31+DO$10*($B$17-DO976)-DO$11*DO976</f>
        <v>0.51282945742456154</v>
      </c>
      <c r="DP977" s="1">
        <f t="shared" ref="DP977:DP1032" si="2465">DP976+$B$29*(DQ976-2*DP976+DO976)-DO$9*(DP976-DO976)-DP$9*(DQ976-DP976)+$B$31+DP$10*($B$17-DP976)-DP$11*DP976</f>
        <v>0.466490074875413</v>
      </c>
      <c r="DQ977" s="1">
        <f t="shared" ref="DQ977:DQ1032" si="2466">DQ976+$B$29*(DR976-2*DQ976+DP976)-DP$9*(DQ976-DP976)-DQ$9*(DR976-DQ976)+$B$31+DQ$10*($B$17-DQ976)-DQ$11*DQ976</f>
        <v>0.42178721849778789</v>
      </c>
      <c r="DR977" s="1">
        <f t="shared" ref="DR977:DR1032" si="2467">DR976+$B$29*(DS976-2*DR976+DQ976)-DQ$9*(DR976-DQ976)-DR$9*(DS976-DR976)+$B$31+DR$10*($B$17-DR976)-DR$11*DR976</f>
        <v>0.37902766494744144</v>
      </c>
      <c r="DS977" s="1">
        <f t="shared" ref="DS977:DS1032" si="2468">DS976+$B$29*(DT976-2*DS976+DR976)-DR$9*(DS976-DR976)-DS$9*(DT976-DS976)+$B$31+DS$10*($B$17-DS976)-DS$11*DS976</f>
        <v>0.33847234911150331</v>
      </c>
      <c r="DT977" s="1">
        <f t="shared" ref="DT977:DT1032" si="2469">DT976+$B$29*(DU976-2*DT976+DS976)-DS$9*(DT976-DS976)-DT$9*(DU976-DT976)+$B$31+DT$10*($B$17-DT976)-DT$11*DT976</f>
        <v>0.30033214646105444</v>
      </c>
      <c r="DU977" s="1">
        <f t="shared" ref="DU977:DU1032" si="2470">DU976+$B$29*(DV976-2*DU976+DT976)-DT$9*(DU976-DT976)-DU$9*(DV976-DU976)+$B$31+DU$10*($B$17-DU976)-DU$11*DU976</f>
        <v>0.2647655249601939</v>
      </c>
      <c r="DV977" s="1">
        <f t="shared" ref="DV977:DV1032" si="2471">DV976+$B$29*(DW976-2*DV976+DU976)-DU$9*(DV976-DU976)-DV$9*(DW976-DV976)+$B$31+DV$10*($B$17-DV976)-DV$11*DV976</f>
        <v>0.23187805546843426</v>
      </c>
      <c r="DW977" s="1">
        <f t="shared" ref="DW977:DW1032" si="2472">DW976+$B$29*(DX976-2*DW976+DV976)-DV$9*(DW976-DV976)-DW$9*(DX976-DW976)+$B$31+DW$10*($B$17-DW976)-DW$11*DW976</f>
        <v>0.20172367905308555</v>
      </c>
      <c r="DX977" s="1">
        <f t="shared" ref="DX977:DX1032" si="2473">DX976+$B$29*(DY976-2*DX976+DW976)-DW$9*(DX976-DW976)-DX$9*(DY976-DX976)+$B$31+DX$10*($B$17-DX976)-DX$11*DX976</f>
        <v>0.17430755096394002</v>
      </c>
      <c r="DY977" s="1">
        <f t="shared" ref="DY977:DY1032" si="2474">DY976+$B$29*(DZ976-2*DY976+DX976)-DX$9*(DY976-DX976)-DY$9*(DZ976-DY976)+$B$31+DY$10*($B$17-DY976)-DY$11*DY976</f>
        <v>0.14959021845682349</v>
      </c>
      <c r="DZ977" s="1">
        <f t="shared" ref="DZ977:DZ1032" si="2475">DZ976+$B$29*(EA976-2*DZ976+DY976)-DY$9*(DZ976-DY976)-DZ$9*(EA976-DZ976)+$B$31+DZ$10*($B$17-DZ976)-DZ$11*DZ976</f>
        <v>0.12749284594362811</v>
      </c>
      <c r="EA977" s="1">
        <f t="shared" ref="EA977:EA1032" si="2476">EA976+$B$29*(EB976-2*EA976+DZ976)-DZ$9*(EA976-DZ976)-EA$9*(EB976-EA976)+$B$31+EA$10*($B$17-EA976)-EA$11*EA976</f>
        <v>0.10790317726356849</v>
      </c>
      <c r="EB977" s="1">
        <f t="shared" ref="EB977:EB1032" si="2477">EB976+$B$29*(EC976-2*EB976+EA976)-EA$9*(EB976-EA976)-EB$9*(EC976-EB976)+$B$31+EB$10*($B$17-EB976)-EB$11*EB976</f>
        <v>9.0681920838330835E-2</v>
      </c>
      <c r="EC977" s="1">
        <f t="shared" ref="EC977:EC1032" si="2478">EC976+$B$29*(ED976-2*EC976+EB976)-EB$9*(EC976-EB976)-EC$9*(ED976-EC976)+$B$31+EC$10*($B$17-EC976)-EC$11*EC976</f>
        <v>7.5669257348499885E-2</v>
      </c>
      <c r="ED977" s="1">
        <f t="shared" ref="ED977:ED1032" si="2479">ED976+$B$29*(EE976-2*ED976+EC976)-EC$9*(ED976-EC976)-ED$9*(EE976-ED976)+$B$31+ED$10*($B$17-ED976)-ED$11*ED976</f>
        <v>6.269119851535522E-2</v>
      </c>
      <c r="EE977" s="1">
        <f t="shared" ref="EE977:EE1032" si="2480">EE976+$B$29*(EF976-2*EE976+ED976)-ED$9*(EE976-ED976)-EE$9*(EF976-EE976)+$B$31+EE$10*($B$17-EE976)-EE$11*EE976</f>
        <v>5.1565566008405173E-2</v>
      </c>
      <c r="EF977" s="1">
        <f t="shared" ref="EF977:EF1032" si="2481">EF976+$B$29*(EG976-2*EF976+EE976)-EE$9*(EF976-EE976)-EF$9*(EG976-EF976)+$B$31+EF$10*($B$17-EF976)-EF$11*EF976</f>
        <v>4.2107407463624652E-2</v>
      </c>
      <c r="EG977" s="1">
        <f t="shared" ref="EG977:EG1032" si="2482">EG976+$B$29*(EH976-2*EG976+EF976)-EF$9*(EG976-EF976)-EG$9*(EH976-EG976)+$B$31+EG$10*($B$17-EG976)-EG$11*EG976</f>
        <v>3.4133718106894209E-2</v>
      </c>
      <c r="EH977" s="1">
        <f t="shared" ref="EH977:EH1032" si="2483">EH976+$B$29*(EI976-2*EH976+EG976)-EG$9*(EH976-EG976)-EH$9*(EI976-EH976)+$B$31+EH$10*($B$17-EH976)-EH$11*EH976</f>
        <v>2.7467387838857309E-2</v>
      </c>
      <c r="EI977" s="1">
        <f t="shared" ref="EI977:EI1032" si="2484">EI976+$B$29*(EJ976-2*EI976+EH976)-EH$9*(EI976-EH976)-EI$9*(EJ976-EI976)+$B$31+EI$10*($B$17-EI976)-EI$11*EI976</f>
        <v>2.1940341694740673E-2</v>
      </c>
      <c r="EJ977" s="1">
        <f t="shared" ref="EJ977:EJ1032" si="2485">EJ976+$B$29*(EK976-2*EJ976+EI976)-EI$9*(EJ976-EI976)-EJ$9*(EK976-EJ976)+$B$31+EJ$10*($B$17-EJ976)-EJ$11*EJ976</f>
        <v>1.7395883890147488E-2</v>
      </c>
      <c r="EK977" s="1">
        <f t="shared" ref="EK977:EK1032" si="2486">EK976+$B$29*(EL976-2*EK976+EJ976)-EJ$9*(EK976-EJ976)-EK$9*(EL976-EK976)+$B$31+EK$10*($B$17-EK976)-EK$11*EK976</f>
        <v>1.3690290528037472E-2</v>
      </c>
      <c r="EL977" s="1">
        <f t="shared" ref="EL977:EL1032" si="2487">EL976+$B$29*(EM976-2*EL976+EK976)-EK$9*(EL976-EK976)-EL$9*(EM976-EL976)+$B$31+EL$10*($B$17-EL976)-EL$11*EL976</f>
        <v>1.0693722584252611E-2</v>
      </c>
      <c r="EM977" s="1">
        <f t="shared" ref="EM977:EM1032" si="2488">EM976+$B$29*(EN976-2*EM976+EL976)-EL$9*(EM976-EL976)-EM$9*(EN976-EM976)+$B$31+EM$10*($B$17-EM976)-EM$11*EM976</f>
        <v>8.2905488413193579E-3</v>
      </c>
      <c r="EN977" s="1">
        <f t="shared" ref="EN977:EN1032" si="2489">EN976+$B$29*(EO976-2*EN976+EM976)-EM$9*(EN976-EM976)-EN$9*(EO976-EN976)+$B$31+EN$10*($B$17-EN976)-EN$11*EN976</f>
        <v>6.3791784436360559E-3</v>
      </c>
      <c r="EO977" s="1">
        <f t="shared" ref="EO977:EO1032" si="2490">EO976+$B$29*(EP976-2*EO976+EN976)-EN$9*(EO976-EN976)-EO$9*(EP976-EO976)+$B$31+EO$10*($B$17-EO976)-EO$11*EO976</f>
        <v>4.8715056079941515E-3</v>
      </c>
      <c r="EP977" s="1">
        <f t="shared" ref="EP977:EP1032" si="2491">EP976+$B$29*(EQ976-2*EP976+EO976)-EO$9*(EP976-EO976)-EP$9*(EQ976-EP976)+$B$31+EP$10*($B$17-EP976)-EP$11*EP976</f>
        <v>3.6920659593517994E-3</v>
      </c>
      <c r="EQ977" s="1">
        <f t="shared" ref="EQ977:EQ1032" si="2492">EQ976+$B$29*(ER976-2*EQ976+EP976)-EP$9*(EQ976-EP976)-EQ$9*(ER976-EQ976)+$B$31+EQ$10*($B$17-EQ976)-EQ$11*EQ976</f>
        <v>2.7769963520059165E-3</v>
      </c>
      <c r="ER977" s="1">
        <f t="shared" ref="ER977:ER1032" si="2493">ER976+$B$29*(ES976-2*ER976+EQ976)-EQ$9*(ER976-EQ976)-ER$9*(ES976-ER976)+$B$31+ER$10*($B$17-ER976)-ER$11*ER976</f>
        <v>2.0728792893341852E-3</v>
      </c>
      <c r="ES977" s="1">
        <f t="shared" ref="ES977:ES1032" si="2494">ES976+$B$29*(ET976-2*ES976+ER976)-ER$9*(ES976-ER976)-ES$9*(ET976-ES976)+$B$31+ES$10*($B$17-ES976)-ES$11*ES976</f>
        <v>1.5355405037594091E-3</v>
      </c>
      <c r="ET977" s="1">
        <f t="shared" ref="ET977:ET1032" si="2495">ET976+$B$29*(EU976-2*ET976+ES976)-ES$9*(ET976-ES976)-ET$9*(EU976-ET976)+$B$31+ET$10*($B$17-ET976)-ET$11*ET976</f>
        <v>1.1288550859295035E-3</v>
      </c>
      <c r="EU977" s="1">
        <f t="shared" ref="EU977:EU1032" si="2496">EU976+$B$29*(EV976-2*EU976+ET976)-ET$9*(EU976-ET976)-EU$9*(EV976-EU976)+$B$31+EU$10*($B$17-EU976)-EU$11*EU976</f>
        <v>8.2360475290403374E-4</v>
      </c>
      <c r="EV977" s="1">
        <f t="shared" ref="EV977:EV1032" si="2497">EV976+$B$29*(EW976-2*EV976+EU976)-EU$9*(EV976-EU976)-EV$9*(EW976-EV976)+$B$31+EV$10*($B$17-EV976)-EV$11*EV976</f>
        <v>5.9641721904455649E-4</v>
      </c>
      <c r="EW977" s="1">
        <f t="shared" ref="EW977:EW1032" si="2498">EW976+$B$29*(EX976-2*EW976+EV976)-EV$9*(EW976-EV976)-EW$9*(EX976-EW976)+$B$31+EW$10*($B$17-EW976)-EW$11*EW976</f>
        <v>4.2880881086067849E-4</v>
      </c>
      <c r="EX977" s="1">
        <f t="shared" ref="EX977:EX1032" si="2499">EX976+$B$29*(EY976-2*EX976+EW976)-EW$9*(EX976-EW976)-EX$9*(EY976-EX976)+$B$31+EX$10*($B$17-EX976)-EX$11*EX976</f>
        <v>3.0634396638866618E-4</v>
      </c>
      <c r="EY977" s="1">
        <f t="shared" ref="EY977:EY1032" si="2500">EY976+$B$29*(EZ976-2*EY976+EX976)-EX$9*(EY976-EX976)-EY$9*(EZ976-EY976)+$B$31+EY$10*($B$17-EY976)-EY$11*EY976</f>
        <v>2.1792057469413877E-4</v>
      </c>
      <c r="EZ977" s="1">
        <f t="shared" ref="EZ977:EZ1032" si="2501">EZ976+$B$29*(FA976-2*EZ976+EY976)-EY$9*(EZ976-EY976)-EZ$9*(FA976-EZ976)+$B$31+EZ$10*($B$17-EZ976)-EZ$11*EZ976</f>
        <v>1.551888350697193E-4</v>
      </c>
      <c r="FA977" s="1">
        <f t="shared" ref="FA977:FA1032" si="2502">FA976+$B$29*(FB976-2*FA976+EZ976)-EZ$9*(FA976-EZ976)-FA$9*(FB976-FA976)+$B$31+FA$10*($B$17-FA976)-FA$11*FA976</f>
        <v>1.1211430826339578E-4</v>
      </c>
      <c r="FB977" s="1">
        <f t="shared" ref="FB977:FB1032" si="2503">FB976+$B$29*(FC976-2*FB976+FA976)-FA$9*(FB976-FA976)-FB$9*(FC976-FB976)+$B$31+FB$10*($B$17-FB976)-FB$11*FB976</f>
        <v>8.4704444699919921E-5</v>
      </c>
      <c r="FC977" s="1">
        <f t="shared" ref="FC977:FC1032" si="2504">FC976+$B$29*(FD976-2*FC976+FB976)-FB$9*(FC976-FB976)-FC$9*(FD976-FC976)+$B$31+FC$10*($B$17-FC976)-FC$11*FC976</f>
        <v>7.0934251995728818E-5</v>
      </c>
      <c r="FD977" s="75">
        <f t="shared" si="2355"/>
        <v>7.0934251995728818E-5</v>
      </c>
    </row>
    <row r="978" spans="7:160" x14ac:dyDescent="0.35">
      <c r="G978" t="str">
        <f t="shared" si="2351"/>
        <v>Refd, t=4.81</v>
      </c>
      <c r="H978" s="76">
        <f t="shared" si="2352"/>
        <v>4.8149999999999196</v>
      </c>
      <c r="I978" s="1">
        <f t="shared" si="2353"/>
        <v>0</v>
      </c>
      <c r="J978" s="22">
        <f t="shared" si="2354"/>
        <v>3.0083662828376052E-8</v>
      </c>
      <c r="K978" s="1">
        <f t="shared" si="2356"/>
        <v>5.9388143549825681E-8</v>
      </c>
      <c r="L978" s="1">
        <f t="shared" si="2357"/>
        <v>1.102344635372178E-7</v>
      </c>
      <c r="M978" s="1">
        <f t="shared" si="2358"/>
        <v>1.9649299130349498E-7</v>
      </c>
      <c r="N978" s="1">
        <f t="shared" si="2359"/>
        <v>3.4013699676291451E-7</v>
      </c>
      <c r="O978" s="1">
        <f t="shared" si="2360"/>
        <v>5.7556466861969152E-7</v>
      </c>
      <c r="P978" s="1">
        <f t="shared" si="2361"/>
        <v>9.5601200243907113E-7</v>
      </c>
      <c r="Q978" s="1">
        <f t="shared" si="2362"/>
        <v>1.5629579815261822E-6</v>
      </c>
      <c r="R978" s="1">
        <f t="shared" si="2363"/>
        <v>2.5197581641778412E-6</v>
      </c>
      <c r="S978" s="1">
        <f t="shared" si="2364"/>
        <v>4.0111769022572279E-6</v>
      </c>
      <c r="T978" s="1">
        <f t="shared" si="2365"/>
        <v>6.311040677758974E-6</v>
      </c>
      <c r="U978" s="1">
        <f t="shared" si="2366"/>
        <v>9.820923039925766E-6</v>
      </c>
      <c r="V978" s="1">
        <f t="shared" si="2367"/>
        <v>1.5123609203546324E-5</v>
      </c>
      <c r="W978" s="1">
        <f t="shared" si="2368"/>
        <v>2.3056082074079338E-5</v>
      </c>
      <c r="X978" s="1">
        <f t="shared" si="2369"/>
        <v>3.4807915930779573E-5</v>
      </c>
      <c r="Y978" s="1">
        <f t="shared" si="2370"/>
        <v>5.2052236350631174E-5</v>
      </c>
      <c r="Z978" s="1">
        <f t="shared" si="2371"/>
        <v>7.7117758443984185E-5</v>
      </c>
      <c r="AA978" s="1">
        <f t="shared" si="2372"/>
        <v>1.1321177277224685E-4</v>
      </c>
      <c r="AB978" s="1">
        <f t="shared" si="2373"/>
        <v>1.647051951949872E-4</v>
      </c>
      <c r="AC978" s="1">
        <f t="shared" si="2374"/>
        <v>2.3749177722484012E-4</v>
      </c>
      <c r="AD978" s="1">
        <f t="shared" si="2375"/>
        <v>3.3943408687057351E-4</v>
      </c>
      <c r="AE978" s="1">
        <f t="shared" si="2376"/>
        <v>4.8090867349120063E-4</v>
      </c>
      <c r="AF978" s="1">
        <f t="shared" si="2377"/>
        <v>6.7546164574622063E-4</v>
      </c>
      <c r="AG978" s="1">
        <f t="shared" si="2378"/>
        <v>9.4058342046162118E-4</v>
      </c>
      <c r="AH978" s="1">
        <f t="shared" si="2379"/>
        <v>1.2986073452461171E-3</v>
      </c>
      <c r="AI978" s="1">
        <f t="shared" si="2380"/>
        <v>1.7777309954016766E-3</v>
      </c>
      <c r="AJ978" s="1">
        <f t="shared" si="2381"/>
        <v>2.4131510052885934E-3</v>
      </c>
      <c r="AK978" s="1">
        <f t="shared" si="2382"/>
        <v>3.2482922436566954E-3</v>
      </c>
      <c r="AL978" s="1">
        <f t="shared" si="2383"/>
        <v>4.3361000768247747E-3</v>
      </c>
      <c r="AM978" s="1">
        <f t="shared" si="2384"/>
        <v>5.7403506927078433E-3</v>
      </c>
      <c r="AN978" s="1">
        <f t="shared" si="2385"/>
        <v>7.5369195455787449E-3</v>
      </c>
      <c r="AO978" s="1">
        <f t="shared" si="2386"/>
        <v>9.8149327658450022E-3</v>
      </c>
      <c r="AP978" s="1">
        <f t="shared" si="2387"/>
        <v>1.2677711977863626E-2</v>
      </c>
      <c r="AQ978" s="1">
        <f t="shared" si="2388"/>
        <v>1.6243410746240899E-2</v>
      </c>
      <c r="AR978" s="1">
        <f t="shared" si="2389"/>
        <v>2.0645232374236072E-2</v>
      </c>
      <c r="AS978" s="1">
        <f t="shared" si="2390"/>
        <v>2.603111563454108E-2</v>
      </c>
      <c r="AT978" s="1">
        <f t="shared" si="2391"/>
        <v>3.2562778793880087E-2</v>
      </c>
      <c r="AU978" s="1">
        <f t="shared" si="2392"/>
        <v>4.0414024347208005E-2</v>
      </c>
      <c r="AV978" s="1">
        <f t="shared" si="2393"/>
        <v>4.9768228149232159E-2</v>
      </c>
      <c r="AW978" s="1">
        <f t="shared" si="2394"/>
        <v>6.0814967480034995E-2</v>
      </c>
      <c r="AX978" s="1">
        <f t="shared" si="2395"/>
        <v>7.3745782623451786E-2</v>
      </c>
      <c r="AY978" s="1">
        <f t="shared" si="2396"/>
        <v>8.8749114529282941E-2</v>
      </c>
      <c r="AZ978" s="1">
        <f t="shared" si="2397"/>
        <v>0.10600451492537395</v>
      </c>
      <c r="BA978" s="1">
        <f t="shared" si="2398"/>
        <v>0.12567628182601354</v>
      </c>
      <c r="BB978" s="1">
        <f t="shared" si="2399"/>
        <v>0.14790672899504509</v>
      </c>
      <c r="BC978" s="1">
        <f t="shared" si="2400"/>
        <v>0.17280934830384492</v>
      </c>
      <c r="BD978" s="1">
        <f t="shared" si="2401"/>
        <v>0.20046216462239097</v>
      </c>
      <c r="BE978" s="1">
        <f t="shared" si="2402"/>
        <v>0.23090160963178183</v>
      </c>
      <c r="BF978" s="1">
        <f t="shared" si="2403"/>
        <v>0.26411725008706821</v>
      </c>
      <c r="BG978" s="1">
        <f t="shared" si="2404"/>
        <v>0.30004769493564143</v>
      </c>
      <c r="BH978" s="1">
        <f t="shared" si="2405"/>
        <v>0.33857797301248382</v>
      </c>
      <c r="BI978" s="1">
        <f t="shared" si="2406"/>
        <v>0.37953861910515418</v>
      </c>
      <c r="BJ978" s="1">
        <f t="shared" si="2407"/>
        <v>0.42270663305576478</v>
      </c>
      <c r="BK978" s="1">
        <f t="shared" si="2408"/>
        <v>0.46780838798345287</v>
      </c>
      <c r="BL978" s="1">
        <f t="shared" si="2409"/>
        <v>0.5145244648922479</v>
      </c>
      <c r="BM978" s="1">
        <f t="shared" si="2410"/>
        <v>0.56249628821790743</v>
      </c>
      <c r="BN978" s="1">
        <f t="shared" si="2411"/>
        <v>0.61133433722974073</v>
      </c>
      <c r="BO978" s="1">
        <f t="shared" si="2412"/>
        <v>0.66062761865171615</v>
      </c>
      <c r="BP978" s="1">
        <f t="shared" si="2413"/>
        <v>0.70995401285276927</v>
      </c>
      <c r="BQ978" s="1">
        <f t="shared" si="2414"/>
        <v>0.7588910547983343</v>
      </c>
      <c r="BR978" s="1">
        <f t="shared" si="2415"/>
        <v>0.80702668536353561</v>
      </c>
      <c r="BS978" s="1">
        <f t="shared" si="2416"/>
        <v>0.85396951035202484</v>
      </c>
      <c r="BT978" s="1">
        <f t="shared" si="2417"/>
        <v>0.89935813332053005</v>
      </c>
      <c r="BU978" s="1">
        <f t="shared" si="2418"/>
        <v>0.94286918170983525</v>
      </c>
      <c r="BV978" s="1">
        <f t="shared" si="2419"/>
        <v>0.98422371965180355</v>
      </c>
      <c r="BW978" s="1">
        <f t="shared" si="2420"/>
        <v>1.0231918295756026</v>
      </c>
      <c r="BX978" s="1">
        <f t="shared" si="2421"/>
        <v>1.0595952419044341</v>
      </c>
      <c r="BY978" s="1">
        <f t="shared" si="2422"/>
        <v>1.0933079909455192</v>
      </c>
      <c r="BZ978" s="1">
        <f t="shared" si="2423"/>
        <v>1.1242551690459222</v>
      </c>
      <c r="CA978" s="1">
        <f t="shared" si="2424"/>
        <v>1.1524099345482937</v>
      </c>
      <c r="CB978" s="1">
        <f t="shared" si="2425"/>
        <v>1.1777889976104663</v>
      </c>
      <c r="CC978" s="1">
        <f t="shared" si="2426"/>
        <v>1.2004468586529962</v>
      </c>
      <c r="CD978" s="1">
        <f t="shared" si="2427"/>
        <v>1.2204691058162425</v>
      </c>
      <c r="CE978" s="1">
        <f t="shared" si="2428"/>
        <v>1.2379650906908832</v>
      </c>
      <c r="CF978" s="1">
        <f t="shared" si="2429"/>
        <v>1.2530602974886731</v>
      </c>
      <c r="CG978" s="1">
        <f t="shared" si="2430"/>
        <v>1.2658887025967978</v>
      </c>
      <c r="CH978" s="1">
        <f t="shared" si="2431"/>
        <v>1.2765853926705324</v>
      </c>
      <c r="CI978" s="1">
        <f t="shared" si="2432"/>
        <v>1.28527967391069</v>
      </c>
      <c r="CJ978" s="1">
        <f t="shared" si="2433"/>
        <v>1.2920888666616333</v>
      </c>
      <c r="CK978" s="1">
        <f t="shared" si="2434"/>
        <v>1.2971129411786764</v>
      </c>
      <c r="CL978" s="1">
        <f t="shared" si="2435"/>
        <v>1.3004301148065276</v>
      </c>
      <c r="CM978" s="1">
        <f t="shared" si="2436"/>
        <v>1.302093499394569</v>
      </c>
      <c r="CN978" s="1">
        <f t="shared" si="2437"/>
        <v>1.3021288610590216</v>
      </c>
      <c r="CO978" s="1">
        <f t="shared" si="2438"/>
        <v>1.3005335319494253</v>
      </c>
      <c r="CP978" s="1">
        <f t="shared" si="2439"/>
        <v>1.2972764942659636</v>
      </c>
      <c r="CQ978" s="1">
        <f t="shared" si="2440"/>
        <v>1.2922996386444401</v>
      </c>
      <c r="CR978" s="1">
        <f t="shared" si="2441"/>
        <v>1.2855201801799594</v>
      </c>
      <c r="CS978" s="1">
        <f t="shared" si="2442"/>
        <v>1.2768341938923347</v>
      </c>
      <c r="CT978" s="1">
        <f t="shared" si="2443"/>
        <v>1.266121205849714</v>
      </c>
      <c r="CU978" s="1">
        <f t="shared" si="2444"/>
        <v>1.2532497456526486</v>
      </c>
      <c r="CV978" s="1">
        <f t="shared" si="2445"/>
        <v>1.23808373062146</v>
      </c>
      <c r="CW978" s="1">
        <f t="shared" si="2446"/>
        <v>1.220489512907817</v>
      </c>
      <c r="CX978" s="1">
        <f t="shared" si="2447"/>
        <v>1.2003433799448591</v>
      </c>
      <c r="CY978" s="1">
        <f t="shared" si="2448"/>
        <v>1.1775392591087428</v>
      </c>
      <c r="CZ978" s="1">
        <f t="shared" si="2449"/>
        <v>1.1519963427734226</v>
      </c>
      <c r="DA978" s="1">
        <f t="shared" si="2450"/>
        <v>1.123666323988382</v>
      </c>
      <c r="DB978" s="1">
        <f t="shared" si="2451"/>
        <v>1.0925399195895955</v>
      </c>
      <c r="DC978" s="1">
        <f t="shared" si="2452"/>
        <v>1.0586523599388238</v>
      </c>
      <c r="DD978" s="1">
        <f t="shared" si="2453"/>
        <v>1.0220875450143676</v>
      </c>
      <c r="DE978" s="1">
        <f t="shared" si="2454"/>
        <v>0.98298060630427797</v>
      </c>
      <c r="DF978" s="1">
        <f t="shared" si="2455"/>
        <v>0.94151867240999099</v>
      </c>
      <c r="DG978" s="1">
        <f t="shared" si="2456"/>
        <v>0.89793971134925465</v>
      </c>
      <c r="DH978" s="1">
        <f t="shared" si="2457"/>
        <v>0.85252941056397868</v>
      </c>
      <c r="DI978" s="1">
        <f t="shared" si="2458"/>
        <v>0.80561615153601318</v>
      </c>
      <c r="DJ978" s="1">
        <f t="shared" si="2459"/>
        <v>0.75756423363442249</v>
      </c>
      <c r="DK978" s="1">
        <f t="shared" si="2460"/>
        <v>0.70876559478665035</v>
      </c>
      <c r="DL978" s="1">
        <f t="shared" si="2461"/>
        <v>0.65963035824869087</v>
      </c>
      <c r="DM978" s="1">
        <f t="shared" si="2462"/>
        <v>0.61057659922802021</v>
      </c>
      <c r="DN978" s="1">
        <f t="shared" si="2463"/>
        <v>0.56201976762104477</v>
      </c>
      <c r="DO978" s="1">
        <f t="shared" si="2464"/>
        <v>0.51436222048617886</v>
      </c>
      <c r="DP978" s="1">
        <f t="shared" si="2465"/>
        <v>0.4679833087886523</v>
      </c>
      <c r="DQ978" s="1">
        <f t="shared" si="2466"/>
        <v>0.42323042812902539</v>
      </c>
      <c r="DR978" s="1">
        <f t="shared" si="2467"/>
        <v>0.38041138524260187</v>
      </c>
      <c r="DS978" s="1">
        <f t="shared" si="2468"/>
        <v>0.33978835535692575</v>
      </c>
      <c r="DT978" s="1">
        <f t="shared" si="2469"/>
        <v>0.30157361563528656</v>
      </c>
      <c r="DU978" s="1">
        <f t="shared" si="2470"/>
        <v>0.26592714331814221</v>
      </c>
      <c r="DV978" s="1">
        <f t="shared" si="2471"/>
        <v>0.23295607043315492</v>
      </c>
      <c r="DW978" s="1">
        <f t="shared" si="2472"/>
        <v>0.20271589638476531</v>
      </c>
      <c r="DX978" s="1">
        <f t="shared" si="2473"/>
        <v>0.17521328084124949</v>
      </c>
      <c r="DY978" s="1">
        <f t="shared" si="2474"/>
        <v>0.15041017638199403</v>
      </c>
      <c r="DZ978" s="1">
        <f t="shared" si="2475"/>
        <v>0.12822901614807911</v>
      </c>
      <c r="EA978" s="1">
        <f t="shared" si="2476"/>
        <v>0.10855864747116729</v>
      </c>
      <c r="EB978" s="1">
        <f t="shared" si="2477"/>
        <v>9.1260697812897695E-2</v>
      </c>
      <c r="EC978" s="1">
        <f t="shared" si="2478"/>
        <v>7.617607263224474E-2</v>
      </c>
      <c r="ED978" s="1">
        <f t="shared" si="2479"/>
        <v>6.3131313217406435E-2</v>
      </c>
      <c r="EE978" s="1">
        <f t="shared" si="2480"/>
        <v>5.194458252073151E-2</v>
      </c>
      <c r="EF978" s="1">
        <f t="shared" si="2481"/>
        <v>4.2431094679211009E-2</v>
      </c>
      <c r="EG978" s="1">
        <f t="shared" si="2482"/>
        <v>3.4407855214772756E-2</v>
      </c>
      <c r="EH978" s="1">
        <f t="shared" si="2483"/>
        <v>2.7697630193452227E-2</v>
      </c>
      <c r="EI978" s="1">
        <f t="shared" si="2484"/>
        <v>2.2132110712794039E-2</v>
      </c>
      <c r="EJ978" s="1">
        <f t="shared" si="2485"/>
        <v>1.7554281508959255E-2</v>
      </c>
      <c r="EK978" s="1">
        <f t="shared" si="2486"/>
        <v>1.3820037532986338E-2</v>
      </c>
      <c r="EL978" s="1">
        <f t="shared" si="2487"/>
        <v>1.0799119126239102E-2</v>
      </c>
      <c r="EM978" s="1">
        <f t="shared" si="2488"/>
        <v>8.3754547366452943E-3</v>
      </c>
      <c r="EN978" s="1">
        <f t="shared" si="2489"/>
        <v>6.4470103792170323E-3</v>
      </c>
      <c r="EO978" s="1">
        <f t="shared" si="2490"/>
        <v>4.9252481454109898E-3</v>
      </c>
      <c r="EP978" s="1">
        <f t="shared" si="2491"/>
        <v>3.7342932108597078E-3</v>
      </c>
      <c r="EQ978" s="1">
        <f t="shared" si="2492"/>
        <v>2.8099013509577161E-3</v>
      </c>
      <c r="ER978" s="1">
        <f t="shared" si="2493"/>
        <v>2.0983083538595984E-3</v>
      </c>
      <c r="ES978" s="1">
        <f t="shared" si="2494"/>
        <v>1.5550302539786051E-3</v>
      </c>
      <c r="ET978" s="1">
        <f t="shared" si="2495"/>
        <v>1.1436701834473819E-3</v>
      </c>
      <c r="EU978" s="1">
        <f t="shared" si="2496"/>
        <v>8.3477485525503719E-4</v>
      </c>
      <c r="EV978" s="1">
        <f t="shared" si="2497"/>
        <v>6.0477205769886733E-4</v>
      </c>
      <c r="EW978" s="1">
        <f t="shared" si="2498"/>
        <v>4.3501069518442305E-4</v>
      </c>
      <c r="EX978" s="1">
        <f t="shared" si="2499"/>
        <v>3.1091738347582636E-4</v>
      </c>
      <c r="EY978" s="1">
        <f t="shared" si="2500"/>
        <v>2.212789031045933E-4</v>
      </c>
      <c r="EZ978" s="1">
        <f t="shared" si="2501"/>
        <v>1.5765853832475595E-4</v>
      </c>
      <c r="FA978" s="1">
        <f t="shared" si="2502"/>
        <v>1.13957355039208E-4</v>
      </c>
      <c r="FB978" s="1">
        <f t="shared" si="2503"/>
        <v>8.6140168612054845E-5</v>
      </c>
      <c r="FC978" s="1">
        <f t="shared" si="2504"/>
        <v>7.2162489661849877E-5</v>
      </c>
      <c r="FD978" s="75">
        <f t="shared" si="2355"/>
        <v>7.2162489661849877E-5</v>
      </c>
    </row>
    <row r="979" spans="7:160" x14ac:dyDescent="0.35">
      <c r="G979" t="str">
        <f t="shared" si="2351"/>
        <v>Refd, t=4.82</v>
      </c>
      <c r="H979" s="76">
        <f t="shared" si="2352"/>
        <v>4.8199999999999195</v>
      </c>
      <c r="I979" s="1">
        <f t="shared" si="2353"/>
        <v>0</v>
      </c>
      <c r="J979" s="22">
        <f t="shared" si="2354"/>
        <v>2.97572878657027E-8</v>
      </c>
      <c r="K979" s="1">
        <f t="shared" si="2356"/>
        <v>5.874443268100521E-8</v>
      </c>
      <c r="L979" s="1">
        <f t="shared" si="2357"/>
        <v>1.0904143529947073E-7</v>
      </c>
      <c r="M979" s="1">
        <f t="shared" si="2358"/>
        <v>1.9437070416033698E-7</v>
      </c>
      <c r="N979" s="1">
        <f t="shared" si="2359"/>
        <v>3.364723380114143E-7</v>
      </c>
      <c r="O979" s="1">
        <f t="shared" si="2360"/>
        <v>5.6938163416133096E-7</v>
      </c>
      <c r="P979" s="1">
        <f t="shared" si="2361"/>
        <v>9.4577659415250545E-7</v>
      </c>
      <c r="Q979" s="1">
        <f t="shared" si="2362"/>
        <v>1.5462882738508643E-6</v>
      </c>
      <c r="R979" s="1">
        <f t="shared" si="2363"/>
        <v>2.4929985839549709E-6</v>
      </c>
      <c r="S979" s="1">
        <f t="shared" si="2364"/>
        <v>3.9687805938739197E-6</v>
      </c>
      <c r="T979" s="1">
        <f t="shared" si="2365"/>
        <v>6.2446841943262768E-6</v>
      </c>
      <c r="U979" s="1">
        <f t="shared" si="2366"/>
        <v>9.7182527061725151E-6</v>
      </c>
      <c r="V979" s="1">
        <f t="shared" si="2367"/>
        <v>1.4966487609027834E-5</v>
      </c>
      <c r="W979" s="1">
        <f t="shared" si="2368"/>
        <v>2.2818165748974551E-5</v>
      </c>
      <c r="X979" s="1">
        <f t="shared" si="2369"/>
        <v>3.44513511743581E-5</v>
      </c>
      <c r="Y979" s="1">
        <f t="shared" si="2370"/>
        <v>5.1523209853989052E-5</v>
      </c>
      <c r="Z979" s="1">
        <f t="shared" si="2371"/>
        <v>7.6340584047222807E-5</v>
      </c>
      <c r="AA979" s="1">
        <f t="shared" si="2372"/>
        <v>1.1208113782618512E-4</v>
      </c>
      <c r="AB979" s="1">
        <f t="shared" si="2373"/>
        <v>1.6307613338786337E-4</v>
      </c>
      <c r="AC979" s="1">
        <f t="shared" si="2374"/>
        <v>2.3516688490473266E-4</v>
      </c>
      <c r="AD979" s="1">
        <f t="shared" si="2375"/>
        <v>3.3614746424342752E-4</v>
      </c>
      <c r="AE979" s="1">
        <f t="shared" si="2376"/>
        <v>4.7630605993402662E-4</v>
      </c>
      <c r="AF979" s="1">
        <f t="shared" si="2377"/>
        <v>6.69076240958872E-4</v>
      </c>
      <c r="AG979" s="1">
        <f t="shared" si="2378"/>
        <v>9.3180695276028264E-4</v>
      </c>
      <c r="AH979" s="1">
        <f t="shared" si="2379"/>
        <v>1.2866560780484817E-3</v>
      </c>
      <c r="AI979" s="1">
        <f t="shared" si="2380"/>
        <v>1.7616065654041738E-3</v>
      </c>
      <c r="AJ979" s="1">
        <f t="shared" si="2381"/>
        <v>2.3915962714749742E-3</v>
      </c>
      <c r="AK979" s="1">
        <f t="shared" si="2382"/>
        <v>3.2197427016824021E-3</v>
      </c>
      <c r="AL979" s="1">
        <f t="shared" si="2383"/>
        <v>4.2986318590718837E-3</v>
      </c>
      <c r="AM979" s="1">
        <f t="shared" si="2384"/>
        <v>5.6916267228290726E-3</v>
      </c>
      <c r="AN979" s="1">
        <f t="shared" si="2385"/>
        <v>7.4741360299520896E-3</v>
      </c>
      <c r="AO979" s="1">
        <f t="shared" si="2386"/>
        <v>9.7347688537383261E-3</v>
      </c>
      <c r="AP979" s="1">
        <f t="shared" si="2387"/>
        <v>1.2576286065674959E-2</v>
      </c>
      <c r="AQ979" s="1">
        <f t="shared" si="2388"/>
        <v>1.6116247485549271E-2</v>
      </c>
      <c r="AR979" s="1">
        <f t="shared" si="2389"/>
        <v>2.0487244905303501E-2</v>
      </c>
      <c r="AS979" s="1">
        <f t="shared" si="2390"/>
        <v>2.5836607836741875E-2</v>
      </c>
      <c r="AT979" s="1">
        <f t="shared" si="2391"/>
        <v>3.2325472351538764E-2</v>
      </c>
      <c r="AU979" s="1">
        <f t="shared" si="2392"/>
        <v>4.0127115108239811E-2</v>
      </c>
      <c r="AV979" s="1">
        <f t="shared" si="2393"/>
        <v>4.9424475552751153E-2</v>
      </c>
      <c r="AW979" s="1">
        <f t="shared" si="2394"/>
        <v>6.0406819717007232E-2</v>
      </c>
      <c r="AX979" s="1">
        <f t="shared" si="2395"/>
        <v>7.3265538669835886E-2</v>
      </c>
      <c r="AY979" s="1">
        <f t="shared" si="2396"/>
        <v>8.8189122287521085E-2</v>
      </c>
      <c r="AZ979" s="1">
        <f t="shared" si="2397"/>
        <v>0.10535740250031804</v>
      </c>
      <c r="BA979" s="1">
        <f t="shared" si="2398"/>
        <v>0.12493521655776731</v>
      </c>
      <c r="BB979" s="1">
        <f t="shared" si="2399"/>
        <v>0.1470656964222401</v>
      </c>
      <c r="BC979" s="1">
        <f t="shared" si="2400"/>
        <v>0.17186344091322778</v>
      </c>
      <c r="BD979" s="1">
        <f t="shared" si="2401"/>
        <v>0.19940786824712137</v>
      </c>
      <c r="BE979" s="1">
        <f t="shared" si="2402"/>
        <v>0.22973707388499695</v>
      </c>
      <c r="BF979" s="1">
        <f t="shared" si="2403"/>
        <v>0.26284252843535655</v>
      </c>
      <c r="BG979" s="1">
        <f t="shared" si="2404"/>
        <v>0.29866494006983457</v>
      </c>
      <c r="BH979" s="1">
        <f t="shared" si="2405"/>
        <v>0.33709157414875368</v>
      </c>
      <c r="BI979" s="1">
        <f t="shared" si="2406"/>
        <v>0.37795526976964622</v>
      </c>
      <c r="BJ979" s="1">
        <f t="shared" si="2407"/>
        <v>0.4210353207179886</v>
      </c>
      <c r="BK979" s="1">
        <f t="shared" si="2408"/>
        <v>0.46606030047787833</v>
      </c>
      <c r="BL979" s="1">
        <f t="shared" si="2409"/>
        <v>0.51271281270342906</v>
      </c>
      <c r="BM979" s="1">
        <f t="shared" si="2410"/>
        <v>0.56063604614327789</v>
      </c>
      <c r="BN979" s="1">
        <f t="shared" si="2411"/>
        <v>0.60944191337856402</v>
      </c>
      <c r="BO979" s="1">
        <f t="shared" si="2412"/>
        <v>0.65872046287665398</v>
      </c>
      <c r="BP979" s="1">
        <f t="shared" si="2413"/>
        <v>0.70805018024255484</v>
      </c>
      <c r="BQ979" s="1">
        <f t="shared" si="2414"/>
        <v>0.75700874252532679</v>
      </c>
      <c r="BR979" s="1">
        <f t="shared" si="2415"/>
        <v>0.80518376278012849</v>
      </c>
      <c r="BS979" s="1">
        <f t="shared" si="2416"/>
        <v>0.85218306264707366</v>
      </c>
      <c r="BT979" s="1">
        <f t="shared" si="2417"/>
        <v>0.89764403825434191</v>
      </c>
      <c r="BU979" s="1">
        <f t="shared" si="2418"/>
        <v>0.9412417370101448</v>
      </c>
      <c r="BV979" s="1">
        <f t="shared" si="2419"/>
        <v>0.98269533572627243</v>
      </c>
      <c r="BW979" s="1">
        <f t="shared" si="2420"/>
        <v>1.0217727985031115</v>
      </c>
      <c r="BX979" s="1">
        <f t="shared" si="2421"/>
        <v>1.0582935894828065</v>
      </c>
      <c r="BY979" s="1">
        <f t="shared" si="2422"/>
        <v>1.0921294141977906</v>
      </c>
      <c r="BZ979" s="1">
        <f t="shared" si="2423"/>
        <v>1.1232030573202836</v>
      </c>
      <c r="CA979" s="1">
        <f t="shared" si="2424"/>
        <v>1.1514854684616083</v>
      </c>
      <c r="CB979" s="1">
        <f t="shared" si="2425"/>
        <v>1.1769913168072927</v>
      </c>
      <c r="CC979" s="1">
        <f t="shared" si="2426"/>
        <v>1.1997732868435418</v>
      </c>
      <c r="CD979" s="1">
        <f t="shared" si="2427"/>
        <v>1.2199154199075026</v>
      </c>
      <c r="CE979" s="1">
        <f t="shared" si="2428"/>
        <v>1.2375258200516024</v>
      </c>
      <c r="CF979" s="1">
        <f t="shared" si="2429"/>
        <v>1.2527290394384909</v>
      </c>
      <c r="CG979" s="1">
        <f t="shared" si="2430"/>
        <v>1.2656584409736769</v>
      </c>
      <c r="CH979" s="1">
        <f t="shared" si="2431"/>
        <v>1.276448807657395</v>
      </c>
      <c r="CI979" s="1">
        <f t="shared" si="2432"/>
        <v>1.2852294330175027</v>
      </c>
      <c r="CJ979" s="1">
        <f t="shared" si="2433"/>
        <v>1.2921178886830933</v>
      </c>
      <c r="CK979" s="1">
        <f t="shared" si="2434"/>
        <v>1.297214626912109</v>
      </c>
      <c r="CL979" s="1">
        <f t="shared" si="2435"/>
        <v>1.3005985401775868</v>
      </c>
      <c r="CM979" s="1">
        <f t="shared" si="2436"/>
        <v>1.3023235682941428</v>
      </c>
      <c r="CN979" s="1">
        <f t="shared" si="2437"/>
        <v>1.302416416579828</v>
      </c>
      <c r="CO979" s="1">
        <f t="shared" si="2438"/>
        <v>1.3008754258046666</v>
      </c>
      <c r="CP979" s="1">
        <f t="shared" si="2439"/>
        <v>1.297670614994362</v>
      </c>
      <c r="CQ979" s="1">
        <f t="shared" si="2440"/>
        <v>1.2927448998078106</v>
      </c>
      <c r="CR979" s="1">
        <f t="shared" si="2441"/>
        <v>1.2860164702154797</v>
      </c>
      <c r="CS979" s="1">
        <f t="shared" si="2442"/>
        <v>1.2773822896767941</v>
      </c>
      <c r="CT979" s="1">
        <f t="shared" si="2443"/>
        <v>1.2667226524505104</v>
      </c>
      <c r="CU979" s="1">
        <f t="shared" si="2444"/>
        <v>1.2539067052499102</v>
      </c>
      <c r="CV979" s="1">
        <f t="shared" si="2445"/>
        <v>1.2387988042336826</v>
      </c>
      <c r="CW979" s="1">
        <f t="shared" si="2446"/>
        <v>1.221265539355362</v>
      </c>
      <c r="CX979" s="1">
        <f t="shared" si="2447"/>
        <v>1.2011832174224095</v>
      </c>
      <c r="CY979" s="1">
        <f t="shared" si="2448"/>
        <v>1.1784455557556903</v>
      </c>
      <c r="CZ979" s="1">
        <f t="shared" si="2449"/>
        <v>1.1529713036458729</v>
      </c>
      <c r="DA979" s="1">
        <f t="shared" si="2450"/>
        <v>1.1247114827409641</v>
      </c>
      <c r="DB979" s="1">
        <f t="shared" si="2451"/>
        <v>1.093655923850539</v>
      </c>
      <c r="DC979" s="1">
        <f t="shared" si="2452"/>
        <v>1.0598387796898594</v>
      </c>
      <c r="DD979" s="1">
        <f t="shared" si="2453"/>
        <v>1.0233427131648232</v>
      </c>
      <c r="DE979" s="1">
        <f t="shared" si="2454"/>
        <v>0.98430150000130567</v>
      </c>
      <c r="DF979" s="1">
        <f t="shared" si="2455"/>
        <v>0.9429008424185642</v>
      </c>
      <c r="DG979" s="1">
        <f t="shared" si="2456"/>
        <v>0.89937726507799165</v>
      </c>
      <c r="DH979" s="1">
        <f t="shared" si="2457"/>
        <v>0.85401505206813311</v>
      </c>
      <c r="DI979" s="1">
        <f t="shared" si="2458"/>
        <v>0.80714127920822376</v>
      </c>
      <c r="DJ979" s="1">
        <f t="shared" si="2459"/>
        <v>0.75911909345018191</v>
      </c>
      <c r="DK979" s="1">
        <f t="shared" si="2460"/>
        <v>0.71033948408863745</v>
      </c>
      <c r="DL979" s="1">
        <f t="shared" si="2461"/>
        <v>0.66121187233107226</v>
      </c>
      <c r="DM979" s="1">
        <f t="shared" si="2462"/>
        <v>0.61215391061539892</v>
      </c>
      <c r="DN979" s="1">
        <f t="shared" si="2463"/>
        <v>0.56358092610366706</v>
      </c>
      <c r="DO979" s="1">
        <f t="shared" si="2464"/>
        <v>0.51589546081361937</v>
      </c>
      <c r="DP979" s="1">
        <f t="shared" si="2465"/>
        <v>0.46947735252904349</v>
      </c>
      <c r="DQ979" s="1">
        <f t="shared" si="2466"/>
        <v>0.42467476660222714</v>
      </c>
      <c r="DR979" s="1">
        <f t="shared" si="2467"/>
        <v>0.38179653160434324</v>
      </c>
      <c r="DS979" s="1">
        <f t="shared" si="2468"/>
        <v>0.34110605575907293</v>
      </c>
      <c r="DT979" s="1">
        <f t="shared" si="2469"/>
        <v>0.30281701177678949</v>
      </c>
      <c r="DU979" s="1">
        <f t="shared" si="2470"/>
        <v>0.26709088145610466</v>
      </c>
      <c r="DV979" s="1">
        <f t="shared" si="2471"/>
        <v>0.23403635484646593</v>
      </c>
      <c r="DW979" s="1">
        <f t="shared" si="2472"/>
        <v>0.20371048817215834</v>
      </c>
      <c r="DX979" s="1">
        <f t="shared" si="2473"/>
        <v>0.1761214456026079</v>
      </c>
      <c r="DY979" s="1">
        <f t="shared" si="2474"/>
        <v>0.15123258661492278</v>
      </c>
      <c r="DZ979" s="1">
        <f t="shared" si="2475"/>
        <v>0.12896761596911213</v>
      </c>
      <c r="EA979" s="1">
        <f t="shared" si="2476"/>
        <v>0.10921648846672317</v>
      </c>
      <c r="EB979" s="1">
        <f t="shared" si="2477"/>
        <v>9.18417554122892E-2</v>
      </c>
      <c r="EC979" s="1">
        <f t="shared" si="2478"/>
        <v>7.6685052393465278E-2</v>
      </c>
      <c r="ED979" s="1">
        <f t="shared" si="2479"/>
        <v>6.3573455886491465E-2</v>
      </c>
      <c r="EE979" s="1">
        <f t="shared" si="2480"/>
        <v>5.2325475759278553E-2</v>
      </c>
      <c r="EF979" s="1">
        <f t="shared" si="2481"/>
        <v>4.2756498064957835E-2</v>
      </c>
      <c r="EG979" s="1">
        <f t="shared" si="2482"/>
        <v>3.4683543629152463E-2</v>
      </c>
      <c r="EH979" s="1">
        <f t="shared" si="2483"/>
        <v>2.7929259138462521E-2</v>
      </c>
      <c r="EI979" s="1">
        <f t="shared" si="2484"/>
        <v>2.2325105557263025E-2</v>
      </c>
      <c r="EJ979" s="1">
        <f t="shared" si="2485"/>
        <v>1.7713751243432475E-2</v>
      </c>
      <c r="EK979" s="1">
        <f t="shared" si="2486"/>
        <v>1.395071238268443E-2</v>
      </c>
      <c r="EL979" s="1">
        <f t="shared" si="2487"/>
        <v>1.0905310378213488E-2</v>
      </c>
      <c r="EM979" s="1">
        <f t="shared" si="2488"/>
        <v>8.4610344018934882E-3</v>
      </c>
      <c r="EN979" s="1">
        <f t="shared" si="2489"/>
        <v>6.5154078331387238E-3</v>
      </c>
      <c r="EO979" s="1">
        <f t="shared" si="2490"/>
        <v>4.9794606529462949E-3</v>
      </c>
      <c r="EP979" s="1">
        <f t="shared" si="2491"/>
        <v>3.7769072152426752E-3</v>
      </c>
      <c r="EQ979" s="1">
        <f t="shared" si="2492"/>
        <v>2.8431215483363994E-3</v>
      </c>
      <c r="ER979" s="1">
        <f t="shared" si="2493"/>
        <v>2.1239918476300499E-3</v>
      </c>
      <c r="ES979" s="1">
        <f t="shared" si="2494"/>
        <v>1.5747234406514722E-3</v>
      </c>
      <c r="ET979" s="1">
        <f t="shared" si="2495"/>
        <v>1.1586464281788096E-3</v>
      </c>
      <c r="EU979" s="1">
        <f t="shared" si="2496"/>
        <v>8.4607143815574855E-4</v>
      </c>
      <c r="EV979" s="1">
        <f t="shared" si="2497"/>
        <v>6.1322528810775208E-4</v>
      </c>
      <c r="EW979" s="1">
        <f t="shared" si="2498"/>
        <v>4.4128848592529687E-4</v>
      </c>
      <c r="EX979" s="1">
        <f t="shared" si="2499"/>
        <v>3.1554894647927307E-4</v>
      </c>
      <c r="EY979" s="1">
        <f t="shared" si="2500"/>
        <v>2.2468157844061568E-4</v>
      </c>
      <c r="EZ979" s="1">
        <f t="shared" si="2501"/>
        <v>1.601621197676333E-4</v>
      </c>
      <c r="FA979" s="1">
        <f t="shared" si="2502"/>
        <v>1.1582666045564324E-4</v>
      </c>
      <c r="FB979" s="1">
        <f t="shared" si="2503"/>
        <v>8.7597074558895186E-5</v>
      </c>
      <c r="FC979" s="1">
        <f t="shared" si="2504"/>
        <v>7.3409281968733913E-5</v>
      </c>
      <c r="FD979" s="75">
        <f t="shared" si="2355"/>
        <v>7.3409281968733913E-5</v>
      </c>
    </row>
    <row r="980" spans="7:160" x14ac:dyDescent="0.35">
      <c r="G980" t="str">
        <f t="shared" si="2351"/>
        <v>Refd, t=4.82</v>
      </c>
      <c r="H980" s="76">
        <f t="shared" si="2352"/>
        <v>4.8249999999999194</v>
      </c>
      <c r="I980" s="1">
        <f t="shared" si="2353"/>
        <v>0</v>
      </c>
      <c r="J980" s="22">
        <f t="shared" si="2354"/>
        <v>2.943448309260767E-8</v>
      </c>
      <c r="K980" s="1">
        <f t="shared" si="2356"/>
        <v>5.8107757384557351E-8</v>
      </c>
      <c r="L980" s="1">
        <f t="shared" si="2357"/>
        <v>1.078614281568456E-7</v>
      </c>
      <c r="M980" s="1">
        <f t="shared" si="2358"/>
        <v>1.922715366407417E-7</v>
      </c>
      <c r="N980" s="1">
        <f t="shared" si="2359"/>
        <v>3.3284750774911808E-7</v>
      </c>
      <c r="O980" s="1">
        <f t="shared" si="2360"/>
        <v>5.6326561151075171E-7</v>
      </c>
      <c r="P980" s="1">
        <f t="shared" si="2361"/>
        <v>9.3565175824431534E-7</v>
      </c>
      <c r="Q980" s="1">
        <f t="shared" si="2362"/>
        <v>1.5297979807072137E-6</v>
      </c>
      <c r="R980" s="1">
        <f t="shared" si="2363"/>
        <v>2.4665258080001686E-6</v>
      </c>
      <c r="S980" s="1">
        <f t="shared" si="2364"/>
        <v>3.9268365480976843E-6</v>
      </c>
      <c r="T980" s="1">
        <f t="shared" si="2365"/>
        <v>6.1790318725723521E-6</v>
      </c>
      <c r="U980" s="1">
        <f t="shared" si="2366"/>
        <v>9.6166656016937317E-6</v>
      </c>
      <c r="V980" s="1">
        <f t="shared" si="2367"/>
        <v>1.4811013218191828E-5</v>
      </c>
      <c r="W980" s="1">
        <f t="shared" si="2368"/>
        <v>2.2582726336340481E-5</v>
      </c>
      <c r="X980" s="1">
        <f t="shared" si="2369"/>
        <v>3.4098470488322243E-5</v>
      </c>
      <c r="Y980" s="1">
        <f t="shared" si="2370"/>
        <v>5.0999604451940463E-5</v>
      </c>
      <c r="Z980" s="1">
        <f t="shared" si="2371"/>
        <v>7.5571302860329492E-5</v>
      </c>
      <c r="AA980" s="1">
        <f t="shared" si="2372"/>
        <v>1.1096187593008392E-4</v>
      </c>
      <c r="AB980" s="1">
        <f t="shared" si="2373"/>
        <v>1.6146328942177822E-4</v>
      </c>
      <c r="AC980" s="1">
        <f t="shared" si="2374"/>
        <v>2.3286488165012235E-4</v>
      </c>
      <c r="AD980" s="1">
        <f t="shared" si="2375"/>
        <v>3.3289281585441554E-4</v>
      </c>
      <c r="AE980" s="1">
        <f t="shared" si="2376"/>
        <v>4.717476564510906E-4</v>
      </c>
      <c r="AF980" s="1">
        <f t="shared" si="2377"/>
        <v>6.6275134206159395E-4</v>
      </c>
      <c r="AG980" s="1">
        <f t="shared" si="2378"/>
        <v>9.2311245061911789E-4</v>
      </c>
      <c r="AH980" s="1">
        <f t="shared" si="2379"/>
        <v>1.2748147166366003E-3</v>
      </c>
      <c r="AI980" s="1">
        <f t="shared" si="2380"/>
        <v>1.745628003249469E-3</v>
      </c>
      <c r="AJ980" s="1">
        <f t="shared" si="2381"/>
        <v>2.3702331570950161E-3</v>
      </c>
      <c r="AK980" s="1">
        <f t="shared" si="2382"/>
        <v>3.1914423025429395E-3</v>
      </c>
      <c r="AL980" s="1">
        <f t="shared" si="2383"/>
        <v>4.2614842466230009E-3</v>
      </c>
      <c r="AM980" s="1">
        <f t="shared" si="2384"/>
        <v>5.6433110607281784E-3</v>
      </c>
      <c r="AN980" s="1">
        <f t="shared" si="2385"/>
        <v>7.4118671226795158E-3</v>
      </c>
      <c r="AO980" s="1">
        <f t="shared" si="2386"/>
        <v>9.6552467596226956E-3</v>
      </c>
      <c r="AP980" s="1">
        <f t="shared" si="2387"/>
        <v>1.2475652220821023E-2</v>
      </c>
      <c r="AQ980" s="1">
        <f t="shared" si="2388"/>
        <v>1.5990051370465594E-2</v>
      </c>
      <c r="AR980" s="1">
        <f t="shared" si="2389"/>
        <v>2.033042575140484E-2</v>
      </c>
      <c r="AS980" s="1">
        <f t="shared" si="2390"/>
        <v>2.5643496146144477E-2</v>
      </c>
      <c r="AT980" s="1">
        <f t="shared" si="2391"/>
        <v>3.2089816020131216E-2</v>
      </c>
      <c r="AU980" s="1">
        <f t="shared" si="2392"/>
        <v>3.9842134633594137E-2</v>
      </c>
      <c r="AV980" s="1">
        <f t="shared" si="2393"/>
        <v>4.9082952122628143E-2</v>
      </c>
      <c r="AW980" s="1">
        <f t="shared" si="2394"/>
        <v>6.0001218879573465E-2</v>
      </c>
      <c r="AX980" s="1">
        <f t="shared" si="2395"/>
        <v>7.2788170780475683E-2</v>
      </c>
      <c r="AY980" s="1">
        <f t="shared" si="2396"/>
        <v>8.7632339041491217E-2</v>
      </c>
      <c r="AZ980" s="1">
        <f t="shared" si="2397"/>
        <v>0.10471382666654411</v>
      </c>
      <c r="BA980" s="1">
        <f t="shared" si="2398"/>
        <v>0.12419799963741494</v>
      </c>
      <c r="BB980" s="1">
        <f t="shared" si="2399"/>
        <v>0.14622879651304382</v>
      </c>
      <c r="BC980" s="1">
        <f t="shared" si="2400"/>
        <v>0.1709219107421058</v>
      </c>
      <c r="BD980" s="1">
        <f t="shared" si="2401"/>
        <v>0.1983581413311119</v>
      </c>
      <c r="BE980" s="1">
        <f t="shared" si="2402"/>
        <v>0.22857723528702373</v>
      </c>
      <c r="BF980" s="1">
        <f t="shared" si="2403"/>
        <v>0.26157255577334754</v>
      </c>
      <c r="BG980" s="1">
        <f t="shared" si="2404"/>
        <v>0.29728690045711426</v>
      </c>
      <c r="BH980" s="1">
        <f t="shared" si="2405"/>
        <v>0.33560976368045353</v>
      </c>
      <c r="BI980" s="1">
        <f t="shared" si="2406"/>
        <v>0.37637628404859302</v>
      </c>
      <c r="BJ980" s="1">
        <f t="shared" si="2407"/>
        <v>0.41936804768436903</v>
      </c>
      <c r="BK980" s="1">
        <f t="shared" si="2408"/>
        <v>0.46431583034382945</v>
      </c>
      <c r="BL980" s="1">
        <f t="shared" si="2409"/>
        <v>0.51090426389932775</v>
      </c>
      <c r="BM980" s="1">
        <f t="shared" si="2410"/>
        <v>0.55877831060115701</v>
      </c>
      <c r="BN980" s="1">
        <f t="shared" si="2411"/>
        <v>0.60755132891458563</v>
      </c>
      <c r="BO980" s="1">
        <f t="shared" si="2412"/>
        <v>0.65681442457831418</v>
      </c>
      <c r="BP980" s="1">
        <f t="shared" si="2413"/>
        <v>0.70614670631780296</v>
      </c>
      <c r="BQ980" s="1">
        <f t="shared" si="2414"/>
        <v>0.75512601276821534</v>
      </c>
      <c r="BR980" s="1">
        <f t="shared" si="2415"/>
        <v>0.8033396494503573</v>
      </c>
      <c r="BS980" s="1">
        <f t="shared" si="2416"/>
        <v>0.85039467402779734</v>
      </c>
      <c r="BT980" s="1">
        <f t="shared" si="2417"/>
        <v>0.89592729441319874</v>
      </c>
      <c r="BU980" s="1">
        <f t="shared" si="2418"/>
        <v>0.93961099540483306</v>
      </c>
      <c r="BV980" s="1">
        <f t="shared" si="2419"/>
        <v>0.98116308141680719</v>
      </c>
      <c r="BW980" s="1">
        <f t="shared" si="2420"/>
        <v>1.0203494100789683</v>
      </c>
      <c r="BX980" s="1">
        <f t="shared" si="2421"/>
        <v>1.0569871876567187</v>
      </c>
      <c r="BY980" s="1">
        <f t="shared" si="2422"/>
        <v>1.0909457956577611</v>
      </c>
      <c r="BZ980" s="1">
        <f t="shared" si="2423"/>
        <v>1.1221457121662337</v>
      </c>
      <c r="CA980" s="1">
        <f t="shared" si="2424"/>
        <v>1.1505556756568278</v>
      </c>
      <c r="CB980" s="1">
        <f t="shared" si="2425"/>
        <v>1.1761883087746379</v>
      </c>
      <c r="CC980" s="1">
        <f t="shared" si="2426"/>
        <v>1.1990944717967824</v>
      </c>
      <c r="CD980" s="1">
        <f t="shared" si="2427"/>
        <v>1.2193566488223129</v>
      </c>
      <c r="CE980" s="1">
        <f t="shared" si="2428"/>
        <v>1.2370816843678838</v>
      </c>
      <c r="CF980" s="1">
        <f t="shared" si="2429"/>
        <v>1.2523931855969892</v>
      </c>
      <c r="CG980" s="1">
        <f t="shared" si="2430"/>
        <v>1.2654238886187497</v>
      </c>
      <c r="CH980" s="1">
        <f t="shared" si="2431"/>
        <v>1.2763082596355924</v>
      </c>
      <c r="CI980" s="1">
        <f t="shared" si="2432"/>
        <v>1.2851755669952725</v>
      </c>
      <c r="CJ980" s="1">
        <f t="shared" si="2433"/>
        <v>1.2921436221172355</v>
      </c>
      <c r="CK980" s="1">
        <f t="shared" si="2434"/>
        <v>1.2973133490654645</v>
      </c>
      <c r="CL980" s="1">
        <f t="shared" si="2435"/>
        <v>1.3007643067370673</v>
      </c>
      <c r="CM980" s="1">
        <f t="shared" si="2436"/>
        <v>1.3025512558116243</v>
      </c>
      <c r="CN980" s="1">
        <f t="shared" si="2437"/>
        <v>1.3027018353533817</v>
      </c>
      <c r="CO980" s="1">
        <f t="shared" si="2438"/>
        <v>1.3012153909258</v>
      </c>
      <c r="CP980" s="1">
        <f t="shared" si="2439"/>
        <v>1.2980629761238278</v>
      </c>
      <c r="CQ980" s="1">
        <f t="shared" si="2440"/>
        <v>1.2931885308582873</v>
      </c>
      <c r="CR980" s="1">
        <f t="shared" si="2441"/>
        <v>1.2865112205869955</v>
      </c>
      <c r="CS980" s="1">
        <f t="shared" si="2442"/>
        <v>1.2779288990942215</v>
      </c>
      <c r="CT980" s="1">
        <f t="shared" si="2443"/>
        <v>1.2673226318745916</v>
      </c>
      <c r="CU980" s="1">
        <f t="shared" si="2444"/>
        <v>1.2545621868438925</v>
      </c>
      <c r="CV980" s="1">
        <f t="shared" si="2445"/>
        <v>1.2395123640135135</v>
      </c>
      <c r="CW980" s="1">
        <f t="shared" si="2446"/>
        <v>1.2220399969488722</v>
      </c>
      <c r="CX980" s="1">
        <f t="shared" si="2447"/>
        <v>1.2020214182939994</v>
      </c>
      <c r="CY980" s="1">
        <f t="shared" si="2448"/>
        <v>1.1793501422652661</v>
      </c>
      <c r="CZ980" s="1">
        <f t="shared" si="2449"/>
        <v>1.1539444823211578</v>
      </c>
      <c r="DA980" s="1">
        <f t="shared" si="2450"/>
        <v>1.1257547960448879</v>
      </c>
      <c r="DB980" s="1">
        <f t="shared" si="2451"/>
        <v>1.0947700354020469</v>
      </c>
      <c r="DC980" s="1">
        <f t="shared" si="2452"/>
        <v>1.0610232822297332</v>
      </c>
      <c r="DD980" s="1">
        <f t="shared" si="2453"/>
        <v>1.0245959684449544</v>
      </c>
      <c r="DE980" s="1">
        <f t="shared" si="2454"/>
        <v>0.98562051914093662</v>
      </c>
      <c r="DF980" s="1">
        <f t="shared" si="2455"/>
        <v>0.94428121407791188</v>
      </c>
      <c r="DG980" s="1">
        <f t="shared" si="2456"/>
        <v>0.90081313705872446</v>
      </c>
      <c r="DH980" s="1">
        <f t="shared" si="2457"/>
        <v>0.85549916972210605</v>
      </c>
      <c r="DI980" s="1">
        <f t="shared" si="2458"/>
        <v>0.80866508143016302</v>
      </c>
      <c r="DJ980" s="1">
        <f t="shared" si="2459"/>
        <v>0.76067286419825453</v>
      </c>
      <c r="DK980" s="1">
        <f t="shared" si="2460"/>
        <v>0.71191255450136603</v>
      </c>
      <c r="DL980" s="1">
        <f t="shared" si="2461"/>
        <v>0.66279286578783825</v>
      </c>
      <c r="DM980" s="1">
        <f t="shared" si="2462"/>
        <v>0.61373102071709451</v>
      </c>
      <c r="DN980" s="1">
        <f t="shared" si="2463"/>
        <v>0.56514221570670398</v>
      </c>
      <c r="DO980" s="1">
        <f t="shared" si="2464"/>
        <v>0.51742916907535208</v>
      </c>
      <c r="DP980" s="1">
        <f t="shared" si="2465"/>
        <v>0.47097219650738775</v>
      </c>
      <c r="DQ980" s="1">
        <f t="shared" si="2466"/>
        <v>0.42612022433061741</v>
      </c>
      <c r="DR980" s="1">
        <f t="shared" si="2467"/>
        <v>0.3831830947077865</v>
      </c>
      <c r="DS980" s="1">
        <f t="shared" si="2468"/>
        <v>0.34242544150199183</v>
      </c>
      <c r="DT980" s="1">
        <f t="shared" si="2469"/>
        <v>0.30406232680221063</v>
      </c>
      <c r="DU980" s="1">
        <f t="shared" si="2470"/>
        <v>0.26825673221429541</v>
      </c>
      <c r="DV980" s="1">
        <f t="shared" si="2471"/>
        <v>0.23511890262312291</v>
      </c>
      <c r="DW980" s="1">
        <f t="shared" si="2472"/>
        <v>0.20470744951069114</v>
      </c>
      <c r="DX980" s="1">
        <f t="shared" si="2473"/>
        <v>0.17703204158314373</v>
      </c>
      <c r="DY980" s="1">
        <f t="shared" si="2474"/>
        <v>0.15205744674270733</v>
      </c>
      <c r="DZ980" s="1">
        <f t="shared" si="2475"/>
        <v>0.12970864421402961</v>
      </c>
      <c r="EA980" s="1">
        <f t="shared" si="2476"/>
        <v>0.10987670020673977</v>
      </c>
      <c r="EB980" s="1">
        <f t="shared" si="2477"/>
        <v>9.2425094638365984E-2</v>
      </c>
      <c r="EC980" s="1">
        <f t="shared" si="2478"/>
        <v>7.719619855017823E-2</v>
      </c>
      <c r="ED980" s="1">
        <f t="shared" si="2479"/>
        <v>6.4017629210248936E-2</v>
      </c>
      <c r="EE980" s="1">
        <f t="shared" si="2480"/>
        <v>5.2708249025475815E-2</v>
      </c>
      <c r="EF980" s="1">
        <f t="shared" si="2481"/>
        <v>4.3083621378537586E-2</v>
      </c>
      <c r="EG980" s="1">
        <f t="shared" si="2482"/>
        <v>3.4960787411421966E-2</v>
      </c>
      <c r="EH980" s="1">
        <f t="shared" si="2483"/>
        <v>2.816227889710252E-2</v>
      </c>
      <c r="EI980" s="1">
        <f t="shared" si="2484"/>
        <v>2.2519330486254718E-2</v>
      </c>
      <c r="EJ980" s="1">
        <f t="shared" si="2485"/>
        <v>1.7874297277556069E-2</v>
      </c>
      <c r="EK980" s="1">
        <f t="shared" si="2486"/>
        <v>1.4082319097555748E-2</v>
      </c>
      <c r="EL980" s="1">
        <f t="shared" si="2487"/>
        <v>1.1012300127586645E-2</v>
      </c>
      <c r="EM980" s="1">
        <f t="shared" si="2488"/>
        <v>8.5472913414119615E-3</v>
      </c>
      <c r="EN980" s="1">
        <f t="shared" si="2489"/>
        <v>6.5843739946112008E-3</v>
      </c>
      <c r="EO980" s="1">
        <f t="shared" si="2490"/>
        <v>5.0341459885501144E-3</v>
      </c>
      <c r="EP980" s="1">
        <f t="shared" si="2491"/>
        <v>3.8199104966252545E-3</v>
      </c>
      <c r="EQ980" s="1">
        <f t="shared" si="2492"/>
        <v>2.8766591428657281E-3</v>
      </c>
      <c r="ER980" s="1">
        <f t="shared" si="2493"/>
        <v>2.1499316608229835E-3</v>
      </c>
      <c r="ES980" s="1">
        <f t="shared" si="2494"/>
        <v>1.5946216682802489E-3</v>
      </c>
      <c r="ET980" s="1">
        <f t="shared" si="2495"/>
        <v>1.1737851656771895E-3</v>
      </c>
      <c r="EU980" s="1">
        <f t="shared" si="2496"/>
        <v>8.5749561695232202E-4</v>
      </c>
      <c r="EV980" s="1">
        <f t="shared" si="2497"/>
        <v>6.2177782468750536E-4</v>
      </c>
      <c r="EW980" s="1">
        <f t="shared" si="2498"/>
        <v>4.4764292527999558E-4</v>
      </c>
      <c r="EX980" s="1">
        <f t="shared" si="2499"/>
        <v>3.2023925279347175E-4</v>
      </c>
      <c r="EY980" s="1">
        <f t="shared" si="2500"/>
        <v>2.2812907906497192E-4</v>
      </c>
      <c r="EZ980" s="1">
        <f t="shared" si="2501"/>
        <v>1.6269996286922444E-4</v>
      </c>
      <c r="FA980" s="1">
        <f t="shared" si="2502"/>
        <v>1.1772253599852425E-4</v>
      </c>
      <c r="FB980" s="1">
        <f t="shared" si="2503"/>
        <v>8.9075424529099154E-5</v>
      </c>
      <c r="FC980" s="1">
        <f t="shared" si="2504"/>
        <v>7.4674864773852161E-5</v>
      </c>
      <c r="FD980" s="75">
        <f t="shared" si="2355"/>
        <v>7.4674864773852161E-5</v>
      </c>
    </row>
    <row r="981" spans="7:160" x14ac:dyDescent="0.35">
      <c r="G981" t="str">
        <f t="shared" si="2351"/>
        <v>Refd, t=4.83</v>
      </c>
      <c r="H981" s="76">
        <f t="shared" si="2352"/>
        <v>4.8299999999999192</v>
      </c>
      <c r="I981" s="1">
        <f t="shared" si="2353"/>
        <v>0</v>
      </c>
      <c r="J981" s="22">
        <f t="shared" si="2354"/>
        <v>2.9115209157720271E-8</v>
      </c>
      <c r="K981" s="1">
        <f t="shared" si="2356"/>
        <v>5.7478040170648141E-8</v>
      </c>
      <c r="L981" s="1">
        <f t="shared" si="2357"/>
        <v>1.0669429887458518E-7</v>
      </c>
      <c r="M981" s="1">
        <f t="shared" si="2358"/>
        <v>1.9019523485540695E-7</v>
      </c>
      <c r="N981" s="1">
        <f t="shared" si="2359"/>
        <v>3.2926206952808937E-7</v>
      </c>
      <c r="O981" s="1">
        <f t="shared" si="2360"/>
        <v>5.5721586822698482E-7</v>
      </c>
      <c r="P981" s="1">
        <f t="shared" si="2361"/>
        <v>9.2563628981988788E-7</v>
      </c>
      <c r="Q981" s="1">
        <f t="shared" si="2362"/>
        <v>1.5134851539214923E-6</v>
      </c>
      <c r="R981" s="1">
        <f t="shared" si="2363"/>
        <v>2.4403367346371024E-6</v>
      </c>
      <c r="S981" s="1">
        <f t="shared" si="2364"/>
        <v>3.8853398963609637E-6</v>
      </c>
      <c r="T981" s="1">
        <f t="shared" si="2365"/>
        <v>6.1140761715377411E-6</v>
      </c>
      <c r="U981" s="1">
        <f t="shared" si="2366"/>
        <v>9.5161501933585386E-6</v>
      </c>
      <c r="V981" s="1">
        <f t="shared" si="2367"/>
        <v>1.4657168606540014E-5</v>
      </c>
      <c r="W981" s="1">
        <f t="shared" si="2368"/>
        <v>2.2349737822143668E-5</v>
      </c>
      <c r="X981" s="1">
        <f t="shared" si="2369"/>
        <v>3.3749235485068956E-5</v>
      </c>
      <c r="Y981" s="1">
        <f t="shared" si="2370"/>
        <v>5.0481364145295765E-5</v>
      </c>
      <c r="Z981" s="1">
        <f t="shared" si="2371"/>
        <v>7.4809834117260527E-5</v>
      </c>
      <c r="AA981" s="1">
        <f t="shared" si="2372"/>
        <v>1.0985387190753011E-4</v>
      </c>
      <c r="AB981" s="1">
        <f t="shared" si="2373"/>
        <v>1.5986650089021393E-4</v>
      </c>
      <c r="AC981" s="1">
        <f t="shared" si="2374"/>
        <v>2.3058554102017782E-4</v>
      </c>
      <c r="AD981" s="1">
        <f t="shared" si="2375"/>
        <v>3.2966982951702581E-4</v>
      </c>
      <c r="AE981" s="1">
        <f t="shared" si="2376"/>
        <v>4.6723303747331102E-4</v>
      </c>
      <c r="AF981" s="1">
        <f t="shared" si="2377"/>
        <v>6.5648637546197148E-4</v>
      </c>
      <c r="AG981" s="1">
        <f t="shared" si="2378"/>
        <v>9.1449914969603653E-4</v>
      </c>
      <c r="AH981" s="1">
        <f t="shared" si="2379"/>
        <v>1.2630822541027731E-3</v>
      </c>
      <c r="AI981" s="1">
        <f t="shared" si="2380"/>
        <v>1.7297939977401016E-3</v>
      </c>
      <c r="AJ981" s="1">
        <f t="shared" si="2381"/>
        <v>2.3490599745305922E-3</v>
      </c>
      <c r="AK981" s="1">
        <f t="shared" si="2382"/>
        <v>3.1633888996426343E-3</v>
      </c>
      <c r="AL981" s="1">
        <f t="shared" si="2383"/>
        <v>4.2246545415599345E-3</v>
      </c>
      <c r="AM981" s="1">
        <f t="shared" si="2384"/>
        <v>5.5954003565125334E-3</v>
      </c>
      <c r="AN981" s="1">
        <f t="shared" si="2385"/>
        <v>7.3501087154393989E-3</v>
      </c>
      <c r="AO981" s="1">
        <f t="shared" si="2386"/>
        <v>9.5763615081722875E-3</v>
      </c>
      <c r="AP981" s="1">
        <f t="shared" si="2387"/>
        <v>1.2375804495242176E-2</v>
      </c>
      <c r="AQ981" s="1">
        <f t="shared" si="2388"/>
        <v>1.5864815383596322E-2</v>
      </c>
      <c r="AR981" s="1">
        <f t="shared" si="2389"/>
        <v>2.0174766745879102E-2</v>
      </c>
      <c r="AS981" s="1">
        <f t="shared" si="2390"/>
        <v>2.5451771192158208E-2</v>
      </c>
      <c r="AT981" s="1">
        <f t="shared" si="2391"/>
        <v>3.1855799205096111E-2</v>
      </c>
      <c r="AU981" s="1">
        <f t="shared" si="2392"/>
        <v>3.9559071128947208E-2</v>
      </c>
      <c r="AV981" s="1">
        <f t="shared" si="2393"/>
        <v>4.8743644942534081E-2</v>
      </c>
      <c r="AW981" s="1">
        <f t="shared" si="2394"/>
        <v>5.9598151068951999E-2</v>
      </c>
      <c r="AX981" s="1">
        <f t="shared" si="2395"/>
        <v>7.2313664281872025E-2</v>
      </c>
      <c r="AY981" s="1">
        <f t="shared" si="2396"/>
        <v>8.7078749622587687E-2</v>
      </c>
      <c r="AZ981" s="1">
        <f t="shared" si="2397"/>
        <v>0.10407377211203174</v>
      </c>
      <c r="BA981" s="1">
        <f t="shared" si="2398"/>
        <v>0.12346461602933309</v>
      </c>
      <c r="BB981" s="1">
        <f t="shared" si="2399"/>
        <v>0.145396014987557</v>
      </c>
      <c r="BC981" s="1">
        <f t="shared" si="2400"/>
        <v>0.16998474479169223</v>
      </c>
      <c r="BD981" s="1">
        <f t="shared" si="2401"/>
        <v>0.19731297270996948</v>
      </c>
      <c r="BE981" s="1">
        <f t="shared" si="2402"/>
        <v>0.22742208506666645</v>
      </c>
      <c r="BF981" s="1">
        <f t="shared" si="2403"/>
        <v>0.26030732626169945</v>
      </c>
      <c r="BG981" s="1">
        <f t="shared" si="2404"/>
        <v>0.29591357368080479</v>
      </c>
      <c r="BH981" s="1">
        <f t="shared" si="2405"/>
        <v>0.33413254302838863</v>
      </c>
      <c r="BI981" s="1">
        <f t="shared" si="2406"/>
        <v>0.37480166751227639</v>
      </c>
      <c r="BJ981" s="1">
        <f t="shared" si="2407"/>
        <v>0.41770482386021374</v>
      </c>
      <c r="BK981" s="1">
        <f t="shared" si="2408"/>
        <v>0.46257499186210904</v>
      </c>
      <c r="BL981" s="1">
        <f t="shared" si="2409"/>
        <v>0.5090988370195737</v>
      </c>
      <c r="BM981" s="1">
        <f t="shared" si="2410"/>
        <v>0.55692310411193047</v>
      </c>
      <c r="BN981" s="1">
        <f t="shared" si="2411"/>
        <v>0.605662609903727</v>
      </c>
      <c r="BO981" s="1">
        <f t="shared" si="2412"/>
        <v>0.65490953278871034</v>
      </c>
      <c r="BP981" s="1">
        <f t="shared" si="2413"/>
        <v>0.70424362237409488</v>
      </c>
      <c r="BQ981" s="1">
        <f t="shared" si="2414"/>
        <v>0.75324289828883295</v>
      </c>
      <c r="BR981" s="1">
        <f t="shared" si="2415"/>
        <v>0.80149437874405161</v>
      </c>
      <c r="BS981" s="1">
        <f t="shared" si="2416"/>
        <v>0.84860437759022511</v>
      </c>
      <c r="BT981" s="1">
        <f t="shared" si="2417"/>
        <v>0.8942079337526655</v>
      </c>
      <c r="BU981" s="1">
        <f t="shared" si="2418"/>
        <v>0.93797698689505937</v>
      </c>
      <c r="BV981" s="1">
        <f t="shared" si="2419"/>
        <v>0.97962698404319404</v>
      </c>
      <c r="BW981" s="1">
        <f t="shared" si="2420"/>
        <v>1.0189216883305177</v>
      </c>
      <c r="BX981" s="1">
        <f t="shared" si="2421"/>
        <v>1.0556760566879457</v>
      </c>
      <c r="BY981" s="1">
        <f t="shared" si="2422"/>
        <v>1.0897571515005644</v>
      </c>
      <c r="BZ981" s="1">
        <f t="shared" si="2423"/>
        <v>1.1210831455089951</v>
      </c>
      <c r="CA981" s="1">
        <f t="shared" si="2424"/>
        <v>1.1496205638013146</v>
      </c>
      <c r="CB981" s="1">
        <f t="shared" si="2425"/>
        <v>1.1753799770593412</v>
      </c>
      <c r="CC981" s="1">
        <f t="shared" si="2426"/>
        <v>1.1984104132052238</v>
      </c>
      <c r="CD981" s="1">
        <f t="shared" si="2427"/>
        <v>1.2187927887725294</v>
      </c>
      <c r="CE981" s="1">
        <f t="shared" si="2428"/>
        <v>1.2366326768275038</v>
      </c>
      <c r="CF981" s="1">
        <f t="shared" si="2429"/>
        <v>1.2520527266411927</v>
      </c>
      <c r="CG981" s="1">
        <f t="shared" si="2430"/>
        <v>1.2651850342423707</v>
      </c>
      <c r="CH981" s="1">
        <f t="shared" si="2431"/>
        <v>1.2761637358992108</v>
      </c>
      <c r="CI981" s="1">
        <f t="shared" si="2432"/>
        <v>1.2851180622568359</v>
      </c>
      <c r="CJ981" s="1">
        <f t="shared" si="2433"/>
        <v>1.2921660529971297</v>
      </c>
      <c r="CK981" s="1">
        <f t="shared" si="2434"/>
        <v>1.2974090937458549</v>
      </c>
      <c r="CL981" s="1">
        <f t="shared" si="2435"/>
        <v>1.3009274010622549</v>
      </c>
      <c r="CM981" s="1">
        <f t="shared" si="2436"/>
        <v>1.3027765493268737</v>
      </c>
      <c r="CN981" s="1">
        <f t="shared" si="2437"/>
        <v>1.3029851058282556</v>
      </c>
      <c r="CO981" s="1">
        <f t="shared" si="2438"/>
        <v>1.3015534170303849</v>
      </c>
      <c r="CP981" s="1">
        <f t="shared" si="2439"/>
        <v>1.2984535687779641</v>
      </c>
      <c r="CQ981" s="1">
        <f t="shared" si="2440"/>
        <v>1.2936305244035544</v>
      </c>
      <c r="CR981" s="1">
        <f t="shared" si="2441"/>
        <v>1.2870044254103947</v>
      </c>
      <c r="CS981" s="1">
        <f t="shared" si="2442"/>
        <v>1.2784740177443934</v>
      </c>
      <c r="CT981" s="1">
        <f t="shared" si="2443"/>
        <v>1.2679211411383193</v>
      </c>
      <c r="CU981" s="1">
        <f t="shared" si="2444"/>
        <v>1.2552161887624338</v>
      </c>
      <c r="CV981" s="1">
        <f t="shared" si="2445"/>
        <v>1.2402244094621848</v>
      </c>
      <c r="CW981" s="1">
        <f t="shared" si="2446"/>
        <v>1.222812886196454</v>
      </c>
      <c r="CX981" s="1">
        <f t="shared" si="2447"/>
        <v>1.2028579838840487</v>
      </c>
      <c r="CY981" s="1">
        <f t="shared" si="2448"/>
        <v>1.1802530205680881</v>
      </c>
      <c r="CZ981" s="1">
        <f t="shared" si="2449"/>
        <v>1.1549158811112437</v>
      </c>
      <c r="DA981" s="1">
        <f t="shared" si="2450"/>
        <v>1.1267962663592552</v>
      </c>
      <c r="DB981" s="1">
        <f t="shared" si="2451"/>
        <v>1.0958822566128501</v>
      </c>
      <c r="DC981" s="1">
        <f t="shared" si="2452"/>
        <v>1.0622058696028243</v>
      </c>
      <c r="DD981" s="1">
        <f t="shared" si="2453"/>
        <v>1.0258473123518117</v>
      </c>
      <c r="DE981" s="1">
        <f t="shared" si="2454"/>
        <v>0.98693766446885967</v>
      </c>
      <c r="DF981" s="1">
        <f t="shared" si="2455"/>
        <v>0.94565978720532262</v>
      </c>
      <c r="DG981" s="1">
        <f t="shared" si="2456"/>
        <v>0.90224732603803082</v>
      </c>
      <c r="DH981" s="1">
        <f t="shared" si="2457"/>
        <v>0.85698176110109281</v>
      </c>
      <c r="DI981" s="1">
        <f t="shared" si="2458"/>
        <v>0.81018755455218205</v>
      </c>
      <c r="DJ981" s="1">
        <f t="shared" si="2459"/>
        <v>0.76222554100163564</v>
      </c>
      <c r="DK981" s="1">
        <f t="shared" si="2460"/>
        <v>0.7134847999704268</v>
      </c>
      <c r="DL981" s="1">
        <f t="shared" si="2461"/>
        <v>0.66437333148859501</v>
      </c>
      <c r="DM981" s="1">
        <f t="shared" si="2462"/>
        <v>0.61530792147601809</v>
      </c>
      <c r="DN981" s="1">
        <f t="shared" si="2463"/>
        <v>0.56670362763740045</v>
      </c>
      <c r="DO981" s="1">
        <f t="shared" si="2464"/>
        <v>0.51896333596733124</v>
      </c>
      <c r="DP981" s="1">
        <f t="shared" si="2465"/>
        <v>0.47246783115586294</v>
      </c>
      <c r="DQ981" s="1">
        <f t="shared" si="2466"/>
        <v>0.42756679174181295</v>
      </c>
      <c r="DR981" s="1">
        <f t="shared" si="2467"/>
        <v>0.38457106523491874</v>
      </c>
      <c r="DS981" s="1">
        <f t="shared" si="2468"/>
        <v>0.34374650376888632</v>
      </c>
      <c r="DT981" s="1">
        <f t="shared" si="2469"/>
        <v>0.30530955261982373</v>
      </c>
      <c r="DU981" s="1">
        <f t="shared" si="2470"/>
        <v>0.26942468841754386</v>
      </c>
      <c r="DV981" s="1">
        <f t="shared" si="2471"/>
        <v>0.23620370765630763</v>
      </c>
      <c r="DW981" s="1">
        <f t="shared" si="2472"/>
        <v>0.20570677546909369</v>
      </c>
      <c r="DX981" s="1">
        <f t="shared" si="2473"/>
        <v>0.17794506508740771</v>
      </c>
      <c r="DY981" s="1">
        <f t="shared" si="2474"/>
        <v>0.15288475431932627</v>
      </c>
      <c r="DZ981" s="1">
        <f t="shared" si="2475"/>
        <v>0.1304520996558354</v>
      </c>
      <c r="EA981" s="1">
        <f t="shared" si="2476"/>
        <v>0.11053928261355142</v>
      </c>
      <c r="EB981" s="1">
        <f t="shared" si="2477"/>
        <v>9.3010716460140919E-2</v>
      </c>
      <c r="EC981" s="1">
        <f t="shared" si="2478"/>
        <v>7.7709512989897714E-2</v>
      </c>
      <c r="ED981" s="1">
        <f t="shared" si="2479"/>
        <v>6.4463835848978385E-2</v>
      </c>
      <c r="EE981" s="1">
        <f t="shared" si="2480"/>
        <v>5.3092905597169962E-2</v>
      </c>
      <c r="EF981" s="1">
        <f t="shared" si="2481"/>
        <v>4.3412468358157881E-2</v>
      </c>
      <c r="EG981" s="1">
        <f t="shared" si="2482"/>
        <v>3.5239590607763653E-2</v>
      </c>
      <c r="EH981" s="1">
        <f t="shared" si="2483"/>
        <v>2.8396693681579557E-2</v>
      </c>
      <c r="EI981" s="1">
        <f t="shared" si="2484"/>
        <v>2.271478975083939E-2</v>
      </c>
      <c r="EJ981" s="1">
        <f t="shared" si="2485"/>
        <v>1.8035923791889539E-2</v>
      </c>
      <c r="EK981" s="1">
        <f t="shared" si="2486"/>
        <v>1.4214861697744201E-2</v>
      </c>
      <c r="EL981" s="1">
        <f t="shared" si="2487"/>
        <v>1.1120092164123217E-2</v>
      </c>
      <c r="EM981" s="1">
        <f t="shared" si="2488"/>
        <v>8.6342290639986816E-3</v>
      </c>
      <c r="EN981" s="1">
        <f t="shared" si="2489"/>
        <v>6.6539120588611812E-3</v>
      </c>
      <c r="EO981" s="1">
        <f t="shared" si="2490"/>
        <v>5.089307017259152E-3</v>
      </c>
      <c r="EP981" s="1">
        <f t="shared" si="2491"/>
        <v>3.8633055868429753E-3</v>
      </c>
      <c r="EQ981" s="1">
        <f t="shared" si="2492"/>
        <v>2.9105163412219553E-3</v>
      </c>
      <c r="ER981" s="1">
        <f t="shared" si="2493"/>
        <v>2.1761296914959948E-3</v>
      </c>
      <c r="ES981" s="1">
        <f t="shared" si="2494"/>
        <v>1.6147265489311006E-3</v>
      </c>
      <c r="ET981" s="1">
        <f t="shared" si="2495"/>
        <v>1.1890877485667905E-3</v>
      </c>
      <c r="EU981" s="1">
        <f t="shared" si="2496"/>
        <v>8.6904851345313068E-4</v>
      </c>
      <c r="EV981" s="1">
        <f t="shared" si="2497"/>
        <v>6.3043058764613441E-4</v>
      </c>
      <c r="EW981" s="1">
        <f t="shared" si="2498"/>
        <v>4.5407476055007946E-4</v>
      </c>
      <c r="EX981" s="1">
        <f t="shared" si="2499"/>
        <v>3.2498890425209861E-4</v>
      </c>
      <c r="EY981" s="1">
        <f t="shared" si="2500"/>
        <v>2.3162188716575728E-4</v>
      </c>
      <c r="EZ981" s="1">
        <f t="shared" si="2501"/>
        <v>1.652724543888966E-4</v>
      </c>
      <c r="FA981" s="1">
        <f t="shared" si="2502"/>
        <v>1.1964529600450938E-4</v>
      </c>
      <c r="FB981" s="1">
        <f t="shared" si="2503"/>
        <v>9.057548304518128E-5</v>
      </c>
      <c r="FC981" s="1">
        <f t="shared" si="2504"/>
        <v>7.5959476295831723E-5</v>
      </c>
      <c r="FD981" s="75">
        <f t="shared" si="2355"/>
        <v>7.5959476295831723E-5</v>
      </c>
    </row>
    <row r="982" spans="7:160" x14ac:dyDescent="0.35">
      <c r="G982" t="str">
        <f t="shared" si="2351"/>
        <v>Refd, t=4.83</v>
      </c>
      <c r="H982" s="76">
        <f t="shared" si="2352"/>
        <v>4.8349999999999191</v>
      </c>
      <c r="I982" s="1">
        <f t="shared" si="2353"/>
        <v>0</v>
      </c>
      <c r="J982" s="22">
        <f t="shared" si="2354"/>
        <v>2.8799427146302706E-8</v>
      </c>
      <c r="K982" s="1">
        <f t="shared" si="2356"/>
        <v>5.6855204408737245E-8</v>
      </c>
      <c r="L982" s="1">
        <f t="shared" si="2357"/>
        <v>1.0553990580465813E-7</v>
      </c>
      <c r="M982" s="1">
        <f t="shared" si="2358"/>
        <v>1.8814154772360226E-7</v>
      </c>
      <c r="N982" s="1">
        <f t="shared" si="2359"/>
        <v>3.257155917197253E-7</v>
      </c>
      <c r="O982" s="1">
        <f t="shared" si="2360"/>
        <v>5.512316799386773E-7</v>
      </c>
      <c r="P982" s="1">
        <f t="shared" si="2361"/>
        <v>9.1572899722343503E-7</v>
      </c>
      <c r="Q982" s="1">
        <f t="shared" si="2362"/>
        <v>1.4973478666564381E-6</v>
      </c>
      <c r="R982" s="1">
        <f t="shared" si="2363"/>
        <v>2.4144282960301551E-6</v>
      </c>
      <c r="S982" s="1">
        <f t="shared" si="2364"/>
        <v>3.8442858229801783E-6</v>
      </c>
      <c r="T982" s="1">
        <f t="shared" si="2365"/>
        <v>6.0498096317595666E-6</v>
      </c>
      <c r="U982" s="1">
        <f t="shared" si="2366"/>
        <v>9.4166950719550631E-6</v>
      </c>
      <c r="V982" s="1">
        <f t="shared" si="2367"/>
        <v>1.450493653556635E-5</v>
      </c>
      <c r="W982" s="1">
        <f t="shared" si="2368"/>
        <v>2.2119174467982744E-5</v>
      </c>
      <c r="X982" s="1">
        <f t="shared" si="2369"/>
        <v>3.3403608180381685E-5</v>
      </c>
      <c r="Y982" s="1">
        <f t="shared" si="2370"/>
        <v>4.9968433517930863E-5</v>
      </c>
      <c r="Z982" s="1">
        <f t="shared" si="2371"/>
        <v>7.4056097884390952E-5</v>
      </c>
      <c r="AA982" s="1">
        <f t="shared" si="2372"/>
        <v>1.0875701175592532E-4</v>
      </c>
      <c r="AB982" s="1">
        <f t="shared" si="2373"/>
        <v>1.5828560702150761E-4</v>
      </c>
      <c r="AC982" s="1">
        <f t="shared" si="2374"/>
        <v>2.2832863882289118E-4</v>
      </c>
      <c r="AD982" s="1">
        <f t="shared" si="2375"/>
        <v>3.2647819609959473E-4</v>
      </c>
      <c r="AE982" s="1">
        <f t="shared" si="2376"/>
        <v>4.6276178152921961E-4</v>
      </c>
      <c r="AF982" s="1">
        <f t="shared" si="2377"/>
        <v>6.5028077299403081E-4</v>
      </c>
      <c r="AG982" s="1">
        <f t="shared" si="2378"/>
        <v>9.059662927425068E-4</v>
      </c>
      <c r="AH982" s="1">
        <f t="shared" si="2379"/>
        <v>1.2514576926906335E-3</v>
      </c>
      <c r="AI982" s="1">
        <f t="shared" si="2380"/>
        <v>1.7141032493269647E-3</v>
      </c>
      <c r="AJ982" s="1">
        <f t="shared" si="2381"/>
        <v>2.3280750507877865E-3</v>
      </c>
      <c r="AK982" s="1">
        <f t="shared" si="2382"/>
        <v>3.1355803644888243E-3</v>
      </c>
      <c r="AL982" s="1">
        <f t="shared" si="2383"/>
        <v>4.188140068050226E-3</v>
      </c>
      <c r="AM982" s="1">
        <f t="shared" si="2384"/>
        <v>5.5478912868312594E-3</v>
      </c>
      <c r="AN982" s="1">
        <f t="shared" si="2385"/>
        <v>7.2888567313100991E-3</v>
      </c>
      <c r="AO982" s="1">
        <f t="shared" si="2386"/>
        <v>9.4981081606017575E-3</v>
      </c>
      <c r="AP982" s="1">
        <f t="shared" si="2387"/>
        <v>1.2276736982666056E-2</v>
      </c>
      <c r="AQ982" s="1">
        <f t="shared" si="2388"/>
        <v>1.5740532554451576E-2</v>
      </c>
      <c r="AR982" s="1">
        <f t="shared" si="2389"/>
        <v>2.0020259773656322E-2</v>
      </c>
      <c r="AS982" s="1">
        <f t="shared" si="2390"/>
        <v>2.5261423659684878E-2</v>
      </c>
      <c r="AT982" s="1">
        <f t="shared" si="2391"/>
        <v>3.162341137007426E-2</v>
      </c>
      <c r="AU982" s="1">
        <f t="shared" si="2392"/>
        <v>3.9277912859256428E-2</v>
      </c>
      <c r="AV982" s="1">
        <f t="shared" si="2393"/>
        <v>4.8406541154420175E-2</v>
      </c>
      <c r="AW982" s="1">
        <f t="shared" si="2394"/>
        <v>5.919760244112978E-2</v>
      </c>
      <c r="AX982" s="1">
        <f t="shared" si="2395"/>
        <v>7.1842004548894084E-2</v>
      </c>
      <c r="AY982" s="1">
        <f t="shared" si="2396"/>
        <v>8.6528338900996829E-2</v>
      </c>
      <c r="AZ982" s="1">
        <f t="shared" si="2397"/>
        <v>0.10343722355064165</v>
      </c>
      <c r="BA982" s="1">
        <f t="shared" si="2398"/>
        <v>0.12273505070754082</v>
      </c>
      <c r="BB982" s="1">
        <f t="shared" si="2399"/>
        <v>0.14456733755615758</v>
      </c>
      <c r="BC982" s="1">
        <f t="shared" si="2400"/>
        <v>0.16905193003140276</v>
      </c>
      <c r="BD982" s="1">
        <f t="shared" si="2401"/>
        <v>0.19627235116335767</v>
      </c>
      <c r="BE982" s="1">
        <f t="shared" si="2402"/>
        <v>0.22627161437142038</v>
      </c>
      <c r="BF982" s="1">
        <f t="shared" si="2403"/>
        <v>0.2590468339542143</v>
      </c>
      <c r="BG982" s="1">
        <f t="shared" si="2404"/>
        <v>0.29454495719282392</v>
      </c>
      <c r="BH982" s="1">
        <f t="shared" si="2405"/>
        <v>0.33265991345966595</v>
      </c>
      <c r="BI982" s="1">
        <f t="shared" si="2406"/>
        <v>0.37323142555851496</v>
      </c>
      <c r="BJ982" s="1">
        <f t="shared" si="2407"/>
        <v>0.41604565896432244</v>
      </c>
      <c r="BK982" s="1">
        <f t="shared" si="2408"/>
        <v>0.46083779911872291</v>
      </c>
      <c r="BL982" s="1">
        <f t="shared" si="2409"/>
        <v>0.50729655040726374</v>
      </c>
      <c r="BM982" s="1">
        <f t="shared" si="2410"/>
        <v>0.55507044900475766</v>
      </c>
      <c r="BN982" s="1">
        <f t="shared" si="2411"/>
        <v>0.60377578223316741</v>
      </c>
      <c r="BO982" s="1">
        <f t="shared" si="2412"/>
        <v>0.65300581638052735</v>
      </c>
      <c r="BP982" s="1">
        <f t="shared" si="2413"/>
        <v>0.70234095957338993</v>
      </c>
      <c r="BQ982" s="1">
        <f t="shared" si="2414"/>
        <v>0.75135943174640174</v>
      </c>
      <c r="BR982" s="1">
        <f t="shared" si="2415"/>
        <v>0.79964798396344905</v>
      </c>
      <c r="BS982" s="1">
        <f t="shared" si="2416"/>
        <v>0.84681220640029842</v>
      </c>
      <c r="BT982" s="1">
        <f t="shared" si="2417"/>
        <v>0.8924859882365489</v>
      </c>
      <c r="BU982" s="1">
        <f t="shared" si="2418"/>
        <v>0.93633974152768906</v>
      </c>
      <c r="BV982" s="1">
        <f t="shared" si="2419"/>
        <v>0.97808707100590175</v>
      </c>
      <c r="BW982" s="1">
        <f t="shared" si="2420"/>
        <v>1.0174896573968226</v>
      </c>
      <c r="BX982" s="1">
        <f t="shared" si="2421"/>
        <v>1.0543602169758712</v>
      </c>
      <c r="BY982" s="1">
        <f t="shared" si="2422"/>
        <v>1.0885634980588008</v>
      </c>
      <c r="BZ982" s="1">
        <f t="shared" si="2423"/>
        <v>1.1200153694445478</v>
      </c>
      <c r="CA982" s="1">
        <f t="shared" si="2424"/>
        <v>1.1486801407397358</v>
      </c>
      <c r="CB982" s="1">
        <f t="shared" si="2425"/>
        <v>1.1745663253855332</v>
      </c>
      <c r="CC982" s="1">
        <f t="shared" si="2426"/>
        <v>1.197721110932584</v>
      </c>
      <c r="CD982" s="1">
        <f t="shared" si="2427"/>
        <v>1.2182238361298352</v>
      </c>
      <c r="CE982" s="1">
        <f t="shared" si="2428"/>
        <v>1.2361787907623232</v>
      </c>
      <c r="CF982" s="1">
        <f t="shared" si="2429"/>
        <v>1.2517076533731832</v>
      </c>
      <c r="CG982" s="1">
        <f t="shared" si="2430"/>
        <v>1.2649418666587571</v>
      </c>
      <c r="CH982" s="1">
        <f t="shared" si="2431"/>
        <v>1.2760152238239282</v>
      </c>
      <c r="CI982" s="1">
        <f t="shared" si="2432"/>
        <v>1.2850569052742811</v>
      </c>
      <c r="CJ982" s="1">
        <f t="shared" si="2433"/>
        <v>1.2921851673935667</v>
      </c>
      <c r="CK982" s="1">
        <f t="shared" si="2434"/>
        <v>1.2975018470781079</v>
      </c>
      <c r="CL982" s="1">
        <f t="shared" si="2435"/>
        <v>1.3010878097302125</v>
      </c>
      <c r="CM982" s="1">
        <f t="shared" si="2436"/>
        <v>1.3029994362040151</v>
      </c>
      <c r="CN982" s="1">
        <f t="shared" si="2437"/>
        <v>1.3032662164243918</v>
      </c>
      <c r="CO982" s="1">
        <f t="shared" si="2438"/>
        <v>1.3018894937971246</v>
      </c>
      <c r="CP982" s="1">
        <f t="shared" si="2439"/>
        <v>1.298842384033889</v>
      </c>
      <c r="CQ982" s="1">
        <f t="shared" si="2440"/>
        <v>1.2940708729996171</v>
      </c>
      <c r="CR982" s="1">
        <f t="shared" si="2441"/>
        <v>1.2874960787469121</v>
      </c>
      <c r="CS982" s="1">
        <f t="shared" si="2442"/>
        <v>1.2790176411714316</v>
      </c>
      <c r="CT982" s="1">
        <f t="shared" si="2443"/>
        <v>1.2685181772031164</v>
      </c>
      <c r="CU982" s="1">
        <f t="shared" si="2444"/>
        <v>1.2558687092806262</v>
      </c>
      <c r="CV982" s="1">
        <f t="shared" si="2445"/>
        <v>1.2409349400316338</v>
      </c>
      <c r="CW982" s="1">
        <f t="shared" si="2446"/>
        <v>1.2235842075614345</v>
      </c>
      <c r="CX982" s="1">
        <f t="shared" si="2447"/>
        <v>1.2036929154776115</v>
      </c>
      <c r="CY982" s="1">
        <f t="shared" si="2448"/>
        <v>1.1811541925615727</v>
      </c>
      <c r="CZ982" s="1">
        <f t="shared" si="2449"/>
        <v>1.1558855023016732</v>
      </c>
      <c r="DA982" s="1">
        <f t="shared" si="2450"/>
        <v>1.1278358961239974</v>
      </c>
      <c r="DB982" s="1">
        <f t="shared" si="2451"/>
        <v>1.096992589840093</v>
      </c>
      <c r="DC982" s="1">
        <f t="shared" si="2452"/>
        <v>1.0633865438496715</v>
      </c>
      <c r="DD982" s="1">
        <f t="shared" si="2453"/>
        <v>1.0270967463863294</v>
      </c>
      <c r="DE982" s="1">
        <f t="shared" si="2454"/>
        <v>0.98825293674213321</v>
      </c>
      <c r="DF982" s="1">
        <f t="shared" si="2455"/>
        <v>0.9470365616364711</v>
      </c>
      <c r="DG982" s="1">
        <f t="shared" si="2456"/>
        <v>0.90367983078717795</v>
      </c>
      <c r="DH982" s="1">
        <f t="shared" si="2457"/>
        <v>0.85846282381032502</v>
      </c>
      <c r="DI982" s="1">
        <f t="shared" si="2458"/>
        <v>0.81170869495883136</v>
      </c>
      <c r="DJ982" s="1">
        <f t="shared" si="2459"/>
        <v>0.76377711902030565</v>
      </c>
      <c r="DK982" s="1">
        <f t="shared" si="2460"/>
        <v>0.71505621447965673</v>
      </c>
      <c r="DL982" s="1">
        <f t="shared" si="2461"/>
        <v>0.66595326234085128</v>
      </c>
      <c r="DM982" s="1">
        <f t="shared" si="2462"/>
        <v>0.61688460487102614</v>
      </c>
      <c r="DN982" s="1">
        <f t="shared" si="2463"/>
        <v>0.56826515313544501</v>
      </c>
      <c r="DO982" s="1">
        <f t="shared" si="2464"/>
        <v>0.52049795221306083</v>
      </c>
      <c r="DP982" s="1">
        <f t="shared" si="2465"/>
        <v>0.4739642469281356</v>
      </c>
      <c r="DQ982" s="1">
        <f t="shared" si="2466"/>
        <v>0.42901445927797655</v>
      </c>
      <c r="DR982" s="1">
        <f t="shared" si="2467"/>
        <v>0.38596043387478091</v>
      </c>
      <c r="DS982" s="1">
        <f t="shared" si="2468"/>
        <v>0.34506923374232923</v>
      </c>
      <c r="DT982" s="1">
        <f t="shared" si="2469"/>
        <v>0.30655868112975426</v>
      </c>
      <c r="DU982" s="1">
        <f t="shared" si="2470"/>
        <v>0.27059474287552326</v>
      </c>
      <c r="DV982" s="1">
        <f t="shared" si="2471"/>
        <v>0.23729076381784869</v>
      </c>
      <c r="DW982" s="1">
        <f t="shared" si="2472"/>
        <v>0.2067084610896022</v>
      </c>
      <c r="DX982" s="1">
        <f t="shared" si="2473"/>
        <v>0.17886051238954923</v>
      </c>
      <c r="DY982" s="1">
        <f t="shared" si="2474"/>
        <v>0.15371450686578342</v>
      </c>
      <c r="DZ982" s="1">
        <f t="shared" si="2475"/>
        <v>0.13119798103334165</v>
      </c>
      <c r="EA982" s="1">
        <f t="shared" si="2476"/>
        <v>0.11120423557539132</v>
      </c>
      <c r="EB982" s="1">
        <f t="shared" si="2477"/>
        <v>9.3598621813808541E-2</v>
      </c>
      <c r="EC982" s="1">
        <f t="shared" si="2478"/>
        <v>7.8224997569628363E-2</v>
      </c>
      <c r="ED982" s="1">
        <f t="shared" si="2479"/>
        <v>6.4912078435601275E-2</v>
      </c>
      <c r="EE982" s="1">
        <f t="shared" si="2480"/>
        <v>5.3479448728558698E-2</v>
      </c>
      <c r="EF982" s="1">
        <f t="shared" si="2481"/>
        <v>4.3743042722474604E-2</v>
      </c>
      <c r="EG982" s="1">
        <f t="shared" si="2482"/>
        <v>3.5519957249052395E-2</v>
      </c>
      <c r="EH982" s="1">
        <f t="shared" si="2483"/>
        <v>2.8632507692984713E-2</v>
      </c>
      <c r="EI982" s="1">
        <f t="shared" si="2484"/>
        <v>2.2911487594939221E-2</v>
      </c>
      <c r="EJ982" s="1">
        <f t="shared" si="2485"/>
        <v>1.8198634963454845E-2</v>
      </c>
      <c r="EK982" s="1">
        <f t="shared" si="2486"/>
        <v>1.434834420301281E-2</v>
      </c>
      <c r="EL982" s="1">
        <f t="shared" si="2487"/>
        <v>1.1228690279851355E-2</v>
      </c>
      <c r="EM982" s="1">
        <f t="shared" si="2488"/>
        <v>8.721851082823957E-3</v>
      </c>
      <c r="EN982" s="1">
        <f t="shared" si="2489"/>
        <v>6.7240252270681583E-3</v>
      </c>
      <c r="EO982" s="1">
        <f t="shared" si="2490"/>
        <v>5.144946611146812E-3</v>
      </c>
      <c r="EP982" s="1">
        <f t="shared" si="2491"/>
        <v>3.9070950254057549E-3</v>
      </c>
      <c r="EQ982" s="1">
        <f t="shared" si="2492"/>
        <v>2.9446953580094968E-3</v>
      </c>
      <c r="ER982" s="1">
        <f t="shared" si="2493"/>
        <v>2.2025878455732492E-3</v>
      </c>
      <c r="ES982" s="1">
        <f t="shared" si="2494"/>
        <v>1.6350397022295744E-3</v>
      </c>
      <c r="ET982" s="1">
        <f t="shared" si="2495"/>
        <v>1.2045555365454473E-3</v>
      </c>
      <c r="EU982" s="1">
        <f t="shared" si="2496"/>
        <v>8.8073125593697652E-4</v>
      </c>
      <c r="EV982" s="1">
        <f t="shared" si="2497"/>
        <v>6.3918450299549573E-4</v>
      </c>
      <c r="EW982" s="1">
        <f t="shared" si="2498"/>
        <v>4.6058474415666472E-4</v>
      </c>
      <c r="EX982" s="1">
        <f t="shared" si="2499"/>
        <v>3.297985071441708E-4</v>
      </c>
      <c r="EY982" s="1">
        <f t="shared" si="2500"/>
        <v>2.3516048877312036E-4</v>
      </c>
      <c r="EZ982" s="1">
        <f t="shared" si="2501"/>
        <v>1.678799843912596E-4</v>
      </c>
      <c r="FA982" s="1">
        <f t="shared" si="2502"/>
        <v>1.2159525767755409E-4</v>
      </c>
      <c r="FB982" s="1">
        <f t="shared" si="2503"/>
        <v>9.2097517179608393E-5</v>
      </c>
      <c r="FC982" s="1">
        <f t="shared" si="2504"/>
        <v>7.7263357130300967E-5</v>
      </c>
      <c r="FD982" s="75">
        <f t="shared" si="2355"/>
        <v>7.7263357130300967E-5</v>
      </c>
    </row>
    <row r="983" spans="7:160" x14ac:dyDescent="0.35">
      <c r="G983" t="str">
        <f t="shared" si="2351"/>
        <v>Refd, t=4.84</v>
      </c>
      <c r="H983" s="76">
        <f t="shared" si="2352"/>
        <v>4.839999999999919</v>
      </c>
      <c r="I983" s="1">
        <f t="shared" si="2353"/>
        <v>0</v>
      </c>
      <c r="J983" s="22">
        <f t="shared" si="2354"/>
        <v>2.8487098575379529E-8</v>
      </c>
      <c r="K983" s="1">
        <f t="shared" si="2356"/>
        <v>5.623917431799626E-8</v>
      </c>
      <c r="L983" s="1">
        <f t="shared" si="2357"/>
        <v>1.0439810886807773E-7</v>
      </c>
      <c r="M983" s="1">
        <f t="shared" si="2358"/>
        <v>1.8611022694190285E-7</v>
      </c>
      <c r="N983" s="1">
        <f t="shared" si="2359"/>
        <v>3.2220764746117716E-7</v>
      </c>
      <c r="O983" s="1">
        <f t="shared" si="2360"/>
        <v>5.4531233025453249E-7</v>
      </c>
      <c r="P983" s="1">
        <f t="shared" si="2361"/>
        <v>9.0592870189138975E-7</v>
      </c>
      <c r="Q983" s="1">
        <f t="shared" si="2362"/>
        <v>1.4813842131756436E-6</v>
      </c>
      <c r="R983" s="1">
        <f t="shared" si="2363"/>
        <v>2.3887974578119877E-6</v>
      </c>
      <c r="S983" s="1">
        <f t="shared" si="2364"/>
        <v>3.8036695645760902E-6</v>
      </c>
      <c r="T983" s="1">
        <f t="shared" si="2365"/>
        <v>5.9862248743826283E-6</v>
      </c>
      <c r="U983" s="1">
        <f t="shared" si="2366"/>
        <v>9.3182889508465325E-6</v>
      </c>
      <c r="V983" s="1">
        <f t="shared" si="2367"/>
        <v>1.435429995075331E-5</v>
      </c>
      <c r="W983" s="1">
        <f t="shared" si="2368"/>
        <v>2.1891010808141533E-5</v>
      </c>
      <c r="X983" s="1">
        <f t="shared" si="2369"/>
        <v>3.3061550989154903E-5</v>
      </c>
      <c r="Y983" s="1">
        <f t="shared" si="2370"/>
        <v>4.9460757730667827E-5</v>
      </c>
      <c r="Z983" s="1">
        <f t="shared" si="2371"/>
        <v>7.3310015051874299E-5</v>
      </c>
      <c r="AA983" s="1">
        <f t="shared" si="2372"/>
        <v>1.0767118263445192E-4</v>
      </c>
      <c r="AB983" s="1">
        <f t="shared" si="2373"/>
        <v>1.5672044866232022E-4</v>
      </c>
      <c r="AC983" s="1">
        <f t="shared" si="2374"/>
        <v>2.2609395309268512E-4</v>
      </c>
      <c r="AD983" s="1">
        <f t="shared" si="2375"/>
        <v>3.233176094954019E-4</v>
      </c>
      <c r="AE983" s="1">
        <f t="shared" si="2376"/>
        <v>4.5833347120559739E-4</v>
      </c>
      <c r="AF983" s="1">
        <f t="shared" si="2377"/>
        <v>6.4413397186718977E-4</v>
      </c>
      <c r="AG983" s="1">
        <f t="shared" si="2378"/>
        <v>8.9751312953834897E-4</v>
      </c>
      <c r="AH983" s="1">
        <f t="shared" si="2379"/>
        <v>1.2399400437131628E-3</v>
      </c>
      <c r="AI983" s="1">
        <f t="shared" si="2380"/>
        <v>1.698554470007891E-3</v>
      </c>
      <c r="AJ983" s="1">
        <f t="shared" si="2381"/>
        <v>2.3072767273735707E-3</v>
      </c>
      <c r="AK983" s="1">
        <f t="shared" si="2382"/>
        <v>3.1080145865445739E-3</v>
      </c>
      <c r="AL983" s="1">
        <f t="shared" si="2383"/>
        <v>4.1519381721745931E-3</v>
      </c>
      <c r="AM983" s="1">
        <f t="shared" si="2384"/>
        <v>5.5007805546771898E-3</v>
      </c>
      <c r="AN983" s="1">
        <f t="shared" si="2385"/>
        <v>7.2281071245477646E-3</v>
      </c>
      <c r="AO983" s="1">
        <f t="shared" si="2386"/>
        <v>9.4204818144231848E-3</v>
      </c>
      <c r="AP983" s="1">
        <f t="shared" si="2387"/>
        <v>1.2178443818349306E-2</v>
      </c>
      <c r="AQ983" s="1">
        <f t="shared" si="2388"/>
        <v>1.5617195959180022E-2</v>
      </c>
      <c r="AR983" s="1">
        <f t="shared" si="2389"/>
        <v>1.9866896770996918E-2</v>
      </c>
      <c r="AS983" s="1">
        <f t="shared" si="2390"/>
        <v>2.5072444288876866E-2</v>
      </c>
      <c r="AT983" s="1">
        <f t="shared" si="2391"/>
        <v>3.1392642036702625E-2</v>
      </c>
      <c r="AU983" s="1">
        <f t="shared" si="2392"/>
        <v>3.8998648148609753E-2</v>
      </c>
      <c r="AV983" s="1">
        <f t="shared" si="2393"/>
        <v>4.807162795844365E-2</v>
      </c>
      <c r="AW983" s="1">
        <f t="shared" si="2394"/>
        <v>5.8799559206886114E-2</v>
      </c>
      <c r="AX983" s="1">
        <f t="shared" si="2395"/>
        <v>7.1373177004921851E-2</v>
      </c>
      <c r="AY983" s="1">
        <f t="shared" si="2396"/>
        <v>8.5981091785976252E-2</v>
      </c>
      <c r="AZ983" s="1">
        <f t="shared" si="2397"/>
        <v>0.10280416572254564</v>
      </c>
      <c r="BA983" s="1">
        <f t="shared" si="2398"/>
        <v>0.12200928865628788</v>
      </c>
      <c r="BB983" s="1">
        <f t="shared" si="2399"/>
        <v>0.14374274992024763</v>
      </c>
      <c r="BC983" s="1">
        <f t="shared" si="2400"/>
        <v>0.16812345339975135</v>
      </c>
      <c r="BD983" s="1">
        <f t="shared" si="2401"/>
        <v>0.19523626541602213</v>
      </c>
      <c r="BE983" s="1">
        <f t="shared" si="2402"/>
        <v>0.22512581426859757</v>
      </c>
      <c r="BF983" s="1">
        <f t="shared" si="2403"/>
        <v>0.25779107279902358</v>
      </c>
      <c r="BG983" s="1">
        <f t="shared" si="2404"/>
        <v>0.2931810483148819</v>
      </c>
      <c r="BH983" s="1">
        <f t="shared" si="2405"/>
        <v>0.3311918760888512</v>
      </c>
      <c r="BI983" s="1">
        <f t="shared" si="2406"/>
        <v>0.37166556341372098</v>
      </c>
      <c r="BJ983" s="1">
        <f t="shared" si="2407"/>
        <v>0.41439056252988576</v>
      </c>
      <c r="BK983" s="1">
        <f t="shared" si="2408"/>
        <v>0.4591042660055662</v>
      </c>
      <c r="BL983" s="1">
        <f t="shared" si="2409"/>
        <v>0.50549742220938765</v>
      </c>
      <c r="BM983" s="1">
        <f t="shared" si="2410"/>
        <v>0.5532203674177032</v>
      </c>
      <c r="BN983" s="1">
        <f t="shared" si="2411"/>
        <v>0.60189087161115873</v>
      </c>
      <c r="BO983" s="1">
        <f t="shared" si="2412"/>
        <v>0.65110330406661276</v>
      </c>
      <c r="BP983" s="1">
        <f t="shared" si="2413"/>
        <v>0.70043874894320668</v>
      </c>
      <c r="BQ983" s="1">
        <f t="shared" si="2414"/>
        <v>0.74947564569643133</v>
      </c>
      <c r="BR983" s="1">
        <f t="shared" si="2415"/>
        <v>0.79780049834185585</v>
      </c>
      <c r="BS983" s="1">
        <f t="shared" si="2416"/>
        <v>0.84501819349235185</v>
      </c>
      <c r="BT983" s="1">
        <f t="shared" si="2417"/>
        <v>0.89076148983526771</v>
      </c>
      <c r="BU983" s="1">
        <f t="shared" si="2418"/>
        <v>0.93469928939362468</v>
      </c>
      <c r="BV983" s="1">
        <f t="shared" si="2419"/>
        <v>0.97654336978444856</v>
      </c>
      <c r="BW983" s="1">
        <f t="shared" si="2420"/>
        <v>1.0160533415271369</v>
      </c>
      <c r="BX983" s="1">
        <f t="shared" si="2421"/>
        <v>1.0530396890561311</v>
      </c>
      <c r="BY983" s="1">
        <f t="shared" si="2422"/>
        <v>1.0873648518214014</v>
      </c>
      <c r="BZ983" s="1">
        <f t="shared" si="2423"/>
        <v>1.1189423962387481</v>
      </c>
      <c r="CA983" s="1">
        <f t="shared" si="2424"/>
        <v>1.1477344144934629</v>
      </c>
      <c r="CB983" s="1">
        <f t="shared" si="2425"/>
        <v>1.1737473576543205</v>
      </c>
      <c r="CC983" s="1">
        <f t="shared" si="2426"/>
        <v>1.197026565013757</v>
      </c>
      <c r="CD983" s="1">
        <f t="shared" si="2427"/>
        <v>1.2176497874259569</v>
      </c>
      <c r="CE983" s="1">
        <f t="shared" si="2428"/>
        <v>1.2357200196487272</v>
      </c>
      <c r="CF983" s="1">
        <f t="shared" si="2429"/>
        <v>1.2513579567207225</v>
      </c>
      <c r="CG983" s="1">
        <f t="shared" si="2430"/>
        <v>1.2646943747867458</v>
      </c>
      <c r="CH983" s="1">
        <f t="shared" si="2431"/>
        <v>1.2758627108678589</v>
      </c>
      <c r="CI983" s="1">
        <f t="shared" si="2432"/>
        <v>1.284992082579836</v>
      </c>
      <c r="CJ983" s="1">
        <f t="shared" si="2433"/>
        <v>1.2922009514159478</v>
      </c>
      <c r="CK983" s="1">
        <f t="shared" si="2434"/>
        <v>1.2975915952056241</v>
      </c>
      <c r="CL983" s="1">
        <f t="shared" si="2435"/>
        <v>1.3012455193185721</v>
      </c>
      <c r="CM983" s="1">
        <f t="shared" si="2436"/>
        <v>1.3032199037921444</v>
      </c>
      <c r="CN983" s="1">
        <f t="shared" si="2437"/>
        <v>1.3035451555337156</v>
      </c>
      <c r="CO983" s="1">
        <f t="shared" si="2438"/>
        <v>1.3022236108663752</v>
      </c>
      <c r="CP983" s="1">
        <f t="shared" si="2439"/>
        <v>1.2992294129226376</v>
      </c>
      <c r="CQ983" s="1">
        <f t="shared" si="2440"/>
        <v>1.2945095691511048</v>
      </c>
      <c r="CR983" s="1">
        <f t="shared" si="2441"/>
        <v>1.2879861746033396</v>
      </c>
      <c r="CS983" s="1">
        <f t="shared" si="2442"/>
        <v>1.2795597648639283</v>
      </c>
      <c r="CT983" s="1">
        <f t="shared" si="2443"/>
        <v>1.2691137369755205</v>
      </c>
      <c r="CU983" s="1">
        <f t="shared" si="2444"/>
        <v>1.256519746620808</v>
      </c>
      <c r="CV983" s="1">
        <f t="shared" si="2445"/>
        <v>1.2416439551244427</v>
      </c>
      <c r="CW983" s="1">
        <f t="shared" si="2446"/>
        <v>1.2243539614622587</v>
      </c>
      <c r="CX983" s="1">
        <f t="shared" si="2447"/>
        <v>1.204526214320238</v>
      </c>
      <c r="CY983" s="1">
        <f t="shared" si="2448"/>
        <v>1.1820536601097671</v>
      </c>
      <c r="CZ983" s="1">
        <f t="shared" si="2449"/>
        <v>1.1568533481513723</v>
      </c>
      <c r="DA983" s="1">
        <f t="shared" si="2450"/>
        <v>1.1288736877596635</v>
      </c>
      <c r="DB983" s="1">
        <f t="shared" si="2451"/>
        <v>1.0981010374291047</v>
      </c>
      <c r="DC983" s="1">
        <f t="shared" si="2452"/>
        <v>1.064565307006734</v>
      </c>
      <c r="DD983" s="1">
        <f t="shared" si="2453"/>
        <v>1.0283442720530758</v>
      </c>
      <c r="DE983" s="1">
        <f t="shared" si="2454"/>
        <v>0.98956633672893313</v>
      </c>
      <c r="DF983" s="1">
        <f t="shared" si="2455"/>
        <v>0.94841153722516847</v>
      </c>
      <c r="DG983" s="1">
        <f t="shared" si="2456"/>
        <v>0.90511065010188096</v>
      </c>
      <c r="DH983" s="1">
        <f t="shared" si="2457"/>
        <v>0.85994235548484577</v>
      </c>
      <c r="DI983" s="1">
        <f t="shared" si="2458"/>
        <v>0.81322849906866046</v>
      </c>
      <c r="DJ983" s="1">
        <f t="shared" si="2459"/>
        <v>0.76532759345106094</v>
      </c>
      <c r="DK983" s="1">
        <f t="shared" si="2460"/>
        <v>0.71662679205100954</v>
      </c>
      <c r="DL983" s="1">
        <f t="shared" si="2461"/>
        <v>0.66753265128993311</v>
      </c>
      <c r="DM983" s="1">
        <f t="shared" si="2462"/>
        <v>0.61846106291688208</v>
      </c>
      <c r="DN983" s="1">
        <f t="shared" si="2463"/>
        <v>0.56982678347298288</v>
      </c>
      <c r="DO983" s="1">
        <f t="shared" si="2464"/>
        <v>0.52203300856365853</v>
      </c>
      <c r="DP983" s="1">
        <f t="shared" si="2465"/>
        <v>0.47546143429947146</v>
      </c>
      <c r="DQ983" s="1">
        <f t="shared" si="2466"/>
        <v>0.43046321739596882</v>
      </c>
      <c r="DR983" s="1">
        <f t="shared" si="2467"/>
        <v>0.38735119132365353</v>
      </c>
      <c r="DS983" s="1">
        <f t="shared" si="2468"/>
        <v>0.34639362260447282</v>
      </c>
      <c r="DT983" s="1">
        <f t="shared" si="2469"/>
        <v>0.30780970422420439</v>
      </c>
      <c r="DU983" s="1">
        <f t="shared" si="2470"/>
        <v>0.27176688838297858</v>
      </c>
      <c r="DV983" s="1">
        <f t="shared" si="2471"/>
        <v>0.23838006495844166</v>
      </c>
      <c r="DW983" s="1">
        <f t="shared" si="2472"/>
        <v>0.20771250138816189</v>
      </c>
      <c r="DX983" s="1">
        <f t="shared" si="2473"/>
        <v>0.17977837973349345</v>
      </c>
      <c r="DY983" s="1">
        <f t="shared" si="2474"/>
        <v>0.15454670187025213</v>
      </c>
      <c r="DZ983" s="1">
        <f t="shared" si="2475"/>
        <v>0.13194628705127698</v>
      </c>
      <c r="EA983" s="1">
        <f t="shared" si="2476"/>
        <v>0.11187155894646057</v>
      </c>
      <c r="EB983" s="1">
        <f t="shared" si="2477"/>
        <v>9.4188811602775702E-2</v>
      </c>
      <c r="EC983" s="1">
        <f t="shared" si="2478"/>
        <v>7.8742654115859692E-2</v>
      </c>
      <c r="ED983" s="1">
        <f t="shared" si="2479"/>
        <v>6.536235957562285E-2</v>
      </c>
      <c r="EE983" s="1">
        <f t="shared" si="2480"/>
        <v>5.386788165012571E-2</v>
      </c>
      <c r="EF983" s="1">
        <f t="shared" si="2481"/>
        <v>4.4075348170505811E-2</v>
      </c>
      <c r="EG983" s="1">
        <f t="shared" si="2482"/>
        <v>3.5801891350754976E-2</v>
      </c>
      <c r="EH983" s="1">
        <f t="shared" si="2483"/>
        <v>2.88697251211841E-2</v>
      </c>
      <c r="EI983" s="1">
        <f t="shared" si="2484"/>
        <v>2.3109428255217359E-2</v>
      </c>
      <c r="EJ983" s="1">
        <f t="shared" si="2485"/>
        <v>1.8362434965628428E-2</v>
      </c>
      <c r="EK983" s="1">
        <f t="shared" si="2486"/>
        <v>1.4482770632642982E-2</v>
      </c>
      <c r="EL983" s="1">
        <f t="shared" si="2487"/>
        <v>1.1338098268972406E-2</v>
      </c>
      <c r="EM983" s="1">
        <f t="shared" si="2488"/>
        <v>8.8101609153526383E-3</v>
      </c>
      <c r="EN983" s="1">
        <f t="shared" si="2489"/>
        <v>6.7947167063002502E-3</v>
      </c>
      <c r="EO983" s="1">
        <f t="shared" si="2490"/>
        <v>5.2010676492729264E-3</v>
      </c>
      <c r="EP983" s="1">
        <f t="shared" si="2491"/>
        <v>3.9512813594609689E-3</v>
      </c>
      <c r="EQ983" s="1">
        <f t="shared" si="2492"/>
        <v>2.9791984157362525E-3</v>
      </c>
      <c r="ER983" s="1">
        <f t="shared" si="2493"/>
        <v>2.2293080368315787E-3</v>
      </c>
      <c r="ES983" s="1">
        <f t="shared" si="2494"/>
        <v>1.6555627553557588E-3</v>
      </c>
      <c r="ET983" s="1">
        <f t="shared" si="2495"/>
        <v>1.2201898963870056E-3</v>
      </c>
      <c r="EU983" s="1">
        <f t="shared" si="2496"/>
        <v>8.925449791610927E-4</v>
      </c>
      <c r="EV983" s="1">
        <f t="shared" si="2497"/>
        <v>6.4804050256326922E-4</v>
      </c>
      <c r="EW983" s="1">
        <f t="shared" si="2498"/>
        <v>4.6717363365499564E-4</v>
      </c>
      <c r="EX983" s="1">
        <f t="shared" si="2499"/>
        <v>3.3466867223009563E-4</v>
      </c>
      <c r="EY983" s="1">
        <f t="shared" si="2500"/>
        <v>2.3874537377594171E-4</v>
      </c>
      <c r="EZ983" s="1">
        <f t="shared" si="2501"/>
        <v>1.7052294626289643E-4</v>
      </c>
      <c r="FA983" s="1">
        <f t="shared" si="2502"/>
        <v>1.2357274110537606E-4</v>
      </c>
      <c r="FB983" s="1">
        <f t="shared" si="2503"/>
        <v>9.3641796570914515E-5</v>
      </c>
      <c r="FC983" s="1">
        <f t="shared" si="2504"/>
        <v>7.8586750265761853E-5</v>
      </c>
      <c r="FD983" s="75">
        <f t="shared" si="2355"/>
        <v>7.8586750265761853E-5</v>
      </c>
    </row>
    <row r="984" spans="7:160" x14ac:dyDescent="0.35">
      <c r="G984" t="str">
        <f t="shared" si="2351"/>
        <v>Refd, t=4.84</v>
      </c>
      <c r="H984" s="76">
        <f t="shared" si="2352"/>
        <v>4.8449999999999189</v>
      </c>
      <c r="I984" s="1">
        <f t="shared" si="2353"/>
        <v>0</v>
      </c>
      <c r="J984" s="22">
        <f t="shared" si="2354"/>
        <v>2.8178185388921602E-8</v>
      </c>
      <c r="K984" s="1">
        <f t="shared" si="2356"/>
        <v>5.5629874957834302E-8</v>
      </c>
      <c r="L984" s="1">
        <f t="shared" si="2357"/>
        <v>1.0326876953741869E-7</v>
      </c>
      <c r="M984" s="1">
        <f t="shared" si="2358"/>
        <v>1.8410102695327314E-7</v>
      </c>
      <c r="N984" s="1">
        <f t="shared" si="2359"/>
        <v>3.1873781460236967E-7</v>
      </c>
      <c r="O984" s="1">
        <f t="shared" si="2360"/>
        <v>5.3945711067475093E-7</v>
      </c>
      <c r="P984" s="1">
        <f t="shared" si="2361"/>
        <v>8.962342382074372E-7</v>
      </c>
      <c r="Q984" s="1">
        <f t="shared" si="2362"/>
        <v>1.4655923086105577E-6</v>
      </c>
      <c r="R984" s="1">
        <f t="shared" si="2363"/>
        <v>2.3634412187152337E-6</v>
      </c>
      <c r="S984" s="1">
        <f t="shared" si="2364"/>
        <v>3.7634864095005801E-6</v>
      </c>
      <c r="T984" s="1">
        <f t="shared" si="2365"/>
        <v>5.9233146002802943E-6</v>
      </c>
      <c r="U984" s="1">
        <f t="shared" si="2366"/>
        <v>9.2209206646420947E-6</v>
      </c>
      <c r="V984" s="1">
        <f t="shared" si="2367"/>
        <v>1.4205241979589942E-5</v>
      </c>
      <c r="W984" s="1">
        <f t="shared" si="2368"/>
        <v>2.1665221646673973E-5</v>
      </c>
      <c r="X984" s="1">
        <f t="shared" si="2369"/>
        <v>3.2723026721164356E-5</v>
      </c>
      <c r="Y984" s="1">
        <f t="shared" si="2370"/>
        <v>4.8958282515220231E-5</v>
      </c>
      <c r="Z984" s="1">
        <f t="shared" si="2371"/>
        <v>7.2571507325092506E-5</v>
      </c>
      <c r="AA984" s="1">
        <f t="shared" si="2372"/>
        <v>1.0659627285216295E-4</v>
      </c>
      <c r="AB984" s="1">
        <f t="shared" si="2373"/>
        <v>1.5517086826127342E-4</v>
      </c>
      <c r="AC984" s="1">
        <f t="shared" si="2374"/>
        <v>2.2388126406824331E-4</v>
      </c>
      <c r="AD984" s="1">
        <f t="shared" si="2375"/>
        <v>3.2018776659305676E-4</v>
      </c>
      <c r="AE984" s="1">
        <f t="shared" si="2376"/>
        <v>4.5394769310848755E-4</v>
      </c>
      <c r="AF984" s="1">
        <f t="shared" si="2377"/>
        <v>6.3804541461568148E-4</v>
      </c>
      <c r="AG984" s="1">
        <f t="shared" si="2378"/>
        <v>8.8913891682711849E-4</v>
      </c>
      <c r="AH984" s="1">
        <f t="shared" si="2379"/>
        <v>1.2285283274714183E-3</v>
      </c>
      <c r="AI984" s="1">
        <f t="shared" si="2380"/>
        <v>1.6831463832270887E-3</v>
      </c>
      <c r="AJ984" s="1">
        <f t="shared" si="2381"/>
        <v>2.286663360173477E-3</v>
      </c>
      <c r="AK984" s="1">
        <f t="shared" si="2382"/>
        <v>3.0806894730825165E-3</v>
      </c>
      <c r="AL984" s="1">
        <f t="shared" si="2383"/>
        <v>4.1160462217556051E-3</v>
      </c>
      <c r="AM984" s="1">
        <f t="shared" si="2384"/>
        <v>5.4540648891901406E-3</v>
      </c>
      <c r="AN984" s="1">
        <f t="shared" si="2385"/>
        <v>7.1678558803654757E-3</v>
      </c>
      <c r="AO984" s="1">
        <f t="shared" si="2386"/>
        <v>9.3434776032042879E-3</v>
      </c>
      <c r="AP984" s="1">
        <f t="shared" si="2387"/>
        <v>1.2080919178820431E-2</v>
      </c>
      <c r="AQ984" s="1">
        <f t="shared" si="2388"/>
        <v>1.5494798720304624E-2</v>
      </c>
      <c r="AR984" s="1">
        <f t="shared" si="2389"/>
        <v>1.9714669725231494E-2</v>
      </c>
      <c r="AS984" s="1">
        <f t="shared" si="2390"/>
        <v>2.4884823874895153E-2</v>
      </c>
      <c r="AT984" s="1">
        <f t="shared" si="2391"/>
        <v>3.1163480784407505E-2</v>
      </c>
      <c r="AU984" s="1">
        <f t="shared" si="2392"/>
        <v>3.872126538007338E-2</v>
      </c>
      <c r="AV984" s="1">
        <f t="shared" si="2393"/>
        <v>4.7738892612891021E-2</v>
      </c>
      <c r="AW984" s="1">
        <f t="shared" si="2394"/>
        <v>5.8404007631812901E-2</v>
      </c>
      <c r="AX984" s="1">
        <f t="shared" si="2395"/>
        <v>7.0907167121983805E-2</v>
      </c>
      <c r="AY984" s="1">
        <f t="shared" si="2396"/>
        <v>8.543699322612841E-2</v>
      </c>
      <c r="AZ984" s="1">
        <f t="shared" si="2397"/>
        <v>0.10217458339464991</v>
      </c>
      <c r="BA984" s="1">
        <f t="shared" si="2398"/>
        <v>0.12128731487063588</v>
      </c>
      <c r="BB984" s="1">
        <f t="shared" si="2399"/>
        <v>0.14292223777299209</v>
      </c>
      <c r="BC984" s="1">
        <f t="shared" si="2400"/>
        <v>0.16719930180523834</v>
      </c>
      <c r="BD984" s="1">
        <f t="shared" si="2401"/>
        <v>0.19420470413880883</v>
      </c>
      <c r="BE984" s="1">
        <f t="shared" si="2402"/>
        <v>0.22398467574644587</v>
      </c>
      <c r="BF984" s="1">
        <f t="shared" si="2403"/>
        <v>0.25654003663976999</v>
      </c>
      <c r="BG984" s="1">
        <f t="shared" si="2404"/>
        <v>0.29182184423967678</v>
      </c>
      <c r="BH984" s="1">
        <f t="shared" si="2405"/>
        <v>0.32972843187912471</v>
      </c>
      <c r="BI984" s="1">
        <f t="shared" si="2406"/>
        <v>0.37010408613395901</v>
      </c>
      <c r="BJ984" s="1">
        <f t="shared" si="2407"/>
        <v>0.41273954390538842</v>
      </c>
      <c r="BK984" s="1">
        <f t="shared" si="2408"/>
        <v>0.45737440622111675</v>
      </c>
      <c r="BL984" s="1">
        <f t="shared" si="2409"/>
        <v>0.50370147037726531</v>
      </c>
      <c r="BM984" s="1">
        <f t="shared" si="2410"/>
        <v>0.5513728812978802</v>
      </c>
      <c r="BN984" s="1">
        <f t="shared" si="2411"/>
        <v>0.60000790356685385</v>
      </c>
      <c r="BO984" s="1">
        <f t="shared" si="2412"/>
        <v>0.64920202439948294</v>
      </c>
      <c r="BP984" s="1">
        <f t="shared" si="2413"/>
        <v>0.69853702137581797</v>
      </c>
      <c r="BQ984" s="1">
        <f t="shared" si="2414"/>
        <v>0.7475915725896316</v>
      </c>
      <c r="BR984" s="1">
        <f t="shared" si="2415"/>
        <v>0.79595195504232241</v>
      </c>
      <c r="BS984" s="1">
        <f t="shared" si="2416"/>
        <v>0.84322237186760696</v>
      </c>
      <c r="BT984" s="1">
        <f t="shared" si="2417"/>
        <v>0.88903447052423101</v>
      </c>
      <c r="BU984" s="1">
        <f t="shared" si="2418"/>
        <v>0.93305566062614309</v>
      </c>
      <c r="BV984" s="1">
        <f t="shared" si="2419"/>
        <v>0.97499590793577073</v>
      </c>
      <c r="BW984" s="1">
        <f t="shared" si="2420"/>
        <v>1.0146127650793775</v>
      </c>
      <c r="BX984" s="1">
        <f t="shared" si="2421"/>
        <v>1.0517144935992502</v>
      </c>
      <c r="BY984" s="1">
        <f t="shared" si="2422"/>
        <v>1.0861612294324834</v>
      </c>
      <c r="BZ984" s="1">
        <f t="shared" si="2423"/>
        <v>1.1178642383264406</v>
      </c>
      <c r="CA984" s="1">
        <f t="shared" si="2424"/>
        <v>1.1467833932599607</v>
      </c>
      <c r="CB984" s="1">
        <f t="shared" si="2425"/>
        <v>1.1729230779434612</v>
      </c>
      <c r="CC984" s="1">
        <f t="shared" si="2426"/>
        <v>1.1963267756547629</v>
      </c>
      <c r="CD984" s="1">
        <f t="shared" si="2427"/>
        <v>1.2170706393528721</v>
      </c>
      <c r="CE984" s="1">
        <f t="shared" si="2428"/>
        <v>1.2352563571080553</v>
      </c>
      <c r="CF984" s="1">
        <f t="shared" si="2429"/>
        <v>1.2510036277378624</v>
      </c>
      <c r="CG984" s="1">
        <f t="shared" si="2430"/>
        <v>1.2644425476505425</v>
      </c>
      <c r="CH984" s="1">
        <f t="shared" si="2431"/>
        <v>1.2757061845723938</v>
      </c>
      <c r="CI984" s="1">
        <f t="shared" si="2432"/>
        <v>1.2849235807667538</v>
      </c>
      <c r="CJ984" s="1">
        <f t="shared" si="2433"/>
        <v>1.2922133912131741</v>
      </c>
      <c r="CK984" s="1">
        <f t="shared" si="2434"/>
        <v>1.2976783242912318</v>
      </c>
      <c r="CL984" s="1">
        <f t="shared" si="2435"/>
        <v>1.3014005164063314</v>
      </c>
      <c r="CM984" s="1">
        <f t="shared" si="2436"/>
        <v>1.3034379394260429</v>
      </c>
      <c r="CN984" s="1">
        <f t="shared" si="2437"/>
        <v>1.303821911520749</v>
      </c>
      <c r="CO984" s="1">
        <f t="shared" si="2438"/>
        <v>1.3025557578406561</v>
      </c>
      <c r="CP984" s="1">
        <f t="shared" si="2439"/>
        <v>1.2996146464295706</v>
      </c>
      <c r="CQ984" s="1">
        <f t="shared" si="2440"/>
        <v>1.2949466053115772</v>
      </c>
      <c r="CR984" s="1">
        <f t="shared" si="2441"/>
        <v>1.2884747069322389</v>
      </c>
      <c r="CS984" s="1">
        <f t="shared" si="2442"/>
        <v>1.280100384255076</v>
      </c>
      <c r="CT984" s="1">
        <f t="shared" si="2443"/>
        <v>1.26970781730724</v>
      </c>
      <c r="CU984" s="1">
        <f t="shared" si="2444"/>
        <v>1.2571692989525582</v>
      </c>
      <c r="CV984" s="1">
        <f t="shared" si="2445"/>
        <v>1.2423514540937814</v>
      </c>
      <c r="CW984" s="1">
        <f t="shared" si="2446"/>
        <v>1.2251221482723877</v>
      </c>
      <c r="CX984" s="1">
        <f t="shared" si="2447"/>
        <v>1.2053578816178367</v>
      </c>
      <c r="CY984" s="1">
        <f t="shared" si="2448"/>
        <v>1.1829514250431827</v>
      </c>
      <c r="CZ984" s="1">
        <f t="shared" si="2449"/>
        <v>1.1578194208924606</v>
      </c>
      <c r="DA984" s="1">
        <f t="shared" si="2450"/>
        <v>1.1299096436672096</v>
      </c>
      <c r="DB984" s="1">
        <f t="shared" si="2451"/>
        <v>1.0992076017131709</v>
      </c>
      <c r="DC984" s="1">
        <f t="shared" si="2452"/>
        <v>1.0657421611061495</v>
      </c>
      <c r="DD984" s="1">
        <f t="shared" si="2453"/>
        <v>1.0295898908600045</v>
      </c>
      <c r="DE984" s="1">
        <f t="shared" si="2454"/>
        <v>0.99087786520829924</v>
      </c>
      <c r="DF984" s="1">
        <f t="shared" si="2455"/>
        <v>0.94978471384311158</v>
      </c>
      <c r="DG984" s="1">
        <f t="shared" si="2456"/>
        <v>0.90653978280206293</v>
      </c>
      <c r="DH984" s="1">
        <f t="shared" si="2457"/>
        <v>0.86142035378928505</v>
      </c>
      <c r="DI984" s="1">
        <f t="shared" si="2458"/>
        <v>0.81474696333401686</v>
      </c>
      <c r="DJ984" s="1">
        <f t="shared" si="2459"/>
        <v>0.76687695952734436</v>
      </c>
      <c r="DK984" s="1">
        <f t="shared" si="2460"/>
        <v>0.7181965267444248</v>
      </c>
      <c r="DL984" s="1">
        <f t="shared" si="2461"/>
        <v>0.66911149131889736</v>
      </c>
      <c r="DM984" s="1">
        <f t="shared" si="2462"/>
        <v>0.62003728766421917</v>
      </c>
      <c r="DN984" s="1">
        <f t="shared" si="2463"/>
        <v>0.57138850995462886</v>
      </c>
      <c r="DO984" s="1">
        <f t="shared" si="2464"/>
        <v>0.52356849579791742</v>
      </c>
      <c r="DP984" s="1">
        <f t="shared" si="2465"/>
        <v>0.47695938376684432</v>
      </c>
      <c r="DQ984" s="1">
        <f t="shared" si="2466"/>
        <v>0.4319130565674989</v>
      </c>
      <c r="DR984" s="1">
        <f t="shared" si="2467"/>
        <v>0.38874332828524127</v>
      </c>
      <c r="DS984" s="1">
        <f t="shared" si="2468"/>
        <v>0.34771966153725792</v>
      </c>
      <c r="DT984" s="1">
        <f t="shared" si="2469"/>
        <v>0.30906261378767613</v>
      </c>
      <c r="DU984" s="1">
        <f t="shared" si="2470"/>
        <v>0.27294111771995339</v>
      </c>
      <c r="DV984" s="1">
        <f t="shared" si="2471"/>
        <v>0.23947160490786892</v>
      </c>
      <c r="DW984" s="1">
        <f t="shared" si="2472"/>
        <v>0.20871889135462965</v>
      </c>
      <c r="DX984" s="1">
        <f t="shared" si="2473"/>
        <v>0.18069866333311849</v>
      </c>
      <c r="DY984" s="1">
        <f t="shared" si="2474"/>
        <v>0.15538133678822058</v>
      </c>
      <c r="DZ984" s="1">
        <f t="shared" si="2475"/>
        <v>0.13269701638039486</v>
      </c>
      <c r="EA984" s="1">
        <f t="shared" si="2476"/>
        <v>0.11254125254699822</v>
      </c>
      <c r="EB984" s="1">
        <f t="shared" si="2477"/>
        <v>9.4781286697693035E-2</v>
      </c>
      <c r="EC984" s="1">
        <f t="shared" si="2478"/>
        <v>7.9262484424561352E-2</v>
      </c>
      <c r="ED984" s="1">
        <f t="shared" si="2479"/>
        <v>6.5814681847095241E-2</v>
      </c>
      <c r="EE984" s="1">
        <f t="shared" si="2480"/>
        <v>5.425820756857655E-2</v>
      </c>
      <c r="EF984" s="1">
        <f t="shared" si="2481"/>
        <v>4.4409388381546538E-2</v>
      </c>
      <c r="EG984" s="1">
        <f t="shared" si="2482"/>
        <v>3.6085396912830241E-2</v>
      </c>
      <c r="EH984" s="1">
        <f t="shared" si="2483"/>
        <v>2.9108350144710696E-2</v>
      </c>
      <c r="EI984" s="1">
        <f t="shared" si="2484"/>
        <v>2.330861596096738E-2</v>
      </c>
      <c r="EJ984" s="1">
        <f t="shared" si="2485"/>
        <v>1.8527327968033479E-2</v>
      </c>
      <c r="EK984" s="1">
        <f t="shared" si="2486"/>
        <v>1.4618145005333804E-2</v>
      </c>
      <c r="EL984" s="1">
        <f t="shared" si="2487"/>
        <v>1.1448319927770482E-2</v>
      </c>
      <c r="EM984" s="1">
        <f t="shared" si="2488"/>
        <v>8.899162083266134E-3</v>
      </c>
      <c r="EN984" s="1">
        <f t="shared" si="2489"/>
        <v>6.8659897094497796E-3</v>
      </c>
      <c r="EO984" s="1">
        <f t="shared" si="2490"/>
        <v>5.2576730176331484E-3</v>
      </c>
      <c r="EP984" s="1">
        <f t="shared" si="2491"/>
        <v>3.9958671437561799E-3</v>
      </c>
      <c r="EQ984" s="1">
        <f t="shared" si="2492"/>
        <v>3.0140277447885887E-3</v>
      </c>
      <c r="ER984" s="1">
        <f t="shared" si="2493"/>
        <v>2.2562921868862539E-3</v>
      </c>
      <c r="ES984" s="1">
        <f t="shared" si="2494"/>
        <v>1.6762973430391535E-3</v>
      </c>
      <c r="ET984" s="1">
        <f t="shared" si="2495"/>
        <v>1.235992201943517E-3</v>
      </c>
      <c r="EU984" s="1">
        <f t="shared" si="2496"/>
        <v>9.0449082436893855E-4</v>
      </c>
      <c r="EV984" s="1">
        <f t="shared" si="2497"/>
        <v>6.5699952400476885E-4</v>
      </c>
      <c r="EW984" s="1">
        <f t="shared" si="2498"/>
        <v>4.7384219174889696E-4</v>
      </c>
      <c r="EX984" s="1">
        <f t="shared" si="2499"/>
        <v>3.3960001475764027E-4</v>
      </c>
      <c r="EY984" s="1">
        <f t="shared" si="2500"/>
        <v>2.4237703593846561E-4</v>
      </c>
      <c r="EZ984" s="1">
        <f t="shared" si="2501"/>
        <v>1.7320173672907526E-4</v>
      </c>
      <c r="FA984" s="1">
        <f t="shared" si="2502"/>
        <v>1.2557806927592348E-4</v>
      </c>
      <c r="FB984" s="1">
        <f t="shared" si="2503"/>
        <v>9.5208593439833705E-5</v>
      </c>
      <c r="FC984" s="1">
        <f t="shared" si="2504"/>
        <v>7.9929901099488199E-5</v>
      </c>
      <c r="FD984" s="75">
        <f t="shared" si="2355"/>
        <v>7.9929901099488199E-5</v>
      </c>
    </row>
    <row r="985" spans="7:160" x14ac:dyDescent="0.35">
      <c r="G985" t="str">
        <f t="shared" si="2351"/>
        <v>Refd, t=4.85</v>
      </c>
      <c r="H985" s="76">
        <f t="shared" si="2352"/>
        <v>4.8499999999999188</v>
      </c>
      <c r="I985" s="1">
        <f t="shared" si="2353"/>
        <v>0</v>
      </c>
      <c r="J985" s="22">
        <f t="shared" si="2354"/>
        <v>2.7872649953083955E-8</v>
      </c>
      <c r="K985" s="1">
        <f t="shared" si="2356"/>
        <v>5.5027232218529684E-8</v>
      </c>
      <c r="L985" s="1">
        <f t="shared" si="2357"/>
        <v>1.0215175081952937E-7</v>
      </c>
      <c r="M985" s="1">
        <f t="shared" si="2358"/>
        <v>1.8211370491649655E-7</v>
      </c>
      <c r="N985" s="1">
        <f t="shared" si="2359"/>
        <v>3.1530567565361257E-7</v>
      </c>
      <c r="O985" s="1">
        <f t="shared" si="2360"/>
        <v>5.3366532050345939E-7</v>
      </c>
      <c r="P985" s="1">
        <f t="shared" si="2361"/>
        <v>8.8664445335916263E-7</v>
      </c>
      <c r="Q985" s="1">
        <f t="shared" si="2362"/>
        <v>1.44997028873008E-6</v>
      </c>
      <c r="R985" s="1">
        <f t="shared" si="2363"/>
        <v>2.338356610208287E-6</v>
      </c>
      <c r="S985" s="1">
        <f t="shared" si="2364"/>
        <v>3.7237316972697577E-6</v>
      </c>
      <c r="T985" s="1">
        <f t="shared" si="2365"/>
        <v>5.8610715891850664E-6</v>
      </c>
      <c r="U985" s="1">
        <f t="shared" si="2366"/>
        <v>9.1245791678821825E-6</v>
      </c>
      <c r="V985" s="1">
        <f t="shared" si="2367"/>
        <v>1.4057745929611477E-5</v>
      </c>
      <c r="W985" s="1">
        <f t="shared" si="2368"/>
        <v>2.1441782054520495E-5</v>
      </c>
      <c r="X985" s="1">
        <f t="shared" si="2369"/>
        <v>3.2387998576882621E-5</v>
      </c>
      <c r="Y985" s="1">
        <f t="shared" si="2370"/>
        <v>4.8460954168202586E-5</v>
      </c>
      <c r="Z985" s="1">
        <f t="shared" si="2371"/>
        <v>7.184049721619533E-5</v>
      </c>
      <c r="AA985" s="1">
        <f t="shared" si="2372"/>
        <v>1.0553217185619498E-4</v>
      </c>
      <c r="AB985" s="1">
        <f t="shared" si="2373"/>
        <v>1.5363670985275263E-4</v>
      </c>
      <c r="AC985" s="1">
        <f t="shared" si="2374"/>
        <v>2.2169035417056207E-4</v>
      </c>
      <c r="AD985" s="1">
        <f t="shared" si="2375"/>
        <v>3.1708836724717477E-4</v>
      </c>
      <c r="AE985" s="1">
        <f t="shared" si="2376"/>
        <v>4.4960403782457977E-4</v>
      </c>
      <c r="AF985" s="1">
        <f t="shared" si="2377"/>
        <v>6.320145490484499E-4</v>
      </c>
      <c r="AG985" s="1">
        <f t="shared" si="2378"/>
        <v>8.8084291825207242E-4</v>
      </c>
      <c r="AH985" s="1">
        <f t="shared" si="2379"/>
        <v>1.2172215731739734E-3</v>
      </c>
      <c r="AI985" s="1">
        <f t="shared" si="2380"/>
        <v>1.6678777237754271E-3</v>
      </c>
      <c r="AJ985" s="1">
        <f t="shared" si="2381"/>
        <v>2.2662333193302509E-3</v>
      </c>
      <c r="AK985" s="1">
        <f t="shared" si="2382"/>
        <v>3.0536029490398097E-3</v>
      </c>
      <c r="AL985" s="1">
        <f t="shared" si="2383"/>
        <v>4.080461606187585E-3</v>
      </c>
      <c r="AM985" s="1">
        <f t="shared" si="2384"/>
        <v>5.4077410454614946E-3</v>
      </c>
      <c r="AN985" s="1">
        <f t="shared" si="2385"/>
        <v>7.108099014713729E-3</v>
      </c>
      <c r="AO985" s="1">
        <f t="shared" si="2386"/>
        <v>9.2670906963279454E-3</v>
      </c>
      <c r="AP985" s="1">
        <f t="shared" si="2387"/>
        <v>1.1984157281623815E-2</v>
      </c>
      <c r="AQ985" s="1">
        <f t="shared" si="2388"/>
        <v>1.5373334006459271E-2</v>
      </c>
      <c r="AR985" s="1">
        <f t="shared" si="2389"/>
        <v>1.9563570674501152E-2</v>
      </c>
      <c r="AS985" s="1">
        <f t="shared" si="2390"/>
        <v>2.4698553267667338E-2</v>
      </c>
      <c r="AT985" s="1">
        <f t="shared" si="2391"/>
        <v>3.0935917250197075E-2</v>
      </c>
      <c r="AU985" s="1">
        <f t="shared" si="2392"/>
        <v>3.8445752995538041E-2</v>
      </c>
      <c r="AV985" s="1">
        <f t="shared" si="2393"/>
        <v>4.7408322434098794E-2</v>
      </c>
      <c r="AW985" s="1">
        <f t="shared" si="2394"/>
        <v>5.8010934036331299E-2</v>
      </c>
      <c r="AX985" s="1">
        <f t="shared" si="2395"/>
        <v>7.044396042089035E-2</v>
      </c>
      <c r="AY985" s="1">
        <f t="shared" si="2396"/>
        <v>8.48960282096686E-2</v>
      </c>
      <c r="AZ985" s="1">
        <f t="shared" si="2397"/>
        <v>0.10154846136101203</v>
      </c>
      <c r="BA985" s="1">
        <f t="shared" si="2398"/>
        <v>0.12056911435703208</v>
      </c>
      <c r="BB985" s="1">
        <f t="shared" si="2399"/>
        <v>0.14210578680005034</v>
      </c>
      <c r="BC985" s="1">
        <f t="shared" si="2400"/>
        <v>0.16627946212723066</v>
      </c>
      <c r="BD985" s="1">
        <f t="shared" si="2401"/>
        <v>0.19317765594967509</v>
      </c>
      <c r="BE985" s="1">
        <f t="shared" si="2402"/>
        <v>0.22284818971526171</v>
      </c>
      <c r="BF985" s="1">
        <f t="shared" si="2403"/>
        <v>0.2552937192167829</v>
      </c>
      <c r="BG985" s="1">
        <f t="shared" si="2404"/>
        <v>0.29046734203208652</v>
      </c>
      <c r="BH985" s="1">
        <f t="shared" si="2405"/>
        <v>0.32826958164343623</v>
      </c>
      <c r="BI985" s="1">
        <f t="shared" si="2406"/>
        <v>0.36854699860600548</v>
      </c>
      <c r="BJ985" s="1">
        <f t="shared" si="2407"/>
        <v>0.41109261225551641</v>
      </c>
      <c r="BK985" s="1">
        <f t="shared" si="2408"/>
        <v>0.45564823327113524</v>
      </c>
      <c r="BL985" s="1">
        <f t="shared" si="2409"/>
        <v>0.50190871266699277</v>
      </c>
      <c r="BM985" s="1">
        <f t="shared" si="2410"/>
        <v>0.54952801240160509</v>
      </c>
      <c r="BN985" s="1">
        <f t="shared" si="2411"/>
        <v>0.59812690345014663</v>
      </c>
      <c r="BO985" s="1">
        <f t="shared" si="2412"/>
        <v>0.6473020057708434</v>
      </c>
      <c r="BP985" s="1">
        <f t="shared" si="2413"/>
        <v>0.69663580762746102</v>
      </c>
      <c r="BQ985" s="1">
        <f t="shared" si="2414"/>
        <v>0.74570724477084005</v>
      </c>
      <c r="BR985" s="1">
        <f t="shared" si="2415"/>
        <v>0.79410238715632897</v>
      </c>
      <c r="BS985" s="1">
        <f t="shared" si="2416"/>
        <v>0.84142477449267505</v>
      </c>
      <c r="BT985" s="1">
        <f t="shared" si="2417"/>
        <v>0.88730496228222488</v>
      </c>
      <c r="BU985" s="1">
        <f t="shared" si="2418"/>
        <v>0.9314088853992375</v>
      </c>
      <c r="BV985" s="1">
        <f t="shared" si="2419"/>
        <v>0.97344471309259539</v>
      </c>
      <c r="BW985" s="1">
        <f t="shared" si="2420"/>
        <v>1.013167952518595</v>
      </c>
      <c r="BX985" s="1">
        <f t="shared" si="2421"/>
        <v>1.0503846514092763</v>
      </c>
      <c r="BY985" s="1">
        <f t="shared" si="2422"/>
        <v>1.0849526476901978</v>
      </c>
      <c r="BZ985" s="1">
        <f t="shared" si="2423"/>
        <v>1.1167809083105593</v>
      </c>
      <c r="CA985" s="1">
        <f t="shared" si="2424"/>
        <v>1.145827085412165</v>
      </c>
      <c r="CB985" s="1">
        <f t="shared" si="2425"/>
        <v>1.1720934905070262</v>
      </c>
      <c r="CC985" s="1">
        <f t="shared" si="2426"/>
        <v>1.1956217432326866</v>
      </c>
      <c r="CD985" s="1">
        <f t="shared" si="2427"/>
        <v>1.2164863887630037</v>
      </c>
      <c r="CE985" s="1">
        <f t="shared" si="2428"/>
        <v>1.2347877969070182</v>
      </c>
      <c r="CF985" s="1">
        <f t="shared" si="2429"/>
        <v>1.2506446576055477</v>
      </c>
      <c r="CG985" s="1">
        <f t="shared" si="2430"/>
        <v>1.2641863743804622</v>
      </c>
      <c r="CH985" s="1">
        <f t="shared" si="2431"/>
        <v>1.2755456325630339</v>
      </c>
      <c r="CI985" s="1">
        <f t="shared" si="2432"/>
        <v>1.2848513864901931</v>
      </c>
      <c r="CJ985" s="1">
        <f t="shared" si="2433"/>
        <v>1.2922224729745329</v>
      </c>
      <c r="CK985" s="1">
        <f t="shared" si="2434"/>
        <v>1.297762020518044</v>
      </c>
      <c r="CL985" s="1">
        <f t="shared" si="2435"/>
        <v>1.3015527875746484</v>
      </c>
      <c r="CM985" s="1">
        <f t="shared" si="2436"/>
        <v>1.3036535304268921</v>
      </c>
      <c r="CN985" s="1">
        <f t="shared" si="2437"/>
        <v>1.3040964727232307</v>
      </c>
      <c r="CO985" s="1">
        <f t="shared" si="2438"/>
        <v>1.3028859242851674</v>
      </c>
      <c r="CP985" s="1">
        <f t="shared" si="2439"/>
        <v>1.2999980754947851</v>
      </c>
      <c r="CQ985" s="1">
        <f t="shared" si="2440"/>
        <v>1.2953819738838352</v>
      </c>
      <c r="CR985" s="1">
        <f t="shared" si="2441"/>
        <v>1.2889616696321573</v>
      </c>
      <c r="CS985" s="1">
        <f t="shared" si="2442"/>
        <v>1.2806394947228001</v>
      </c>
      <c r="CT985" s="1">
        <f t="shared" si="2443"/>
        <v>1.2703004149952135</v>
      </c>
      <c r="CU985" s="1">
        <f t="shared" si="2444"/>
        <v>1.2578173643926915</v>
      </c>
      <c r="CV985" s="1">
        <f t="shared" si="2445"/>
        <v>1.2430574362433497</v>
      </c>
      <c r="CW985" s="1">
        <f t="shared" si="2446"/>
        <v>1.2258887683202004</v>
      </c>
      <c r="CX985" s="1">
        <f t="shared" si="2447"/>
        <v>1.2061879185365409</v>
      </c>
      <c r="CY985" s="1">
        <f t="shared" si="2448"/>
        <v>1.1838474891586299</v>
      </c>
      <c r="CZ985" s="1">
        <f t="shared" si="2449"/>
        <v>1.1587837227300601</v>
      </c>
      <c r="DA985" s="1">
        <f t="shared" si="2450"/>
        <v>1.1309437662277875</v>
      </c>
      <c r="DB985" s="1">
        <f t="shared" si="2451"/>
        <v>1.1003122850133076</v>
      </c>
      <c r="DC985" s="1">
        <f t="shared" si="2452"/>
        <v>1.066917108175496</v>
      </c>
      <c r="DD985" s="1">
        <f t="shared" si="2453"/>
        <v>1.0308336043182071</v>
      </c>
      <c r="DE985" s="1">
        <f t="shared" si="2454"/>
        <v>0.99218752296988422</v>
      </c>
      <c r="DF985" s="1">
        <f t="shared" si="2455"/>
        <v>0.95115609137963297</v>
      </c>
      <c r="DG985" s="1">
        <f t="shared" si="2456"/>
        <v>0.90796722773161254</v>
      </c>
      <c r="DH985" s="1">
        <f t="shared" si="2457"/>
        <v>0.8628968164176346</v>
      </c>
      <c r="DI985" s="1">
        <f t="shared" si="2458"/>
        <v>0.81626408424084484</v>
      </c>
      <c r="DJ985" s="1">
        <f t="shared" si="2459"/>
        <v>0.76842521251907547</v>
      </c>
      <c r="DK985" s="1">
        <f t="shared" si="2460"/>
        <v>0.71976541265769611</v>
      </c>
      <c r="DL985" s="1">
        <f t="shared" si="2461"/>
        <v>0.67068977544844377</v>
      </c>
      <c r="DM985" s="1">
        <f t="shared" si="2462"/>
        <v>0.62161327119950049</v>
      </c>
      <c r="DN985" s="1">
        <f t="shared" si="2463"/>
        <v>0.57295032391747702</v>
      </c>
      <c r="DO985" s="1">
        <f t="shared" si="2464"/>
        <v>0.52510440472236652</v>
      </c>
      <c r="DP985" s="1">
        <f t="shared" si="2465"/>
        <v>0.47845808584904331</v>
      </c>
      <c r="DQ985" s="1">
        <f t="shared" si="2466"/>
        <v>0.43336396727927329</v>
      </c>
      <c r="DR985" s="1">
        <f t="shared" si="2467"/>
        <v>0.39013683547085581</v>
      </c>
      <c r="DS985" s="1">
        <f t="shared" si="2468"/>
        <v>0.34904734172262197</v>
      </c>
      <c r="DT985" s="1">
        <f t="shared" si="2469"/>
        <v>0.31031740169719424</v>
      </c>
      <c r="DU985" s="1">
        <f t="shared" si="2470"/>
        <v>0.27411742365201613</v>
      </c>
      <c r="DV985" s="1">
        <f t="shared" si="2471"/>
        <v>0.24056537747521897</v>
      </c>
      <c r="DW985" s="1">
        <f t="shared" si="2472"/>
        <v>0.2097276259529767</v>
      </c>
      <c r="DX985" s="1">
        <f t="shared" si="2473"/>
        <v>0.18162135937243259</v>
      </c>
      <c r="DY985" s="1">
        <f t="shared" si="2474"/>
        <v>0.15621840904263723</v>
      </c>
      <c r="DZ985" s="1">
        <f t="shared" si="2475"/>
        <v>0.13345016765758294</v>
      </c>
      <c r="EA985" s="1">
        <f t="shared" si="2476"/>
        <v>0.11321331616335224</v>
      </c>
      <c r="EB985" s="1">
        <f t="shared" si="2477"/>
        <v>9.5376047936487754E-2</v>
      </c>
      <c r="EC985" s="1">
        <f t="shared" si="2478"/>
        <v>7.9784490261179744E-2</v>
      </c>
      <c r="ED985" s="1">
        <f t="shared" si="2479"/>
        <v>6.6269047800581612E-2</v>
      </c>
      <c r="EE985" s="1">
        <f t="shared" si="2480"/>
        <v>5.4650429666775587E-2</v>
      </c>
      <c r="EF985" s="1">
        <f t="shared" si="2481"/>
        <v>4.4745167015084582E-2</v>
      </c>
      <c r="EG985" s="1">
        <f t="shared" si="2482"/>
        <v>3.6370477919629961E-2</v>
      </c>
      <c r="EH985" s="1">
        <f t="shared" si="2483"/>
        <v>2.9348386930656764E-2</v>
      </c>
      <c r="EI985" s="1">
        <f t="shared" si="2484"/>
        <v>2.3509054934003095E-2</v>
      </c>
      <c r="EJ985" s="1">
        <f t="shared" si="2485"/>
        <v>1.8693318136432376E-2</v>
      </c>
      <c r="EK985" s="1">
        <f t="shared" si="2486"/>
        <v>1.4754471339101401E-2</v>
      </c>
      <c r="EL985" s="1">
        <f t="shared" si="2487"/>
        <v>1.1559359054521948E-2</v>
      </c>
      <c r="EM985" s="1">
        <f t="shared" si="2488"/>
        <v>8.988858112384205E-3</v>
      </c>
      <c r="EN985" s="1">
        <f t="shared" si="2489"/>
        <v>6.9378474551685864E-3</v>
      </c>
      <c r="EO985" s="1">
        <f t="shared" si="2490"/>
        <v>5.3147656091080426E-3</v>
      </c>
      <c r="EP985" s="1">
        <f t="shared" si="2491"/>
        <v>4.0408549406015203E-3</v>
      </c>
      <c r="EQ985" s="1">
        <f t="shared" si="2492"/>
        <v>3.0491855834059813E-3</v>
      </c>
      <c r="ER985" s="1">
        <f t="shared" si="2493"/>
        <v>2.2835422251764313E-3</v>
      </c>
      <c r="ES985" s="1">
        <f t="shared" si="2494"/>
        <v>1.6972451075532439E-3</v>
      </c>
      <c r="ET985" s="1">
        <f t="shared" si="2495"/>
        <v>1.2519638341471802E-3</v>
      </c>
      <c r="EU985" s="1">
        <f t="shared" si="2496"/>
        <v>9.1656993929778528E-4</v>
      </c>
      <c r="EV985" s="1">
        <f t="shared" si="2497"/>
        <v>6.6606251081458999E-4</v>
      </c>
      <c r="EW985" s="1">
        <f t="shared" si="2498"/>
        <v>4.8059118630510513E-4</v>
      </c>
      <c r="EX985" s="1">
        <f t="shared" si="2499"/>
        <v>3.4459315447781891E-4</v>
      </c>
      <c r="EY985" s="1">
        <f t="shared" si="2500"/>
        <v>2.4605597291688412E-4</v>
      </c>
      <c r="EZ985" s="1">
        <f t="shared" si="2501"/>
        <v>1.7591675587044168E-4</v>
      </c>
      <c r="FA985" s="1">
        <f t="shared" si="2502"/>
        <v>1.2761156809384526E-4</v>
      </c>
      <c r="FB985" s="1">
        <f t="shared" si="2503"/>
        <v>9.6798182605450337E-5</v>
      </c>
      <c r="FC985" s="1">
        <f t="shared" si="2504"/>
        <v>8.1293057453449329E-5</v>
      </c>
      <c r="FD985" s="75">
        <f t="shared" si="2355"/>
        <v>8.1293057453449329E-5</v>
      </c>
    </row>
    <row r="986" spans="7:160" x14ac:dyDescent="0.35">
      <c r="G986" t="str">
        <f t="shared" si="2351"/>
        <v>Refd, t=4.85</v>
      </c>
      <c r="H986" s="76">
        <f t="shared" si="2352"/>
        <v>4.8549999999999187</v>
      </c>
      <c r="I986" s="1">
        <f t="shared" si="2353"/>
        <v>0</v>
      </c>
      <c r="J986" s="22">
        <f t="shared" si="2354"/>
        <v>2.7570455051496947E-8</v>
      </c>
      <c r="K986" s="1">
        <f t="shared" si="2356"/>
        <v>5.4431172811966307E-8</v>
      </c>
      <c r="L986" s="1">
        <f t="shared" si="2357"/>
        <v>1.0104691723843757E-7</v>
      </c>
      <c r="M986" s="1">
        <f t="shared" si="2358"/>
        <v>1.8014802067594682E-7</v>
      </c>
      <c r="N986" s="1">
        <f t="shared" si="2359"/>
        <v>3.1191081773379787E-7</v>
      </c>
      <c r="O986" s="1">
        <f t="shared" si="2360"/>
        <v>5.2793626676211991E-7</v>
      </c>
      <c r="P986" s="1">
        <f t="shared" si="2361"/>
        <v>8.7715820719629846E-7</v>
      </c>
      <c r="Q986" s="1">
        <f t="shared" si="2362"/>
        <v>1.4345163097127219E-6</v>
      </c>
      <c r="R986" s="1">
        <f t="shared" si="2363"/>
        <v>2.3135406961351274E-6</v>
      </c>
      <c r="S986" s="1">
        <f t="shared" si="2364"/>
        <v>3.6844008180033484E-6</v>
      </c>
      <c r="T986" s="1">
        <f t="shared" si="2365"/>
        <v>5.7994886988287171E-6</v>
      </c>
      <c r="U986" s="1">
        <f t="shared" si="2366"/>
        <v>9.0292535337382925E-6</v>
      </c>
      <c r="V986" s="1">
        <f t="shared" si="2367"/>
        <v>1.3911795286460276E-5</v>
      </c>
      <c r="W986" s="1">
        <f t="shared" si="2368"/>
        <v>2.1220667366655495E-5</v>
      </c>
      <c r="X986" s="1">
        <f t="shared" si="2369"/>
        <v>3.2056430143339282E-5</v>
      </c>
      <c r="Y986" s="1">
        <f t="shared" si="2370"/>
        <v>4.7968719545203137E-5</v>
      </c>
      <c r="Z986" s="1">
        <f t="shared" si="2371"/>
        <v>7.1116908035728153E-5</v>
      </c>
      <c r="AA986" s="1">
        <f t="shared" si="2372"/>
        <v>1.0447877022010247E-4</v>
      </c>
      <c r="AB986" s="1">
        <f t="shared" si="2373"/>
        <v>1.5211781904087406E-4</v>
      </c>
      <c r="AC986" s="1">
        <f t="shared" si="2374"/>
        <v>2.1952100798122045E-4</v>
      </c>
      <c r="AD986" s="1">
        <f t="shared" si="2375"/>
        <v>3.1401911424934047E-4</v>
      </c>
      <c r="AE986" s="1">
        <f t="shared" si="2376"/>
        <v>4.4530209988296368E-4</v>
      </c>
      <c r="AF986" s="1">
        <f t="shared" si="2377"/>
        <v>6.2604082819951116E-4</v>
      </c>
      <c r="AG986" s="1">
        <f t="shared" si="2378"/>
        <v>8.7262440429271596E-4</v>
      </c>
      <c r="AH986" s="1">
        <f t="shared" si="2379"/>
        <v>1.2060188188570632E-3</v>
      </c>
      <c r="AI986" s="1">
        <f t="shared" si="2380"/>
        <v>1.65274723769156E-3</v>
      </c>
      <c r="AJ986" s="1">
        <f t="shared" si="2381"/>
        <v>2.2459849891234849E-3</v>
      </c>
      <c r="AK986" s="1">
        <f t="shared" si="2382"/>
        <v>3.0267529568742033E-3</v>
      </c>
      <c r="AL986" s="1">
        <f t="shared" si="2383"/>
        <v>4.0451817362677439E-3</v>
      </c>
      <c r="AM986" s="1">
        <f t="shared" si="2384"/>
        <v>5.3618058043400918E-3</v>
      </c>
      <c r="AN986" s="1">
        <f t="shared" si="2385"/>
        <v>7.0488325740622497E-3</v>
      </c>
      <c r="AO986" s="1">
        <f t="shared" si="2386"/>
        <v>9.1913162987530012E-3</v>
      </c>
      <c r="AP986" s="1">
        <f t="shared" si="2387"/>
        <v>1.1888152385064885E-2</v>
      </c>
      <c r="AQ986" s="1">
        <f t="shared" si="2388"/>
        <v>1.5252795032126353E-2</v>
      </c>
      <c r="AR986" s="1">
        <f t="shared" si="2389"/>
        <v>1.9413591707498342E-2</v>
      </c>
      <c r="AS986" s="1">
        <f t="shared" si="2390"/>
        <v>2.4513623371645629E-2</v>
      </c>
      <c r="AT986" s="1">
        <f t="shared" si="2391"/>
        <v>3.0709941128453218E-2</v>
      </c>
      <c r="AU986" s="1">
        <f t="shared" si="2392"/>
        <v>3.8172099495563667E-2</v>
      </c>
      <c r="AV986" s="1">
        <f t="shared" si="2393"/>
        <v>4.7079904796371821E-2</v>
      </c>
      <c r="AW986" s="1">
        <f t="shared" si="2394"/>
        <v>5.7620324795704995E-2</v>
      </c>
      <c r="AX986" s="1">
        <f t="shared" si="2395"/>
        <v>6.9983542471362375E-2</v>
      </c>
      <c r="AY986" s="1">
        <f t="shared" si="2396"/>
        <v>8.4358181764687498E-2</v>
      </c>
      <c r="AZ986" s="1">
        <f t="shared" si="2397"/>
        <v>0.10092578444325134</v>
      </c>
      <c r="BA986" s="1">
        <f t="shared" si="2398"/>
        <v>0.11985467213387613</v>
      </c>
      <c r="BB986" s="1">
        <f t="shared" si="2399"/>
        <v>0.14129338268029976</v>
      </c>
      <c r="BC986" s="1">
        <f t="shared" si="2400"/>
        <v>0.16536392121683455</v>
      </c>
      <c r="BD986" s="1">
        <f t="shared" si="2401"/>
        <v>0.19215510941469272</v>
      </c>
      <c r="BE986" s="1">
        <f t="shared" si="2402"/>
        <v>0.22171634700849616</v>
      </c>
      <c r="BF986" s="1">
        <f t="shared" si="2403"/>
        <v>0.25405211416824924</v>
      </c>
      <c r="BG986" s="1">
        <f t="shared" si="2404"/>
        <v>0.28911753863035783</v>
      </c>
      <c r="BH986" s="1">
        <f t="shared" si="2405"/>
        <v>0.32681532604565805</v>
      </c>
      <c r="BI986" s="1">
        <f t="shared" si="2406"/>
        <v>0.36699430554841006</v>
      </c>
      <c r="BJ986" s="1">
        <f t="shared" si="2407"/>
        <v>0.40944977656206816</v>
      </c>
      <c r="BK986" s="1">
        <f t="shared" si="2408"/>
        <v>0.453925760469372</v>
      </c>
      <c r="BL986" s="1">
        <f t="shared" si="2409"/>
        <v>0.5001191666398962</v>
      </c>
      <c r="BM986" s="1">
        <f t="shared" si="2410"/>
        <v>0.54768578229456366</v>
      </c>
      <c r="BN986" s="1">
        <f t="shared" si="2411"/>
        <v>0.59624789643152665</v>
      </c>
      <c r="BO986" s="1">
        <f t="shared" si="2412"/>
        <v>0.64540327641112338</v>
      </c>
      <c r="BP986" s="1">
        <f t="shared" si="2413"/>
        <v>0.69473513831756173</v>
      </c>
      <c r="BQ986" s="1">
        <f t="shared" si="2414"/>
        <v>0.74382269447796234</v>
      </c>
      <c r="BR986" s="1">
        <f t="shared" si="2415"/>
        <v>0.79225182770248637</v>
      </c>
      <c r="BS986" s="1">
        <f t="shared" si="2416"/>
        <v>0.83962543429807268</v>
      </c>
      <c r="BT986" s="1">
        <f t="shared" si="2417"/>
        <v>0.8855729970898083</v>
      </c>
      <c r="BU986" s="1">
        <f t="shared" si="2418"/>
        <v>0.92975899392596584</v>
      </c>
      <c r="BV986" s="1">
        <f t="shared" si="2419"/>
        <v>0.97188981296181354</v>
      </c>
      <c r="BW986" s="1">
        <f t="shared" si="2420"/>
        <v>1.011718928415446</v>
      </c>
      <c r="BX986" s="1">
        <f t="shared" si="2421"/>
        <v>1.0490501834224113</v>
      </c>
      <c r="BY986" s="1">
        <f t="shared" si="2422"/>
        <v>1.0837391235455727</v>
      </c>
      <c r="BZ986" s="1">
        <f t="shared" si="2423"/>
        <v>1.1156924189612223</v>
      </c>
      <c r="CA986" s="1">
        <f t="shared" si="2424"/>
        <v>1.1448654994978527</v>
      </c>
      <c r="CB986" s="1">
        <f t="shared" si="2425"/>
        <v>1.1712585997750509</v>
      </c>
      <c r="CC986" s="1">
        <f t="shared" si="2426"/>
        <v>1.1949114682956052</v>
      </c>
      <c r="CD986" s="1">
        <f t="shared" si="2427"/>
        <v>1.2158970326694027</v>
      </c>
      <c r="CE986" s="1">
        <f t="shared" si="2428"/>
        <v>1.2343143329581059</v>
      </c>
      <c r="CF986" s="1">
        <f t="shared" si="2429"/>
        <v>1.2502810376322084</v>
      </c>
      <c r="CG986" s="1">
        <f t="shared" si="2430"/>
        <v>1.2639258442136636</v>
      </c>
      <c r="CH986" s="1">
        <f t="shared" si="2431"/>
        <v>1.2753810425502179</v>
      </c>
      <c r="CI986" s="1">
        <f t="shared" si="2432"/>
        <v>1.2847754864680951</v>
      </c>
      <c r="CJ986" s="1">
        <f t="shared" si="2433"/>
        <v>1.2922281829305806</v>
      </c>
      <c r="CK986" s="1">
        <f t="shared" si="2434"/>
        <v>1.2978426700903132</v>
      </c>
      <c r="CL986" s="1">
        <f t="shared" si="2435"/>
        <v>1.3017023194076407</v>
      </c>
      <c r="CM986" s="1">
        <f t="shared" si="2436"/>
        <v>1.3038666641029901</v>
      </c>
      <c r="CN986" s="1">
        <f t="shared" si="2437"/>
        <v>1.3043688274527383</v>
      </c>
      <c r="CO986" s="1">
        <f t="shared" si="2438"/>
        <v>1.3032140997283082</v>
      </c>
      <c r="CP986" s="1">
        <f t="shared" si="2439"/>
        <v>1.3003796910135295</v>
      </c>
      <c r="CQ986" s="1">
        <f t="shared" si="2440"/>
        <v>1.2958156672202346</v>
      </c>
      <c r="CR986" s="1">
        <f t="shared" si="2441"/>
        <v>1.28944705654785</v>
      </c>
      <c r="CS986" s="1">
        <f t="shared" si="2442"/>
        <v>1.2811770915898957</v>
      </c>
      <c r="CT986" s="1">
        <f t="shared" si="2443"/>
        <v>1.2708915267816727</v>
      </c>
      <c r="CU986" s="1">
        <f t="shared" si="2444"/>
        <v>1.25846394100526</v>
      </c>
      <c r="CV986" s="1">
        <f t="shared" si="2445"/>
        <v>1.243761900827326</v>
      </c>
      <c r="CW986" s="1">
        <f t="shared" si="2446"/>
        <v>1.2266538218888945</v>
      </c>
      <c r="CX986" s="1">
        <f t="shared" si="2447"/>
        <v>1.2070163262025726</v>
      </c>
      <c r="CY986" s="1">
        <f t="shared" si="2448"/>
        <v>1.1847418542190546</v>
      </c>
      <c r="CZ986" s="1">
        <f t="shared" si="2449"/>
        <v>1.1597462558421081</v>
      </c>
      <c r="DA986" s="1">
        <f t="shared" si="2450"/>
        <v>1.131976057802536</v>
      </c>
      <c r="DB986" s="1">
        <f t="shared" si="2451"/>
        <v>1.101415089638035</v>
      </c>
      <c r="DC986" s="1">
        <f t="shared" si="2452"/>
        <v>1.0680901502375511</v>
      </c>
      <c r="DD986" s="1">
        <f t="shared" si="2453"/>
        <v>1.0320754139416635</v>
      </c>
      <c r="DE986" s="1">
        <f t="shared" si="2454"/>
        <v>0.99349531081370168</v>
      </c>
      <c r="DF986" s="1">
        <f t="shared" si="2455"/>
        <v>0.95252566974145225</v>
      </c>
      <c r="DG986" s="1">
        <f t="shared" si="2456"/>
        <v>0.90939298375814404</v>
      </c>
      <c r="DH986" s="1">
        <f t="shared" si="2457"/>
        <v>0.86437174109302284</v>
      </c>
      <c r="DI986" s="1">
        <f t="shared" si="2458"/>
        <v>0.81777985830848465</v>
      </c>
      <c r="DJ986" s="1">
        <f t="shared" si="2459"/>
        <v>0.76997234773248058</v>
      </c>
      <c r="DK986" s="1">
        <f t="shared" si="2460"/>
        <v>0.72133344392633869</v>
      </c>
      <c r="DL986" s="1">
        <f t="shared" si="2461"/>
        <v>0.67226749673682606</v>
      </c>
      <c r="DM986" s="1">
        <f t="shared" si="2462"/>
        <v>0.6231890056449787</v>
      </c>
      <c r="DN986" s="1">
        <f t="shared" si="2463"/>
        <v>0.57451221673111064</v>
      </c>
      <c r="DO986" s="1">
        <f t="shared" si="2464"/>
        <v>0.5266407261713294</v>
      </c>
      <c r="DP986" s="1">
        <f t="shared" si="2465"/>
        <v>0.47995753108677863</v>
      </c>
      <c r="DQ986" s="1">
        <f t="shared" si="2466"/>
        <v>0.43481594003314283</v>
      </c>
      <c r="DR986" s="1">
        <f t="shared" si="2467"/>
        <v>0.39153170359959732</v>
      </c>
      <c r="DS986" s="1">
        <f t="shared" si="2468"/>
        <v>0.35037665434270571</v>
      </c>
      <c r="DT986" s="1">
        <f t="shared" si="2469"/>
        <v>0.31157405982252734</v>
      </c>
      <c r="DU986" s="1">
        <f t="shared" si="2470"/>
        <v>0.27529579893048589</v>
      </c>
      <c r="DV986" s="1">
        <f t="shared" si="2471"/>
        <v>0.24166137644910551</v>
      </c>
      <c r="DW986" s="1">
        <f t="shared" si="2472"/>
        <v>0.21073870012149107</v>
      </c>
      <c r="DX986" s="1">
        <f t="shared" si="2473"/>
        <v>0.18254646400575189</v>
      </c>
      <c r="DY986" s="1">
        <f t="shared" si="2474"/>
        <v>0.15705791602405697</v>
      </c>
      <c r="DZ986" s="1">
        <f t="shared" si="2475"/>
        <v>0.13420573948597339</v>
      </c>
      <c r="EA986" s="1">
        <f t="shared" si="2476"/>
        <v>0.11388774954805149</v>
      </c>
      <c r="EB986" s="1">
        <f t="shared" si="2477"/>
        <v>9.5973096124397347E-2</v>
      </c>
      <c r="EC986" s="1">
        <f t="shared" si="2478"/>
        <v>8.0308673360635519E-2</v>
      </c>
      <c r="ED986" s="1">
        <f t="shared" si="2479"/>
        <v>6.6725459959121283E-2</v>
      </c>
      <c r="EE986" s="1">
        <f t="shared" si="2480"/>
        <v>5.5044551103683906E-2</v>
      </c>
      <c r="EF986" s="1">
        <f t="shared" si="2481"/>
        <v>4.5082687710717009E-2</v>
      </c>
      <c r="EG986" s="1">
        <f t="shared" si="2482"/>
        <v>3.6657138339800499E-2</v>
      </c>
      <c r="EH986" s="1">
        <f t="shared" si="2483"/>
        <v>2.9589839634566795E-2</v>
      </c>
      <c r="EI986" s="1">
        <f t="shared" si="2484"/>
        <v>2.3710749388548787E-2</v>
      </c>
      <c r="EJ986" s="1">
        <f t="shared" si="2485"/>
        <v>1.8860409632619351E-2</v>
      </c>
      <c r="EK986" s="1">
        <f t="shared" si="2486"/>
        <v>1.4891753651178338E-2</v>
      </c>
      <c r="EL986" s="1">
        <f t="shared" si="2487"/>
        <v>1.1671219449404836E-2</v>
      </c>
      <c r="EM986" s="1">
        <f t="shared" si="2488"/>
        <v>9.079252532586608E-3</v>
      </c>
      <c r="EN986" s="1">
        <f t="shared" si="2489"/>
        <v>7.0102931678030682E-3</v>
      </c>
      <c r="EO986" s="1">
        <f t="shared" si="2490"/>
        <v>5.3723483234118501E-3</v>
      </c>
      <c r="EP986" s="1">
        <f t="shared" si="2491"/>
        <v>4.0862473198317395E-3</v>
      </c>
      <c r="EQ986" s="1">
        <f t="shared" si="2492"/>
        <v>3.0846741776553149E-3</v>
      </c>
      <c r="ER986" s="1">
        <f t="shared" si="2493"/>
        <v>2.3110600889502801E-3</v>
      </c>
      <c r="ES986" s="1">
        <f t="shared" si="2494"/>
        <v>1.7184076987097866E-3</v>
      </c>
      <c r="ET986" s="1">
        <f t="shared" si="2495"/>
        <v>1.2681061810120295E-3</v>
      </c>
      <c r="EU986" s="1">
        <f t="shared" si="2496"/>
        <v>9.2878347818609161E-4</v>
      </c>
      <c r="EV986" s="1">
        <f t="shared" si="2497"/>
        <v>6.7523041233809105E-4</v>
      </c>
      <c r="EW986" s="1">
        <f t="shared" si="2498"/>
        <v>4.8742139036747785E-4</v>
      </c>
      <c r="EX986" s="1">
        <f t="shared" si="2499"/>
        <v>3.4964871566069725E-4</v>
      </c>
      <c r="EY986" s="1">
        <f t="shared" si="2500"/>
        <v>2.4978268627587244E-4</v>
      </c>
      <c r="EZ986" s="1">
        <f t="shared" si="2501"/>
        <v>1.7866840713969063E-4</v>
      </c>
      <c r="FA986" s="1">
        <f t="shared" si="2502"/>
        <v>1.2967356639696296E-4</v>
      </c>
      <c r="FB986" s="1">
        <f t="shared" si="2503"/>
        <v>9.8410841501365783E-5</v>
      </c>
      <c r="FC986" s="1">
        <f t="shared" si="2504"/>
        <v>8.2676469590258259E-5</v>
      </c>
      <c r="FD986" s="75">
        <f t="shared" si="2355"/>
        <v>8.2676469590258259E-5</v>
      </c>
    </row>
    <row r="987" spans="7:160" x14ac:dyDescent="0.35">
      <c r="G987" t="str">
        <f t="shared" si="2351"/>
        <v>Refd, t=4.86</v>
      </c>
      <c r="H987" s="76">
        <f t="shared" si="2352"/>
        <v>4.8599999999999186</v>
      </c>
      <c r="I987" s="1">
        <f t="shared" si="2353"/>
        <v>0</v>
      </c>
      <c r="J987" s="22">
        <f t="shared" si="2354"/>
        <v>2.7271563880610118E-8</v>
      </c>
      <c r="K987" s="1">
        <f t="shared" si="2356"/>
        <v>5.3841624262473837E-8</v>
      </c>
      <c r="L987" s="1">
        <f t="shared" si="2357"/>
        <v>9.995413481844755E-8</v>
      </c>
      <c r="M987" s="1">
        <f t="shared" si="2358"/>
        <v>1.7820373673169773E-7</v>
      </c>
      <c r="N987" s="1">
        <f t="shared" si="2359"/>
        <v>3.0855283251917645E-7</v>
      </c>
      <c r="O987" s="1">
        <f t="shared" si="2360"/>
        <v>5.22269264103904E-7</v>
      </c>
      <c r="P987" s="1">
        <f t="shared" si="2361"/>
        <v>8.6777437209055192E-7</v>
      </c>
      <c r="Q987" s="1">
        <f t="shared" si="2362"/>
        <v>1.4192285479212985E-6</v>
      </c>
      <c r="R987" s="1">
        <f t="shared" si="2363"/>
        <v>2.2889905723591434E-6</v>
      </c>
      <c r="S987" s="1">
        <f t="shared" si="2364"/>
        <v>3.6454892118702738E-6</v>
      </c>
      <c r="T987" s="1">
        <f t="shared" si="2365"/>
        <v>5.7385588640918932E-6</v>
      </c>
      <c r="U987" s="1">
        <f t="shared" si="2366"/>
        <v>8.9349329527269608E-6</v>
      </c>
      <c r="V987" s="1">
        <f t="shared" si="2367"/>
        <v>1.3767373711967837E-5</v>
      </c>
      <c r="W987" s="1">
        <f t="shared" si="2368"/>
        <v>2.1001853179265624E-5</v>
      </c>
      <c r="X987" s="1">
        <f t="shared" si="2369"/>
        <v>3.1728285390025487E-5</v>
      </c>
      <c r="Y987" s="1">
        <f t="shared" si="2370"/>
        <v>4.7481526054919374E-5</v>
      </c>
      <c r="Z987" s="1">
        <f t="shared" si="2371"/>
        <v>7.0400663884347253E-5</v>
      </c>
      <c r="AA987" s="1">
        <f t="shared" si="2372"/>
        <v>1.0343595963231213E-4</v>
      </c>
      <c r="AB987" s="1">
        <f t="shared" si="2373"/>
        <v>1.5061404298361485E-4</v>
      </c>
      <c r="AC987" s="1">
        <f t="shared" si="2374"/>
        <v>2.1737301222086704E-4</v>
      </c>
      <c r="AD987" s="1">
        <f t="shared" si="2375"/>
        <v>3.1097971329935347E-4</v>
      </c>
      <c r="AE987" s="1">
        <f t="shared" si="2376"/>
        <v>4.410414777172479E-4</v>
      </c>
      <c r="AF987" s="1">
        <f t="shared" si="2377"/>
        <v>6.2012371027877708E-4</v>
      </c>
      <c r="AG987" s="1">
        <f t="shared" si="2378"/>
        <v>8.6448265220192178E-4</v>
      </c>
      <c r="AH987" s="1">
        <f t="shared" si="2379"/>
        <v>1.194919111305428E-3</v>
      </c>
      <c r="AI987" s="1">
        <f t="shared" si="2380"/>
        <v>1.6377536821638829E-3</v>
      </c>
      <c r="AJ987" s="1">
        <f t="shared" si="2381"/>
        <v>2.225916767850221E-3</v>
      </c>
      <c r="AK987" s="1">
        <f t="shared" si="2382"/>
        <v>3.0001374564212068E-3</v>
      </c>
      <c r="AL987" s="1">
        <f t="shared" si="2383"/>
        <v>4.0102040440285194E-3</v>
      </c>
      <c r="AM987" s="1">
        <f t="shared" si="2384"/>
        <v>5.3162559722394077E-3</v>
      </c>
      <c r="AN987" s="1">
        <f t="shared" si="2385"/>
        <v>6.9900526351831301E-3</v>
      </c>
      <c r="AO987" s="1">
        <f t="shared" si="2386"/>
        <v>9.1161496507763482E-3</v>
      </c>
      <c r="AP987" s="1">
        <f t="shared" si="2387"/>
        <v>1.1792898787956422E-2</v>
      </c>
      <c r="AQ987" s="1">
        <f t="shared" si="2388"/>
        <v>1.5133175057375181E-2</v>
      </c>
      <c r="AR987" s="1">
        <f t="shared" si="2389"/>
        <v>1.9264724963208205E-2</v>
      </c>
      <c r="AS987" s="1">
        <f t="shared" si="2390"/>
        <v>2.4330025145564836E-2</v>
      </c>
      <c r="AT987" s="1">
        <f t="shared" si="2391"/>
        <v>3.0485542170722666E-2</v>
      </c>
      <c r="AU987" s="1">
        <f t="shared" si="2392"/>
        <v>3.7900293439222667E-2</v>
      </c>
      <c r="AV987" s="1">
        <f t="shared" si="2393"/>
        <v>4.6753627131899206E-2</v>
      </c>
      <c r="AW987" s="1">
        <f t="shared" si="2394"/>
        <v>5.7232166340049968E-2</v>
      </c>
      <c r="AX987" s="1">
        <f t="shared" si="2395"/>
        <v>6.9525898892155616E-2</v>
      </c>
      <c r="AY987" s="1">
        <f t="shared" si="2396"/>
        <v>8.3823438959408234E-2</v>
      </c>
      <c r="AZ987" s="1">
        <f t="shared" si="2397"/>
        <v>0.10030653749095302</v>
      </c>
      <c r="BA987" s="1">
        <f t="shared" si="2398"/>
        <v>0.11914397323207968</v>
      </c>
      <c r="BB987" s="1">
        <f t="shared" si="2399"/>
        <v>0.14048501108655195</v>
      </c>
      <c r="BC987" s="1">
        <f t="shared" si="2400"/>
        <v>0.1644526658977605</v>
      </c>
      <c r="BD987" s="1">
        <f t="shared" si="2401"/>
        <v>0.19113705304904444</v>
      </c>
      <c r="BE987" s="1">
        <f t="shared" si="2402"/>
        <v>0.22058913838385452</v>
      </c>
      <c r="BF987" s="1">
        <f t="shared" si="2403"/>
        <v>0.25281521503137905</v>
      </c>
      <c r="BG987" s="1">
        <f t="shared" si="2404"/>
        <v>0.28777243084729126</v>
      </c>
      <c r="BH987" s="1">
        <f t="shared" si="2405"/>
        <v>0.32536566560173713</v>
      </c>
      <c r="BI987" s="1">
        <f t="shared" si="2406"/>
        <v>0.36544601151255734</v>
      </c>
      <c r="BJ987" s="1">
        <f t="shared" si="2407"/>
        <v>0.40781104562486914</v>
      </c>
      <c r="BK987" s="1">
        <f t="shared" si="2408"/>
        <v>0.45220700093827992</v>
      </c>
      <c r="BL987" s="1">
        <f t="shared" si="2409"/>
        <v>0.49833284966299612</v>
      </c>
      <c r="BM987" s="1">
        <f t="shared" si="2410"/>
        <v>0.54584621235198827</v>
      </c>
      <c r="BN987" s="1">
        <f t="shared" si="2411"/>
        <v>0.5943709075019461</v>
      </c>
      <c r="BO987" s="1">
        <f t="shared" si="2412"/>
        <v>0.64350586438902457</v>
      </c>
      <c r="BP987" s="1">
        <f t="shared" si="2413"/>
        <v>0.69283504392797446</v>
      </c>
      <c r="BQ987" s="1">
        <f t="shared" si="2414"/>
        <v>0.74193795384092809</v>
      </c>
      <c r="BR987" s="1">
        <f t="shared" si="2415"/>
        <v>0.79040030962524921</v>
      </c>
      <c r="BS987" s="1">
        <f t="shared" si="2416"/>
        <v>0.83782438417674709</v>
      </c>
      <c r="BT987" s="1">
        <f t="shared" si="2417"/>
        <v>0.8838386069277171</v>
      </c>
      <c r="BU987" s="1">
        <f t="shared" si="2418"/>
        <v>0.92810601645680457</v>
      </c>
      <c r="BV987" s="1">
        <f t="shared" si="2419"/>
        <v>0.97033123532285748</v>
      </c>
      <c r="BW987" s="1">
        <f t="shared" si="2420"/>
        <v>1.0102657174446612</v>
      </c>
      <c r="BX987" s="1">
        <f t="shared" si="2421"/>
        <v>1.0477111107056365</v>
      </c>
      <c r="BY987" s="1">
        <f t="shared" si="2422"/>
        <v>1.0825206741013487</v>
      </c>
      <c r="BZ987" s="1">
        <f t="shared" si="2423"/>
        <v>1.1145987832148145</v>
      </c>
      <c r="CA987" s="1">
        <f t="shared" si="2424"/>
        <v>1.1438986442389973</v>
      </c>
      <c r="CB987" s="1">
        <f t="shared" si="2425"/>
        <v>1.1704184103531738</v>
      </c>
      <c r="CC987" s="1">
        <f t="shared" si="2426"/>
        <v>1.1941959515625038</v>
      </c>
      <c r="CD987" s="1">
        <f t="shared" si="2427"/>
        <v>1.2153025682459191</v>
      </c>
      <c r="CE987" s="1">
        <f t="shared" si="2428"/>
        <v>1.2338359593199848</v>
      </c>
      <c r="CF987" s="1">
        <f t="shared" si="2429"/>
        <v>1.2499127592543435</v>
      </c>
      <c r="CG987" s="1">
        <f t="shared" si="2430"/>
        <v>1.2636609464948734</v>
      </c>
      <c r="CH987" s="1">
        <f t="shared" si="2431"/>
        <v>1.2752124023301441</v>
      </c>
      <c r="CI987" s="1">
        <f t="shared" si="2432"/>
        <v>1.2846958674820559</v>
      </c>
      <c r="CJ987" s="1">
        <f t="shared" si="2433"/>
        <v>1.2922305073540268</v>
      </c>
      <c r="CK987" s="1">
        <f t="shared" si="2434"/>
        <v>1.2979202592342869</v>
      </c>
      <c r="CL987" s="1">
        <f t="shared" si="2435"/>
        <v>1.3018490984931808</v>
      </c>
      <c r="CM987" s="1">
        <f t="shared" si="2436"/>
        <v>1.3040773277504705</v>
      </c>
      <c r="CN987" s="1">
        <f t="shared" si="2437"/>
        <v>1.3046389639953131</v>
      </c>
      <c r="CO987" s="1">
        <f t="shared" si="2438"/>
        <v>1.3035402736621995</v>
      </c>
      <c r="CP987" s="1">
        <f t="shared" si="2439"/>
        <v>1.3007594838366237</v>
      </c>
      <c r="CQ987" s="1">
        <f t="shared" si="2440"/>
        <v>1.2962476776230054</v>
      </c>
      <c r="CR987" s="1">
        <f t="shared" si="2441"/>
        <v>1.2899308614705038</v>
      </c>
      <c r="CS987" s="1">
        <f t="shared" si="2442"/>
        <v>1.2817131701241666</v>
      </c>
      <c r="CT987" s="1">
        <f t="shared" si="2443"/>
        <v>1.2714811493542075</v>
      </c>
      <c r="CU987" s="1">
        <f t="shared" si="2444"/>
        <v>1.259109026801553</v>
      </c>
      <c r="CV987" s="1">
        <f t="shared" si="2445"/>
        <v>1.2444648470503137</v>
      </c>
      <c r="CW987" s="1">
        <f t="shared" si="2446"/>
        <v>1.2274173092163918</v>
      </c>
      <c r="CX987" s="1">
        <f t="shared" si="2447"/>
        <v>1.2078431057021117</v>
      </c>
      <c r="CY987" s="1">
        <f t="shared" si="2448"/>
        <v>1.1856345219533748</v>
      </c>
      <c r="CZ987" s="1">
        <f t="shared" si="2449"/>
        <v>1.1607070223791673</v>
      </c>
      <c r="DA987" s="1">
        <f t="shared" si="2450"/>
        <v>1.1330065207323723</v>
      </c>
      <c r="DB987" s="1">
        <f t="shared" si="2451"/>
        <v>1.1025160178831515</v>
      </c>
      <c r="DC987" s="1">
        <f t="shared" si="2452"/>
        <v>1.0692612893100546</v>
      </c>
      <c r="DD987" s="1">
        <f t="shared" si="2453"/>
        <v>1.0333153212469959</v>
      </c>
      <c r="DE987" s="1">
        <f t="shared" si="2454"/>
        <v>0.99480122954987515</v>
      </c>
      <c r="DF987" s="1">
        <f t="shared" si="2455"/>
        <v>0.95389344885242588</v>
      </c>
      <c r="DG987" s="1">
        <f t="shared" si="2456"/>
        <v>0.9108170497727559</v>
      </c>
      <c r="DH987" s="1">
        <f t="shared" si="2457"/>
        <v>0.86584512556748983</v>
      </c>
      <c r="DI987" s="1">
        <f t="shared" si="2458"/>
        <v>0.81929428208946942</v>
      </c>
      <c r="DJ987" s="1">
        <f t="shared" si="2459"/>
        <v>0.77151836050992117</v>
      </c>
      <c r="DK987" s="1">
        <f t="shared" si="2460"/>
        <v>0.72290061472345657</v>
      </c>
      <c r="DL987" s="1">
        <f t="shared" si="2461"/>
        <v>0.67384464827976365</v>
      </c>
      <c r="DM987" s="1">
        <f t="shared" si="2462"/>
        <v>0.62476448315865318</v>
      </c>
      <c r="DN987" s="1">
        <f t="shared" si="2463"/>
        <v>0.57607417979760933</v>
      </c>
      <c r="DO987" s="1">
        <f t="shared" si="2464"/>
        <v>0.52817745100698177</v>
      </c>
      <c r="DP987" s="1">
        <f t="shared" si="2465"/>
        <v>0.48145771004278531</v>
      </c>
      <c r="DQ987" s="1">
        <f t="shared" si="2466"/>
        <v>0.43626896534624887</v>
      </c>
      <c r="DR987" s="1">
        <f t="shared" si="2467"/>
        <v>0.39292792339853477</v>
      </c>
      <c r="DS987" s="1">
        <f t="shared" si="2468"/>
        <v>0.3517075905800584</v>
      </c>
      <c r="DT987" s="1">
        <f t="shared" si="2469"/>
        <v>0.3128325800264089</v>
      </c>
      <c r="DU987" s="1">
        <f t="shared" si="2470"/>
        <v>0.27647623629265683</v>
      </c>
      <c r="DV987" s="1">
        <f t="shared" si="2471"/>
        <v>0.24275959559788571</v>
      </c>
      <c r="DW987" s="1">
        <f t="shared" si="2472"/>
        <v>0.21175210877297992</v>
      </c>
      <c r="DX987" s="1">
        <f t="shared" si="2473"/>
        <v>0.18347397335787832</v>
      </c>
      <c r="DY987" s="1">
        <f t="shared" si="2474"/>
        <v>0.15789985509078769</v>
      </c>
      <c r="DZ987" s="1">
        <f t="shared" si="2475"/>
        <v>0.1349637304350535</v>
      </c>
      <c r="EA987" s="1">
        <f t="shared" si="2476"/>
        <v>0.11456455241987847</v>
      </c>
      <c r="EB987" s="1">
        <f t="shared" si="2477"/>
        <v>9.6572432034004257E-2</v>
      </c>
      <c r="EC987" s="1">
        <f t="shared" si="2478"/>
        <v>8.0835035427322233E-2</v>
      </c>
      <c r="ED987" s="1">
        <f t="shared" si="2479"/>
        <v>6.7183920818196102E-2</v>
      </c>
      <c r="EE987" s="1">
        <f t="shared" si="2480"/>
        <v>5.5440575014298256E-2</v>
      </c>
      <c r="EF987" s="1">
        <f t="shared" si="2481"/>
        <v>4.5421954088067727E-2</v>
      </c>
      <c r="EG987" s="1">
        <f t="shared" si="2482"/>
        <v>3.6945382126185124E-2</v>
      </c>
      <c r="EH987" s="1">
        <f t="shared" si="2483"/>
        <v>2.9832712400331036E-2</v>
      </c>
      <c r="EI987" s="1">
        <f t="shared" si="2484"/>
        <v>2.3913703531129787E-2</v>
      </c>
      <c r="EJ987" s="1">
        <f t="shared" si="2485"/>
        <v>1.9028606614313385E-2</v>
      </c>
      <c r="EK987" s="1">
        <f t="shared" si="2486"/>
        <v>1.5029995957913097E-2</v>
      </c>
      <c r="EL987" s="1">
        <f t="shared" si="2487"/>
        <v>1.1783904914408193E-2</v>
      </c>
      <c r="EM987" s="1">
        <f t="shared" si="2488"/>
        <v>9.1703488777345379E-3</v>
      </c>
      <c r="EN987" s="1">
        <f t="shared" si="2489"/>
        <v>7.0833300773289667E-3</v>
      </c>
      <c r="EO987" s="1">
        <f t="shared" si="2490"/>
        <v>5.4304240670409462E-3</v>
      </c>
      <c r="EP987" s="1">
        <f t="shared" si="2491"/>
        <v>4.13204685876792E-3</v>
      </c>
      <c r="EQ987" s="1">
        <f t="shared" si="2492"/>
        <v>3.1204957814048467E-3</v>
      </c>
      <c r="ER987" s="1">
        <f t="shared" si="2493"/>
        <v>2.3388477232497858E-3</v>
      </c>
      <c r="ES987" s="1">
        <f t="shared" si="2494"/>
        <v>1.7397867738527986E-3</v>
      </c>
      <c r="ET987" s="1">
        <f t="shared" si="2495"/>
        <v>1.284420637635368E-3</v>
      </c>
      <c r="EU987" s="1">
        <f t="shared" si="2496"/>
        <v>9.4113260178066958E-4</v>
      </c>
      <c r="EV987" s="1">
        <f t="shared" si="2497"/>
        <v>6.8450418378270981E-4</v>
      </c>
      <c r="EW987" s="1">
        <f t="shared" si="2498"/>
        <v>4.9433358217108034E-4</v>
      </c>
      <c r="EX987" s="1">
        <f t="shared" si="2499"/>
        <v>3.5476732711111367E-4</v>
      </c>
      <c r="EY987" s="1">
        <f t="shared" si="2500"/>
        <v>2.535576815050745E-4</v>
      </c>
      <c r="EZ987" s="1">
        <f t="shared" si="2501"/>
        <v>1.8145709737821662E-4</v>
      </c>
      <c r="FA987" s="1">
        <f t="shared" si="2502"/>
        <v>1.3176439597274286E-4</v>
      </c>
      <c r="FB987" s="1">
        <f t="shared" si="2503"/>
        <v>1.0004685019188099E-4</v>
      </c>
      <c r="FC987" s="1">
        <f t="shared" si="2504"/>
        <v>8.4080390229143915E-5</v>
      </c>
      <c r="FD987" s="75">
        <f t="shared" si="2355"/>
        <v>8.4080390229143915E-5</v>
      </c>
    </row>
    <row r="988" spans="7:160" x14ac:dyDescent="0.35">
      <c r="G988" t="str">
        <f t="shared" si="2351"/>
        <v>Refd, t=4.86</v>
      </c>
      <c r="H988" s="76">
        <f t="shared" si="2352"/>
        <v>4.8649999999999185</v>
      </c>
      <c r="I988" s="1">
        <f t="shared" si="2353"/>
        <v>0</v>
      </c>
      <c r="J988" s="22">
        <f t="shared" si="2354"/>
        <v>2.6975940045088156E-8</v>
      </c>
      <c r="K988" s="1">
        <f t="shared" si="2356"/>
        <v>5.3258514897770331E-8</v>
      </c>
      <c r="L988" s="1">
        <f t="shared" si="2357"/>
        <v>9.8873271067426236E-8</v>
      </c>
      <c r="M988" s="1">
        <f t="shared" si="2358"/>
        <v>1.7628061820996711E-7</v>
      </c>
      <c r="N988" s="1">
        <f t="shared" si="2359"/>
        <v>3.0523131619270693E-7</v>
      </c>
      <c r="O988" s="1">
        <f t="shared" si="2360"/>
        <v>5.1666363472902397E-7</v>
      </c>
      <c r="P988" s="1">
        <f t="shared" si="2361"/>
        <v>8.5849183279699536E-7</v>
      </c>
      <c r="Q988" s="1">
        <f t="shared" si="2362"/>
        <v>1.4041051996801329E-6</v>
      </c>
      <c r="R988" s="1">
        <f t="shared" si="2363"/>
        <v>2.2647033664109099E-6</v>
      </c>
      <c r="S988" s="1">
        <f t="shared" si="2364"/>
        <v>3.606992368540364E-6</v>
      </c>
      <c r="T988" s="1">
        <f t="shared" si="2365"/>
        <v>5.6782750961630765E-6</v>
      </c>
      <c r="U988" s="1">
        <f t="shared" si="2366"/>
        <v>8.8416067314378459E-6</v>
      </c>
      <c r="V988" s="1">
        <f t="shared" si="2367"/>
        <v>1.3624465042257685E-5</v>
      </c>
      <c r="W988" s="1">
        <f t="shared" si="2368"/>
        <v>2.0785315346958465E-5</v>
      </c>
      <c r="X988" s="1">
        <f t="shared" si="2369"/>
        <v>3.1403528664842213E-5</v>
      </c>
      <c r="Y988" s="1">
        <f t="shared" si="2370"/>
        <v>4.6999321653355557E-5</v>
      </c>
      <c r="Z988" s="1">
        <f t="shared" si="2371"/>
        <v>6.9691689644621677E-5</v>
      </c>
      <c r="AA988" s="1">
        <f t="shared" si="2372"/>
        <v>1.0240363288469666E-4</v>
      </c>
      <c r="AB988" s="1">
        <f t="shared" si="2373"/>
        <v>1.4912523037710393E-4</v>
      </c>
      <c r="AC988" s="1">
        <f t="shared" si="2374"/>
        <v>2.1524615572792152E-4</v>
      </c>
      <c r="AD988" s="1">
        <f t="shared" si="2375"/>
        <v>3.0796987297675632E-4</v>
      </c>
      <c r="AE988" s="1">
        <f t="shared" si="2376"/>
        <v>4.3682177362804059E-4</v>
      </c>
      <c r="AF988" s="1">
        <f t="shared" si="2377"/>
        <v>6.1426265862333769E-4</v>
      </c>
      <c r="AG988" s="1">
        <f t="shared" si="2378"/>
        <v>8.5641694594361937E-4</v>
      </c>
      <c r="AH988" s="1">
        <f t="shared" si="2379"/>
        <v>1.1839215059738486E-3</v>
      </c>
      <c r="AI988" s="1">
        <f t="shared" si="2380"/>
        <v>1.6228958254333149E-3</v>
      </c>
      <c r="AJ988" s="1">
        <f t="shared" si="2381"/>
        <v>2.2060270677065176E-3</v>
      </c>
      <c r="AK988" s="1">
        <f t="shared" si="2382"/>
        <v>2.9737544247523538E-3</v>
      </c>
      <c r="AL988" s="1">
        <f t="shared" si="2383"/>
        <v>3.975525982571137E-3</v>
      </c>
      <c r="AM988" s="1">
        <f t="shared" si="2384"/>
        <v>5.2710883809460327E-3</v>
      </c>
      <c r="AN988" s="1">
        <f t="shared" si="2385"/>
        <v>6.9317553049352918E-3</v>
      </c>
      <c r="AO988" s="1">
        <f t="shared" si="2386"/>
        <v>9.0415860277963042E-3</v>
      </c>
      <c r="AP988" s="1">
        <f t="shared" si="2387"/>
        <v>1.1698390829366027E-2</v>
      </c>
      <c r="AQ988" s="1">
        <f t="shared" si="2388"/>
        <v>1.5014467387601354E-2</v>
      </c>
      <c r="AR988" s="1">
        <f t="shared" si="2389"/>
        <v>1.9116962630650484E-2</v>
      </c>
      <c r="AS988" s="1">
        <f t="shared" si="2390"/>
        <v>2.4147749602200393E-2</v>
      </c>
      <c r="AT988" s="1">
        <f t="shared" si="2391"/>
        <v>3.0262710185507549E-2</v>
      </c>
      <c r="AU988" s="1">
        <f t="shared" si="2392"/>
        <v>3.7630323443941689E-2</v>
      </c>
      <c r="AV988" s="1">
        <f t="shared" si="2393"/>
        <v>4.6429476930667839E-2</v>
      </c>
      <c r="AW988" s="1">
        <f t="shared" si="2394"/>
        <v>5.6846445154341001E-2</v>
      </c>
      <c r="AX988" s="1">
        <f t="shared" si="2395"/>
        <v>6.9071015351180515E-2</v>
      </c>
      <c r="AY988" s="1">
        <f t="shared" si="2396"/>
        <v>8.3291784902437854E-2</v>
      </c>
      <c r="AZ988" s="1">
        <f t="shared" si="2397"/>
        <v>9.9690705382065717E-2</v>
      </c>
      <c r="BA988" s="1">
        <f t="shared" si="2398"/>
        <v>0.11843700269561878</v>
      </c>
      <c r="BB988" s="1">
        <f t="shared" si="2399"/>
        <v>0.13968065768626156</v>
      </c>
      <c r="BC988" s="1">
        <f t="shared" si="2400"/>
        <v>0.16354568296718058</v>
      </c>
      <c r="BD988" s="1">
        <f t="shared" si="2401"/>
        <v>0.19012347531801271</v>
      </c>
      <c r="BE988" s="1">
        <f t="shared" si="2402"/>
        <v>0.2194665545243894</v>
      </c>
      <c r="BF988" s="1">
        <f t="shared" si="2403"/>
        <v>0.25158301524356552</v>
      </c>
      <c r="BG988" s="1">
        <f t="shared" si="2404"/>
        <v>0.28643201537142271</v>
      </c>
      <c r="BH988" s="1">
        <f t="shared" si="2405"/>
        <v>0.32392060068084572</v>
      </c>
      <c r="BI988" s="1">
        <f t="shared" si="2406"/>
        <v>0.36390212088373025</v>
      </c>
      <c r="BJ988" s="1">
        <f t="shared" si="2407"/>
        <v>0.40617642806269044</v>
      </c>
      <c r="BK988" s="1">
        <f t="shared" si="2408"/>
        <v>0.45049196760973387</v>
      </c>
      <c r="BL988" s="1">
        <f t="shared" si="2409"/>
        <v>0.49654977890948021</v>
      </c>
      <c r="BM988" s="1">
        <f t="shared" si="2410"/>
        <v>0.54400932375884636</v>
      </c>
      <c r="BN988" s="1">
        <f t="shared" si="2411"/>
        <v>0.59249596147269934</v>
      </c>
      <c r="BO988" s="1">
        <f t="shared" si="2412"/>
        <v>0.6416097976110835</v>
      </c>
      <c r="BP988" s="1">
        <f t="shared" si="2413"/>
        <v>0.69093555480223445</v>
      </c>
      <c r="BQ988" s="1">
        <f t="shared" si="2414"/>
        <v>0.74005305488066009</v>
      </c>
      <c r="BR988" s="1">
        <f t="shared" si="2415"/>
        <v>0.78854786579364144</v>
      </c>
      <c r="BS988" s="1">
        <f t="shared" si="2416"/>
        <v>0.8360216569826141</v>
      </c>
      <c r="BT988" s="1">
        <f t="shared" si="2417"/>
        <v>0.88210182377527702</v>
      </c>
      <c r="BU988" s="1">
        <f t="shared" si="2418"/>
        <v>0.92644998327800865</v>
      </c>
      <c r="BV988" s="1">
        <f t="shared" si="2419"/>
        <v>0.96876900802608046</v>
      </c>
      <c r="BW988" s="1">
        <f t="shared" si="2420"/>
        <v>1.0088083443835161</v>
      </c>
      <c r="BX988" s="1">
        <f t="shared" si="2421"/>
        <v>1.0463674544553372</v>
      </c>
      <c r="BY988" s="1">
        <f t="shared" si="2422"/>
        <v>1.0812973166108084</v>
      </c>
      <c r="BZ988" s="1">
        <f t="shared" si="2423"/>
        <v>1.1135000141730644</v>
      </c>
      <c r="CA988" s="1">
        <f t="shared" si="2424"/>
        <v>1.1429265285311168</v>
      </c>
      <c r="CB988" s="1">
        <f t="shared" si="2425"/>
        <v>1.169572927022265</v>
      </c>
      <c r="CC988" s="1">
        <f t="shared" si="2426"/>
        <v>1.1934751939231771</v>
      </c>
      <c r="CD988" s="1">
        <f t="shared" si="2427"/>
        <v>1.2147029928273623</v>
      </c>
      <c r="CE988" s="1">
        <f t="shared" si="2428"/>
        <v>1.2333526701978839</v>
      </c>
      <c r="CF988" s="1">
        <f t="shared" si="2429"/>
        <v>1.2495398140370941</v>
      </c>
      <c r="CG988" s="1">
        <f t="shared" si="2430"/>
        <v>1.2633916706771049</v>
      </c>
      <c r="CH988" s="1">
        <f t="shared" si="2431"/>
        <v>1.2750396997855857</v>
      </c>
      <c r="CI988" s="1">
        <f t="shared" si="2432"/>
        <v>1.2846125163781954</v>
      </c>
      <c r="CJ988" s="1">
        <f t="shared" si="2433"/>
        <v>1.2922294325606123</v>
      </c>
      <c r="CK988" s="1">
        <f t="shared" si="2434"/>
        <v>1.2979947741990612</v>
      </c>
      <c r="CL988" s="1">
        <f t="shared" si="2435"/>
        <v>1.3019931114236978</v>
      </c>
      <c r="CM988" s="1">
        <f t="shared" si="2436"/>
        <v>1.3042855086540235</v>
      </c>
      <c r="CN988" s="1">
        <f t="shared" si="2437"/>
        <v>1.3049068706120877</v>
      </c>
      <c r="CO988" s="1">
        <f t="shared" si="2438"/>
        <v>1.3038644355432123</v>
      </c>
      <c r="CP988" s="1">
        <f t="shared" si="2439"/>
        <v>1.3011374447708812</v>
      </c>
      <c r="CQ988" s="1">
        <f t="shared" si="2440"/>
        <v>1.2966779973445746</v>
      </c>
      <c r="CR988" s="1">
        <f t="shared" si="2441"/>
        <v>1.2904130781379664</v>
      </c>
      <c r="CS988" s="1">
        <f t="shared" si="2442"/>
        <v>1.2822477255385698</v>
      </c>
      <c r="CT988" s="1">
        <f t="shared" si="2443"/>
        <v>1.272069279345835</v>
      </c>
      <c r="CU988" s="1">
        <f t="shared" si="2444"/>
        <v>1.2597526197401039</v>
      </c>
      <c r="CV988" s="1">
        <f t="shared" si="2445"/>
        <v>1.2451662740672942</v>
      </c>
      <c r="CW988" s="1">
        <f t="shared" si="2446"/>
        <v>1.2281792304952441</v>
      </c>
      <c r="CX988" s="1">
        <f t="shared" si="2447"/>
        <v>1.2086682580811645</v>
      </c>
      <c r="CY988" s="1">
        <f t="shared" si="2448"/>
        <v>1.1865254940563204</v>
      </c>
      <c r="CZ988" s="1">
        <f t="shared" si="2449"/>
        <v>1.1616660244642409</v>
      </c>
      <c r="DA988" s="1">
        <f t="shared" si="2450"/>
        <v>1.1340351573377827</v>
      </c>
      <c r="DB988" s="1">
        <f t="shared" si="2451"/>
        <v>1.1036150720315085</v>
      </c>
      <c r="DC988" s="1">
        <f t="shared" si="2452"/>
        <v>1.0704305274054697</v>
      </c>
      <c r="DD988" s="1">
        <f t="shared" si="2453"/>
        <v>1.0345533277532211</v>
      </c>
      <c r="DE988" s="1">
        <f t="shared" si="2454"/>
        <v>0.99610527999838705</v>
      </c>
      <c r="DF988" s="1">
        <f t="shared" si="2455"/>
        <v>0.95525942865329894</v>
      </c>
      <c r="DG988" s="1">
        <f t="shared" si="2456"/>
        <v>0.91223942468979058</v>
      </c>
      <c r="DH988" s="1">
        <f t="shared" si="2457"/>
        <v>0.86731696762176236</v>
      </c>
      <c r="DI988" s="1">
        <f t="shared" si="2458"/>
        <v>0.82080735216932488</v>
      </c>
      <c r="DJ988" s="1">
        <f t="shared" si="2459"/>
        <v>0.77306324622972344</v>
      </c>
      <c r="DK988" s="1">
        <f t="shared" si="2460"/>
        <v>0.72446691925960849</v>
      </c>
      <c r="DL988" s="1">
        <f t="shared" si="2461"/>
        <v>0.6754212232103497</v>
      </c>
      <c r="DM988" s="1">
        <f t="shared" si="2462"/>
        <v>0.62633969593422811</v>
      </c>
      <c r="DN988" s="1">
        <f t="shared" si="2463"/>
        <v>0.57763620455155651</v>
      </c>
      <c r="DO988" s="1">
        <f t="shared" si="2464"/>
        <v>0.52971457011940704</v>
      </c>
      <c r="DP988" s="1">
        <f t="shared" si="2465"/>
        <v>0.48295861330192641</v>
      </c>
      <c r="DQ988" s="1">
        <f t="shared" si="2466"/>
        <v>0.43772303375116711</v>
      </c>
      <c r="DR988" s="1">
        <f t="shared" si="2467"/>
        <v>0.39432548560288427</v>
      </c>
      <c r="DS988" s="1">
        <f t="shared" si="2468"/>
        <v>0.35304014161784175</v>
      </c>
      <c r="DT988" s="1">
        <f t="shared" si="2469"/>
        <v>0.31409295416475602</v>
      </c>
      <c r="DU988" s="1">
        <f t="shared" si="2470"/>
        <v>0.27765872846202255</v>
      </c>
      <c r="DV988" s="1">
        <f t="shared" si="2471"/>
        <v>0.24386002866987852</v>
      </c>
      <c r="DW988" s="1">
        <f t="shared" si="2472"/>
        <v>0.21276784679497199</v>
      </c>
      <c r="DX988" s="1">
        <f t="shared" si="2473"/>
        <v>0.18440388352427745</v>
      </c>
      <c r="DY988" s="1">
        <f t="shared" si="2474"/>
        <v>0.15874422356903739</v>
      </c>
      <c r="DZ988" s="1">
        <f t="shared" si="2475"/>
        <v>0.13572413904077738</v>
      </c>
      <c r="EA988" s="1">
        <f t="shared" si="2476"/>
        <v>0.11524372446394304</v>
      </c>
      <c r="EB988" s="1">
        <f t="shared" si="2477"/>
        <v>9.7174056405271728E-2</v>
      </c>
      <c r="EC988" s="1">
        <f t="shared" si="2478"/>
        <v>8.1363578135106127E-2</v>
      </c>
      <c r="ED988" s="1">
        <f t="shared" si="2479"/>
        <v>6.7644432845697711E-2</v>
      </c>
      <c r="EE988" s="1">
        <f t="shared" si="2480"/>
        <v>5.5838504509590943E-2</v>
      </c>
      <c r="EF988" s="1">
        <f t="shared" si="2481"/>
        <v>4.5762969746705746E-2</v>
      </c>
      <c r="EG988" s="1">
        <f t="shared" si="2482"/>
        <v>3.7235213215727092E-2</v>
      </c>
      <c r="EH988" s="1">
        <f t="shared" si="2483"/>
        <v>3.0077009360079583E-2</v>
      </c>
      <c r="EI988" s="1">
        <f t="shared" si="2484"/>
        <v>2.4117921560463478E-2</v>
      </c>
      <c r="EJ988" s="1">
        <f t="shared" si="2485"/>
        <v>1.9197913235051281E-2</v>
      </c>
      <c r="EK988" s="1">
        <f t="shared" si="2486"/>
        <v>1.5169202274669594E-2</v>
      </c>
      <c r="EL988" s="1">
        <f t="shared" si="2487"/>
        <v>1.1897419253241335E-2</v>
      </c>
      <c r="EM988" s="1">
        <f t="shared" si="2488"/>
        <v>9.2621506855918891E-3</v>
      </c>
      <c r="EN988" s="1">
        <f t="shared" si="2489"/>
        <v>7.1569614192858923E-3</v>
      </c>
      <c r="EO988" s="1">
        <f t="shared" si="2490"/>
        <v>5.4889957532219874E-3</v>
      </c>
      <c r="EP988" s="1">
        <f t="shared" si="2491"/>
        <v>4.1782561421788485E-3</v>
      </c>
      <c r="EQ988" s="1">
        <f t="shared" si="2492"/>
        <v>3.1566526562978319E-3</v>
      </c>
      <c r="ER988" s="1">
        <f t="shared" si="2493"/>
        <v>2.3669070808952312E-3</v>
      </c>
      <c r="ES988" s="1">
        <f t="shared" si="2494"/>
        <v>1.7613839978522583E-3</v>
      </c>
      <c r="ET988" s="1">
        <f t="shared" si="2495"/>
        <v>1.3009086061989482E-3</v>
      </c>
      <c r="EU988" s="1">
        <f t="shared" si="2496"/>
        <v>9.5361847734363927E-4</v>
      </c>
      <c r="EV988" s="1">
        <f t="shared" si="2497"/>
        <v>6.9388478622911271E-4</v>
      </c>
      <c r="EW988" s="1">
        <f t="shared" si="2498"/>
        <v>5.0132854515614776E-4</v>
      </c>
      <c r="EX988" s="1">
        <f t="shared" si="2499"/>
        <v>3.5994962218431474E-4</v>
      </c>
      <c r="EY988" s="1">
        <f t="shared" si="2500"/>
        <v>2.5738146803553789E-4</v>
      </c>
      <c r="EZ988" s="1">
        <f t="shared" si="2501"/>
        <v>1.8428323683274185E-4</v>
      </c>
      <c r="FA988" s="1">
        <f t="shared" si="2502"/>
        <v>1.3388439157476788E-4</v>
      </c>
      <c r="FB988" s="1">
        <f t="shared" si="2503"/>
        <v>1.0170649138819421E-4</v>
      </c>
      <c r="FC988" s="1">
        <f t="shared" si="2504"/>
        <v>8.5505074561946571E-5</v>
      </c>
      <c r="FD988" s="75">
        <f t="shared" si="2355"/>
        <v>8.5505074561946571E-5</v>
      </c>
    </row>
    <row r="989" spans="7:160" x14ac:dyDescent="0.35">
      <c r="G989" t="str">
        <f t="shared" si="2351"/>
        <v>Refd, t=4.87</v>
      </c>
      <c r="H989" s="76">
        <f t="shared" si="2352"/>
        <v>4.8699999999999184</v>
      </c>
      <c r="I989" s="1">
        <f t="shared" si="2353"/>
        <v>0</v>
      </c>
      <c r="J989" s="22">
        <f t="shared" si="2354"/>
        <v>2.6683547553258406E-8</v>
      </c>
      <c r="K989" s="1">
        <f t="shared" si="2356"/>
        <v>5.2681773840006212E-8</v>
      </c>
      <c r="L989" s="1">
        <f t="shared" si="2357"/>
        <v>9.7804194960276391E-8</v>
      </c>
      <c r="M989" s="1">
        <f t="shared" si="2358"/>
        <v>1.743784328338914E-7</v>
      </c>
      <c r="N989" s="1">
        <f t="shared" si="2359"/>
        <v>3.0194586939397109E-7</v>
      </c>
      <c r="O989" s="1">
        <f t="shared" si="2360"/>
        <v>5.1111870830100985E-7</v>
      </c>
      <c r="P989" s="1">
        <f t="shared" si="2361"/>
        <v>8.4930948631700299E-7</v>
      </c>
      <c r="Q989" s="1">
        <f t="shared" si="2362"/>
        <v>1.3891444810547351E-6</v>
      </c>
      <c r="R989" s="1">
        <f t="shared" si="2363"/>
        <v>2.2406762371398723E-6</v>
      </c>
      <c r="S989" s="1">
        <f t="shared" si="2364"/>
        <v>3.568905826642131E-6</v>
      </c>
      <c r="T989" s="1">
        <f t="shared" si="2365"/>
        <v>5.6186304817068039E-6</v>
      </c>
      <c r="U989" s="1">
        <f t="shared" si="2366"/>
        <v>8.7492642912757223E-6</v>
      </c>
      <c r="V989" s="1">
        <f t="shared" si="2367"/>
        <v>1.3483053285868861E-5</v>
      </c>
      <c r="W989" s="1">
        <f t="shared" si="2368"/>
        <v>2.0571029980001375E-5</v>
      </c>
      <c r="X989" s="1">
        <f t="shared" si="2369"/>
        <v>3.1082124690091834E-5</v>
      </c>
      <c r="Y989" s="1">
        <f t="shared" si="2370"/>
        <v>4.6522054838081605E-5</v>
      </c>
      <c r="Z989" s="1">
        <f t="shared" si="2371"/>
        <v>6.8989910972920768E-5</v>
      </c>
      <c r="AA989" s="1">
        <f t="shared" si="2372"/>
        <v>1.0138168386126588E-4</v>
      </c>
      <c r="AB989" s="1">
        <f t="shared" si="2373"/>
        <v>1.4765123144007248E-4</v>
      </c>
      <c r="AC989" s="1">
        <f t="shared" si="2374"/>
        <v>2.1314022943748803E-4</v>
      </c>
      <c r="AD989" s="1">
        <f t="shared" si="2375"/>
        <v>3.0498930471263981E-4</v>
      </c>
      <c r="AE989" s="1">
        <f t="shared" si="2376"/>
        <v>4.326425937457886E-4</v>
      </c>
      <c r="AF989" s="1">
        <f t="shared" si="2377"/>
        <v>6.0845714164919559E-4</v>
      </c>
      <c r="AG989" s="1">
        <f t="shared" si="2378"/>
        <v>8.4842657613104673E-4</v>
      </c>
      <c r="AH989" s="1">
        <f t="shared" si="2379"/>
        <v>1.1730250669093709E-3</v>
      </c>
      <c r="AI989" s="1">
        <f t="shared" si="2380"/>
        <v>1.6081724466969021E-3</v>
      </c>
      <c r="AJ989" s="1">
        <f t="shared" si="2381"/>
        <v>2.1863143146699702E-3</v>
      </c>
      <c r="AK989" s="1">
        <f t="shared" si="2382"/>
        <v>2.9476018560345512E-3</v>
      </c>
      <c r="AL989" s="1">
        <f t="shared" si="2383"/>
        <v>3.9411450259003566E-3</v>
      </c>
      <c r="AM989" s="1">
        <f t="shared" si="2384"/>
        <v>5.2262998874294236E-3</v>
      </c>
      <c r="AN989" s="1">
        <f t="shared" si="2385"/>
        <v>6.8739367200502605E-3</v>
      </c>
      <c r="AO989" s="1">
        <f t="shared" si="2386"/>
        <v>8.9676207400772572E-3</v>
      </c>
      <c r="AP989" s="1">
        <f t="shared" si="2387"/>
        <v>1.1604622888364733E-2</v>
      </c>
      <c r="AQ989" s="1">
        <f t="shared" si="2388"/>
        <v>1.4896665373267021E-2</v>
      </c>
      <c r="AR989" s="1">
        <f t="shared" si="2389"/>
        <v>1.8970296948621956E-2</v>
      </c>
      <c r="AS989" s="1">
        <f t="shared" si="2390"/>
        <v>2.3966787808126416E-2</v>
      </c>
      <c r="AT989" s="1">
        <f t="shared" si="2391"/>
        <v>3.004143503805529E-2</v>
      </c>
      <c r="AU989" s="1">
        <f t="shared" si="2392"/>
        <v>3.7362178185342078E-2</v>
      </c>
      <c r="AV989" s="1">
        <f t="shared" si="2393"/>
        <v>4.610744174037365E-2</v>
      </c>
      <c r="AW989" s="1">
        <f t="shared" si="2394"/>
        <v>5.6463147778414761E-2</v>
      </c>
      <c r="AX989" s="1">
        <f t="shared" si="2395"/>
        <v>6.8618877565617659E-2</v>
      </c>
      <c r="AY989" s="1">
        <f t="shared" si="2396"/>
        <v>8.276320474301356E-2</v>
      </c>
      <c r="AZ989" s="1">
        <f t="shared" si="2397"/>
        <v>9.9078273023293015E-2</v>
      </c>
      <c r="BA989" s="1">
        <f t="shared" si="2398"/>
        <v>0.11773374558207944</v>
      </c>
      <c r="BB989" s="1">
        <f t="shared" si="2399"/>
        <v>0.13888030814222713</v>
      </c>
      <c r="BC989" s="1">
        <f t="shared" si="2400"/>
        <v>0.1626429591965782</v>
      </c>
      <c r="BD989" s="1">
        <f t="shared" si="2401"/>
        <v>0.18911436463796114</v>
      </c>
      <c r="BE989" s="1">
        <f t="shared" si="2402"/>
        <v>0.21834858603958712</v>
      </c>
      <c r="BF989" s="1">
        <f t="shared" si="2403"/>
        <v>0.25035550814353991</v>
      </c>
      <c r="BG989" s="1">
        <f t="shared" si="2404"/>
        <v>0.28509628876820137</v>
      </c>
      <c r="BH989" s="1">
        <f t="shared" si="2405"/>
        <v>0.32248013150653043</v>
      </c>
      <c r="BI989" s="1">
        <f t="shared" si="2406"/>
        <v>0.36236263788217404</v>
      </c>
      <c r="BJ989" s="1">
        <f t="shared" si="2407"/>
        <v>0.40454593231417069</v>
      </c>
      <c r="BK989" s="1">
        <f t="shared" si="2408"/>
        <v>0.44878067322575627</v>
      </c>
      <c r="BL989" s="1">
        <f t="shared" si="2409"/>
        <v>0.49476997135918444</v>
      </c>
      <c r="BM989" s="1">
        <f t="shared" si="2410"/>
        <v>0.54217513751003998</v>
      </c>
      <c r="BN989" s="1">
        <f t="shared" si="2411"/>
        <v>0.59062308297531607</v>
      </c>
      <c r="BO989" s="1">
        <f t="shared" si="2412"/>
        <v>0.6397151038212483</v>
      </c>
      <c r="BP989" s="1">
        <f t="shared" si="2413"/>
        <v>0.68903670114482685</v>
      </c>
      <c r="BQ989" s="1">
        <f t="shared" si="2414"/>
        <v>0.73816802950805749</v>
      </c>
      <c r="BR989" s="1">
        <f t="shared" si="2415"/>
        <v>0.78669452899999626</v>
      </c>
      <c r="BS989" s="1">
        <f t="shared" si="2416"/>
        <v>0.8342172855291059</v>
      </c>
      <c r="BT989" s="1">
        <f t="shared" si="2417"/>
        <v>0.88036267960882575</v>
      </c>
      <c r="BU989" s="1">
        <f t="shared" si="2418"/>
        <v>0.92479092470997748</v>
      </c>
      <c r="BV989" s="1">
        <f t="shared" si="2419"/>
        <v>0.96720315899113873</v>
      </c>
      <c r="BW989" s="1">
        <f t="shared" si="2420"/>
        <v>1.0073468341103002</v>
      </c>
      <c r="BX989" s="1">
        <f t="shared" si="2421"/>
        <v>1.0450192359959205</v>
      </c>
      <c r="BY989" s="1">
        <f t="shared" si="2422"/>
        <v>1.0800690684766001</v>
      </c>
      <c r="BZ989" s="1">
        <f t="shared" si="2423"/>
        <v>1.1123961251021115</v>
      </c>
      <c r="CA989" s="1">
        <f t="shared" si="2424"/>
        <v>1.1419491614426105</v>
      </c>
      <c r="CB989" s="1">
        <f t="shared" si="2425"/>
        <v>1.1687221547380429</v>
      </c>
      <c r="CC989" s="1">
        <f t="shared" si="2426"/>
        <v>1.1927491964381229</v>
      </c>
      <c r="CD989" s="1">
        <f t="shared" si="2427"/>
        <v>1.2140983039096485</v>
      </c>
      <c r="CE989" s="1">
        <f t="shared" si="2428"/>
        <v>1.2328644599439689</v>
      </c>
      <c r="CF989" s="1">
        <f t="shared" si="2429"/>
        <v>1.2491621936748083</v>
      </c>
      <c r="CG989" s="1">
        <f t="shared" si="2430"/>
        <v>1.2631180063223675</v>
      </c>
      <c r="CH989" s="1">
        <f t="shared" si="2431"/>
        <v>1.2748629228867003</v>
      </c>
      <c r="CI989" s="1">
        <f t="shared" si="2432"/>
        <v>1.2845254200680218</v>
      </c>
      <c r="CJ989" s="1">
        <f t="shared" si="2433"/>
        <v>1.292224944909987</v>
      </c>
      <c r="CK989" s="1">
        <f t="shared" si="2434"/>
        <v>1.2980662012574344</v>
      </c>
      <c r="CL989" s="1">
        <f t="shared" si="2435"/>
        <v>1.3021343447969751</v>
      </c>
      <c r="CM989" s="1">
        <f t="shared" si="2436"/>
        <v>1.3044911940876198</v>
      </c>
      <c r="CN989" s="1">
        <f t="shared" si="2437"/>
        <v>1.3051725355399171</v>
      </c>
      <c r="CO989" s="1">
        <f t="shared" si="2438"/>
        <v>1.3041865747924961</v>
      </c>
      <c r="CP989" s="1">
        <f t="shared" si="2439"/>
        <v>1.3015135645795368</v>
      </c>
      <c r="CQ989" s="1">
        <f t="shared" si="2440"/>
        <v>1.2971066185878906</v>
      </c>
      <c r="CR989" s="1">
        <f t="shared" si="2441"/>
        <v>1.2908937002349776</v>
      </c>
      <c r="CS989" s="1">
        <f t="shared" si="2442"/>
        <v>1.2827807529913622</v>
      </c>
      <c r="CT989" s="1">
        <f t="shared" si="2443"/>
        <v>1.2726559133350723</v>
      </c>
      <c r="CU989" s="1">
        <f t="shared" si="2444"/>
        <v>1.2603947177266965</v>
      </c>
      <c r="CV989" s="1">
        <f t="shared" si="2445"/>
        <v>1.2458661809835796</v>
      </c>
      <c r="CW989" s="1">
        <f t="shared" si="2446"/>
        <v>1.2289395858725416</v>
      </c>
      <c r="CX989" s="1">
        <f t="shared" si="2447"/>
        <v>1.2094917843454347</v>
      </c>
      <c r="CY989" s="1">
        <f t="shared" si="2448"/>
        <v>1.1874147721882711</v>
      </c>
      <c r="CZ989" s="1">
        <f t="shared" si="2449"/>
        <v>1.1626232641925858</v>
      </c>
      <c r="DA989" s="1">
        <f t="shared" si="2450"/>
        <v>1.1350619699186184</v>
      </c>
      <c r="DB989" s="1">
        <f t="shared" si="2451"/>
        <v>1.104712254352787</v>
      </c>
      <c r="DC989" s="1">
        <f t="shared" si="2452"/>
        <v>1.0715978665307464</v>
      </c>
      <c r="DD989" s="1">
        <f t="shared" si="2453"/>
        <v>1.0357894349815053</v>
      </c>
      <c r="DE989" s="1">
        <f t="shared" si="2454"/>
        <v>0.99740746298882832</v>
      </c>
      <c r="DF989" s="1">
        <f t="shared" si="2455"/>
        <v>0.95662360910145572</v>
      </c>
      <c r="DG989" s="1">
        <f t="shared" si="2456"/>
        <v>0.91366010744659398</v>
      </c>
      <c r="DH989" s="1">
        <f t="shared" si="2457"/>
        <v>0.86878726506502912</v>
      </c>
      <c r="DI989" s="1">
        <f t="shared" si="2458"/>
        <v>0.82231906516636588</v>
      </c>
      <c r="DJ989" s="1">
        <f t="shared" si="2459"/>
        <v>0.7746070003060056</v>
      </c>
      <c r="DK989" s="1">
        <f t="shared" si="2460"/>
        <v>0.72603235178267356</v>
      </c>
      <c r="DL989" s="1">
        <f t="shared" si="2461"/>
        <v>0.67699721469896013</v>
      </c>
      <c r="DM989" s="1">
        <f t="shared" si="2462"/>
        <v>0.62791463620106713</v>
      </c>
      <c r="DN989" s="1">
        <f t="shared" si="2463"/>
        <v>0.57919828246004346</v>
      </c>
      <c r="DO989" s="1">
        <f t="shared" si="2464"/>
        <v>0.53125207442665112</v>
      </c>
      <c r="DP989" s="1">
        <f t="shared" si="2465"/>
        <v>0.4844602314712933</v>
      </c>
      <c r="DQ989" s="1">
        <f t="shared" si="2466"/>
        <v>0.43917813579605053</v>
      </c>
      <c r="DR989" s="1">
        <f t="shared" si="2467"/>
        <v>0.39572438095618651</v>
      </c>
      <c r="DS989" s="1">
        <f t="shared" si="2468"/>
        <v>0.35437429864003323</v>
      </c>
      <c r="DT989" s="1">
        <f t="shared" si="2469"/>
        <v>0.31535517408688829</v>
      </c>
      <c r="DU989" s="1">
        <f t="shared" si="2470"/>
        <v>0.27884326814849919</v>
      </c>
      <c r="DV989" s="1">
        <f t="shared" si="2471"/>
        <v>0.24496266939358208</v>
      </c>
      <c r="DW989" s="1">
        <f t="shared" si="2472"/>
        <v>0.21378590904991954</v>
      </c>
      <c r="DX989" s="1">
        <f t="shared" si="2473"/>
        <v>0.18533619057125678</v>
      </c>
      <c r="DY989" s="1">
        <f t="shared" si="2474"/>
        <v>0.15959101875306181</v>
      </c>
      <c r="DZ989" s="1">
        <f t="shared" si="2475"/>
        <v>0.13648696380567826</v>
      </c>
      <c r="EA989" s="1">
        <f t="shared" si="2476"/>
        <v>0.1159252653317572</v>
      </c>
      <c r="EB989" s="1">
        <f t="shared" si="2477"/>
        <v>9.7777969945580634E-2</v>
      </c>
      <c r="EC989" s="1">
        <f t="shared" si="2478"/>
        <v>8.1894303127326901E-2</v>
      </c>
      <c r="ED989" s="1">
        <f t="shared" si="2479"/>
        <v>6.8106998481896011E-2</v>
      </c>
      <c r="EE989" s="1">
        <f t="shared" si="2480"/>
        <v>5.6238342676450767E-2</v>
      </c>
      <c r="EF989" s="1">
        <f t="shared" si="2481"/>
        <v>4.6105738266064525E-2</v>
      </c>
      <c r="EG989" s="1">
        <f t="shared" si="2482"/>
        <v>3.7526635529373513E-2</v>
      </c>
      <c r="EH989" s="1">
        <f t="shared" si="2483"/>
        <v>3.0322734634077021E-2</v>
      </c>
      <c r="EI989" s="1">
        <f t="shared" si="2484"/>
        <v>2.432340766735067E-2</v>
      </c>
      <c r="EJ989" s="1">
        <f t="shared" si="2485"/>
        <v>1.9368333644081016E-2</v>
      </c>
      <c r="EK989" s="1">
        <f t="shared" si="2486"/>
        <v>1.5309376615726789E-2</v>
      </c>
      <c r="EL989" s="1">
        <f t="shared" si="2487"/>
        <v>1.2011766271243058E-2</v>
      </c>
      <c r="EM989" s="1">
        <f t="shared" si="2488"/>
        <v>9.3546614977463478E-3</v>
      </c>
      <c r="EN989" s="1">
        <f t="shared" si="2489"/>
        <v>7.2311904347115985E-3</v>
      </c>
      <c r="EO989" s="1">
        <f t="shared" si="2490"/>
        <v>5.5480663018597533E-3</v>
      </c>
      <c r="EP989" s="1">
        <f t="shared" si="2491"/>
        <v>4.2248777622420621E-3</v>
      </c>
      <c r="EQ989" s="1">
        <f t="shared" si="2492"/>
        <v>3.1931470717258144E-3</v>
      </c>
      <c r="ER989" s="1">
        <f t="shared" si="2493"/>
        <v>2.3952401224693574E-3</v>
      </c>
      <c r="ES989" s="1">
        <f t="shared" si="2494"/>
        <v>1.78320104309751E-3</v>
      </c>
      <c r="ET989" s="1">
        <f t="shared" si="2495"/>
        <v>1.3175714959698973E-3</v>
      </c>
      <c r="EU989" s="1">
        <f t="shared" si="2496"/>
        <v>9.662422786591709E-4</v>
      </c>
      <c r="EV989" s="1">
        <f t="shared" si="2497"/>
        <v>7.0337318664217662E-4</v>
      </c>
      <c r="EW989" s="1">
        <f t="shared" si="2498"/>
        <v>5.0840706798192239E-4</v>
      </c>
      <c r="EX989" s="1">
        <f t="shared" si="2499"/>
        <v>3.6519623880150535E-4</v>
      </c>
      <c r="EY989" s="1">
        <f t="shared" si="2500"/>
        <v>2.6125455925609704E-4</v>
      </c>
      <c r="EZ989" s="1">
        <f t="shared" si="2501"/>
        <v>1.8714723917192099E-4</v>
      </c>
      <c r="FA989" s="1">
        <f t="shared" si="2502"/>
        <v>1.3603389093920848E-4</v>
      </c>
      <c r="FB989" s="1">
        <f t="shared" si="2503"/>
        <v>1.0339005046461282E-4</v>
      </c>
      <c r="FC989" s="1">
        <f t="shared" si="2504"/>
        <v>8.695078026913576E-5</v>
      </c>
      <c r="FD989" s="75">
        <f t="shared" si="2355"/>
        <v>8.695078026913576E-5</v>
      </c>
    </row>
    <row r="990" spans="7:160" x14ac:dyDescent="0.35">
      <c r="G990" t="str">
        <f t="shared" si="2351"/>
        <v>Refd, t=4.87</v>
      </c>
      <c r="H990" s="76">
        <f t="shared" si="2352"/>
        <v>4.8749999999999183</v>
      </c>
      <c r="I990" s="1">
        <f t="shared" si="2353"/>
        <v>0</v>
      </c>
      <c r="J990" s="22">
        <f t="shared" si="2354"/>
        <v>2.6394350812609284E-8</v>
      </c>
      <c r="K990" s="1">
        <f t="shared" si="2356"/>
        <v>5.211133099690856E-8</v>
      </c>
      <c r="L990" s="1">
        <f t="shared" si="2357"/>
        <v>9.6746776922594712E-8</v>
      </c>
      <c r="M990" s="1">
        <f t="shared" si="2358"/>
        <v>1.7249695089462706E-7</v>
      </c>
      <c r="N990" s="1">
        <f t="shared" si="2359"/>
        <v>2.9869609716964876E-7</v>
      </c>
      <c r="O990" s="1">
        <f t="shared" si="2360"/>
        <v>5.0563382186392019E-7</v>
      </c>
      <c r="P990" s="1">
        <f t="shared" si="2361"/>
        <v>8.4022624176271444E-7</v>
      </c>
      <c r="Q990" s="1">
        <f t="shared" si="2362"/>
        <v>1.3743446276339346E-6</v>
      </c>
      <c r="R990" s="1">
        <f t="shared" si="2363"/>
        <v>2.2169063743698929E-6</v>
      </c>
      <c r="S990" s="1">
        <f t="shared" si="2364"/>
        <v>3.5312251732265338E-6</v>
      </c>
      <c r="T990" s="1">
        <f t="shared" si="2365"/>
        <v>5.5596181820410339E-6</v>
      </c>
      <c r="U990" s="1">
        <f t="shared" si="2366"/>
        <v>8.657895167216237E-6</v>
      </c>
      <c r="V990" s="1">
        <f t="shared" si="2367"/>
        <v>1.3343122621899828E-5</v>
      </c>
      <c r="W990" s="1">
        <f t="shared" si="2368"/>
        <v>2.0358973441590068E-5</v>
      </c>
      <c r="X990" s="1">
        <f t="shared" si="2369"/>
        <v>3.0764038558512576E-5</v>
      </c>
      <c r="Y990" s="1">
        <f t="shared" si="2370"/>
        <v>4.6049674642552705E-5</v>
      </c>
      <c r="Z990" s="1">
        <f t="shared" si="2371"/>
        <v>6.8295254291386487E-5</v>
      </c>
      <c r="AA990" s="1">
        <f t="shared" si="2372"/>
        <v>1.0037000752697469E-4</v>
      </c>
      <c r="AB990" s="1">
        <f t="shared" si="2373"/>
        <v>1.4619189789846199E-4</v>
      </c>
      <c r="AC990" s="1">
        <f t="shared" si="2374"/>
        <v>2.1105502636047923E-4</v>
      </c>
      <c r="AD990" s="1">
        <f t="shared" si="2375"/>
        <v>3.0203772276172423E-4</v>
      </c>
      <c r="AE990" s="1">
        <f t="shared" si="2376"/>
        <v>4.2850354799397192E-4</v>
      </c>
      <c r="AF990" s="1">
        <f t="shared" si="2377"/>
        <v>6.0270663280345184E-4</v>
      </c>
      <c r="AG990" s="1">
        <f t="shared" si="2378"/>
        <v>8.4051083996556286E-4</v>
      </c>
      <c r="AH990" s="1">
        <f t="shared" si="2379"/>
        <v>1.1622288666742096E-3</v>
      </c>
      <c r="AI990" s="1">
        <f t="shared" si="2380"/>
        <v>1.5935823360122344E-3</v>
      </c>
      <c r="AJ990" s="1">
        <f t="shared" si="2381"/>
        <v>2.1667769483831841E-3</v>
      </c>
      <c r="AK990" s="1">
        <f t="shared" si="2382"/>
        <v>2.9216777613905107E-3</v>
      </c>
      <c r="AL990" s="1">
        <f t="shared" si="2383"/>
        <v>3.9070586687604287E-3</v>
      </c>
      <c r="AM990" s="1">
        <f t="shared" si="2384"/>
        <v>5.1818873736529424E-3</v>
      </c>
      <c r="AN990" s="1">
        <f t="shared" si="2385"/>
        <v>6.8165930469192533E-3</v>
      </c>
      <c r="AO990" s="1">
        <f t="shared" si="2386"/>
        <v>8.8942491325155904E-3</v>
      </c>
      <c r="AP990" s="1">
        <f t="shared" si="2387"/>
        <v>1.151158938377678E-2</v>
      </c>
      <c r="AQ990" s="1">
        <f t="shared" si="2388"/>
        <v>1.4779762409642072E-2</v>
      </c>
      <c r="AR990" s="1">
        <f t="shared" si="2389"/>
        <v>1.8824720205439429E-2</v>
      </c>
      <c r="AS990" s="1">
        <f t="shared" si="2390"/>
        <v>2.3787130883473818E-2</v>
      </c>
      <c r="AT990" s="1">
        <f t="shared" si="2391"/>
        <v>2.9821706650147928E-2</v>
      </c>
      <c r="AU990" s="1">
        <f t="shared" si="2392"/>
        <v>3.7095846397078837E-2</v>
      </c>
      <c r="AV990" s="1">
        <f t="shared" si="2393"/>
        <v>4.5787509166330564E-2</v>
      </c>
      <c r="AW990" s="1">
        <f t="shared" si="2394"/>
        <v>5.6082260806969667E-2</v>
      </c>
      <c r="AX990" s="1">
        <f t="shared" si="2395"/>
        <v>6.8169471302029022E-2</v>
      </c>
      <c r="AY990" s="1">
        <f t="shared" si="2396"/>
        <v>8.2237683671243636E-2</v>
      </c>
      <c r="AZ990" s="1">
        <f t="shared" si="2397"/>
        <v>9.8469225350478515E-2</v>
      </c>
      <c r="BA990" s="1">
        <f t="shared" si="2398"/>
        <v>0.11703418696319608</v>
      </c>
      <c r="BB990" s="1">
        <f t="shared" si="2399"/>
        <v>0.13808394811328495</v>
      </c>
      <c r="BC990" s="1">
        <f t="shared" si="2400"/>
        <v>0.16174448133259012</v>
      </c>
      <c r="BD990" s="1">
        <f t="shared" si="2401"/>
        <v>0.1881097093773087</v>
      </c>
      <c r="BE990" s="1">
        <f t="shared" si="2402"/>
        <v>0.21723522346644772</v>
      </c>
      <c r="BF990" s="1">
        <f t="shared" si="2403"/>
        <v>0.24913268697252097</v>
      </c>
      <c r="BG990" s="1">
        <f t="shared" si="2404"/>
        <v>0.28376524748116427</v>
      </c>
      <c r="BH990" s="1">
        <f t="shared" si="2405"/>
        <v>0.32104425815785959</v>
      </c>
      <c r="BI990" s="1">
        <f t="shared" si="2406"/>
        <v>0.36082756656416098</v>
      </c>
      <c r="BJ990" s="1">
        <f t="shared" si="2407"/>
        <v>0.40291956663874123</v>
      </c>
      <c r="BK990" s="1">
        <f t="shared" si="2408"/>
        <v>0.44707313033924889</v>
      </c>
      <c r="BL990" s="1">
        <f t="shared" si="2409"/>
        <v>0.49299344379908322</v>
      </c>
      <c r="BM990" s="1">
        <f t="shared" si="2410"/>
        <v>0.54034367441061559</v>
      </c>
      <c r="BN990" s="1">
        <f t="shared" si="2411"/>
        <v>0.58875229646146587</v>
      </c>
      <c r="BO990" s="1">
        <f t="shared" si="2412"/>
        <v>0.63782181060046894</v>
      </c>
      <c r="BP990" s="1">
        <f t="shared" si="2413"/>
        <v>0.6871385130204678</v>
      </c>
      <c r="BQ990" s="1">
        <f t="shared" si="2414"/>
        <v>0.73628290952299347</v>
      </c>
      <c r="BR990" s="1">
        <f t="shared" si="2415"/>
        <v>0.78484033195870717</v>
      </c>
      <c r="BS990" s="1">
        <f t="shared" si="2416"/>
        <v>0.83241130258773133</v>
      </c>
      <c r="BT990" s="1">
        <f t="shared" si="2417"/>
        <v>0.87862120640014407</v>
      </c>
      <c r="BU990" s="1">
        <f t="shared" si="2418"/>
        <v>0.92312887110562702</v>
      </c>
      <c r="BV990" s="1">
        <f t="shared" si="2419"/>
        <v>0.96563371620537741</v>
      </c>
      <c r="BW990" s="1">
        <f t="shared" si="2420"/>
        <v>1.005881211602786</v>
      </c>
      <c r="BX990" s="1">
        <f t="shared" si="2421"/>
        <v>1.0436664767784334</v>
      </c>
      <c r="BY990" s="1">
        <f t="shared" si="2422"/>
        <v>1.078835947249555</v>
      </c>
      <c r="BZ990" s="1">
        <f t="shared" si="2423"/>
        <v>1.1112871294315652</v>
      </c>
      <c r="CA990" s="1">
        <f t="shared" si="2424"/>
        <v>1.1409665522140862</v>
      </c>
      <c r="CB990" s="1">
        <f t="shared" si="2425"/>
        <v>1.1678660986306786</v>
      </c>
      <c r="CC990" s="1">
        <f t="shared" si="2426"/>
        <v>1.1920179603384204</v>
      </c>
      <c r="CD990" s="1">
        <f t="shared" si="2427"/>
        <v>1.2134884991499379</v>
      </c>
      <c r="CE990" s="1">
        <f t="shared" si="2428"/>
        <v>1.2323713230577069</v>
      </c>
      <c r="CF990" s="1">
        <f t="shared" si="2429"/>
        <v>1.2487798899915938</v>
      </c>
      <c r="CG990" s="1">
        <f t="shared" si="2430"/>
        <v>1.2628399431023678</v>
      </c>
      <c r="CH990" s="1">
        <f t="shared" si="2431"/>
        <v>1.2746820596918333</v>
      </c>
      <c r="CI990" s="1">
        <f t="shared" si="2432"/>
        <v>1.2844345655292906</v>
      </c>
      <c r="CJ990" s="1">
        <f t="shared" si="2433"/>
        <v>1.2922170308065846</v>
      </c>
      <c r="CK990" s="1">
        <f t="shared" si="2434"/>
        <v>1.2981345267067612</v>
      </c>
      <c r="CL990" s="1">
        <f t="shared" si="2435"/>
        <v>1.3022727852169527</v>
      </c>
      <c r="CM990" s="1">
        <f t="shared" si="2436"/>
        <v>1.3046943713152346</v>
      </c>
      <c r="CN990" s="1">
        <f t="shared" si="2437"/>
        <v>1.3054359469920134</v>
      </c>
      <c r="CO990" s="1">
        <f t="shared" si="2438"/>
        <v>1.3045066807965136</v>
      </c>
      <c r="CP990" s="1">
        <f t="shared" si="2439"/>
        <v>1.3018878339826769</v>
      </c>
      <c r="CQ990" s="1">
        <f t="shared" si="2440"/>
        <v>1.2975335335067564</v>
      </c>
      <c r="CR990" s="1">
        <f t="shared" si="2441"/>
        <v>1.2913727213934061</v>
      </c>
      <c r="CS990" s="1">
        <f t="shared" si="2442"/>
        <v>1.2833122475862508</v>
      </c>
      <c r="CT990" s="1">
        <f t="shared" si="2443"/>
        <v>1.273241047846011</v>
      </c>
      <c r="CU990" s="1">
        <f t="shared" si="2444"/>
        <v>1.2610353186143761</v>
      </c>
      <c r="CV990" s="1">
        <f t="shared" si="2445"/>
        <v>1.2465645668547678</v>
      </c>
      <c r="CW990" s="1">
        <f t="shared" si="2446"/>
        <v>1.2296983754498225</v>
      </c>
      <c r="CX990" s="1">
        <f t="shared" si="2447"/>
        <v>1.2103136854601957</v>
      </c>
      <c r="CY990" s="1">
        <f t="shared" si="2448"/>
        <v>1.1883023579750998</v>
      </c>
      <c r="CZ990" s="1">
        <f t="shared" si="2449"/>
        <v>1.1635787436315275</v>
      </c>
      <c r="DA990" s="1">
        <f t="shared" si="2450"/>
        <v>1.1360869607538868</v>
      </c>
      <c r="DB990" s="1">
        <f t="shared" si="2451"/>
        <v>1.1058075671032734</v>
      </c>
      <c r="DC990" s="1">
        <f t="shared" si="2452"/>
        <v>1.0727633086870836</v>
      </c>
      <c r="DD990" s="1">
        <f t="shared" si="2453"/>
        <v>1.0370236444549175</v>
      </c>
      <c r="DE990" s="1">
        <f t="shared" si="2454"/>
        <v>0.99870777936014898</v>
      </c>
      <c r="DF990" s="1">
        <f t="shared" si="2455"/>
        <v>0.95798599017067232</v>
      </c>
      <c r="DG990" s="1">
        <f t="shared" si="2456"/>
        <v>0.91507909700327539</v>
      </c>
      <c r="DH990" s="1">
        <f t="shared" si="2457"/>
        <v>0.87025601573471545</v>
      </c>
      <c r="DI990" s="1">
        <f t="shared" si="2458"/>
        <v>0.82382941773149476</v>
      </c>
      <c r="DJ990" s="1">
        <f t="shared" si="2459"/>
        <v>0.77614961818850625</v>
      </c>
      <c r="DK990" s="1">
        <f t="shared" si="2460"/>
        <v>0.72759690657771559</v>
      </c>
      <c r="DL990" s="1">
        <f t="shared" si="2461"/>
        <v>0.67857261595316132</v>
      </c>
      <c r="DM990" s="1">
        <f t="shared" si="2462"/>
        <v>0.62948929622414862</v>
      </c>
      <c r="DN990" s="1">
        <f t="shared" si="2463"/>
        <v>0.5807604050226739</v>
      </c>
      <c r="DO990" s="1">
        <f t="shared" si="2464"/>
        <v>0.5327899548747751</v>
      </c>
      <c r="DP990" s="1">
        <f t="shared" si="2465"/>
        <v>0.48596255518030568</v>
      </c>
      <c r="DQ990" s="1">
        <f t="shared" si="2466"/>
        <v>0.4406342620447703</v>
      </c>
      <c r="DR990" s="1">
        <f t="shared" si="2467"/>
        <v>0.39712460021048224</v>
      </c>
      <c r="DS990" s="1">
        <f t="shared" si="2468"/>
        <v>0.35571005283162727</v>
      </c>
      <c r="DT990" s="1">
        <f t="shared" si="2469"/>
        <v>0.31661923163574479</v>
      </c>
      <c r="DU990" s="1">
        <f t="shared" si="2470"/>
        <v>0.28002984804864789</v>
      </c>
      <c r="DV990" s="1">
        <f t="shared" si="2471"/>
        <v>0.24606751147789108</v>
      </c>
      <c r="DW990" s="1">
        <f t="shared" si="2472"/>
        <v>0.21480629037540064</v>
      </c>
      <c r="DX990" s="1">
        <f t="shared" si="2473"/>
        <v>0.18627089053614421</v>
      </c>
      <c r="DY990" s="1">
        <f t="shared" si="2474"/>
        <v>0.16044023790531231</v>
      </c>
      <c r="DZ990" s="1">
        <f t="shared" si="2475"/>
        <v>0.13725220319898151</v>
      </c>
      <c r="EA990" s="1">
        <f t="shared" si="2476"/>
        <v>0.11660917464131051</v>
      </c>
      <c r="EB990" s="1">
        <f t="shared" si="2477"/>
        <v>9.8384173329767233E-2</v>
      </c>
      <c r="EC990" s="1">
        <f t="shared" si="2478"/>
        <v>8.2427212016799672E-2</v>
      </c>
      <c r="ED990" s="1">
        <f t="shared" si="2479"/>
        <v>6.8571620139408609E-2</v>
      </c>
      <c r="EE990" s="1">
        <f t="shared" si="2480"/>
        <v>5.6640092577624965E-2</v>
      </c>
      <c r="EF990" s="1">
        <f t="shared" si="2481"/>
        <v>4.6450263205362018E-2</v>
      </c>
      <c r="EG990" s="1">
        <f t="shared" si="2482"/>
        <v>3.7819652971979853E-2</v>
      </c>
      <c r="EH990" s="1">
        <f t="shared" si="2483"/>
        <v>3.0569892330617691E-2</v>
      </c>
      <c r="EI990" s="1">
        <f t="shared" si="2484"/>
        <v>2.4530166034567376E-2</v>
      </c>
      <c r="EJ990" s="1">
        <f t="shared" si="2485"/>
        <v>1.9539871986255272E-2</v>
      </c>
      <c r="EK990" s="1">
        <f t="shared" si="2486"/>
        <v>1.5450522994178345E-2</v>
      </c>
      <c r="EL990" s="1">
        <f t="shared" si="2487"/>
        <v>1.2126949775290767E-2</v>
      </c>
      <c r="EM990" s="1">
        <f t="shared" si="2488"/>
        <v>9.4478848595303134E-3</v>
      </c>
      <c r="EN990" s="1">
        <f t="shared" si="2489"/>
        <v>7.3060203700759932E-3</v>
      </c>
      <c r="EO990" s="1">
        <f t="shared" si="2490"/>
        <v>5.6076386394846786E-3</v>
      </c>
      <c r="EP990" s="1">
        <f t="shared" si="2491"/>
        <v>4.2719143185045586E-3</v>
      </c>
      <c r="EQ990" s="1">
        <f t="shared" si="2492"/>
        <v>3.2299813048015788E-3</v>
      </c>
      <c r="ER990" s="1">
        <f t="shared" si="2493"/>
        <v>2.4238488163012043E-3</v>
      </c>
      <c r="ES990" s="1">
        <f t="shared" si="2494"/>
        <v>1.805239589490379E-3</v>
      </c>
      <c r="ET990" s="1">
        <f t="shared" si="2495"/>
        <v>1.3344107233013878E-3</v>
      </c>
      <c r="EU990" s="1">
        <f t="shared" si="2496"/>
        <v>9.7900518604001501E-4</v>
      </c>
      <c r="EV990" s="1">
        <f t="shared" si="2497"/>
        <v>7.1297035788180161E-4</v>
      </c>
      <c r="EW990" s="1">
        <f t="shared" si="2498"/>
        <v>5.1556994454036466E-4</v>
      </c>
      <c r="EX990" s="1">
        <f t="shared" si="2499"/>
        <v>3.7050781946531164E-4</v>
      </c>
      <c r="EY990" s="1">
        <f t="shared" si="2500"/>
        <v>2.6517747252970391E-4</v>
      </c>
      <c r="EZ990" s="1">
        <f t="shared" si="2501"/>
        <v>1.9004952150292154E-4</v>
      </c>
      <c r="FA990" s="1">
        <f t="shared" si="2502"/>
        <v>1.3821323480129151E-4</v>
      </c>
      <c r="FB990" s="1">
        <f t="shared" si="2503"/>
        <v>1.0509781547477892E-4</v>
      </c>
      <c r="FC990" s="1">
        <f t="shared" si="2504"/>
        <v>8.8417767535850053E-5</v>
      </c>
      <c r="FD990" s="75">
        <f t="shared" si="2355"/>
        <v>8.8417767535850053E-5</v>
      </c>
    </row>
    <row r="991" spans="7:160" x14ac:dyDescent="0.35">
      <c r="G991" t="str">
        <f t="shared" si="2351"/>
        <v>Refd, t=4.88</v>
      </c>
      <c r="H991" s="76">
        <f t="shared" si="2352"/>
        <v>4.8799999999999182</v>
      </c>
      <c r="I991" s="1">
        <f t="shared" si="2353"/>
        <v>0</v>
      </c>
      <c r="J991" s="22">
        <f t="shared" si="2354"/>
        <v>2.6108314625339122E-8</v>
      </c>
      <c r="K991" s="1">
        <f t="shared" si="2356"/>
        <v>5.1547117053024368E-8</v>
      </c>
      <c r="L991" s="1">
        <f t="shared" si="2357"/>
        <v>9.5700888814512754E-8</v>
      </c>
      <c r="M991" s="1">
        <f t="shared" si="2358"/>
        <v>1.7063594522277541E-7</v>
      </c>
      <c r="N991" s="1">
        <f t="shared" si="2359"/>
        <v>2.9548160892454658E-7</v>
      </c>
      <c r="O991" s="1">
        <f t="shared" si="2360"/>
        <v>5.0020831976047877E-7</v>
      </c>
      <c r="P991" s="1">
        <f t="shared" si="2361"/>
        <v>8.3124102022301056E-7</v>
      </c>
      <c r="Q991" s="1">
        <f t="shared" si="2362"/>
        <v>1.3597038943144362E-6</v>
      </c>
      <c r="R991" s="1">
        <f t="shared" si="2363"/>
        <v>2.1933909985586206E-6</v>
      </c>
      <c r="S991" s="1">
        <f t="shared" si="2364"/>
        <v>3.4939460432366749E-6</v>
      </c>
      <c r="T991" s="1">
        <f t="shared" si="2365"/>
        <v>5.501231432323573E-6</v>
      </c>
      <c r="U991" s="1">
        <f t="shared" si="2366"/>
        <v>8.5674890065752801E-6</v>
      </c>
      <c r="V991" s="1">
        <f t="shared" si="2367"/>
        <v>1.3204657398172541E-5</v>
      </c>
      <c r="W991" s="1">
        <f t="shared" si="2368"/>
        <v>2.0149122345146675E-5</v>
      </c>
      <c r="X991" s="1">
        <f t="shared" si="2369"/>
        <v>3.0449235729355289E-5</v>
      </c>
      <c r="Y991" s="1">
        <f t="shared" si="2370"/>
        <v>4.5582130630489036E-5</v>
      </c>
      <c r="Z991" s="1">
        <f t="shared" si="2371"/>
        <v>6.7607646779989556E-5</v>
      </c>
      <c r="AA991" s="1">
        <f t="shared" si="2372"/>
        <v>9.9368499916646221E-5</v>
      </c>
      <c r="AB991" s="1">
        <f t="shared" si="2373"/>
        <v>1.4474708297018856E-4</v>
      </c>
      <c r="AC991" s="1">
        <f t="shared" si="2374"/>
        <v>2.0899034156294824E-4</v>
      </c>
      <c r="AD991" s="1">
        <f t="shared" si="2375"/>
        <v>2.9911484417471349E-4</v>
      </c>
      <c r="AE991" s="1">
        <f t="shared" si="2376"/>
        <v>4.2440425005264967E-4</v>
      </c>
      <c r="AF991" s="1">
        <f t="shared" si="2377"/>
        <v>5.970106105169363E-4</v>
      </c>
      <c r="AG991" s="1">
        <f t="shared" si="2378"/>
        <v>8.3266904117601319E-4</v>
      </c>
      <c r="AH991" s="1">
        <f t="shared" si="2379"/>
        <v>1.1515319862693304E-3</v>
      </c>
      <c r="AI991" s="1">
        <f t="shared" si="2380"/>
        <v>1.5791242942026671E-3</v>
      </c>
      <c r="AJ991" s="1">
        <f t="shared" si="2381"/>
        <v>2.1474134220381873E-3</v>
      </c>
      <c r="AK991" s="1">
        <f t="shared" si="2382"/>
        <v>2.8959801687602513E-3</v>
      </c>
      <c r="AL991" s="1">
        <f t="shared" si="2383"/>
        <v>3.8732644264722273E-3</v>
      </c>
      <c r="AM991" s="1">
        <f t="shared" si="2384"/>
        <v>5.1378477463861595E-3</v>
      </c>
      <c r="AN991" s="1">
        <f t="shared" si="2385"/>
        <v>6.7597204813815738E-3</v>
      </c>
      <c r="AO991" s="1">
        <f t="shared" si="2386"/>
        <v>8.821466584406884E-3</v>
      </c>
      <c r="AP991" s="1">
        <f t="shared" si="2387"/>
        <v>1.1419284773930533E-2</v>
      </c>
      <c r="AQ991" s="1">
        <f t="shared" si="2388"/>
        <v>1.4663751936546249E-2</v>
      </c>
      <c r="AR991" s="1">
        <f t="shared" si="2389"/>
        <v>1.8680224738683315E-2</v>
      </c>
      <c r="AS991" s="1">
        <f t="shared" si="2390"/>
        <v>2.3608770001688505E-2</v>
      </c>
      <c r="AT991" s="1">
        <f t="shared" si="2391"/>
        <v>2.9603514999890872E-2</v>
      </c>
      <c r="AU991" s="1">
        <f t="shared" si="2392"/>
        <v>3.6831316870678345E-2</v>
      </c>
      <c r="AV991" s="1">
        <f t="shared" si="2393"/>
        <v>4.5469666871377198E-2</v>
      </c>
      <c r="AW991" s="1">
        <f t="shared" si="2394"/>
        <v>5.5703770889562527E-2</v>
      </c>
      <c r="AX991" s="1">
        <f t="shared" si="2395"/>
        <v>6.7722782376464868E-2</v>
      </c>
      <c r="AY991" s="1">
        <f t="shared" si="2396"/>
        <v>8.1715206918342997E-2</v>
      </c>
      <c r="AZ991" s="1">
        <f t="shared" si="2397"/>
        <v>9.786354732898489E-2</v>
      </c>
      <c r="BA991" s="1">
        <f t="shared" si="2398"/>
        <v>0.11633831192538316</v>
      </c>
      <c r="BB991" s="1">
        <f t="shared" si="2399"/>
        <v>0.13729156325499531</v>
      </c>
      <c r="BC991" s="1">
        <f t="shared" si="2400"/>
        <v>0.16085023609784113</v>
      </c>
      <c r="BD991" s="1">
        <f t="shared" si="2401"/>
        <v>0.18710949785749678</v>
      </c>
      <c r="BE991" s="1">
        <f t="shared" si="2402"/>
        <v>0.21612645727055821</v>
      </c>
      <c r="BF991" s="1">
        <f t="shared" si="2403"/>
        <v>0.24791454487535911</v>
      </c>
      <c r="BG991" s="1">
        <f t="shared" si="2404"/>
        <v>0.28243888783310633</v>
      </c>
      <c r="BH991" s="1">
        <f t="shared" si="2405"/>
        <v>0.31961298057056892</v>
      </c>
      <c r="BI991" s="1">
        <f t="shared" si="2406"/>
        <v>0.35929691082305604</v>
      </c>
      <c r="BJ991" s="1">
        <f t="shared" si="2407"/>
        <v>0.40129733911755516</v>
      </c>
      <c r="BK991" s="1">
        <f t="shared" si="2408"/>
        <v>0.44536935131473021</v>
      </c>
      <c r="BL991" s="1">
        <f t="shared" si="2409"/>
        <v>0.49122021282378764</v>
      </c>
      <c r="BM991" s="1">
        <f t="shared" si="2410"/>
        <v>0.53851495507598512</v>
      </c>
      <c r="BN991" s="1">
        <f t="shared" si="2411"/>
        <v>0.5868836262028766</v>
      </c>
      <c r="BO991" s="1">
        <f t="shared" si="2412"/>
        <v>0.6359299453663011</v>
      </c>
      <c r="BP991" s="1">
        <f t="shared" si="2413"/>
        <v>0.68524102035340173</v>
      </c>
      <c r="BQ991" s="1">
        <f t="shared" si="2414"/>
        <v>0.73439772661332703</v>
      </c>
      <c r="BR991" s="1">
        <f t="shared" si="2415"/>
        <v>0.78298530730499449</v>
      </c>
      <c r="BS991" s="1">
        <f t="shared" si="2416"/>
        <v>0.83060374088664657</v>
      </c>
      <c r="BT991" s="1">
        <f t="shared" si="2417"/>
        <v>0.8768774361148951</v>
      </c>
      <c r="BU991" s="1">
        <f t="shared" si="2418"/>
        <v>0.92146385284876753</v>
      </c>
      <c r="BV991" s="1">
        <f t="shared" si="2419"/>
        <v>0.96406070772221919</v>
      </c>
      <c r="BW991" s="1">
        <f t="shared" si="2420"/>
        <v>1.0044115019366979</v>
      </c>
      <c r="BX991" s="1">
        <f t="shared" si="2421"/>
        <v>1.0423091983791757</v>
      </c>
      <c r="BY991" s="1">
        <f t="shared" si="2422"/>
        <v>1.0775979706274983</v>
      </c>
      <c r="BZ991" s="1">
        <f t="shared" si="2423"/>
        <v>1.1101730407535553</v>
      </c>
      <c r="CA991" s="1">
        <f t="shared" si="2424"/>
        <v>1.1399787102576759</v>
      </c>
      <c r="CB991" s="1">
        <f t="shared" si="2425"/>
        <v>1.1670047640043915</v>
      </c>
      <c r="CC991" s="1">
        <f t="shared" si="2426"/>
        <v>1.1912814870255981</v>
      </c>
      <c r="CD991" s="1">
        <f t="shared" si="2427"/>
        <v>1.2128735763667589</v>
      </c>
      <c r="CE991" s="1">
        <f t="shared" si="2428"/>
        <v>1.2318732541862198</v>
      </c>
      <c r="CF991" s="1">
        <f t="shared" si="2429"/>
        <v>1.2483928949418646</v>
      </c>
      <c r="CG991" s="1">
        <f t="shared" si="2430"/>
        <v>1.2625574707992027</v>
      </c>
      <c r="CH991" s="1">
        <f t="shared" si="2431"/>
        <v>1.274497098348315</v>
      </c>
      <c r="CI991" s="1">
        <f t="shared" si="2432"/>
        <v>1.2843399398068609</v>
      </c>
      <c r="CJ991" s="1">
        <f t="shared" si="2433"/>
        <v>1.2922056767004946</v>
      </c>
      <c r="CK991" s="1">
        <f t="shared" si="2434"/>
        <v>1.2981997368698028</v>
      </c>
      <c r="CL991" s="1">
        <f t="shared" si="2435"/>
        <v>1.3024084192945273</v>
      </c>
      <c r="CM991" s="1">
        <f t="shared" si="2436"/>
        <v>1.3048950275915756</v>
      </c>
      <c r="CN991" s="1">
        <f t="shared" si="2437"/>
        <v>1.305697093158581</v>
      </c>
      <c r="CO991" s="1">
        <f t="shared" si="2438"/>
        <v>1.3048247429075774</v>
      </c>
      <c r="CP991" s="1">
        <f t="shared" si="2439"/>
        <v>1.3022602436576756</v>
      </c>
      <c r="CQ991" s="1">
        <f t="shared" si="2440"/>
        <v>1.297958734206162</v>
      </c>
      <c r="CR991" s="1">
        <f t="shared" si="2441"/>
        <v>1.2918501351924894</v>
      </c>
      <c r="CS991" s="1">
        <f t="shared" si="2442"/>
        <v>1.2838422043725473</v>
      </c>
      <c r="CT991" s="1">
        <f t="shared" si="2443"/>
        <v>1.273824679348396</v>
      </c>
      <c r="CU991" s="1">
        <f t="shared" si="2444"/>
        <v>1.2616744202034631</v>
      </c>
      <c r="CV991" s="1">
        <f t="shared" si="2445"/>
        <v>1.2472614306867018</v>
      </c>
      <c r="CW991" s="1">
        <f t="shared" si="2446"/>
        <v>1.2304555992829858</v>
      </c>
      <c r="CX991" s="1">
        <f t="shared" si="2447"/>
        <v>1.2111339623501638</v>
      </c>
      <c r="CY991" s="1">
        <f t="shared" si="2448"/>
        <v>1.1891882530080129</v>
      </c>
      <c r="CZ991" s="1">
        <f t="shared" si="2449"/>
        <v>1.1645324648202773</v>
      </c>
      <c r="DA991" s="1">
        <f t="shared" si="2450"/>
        <v>1.1371101321015478</v>
      </c>
      <c r="DB991" s="1">
        <f t="shared" si="2451"/>
        <v>1.1069010125256382</v>
      </c>
      <c r="DC991" s="1">
        <f t="shared" si="2452"/>
        <v>1.0739268558696939</v>
      </c>
      <c r="DD991" s="1">
        <f t="shared" si="2453"/>
        <v>1.0382559576981834</v>
      </c>
      <c r="DE991" s="1">
        <f t="shared" si="2454"/>
        <v>1.0000062299604082</v>
      </c>
      <c r="DF991" s="1">
        <f t="shared" si="2455"/>
        <v>0.95934657185086791</v>
      </c>
      <c r="DG991" s="1">
        <f t="shared" si="2456"/>
        <v>0.91649639234246694</v>
      </c>
      <c r="DH991" s="1">
        <f t="shared" si="2457"/>
        <v>0.8717232174962577</v>
      </c>
      <c r="DI991" s="1">
        <f t="shared" si="2458"/>
        <v>0.82533840654799862</v>
      </c>
      <c r="DJ991" s="1">
        <f t="shared" si="2459"/>
        <v>0.77769109536241143</v>
      </c>
      <c r="DK991" s="1">
        <f t="shared" si="2460"/>
        <v>0.72916057796684774</v>
      </c>
      <c r="DL991" s="1">
        <f t="shared" si="2461"/>
        <v>0.68014742021761643</v>
      </c>
      <c r="DM991" s="1">
        <f t="shared" si="2462"/>
        <v>0.63106366830401894</v>
      </c>
      <c r="DN991" s="1">
        <f t="shared" si="2463"/>
        <v>0.58232256377156599</v>
      </c>
      <c r="DO991" s="1">
        <f t="shared" si="2464"/>
        <v>0.53432820243790602</v>
      </c>
      <c r="DP991" s="1">
        <f t="shared" si="2465"/>
        <v>0.48746557508080918</v>
      </c>
      <c r="DQ991" s="1">
        <f t="shared" si="2466"/>
        <v>0.44209140307705552</v>
      </c>
      <c r="DR991" s="1">
        <f t="shared" si="2467"/>
        <v>0.39852613412648669</v>
      </c>
      <c r="DS991" s="1">
        <f t="shared" si="2468"/>
        <v>0.35704739537883545</v>
      </c>
      <c r="DT991" s="1">
        <f t="shared" si="2469"/>
        <v>0.31788511864810076</v>
      </c>
      <c r="DU991" s="1">
        <f t="shared" si="2470"/>
        <v>0.28121846084589669</v>
      </c>
      <c r="DV991" s="1">
        <f t="shared" si="2471"/>
        <v>0.24717454861231331</v>
      </c>
      <c r="DW991" s="1">
        <f t="shared" si="2472"/>
        <v>0.21582898558432087</v>
      </c>
      <c r="DX991" s="1">
        <f t="shared" si="2473"/>
        <v>0.1872079794274665</v>
      </c>
      <c r="DY991" s="1">
        <f t="shared" si="2474"/>
        <v>0.16129187825658456</v>
      </c>
      <c r="DZ991" s="1">
        <f t="shared" si="2475"/>
        <v>0.13801985565671837</v>
      </c>
      <c r="EA991" s="1">
        <f t="shared" si="2476"/>
        <v>0.11729545197714658</v>
      </c>
      <c r="EB991" s="1">
        <f t="shared" si="2477"/>
        <v>9.8992667200162046E-2</v>
      </c>
      <c r="EC991" s="1">
        <f t="shared" si="2478"/>
        <v>8.2962306385817849E-2</v>
      </c>
      <c r="ED991" s="1">
        <f t="shared" si="2479"/>
        <v>6.9038300203171352E-2</v>
      </c>
      <c r="EE991" s="1">
        <f t="shared" si="2480"/>
        <v>5.7043757251662087E-2</v>
      </c>
      <c r="EF991" s="1">
        <f t="shared" si="2481"/>
        <v>4.679654810352174E-2</v>
      </c>
      <c r="EG991" s="1">
        <f t="shared" si="2482"/>
        <v>3.8114269432215284E-2</v>
      </c>
      <c r="EH991" s="1">
        <f t="shared" si="2483"/>
        <v>3.081848654592147E-2</v>
      </c>
      <c r="EI991" s="1">
        <f t="shared" si="2484"/>
        <v>2.4738200836757016E-2</v>
      </c>
      <c r="EJ991" s="1">
        <f t="shared" si="2485"/>
        <v>1.9712532401925234E-2</v>
      </c>
      <c r="EK991" s="1">
        <f t="shared" si="2486"/>
        <v>1.5592645421832394E-2</v>
      </c>
      <c r="EL991" s="1">
        <f t="shared" si="2487"/>
        <v>1.2242973573709568E-2</v>
      </c>
      <c r="EM991" s="1">
        <f t="shared" si="2488"/>
        <v>9.5418243199416521E-3</v>
      </c>
      <c r="EN991" s="1">
        <f t="shared" si="2489"/>
        <v>7.3814544772149203E-3</v>
      </c>
      <c r="EO991" s="1">
        <f t="shared" si="2490"/>
        <v>5.6677156992000948E-3</v>
      </c>
      <c r="EP991" s="1">
        <f t="shared" si="2491"/>
        <v>4.3193684178431842E-3</v>
      </c>
      <c r="EQ991" s="1">
        <f t="shared" si="2492"/>
        <v>3.2671576403317743E-3</v>
      </c>
      <c r="ER991" s="1">
        <f t="shared" si="2493"/>
        <v>2.4527351384496313E-3</v>
      </c>
      <c r="ES991" s="1">
        <f t="shared" si="2494"/>
        <v>1.8275013244379928E-3</v>
      </c>
      <c r="ET991" s="1">
        <f t="shared" si="2495"/>
        <v>1.3514277116330516E-3</v>
      </c>
      <c r="EU991" s="1">
        <f t="shared" si="2496"/>
        <v>9.9190838633381943E-4</v>
      </c>
      <c r="EV991" s="1">
        <f t="shared" si="2497"/>
        <v>7.2267727871355399E-4</v>
      </c>
      <c r="EW991" s="1">
        <f t="shared" si="2498"/>
        <v>5.2281797396973718E-4</v>
      </c>
      <c r="EX991" s="1">
        <f t="shared" si="2499"/>
        <v>3.7588501127515606E-4</v>
      </c>
      <c r="EY991" s="1">
        <f t="shared" si="2500"/>
        <v>2.6915072920970457E-4</v>
      </c>
      <c r="EZ991" s="1">
        <f t="shared" si="2501"/>
        <v>1.929905043879795E-4</v>
      </c>
      <c r="FA991" s="1">
        <f t="shared" si="2502"/>
        <v>1.4042276691176604E-4</v>
      </c>
      <c r="FB991" s="1">
        <f t="shared" si="2503"/>
        <v>1.0683007716790765E-4</v>
      </c>
      <c r="FC991" s="1">
        <f t="shared" si="2504"/>
        <v>8.9906299067957928E-5</v>
      </c>
      <c r="FD991" s="75">
        <f t="shared" si="2355"/>
        <v>8.9906299067957928E-5</v>
      </c>
    </row>
    <row r="992" spans="7:160" x14ac:dyDescent="0.35">
      <c r="G992" t="str">
        <f t="shared" si="2351"/>
        <v>Refd, t=4.88</v>
      </c>
      <c r="H992" s="76">
        <f t="shared" si="2352"/>
        <v>4.8849999999999181</v>
      </c>
      <c r="I992" s="1">
        <f t="shared" si="2353"/>
        <v>0</v>
      </c>
      <c r="J992" s="22">
        <f t="shared" si="2354"/>
        <v>2.5825404183954792E-8</v>
      </c>
      <c r="K992" s="1">
        <f t="shared" si="2356"/>
        <v>5.0989063461061915E-8</v>
      </c>
      <c r="L992" s="1">
        <f t="shared" si="2357"/>
        <v>9.466640391471869E-8</v>
      </c>
      <c r="M992" s="1">
        <f t="shared" si="2358"/>
        <v>1.6879519116012671E-7</v>
      </c>
      <c r="N992" s="1">
        <f t="shared" si="2359"/>
        <v>2.9230201837317376E-7</v>
      </c>
      <c r="O992" s="1">
        <f t="shared" si="2360"/>
        <v>4.9484155355112429E-7</v>
      </c>
      <c r="P992" s="1">
        <f t="shared" si="2361"/>
        <v>8.2235275463098257E-7</v>
      </c>
      <c r="Q992" s="1">
        <f t="shared" si="2362"/>
        <v>1.3452205550877719E-6</v>
      </c>
      <c r="R992" s="1">
        <f t="shared" si="2363"/>
        <v>2.1701273604606389E-6</v>
      </c>
      <c r="S992" s="1">
        <f t="shared" si="2364"/>
        <v>3.4570641189833506E-6</v>
      </c>
      <c r="T992" s="1">
        <f t="shared" si="2365"/>
        <v>5.4434635407474421E-6</v>
      </c>
      <c r="U992" s="1">
        <f t="shared" si="2366"/>
        <v>8.4780355677918173E-6</v>
      </c>
      <c r="V992" s="1">
        <f t="shared" si="2367"/>
        <v>1.3067642129416475E-5</v>
      </c>
      <c r="W992" s="1">
        <f t="shared" si="2368"/>
        <v>1.9941453551646931E-5</v>
      </c>
      <c r="X992" s="1">
        <f t="shared" si="2369"/>
        <v>3.0137682024502219E-5</v>
      </c>
      <c r="Y992" s="1">
        <f t="shared" si="2370"/>
        <v>4.5119372890314851E-5</v>
      </c>
      <c r="Z992" s="1">
        <f t="shared" si="2371"/>
        <v>6.6927016368668592E-5</v>
      </c>
      <c r="AA992" s="1">
        <f t="shared" si="2372"/>
        <v>9.8377058124009129E-5</v>
      </c>
      <c r="AB992" s="1">
        <f t="shared" si="2373"/>
        <v>1.4331664135006187E-4</v>
      </c>
      <c r="AC992" s="1">
        <f t="shared" si="2374"/>
        <v>2.0694597214562647E-4</v>
      </c>
      <c r="AD992" s="1">
        <f t="shared" si="2375"/>
        <v>2.9622038877091941E-4</v>
      </c>
      <c r="AE992" s="1">
        <f t="shared" si="2376"/>
        <v>4.2034431732235455E-4</v>
      </c>
      <c r="AF992" s="1">
        <f t="shared" si="2377"/>
        <v>5.9136855815727961E-4</v>
      </c>
      <c r="AG992" s="1">
        <f t="shared" si="2378"/>
        <v>8.2490048995864304E-4</v>
      </c>
      <c r="AH992" s="1">
        <f t="shared" si="2379"/>
        <v>1.140933515058699E-3</v>
      </c>
      <c r="AI992" s="1">
        <f t="shared" si="2380"/>
        <v>1.5647971327633454E-3</v>
      </c>
      <c r="AJ992" s="1">
        <f t="shared" si="2381"/>
        <v>2.1282222022617776E-3</v>
      </c>
      <c r="AK992" s="1">
        <f t="shared" si="2382"/>
        <v>2.8705071227636656E-3</v>
      </c>
      <c r="AL992" s="1">
        <f t="shared" si="2383"/>
        <v>3.8397598347715638E-3</v>
      </c>
      <c r="AM992" s="1">
        <f t="shared" si="2384"/>
        <v>5.0941779370184178E-3</v>
      </c>
      <c r="AN992" s="1">
        <f t="shared" si="2385"/>
        <v>6.703315248514306E-3</v>
      </c>
      <c r="AO992" s="1">
        <f t="shared" si="2386"/>
        <v>8.7492685092143852E-3</v>
      </c>
      <c r="AP992" s="1">
        <f t="shared" si="2387"/>
        <v>1.1327703556410558E-2</v>
      </c>
      <c r="AQ992" s="1">
        <f t="shared" si="2388"/>
        <v>1.4548627438092186E-2</v>
      </c>
      <c r="AR992" s="1">
        <f t="shared" si="2389"/>
        <v>1.8536802934941778E-2</v>
      </c>
      <c r="AS992" s="1">
        <f t="shared" si="2390"/>
        <v>2.343169638928963E-2</v>
      </c>
      <c r="AT992" s="1">
        <f t="shared" si="2391"/>
        <v>2.9386850121501117E-2</v>
      </c>
      <c r="AU992" s="1">
        <f t="shared" si="2392"/>
        <v>3.6568578455374721E-2</v>
      </c>
      <c r="AV992" s="1">
        <f t="shared" si="2393"/>
        <v>4.515390257578137E-2</v>
      </c>
      <c r="AW992" s="1">
        <f t="shared" si="2394"/>
        <v>5.5327664730601925E-2</v>
      </c>
      <c r="AX992" s="1">
        <f t="shared" si="2395"/>
        <v>6.7278796654566417E-2</v>
      </c>
      <c r="AY992" s="1">
        <f t="shared" si="2396"/>
        <v>8.1195759756863592E-2</v>
      </c>
      <c r="AZ992" s="1">
        <f t="shared" si="2397"/>
        <v>9.7261223954066708E-2</v>
      </c>
      <c r="BA992" s="1">
        <f t="shared" si="2398"/>
        <v>0.11564610557025978</v>
      </c>
      <c r="BB992" s="1">
        <f t="shared" si="2399"/>
        <v>0.13650313922032142</v>
      </c>
      <c r="BC992" s="1">
        <f t="shared" si="2400"/>
        <v>0.15996021019177104</v>
      </c>
      <c r="BD992" s="1">
        <f t="shared" si="2401"/>
        <v>0.18611371835394866</v>
      </c>
      <c r="BE992" s="1">
        <f t="shared" si="2402"/>
        <v>0.21502227784715933</v>
      </c>
      <c r="BF992" s="1">
        <f t="shared" si="2403"/>
        <v>0.24670107490167498</v>
      </c>
      <c r="BG992" s="1">
        <f t="shared" si="2404"/>
        <v>0.28111720602724755</v>
      </c>
      <c r="BH992" s="1">
        <f t="shared" si="2405"/>
        <v>0.31818629853820601</v>
      </c>
      <c r="BI992" s="1">
        <f t="shared" si="2406"/>
        <v>0.35777067439038296</v>
      </c>
      <c r="BJ992" s="1">
        <f t="shared" si="2407"/>
        <v>0.39967925765441897</v>
      </c>
      <c r="BK992" s="1">
        <f t="shared" si="2408"/>
        <v>0.44366934832907917</v>
      </c>
      <c r="BL992" s="1">
        <f t="shared" si="2409"/>
        <v>0.48945029483605235</v>
      </c>
      <c r="BM992" s="1">
        <f t="shared" si="2410"/>
        <v>0.53668899993215724</v>
      </c>
      <c r="BN992" s="1">
        <f t="shared" si="2411"/>
        <v>0.58501709629126375</v>
      </c>
      <c r="BO992" s="1">
        <f t="shared" si="2412"/>
        <v>0.63403953537252433</v>
      </c>
      <c r="BP992" s="1">
        <f t="shared" si="2413"/>
        <v>0.68334425292671108</v>
      </c>
      <c r="BQ992" s="1">
        <f t="shared" si="2414"/>
        <v>0.732512512353928</v>
      </c>
      <c r="BR992" s="1">
        <f t="shared" si="2415"/>
        <v>0.78112948759368228</v>
      </c>
      <c r="BS992" s="1">
        <f t="shared" si="2416"/>
        <v>0.82879463310923807</v>
      </c>
      <c r="BT992" s="1">
        <f t="shared" si="2417"/>
        <v>0.87513140071107365</v>
      </c>
      <c r="BU992" s="1">
        <f t="shared" si="2418"/>
        <v>0.91979590035248915</v>
      </c>
      <c r="BV992" s="1">
        <f t="shared" si="2419"/>
        <v>0.96248416165955653</v>
      </c>
      <c r="BW992" s="1">
        <f t="shared" si="2420"/>
        <v>1.0029377302841818</v>
      </c>
      <c r="BX992" s="1">
        <f t="shared" si="2421"/>
        <v>1.0409474224983091</v>
      </c>
      <c r="BY992" s="1">
        <f t="shared" si="2422"/>
        <v>1.0763551564540554</v>
      </c>
      <c r="BZ992" s="1">
        <f t="shared" si="2423"/>
        <v>1.1090538728217747</v>
      </c>
      <c r="CA992" s="1">
        <f t="shared" si="2424"/>
        <v>1.1389856451563438</v>
      </c>
      <c r="CB992" s="1">
        <f t="shared" si="2425"/>
        <v>1.1661381563370306</v>
      </c>
      <c r="CC992" s="1">
        <f t="shared" si="2426"/>
        <v>1.1905397780714917</v>
      </c>
      <c r="CD992" s="1">
        <f t="shared" si="2427"/>
        <v>1.2122535335401221</v>
      </c>
      <c r="CE992" s="1">
        <f t="shared" si="2428"/>
        <v>1.231370248124628</v>
      </c>
      <c r="CF992" s="1">
        <f t="shared" si="2429"/>
        <v>1.2480012006108758</v>
      </c>
      <c r="CG992" s="1">
        <f t="shared" si="2430"/>
        <v>1.2622705793060458</v>
      </c>
      <c r="CH992" s="1">
        <f t="shared" si="2431"/>
        <v>1.2743080270932505</v>
      </c>
      <c r="CI992" s="1">
        <f t="shared" si="2432"/>
        <v>1.2842415300135461</v>
      </c>
      <c r="CJ992" s="1">
        <f t="shared" si="2433"/>
        <v>1.2921908690883321</v>
      </c>
      <c r="CK992" s="1">
        <f t="shared" si="2434"/>
        <v>1.2982618180955789</v>
      </c>
      <c r="CL992" s="1">
        <f t="shared" si="2435"/>
        <v>1.3025412336483542</v>
      </c>
      <c r="CM992" s="1">
        <f t="shared" si="2436"/>
        <v>1.3050931501628114</v>
      </c>
      <c r="CN992" s="1">
        <f t="shared" si="2437"/>
        <v>1.3059559622074568</v>
      </c>
      <c r="CO992" s="1">
        <f t="shared" si="2438"/>
        <v>1.3051407504443913</v>
      </c>
      <c r="CP992" s="1">
        <f t="shared" si="2439"/>
        <v>1.302630784239631</v>
      </c>
      <c r="CQ992" s="1">
        <f t="shared" si="2440"/>
        <v>1.2983822127426237</v>
      </c>
      <c r="CR992" s="1">
        <f t="shared" si="2441"/>
        <v>1.2923259351590775</v>
      </c>
      <c r="CS992" s="1">
        <f t="shared" si="2442"/>
        <v>1.2843706183453261</v>
      </c>
      <c r="CT992" s="1">
        <f t="shared" si="2443"/>
        <v>1.274406804257707</v>
      </c>
      <c r="CU992" s="1">
        <f t="shared" si="2444"/>
        <v>1.2623120202415676</v>
      </c>
      <c r="CV992" s="1">
        <f t="shared" si="2445"/>
        <v>1.2479567714354285</v>
      </c>
      <c r="CW992" s="1">
        <f t="shared" si="2446"/>
        <v>1.2312112573822047</v>
      </c>
      <c r="CX992" s="1">
        <f t="shared" si="2447"/>
        <v>1.2119526158993759</v>
      </c>
      <c r="CY992" s="1">
        <f t="shared" si="2448"/>
        <v>1.1900724588433951</v>
      </c>
      <c r="CZ992" s="1">
        <f t="shared" si="2449"/>
        <v>1.1654844297697491</v>
      </c>
      <c r="DA992" s="1">
        <f t="shared" si="2450"/>
        <v>1.1381314861983081</v>
      </c>
      <c r="DB992" s="1">
        <f t="shared" si="2451"/>
        <v>1.1079925928487115</v>
      </c>
      <c r="DC992" s="1">
        <f t="shared" si="2452"/>
        <v>1.0750885100675678</v>
      </c>
      <c r="DD992" s="1">
        <f t="shared" si="2453"/>
        <v>1.0394863762374431</v>
      </c>
      <c r="DE992" s="1">
        <f t="shared" si="2454"/>
        <v>1.0013028156465256</v>
      </c>
      <c r="DF992" s="1">
        <f t="shared" si="2455"/>
        <v>0.96070535414785718</v>
      </c>
      <c r="DG992" s="1">
        <f t="shared" si="2456"/>
        <v>0.91791199246908406</v>
      </c>
      <c r="DH992" s="1">
        <f t="shared" si="2457"/>
        <v>0.873188868242879</v>
      </c>
      <c r="DI992" s="1">
        <f t="shared" si="2458"/>
        <v>0.82684602833134635</v>
      </c>
      <c r="DJ992" s="1">
        <f t="shared" si="2459"/>
        <v>0.77923142734818129</v>
      </c>
      <c r="DK992" s="1">
        <f t="shared" si="2460"/>
        <v>0.73072336030909535</v>
      </c>
      <c r="DL992" s="1">
        <f t="shared" si="2461"/>
        <v>0.68172162077399123</v>
      </c>
      <c r="DM992" s="1">
        <f t="shared" si="2462"/>
        <v>0.63263774477674428</v>
      </c>
      <c r="DN992" s="1">
        <f t="shared" si="2463"/>
        <v>0.58388475027135323</v>
      </c>
      <c r="DO992" s="1">
        <f t="shared" si="2464"/>
        <v>0.5358668081182878</v>
      </c>
      <c r="DP992" s="1">
        <f t="shared" si="2465"/>
        <v>0.48896928184717181</v>
      </c>
      <c r="DQ992" s="1">
        <f t="shared" si="2466"/>
        <v>0.44354954948863107</v>
      </c>
      <c r="DR992" s="1">
        <f t="shared" si="2467"/>
        <v>0.39992897347376238</v>
      </c>
      <c r="DS992" s="1">
        <f t="shared" si="2468"/>
        <v>0.35838631746928573</v>
      </c>
      <c r="DT992" s="1">
        <f t="shared" si="2469"/>
        <v>0.3191528269547822</v>
      </c>
      <c r="DU992" s="1">
        <f t="shared" si="2470"/>
        <v>0.28240909921076135</v>
      </c>
      <c r="DV992" s="1">
        <f t="shared" si="2471"/>
        <v>0.24828377446718589</v>
      </c>
      <c r="DW992" s="1">
        <f t="shared" si="2472"/>
        <v>0.21685398946511503</v>
      </c>
      <c r="DX992" s="1">
        <f t="shared" si="2473"/>
        <v>0.18814745322512808</v>
      </c>
      <c r="DY992" s="1">
        <f t="shared" si="2474"/>
        <v>0.16214593700616742</v>
      </c>
      <c r="DZ992" s="1">
        <f t="shared" si="2475"/>
        <v>0.13878991958184028</v>
      </c>
      <c r="EA992" s="1">
        <f t="shared" si="2476"/>
        <v>0.11798409689044034</v>
      </c>
      <c r="EB992" s="1">
        <f t="shared" si="2477"/>
        <v>9.9603452166629719E-2</v>
      </c>
      <c r="EC992" s="1">
        <f t="shared" si="2478"/>
        <v>8.3499587786157264E-2</v>
      </c>
      <c r="ED992" s="1">
        <f t="shared" si="2479"/>
        <v>6.950704103040993E-2</v>
      </c>
      <c r="EE992" s="1">
        <f t="shared" si="2480"/>
        <v>5.7449339712855936E-2</v>
      </c>
      <c r="EF992" s="1">
        <f t="shared" si="2481"/>
        <v>4.7144596479094664E-2</v>
      </c>
      <c r="EG992" s="1">
        <f t="shared" si="2482"/>
        <v>3.8410488782468728E-2</v>
      </c>
      <c r="EH992" s="1">
        <f t="shared" si="2483"/>
        <v>3.1068521364030169E-2</v>
      </c>
      <c r="EI992" s="1">
        <f t="shared" si="2484"/>
        <v>2.4947516240322994E-2</v>
      </c>
      <c r="EJ992" s="1">
        <f t="shared" si="2485"/>
        <v>1.9886319026834621E-2</v>
      </c>
      <c r="EK992" s="1">
        <f t="shared" si="2486"/>
        <v>1.573574790911136E-2</v>
      </c>
      <c r="EL992" s="1">
        <f t="shared" si="2487"/>
        <v>1.2359841476181292E-2</v>
      </c>
      <c r="EM992" s="1">
        <f t="shared" si="2488"/>
        <v>9.6364834315642908E-3</v>
      </c>
      <c r="EN992" s="1">
        <f t="shared" si="2489"/>
        <v>7.4574960132636758E-3</v>
      </c>
      <c r="EO992" s="1">
        <f t="shared" si="2490"/>
        <v>5.7283004206291586E-3</v>
      </c>
      <c r="EP992" s="1">
        <f t="shared" si="2491"/>
        <v>4.3672426744246857E-3</v>
      </c>
      <c r="EQ992" s="1">
        <f t="shared" si="2492"/>
        <v>3.304678370789202E-3</v>
      </c>
      <c r="ER992" s="1">
        <f t="shared" si="2493"/>
        <v>2.4819010726865169E-3</v>
      </c>
      <c r="ES992" s="1">
        <f t="shared" si="2494"/>
        <v>1.8499879428453107E-3</v>
      </c>
      <c r="ET992" s="1">
        <f t="shared" si="2495"/>
        <v>1.3686238914911411E-3</v>
      </c>
      <c r="EU992" s="1">
        <f t="shared" si="2496"/>
        <v>1.0049530729292315E-3</v>
      </c>
      <c r="EV992" s="1">
        <f t="shared" si="2497"/>
        <v>7.3249493381913984E-4</v>
      </c>
      <c r="EW992" s="1">
        <f t="shared" si="2498"/>
        <v>5.3015196066806092E-4</v>
      </c>
      <c r="EX992" s="1">
        <f t="shared" si="2499"/>
        <v>3.813284659425434E-4</v>
      </c>
      <c r="EY992" s="1">
        <f t="shared" si="2500"/>
        <v>2.7317485465606152E-4</v>
      </c>
      <c r="EZ992" s="1">
        <f t="shared" si="2501"/>
        <v>1.9597061186092869E-4</v>
      </c>
      <c r="FA992" s="1">
        <f t="shared" si="2502"/>
        <v>1.4266283405336597E-4</v>
      </c>
      <c r="FB992" s="1">
        <f t="shared" si="2503"/>
        <v>1.0858712900503742E-4</v>
      </c>
      <c r="FC992" s="1">
        <f t="shared" si="2504"/>
        <v>9.1416640108138905E-5</v>
      </c>
      <c r="FD992" s="75">
        <f t="shared" si="2355"/>
        <v>9.1416640108138905E-5</v>
      </c>
    </row>
    <row r="993" spans="7:160" x14ac:dyDescent="0.35">
      <c r="G993" t="str">
        <f t="shared" si="2351"/>
        <v>Refd, t=4.89</v>
      </c>
      <c r="H993" s="76">
        <f t="shared" si="2352"/>
        <v>4.889999999999918</v>
      </c>
      <c r="I993" s="1">
        <f t="shared" si="2353"/>
        <v>0</v>
      </c>
      <c r="J993" s="22">
        <f t="shared" si="2354"/>
        <v>2.5545585066919612E-8</v>
      </c>
      <c r="K993" s="1">
        <f t="shared" si="2356"/>
        <v>5.0437102433328956E-8</v>
      </c>
      <c r="L993" s="1">
        <f t="shared" si="2357"/>
        <v>9.3643196904657786E-8</v>
      </c>
      <c r="M993" s="1">
        <f t="shared" si="2358"/>
        <v>1.6697446653172048E-7</v>
      </c>
      <c r="N993" s="1">
        <f t="shared" si="2359"/>
        <v>2.8915694349185938E-7</v>
      </c>
      <c r="O993" s="1">
        <f t="shared" si="2360"/>
        <v>4.8953288193396329E-7</v>
      </c>
      <c r="P993" s="1">
        <f t="shared" si="2361"/>
        <v>8.1356038963287848E-7</v>
      </c>
      <c r="Q993" s="1">
        <f t="shared" si="2362"/>
        <v>1.3308929028296219E-6</v>
      </c>
      <c r="R993" s="1">
        <f t="shared" si="2363"/>
        <v>2.1471127407943503E-6</v>
      </c>
      <c r="S993" s="1">
        <f t="shared" si="2364"/>
        <v>3.4205751296264035E-6</v>
      </c>
      <c r="T993" s="1">
        <f t="shared" si="2365"/>
        <v>5.3863078877451043E-6</v>
      </c>
      <c r="U993" s="1">
        <f t="shared" si="2366"/>
        <v>8.3895247192240549E-6</v>
      </c>
      <c r="V993" s="1">
        <f t="shared" si="2367"/>
        <v>1.2932061495472384E-5</v>
      </c>
      <c r="W993" s="1">
        <f t="shared" si="2368"/>
        <v>1.9735944166976187E-5</v>
      </c>
      <c r="X993" s="1">
        <f t="shared" si="2369"/>
        <v>2.9829343624627198E-5</v>
      </c>
      <c r="Y993" s="1">
        <f t="shared" si="2370"/>
        <v>4.4661352029656373E-5</v>
      </c>
      <c r="Z993" s="1">
        <f t="shared" si="2371"/>
        <v>6.6253291729551477E-5</v>
      </c>
      <c r="AA993" s="1">
        <f t="shared" si="2372"/>
        <v>9.7395580290847978E-5</v>
      </c>
      <c r="AB993" s="1">
        <f t="shared" si="2373"/>
        <v>1.4190042919485702E-4</v>
      </c>
      <c r="AC993" s="1">
        <f t="shared" si="2374"/>
        <v>2.0492171722366593E-4</v>
      </c>
      <c r="AD993" s="1">
        <f t="shared" si="2375"/>
        <v>2.9335407911115319E-4</v>
      </c>
      <c r="AE993" s="1">
        <f t="shared" si="2376"/>
        <v>4.1632337088833195E-4</v>
      </c>
      <c r="AF993" s="1">
        <f t="shared" si="2377"/>
        <v>5.8577996398242321E-4</v>
      </c>
      <c r="AG993" s="1">
        <f t="shared" si="2378"/>
        <v>8.1720450291755838E-4</v>
      </c>
      <c r="AH993" s="1">
        <f t="shared" si="2379"/>
        <v>1.1304325506941953E-3</v>
      </c>
      <c r="AI993" s="1">
        <f t="shared" si="2380"/>
        <v>1.5505996737680211E-3</v>
      </c>
      <c r="AJ993" s="1">
        <f t="shared" si="2381"/>
        <v>2.1092017690018E-3</v>
      </c>
      <c r="AK993" s="1">
        <f t="shared" si="2382"/>
        <v>2.845256684564148E-3</v>
      </c>
      <c r="AL993" s="1">
        <f t="shared" si="2383"/>
        <v>3.8065424496486764E-3</v>
      </c>
      <c r="AM993" s="1">
        <f t="shared" si="2384"/>
        <v>5.0508749013736696E-3</v>
      </c>
      <c r="AN993" s="1">
        <f t="shared" si="2385"/>
        <v>6.6473736024233029E-3</v>
      </c>
      <c r="AO993" s="1">
        <f t="shared" si="2386"/>
        <v>8.6776503543387461E-3</v>
      </c>
      <c r="AP993" s="1">
        <f t="shared" si="2387"/>
        <v>1.123684026781085E-2</v>
      </c>
      <c r="AQ993" s="1">
        <f t="shared" si="2388"/>
        <v>1.4434382442429368E-2</v>
      </c>
      <c r="AR993" s="1">
        <f t="shared" si="2389"/>
        <v>1.8394447229555459E-2</v>
      </c>
      <c r="AS993" s="1">
        <f t="shared" si="2390"/>
        <v>2.3255901325627992E-2</v>
      </c>
      <c r="AT993" s="1">
        <f t="shared" si="2391"/>
        <v>2.9171702105094927E-2</v>
      </c>
      <c r="AU993" s="1">
        <f t="shared" si="2392"/>
        <v>3.6307620057944891E-2</v>
      </c>
      <c r="AV993" s="1">
        <f t="shared" si="2393"/>
        <v>4.4840204057142417E-2</v>
      </c>
      <c r="AW993" s="1">
        <f t="shared" si="2394"/>
        <v>5.4953929089338563E-2</v>
      </c>
      <c r="AX993" s="1">
        <f t="shared" si="2395"/>
        <v>6.6837500051664472E-2</v>
      </c>
      <c r="AY993" s="1">
        <f t="shared" si="2396"/>
        <v>8.067932750091962E-2</v>
      </c>
      <c r="AZ993" s="1">
        <f t="shared" si="2397"/>
        <v>9.6662240251237069E-2</v>
      </c>
      <c r="BA993" s="1">
        <f t="shared" si="2398"/>
        <v>0.11495755301516757</v>
      </c>
      <c r="BB993" s="1">
        <f t="shared" si="2399"/>
        <v>0.13571866166030089</v>
      </c>
      <c r="BC993" s="1">
        <f t="shared" si="2400"/>
        <v>0.15907439029145429</v>
      </c>
      <c r="BD993" s="1">
        <f t="shared" si="2401"/>
        <v>0.18512235909702199</v>
      </c>
      <c r="BE993" s="1">
        <f t="shared" si="2402"/>
        <v>0.2139226755222057</v>
      </c>
      <c r="BF993" s="1">
        <f t="shared" si="2403"/>
        <v>0.24549227000699286</v>
      </c>
      <c r="BG993" s="1">
        <f t="shared" si="2404"/>
        <v>0.27980019814839585</v>
      </c>
      <c r="BH993" s="1">
        <f t="shared" si="2405"/>
        <v>0.31676421171327224</v>
      </c>
      <c r="BI993" s="1">
        <f t="shared" si="2406"/>
        <v>0.356248860836891</v>
      </c>
      <c r="BJ993" s="1">
        <f t="shared" si="2407"/>
        <v>0.39806532997672733</v>
      </c>
      <c r="BK993" s="1">
        <f t="shared" si="2408"/>
        <v>0.44197313337228394</v>
      </c>
      <c r="BL993" s="1">
        <f t="shared" si="2409"/>
        <v>0.48768370604729067</v>
      </c>
      <c r="BM993" s="1">
        <f t="shared" si="2410"/>
        <v>0.53486582921598003</v>
      </c>
      <c r="BN993" s="1">
        <f t="shared" si="2411"/>
        <v>0.58315273063827378</v>
      </c>
      <c r="BO993" s="1">
        <f t="shared" si="2412"/>
        <v>0.63215060770877296</v>
      </c>
      <c r="BP993" s="1">
        <f t="shared" si="2413"/>
        <v>0.68144824038164165</v>
      </c>
      <c r="BQ993" s="1">
        <f t="shared" si="2414"/>
        <v>0.7306272982057167</v>
      </c>
      <c r="BR993" s="1">
        <f t="shared" si="2415"/>
        <v>0.77927290529799031</v>
      </c>
      <c r="BS993" s="1">
        <f t="shared" si="2416"/>
        <v>0.82698401189271586</v>
      </c>
      <c r="BT993" s="1">
        <f t="shared" si="2417"/>
        <v>0.87338313213746432</v>
      </c>
      <c r="BU993" s="1">
        <f t="shared" si="2418"/>
        <v>0.9181250440575518</v>
      </c>
      <c r="BV993" s="1">
        <f t="shared" si="2419"/>
        <v>0.96090410619814615</v>
      </c>
      <c r="BW993" s="1">
        <f t="shared" si="2420"/>
        <v>1.0014599219122746</v>
      </c>
      <c r="BX993" s="1">
        <f t="shared" si="2421"/>
        <v>1.0395811709584672</v>
      </c>
      <c r="BY993" s="1">
        <f t="shared" si="2422"/>
        <v>1.0751075227174516</v>
      </c>
      <c r="BZ993" s="1">
        <f t="shared" si="2423"/>
        <v>1.107929639550514</v>
      </c>
      <c r="CA993" s="1">
        <f t="shared" si="2424"/>
        <v>1.1379873666631823</v>
      </c>
      <c r="CB993" s="1">
        <f t="shared" si="2425"/>
        <v>1.1652662812796484</v>
      </c>
      <c r="CC993" s="1">
        <f t="shared" si="2426"/>
        <v>1.1897928352180873</v>
      </c>
      <c r="CD993" s="1">
        <f t="shared" si="2427"/>
        <v>1.2116283688116216</v>
      </c>
      <c r="CE993" s="1">
        <f t="shared" si="2428"/>
        <v>1.2308622998163798</v>
      </c>
      <c r="CF993" s="1">
        <f t="shared" si="2429"/>
        <v>1.2476047992152484</v>
      </c>
      <c r="CG993" s="1">
        <f t="shared" si="2430"/>
        <v>1.261979258627824</v>
      </c>
      <c r="CH993" s="1">
        <f t="shared" si="2431"/>
        <v>1.2741148342543043</v>
      </c>
      <c r="CI993" s="1">
        <f t="shared" si="2432"/>
        <v>1.2841393233309615</v>
      </c>
      <c r="CJ993" s="1">
        <f t="shared" si="2433"/>
        <v>1.2921725945141054</v>
      </c>
      <c r="CK993" s="1">
        <f t="shared" si="2434"/>
        <v>1.2983207567602184</v>
      </c>
      <c r="CL993" s="1">
        <f t="shared" si="2435"/>
        <v>1.3026712149056503</v>
      </c>
      <c r="CM993" s="1">
        <f t="shared" si="2436"/>
        <v>1.3052887262673019</v>
      </c>
      <c r="CN993" s="1">
        <f t="shared" si="2437"/>
        <v>1.3062125422847537</v>
      </c>
      <c r="CO993" s="1">
        <f t="shared" si="2438"/>
        <v>1.3054546926925936</v>
      </c>
      <c r="CP993" s="1">
        <f t="shared" si="2439"/>
        <v>1.3029994463218093</v>
      </c>
      <c r="CQ993" s="1">
        <f t="shared" si="2440"/>
        <v>1.2988039611245255</v>
      </c>
      <c r="CR993" s="1">
        <f t="shared" si="2441"/>
        <v>1.2928001147678807</v>
      </c>
      <c r="CS993" s="1">
        <f t="shared" si="2442"/>
        <v>1.2848974844455856</v>
      </c>
      <c r="CT993" s="1">
        <f t="shared" si="2443"/>
        <v>1.2749874189352435</v>
      </c>
      <c r="CU993" s="1">
        <f t="shared" si="2444"/>
        <v>1.2629481164236103</v>
      </c>
      <c r="CV993" s="1">
        <f t="shared" si="2445"/>
        <v>1.2486505880071637</v>
      </c>
      <c r="CW993" s="1">
        <f t="shared" si="2446"/>
        <v>1.231965349711843</v>
      </c>
      <c r="CX993" s="1">
        <f t="shared" si="2447"/>
        <v>1.212769646951064</v>
      </c>
      <c r="CY993" s="1">
        <f t="shared" si="2448"/>
        <v>1.1909549770026542</v>
      </c>
      <c r="CZ993" s="1">
        <f t="shared" si="2449"/>
        <v>1.1664346404623775</v>
      </c>
      <c r="DA993" s="1">
        <f t="shared" si="2450"/>
        <v>1.1391510252594188</v>
      </c>
      <c r="DB993" s="1">
        <f t="shared" si="2451"/>
        <v>1.1090823102872647</v>
      </c>
      <c r="DC993" s="1">
        <f t="shared" si="2452"/>
        <v>1.076248273263239</v>
      </c>
      <c r="DD993" s="1">
        <f t="shared" si="2453"/>
        <v>1.0407149016000041</v>
      </c>
      <c r="DE993" s="1">
        <f t="shared" si="2454"/>
        <v>1.0025975372840319</v>
      </c>
      <c r="DF993" s="1">
        <f t="shared" si="2455"/>
        <v>0.96206233708310296</v>
      </c>
      <c r="DG993" s="1">
        <f t="shared" si="2456"/>
        <v>0.91932589641008522</v>
      </c>
      <c r="DH993" s="1">
        <f t="shared" si="2457"/>
        <v>0.87465296589536368</v>
      </c>
      <c r="DI993" s="1">
        <f t="shared" si="2458"/>
        <v>0.82835227982898552</v>
      </c>
      <c r="DJ993" s="1">
        <f t="shared" si="2459"/>
        <v>0.78077060970137657</v>
      </c>
      <c r="DK993" s="1">
        <f t="shared" si="2460"/>
        <v>0.73228524800025852</v>
      </c>
      <c r="DL993" s="1">
        <f t="shared" si="2461"/>
        <v>0.68329521094085865</v>
      </c>
      <c r="DM993" s="1">
        <f t="shared" si="2462"/>
        <v>0.63421151801386177</v>
      </c>
      <c r="DN993" s="1">
        <f t="shared" si="2463"/>
        <v>0.58544695611918451</v>
      </c>
      <c r="DO993" s="1">
        <f t="shared" si="2464"/>
        <v>0.53740576294632869</v>
      </c>
      <c r="DP993" s="1">
        <f t="shared" si="2465"/>
        <v>0.49047366617637855</v>
      </c>
      <c r="DQ993" s="1">
        <f t="shared" si="2466"/>
        <v>0.44500869189135422</v>
      </c>
      <c r="DR993" s="1">
        <f t="shared" si="2467"/>
        <v>0.40133310903089053</v>
      </c>
      <c r="DS993" s="1">
        <f t="shared" si="2468"/>
        <v>0.35972681029221992</v>
      </c>
      <c r="DT993" s="1">
        <f t="shared" si="2469"/>
        <v>0.32042234838088063</v>
      </c>
      <c r="DU993" s="1">
        <f t="shared" si="2470"/>
        <v>0.28360175580106556</v>
      </c>
      <c r="DV993" s="1">
        <f t="shared" si="2471"/>
        <v>0.24939518269389127</v>
      </c>
      <c r="DW993" s="1">
        <f t="shared" si="2472"/>
        <v>0.2178812967819489</v>
      </c>
      <c r="DX993" s="1">
        <f t="shared" si="2473"/>
        <v>0.18908930788058995</v>
      </c>
      <c r="DY993" s="1">
        <f t="shared" si="2474"/>
        <v>0.16300241132199225</v>
      </c>
      <c r="DZ993" s="1">
        <f t="shared" si="2475"/>
        <v>0.13956239334433404</v>
      </c>
      <c r="EA993" s="1">
        <f t="shared" si="2476"/>
        <v>0.1186751088990763</v>
      </c>
      <c r="EB993" s="1">
        <f t="shared" si="2477"/>
        <v>0.10021652880660982</v>
      </c>
      <c r="EC993" s="1">
        <f t="shared" si="2478"/>
        <v>8.4039057739081102E-2</v>
      </c>
      <c r="ED993" s="1">
        <f t="shared" si="2479"/>
        <v>6.9977844950612531E-2</v>
      </c>
      <c r="EE993" s="1">
        <f t="shared" si="2480"/>
        <v>5.7856842951190444E-2</v>
      </c>
      <c r="EF993" s="1">
        <f t="shared" si="2481"/>
        <v>4.7494411830182034E-2</v>
      </c>
      <c r="EG993" s="1">
        <f t="shared" si="2482"/>
        <v>3.8708314878755652E-2</v>
      </c>
      <c r="EH993" s="1">
        <f t="shared" si="2483"/>
        <v>3.1320000856704507E-2</v>
      </c>
      <c r="EI993" s="1">
        <f t="shared" si="2484"/>
        <v>2.5158116403321704E-2</v>
      </c>
      <c r="EJ993" s="1">
        <f t="shared" si="2485"/>
        <v>2.006123599201394E-2</v>
      </c>
      <c r="EK993" s="1">
        <f t="shared" si="2486"/>
        <v>1.5879834464951871E-2</v>
      </c>
      <c r="EL993" s="1">
        <f t="shared" si="2487"/>
        <v>1.247755729365348E-2</v>
      </c>
      <c r="EM993" s="1">
        <f t="shared" si="2488"/>
        <v>9.7318657504886479E-3</v>
      </c>
      <c r="EN993" s="1">
        <f t="shared" si="2489"/>
        <v>7.5341482405903047E-3</v>
      </c>
      <c r="EO993" s="1">
        <f t="shared" si="2490"/>
        <v>5.7893957498615003E-3</v>
      </c>
      <c r="EP993" s="1">
        <f t="shared" si="2491"/>
        <v>4.4155397096654501E-3</v>
      </c>
      <c r="EQ993" s="1">
        <f t="shared" si="2492"/>
        <v>3.3425457962847726E-3</v>
      </c>
      <c r="ER993" s="1">
        <f t="shared" si="2493"/>
        <v>2.5113486104796426E-3</v>
      </c>
      <c r="ES993" s="1">
        <f t="shared" si="2494"/>
        <v>1.8727011471073619E-3</v>
      </c>
      <c r="ET993" s="1">
        <f t="shared" si="2495"/>
        <v>1.3860007004884297E-3</v>
      </c>
      <c r="EU993" s="1">
        <f t="shared" si="2496"/>
        <v>1.0181404457617865E-3</v>
      </c>
      <c r="EV993" s="1">
        <f t="shared" si="2497"/>
        <v>7.4242431380670609E-4</v>
      </c>
      <c r="EW993" s="1">
        <f t="shared" si="2498"/>
        <v>5.3757271430644228E-4</v>
      </c>
      <c r="EX993" s="1">
        <f t="shared" si="2499"/>
        <v>3.8683883980625684E-4</v>
      </c>
      <c r="EY993" s="1">
        <f t="shared" si="2500"/>
        <v>2.7725037825152032E-4</v>
      </c>
      <c r="EZ993" s="1">
        <f t="shared" si="2501"/>
        <v>1.9899027144370328E-4</v>
      </c>
      <c r="FA993" s="1">
        <f t="shared" si="2502"/>
        <v>1.4493378605726784E-4</v>
      </c>
      <c r="FB993" s="1">
        <f t="shared" si="2503"/>
        <v>1.1036926717529157E-4</v>
      </c>
      <c r="FC993" s="1">
        <f t="shared" si="2504"/>
        <v>9.2949058451984512E-5</v>
      </c>
      <c r="FD993" s="75">
        <f t="shared" si="2355"/>
        <v>9.2949058451984512E-5</v>
      </c>
    </row>
    <row r="994" spans="7:160" x14ac:dyDescent="0.35">
      <c r="G994" t="str">
        <f t="shared" si="2351"/>
        <v>Refd, t=4.89</v>
      </c>
      <c r="H994" s="76">
        <f t="shared" si="2352"/>
        <v>4.8949999999999179</v>
      </c>
      <c r="I994" s="1">
        <f t="shared" si="2353"/>
        <v>0</v>
      </c>
      <c r="J994" s="22">
        <f t="shared" si="2354"/>
        <v>2.5268823234349942E-8</v>
      </c>
      <c r="K994" s="1">
        <f t="shared" si="2356"/>
        <v>4.9891166933266724E-8</v>
      </c>
      <c r="L994" s="1">
        <f t="shared" si="2357"/>
        <v>9.2631143852909721E-8</v>
      </c>
      <c r="M994" s="1">
        <f t="shared" si="2358"/>
        <v>1.6517355161821831E-7</v>
      </c>
      <c r="N994" s="1">
        <f t="shared" si="2359"/>
        <v>2.8604600647140455E-7</v>
      </c>
      <c r="O994" s="1">
        <f t="shared" si="2360"/>
        <v>4.8428167066561846E-7</v>
      </c>
      <c r="P994" s="1">
        <f t="shared" si="2361"/>
        <v>8.0486288145851052E-7</v>
      </c>
      <c r="Q994" s="1">
        <f t="shared" si="2362"/>
        <v>1.3167192490914799E-6</v>
      </c>
      <c r="R994" s="1">
        <f t="shared" si="2363"/>
        <v>2.1243444499125521E-6</v>
      </c>
      <c r="S994" s="1">
        <f t="shared" si="2364"/>
        <v>3.3844748506618021E-6</v>
      </c>
      <c r="T994" s="1">
        <f t="shared" si="2365"/>
        <v>5.3297579252014362E-6</v>
      </c>
      <c r="U994" s="1">
        <f t="shared" si="2366"/>
        <v>8.3019464379587429E-6</v>
      </c>
      <c r="V994" s="1">
        <f t="shared" si="2367"/>
        <v>1.2797900339515581E-5</v>
      </c>
      <c r="W994" s="1">
        <f t="shared" si="2368"/>
        <v>1.9532571539313908E-5</v>
      </c>
      <c r="X994" s="1">
        <f t="shared" si="2369"/>
        <v>2.9524187065396814E-5</v>
      </c>
      <c r="Y994" s="1">
        <f t="shared" si="2370"/>
        <v>4.4208019169897882E-5</v>
      </c>
      <c r="Z994" s="1">
        <f t="shared" si="2371"/>
        <v>6.5586402269257772E-5</v>
      </c>
      <c r="AA994" s="1">
        <f t="shared" si="2372"/>
        <v>9.6423965596265212E-5</v>
      </c>
      <c r="AB994" s="1">
        <f t="shared" si="2373"/>
        <v>1.4049830410853785E-4</v>
      </c>
      <c r="AC994" s="1">
        <f t="shared" si="2374"/>
        <v>2.0291737790658298E-4</v>
      </c>
      <c r="AD994" s="1">
        <f t="shared" si="2375"/>
        <v>2.9051564047088247E-4</v>
      </c>
      <c r="AE994" s="1">
        <f t="shared" si="2376"/>
        <v>4.1234103548512194E-4</v>
      </c>
      <c r="AF994" s="1">
        <f t="shared" si="2377"/>
        <v>5.8024432109456136E-4</v>
      </c>
      <c r="AG994" s="1">
        <f t="shared" si="2378"/>
        <v>8.0958040300572272E-4</v>
      </c>
      <c r="AH994" s="1">
        <f t="shared" si="2379"/>
        <v>1.1200281990411873E-3</v>
      </c>
      <c r="AI994" s="1">
        <f t="shared" si="2380"/>
        <v>1.536530749776658E-3</v>
      </c>
      <c r="AJ994" s="1">
        <f t="shared" si="2381"/>
        <v>2.0903506154143414E-3</v>
      </c>
      <c r="AK994" s="1">
        <f t="shared" si="2382"/>
        <v>2.8202269317332677E-3</v>
      </c>
      <c r="AL994" s="1">
        <f t="shared" si="2383"/>
        <v>3.7736098471888814E-3</v>
      </c>
      <c r="AM994" s="1">
        <f t="shared" si="2384"/>
        <v>5.007935619526541E-3</v>
      </c>
      <c r="AN994" s="1">
        <f t="shared" si="2385"/>
        <v>6.5918918260354726E-3</v>
      </c>
      <c r="AO994" s="1">
        <f t="shared" si="2386"/>
        <v>8.6066076008890265E-3</v>
      </c>
      <c r="AP994" s="1">
        <f t="shared" si="2387"/>
        <v>1.1146689483489215E-2</v>
      </c>
      <c r="AQ994" s="1">
        <f t="shared" si="2388"/>
        <v>1.4321010521489069E-2</v>
      </c>
      <c r="AR994" s="1">
        <f t="shared" si="2389"/>
        <v>1.8253150106362803E-2</v>
      </c>
      <c r="AS994" s="1">
        <f t="shared" si="2390"/>
        <v>2.308137614264455E-2</v>
      </c>
      <c r="AT994" s="1">
        <f t="shared" si="2391"/>
        <v>2.8958061096475026E-2</v>
      </c>
      <c r="AU994" s="1">
        <f t="shared" si="2392"/>
        <v>3.6048430642542394E-2</v>
      </c>
      <c r="AV994" s="1">
        <f t="shared" si="2393"/>
        <v>4.4528559150291407E-2</v>
      </c>
      <c r="AW994" s="1">
        <f t="shared" si="2394"/>
        <v>5.4582550779852385E-2</v>
      </c>
      <c r="AX994" s="1">
        <f t="shared" si="2395"/>
        <v>6.6398878532873754E-2</v>
      </c>
      <c r="AY994" s="1">
        <f t="shared" si="2396"/>
        <v>8.0165895506407625E-2</v>
      </c>
      <c r="AZ994" s="1">
        <f t="shared" si="2397"/>
        <v>9.6066581276628399E-2</v>
      </c>
      <c r="BA994" s="1">
        <f t="shared" si="2398"/>
        <v>0.11427263939368167</v>
      </c>
      <c r="BB994" s="1">
        <f t="shared" si="2399"/>
        <v>0.13493811622471014</v>
      </c>
      <c r="BC994" s="1">
        <f t="shared" si="2400"/>
        <v>0.15819276305241192</v>
      </c>
      <c r="BD994" s="1">
        <f t="shared" si="2401"/>
        <v>0.1841354082729538</v>
      </c>
      <c r="BE994" s="1">
        <f t="shared" si="2402"/>
        <v>0.21282764055341952</v>
      </c>
      <c r="BF994" s="1">
        <f t="shared" si="2403"/>
        <v>0.24428812305386829</v>
      </c>
      <c r="BG994" s="1">
        <f t="shared" si="2404"/>
        <v>0.2784878601641057</v>
      </c>
      <c r="BH994" s="1">
        <f t="shared" si="2405"/>
        <v>0.31534671960836291</v>
      </c>
      <c r="BI994" s="1">
        <f t="shared" si="2406"/>
        <v>0.35473147357362217</v>
      </c>
      <c r="BJ994" s="1">
        <f t="shared" si="2407"/>
        <v>0.39645556363640161</v>
      </c>
      <c r="BK994" s="1">
        <f t="shared" si="2408"/>
        <v>0.44028071824819698</v>
      </c>
      <c r="BL994" s="1">
        <f t="shared" si="2409"/>
        <v>0.48592046247809784</v>
      </c>
      <c r="BM994" s="1">
        <f t="shared" si="2410"/>
        <v>0.53304546297539268</v>
      </c>
      <c r="BN994" s="1">
        <f t="shared" si="2411"/>
        <v>0.58129055297543797</v>
      </c>
      <c r="BO994" s="1">
        <f t="shared" si="2412"/>
        <v>0.63026318930018088</v>
      </c>
      <c r="BP994" s="1">
        <f t="shared" si="2413"/>
        <v>0.67955301221694131</v>
      </c>
      <c r="BQ994" s="1">
        <f t="shared" si="2414"/>
        <v>0.72874211551471735</v>
      </c>
      <c r="BR994" s="1">
        <f t="shared" si="2415"/>
        <v>0.77741559280833805</v>
      </c>
      <c r="BS994" s="1">
        <f t="shared" si="2416"/>
        <v>0.82517190982671917</v>
      </c>
      <c r="BT994" s="1">
        <f t="shared" si="2417"/>
        <v>0.87163266233210868</v>
      </c>
      <c r="BU994" s="1">
        <f t="shared" si="2418"/>
        <v>0.91645131443078365</v>
      </c>
      <c r="BV994" s="1">
        <f t="shared" si="2419"/>
        <v>0.95932056958000911</v>
      </c>
      <c r="BW994" s="1">
        <f t="shared" si="2420"/>
        <v>0.99997810218137373</v>
      </c>
      <c r="BX994" s="1">
        <f t="shared" si="2421"/>
        <v>1.0382104657033577</v>
      </c>
      <c r="BY994" s="1">
        <f t="shared" si="2422"/>
        <v>1.0738550875493067</v>
      </c>
      <c r="BZ994" s="1">
        <f t="shared" si="2423"/>
        <v>1.1068003550136891</v>
      </c>
      <c r="CA994" s="1">
        <f t="shared" si="2424"/>
        <v>1.1369838847007001</v>
      </c>
      <c r="CB994" s="1">
        <f t="shared" si="2425"/>
        <v>1.1643891446560604</v>
      </c>
      <c r="CC994" s="1">
        <f t="shared" si="2426"/>
        <v>1.1890406603773558</v>
      </c>
      <c r="CD994" s="1">
        <f t="shared" si="2427"/>
        <v>1.2109980804845266</v>
      </c>
      <c r="CE994" s="1">
        <f t="shared" si="2428"/>
        <v>1.2303494043535743</v>
      </c>
      <c r="CF994" s="1">
        <f t="shared" si="2429"/>
        <v>1.247203683103485</v>
      </c>
      <c r="CG994" s="1">
        <f t="shared" si="2430"/>
        <v>1.2616834988818864</v>
      </c>
      <c r="CH994" s="1">
        <f t="shared" si="2431"/>
        <v>1.2739175082504779</v>
      </c>
      <c r="CI994" s="1">
        <f t="shared" si="2432"/>
        <v>1.284033307010364</v>
      </c>
      <c r="CJ994" s="1">
        <f t="shared" si="2433"/>
        <v>1.2921508395700787</v>
      </c>
      <c r="CK994" s="1">
        <f t="shared" si="2434"/>
        <v>1.2983765392678073</v>
      </c>
      <c r="CL994" s="1">
        <f t="shared" si="2435"/>
        <v>1.3027983497029962</v>
      </c>
      <c r="CM994" s="1">
        <f t="shared" si="2436"/>
        <v>1.3054817431363315</v>
      </c>
      <c r="CN994" s="1">
        <f t="shared" si="2437"/>
        <v>1.3064668215155035</v>
      </c>
      <c r="CO994" s="1">
        <f t="shared" si="2438"/>
        <v>1.3057665589053056</v>
      </c>
      <c r="CP994" s="1">
        <f t="shared" si="2439"/>
        <v>1.3033662204560907</v>
      </c>
      <c r="CQ994" s="1">
        <f t="shared" si="2440"/>
        <v>1.2992239713124656</v>
      </c>
      <c r="CR994" s="1">
        <f t="shared" si="2441"/>
        <v>1.2932726674417205</v>
      </c>
      <c r="CS994" s="1">
        <f t="shared" si="2442"/>
        <v>1.2854227975604122</v>
      </c>
      <c r="CT994" s="1">
        <f t="shared" si="2443"/>
        <v>1.2755665196882131</v>
      </c>
      <c r="CU994" s="1">
        <f t="shared" si="2444"/>
        <v>1.2635827063918421</v>
      </c>
      <c r="CV994" s="1">
        <f t="shared" si="2445"/>
        <v>1.2493428792582559</v>
      </c>
      <c r="CW994" s="1">
        <f t="shared" si="2446"/>
        <v>1.2327178761903732</v>
      </c>
      <c r="CX994" s="1">
        <f t="shared" si="2447"/>
        <v>1.2135850563075354</v>
      </c>
      <c r="CY994" s="1">
        <f t="shared" si="2448"/>
        <v>1.1918358089720678</v>
      </c>
      <c r="CZ994" s="1">
        <f t="shared" si="2449"/>
        <v>1.1673830988519387</v>
      </c>
      <c r="DA994" s="1">
        <f t="shared" si="2450"/>
        <v>1.1401687514784731</v>
      </c>
      <c r="DB994" s="1">
        <f t="shared" si="2451"/>
        <v>1.1101701670417881</v>
      </c>
      <c r="DC994" s="1">
        <f t="shared" si="2452"/>
        <v>1.07740614743255</v>
      </c>
      <c r="DD994" s="1">
        <f t="shared" si="2453"/>
        <v>1.0419415353140995</v>
      </c>
      <c r="DE994" s="1">
        <f t="shared" si="2454"/>
        <v>1.0038903957468213</v>
      </c>
      <c r="DF994" s="1">
        <f t="shared" si="2455"/>
        <v>0.96341752069346909</v>
      </c>
      <c r="DG994" s="1">
        <f t="shared" si="2456"/>
        <v>0.92073810321423266</v>
      </c>
      <c r="DH994" s="1">
        <f t="shared" si="2457"/>
        <v>0.87611550840183194</v>
      </c>
      <c r="DI994" s="1">
        <f t="shared" si="2458"/>
        <v>0.82985715782013914</v>
      </c>
      <c r="DJ994" s="1">
        <f t="shared" si="2459"/>
        <v>0.78230863801248474</v>
      </c>
      <c r="DK994" s="1">
        <f t="shared" si="2460"/>
        <v>0.7338462354727745</v>
      </c>
      <c r="DL994" s="1">
        <f t="shared" si="2461"/>
        <v>0.68486818407360217</v>
      </c>
      <c r="DM994" s="1">
        <f t="shared" si="2462"/>
        <v>0.63578498042232967</v>
      </c>
      <c r="DN994" s="1">
        <f t="shared" si="2463"/>
        <v>0.58700917294472199</v>
      </c>
      <c r="DO994" s="1">
        <f t="shared" si="2464"/>
        <v>0.53894505798064885</v>
      </c>
      <c r="DP994" s="1">
        <f t="shared" si="2465"/>
        <v>0.49197871878812494</v>
      </c>
      <c r="DQ994" s="1">
        <f t="shared" si="2466"/>
        <v>0.44646882091334966</v>
      </c>
      <c r="DR994" s="1">
        <f t="shared" si="2467"/>
        <v>0.40273853158564105</v>
      </c>
      <c r="DS994" s="1">
        <f t="shared" si="2468"/>
        <v>0.36106886503869007</v>
      </c>
      <c r="DT994" s="1">
        <f t="shared" si="2469"/>
        <v>0.32169367474596577</v>
      </c>
      <c r="DU994" s="1">
        <f t="shared" si="2470"/>
        <v>0.2847964232621602</v>
      </c>
      <c r="DV994" s="1">
        <f t="shared" si="2471"/>
        <v>0.25050876692507207</v>
      </c>
      <c r="DW994" s="1">
        <f t="shared" si="2472"/>
        <v>0.21891090227492058</v>
      </c>
      <c r="DX994" s="1">
        <f t="shared" si="2473"/>
        <v>0.19003353931704872</v>
      </c>
      <c r="DY994" s="1">
        <f t="shared" si="2474"/>
        <v>0.16386129834078289</v>
      </c>
      <c r="DZ994" s="1">
        <f t="shared" si="2475"/>
        <v>0.14033727528133758</v>
      </c>
      <c r="EA994" s="1">
        <f t="shared" si="2476"/>
        <v>0.11936848748772749</v>
      </c>
      <c r="EB994" s="1">
        <f t="shared" si="2477"/>
        <v>0.10083189766515864</v>
      </c>
      <c r="EC994" s="1">
        <f t="shared" si="2478"/>
        <v>8.4580717735346145E-2</v>
      </c>
      <c r="ED994" s="1">
        <f t="shared" si="2479"/>
        <v>7.0450714265503478E-2</v>
      </c>
      <c r="EE994" s="1">
        <f t="shared" si="2480"/>
        <v>5.8266269932285591E-2</v>
      </c>
      <c r="EF994" s="1">
        <f t="shared" si="2481"/>
        <v>4.7845997634358962E-2</v>
      </c>
      <c r="EG994" s="1">
        <f t="shared" si="2482"/>
        <v>3.9007751560625567E-2</v>
      </c>
      <c r="EH994" s="1">
        <f t="shared" si="2483"/>
        <v>3.1572929083321662E-2</v>
      </c>
      <c r="EI994" s="1">
        <f t="shared" si="2484"/>
        <v>2.537000547535596E-2</v>
      </c>
      <c r="EJ994" s="1">
        <f t="shared" si="2485"/>
        <v>2.0237287423675025E-2</v>
      </c>
      <c r="EK994" s="1">
        <f t="shared" si="2486"/>
        <v>1.6024909096704787E-2</v>
      </c>
      <c r="EL994" s="1">
        <f t="shared" si="2487"/>
        <v>1.2596124838248313E-2</v>
      </c>
      <c r="EM994" s="1">
        <f t="shared" si="2488"/>
        <v>9.8279748362319133E-3</v>
      </c>
      <c r="EN994" s="1">
        <f t="shared" si="2489"/>
        <v>7.611414426728645E-3</v>
      </c>
      <c r="EO994" s="1">
        <f t="shared" si="2490"/>
        <v>5.8510046393995671E-3</v>
      </c>
      <c r="EP994" s="1">
        <f t="shared" si="2491"/>
        <v>4.4642621521909101E-3</v>
      </c>
      <c r="EQ994" s="1">
        <f t="shared" si="2492"/>
        <v>3.3807622245391371E-3</v>
      </c>
      <c r="ER994" s="1">
        <f t="shared" si="2493"/>
        <v>2.5410797509752589E-3</v>
      </c>
      <c r="ES994" s="1">
        <f t="shared" si="2494"/>
        <v>1.8956426471011885E-3</v>
      </c>
      <c r="ET994" s="1">
        <f t="shared" si="2495"/>
        <v>1.4035595833238605E-3</v>
      </c>
      <c r="EU994" s="1">
        <f t="shared" si="2496"/>
        <v>1.03147171131958E-3</v>
      </c>
      <c r="EV994" s="1">
        <f t="shared" si="2497"/>
        <v>7.5246641522096983E-4</v>
      </c>
      <c r="EW994" s="1">
        <f t="shared" si="2498"/>
        <v>5.450810498422693E-4</v>
      </c>
      <c r="EX994" s="1">
        <f t="shared" si="2499"/>
        <v>3.9241679384746273E-4</v>
      </c>
      <c r="EY994" s="1">
        <f t="shared" si="2500"/>
        <v>2.813778334177192E-4</v>
      </c>
      <c r="EZ994" s="1">
        <f t="shared" si="2501"/>
        <v>2.0204991416281241E-4</v>
      </c>
      <c r="FA994" s="1">
        <f t="shared" si="2502"/>
        <v>1.4723597581954332E-4</v>
      </c>
      <c r="FB994" s="1">
        <f t="shared" si="2503"/>
        <v>1.1217679061215042E-4</v>
      </c>
      <c r="FC994" s="1">
        <f t="shared" si="2504"/>
        <v>9.4503824464117962E-5</v>
      </c>
      <c r="FD994" s="75">
        <f t="shared" si="2355"/>
        <v>9.4503824464117962E-5</v>
      </c>
    </row>
    <row r="995" spans="7:160" x14ac:dyDescent="0.35">
      <c r="G995" t="str">
        <f t="shared" si="2351"/>
        <v>Refd, t=4.9</v>
      </c>
      <c r="H995" s="76">
        <f t="shared" si="2352"/>
        <v>4.8999999999999178</v>
      </c>
      <c r="I995" s="1">
        <f t="shared" si="2353"/>
        <v>0</v>
      </c>
      <c r="J995" s="22">
        <f t="shared" si="2354"/>
        <v>2.4995085023759926E-8</v>
      </c>
      <c r="K995" s="1">
        <f t="shared" si="2356"/>
        <v>4.9351190667078737E-8</v>
      </c>
      <c r="L995" s="1">
        <f t="shared" si="2357"/>
        <v>9.1630122199740586E-8</v>
      </c>
      <c r="M995" s="1">
        <f t="shared" si="2358"/>
        <v>1.6339222912858542E-7</v>
      </c>
      <c r="N995" s="1">
        <f t="shared" si="2359"/>
        <v>2.8296883367026379E-7</v>
      </c>
      <c r="O995" s="1">
        <f t="shared" si="2360"/>
        <v>4.7908729248295855E-7</v>
      </c>
      <c r="P995" s="1">
        <f t="shared" si="2361"/>
        <v>7.962591977931066E-7</v>
      </c>
      <c r="Q995" s="1">
        <f t="shared" si="2362"/>
        <v>1.3026979238946343E-6</v>
      </c>
      <c r="R995" s="1">
        <f t="shared" si="2363"/>
        <v>2.1018198274766673E-6</v>
      </c>
      <c r="S995" s="1">
        <f t="shared" si="2364"/>
        <v>3.3487591034143855E-6</v>
      </c>
      <c r="T995" s="1">
        <f t="shared" si="2365"/>
        <v>5.2738071756753611E-6</v>
      </c>
      <c r="U995" s="1">
        <f t="shared" si="2366"/>
        <v>8.2152908086335201E-6</v>
      </c>
      <c r="V995" s="1">
        <f t="shared" si="2367"/>
        <v>1.2665143666298508E-5</v>
      </c>
      <c r="W995" s="1">
        <f t="shared" si="2368"/>
        <v>1.9331313256546413E-5</v>
      </c>
      <c r="X995" s="1">
        <f t="shared" si="2369"/>
        <v>2.9222179233712269E-5</v>
      </c>
      <c r="Y995" s="1">
        <f t="shared" si="2370"/>
        <v>4.3759325940795322E-5</v>
      </c>
      <c r="Z995" s="1">
        <f t="shared" si="2371"/>
        <v>6.4926278121281683E-5</v>
      </c>
      <c r="AA995" s="1">
        <f t="shared" si="2372"/>
        <v>9.5462114246053903E-5</v>
      </c>
      <c r="AB995" s="1">
        <f t="shared" si="2373"/>
        <v>1.3911012512763022E-4</v>
      </c>
      <c r="AC995" s="1">
        <f t="shared" si="2374"/>
        <v>2.0093275727840231E-4</v>
      </c>
      <c r="AD995" s="1">
        <f t="shared" si="2375"/>
        <v>2.8770480081365048E-4</v>
      </c>
      <c r="AE995" s="1">
        <f t="shared" si="2376"/>
        <v>4.0839693946147909E-4</v>
      </c>
      <c r="AF995" s="1">
        <f t="shared" si="2377"/>
        <v>5.7476112739451412E-4</v>
      </c>
      <c r="AG995" s="1">
        <f t="shared" si="2378"/>
        <v>8.0202751946649117E-4</v>
      </c>
      <c r="AH995" s="1">
        <f t="shared" si="2379"/>
        <v>1.109719574104758E-3</v>
      </c>
      <c r="AI995" s="1">
        <f t="shared" si="2380"/>
        <v>1.5225892037438187E-3</v>
      </c>
      <c r="AJ995" s="1">
        <f t="shared" si="2381"/>
        <v>2.0716672477518456E-3</v>
      </c>
      <c r="AK995" s="1">
        <f t="shared" si="2382"/>
        <v>2.7954159581164918E-3</v>
      </c>
      <c r="AL995" s="1">
        <f t="shared" si="2383"/>
        <v>3.740959623414386E-3</v>
      </c>
      <c r="AM995" s="1">
        <f t="shared" si="2384"/>
        <v>4.9653570956196616E-3</v>
      </c>
      <c r="AN995" s="1">
        <f t="shared" si="2385"/>
        <v>6.5368662308923379E-3</v>
      </c>
      <c r="AO995" s="1">
        <f t="shared" si="2386"/>
        <v>8.5361357634549627E-3</v>
      </c>
      <c r="AP995" s="1">
        <f t="shared" si="2387"/>
        <v>1.1057245817322814E-2</v>
      </c>
      <c r="AQ995" s="1">
        <f t="shared" si="2388"/>
        <v>1.4208505290730174E-2</v>
      </c>
      <c r="AR995" s="1">
        <f t="shared" si="2389"/>
        <v>1.8112904097446023E-2</v>
      </c>
      <c r="AS995" s="1">
        <f t="shared" si="2390"/>
        <v>2.2908112224629039E-2</v>
      </c>
      <c r="AT995" s="1">
        <f t="shared" si="2391"/>
        <v>2.8745917296917341E-2</v>
      </c>
      <c r="AU995" s="1">
        <f t="shared" si="2392"/>
        <v>3.5790999230530043E-2</v>
      </c>
      <c r="AV995" s="1">
        <f t="shared" si="2393"/>
        <v>4.4218955747189252E-2</v>
      </c>
      <c r="AW995" s="1">
        <f t="shared" si="2394"/>
        <v>5.4213516671036771E-2</v>
      </c>
      <c r="AX995" s="1">
        <f t="shared" si="2395"/>
        <v>6.5962918113183319E-2</v>
      </c>
      <c r="AY995" s="1">
        <f t="shared" si="2396"/>
        <v>7.9655449171221485E-2</v>
      </c>
      <c r="AZ995" s="1">
        <f t="shared" si="2397"/>
        <v>9.5474232117347152E-2</v>
      </c>
      <c r="BA995" s="1">
        <f t="shared" si="2398"/>
        <v>0.11359134985611512</v>
      </c>
      <c r="BB995" s="1">
        <f t="shared" si="2399"/>
        <v>0.13416148856272128</v>
      </c>
      <c r="BC995" s="1">
        <f t="shared" si="2400"/>
        <v>0.15731531510941626</v>
      </c>
      <c r="BD995" s="1">
        <f t="shared" si="2401"/>
        <v>0.18315285402479839</v>
      </c>
      <c r="BE995" s="1">
        <f t="shared" si="2402"/>
        <v>0.21173716313133728</v>
      </c>
      <c r="BF995" s="1">
        <f t="shared" si="2403"/>
        <v>0.24308862681301044</v>
      </c>
      <c r="BG995" s="1">
        <f t="shared" si="2404"/>
        <v>0.27718018792583388</v>
      </c>
      <c r="BH995" s="1">
        <f t="shared" si="2405"/>
        <v>0.31393382159730626</v>
      </c>
      <c r="BI995" s="1">
        <f t="shared" si="2406"/>
        <v>0.35321851585297859</v>
      </c>
      <c r="BJ995" s="1">
        <f t="shared" si="2407"/>
        <v>0.39484996601082994</v>
      </c>
      <c r="BK995" s="1">
        <f t="shared" si="2408"/>
        <v>0.43859211457529496</v>
      </c>
      <c r="BL995" s="1">
        <f t="shared" si="2409"/>
        <v>0.48416057995878181</v>
      </c>
      <c r="BM995" s="1">
        <f t="shared" si="2410"/>
        <v>0.53122792106968819</v>
      </c>
      <c r="BN995" s="1">
        <f t="shared" si="2411"/>
        <v>0.57943058685413962</v>
      </c>
      <c r="BO995" s="1">
        <f t="shared" si="2412"/>
        <v>0.62837730690703963</v>
      </c>
      <c r="BP995" s="1">
        <f t="shared" si="2413"/>
        <v>0.67765859778821269</v>
      </c>
      <c r="BQ995" s="1">
        <f t="shared" si="2414"/>
        <v>0.72685699551112537</v>
      </c>
      <c r="BR995" s="1">
        <f t="shared" si="2415"/>
        <v>0.77555758243116213</v>
      </c>
      <c r="BS995" s="1">
        <f t="shared" si="2416"/>
        <v>0.82335835945193303</v>
      </c>
      <c r="BT995" s="1">
        <f t="shared" si="2417"/>
        <v>0.86988002322078173</v>
      </c>
      <c r="BU995" s="1">
        <f t="shared" si="2418"/>
        <v>0.91477474196348485</v>
      </c>
      <c r="BV995" s="1">
        <f t="shared" si="2419"/>
        <v>0.95773358010683241</v>
      </c>
      <c r="BW995" s="1">
        <f t="shared" si="2420"/>
        <v>0.9984922965437083</v>
      </c>
      <c r="BX995" s="1">
        <f t="shared" si="2421"/>
        <v>1.0368353287963674</v>
      </c>
      <c r="BY995" s="1">
        <f t="shared" si="2422"/>
        <v>1.0725978692234248</v>
      </c>
      <c r="BZ995" s="1">
        <f t="shared" si="2423"/>
        <v>1.1056660334438591</v>
      </c>
      <c r="CA995" s="1">
        <f t="shared" si="2424"/>
        <v>1.1359752093600988</v>
      </c>
      <c r="CB995" s="1">
        <f t="shared" si="2425"/>
        <v>1.1635067524623952</v>
      </c>
      <c r="CC995" s="1">
        <f t="shared" si="2426"/>
        <v>1.1882832556310743</v>
      </c>
      <c r="CD995" s="1">
        <f t="shared" si="2427"/>
        <v>1.2103626670238592</v>
      </c>
      <c r="CE995" s="1">
        <f t="shared" si="2428"/>
        <v>1.2298315569772709</v>
      </c>
      <c r="CF995" s="1">
        <f t="shared" si="2429"/>
        <v>1.2467978447564769</v>
      </c>
      <c r="CG995" s="1">
        <f t="shared" si="2430"/>
        <v>1.2613832902986652</v>
      </c>
      <c r="CH995" s="1">
        <f t="shared" si="2431"/>
        <v>1.2737160375928807</v>
      </c>
      <c r="CI995" s="1">
        <f t="shared" si="2432"/>
        <v>1.2839234683734908</v>
      </c>
      <c r="CJ995" s="1">
        <f t="shared" si="2433"/>
        <v>1.2921255908976343</v>
      </c>
      <c r="CK995" s="1">
        <f t="shared" si="2434"/>
        <v>1.2984291520512374</v>
      </c>
      <c r="CL995" s="1">
        <f t="shared" si="2435"/>
        <v>1.3029226246871404</v>
      </c>
      <c r="CM995" s="1">
        <f t="shared" si="2436"/>
        <v>1.305672187994843</v>
      </c>
      <c r="CN995" s="1">
        <f t="shared" si="2437"/>
        <v>1.3067187880043063</v>
      </c>
      <c r="CO995" s="1">
        <f t="shared" si="2438"/>
        <v>1.3060763383036813</v>
      </c>
      <c r="CP995" s="1">
        <f t="shared" si="2439"/>
        <v>1.3037310971534186</v>
      </c>
      <c r="CQ995" s="1">
        <f t="shared" si="2440"/>
        <v>1.2996422352196071</v>
      </c>
      <c r="CR995" s="1">
        <f t="shared" si="2441"/>
        <v>1.2937435865517861</v>
      </c>
      <c r="CS995" s="1">
        <f t="shared" si="2442"/>
        <v>1.2859465525231504</v>
      </c>
      <c r="CT995" s="1">
        <f t="shared" si="2443"/>
        <v>1.2761441027698235</v>
      </c>
      <c r="CU995" s="1">
        <f t="shared" si="2444"/>
        <v>1.2642157877358713</v>
      </c>
      <c r="CV995" s="1">
        <f t="shared" si="2445"/>
        <v>1.2500336439951538</v>
      </c>
      <c r="CW995" s="1">
        <f t="shared" si="2446"/>
        <v>1.2334688366902955</v>
      </c>
      <c r="CX995" s="1">
        <f t="shared" si="2447"/>
        <v>1.2143988447300536</v>
      </c>
      <c r="CY995" s="1">
        <f t="shared" si="2448"/>
        <v>1.1927149562026307</v>
      </c>
      <c r="CZ995" s="1">
        <f t="shared" si="2449"/>
        <v>1.1683298068633694</v>
      </c>
      <c r="DA995" s="1">
        <f t="shared" si="2450"/>
        <v>1.1411846670272034</v>
      </c>
      <c r="DB995" s="1">
        <f t="shared" si="2451"/>
        <v>1.1112561652982713</v>
      </c>
      <c r="DC995" s="1">
        <f t="shared" si="2452"/>
        <v>1.0785621345444176</v>
      </c>
      <c r="DD995" s="1">
        <f t="shared" si="2453"/>
        <v>1.0431662789086442</v>
      </c>
      <c r="DE995" s="1">
        <f t="shared" si="2454"/>
        <v>1.0051813919169039</v>
      </c>
      <c r="DF995" s="1">
        <f t="shared" si="2455"/>
        <v>0.9647709050309734</v>
      </c>
      <c r="DG995" s="1">
        <f t="shared" si="2456"/>
        <v>0.92214861195185271</v>
      </c>
      <c r="DH995" s="1">
        <f t="shared" si="2457"/>
        <v>0.87757649373751501</v>
      </c>
      <c r="DI995" s="1">
        <f t="shared" si="2458"/>
        <v>0.83136065911560209</v>
      </c>
      <c r="DJ995" s="1">
        <f t="shared" si="2459"/>
        <v>0.78384550790674512</v>
      </c>
      <c r="DK995" s="1">
        <f t="shared" si="2460"/>
        <v>0.73540631719557858</v>
      </c>
      <c r="DL995" s="1">
        <f t="shared" si="2461"/>
        <v>0.68644053356431978</v>
      </c>
      <c r="DM995" s="1">
        <f t="shared" si="2462"/>
        <v>0.63735812444447582</v>
      </c>
      <c r="DN995" s="1">
        <f t="shared" si="2463"/>
        <v>0.58857139241013867</v>
      </c>
      <c r="DO995" s="1">
        <f t="shared" si="2464"/>
        <v>0.54048468430812568</v>
      </c>
      <c r="DP995" s="1">
        <f t="shared" si="2465"/>
        <v>0.49348443042490858</v>
      </c>
      <c r="DQ995" s="1">
        <f t="shared" si="2466"/>
        <v>0.44792992719914299</v>
      </c>
      <c r="DR995" s="1">
        <f t="shared" si="2467"/>
        <v>0.40414523193514085</v>
      </c>
      <c r="DS995" s="1">
        <f t="shared" si="2468"/>
        <v>0.36241247290175371</v>
      </c>
      <c r="DT995" s="1">
        <f t="shared" si="2469"/>
        <v>0.32296679786429777</v>
      </c>
      <c r="DU995" s="1">
        <f t="shared" si="2470"/>
        <v>0.28599309422714209</v>
      </c>
      <c r="DV995" s="1">
        <f t="shared" si="2471"/>
        <v>0.25162452077484621</v>
      </c>
      <c r="DW995" s="1">
        <f t="shared" si="2472"/>
        <v>0.21994280066026162</v>
      </c>
      <c r="DX995" s="1">
        <f t="shared" si="2473"/>
        <v>0.19098014342961578</v>
      </c>
      <c r="DY995" s="1">
        <f t="shared" si="2474"/>
        <v>0.16472259516820573</v>
      </c>
      <c r="DZ995" s="1">
        <f t="shared" si="2475"/>
        <v>0.14111456369725642</v>
      </c>
      <c r="EA995" s="1">
        <f t="shared" si="2476"/>
        <v>0.12006423210793545</v>
      </c>
      <c r="EB995" s="1">
        <f t="shared" si="2477"/>
        <v>0.10144955925499208</v>
      </c>
      <c r="EC995" s="1">
        <f t="shared" si="2478"/>
        <v>8.5124569235209877E-2</v>
      </c>
      <c r="ED995" s="1">
        <f t="shared" si="2479"/>
        <v>7.0925651249018021E-2</v>
      </c>
      <c r="EE995" s="1">
        <f t="shared" si="2480"/>
        <v>5.8677623597344263E-2</v>
      </c>
      <c r="EF995" s="1">
        <f t="shared" si="2481"/>
        <v>4.8199357348599099E-2</v>
      </c>
      <c r="EG995" s="1">
        <f t="shared" si="2482"/>
        <v>3.9308802651070375E-2</v>
      </c>
      <c r="EH995" s="1">
        <f t="shared" si="2483"/>
        <v>3.1827310090773435E-2</v>
      </c>
      <c r="EI995" s="1">
        <f t="shared" si="2484"/>
        <v>2.5583187597468835E-2</v>
      </c>
      <c r="EJ995" s="1">
        <f t="shared" si="2485"/>
        <v>2.0414477443105775E-2</v>
      </c>
      <c r="EK995" s="1">
        <f t="shared" si="2486"/>
        <v>1.6170975810035296E-2</v>
      </c>
      <c r="EL995" s="1">
        <f t="shared" si="2487"/>
        <v>1.2715547923171514E-2</v>
      </c>
      <c r="EM995" s="1">
        <f t="shared" si="2488"/>
        <v>9.924814251658181E-3</v>
      </c>
      <c r="EN995" s="1">
        <f t="shared" si="2489"/>
        <v>7.6892978443111396E-3</v>
      </c>
      <c r="EO995" s="1">
        <f t="shared" si="2490"/>
        <v>5.9131300481046816E-3</v>
      </c>
      <c r="EP995" s="1">
        <f t="shared" si="2491"/>
        <v>4.5134126377946301E-3</v>
      </c>
      <c r="EQ995" s="1">
        <f t="shared" si="2492"/>
        <v>3.4193299708539836E-3</v>
      </c>
      <c r="ER995" s="1">
        <f t="shared" si="2493"/>
        <v>2.5710965009803281E-3</v>
      </c>
      <c r="ES995" s="1">
        <f t="shared" si="2494"/>
        <v>1.9188141601775017E-3</v>
      </c>
      <c r="ET995" s="1">
        <f t="shared" si="2495"/>
        <v>1.4213019917819353E-3</v>
      </c>
      <c r="EU995" s="1">
        <f t="shared" si="2496"/>
        <v>1.0449480826487255E-3</v>
      </c>
      <c r="EV995" s="1">
        <f t="shared" si="2497"/>
        <v>7.6262224055317462E-4</v>
      </c>
      <c r="EW995" s="1">
        <f t="shared" si="2498"/>
        <v>5.5267778753227768E-4</v>
      </c>
      <c r="EX995" s="1">
        <f t="shared" si="2499"/>
        <v>3.9806299370472378E-4</v>
      </c>
      <c r="EY995" s="1">
        <f t="shared" si="2500"/>
        <v>2.8555775763124152E-4</v>
      </c>
      <c r="EZ995" s="1">
        <f t="shared" si="2501"/>
        <v>2.0514997456578602E-4</v>
      </c>
      <c r="FA995" s="1">
        <f t="shared" si="2502"/>
        <v>1.4956975931760595E-4</v>
      </c>
      <c r="FB995" s="1">
        <f t="shared" si="2503"/>
        <v>1.1401000100973302E-4</v>
      </c>
      <c r="FC995" s="1">
        <f t="shared" si="2504"/>
        <v>9.6081211094332244E-5</v>
      </c>
      <c r="FD995" s="75">
        <f t="shared" si="2355"/>
        <v>9.6081211094332244E-5</v>
      </c>
    </row>
    <row r="996" spans="7:160" x14ac:dyDescent="0.35">
      <c r="G996" t="str">
        <f t="shared" si="2351"/>
        <v>Refd, t=4.9</v>
      </c>
      <c r="H996" s="76">
        <f t="shared" si="2352"/>
        <v>4.9049999999999176</v>
      </c>
      <c r="I996" s="1">
        <f t="shared" si="2353"/>
        <v>0</v>
      </c>
      <c r="J996" s="22">
        <f t="shared" si="2354"/>
        <v>2.4724337145853894E-8</v>
      </c>
      <c r="K996" s="1">
        <f t="shared" si="2356"/>
        <v>4.881710807545318E-8</v>
      </c>
      <c r="L996" s="1">
        <f t="shared" si="2357"/>
        <v>9.0640010741827729E-8</v>
      </c>
      <c r="M996" s="1">
        <f t="shared" si="2358"/>
        <v>1.6163028417307797E-7</v>
      </c>
      <c r="N996" s="1">
        <f t="shared" si="2359"/>
        <v>2.7992505556824952E-7</v>
      </c>
      <c r="O996" s="1">
        <f t="shared" si="2360"/>
        <v>4.7394912702570299E-7</v>
      </c>
      <c r="P996" s="1">
        <f t="shared" si="2361"/>
        <v>7.8774831765059037E-7</v>
      </c>
      <c r="Q996" s="1">
        <f t="shared" si="2362"/>
        <v>1.2888272755264413E-6</v>
      </c>
      <c r="R996" s="1">
        <f t="shared" si="2363"/>
        <v>2.0795362421345873E-6</v>
      </c>
      <c r="S996" s="1">
        <f t="shared" si="2364"/>
        <v>3.3134237545362171E-6</v>
      </c>
      <c r="T996" s="1">
        <f t="shared" si="2365"/>
        <v>5.2184492316300378E-6</v>
      </c>
      <c r="U996" s="1">
        <f t="shared" si="2366"/>
        <v>8.1295480222721404E-6</v>
      </c>
      <c r="V996" s="1">
        <f t="shared" si="2367"/>
        <v>1.2533776640412424E-5</v>
      </c>
      <c r="W996" s="1">
        <f t="shared" si="2368"/>
        <v>1.9132147143707432E-5</v>
      </c>
      <c r="X996" s="1">
        <f t="shared" si="2369"/>
        <v>2.8923287363991273E-5</v>
      </c>
      <c r="Y996" s="1">
        <f t="shared" si="2370"/>
        <v>4.3315224475146846E-5</v>
      </c>
      <c r="Z996" s="1">
        <f t="shared" si="2371"/>
        <v>6.4272850138454517E-5</v>
      </c>
      <c r="AA996" s="1">
        <f t="shared" si="2372"/>
        <v>9.4509927462180013E-5</v>
      </c>
      <c r="AB996" s="1">
        <f t="shared" si="2373"/>
        <v>1.3773575270674369E-4</v>
      </c>
      <c r="AC996" s="1">
        <f t="shared" si="2374"/>
        <v>1.9896766037799877E-4</v>
      </c>
      <c r="AD996" s="1">
        <f t="shared" si="2375"/>
        <v>2.8492129076475509E-4</v>
      </c>
      <c r="AE996" s="1">
        <f t="shared" si="2376"/>
        <v>4.0449071474562783E-4</v>
      </c>
      <c r="AF996" s="1">
        <f t="shared" si="2377"/>
        <v>5.6932988553652479E-4</v>
      </c>
      <c r="AG996" s="1">
        <f t="shared" si="2378"/>
        <v>7.9454518777567307E-4</v>
      </c>
      <c r="AH996" s="1">
        <f t="shared" si="2379"/>
        <v>1.0995057979565775E-3</v>
      </c>
      <c r="AI996" s="1">
        <f t="shared" si="2380"/>
        <v>1.5087738889278243E-3</v>
      </c>
      <c r="AJ996" s="1">
        <f t="shared" si="2381"/>
        <v>2.0531501852521293E-3</v>
      </c>
      <c r="AK996" s="1">
        <f t="shared" si="2382"/>
        <v>2.7708218736999385E-3</v>
      </c>
      <c r="AL996" s="1">
        <f t="shared" si="2383"/>
        <v>3.7085893941272495E-3</v>
      </c>
      <c r="AM996" s="1">
        <f t="shared" si="2384"/>
        <v>4.9231363576822213E-3</v>
      </c>
      <c r="AN996" s="1">
        <f t="shared" si="2385"/>
        <v>6.482293156944886E-3</v>
      </c>
      <c r="AO996" s="1">
        <f t="shared" si="2386"/>
        <v>8.4662303898804855E-3</v>
      </c>
      <c r="AP996" s="1">
        <f t="shared" si="2387"/>
        <v>1.0968503921464846E-2</v>
      </c>
      <c r="AQ996" s="1">
        <f t="shared" si="2388"/>
        <v>1.4096860408885992E-2</v>
      </c>
      <c r="AR996" s="1">
        <f t="shared" si="2389"/>
        <v>1.7973701782877625E-2</v>
      </c>
      <c r="AS996" s="1">
        <f t="shared" si="2390"/>
        <v>2.2736101007978779E-2</v>
      </c>
      <c r="AT996" s="1">
        <f t="shared" si="2391"/>
        <v>2.8535260962957245E-2</v>
      </c>
      <c r="AU996" s="1">
        <f t="shared" si="2392"/>
        <v>3.5535314900311275E-2</v>
      </c>
      <c r="AV996" s="1">
        <f t="shared" si="2393"/>
        <v>4.3911381796822739E-2</v>
      </c>
      <c r="AW996" s="1">
        <f t="shared" si="2394"/>
        <v>5.3846813686579571E-2</v>
      </c>
      <c r="AX996" s="1">
        <f t="shared" si="2395"/>
        <v>6.5529604857542875E-2</v>
      </c>
      <c r="AY996" s="1">
        <f t="shared" si="2396"/>
        <v>7.9147973935462468E-2</v>
      </c>
      <c r="AZ996" s="1">
        <f t="shared" si="2397"/>
        <v>9.4885177891822561E-2</v>
      </c>
      <c r="BA996" s="1">
        <f t="shared" si="2398"/>
        <v>0.11291366957001644</v>
      </c>
      <c r="BB996" s="1">
        <f t="shared" si="2399"/>
        <v>0.13338876432355196</v>
      </c>
      <c r="BC996" s="1">
        <f t="shared" si="2400"/>
        <v>0.15644203307728805</v>
      </c>
      <c r="BD996" s="1">
        <f t="shared" si="2401"/>
        <v>0.18217468445335797</v>
      </c>
      <c r="BE996" s="1">
        <f t="shared" si="2402"/>
        <v>0.21065123338035022</v>
      </c>
      <c r="BF996" s="1">
        <f t="shared" si="2403"/>
        <v>0.24189377396439876</v>
      </c>
      <c r="BG996" s="1">
        <f t="shared" si="2404"/>
        <v>0.27587717717008997</v>
      </c>
      <c r="BH996" s="1">
        <f t="shared" si="2405"/>
        <v>0.3125255169162991</v>
      </c>
      <c r="BI996" s="1">
        <f t="shared" si="2406"/>
        <v>0.35170999076979026</v>
      </c>
      <c r="BJ996" s="1">
        <f t="shared" si="2407"/>
        <v>0.39324854430381151</v>
      </c>
      <c r="BK996" s="1">
        <f t="shared" si="2408"/>
        <v>0.43690733378744451</v>
      </c>
      <c r="BL996" s="1">
        <f t="shared" si="2409"/>
        <v>0.48240407412990244</v>
      </c>
      <c r="BM996" s="1">
        <f t="shared" si="2410"/>
        <v>0.52941322316978645</v>
      </c>
      <c r="BN996" s="1">
        <f t="shared" si="2411"/>
        <v>0.57757285564559291</v>
      </c>
      <c r="BO996" s="1">
        <f t="shared" si="2412"/>
        <v>0.62649298712446988</v>
      </c>
      <c r="BP996" s="1">
        <f t="shared" si="2413"/>
        <v>0.67576502630727986</v>
      </c>
      <c r="BQ996" s="1">
        <f t="shared" si="2414"/>
        <v>0.72497196930838825</v>
      </c>
      <c r="BR996" s="1">
        <f t="shared" si="2415"/>
        <v>0.77369890638774641</v>
      </c>
      <c r="BS996" s="1">
        <f t="shared" si="2416"/>
        <v>0.82154339325871673</v>
      </c>
      <c r="BT996" s="1">
        <f t="shared" si="2417"/>
        <v>0.86812524671547864</v>
      </c>
      <c r="BU996" s="1">
        <f t="shared" si="2418"/>
        <v>0.91309535716983858</v>
      </c>
      <c r="BV996" s="1">
        <f t="shared" si="2419"/>
        <v>0.95614316613837569</v>
      </c>
      <c r="BW996" s="1">
        <f t="shared" si="2420"/>
        <v>0.99700253054180898</v>
      </c>
      <c r="BX996" s="1">
        <f t="shared" si="2421"/>
        <v>1.0354557824191601</v>
      </c>
      <c r="BY996" s="1">
        <f t="shared" si="2422"/>
        <v>1.0713358861545776</v>
      </c>
      <c r="BZ996" s="1">
        <f t="shared" si="2423"/>
        <v>1.104526689231238</v>
      </c>
      <c r="CA996" s="1">
        <f t="shared" si="2424"/>
        <v>1.1349613509005423</v>
      </c>
      <c r="CB996" s="1">
        <f t="shared" si="2425"/>
        <v>1.1626191108666359</v>
      </c>
      <c r="CC996" s="1">
        <f t="shared" si="2426"/>
        <v>1.1875206232306368</v>
      </c>
      <c r="CD996" s="1">
        <f t="shared" si="2427"/>
        <v>1.2097221270564626</v>
      </c>
      <c r="CE996" s="1">
        <f t="shared" si="2428"/>
        <v>1.2293087530777878</v>
      </c>
      <c r="CF996" s="1">
        <f t="shared" si="2429"/>
        <v>1.2463872767879991</v>
      </c>
      <c r="CG996" s="1">
        <f t="shared" si="2430"/>
        <v>1.2610786232223283</v>
      </c>
      <c r="CH996" s="1">
        <f t="shared" si="2431"/>
        <v>1.2735104108854955</v>
      </c>
      <c r="CI996" s="1">
        <f t="shared" si="2432"/>
        <v>1.2838097948133915</v>
      </c>
      <c r="CJ996" s="1">
        <f t="shared" si="2433"/>
        <v>1.2920968351881308</v>
      </c>
      <c r="CK996" s="1">
        <f t="shared" si="2434"/>
        <v>1.2984785815730524</v>
      </c>
      <c r="CL996" s="1">
        <f t="shared" si="2435"/>
        <v>1.3030440265158016</v>
      </c>
      <c r="CM996" s="1">
        <f t="shared" si="2436"/>
        <v>1.3058600480621723</v>
      </c>
      <c r="CN996" s="1">
        <f t="shared" si="2437"/>
        <v>1.3069684298359792</v>
      </c>
      <c r="CO996" s="1">
        <f t="shared" si="2438"/>
        <v>1.3063840200774621</v>
      </c>
      <c r="CP996" s="1">
        <f t="shared" si="2439"/>
        <v>1.3040940668842536</v>
      </c>
      <c r="CQ996" s="1">
        <f t="shared" si="2440"/>
        <v>1.3000587447120304</v>
      </c>
      <c r="CR996" s="1">
        <f t="shared" si="2441"/>
        <v>1.2942128654178915</v>
      </c>
      <c r="CS996" s="1">
        <f t="shared" si="2442"/>
        <v>1.2864687441135734</v>
      </c>
      <c r="CT996" s="1">
        <f t="shared" si="2443"/>
        <v>1.2767201643793757</v>
      </c>
      <c r="CU996" s="1">
        <f t="shared" si="2444"/>
        <v>1.2648473579926878</v>
      </c>
      <c r="CV996" s="1">
        <f t="shared" si="2445"/>
        <v>1.2507228809743773</v>
      </c>
      <c r="CW996" s="1">
        <f t="shared" si="2446"/>
        <v>1.2342182310380623</v>
      </c>
      <c r="CX996" s="1">
        <f t="shared" si="2447"/>
        <v>1.2152110129387192</v>
      </c>
      <c r="CY996" s="1">
        <f t="shared" si="2448"/>
        <v>1.1935924201099037</v>
      </c>
      <c r="CZ996" s="1">
        <f t="shared" si="2449"/>
        <v>1.16927476639259</v>
      </c>
      <c r="DA996" s="1">
        <f t="shared" si="2450"/>
        <v>1.142198774055281</v>
      </c>
      <c r="DB996" s="1">
        <f t="shared" si="2451"/>
        <v>1.1123403072279854</v>
      </c>
      <c r="DC996" s="1">
        <f t="shared" si="2452"/>
        <v>1.0797162365606017</v>
      </c>
      <c r="DD996" s="1">
        <f t="shared" si="2453"/>
        <v>1.0443891339129916</v>
      </c>
      <c r="DE996" s="1">
        <f t="shared" si="2454"/>
        <v>1.0064705266841576</v>
      </c>
      <c r="DF996" s="1">
        <f t="shared" si="2455"/>
        <v>0.96612249016254126</v>
      </c>
      <c r="DG996" s="1">
        <f t="shared" si="2456"/>
        <v>0.92355742171459654</v>
      </c>
      <c r="DH996" s="1">
        <f t="shared" si="2457"/>
        <v>0.87903591990452978</v>
      </c>
      <c r="DI996" s="1">
        <f t="shared" si="2458"/>
        <v>0.83286278055753749</v>
      </c>
      <c r="DJ996" s="1">
        <f t="shared" si="2459"/>
        <v>0.78538121504397407</v>
      </c>
      <c r="DK996" s="1">
        <f t="shared" si="2460"/>
        <v>0.73696548767396475</v>
      </c>
      <c r="DL996" s="1">
        <f t="shared" si="2461"/>
        <v>0.68801225284172485</v>
      </c>
      <c r="DM996" s="1">
        <f t="shared" si="2462"/>
        <v>0.63893094255794547</v>
      </c>
      <c r="DN996" s="1">
        <f t="shared" si="2463"/>
        <v>0.59013360621011401</v>
      </c>
      <c r="DO996" s="1">
        <f t="shared" si="2464"/>
        <v>0.54202463304393778</v>
      </c>
      <c r="DP996" s="1">
        <f t="shared" si="2465"/>
        <v>0.49499079185211958</v>
      </c>
      <c r="DQ996" s="1">
        <f t="shared" si="2466"/>
        <v>0.44939200140979263</v>
      </c>
      <c r="DR996" s="1">
        <f t="shared" si="2467"/>
        <v>0.40555320088604108</v>
      </c>
      <c r="DS996" s="1">
        <f t="shared" si="2468"/>
        <v>0.36375762507666759</v>
      </c>
      <c r="DT996" s="1">
        <f t="shared" si="2469"/>
        <v>0.324241709545038</v>
      </c>
      <c r="DU996" s="1">
        <f t="shared" si="2470"/>
        <v>0.28719176131707169</v>
      </c>
      <c r="DV996" s="1">
        <f t="shared" si="2471"/>
        <v>0.25274243783902106</v>
      </c>
      <c r="DW996" s="1">
        <f t="shared" si="2472"/>
        <v>0.2209769866305383</v>
      </c>
      <c r="DX996" s="1">
        <f t="shared" si="2473"/>
        <v>0.19192911608549659</v>
      </c>
      <c r="DY996" s="1">
        <f t="shared" si="2474"/>
        <v>0.1655862988790206</v>
      </c>
      <c r="DZ996" s="1">
        <f t="shared" si="2475"/>
        <v>0.14189425686388069</v>
      </c>
      <c r="EA996" s="1">
        <f t="shared" si="2476"/>
        <v>0.12076234217819093</v>
      </c>
      <c r="EB996" s="1">
        <f t="shared" si="2477"/>
        <v>0.10206951405652939</v>
      </c>
      <c r="EC996" s="1">
        <f t="shared" si="2478"/>
        <v>8.5670613668438741E-2</v>
      </c>
      <c r="ED996" s="1">
        <f t="shared" si="2479"/>
        <v>7.1402658147278086E-2</v>
      </c>
      <c r="EE996" s="1">
        <f t="shared" si="2480"/>
        <v>5.9090906863100152E-2</v>
      </c>
      <c r="EF996" s="1">
        <f t="shared" si="2481"/>
        <v>4.8554494409200004E-2</v>
      </c>
      <c r="EG996" s="1">
        <f t="shared" si="2482"/>
        <v>3.9611471956433386E-2</v>
      </c>
      <c r="EH996" s="1">
        <f t="shared" si="2483"/>
        <v>3.2083147913364952E-2</v>
      </c>
      <c r="EI996" s="1">
        <f t="shared" si="2484"/>
        <v>2.5797666902037903E-2</v>
      </c>
      <c r="EJ996" s="1">
        <f t="shared" si="2485"/>
        <v>2.0592810166565202E-2</v>
      </c>
      <c r="EK996" s="1">
        <f t="shared" si="2486"/>
        <v>1.6318038608823134E-2</v>
      </c>
      <c r="EL996" s="1">
        <f t="shared" si="2487"/>
        <v>1.2835830362621222E-2</v>
      </c>
      <c r="EM996" s="1">
        <f t="shared" si="2488"/>
        <v>1.0022387562898428E-2</v>
      </c>
      <c r="EN996" s="1">
        <f t="shared" si="2489"/>
        <v>7.767801771001428E-3</v>
      </c>
      <c r="EO996" s="1">
        <f t="shared" si="2490"/>
        <v>5.9757749411428153E-3</v>
      </c>
      <c r="EP996" s="1">
        <f t="shared" si="2491"/>
        <v>4.5629938093970862E-3</v>
      </c>
      <c r="EQ996" s="1">
        <f t="shared" si="2492"/>
        <v>3.4582513580830136E-3</v>
      </c>
      <c r="ER996" s="1">
        <f t="shared" si="2493"/>
        <v>2.6014008749444596E-3</v>
      </c>
      <c r="ES996" s="1">
        <f t="shared" si="2494"/>
        <v>1.9422174111520417E-3</v>
      </c>
      <c r="ET996" s="1">
        <f t="shared" si="2495"/>
        <v>1.4392293847318473E-3</v>
      </c>
      <c r="EU996" s="1">
        <f t="shared" si="2496"/>
        <v>1.0585707793585928E-3</v>
      </c>
      <c r="EV996" s="1">
        <f t="shared" si="2497"/>
        <v>7.7289279825087302E-4</v>
      </c>
      <c r="EW996" s="1">
        <f t="shared" si="2498"/>
        <v>5.6036375294548496E-4</v>
      </c>
      <c r="EX996" s="1">
        <f t="shared" si="2499"/>
        <v>4.0377810968891857E-4</v>
      </c>
      <c r="EY996" s="1">
        <f t="shared" si="2500"/>
        <v>2.8979069243960945E-4</v>
      </c>
      <c r="EZ996" s="1">
        <f t="shared" si="2501"/>
        <v>2.0829089073759103E-4</v>
      </c>
      <c r="FA996" s="1">
        <f t="shared" si="2502"/>
        <v>1.5193549562665022E-4</v>
      </c>
      <c r="FB996" s="1">
        <f t="shared" si="2503"/>
        <v>1.1586920283908793E-4</v>
      </c>
      <c r="FC996" s="1">
        <f t="shared" si="2504"/>
        <v>9.7681493893745416E-5</v>
      </c>
      <c r="FD996" s="75">
        <f t="shared" si="2355"/>
        <v>9.7681493893745416E-5</v>
      </c>
    </row>
    <row r="997" spans="7:160" x14ac:dyDescent="0.35">
      <c r="G997" t="str">
        <f t="shared" si="2351"/>
        <v>Refd, t=4.91</v>
      </c>
      <c r="H997" s="76">
        <f t="shared" si="2352"/>
        <v>4.9099999999999175</v>
      </c>
      <c r="I997" s="1">
        <f t="shared" si="2353"/>
        <v>0</v>
      </c>
      <c r="J997" s="22">
        <f t="shared" si="2354"/>
        <v>2.4456546680365821E-8</v>
      </c>
      <c r="K997" s="1">
        <f t="shared" si="2356"/>
        <v>4.8288854325377975E-8</v>
      </c>
      <c r="L997" s="1">
        <f t="shared" si="2357"/>
        <v>8.9660689617155572E-8</v>
      </c>
      <c r="M997" s="1">
        <f t="shared" si="2358"/>
        <v>1.5988750423653211E-7</v>
      </c>
      <c r="N997" s="1">
        <f t="shared" si="2359"/>
        <v>2.7691430672075395E-7</v>
      </c>
      <c r="O997" s="1">
        <f t="shared" si="2360"/>
        <v>4.6886656075989073E-7</v>
      </c>
      <c r="P997" s="1">
        <f t="shared" si="2361"/>
        <v>7.793292312482726E-7</v>
      </c>
      <c r="Q997" s="1">
        <f t="shared" si="2362"/>
        <v>1.2751056703388624E-6</v>
      </c>
      <c r="R997" s="1">
        <f t="shared" si="2363"/>
        <v>2.0574910912020849E-6</v>
      </c>
      <c r="S997" s="1">
        <f t="shared" si="2364"/>
        <v>3.2784647155104725E-6</v>
      </c>
      <c r="T997" s="1">
        <f t="shared" si="2365"/>
        <v>5.1636777546715114E-6</v>
      </c>
      <c r="U997" s="1">
        <f t="shared" si="2366"/>
        <v>8.0447083751324165E-6</v>
      </c>
      <c r="V997" s="1">
        <f t="shared" si="2367"/>
        <v>1.2403784584567945E-5</v>
      </c>
      <c r="W997" s="1">
        <f t="shared" si="2368"/>
        <v>1.8935051260446308E-5</v>
      </c>
      <c r="X997" s="1">
        <f t="shared" si="2369"/>
        <v>2.8627479034489724E-5</v>
      </c>
      <c r="Y997" s="1">
        <f t="shared" si="2370"/>
        <v>4.2875667403519696E-5</v>
      </c>
      <c r="Z997" s="1">
        <f t="shared" si="2371"/>
        <v>6.3626049885485923E-5</v>
      </c>
      <c r="AA997" s="1">
        <f t="shared" si="2372"/>
        <v>9.3567307472372874E-5</v>
      </c>
      <c r="AB997" s="1">
        <f t="shared" si="2373"/>
        <v>1.3637504870423988E-4</v>
      </c>
      <c r="AC997" s="1">
        <f t="shared" si="2374"/>
        <v>1.9702189417963528E-4</v>
      </c>
      <c r="AD997" s="1">
        <f t="shared" si="2375"/>
        <v>2.8216484358518505E-4</v>
      </c>
      <c r="AE997" s="1">
        <f t="shared" si="2376"/>
        <v>4.006219968108501E-4</v>
      </c>
      <c r="AF997" s="1">
        <f t="shared" si="2377"/>
        <v>5.6395010288347953E-4</v>
      </c>
      <c r="AG997" s="1">
        <f t="shared" si="2378"/>
        <v>7.8713274958412086E-4</v>
      </c>
      <c r="AH997" s="1">
        <f t="shared" si="2379"/>
        <v>1.0893860006624208E-3</v>
      </c>
      <c r="AI997" s="1">
        <f t="shared" si="2380"/>
        <v>1.4950836688006877E-3</v>
      </c>
      <c r="AJ997" s="1">
        <f t="shared" si="2381"/>
        <v>2.0347979600283004E-3</v>
      </c>
      <c r="AK997" s="1">
        <f t="shared" si="2382"/>
        <v>2.7464428044781633E-3</v>
      </c>
      <c r="AL997" s="1">
        <f t="shared" si="2383"/>
        <v>3.6764967947534913E-3</v>
      </c>
      <c r="AM997" s="1">
        <f t="shared" si="2384"/>
        <v>4.8812704574497587E-3</v>
      </c>
      <c r="AN997" s="1">
        <f t="shared" si="2385"/>
        <v>6.4281689723496883E-3</v>
      </c>
      <c r="AO997" s="1">
        <f t="shared" si="2386"/>
        <v>8.3968870610385063E-3</v>
      </c>
      <c r="AP997" s="1">
        <f t="shared" si="2387"/>
        <v>1.0880458486102402E-2</v>
      </c>
      <c r="AQ997" s="1">
        <f t="shared" si="2388"/>
        <v>1.3986069577712005E-2</v>
      </c>
      <c r="AR997" s="1">
        <f t="shared" si="2389"/>
        <v>1.7835535790467604E-2</v>
      </c>
      <c r="AS997" s="1">
        <f t="shared" si="2390"/>
        <v>2.2565333980957634E-2</v>
      </c>
      <c r="AT997" s="1">
        <f t="shared" si="2391"/>
        <v>2.8326082406175401E-2</v>
      </c>
      <c r="AU997" s="1">
        <f t="shared" si="2392"/>
        <v>3.5281366787160429E-2</v>
      </c>
      <c r="AV997" s="1">
        <f t="shared" si="2393"/>
        <v>4.3605825305098558E-2</v>
      </c>
      <c r="AW997" s="1">
        <f t="shared" si="2394"/>
        <v>5.3482428804941314E-2</v>
      </c>
      <c r="AX997" s="1">
        <f t="shared" si="2395"/>
        <v>6.5098924880945139E-2</v>
      </c>
      <c r="AY997" s="1">
        <f t="shared" si="2396"/>
        <v>7.8643455281644237E-2</v>
      </c>
      <c r="AZ997" s="1">
        <f t="shared" si="2397"/>
        <v>9.4299403750149627E-2</v>
      </c>
      <c r="BA997" s="1">
        <f t="shared" si="2398"/>
        <v>0.11223958372066059</v>
      </c>
      <c r="BB997" s="1">
        <f t="shared" si="2399"/>
        <v>0.13261992915710796</v>
      </c>
      <c r="BC997" s="1">
        <f t="shared" si="2400"/>
        <v>0.15557290355168635</v>
      </c>
      <c r="BD997" s="1">
        <f t="shared" si="2401"/>
        <v>0.18120088761810607</v>
      </c>
      <c r="BE997" s="1">
        <f t="shared" si="2402"/>
        <v>0.20956984135973805</v>
      </c>
      <c r="BF997" s="1">
        <f t="shared" si="2403"/>
        <v>0.24070355709839425</v>
      </c>
      <c r="BG997" s="1">
        <f t="shared" si="2404"/>
        <v>0.27457882351958385</v>
      </c>
      <c r="BH997" s="1">
        <f t="shared" si="2405"/>
        <v>0.3111218046650413</v>
      </c>
      <c r="BI997" s="1">
        <f t="shared" si="2406"/>
        <v>0.35020590126238277</v>
      </c>
      <c r="BJ997" s="1">
        <f t="shared" si="2407"/>
        <v>0.39165130554650224</v>
      </c>
      <c r="BK997" s="1">
        <f t="shared" si="2408"/>
        <v>0.43522638713467282</v>
      </c>
      <c r="BL997" s="1">
        <f t="shared" si="2409"/>
        <v>0.48065096044281819</v>
      </c>
      <c r="BM997" s="1">
        <f t="shared" si="2410"/>
        <v>0.52760138875851625</v>
      </c>
      <c r="BN997" s="1">
        <f t="shared" si="2411"/>
        <v>0.57571738254083293</v>
      </c>
      <c r="BO997" s="1">
        <f t="shared" si="2412"/>
        <v>0.62461025638210599</v>
      </c>
      <c r="BP997" s="1">
        <f t="shared" si="2413"/>
        <v>0.6738723268415685</v>
      </c>
      <c r="BQ997" s="1">
        <f t="shared" si="2414"/>
        <v>0.72308706790230082</v>
      </c>
      <c r="BR997" s="1">
        <f t="shared" si="2415"/>
        <v>0.77183959681306546</v>
      </c>
      <c r="BS997" s="1">
        <f t="shared" si="2416"/>
        <v>0.8197270436857429</v>
      </c>
      <c r="BT997" s="1">
        <f t="shared" si="2417"/>
        <v>0.86636836471290901</v>
      </c>
      <c r="BU997" s="1">
        <f t="shared" si="2418"/>
        <v>0.91141319058532844</v>
      </c>
      <c r="BV997" s="1">
        <f t="shared" si="2419"/>
        <v>0.9545493560908811</v>
      </c>
      <c r="BW997" s="1">
        <f t="shared" si="2420"/>
        <v>0.99550882980698063</v>
      </c>
      <c r="BX997" s="1">
        <f t="shared" si="2421"/>
        <v>1.0340718488702747</v>
      </c>
      <c r="BY997" s="1">
        <f t="shared" si="2422"/>
        <v>1.070069156897284</v>
      </c>
      <c r="BZ997" s="1">
        <f t="shared" si="2423"/>
        <v>1.1033823369226992</v>
      </c>
      <c r="CA997" s="1">
        <f t="shared" si="2424"/>
        <v>1.1339423197484151</v>
      </c>
      <c r="CB997" s="1">
        <f t="shared" si="2425"/>
        <v>1.1617262262081465</v>
      </c>
      <c r="CC997" s="1">
        <f t="shared" si="2426"/>
        <v>1.1867527655968528</v>
      </c>
      <c r="CD997" s="1">
        <f t="shared" si="2427"/>
        <v>1.2090764593710575</v>
      </c>
      <c r="CE997" s="1">
        <f t="shared" si="2428"/>
        <v>1.2287809881949927</v>
      </c>
      <c r="CF997" s="1">
        <f t="shared" si="2429"/>
        <v>1.2459719719451985</v>
      </c>
      <c r="CG997" s="1">
        <f t="shared" si="2430"/>
        <v>1.2607694881114238</v>
      </c>
      <c r="CH997" s="1">
        <f t="shared" si="2431"/>
        <v>1.2733006168259349</v>
      </c>
      <c r="CI997" s="1">
        <f t="shared" si="2432"/>
        <v>1.2836922737952556</v>
      </c>
      <c r="CJ997" s="1">
        <f t="shared" si="2433"/>
        <v>1.2920645591837578</v>
      </c>
      <c r="CK997" s="1">
        <f t="shared" si="2434"/>
        <v>1.2985248143262946</v>
      </c>
      <c r="CL997" s="1">
        <f t="shared" si="2435"/>
        <v>1.3031625418584738</v>
      </c>
      <c r="CM997" s="1">
        <f t="shared" si="2436"/>
        <v>1.3060453105527867</v>
      </c>
      <c r="CN997" s="1">
        <f t="shared" si="2437"/>
        <v>1.3072157350762097</v>
      </c>
      <c r="CO997" s="1">
        <f t="shared" si="2438"/>
        <v>1.306689593385534</v>
      </c>
      <c r="CP997" s="1">
        <f t="shared" si="2439"/>
        <v>1.3044551200790304</v>
      </c>
      <c r="CQ997" s="1">
        <f t="shared" si="2440"/>
        <v>1.3004734916090914</v>
      </c>
      <c r="CR997" s="1">
        <f t="shared" si="2441"/>
        <v>1.2946804973087405</v>
      </c>
      <c r="CS997" s="1">
        <f t="shared" si="2442"/>
        <v>1.2869893670580597</v>
      </c>
      <c r="CT997" s="1">
        <f t="shared" si="2443"/>
        <v>1.2772947006623634</v>
      </c>
      <c r="CU997" s="1">
        <f t="shared" si="2444"/>
        <v>1.2654774146466963</v>
      </c>
      <c r="CV997" s="1">
        <f t="shared" si="2445"/>
        <v>1.2514105889024902</v>
      </c>
      <c r="CW997" s="1">
        <f t="shared" si="2446"/>
        <v>1.2349660590139995</v>
      </c>
      <c r="CX997" s="1">
        <f t="shared" si="2447"/>
        <v>1.2160215616123549</v>
      </c>
      <c r="CY997" s="1">
        <f t="shared" si="2448"/>
        <v>1.1944682020738646</v>
      </c>
      <c r="CZ997" s="1">
        <f t="shared" si="2449"/>
        <v>1.1702179793063261</v>
      </c>
      <c r="DA997" s="1">
        <f t="shared" si="2450"/>
        <v>1.1432110746901172</v>
      </c>
      <c r="DB997" s="1">
        <f t="shared" si="2451"/>
        <v>1.1134225949872634</v>
      </c>
      <c r="DC997" s="1">
        <f t="shared" si="2452"/>
        <v>1.0808684554354713</v>
      </c>
      <c r="DD997" s="1">
        <f t="shared" si="2453"/>
        <v>1.045610101856693</v>
      </c>
      <c r="DE997" s="1">
        <f t="shared" si="2454"/>
        <v>1.0077578009460813</v>
      </c>
      <c r="DF997" s="1">
        <f t="shared" si="2455"/>
        <v>0.96747227616975995</v>
      </c>
      <c r="DG997" s="1">
        <f t="shared" si="2456"/>
        <v>0.9249645316152012</v>
      </c>
      <c r="DH997" s="1">
        <f t="shared" si="2457"/>
        <v>0.88049378493165376</v>
      </c>
      <c r="DI997" s="1">
        <f t="shared" si="2458"/>
        <v>0.83436351901927308</v>
      </c>
      <c r="DJ997" s="1">
        <f t="shared" si="2459"/>
        <v>0.78691575511838951</v>
      </c>
      <c r="DK997" s="1">
        <f t="shared" si="2460"/>
        <v>0.73852374144944566</v>
      </c>
      <c r="DL997" s="1">
        <f t="shared" si="2461"/>
        <v>0.68958333537104743</v>
      </c>
      <c r="DM997" s="1">
        <f t="shared" si="2462"/>
        <v>0.64050342727564746</v>
      </c>
      <c r="DN997" s="1">
        <f t="shared" si="2463"/>
        <v>0.59169580607182781</v>
      </c>
      <c r="DO997" s="1">
        <f t="shared" si="2464"/>
        <v>0.54356489533160735</v>
      </c>
      <c r="DP997" s="1">
        <f t="shared" si="2465"/>
        <v>0.49649779385812909</v>
      </c>
      <c r="DQ997" s="1">
        <f t="shared" si="2466"/>
        <v>0.4508550342230202</v>
      </c>
      <c r="DR997" s="1">
        <f t="shared" si="2467"/>
        <v>0.40696242925468296</v>
      </c>
      <c r="DS997" s="1">
        <f t="shared" si="2468"/>
        <v>0.36510431276108041</v>
      </c>
      <c r="DT997" s="1">
        <f t="shared" si="2469"/>
        <v>0.32551840159245915</v>
      </c>
      <c r="DU997" s="1">
        <f t="shared" si="2470"/>
        <v>0.28839241714119007</v>
      </c>
      <c r="DV997" s="1">
        <f t="shared" si="2471"/>
        <v>0.25386251169530727</v>
      </c>
      <c r="DW997" s="1">
        <f t="shared" si="2472"/>
        <v>0.22201345485485238</v>
      </c>
      <c r="DX997" s="1">
        <f t="shared" si="2473"/>
        <v>0.19288045312417018</v>
      </c>
      <c r="DY997" s="1">
        <f t="shared" si="2474"/>
        <v>0.16645240651723153</v>
      </c>
      <c r="DZ997" s="1">
        <f t="shared" si="2475"/>
        <v>0.14267635302050297</v>
      </c>
      <c r="EA997" s="1">
        <f t="shared" si="2476"/>
        <v>0.12146281708401552</v>
      </c>
      <c r="EB997" s="1">
        <f t="shared" si="2477"/>
        <v>0.10269176251793791</v>
      </c>
      <c r="EC997" s="1">
        <f t="shared" si="2478"/>
        <v>8.6218852434317345E-2</v>
      </c>
      <c r="ED997" s="1">
        <f t="shared" si="2479"/>
        <v>7.1881737178569119E-2</v>
      </c>
      <c r="EE997" s="1">
        <f t="shared" si="2480"/>
        <v>5.9506122621766605E-2</v>
      </c>
      <c r="EF997" s="1">
        <f t="shared" si="2481"/>
        <v>4.8911412231709535E-2</v>
      </c>
      <c r="EG997" s="1">
        <f t="shared" si="2482"/>
        <v>3.9915763266319099E-2</v>
      </c>
      <c r="EH997" s="1">
        <f t="shared" si="2483"/>
        <v>3.2340446572714045E-2</v>
      </c>
      <c r="EI997" s="1">
        <f t="shared" si="2484"/>
        <v>2.6013447512669957E-2</v>
      </c>
      <c r="EJ997" s="1">
        <f t="shared" si="2485"/>
        <v>2.0772289705178717E-2</v>
      </c>
      <c r="EK997" s="1">
        <f t="shared" si="2486"/>
        <v>1.6466101495062883E-2</v>
      </c>
      <c r="EL997" s="1">
        <f t="shared" si="2487"/>
        <v>1.2956975971696812E-2</v>
      </c>
      <c r="EM997" s="1">
        <f t="shared" si="2488"/>
        <v>1.0120698339270356E-2</v>
      </c>
      <c r="EN997" s="1">
        <f t="shared" si="2489"/>
        <v>7.8469294894267013E-3</v>
      </c>
      <c r="EO997" s="1">
        <f t="shared" si="2490"/>
        <v>6.0389422899300681E-3</v>
      </c>
      <c r="EP997" s="1">
        <f t="shared" si="2491"/>
        <v>4.6130083170041148E-3</v>
      </c>
      <c r="EQ997" s="1">
        <f t="shared" si="2492"/>
        <v>3.4975287166025865E-3</v>
      </c>
      <c r="ER997" s="1">
        <f t="shared" si="2493"/>
        <v>2.6319948949415231E-3</v>
      </c>
      <c r="ES997" s="1">
        <f t="shared" si="2494"/>
        <v>1.9658541322966471E-3</v>
      </c>
      <c r="ET997" s="1">
        <f t="shared" si="2495"/>
        <v>1.457343228126357E-3</v>
      </c>
      <c r="EU997" s="1">
        <f t="shared" si="2496"/>
        <v>1.0723410276268336E-3</v>
      </c>
      <c r="EV997" s="1">
        <f t="shared" si="2497"/>
        <v>7.8327910272753298E-4</v>
      </c>
      <c r="EW997" s="1">
        <f t="shared" si="2498"/>
        <v>5.6813977697599044E-4</v>
      </c>
      <c r="EX997" s="1">
        <f t="shared" si="2499"/>
        <v>4.0956281679806775E-4</v>
      </c>
      <c r="EY997" s="1">
        <f t="shared" si="2500"/>
        <v>2.940771834772177E-4</v>
      </c>
      <c r="EZ997" s="1">
        <f t="shared" si="2501"/>
        <v>2.1147310431701683E-4</v>
      </c>
      <c r="FA997" s="1">
        <f t="shared" si="2502"/>
        <v>1.5433354693608343E-4</v>
      </c>
      <c r="FB997" s="1">
        <f t="shared" si="2503"/>
        <v>1.1775470336449211E-4</v>
      </c>
      <c r="FC997" s="1">
        <f t="shared" si="2504"/>
        <v>9.9304951030972815E-5</v>
      </c>
      <c r="FD997" s="75">
        <f t="shared" si="2355"/>
        <v>9.9304951030972815E-5</v>
      </c>
    </row>
    <row r="998" spans="7:160" x14ac:dyDescent="0.35">
      <c r="G998" t="str">
        <f t="shared" si="2351"/>
        <v>Refd, t=4.91</v>
      </c>
      <c r="H998" s="76">
        <f t="shared" si="2352"/>
        <v>4.9149999999999174</v>
      </c>
      <c r="I998" s="1">
        <f t="shared" si="2353"/>
        <v>0</v>
      </c>
      <c r="J998" s="22">
        <f t="shared" si="2354"/>
        <v>2.4191681071945341E-8</v>
      </c>
      <c r="K998" s="1">
        <f t="shared" si="2356"/>
        <v>4.7766365302047416E-8</v>
      </c>
      <c r="L998" s="1">
        <f t="shared" si="2357"/>
        <v>8.869204029008026E-8</v>
      </c>
      <c r="M998" s="1">
        <f t="shared" si="2358"/>
        <v>1.5816367915195201E-7</v>
      </c>
      <c r="N998" s="1">
        <f t="shared" si="2359"/>
        <v>2.7393622571348247E-7</v>
      </c>
      <c r="O998" s="1">
        <f t="shared" si="2360"/>
        <v>4.6383898690220161E-7</v>
      </c>
      <c r="P998" s="1">
        <f t="shared" si="2361"/>
        <v>7.7100093988293923E-7</v>
      </c>
      <c r="Q998" s="1">
        <f t="shared" si="2362"/>
        <v>1.2615314925492414E-6</v>
      </c>
      <c r="R998" s="1">
        <f t="shared" si="2363"/>
        <v>2.0356818003477624E-6</v>
      </c>
      <c r="S998" s="1">
        <f t="shared" si="2364"/>
        <v>3.2438779421608132E-6</v>
      </c>
      <c r="T998" s="1">
        <f t="shared" si="2365"/>
        <v>5.1094864747957458E-6</v>
      </c>
      <c r="U998" s="1">
        <f t="shared" si="2366"/>
        <v>7.9607622675667757E-6</v>
      </c>
      <c r="V998" s="1">
        <f t="shared" si="2367"/>
        <v>1.2275152977894272E-5</v>
      </c>
      <c r="W998" s="1">
        <f t="shared" si="2368"/>
        <v>1.8740003898523445E-5</v>
      </c>
      <c r="X998" s="1">
        <f t="shared" si="2369"/>
        <v>2.8334722163662607E-5</v>
      </c>
      <c r="Y998" s="1">
        <f t="shared" si="2370"/>
        <v>4.24406078490328E-5</v>
      </c>
      <c r="Z998" s="1">
        <f t="shared" si="2371"/>
        <v>6.2985809631582908E-5</v>
      </c>
      <c r="AA998" s="1">
        <f t="shared" si="2372"/>
        <v>9.2634157499822965E-5</v>
      </c>
      <c r="AB998" s="1">
        <f t="shared" si="2373"/>
        <v>1.3502787636804646E-4</v>
      </c>
      <c r="AC998" s="1">
        <f t="shared" si="2374"/>
        <v>1.950952675736947E-4</v>
      </c>
      <c r="AD998" s="1">
        <f t="shared" si="2375"/>
        <v>2.7943519514581088E-4</v>
      </c>
      <c r="AE998" s="1">
        <f t="shared" si="2376"/>
        <v>3.9679042464140217E-4</v>
      </c>
      <c r="AF998" s="1">
        <f t="shared" si="2377"/>
        <v>5.5862129146254423E-4</v>
      </c>
      <c r="AG998" s="1">
        <f t="shared" si="2378"/>
        <v>7.7978955266083953E-4</v>
      </c>
      <c r="AH998" s="1">
        <f t="shared" si="2379"/>
        <v>1.0793593202103205E-3</v>
      </c>
      <c r="AI998" s="1">
        <f t="shared" si="2380"/>
        <v>1.4815174169588053E-3</v>
      </c>
      <c r="AJ998" s="1">
        <f t="shared" si="2381"/>
        <v>2.0166091169595739E-3</v>
      </c>
      <c r="AK998" s="1">
        <f t="shared" si="2382"/>
        <v>2.7222768923229664E-3</v>
      </c>
      <c r="AL998" s="1">
        <f t="shared" si="2383"/>
        <v>3.6446794801883297E-3</v>
      </c>
      <c r="AM998" s="1">
        <f t="shared" si="2384"/>
        <v>4.8397564701851796E-3</v>
      </c>
      <c r="AN998" s="1">
        <f t="shared" si="2385"/>
        <v>6.374490073266295E-3</v>
      </c>
      <c r="AO998" s="1">
        <f t="shared" si="2386"/>
        <v>8.3281013906069522E-3</v>
      </c>
      <c r="AP998" s="1">
        <f t="shared" si="2387"/>
        <v>1.0793104239215458E-2</v>
      </c>
      <c r="AQ998" s="1">
        <f t="shared" si="2388"/>
        <v>1.3876126541734564E-2</v>
      </c>
      <c r="AR998" s="1">
        <f t="shared" si="2389"/>
        <v>1.7698398795511255E-2</v>
      </c>
      <c r="AS998" s="1">
        <f t="shared" si="2390"/>
        <v>2.2395802683455156E-2</v>
      </c>
      <c r="AT998" s="1">
        <f t="shared" si="2391"/>
        <v>2.8118371992983192E-2</v>
      </c>
      <c r="AU998" s="1">
        <f t="shared" si="2392"/>
        <v>3.5029144083051848E-2</v>
      </c>
      <c r="AV998" s="1">
        <f t="shared" si="2393"/>
        <v>4.3302274334735359E-2</v>
      </c>
      <c r="AW998" s="1">
        <f t="shared" si="2394"/>
        <v>5.3120349059330385E-2</v>
      </c>
      <c r="AX998" s="1">
        <f t="shared" si="2395"/>
        <v>6.4670864348504276E-2</v>
      </c>
      <c r="AY998" s="1">
        <f t="shared" si="2396"/>
        <v>7.8141878734892978E-2</v>
      </c>
      <c r="AZ998" s="1">
        <f t="shared" si="2397"/>
        <v>9.3716894874425999E-2</v>
      </c>
      <c r="BA998" s="1">
        <f t="shared" si="2398"/>
        <v>0.11156907751153329</v>
      </c>
      <c r="BB998" s="1">
        <f t="shared" si="2399"/>
        <v>0.13185496871461877</v>
      </c>
      <c r="BC998" s="1">
        <f t="shared" si="2400"/>
        <v>0.1547079131098909</v>
      </c>
      <c r="BD998" s="1">
        <f t="shared" si="2401"/>
        <v>0.18023145153810374</v>
      </c>
      <c r="BE998" s="1">
        <f t="shared" si="2402"/>
        <v>0.20849297706469608</v>
      </c>
      <c r="BF998" s="1">
        <f t="shared" si="2403"/>
        <v>0.23951796871684514</v>
      </c>
      <c r="BG998" s="1">
        <f t="shared" si="2404"/>
        <v>0.27328512248436843</v>
      </c>
      <c r="BH998" s="1">
        <f t="shared" si="2405"/>
        <v>0.30972268380786816</v>
      </c>
      <c r="BI998" s="1">
        <f t="shared" si="2406"/>
        <v>0.3487062501136457</v>
      </c>
      <c r="BJ998" s="1">
        <f t="shared" si="2407"/>
        <v>0.39005825659836363</v>
      </c>
      <c r="BK998" s="1">
        <f t="shared" si="2408"/>
        <v>0.43354928568394363</v>
      </c>
      <c r="BL998" s="1">
        <f t="shared" si="2409"/>
        <v>0.47890125416024043</v>
      </c>
      <c r="BM998" s="1">
        <f t="shared" si="2410"/>
        <v>0.52579243713090873</v>
      </c>
      <c r="BN998" s="1">
        <f t="shared" si="2411"/>
        <v>0.57386419055071825</v>
      </c>
      <c r="BO998" s="1">
        <f t="shared" si="2412"/>
        <v>0.62272914094379395</v>
      </c>
      <c r="BP998" s="1">
        <f t="shared" si="2413"/>
        <v>0.67198052831350141</v>
      </c>
      <c r="BQ998" s="1">
        <f t="shared" si="2414"/>
        <v>0.7212023221701136</v>
      </c>
      <c r="BR998" s="1">
        <f t="shared" si="2415"/>
        <v>0.76997968575464104</v>
      </c>
      <c r="BS998" s="1">
        <f t="shared" si="2416"/>
        <v>0.81790934311865005</v>
      </c>
      <c r="BT998" s="1">
        <f t="shared" si="2417"/>
        <v>0.86460940909300255</v>
      </c>
      <c r="BU998" s="1">
        <f t="shared" si="2418"/>
        <v>0.9097282727651631</v>
      </c>
      <c r="BV998" s="1">
        <f t="shared" si="2419"/>
        <v>0.95295217843548785</v>
      </c>
      <c r="BW998" s="1">
        <f t="shared" si="2420"/>
        <v>0.99401122005777509</v>
      </c>
      <c r="BX998" s="1">
        <f t="shared" si="2421"/>
        <v>1.032683550563722</v>
      </c>
      <c r="BY998" s="1">
        <f t="shared" si="2422"/>
        <v>1.0687977001445834</v>
      </c>
      <c r="BZ998" s="1">
        <f t="shared" si="2423"/>
        <v>1.1022329912207716</v>
      </c>
      <c r="CA998" s="1">
        <f t="shared" si="2424"/>
        <v>1.1329181264965709</v>
      </c>
      <c r="CB998" s="1">
        <f t="shared" si="2425"/>
        <v>1.1608281049971907</v>
      </c>
      <c r="CC998" s="1">
        <f t="shared" si="2426"/>
        <v>1.1859796853197355</v>
      </c>
      <c r="CD998" s="1">
        <f t="shared" si="2427"/>
        <v>1.2084256629182868</v>
      </c>
      <c r="CE998" s="1">
        <f t="shared" si="2428"/>
        <v>1.2282482580185781</v>
      </c>
      <c r="CF998" s="1">
        <f t="shared" si="2429"/>
        <v>1.2455519231090681</v>
      </c>
      <c r="CG998" s="1">
        <f t="shared" si="2430"/>
        <v>1.2604558755395137</v>
      </c>
      <c r="CH998" s="1">
        <f t="shared" si="2431"/>
        <v>1.2730866442061934</v>
      </c>
      <c r="CI998" s="1">
        <f t="shared" si="2432"/>
        <v>1.2835708928572351</v>
      </c>
      <c r="CJ998" s="1">
        <f t="shared" si="2433"/>
        <v>1.2920287496783891</v>
      </c>
      <c r="CK998" s="1">
        <f t="shared" si="2434"/>
        <v>1.2985678368353475</v>
      </c>
      <c r="CL998" s="1">
        <f t="shared" si="2435"/>
        <v>1.3032781573972294</v>
      </c>
      <c r="CM998" s="1">
        <f t="shared" si="2436"/>
        <v>1.3062279626770232</v>
      </c>
      <c r="CN998" s="1">
        <f t="shared" si="2437"/>
        <v>1.3074606917722114</v>
      </c>
      <c r="CO998" s="1">
        <f t="shared" si="2438"/>
        <v>1.3069930473564879</v>
      </c>
      <c r="CP998" s="1">
        <f t="shared" si="2439"/>
        <v>1.304814247128619</v>
      </c>
      <c r="CQ998" s="1">
        <f t="shared" si="2440"/>
        <v>1.3008864676837837</v>
      </c>
      <c r="CR998" s="1">
        <f t="shared" si="2441"/>
        <v>1.2951464754421917</v>
      </c>
      <c r="CS998" s="1">
        <f t="shared" si="2442"/>
        <v>1.2875084160297727</v>
      </c>
      <c r="CT998" s="1">
        <f t="shared" si="2443"/>
        <v>1.2778677077105731</v>
      </c>
      <c r="CU998" s="1">
        <f t="shared" si="2444"/>
        <v>1.2661059551297476</v>
      </c>
      <c r="CV998" s="1">
        <f t="shared" si="2445"/>
        <v>1.2520967664360745</v>
      </c>
      <c r="CW998" s="1">
        <f t="shared" si="2446"/>
        <v>1.2357123203522349</v>
      </c>
      <c r="CX998" s="1">
        <f t="shared" si="2447"/>
        <v>1.2168304913883903</v>
      </c>
      <c r="CY998" s="1">
        <f t="shared" si="2448"/>
        <v>1.1953423034387596</v>
      </c>
      <c r="CZ998" s="1">
        <f t="shared" si="2449"/>
        <v>1.1711594474419336</v>
      </c>
      <c r="DA998" s="1">
        <f t="shared" si="2450"/>
        <v>1.1442215710366623</v>
      </c>
      <c r="DB998" s="1">
        <f t="shared" si="2451"/>
        <v>1.1145030307172841</v>
      </c>
      <c r="DC998" s="1">
        <f t="shared" si="2452"/>
        <v>1.0820187931157736</v>
      </c>
      <c r="DD998" s="1">
        <f t="shared" si="2453"/>
        <v>1.0468291842692545</v>
      </c>
      <c r="DE998" s="1">
        <f t="shared" si="2454"/>
        <v>1.0090432156075488</v>
      </c>
      <c r="DF998" s="1">
        <f t="shared" si="2455"/>
        <v>0.9688202631486319</v>
      </c>
      <c r="DG998" s="1">
        <f t="shared" si="2456"/>
        <v>0.92636994078724999</v>
      </c>
      <c r="DH998" s="1">
        <f t="shared" si="2457"/>
        <v>0.88195008687409993</v>
      </c>
      <c r="DI998" s="1">
        <f t="shared" si="2458"/>
        <v>0.83586287140509652</v>
      </c>
      <c r="DJ998" s="1">
        <f t="shared" si="2459"/>
        <v>0.78844912385843535</v>
      </c>
      <c r="DK998" s="1">
        <f t="shared" si="2460"/>
        <v>0.74008107309961213</v>
      </c>
      <c r="DL998" s="1">
        <f t="shared" si="2461"/>
        <v>0.6911537746539349</v>
      </c>
      <c r="DM998" s="1">
        <f t="shared" si="2462"/>
        <v>0.64207557114570013</v>
      </c>
      <c r="DN998" s="1">
        <f t="shared" si="2463"/>
        <v>0.59325798375495398</v>
      </c>
      <c r="DO998" s="1">
        <f t="shared" si="2464"/>
        <v>0.54510546234304214</v>
      </c>
      <c r="DP998" s="1">
        <f t="shared" si="2465"/>
        <v>0.49800542725437674</v>
      </c>
      <c r="DQ998" s="1">
        <f t="shared" si="2466"/>
        <v>0.45231901633333954</v>
      </c>
      <c r="DR998" s="1">
        <f t="shared" si="2467"/>
        <v>0.40837290786726171</v>
      </c>
      <c r="DS998" s="1">
        <f t="shared" si="2468"/>
        <v>0.36645252715522397</v>
      </c>
      <c r="DT998" s="1">
        <f t="shared" si="2469"/>
        <v>0.32679686580615391</v>
      </c>
      <c r="DU998" s="1">
        <f t="shared" si="2470"/>
        <v>0.28959505429713506</v>
      </c>
      <c r="DV998" s="1">
        <f t="shared" si="2471"/>
        <v>0.25498473590353182</v>
      </c>
      <c r="DW998" s="1">
        <f t="shared" si="2472"/>
        <v>0.22305219997904172</v>
      </c>
      <c r="DX998" s="1">
        <f t="shared" si="2473"/>
        <v>0.19383415035756862</v>
      </c>
      <c r="DY998" s="1">
        <f t="shared" si="2474"/>
        <v>0.16732091509623856</v>
      </c>
      <c r="DZ998" s="1">
        <f t="shared" si="2475"/>
        <v>0.14346085037403655</v>
      </c>
      <c r="EA998" s="1">
        <f t="shared" si="2476"/>
        <v>0.12216565617804401</v>
      </c>
      <c r="EB998" s="1">
        <f t="shared" si="2477"/>
        <v>0.10331630505517879</v>
      </c>
      <c r="EC998" s="1">
        <f t="shared" si="2478"/>
        <v>8.6769286901658763E-2</v>
      </c>
      <c r="ED998" s="1">
        <f t="shared" si="2479"/>
        <v>7.2362890533317889E-2</v>
      </c>
      <c r="EE998" s="1">
        <f t="shared" si="2480"/>
        <v>5.9923273740986431E-2</v>
      </c>
      <c r="EF998" s="1">
        <f t="shared" si="2481"/>
        <v>4.9270114210853033E-2</v>
      </c>
      <c r="EG998" s="1">
        <f t="shared" si="2482"/>
        <v>4.0221680353503785E-2</v>
      </c>
      <c r="EH998" s="1">
        <f t="shared" si="2483"/>
        <v>3.2599210077651139E-2</v>
      </c>
      <c r="EI998" s="1">
        <f t="shared" si="2484"/>
        <v>2.6230533544096116E-2</v>
      </c>
      <c r="EJ998" s="1">
        <f t="shared" si="2485"/>
        <v>2.095292016483366E-2</v>
      </c>
      <c r="EK998" s="1">
        <f t="shared" si="2486"/>
        <v>1.6615168468764412E-2</v>
      </c>
      <c r="EL998" s="1">
        <f t="shared" si="2487"/>
        <v>1.3078988566307712E-2</v>
      </c>
      <c r="EM998" s="1">
        <f t="shared" si="2488"/>
        <v>1.02197501531981E-2</v>
      </c>
      <c r="EN998" s="1">
        <f t="shared" si="2489"/>
        <v>7.9266842871098357E-3</v>
      </c>
      <c r="EO998" s="1">
        <f t="shared" si="2490"/>
        <v>6.1026350720778831E-3</v>
      </c>
      <c r="EP998" s="1">
        <f t="shared" si="2491"/>
        <v>4.6634588176650534E-3</v>
      </c>
      <c r="EQ998" s="1">
        <f t="shared" si="2492"/>
        <v>3.5371643842820469E-3</v>
      </c>
      <c r="ER998" s="1">
        <f t="shared" si="2493"/>
        <v>2.662880590650949E-3</v>
      </c>
      <c r="ES998" s="1">
        <f t="shared" si="2494"/>
        <v>1.9897260633300359E-3</v>
      </c>
      <c r="ET998" s="1">
        <f t="shared" si="2495"/>
        <v>1.4756449950004097E-3</v>
      </c>
      <c r="EU998" s="1">
        <f t="shared" si="2496"/>
        <v>1.0862600602041842E-3</v>
      </c>
      <c r="EV998" s="1">
        <f t="shared" si="2497"/>
        <v>7.9378217437197144E-4</v>
      </c>
      <c r="EW998" s="1">
        <f t="shared" si="2498"/>
        <v>5.7600669585564318E-4</v>
      </c>
      <c r="EX998" s="1">
        <f t="shared" si="2499"/>
        <v>4.1541779473206451E-4</v>
      </c>
      <c r="EY998" s="1">
        <f t="shared" si="2500"/>
        <v>2.9841778048120743E-4</v>
      </c>
      <c r="EZ998" s="1">
        <f t="shared" si="2501"/>
        <v>2.1469706051302937E-4</v>
      </c>
      <c r="FA998" s="1">
        <f t="shared" si="2502"/>
        <v>1.5676427856594846E-4</v>
      </c>
      <c r="FB998" s="1">
        <f t="shared" si="2503"/>
        <v>1.1966681265975705E-4</v>
      </c>
      <c r="FC998" s="1">
        <f t="shared" si="2504"/>
        <v>1.0095186330831508E-4</v>
      </c>
      <c r="FD998" s="75">
        <f t="shared" si="2355"/>
        <v>1.0095186330831508E-4</v>
      </c>
    </row>
    <row r="999" spans="7:160" x14ac:dyDescent="0.35">
      <c r="G999" t="str">
        <f t="shared" si="2351"/>
        <v>Refd, t=4.92</v>
      </c>
      <c r="H999" s="76">
        <f t="shared" si="2352"/>
        <v>4.9199999999999173</v>
      </c>
      <c r="I999" s="1">
        <f t="shared" si="2353"/>
        <v>0</v>
      </c>
      <c r="J999" s="22">
        <f t="shared" si="2354"/>
        <v>2.3929708126089824E-8</v>
      </c>
      <c r="K999" s="1">
        <f t="shared" si="2356"/>
        <v>4.7249577600859368E-8</v>
      </c>
      <c r="L999" s="1">
        <f t="shared" si="2357"/>
        <v>8.77339455365615E-8</v>
      </c>
      <c r="M999" s="1">
        <f t="shared" si="2358"/>
        <v>1.5645860107439299E-7</v>
      </c>
      <c r="N999" s="1">
        <f t="shared" si="2359"/>
        <v>2.7099045511769256E-7</v>
      </c>
      <c r="O999" s="1">
        <f t="shared" si="2360"/>
        <v>4.5886580534512422E-7</v>
      </c>
      <c r="P999" s="1">
        <f t="shared" si="2361"/>
        <v>7.6276245580832036E-7</v>
      </c>
      <c r="Q999" s="1">
        <f t="shared" si="2362"/>
        <v>1.2481031440432971E-6</v>
      </c>
      <c r="R999" s="1">
        <f t="shared" si="2363"/>
        <v>2.0141058232814881E-6</v>
      </c>
      <c r="S999" s="1">
        <f t="shared" si="2364"/>
        <v>3.2096594341661726E-6</v>
      </c>
      <c r="T999" s="1">
        <f t="shared" si="2365"/>
        <v>5.0558691896439179E-6</v>
      </c>
      <c r="U999" s="1">
        <f t="shared" si="2366"/>
        <v>7.8777002028952677E-6</v>
      </c>
      <c r="V999" s="1">
        <f t="shared" si="2367"/>
        <v>1.2147867454256889E-5</v>
      </c>
      <c r="W999" s="1">
        <f t="shared" si="2368"/>
        <v>1.8546983579332772E-5</v>
      </c>
      <c r="X999" s="1">
        <f t="shared" si="2369"/>
        <v>2.8044985006563783E-5</v>
      </c>
      <c r="Y999" s="1">
        <f t="shared" si="2370"/>
        <v>4.2009999422194502E-5</v>
      </c>
      <c r="Z999" s="1">
        <f t="shared" si="2371"/>
        <v>6.2352062343146001E-5</v>
      </c>
      <c r="AA999" s="1">
        <f t="shared" si="2372"/>
        <v>9.1710381752985914E-5</v>
      </c>
      <c r="AB999" s="1">
        <f t="shared" si="2373"/>
        <v>1.3369410032161501E-4</v>
      </c>
      <c r="AC999" s="1">
        <f t="shared" si="2374"/>
        <v>1.9318759134760377E-4</v>
      </c>
      <c r="AD999" s="1">
        <f t="shared" si="2375"/>
        <v>2.7673208390182892E-4</v>
      </c>
      <c r="AE999" s="1">
        <f t="shared" si="2376"/>
        <v>3.929956406987576E-4</v>
      </c>
      <c r="AF999" s="1">
        <f t="shared" si="2377"/>
        <v>5.5334296792121601E-4</v>
      </c>
      <c r="AG999" s="1">
        <f t="shared" si="2378"/>
        <v>7.7251495083661156E-4</v>
      </c>
      <c r="AH999" s="1">
        <f t="shared" si="2379"/>
        <v>1.0694249024393501E-3</v>
      </c>
      <c r="AI999" s="1">
        <f t="shared" si="2380"/>
        <v>1.4680740170344079E-3</v>
      </c>
      <c r="AJ999" s="1">
        <f t="shared" si="2381"/>
        <v>1.9985822135829712E-3</v>
      </c>
      <c r="AK999" s="1">
        <f t="shared" si="2382"/>
        <v>2.6983222948532147E-3</v>
      </c>
      <c r="AL999" s="1">
        <f t="shared" si="2383"/>
        <v>3.6131351246425597E-3</v>
      </c>
      <c r="AM999" s="1">
        <f t="shared" si="2384"/>
        <v>4.7985914945009884E-3</v>
      </c>
      <c r="AN999" s="1">
        <f t="shared" si="2385"/>
        <v>6.3212528836558831E-3</v>
      </c>
      <c r="AO999" s="1">
        <f t="shared" si="2386"/>
        <v>8.2598690248460432E-3</v>
      </c>
      <c r="AP999" s="1">
        <f t="shared" si="2387"/>
        <v>1.0706435946337032E-2</v>
      </c>
      <c r="AQ999" s="1">
        <f t="shared" si="2388"/>
        <v>1.3767025088000548E-2</v>
      </c>
      <c r="AR999" s="1">
        <f t="shared" si="2389"/>
        <v>1.7562283520537632E-2</v>
      </c>
      <c r="AS999" s="1">
        <f t="shared" si="2390"/>
        <v>2.2227498706745924E-2</v>
      </c>
      <c r="AT999" s="1">
        <f t="shared" si="2391"/>
        <v>2.7912120144407769E-2</v>
      </c>
      <c r="AU999" s="1">
        <f t="shared" si="2392"/>
        <v>3.477863603648787E-2</v>
      </c>
      <c r="AV999" s="1">
        <f t="shared" si="2393"/>
        <v>4.300071700515383E-2</v>
      </c>
      <c r="AW999" s="1">
        <f t="shared" si="2394"/>
        <v>5.2760561537675353E-2</v>
      </c>
      <c r="AX999" s="1">
        <f t="shared" si="2395"/>
        <v>6.4245409475530466E-2</v>
      </c>
      <c r="AY999" s="1">
        <f t="shared" si="2396"/>
        <v>7.7643229863142676E-2</v>
      </c>
      <c r="AZ999" s="1">
        <f t="shared" si="2397"/>
        <v>9.3137636479083463E-2</v>
      </c>
      <c r="BA999" s="1">
        <f t="shared" si="2398"/>
        <v>0.11090213616480894</v>
      </c>
      <c r="BB999" s="1">
        <f t="shared" si="2399"/>
        <v>0.13109386864926581</v>
      </c>
      <c r="BC999" s="1">
        <f t="shared" si="2400"/>
        <v>0.15384704831157733</v>
      </c>
      <c r="BD999" s="1">
        <f t="shared" si="2401"/>
        <v>0.17926636419290853</v>
      </c>
      <c r="BE999" s="1">
        <f t="shared" si="2402"/>
        <v>0.2074206304273557</v>
      </c>
      <c r="BF999" s="1">
        <f t="shared" si="2403"/>
        <v>0.23833700123418672</v>
      </c>
      <c r="BG999" s="1">
        <f t="shared" si="2404"/>
        <v>0.27199606946297872</v>
      </c>
      <c r="BH999" s="1">
        <f t="shared" si="2405"/>
        <v>0.30832815317487983</v>
      </c>
      <c r="BI999" s="1">
        <f t="shared" si="2406"/>
        <v>0.34721103995210012</v>
      </c>
      <c r="BJ999" s="1">
        <f t="shared" si="2407"/>
        <v>0.38846940414811432</v>
      </c>
      <c r="BK999" s="1">
        <f t="shared" si="2408"/>
        <v>0.43187604031993826</v>
      </c>
      <c r="BL999" s="1">
        <f t="shared" si="2409"/>
        <v>0.47715497035679527</v>
      </c>
      <c r="BM999" s="1">
        <f t="shared" si="2410"/>
        <v>0.52398638739449943</v>
      </c>
      <c r="BN999" s="1">
        <f t="shared" si="2411"/>
        <v>0.5720133025059454</v>
      </c>
      <c r="BO999" s="1">
        <f t="shared" si="2412"/>
        <v>0.62084966690730137</v>
      </c>
      <c r="BP999" s="1">
        <f t="shared" si="2413"/>
        <v>0.67008965949990573</v>
      </c>
      <c r="BQ999" s="1">
        <f t="shared" si="2414"/>
        <v>0.71931776286965543</v>
      </c>
      <c r="BR999" s="1">
        <f t="shared" si="2415"/>
        <v>0.76811920517141119</v>
      </c>
      <c r="BS999" s="1">
        <f t="shared" si="2416"/>
        <v>0.81609032388870439</v>
      </c>
      <c r="BT999" s="1">
        <f t="shared" si="2417"/>
        <v>0.8628484117174231</v>
      </c>
      <c r="BU999" s="1">
        <f t="shared" si="2418"/>
        <v>0.90804063428270831</v>
      </c>
      <c r="BV999" s="1">
        <f t="shared" si="2419"/>
        <v>0.95135166169664953</v>
      </c>
      <c r="BW999" s="1">
        <f t="shared" si="2420"/>
        <v>0.99250972709846441</v>
      </c>
      <c r="BX999" s="1">
        <f t="shared" si="2421"/>
        <v>1.0312909100275764</v>
      </c>
      <c r="BY999" s="1">
        <f t="shared" si="2422"/>
        <v>1.0675215347268061</v>
      </c>
      <c r="BZ999" s="1">
        <f t="shared" si="2423"/>
        <v>1.1010786669826287</v>
      </c>
      <c r="CA999" s="1">
        <f t="shared" si="2424"/>
        <v>1.1318887819035739</v>
      </c>
      <c r="CB999" s="1">
        <f t="shared" si="2425"/>
        <v>1.1599247539144406</v>
      </c>
      <c r="CC999" s="1">
        <f t="shared" si="2426"/>
        <v>1.1852013851582786</v>
      </c>
      <c r="CD999" s="1">
        <f t="shared" si="2427"/>
        <v>1.2077697368107487</v>
      </c>
      <c r="CE999" s="1">
        <f t="shared" si="2428"/>
        <v>1.2277105583883288</v>
      </c>
      <c r="CF999" s="1">
        <f t="shared" si="2429"/>
        <v>1.2451271232949161</v>
      </c>
      <c r="CG999" s="1">
        <f t="shared" si="2430"/>
        <v>1.2601377761958032</v>
      </c>
      <c r="CH999" s="1">
        <f t="shared" si="2431"/>
        <v>1.2728684819133922</v>
      </c>
      <c r="CI999" s="1">
        <f t="shared" si="2432"/>
        <v>1.2834456396112626</v>
      </c>
      <c r="CJ999" s="1">
        <f t="shared" si="2433"/>
        <v>1.2919893935184312</v>
      </c>
      <c r="CK999" s="1">
        <f t="shared" si="2434"/>
        <v>1.2986076356567793</v>
      </c>
      <c r="CL999" s="1">
        <f t="shared" si="2435"/>
        <v>1.3033908598275235</v>
      </c>
      <c r="CM999" s="1">
        <f t="shared" si="2436"/>
        <v>1.3064079916418287</v>
      </c>
      <c r="CN999" s="1">
        <f t="shared" si="2437"/>
        <v>1.3077032879533812</v>
      </c>
      <c r="CO999" s="1">
        <f t="shared" si="2438"/>
        <v>1.3072943710891842</v>
      </c>
      <c r="CP999" s="1">
        <f t="shared" si="2439"/>
        <v>1.3051714383847888</v>
      </c>
      <c r="CQ999" s="1">
        <f t="shared" si="2440"/>
        <v>1.3012976646631031</v>
      </c>
      <c r="CR999" s="1">
        <f t="shared" si="2441"/>
        <v>1.2956107929855301</v>
      </c>
      <c r="CS999" s="1">
        <f t="shared" si="2442"/>
        <v>1.2880258856488422</v>
      </c>
      <c r="CT999" s="1">
        <f t="shared" si="2443"/>
        <v>1.2784391815621894</v>
      </c>
      <c r="CU999" s="1">
        <f t="shared" si="2444"/>
        <v>1.266732976821175</v>
      </c>
      <c r="CV999" s="1">
        <f t="shared" si="2445"/>
        <v>1.2527814121817085</v>
      </c>
      <c r="CW999" s="1">
        <f t="shared" si="2446"/>
        <v>1.2364570147406253</v>
      </c>
      <c r="CX999" s="1">
        <f t="shared" si="2447"/>
        <v>1.2176378028627497</v>
      </c>
      <c r="CY999" s="1">
        <f t="shared" si="2448"/>
        <v>1.1962147255129565</v>
      </c>
      <c r="CZ999" s="1">
        <f t="shared" si="2449"/>
        <v>1.172099172607223</v>
      </c>
      <c r="DA999" s="1">
        <f t="shared" si="2450"/>
        <v>1.1452302651772102</v>
      </c>
      <c r="DB999" s="1">
        <f t="shared" si="2451"/>
        <v>1.1155816165438543</v>
      </c>
      <c r="DC999" s="1">
        <f t="shared" si="2452"/>
        <v>1.0831672515404027</v>
      </c>
      <c r="DD999" s="1">
        <f t="shared" si="2453"/>
        <v>1.0480463826798969</v>
      </c>
      <c r="DE999" s="1">
        <f t="shared" si="2454"/>
        <v>1.0103267715805628</v>
      </c>
      <c r="DF999" s="1">
        <f t="shared" si="2455"/>
        <v>0.97016645120932965</v>
      </c>
      <c r="DG999" s="1">
        <f t="shared" si="2456"/>
        <v>0.92777364838493459</v>
      </c>
      <c r="DH999" s="1">
        <f t="shared" si="2457"/>
        <v>0.88340482381329122</v>
      </c>
      <c r="DI999" s="1">
        <f t="shared" si="2458"/>
        <v>0.83736083465005129</v>
      </c>
      <c r="DJ999" s="1">
        <f t="shared" si="2459"/>
        <v>0.78998131702660501</v>
      </c>
      <c r="DK999" s="1">
        <f t="shared" si="2460"/>
        <v>0.74163747723799089</v>
      </c>
      <c r="DL999" s="1">
        <f t="shared" si="2461"/>
        <v>0.69272356422835035</v>
      </c>
      <c r="DM999" s="1">
        <f t="shared" si="2462"/>
        <v>0.64364736675137502</v>
      </c>
      <c r="DN999" s="1">
        <f t="shared" si="2463"/>
        <v>0.5948201310516521</v>
      </c>
      <c r="DO999" s="1">
        <f t="shared" si="2464"/>
        <v>0.54664632527857426</v>
      </c>
      <c r="DP999" s="1">
        <f t="shared" si="2465"/>
        <v>0.49951368287545617</v>
      </c>
      <c r="DQ999" s="1">
        <f t="shared" si="2466"/>
        <v>0.4537839384521844</v>
      </c>
      <c r="DR999" s="1">
        <f t="shared" si="2467"/>
        <v>0.40978462755998946</v>
      </c>
      <c r="DS999" s="1">
        <f t="shared" si="2468"/>
        <v>0.36780225946210304</v>
      </c>
      <c r="DT999" s="1">
        <f t="shared" si="2469"/>
        <v>0.32807709398124291</v>
      </c>
      <c r="DU999" s="1">
        <f t="shared" si="2470"/>
        <v>0.29079966537115687</v>
      </c>
      <c r="DV999" s="1">
        <f t="shared" si="2471"/>
        <v>0.25610910400585124</v>
      </c>
      <c r="DW999" s="1">
        <f t="shared" si="2472"/>
        <v>0.2240932166258808</v>
      </c>
      <c r="DX999" s="1">
        <f t="shared" si="2473"/>
        <v>0.19479020357025661</v>
      </c>
      <c r="DY999" s="1">
        <f t="shared" si="2474"/>
        <v>0.16819182159898927</v>
      </c>
      <c r="DZ999" s="1">
        <f t="shared" si="2475"/>
        <v>0.14424774709913446</v>
      </c>
      <c r="EA999" s="1">
        <f t="shared" si="2476"/>
        <v>0.12287085878010763</v>
      </c>
      <c r="EB999" s="1">
        <f t="shared" si="2477"/>
        <v>0.10394314205205363</v>
      </c>
      <c r="EC999" s="1">
        <f t="shared" si="2478"/>
        <v>8.7321918408815841E-2</v>
      </c>
      <c r="ED999" s="1">
        <f t="shared" si="2479"/>
        <v>7.2846120374071455E-2</v>
      </c>
      <c r="EE999" s="1">
        <f t="shared" si="2480"/>
        <v>6.0342363063782781E-2</v>
      </c>
      <c r="EF999" s="1">
        <f t="shared" si="2481"/>
        <v>4.9630603720461478E-2</v>
      </c>
      <c r="EG999" s="1">
        <f t="shared" si="2482"/>
        <v>4.0529226973846748E-2</v>
      </c>
      <c r="EH999" s="1">
        <f t="shared" si="2483"/>
        <v>3.2859442424119818E-2</v>
      </c>
      <c r="EI999" s="1">
        <f t="shared" si="2484"/>
        <v>2.6448929102067364E-2</v>
      </c>
      <c r="EJ999" s="1">
        <f t="shared" si="2485"/>
        <v>2.1134705646075138E-2</v>
      </c>
      <c r="EK999" s="1">
        <f t="shared" si="2486"/>
        <v>1.676524352785342E-2</v>
      </c>
      <c r="EL999" s="1">
        <f t="shared" si="2487"/>
        <v>1.320187196308218E-2</v>
      </c>
      <c r="EM999" s="1">
        <f t="shared" si="2488"/>
        <v>1.0319546580131794E-2</v>
      </c>
      <c r="EN999" s="1">
        <f t="shared" si="2489"/>
        <v>8.0070694564013094E-3</v>
      </c>
      <c r="EO999" s="1">
        <f t="shared" si="2490"/>
        <v>6.1668562713379609E-3</v>
      </c>
      <c r="EP999" s="1">
        <f t="shared" si="2491"/>
        <v>4.7143479754305712E-3</v>
      </c>
      <c r="EQ999" s="1">
        <f t="shared" si="2492"/>
        <v>3.577160706453723E-3</v>
      </c>
      <c r="ER999" s="1">
        <f t="shared" si="2493"/>
        <v>2.694059999338715E-3</v>
      </c>
      <c r="ES999" s="1">
        <f t="shared" si="2494"/>
        <v>2.0138349514082911E-3</v>
      </c>
      <c r="ET999" s="1">
        <f t="shared" si="2495"/>
        <v>1.4941361654694952E-3</v>
      </c>
      <c r="EU999" s="1">
        <f t="shared" si="2496"/>
        <v>1.1003291164190534E-3</v>
      </c>
      <c r="EV999" s="1">
        <f t="shared" si="2497"/>
        <v>8.0440303955760858E-4</v>
      </c>
      <c r="EW999" s="1">
        <f t="shared" si="2498"/>
        <v>5.8396535116657248E-4</v>
      </c>
      <c r="EX999" s="1">
        <f t="shared" si="2499"/>
        <v>4.2134372790730948E-4</v>
      </c>
      <c r="EY999" s="1">
        <f t="shared" si="2500"/>
        <v>3.028130373072779E-4</v>
      </c>
      <c r="EZ999" s="1">
        <f t="shared" si="2501"/>
        <v>2.179632081210926E-4</v>
      </c>
      <c r="FA999" s="1">
        <f t="shared" si="2502"/>
        <v>1.5922805898333699E-4</v>
      </c>
      <c r="FB999" s="1">
        <f t="shared" si="2503"/>
        <v>1.2160584362454175E-4</v>
      </c>
      <c r="FC999" s="1">
        <f t="shared" si="2504"/>
        <v>1.0262251417796147E-4</v>
      </c>
      <c r="FD999" s="75">
        <f t="shared" si="2355"/>
        <v>1.0262251417796147E-4</v>
      </c>
    </row>
    <row r="1000" spans="7:160" x14ac:dyDescent="0.35">
      <c r="G1000" t="str">
        <f t="shared" si="2351"/>
        <v>Refd, t=4.92</v>
      </c>
      <c r="H1000" s="76">
        <f t="shared" si="2352"/>
        <v>4.9249999999999172</v>
      </c>
      <c r="I1000" s="1">
        <f t="shared" si="2353"/>
        <v>0</v>
      </c>
      <c r="J1000" s="22">
        <f t="shared" si="2354"/>
        <v>2.3670596005121953E-8</v>
      </c>
      <c r="K1000" s="1">
        <f t="shared" si="2356"/>
        <v>4.6738428519502011E-8</v>
      </c>
      <c r="L1000" s="1">
        <f t="shared" si="2357"/>
        <v>8.6786289429559534E-8</v>
      </c>
      <c r="M1000" s="1">
        <f t="shared" si="2358"/>
        <v>1.5477206445513685E-7</v>
      </c>
      <c r="N1000" s="1">
        <f t="shared" si="2359"/>
        <v>2.6807664144593298E-7</v>
      </c>
      <c r="O1000" s="1">
        <f t="shared" si="2360"/>
        <v>4.5394642258295756E-7</v>
      </c>
      <c r="P1000" s="1">
        <f t="shared" si="2361"/>
        <v>7.5461280211392361E-7</v>
      </c>
      <c r="Q1000" s="1">
        <f t="shared" si="2362"/>
        <v>1.2348190441803046E-6</v>
      </c>
      <c r="R1000" s="1">
        <f t="shared" si="2363"/>
        <v>1.9927606414462861E-6</v>
      </c>
      <c r="S1000" s="1">
        <f t="shared" si="2364"/>
        <v>3.1758052345809052E-6</v>
      </c>
      <c r="T1000" s="1">
        <f t="shared" si="2365"/>
        <v>5.0028197637659079E-6</v>
      </c>
      <c r="U1000" s="1">
        <f t="shared" si="2366"/>
        <v>7.7955127862908844E-6</v>
      </c>
      <c r="V1000" s="1">
        <f t="shared" si="2367"/>
        <v>1.2021913800593531E-5</v>
      </c>
      <c r="W1000" s="1">
        <f t="shared" si="2368"/>
        <v>1.8355969051450858E-5</v>
      </c>
      <c r="X1000" s="1">
        <f t="shared" si="2369"/>
        <v>2.7758236151284231E-5</v>
      </c>
      <c r="Y1000" s="1">
        <f t="shared" si="2370"/>
        <v>4.1583796215794805E-5</v>
      </c>
      <c r="Z1000" s="1">
        <f t="shared" si="2371"/>
        <v>6.1724741676541642E-5</v>
      </c>
      <c r="AA1000" s="1">
        <f t="shared" si="2372"/>
        <v>9.0795885415491251E-5</v>
      </c>
      <c r="AB1000" s="1">
        <f t="shared" si="2373"/>
        <v>1.3237358655002109E-4</v>
      </c>
      <c r="AC1000" s="1">
        <f t="shared" si="2374"/>
        <v>1.9129867816694728E-4</v>
      </c>
      <c r="AD1000" s="1">
        <f t="shared" si="2375"/>
        <v>2.7405525086745408E-4</v>
      </c>
      <c r="AE1000" s="1">
        <f t="shared" si="2376"/>
        <v>3.892372908881724E-4</v>
      </c>
      <c r="AF1000" s="1">
        <f t="shared" si="2377"/>
        <v>5.4811465348378395E-4</v>
      </c>
      <c r="AG1000" s="1">
        <f t="shared" si="2378"/>
        <v>7.6530830394813394E-4</v>
      </c>
      <c r="AH1000" s="1">
        <f t="shared" si="2379"/>
        <v>1.0595819009690348E-3</v>
      </c>
      <c r="AI1000" s="1">
        <f t="shared" si="2380"/>
        <v>1.4547523626077608E-3</v>
      </c>
      <c r="AJ1000" s="1">
        <f t="shared" si="2381"/>
        <v>1.9807158199859004E-3</v>
      </c>
      <c r="AK1000" s="1">
        <f t="shared" si="2382"/>
        <v>2.674577185305671E-3</v>
      </c>
      <c r="AL1000" s="1">
        <f t="shared" si="2383"/>
        <v>3.5818614214900451E-3</v>
      </c>
      <c r="AM1000" s="1">
        <f t="shared" si="2384"/>
        <v>4.757772652182737E-3</v>
      </c>
      <c r="AN1000" s="1">
        <f t="shared" si="2385"/>
        <v>6.2684538550811797E-3</v>
      </c>
      <c r="AO1000" s="1">
        <f t="shared" si="2386"/>
        <v>8.1921856423768195E-3</v>
      </c>
      <c r="AP1000" s="1">
        <f t="shared" si="2387"/>
        <v>1.062044841031449E-2</v>
      </c>
      <c r="AQ1000" s="1">
        <f t="shared" si="2388"/>
        <v>1.365875904582799E-2</v>
      </c>
      <c r="AR1000" s="1">
        <f t="shared" si="2389"/>
        <v>1.7427182735058659E-2</v>
      </c>
      <c r="AS1000" s="1">
        <f t="shared" si="2390"/>
        <v>2.2060413693249094E-2</v>
      </c>
      <c r="AT1000" s="1">
        <f t="shared" si="2391"/>
        <v>2.7707317335876711E-2</v>
      </c>
      <c r="AU1000" s="1">
        <f t="shared" si="2392"/>
        <v>3.452983195232575E-2</v>
      </c>
      <c r="AV1000" s="1">
        <f t="shared" si="2393"/>
        <v>4.2701141492364841E-2</v>
      </c>
      <c r="AW1000" s="1">
        <f t="shared" si="2394"/>
        <v>5.2403053382594426E-2</v>
      </c>
      <c r="AX1000" s="1">
        <f t="shared" si="2395"/>
        <v>6.382254652760061E-2</v>
      </c>
      <c r="AY1000" s="1">
        <f t="shared" si="2396"/>
        <v>7.7147494277325562E-2</v>
      </c>
      <c r="AZ1000" s="1">
        <f t="shared" si="2397"/>
        <v>9.2561613811213347E-2</v>
      </c>
      <c r="BA1000" s="1">
        <f t="shared" si="2398"/>
        <v>0.11023874492182177</v>
      </c>
      <c r="BB1000" s="1">
        <f t="shared" si="2399"/>
        <v>0.13033661461680396</v>
      </c>
      <c r="BC1000" s="1">
        <f t="shared" si="2400"/>
        <v>0.15299029569958489</v>
      </c>
      <c r="BD1000" s="1">
        <f t="shared" si="2401"/>
        <v>0.17830561352347638</v>
      </c>
      <c r="BE1000" s="1">
        <f t="shared" si="2402"/>
        <v>0.20635279131779832</v>
      </c>
      <c r="BF1000" s="1">
        <f t="shared" si="2403"/>
        <v>0.23716064697853598</v>
      </c>
      <c r="BG1000" s="1">
        <f t="shared" si="2404"/>
        <v>0.27071165974356642</v>
      </c>
      <c r="BH1000" s="1">
        <f t="shared" si="2405"/>
        <v>0.30693821146306915</v>
      </c>
      <c r="BI1000" s="1">
        <f t="shared" si="2406"/>
        <v>0.34572027325296689</v>
      </c>
      <c r="BJ1000" s="1">
        <f t="shared" si="2407"/>
        <v>0.38688475471468331</v>
      </c>
      <c r="BK1000" s="1">
        <f t="shared" si="2408"/>
        <v>0.43020666174584099</v>
      </c>
      <c r="BL1000" s="1">
        <f t="shared" si="2409"/>
        <v>0.47541212391959281</v>
      </c>
      <c r="BM1000" s="1">
        <f t="shared" si="2410"/>
        <v>0.52218325846963987</v>
      </c>
      <c r="BN1000" s="1">
        <f t="shared" si="2411"/>
        <v>0.57016474105707371</v>
      </c>
      <c r="BO1000" s="1">
        <f t="shared" si="2412"/>
        <v>0.61897186020404182</v>
      </c>
      <c r="BP1000" s="1">
        <f t="shared" si="2413"/>
        <v>0.66819974903143464</v>
      </c>
      <c r="BQ1000" s="1">
        <f t="shared" si="2414"/>
        <v>0.71743342063846971</v>
      </c>
      <c r="BR1000" s="1">
        <f t="shared" si="2415"/>
        <v>0.76625818693261327</v>
      </c>
      <c r="BS1000" s="1">
        <f t="shared" si="2416"/>
        <v>0.81427001827147505</v>
      </c>
      <c r="BT1000" s="1">
        <f t="shared" si="2417"/>
        <v>0.86108540442809256</v>
      </c>
      <c r="BU1000" s="1">
        <f t="shared" si="2418"/>
        <v>0.90635030572792463</v>
      </c>
      <c r="BV1000" s="1">
        <f t="shared" si="2419"/>
        <v>0.94974783445055722</v>
      </c>
      <c r="BW1000" s="1">
        <f t="shared" si="2420"/>
        <v>0.99100437681751574</v>
      </c>
      <c r="BX1000" s="1">
        <f t="shared" si="2421"/>
        <v>1.0298939499025692</v>
      </c>
      <c r="BY1000" s="1">
        <f t="shared" si="2422"/>
        <v>1.066240679610337</v>
      </c>
      <c r="BZ1000" s="1">
        <f t="shared" si="2423"/>
        <v>1.0999193792190716</v>
      </c>
      <c r="CA1000" s="1">
        <f t="shared" si="2424"/>
        <v>1.1308542968929303</v>
      </c>
      <c r="CB1000" s="1">
        <f t="shared" si="2425"/>
        <v>1.1590161798104726</v>
      </c>
      <c r="CC1000" s="1">
        <f t="shared" si="2426"/>
        <v>1.1844178680402209</v>
      </c>
      <c r="CD1000" s="1">
        <f t="shared" si="2427"/>
        <v>1.2071086803230204</v>
      </c>
      <c r="CE1000" s="1">
        <f t="shared" si="2428"/>
        <v>1.2271678852943784</v>
      </c>
      <c r="CF1000" s="1">
        <f t="shared" si="2429"/>
        <v>1.2446975656528223</v>
      </c>
      <c r="CG1000" s="1">
        <f t="shared" si="2430"/>
        <v>1.2598151808857592</v>
      </c>
      <c r="CH1000" s="1">
        <f t="shared" si="2431"/>
        <v>1.2726461189305158</v>
      </c>
      <c r="CI1000" s="1">
        <f t="shared" si="2432"/>
        <v>1.2833165017438628</v>
      </c>
      <c r="CJ1000" s="1">
        <f t="shared" si="2433"/>
        <v>1.2919464776036689</v>
      </c>
      <c r="CK1000" s="1">
        <f t="shared" si="2434"/>
        <v>1.2986441973801834</v>
      </c>
      <c r="CL1000" s="1">
        <f t="shared" si="2435"/>
        <v>1.3035006358589978</v>
      </c>
      <c r="CM1000" s="1">
        <f t="shared" si="2436"/>
        <v>1.3065853846515014</v>
      </c>
      <c r="CN1000" s="1">
        <f t="shared" si="2437"/>
        <v>1.3079435116319593</v>
      </c>
      <c r="CO1000" s="1">
        <f t="shared" si="2438"/>
        <v>1.3075935536533181</v>
      </c>
      <c r="CP1000" s="1">
        <f t="shared" si="2439"/>
        <v>1.3055266841606765</v>
      </c>
      <c r="CQ1000" s="1">
        <f t="shared" si="2440"/>
        <v>1.3017070742284165</v>
      </c>
      <c r="CR1000" s="1">
        <f t="shared" si="2441"/>
        <v>1.2960734430557399</v>
      </c>
      <c r="CS1000" s="1">
        <f t="shared" si="2442"/>
        <v>1.2885417704825526</v>
      </c>
      <c r="CT1000" s="1">
        <f t="shared" si="2443"/>
        <v>1.2790091182019028</v>
      </c>
      <c r="CU1000" s="1">
        <f t="shared" si="2444"/>
        <v>1.2673584770478341</v>
      </c>
      <c r="CV1000" s="1">
        <f t="shared" si="2445"/>
        <v>1.2534645246959464</v>
      </c>
      <c r="CW1000" s="1">
        <f t="shared" si="2446"/>
        <v>1.2372001418206875</v>
      </c>
      <c r="CX1000" s="1">
        <f t="shared" si="2447"/>
        <v>1.2184434965897408</v>
      </c>
      <c r="CY1000" s="1">
        <f t="shared" si="2448"/>
        <v>1.1970854695688007</v>
      </c>
      <c r="CZ1000" s="1">
        <f t="shared" si="2449"/>
        <v>1.1730371565802868</v>
      </c>
      <c r="DA1000" s="1">
        <f t="shared" si="2450"/>
        <v>1.1462371591711991</v>
      </c>
      <c r="DB1000" s="1">
        <f t="shared" si="2451"/>
        <v>1.1166583545771935</v>
      </c>
      <c r="DC1000" s="1">
        <f t="shared" si="2452"/>
        <v>1.0843138326401696</v>
      </c>
      <c r="DD1000" s="1">
        <f t="shared" si="2453"/>
        <v>1.0492616986173151</v>
      </c>
      <c r="DE1000" s="1">
        <f t="shared" si="2454"/>
        <v>1.0116084697840084</v>
      </c>
      <c r="DF1000" s="1">
        <f t="shared" si="2455"/>
        <v>0.97151084047595027</v>
      </c>
      <c r="DG1000" s="1">
        <f t="shared" si="2456"/>
        <v>0.92917565358281562</v>
      </c>
      <c r="DH1000" s="1">
        <f t="shared" si="2457"/>
        <v>0.88485799385663577</v>
      </c>
      <c r="DI1000" s="1">
        <f t="shared" si="2458"/>
        <v>0.83885740571973266</v>
      </c>
      <c r="DJ1000" s="1">
        <f t="shared" si="2459"/>
        <v>0.79151233041926494</v>
      </c>
      <c r="DK1000" s="1">
        <f t="shared" si="2460"/>
        <v>0.74319294851390383</v>
      </c>
      <c r="DL1000" s="1">
        <f t="shared" si="2461"/>
        <v>0.69429269766847179</v>
      </c>
      <c r="DM1000" s="1">
        <f t="shared" si="2462"/>
        <v>0.64521880671104059</v>
      </c>
      <c r="DN1000" s="1">
        <f t="shared" si="2463"/>
        <v>0.5963822397865578</v>
      </c>
      <c r="DO1000" s="1">
        <f t="shared" si="2464"/>
        <v>0.54818747536699919</v>
      </c>
      <c r="DP1000" s="1">
        <f t="shared" si="2465"/>
        <v>0.50102255157919928</v>
      </c>
      <c r="DQ1000" s="1">
        <f t="shared" si="2466"/>
        <v>0.45524979130803389</v>
      </c>
      <c r="DR1000" s="1">
        <f t="shared" si="2467"/>
        <v>0.41119757917925653</v>
      </c>
      <c r="DS1000" s="1">
        <f t="shared" si="2468"/>
        <v>0.36915350088768428</v>
      </c>
      <c r="DT1000" s="1">
        <f t="shared" si="2469"/>
        <v>0.32935907790858088</v>
      </c>
      <c r="DU1000" s="1">
        <f t="shared" si="2470"/>
        <v>0.29200624293833205</v>
      </c>
      <c r="DV1000" s="1">
        <f t="shared" si="2471"/>
        <v>0.25723560952696328</v>
      </c>
      <c r="DW1000" s="1">
        <f t="shared" si="2472"/>
        <v>0.22513649939528105</v>
      </c>
      <c r="DX1000" s="1">
        <f t="shared" si="2473"/>
        <v>0.19574860851961132</v>
      </c>
      <c r="DY1000" s="1">
        <f t="shared" si="2474"/>
        <v>0.16906512297813112</v>
      </c>
      <c r="DZ1000" s="1">
        <f t="shared" si="2475"/>
        <v>0.14503704133830916</v>
      </c>
      <c r="EA1000" s="1">
        <f t="shared" si="2476"/>
        <v>0.12357842417731821</v>
      </c>
      <c r="EB1000" s="1">
        <f t="shared" si="2477"/>
        <v>0.10457227386025217</v>
      </c>
      <c r="EC1000" s="1">
        <f t="shared" si="2478"/>
        <v>8.7876748263693433E-2</v>
      </c>
      <c r="ED1000" s="1">
        <f t="shared" si="2479"/>
        <v>7.3331428835476956E-2</v>
      </c>
      <c r="EE1000" s="1">
        <f t="shared" si="2480"/>
        <v>6.0763393408510918E-2</v>
      </c>
      <c r="EF1000" s="1">
        <f t="shared" si="2481"/>
        <v>4.9992884113400436E-2</v>
      </c>
      <c r="EG1000" s="1">
        <f t="shared" si="2482"/>
        <v>4.0838406866202402E-2</v>
      </c>
      <c r="EH1000" s="1">
        <f t="shared" si="2483"/>
        <v>3.3121147595077921E-2</v>
      </c>
      <c r="EI1000" s="1">
        <f t="shared" si="2484"/>
        <v>2.6668638283250581E-2</v>
      </c>
      <c r="EJ1000" s="1">
        <f t="shared" si="2485"/>
        <v>2.1317650244002111E-2</v>
      </c>
      <c r="EK1000" s="1">
        <f t="shared" si="2486"/>
        <v>1.6916330668072074E-2</v>
      </c>
      <c r="EL1000" s="1">
        <f t="shared" si="2487"/>
        <v>1.3325629979276091E-2</v>
      </c>
      <c r="EM1000" s="1">
        <f t="shared" si="2488"/>
        <v>1.0420091198467008E-2</v>
      </c>
      <c r="EN1000" s="1">
        <f t="shared" si="2489"/>
        <v>8.0880882944109004E-3</v>
      </c>
      <c r="EO1000" s="1">
        <f t="shared" si="2490"/>
        <v>6.2316088775469184E-3</v>
      </c>
      <c r="EP1000" s="1">
        <f t="shared" si="2491"/>
        <v>4.765678461310186E-3</v>
      </c>
      <c r="EQ1000" s="1">
        <f t="shared" si="2492"/>
        <v>3.6175200358826067E-3</v>
      </c>
      <c r="ER1000" s="1">
        <f t="shared" si="2493"/>
        <v>2.7255351658380159E-3</v>
      </c>
      <c r="ES1000" s="1">
        <f t="shared" si="2494"/>
        <v>2.0381825511150563E-3</v>
      </c>
      <c r="ET1000" s="1">
        <f t="shared" si="2495"/>
        <v>1.51281822672775E-3</v>
      </c>
      <c r="EU1000" s="1">
        <f t="shared" si="2496"/>
        <v>1.1145494421818897E-3</v>
      </c>
      <c r="EV1000" s="1">
        <f t="shared" si="2497"/>
        <v>8.1514273065154646E-4</v>
      </c>
      <c r="EW1000" s="1">
        <f t="shared" si="2498"/>
        <v>5.9201658985358547E-4</v>
      </c>
      <c r="EX1000" s="1">
        <f t="shared" si="2499"/>
        <v>4.2734130547124826E-4</v>
      </c>
      <c r="EY1000" s="1">
        <f t="shared" si="2500"/>
        <v>3.0726351194543613E-4</v>
      </c>
      <c r="EZ1000" s="1">
        <f t="shared" si="2501"/>
        <v>2.2127199953945659E-4</v>
      </c>
      <c r="FA1000" s="1">
        <f t="shared" si="2502"/>
        <v>1.6172525981879258E-4</v>
      </c>
      <c r="FB1000" s="1">
        <f t="shared" si="2503"/>
        <v>1.2357211200067126E-4</v>
      </c>
      <c r="FC1000" s="1">
        <f t="shared" si="2504"/>
        <v>1.0431718975820763E-4</v>
      </c>
      <c r="FD1000" s="75">
        <f t="shared" si="2355"/>
        <v>1.0431718975820763E-4</v>
      </c>
    </row>
    <row r="1001" spans="7:160" x14ac:dyDescent="0.35">
      <c r="G1001" t="str">
        <f t="shared" si="2351"/>
        <v>Refd, t=4.93</v>
      </c>
      <c r="H1001" s="76">
        <f t="shared" si="2352"/>
        <v>4.9299999999999171</v>
      </c>
      <c r="I1001" s="1">
        <f t="shared" si="2353"/>
        <v>0</v>
      </c>
      <c r="J1001" s="22">
        <f t="shared" si="2354"/>
        <v>2.3414313224212332E-8</v>
      </c>
      <c r="K1001" s="1">
        <f t="shared" si="2356"/>
        <v>4.6232856050129105E-8</v>
      </c>
      <c r="L1001" s="1">
        <f t="shared" si="2357"/>
        <v>8.5848957324595459E-8</v>
      </c>
      <c r="M1001" s="1">
        <f t="shared" si="2358"/>
        <v>1.5310386601615568E-7</v>
      </c>
      <c r="N1001" s="1">
        <f t="shared" si="2359"/>
        <v>2.6519443510827765E-7</v>
      </c>
      <c r="O1001" s="1">
        <f t="shared" si="2360"/>
        <v>4.4908025163863865E-7</v>
      </c>
      <c r="P1001" s="1">
        <f t="shared" si="2361"/>
        <v>7.4655101260521811E-7</v>
      </c>
      <c r="Q1001" s="1">
        <f t="shared" si="2362"/>
        <v>1.2216776296004447E-6</v>
      </c>
      <c r="R1001" s="1">
        <f t="shared" si="2363"/>
        <v>1.9716437637136438E-6</v>
      </c>
      <c r="S1001" s="1">
        <f t="shared" si="2364"/>
        <v>3.1423114293602311E-6</v>
      </c>
      <c r="T1001" s="1">
        <f t="shared" si="2365"/>
        <v>4.95033212789188E-6</v>
      </c>
      <c r="U1001" s="1">
        <f t="shared" si="2366"/>
        <v>7.7141907236770666E-6</v>
      </c>
      <c r="V1001" s="1">
        <f t="shared" si="2367"/>
        <v>1.1897277955268199E-5</v>
      </c>
      <c r="W1001" s="1">
        <f t="shared" si="2368"/>
        <v>1.8166939288212478E-5</v>
      </c>
      <c r="X1001" s="1">
        <f t="shared" si="2369"/>
        <v>2.7474444515428276E-5</v>
      </c>
      <c r="Y1001" s="1">
        <f t="shared" si="2370"/>
        <v>4.1161952799851666E-5</v>
      </c>
      <c r="Z1001" s="1">
        <f t="shared" si="2371"/>
        <v>6.1103781970950056E-5</v>
      </c>
      <c r="AA1001" s="1">
        <f t="shared" si="2372"/>
        <v>8.9890574636155494E-5</v>
      </c>
      <c r="AB1001" s="1">
        <f t="shared" si="2373"/>
        <v>1.3106620238620558E-4</v>
      </c>
      <c r="AC1001" s="1">
        <f t="shared" si="2374"/>
        <v>1.8942834255677058E-4</v>
      </c>
      <c r="AD1001" s="1">
        <f t="shared" si="2375"/>
        <v>2.7140443959086126E-4</v>
      </c>
      <c r="AE1001" s="1">
        <f t="shared" si="2376"/>
        <v>3.855150245255712E-4</v>
      </c>
      <c r="AF1001" s="1">
        <f t="shared" si="2377"/>
        <v>5.4293587390819693E-4</v>
      </c>
      <c r="AG1001" s="1">
        <f t="shared" si="2378"/>
        <v>7.5816897778266217E-4</v>
      </c>
      <c r="AH1001" s="1">
        <f t="shared" si="2379"/>
        <v>1.049829477129383E-3</v>
      </c>
      <c r="AI1001" s="1">
        <f t="shared" si="2380"/>
        <v>1.4415513571201103E-3</v>
      </c>
      <c r="AJ1001" s="1">
        <f t="shared" si="2381"/>
        <v>1.9630085186996093E-3</v>
      </c>
      <c r="AK1001" s="1">
        <f t="shared" si="2382"/>
        <v>2.6510397524068261E-3</v>
      </c>
      <c r="AL1001" s="1">
        <f t="shared" si="2383"/>
        <v>3.5508560831163331E-3</v>
      </c>
      <c r="AM1001" s="1">
        <f t="shared" si="2384"/>
        <v>4.717297088013675E-3</v>
      </c>
      <c r="AN1001" s="1">
        <f t="shared" si="2385"/>
        <v>6.2160894665076252E-3</v>
      </c>
      <c r="AO1001" s="1">
        <f t="shared" si="2386"/>
        <v>8.125046953960921E-3</v>
      </c>
      <c r="AP1001" s="1">
        <f t="shared" si="2387"/>
        <v>1.0535136471072008E-2</v>
      </c>
      <c r="AQ1001" s="1">
        <f t="shared" si="2388"/>
        <v>1.3551322286557655E-2</v>
      </c>
      <c r="AR1001" s="1">
        <f t="shared" si="2389"/>
        <v>1.7293089255318903E-2</v>
      </c>
      <c r="AS1001" s="1">
        <f t="shared" si="2390"/>
        <v>2.1894539336288193E-2</v>
      </c>
      <c r="AT1001" s="1">
        <f t="shared" si="2391"/>
        <v>2.7503954097002365E-2</v>
      </c>
      <c r="AU1001" s="1">
        <f t="shared" si="2392"/>
        <v>3.428272119160352E-2</v>
      </c>
      <c r="AV1001" s="1">
        <f t="shared" si="2393"/>
        <v>4.2403536028855798E-2</v>
      </c>
      <c r="AW1001" s="1">
        <f t="shared" si="2394"/>
        <v>5.2047811791362149E-2</v>
      </c>
      <c r="AX1001" s="1">
        <f t="shared" si="2395"/>
        <v>6.3402261820625305E-2</v>
      </c>
      <c r="AY1001" s="1">
        <f t="shared" si="2396"/>
        <v>7.665465763155771E-2</v>
      </c>
      <c r="AZ1001" s="1">
        <f t="shared" si="2397"/>
        <v>9.198881215088639E-2</v>
      </c>
      <c r="BA1001" s="1">
        <f t="shared" si="2398"/>
        <v>0.1095788890435308</v>
      </c>
      <c r="BB1001" s="1">
        <f t="shared" si="2399"/>
        <v>0.12958319227617565</v>
      </c>
      <c r="BC1001" s="1">
        <f t="shared" si="2400"/>
        <v>0.15213764180067704</v>
      </c>
      <c r="BD1001" s="1">
        <f t="shared" si="2401"/>
        <v>0.1773491874330563</v>
      </c>
      <c r="BE1001" s="1">
        <f t="shared" si="2402"/>
        <v>0.20528944954506242</v>
      </c>
      <c r="BF1001" s="1">
        <f t="shared" si="2403"/>
        <v>0.23598889819278021</v>
      </c>
      <c r="BG1001" s="1">
        <f t="shared" si="2404"/>
        <v>0.26943188850503058</v>
      </c>
      <c r="BH1001" s="1">
        <f t="shared" si="2405"/>
        <v>0.30555285723744668</v>
      </c>
      <c r="BI1001" s="1">
        <f t="shared" si="2406"/>
        <v>0.34423395233923404</v>
      </c>
      <c r="BJ1001" s="1">
        <f t="shared" si="2407"/>
        <v>0.38530431464816589</v>
      </c>
      <c r="BK1001" s="1">
        <f t="shared" si="2408"/>
        <v>0.42854116048413005</v>
      </c>
      <c r="BL1001" s="1">
        <f t="shared" si="2409"/>
        <v>0.47367272954880363</v>
      </c>
      <c r="BM1001" s="1">
        <f t="shared" si="2410"/>
        <v>0.52038306908981957</v>
      </c>
      <c r="BN1001" s="1">
        <f t="shared" si="2411"/>
        <v>0.56831852867456256</v>
      </c>
      <c r="BO1001" s="1">
        <f t="shared" si="2412"/>
        <v>0.61709574659881117</v>
      </c>
      <c r="BP1001" s="1">
        <f t="shared" si="2413"/>
        <v>0.66631082539200326</v>
      </c>
      <c r="BQ1001" s="1">
        <f t="shared" si="2414"/>
        <v>0.71554932599296406</v>
      </c>
      <c r="BR1001" s="1">
        <f t="shared" si="2415"/>
        <v>0.76439666281667829</v>
      </c>
      <c r="BS1001" s="1">
        <f t="shared" si="2416"/>
        <v>0.81244845848551972</v>
      </c>
      <c r="BT1001" s="1">
        <f t="shared" si="2417"/>
        <v>0.85932041904572465</v>
      </c>
      <c r="BU1001" s="1">
        <f t="shared" si="2418"/>
        <v>0.90465731770581381</v>
      </c>
      <c r="BV1001" s="1">
        <f t="shared" si="2419"/>
        <v>0.94814072532356586</v>
      </c>
      <c r="BW1001" s="1">
        <f t="shared" si="2420"/>
        <v>0.9894951951860681</v>
      </c>
      <c r="BX1001" s="1">
        <f t="shared" si="2421"/>
        <v>1.0284926929406779</v>
      </c>
      <c r="BY1001" s="1">
        <f t="shared" si="2422"/>
        <v>1.0649551538963744</v>
      </c>
      <c r="BZ1001" s="1">
        <f t="shared" si="2423"/>
        <v>1.0987551430935032</v>
      </c>
      <c r="CA1001" s="1">
        <f t="shared" si="2424"/>
        <v>1.1298146825523094</v>
      </c>
      <c r="CB1001" s="1">
        <f t="shared" si="2425"/>
        <v>1.1581023897052543</v>
      </c>
      <c r="CC1001" s="1">
        <f t="shared" si="2426"/>
        <v>1.1836291370618015</v>
      </c>
      <c r="CD1001" s="1">
        <f t="shared" si="2427"/>
        <v>1.2064424928916679</v>
      </c>
      <c r="CE1001" s="1">
        <f t="shared" si="2428"/>
        <v>1.2266202348774546</v>
      </c>
      <c r="CF1001" s="1">
        <f t="shared" si="2429"/>
        <v>1.2442632434680856</v>
      </c>
      <c r="CG1001" s="1">
        <f t="shared" si="2430"/>
        <v>1.2594880805317206</v>
      </c>
      <c r="CH1001" s="1">
        <f t="shared" si="2431"/>
        <v>1.2724195443371433</v>
      </c>
      <c r="CI1001" s="1">
        <f t="shared" si="2432"/>
        <v>1.283183467016962</v>
      </c>
      <c r="CJ1001" s="1">
        <f t="shared" si="2433"/>
        <v>1.2918999888881084</v>
      </c>
      <c r="CK1001" s="1">
        <f t="shared" si="2434"/>
        <v>1.2986775086290188</v>
      </c>
      <c r="CL1001" s="1">
        <f t="shared" si="2435"/>
        <v>1.3036074722162858</v>
      </c>
      <c r="CM1001" s="1">
        <f t="shared" si="2436"/>
        <v>1.306760128908433</v>
      </c>
      <c r="CN1001" s="1">
        <f t="shared" si="2437"/>
        <v>1.3081813508036921</v>
      </c>
      <c r="CO1001" s="1">
        <f t="shared" si="2438"/>
        <v>1.3078905840899915</v>
      </c>
      <c r="CP1001" s="1">
        <f t="shared" si="2439"/>
        <v>1.3058799747312588</v>
      </c>
      <c r="CQ1001" s="1">
        <f t="shared" si="2440"/>
        <v>1.3021146880158359</v>
      </c>
      <c r="CR1001" s="1">
        <f t="shared" si="2441"/>
        <v>1.296534418719784</v>
      </c>
      <c r="CS1001" s="1">
        <f t="shared" si="2442"/>
        <v>1.2890560650455309</v>
      </c>
      <c r="CT1001" s="1">
        <f t="shared" si="2443"/>
        <v>1.2795775135610201</v>
      </c>
      <c r="CU1001" s="1">
        <f t="shared" si="2444"/>
        <v>1.2679824530841444</v>
      </c>
      <c r="CV1001" s="1">
        <f t="shared" si="2445"/>
        <v>1.2541461024853022</v>
      </c>
      <c r="CW1001" s="1">
        <f t="shared" si="2446"/>
        <v>1.2379417011875307</v>
      </c>
      <c r="CX1001" s="1">
        <f t="shared" si="2447"/>
        <v>1.2192475730819459</v>
      </c>
      <c r="CY1001" s="1">
        <f t="shared" si="2448"/>
        <v>1.1979545368424689</v>
      </c>
      <c r="CZ1001" s="1">
        <f t="shared" si="2449"/>
        <v>1.1739734011093255</v>
      </c>
      <c r="DA1001" s="1">
        <f t="shared" si="2450"/>
        <v>1.1472422550550165</v>
      </c>
      <c r="DB1001" s="1">
        <f t="shared" si="2451"/>
        <v>1.1177332469117187</v>
      </c>
      <c r="DC1001" s="1">
        <f t="shared" si="2452"/>
        <v>1.0854585383375717</v>
      </c>
      <c r="DD1001" s="1">
        <f t="shared" si="2453"/>
        <v>1.0504751336094382</v>
      </c>
      <c r="DE1001" s="1">
        <f t="shared" si="2454"/>
        <v>1.0128883111434088</v>
      </c>
      <c r="DF1001" s="1">
        <f t="shared" si="2455"/>
        <v>0.97285343108627076</v>
      </c>
      <c r="DG1001" s="1">
        <f t="shared" si="2456"/>
        <v>0.93057595557558459</v>
      </c>
      <c r="DH1001" s="1">
        <f t="shared" si="2457"/>
        <v>0.88630959513730156</v>
      </c>
      <c r="DI1001" s="1">
        <f t="shared" si="2458"/>
        <v>0.84035258161008208</v>
      </c>
      <c r="DJ1001" s="1">
        <f t="shared" si="2459"/>
        <v>0.7930421598664773</v>
      </c>
      <c r="DK1001" s="1">
        <f t="shared" si="2460"/>
        <v>0.74474748161232429</v>
      </c>
      <c r="DL1001" s="1">
        <f t="shared" si="2461"/>
        <v>0.69586116858458913</v>
      </c>
      <c r="DM1001" s="1">
        <f t="shared" si="2462"/>
        <v>0.64678988367810375</v>
      </c>
      <c r="DN1001" s="1">
        <f t="shared" si="2463"/>
        <v>0.59794430181677261</v>
      </c>
      <c r="DO1001" s="1">
        <f t="shared" si="2464"/>
        <v>0.54972890386561224</v>
      </c>
      <c r="DP1001" s="1">
        <f t="shared" si="2465"/>
        <v>0.50253202424675925</v>
      </c>
      <c r="DQ1001" s="1">
        <f t="shared" si="2466"/>
        <v>0.45671656564653723</v>
      </c>
      <c r="DR1001" s="1">
        <f t="shared" si="2467"/>
        <v>0.41261175358179164</v>
      </c>
      <c r="DS1001" s="1">
        <f t="shared" si="2468"/>
        <v>0.37050624264108356</v>
      </c>
      <c r="DT1001" s="1">
        <f t="shared" si="2469"/>
        <v>0.33064280937496288</v>
      </c>
      <c r="DU1001" s="1">
        <f t="shared" si="2470"/>
        <v>0.29321477956277786</v>
      </c>
      <c r="DV1001" s="1">
        <f t="shared" si="2471"/>
        <v>0.25836424597431895</v>
      </c>
      <c r="DW1001" s="1">
        <f t="shared" si="2472"/>
        <v>0.22618204286449084</v>
      </c>
      <c r="DX1001" s="1">
        <f t="shared" si="2473"/>
        <v>0.19670936093600205</v>
      </c>
      <c r="DY1001" s="1">
        <f t="shared" si="2474"/>
        <v>0.16994081615616408</v>
      </c>
      <c r="DZ1001" s="1">
        <f t="shared" si="2475"/>
        <v>0.14582873120205275</v>
      </c>
      <c r="EA1001" s="1">
        <f t="shared" si="2476"/>
        <v>0.12428835162415282</v>
      </c>
      <c r="EB1001" s="1">
        <f t="shared" si="2477"/>
        <v>0.10520370079940075</v>
      </c>
      <c r="EC1001" s="1">
        <f t="shared" si="2478"/>
        <v>8.8433777743761849E-2</v>
      </c>
      <c r="ED1001" s="1">
        <f t="shared" si="2479"/>
        <v>7.381881802426267E-2</v>
      </c>
      <c r="EE1001" s="1">
        <f t="shared" si="2480"/>
        <v>6.1186367568811004E-2</v>
      </c>
      <c r="EF1001" s="1">
        <f t="shared" si="2481"/>
        <v>5.0356958721499992E-2</v>
      </c>
      <c r="EG1001" s="1">
        <f t="shared" si="2482"/>
        <v>4.1149223752333104E-2</v>
      </c>
      <c r="EH1001" s="1">
        <f t="shared" si="2483"/>
        <v>3.3384329560399321E-2</v>
      </c>
      <c r="EI1001" s="1">
        <f t="shared" si="2484"/>
        <v>2.6889665175124939E-2</v>
      </c>
      <c r="EJ1001" s="1">
        <f t="shared" si="2485"/>
        <v>2.1501758048163771E-2</v>
      </c>
      <c r="EK1001" s="1">
        <f t="shared" si="2486"/>
        <v>1.7068433882879815E-2</v>
      </c>
      <c r="EL1001" s="1">
        <f t="shared" si="2487"/>
        <v>1.3450266432681674E-2</v>
      </c>
      <c r="EM1001" s="1">
        <f t="shared" si="2488"/>
        <v>1.0521387589464073E-2</v>
      </c>
      <c r="EN1001" s="1">
        <f t="shared" si="2489"/>
        <v>8.1697441029391742E-3</v>
      </c>
      <c r="EO1001" s="1">
        <f t="shared" si="2490"/>
        <v>6.2968958865706592E-3</v>
      </c>
      <c r="EP1001" s="1">
        <f t="shared" si="2491"/>
        <v>4.8174529532294744E-3</v>
      </c>
      <c r="EQ1001" s="1">
        <f t="shared" si="2492"/>
        <v>3.658244732735716E-3</v>
      </c>
      <c r="ER1001" s="1">
        <f t="shared" si="2493"/>
        <v>2.7573081425296274E-3</v>
      </c>
      <c r="ES1001" s="1">
        <f t="shared" si="2494"/>
        <v>2.0627706244514443E-3</v>
      </c>
      <c r="ET1001" s="1">
        <f t="shared" si="2495"/>
        <v>1.5316926730458006E-3</v>
      </c>
      <c r="EU1001" s="1">
        <f t="shared" si="2496"/>
        <v>1.1289222899893306E-3</v>
      </c>
      <c r="EV1001" s="1">
        <f t="shared" si="2497"/>
        <v>8.2600228602346907E-4</v>
      </c>
      <c r="EW1001" s="1">
        <f t="shared" si="2498"/>
        <v>6.0016126423642559E-4</v>
      </c>
      <c r="EX1001" s="1">
        <f t="shared" si="2499"/>
        <v>4.3341122131681126E-4</v>
      </c>
      <c r="EY1001" s="1">
        <f t="shared" si="2500"/>
        <v>3.1176976653568279E-4</v>
      </c>
      <c r="EZ1001" s="1">
        <f t="shared" si="2501"/>
        <v>2.2462389078541136E-4</v>
      </c>
      <c r="FA1001" s="1">
        <f t="shared" si="2502"/>
        <v>1.6425625588270226E-4</v>
      </c>
      <c r="FB1001" s="1">
        <f t="shared" si="2503"/>
        <v>1.2556593638846024E-4</v>
      </c>
      <c r="FC1001" s="1">
        <f t="shared" si="2504"/>
        <v>1.0603617884968703E-4</v>
      </c>
      <c r="FD1001" s="75">
        <f t="shared" si="2355"/>
        <v>1.0603617884968703E-4</v>
      </c>
    </row>
    <row r="1002" spans="7:160" x14ac:dyDescent="0.35">
      <c r="G1002" t="str">
        <f t="shared" si="2351"/>
        <v>Refd, t=4.93</v>
      </c>
      <c r="H1002" s="76">
        <f t="shared" si="2352"/>
        <v>4.934999999999917</v>
      </c>
      <c r="I1002" s="1">
        <f t="shared" si="2353"/>
        <v>0</v>
      </c>
      <c r="J1002" s="22">
        <f t="shared" si="2354"/>
        <v>2.3160828647446583E-8</v>
      </c>
      <c r="K1002" s="1">
        <f t="shared" si="2356"/>
        <v>4.5732798871622842E-8</v>
      </c>
      <c r="L1002" s="1">
        <f t="shared" si="2357"/>
        <v>8.4921835845473091E-8</v>
      </c>
      <c r="M1002" s="1">
        <f t="shared" si="2358"/>
        <v>1.514538047248615E-7</v>
      </c>
      <c r="N1002" s="1">
        <f t="shared" si="2359"/>
        <v>2.6234349036904782E-7</v>
      </c>
      <c r="O1002" s="1">
        <f t="shared" si="2360"/>
        <v>4.4426671199138719E-7</v>
      </c>
      <c r="P1002" s="1">
        <f t="shared" si="2361"/>
        <v>7.3857613168515228E-7</v>
      </c>
      <c r="Q1002" s="1">
        <f t="shared" si="2362"/>
        <v>1.2086773540342904E-6</v>
      </c>
      <c r="R1002" s="1">
        <f t="shared" si="2363"/>
        <v>1.9507527260821942E-6</v>
      </c>
      <c r="S1002" s="1">
        <f t="shared" si="2364"/>
        <v>3.1091741468909171E-6</v>
      </c>
      <c r="T1002" s="1">
        <f t="shared" si="2365"/>
        <v>4.8984002782118683E-6</v>
      </c>
      <c r="U1002" s="1">
        <f t="shared" si="2366"/>
        <v>7.6337248206372645E-6</v>
      </c>
      <c r="V1002" s="1">
        <f t="shared" si="2367"/>
        <v>1.1773946006443075E-5</v>
      </c>
      <c r="W1002" s="1">
        <f t="shared" si="2368"/>
        <v>1.7979873485312257E-5</v>
      </c>
      <c r="X1002" s="1">
        <f t="shared" si="2369"/>
        <v>2.7193579342627445E-5</v>
      </c>
      <c r="Y1002" s="1">
        <f t="shared" si="2370"/>
        <v>4.0744424216610558E-5</v>
      </c>
      <c r="Z1002" s="1">
        <f t="shared" si="2371"/>
        <v>6.0489118241287702E-5</v>
      </c>
      <c r="AA1002" s="1">
        <f t="shared" si="2372"/>
        <v>8.8994356519097646E-5</v>
      </c>
      <c r="AB1002" s="1">
        <f t="shared" si="2373"/>
        <v>1.2977181649735545E-4</v>
      </c>
      <c r="AC1002" s="1">
        <f t="shared" si="2374"/>
        <v>1.8757640088306839E-4</v>
      </c>
      <c r="AD1002" s="1">
        <f t="shared" si="2375"/>
        <v>2.6877939612937065E-4</v>
      </c>
      <c r="AE1002" s="1">
        <f t="shared" si="2376"/>
        <v>3.8182849430474911E-4</v>
      </c>
      <c r="AF1002" s="1">
        <f t="shared" si="2377"/>
        <v>5.3780615944333337E-4</v>
      </c>
      <c r="AG1002" s="1">
        <f t="shared" si="2378"/>
        <v>7.5109634402315689E-4</v>
      </c>
      <c r="AH1002" s="1">
        <f t="shared" si="2379"/>
        <v>1.0401667998915323E-3</v>
      </c>
      <c r="AI1002" s="1">
        <f t="shared" si="2380"/>
        <v>1.4284699137873664E-3</v>
      </c>
      <c r="AJ1002" s="1">
        <f t="shared" si="2381"/>
        <v>1.9454589045935094E-3</v>
      </c>
      <c r="AK1002" s="1">
        <f t="shared" si="2382"/>
        <v>2.6277082002457235E-3</v>
      </c>
      <c r="AL1002" s="1">
        <f t="shared" si="2383"/>
        <v>3.5201168407683727E-3</v>
      </c>
      <c r="AM1002" s="1">
        <f t="shared" si="2384"/>
        <v>4.6771619696005951E-3</v>
      </c>
      <c r="AN1002" s="1">
        <f t="shared" si="2385"/>
        <v>6.1641562241057882E-3</v>
      </c>
      <c r="AO1002" s="1">
        <f t="shared" si="2386"/>
        <v>8.0584487022815916E-3</v>
      </c>
      <c r="AP1002" s="1">
        <f t="shared" si="2387"/>
        <v>1.0450495005374181E-2</v>
      </c>
      <c r="AQ1002" s="1">
        <f t="shared" si="2388"/>
        <v>1.3444708723305601E-2</v>
      </c>
      <c r="AR1002" s="1">
        <f t="shared" si="2389"/>
        <v>1.7159995944045998E-2</v>
      </c>
      <c r="AS1002" s="1">
        <f t="shared" si="2390"/>
        <v>2.1729867379851112E-2</v>
      </c>
      <c r="AT1002" s="1">
        <f t="shared" si="2391"/>
        <v>2.7302021011365859E-2</v>
      </c>
      <c r="AU1002" s="1">
        <f t="shared" si="2392"/>
        <v>3.403729317136487E-2</v>
      </c>
      <c r="AV1002" s="1">
        <f t="shared" si="2393"/>
        <v>4.2107888903475027E-2</v>
      </c>
      <c r="AW1002" s="1">
        <f t="shared" si="2394"/>
        <v>5.1694824015873261E-2</v>
      </c>
      <c r="AX1002" s="1">
        <f t="shared" si="2395"/>
        <v>6.2984541720911988E-2</v>
      </c>
      <c r="AY1002" s="1">
        <f t="shared" si="2396"/>
        <v>7.6164705623320048E-2</v>
      </c>
      <c r="AZ1002" s="1">
        <f t="shared" si="2397"/>
        <v>9.1419216811467044E-2</v>
      </c>
      <c r="BA1002" s="1">
        <f t="shared" si="2398"/>
        <v>0.10892255381097823</v>
      </c>
      <c r="BB1002" s="1">
        <f t="shared" si="2399"/>
        <v>0.12883358729011846</v>
      </c>
      <c r="BC1002" s="1">
        <f t="shared" si="2400"/>
        <v>0.15128907312629486</v>
      </c>
      <c r="BD1002" s="1">
        <f t="shared" si="2401"/>
        <v>0.17639707378807787</v>
      </c>
      <c r="BE1002" s="1">
        <f t="shared" si="2402"/>
        <v>0.20423059485814438</v>
      </c>
      <c r="BF1002" s="1">
        <f t="shared" si="2403"/>
        <v>0.23482174703566022</v>
      </c>
      <c r="BG1002" s="1">
        <f t="shared" si="2404"/>
        <v>0.26815675081814355</v>
      </c>
      <c r="BH1002" s="1">
        <f t="shared" si="2405"/>
        <v>0.30417208893216335</v>
      </c>
      <c r="BI1002" s="1">
        <f t="shared" si="2406"/>
        <v>0.34275207938272417</v>
      </c>
      <c r="BJ1002" s="1">
        <f t="shared" si="2407"/>
        <v>0.38372809013078163</v>
      </c>
      <c r="BK1002" s="1">
        <f t="shared" si="2408"/>
        <v>0.42687954687737273</v>
      </c>
      <c r="BL1002" s="1">
        <f t="shared" si="2409"/>
        <v>0.47193680175824226</v>
      </c>
      <c r="BM1002" s="1">
        <f t="shared" si="2410"/>
        <v>0.51858583780199718</v>
      </c>
      <c r="BN1002" s="1">
        <f t="shared" si="2411"/>
        <v>0.56647468764881981</v>
      </c>
      <c r="BO1002" s="1">
        <f t="shared" si="2412"/>
        <v>0.61522135168953618</v>
      </c>
      <c r="BP1002" s="1">
        <f t="shared" si="2413"/>
        <v>0.66442291691823696</v>
      </c>
      <c r="BQ1002" s="1">
        <f t="shared" si="2414"/>
        <v>0.71366550932757389</v>
      </c>
      <c r="BR1002" s="1">
        <f t="shared" si="2415"/>
        <v>0.76253466451014018</v>
      </c>
      <c r="BS1002" s="1">
        <f t="shared" si="2416"/>
        <v>0.81062567669108287</v>
      </c>
      <c r="BT1002" s="1">
        <f t="shared" si="2417"/>
        <v>0.85755348736836812</v>
      </c>
      <c r="BU1002" s="1">
        <f t="shared" si="2418"/>
        <v>0.90296170083487159</v>
      </c>
      <c r="BV1002" s="1">
        <f t="shared" si="2419"/>
        <v>0.9465303629906251</v>
      </c>
      <c r="BW1002" s="1">
        <f t="shared" si="2420"/>
        <v>0.98798220825640926</v>
      </c>
      <c r="BX1002" s="1">
        <f t="shared" si="2421"/>
        <v>1.0270871620037132</v>
      </c>
      <c r="BY1002" s="1">
        <f t="shared" si="2422"/>
        <v>1.0636649768196884</v>
      </c>
      <c r="BZ1002" s="1">
        <f t="shared" si="2423"/>
        <v>1.0975859739208966</v>
      </c>
      <c r="CA1002" s="1">
        <f t="shared" si="2424"/>
        <v>1.1287699501327582</v>
      </c>
      <c r="CB1002" s="1">
        <f t="shared" si="2425"/>
        <v>1.1571833907876223</v>
      </c>
      <c r="CC1002" s="1">
        <f t="shared" si="2426"/>
        <v>1.1828351954875027</v>
      </c>
      <c r="CD1002" s="1">
        <f t="shared" si="2427"/>
        <v>1.2057711741152464</v>
      </c>
      <c r="CE1002" s="1">
        <f t="shared" si="2428"/>
        <v>1.2260676034291134</v>
      </c>
      <c r="CF1002" s="1">
        <f t="shared" si="2429"/>
        <v>1.2438241501616603</v>
      </c>
      <c r="CG1002" s="1">
        <f t="shared" si="2430"/>
        <v>1.2591564661734993</v>
      </c>
      <c r="CH1002" s="1">
        <f t="shared" si="2431"/>
        <v>1.272188747310173</v>
      </c>
      <c r="CI1002" s="1">
        <f t="shared" si="2432"/>
        <v>1.2830465232686887</v>
      </c>
      <c r="CJ1002" s="1">
        <f t="shared" si="2433"/>
        <v>1.2918499143808164</v>
      </c>
      <c r="CK1002" s="1">
        <f t="shared" si="2434"/>
        <v>1.2987075560614476</v>
      </c>
      <c r="CL1002" s="1">
        <f t="shared" si="2435"/>
        <v>1.3037113556398154</v>
      </c>
      <c r="CM1002" s="1">
        <f t="shared" si="2436"/>
        <v>1.3069322116138535</v>
      </c>
      <c r="CN1002" s="1">
        <f t="shared" si="2437"/>
        <v>1.3084167934484958</v>
      </c>
      <c r="CO1002" s="1">
        <f t="shared" si="2438"/>
        <v>1.3081854514122835</v>
      </c>
      <c r="CP1002" s="1">
        <f t="shared" si="2439"/>
        <v>1.306231300333826</v>
      </c>
      <c r="CQ1002" s="1">
        <f t="shared" si="2440"/>
        <v>1.3025204976165941</v>
      </c>
      <c r="CR1002" s="1">
        <f t="shared" si="2441"/>
        <v>1.296993712994885</v>
      </c>
      <c r="CS1002" s="1">
        <f t="shared" si="2442"/>
        <v>1.2895687637999422</v>
      </c>
      <c r="CT1002" s="1">
        <f t="shared" si="2443"/>
        <v>1.2801443635175791</v>
      </c>
      <c r="CU1002" s="1">
        <f t="shared" si="2444"/>
        <v>1.2686049021521333</v>
      </c>
      <c r="CV1002" s="1">
        <f t="shared" si="2445"/>
        <v>1.2548261440062329</v>
      </c>
      <c r="CW1002" s="1">
        <f t="shared" si="2446"/>
        <v>1.2386816923897908</v>
      </c>
      <c r="CX1002" s="1">
        <f t="shared" si="2447"/>
        <v>1.2200500328101131</v>
      </c>
      <c r="CY1002" s="1">
        <f t="shared" si="2448"/>
        <v>1.1988219285338289</v>
      </c>
      <c r="CZ1002" s="1">
        <f t="shared" si="2449"/>
        <v>1.1749079079124776</v>
      </c>
      <c r="DA1002" s="1">
        <f t="shared" si="2450"/>
        <v>1.1482455548418047</v>
      </c>
      <c r="DB1002" s="1">
        <f t="shared" si="2451"/>
        <v>1.1188062956258302</v>
      </c>
      <c r="DC1002" s="1">
        <f t="shared" si="2452"/>
        <v>1.0866013705465651</v>
      </c>
      <c r="DD1002" s="1">
        <f t="shared" si="2453"/>
        <v>1.0516866891831904</v>
      </c>
      <c r="DE1002" s="1">
        <f t="shared" si="2454"/>
        <v>1.0141662965906806</v>
      </c>
      <c r="DF1002" s="1">
        <f t="shared" si="2455"/>
        <v>0.97419422319150351</v>
      </c>
      <c r="DG1002" s="1">
        <f t="shared" si="2456"/>
        <v>0.93197455357782599</v>
      </c>
      <c r="DH1002" s="1">
        <f t="shared" si="2457"/>
        <v>0.88775962581399159</v>
      </c>
      <c r="DI1002" s="1">
        <f t="shared" si="2458"/>
        <v>0.84184635934718322</v>
      </c>
      <c r="DJ1002" s="1">
        <f t="shared" si="2459"/>
        <v>0.79457080123182289</v>
      </c>
      <c r="DK1002" s="1">
        <f t="shared" si="2460"/>
        <v>0.74630107125373413</v>
      </c>
      <c r="DL1002" s="1">
        <f t="shared" si="2461"/>
        <v>0.69742897062300091</v>
      </c>
      <c r="DM1002" s="1">
        <f t="shared" si="2462"/>
        <v>0.64836059034095128</v>
      </c>
      <c r="DN1002" s="1">
        <f t="shared" si="2463"/>
        <v>0.59950630903185098</v>
      </c>
      <c r="DO1002" s="1">
        <f t="shared" si="2464"/>
        <v>0.55127060206024436</v>
      </c>
      <c r="DP1002" s="1">
        <f t="shared" si="2465"/>
        <v>0.50404209178269133</v>
      </c>
      <c r="DQ1002" s="1">
        <f t="shared" si="2466"/>
        <v>0.45818425223063697</v>
      </c>
      <c r="DR1002" s="1">
        <f t="shared" si="2467"/>
        <v>0.41402714163482007</v>
      </c>
      <c r="DS1002" s="1">
        <f t="shared" si="2468"/>
        <v>0.37186047593475202</v>
      </c>
      <c r="DT1002" s="1">
        <f t="shared" si="2469"/>
        <v>0.33192828016332854</v>
      </c>
      <c r="DU1002" s="1">
        <f t="shared" si="2470"/>
        <v>0.29442526779786471</v>
      </c>
      <c r="DV1002" s="1">
        <f t="shared" si="2471"/>
        <v>0.2594950068383336</v>
      </c>
      <c r="DW1002" s="1">
        <f t="shared" si="2472"/>
        <v>0.22722984158829512</v>
      </c>
      <c r="DX1002" s="1">
        <f t="shared" si="2473"/>
        <v>0.19767245652297036</v>
      </c>
      <c r="DY1002" s="1">
        <f t="shared" si="2474"/>
        <v>0.17081889802559341</v>
      </c>
      <c r="DZ1002" s="1">
        <f t="shared" si="2475"/>
        <v>0.14662281476895775</v>
      </c>
      <c r="EA1002" s="1">
        <f t="shared" si="2476"/>
        <v>0.1250006403425396</v>
      </c>
      <c r="EB1002" s="1">
        <f t="shared" si="2477"/>
        <v>0.10583742315711184</v>
      </c>
      <c r="EC1002" s="1">
        <f t="shared" si="2478"/>
        <v>8.8993008096071066E-2</v>
      </c>
      <c r="ED1002" s="1">
        <f t="shared" si="2479"/>
        <v>7.4308290019219875E-2</v>
      </c>
      <c r="EE1002" s="1">
        <f t="shared" si="2480"/>
        <v>6.1611288313561878E-2</v>
      </c>
      <c r="EF1002" s="1">
        <f t="shared" si="2481"/>
        <v>5.0722830855485498E-2</v>
      </c>
      <c r="EG1002" s="1">
        <f t="shared" si="2482"/>
        <v>4.1461681336822716E-2</v>
      </c>
      <c r="EH1002" s="1">
        <f t="shared" si="2483"/>
        <v>3.3648992276776243E-2</v>
      </c>
      <c r="EI1002" s="1">
        <f t="shared" si="2484"/>
        <v>2.7112013855878796E-2</v>
      </c>
      <c r="EJ1002" s="1">
        <f t="shared" si="2485"/>
        <v>2.1687033142456177E-2</v>
      </c>
      <c r="EK1002" s="1">
        <f t="shared" si="2486"/>
        <v>1.7221557163354252E-2</v>
      </c>
      <c r="EL1002" s="1">
        <f t="shared" si="2487"/>
        <v>1.3575785141536281E-2</v>
      </c>
      <c r="EM1002" s="1">
        <f t="shared" si="2488"/>
        <v>1.0623439337167263E-2</v>
      </c>
      <c r="EN1002" s="1">
        <f t="shared" si="2489"/>
        <v>8.2520401884087578E-3</v>
      </c>
      <c r="EO1002" s="1">
        <f t="shared" si="2490"/>
        <v>6.3627203002484846E-3</v>
      </c>
      <c r="EP1002" s="1">
        <f t="shared" si="2491"/>
        <v>4.8696741359869795E-3</v>
      </c>
      <c r="EQ1002" s="1">
        <f t="shared" si="2492"/>
        <v>3.6993371645511327E-3</v>
      </c>
      <c r="ER1002" s="1">
        <f t="shared" si="2493"/>
        <v>2.7893809893219505E-3</v>
      </c>
      <c r="ES1002" s="1">
        <f t="shared" si="2494"/>
        <v>2.0876009408256489E-3</v>
      </c>
      <c r="ET1002" s="1">
        <f t="shared" si="2495"/>
        <v>1.5507610057683488E-3</v>
      </c>
      <c r="EU1002" s="1">
        <f t="shared" si="2496"/>
        <v>1.1434489189281289E-3</v>
      </c>
      <c r="EV1002" s="1">
        <f t="shared" si="2497"/>
        <v>8.3698275005436378E-4</v>
      </c>
      <c r="EW1002" s="1">
        <f t="shared" si="2498"/>
        <v>6.084002320218948E-4</v>
      </c>
      <c r="EX1002" s="1">
        <f t="shared" si="2499"/>
        <v>4.3955417409675431E-4</v>
      </c>
      <c r="EY1002" s="1">
        <f t="shared" si="2500"/>
        <v>3.1633236738363356E-4</v>
      </c>
      <c r="EZ1002" s="1">
        <f t="shared" si="2501"/>
        <v>2.2801934151150572E-4</v>
      </c>
      <c r="FA1002" s="1">
        <f t="shared" si="2502"/>
        <v>1.6682142518167605E-4</v>
      </c>
      <c r="FB1002" s="1">
        <f t="shared" si="2503"/>
        <v>1.2758763826304097E-4</v>
      </c>
      <c r="FC1002" s="1">
        <f t="shared" si="2504"/>
        <v>1.077797729516154E-4</v>
      </c>
      <c r="FD1002" s="75">
        <f t="shared" si="2355"/>
        <v>1.077797729516154E-4</v>
      </c>
    </row>
    <row r="1003" spans="7:160" x14ac:dyDescent="0.35">
      <c r="G1003" t="str">
        <f t="shared" si="2351"/>
        <v>Refd, t=4.94</v>
      </c>
      <c r="H1003" s="76">
        <f t="shared" si="2352"/>
        <v>4.9399999999999169</v>
      </c>
      <c r="I1003" s="1">
        <f t="shared" si="2353"/>
        <v>0</v>
      </c>
      <c r="J1003" s="22">
        <f t="shared" si="2354"/>
        <v>2.2910111483936466E-8</v>
      </c>
      <c r="K1003" s="1">
        <f t="shared" si="2356"/>
        <v>4.5238196341943231E-8</v>
      </c>
      <c r="L1003" s="1">
        <f t="shared" si="2357"/>
        <v>8.4004812870160503E-8</v>
      </c>
      <c r="M1003" s="1">
        <f t="shared" si="2358"/>
        <v>1.4982168176913777E-7</v>
      </c>
      <c r="N1003" s="1">
        <f t="shared" si="2359"/>
        <v>2.5952346530401824E-7</v>
      </c>
      <c r="O1003" s="1">
        <f t="shared" si="2360"/>
        <v>4.3950522950515669E-7</v>
      </c>
      <c r="P1003" s="1">
        <f t="shared" si="2361"/>
        <v>7.306872142369915E-7</v>
      </c>
      <c r="Q1003" s="1">
        <f t="shared" si="2362"/>
        <v>1.1958166881144149E-6</v>
      </c>
      <c r="R1003" s="1">
        <f t="shared" si="2363"/>
        <v>1.9300850913797352E-6</v>
      </c>
      <c r="S1003" s="1">
        <f t="shared" si="2364"/>
        <v>3.0763895575271455E-6</v>
      </c>
      <c r="T1003" s="1">
        <f t="shared" si="2365"/>
        <v>4.84701827566328E-6</v>
      </c>
      <c r="U1003" s="1">
        <f t="shared" si="2366"/>
        <v>7.5541059813364049E-6</v>
      </c>
      <c r="V1003" s="1">
        <f t="shared" si="2367"/>
        <v>1.1651904190468072E-5</v>
      </c>
      <c r="W1003" s="1">
        <f t="shared" si="2368"/>
        <v>1.7794751058432158E-5</v>
      </c>
      <c r="X1003" s="1">
        <f t="shared" si="2369"/>
        <v>2.6915610199091544E-5</v>
      </c>
      <c r="Y1003" s="1">
        <f t="shared" si="2370"/>
        <v>4.0331165975596945E-5</v>
      </c>
      <c r="Z1003" s="1">
        <f t="shared" si="2371"/>
        <v>5.9880686171203735E-5</v>
      </c>
      <c r="AA1003" s="1">
        <f t="shared" si="2372"/>
        <v>8.8107139113956901E-5</v>
      </c>
      <c r="AB1003" s="1">
        <f t="shared" si="2373"/>
        <v>1.2849029887142252E-4</v>
      </c>
      <c r="AC1003" s="1">
        <f t="shared" si="2374"/>
        <v>1.8574267133445824E-4</v>
      </c>
      <c r="AD1003" s="1">
        <f t="shared" si="2375"/>
        <v>2.6617986902487643E-4</v>
      </c>
      <c r="AE1003" s="1">
        <f t="shared" si="2376"/>
        <v>3.7817735626488792E-4</v>
      </c>
      <c r="AF1003" s="1">
        <f t="shared" si="2377"/>
        <v>5.3272504478667096E-4</v>
      </c>
      <c r="AG1003" s="1">
        <f t="shared" si="2378"/>
        <v>7.4408978019392853E-4</v>
      </c>
      <c r="AH1003" s="1">
        <f t="shared" si="2379"/>
        <v>1.0305930457990057E-3</v>
      </c>
      <c r="AI1003" s="1">
        <f t="shared" si="2380"/>
        <v>1.4155069555145214E-3</v>
      </c>
      <c r="AJ1003" s="1">
        <f t="shared" si="2381"/>
        <v>1.9280655847703579E-3</v>
      </c>
      <c r="AK1003" s="1">
        <f t="shared" si="2382"/>
        <v>2.6045807481477729E-3</v>
      </c>
      <c r="AL1003" s="1">
        <f t="shared" si="2383"/>
        <v>3.489641444405338E-3</v>
      </c>
      <c r="AM1003" s="1">
        <f t="shared" si="2384"/>
        <v>4.6373644872008844E-3</v>
      </c>
      <c r="AN1003" s="1">
        <f t="shared" si="2385"/>
        <v>6.1126506610550291E-3</v>
      </c>
      <c r="AO1003" s="1">
        <f t="shared" si="2386"/>
        <v>7.9923866617259299E-3</v>
      </c>
      <c r="AP1003" s="1">
        <f t="shared" si="2387"/>
        <v>1.0366518926590785E-2</v>
      </c>
      <c r="AQ1003" s="1">
        <f t="shared" si="2388"/>
        <v>1.3338912310716693E-2</v>
      </c>
      <c r="AR1003" s="1">
        <f t="shared" si="2389"/>
        <v>1.7027895710201774E-2</v>
      </c>
      <c r="AS1003" s="1">
        <f t="shared" si="2390"/>
        <v>2.1566389618350397E-2</v>
      </c>
      <c r="AT1003" s="1">
        <f t="shared" si="2391"/>
        <v>2.7101508716300772E-2</v>
      </c>
      <c r="AU1003" s="1">
        <f t="shared" si="2392"/>
        <v>3.3793537364482922E-2</v>
      </c>
      <c r="AV1003" s="1">
        <f t="shared" si="2393"/>
        <v>4.1814188461314419E-2</v>
      </c>
      <c r="AW1003" s="1">
        <f t="shared" si="2394"/>
        <v>5.1344077362603921E-2</v>
      </c>
      <c r="AX1003" s="1">
        <f t="shared" si="2395"/>
        <v>6.2569372645224441E-2</v>
      </c>
      <c r="AY1003" s="1">
        <f t="shared" si="2396"/>
        <v>7.5677623993634632E-2</v>
      </c>
      <c r="AZ1003" s="1">
        <f t="shared" si="2397"/>
        <v>9.0852813139922051E-2</v>
      </c>
      <c r="BA1003" s="1">
        <f t="shared" si="2398"/>
        <v>0.10826972452574149</v>
      </c>
      <c r="BB1003" s="1">
        <f t="shared" si="2399"/>
        <v>0.1280877853257654</v>
      </c>
      <c r="BC1003" s="1">
        <f t="shared" si="2400"/>
        <v>0.15044457617330298</v>
      </c>
      <c r="BD1003" s="1">
        <f t="shared" si="2401"/>
        <v>0.17544926041903175</v>
      </c>
      <c r="BE1003" s="1">
        <f t="shared" si="2402"/>
        <v>0.20317621694699239</v>
      </c>
      <c r="BF1003" s="1">
        <f t="shared" si="2403"/>
        <v>0.23365918558284773</v>
      </c>
      <c r="BG1003" s="1">
        <f t="shared" si="2404"/>
        <v>0.26688624164667324</v>
      </c>
      <c r="BH1003" s="1">
        <f t="shared" si="2405"/>
        <v>0.30279590485163083</v>
      </c>
      <c r="BI1003" s="1">
        <f t="shared" si="2406"/>
        <v>0.3412746564051618</v>
      </c>
      <c r="BJ1003" s="1">
        <f t="shared" si="2407"/>
        <v>0.38215608717783428</v>
      </c>
      <c r="BK1003" s="1">
        <f t="shared" si="2408"/>
        <v>0.42522183108902484</v>
      </c>
      <c r="BL1003" s="1">
        <f t="shared" si="2409"/>
        <v>0.4702043548759578</v>
      </c>
      <c r="BM1003" s="1">
        <f t="shared" si="2410"/>
        <v>0.51679158296694028</v>
      </c>
      <c r="BN1003" s="1">
        <f t="shared" si="2411"/>
        <v>0.56463324009026128</v>
      </c>
      <c r="BO1003" s="1">
        <f t="shared" si="2412"/>
        <v>0.61334870090703719</v>
      </c>
      <c r="BP1003" s="1">
        <f t="shared" si="2413"/>
        <v>0.6625360517989346</v>
      </c>
      <c r="BQ1003" s="1">
        <f t="shared" si="2414"/>
        <v>0.71178200091393917</v>
      </c>
      <c r="BR1003" s="1">
        <f t="shared" si="2415"/>
        <v>0.76067222360655684</v>
      </c>
      <c r="BS1003" s="1">
        <f t="shared" si="2416"/>
        <v>0.8088017049888051</v>
      </c>
      <c r="BT1003" s="1">
        <f t="shared" si="2417"/>
        <v>0.85578464116995956</v>
      </c>
      <c r="BU1003" s="1">
        <f t="shared" si="2418"/>
        <v>0.90126348574554804</v>
      </c>
      <c r="BV1003" s="1">
        <f t="shared" si="2419"/>
        <v>0.94491677617371528</v>
      </c>
      <c r="BW1003" s="1">
        <f t="shared" si="2420"/>
        <v>0.98646544216045473</v>
      </c>
      <c r="BX1003" s="1">
        <f t="shared" si="2421"/>
        <v>1.0256773800619086</v>
      </c>
      <c r="BY1003" s="1">
        <f t="shared" si="2422"/>
        <v>1.0623701677473705</v>
      </c>
      <c r="BZ1003" s="1">
        <f t="shared" si="2423"/>
        <v>1.0964118871667581</v>
      </c>
      <c r="CA1003" s="1">
        <f t="shared" si="2424"/>
        <v>1.1277201110479051</v>
      </c>
      <c r="CB1003" s="1">
        <f t="shared" si="2425"/>
        <v>1.1562591904147475</v>
      </c>
      <c r="CC1003" s="1">
        <f t="shared" si="2426"/>
        <v>1.1820360467497826</v>
      </c>
      <c r="CD1003" s="1">
        <f t="shared" si="2427"/>
        <v>1.2050947237542888</v>
      </c>
      <c r="CE1003" s="1">
        <f t="shared" si="2428"/>
        <v>1.2255099873919619</v>
      </c>
      <c r="CF1003" s="1">
        <f t="shared" si="2429"/>
        <v>1.243380279290585</v>
      </c>
      <c r="CG1003" s="1">
        <f t="shared" si="2430"/>
        <v>1.2588203289689739</v>
      </c>
      <c r="CH1003" s="1">
        <f t="shared" si="2431"/>
        <v>1.2719537171245365</v>
      </c>
      <c r="CI1003" s="1">
        <f t="shared" si="2432"/>
        <v>1.2829056584141716</v>
      </c>
      <c r="CJ1003" s="1">
        <f t="shared" si="2433"/>
        <v>1.2917962411467554</v>
      </c>
      <c r="CK1003" s="1">
        <f t="shared" si="2434"/>
        <v>1.2987343263711708</v>
      </c>
      <c r="CL1003" s="1">
        <f t="shared" si="2435"/>
        <v>1.3038122728866137</v>
      </c>
      <c r="CM1003" s="1">
        <f t="shared" si="2436"/>
        <v>1.3071016199685763</v>
      </c>
      <c r="CN1003" s="1">
        <f t="shared" si="2437"/>
        <v>1.3086498275311245</v>
      </c>
      <c r="CO1003" s="1">
        <f t="shared" si="2438"/>
        <v>1.3084781446058285</v>
      </c>
      <c r="CP1003" s="1">
        <f t="shared" si="2439"/>
        <v>1.3065806511684617</v>
      </c>
      <c r="CQ1003" s="1">
        <f t="shared" si="2440"/>
        <v>1.3029244945774243</v>
      </c>
      <c r="CR1003" s="1">
        <f t="shared" si="2441"/>
        <v>1.2974513188488104</v>
      </c>
      <c r="CS1003" s="1">
        <f t="shared" si="2442"/>
        <v>1.2900798611556865</v>
      </c>
      <c r="CT1003" s="1">
        <f t="shared" si="2443"/>
        <v>1.2807096638964659</v>
      </c>
      <c r="CU1003" s="1">
        <f t="shared" si="2444"/>
        <v>1.2692258214214847</v>
      </c>
      <c r="CV1003" s="1">
        <f t="shared" si="2445"/>
        <v>1.2555046476651277</v>
      </c>
      <c r="CW1003" s="1">
        <f t="shared" si="2446"/>
        <v>1.2394201149295683</v>
      </c>
      <c r="CX1003" s="1">
        <f t="shared" si="2447"/>
        <v>1.2208508762030528</v>
      </c>
      <c r="CY1003" s="1">
        <f t="shared" si="2448"/>
        <v>1.1996876458062977</v>
      </c>
      <c r="CZ1003" s="1">
        <f t="shared" si="2449"/>
        <v>1.1758406786776483</v>
      </c>
      <c r="DA1003" s="1">
        <f t="shared" si="2450"/>
        <v>1.1492470605212655</v>
      </c>
      <c r="DB1003" s="1">
        <f t="shared" si="2451"/>
        <v>1.1198775027816985</v>
      </c>
      <c r="DC1003" s="1">
        <f t="shared" si="2452"/>
        <v>1.0877423311723347</v>
      </c>
      <c r="DD1003" s="1">
        <f t="shared" si="2453"/>
        <v>1.0528963668642508</v>
      </c>
      <c r="DE1003" s="1">
        <f t="shared" si="2454"/>
        <v>1.0154424270638884</v>
      </c>
      <c r="DF1003" s="1">
        <f t="shared" si="2455"/>
        <v>0.97553321695605177</v>
      </c>
      <c r="DG1003" s="1">
        <f t="shared" si="2456"/>
        <v>0.93337144682377826</v>
      </c>
      <c r="DH1003" s="1">
        <f t="shared" si="2457"/>
        <v>0.88920808407071827</v>
      </c>
      <c r="DI1003" s="1">
        <f t="shared" si="2458"/>
        <v>0.84333873598705655</v>
      </c>
      <c r="DJ1003" s="1">
        <f t="shared" si="2459"/>
        <v>0.79609825041222315</v>
      </c>
      <c r="DK1003" s="1">
        <f t="shared" si="2460"/>
        <v>0.74785371219397989</v>
      </c>
      <c r="DL1003" s="1">
        <f t="shared" si="2461"/>
        <v>0.6989960974659104</v>
      </c>
      <c r="DM1003" s="1">
        <f t="shared" si="2462"/>
        <v>0.64993091942288972</v>
      </c>
      <c r="DN1003" s="1">
        <f t="shared" si="2463"/>
        <v>0.60106825335378811</v>
      </c>
      <c r="DO1003" s="1">
        <f t="shared" si="2464"/>
        <v>0.55281256126529621</v>
      </c>
      <c r="DP1003" s="1">
        <f t="shared" si="2465"/>
        <v>0.50555274511503301</v>
      </c>
      <c r="DQ1003" s="1">
        <f t="shared" si="2466"/>
        <v>0.45965284184068989</v>
      </c>
      <c r="DR1003" s="1">
        <f t="shared" si="2467"/>
        <v>0.41544373421622111</v>
      </c>
      <c r="DS1003" s="1">
        <f t="shared" si="2468"/>
        <v>0.37321619198466127</v>
      </c>
      <c r="DT1003" s="1">
        <f t="shared" si="2469"/>
        <v>0.33321548205296531</v>
      </c>
      <c r="DU1003" s="1">
        <f t="shared" si="2470"/>
        <v>0.29563770018642843</v>
      </c>
      <c r="DV1003" s="1">
        <f t="shared" si="2471"/>
        <v>0.26062788559259759</v>
      </c>
      <c r="DW1003" s="1">
        <f t="shared" si="2472"/>
        <v>0.22827989009921518</v>
      </c>
      <c r="DX1003" s="1">
        <f t="shared" si="2473"/>
        <v>0.19863789095740969</v>
      </c>
      <c r="DY1003" s="1">
        <f t="shared" si="2474"/>
        <v>0.17169936544908312</v>
      </c>
      <c r="DZ1003" s="1">
        <f t="shared" si="2475"/>
        <v>0.14741929008583851</v>
      </c>
      <c r="EA1003" s="1">
        <f t="shared" si="2476"/>
        <v>0.12571528952194416</v>
      </c>
      <c r="EB1003" s="1">
        <f t="shared" si="2477"/>
        <v>0.10647344118903446</v>
      </c>
      <c r="EC1003" s="1">
        <f t="shared" si="2478"/>
        <v>8.9554440537266175E-2</v>
      </c>
      <c r="ED1003" s="1">
        <f t="shared" si="2479"/>
        <v>7.4799846871185849E-2</v>
      </c>
      <c r="EE1003" s="1">
        <f t="shared" si="2480"/>
        <v>6.2038158386835782E-2</v>
      </c>
      <c r="EF1003" s="1">
        <f t="shared" si="2481"/>
        <v>5.1090503804909239E-2</v>
      </c>
      <c r="EG1003" s="1">
        <f t="shared" si="2482"/>
        <v>4.1775783306990923E-2</v>
      </c>
      <c r="EH1003" s="1">
        <f t="shared" si="2483"/>
        <v>3.3915139687622255E-2</v>
      </c>
      <c r="EI1003" s="1">
        <f t="shared" si="2484"/>
        <v>2.7335688394307042E-2</v>
      </c>
      <c r="EJ1003" s="1">
        <f t="shared" si="2485"/>
        <v>2.187347960501921E-2</v>
      </c>
      <c r="EK1003" s="1">
        <f t="shared" si="2486"/>
        <v>1.7375704498092222E-2</v>
      </c>
      <c r="EL1003" s="1">
        <f t="shared" si="2487"/>
        <v>1.3702189924431108E-2</v>
      </c>
      <c r="EM1003" s="1">
        <f t="shared" si="2488"/>
        <v>1.0726250028323872E-2</v>
      </c>
      <c r="EN1003" s="1">
        <f t="shared" si="2489"/>
        <v>8.3349798617954104E-3</v>
      </c>
      <c r="EO1003" s="1">
        <f t="shared" si="2490"/>
        <v>6.4290851263369333E-3</v>
      </c>
      <c r="EP1003" s="1">
        <f t="shared" si="2491"/>
        <v>4.9223447012108077E-3</v>
      </c>
      <c r="EQ1003" s="1">
        <f t="shared" si="2492"/>
        <v>3.7407997062067311E-3</v>
      </c>
      <c r="ER1003" s="1">
        <f t="shared" si="2493"/>
        <v>2.8217557736307497E-3</v>
      </c>
      <c r="ES1003" s="1">
        <f t="shared" si="2494"/>
        <v>2.1126752770422733E-3</v>
      </c>
      <c r="ET1003" s="1">
        <f t="shared" si="2495"/>
        <v>1.5700247333114974E-3</v>
      </c>
      <c r="EU1003" s="1">
        <f t="shared" si="2496"/>
        <v>1.1581305946788613E-3</v>
      </c>
      <c r="EV1003" s="1">
        <f t="shared" si="2497"/>
        <v>8.4808517314506312E-4</v>
      </c>
      <c r="EW1003" s="1">
        <f t="shared" si="2498"/>
        <v>6.167343563158364E-4</v>
      </c>
      <c r="EX1003" s="1">
        <f t="shared" si="2499"/>
        <v>4.4577086723789934E-4</v>
      </c>
      <c r="EY1003" s="1">
        <f t="shared" si="2500"/>
        <v>3.2095188497607559E-4</v>
      </c>
      <c r="EZ1003" s="1">
        <f t="shared" si="2501"/>
        <v>2.3145881502172939E-4</v>
      </c>
      <c r="FA1003" s="1">
        <f t="shared" si="2502"/>
        <v>1.6942114893491361E-4</v>
      </c>
      <c r="FB1003" s="1">
        <f t="shared" si="2503"/>
        <v>1.296375419906944E-4</v>
      </c>
      <c r="FC1003" s="1">
        <f t="shared" si="2504"/>
        <v>1.0954826627804733E-4</v>
      </c>
      <c r="FD1003" s="75">
        <f t="shared" si="2355"/>
        <v>1.0954826627804733E-4</v>
      </c>
    </row>
    <row r="1004" spans="7:160" x14ac:dyDescent="0.35">
      <c r="G1004" t="str">
        <f t="shared" si="2351"/>
        <v>Refd, t=4.94</v>
      </c>
      <c r="H1004" s="76">
        <f t="shared" si="2352"/>
        <v>4.9449999999999168</v>
      </c>
      <c r="I1004" s="1">
        <f t="shared" si="2353"/>
        <v>0</v>
      </c>
      <c r="J1004" s="22">
        <f t="shared" si="2354"/>
        <v>2.2662131283974499E-8</v>
      </c>
      <c r="K1004" s="1">
        <f t="shared" si="2356"/>
        <v>4.4748988490563097E-8</v>
      </c>
      <c r="L1004" s="1">
        <f t="shared" si="2357"/>
        <v>8.309777751682952E-8</v>
      </c>
      <c r="M1004" s="1">
        <f t="shared" si="2358"/>
        <v>1.482073005326505E-7</v>
      </c>
      <c r="N1004" s="1">
        <f t="shared" si="2359"/>
        <v>2.5673402175810129E-7</v>
      </c>
      <c r="O1004" s="1">
        <f t="shared" si="2360"/>
        <v>4.3479523635788426E-7</v>
      </c>
      <c r="P1004" s="1">
        <f t="shared" si="2361"/>
        <v>7.2288332550846177E-7</v>
      </c>
      <c r="Q1004" s="1">
        <f t="shared" si="2362"/>
        <v>1.1830941191890884E-6</v>
      </c>
      <c r="R1004" s="1">
        <f t="shared" si="2363"/>
        <v>1.9096384489685521E-6</v>
      </c>
      <c r="S1004" s="1">
        <f t="shared" si="2364"/>
        <v>3.0439538731314988E-6</v>
      </c>
      <c r="T1004" s="1">
        <f t="shared" si="2365"/>
        <v>4.7961802452262266E-6</v>
      </c>
      <c r="U1004" s="1">
        <f t="shared" si="2366"/>
        <v>7.4753252074541425E-6</v>
      </c>
      <c r="V1004" s="1">
        <f t="shared" si="2367"/>
        <v>1.15311388902879E-5</v>
      </c>
      <c r="W1004" s="1">
        <f t="shared" si="2368"/>
        <v>1.7611551640894522E-5</v>
      </c>
      <c r="X1004" s="1">
        <f t="shared" si="2369"/>
        <v>2.6640506970196532E-5</v>
      </c>
      <c r="Y1004" s="1">
        <f t="shared" si="2370"/>
        <v>3.9922134048720964E-5</v>
      </c>
      <c r="Z1004" s="1">
        <f t="shared" si="2371"/>
        <v>5.9278422106149483E-5</v>
      </c>
      <c r="AA1004" s="1">
        <f t="shared" si="2372"/>
        <v>8.7228831406210708E-5</v>
      </c>
      <c r="AB1004" s="1">
        <f t="shared" si="2373"/>
        <v>1.2722152080377929E-4</v>
      </c>
      <c r="AC1004" s="1">
        <f t="shared" si="2374"/>
        <v>1.8392697390403646E-4</v>
      </c>
      <c r="AD1004" s="1">
        <f t="shared" si="2375"/>
        <v>2.6360560927951576E-4</v>
      </c>
      <c r="AE1004" s="1">
        <f t="shared" si="2376"/>
        <v>3.7456126975838315E-4</v>
      </c>
      <c r="AF1004" s="1">
        <f t="shared" si="2377"/>
        <v>5.2769206904235057E-4</v>
      </c>
      <c r="AG1004" s="1">
        <f t="shared" si="2378"/>
        <v>7.371486696067756E-4</v>
      </c>
      <c r="AH1004" s="1">
        <f t="shared" si="2379"/>
        <v>1.021107398899574E-3</v>
      </c>
      <c r="AI1004" s="1">
        <f t="shared" si="2380"/>
        <v>1.402661414810792E-3</v>
      </c>
      <c r="AJ1004" s="1">
        <f t="shared" si="2381"/>
        <v>1.9108271784622941E-3</v>
      </c>
      <c r="AK1004" s="1">
        <f t="shared" si="2382"/>
        <v>2.5816556305495401E-3</v>
      </c>
      <c r="AL1004" s="1">
        <f t="shared" si="2383"/>
        <v>3.4594276625505471E-3</v>
      </c>
      <c r="AM1004" s="1">
        <f t="shared" si="2384"/>
        <v>4.5979018535507463E-3</v>
      </c>
      <c r="AN1004" s="1">
        <f t="shared" si="2385"/>
        <v>6.0615693373483976E-3</v>
      </c>
      <c r="AO1004" s="1">
        <f t="shared" si="2386"/>
        <v>7.9268566381683631E-3</v>
      </c>
      <c r="AP1004" s="1">
        <f t="shared" si="2387"/>
        <v>1.0283203184462698E-2</v>
      </c>
      <c r="AQ1004" s="1">
        <f t="shared" si="2388"/>
        <v>1.3233927044719112E-2</v>
      </c>
      <c r="AR1004" s="1">
        <f t="shared" si="2389"/>
        <v>1.6896781508734061E-2</v>
      </c>
      <c r="AS1004" s="1">
        <f t="shared" si="2390"/>
        <v>2.1404097896383784E-2</v>
      </c>
      <c r="AT1004" s="1">
        <f t="shared" si="2391"/>
        <v>2.6902407902676572E-2</v>
      </c>
      <c r="AU1004" s="1">
        <f t="shared" si="2392"/>
        <v>3.3551443299483147E-2</v>
      </c>
      <c r="AV1004" s="1">
        <f t="shared" si="2393"/>
        <v>4.1522423103590306E-2</v>
      </c>
      <c r="AW1004" s="1">
        <f t="shared" si="2394"/>
        <v>5.099555919257015E-2</v>
      </c>
      <c r="AX1004" s="1">
        <f t="shared" si="2395"/>
        <v>6.2156741060838704E-2</v>
      </c>
      <c r="AY1004" s="1">
        <f t="shared" si="2396"/>
        <v>7.5193398527236305E-2</v>
      </c>
      <c r="AZ1004" s="1">
        <f t="shared" si="2397"/>
        <v>9.028958651712353E-2</v>
      </c>
      <c r="BA1004" s="1">
        <f t="shared" si="2398"/>
        <v>0.10762038651037896</v>
      </c>
      <c r="BB1004" s="1">
        <f t="shared" si="2399"/>
        <v>0.12734577205523839</v>
      </c>
      <c r="BC1004" s="1">
        <f t="shared" si="2400"/>
        <v>0.14960413742472869</v>
      </c>
      <c r="BD1004" s="1">
        <f t="shared" si="2401"/>
        <v>0.17450573512134299</v>
      </c>
      <c r="BE1004" s="1">
        <f t="shared" si="2402"/>
        <v>0.20212630544349389</v>
      </c>
      <c r="BF1004" s="1">
        <f t="shared" si="2403"/>
        <v>0.23250120582801703</v>
      </c>
      <c r="BG1004" s="1">
        <f t="shared" si="2404"/>
        <v>0.26562035584850063</v>
      </c>
      <c r="BH1004" s="1">
        <f t="shared" si="2405"/>
        <v>0.30142430317163921</v>
      </c>
      <c r="BI1004" s="1">
        <f t="shared" si="2406"/>
        <v>0.33980168527923993</v>
      </c>
      <c r="BJ1004" s="1">
        <f t="shared" si="2407"/>
        <v>0.38058831163867402</v>
      </c>
      <c r="BK1004" s="1">
        <f t="shared" si="2408"/>
        <v>0.42356802310423536</v>
      </c>
      <c r="BL1004" s="1">
        <f t="shared" si="2409"/>
        <v>0.46847540304483187</v>
      </c>
      <c r="BM1004" s="1">
        <f t="shared" si="2410"/>
        <v>0.51500032275957475</v>
      </c>
      <c r="BN1004" s="1">
        <f t="shared" si="2411"/>
        <v>0.56279420792938117</v>
      </c>
      <c r="BO1004" s="1">
        <f t="shared" si="2412"/>
        <v>0.61147781951480173</v>
      </c>
      <c r="BP1004" s="1">
        <f t="shared" si="2413"/>
        <v>0.66065025807454314</v>
      </c>
      <c r="BQ1004" s="1">
        <f t="shared" si="2414"/>
        <v>0.7098988309000952</v>
      </c>
      <c r="BR1004" s="1">
        <f t="shared" si="2415"/>
        <v>0.75880937160544437</v>
      </c>
      <c r="BS1004" s="1">
        <f t="shared" si="2416"/>
        <v>0.80697657541844448</v>
      </c>
      <c r="BT1004" s="1">
        <f t="shared" si="2417"/>
        <v>0.854013912198887</v>
      </c>
      <c r="BU1004" s="1">
        <f t="shared" si="2418"/>
        <v>0.89956270307871511</v>
      </c>
      <c r="BV1004" s="1">
        <f t="shared" si="2419"/>
        <v>0.94329999364028705</v>
      </c>
      <c r="BW1004" s="1">
        <f t="shared" si="2420"/>
        <v>0.98494492310822934</v>
      </c>
      <c r="BX1004" s="1">
        <f t="shared" si="2421"/>
        <v>1.0242633701925037</v>
      </c>
      <c r="BY1004" s="1">
        <f t="shared" si="2422"/>
        <v>1.0610707461775799</v>
      </c>
      <c r="BZ1004" s="1">
        <f t="shared" si="2423"/>
        <v>1.0952328984460804</v>
      </c>
      <c r="CA1004" s="1">
        <f t="shared" si="2424"/>
        <v>1.126665176873157</v>
      </c>
      <c r="CB1004" s="1">
        <f t="shared" si="2425"/>
        <v>1.1553297961115909</v>
      </c>
      <c r="CC1004" s="1">
        <f t="shared" si="2426"/>
        <v>1.1812316944487955</v>
      </c>
      <c r="CD1004" s="1">
        <f t="shared" si="2427"/>
        <v>1.2044131417312844</v>
      </c>
      <c r="CE1004" s="1">
        <f t="shared" si="2428"/>
        <v>1.2249473833598739</v>
      </c>
      <c r="CF1004" s="1">
        <f t="shared" si="2429"/>
        <v>1.2429316245483997</v>
      </c>
      <c r="CG1004" s="1">
        <f t="shared" si="2430"/>
        <v>1.2584796601946751</v>
      </c>
      <c r="CH1004" s="1">
        <f t="shared" si="2431"/>
        <v>1.2717144431539122</v>
      </c>
      <c r="CI1004" s="1">
        <f t="shared" si="2432"/>
        <v>1.2827608604463316</v>
      </c>
      <c r="CJ1004" s="1">
        <f t="shared" si="2433"/>
        <v>1.2917389563076165</v>
      </c>
      <c r="CK1004" s="1">
        <f t="shared" si="2434"/>
        <v>1.2987578062882632</v>
      </c>
      <c r="CL1004" s="1">
        <f t="shared" si="2435"/>
        <v>1.3039102107311102</v>
      </c>
      <c r="CM1004" s="1">
        <f t="shared" si="2436"/>
        <v>1.3072683411737436</v>
      </c>
      <c r="CN1004" s="1">
        <f t="shared" si="2437"/>
        <v>1.308880441001838</v>
      </c>
      <c r="CO1004" s="1">
        <f t="shared" si="2438"/>
        <v>1.3087686526293938</v>
      </c>
      <c r="CP1004" s="1">
        <f t="shared" si="2439"/>
        <v>1.3069280173985243</v>
      </c>
      <c r="CQ1004" s="1">
        <f t="shared" si="2440"/>
        <v>1.3033266704009461</v>
      </c>
      <c r="CR1004" s="1">
        <f t="shared" si="2441"/>
        <v>1.2979072292001621</v>
      </c>
      <c r="CS1004" s="1">
        <f t="shared" si="2442"/>
        <v>1.2905893514705988</v>
      </c>
      <c r="CT1004" s="1">
        <f t="shared" si="2443"/>
        <v>1.2812734104695374</v>
      </c>
      <c r="CU1004" s="1">
        <f t="shared" si="2444"/>
        <v>1.2698452080095894</v>
      </c>
      <c r="CV1004" s="1">
        <f t="shared" si="2445"/>
        <v>1.2561816118182976</v>
      </c>
      <c r="CW1004" s="1">
        <f t="shared" si="2446"/>
        <v>1.2401569682623665</v>
      </c>
      <c r="CX1004" s="1">
        <f t="shared" si="2447"/>
        <v>1.221650103647532</v>
      </c>
      <c r="CY1004" s="1">
        <f t="shared" si="2448"/>
        <v>1.2005516897867015</v>
      </c>
      <c r="CZ1004" s="1">
        <f t="shared" si="2449"/>
        <v>1.1767717150623416</v>
      </c>
      <c r="DA1004" s="1">
        <f t="shared" si="2450"/>
        <v>1.1502467740594673</v>
      </c>
      <c r="DB1004" s="1">
        <f t="shared" si="2451"/>
        <v>1.1209468704250511</v>
      </c>
      <c r="DC1004" s="1">
        <f t="shared" si="2452"/>
        <v>1.0888814221110672</v>
      </c>
      <c r="DD1004" s="1">
        <f t="shared" si="2453"/>
        <v>1.0541041681768171</v>
      </c>
      <c r="DE1004" s="1">
        <f t="shared" si="2454"/>
        <v>1.0167167035070026</v>
      </c>
      <c r="DF1004" s="1">
        <f t="shared" si="2455"/>
        <v>0.97687041255726548</v>
      </c>
      <c r="DG1004" s="1">
        <f t="shared" si="2456"/>
        <v>0.93476663456709674</v>
      </c>
      <c r="DH1004" s="1">
        <f t="shared" si="2457"/>
        <v>0.89065496811657852</v>
      </c>
      <c r="DI1004" s="1">
        <f t="shared" si="2458"/>
        <v>0.84482970861545392</v>
      </c>
      <c r="DJ1004" s="1">
        <f t="shared" si="2459"/>
        <v>0.79762450333776169</v>
      </c>
      <c r="DK1004" s="1">
        <f t="shared" si="2460"/>
        <v>0.74940539922412786</v>
      </c>
      <c r="DL1004" s="1">
        <f t="shared" si="2461"/>
        <v>0.70056254283132002</v>
      </c>
      <c r="DM1004" s="1">
        <f t="shared" si="2462"/>
        <v>0.65150086368208382</v>
      </c>
      <c r="DN1004" s="1">
        <f t="shared" si="2463"/>
        <v>0.60263012673700456</v>
      </c>
      <c r="DO1004" s="1">
        <f t="shared" si="2464"/>
        <v>0.55435477282377055</v>
      </c>
      <c r="DP1004" s="1">
        <f t="shared" si="2465"/>
        <v>0.50706397519538216</v>
      </c>
      <c r="DQ1004" s="1">
        <f t="shared" si="2466"/>
        <v>0.46112232527458752</v>
      </c>
      <c r="DR1004" s="1">
        <f t="shared" si="2467"/>
        <v>0.41686152221468353</v>
      </c>
      <c r="DS1004" s="1">
        <f t="shared" si="2468"/>
        <v>0.37457338201048657</v>
      </c>
      <c r="DT1004" s="1">
        <f t="shared" si="2469"/>
        <v>0.33450440681971116</v>
      </c>
      <c r="DU1004" s="1">
        <f t="shared" si="2470"/>
        <v>0.29685206926098151</v>
      </c>
      <c r="DV1004" s="1">
        <f t="shared" si="2471"/>
        <v>0.26176287569408613</v>
      </c>
      <c r="DW1004" s="1">
        <f t="shared" si="2472"/>
        <v>0.22933218290770793</v>
      </c>
      <c r="DX1004" s="1">
        <f t="shared" si="2473"/>
        <v>0.19960565988974563</v>
      </c>
      <c r="DY1004" s="1">
        <f t="shared" si="2474"/>
        <v>0.17258221525960951</v>
      </c>
      <c r="DZ1004" s="1">
        <f t="shared" si="2475"/>
        <v>0.14821815516785339</v>
      </c>
      <c r="EA1004" s="1">
        <f t="shared" si="2476"/>
        <v>0.12643229831945671</v>
      </c>
      <c r="EB1004" s="1">
        <f t="shared" si="2477"/>
        <v>0.10711175511890544</v>
      </c>
      <c r="EC1004" s="1">
        <f t="shared" si="2478"/>
        <v>9.0118076253603629E-2</v>
      </c>
      <c r="ED1004" s="1">
        <f t="shared" si="2479"/>
        <v>7.5293490603027882E-2</v>
      </c>
      <c r="EE1004" s="1">
        <f t="shared" si="2480"/>
        <v>6.2466980507854042E-2</v>
      </c>
      <c r="EF1004" s="1">
        <f t="shared" si="2481"/>
        <v>5.145998083808296E-2</v>
      </c>
      <c r="EG1004" s="1">
        <f t="shared" si="2482"/>
        <v>4.2091533332808378E-2</v>
      </c>
      <c r="EH1004" s="1">
        <f t="shared" si="2483"/>
        <v>3.4182775722975803E-2</v>
      </c>
      <c r="EI1004" s="1">
        <f t="shared" si="2484"/>
        <v>2.7560692849708853E-2</v>
      </c>
      <c r="EJ1004" s="1">
        <f t="shared" si="2485"/>
        <v>2.2061101508133799E-2</v>
      </c>
      <c r="EK1004" s="1">
        <f t="shared" si="2486"/>
        <v>1.7530879873110958E-2</v>
      </c>
      <c r="EL1004" s="1">
        <f t="shared" si="2487"/>
        <v>1.3829484600219969E-2</v>
      </c>
      <c r="EM1004" s="1">
        <f t="shared" si="2488"/>
        <v>1.0829823252303182E-2</v>
      </c>
      <c r="EN1004" s="1">
        <f t="shared" si="2489"/>
        <v>8.4185664385588981E-3</v>
      </c>
      <c r="EO1004" s="1">
        <f t="shared" si="2490"/>
        <v>6.495993378453354E-3</v>
      </c>
      <c r="EP1004" s="1">
        <f t="shared" si="2491"/>
        <v>4.9754673473149337E-3</v>
      </c>
      <c r="EQ1004" s="1">
        <f t="shared" si="2492"/>
        <v>3.7826347398885857E-3</v>
      </c>
      <c r="ER1004" s="1">
        <f t="shared" si="2493"/>
        <v>2.8544345703585801E-3</v>
      </c>
      <c r="ES1004" s="1">
        <f t="shared" si="2494"/>
        <v>2.1379954172913635E-3</v>
      </c>
      <c r="ET1004" s="1">
        <f t="shared" si="2495"/>
        <v>1.5894853711598178E-3</v>
      </c>
      <c r="EU1004" s="1">
        <f t="shared" si="2496"/>
        <v>1.1729685895194148E-3</v>
      </c>
      <c r="EV1004" s="1">
        <f t="shared" si="2497"/>
        <v>8.5931061172460626E-4</v>
      </c>
      <c r="EW1004" s="1">
        <f t="shared" si="2498"/>
        <v>6.2516450563497876E-4</v>
      </c>
      <c r="EX1004" s="1">
        <f t="shared" si="2499"/>
        <v>4.5206200895527449E-4</v>
      </c>
      <c r="EY1004" s="1">
        <f t="shared" si="2500"/>
        <v>3.2562889399645684E-4</v>
      </c>
      <c r="EZ1004" s="1">
        <f t="shared" si="2501"/>
        <v>2.3494277828765871E-4</v>
      </c>
      <c r="FA1004" s="1">
        <f t="shared" si="2502"/>
        <v>1.7205581159055689E-4</v>
      </c>
      <c r="FB1004" s="1">
        <f t="shared" si="2503"/>
        <v>1.3171597484518401E-4</v>
      </c>
      <c r="FC1004" s="1">
        <f t="shared" si="2504"/>
        <v>1.1134195577414427E-4</v>
      </c>
      <c r="FD1004" s="75">
        <f t="shared" si="2355"/>
        <v>1.1134195577414427E-4</v>
      </c>
    </row>
    <row r="1005" spans="7:160" x14ac:dyDescent="0.35">
      <c r="G1005" t="str">
        <f t="shared" si="2351"/>
        <v>Refd, t=4.95</v>
      </c>
      <c r="H1005" s="76">
        <f t="shared" si="2352"/>
        <v>4.9499999999999167</v>
      </c>
      <c r="I1005" s="1">
        <f t="shared" si="2353"/>
        <v>0</v>
      </c>
      <c r="J1005" s="22">
        <f t="shared" si="2354"/>
        <v>2.2416857935231641E-8</v>
      </c>
      <c r="K1005" s="1">
        <f t="shared" si="2356"/>
        <v>4.4265116010987708E-8</v>
      </c>
      <c r="L1005" s="1">
        <f t="shared" si="2357"/>
        <v>8.2200620130051315E-8</v>
      </c>
      <c r="M1005" s="1">
        <f t="shared" si="2358"/>
        <v>1.4661046657043493E-7</v>
      </c>
      <c r="N1005" s="1">
        <f t="shared" si="2359"/>
        <v>2.5397482530350336E-7</v>
      </c>
      <c r="O1005" s="1">
        <f t="shared" si="2360"/>
        <v>4.3013617097152968E-7</v>
      </c>
      <c r="P1005" s="1">
        <f t="shared" si="2361"/>
        <v>7.1516354099718238E-7</v>
      </c>
      <c r="Q1005" s="1">
        <f t="shared" si="2362"/>
        <v>1.1705081511380495E-6</v>
      </c>
      <c r="R1005" s="1">
        <f t="shared" si="2363"/>
        <v>1.8894104144540041E-6</v>
      </c>
      <c r="S1005" s="1">
        <f t="shared" si="2364"/>
        <v>3.0118633466210125E-6</v>
      </c>
      <c r="T1005" s="1">
        <f t="shared" si="2365"/>
        <v>4.7458803752265883E-6</v>
      </c>
      <c r="U1005" s="1">
        <f t="shared" si="2366"/>
        <v>7.3973735971297717E-6</v>
      </c>
      <c r="V1005" s="1">
        <f t="shared" si="2367"/>
        <v>1.1411636633866389E-5</v>
      </c>
      <c r="W1005" s="1">
        <f t="shared" si="2368"/>
        <v>1.7430255081340379E-5</v>
      </c>
      <c r="X1005" s="1">
        <f t="shared" si="2369"/>
        <v>2.6368239857108807E-5</v>
      </c>
      <c r="Y1005" s="1">
        <f t="shared" si="2370"/>
        <v>3.9517284865433828E-5</v>
      </c>
      <c r="Z1005" s="1">
        <f t="shared" si="2371"/>
        <v>5.868226304652024E-5</v>
      </c>
      <c r="AA1005" s="1">
        <f t="shared" si="2372"/>
        <v>8.6359343307592862E-5</v>
      </c>
      <c r="AB1005" s="1">
        <f t="shared" si="2373"/>
        <v>1.2596535488400992E-4</v>
      </c>
      <c r="AC1005" s="1">
        <f t="shared" si="2374"/>
        <v>1.8212913037141552E-4</v>
      </c>
      <c r="AD1005" s="1">
        <f t="shared" si="2375"/>
        <v>2.610563703315751E-4</v>
      </c>
      <c r="AE1005" s="1">
        <f t="shared" si="2376"/>
        <v>3.7097989741897915E-4</v>
      </c>
      <c r="AF1005" s="1">
        <f t="shared" si="2377"/>
        <v>5.2270677567963256E-4</v>
      </c>
      <c r="AG1005" s="1">
        <f t="shared" si="2378"/>
        <v>7.3027240130761227E-4</v>
      </c>
      <c r="AH1005" s="1">
        <f t="shared" si="2379"/>
        <v>1.0117090506777181E-3</v>
      </c>
      <c r="AI1005" s="1">
        <f t="shared" si="2380"/>
        <v>1.3899322337054844E-3</v>
      </c>
      <c r="AJ1005" s="1">
        <f t="shared" si="2381"/>
        <v>1.8937423169277242E-3</v>
      </c>
      <c r="AK1005" s="1">
        <f t="shared" si="2382"/>
        <v>2.5589310968745158E-3</v>
      </c>
      <c r="AL1005" s="1">
        <f t="shared" si="2383"/>
        <v>3.4294732821444664E-3</v>
      </c>
      <c r="AM1005" s="1">
        <f t="shared" si="2384"/>
        <v>4.5587713036946116E-3</v>
      </c>
      <c r="AN1005" s="1">
        <f t="shared" si="2385"/>
        <v>6.01090883959876E-3</v>
      </c>
      <c r="AO1005" s="1">
        <f t="shared" si="2386"/>
        <v>7.8618544687553606E-3</v>
      </c>
      <c r="AP1005" s="1">
        <f t="shared" si="2387"/>
        <v>1.0200542764868962E-2</v>
      </c>
      <c r="AQ1005" s="1">
        <f t="shared" si="2388"/>
        <v>1.3129746962279814E-2</v>
      </c>
      <c r="AR1005" s="1">
        <f t="shared" si="2389"/>
        <v>1.676664634032916E-2</v>
      </c>
      <c r="AS1005" s="1">
        <f t="shared" si="2390"/>
        <v>2.1242984108495011E-2</v>
      </c>
      <c r="AT1005" s="1">
        <f t="shared" si="2391"/>
        <v>2.6704709314681756E-2</v>
      </c>
      <c r="AU1005" s="1">
        <f t="shared" si="2392"/>
        <v>3.3311000560365317E-2</v>
      </c>
      <c r="AV1005" s="1">
        <f t="shared" si="2393"/>
        <v>4.1232581287522531E-2</v>
      </c>
      <c r="AW1005" s="1">
        <f t="shared" si="2394"/>
        <v>5.0649256921283706E-2</v>
      </c>
      <c r="AX1005" s="1">
        <f t="shared" si="2395"/>
        <v>6.1746633485595254E-2</v>
      </c>
      <c r="AY1005" s="1">
        <f t="shared" si="2396"/>
        <v>7.4712015052739736E-2</v>
      </c>
      <c r="AZ1005" s="1">
        <f t="shared" si="2397"/>
        <v>8.9729522358146629E-2</v>
      </c>
      <c r="BA1005" s="1">
        <f t="shared" si="2398"/>
        <v>0.10697452510886953</v>
      </c>
      <c r="BB1005" s="1">
        <f t="shared" si="2399"/>
        <v>0.12660753315623507</v>
      </c>
      <c r="BC1005" s="1">
        <f t="shared" si="2400"/>
        <v>0.14876774335049359</v>
      </c>
      <c r="BD1005" s="1">
        <f t="shared" si="2401"/>
        <v>0.17356648565623717</v>
      </c>
      <c r="BE1005" s="1">
        <f t="shared" si="2402"/>
        <v>0.20108084992245623</v>
      </c>
      <c r="BF1005" s="1">
        <f t="shared" si="2403"/>
        <v>0.23134779968391123</v>
      </c>
      <c r="BG1005" s="1">
        <f t="shared" si="2404"/>
        <v>0.26435908817673304</v>
      </c>
      <c r="BH1005" s="1">
        <f t="shared" si="2405"/>
        <v>0.30005728194047215</v>
      </c>
      <c r="BI1005" s="1">
        <f t="shared" si="2406"/>
        <v>0.33833316772968602</v>
      </c>
      <c r="BJ1005" s="1">
        <f t="shared" si="2407"/>
        <v>0.37902476919766076</v>
      </c>
      <c r="BK1005" s="1">
        <f t="shared" si="2408"/>
        <v>0.42191813273065476</v>
      </c>
      <c r="BL1005" s="1">
        <f t="shared" si="2409"/>
        <v>0.46674996022318233</v>
      </c>
      <c r="BM1005" s="1">
        <f t="shared" si="2410"/>
        <v>0.5132120751693442</v>
      </c>
      <c r="BN1005" s="1">
        <f t="shared" si="2411"/>
        <v>0.56095761291683399</v>
      </c>
      <c r="BO1005" s="1">
        <f t="shared" si="2412"/>
        <v>0.60960873260877202</v>
      </c>
      <c r="BP1005" s="1">
        <f t="shared" si="2413"/>
        <v>0.65876556363664751</v>
      </c>
      <c r="BQ1005" s="1">
        <f t="shared" si="2414"/>
        <v>0.70801602930967622</v>
      </c>
      <c r="BR1005" s="1">
        <f t="shared" si="2415"/>
        <v>0.75694613991122472</v>
      </c>
      <c r="BS1005" s="1">
        <f t="shared" si="2416"/>
        <v>0.80515031995760911</v>
      </c>
      <c r="BT1005" s="1">
        <f t="shared" si="2417"/>
        <v>0.85224133217656184</v>
      </c>
      <c r="BU1005" s="1">
        <f t="shared" si="2418"/>
        <v>0.89785938348414163</v>
      </c>
      <c r="BV1005" s="1">
        <f t="shared" si="2419"/>
        <v>0.94168004420170681</v>
      </c>
      <c r="BW1005" s="1">
        <f t="shared" si="2420"/>
        <v>0.98342067738634864</v>
      </c>
      <c r="BX1005" s="1">
        <f t="shared" si="2421"/>
        <v>1.0228451555783293</v>
      </c>
      <c r="BY1005" s="1">
        <f t="shared" si="2422"/>
        <v>1.0597667317382884</v>
      </c>
      <c r="BZ1005" s="1">
        <f t="shared" si="2423"/>
        <v>1.0940490235222919</v>
      </c>
      <c r="CA1005" s="1">
        <f t="shared" si="2424"/>
        <v>1.1256051593448859</v>
      </c>
      <c r="CB1005" s="1">
        <f t="shared" si="2425"/>
        <v>1.1543952155703516</v>
      </c>
      <c r="CC1005" s="1">
        <f t="shared" si="2426"/>
        <v>1.180422142352104</v>
      </c>
      <c r="CD1005" s="1">
        <f t="shared" si="2427"/>
        <v>1.2037264281306432</v>
      </c>
      <c r="CE1005" s="1">
        <f t="shared" si="2428"/>
        <v>1.2243797880781888</v>
      </c>
      <c r="CF1005" s="1">
        <f t="shared" si="2429"/>
        <v>1.2424781797655533</v>
      </c>
      <c r="CG1005" s="1">
        <f t="shared" si="2430"/>
        <v>1.2581344512463608</v>
      </c>
      <c r="CH1005" s="1">
        <f t="shared" si="2431"/>
        <v>1.2714709148714263</v>
      </c>
      <c r="CI1005" s="1">
        <f t="shared" si="2432"/>
        <v>1.2826121174366683</v>
      </c>
      <c r="CJ1005" s="1">
        <f t="shared" si="2433"/>
        <v>1.2916780470426474</v>
      </c>
      <c r="CK1005" s="1">
        <f t="shared" si="2434"/>
        <v>1.2987779825800057</v>
      </c>
      <c r="CL1005" s="1">
        <f t="shared" si="2435"/>
        <v>1.3040051559659402</v>
      </c>
      <c r="CM1005" s="1">
        <f t="shared" si="2436"/>
        <v>1.3074323624315745</v>
      </c>
      <c r="CN1005" s="1">
        <f t="shared" si="2437"/>
        <v>1.3091086217970747</v>
      </c>
      <c r="CO1005" s="1">
        <f t="shared" si="2438"/>
        <v>1.3090569644154622</v>
      </c>
      <c r="CP1005" s="1">
        <f t="shared" si="2439"/>
        <v>1.3072733891511328</v>
      </c>
      <c r="CQ1005" s="1">
        <f t="shared" si="2440"/>
        <v>1.3037270165460515</v>
      </c>
      <c r="CR1005" s="1">
        <f t="shared" si="2441"/>
        <v>1.2983614369186691</v>
      </c>
      <c r="CS1005" s="1">
        <f t="shared" si="2442"/>
        <v>1.2910972290506539</v>
      </c>
      <c r="CT1005" s="1">
        <f t="shared" si="2443"/>
        <v>1.2818355989557433</v>
      </c>
      <c r="CU1005" s="1">
        <f t="shared" si="2444"/>
        <v>1.2704630589815991</v>
      </c>
      <c r="CV1005" s="1">
        <f t="shared" si="2445"/>
        <v>1.2568570347719676</v>
      </c>
      <c r="CW1005" s="1">
        <f t="shared" si="2446"/>
        <v>1.2408922517970327</v>
      </c>
      <c r="CX1005" s="1">
        <f t="shared" si="2447"/>
        <v>1.2224477154881732</v>
      </c>
      <c r="CY1005" s="1">
        <f t="shared" si="2448"/>
        <v>1.2014140615651387</v>
      </c>
      <c r="CZ1005" s="1">
        <f t="shared" si="2449"/>
        <v>1.1777010186934915</v>
      </c>
      <c r="DA1005" s="1">
        <f t="shared" si="2450"/>
        <v>1.1512446973986539</v>
      </c>
      <c r="DB1005" s="1">
        <f t="shared" si="2451"/>
        <v>1.1220144005849613</v>
      </c>
      <c r="DC1005" s="1">
        <f t="shared" si="2452"/>
        <v>1.0900186452497242</v>
      </c>
      <c r="DD1005" s="1">
        <f t="shared" si="2453"/>
        <v>1.0553100946433667</v>
      </c>
      <c r="DE1005" s="1">
        <f t="shared" si="2454"/>
        <v>1.0179891268696548</v>
      </c>
      <c r="DF1005" s="1">
        <f t="shared" si="2455"/>
        <v>0.97820581018519814</v>
      </c>
      <c r="DG1005" s="1">
        <f t="shared" si="2456"/>
        <v>0.93616011608061556</v>
      </c>
      <c r="DH1005" s="1">
        <f t="shared" si="2457"/>
        <v>0.89210027618552901</v>
      </c>
      <c r="DI1005" s="1">
        <f t="shared" si="2458"/>
        <v>0.84631927434765331</v>
      </c>
      <c r="DJ1005" s="1">
        <f t="shared" si="2459"/>
        <v>0.79914955597150583</v>
      </c>
      <c r="DK1005" s="1">
        <f t="shared" si="2460"/>
        <v>0.75095612717031901</v>
      </c>
      <c r="DL1005" s="1">
        <f t="shared" si="2461"/>
        <v>0.70212830047292552</v>
      </c>
      <c r="DM1005" s="1">
        <f t="shared" si="2462"/>
        <v>0.65307041591149484</v>
      </c>
      <c r="DN1005" s="1">
        <f t="shared" si="2463"/>
        <v>0.60419192116833109</v>
      </c>
      <c r="DO1005" s="1">
        <f t="shared" si="2464"/>
        <v>0.55589722810730424</v>
      </c>
      <c r="DP1005" s="1">
        <f t="shared" si="2465"/>
        <v>0.50857577299897416</v>
      </c>
      <c r="DQ1005" s="1">
        <f t="shared" si="2466"/>
        <v>0.46259269334787456</v>
      </c>
      <c r="DR1005" s="1">
        <f t="shared" si="2467"/>
        <v>0.41828049652985999</v>
      </c>
      <c r="DS1005" s="1">
        <f t="shared" si="2468"/>
        <v>0.37593203723578916</v>
      </c>
      <c r="DT1005" s="1">
        <f t="shared" si="2469"/>
        <v>0.33579504623615553</v>
      </c>
      <c r="DU1005" s="1">
        <f t="shared" si="2470"/>
        <v>0.29806836754392319</v>
      </c>
      <c r="DV1005" s="1">
        <f t="shared" si="2471"/>
        <v>0.26289997058336895</v>
      </c>
      <c r="DW1005" s="1">
        <f t="shared" si="2472"/>
        <v>0.23038671450236486</v>
      </c>
      <c r="DX1005" s="1">
        <f t="shared" si="2473"/>
        <v>0.20057575894411572</v>
      </c>
      <c r="DY1005" s="1">
        <f t="shared" si="2474"/>
        <v>0.173467444260615</v>
      </c>
      <c r="DZ1005" s="1">
        <f t="shared" si="2475"/>
        <v>0.14901940799862709</v>
      </c>
      <c r="EA1005" s="1">
        <f t="shared" si="2476"/>
        <v>0.12715166585988014</v>
      </c>
      <c r="EB1005" s="1">
        <f t="shared" si="2477"/>
        <v>0.10775236513860176</v>
      </c>
      <c r="EC1005" s="1">
        <f t="shared" si="2478"/>
        <v>9.0683916400968581E-2</v>
      </c>
      <c r="ED1005" s="1">
        <f t="shared" si="2479"/>
        <v>7.5789223209628206E-2</v>
      </c>
      <c r="EE1005" s="1">
        <f t="shared" si="2480"/>
        <v>6.2897757370943788E-2</v>
      </c>
      <c r="EF1005" s="1">
        <f t="shared" si="2481"/>
        <v>5.1831265202011319E-2</v>
      </c>
      <c r="EG1005" s="1">
        <f t="shared" si="2482"/>
        <v>4.2408935066812536E-2</v>
      </c>
      <c r="EH1005" s="1">
        <f t="shared" si="2483"/>
        <v>3.445190429940443E-2</v>
      </c>
      <c r="EI1005" s="1">
        <f t="shared" si="2484"/>
        <v>2.7787031271785948E-2</v>
      </c>
      <c r="EJ1005" s="1">
        <f t="shared" si="2485"/>
        <v>2.224990291811944E-2</v>
      </c>
      <c r="EK1005" s="1">
        <f t="shared" si="2486"/>
        <v>1.7687087271749412E-2</v>
      </c>
      <c r="EL1005" s="1">
        <f t="shared" si="2487"/>
        <v>1.3957672987928021E-2</v>
      </c>
      <c r="EM1005" s="1">
        <f t="shared" si="2488"/>
        <v>1.0934162601015306E-2</v>
      </c>
      <c r="EN1005" s="1">
        <f t="shared" si="2489"/>
        <v>8.5028032385736623E-3</v>
      </c>
      <c r="EO1005" s="1">
        <f t="shared" si="2490"/>
        <v>6.5634480760192173E-3</v>
      </c>
      <c r="EP1005" s="1">
        <f t="shared" si="2491"/>
        <v>5.0290447794552016E-3</v>
      </c>
      <c r="EQ1005" s="1">
        <f t="shared" si="2492"/>
        <v>3.8248446550590677E-3</v>
      </c>
      <c r="ER1005" s="1">
        <f t="shared" si="2493"/>
        <v>2.887419461873905E-3</v>
      </c>
      <c r="ES1005" s="1">
        <f t="shared" si="2494"/>
        <v>2.1635631531371534E-3</v>
      </c>
      <c r="ET1005" s="1">
        <f t="shared" si="2495"/>
        <v>1.6091444418631585E-3</v>
      </c>
      <c r="EU1005" s="1">
        <f t="shared" si="2496"/>
        <v>1.1879641823282503E-3</v>
      </c>
      <c r="EV1005" s="1">
        <f t="shared" si="2497"/>
        <v>8.7066012825841928E-4</v>
      </c>
      <c r="EW1005" s="1">
        <f t="shared" si="2498"/>
        <v>6.3369155391863896E-4</v>
      </c>
      <c r="EX1005" s="1">
        <f t="shared" si="2499"/>
        <v>4.5842831226615167E-4</v>
      </c>
      <c r="EY1005" s="1">
        <f t="shared" si="2500"/>
        <v>3.3036397334030882E-4</v>
      </c>
      <c r="EZ1005" s="1">
        <f t="shared" si="2501"/>
        <v>2.3847170196456392E-4</v>
      </c>
      <c r="FA1005" s="1">
        <f t="shared" si="2502"/>
        <v>1.7472580084202822E-4</v>
      </c>
      <c r="FB1005" s="1">
        <f t="shared" si="2503"/>
        <v>1.3382326702409157E-4</v>
      </c>
      <c r="FC1005" s="1">
        <f t="shared" si="2504"/>
        <v>1.1316114113245313E-4</v>
      </c>
      <c r="FD1005" s="75">
        <f t="shared" si="2355"/>
        <v>1.1316114113245313E-4</v>
      </c>
    </row>
    <row r="1006" spans="7:160" x14ac:dyDescent="0.35">
      <c r="G1006" t="str">
        <f t="shared" si="2351"/>
        <v>Refd, t=4.95</v>
      </c>
      <c r="H1006" s="76">
        <f t="shared" si="2352"/>
        <v>4.9549999999999166</v>
      </c>
      <c r="I1006" s="1">
        <f t="shared" si="2353"/>
        <v>0</v>
      </c>
      <c r="J1006" s="22">
        <f t="shared" si="2354"/>
        <v>2.2174261658997481E-8</v>
      </c>
      <c r="K1006" s="1">
        <f t="shared" si="2356"/>
        <v>4.3786520253358102E-8</v>
      </c>
      <c r="L1006" s="1">
        <f t="shared" si="2357"/>
        <v>8.1313232267146412E-8</v>
      </c>
      <c r="M1006" s="1">
        <f t="shared" si="2358"/>
        <v>1.4503098758475531E-7</v>
      </c>
      <c r="N1006" s="1">
        <f t="shared" si="2359"/>
        <v>2.5124554519834909E-7</v>
      </c>
      <c r="O1006" s="1">
        <f t="shared" si="2360"/>
        <v>4.2552747794289503E-7</v>
      </c>
      <c r="P1006" s="1">
        <f t="shared" si="2361"/>
        <v>7.0752694633737409E-7</v>
      </c>
      <c r="Q1006" s="1">
        <f t="shared" si="2362"/>
        <v>1.1580573041903204E-6</v>
      </c>
      <c r="R1006" s="1">
        <f t="shared" si="2363"/>
        <v>1.8693986293963405E-6</v>
      </c>
      <c r="S1006" s="1">
        <f t="shared" si="2364"/>
        <v>2.9801142715182404E-6</v>
      </c>
      <c r="T1006" s="1">
        <f t="shared" si="2365"/>
        <v>4.6961129166467508E-6</v>
      </c>
      <c r="U1006" s="1">
        <f t="shared" si="2366"/>
        <v>7.3202423439186578E-6</v>
      </c>
      <c r="V1006" s="1">
        <f t="shared" si="2367"/>
        <v>1.129338409262792E-5</v>
      </c>
      <c r="W1006" s="1">
        <f t="shared" si="2368"/>
        <v>1.7250841441432752E-5</v>
      </c>
      <c r="X1006" s="1">
        <f t="shared" si="2369"/>
        <v>2.6098779373445511E-5</v>
      </c>
      <c r="Y1006" s="1">
        <f t="shared" si="2370"/>
        <v>3.9116575307935361E-5</v>
      </c>
      <c r="Z1006" s="1">
        <f t="shared" si="2371"/>
        <v>5.809214664086867E-5</v>
      </c>
      <c r="AA1006" s="1">
        <f t="shared" si="2372"/>
        <v>8.5498585646610079E-5</v>
      </c>
      <c r="AB1006" s="1">
        <f t="shared" si="2373"/>
        <v>1.2472167498283498E-4</v>
      </c>
      <c r="AC1006" s="1">
        <f t="shared" si="2374"/>
        <v>1.8034896428493989E-4</v>
      </c>
      <c r="AD1006" s="1">
        <f t="shared" si="2375"/>
        <v>2.5853190803163301E-4</v>
      </c>
      <c r="AE1006" s="1">
        <f t="shared" si="2376"/>
        <v>3.6743290513020858E-4</v>
      </c>
      <c r="AF1006" s="1">
        <f t="shared" si="2377"/>
        <v>5.1776871249174024E-4</v>
      </c>
      <c r="AG1006" s="1">
        <f t="shared" si="2378"/>
        <v>7.2346037002358099E-4</v>
      </c>
      <c r="AH1006" s="1">
        <f t="shared" si="2379"/>
        <v>1.0023971999876845E-3</v>
      </c>
      <c r="AI1006" s="1">
        <f t="shared" si="2380"/>
        <v>1.3773183636645746E-3</v>
      </c>
      <c r="AJ1006" s="1">
        <f t="shared" si="2381"/>
        <v>1.8768096433490471E-3</v>
      </c>
      <c r="AK1006" s="1">
        <f t="shared" si="2382"/>
        <v>2.536405411409847E-3</v>
      </c>
      <c r="AL1006" s="1">
        <f t="shared" si="2383"/>
        <v>3.3997761083987992E-3</v>
      </c>
      <c r="AM1006" s="1">
        <f t="shared" si="2384"/>
        <v>4.5199700948157229E-3</v>
      </c>
      <c r="AN1006" s="1">
        <f t="shared" si="2385"/>
        <v>5.960665780846159E-3</v>
      </c>
      <c r="AO1006" s="1">
        <f t="shared" si="2386"/>
        <v>7.7973760216913657E-3</v>
      </c>
      <c r="AP1006" s="1">
        <f t="shared" si="2387"/>
        <v>1.0118532689594997E-2</v>
      </c>
      <c r="AQ1006" s="1">
        <f t="shared" si="2388"/>
        <v>1.3026366141161008E-2</v>
      </c>
      <c r="AR1006" s="1">
        <f t="shared" si="2389"/>
        <v>1.6637483251165045E-2</v>
      </c>
      <c r="AS1006" s="1">
        <f t="shared" si="2390"/>
        <v>2.1083040198934932E-2</v>
      </c>
      <c r="AT1006" s="1">
        <f t="shared" si="2391"/>
        <v>2.6508403749606748E-2</v>
      </c>
      <c r="AU1006" s="1">
        <f t="shared" si="2392"/>
        <v>3.3072198786424437E-2</v>
      </c>
      <c r="AV1006" s="1">
        <f t="shared" si="2393"/>
        <v>4.094465152621185E-2</v>
      </c>
      <c r="AW1006" s="1">
        <f t="shared" si="2394"/>
        <v>5.0305158018705318E-2</v>
      </c>
      <c r="AX1006" s="1">
        <f t="shared" si="2395"/>
        <v>6.1339036487947696E-2</v>
      </c>
      <c r="AY1006" s="1">
        <f t="shared" si="2396"/>
        <v>7.4233459442802019E-2</v>
      </c>
      <c r="AZ1006" s="1">
        <f t="shared" si="2397"/>
        <v>8.9172606112561684E-2</v>
      </c>
      <c r="BA1006" s="1">
        <f t="shared" si="2398"/>
        <v>0.10633212568704574</v>
      </c>
      <c r="BB1006" s="1">
        <f t="shared" si="2399"/>
        <v>0.12587305431260853</v>
      </c>
      <c r="BC1006" s="1">
        <f t="shared" si="2400"/>
        <v>0.14793538040813836</v>
      </c>
      <c r="BD1006" s="1">
        <f t="shared" si="2401"/>
        <v>0.17263149975159969</v>
      </c>
      <c r="BE1006" s="1">
        <f t="shared" si="2402"/>
        <v>0.20003983990258095</v>
      </c>
      <c r="BF1006" s="1">
        <f t="shared" si="2403"/>
        <v>0.23019895898340217</v>
      </c>
      <c r="BG1006" s="1">
        <f t="shared" si="2404"/>
        <v>0.26310243328081295</v>
      </c>
      <c r="BH1006" s="1">
        <f t="shared" si="2405"/>
        <v>0.29869483908001915</v>
      </c>
      <c r="BI1006" s="1">
        <f t="shared" si="2406"/>
        <v>0.33686910533432779</v>
      </c>
      <c r="BJ1006" s="1">
        <f t="shared" si="2407"/>
        <v>0.37746546537513004</v>
      </c>
      <c r="BK1006" s="1">
        <f t="shared" si="2408"/>
        <v>0.42027216959924779</v>
      </c>
      <c r="BL1006" s="1">
        <f t="shared" si="2409"/>
        <v>0.46502804018537469</v>
      </c>
      <c r="BM1006" s="1">
        <f t="shared" si="2410"/>
        <v>0.51142685800057641</v>
      </c>
      <c r="BN1006" s="1">
        <f t="shared" si="2411"/>
        <v>0.55912347662352702</v>
      </c>
      <c r="BO1006" s="1">
        <f t="shared" si="2412"/>
        <v>0.60774146511714378</v>
      </c>
      <c r="BP1006" s="1">
        <f t="shared" si="2413"/>
        <v>0.65688199622747234</v>
      </c>
      <c r="BQ1006" s="1">
        <f t="shared" si="2414"/>
        <v>0.70613362604113361</v>
      </c>
      <c r="BR1006" s="1">
        <f t="shared" si="2415"/>
        <v>0.75508255983218531</v>
      </c>
      <c r="BS1006" s="1">
        <f t="shared" si="2416"/>
        <v>0.80332297052050239</v>
      </c>
      <c r="BT1006" s="1">
        <f t="shared" si="2417"/>
        <v>0.85046693279600194</v>
      </c>
      <c r="BU1006" s="1">
        <f t="shared" si="2418"/>
        <v>0.89615355761897653</v>
      </c>
      <c r="BV1006" s="1">
        <f t="shared" si="2419"/>
        <v>0.94005695671170608</v>
      </c>
      <c r="BW1006" s="1">
        <f t="shared" si="2420"/>
        <v>0.98189273135650379</v>
      </c>
      <c r="BX1006" s="1">
        <f t="shared" si="2421"/>
        <v>1.0214227595063909</v>
      </c>
      <c r="BY1006" s="1">
        <f t="shared" si="2422"/>
        <v>1.058458144186019</v>
      </c>
      <c r="BZ1006" s="1">
        <f t="shared" si="2423"/>
        <v>1.0928602783061985</v>
      </c>
      <c r="CA1006" s="1">
        <f t="shared" si="2424"/>
        <v>1.1245400703596087</v>
      </c>
      <c r="CB1006" s="1">
        <f t="shared" si="2425"/>
        <v>1.153455456649902</v>
      </c>
      <c r="CC1006" s="1">
        <f t="shared" si="2426"/>
        <v>1.1796073943943775</v>
      </c>
      <c r="CD1006" s="1">
        <f t="shared" si="2427"/>
        <v>1.2030345831986542</v>
      </c>
      <c r="CE1006" s="1">
        <f t="shared" si="2428"/>
        <v>1.2238071984439058</v>
      </c>
      <c r="CF1006" s="1">
        <f t="shared" si="2429"/>
        <v>1.2420199389098019</v>
      </c>
      <c r="CG1006" s="1">
        <f t="shared" si="2430"/>
        <v>1.2577846936395842</v>
      </c>
      <c r="CH1006" s="1">
        <f t="shared" si="2431"/>
        <v>1.2712231218503467</v>
      </c>
      <c r="CI1006" s="1">
        <f t="shared" si="2432"/>
        <v>1.2824594175360402</v>
      </c>
      <c r="CJ1006" s="1">
        <f t="shared" si="2433"/>
        <v>1.2916135005894782</v>
      </c>
      <c r="CK1006" s="1">
        <f t="shared" si="2434"/>
        <v>1.2987948420517159</v>
      </c>
      <c r="CL1006" s="1">
        <f t="shared" si="2435"/>
        <v>1.3040970954027473</v>
      </c>
      <c r="CM1006" s="1">
        <f t="shared" si="2436"/>
        <v>1.3075936709461122</v>
      </c>
      <c r="CN1006" s="1">
        <f t="shared" si="2437"/>
        <v>1.3093343578401226</v>
      </c>
      <c r="CO1006" s="1">
        <f t="shared" si="2438"/>
        <v>1.3093430688708159</v>
      </c>
      <c r="CP1006" s="1">
        <f t="shared" si="2439"/>
        <v>1.3076167565176551</v>
      </c>
      <c r="CQ1006" s="1">
        <f t="shared" si="2440"/>
        <v>1.3041255244282972</v>
      </c>
      <c r="CR1006" s="1">
        <f t="shared" si="2441"/>
        <v>1.2988139348254855</v>
      </c>
      <c r="CS1006" s="1">
        <f t="shared" si="2442"/>
        <v>1.2916034881501748</v>
      </c>
      <c r="CT1006" s="1">
        <f t="shared" si="2443"/>
        <v>1.2823962250212553</v>
      </c>
      <c r="CU1006" s="1">
        <f t="shared" si="2444"/>
        <v>1.2710793713504829</v>
      </c>
      <c r="CV1006" s="1">
        <f t="shared" si="2445"/>
        <v>1.257530914782274</v>
      </c>
      <c r="CW1006" s="1">
        <f t="shared" si="2446"/>
        <v>1.2416259648957013</v>
      </c>
      <c r="CX1006" s="1">
        <f t="shared" si="2447"/>
        <v>1.223243712027354</v>
      </c>
      <c r="CY1006" s="1">
        <f t="shared" si="2448"/>
        <v>1.2022747621948433</v>
      </c>
      <c r="CZ1006" s="1">
        <f t="shared" si="2449"/>
        <v>1.1786285911672973</v>
      </c>
      <c r="DA1006" s="1">
        <f t="shared" si="2450"/>
        <v>1.1522408324570523</v>
      </c>
      <c r="DB1006" s="1">
        <f t="shared" si="2451"/>
        <v>1.1230800952736364</v>
      </c>
      <c r="DC1006" s="1">
        <f t="shared" si="2452"/>
        <v>1.0911540024658164</v>
      </c>
      <c r="DD1006" s="1">
        <f t="shared" si="2453"/>
        <v>1.0565141477844204</v>
      </c>
      <c r="DE1006" s="1">
        <f t="shared" si="2454"/>
        <v>1.0192596981068947</v>
      </c>
      <c r="DF1006" s="1">
        <f t="shared" si="2455"/>
        <v>0.97953941004236345</v>
      </c>
      <c r="DG1006" s="1">
        <f t="shared" si="2456"/>
        <v>0.93755189065611022</v>
      </c>
      <c r="DH1006" s="1">
        <f t="shared" si="2457"/>
        <v>0.8935440065361604</v>
      </c>
      <c r="DI1006" s="1">
        <f t="shared" si="2458"/>
        <v>0.84780743032825345</v>
      </c>
      <c r="DJ1006" s="1">
        <f t="shared" si="2459"/>
        <v>0.80067340430932754</v>
      </c>
      <c r="DK1006" s="1">
        <f t="shared" si="2460"/>
        <v>0.75250589089362374</v>
      </c>
      <c r="DL1006" s="1">
        <f t="shared" si="2461"/>
        <v>0.70369336418000961</v>
      </c>
      <c r="DM1006" s="1">
        <f t="shared" si="2462"/>
        <v>0.65463956893881714</v>
      </c>
      <c r="DN1006" s="1">
        <f t="shared" si="2463"/>
        <v>0.60575362866699123</v>
      </c>
      <c r="DO1006" s="1">
        <f t="shared" si="2464"/>
        <v>0.55743991851619767</v>
      </c>
      <c r="DP1006" s="1">
        <f t="shared" si="2465"/>
        <v>0.51008812952475691</v>
      </c>
      <c r="DQ1006" s="1">
        <f t="shared" si="2466"/>
        <v>0.46406393689386571</v>
      </c>
      <c r="DR1006" s="1">
        <f t="shared" si="2467"/>
        <v>0.41970064807251989</v>
      </c>
      <c r="DS1006" s="1">
        <f t="shared" si="2468"/>
        <v>0.37729214888819779</v>
      </c>
      <c r="DT1006" s="1">
        <f t="shared" si="2469"/>
        <v>0.33708739207183969</v>
      </c>
      <c r="DU1006" s="1">
        <f t="shared" si="2470"/>
        <v>0.29928658754774951</v>
      </c>
      <c r="DV1006" s="1">
        <f t="shared" si="2471"/>
        <v>0.26403916368481944</v>
      </c>
      <c r="DW1006" s="1">
        <f t="shared" si="2472"/>
        <v>0.23144347935011095</v>
      </c>
      <c r="DX1006" s="1">
        <f t="shared" si="2473"/>
        <v>0.20154818371854982</v>
      </c>
      <c r="DY1006" s="1">
        <f t="shared" si="2474"/>
        <v>0.17435504922616257</v>
      </c>
      <c r="DZ1006" s="1">
        <f t="shared" si="2475"/>
        <v>0.14982304653037395</v>
      </c>
      <c r="EA1006" s="1">
        <f t="shared" si="2476"/>
        <v>0.12787339123581867</v>
      </c>
      <c r="EB1006" s="1">
        <f t="shared" si="2477"/>
        <v>0.10839527140819358</v>
      </c>
      <c r="EC1006" s="1">
        <f t="shared" si="2478"/>
        <v>9.1251962104893239E-2</v>
      </c>
      <c r="ED1006" s="1">
        <f t="shared" si="2479"/>
        <v>7.6287046657870047E-2</v>
      </c>
      <c r="EE1006" s="1">
        <f t="shared" si="2480"/>
        <v>6.3330491645495576E-2</v>
      </c>
      <c r="EF1006" s="1">
        <f t="shared" si="2481"/>
        <v>5.2204360122326189E-2</v>
      </c>
      <c r="EG1006" s="1">
        <f t="shared" si="2482"/>
        <v>4.2727992144024264E-2</v>
      </c>
      <c r="EH1006" s="1">
        <f t="shared" si="2483"/>
        <v>3.4722529319909559E-2</v>
      </c>
      <c r="EI1006" s="1">
        <f t="shared" si="2484"/>
        <v>2.8014707700541278E-2</v>
      </c>
      <c r="EJ1006" s="1">
        <f t="shared" si="2485"/>
        <v>2.2439887895232026E-2</v>
      </c>
      <c r="EK1006" s="1">
        <f t="shared" si="2486"/>
        <v>1.7844330674569732E-2</v>
      </c>
      <c r="EL1006" s="1">
        <f t="shared" si="2487"/>
        <v>1.4086758906660545E-2</v>
      </c>
      <c r="EM1006" s="1">
        <f t="shared" si="2488"/>
        <v>1.1039271668829941E-2</v>
      </c>
      <c r="EN1006" s="1">
        <f t="shared" si="2489"/>
        <v>8.5876935860592883E-3</v>
      </c>
      <c r="EO1006" s="1">
        <f t="shared" si="2490"/>
        <v>6.631452244203178E-3</v>
      </c>
      <c r="EP1006" s="1">
        <f t="shared" si="2491"/>
        <v>5.083079709485027E-3</v>
      </c>
      <c r="EQ1006" s="1">
        <f t="shared" si="2492"/>
        <v>3.8674318484246289E-3</v>
      </c>
      <c r="ER1006" s="1">
        <f t="shared" si="2493"/>
        <v>2.9207125379899033E-3</v>
      </c>
      <c r="ES1006" s="1">
        <f t="shared" si="2494"/>
        <v>2.1893802835065224E-3</v>
      </c>
      <c r="ET1006" s="1">
        <f t="shared" si="2495"/>
        <v>1.6290034750331944E-3</v>
      </c>
      <c r="EU1006" s="1">
        <f t="shared" si="2496"/>
        <v>1.2031186585874465E-3</v>
      </c>
      <c r="EV1006" s="1">
        <f t="shared" si="2497"/>
        <v>8.8213479125631342E-4</v>
      </c>
      <c r="EW1006" s="1">
        <f t="shared" si="2498"/>
        <v>6.4231638054028394E-4</v>
      </c>
      <c r="EX1006" s="1">
        <f t="shared" si="2499"/>
        <v>4.6487049500398218E-4</v>
      </c>
      <c r="EY1006" s="1">
        <f t="shared" si="2500"/>
        <v>3.3515770613060049E-4</v>
      </c>
      <c r="EZ1006" s="1">
        <f t="shared" si="2501"/>
        <v>2.4204606040747773E-4</v>
      </c>
      <c r="FA1006" s="1">
        <f t="shared" si="2502"/>
        <v>1.774315076443528E-4</v>
      </c>
      <c r="FB1006" s="1">
        <f t="shared" si="2503"/>
        <v>1.359597516651536E-4</v>
      </c>
      <c r="FC1006" s="1">
        <f t="shared" si="2504"/>
        <v>1.1500612480919498E-4</v>
      </c>
      <c r="FD1006" s="75">
        <f t="shared" si="2355"/>
        <v>1.1500612480919498E-4</v>
      </c>
    </row>
    <row r="1007" spans="7:160" x14ac:dyDescent="0.35">
      <c r="G1007" t="str">
        <f t="shared" si="2351"/>
        <v>Refd, t=4.96</v>
      </c>
      <c r="H1007" s="76">
        <f t="shared" si="2352"/>
        <v>4.9599999999999165</v>
      </c>
      <c r="I1007" s="1">
        <f t="shared" si="2353"/>
        <v>0</v>
      </c>
      <c r="J1007" s="22">
        <f t="shared" si="2354"/>
        <v>2.1934313006462518E-8</v>
      </c>
      <c r="K1007" s="1">
        <f t="shared" si="2356"/>
        <v>4.3313143217137149E-8</v>
      </c>
      <c r="L1007" s="1">
        <f t="shared" si="2357"/>
        <v>8.0435506684687345E-8</v>
      </c>
      <c r="M1007" s="1">
        <f t="shared" si="2358"/>
        <v>1.4346867340123453E-7</v>
      </c>
      <c r="N1007" s="1">
        <f t="shared" si="2359"/>
        <v>2.4854585434576714E-7</v>
      </c>
      <c r="O1007" s="1">
        <f t="shared" si="2360"/>
        <v>4.2096860797521526E-7</v>
      </c>
      <c r="P1007" s="1">
        <f t="shared" si="2361"/>
        <v>6.9997263718783053E-7</v>
      </c>
      <c r="Q1007" s="1">
        <f t="shared" si="2362"/>
        <v>1.145740114744047E-6</v>
      </c>
      <c r="R1007" s="1">
        <f t="shared" si="2363"/>
        <v>1.849600761025704E-6</v>
      </c>
      <c r="S1007" s="1">
        <f t="shared" si="2364"/>
        <v>2.9487029815072698E-6</v>
      </c>
      <c r="T1007" s="1">
        <f t="shared" si="2365"/>
        <v>4.6468721824438948E-6</v>
      </c>
      <c r="U1007" s="1">
        <f t="shared" si="2366"/>
        <v>7.2439227357600615E-6</v>
      </c>
      <c r="V1007" s="1">
        <f t="shared" si="2367"/>
        <v>1.1176368079915779E-5</v>
      </c>
      <c r="W1007" s="1">
        <f t="shared" si="2368"/>
        <v>1.7073290993584684E-5</v>
      </c>
      <c r="X1007" s="1">
        <f t="shared" si="2369"/>
        <v>2.5832096341970462E-5</v>
      </c>
      <c r="Y1007" s="1">
        <f t="shared" si="2370"/>
        <v>3.8719962706432164E-5</v>
      </c>
      <c r="Z1007" s="1">
        <f t="shared" si="2371"/>
        <v>5.7508011179189016E-5</v>
      </c>
      <c r="AA1007" s="1">
        <f t="shared" si="2372"/>
        <v>8.4646470159156198E-5</v>
      </c>
      <c r="AB1007" s="1">
        <f t="shared" si="2373"/>
        <v>1.2349035623916916E-4</v>
      </c>
      <c r="AC1007" s="1">
        <f t="shared" si="2374"/>
        <v>1.7858630094407958E-4</v>
      </c>
      <c r="AD1007" s="1">
        <f t="shared" si="2375"/>
        <v>2.5603198061893565E-4</v>
      </c>
      <c r="AE1007" s="1">
        <f t="shared" si="2376"/>
        <v>3.6391996199413451E-4</v>
      </c>
      <c r="AF1007" s="1">
        <f t="shared" si="2377"/>
        <v>5.1287743155508921E-4</v>
      </c>
      <c r="AG1007" s="1">
        <f t="shared" si="2378"/>
        <v>7.1671197611064639E-4</v>
      </c>
      <c r="AH1007" s="1">
        <f t="shared" si="2379"/>
        <v>9.9317105298713285E-4</v>
      </c>
      <c r="AI1007" s="1">
        <f t="shared" si="2380"/>
        <v>1.3648187655079975E-3</v>
      </c>
      <c r="AJ1007" s="1">
        <f t="shared" si="2381"/>
        <v>1.8600278127312157E-3</v>
      </c>
      <c r="AK1007" s="1">
        <f t="shared" si="2382"/>
        <v>2.5140768531840291E-3</v>
      </c>
      <c r="AL1007" s="1">
        <f t="shared" si="2383"/>
        <v>3.3703339646516473E-3</v>
      </c>
      <c r="AM1007" s="1">
        <f t="shared" si="2384"/>
        <v>4.4814955060678788E-3</v>
      </c>
      <c r="AN1007" s="1">
        <f t="shared" si="2385"/>
        <v>5.910836800366393E-3</v>
      </c>
      <c r="AO1007" s="1">
        <f t="shared" si="2386"/>
        <v>7.7334171960259492E-3</v>
      </c>
      <c r="AP1007" s="1">
        <f t="shared" si="2387"/>
        <v>1.0037168016101964E-2</v>
      </c>
      <c r="AQ1007" s="1">
        <f t="shared" si="2388"/>
        <v>1.292377869967757E-2</v>
      </c>
      <c r="AR1007" s="1">
        <f t="shared" si="2389"/>
        <v>1.6509285332665258E-2</v>
      </c>
      <c r="AS1007" s="1">
        <f t="shared" si="2390"/>
        <v>2.0924258161422935E-2</v>
      </c>
      <c r="AT1007" s="1">
        <f t="shared" si="2391"/>
        <v>2.631348205762658E-2</v>
      </c>
      <c r="AU1007" s="1">
        <f t="shared" si="2392"/>
        <v>3.2835027672070916E-2</v>
      </c>
      <c r="AV1007" s="1">
        <f t="shared" si="2393"/>
        <v>4.0658622388515642E-2</v>
      </c>
      <c r="AW1007" s="1">
        <f t="shared" si="2394"/>
        <v>4.9963250009195305E-2</v>
      </c>
      <c r="AX1007" s="1">
        <f t="shared" si="2395"/>
        <v>6.0933936687007945E-2</v>
      </c>
      <c r="AY1007" s="1">
        <f t="shared" si="2396"/>
        <v>7.375771761428071E-2</v>
      </c>
      <c r="AZ1007" s="1">
        <f t="shared" si="2397"/>
        <v>8.8618823264721008E-2</v>
      </c>
      <c r="BA1007" s="1">
        <f t="shared" si="2398"/>
        <v>0.10569317363302089</v>
      </c>
      <c r="BB1007" s="1">
        <f t="shared" si="2399"/>
        <v>0.12514232121494046</v>
      </c>
      <c r="BC1007" s="1">
        <f t="shared" si="2400"/>
        <v>0.14710703504354028</v>
      </c>
      <c r="BD1007" s="1">
        <f t="shared" si="2401"/>
        <v>0.17170076510282781</v>
      </c>
      <c r="BE1007" s="1">
        <f t="shared" si="2402"/>
        <v>0.19900326484743119</v>
      </c>
      <c r="BF1007" s="1">
        <f t="shared" si="2403"/>
        <v>0.22905467548054528</v>
      </c>
      <c r="BG1007" s="1">
        <f t="shared" si="2404"/>
        <v>0.26185038570762231</v>
      </c>
      <c r="BH1007" s="1">
        <f t="shared" si="2405"/>
        <v>0.29733697238688545</v>
      </c>
      <c r="BI1007" s="1">
        <f t="shared" si="2406"/>
        <v>0.33540949952515803</v>
      </c>
      <c r="BJ1007" s="1">
        <f t="shared" si="2407"/>
        <v>0.37591040552836019</v>
      </c>
      <c r="BK1007" s="1">
        <f t="shared" si="2408"/>
        <v>0.41863014316511032</v>
      </c>
      <c r="BL1007" s="1">
        <f t="shared" si="2409"/>
        <v>0.46330965652243944</v>
      </c>
      <c r="BM1007" s="1">
        <f t="shared" si="2410"/>
        <v>0.50964468887286019</v>
      </c>
      <c r="BN1007" s="1">
        <f t="shared" si="2411"/>
        <v>0.55729182044072345</v>
      </c>
      <c r="BO1007" s="1">
        <f t="shared" si="2412"/>
        <v>0.60587604180017784</v>
      </c>
      <c r="BP1007" s="1">
        <f t="shared" si="2413"/>
        <v>0.65499958343939835</v>
      </c>
      <c r="BQ1007" s="1">
        <f t="shared" si="2414"/>
        <v>0.70425165086696617</v>
      </c>
      <c r="BR1007" s="1">
        <f t="shared" si="2415"/>
        <v>0.7532186625794528</v>
      </c>
      <c r="BS1007" s="1">
        <f t="shared" si="2416"/>
        <v>0.80149455895667898</v>
      </c>
      <c r="BT1007" s="1">
        <f t="shared" si="2417"/>
        <v>0.8486907457204238</v>
      </c>
      <c r="BU1007" s="1">
        <f t="shared" si="2418"/>
        <v>0.89444525614623882</v>
      </c>
      <c r="BV1007" s="1">
        <f t="shared" si="2419"/>
        <v>0.93843076006483617</v>
      </c>
      <c r="BW1007" s="1">
        <f t="shared" si="2420"/>
        <v>0.98036111145394811</v>
      </c>
      <c r="BX1007" s="1">
        <f t="shared" si="2421"/>
        <v>1.0199962053664509</v>
      </c>
      <c r="BY1007" s="1">
        <f t="shared" si="2422"/>
        <v>1.0571450034045808</v>
      </c>
      <c r="BZ1007" s="1">
        <f t="shared" si="2423"/>
        <v>1.0916666788549196</v>
      </c>
      <c r="CA1007" s="1">
        <f t="shared" si="2424"/>
        <v>1.1234699219731568</v>
      </c>
      <c r="CB1007" s="1">
        <f t="shared" si="2425"/>
        <v>1.1525105273752152</v>
      </c>
      <c r="CC1007" s="1">
        <f t="shared" si="2426"/>
        <v>1.178787454677082</v>
      </c>
      <c r="CD1007" s="1">
        <f t="shared" si="2427"/>
        <v>1.2023376073434278</v>
      </c>
      <c r="CE1007" s="1">
        <f t="shared" si="2428"/>
        <v>1.2232296115058632</v>
      </c>
      <c r="CF1007" s="1">
        <f t="shared" si="2429"/>
        <v>1.2415568960865968</v>
      </c>
      <c r="CG1007" s="1">
        <f t="shared" si="2430"/>
        <v>1.257430379010251</v>
      </c>
      <c r="CH1007" s="1">
        <f t="shared" si="2431"/>
        <v>1.2709710537647751</v>
      </c>
      <c r="CI1007" s="1">
        <f t="shared" si="2432"/>
        <v>1.2823027489754417</v>
      </c>
      <c r="CJ1007" s="1">
        <f t="shared" si="2433"/>
        <v>1.2915453042449416</v>
      </c>
      <c r="CK1007" s="1">
        <f t="shared" si="2434"/>
        <v>1.2988083715475767</v>
      </c>
      <c r="CL1007" s="1">
        <f t="shared" si="2435"/>
        <v>1.304186015872987</v>
      </c>
      <c r="CM1007" s="1">
        <f t="shared" si="2436"/>
        <v>1.3077522539239745</v>
      </c>
      <c r="CN1007" s="1">
        <f t="shared" si="2437"/>
        <v>1.3095576370417967</v>
      </c>
      <c r="CO1007" s="1">
        <f t="shared" si="2438"/>
        <v>1.3096269548771251</v>
      </c>
      <c r="CP1007" s="1">
        <f t="shared" si="2439"/>
        <v>1.307958109554201</v>
      </c>
      <c r="CQ1007" s="1">
        <f t="shared" si="2440"/>
        <v>1.3045221854202989</v>
      </c>
      <c r="CR1007" s="1">
        <f t="shared" si="2441"/>
        <v>1.2992647156934878</v>
      </c>
      <c r="CS1007" s="1">
        <f t="shared" si="2442"/>
        <v>1.2921081229720435</v>
      </c>
      <c r="CT1007" s="1">
        <f t="shared" si="2443"/>
        <v>1.2829552842795977</v>
      </c>
      <c r="CU1007" s="1">
        <f t="shared" si="2444"/>
        <v>1.2716941420770871</v>
      </c>
      <c r="CV1007" s="1">
        <f t="shared" si="2445"/>
        <v>1.2582032500552605</v>
      </c>
      <c r="CW1007" s="1">
        <f t="shared" si="2446"/>
        <v>1.2423581068737408</v>
      </c>
      <c r="CX1007" s="1">
        <f t="shared" si="2447"/>
        <v>1.2240380935251083</v>
      </c>
      <c r="CY1007" s="1">
        <f t="shared" si="2448"/>
        <v>1.2031337926920485</v>
      </c>
      <c r="CZ1007" s="1">
        <f t="shared" si="2449"/>
        <v>1.1795544340490558</v>
      </c>
      <c r="DA1007" s="1">
        <f t="shared" si="2450"/>
        <v>1.1532351811286834</v>
      </c>
      <c r="DB1007" s="1">
        <f t="shared" si="2451"/>
        <v>1.1241439564862081</v>
      </c>
      <c r="DC1007" s="1">
        <f t="shared" si="2452"/>
        <v>1.0922874956271762</v>
      </c>
      <c r="DD1007" s="1">
        <f t="shared" si="2453"/>
        <v>1.0577163291183052</v>
      </c>
      <c r="DE1007" s="1">
        <f t="shared" si="2454"/>
        <v>1.0205284181789487</v>
      </c>
      <c r="DF1007" s="1">
        <f t="shared" si="2455"/>
        <v>0.98087121234349228</v>
      </c>
      <c r="DG1007" s="1">
        <f t="shared" si="2456"/>
        <v>0.93894195760406052</v>
      </c>
      <c r="DH1007" s="1">
        <f t="shared" si="2457"/>
        <v>0.89498615745147303</v>
      </c>
      <c r="DI1007" s="1">
        <f t="shared" si="2458"/>
        <v>0.84929417373096805</v>
      </c>
      <c r="DJ1007" s="1">
        <f t="shared" si="2459"/>
        <v>0.80219604437972447</v>
      </c>
      <c r="DK1007" s="1">
        <f t="shared" si="2460"/>
        <v>0.75405468528989472</v>
      </c>
      <c r="DL1007" s="1">
        <f t="shared" si="2461"/>
        <v>0.70525772777733398</v>
      </c>
      <c r="DM1007" s="1">
        <f t="shared" si="2462"/>
        <v>0.65620831562641402</v>
      </c>
      <c r="DN1007" s="1">
        <f t="shared" si="2463"/>
        <v>0.60731524128458347</v>
      </c>
      <c r="DO1007" s="1">
        <f t="shared" si="2464"/>
        <v>0.55898283547944361</v>
      </c>
      <c r="DP1007" s="1">
        <f t="shared" si="2465"/>
        <v>0.51160103579546512</v>
      </c>
      <c r="DQ1007" s="1">
        <f t="shared" si="2466"/>
        <v>0.46553604676376165</v>
      </c>
      <c r="DR1007" s="1">
        <f t="shared" si="2467"/>
        <v>0.42112196776470068</v>
      </c>
      <c r="DS1007" s="1">
        <f t="shared" si="2468"/>
        <v>0.37865370819958777</v>
      </c>
      <c r="DT1007" s="1">
        <f t="shared" si="2469"/>
        <v>0.33838143609345583</v>
      </c>
      <c r="DU1007" s="1">
        <f t="shared" si="2470"/>
        <v>0.30050672177526166</v>
      </c>
      <c r="DV1007" s="1">
        <f t="shared" si="2471"/>
        <v>0.26518044840682264</v>
      </c>
      <c r="DW1007" s="1">
        <f t="shared" si="2472"/>
        <v>0.23250247189640308</v>
      </c>
      <c r="DX1007" s="1">
        <f t="shared" si="2473"/>
        <v>0.20252292978515002</v>
      </c>
      <c r="DY1007" s="1">
        <f t="shared" si="2474"/>
        <v>0.17524502690109028</v>
      </c>
      <c r="DZ1007" s="1">
        <f t="shared" si="2475"/>
        <v>0.15062906868402171</v>
      </c>
      <c r="EA1007" s="1">
        <f t="shared" si="2476"/>
        <v>0.12859747350776757</v>
      </c>
      <c r="EB1007" s="1">
        <f t="shared" si="2477"/>
        <v>0.10904047405599834</v>
      </c>
      <c r="EC1007" s="1">
        <f t="shared" si="2478"/>
        <v>9.1822214460576063E-2</v>
      </c>
      <c r="ED1007" s="1">
        <f t="shared" si="2479"/>
        <v>7.678696288662458E-2</v>
      </c>
      <c r="EE1007" s="1">
        <f t="shared" si="2480"/>
        <v>6.3765185975922012E-2</v>
      </c>
      <c r="EF1007" s="1">
        <f t="shared" si="2481"/>
        <v>5.2579268803221876E-2</v>
      </c>
      <c r="EG1007" s="1">
        <f t="shared" si="2482"/>
        <v>4.3048708181865299E-2</v>
      </c>
      <c r="EH1007" s="1">
        <f t="shared" si="2483"/>
        <v>3.4994654673831956E-2</v>
      </c>
      <c r="EI1007" s="1">
        <f t="shared" si="2484"/>
        <v>2.8243726166178179E-2</v>
      </c>
      <c r="EJ1007" s="1">
        <f t="shared" si="2485"/>
        <v>2.263106049356195E-2</v>
      </c>
      <c r="EK1007" s="1">
        <f t="shared" si="2486"/>
        <v>1.8002614059258876E-2</v>
      </c>
      <c r="EL1007" s="1">
        <f t="shared" si="2487"/>
        <v>1.4216746175511701E-2</v>
      </c>
      <c r="EM1007" s="1">
        <f t="shared" si="2488"/>
        <v>1.1145154052495014E-2</v>
      </c>
      <c r="EN1007" s="1">
        <f t="shared" si="2489"/>
        <v>8.6732408095107957E-3</v>
      </c>
      <c r="EO1007" s="1">
        <f t="shared" si="2490"/>
        <v>6.7000089138638677E-3</v>
      </c>
      <c r="EP1007" s="1">
        <f t="shared" si="2491"/>
        <v>5.1375748559108073E-3</v>
      </c>
      <c r="EQ1007" s="1">
        <f t="shared" si="2492"/>
        <v>3.9103987239032731E-3</v>
      </c>
      <c r="ER1007" s="1">
        <f t="shared" si="2493"/>
        <v>2.9543158959429738E-3</v>
      </c>
      <c r="ES1007" s="1">
        <f t="shared" si="2494"/>
        <v>2.2154486146771612E-3</v>
      </c>
      <c r="ET1007" s="1">
        <f t="shared" si="2495"/>
        <v>1.6490640073397156E-3</v>
      </c>
      <c r="EU1007" s="1">
        <f t="shared" si="2496"/>
        <v>1.2184333103855177E-3</v>
      </c>
      <c r="EV1007" s="1">
        <f t="shared" si="2497"/>
        <v>8.9373567528030151E-4</v>
      </c>
      <c r="EW1007" s="1">
        <f t="shared" si="2498"/>
        <v>6.5103987031895131E-4</v>
      </c>
      <c r="EX1007" s="1">
        <f t="shared" si="2499"/>
        <v>4.7138927983222733E-4</v>
      </c>
      <c r="EY1007" s="1">
        <f t="shared" si="2500"/>
        <v>3.4001067973302309E-4</v>
      </c>
      <c r="EZ1007" s="1">
        <f t="shared" si="2501"/>
        <v>2.4566633168722393E-4</v>
      </c>
      <c r="FA1007" s="1">
        <f t="shared" si="2502"/>
        <v>1.8017332623046476E-4</v>
      </c>
      <c r="FB1007" s="1">
        <f t="shared" si="2503"/>
        <v>1.3812576486259821E-4</v>
      </c>
      <c r="FC1007" s="1">
        <f t="shared" si="2504"/>
        <v>1.168772120405625E-4</v>
      </c>
      <c r="FD1007" s="75">
        <f t="shared" si="2355"/>
        <v>1.168772120405625E-4</v>
      </c>
    </row>
    <row r="1008" spans="7:160" x14ac:dyDescent="0.35">
      <c r="G1008" t="str">
        <f t="shared" si="2351"/>
        <v>Refd, t=4.96</v>
      </c>
      <c r="H1008" s="76">
        <f t="shared" si="2352"/>
        <v>4.9649999999999164</v>
      </c>
      <c r="I1008" s="1">
        <f t="shared" si="2353"/>
        <v>0</v>
      </c>
      <c r="J1008" s="22">
        <f t="shared" si="2354"/>
        <v>2.1696982855042041E-8</v>
      </c>
      <c r="K1008" s="1">
        <f t="shared" si="2356"/>
        <v>4.2844927543877457E-8</v>
      </c>
      <c r="L1008" s="1">
        <f t="shared" si="2357"/>
        <v>7.956733732515229E-8</v>
      </c>
      <c r="M1008" s="1">
        <f t="shared" si="2358"/>
        <v>1.4192333594525051E-7</v>
      </c>
      <c r="N1008" s="1">
        <f t="shared" si="2359"/>
        <v>2.4587542925343349E-7</v>
      </c>
      <c r="O1008" s="1">
        <f t="shared" si="2360"/>
        <v>4.1645901781051274E-7</v>
      </c>
      <c r="P1008" s="1">
        <f t="shared" si="2361"/>
        <v>6.9249971912113543E-7</v>
      </c>
      <c r="Q1008" s="1">
        <f t="shared" si="2362"/>
        <v>1.1335551351883412E-6</v>
      </c>
      <c r="R1008" s="1">
        <f t="shared" si="2363"/>
        <v>1.8300145019602959E-6</v>
      </c>
      <c r="S1008" s="1">
        <f t="shared" si="2364"/>
        <v>2.9176258499946359E-6</v>
      </c>
      <c r="T1008" s="1">
        <f t="shared" si="2365"/>
        <v>4.5981525468757837E-6</v>
      </c>
      <c r="U1008" s="1">
        <f t="shared" si="2366"/>
        <v>7.168406153956249E-6</v>
      </c>
      <c r="V1008" s="1">
        <f t="shared" si="2367"/>
        <v>1.1060575549467205E-5</v>
      </c>
      <c r="W1008" s="1">
        <f t="shared" si="2368"/>
        <v>1.6897584218711732E-5</v>
      </c>
      <c r="X1008" s="1">
        <f t="shared" si="2369"/>
        <v>2.5568161891325351E-5</v>
      </c>
      <c r="Y1008" s="1">
        <f t="shared" si="2370"/>
        <v>3.83274048344458E-5</v>
      </c>
      <c r="Z1008" s="1">
        <f t="shared" si="2371"/>
        <v>5.6929795586271406E-5</v>
      </c>
      <c r="AA1008" s="1">
        <f t="shared" si="2372"/>
        <v>8.3802909479223169E-5</v>
      </c>
      <c r="AB1008" s="1">
        <f t="shared" si="2373"/>
        <v>1.2227127504731001E-4</v>
      </c>
      <c r="AC1008" s="1">
        <f t="shared" si="2374"/>
        <v>1.7684096738199904E-4</v>
      </c>
      <c r="AD1008" s="1">
        <f t="shared" si="2375"/>
        <v>2.5355634869800357E-4</v>
      </c>
      <c r="AE1008" s="1">
        <f t="shared" si="2376"/>
        <v>3.6044074030039164E-4</v>
      </c>
      <c r="AF1008" s="1">
        <f t="shared" si="2377"/>
        <v>5.0803248918889648E-4</v>
      </c>
      <c r="AG1008" s="1">
        <f t="shared" si="2378"/>
        <v>7.1002662550166456E-4</v>
      </c>
      <c r="AH1008" s="1">
        <f t="shared" si="2379"/>
        <v>9.8402982307136734E-4</v>
      </c>
      <c r="AI1008" s="1">
        <f t="shared" si="2380"/>
        <v>1.3524324093276397E-3</v>
      </c>
      <c r="AJ1008" s="1">
        <f t="shared" si="2381"/>
        <v>1.8433954918011264E-3</v>
      </c>
      <c r="AK1008" s="1">
        <f t="shared" si="2382"/>
        <v>2.4919437158455533E-3</v>
      </c>
      <c r="AL1008" s="1">
        <f t="shared" si="2383"/>
        <v>3.3411446922237409E-3</v>
      </c>
      <c r="AM1008" s="1">
        <f t="shared" si="2384"/>
        <v>4.4433448384083429E-3</v>
      </c>
      <c r="AN1008" s="1">
        <f t="shared" si="2385"/>
        <v>5.8614185634808039E-3</v>
      </c>
      <c r="AO1008" s="1">
        <f t="shared" si="2386"/>
        <v>7.6699739214421874E-3</v>
      </c>
      <c r="AP1008" s="1">
        <f t="shared" si="2387"/>
        <v>9.956443837297279E-3</v>
      </c>
      <c r="AQ1008" s="1">
        <f t="shared" si="2388"/>
        <v>1.2821978796455477E-2</v>
      </c>
      <c r="AR1008" s="1">
        <f t="shared" si="2389"/>
        <v>1.6382045721253513E-2</v>
      </c>
      <c r="AS1008" s="1">
        <f t="shared" si="2390"/>
        <v>2.076663003890868E-2</v>
      </c>
      <c r="AT1008" s="1">
        <f t="shared" si="2391"/>
        <v>2.6119935141583346E-2</v>
      </c>
      <c r="AU1008" s="1">
        <f t="shared" si="2392"/>
        <v>3.2599476966649797E-2</v>
      </c>
      <c r="AV1008" s="1">
        <f t="shared" si="2393"/>
        <v>4.0374482498921969E-2</v>
      </c>
      <c r="AW1008" s="1">
        <f t="shared" si="2394"/>
        <v>4.9623520471461784E-2</v>
      </c>
      <c r="AX1008" s="1">
        <f t="shared" si="2395"/>
        <v>6.0531320752587901E-2</v>
      </c>
      <c r="AY1008" s="1">
        <f t="shared" si="2396"/>
        <v>7.3284775528387497E-2</v>
      </c>
      <c r="AZ1008" s="1">
        <f t="shared" si="2397"/>
        <v>8.8068159334040289E-2</v>
      </c>
      <c r="BA1008" s="1">
        <f t="shared" si="2398"/>
        <v>0.10505765435761</v>
      </c>
      <c r="BB1008" s="1">
        <f t="shared" si="2399"/>
        <v>0.12441531956110749</v>
      </c>
      <c r="BC1008" s="1">
        <f t="shared" si="2400"/>
        <v>0.14628269369162389</v>
      </c>
      <c r="BD1008" s="1">
        <f t="shared" si="2401"/>
        <v>0.17077426937367571</v>
      </c>
      <c r="BE1008" s="1">
        <f t="shared" si="2402"/>
        <v>0.19797111416639265</v>
      </c>
      <c r="BF1008" s="1">
        <f t="shared" si="2403"/>
        <v>0.22791494085162819</v>
      </c>
      <c r="BG1008" s="1">
        <f t="shared" si="2404"/>
        <v>0.26060293990258282</v>
      </c>
      <c r="BH1008" s="1">
        <f t="shared" si="2405"/>
        <v>0.29598367953349847</v>
      </c>
      <c r="BI1008" s="1">
        <f t="shared" si="2406"/>
        <v>0.33395435158939851</v>
      </c>
      <c r="BJ1008" s="1">
        <f t="shared" si="2407"/>
        <v>0.37435959485254111</v>
      </c>
      <c r="BK1008" s="1">
        <f t="shared" si="2408"/>
        <v>0.41699206270829031</v>
      </c>
      <c r="BL1008" s="1">
        <f t="shared" si="2409"/>
        <v>0.46159482264269641</v>
      </c>
      <c r="BM1008" s="1">
        <f t="shared" si="2410"/>
        <v>0.50786558522142988</v>
      </c>
      <c r="BN1008" s="1">
        <f t="shared" si="2411"/>
        <v>0.55546266558015689</v>
      </c>
      <c r="BO1008" s="1">
        <f t="shared" si="2412"/>
        <v>0.60401248725002354</v>
      </c>
      <c r="BP1008" s="1">
        <f t="shared" si="2413"/>
        <v>0.65311835271448948</v>
      </c>
      <c r="BQ1008" s="1">
        <f t="shared" si="2414"/>
        <v>0.70237013343296451</v>
      </c>
      <c r="BR1008" s="1">
        <f t="shared" si="2415"/>
        <v>0.75135447926597843</v>
      </c>
      <c r="BS1008" s="1">
        <f t="shared" si="2416"/>
        <v>0.7996651170498128</v>
      </c>
      <c r="BT1008" s="1">
        <f t="shared" si="2417"/>
        <v>0.84691280258184565</v>
      </c>
      <c r="BU1008" s="1">
        <f t="shared" si="2418"/>
        <v>0.89273450973331547</v>
      </c>
      <c r="BV1008" s="1">
        <f t="shared" si="2419"/>
        <v>0.93680148319492795</v>
      </c>
      <c r="BW1008" s="1">
        <f t="shared" si="2420"/>
        <v>0.97882584418598484</v>
      </c>
      <c r="BX1008" s="1">
        <f t="shared" si="2421"/>
        <v>1.0185655166496088</v>
      </c>
      <c r="BY1008" s="1">
        <f t="shared" si="2422"/>
        <v>1.0558273294038014</v>
      </c>
      <c r="BZ1008" s="1">
        <f t="shared" si="2423"/>
        <v>1.0904682413708178</v>
      </c>
      <c r="CA1008" s="1">
        <f t="shared" si="2424"/>
        <v>1.1223947263998408</v>
      </c>
      <c r="CB1008" s="1">
        <f t="shared" si="2425"/>
        <v>1.151560435936781</v>
      </c>
      <c r="CC1008" s="1">
        <f t="shared" si="2426"/>
        <v>1.1779623274681588</v>
      </c>
      <c r="CD1008" s="1">
        <f t="shared" si="2427"/>
        <v>1.2016355011348301</v>
      </c>
      <c r="CE1008" s="1">
        <f t="shared" si="2428"/>
        <v>1.2226470244649086</v>
      </c>
      <c r="CF1008" s="1">
        <f t="shared" si="2429"/>
        <v>1.2410890455394619</v>
      </c>
      <c r="CG1008" s="1">
        <f t="shared" si="2430"/>
        <v>1.2570714991151708</v>
      </c>
      <c r="CH1008" s="1">
        <f t="shared" si="2431"/>
        <v>1.270714700390325</v>
      </c>
      <c r="CI1008" s="1">
        <f t="shared" si="2432"/>
        <v>1.2821421000667725</v>
      </c>
      <c r="CJ1008" s="1">
        <f t="shared" si="2433"/>
        <v>1.2914734453658911</v>
      </c>
      <c r="CK1008" s="1">
        <f t="shared" si="2434"/>
        <v>1.2988185579514626</v>
      </c>
      <c r="CL1008" s="1">
        <f t="shared" si="2435"/>
        <v>1.3042719042287274</v>
      </c>
      <c r="CM1008" s="1">
        <f t="shared" si="2436"/>
        <v>1.3079080985751028</v>
      </c>
      <c r="CN1008" s="1">
        <f t="shared" si="2437"/>
        <v>1.3097784473011143</v>
      </c>
      <c r="CO1008" s="1">
        <f t="shared" si="2438"/>
        <v>1.309908611291537</v>
      </c>
      <c r="CP1008" s="1">
        <f t="shared" si="2439"/>
        <v>1.3082974382821178</v>
      </c>
      <c r="CQ1008" s="1">
        <f t="shared" si="2440"/>
        <v>1.3049169908521305</v>
      </c>
      <c r="CR1008" s="1">
        <f t="shared" si="2441"/>
        <v>1.299713772247582</v>
      </c>
      <c r="CS1008" s="1">
        <f t="shared" si="2442"/>
        <v>1.2926111276679166</v>
      </c>
      <c r="CT1008" s="1">
        <f t="shared" si="2443"/>
        <v>1.2835127722917812</v>
      </c>
      <c r="CU1008" s="1">
        <f t="shared" si="2444"/>
        <v>1.2723073680701966</v>
      </c>
      <c r="CV1008" s="1">
        <f t="shared" si="2445"/>
        <v>1.25887403874688</v>
      </c>
      <c r="CW1008" s="1">
        <f t="shared" si="2446"/>
        <v>1.2430886769996996</v>
      </c>
      <c r="CX1008" s="1">
        <f t="shared" si="2447"/>
        <v>1.2248308601990299</v>
      </c>
      <c r="CY1008" s="1">
        <f t="shared" si="2448"/>
        <v>1.2039911540358554</v>
      </c>
      <c r="CZ1008" s="1">
        <f t="shared" si="2449"/>
        <v>1.1804785488729999</v>
      </c>
      <c r="DA1008" s="1">
        <f t="shared" si="2450"/>
        <v>1.1542277452831724</v>
      </c>
      <c r="DB1008" s="1">
        <f t="shared" si="2451"/>
        <v>1.1252059862005244</v>
      </c>
      <c r="DC1008" s="1">
        <f t="shared" si="2452"/>
        <v>1.093419126591735</v>
      </c>
      <c r="DD1008" s="1">
        <f t="shared" si="2453"/>
        <v>1.0589166401609187</v>
      </c>
      <c r="DE1008" s="1">
        <f t="shared" si="2454"/>
        <v>1.0217952880509775</v>
      </c>
      <c r="DF1008" s="1">
        <f t="shared" si="2455"/>
        <v>0.98220121731528964</v>
      </c>
      <c r="DG1008" s="1">
        <f t="shared" si="2456"/>
        <v>0.9403303162534129</v>
      </c>
      <c r="DH1008" s="1">
        <f t="shared" si="2457"/>
        <v>0.89642672723865147</v>
      </c>
      <c r="DI1008" s="1">
        <f t="shared" si="2458"/>
        <v>0.85077950175841954</v>
      </c>
      <c r="DJ1008" s="1">
        <f t="shared" si="2459"/>
        <v>0.80371747224363954</v>
      </c>
      <c r="DK1008" s="1">
        <f t="shared" si="2460"/>
        <v>0.75560250528962036</v>
      </c>
      <c r="DL1008" s="1">
        <f t="shared" si="2461"/>
        <v>0.7068213851250309</v>
      </c>
      <c r="DM1008" s="1">
        <f t="shared" si="2462"/>
        <v>0.65777664887125165</v>
      </c>
      <c r="DN1008" s="1">
        <f t="shared" si="2463"/>
        <v>0.60887675110506145</v>
      </c>
      <c r="DO1008" s="1">
        <f t="shared" si="2464"/>
        <v>0.56052597045475427</v>
      </c>
      <c r="DP1008" s="1">
        <f t="shared" si="2465"/>
        <v>0.51311448285769279</v>
      </c>
      <c r="DQ1008" s="1">
        <f t="shared" si="2466"/>
        <v>0.46700901382676296</v>
      </c>
      <c r="DR1008" s="1">
        <f t="shared" si="2467"/>
        <v>0.42254444653985823</v>
      </c>
      <c r="DS1008" s="1">
        <f t="shared" si="2468"/>
        <v>0.38001670640625995</v>
      </c>
      <c r="DT1008" s="1">
        <f t="shared" si="2469"/>
        <v>0.33967717006504494</v>
      </c>
      <c r="DU1008" s="1">
        <f t="shared" si="2470"/>
        <v>0.30172876271977395</v>
      </c>
      <c r="DV1008" s="1">
        <f t="shared" si="2471"/>
        <v>0.2663238181419833</v>
      </c>
      <c r="DW1008" s="1">
        <f t="shared" si="2472"/>
        <v>0.23356368656542845</v>
      </c>
      <c r="DX1008" s="1">
        <f t="shared" si="2473"/>
        <v>0.2034999926902708</v>
      </c>
      <c r="DY1008" s="1">
        <f t="shared" si="2474"/>
        <v>0.17613737400116608</v>
      </c>
      <c r="DZ1008" s="1">
        <f t="shared" si="2475"/>
        <v>0.15143747234933552</v>
      </c>
      <c r="EA1008" s="1">
        <f t="shared" si="2476"/>
        <v>0.12932391170420302</v>
      </c>
      <c r="EB1008" s="1">
        <f t="shared" si="2477"/>
        <v>0.10968797317863573</v>
      </c>
      <c r="EC1008" s="1">
        <f t="shared" si="2478"/>
        <v>9.239467453290208E-2</v>
      </c>
      <c r="ED1008" s="1">
        <f t="shared" si="2479"/>
        <v>7.728897380673895E-2</v>
      </c>
      <c r="EE1008" s="1">
        <f t="shared" si="2480"/>
        <v>6.4201842981617366E-2</v>
      </c>
      <c r="EF1008" s="1">
        <f t="shared" si="2481"/>
        <v>5.295599442739115E-2</v>
      </c>
      <c r="EG1008" s="1">
        <f t="shared" si="2482"/>
        <v>4.3371086780076333E-2</v>
      </c>
      <c r="EH1008" s="1">
        <f t="shared" si="2483"/>
        <v>3.5268284236757742E-2</v>
      </c>
      <c r="EI1008" s="1">
        <f t="shared" si="2484"/>
        <v>2.8474090689000021E-2</v>
      </c>
      <c r="EJ1008" s="1">
        <f t="shared" si="2485"/>
        <v>2.2823424760932576E-2</v>
      </c>
      <c r="EK1008" s="1">
        <f t="shared" si="2486"/>
        <v>1.8161941400530381E-2</v>
      </c>
      <c r="EL1008" s="1">
        <f t="shared" si="2487"/>
        <v>1.4347638613473334E-2</v>
      </c>
      <c r="EM1008" s="1">
        <f t="shared" si="2488"/>
        <v>1.1251813351055222E-2</v>
      </c>
      <c r="EN1008" s="1">
        <f t="shared" si="2489"/>
        <v>8.7594482416287339E-3</v>
      </c>
      <c r="EO1008" s="1">
        <f t="shared" si="2490"/>
        <v>6.7691211214924432E-3</v>
      </c>
      <c r="EP1008" s="1">
        <f t="shared" si="2491"/>
        <v>5.1925329438470436E-3</v>
      </c>
      <c r="EQ1008" s="1">
        <f t="shared" si="2492"/>
        <v>3.9537476925917249E-3</v>
      </c>
      <c r="ER1008" s="1">
        <f t="shared" si="2493"/>
        <v>2.9882316403709286E-3</v>
      </c>
      <c r="ES1008" s="1">
        <f t="shared" si="2494"/>
        <v>2.2417699602654533E-3</v>
      </c>
      <c r="ET1008" s="1">
        <f t="shared" si="2495"/>
        <v>1.6693275825066588E-3</v>
      </c>
      <c r="EU1008" s="1">
        <f t="shared" si="2496"/>
        <v>1.2339094364200117E-3</v>
      </c>
      <c r="EV1008" s="1">
        <f t="shared" si="2497"/>
        <v>9.0546386095222977E-4</v>
      </c>
      <c r="EW1008" s="1">
        <f t="shared" si="2498"/>
        <v>6.5986291353052498E-4</v>
      </c>
      <c r="EX1008" s="1">
        <f t="shared" si="2499"/>
        <v>4.7798539425808554E-4</v>
      </c>
      <c r="EY1008" s="1">
        <f t="shared" si="2500"/>
        <v>3.449234857712048E-4</v>
      </c>
      <c r="EZ1008" s="1">
        <f t="shared" si="2501"/>
        <v>2.4933299760640547E-4</v>
      </c>
      <c r="FA1008" s="1">
        <f t="shared" si="2502"/>
        <v>1.8295165412749587E-4</v>
      </c>
      <c r="FB1008" s="1">
        <f t="shared" si="2503"/>
        <v>1.4032164568348135E-4</v>
      </c>
      <c r="FC1008" s="1">
        <f t="shared" si="2504"/>
        <v>1.187747108590261E-4</v>
      </c>
      <c r="FD1008" s="75">
        <f t="shared" si="2355"/>
        <v>1.187747108590261E-4</v>
      </c>
    </row>
    <row r="1009" spans="7:160" x14ac:dyDescent="0.35">
      <c r="G1009" t="str">
        <f t="shared" si="2351"/>
        <v>Refd, t=4.97</v>
      </c>
      <c r="H1009" s="76">
        <f t="shared" si="2352"/>
        <v>4.9699999999999163</v>
      </c>
      <c r="I1009" s="1">
        <f t="shared" si="2353"/>
        <v>0</v>
      </c>
      <c r="J1009" s="22">
        <f t="shared" si="2354"/>
        <v>2.1462242404741126E-8</v>
      </c>
      <c r="K1009" s="1">
        <f t="shared" si="2356"/>
        <v>4.2381816510070181E-8</v>
      </c>
      <c r="L1009" s="1">
        <f t="shared" si="2357"/>
        <v>7.8708619303727937E-8</v>
      </c>
      <c r="M1009" s="1">
        <f t="shared" si="2358"/>
        <v>1.403947892185964E-7</v>
      </c>
      <c r="N1009" s="1">
        <f t="shared" si="2359"/>
        <v>2.4323394999356607E-7</v>
      </c>
      <c r="O1009" s="1">
        <f t="shared" si="2360"/>
        <v>4.1199817016270573E-7</v>
      </c>
      <c r="P1009" s="1">
        <f t="shared" si="2361"/>
        <v>6.8510730751411369E-7</v>
      </c>
      <c r="Q1009" s="1">
        <f t="shared" si="2362"/>
        <v>1.1215009337270997E-6</v>
      </c>
      <c r="R1009" s="1">
        <f t="shared" si="2363"/>
        <v>1.8106375699276589E-6</v>
      </c>
      <c r="S1009" s="1">
        <f t="shared" si="2364"/>
        <v>2.8868792896750823E-6</v>
      </c>
      <c r="T1009" s="1">
        <f t="shared" si="2365"/>
        <v>4.5499484448339491E-6</v>
      </c>
      <c r="U1009" s="1">
        <f t="shared" si="2366"/>
        <v>7.0936840721627355E-6</v>
      </c>
      <c r="V1009" s="1">
        <f t="shared" si="2367"/>
        <v>1.0945993593905014E-5</v>
      </c>
      <c r="W1009" s="1">
        <f t="shared" si="2368"/>
        <v>1.6723701804008644E-5</v>
      </c>
      <c r="X1009" s="1">
        <f t="shared" si="2369"/>
        <v>2.5306947452795782E-5</v>
      </c>
      <c r="Y1009" s="1">
        <f t="shared" si="2370"/>
        <v>3.7938859904170569E-5</v>
      </c>
      <c r="Z1009" s="1">
        <f t="shared" si="2371"/>
        <v>5.6357439415125471E-5</v>
      </c>
      <c r="AA1009" s="1">
        <f t="shared" si="2372"/>
        <v>8.2967817129707451E-5</v>
      </c>
      <c r="AB1009" s="1">
        <f t="shared" si="2373"/>
        <v>1.210643090442568E-4</v>
      </c>
      <c r="AC1009" s="1">
        <f t="shared" si="2374"/>
        <v>1.7511279234829995E-4</v>
      </c>
      <c r="AD1009" s="1">
        <f t="shared" si="2375"/>
        <v>2.5110477521546743E-4</v>
      </c>
      <c r="AE1009" s="1">
        <f t="shared" si="2376"/>
        <v>3.5699491549552392E-4</v>
      </c>
      <c r="AF1009" s="1">
        <f t="shared" si="2377"/>
        <v>5.0323344591516716E-4</v>
      </c>
      <c r="AG1009" s="1">
        <f t="shared" si="2378"/>
        <v>7.0340372965492569E-4</v>
      </c>
      <c r="AH1009" s="1">
        <f t="shared" si="2379"/>
        <v>9.7497273080814713E-4</v>
      </c>
      <c r="AI1009" s="1">
        <f t="shared" si="2380"/>
        <v>1.3401582744060299E-3</v>
      </c>
      <c r="AJ1009" s="1">
        <f t="shared" si="2381"/>
        <v>1.826911358907831E-3</v>
      </c>
      <c r="AK1009" s="1">
        <f t="shared" si="2382"/>
        <v>2.470004307542498E-3</v>
      </c>
      <c r="AL1009" s="1">
        <f t="shared" si="2383"/>
        <v>3.3122061502757292E-3</v>
      </c>
      <c r="AM1009" s="1">
        <f t="shared" si="2384"/>
        <v>4.4055154144319111E-3</v>
      </c>
      <c r="AN1009" s="1">
        <f t="shared" si="2385"/>
        <v>5.8124077613672942E-3</v>
      </c>
      <c r="AO1009" s="1">
        <f t="shared" si="2386"/>
        <v>7.6070421580462467E-3</v>
      </c>
      <c r="AP1009" s="1">
        <f t="shared" si="2387"/>
        <v>9.8763552813062559E-3</v>
      </c>
      <c r="AQ1009" s="1">
        <f t="shared" si="2388"/>
        <v>1.2720960630191217E-2</v>
      </c>
      <c r="AR1009" s="1">
        <f t="shared" si="2389"/>
        <v>1.6255757598109023E-2</v>
      </c>
      <c r="AS1009" s="1">
        <f t="shared" si="2390"/>
        <v>2.0610147923334151E-2</v>
      </c>
      <c r="AT1009" s="1">
        <f t="shared" si="2391"/>
        <v>2.5927753956768492E-2</v>
      </c>
      <c r="AU1009" s="1">
        <f t="shared" si="2392"/>
        <v>3.236553647425916E-2</v>
      </c>
      <c r="AV1009" s="1">
        <f t="shared" si="2393"/>
        <v>4.0092220537422008E-2</v>
      </c>
      <c r="AW1009" s="1">
        <f t="shared" si="2394"/>
        <v>4.9285957038506259E-2</v>
      </c>
      <c r="AX1009" s="1">
        <f t="shared" si="2395"/>
        <v>6.0131175405237706E-2</v>
      </c>
      <c r="AY1009" s="1">
        <f t="shared" si="2396"/>
        <v>7.2814619190837482E-2</v>
      </c>
      <c r="AZ1009" s="1">
        <f t="shared" si="2397"/>
        <v>8.7520599875274815E-2</v>
      </c>
      <c r="BA1009" s="1">
        <f t="shared" si="2398"/>
        <v>0.10442555329474459</v>
      </c>
      <c r="BB1009" s="1">
        <f t="shared" si="2399"/>
        <v>0.12369203505684098</v>
      </c>
      <c r="BC1009" s="1">
        <f t="shared" si="2400"/>
        <v>0.14546234277706432</v>
      </c>
      <c r="BD1009" s="1">
        <f t="shared" si="2401"/>
        <v>0.16985200019709276</v>
      </c>
      <c r="BE1009" s="1">
        <f t="shared" si="2402"/>
        <v>0.19694337721562785</v>
      </c>
      <c r="BF1009" s="1">
        <f t="shared" si="2403"/>
        <v>0.22677974669621373</v>
      </c>
      <c r="BG1009" s="1">
        <f t="shared" si="2404"/>
        <v>0.25936009021075074</v>
      </c>
      <c r="BH1009" s="1">
        <f t="shared" si="2405"/>
        <v>0.2946349580692123</v>
      </c>
      <c r="BI1009" s="1">
        <f t="shared" si="2406"/>
        <v>0.33250366267056358</v>
      </c>
      <c r="BJ1009" s="1">
        <f t="shared" si="2407"/>
        <v>0.3728130383817444</v>
      </c>
      <c r="BK1009" s="1">
        <f t="shared" si="2408"/>
        <v>0.41535793733461257</v>
      </c>
      <c r="BL1009" s="1">
        <f t="shared" si="2409"/>
        <v>0.45988355177238449</v>
      </c>
      <c r="BM1009" s="1">
        <f t="shared" si="2410"/>
        <v>0.50608956429756002</v>
      </c>
      <c r="BN1009" s="1">
        <f t="shared" si="2411"/>
        <v>0.5536360330741551</v>
      </c>
      <c r="BO1009" s="1">
        <f t="shared" si="2412"/>
        <v>0.6021508258905548</v>
      </c>
      <c r="BP1009" s="1">
        <f t="shared" si="2413"/>
        <v>0.65123833134403564</v>
      </c>
      <c r="BQ1009" s="1">
        <f t="shared" si="2414"/>
        <v>0.70048910325746849</v>
      </c>
      <c r="BR1009" s="1">
        <f t="shared" si="2415"/>
        <v>0.7494900409055375</v>
      </c>
      <c r="BS1009" s="1">
        <f t="shared" si="2416"/>
        <v>0.79783467651647755</v>
      </c>
      <c r="BT1009" s="1">
        <f t="shared" si="2417"/>
        <v>0.84513313497969933</v>
      </c>
      <c r="BU1009" s="1">
        <f t="shared" si="2418"/>
        <v>0.89102134905046726</v>
      </c>
      <c r="BV1009" s="1">
        <f t="shared" si="2419"/>
        <v>0.93516915507355625</v>
      </c>
      <c r="BW1009" s="1">
        <f t="shared" si="2420"/>
        <v>0.97728695613045824</v>
      </c>
      <c r="BX1009" s="1">
        <f t="shared" si="2421"/>
        <v>1.0171307169468842</v>
      </c>
      <c r="BY1009" s="1">
        <f t="shared" si="2422"/>
        <v>1.0545051423182554</v>
      </c>
      <c r="BZ1009" s="1">
        <f t="shared" si="2423"/>
        <v>1.0892649822004223</v>
      </c>
      <c r="CA1009" s="1">
        <f t="shared" si="2424"/>
        <v>1.1213144960116035</v>
      </c>
      <c r="CB1009" s="1">
        <f t="shared" si="2425"/>
        <v>1.1506051906900145</v>
      </c>
      <c r="CC1009" s="1">
        <f t="shared" si="2426"/>
        <v>1.1771320172016906</v>
      </c>
      <c r="CD1009" s="1">
        <f t="shared" si="2427"/>
        <v>1.2009282653044049</v>
      </c>
      <c r="CE1009" s="1">
        <f t="shared" si="2428"/>
        <v>1.222059434674059</v>
      </c>
      <c r="CF1009" s="1">
        <f t="shared" si="2429"/>
        <v>1.2406163816503626</v>
      </c>
      <c r="CG1009" s="1">
        <f t="shared" si="2430"/>
        <v>1.2567080458325985</v>
      </c>
      <c r="CH1009" s="1">
        <f t="shared" si="2431"/>
        <v>1.2704540516047973</v>
      </c>
      <c r="CI1009" s="1">
        <f t="shared" si="2432"/>
        <v>1.281977459203602</v>
      </c>
      <c r="CJ1009" s="1">
        <f t="shared" si="2433"/>
        <v>1.2913979113700154</v>
      </c>
      <c r="CK1009" s="1">
        <f t="shared" si="2434"/>
        <v>1.2988253881877647</v>
      </c>
      <c r="CL1009" s="1">
        <f t="shared" si="2435"/>
        <v>1.3043547473434514</v>
      </c>
      <c r="CM1009" s="1">
        <f t="shared" si="2436"/>
        <v>1.308061192113513</v>
      </c>
      <c r="CN1009" s="1">
        <f t="shared" si="2437"/>
        <v>1.3099967765059752</v>
      </c>
      <c r="CO1009" s="1">
        <f t="shared" si="2438"/>
        <v>1.3101880269472692</v>
      </c>
      <c r="CP1009" s="1">
        <f t="shared" si="2439"/>
        <v>1.308634732688488</v>
      </c>
      <c r="CQ1009" s="1">
        <f t="shared" si="2440"/>
        <v>1.3053099320117263</v>
      </c>
      <c r="CR1009" s="1">
        <f t="shared" si="2441"/>
        <v>1.3001610971650102</v>
      </c>
      <c r="CS1009" s="1">
        <f t="shared" si="2442"/>
        <v>1.2931124963384437</v>
      </c>
      <c r="CT1009" s="1">
        <f t="shared" si="2443"/>
        <v>1.2840686845664415</v>
      </c>
      <c r="CU1009" s="1">
        <f t="shared" si="2444"/>
        <v>1.2729190461866033</v>
      </c>
      <c r="CV1009" s="1">
        <f t="shared" si="2445"/>
        <v>1.2595432789629961</v>
      </c>
      <c r="CW1009" s="1">
        <f t="shared" si="2446"/>
        <v>1.2438176744952576</v>
      </c>
      <c r="CX1009" s="1">
        <f t="shared" si="2447"/>
        <v>1.225622012224179</v>
      </c>
      <c r="CY1009" s="1">
        <f t="shared" si="2448"/>
        <v>1.2048468471681</v>
      </c>
      <c r="CZ1009" s="1">
        <f t="shared" si="2449"/>
        <v>1.1814009371421332</v>
      </c>
      <c r="DA1009" s="1">
        <f t="shared" si="2450"/>
        <v>1.1552185267655608</v>
      </c>
      <c r="DB1009" s="1">
        <f t="shared" si="2451"/>
        <v>1.1262661863769383</v>
      </c>
      <c r="DC1009" s="1">
        <f t="shared" si="2452"/>
        <v>1.0945488972072976</v>
      </c>
      <c r="DD1009" s="1">
        <f t="shared" si="2453"/>
        <v>1.0601150824254943</v>
      </c>
      <c r="DE1009" s="1">
        <f t="shared" si="2454"/>
        <v>1.0230603086928343</v>
      </c>
      <c r="DF1009" s="1">
        <f t="shared" si="2455"/>
        <v>0.98352942519619324</v>
      </c>
      <c r="DG1009" s="1">
        <f t="shared" si="2456"/>
        <v>0.94171696595134391</v>
      </c>
      <c r="DH1009" s="1">
        <f t="shared" si="2457"/>
        <v>0.89786571422883976</v>
      </c>
      <c r="DI1009" s="1">
        <f t="shared" si="2458"/>
        <v>0.85226341164193342</v>
      </c>
      <c r="DJ1009" s="1">
        <f t="shared" si="2459"/>
        <v>0.80523768399428119</v>
      </c>
      <c r="DK1009" s="1">
        <f t="shared" si="2460"/>
        <v>0.75714934585777716</v>
      </c>
      <c r="DL1009" s="1">
        <f t="shared" si="2461"/>
        <v>0.70838433011849411</v>
      </c>
      <c r="DM1009" s="1">
        <f t="shared" si="2462"/>
        <v>0.65934456160483379</v>
      </c>
      <c r="DN1009" s="1">
        <f t="shared" si="2463"/>
        <v>0.61043815024471371</v>
      </c>
      <c r="DO1009" s="1">
        <f t="shared" si="2464"/>
        <v>0.56206931492858736</v>
      </c>
      <c r="DP1009" s="1">
        <f t="shared" si="2465"/>
        <v>0.51462846178196398</v>
      </c>
      <c r="DQ1009" s="1">
        <f t="shared" si="2466"/>
        <v>0.46848282897018306</v>
      </c>
      <c r="DR1009" s="1">
        <f t="shared" si="2467"/>
        <v>0.42396807534301528</v>
      </c>
      <c r="DS1009" s="1">
        <f t="shared" si="2468"/>
        <v>0.38138113474911761</v>
      </c>
      <c r="DT1009" s="1">
        <f t="shared" si="2469"/>
        <v>0.34097458574819384</v>
      </c>
      <c r="DU1009" s="1">
        <f t="shared" si="2470"/>
        <v>0.30295270286532072</v>
      </c>
      <c r="DV1009" s="1">
        <f t="shared" si="2471"/>
        <v>0.26746926626733308</v>
      </c>
      <c r="DW1009" s="1">
        <f t="shared" si="2472"/>
        <v>0.2346271177603024</v>
      </c>
      <c r="DX1009" s="1">
        <f t="shared" si="2473"/>
        <v>0.20447936795469918</v>
      </c>
      <c r="DY1009" s="1">
        <f t="shared" si="2474"/>
        <v>0.17703208721324293</v>
      </c>
      <c r="DZ1009" s="1">
        <f t="shared" si="2475"/>
        <v>0.15224825538504297</v>
      </c>
      <c r="EA1009" s="1">
        <f t="shared" si="2476"/>
        <v>0.13005270482167347</v>
      </c>
      <c r="EB1009" s="1">
        <f t="shared" si="2477"/>
        <v>0.11033776884108337</v>
      </c>
      <c r="EC1009" s="1">
        <f t="shared" si="2478"/>
        <v>9.2969343356464076E-2</v>
      </c>
      <c r="ED1009" s="1">
        <f t="shared" si="2479"/>
        <v>7.7793081301025177E-2</v>
      </c>
      <c r="EE1009" s="1">
        <f t="shared" si="2480"/>
        <v>6.4640465256918009E-2</v>
      </c>
      <c r="EF1009" s="1">
        <f t="shared" si="2481"/>
        <v>5.3334540155962278E-2</v>
      </c>
      <c r="EG1009" s="1">
        <f t="shared" si="2482"/>
        <v>4.3695131520635984E-2</v>
      </c>
      <c r="EH1009" s="1">
        <f t="shared" si="2483"/>
        <v>3.5543421870425099E-2</v>
      </c>
      <c r="EI1009" s="1">
        <f t="shared" si="2484"/>
        <v>2.8705805279310274E-2</v>
      </c>
      <c r="EJ1009" s="1">
        <f t="shared" si="2485"/>
        <v>2.3016984738798946E-2</v>
      </c>
      <c r="EK1009" s="1">
        <f t="shared" si="2486"/>
        <v>1.8322316670026297E-2</v>
      </c>
      <c r="EL1009" s="1">
        <f t="shared" si="2487"/>
        <v>1.4479440039343774E-2</v>
      </c>
      <c r="EM1009" s="1">
        <f t="shared" si="2488"/>
        <v>1.1359253165770493E-2</v>
      </c>
      <c r="EN1009" s="1">
        <f t="shared" si="2489"/>
        <v>8.8463192192490894E-3</v>
      </c>
      <c r="EO1009" s="1">
        <f t="shared" si="2490"/>
        <v>6.8387919091548871E-3</v>
      </c>
      <c r="EP1009" s="1">
        <f t="shared" si="2491"/>
        <v>5.247956704971162E-3</v>
      </c>
      <c r="EQ1009" s="1">
        <f t="shared" si="2492"/>
        <v>3.9974811727322805E-3</v>
      </c>
      <c r="ER1009" s="1">
        <f t="shared" si="2493"/>
        <v>3.0224618832908842E-3</v>
      </c>
      <c r="ES1009" s="1">
        <f t="shared" si="2494"/>
        <v>2.2683461412140618E-3</v>
      </c>
      <c r="ET1009" s="1">
        <f t="shared" si="2495"/>
        <v>1.6897957513078786E-3</v>
      </c>
      <c r="EU1009" s="1">
        <f t="shared" si="2496"/>
        <v>1.2495483419998833E-3</v>
      </c>
      <c r="EV1009" s="1">
        <f t="shared" si="2497"/>
        <v>9.1732043496122687E-4</v>
      </c>
      <c r="EW1009" s="1">
        <f t="shared" si="2498"/>
        <v>6.6878640591886936E-4</v>
      </c>
      <c r="EX1009" s="1">
        <f t="shared" si="2499"/>
        <v>4.8465957064611291E-4</v>
      </c>
      <c r="EY1009" s="1">
        <f t="shared" si="2500"/>
        <v>3.4989672014185434E-4</v>
      </c>
      <c r="EZ1009" s="1">
        <f t="shared" si="2501"/>
        <v>2.5304654371535078E-4</v>
      </c>
      <c r="FA1009" s="1">
        <f t="shared" si="2502"/>
        <v>1.8576689217304637E-4</v>
      </c>
      <c r="FB1009" s="1">
        <f t="shared" si="2503"/>
        <v>1.4254773618402152E-4</v>
      </c>
      <c r="FC1009" s="1">
        <f t="shared" si="2504"/>
        <v>1.2069893210964731E-4</v>
      </c>
      <c r="FD1009" s="75">
        <f t="shared" si="2355"/>
        <v>1.2069893210964731E-4</v>
      </c>
    </row>
    <row r="1010" spans="7:160" x14ac:dyDescent="0.35">
      <c r="G1010" t="str">
        <f t="shared" si="2351"/>
        <v>Refd, t=4.97</v>
      </c>
      <c r="H1010" s="76">
        <f t="shared" si="2352"/>
        <v>4.9749999999999162</v>
      </c>
      <c r="I1010" s="1">
        <f t="shared" si="2353"/>
        <v>0</v>
      </c>
      <c r="J1010" s="22">
        <f t="shared" si="2354"/>
        <v>2.1230063174560334E-8</v>
      </c>
      <c r="K1010" s="1">
        <f t="shared" si="2356"/>
        <v>4.1923754020073787E-8</v>
      </c>
      <c r="L1010" s="1">
        <f t="shared" si="2357"/>
        <v>7.7859248895259928E-8</v>
      </c>
      <c r="M1010" s="1">
        <f t="shared" si="2358"/>
        <v>1.3888284927640159E-7</v>
      </c>
      <c r="N1010" s="1">
        <f t="shared" si="2359"/>
        <v>2.406211001633663E-7</v>
      </c>
      <c r="O1010" s="1">
        <f t="shared" si="2360"/>
        <v>4.0758553365146274E-7</v>
      </c>
      <c r="P1010" s="1">
        <f t="shared" si="2361"/>
        <v>6.7779452743950226E-7</v>
      </c>
      <c r="Q1010" s="1">
        <f t="shared" si="2362"/>
        <v>1.1095760942047817E-6</v>
      </c>
      <c r="R1010" s="1">
        <f t="shared" si="2363"/>
        <v>1.7914677074890465E-6</v>
      </c>
      <c r="S1010" s="1">
        <f t="shared" si="2364"/>
        <v>2.8564597521021092E-6</v>
      </c>
      <c r="T1010" s="1">
        <f t="shared" si="2365"/>
        <v>4.5022543711841939E-6</v>
      </c>
      <c r="U1010" s="1">
        <f t="shared" si="2366"/>
        <v>7.0197480553895609E-6</v>
      </c>
      <c r="V1010" s="1">
        <f t="shared" si="2367"/>
        <v>1.0832609443245555E-5</v>
      </c>
      <c r="W1010" s="1">
        <f t="shared" si="2368"/>
        <v>1.655162464074996E-5</v>
      </c>
      <c r="X1010" s="1">
        <f t="shared" si="2369"/>
        <v>2.5048424757111822E-5</v>
      </c>
      <c r="Y1010" s="1">
        <f t="shared" si="2370"/>
        <v>3.7554286561880223E-5</v>
      </c>
      <c r="Z1010" s="1">
        <f t="shared" si="2371"/>
        <v>5.5790882840472547E-5</v>
      </c>
      <c r="AA1010" s="1">
        <f t="shared" si="2372"/>
        <v>8.2141107513311281E-5</v>
      </c>
      <c r="AB1010" s="1">
        <f t="shared" si="2373"/>
        <v>1.198693370971576E-4</v>
      </c>
      <c r="AC1010" s="1">
        <f t="shared" si="2374"/>
        <v>1.7340160629193612E-4</v>
      </c>
      <c r="AD1010" s="1">
        <f t="shared" si="2375"/>
        <v>2.4867702543713015E-4</v>
      </c>
      <c r="AE1010" s="1">
        <f t="shared" si="2376"/>
        <v>3.5358216615261545E-4</v>
      </c>
      <c r="AF1010" s="1">
        <f t="shared" si="2377"/>
        <v>4.9847986641905588E-4</v>
      </c>
      <c r="AG1010" s="1">
        <f t="shared" si="2378"/>
        <v>6.9684270550316352E-4</v>
      </c>
      <c r="AH1010" s="1">
        <f t="shared" si="2379"/>
        <v>9.6599900387307302E-4</v>
      </c>
      <c r="AI1010" s="1">
        <f t="shared" si="2380"/>
        <v>1.3279953491357236E-3</v>
      </c>
      <c r="AJ1010" s="1">
        <f t="shared" si="2381"/>
        <v>1.8105741039235658E-3</v>
      </c>
      <c r="AK1010" s="1">
        <f t="shared" si="2382"/>
        <v>2.4482569508030593E-3</v>
      </c>
      <c r="AL1010" s="1">
        <f t="shared" si="2383"/>
        <v>3.2835162156665243E-3</v>
      </c>
      <c r="AM1010" s="1">
        <f t="shared" si="2384"/>
        <v>4.3680045782061193E-3</v>
      </c>
      <c r="AN1010" s="1">
        <f t="shared" si="2385"/>
        <v>5.7638011108725263E-3</v>
      </c>
      <c r="AO1010" s="1">
        <f t="shared" si="2386"/>
        <v>7.5446178961581824E-3</v>
      </c>
      <c r="AP1010" s="1">
        <f t="shared" si="2387"/>
        <v>9.7968975112449237E-3</v>
      </c>
      <c r="AQ1010" s="1">
        <f t="shared" si="2388"/>
        <v>1.2620718439412182E-2</v>
      </c>
      <c r="AR1010" s="1">
        <f t="shared" si="2389"/>
        <v>1.6130414188922564E-2</v>
      </c>
      <c r="AS1010" s="1">
        <f t="shared" si="2390"/>
        <v>2.0454803955396082E-2</v>
      </c>
      <c r="AT1010" s="1">
        <f t="shared" si="2391"/>
        <v>2.5736929510704901E-2</v>
      </c>
      <c r="AU1010" s="1">
        <f t="shared" si="2392"/>
        <v>3.2133196053567709E-2</v>
      </c>
      <c r="AV1010" s="1">
        <f t="shared" si="2393"/>
        <v>3.9811825239380906E-2</v>
      </c>
      <c r="AW1010" s="1">
        <f t="shared" si="2394"/>
        <v>4.8950547397566851E-2</v>
      </c>
      <c r="AX1010" s="1">
        <f t="shared" si="2395"/>
        <v>5.9733487416280637E-2</v>
      </c>
      <c r="AY1010" s="1">
        <f t="shared" si="2396"/>
        <v>7.2347234651994025E-2</v>
      </c>
      <c r="AZ1010" s="1">
        <f t="shared" si="2397"/>
        <v>8.6976130478790326E-2</v>
      </c>
      <c r="BA1010" s="1">
        <f t="shared" si="2398"/>
        <v>0.10379685590188159</v>
      </c>
      <c r="BB1010" s="1">
        <f t="shared" si="2399"/>
        <v>0.12297245341627995</v>
      </c>
      <c r="BC1010" s="1">
        <f t="shared" si="2400"/>
        <v>0.144645968714984</v>
      </c>
      <c r="BD1010" s="1">
        <f t="shared" si="2401"/>
        <v>0.1689339451760544</v>
      </c>
      <c r="BE1010" s="1">
        <f t="shared" si="2402"/>
        <v>0.19592004329902385</v>
      </c>
      <c r="BF1010" s="1">
        <f t="shared" si="2403"/>
        <v>0.22564908453817706</v>
      </c>
      <c r="BG1010" s="1">
        <f t="shared" si="2404"/>
        <v>0.2581218308779083</v>
      </c>
      <c r="BH1010" s="1">
        <f t="shared" si="2405"/>
        <v>0.29329080542140867</v>
      </c>
      <c r="BI1010" s="1">
        <f t="shared" si="2406"/>
        <v>0.33105743376952274</v>
      </c>
      <c r="BJ1010" s="1">
        <f t="shared" si="2407"/>
        <v>0.37127074098989493</v>
      </c>
      <c r="BK1010" s="1">
        <f t="shared" si="2408"/>
        <v>0.41372777597650734</v>
      </c>
      <c r="BL1010" s="1">
        <f t="shared" si="2409"/>
        <v>0.45817585695629875</v>
      </c>
      <c r="BM1010" s="1">
        <f t="shared" si="2410"/>
        <v>0.50431664316896585</v>
      </c>
      <c r="BN1010" s="1">
        <f t="shared" si="2411"/>
        <v>0.55181194377577558</v>
      </c>
      <c r="BO1010" s="1">
        <f t="shared" si="2412"/>
        <v>0.60029108197721759</v>
      </c>
      <c r="BP1010" s="1">
        <f t="shared" si="2413"/>
        <v>0.64935954646810667</v>
      </c>
      <c r="BQ1010" s="1">
        <f t="shared" si="2414"/>
        <v>0.698608589730638</v>
      </c>
      <c r="BR1010" s="1">
        <f t="shared" si="2415"/>
        <v>0.74762537841174137</v>
      </c>
      <c r="BS1010" s="1">
        <f t="shared" si="2416"/>
        <v>0.79600326900493834</v>
      </c>
      <c r="BT1010" s="1">
        <f t="shared" si="2417"/>
        <v>0.84335177447945397</v>
      </c>
      <c r="BU1010" s="1">
        <f t="shared" si="2418"/>
        <v>0.88930580476934284</v>
      </c>
      <c r="BV1010" s="1">
        <f t="shared" si="2419"/>
        <v>0.93353380470851011</v>
      </c>
      <c r="BW1010" s="1">
        <f t="shared" si="2420"/>
        <v>0.9757444739342469</v>
      </c>
      <c r="BX1010" s="1">
        <f t="shared" si="2421"/>
        <v>1.0156918299477951</v>
      </c>
      <c r="BY1010" s="1">
        <f t="shared" si="2422"/>
        <v>1.0531784624059886</v>
      </c>
      <c r="BZ1010" s="1">
        <f t="shared" si="2423"/>
        <v>1.0880569178333468</v>
      </c>
      <c r="CA1010" s="1">
        <f t="shared" si="2424"/>
        <v>1.1202292433371666</v>
      </c>
      <c r="CB1010" s="1">
        <f t="shared" si="2425"/>
        <v>1.1496448001546529</v>
      </c>
      <c r="CC1010" s="1">
        <f t="shared" si="2426"/>
        <v>1.1762965284775615</v>
      </c>
      <c r="CD1010" s="1">
        <f t="shared" si="2427"/>
        <v>1.2002159007452875</v>
      </c>
      <c r="CE1010" s="1">
        <f t="shared" si="2428"/>
        <v>1.2214668396386492</v>
      </c>
      <c r="CF1010" s="1">
        <f t="shared" si="2429"/>
        <v>1.2401388989400632</v>
      </c>
      <c r="CG1010" s="1">
        <f t="shared" si="2430"/>
        <v>1.2563400111627656</v>
      </c>
      <c r="CH1010" s="1">
        <f t="shared" si="2431"/>
        <v>1.2701890973888466</v>
      </c>
      <c r="CI1010" s="1">
        <f t="shared" si="2432"/>
        <v>1.2818088148619282</v>
      </c>
      <c r="CJ1010" s="1">
        <f t="shared" si="2433"/>
        <v>1.2913186897366458</v>
      </c>
      <c r="CK1010" s="1">
        <f t="shared" si="2434"/>
        <v>1.2988288492222115</v>
      </c>
      <c r="CL1010" s="1">
        <f t="shared" si="2435"/>
        <v>1.3044345321128563</v>
      </c>
      <c r="CM1010" s="1">
        <f t="shared" si="2436"/>
        <v>1.3082115217580468</v>
      </c>
      <c r="CN1010" s="1">
        <f t="shared" si="2437"/>
        <v>1.3102126125338425</v>
      </c>
      <c r="CO1010" s="1">
        <f t="shared" si="2438"/>
        <v>1.3104651906542057</v>
      </c>
      <c r="CP1010" s="1">
        <f t="shared" si="2439"/>
        <v>1.308969982726633</v>
      </c>
      <c r="CQ1010" s="1">
        <f t="shared" si="2440"/>
        <v>1.3057010001452865</v>
      </c>
      <c r="CR1010" s="1">
        <f t="shared" si="2441"/>
        <v>1.3006066830756606</v>
      </c>
      <c r="CS1010" s="1">
        <f t="shared" si="2442"/>
        <v>1.2936122230334901</v>
      </c>
      <c r="CT1010" s="1">
        <f t="shared" si="2443"/>
        <v>1.2846230165599781</v>
      </c>
      <c r="CU1010" s="1">
        <f t="shared" si="2444"/>
        <v>1.2735291732311718</v>
      </c>
      <c r="CV1010" s="1">
        <f t="shared" si="2445"/>
        <v>1.2602109687593916</v>
      </c>
      <c r="CW1010" s="1">
        <f t="shared" si="2446"/>
        <v>1.244545098535178</v>
      </c>
      <c r="CX1010" s="1">
        <f t="shared" si="2447"/>
        <v>1.2264115497329877</v>
      </c>
      <c r="CY1010" s="1">
        <f t="shared" si="2448"/>
        <v>1.2057008729932222</v>
      </c>
      <c r="CZ1010" s="1">
        <f t="shared" si="2449"/>
        <v>1.1823216003280714</v>
      </c>
      <c r="DA1010" s="1">
        <f t="shared" si="2450"/>
        <v>1.1562075273961201</v>
      </c>
      <c r="DB1010" s="1">
        <f t="shared" si="2451"/>
        <v>1.1273245589581034</v>
      </c>
      <c r="DC1010" s="1">
        <f t="shared" si="2452"/>
        <v>1.0956768093113192</v>
      </c>
      <c r="DD1010" s="1">
        <f t="shared" si="2453"/>
        <v>1.0613116574223647</v>
      </c>
      <c r="DE1010" s="1">
        <f t="shared" si="2454"/>
        <v>1.0243234810788231</v>
      </c>
      <c r="DF1010" s="1">
        <f t="shared" si="2455"/>
        <v>0.98485583623613104</v>
      </c>
      <c r="DG1010" s="1">
        <f t="shared" si="2456"/>
        <v>0.9431019060630238</v>
      </c>
      <c r="DH1010" s="1">
        <f t="shared" si="2457"/>
        <v>0.89930311677691654</v>
      </c>
      <c r="DI1010" s="1">
        <f t="shared" si="2458"/>
        <v>0.85374590064133205</v>
      </c>
      <c r="DJ1010" s="1">
        <f t="shared" si="2459"/>
        <v>0.80675667575694276</v>
      </c>
      <c r="DK1010" s="1">
        <f t="shared" si="2460"/>
        <v>0.75869520199368123</v>
      </c>
      <c r="DL1010" s="1">
        <f t="shared" si="2461"/>
        <v>0.70994655668826889</v>
      </c>
      <c r="DM1010" s="1">
        <f t="shared" si="2462"/>
        <v>0.66091204679313365</v>
      </c>
      <c r="DN1010" s="1">
        <f t="shared" si="2463"/>
        <v>0.61199943085214137</v>
      </c>
      <c r="DO1010" s="1">
        <f t="shared" si="2464"/>
        <v>0.56361286041617065</v>
      </c>
      <c r="DP1010" s="1">
        <f t="shared" si="2465"/>
        <v>0.51614296366280255</v>
      </c>
      <c r="DQ1010" s="1">
        <f t="shared" si="2466"/>
        <v>0.46995748309955909</v>
      </c>
      <c r="DR1010" s="1">
        <f t="shared" si="2467"/>
        <v>0.42539284513090875</v>
      </c>
      <c r="DS1010" s="1">
        <f t="shared" si="2468"/>
        <v>0.38274698447384253</v>
      </c>
      <c r="DT1010" s="1">
        <f t="shared" si="2469"/>
        <v>0.34227367490223093</v>
      </c>
      <c r="DU1010" s="1">
        <f t="shared" si="2470"/>
        <v>0.3041785346868624</v>
      </c>
      <c r="DV1010" s="1">
        <f t="shared" si="2471"/>
        <v>0.26861678614453705</v>
      </c>
      <c r="DW1010" s="1">
        <f t="shared" si="2472"/>
        <v>0.23569275986326613</v>
      </c>
      <c r="DX1010" s="1">
        <f t="shared" si="2473"/>
        <v>0.20546105107383494</v>
      </c>
      <c r="DY1010" s="1">
        <f t="shared" si="2474"/>
        <v>0.17792916319541449</v>
      </c>
      <c r="DZ1010" s="1">
        <f t="shared" si="2475"/>
        <v>0.15306141561895925</v>
      </c>
      <c r="EA1010" s="1">
        <f t="shared" si="2476"/>
        <v>0.13078385182489116</v>
      </c>
      <c r="EB1010" s="1">
        <f t="shared" si="2477"/>
        <v>0.1109898610767336</v>
      </c>
      <c r="EC1010" s="1">
        <f t="shared" si="2478"/>
        <v>9.3546221935584803E-2</v>
      </c>
      <c r="ED1010" s="1">
        <f t="shared" si="2479"/>
        <v>7.8299287224250239E-2</v>
      </c>
      <c r="EE1010" s="1">
        <f t="shared" si="2480"/>
        <v>6.5081055371064025E-2</v>
      </c>
      <c r="EF1010" s="1">
        <f t="shared" si="2481"/>
        <v>5.3714909128436857E-2</v>
      </c>
      <c r="EG1010" s="1">
        <f t="shared" si="2482"/>
        <v>4.4020845967680508E-2</v>
      </c>
      <c r="EH1010" s="1">
        <f t="shared" si="2483"/>
        <v>3.5820071422631557E-2</v>
      </c>
      <c r="EI1010" s="1">
        <f t="shared" si="2484"/>
        <v>2.8938873937313089E-2</v>
      </c>
      <c r="EJ1010" s="1">
        <f t="shared" si="2485"/>
        <v>2.3211744462146845E-2</v>
      </c>
      <c r="EK1010" s="1">
        <f t="shared" si="2486"/>
        <v>1.8483743836219275E-2</v>
      </c>
      <c r="EL1010" s="1">
        <f t="shared" si="2487"/>
        <v>1.4612154271636691E-2</v>
      </c>
      <c r="EM1010" s="1">
        <f t="shared" si="2488"/>
        <v>1.1467477100034349E-2</v>
      </c>
      <c r="EN1010" s="1">
        <f t="shared" si="2489"/>
        <v>8.9338570832730186E-3</v>
      </c>
      <c r="EO1010" s="1">
        <f t="shared" si="2490"/>
        <v>6.909024324434054E-3</v>
      </c>
      <c r="EP1010" s="1">
        <f t="shared" si="2491"/>
        <v>5.3038488774780615E-3</v>
      </c>
      <c r="EQ1010" s="1">
        <f t="shared" si="2492"/>
        <v>4.0416015896793606E-3</v>
      </c>
      <c r="ER1010" s="1">
        <f t="shared" si="2493"/>
        <v>3.0570087440768452E-3</v>
      </c>
      <c r="ES1010" s="1">
        <f t="shared" si="2494"/>
        <v>2.2951789857792357E-3</v>
      </c>
      <c r="ET1010" s="1">
        <f t="shared" si="2495"/>
        <v>1.7104700715626572E-3</v>
      </c>
      <c r="EU1010" s="1">
        <f t="shared" si="2496"/>
        <v>1.2653513390476427E-3</v>
      </c>
      <c r="EV1010" s="1">
        <f t="shared" si="2497"/>
        <v>9.2930649007096761E-4</v>
      </c>
      <c r="EW1010" s="1">
        <f t="shared" si="2498"/>
        <v>6.7781124870681638E-4</v>
      </c>
      <c r="EX1010" s="1">
        <f t="shared" si="2499"/>
        <v>4.9141254623173778E-4</v>
      </c>
      <c r="EY1010" s="1">
        <f t="shared" si="2500"/>
        <v>3.5493098302983211E-4</v>
      </c>
      <c r="EZ1010" s="1">
        <f t="shared" si="2501"/>
        <v>2.5680745932801725E-4</v>
      </c>
      <c r="FA1010" s="1">
        <f t="shared" si="2502"/>
        <v>1.8861944453143638E-4</v>
      </c>
      <c r="FB1010" s="1">
        <f t="shared" si="2503"/>
        <v>1.4480438142593213E-4</v>
      </c>
      <c r="FC1010" s="1">
        <f t="shared" si="2504"/>
        <v>1.2265018946639911E-4</v>
      </c>
      <c r="FD1010" s="75">
        <f t="shared" si="2355"/>
        <v>1.2265018946639911E-4</v>
      </c>
    </row>
    <row r="1011" spans="7:160" x14ac:dyDescent="0.35">
      <c r="G1011" t="str">
        <f t="shared" si="2351"/>
        <v>Refd, t=4.98</v>
      </c>
      <c r="H1011" s="76">
        <f t="shared" si="2352"/>
        <v>4.979999999999916</v>
      </c>
      <c r="I1011" s="1">
        <f t="shared" si="2353"/>
        <v>0</v>
      </c>
      <c r="J1011" s="22">
        <f t="shared" si="2354"/>
        <v>2.1000416998941579E-8</v>
      </c>
      <c r="K1011" s="1">
        <f t="shared" si="2356"/>
        <v>4.1470684599122014E-8</v>
      </c>
      <c r="L1011" s="1">
        <f t="shared" si="2357"/>
        <v>7.7019123521349195E-8</v>
      </c>
      <c r="M1011" s="1">
        <f t="shared" si="2358"/>
        <v>1.3738733420431086E-7</v>
      </c>
      <c r="N1011" s="1">
        <f t="shared" si="2359"/>
        <v>2.3803656684590223E-7</v>
      </c>
      <c r="O1011" s="1">
        <f t="shared" si="2360"/>
        <v>4.0322058273679487E-7</v>
      </c>
      <c r="P1011" s="1">
        <f t="shared" si="2361"/>
        <v>6.7056051355882649E-7</v>
      </c>
      <c r="Q1011" s="1">
        <f t="shared" si="2362"/>
        <v>1.0977792159341204E-6</v>
      </c>
      <c r="R1011" s="1">
        <f t="shared" si="2363"/>
        <v>1.7725026817668463E-6</v>
      </c>
      <c r="S1011" s="1">
        <f t="shared" si="2364"/>
        <v>2.8263637272632578E-6</v>
      </c>
      <c r="T1011" s="1">
        <f t="shared" si="2365"/>
        <v>4.4550648801143507E-6</v>
      </c>
      <c r="U1011" s="1">
        <f t="shared" si="2366"/>
        <v>6.9465897590134665E-6</v>
      </c>
      <c r="V1011" s="1">
        <f t="shared" si="2367"/>
        <v>1.0720410463422865E-5</v>
      </c>
      <c r="W1011" s="1">
        <f t="shared" si="2368"/>
        <v>1.6381333822114287E-5</v>
      </c>
      <c r="X1011" s="1">
        <f t="shared" si="2369"/>
        <v>2.4792565831282659E-5</v>
      </c>
      <c r="Y1011" s="1">
        <f t="shared" si="2370"/>
        <v>3.7173643883383228E-5</v>
      </c>
      <c r="Z1011" s="1">
        <f t="shared" si="2371"/>
        <v>5.5230066652305831E-5</v>
      </c>
      <c r="AA1011" s="1">
        <f t="shared" si="2372"/>
        <v>8.1322695903537464E-5</v>
      </c>
      <c r="AB1011" s="1">
        <f t="shared" si="2373"/>
        <v>1.1868623929088409E-4</v>
      </c>
      <c r="AC1011" s="1">
        <f t="shared" si="2374"/>
        <v>1.7170724134429844E-4</v>
      </c>
      <c r="AD1011" s="1">
        <f t="shared" si="2375"/>
        <v>2.4627286692525361E-4</v>
      </c>
      <c r="AE1011" s="1">
        <f t="shared" si="2376"/>
        <v>3.5020217394121292E-4</v>
      </c>
      <c r="AF1011" s="1">
        <f t="shared" si="2377"/>
        <v>4.9377131950959787E-4</v>
      </c>
      <c r="AG1011" s="1">
        <f t="shared" si="2378"/>
        <v>6.9034297540302998E-4</v>
      </c>
      <c r="AH1011" s="1">
        <f t="shared" si="2379"/>
        <v>9.5710787698554409E-4</v>
      </c>
      <c r="AI1011" s="1">
        <f t="shared" si="2380"/>
        <v>1.3159426309393726E-3</v>
      </c>
      <c r="AJ1011" s="1">
        <f t="shared" si="2381"/>
        <v>1.7943824281455895E-3</v>
      </c>
      <c r="AK1011" s="1">
        <f t="shared" si="2382"/>
        <v>2.4266999824170176E-3</v>
      </c>
      <c r="AL1011" s="1">
        <f t="shared" si="2383"/>
        <v>3.2550727828126965E-3</v>
      </c>
      <c r="AM1011" s="1">
        <f t="shared" si="2384"/>
        <v>4.3308096951075918E-3</v>
      </c>
      <c r="AN1011" s="1">
        <f t="shared" si="2385"/>
        <v>5.7155953543253429E-3</v>
      </c>
      <c r="AO1011" s="1">
        <f t="shared" si="2386"/>
        <v>7.4826971561039396E-3</v>
      </c>
      <c r="AP1011" s="1">
        <f t="shared" si="2387"/>
        <v>9.7180657249939639E-3</v>
      </c>
      <c r="AQ1011" s="1">
        <f t="shared" si="2388"/>
        <v>1.2521246502238058E-2</v>
      </c>
      <c r="AR1011" s="1">
        <f t="shared" si="2389"/>
        <v>1.6006008763653264E-2</v>
      </c>
      <c r="AS1011" s="1">
        <f t="shared" si="2390"/>
        <v>2.0300590324308705E-2</v>
      </c>
      <c r="AT1011" s="1">
        <f t="shared" si="2391"/>
        <v>2.5547452862928838E-2</v>
      </c>
      <c r="AU1011" s="1">
        <f t="shared" si="2392"/>
        <v>3.1902445617631552E-2</v>
      </c>
      <c r="AV1011" s="1">
        <f t="shared" si="2393"/>
        <v>3.953328539540709E-2</v>
      </c>
      <c r="AW1011" s="1">
        <f t="shared" si="2394"/>
        <v>4.8617279290059025E-2</v>
      </c>
      <c r="AX1011" s="1">
        <f t="shared" si="2395"/>
        <v>5.9338243607844593E-2</v>
      </c>
      <c r="AY1011" s="1">
        <f t="shared" si="2396"/>
        <v>7.1882608007009421E-2</v>
      </c>
      <c r="AZ1011" s="1">
        <f t="shared" si="2397"/>
        <v>8.6434736770828691E-2</v>
      </c>
      <c r="BA1011" s="1">
        <f t="shared" si="2398"/>
        <v>0.103171547660406</v>
      </c>
      <c r="BB1011" s="1">
        <f t="shared" si="2399"/>
        <v>0.1222565603625175</v>
      </c>
      <c r="BC1011" s="1">
        <f t="shared" si="2400"/>
        <v>0.14383355791164221</v>
      </c>
      <c r="BD1011" s="1">
        <f t="shared" si="2401"/>
        <v>0.16802009188438624</v>
      </c>
      <c r="BE1011" s="1">
        <f t="shared" si="2402"/>
        <v>0.19490110166913341</v>
      </c>
      <c r="BF1011" s="1">
        <f t="shared" si="2403"/>
        <v>0.22452294582673715</v>
      </c>
      <c r="BG1011" s="1">
        <f t="shared" si="2404"/>
        <v>0.25688815605164955</v>
      </c>
      <c r="BH1011" s="1">
        <f t="shared" si="2405"/>
        <v>0.29195121889659509</v>
      </c>
      <c r="BI1011" s="1">
        <f t="shared" si="2406"/>
        <v>0.32961566574556161</v>
      </c>
      <c r="BJ1011" s="1">
        <f t="shared" si="2407"/>
        <v>0.36973270739174402</v>
      </c>
      <c r="BK1011" s="1">
        <f t="shared" si="2408"/>
        <v>0.41210158739384239</v>
      </c>
      <c r="BL1011" s="1">
        <f t="shared" si="2409"/>
        <v>0.45647175105843274</v>
      </c>
      <c r="BM1011" s="1">
        <f t="shared" si="2410"/>
        <v>0.50254683872021533</v>
      </c>
      <c r="BN1011" s="1">
        <f t="shared" si="2411"/>
        <v>0.54999041835895091</v>
      </c>
      <c r="BO1011" s="1">
        <f t="shared" si="2412"/>
        <v>0.59843327959688974</v>
      </c>
      <c r="BP1011" s="1">
        <f t="shared" si="2413"/>
        <v>0.64748202507512009</v>
      </c>
      <c r="BQ1011" s="1">
        <f t="shared" si="2414"/>
        <v>0.69672862211373721</v>
      </c>
      <c r="BR1011" s="1">
        <f t="shared" si="2415"/>
        <v>0.74576052259706105</v>
      </c>
      <c r="BS1011" s="1">
        <f t="shared" si="2416"/>
        <v>0.79417092609395479</v>
      </c>
      <c r="BT1011" s="1">
        <f t="shared" si="2417"/>
        <v>0.84156875261124808</v>
      </c>
      <c r="BU1011" s="1">
        <f t="shared" si="2418"/>
        <v>0.88758790756149986</v>
      </c>
      <c r="BV1011" s="1">
        <f t="shared" si="2419"/>
        <v>0.93189546114226807</v>
      </c>
      <c r="BW1011" s="1">
        <f t="shared" si="2420"/>
        <v>0.97419842431175852</v>
      </c>
      <c r="BX1011" s="1">
        <f t="shared" si="2421"/>
        <v>1.0142488794389377</v>
      </c>
      <c r="BY1011" s="1">
        <f t="shared" si="2422"/>
        <v>1.051847310047241</v>
      </c>
      <c r="BZ1011" s="1">
        <f t="shared" si="2423"/>
        <v>1.0868440649012021</v>
      </c>
      <c r="CA1011" s="1">
        <f t="shared" si="2424"/>
        <v>1.1191389810611703</v>
      </c>
      <c r="CB1011" s="1">
        <f t="shared" si="2425"/>
        <v>1.1486792730141437</v>
      </c>
      <c r="CC1011" s="1">
        <f t="shared" si="2426"/>
        <v>1.1754558660611016</v>
      </c>
      <c r="CD1011" s="1">
        <f t="shared" si="2427"/>
        <v>1.199498408512103</v>
      </c>
      <c r="CE1011" s="1">
        <f t="shared" si="2428"/>
        <v>1.22086923701647</v>
      </c>
      <c r="CF1011" s="1">
        <f t="shared" si="2429"/>
        <v>1.2396565920684759</v>
      </c>
      <c r="CG1011" s="1">
        <f t="shared" si="2430"/>
        <v>1.2559673872284038</v>
      </c>
      <c r="CH1011" s="1">
        <f t="shared" si="2431"/>
        <v>1.2699198278266399</v>
      </c>
      <c r="CI1011" s="1">
        <f t="shared" si="2432"/>
        <v>1.2816361556009321</v>
      </c>
      <c r="CJ1011" s="1">
        <f t="shared" si="2433"/>
        <v>1.2912357680075643</v>
      </c>
      <c r="CK1011" s="1">
        <f t="shared" si="2434"/>
        <v>1.2988289280626901</v>
      </c>
      <c r="CL1011" s="1">
        <f t="shared" si="2435"/>
        <v>1.3045112454556558</v>
      </c>
      <c r="CM1011" s="1">
        <f t="shared" si="2436"/>
        <v>1.3083590747331244</v>
      </c>
      <c r="CN1011" s="1">
        <f t="shared" si="2437"/>
        <v>1.3104259432524239</v>
      </c>
      <c r="CO1011" s="1">
        <f t="shared" si="2438"/>
        <v>1.3107400911994944</v>
      </c>
      <c r="CP1011" s="1">
        <f t="shared" si="2439"/>
        <v>1.3093031783166171</v>
      </c>
      <c r="CQ1011" s="1">
        <f t="shared" si="2440"/>
        <v>1.3060901864576866</v>
      </c>
      <c r="CR1011" s="1">
        <f t="shared" si="2441"/>
        <v>1.3010505225623854</v>
      </c>
      <c r="CS1011" s="1">
        <f t="shared" si="2442"/>
        <v>1.2941103017523627</v>
      </c>
      <c r="CT1011" s="1">
        <f t="shared" si="2443"/>
        <v>1.2851757636767023</v>
      </c>
      <c r="CU1011" s="1">
        <f t="shared" si="2444"/>
        <v>1.2741377459569123</v>
      </c>
      <c r="CV1011" s="1">
        <f t="shared" si="2445"/>
        <v>1.2608771061417752</v>
      </c>
      <c r="CW1011" s="1">
        <f t="shared" si="2446"/>
        <v>1.2452709482472619</v>
      </c>
      <c r="CX1011" s="1">
        <f t="shared" si="2447"/>
        <v>1.2271994728151703</v>
      </c>
      <c r="CY1011" s="1">
        <f t="shared" si="2448"/>
        <v>1.2065532323781385</v>
      </c>
      <c r="CZ1011" s="1">
        <f t="shared" si="2449"/>
        <v>1.1832405398708798</v>
      </c>
      <c r="DA1011" s="1">
        <f t="shared" si="2450"/>
        <v>1.1571947489701648</v>
      </c>
      <c r="DB1011" s="1">
        <f t="shared" si="2451"/>
        <v>1.1283811058687654</v>
      </c>
      <c r="DC1011" s="1">
        <f t="shared" si="2452"/>
        <v>1.0968028647306829</v>
      </c>
      <c r="DD1011" s="1">
        <f t="shared" si="2453"/>
        <v>1.06250636665873</v>
      </c>
      <c r="DE1011" s="1">
        <f t="shared" si="2454"/>
        <v>1.0255848061874597</v>
      </c>
      <c r="DF1011" s="1">
        <f t="shared" si="2455"/>
        <v>0.98618045069627969</v>
      </c>
      <c r="DG1011" s="1">
        <f t="shared" si="2456"/>
        <v>0.94448513597137917</v>
      </c>
      <c r="DH1011" s="1">
        <f t="shared" si="2457"/>
        <v>0.90073893326127008</v>
      </c>
      <c r="DI1011" s="1">
        <f t="shared" si="2458"/>
        <v>0.85522696604472803</v>
      </c>
      <c r="DJ1011" s="1">
        <f t="shared" si="2459"/>
        <v>0.80827444368882173</v>
      </c>
      <c r="DK1011" s="1">
        <f t="shared" si="2460"/>
        <v>0.76024006873084005</v>
      </c>
      <c r="DL1011" s="1">
        <f t="shared" si="2461"/>
        <v>0.71150805879994106</v>
      </c>
      <c r="DM1011" s="1">
        <f t="shared" si="2462"/>
        <v>0.66247909743652589</v>
      </c>
      <c r="DN1011" s="1">
        <f t="shared" si="2463"/>
        <v>0.61356058510823541</v>
      </c>
      <c r="DO1011" s="1">
        <f t="shared" si="2464"/>
        <v>0.56515659846152511</v>
      </c>
      <c r="DP1011" s="1">
        <f t="shared" si="2465"/>
        <v>0.517657979618801</v>
      </c>
      <c r="DQ1011" s="1">
        <f t="shared" si="2466"/>
        <v>0.47143296713876193</v>
      </c>
      <c r="DR1011" s="1">
        <f t="shared" si="2467"/>
        <v>0.42681874687213561</v>
      </c>
      <c r="DS1011" s="1">
        <f t="shared" si="2468"/>
        <v>0.38411424683106954</v>
      </c>
      <c r="DT1011" s="1">
        <f t="shared" si="2469"/>
        <v>0.34357442928442078</v>
      </c>
      <c r="DU1011" s="1">
        <f t="shared" si="2470"/>
        <v>0.30540625065049121</v>
      </c>
      <c r="DV1011" s="1">
        <f t="shared" si="2471"/>
        <v>0.26976637112009988</v>
      </c>
      <c r="DW1011" s="1">
        <f t="shared" si="2472"/>
        <v>0.2367606072358841</v>
      </c>
      <c r="DX1011" s="1">
        <f t="shared" si="2473"/>
        <v>0.20644503751787077</v>
      </c>
      <c r="DY1011" s="1">
        <f t="shared" si="2474"/>
        <v>0.17882859857717062</v>
      </c>
      <c r="DZ1011" s="1">
        <f t="shared" si="2475"/>
        <v>0.15387695084811306</v>
      </c>
      <c r="EA1011" s="1">
        <f t="shared" si="2476"/>
        <v>0.1315173516468246</v>
      </c>
      <c r="EB1011" s="1">
        <f t="shared" si="2477"/>
        <v>0.11164424988745102</v>
      </c>
      <c r="EC1011" s="1">
        <f t="shared" si="2478"/>
        <v>9.4125311244340093E-2</v>
      </c>
      <c r="ED1011" s="1">
        <f t="shared" si="2479"/>
        <v>7.880759340312693E-2</v>
      </c>
      <c r="EE1011" s="1">
        <f t="shared" si="2480"/>
        <v>6.5523615868161564E-2</v>
      </c>
      <c r="EF1011" s="1">
        <f t="shared" si="2481"/>
        <v>5.4097104462628498E-2</v>
      </c>
      <c r="EG1011" s="1">
        <f t="shared" si="2482"/>
        <v>4.4348233667424207E-2</v>
      </c>
      <c r="EH1011" s="1">
        <f t="shared" si="2483"/>
        <v>3.6098236727141957E-2</v>
      </c>
      <c r="EI1011" s="1">
        <f t="shared" si="2484"/>
        <v>2.917330065301435E-2</v>
      </c>
      <c r="EJ1011" s="1">
        <f t="shared" si="2485"/>
        <v>2.340770795939218E-2</v>
      </c>
      <c r="EK1011" s="1">
        <f t="shared" si="2486"/>
        <v>1.8646226864314833E-2</v>
      </c>
      <c r="EL1011" s="1">
        <f t="shared" si="2487"/>
        <v>1.4745785128489947E-2</v>
      </c>
      <c r="EM1011" s="1">
        <f t="shared" si="2488"/>
        <v>1.1576488759292181E-2</v>
      </c>
      <c r="EN1011" s="1">
        <f t="shared" si="2489"/>
        <v>9.022065178596406E-3</v>
      </c>
      <c r="EO1011" s="1">
        <f t="shared" si="2490"/>
        <v>6.9798214203714804E-3</v>
      </c>
      <c r="EP1011" s="1">
        <f t="shared" si="2491"/>
        <v>5.3602122060343637E-3</v>
      </c>
      <c r="EQ1011" s="1">
        <f t="shared" si="2492"/>
        <v>4.0861113758657603E-3</v>
      </c>
      <c r="ER1011" s="1">
        <f t="shared" si="2493"/>
        <v>3.0918743494369873E-3</v>
      </c>
      <c r="ES1011" s="1">
        <f t="shared" si="2494"/>
        <v>2.3222703295178245E-3</v>
      </c>
      <c r="ET1011" s="1">
        <f t="shared" si="2495"/>
        <v>1.7313521081309582E-3</v>
      </c>
      <c r="EU1011" s="1">
        <f t="shared" si="2496"/>
        <v>1.281319746101279E-3</v>
      </c>
      <c r="EV1011" s="1">
        <f t="shared" si="2497"/>
        <v>9.4142312512675134E-4</v>
      </c>
      <c r="EW1011" s="1">
        <f t="shared" si="2498"/>
        <v>6.8693834860700828E-4</v>
      </c>
      <c r="EX1011" s="1">
        <f t="shared" si="2499"/>
        <v>4.9824506313466744E-4</v>
      </c>
      <c r="EY1011" s="1">
        <f t="shared" si="2500"/>
        <v>3.6002687892314867E-4</v>
      </c>
      <c r="EZ1011" s="1">
        <f t="shared" si="2501"/>
        <v>2.6061623753785183E-4</v>
      </c>
      <c r="FA1011" s="1">
        <f t="shared" si="2502"/>
        <v>1.9150971870993767E-4</v>
      </c>
      <c r="FB1011" s="1">
        <f t="shared" si="2503"/>
        <v>1.4709192949275096E-4</v>
      </c>
      <c r="FC1011" s="1">
        <f t="shared" si="2504"/>
        <v>1.2462879944849208E-4</v>
      </c>
      <c r="FD1011" s="75">
        <f t="shared" si="2355"/>
        <v>1.2462879944849208E-4</v>
      </c>
    </row>
    <row r="1012" spans="7:160" x14ac:dyDescent="0.35">
      <c r="G1012" t="str">
        <f t="shared" si="2351"/>
        <v>Refd, t=4.98</v>
      </c>
      <c r="H1012" s="76">
        <f t="shared" si="2352"/>
        <v>4.9849999999999159</v>
      </c>
      <c r="I1012" s="1">
        <f t="shared" si="2353"/>
        <v>0</v>
      </c>
      <c r="J1012" s="22">
        <f t="shared" si="2354"/>
        <v>2.0773276024253814E-8</v>
      </c>
      <c r="K1012" s="1">
        <f t="shared" si="2356"/>
        <v>4.1022553386409961E-8</v>
      </c>
      <c r="L1012" s="1">
        <f t="shared" si="2357"/>
        <v>7.6188141737592693E-8</v>
      </c>
      <c r="M1012" s="1">
        <f t="shared" si="2358"/>
        <v>1.3590806409591822E-7</v>
      </c>
      <c r="N1012" s="1">
        <f t="shared" si="2359"/>
        <v>2.354800405714287E-7</v>
      </c>
      <c r="O1012" s="1">
        <f t="shared" si="2360"/>
        <v>3.989027976543773E-7</v>
      </c>
      <c r="P1012" s="1">
        <f t="shared" si="2361"/>
        <v>6.6340441001646927E-7</v>
      </c>
      <c r="Q1012" s="1">
        <f t="shared" si="2362"/>
        <v>1.086108913525748E-6</v>
      </c>
      <c r="R1012" s="1">
        <f t="shared" si="2363"/>
        <v>1.7537402841750168E-6</v>
      </c>
      <c r="S1012" s="1">
        <f t="shared" si="2364"/>
        <v>2.7965877431600826E-6</v>
      </c>
      <c r="T1012" s="1">
        <f t="shared" si="2365"/>
        <v>4.408374584489182E-6</v>
      </c>
      <c r="U1012" s="1">
        <f t="shared" si="2366"/>
        <v>6.8742009278008585E-6</v>
      </c>
      <c r="V1012" s="1">
        <f t="shared" si="2367"/>
        <v>1.0609384154828814E-5</v>
      </c>
      <c r="W1012" s="1">
        <f t="shared" si="2368"/>
        <v>1.6212810641031986E-5</v>
      </c>
      <c r="X1012" s="1">
        <f t="shared" si="2369"/>
        <v>2.4539342995465031E-5</v>
      </c>
      <c r="Y1012" s="1">
        <f t="shared" si="2370"/>
        <v>3.6796891369525952E-5</v>
      </c>
      <c r="Z1012" s="1">
        <f t="shared" si="2371"/>
        <v>5.4674932249517673E-5</v>
      </c>
      <c r="AA1012" s="1">
        <f t="shared" si="2372"/>
        <v>8.0512498435776855E-5</v>
      </c>
      <c r="AB1012" s="1">
        <f t="shared" si="2373"/>
        <v>1.1751489691573201E-4</v>
      </c>
      <c r="AC1012" s="1">
        <f t="shared" si="2374"/>
        <v>1.7002953130246904E-4</v>
      </c>
      <c r="AD1012" s="1">
        <f t="shared" si="2375"/>
        <v>2.4389206951606725E-4</v>
      </c>
      <c r="AE1012" s="1">
        <f t="shared" si="2376"/>
        <v>3.4685462359753495E-4</v>
      </c>
      <c r="AF1012" s="1">
        <f t="shared" si="2377"/>
        <v>4.8910737808080811E-4</v>
      </c>
      <c r="AG1012" s="1">
        <f t="shared" si="2378"/>
        <v>6.839039670850283E-4</v>
      </c>
      <c r="AH1012" s="1">
        <f t="shared" si="2379"/>
        <v>9.4829859184527849E-4</v>
      </c>
      <c r="AI1012" s="1">
        <f t="shared" si="2380"/>
        <v>1.3039991261904753E-3</v>
      </c>
      <c r="AJ1012" s="1">
        <f t="shared" si="2381"/>
        <v>1.7783350441988243E-3</v>
      </c>
      <c r="AK1012" s="1">
        <f t="shared" si="2382"/>
        <v>2.4053317533181307E-3</v>
      </c>
      <c r="AL1012" s="1">
        <f t="shared" si="2383"/>
        <v>3.226873763548905E-3</v>
      </c>
      <c r="AM1012" s="1">
        <f t="shared" si="2384"/>
        <v>4.2939281516595354E-3</v>
      </c>
      <c r="AN1012" s="1">
        <f t="shared" si="2385"/>
        <v>5.667787259351369E-3</v>
      </c>
      <c r="AO1012" s="1">
        <f t="shared" si="2386"/>
        <v>7.4212759880085688E-3</v>
      </c>
      <c r="AP1012" s="1">
        <f t="shared" si="2387"/>
        <v>9.6398551549737935E-3</v>
      </c>
      <c r="AQ1012" s="1">
        <f t="shared" si="2388"/>
        <v>1.2422539136143216E-2</v>
      </c>
      <c r="AR1012" s="1">
        <f t="shared" si="2389"/>
        <v>1.5882534636286118E-2</v>
      </c>
      <c r="AS1012" s="1">
        <f t="shared" si="2390"/>
        <v>2.0147499267566895E-2</v>
      </c>
      <c r="AT1012" s="1">
        <f t="shared" si="2391"/>
        <v>2.5359315124771787E-2</v>
      </c>
      <c r="AU1012" s="1">
        <f t="shared" si="2392"/>
        <v>3.1673275133710245E-2</v>
      </c>
      <c r="AV1012" s="1">
        <f t="shared" si="2393"/>
        <v>3.925658985122004E-2</v>
      </c>
      <c r="AW1012" s="1">
        <f t="shared" si="2394"/>
        <v>4.8286140511514031E-2</v>
      </c>
      <c r="AX1012" s="1">
        <f t="shared" si="2395"/>
        <v>5.8945430852890356E-2</v>
      </c>
      <c r="AY1012" s="1">
        <f t="shared" si="2396"/>
        <v>7.1420725395961282E-2</v>
      </c>
      <c r="AZ1012" s="1">
        <f t="shared" si="2397"/>
        <v>8.5896404413768515E-2</v>
      </c>
      <c r="BA1012" s="1">
        <f t="shared" si="2398"/>
        <v>0.10254961407602789</v>
      </c>
      <c r="BB1012" s="1">
        <f t="shared" si="2399"/>
        <v>0.12154434162814078</v>
      </c>
      <c r="BC1012" s="1">
        <f t="shared" si="2400"/>
        <v>0.14302509676511771</v>
      </c>
      <c r="BD1012" s="1">
        <f t="shared" si="2401"/>
        <v>0.16711042786758148</v>
      </c>
      <c r="BE1012" s="1">
        <f t="shared" si="2402"/>
        <v>0.19388654152810936</v>
      </c>
      <c r="BF1012" s="1">
        <f t="shared" si="2403"/>
        <v>0.22340132193748222</v>
      </c>
      <c r="BG1012" s="1">
        <f t="shared" si="2404"/>
        <v>0.25565905978246212</v>
      </c>
      <c r="BH1012" s="1">
        <f t="shared" si="2405"/>
        <v>0.2906161956815001</v>
      </c>
      <c r="BI1012" s="1">
        <f t="shared" si="2406"/>
        <v>0.32817835931744294</v>
      </c>
      <c r="BJ1012" s="1">
        <f t="shared" si="2407"/>
        <v>0.3681989421438433</v>
      </c>
      <c r="BK1012" s="1">
        <f t="shared" si="2408"/>
        <v>0.4104793801747591</v>
      </c>
      <c r="BL1012" s="1">
        <f t="shared" si="2409"/>
        <v>0.45477124676262731</v>
      </c>
      <c r="BM1012" s="1">
        <f t="shared" si="2410"/>
        <v>0.50078016765314715</v>
      </c>
      <c r="BN1012" s="1">
        <f t="shared" si="2411"/>
        <v>0.54817147731864435</v>
      </c>
      <c r="BO1012" s="1">
        <f t="shared" si="2412"/>
        <v>0.59657744266775192</v>
      </c>
      <c r="BP1012" s="1">
        <f t="shared" si="2413"/>
        <v>0.64560579400142037</v>
      </c>
      <c r="BQ1012" s="1">
        <f t="shared" si="2414"/>
        <v>0.6948492295384312</v>
      </c>
      <c r="BR1012" s="1">
        <f t="shared" si="2415"/>
        <v>0.74389550417186556</v>
      </c>
      <c r="BS1012" s="1">
        <f t="shared" si="2416"/>
        <v>0.79233767929159671</v>
      </c>
      <c r="BT1012" s="1">
        <f t="shared" si="2417"/>
        <v>0.8397841008685325</v>
      </c>
      <c r="BU1012" s="1">
        <f t="shared" si="2418"/>
        <v>0.88586768809693428</v>
      </c>
      <c r="BV1012" s="1">
        <f t="shared" si="2419"/>
        <v>0.93025415345047857</v>
      </c>
      <c r="BW1012" s="1">
        <f t="shared" si="2420"/>
        <v>0.97264883404342861</v>
      </c>
      <c r="BX1012" s="1">
        <f t="shared" si="2421"/>
        <v>1.0128018893025674</v>
      </c>
      <c r="BY1012" s="1">
        <f t="shared" si="2422"/>
        <v>1.0505117057431634</v>
      </c>
      <c r="BZ1012" s="1">
        <f t="shared" si="2423"/>
        <v>1.0856264401765012</v>
      </c>
      <c r="CA1012" s="1">
        <f t="shared" si="2424"/>
        <v>1.1180437220233028</v>
      </c>
      <c r="CB1012" s="1">
        <f t="shared" si="2425"/>
        <v>1.1477086181150249</v>
      </c>
      <c r="CC1012" s="1">
        <f t="shared" si="2426"/>
        <v>1.1746100348827255</v>
      </c>
      <c r="CD1012" s="1">
        <f t="shared" si="2427"/>
        <v>1.1987757898208584</v>
      </c>
      <c r="CE1012" s="1">
        <f t="shared" si="2428"/>
        <v>1.220266624617895</v>
      </c>
      <c r="CF1012" s="1">
        <f t="shared" si="2429"/>
        <v>1.2391694558349986</v>
      </c>
      <c r="CG1012" s="1">
        <f t="shared" si="2430"/>
        <v>1.2555901662752611</v>
      </c>
      <c r="CH1012" s="1">
        <f t="shared" si="2431"/>
        <v>1.2696462331065095</v>
      </c>
      <c r="CI1012" s="1">
        <f t="shared" si="2432"/>
        <v>1.2814594700637227</v>
      </c>
      <c r="CJ1012" s="1">
        <f t="shared" si="2433"/>
        <v>1.2911491337878043</v>
      </c>
      <c r="CK1012" s="1">
        <f t="shared" si="2434"/>
        <v>1.2988256117600623</v>
      </c>
      <c r="CL1012" s="1">
        <f t="shared" si="2435"/>
        <v>1.3045848743143766</v>
      </c>
      <c r="CM1012" s="1">
        <f t="shared" si="2436"/>
        <v>1.3085038382694965</v>
      </c>
      <c r="CN1012" s="1">
        <f t="shared" si="2437"/>
        <v>1.3106367565203585</v>
      </c>
      <c r="CO1012" s="1">
        <f t="shared" si="2438"/>
        <v>1.3110127173481496</v>
      </c>
      <c r="CP1012" s="1">
        <f t="shared" si="2439"/>
        <v>1.3096343093457565</v>
      </c>
      <c r="CQ1012" s="1">
        <f t="shared" si="2440"/>
        <v>1.3064774821128904</v>
      </c>
      <c r="CR1012" s="1">
        <f t="shared" si="2441"/>
        <v>1.3014926081613158</v>
      </c>
      <c r="CS1012" s="1">
        <f t="shared" si="2442"/>
        <v>1.2946067264440382</v>
      </c>
      <c r="CT1012" s="1">
        <f t="shared" si="2443"/>
        <v>1.2857269212689804</v>
      </c>
      <c r="CU1012" s="1">
        <f t="shared" si="2444"/>
        <v>1.2747447610650557</v>
      </c>
      <c r="CV1012" s="1">
        <f t="shared" si="2445"/>
        <v>1.2615416890657924</v>
      </c>
      <c r="CW1012" s="1">
        <f t="shared" si="2446"/>
        <v>1.245995222712305</v>
      </c>
      <c r="CX1012" s="1">
        <f t="shared" si="2447"/>
        <v>1.2279857815176338</v>
      </c>
      <c r="CY1012" s="1">
        <f t="shared" si="2448"/>
        <v>1.2074039261521134</v>
      </c>
      <c r="CZ1012" s="1">
        <f t="shared" si="2449"/>
        <v>1.1841577571789164</v>
      </c>
      <c r="DA1012" s="1">
        <f t="shared" si="2450"/>
        <v>1.1581801932578693</v>
      </c>
      <c r="DB1012" s="1">
        <f t="shared" si="2451"/>
        <v>1.1294358290155566</v>
      </c>
      <c r="DC1012" s="1">
        <f t="shared" si="2452"/>
        <v>1.0979270652814765</v>
      </c>
      <c r="DD1012" s="1">
        <f t="shared" si="2453"/>
        <v>1.0636992116384227</v>
      </c>
      <c r="DE1012" s="1">
        <f t="shared" si="2454"/>
        <v>1.0268442850012307</v>
      </c>
      <c r="DF1012" s="1">
        <f t="shared" si="2455"/>
        <v>0.98750326884882333</v>
      </c>
      <c r="DG1012" s="1">
        <f t="shared" si="2456"/>
        <v>0.9458666550768573</v>
      </c>
      <c r="DH1012" s="1">
        <f t="shared" si="2457"/>
        <v>0.90217316208357312</v>
      </c>
      <c r="DI1012" s="1">
        <f t="shared" si="2458"/>
        <v>0.85670660516831809</v>
      </c>
      <c r="DJ1012" s="1">
        <f t="shared" si="2459"/>
        <v>0.80979098397883875</v>
      </c>
      <c r="DK1012" s="1">
        <f t="shared" si="2460"/>
        <v>0.76178394113680292</v>
      </c>
      <c r="DL1012" s="1">
        <f t="shared" si="2461"/>
        <v>0.71306883045402514</v>
      </c>
      <c r="DM1012" s="1">
        <f t="shared" si="2462"/>
        <v>0.66404570656971695</v>
      </c>
      <c r="DN1012" s="1">
        <f t="shared" si="2463"/>
        <v>0.61512160522615245</v>
      </c>
      <c r="DO1012" s="1">
        <f t="shared" si="2464"/>
        <v>0.56670052063748677</v>
      </c>
      <c r="DP1012" s="1">
        <f t="shared" si="2465"/>
        <v>0.51917350079268676</v>
      </c>
      <c r="DQ1012" s="1">
        <f t="shared" si="2466"/>
        <v>0.47290927203010458</v>
      </c>
      <c r="DR1012" s="1">
        <f t="shared" si="2467"/>
        <v>0.42824577154729748</v>
      </c>
      <c r="DS1012" s="1">
        <f t="shared" si="2468"/>
        <v>0.38548291307655996</v>
      </c>
      <c r="DT1012" s="1">
        <f t="shared" si="2469"/>
        <v>0.344876840650158</v>
      </c>
      <c r="DU1012" s="1">
        <f t="shared" si="2470"/>
        <v>0.30663584321363491</v>
      </c>
      <c r="DV1012" s="1">
        <f t="shared" si="2471"/>
        <v>0.27091801452557135</v>
      </c>
      <c r="DW1012" s="1">
        <f t="shared" si="2472"/>
        <v>0.2378306542192411</v>
      </c>
      <c r="DX1012" s="1">
        <f t="shared" si="2473"/>
        <v>0.20743132273197223</v>
      </c>
      <c r="DY1012" s="1">
        <f t="shared" si="2474"/>
        <v>0.17973038995955337</v>
      </c>
      <c r="DZ1012" s="1">
        <f t="shared" si="2475"/>
        <v>0.15469485883887299</v>
      </c>
      <c r="EA1012" s="1">
        <f t="shared" si="2476"/>
        <v>0.1322532031887918</v>
      </c>
      <c r="EB1012" s="1">
        <f t="shared" si="2477"/>
        <v>0.11230093524363087</v>
      </c>
      <c r="EC1012" s="1">
        <f t="shared" si="2478"/>
        <v>9.470661222658297E-2</v>
      </c>
      <c r="ED1012" s="1">
        <f t="shared" si="2479"/>
        <v>7.9318001636305882E-2</v>
      </c>
      <c r="EE1012" s="1">
        <f t="shared" si="2480"/>
        <v>6.5968149267146378E-2</v>
      </c>
      <c r="EF1012" s="1">
        <f t="shared" si="2481"/>
        <v>5.4481129254602488E-2</v>
      </c>
      <c r="EG1012" s="1">
        <f t="shared" si="2482"/>
        <v>4.4677298148080732E-2</v>
      </c>
      <c r="EH1012" s="1">
        <f t="shared" si="2483"/>
        <v>3.6377921603596979E-2</v>
      </c>
      <c r="EI1012" s="1">
        <f t="shared" si="2484"/>
        <v>2.9409089406123183E-2</v>
      </c>
      <c r="EJ1012" s="1">
        <f t="shared" si="2485"/>
        <v>2.3604879252280671E-2</v>
      </c>
      <c r="EK1012" s="1">
        <f t="shared" si="2486"/>
        <v>1.8809769716153786E-2</v>
      </c>
      <c r="EL1012" s="1">
        <f t="shared" si="2487"/>
        <v>1.4880336427574517E-2</v>
      </c>
      <c r="EM1012" s="1">
        <f t="shared" si="2488"/>
        <v>1.1686291750959454E-2</v>
      </c>
      <c r="EN1012" s="1">
        <f t="shared" si="2489"/>
        <v>9.1109468540392334E-3</v>
      </c>
      <c r="EO1012" s="1">
        <f t="shared" si="2490"/>
        <v>7.0511862554089467E-3</v>
      </c>
      <c r="EP1012" s="1">
        <f t="shared" si="2491"/>
        <v>5.4170494417323843E-3</v>
      </c>
      <c r="EQ1012" s="1">
        <f t="shared" si="2492"/>
        <v>4.1310129707685878E-3</v>
      </c>
      <c r="ER1012" s="1">
        <f t="shared" si="2493"/>
        <v>3.1270608333906348E-3</v>
      </c>
      <c r="ES1012" s="1">
        <f t="shared" si="2494"/>
        <v>2.3496220152740056E-3</v>
      </c>
      <c r="ET1012" s="1">
        <f t="shared" si="2495"/>
        <v>1.7524434329084168E-3</v>
      </c>
      <c r="EU1012" s="1">
        <f t="shared" si="2496"/>
        <v>1.2974548883159624E-3</v>
      </c>
      <c r="EV1012" s="1">
        <f t="shared" si="2497"/>
        <v>9.5367144506239439E-4</v>
      </c>
      <c r="EW1012" s="1">
        <f t="shared" si="2498"/>
        <v>6.9616861783259405E-4</v>
      </c>
      <c r="EX1012" s="1">
        <f t="shared" si="2499"/>
        <v>5.0515786837218623E-4</v>
      </c>
      <c r="EY1012" s="1">
        <f t="shared" si="2500"/>
        <v>3.651850166278893E-4</v>
      </c>
      <c r="EZ1012" s="1">
        <f t="shared" si="2501"/>
        <v>2.644733752336066E-4</v>
      </c>
      <c r="FA1012" s="1">
        <f t="shared" si="2502"/>
        <v>1.9443812557498483E-4</v>
      </c>
      <c r="FB1012" s="1">
        <f t="shared" si="2503"/>
        <v>1.4941073150616567E-4</v>
      </c>
      <c r="FC1012" s="1">
        <f t="shared" si="2504"/>
        <v>1.2663508143670593E-4</v>
      </c>
      <c r="FD1012" s="75">
        <f t="shared" si="2355"/>
        <v>1.2663508143670593E-4</v>
      </c>
    </row>
    <row r="1013" spans="7:160" x14ac:dyDescent="0.35">
      <c r="G1013" t="str">
        <f t="shared" si="2351"/>
        <v>Refd, t=4.99</v>
      </c>
      <c r="H1013" s="76">
        <f t="shared" si="2352"/>
        <v>4.9899999999999158</v>
      </c>
      <c r="I1013" s="1">
        <f t="shared" si="2353"/>
        <v>0</v>
      </c>
      <c r="J1013" s="22">
        <f t="shared" si="2354"/>
        <v>2.0548612705317992E-8</v>
      </c>
      <c r="K1013" s="1">
        <f t="shared" si="2356"/>
        <v>4.0579306128257524E-8</v>
      </c>
      <c r="L1013" s="1">
        <f t="shared" si="2357"/>
        <v>7.5366203220966739E-8</v>
      </c>
      <c r="M1013" s="1">
        <f t="shared" si="2358"/>
        <v>1.3444486103045325E-7</v>
      </c>
      <c r="N1013" s="1">
        <f t="shared" si="2359"/>
        <v>2.3295121527913893E-7</v>
      </c>
      <c r="O1013" s="1">
        <f t="shared" si="2360"/>
        <v>3.9463166435159198E-7</v>
      </c>
      <c r="P1013" s="1">
        <f t="shared" si="2361"/>
        <v>6.5632537033491862E-7</v>
      </c>
      <c r="Q1013" s="1">
        <f t="shared" si="2362"/>
        <v>1.0745638167197123E-6</v>
      </c>
      <c r="R1013" s="1">
        <f t="shared" si="2363"/>
        <v>1.735178330152512E-6</v>
      </c>
      <c r="S1013" s="1">
        <f t="shared" si="2364"/>
        <v>2.7671283653927518E-6</v>
      </c>
      <c r="T1013" s="1">
        <f t="shared" si="2365"/>
        <v>4.3621781552123689E-6</v>
      </c>
      <c r="U1013" s="1">
        <f t="shared" si="2366"/>
        <v>6.802573394941426E-6</v>
      </c>
      <c r="V1013" s="1">
        <f t="shared" si="2367"/>
        <v>1.0499518150869091E-5</v>
      </c>
      <c r="W1013" s="1">
        <f t="shared" si="2368"/>
        <v>1.6046036588056002E-5</v>
      </c>
      <c r="X1013" s="1">
        <f t="shared" si="2369"/>
        <v>2.4288728859865029E-5</v>
      </c>
      <c r="Y1013" s="1">
        <f t="shared" si="2370"/>
        <v>3.6423988941743316E-5</v>
      </c>
      <c r="Z1013" s="1">
        <f t="shared" si="2371"/>
        <v>5.4125421633593343E-5</v>
      </c>
      <c r="AA1013" s="1">
        <f t="shared" si="2372"/>
        <v>7.9710432098487681E-5</v>
      </c>
      <c r="AB1013" s="1">
        <f t="shared" si="2373"/>
        <v>1.1635519245524658E-4</v>
      </c>
      <c r="AC1013" s="1">
        <f t="shared" si="2374"/>
        <v>1.6836831161264165E-4</v>
      </c>
      <c r="AD1013" s="1">
        <f t="shared" si="2375"/>
        <v>2.4153440529749707E-4</v>
      </c>
      <c r="AE1013" s="1">
        <f t="shared" si="2376"/>
        <v>3.4353920289496783E-4</v>
      </c>
      <c r="AF1013" s="1">
        <f t="shared" si="2377"/>
        <v>4.8448761907314266E-4</v>
      </c>
      <c r="AG1013" s="1">
        <f t="shared" si="2378"/>
        <v>6.7752511360390352E-4</v>
      </c>
      <c r="AH1013" s="1">
        <f t="shared" si="2379"/>
        <v>9.3957039706939573E-4</v>
      </c>
      <c r="AI1013" s="1">
        <f t="shared" si="2380"/>
        <v>1.2921638501348053E-3</v>
      </c>
      <c r="AJ1013" s="1">
        <f t="shared" si="2381"/>
        <v>1.7624306759392967E-3</v>
      </c>
      <c r="AK1013" s="1">
        <f t="shared" si="2382"/>
        <v>2.3841506284674433E-3</v>
      </c>
      <c r="AL1013" s="1">
        <f t="shared" si="2383"/>
        <v>3.1989170869893661E-3</v>
      </c>
      <c r="AM1013" s="1">
        <f t="shared" si="2384"/>
        <v>4.2573573553703501E-3</v>
      </c>
      <c r="AN1013" s="1">
        <f t="shared" si="2385"/>
        <v>5.6203736186888021E-3</v>
      </c>
      <c r="AO1013" s="1">
        <f t="shared" si="2386"/>
        <v>7.3603504715906301E-3</v>
      </c>
      <c r="AP1013" s="1">
        <f t="shared" si="2387"/>
        <v>9.5622610679208034E-3</v>
      </c>
      <c r="AQ1013" s="1">
        <f t="shared" si="2388"/>
        <v>1.2324590697720085E-2</v>
      </c>
      <c r="AR1013" s="1">
        <f t="shared" si="2389"/>
        <v>1.5759985164590276E-2</v>
      </c>
      <c r="AS1013" s="1">
        <f t="shared" si="2390"/>
        <v>1.9995523070709655E-2</v>
      </c>
      <c r="AT1013" s="1">
        <f t="shared" si="2391"/>
        <v>2.517250745914212E-2</v>
      </c>
      <c r="AU1013" s="1">
        <f t="shared" si="2392"/>
        <v>3.144567462308203E-2</v>
      </c>
      <c r="AV1013" s="1">
        <f t="shared" si="2393"/>
        <v>3.8981727507516557E-2</v>
      </c>
      <c r="AW1013" s="1">
        <f t="shared" si="2394"/>
        <v>4.795711891151494E-2</v>
      </c>
      <c r="AX1013" s="1">
        <f t="shared" si="2395"/>
        <v>5.8555036075236523E-2</v>
      </c>
      <c r="AY1013" s="1">
        <f t="shared" si="2396"/>
        <v>7.0961573003984701E-2</v>
      </c>
      <c r="AZ1013" s="1">
        <f t="shared" si="2397"/>
        <v>8.536111910638057E-2</v>
      </c>
      <c r="BA1013" s="1">
        <f t="shared" si="2398"/>
        <v>0.10193104067917333</v>
      </c>
      <c r="BB1013" s="1">
        <f t="shared" si="2399"/>
        <v>0.12083578295576418</v>
      </c>
      <c r="BC1013" s="1">
        <f t="shared" si="2400"/>
        <v>0.14222057166598456</v>
      </c>
      <c r="BD1013" s="1">
        <f t="shared" si="2401"/>
        <v>0.16620494064361088</v>
      </c>
      <c r="BE1013" s="1">
        <f t="shared" si="2402"/>
        <v>0.1928763520286326</v>
      </c>
      <c r="BF1013" s="1">
        <f t="shared" si="2403"/>
        <v>0.22228420417338954</v>
      </c>
      <c r="BG1013" s="1">
        <f t="shared" si="2404"/>
        <v>0.25443453602480437</v>
      </c>
      <c r="BH1013" s="1">
        <f t="shared" si="2405"/>
        <v>0.28928573284416531</v>
      </c>
      <c r="BI1013" s="1">
        <f t="shared" si="2406"/>
        <v>0.32674551506446542</v>
      </c>
      <c r="BJ1013" s="1">
        <f t="shared" si="2407"/>
        <v>0.36666944964551995</v>
      </c>
      <c r="BK1013" s="1">
        <f t="shared" si="2408"/>
        <v>0.40886116273651174</v>
      </c>
      <c r="BL1013" s="1">
        <f t="shared" si="2409"/>
        <v>0.45307435657322515</v>
      </c>
      <c r="BM1013" s="1">
        <f t="shared" si="2410"/>
        <v>0.49901664648729777</v>
      </c>
      <c r="BN1013" s="1">
        <f t="shared" si="2411"/>
        <v>0.54635514097101567</v>
      </c>
      <c r="BO1013" s="1">
        <f t="shared" si="2412"/>
        <v>0.59472359493917171</v>
      </c>
      <c r="BP1013" s="1">
        <f t="shared" si="2413"/>
        <v>0.6437308799308733</v>
      </c>
      <c r="BQ1013" s="1">
        <f t="shared" si="2414"/>
        <v>0.69297044100609673</v>
      </c>
      <c r="BR1013" s="1">
        <f t="shared" si="2415"/>
        <v>0.74203035374347237</v>
      </c>
      <c r="BS1013" s="1">
        <f t="shared" si="2416"/>
        <v>0.79050356003407152</v>
      </c>
      <c r="BT1013" s="1">
        <f t="shared" si="2417"/>
        <v>0.83799785070672406</v>
      </c>
      <c r="BU1013" s="1">
        <f t="shared" si="2418"/>
        <v>0.88414517704261875</v>
      </c>
      <c r="BV1013" s="1">
        <f t="shared" si="2419"/>
        <v>0.92860991074044674</v>
      </c>
      <c r="BW1013" s="1">
        <f t="shared" si="2420"/>
        <v>0.97109572997422089</v>
      </c>
      <c r="BX1013" s="1">
        <f t="shared" si="2421"/>
        <v>1.0113508835151763</v>
      </c>
      <c r="BY1013" s="1">
        <f t="shared" si="2422"/>
        <v>1.0491716701145357</v>
      </c>
      <c r="BZ1013" s="1">
        <f t="shared" si="2423"/>
        <v>1.0844040605715617</v>
      </c>
      <c r="CA1013" s="1">
        <f t="shared" si="2424"/>
        <v>1.1169434792174253</v>
      </c>
      <c r="CB1013" s="1">
        <f t="shared" si="2425"/>
        <v>1.1467328444662941</v>
      </c>
      <c r="CC1013" s="1">
        <f t="shared" si="2426"/>
        <v>1.1737590400375579</v>
      </c>
      <c r="CD1013" s="1">
        <f t="shared" si="2427"/>
        <v>1.1980480460488212</v>
      </c>
      <c r="CE1013" s="1">
        <f t="shared" si="2428"/>
        <v>1.2196590004059988</v>
      </c>
      <c r="CF1013" s="1">
        <f t="shared" si="2429"/>
        <v>1.2386774851788434</v>
      </c>
      <c r="CG1013" s="1">
        <f t="shared" si="2430"/>
        <v>1.2552083406726062</v>
      </c>
      <c r="CH1013" s="1">
        <f t="shared" si="2431"/>
        <v>1.2693683035215968</v>
      </c>
      <c r="CI1013" s="1">
        <f t="shared" si="2432"/>
        <v>1.2812787469780802</v>
      </c>
      <c r="CJ1013" s="1">
        <f t="shared" si="2433"/>
        <v>1.2910587747464477</v>
      </c>
      <c r="CK1013" s="1">
        <f t="shared" si="2434"/>
        <v>1.2988188874089808</v>
      </c>
      <c r="CL1013" s="1">
        <f t="shared" si="2435"/>
        <v>1.3046554056561588</v>
      </c>
      <c r="CM1013" s="1">
        <f t="shared" si="2436"/>
        <v>1.3086457996049976</v>
      </c>
      <c r="CN1013" s="1">
        <f t="shared" si="2437"/>
        <v>1.310845040187901</v>
      </c>
      <c r="CO1013" s="1">
        <f t="shared" si="2438"/>
        <v>1.3112830578436532</v>
      </c>
      <c r="CP1013" s="1">
        <f t="shared" si="2439"/>
        <v>1.309963365669131</v>
      </c>
      <c r="CQ1013" s="1">
        <f t="shared" si="2440"/>
        <v>1.3068628782343665</v>
      </c>
      <c r="CR1013" s="1">
        <f t="shared" si="2441"/>
        <v>1.3019329323621878</v>
      </c>
      <c r="CS1013" s="1">
        <f t="shared" si="2442"/>
        <v>1.2951014910073977</v>
      </c>
      <c r="CT1013" s="1">
        <f t="shared" si="2443"/>
        <v>1.286276484637388</v>
      </c>
      <c r="CU1013" s="1">
        <f t="shared" si="2444"/>
        <v>1.2753502152051313</v>
      </c>
      <c r="CV1013" s="1">
        <f t="shared" si="2445"/>
        <v>1.2622047154370417</v>
      </c>
      <c r="CW1013" s="1">
        <f t="shared" si="2446"/>
        <v>1.2467179209640573</v>
      </c>
      <c r="CX1013" s="1">
        <f t="shared" si="2447"/>
        <v>1.2287704758443916</v>
      </c>
      <c r="CY1013" s="1">
        <f t="shared" si="2448"/>
        <v>1.2082529551066354</v>
      </c>
      <c r="CZ1013" s="1">
        <f t="shared" si="2449"/>
        <v>1.1850732536286723</v>
      </c>
      <c r="DA1013" s="1">
        <f t="shared" si="2450"/>
        <v>1.1591638620040818</v>
      </c>
      <c r="DB1013" s="1">
        <f t="shared" si="2451"/>
        <v>1.1304887302867916</v>
      </c>
      <c r="DC1013" s="1">
        <f t="shared" si="2452"/>
        <v>1.0990494127687733</v>
      </c>
      <c r="DD1013" s="1">
        <f t="shared" si="2453"/>
        <v>1.0648901938616755</v>
      </c>
      <c r="DE1013" s="1">
        <f t="shared" si="2454"/>
        <v>1.0281019185063534</v>
      </c>
      <c r="DF1013" s="1">
        <f t="shared" si="2455"/>
        <v>0.98882429097671309</v>
      </c>
      <c r="DG1013" s="1">
        <f t="shared" si="2456"/>
        <v>0.94724646279718983</v>
      </c>
      <c r="DH1013" s="1">
        <f t="shared" si="2457"/>
        <v>0.90360580166855875</v>
      </c>
      <c r="DI1013" s="1">
        <f t="shared" si="2458"/>
        <v>0.85818481535617619</v>
      </c>
      <c r="DJ1013" s="1">
        <f t="shared" si="2459"/>
        <v>0.81130629284745548</v>
      </c>
      <c r="DK1013" s="1">
        <f t="shared" si="2460"/>
        <v>0.76332681431301075</v>
      </c>
      <c r="DL1013" s="1">
        <f t="shared" si="2461"/>
        <v>0.71462886568585215</v>
      </c>
      <c r="DM1013" s="1">
        <f t="shared" si="2462"/>
        <v>0.66561186726167476</v>
      </c>
      <c r="DN1013" s="1">
        <f t="shared" si="2463"/>
        <v>0.61668248345128873</v>
      </c>
      <c r="DO1013" s="1">
        <f t="shared" si="2464"/>
        <v>0.56824461854572739</v>
      </c>
      <c r="DP1013" s="1">
        <f t="shared" si="2465"/>
        <v>0.52068951835138721</v>
      </c>
      <c r="DQ1013" s="1">
        <f t="shared" si="2466"/>
        <v>0.47438638873444916</v>
      </c>
      <c r="DR1013" s="1">
        <f t="shared" si="2467"/>
        <v>0.42967391014914347</v>
      </c>
      <c r="DS1013" s="1">
        <f t="shared" si="2468"/>
        <v>0.38685297447137351</v>
      </c>
      <c r="DT1013" s="1">
        <f t="shared" si="2469"/>
        <v>0.3461809007531596</v>
      </c>
      <c r="DU1013" s="1">
        <f t="shared" si="2470"/>
        <v>0.30786730482526098</v>
      </c>
      <c r="DV1013" s="1">
        <f t="shared" si="2471"/>
        <v>0.27207170967775107</v>
      </c>
      <c r="DW1013" s="1">
        <f t="shared" si="2472"/>
        <v>0.23890289513413901</v>
      </c>
      <c r="DX1013" s="1">
        <f t="shared" si="2473"/>
        <v>0.20841990213645811</v>
      </c>
      <c r="DY1013" s="1">
        <f t="shared" si="2474"/>
        <v>0.18063453391531337</v>
      </c>
      <c r="DZ1013" s="1">
        <f t="shared" si="2475"/>
        <v>0.1555151373270742</v>
      </c>
      <c r="EA1013" s="1">
        <f t="shared" si="2476"/>
        <v>0.1329914053205539</v>
      </c>
      <c r="EB1013" s="1">
        <f t="shared" si="2477"/>
        <v>0.1129599170842583</v>
      </c>
      <c r="EC1013" s="1">
        <f t="shared" si="2478"/>
        <v>9.5290125795968669E-2</v>
      </c>
      <c r="ED1013" s="1">
        <f t="shared" si="2479"/>
        <v>7.9830513694368388E-2</v>
      </c>
      <c r="EE1013" s="1">
        <f t="shared" si="2480"/>
        <v>6.6414658061748066E-2</v>
      </c>
      <c r="EF1013" s="1">
        <f t="shared" si="2481"/>
        <v>5.4866986578616293E-2</v>
      </c>
      <c r="EG1013" s="1">
        <f t="shared" si="2482"/>
        <v>4.5008042919785038E-2</v>
      </c>
      <c r="EH1013" s="1">
        <f t="shared" si="2483"/>
        <v>3.6659129857422375E-2</v>
      </c>
      <c r="EI1013" s="1">
        <f t="shared" si="2484"/>
        <v>2.9646244165953968E-2</v>
      </c>
      <c r="EJ1013" s="1">
        <f t="shared" si="2485"/>
        <v>2.3803262355787863E-2</v>
      </c>
      <c r="EK1013" s="1">
        <f t="shared" si="2486"/>
        <v>1.8974376350114862E-2</v>
      </c>
      <c r="EL1013" s="1">
        <f t="shared" si="2487"/>
        <v>1.5015811986003413E-2</v>
      </c>
      <c r="EM1013" s="1">
        <f t="shared" si="2488"/>
        <v>1.1796889684339821E-2</v>
      </c>
      <c r="EN1013" s="1">
        <f t="shared" si="2489"/>
        <v>9.200505462274796E-3</v>
      </c>
      <c r="EO1013" s="1">
        <f t="shared" si="2490"/>
        <v>7.1231218933298082E-3</v>
      </c>
      <c r="EP1013" s="1">
        <f t="shared" si="2491"/>
        <v>5.4743633420438285E-3</v>
      </c>
      <c r="EQ1013" s="1">
        <f t="shared" si="2492"/>
        <v>4.1763088208749089E-3</v>
      </c>
      <c r="ER1013" s="1">
        <f t="shared" si="2493"/>
        <v>3.1625703372449398E-3</v>
      </c>
      <c r="ES1013" s="1">
        <f t="shared" si="2494"/>
        <v>2.3772358931657286E-3</v>
      </c>
      <c r="ET1013" s="1">
        <f t="shared" si="2495"/>
        <v>1.7737456248210738E-3</v>
      </c>
      <c r="EU1013" s="1">
        <f t="shared" si="2496"/>
        <v>1.3137580974655174E-3</v>
      </c>
      <c r="EV1013" s="1">
        <f t="shared" si="2497"/>
        <v>9.6605256090693539E-4</v>
      </c>
      <c r="EW1013" s="1">
        <f t="shared" si="2498"/>
        <v>7.055029741077774E-4</v>
      </c>
      <c r="EX1013" s="1">
        <f t="shared" si="2499"/>
        <v>5.1215171387234456E-4</v>
      </c>
      <c r="EY1013" s="1">
        <f t="shared" si="2500"/>
        <v>3.7040600928306292E-4</v>
      </c>
      <c r="EZ1013" s="1">
        <f t="shared" si="2501"/>
        <v>2.683793731151093E-4</v>
      </c>
      <c r="FA1013" s="1">
        <f t="shared" si="2502"/>
        <v>1.9740507936836436E-4</v>
      </c>
      <c r="FB1013" s="1">
        <f t="shared" si="2503"/>
        <v>1.5176114164233443E-4</v>
      </c>
      <c r="FC1013" s="1">
        <f t="shared" si="2504"/>
        <v>1.2866935768972507E-4</v>
      </c>
      <c r="FD1013" s="75">
        <f t="shared" si="2355"/>
        <v>1.2866935768972507E-4</v>
      </c>
    </row>
    <row r="1014" spans="7:160" x14ac:dyDescent="0.35">
      <c r="G1014" t="str">
        <f t="shared" si="2351"/>
        <v>Refd, t=4.99</v>
      </c>
      <c r="H1014" s="76">
        <f t="shared" si="2352"/>
        <v>4.9949999999999157</v>
      </c>
      <c r="I1014" s="1">
        <f t="shared" si="2353"/>
        <v>0</v>
      </c>
      <c r="J1014" s="22">
        <f t="shared" si="2354"/>
        <v>2.0326399801970928E-8</v>
      </c>
      <c r="K1014" s="1">
        <f t="shared" si="2356"/>
        <v>4.0140889171349368E-8</v>
      </c>
      <c r="L1014" s="1">
        <f t="shared" si="2357"/>
        <v>7.4553208757351421E-8</v>
      </c>
      <c r="M1014" s="1">
        <f t="shared" si="2358"/>
        <v>1.3299754905071662E-7</v>
      </c>
      <c r="N1014" s="1">
        <f t="shared" si="2359"/>
        <v>2.3044978827934345E-7</v>
      </c>
      <c r="O1014" s="1">
        <f t="shared" si="2360"/>
        <v>3.9040667442428327E-7</v>
      </c>
      <c r="P1014" s="1">
        <f t="shared" si="2361"/>
        <v>6.4932255731118186E-7</v>
      </c>
      <c r="Q1014" s="1">
        <f t="shared" si="2362"/>
        <v>1.0631425702188643E-6</v>
      </c>
      <c r="R1014" s="1">
        <f t="shared" si="2363"/>
        <v>1.7168146588996553E-6</v>
      </c>
      <c r="S1014" s="1">
        <f t="shared" si="2364"/>
        <v>2.7379821967492278E-6</v>
      </c>
      <c r="T1014" s="1">
        <f t="shared" si="2365"/>
        <v>4.3164703205955099E-6</v>
      </c>
      <c r="U1014" s="1">
        <f t="shared" si="2366"/>
        <v>6.7316990810923188E-6</v>
      </c>
      <c r="V1014" s="1">
        <f t="shared" si="2367"/>
        <v>1.0390800216534839E-5</v>
      </c>
      <c r="W1014" s="1">
        <f t="shared" si="2368"/>
        <v>1.5880993349255625E-5</v>
      </c>
      <c r="X1014" s="1">
        <f t="shared" si="2369"/>
        <v>2.4040696321672936E-5</v>
      </c>
      <c r="Y1014" s="1">
        <f t="shared" si="2370"/>
        <v>3.6054896937656401E-5</v>
      </c>
      <c r="Z1014" s="1">
        <f t="shared" si="2371"/>
        <v>5.3581477402370559E-5</v>
      </c>
      <c r="AA1014" s="1">
        <f t="shared" si="2372"/>
        <v>7.8916414724465518E-5</v>
      </c>
      <c r="AB1014" s="1">
        <f t="shared" si="2373"/>
        <v>1.1520700957417126E-4</v>
      </c>
      <c r="AC1014" s="1">
        <f t="shared" si="2374"/>
        <v>1.667234193537079E-4</v>
      </c>
      <c r="AD1014" s="1">
        <f t="shared" si="2375"/>
        <v>2.3919964858711235E-4</v>
      </c>
      <c r="AE1014" s="1">
        <f t="shared" si="2376"/>
        <v>3.4025560261484331E-4</v>
      </c>
      <c r="AF1014" s="1">
        <f t="shared" si="2377"/>
        <v>4.7991162343532254E-4</v>
      </c>
      <c r="AG1014" s="1">
        <f t="shared" si="2378"/>
        <v>6.712058532894825E-4</v>
      </c>
      <c r="AH1014" s="1">
        <f t="shared" si="2379"/>
        <v>9.3092254813005398E-4</v>
      </c>
      <c r="AI1014" s="1">
        <f t="shared" si="2380"/>
        <v>1.2804358268125079E-3</v>
      </c>
      <c r="AJ1014" s="1">
        <f t="shared" si="2381"/>
        <v>1.7466680583583681E-3</v>
      </c>
      <c r="AK1014" s="1">
        <f t="shared" si="2382"/>
        <v>2.3631549867375143E-3</v>
      </c>
      <c r="AL1014" s="1">
        <f t="shared" si="2383"/>
        <v>3.1712006993903502E-3</v>
      </c>
      <c r="AM1014" s="1">
        <f t="shared" si="2384"/>
        <v>4.2210947345733664E-3</v>
      </c>
      <c r="AN1014" s="1">
        <f t="shared" si="2385"/>
        <v>5.5733512500053964E-3</v>
      </c>
      <c r="AO1014" s="1">
        <f t="shared" si="2386"/>
        <v>7.2999167159577922E-3</v>
      </c>
      <c r="AP1014" s="1">
        <f t="shared" si="2387"/>
        <v>9.4852787646647185E-3</v>
      </c>
      <c r="AQ1014" s="1">
        <f t="shared" si="2388"/>
        <v>1.2227395582443535E-2</v>
      </c>
      <c r="AR1014" s="1">
        <f t="shared" si="2389"/>
        <v>1.5638353749878067E-2</v>
      </c>
      <c r="AS1014" s="1">
        <f t="shared" si="2390"/>
        <v>1.9844654067084022E-2</v>
      </c>
      <c r="AT1014" s="1">
        <f t="shared" si="2391"/>
        <v>2.498702108030669E-2</v>
      </c>
      <c r="AU1014" s="1">
        <f t="shared" si="2392"/>
        <v>3.1219634160858437E-2</v>
      </c>
      <c r="AV1014" s="1">
        <f t="shared" si="2393"/>
        <v>3.8708687319835601E-2</v>
      </c>
      <c r="AW1014" s="1">
        <f t="shared" si="2394"/>
        <v>4.7630202393630368E-2</v>
      </c>
      <c r="AX1014" s="1">
        <f t="shared" si="2395"/>
        <v>5.8167046249581252E-2</v>
      </c>
      <c r="AY1014" s="1">
        <f t="shared" si="2396"/>
        <v>7.0505137061400283E-2</v>
      </c>
      <c r="AZ1014" s="1">
        <f t="shared" si="2397"/>
        <v>8.4828866584078177E-2</v>
      </c>
      <c r="BA1014" s="1">
        <f t="shared" si="2398"/>
        <v>0.10131581302536943</v>
      </c>
      <c r="BB1014" s="1">
        <f t="shared" si="2399"/>
        <v>0.12013087009855641</v>
      </c>
      <c r="BC1014" s="1">
        <f t="shared" si="2400"/>
        <v>0.14141996899798104</v>
      </c>
      <c r="BD1014" s="1">
        <f t="shared" si="2401"/>
        <v>0.1653036177037262</v>
      </c>
      <c r="BE1014" s="1">
        <f t="shared" si="2402"/>
        <v>0.19187052227483331</v>
      </c>
      <c r="BF1014" s="1">
        <f t="shared" si="2403"/>
        <v>0.22117158376583915</v>
      </c>
      <c r="BG1014" s="1">
        <f t="shared" si="2404"/>
        <v>0.25321457863817731</v>
      </c>
      <c r="BH1014" s="1">
        <f t="shared" si="2405"/>
        <v>0.28795982733503439</v>
      </c>
      <c r="BI1014" s="1">
        <f t="shared" si="2406"/>
        <v>0.325317133427522</v>
      </c>
      <c r="BJ1014" s="1">
        <f t="shared" si="2407"/>
        <v>0.36514423413985281</v>
      </c>
      <c r="BK1014" s="1">
        <f t="shared" si="2408"/>
        <v>0.40724694332631006</v>
      </c>
      <c r="BL1014" s="1">
        <f t="shared" si="2409"/>
        <v>0.45138109281573074</v>
      </c>
      <c r="BM1014" s="1">
        <f t="shared" si="2410"/>
        <v>0.49725629156033618</v>
      </c>
      <c r="BN1014" s="1">
        <f t="shared" si="2411"/>
        <v>0.54454142945359674</v>
      </c>
      <c r="BO1014" s="1">
        <f t="shared" si="2412"/>
        <v>0.59287175999159691</v>
      </c>
      <c r="BP1014" s="1">
        <f t="shared" si="2413"/>
        <v>0.64185730939447005</v>
      </c>
      <c r="BQ1014" s="1">
        <f t="shared" si="2414"/>
        <v>0.69109228538714484</v>
      </c>
      <c r="BR1014" s="1">
        <f t="shared" si="2415"/>
        <v>0.74016510181520934</v>
      </c>
      <c r="BS1014" s="1">
        <f t="shared" si="2416"/>
        <v>0.78866859968456315</v>
      </c>
      <c r="BT1014" s="1">
        <f t="shared" si="2417"/>
        <v>0.83621003354186885</v>
      </c>
      <c r="BU1014" s="1">
        <f t="shared" si="2418"/>
        <v>0.8824204050610478</v>
      </c>
      <c r="BV1014" s="1">
        <f t="shared" si="2419"/>
        <v>0.92696276214962492</v>
      </c>
      <c r="BW1014" s="1">
        <f t="shared" si="2420"/>
        <v>0.96953913901213051</v>
      </c>
      <c r="BX1014" s="1">
        <f t="shared" si="2421"/>
        <v>1.009895886146073</v>
      </c>
      <c r="BY1014" s="1">
        <f t="shared" si="2422"/>
        <v>1.0478272239004771</v>
      </c>
      <c r="BZ1014" s="1">
        <f t="shared" si="2423"/>
        <v>1.0831769431373999</v>
      </c>
      <c r="CA1014" s="1">
        <f t="shared" si="2424"/>
        <v>1.1158382657906869</v>
      </c>
      <c r="CB1014" s="1">
        <f t="shared" si="2425"/>
        <v>1.1457519612387688</v>
      </c>
      <c r="CC1014" s="1">
        <f t="shared" si="2426"/>
        <v>1.1729028867850491</v>
      </c>
      <c r="CD1014" s="1">
        <f t="shared" si="2427"/>
        <v>1.1973151787343883</v>
      </c>
      <c r="CE1014" s="1">
        <f t="shared" si="2428"/>
        <v>1.2190463624966628</v>
      </c>
      <c r="CF1014" s="1">
        <f t="shared" si="2429"/>
        <v>1.2381806751793556</v>
      </c>
      <c r="CG1014" s="1">
        <f t="shared" si="2430"/>
        <v>1.2548219029137271</v>
      </c>
      <c r="CH1014" s="1">
        <f t="shared" si="2431"/>
        <v>1.2690860294704895</v>
      </c>
      <c r="CI1014" s="1">
        <f t="shared" si="2432"/>
        <v>1.2810939751571913</v>
      </c>
      <c r="CJ1014" s="1">
        <f t="shared" si="2433"/>
        <v>1.2909646786174189</v>
      </c>
      <c r="CK1014" s="1">
        <f t="shared" si="2434"/>
        <v>1.2988087421487011</v>
      </c>
      <c r="CL1014" s="1">
        <f t="shared" si="2435"/>
        <v>1.3047228264735526</v>
      </c>
      <c r="CM1014" s="1">
        <f t="shared" si="2436"/>
        <v>1.3087849459853</v>
      </c>
      <c r="CN1014" s="1">
        <f t="shared" si="2437"/>
        <v>1.3110507820976094</v>
      </c>
      <c r="CO1014" s="1">
        <f t="shared" si="2438"/>
        <v>1.3115511014085626</v>
      </c>
      <c r="CP1014" s="1">
        <f t="shared" si="2439"/>
        <v>1.3102903371100987</v>
      </c>
      <c r="CQ1014" s="1">
        <f t="shared" si="2440"/>
        <v>1.3072463659055078</v>
      </c>
      <c r="CR1014" s="1">
        <f t="shared" si="2441"/>
        <v>1.3023714876086654</v>
      </c>
      <c r="CS1014" s="1">
        <f t="shared" si="2442"/>
        <v>1.295594589291462</v>
      </c>
      <c r="CT1014" s="1">
        <f t="shared" si="2443"/>
        <v>1.2868244490308629</v>
      </c>
      <c r="CU1014" s="1">
        <f t="shared" si="2444"/>
        <v>1.2759541049750467</v>
      </c>
      <c r="CV1014" s="1">
        <f t="shared" si="2445"/>
        <v>1.2628661831110879</v>
      </c>
      <c r="CW1014" s="1">
        <f t="shared" si="2446"/>
        <v>1.2474390419891837</v>
      </c>
      <c r="CX1014" s="1">
        <f t="shared" si="2447"/>
        <v>1.229553555756477</v>
      </c>
      <c r="CY1014" s="1">
        <f t="shared" si="2448"/>
        <v>1.2091003199952914</v>
      </c>
      <c r="CZ1014" s="1">
        <f t="shared" si="2449"/>
        <v>1.1859870305646179</v>
      </c>
      <c r="DA1014" s="1">
        <f t="shared" si="2450"/>
        <v>1.1601457569281441</v>
      </c>
      <c r="DB1014" s="1">
        <f t="shared" si="2451"/>
        <v>1.1315398115522626</v>
      </c>
      <c r="DC1014" s="1">
        <f t="shared" si="2452"/>
        <v>1.1001699089864094</v>
      </c>
      <c r="DD1014" s="1">
        <f t="shared" si="2453"/>
        <v>1.0660793148248877</v>
      </c>
      <c r="DE1014" s="1">
        <f t="shared" si="2454"/>
        <v>1.0293577076925375</v>
      </c>
      <c r="DF1014" s="1">
        <f t="shared" si="2455"/>
        <v>0.99014351737342599</v>
      </c>
      <c r="DG1014" s="1">
        <f t="shared" si="2456"/>
        <v>0.94862455856715711</v>
      </c>
      <c r="DH1014" s="1">
        <f t="shared" si="2457"/>
        <v>0.90503685046379523</v>
      </c>
      <c r="DI1014" s="1">
        <f t="shared" si="2458"/>
        <v>0.85966159398004671</v>
      </c>
      <c r="DJ1014" s="1">
        <f t="shared" si="2459"/>
        <v>0.81282036654649326</v>
      </c>
      <c r="DK1014" s="1">
        <f t="shared" si="2460"/>
        <v>0.76486868339464631</v>
      </c>
      <c r="DL1014" s="1">
        <f t="shared" si="2461"/>
        <v>0.7161881585654567</v>
      </c>
      <c r="DM1014" s="1">
        <f t="shared" si="2462"/>
        <v>0.66717757261555721</v>
      </c>
      <c r="DN1014" s="1">
        <f t="shared" si="2463"/>
        <v>0.61824321206125421</v>
      </c>
      <c r="DO1014" s="1">
        <f t="shared" si="2464"/>
        <v>0.56978888381677339</v>
      </c>
      <c r="DP1014" s="1">
        <f t="shared" si="2465"/>
        <v>0.52220602348609457</v>
      </c>
      <c r="DQ1014" s="1">
        <f t="shared" si="2466"/>
        <v>0.47586430823131226</v>
      </c>
      <c r="DR1014" s="1">
        <f t="shared" si="2467"/>
        <v>0.43110315368271201</v>
      </c>
      <c r="DS1014" s="1">
        <f t="shared" si="2468"/>
        <v>0.38822442228203929</v>
      </c>
      <c r="DT1014" s="1">
        <f t="shared" si="2469"/>
        <v>0.3474866013456564</v>
      </c>
      <c r="DU1014" s="1">
        <f t="shared" si="2470"/>
        <v>0.30910062792607901</v>
      </c>
      <c r="DV1014" s="1">
        <f t="shared" si="2471"/>
        <v>0.2732274498788928</v>
      </c>
      <c r="DW1014" s="1">
        <f t="shared" si="2472"/>
        <v>0.2399773242812932</v>
      </c>
      <c r="DX1014" s="1">
        <f t="shared" si="2473"/>
        <v>0.20941077112698034</v>
      </c>
      <c r="DY1014" s="1">
        <f t="shared" si="2474"/>
        <v>0.18154102698906618</v>
      </c>
      <c r="DZ1014" s="1">
        <f t="shared" si="2475"/>
        <v>0.15633778401814596</v>
      </c>
      <c r="EA1014" s="1">
        <f t="shared" si="2476"/>
        <v>0.13373195688040995</v>
      </c>
      <c r="EB1014" s="1">
        <f t="shared" si="2477"/>
        <v>0.11362119531696846</v>
      </c>
      <c r="EC1014" s="1">
        <f t="shared" si="2478"/>
        <v>9.5875852835980602E-2</v>
      </c>
      <c r="ED1014" s="1">
        <f t="shared" si="2479"/>
        <v>8.0345131319820323E-2</v>
      </c>
      <c r="EE1014" s="1">
        <f t="shared" si="2480"/>
        <v>6.6863144720455417E-2</v>
      </c>
      <c r="EF1014" s="1">
        <f t="shared" si="2481"/>
        <v>5.5254679487060886E-2</v>
      </c>
      <c r="EG1014" s="1">
        <f t="shared" si="2482"/>
        <v>4.5340471474516177E-2</v>
      </c>
      <c r="EH1014" s="1">
        <f t="shared" si="2483"/>
        <v>3.6941865279738799E-2</v>
      </c>
      <c r="EI1014" s="1">
        <f t="shared" si="2484"/>
        <v>2.9884768891328826E-2</v>
      </c>
      <c r="EJ1014" s="1">
        <f t="shared" si="2485"/>
        <v>2.4002861278019511E-2</v>
      </c>
      <c r="EK1014" s="1">
        <f t="shared" si="2486"/>
        <v>1.9140050721017474E-2</v>
      </c>
      <c r="EL1014" s="1">
        <f t="shared" si="2487"/>
        <v>1.5152215620240697E-2</v>
      </c>
      <c r="EM1014" s="1">
        <f t="shared" si="2488"/>
        <v>1.1908286170543172E-2</v>
      </c>
      <c r="EN1014" s="1">
        <f t="shared" si="2489"/>
        <v>9.2907443597587385E-3</v>
      </c>
      <c r="EO1014" s="1">
        <f t="shared" si="2490"/>
        <v>7.195631403200088E-3</v>
      </c>
      <c r="EP1014" s="1">
        <f t="shared" si="2491"/>
        <v>5.532156670773199E-3</v>
      </c>
      <c r="EQ1014" s="1">
        <f t="shared" si="2492"/>
        <v>4.2220013796470928E-3</v>
      </c>
      <c r="ER1014" s="1">
        <f t="shared" si="2493"/>
        <v>3.1984050095712575E-3</v>
      </c>
      <c r="ES1014" s="1">
        <f t="shared" si="2494"/>
        <v>2.405113820570869E-3</v>
      </c>
      <c r="ET1014" s="1">
        <f t="shared" si="2495"/>
        <v>1.7952602698198465E-3</v>
      </c>
      <c r="EU1014" s="1">
        <f t="shared" si="2496"/>
        <v>1.3302307119436713E-3</v>
      </c>
      <c r="EV1014" s="1">
        <f t="shared" si="2497"/>
        <v>9.785675897911537E-4</v>
      </c>
      <c r="EW1014" s="1">
        <f t="shared" si="2498"/>
        <v>7.1494234067821815E-4</v>
      </c>
      <c r="EX1014" s="1">
        <f t="shared" si="2499"/>
        <v>5.1922735648703752E-4</v>
      </c>
      <c r="EY1014" s="1">
        <f t="shared" si="2500"/>
        <v>3.7569047437537609E-4</v>
      </c>
      <c r="EZ1014" s="1">
        <f t="shared" si="2501"/>
        <v>2.7233473570898754E-4</v>
      </c>
      <c r="FA1014" s="1">
        <f t="shared" si="2502"/>
        <v>2.0041099772338171E-4</v>
      </c>
      <c r="FB1014" s="1">
        <f t="shared" si="2503"/>
        <v>1.5414351714820125E-4</v>
      </c>
      <c r="FC1014" s="1">
        <f t="shared" si="2504"/>
        <v>1.3073195336047819E-4</v>
      </c>
      <c r="FD1014" s="75">
        <f t="shared" si="2355"/>
        <v>1.3073195336047819E-4</v>
      </c>
    </row>
    <row r="1015" spans="7:160" x14ac:dyDescent="0.35">
      <c r="G1015" t="str">
        <f t="shared" si="2351"/>
        <v>Refd, t=5</v>
      </c>
      <c r="H1015" s="76">
        <f t="shared" si="2352"/>
        <v>4.9999999999999156</v>
      </c>
      <c r="I1015" s="1">
        <f t="shared" si="2353"/>
        <v>0</v>
      </c>
      <c r="J1015" s="22">
        <f t="shared" si="2354"/>
        <v>2.0106610375667593E-8</v>
      </c>
      <c r="K1015" s="1">
        <f t="shared" si="2356"/>
        <v>3.9707249456050463E-8</v>
      </c>
      <c r="L1015" s="1">
        <f t="shared" si="2357"/>
        <v>7.3749060229194476E-8</v>
      </c>
      <c r="M1015" s="1">
        <f t="shared" si="2358"/>
        <v>1.3156595414126219E-7</v>
      </c>
      <c r="N1015" s="1">
        <f t="shared" si="2359"/>
        <v>2.2797546021607117E-7</v>
      </c>
      <c r="O1015" s="1">
        <f t="shared" si="2360"/>
        <v>3.8622732505421902E-7</v>
      </c>
      <c r="P1015" s="1">
        <f t="shared" si="2361"/>
        <v>6.4239514291435178E-7</v>
      </c>
      <c r="Q1015" s="1">
        <f t="shared" si="2362"/>
        <v>1.0518438335240943E-6</v>
      </c>
      <c r="R1015" s="1">
        <f t="shared" si="2363"/>
        <v>1.6986471331174304E-6</v>
      </c>
      <c r="S1015" s="1">
        <f t="shared" si="2364"/>
        <v>2.7091458767989799E-6</v>
      </c>
      <c r="T1015" s="1">
        <f t="shared" si="2365"/>
        <v>4.2712458657340266E-6</v>
      </c>
      <c r="U1015" s="1">
        <f t="shared" si="2366"/>
        <v>6.6615699934327404E-6</v>
      </c>
      <c r="V1015" s="1">
        <f t="shared" si="2367"/>
        <v>1.0283218246989763E-5</v>
      </c>
      <c r="W1015" s="1">
        <f t="shared" si="2368"/>
        <v>1.5717662804132863E-5</v>
      </c>
      <c r="X1015" s="1">
        <f t="shared" si="2369"/>
        <v>2.3795218562030746E-5</v>
      </c>
      <c r="Y1015" s="1">
        <f t="shared" si="2370"/>
        <v>3.5689576106716501E-5</v>
      </c>
      <c r="Z1015" s="1">
        <f t="shared" si="2371"/>
        <v>5.3043042743864119E-5</v>
      </c>
      <c r="AA1015" s="1">
        <f t="shared" si="2372"/>
        <v>7.8130364982203246E-5</v>
      </c>
      <c r="AB1015" s="1">
        <f t="shared" si="2373"/>
        <v>1.1407023310651861E-4</v>
      </c>
      <c r="AC1015" s="1">
        <f t="shared" si="2374"/>
        <v>1.6509469322100709E-4</v>
      </c>
      <c r="AD1015" s="1">
        <f t="shared" si="2375"/>
        <v>2.3688757591028812E-4</v>
      </c>
      <c r="AE1015" s="1">
        <f t="shared" si="2376"/>
        <v>3.3700351651749631E-4</v>
      </c>
      <c r="AF1015" s="1">
        <f t="shared" si="2377"/>
        <v>4.7537897608651287E-4</v>
      </c>
      <c r="AG1015" s="1">
        <f t="shared" si="2378"/>
        <v>6.6494562969796327E-4</v>
      </c>
      <c r="AH1015" s="1">
        <f t="shared" si="2379"/>
        <v>9.2235430729263807E-4</v>
      </c>
      <c r="AI1015" s="1">
        <f t="shared" si="2380"/>
        <v>1.2688140889808627E-3</v>
      </c>
      <c r="AJ1015" s="1">
        <f t="shared" si="2381"/>
        <v>1.7310459374877526E-3</v>
      </c>
      <c r="AK1015" s="1">
        <f t="shared" si="2382"/>
        <v>2.3423432207975489E-3</v>
      </c>
      <c r="AL1015" s="1">
        <f t="shared" si="2383"/>
        <v>3.1437225640136945E-3</v>
      </c>
      <c r="AM1015" s="1">
        <f t="shared" si="2384"/>
        <v>4.1851377382676981E-3</v>
      </c>
      <c r="AN1015" s="1">
        <f t="shared" si="2385"/>
        <v>5.5267169957166178E-3</v>
      </c>
      <c r="AO1015" s="1">
        <f t="shared" si="2386"/>
        <v>7.2399708594036351E-3</v>
      </c>
      <c r="AP1015" s="1">
        <f t="shared" si="2387"/>
        <v>9.408903579907096E-3</v>
      </c>
      <c r="AQ1015" s="1">
        <f t="shared" si="2388"/>
        <v>1.2130948224436246E-2</v>
      </c>
      <c r="AR1015" s="1">
        <f t="shared" si="2389"/>
        <v>1.5517633836764777E-2</v>
      </c>
      <c r="AS1015" s="1">
        <f t="shared" si="2390"/>
        <v>1.9694884637609357E-2</v>
      </c>
      <c r="AT1015" s="1">
        <f t="shared" si="2391"/>
        <v>2.4802847253672339E-2</v>
      </c>
      <c r="AU1015" s="1">
        <f t="shared" si="2392"/>
        <v>3.0995143875798093E-2</v>
      </c>
      <c r="AV1015" s="1">
        <f t="shared" si="2393"/>
        <v>3.8437458298421663E-2</v>
      </c>
      <c r="AW1015" s="1">
        <f t="shared" si="2394"/>
        <v>4.7305378915345982E-2</v>
      </c>
      <c r="AX1015" s="1">
        <f t="shared" si="2395"/>
        <v>5.7781448401520871E-2</v>
      </c>
      <c r="AY1015" s="1">
        <f t="shared" si="2396"/>
        <v>7.0051403843838067E-2</v>
      </c>
      <c r="AZ1015" s="1">
        <f t="shared" si="2397"/>
        <v>8.4299632619162596E-2</v>
      </c>
      <c r="BA1015" s="1">
        <f t="shared" si="2398"/>
        <v>0.1007039166956237</v>
      </c>
      <c r="BB1015" s="1">
        <f t="shared" si="2399"/>
        <v>0.11942958882076078</v>
      </c>
      <c r="BC1015" s="1">
        <f t="shared" si="2400"/>
        <v>0.14062327513867176</v>
      </c>
      <c r="BD1015" s="1">
        <f t="shared" si="2401"/>
        <v>0.16440644651325667</v>
      </c>
      <c r="BE1015" s="1">
        <f t="shared" si="2402"/>
        <v>0.19086904132320581</v>
      </c>
      <c r="BF1015" s="1">
        <f t="shared" si="2403"/>
        <v>0.2200634518756221</v>
      </c>
      <c r="BG1015" s="1">
        <f t="shared" si="2404"/>
        <v>0.25199918138819255</v>
      </c>
      <c r="BH1015" s="1">
        <f t="shared" si="2405"/>
        <v>0.28663847598803893</v>
      </c>
      <c r="BI1015" s="1">
        <f t="shared" si="2406"/>
        <v>0.32389321471015686</v>
      </c>
      <c r="BJ1015" s="1">
        <f t="shared" si="2407"/>
        <v>0.36362329971464974</v>
      </c>
      <c r="BK1015" s="1">
        <f t="shared" si="2408"/>
        <v>0.40563673002216538</v>
      </c>
      <c r="BL1015" s="1">
        <f t="shared" si="2409"/>
        <v>0.4496914676374768</v>
      </c>
      <c r="BM1015" s="1">
        <f t="shared" si="2410"/>
        <v>0.49549911902850713</v>
      </c>
      <c r="BN1015" s="1">
        <f t="shared" si="2411"/>
        <v>0.54273036272547748</v>
      </c>
      <c r="BO1015" s="1">
        <f t="shared" si="2412"/>
        <v>0.59102196123646289</v>
      </c>
      <c r="BP1015" s="1">
        <f t="shared" si="2413"/>
        <v>0.63998510876994619</v>
      </c>
      <c r="BQ1015" s="1">
        <f t="shared" si="2414"/>
        <v>0.68921479142035769</v>
      </c>
      <c r="BR1015" s="1">
        <f t="shared" si="2415"/>
        <v>0.7382997787854918</v>
      </c>
      <c r="BS1015" s="1">
        <f t="shared" si="2416"/>
        <v>0.78683282953208245</v>
      </c>
      <c r="BT1015" s="1">
        <f t="shared" si="2417"/>
        <v>0.83442068074931597</v>
      </c>
      <c r="BU1015" s="1">
        <f t="shared" si="2418"/>
        <v>0.88069340280879183</v>
      </c>
      <c r="BV1015" s="1">
        <f t="shared" si="2419"/>
        <v>0.92531273684411131</v>
      </c>
      <c r="BW1015" s="1">
        <f t="shared" si="2420"/>
        <v>0.9679790881266912</v>
      </c>
      <c r="BX1015" s="1">
        <f t="shared" si="2421"/>
        <v>1.008436921355961</v>
      </c>
      <c r="BY1015" s="1">
        <f t="shared" si="2422"/>
        <v>1.0464783879571573</v>
      </c>
      <c r="BZ1015" s="1">
        <f t="shared" si="2423"/>
        <v>1.0819451050626219</v>
      </c>
      <c r="CA1015" s="1">
        <f t="shared" si="2424"/>
        <v>1.114728095042633</v>
      </c>
      <c r="CB1015" s="1">
        <f t="shared" si="2425"/>
        <v>1.1447659777644383</v>
      </c>
      <c r="CC1015" s="1">
        <f t="shared" si="2426"/>
        <v>1.1720415805485815</v>
      </c>
      <c r="CD1015" s="1">
        <f t="shared" si="2427"/>
        <v>1.1965771895769448</v>
      </c>
      <c r="CE1015" s="1">
        <f t="shared" si="2428"/>
        <v>1.2184287091586707</v>
      </c>
      <c r="CF1015" s="1">
        <f t="shared" si="2429"/>
        <v>1.2376790210563213</v>
      </c>
      <c r="CG1015" s="1">
        <f t="shared" si="2430"/>
        <v>1.2544308456164173</v>
      </c>
      <c r="CH1015" s="1">
        <f t="shared" si="2431"/>
        <v>1.2687994014578503</v>
      </c>
      <c r="CI1015" s="1">
        <f t="shared" si="2432"/>
        <v>1.2809051435003787</v>
      </c>
      <c r="CJ1015" s="1">
        <f t="shared" si="2433"/>
        <v>1.2908668332002737</v>
      </c>
      <c r="CK1015" s="1">
        <f t="shared" si="2434"/>
        <v>1.2987951631638912</v>
      </c>
      <c r="CL1015" s="1">
        <f t="shared" si="2435"/>
        <v>1.3047871237853141</v>
      </c>
      <c r="CM1015" s="1">
        <f t="shared" si="2436"/>
        <v>1.308921264664668</v>
      </c>
      <c r="CN1015" s="1">
        <f t="shared" si="2437"/>
        <v>1.3112539700850352</v>
      </c>
      <c r="CO1015" s="1">
        <f t="shared" si="2438"/>
        <v>1.3118168367451177</v>
      </c>
      <c r="CP1015" s="1">
        <f t="shared" si="2439"/>
        <v>1.310615213460814</v>
      </c>
      <c r="CQ1015" s="1">
        <f t="shared" si="2440"/>
        <v>1.3076279361700545</v>
      </c>
      <c r="CR1015" s="1">
        <f t="shared" si="2441"/>
        <v>1.3028082662986717</v>
      </c>
      <c r="CS1015" s="1">
        <f t="shared" si="2442"/>
        <v>1.2960860150956326</v>
      </c>
      <c r="CT1015" s="1">
        <f t="shared" si="2443"/>
        <v>1.2873708096468623</v>
      </c>
      <c r="CU1015" s="1">
        <f t="shared" si="2444"/>
        <v>1.2765564269211724</v>
      </c>
      <c r="CV1015" s="1">
        <f t="shared" si="2445"/>
        <v>1.2635260898934839</v>
      </c>
      <c r="CW1015" s="1">
        <f t="shared" si="2446"/>
        <v>1.2481585847272292</v>
      </c>
      <c r="CX1015" s="1">
        <f t="shared" si="2447"/>
        <v>1.2303350211718624</v>
      </c>
      <c r="CY1015" s="1">
        <f t="shared" si="2448"/>
        <v>1.2099460215336457</v>
      </c>
      <c r="CZ1015" s="1">
        <f t="shared" si="2449"/>
        <v>1.1868990892990454</v>
      </c>
      <c r="DA1015" s="1">
        <f t="shared" si="2450"/>
        <v>1.1611258797237081</v>
      </c>
      <c r="DB1015" s="1">
        <f t="shared" si="2451"/>
        <v>1.1325890746630365</v>
      </c>
      <c r="DC1015" s="1">
        <f t="shared" si="2452"/>
        <v>1.1012885557167658</v>
      </c>
      <c r="DD1015" s="1">
        <f t="shared" si="2453"/>
        <v>1.0672665760203954</v>
      </c>
      <c r="DE1015" s="1">
        <f t="shared" si="2454"/>
        <v>1.0306116535527463</v>
      </c>
      <c r="DF1015" s="1">
        <f t="shared" si="2455"/>
        <v>0.99146094834272525</v>
      </c>
      <c r="DG1015" s="1">
        <f t="shared" si="2456"/>
        <v>0.95000094183835238</v>
      </c>
      <c r="DH1015" s="1">
        <f t="shared" si="2457"/>
        <v>0.9064663069394614</v>
      </c>
      <c r="DI1015" s="1">
        <f t="shared" si="2458"/>
        <v>0.86113693843913808</v>
      </c>
      <c r="DJ1015" s="1">
        <f t="shared" si="2459"/>
        <v>0.81433320135895071</v>
      </c>
      <c r="DK1015" s="1">
        <f t="shared" si="2460"/>
        <v>0.76640954355048263</v>
      </c>
      <c r="DL1015" s="1">
        <f t="shared" si="2461"/>
        <v>0.71774670319746225</v>
      </c>
      <c r="DM1015" s="1">
        <f t="shared" si="2462"/>
        <v>0.66874281576864014</v>
      </c>
      <c r="DN1015" s="1">
        <f t="shared" si="2463"/>
        <v>0.61980378336584496</v>
      </c>
      <c r="DO1015" s="1">
        <f t="shared" si="2464"/>
        <v>0.57133330811002392</v>
      </c>
      <c r="DP1015" s="1">
        <f t="shared" si="2465"/>
        <v>0.52372300741232769</v>
      </c>
      <c r="DQ1015" s="1">
        <f t="shared" si="2466"/>
        <v>0.47734302151896907</v>
      </c>
      <c r="DR1015" s="1">
        <f t="shared" si="2467"/>
        <v>0.43253349316547129</v>
      </c>
      <c r="DS1015" s="1">
        <f t="shared" si="2468"/>
        <v>0.38959724778072519</v>
      </c>
      <c r="DT1015" s="1">
        <f t="shared" si="2469"/>
        <v>0.34879393417858351</v>
      </c>
      <c r="DU1015" s="1">
        <f t="shared" si="2470"/>
        <v>0.3103358049487423</v>
      </c>
      <c r="DV1015" s="1">
        <f t="shared" si="2471"/>
        <v>0.27438522841690804</v>
      </c>
      <c r="DW1015" s="1">
        <f t="shared" si="2472"/>
        <v>0.24105393594152869</v>
      </c>
      <c r="DX1015" s="1">
        <f t="shared" si="2473"/>
        <v>0.21040392507470404</v>
      </c>
      <c r="DY1015" s="1">
        <f t="shared" si="2474"/>
        <v>0.18244986569744912</v>
      </c>
      <c r="DZ1015" s="1">
        <f t="shared" si="2475"/>
        <v>0.15716279658723936</v>
      </c>
      <c r="EA1015" s="1">
        <f t="shared" si="2476"/>
        <v>0.13447485667529208</v>
      </c>
      <c r="EB1015" s="1">
        <f t="shared" si="2477"/>
        <v>0.11428476981810752</v>
      </c>
      <c r="EC1015" s="1">
        <f t="shared" si="2478"/>
        <v>9.6463794199957251E-2</v>
      </c>
      <c r="ED1015" s="1">
        <f t="shared" si="2479"/>
        <v>8.0861856227086984E-2</v>
      </c>
      <c r="EE1015" s="1">
        <f t="shared" si="2480"/>
        <v>6.7313611686482713E-2</v>
      </c>
      <c r="EF1015" s="1">
        <f t="shared" si="2481"/>
        <v>5.5644211010403039E-2</v>
      </c>
      <c r="EG1015" s="1">
        <f t="shared" si="2482"/>
        <v>4.5674587286020876E-2</v>
      </c>
      <c r="EH1015" s="1">
        <f t="shared" si="2483"/>
        <v>3.7226131647272273E-2</v>
      </c>
      <c r="EI1015" s="1">
        <f t="shared" si="2484"/>
        <v>3.0124667530480591E-2</v>
      </c>
      <c r="EJ1015" s="1">
        <f t="shared" si="2485"/>
        <v>2.4203680020112216E-2</v>
      </c>
      <c r="EK1015" s="1">
        <f t="shared" si="2486"/>
        <v>1.9306796780024695E-2</v>
      </c>
      <c r="EL1015" s="1">
        <f t="shared" si="2487"/>
        <v>1.5289551146010492E-2</v>
      </c>
      <c r="EM1015" s="1">
        <f t="shared" si="2488"/>
        <v>1.2020484822403608E-2</v>
      </c>
      <c r="EN1015" s="1">
        <f t="shared" si="2489"/>
        <v>9.3816669066579435E-3</v>
      </c>
      <c r="EO1015" s="1">
        <f t="shared" si="2490"/>
        <v>7.2687178593093338E-3</v>
      </c>
      <c r="EP1015" s="1">
        <f t="shared" si="2491"/>
        <v>5.5904321980109343E-3</v>
      </c>
      <c r="EQ1015" s="1">
        <f t="shared" si="2492"/>
        <v>4.2680931074878551E-3</v>
      </c>
      <c r="ER1015" s="1">
        <f t="shared" si="2493"/>
        <v>3.2345670061812233E-3</v>
      </c>
      <c r="ES1015" s="1">
        <f t="shared" si="2494"/>
        <v>2.4332576621131025E-3</v>
      </c>
      <c r="ET1015" s="1">
        <f t="shared" si="2495"/>
        <v>1.8169889608747436E-3</v>
      </c>
      <c r="EU1015" s="1">
        <f t="shared" si="2496"/>
        <v>1.3468740767650779E-3</v>
      </c>
      <c r="EV1015" s="1">
        <f t="shared" si="2497"/>
        <v>9.9121765495390011E-4</v>
      </c>
      <c r="EW1015" s="1">
        <f t="shared" si="2498"/>
        <v>7.2448764632128339E-4</v>
      </c>
      <c r="EX1015" s="1">
        <f t="shared" si="2499"/>
        <v>5.2638555800497229E-4</v>
      </c>
      <c r="EY1015" s="1">
        <f t="shared" si="2500"/>
        <v>3.8103903375392946E-4</v>
      </c>
      <c r="EZ1015" s="1">
        <f t="shared" si="2501"/>
        <v>2.7633997138434618E-4</v>
      </c>
      <c r="FA1015" s="1">
        <f t="shared" si="2502"/>
        <v>2.0345630168100475E-4</v>
      </c>
      <c r="FB1015" s="1">
        <f t="shared" si="2503"/>
        <v>1.5655821835780482E-4</v>
      </c>
      <c r="FC1015" s="1">
        <f t="shared" si="2504"/>
        <v>1.3282319651248026E-4</v>
      </c>
      <c r="FD1015" s="75">
        <f t="shared" si="2355"/>
        <v>1.3282319651248026E-4</v>
      </c>
    </row>
    <row r="1016" spans="7:160" x14ac:dyDescent="0.35">
      <c r="G1016" t="str">
        <f t="shared" si="2351"/>
        <v>Refd, t=5</v>
      </c>
      <c r="H1016" s="76">
        <f t="shared" si="2352"/>
        <v>5.0049999999999155</v>
      </c>
      <c r="I1016" s="1">
        <f t="shared" si="2353"/>
        <v>0</v>
      </c>
      <c r="J1016" s="22">
        <f t="shared" si="2354"/>
        <v>1.9889217786121441E-8</v>
      </c>
      <c r="K1016" s="1">
        <f t="shared" si="2356"/>
        <v>3.9278334509796365E-8</v>
      </c>
      <c r="L1016" s="1">
        <f t="shared" si="2357"/>
        <v>7.2953660603313156E-8</v>
      </c>
      <c r="M1016" s="1">
        <f t="shared" si="2358"/>
        <v>1.3014990420682287E-7</v>
      </c>
      <c r="N1016" s="1">
        <f t="shared" si="2359"/>
        <v>2.2552793503008789E-7</v>
      </c>
      <c r="O1016" s="1">
        <f t="shared" si="2360"/>
        <v>3.8209311894724836E-7</v>
      </c>
      <c r="P1016" s="1">
        <f t="shared" si="2361"/>
        <v>6.3554230818431293E-7</v>
      </c>
      <c r="Q1016" s="1">
        <f t="shared" si="2362"/>
        <v>1.0406662807713987E-6</v>
      </c>
      <c r="R1016" s="1">
        <f t="shared" si="2363"/>
        <v>1.6806736387496584E-6</v>
      </c>
      <c r="S1016" s="1">
        <f t="shared" si="2364"/>
        <v>2.6806160814911741E-6</v>
      </c>
      <c r="T1016" s="1">
        <f t="shared" si="2365"/>
        <v>4.2264996318899328E-6</v>
      </c>
      <c r="U1016" s="1">
        <f t="shared" si="2366"/>
        <v>6.5921782247288684E-6</v>
      </c>
      <c r="V1016" s="1">
        <f t="shared" si="2367"/>
        <v>1.0176760266172576E-5</v>
      </c>
      <c r="W1016" s="1">
        <f t="shared" si="2368"/>
        <v>1.5556027023561274E-5</v>
      </c>
      <c r="X1016" s="1">
        <f t="shared" si="2369"/>
        <v>2.3552269043032005E-5</v>
      </c>
      <c r="Y1016" s="1">
        <f t="shared" si="2370"/>
        <v>3.5327987605895158E-5</v>
      </c>
      <c r="Z1016" s="1">
        <f t="shared" si="2371"/>
        <v>5.2510061430154919E-5</v>
      </c>
      <c r="AA1016" s="1">
        <f t="shared" si="2372"/>
        <v>7.7352202367339792E-5</v>
      </c>
      <c r="AB1016" s="1">
        <f t="shared" si="2373"/>
        <v>1.1294474904376225E-4</v>
      </c>
      <c r="AC1016" s="1">
        <f t="shared" si="2374"/>
        <v>1.6348197351023782E-4</v>
      </c>
      <c r="AD1016" s="1">
        <f t="shared" si="2375"/>
        <v>2.3459796597858127E-4</v>
      </c>
      <c r="AE1016" s="1">
        <f t="shared" si="2376"/>
        <v>3.3378264131359996E-4</v>
      </c>
      <c r="AF1016" s="1">
        <f t="shared" si="2377"/>
        <v>4.7088926587885685E-4</v>
      </c>
      <c r="AG1016" s="1">
        <f t="shared" si="2378"/>
        <v>6.5874389156364707E-4</v>
      </c>
      <c r="AH1016" s="1">
        <f t="shared" si="2379"/>
        <v>9.1386494355449454E-4</v>
      </c>
      <c r="AI1016" s="1">
        <f t="shared" si="2380"/>
        <v>1.2572976780377044E-3</v>
      </c>
      <c r="AJ1016" s="1">
        <f t="shared" si="2381"/>
        <v>1.7155630703053124E-3</v>
      </c>
      <c r="AK1016" s="1">
        <f t="shared" si="2382"/>
        <v>2.3217137369994307E-3</v>
      </c>
      <c r="AL1016" s="1">
        <f t="shared" si="2383"/>
        <v>3.1164806609913355E-3</v>
      </c>
      <c r="AM1016" s="1">
        <f t="shared" si="2384"/>
        <v>4.1494838359602089E-3</v>
      </c>
      <c r="AN1016" s="1">
        <f t="shared" si="2385"/>
        <v>5.4804677228049671E-3</v>
      </c>
      <c r="AO1016" s="1">
        <f t="shared" si="2386"/>
        <v>7.1805090692056176E-3</v>
      </c>
      <c r="AP1016" s="1">
        <f t="shared" si="2387"/>
        <v>9.3331308820009794E-3</v>
      </c>
      <c r="AQ1016" s="1">
        <f t="shared" si="2388"/>
        <v>1.2035243096235092E-2</v>
      </c>
      <c r="AR1016" s="1">
        <f t="shared" si="2389"/>
        <v>1.5397818912929207E-2</v>
      </c>
      <c r="AS1016" s="1">
        <f t="shared" si="2390"/>
        <v>1.9546207210542059E-2</v>
      </c>
      <c r="AT1016" s="1">
        <f t="shared" si="2391"/>
        <v>2.4619977295567339E-2</v>
      </c>
      <c r="AU1016" s="1">
        <f t="shared" si="2392"/>
        <v>3.077219395011993E-2</v>
      </c>
      <c r="AV1016" s="1">
        <f t="shared" si="2393"/>
        <v>3.8168029508086773E-2</v>
      </c>
      <c r="AW1016" s="1">
        <f t="shared" si="2394"/>
        <v>4.6982636487993709E-2</v>
      </c>
      <c r="AX1016" s="1">
        <f t="shared" si="2395"/>
        <v>5.739822960756525E-2</v>
      </c>
      <c r="AY1016" s="1">
        <f t="shared" si="2396"/>
        <v>6.9600359672357351E-2</v>
      </c>
      <c r="AZ1016" s="1">
        <f t="shared" si="2397"/>
        <v>8.3773403021063425E-2</v>
      </c>
      <c r="BA1016" s="1">
        <f t="shared" si="2398"/>
        <v>0.10009533729679761</v>
      </c>
      <c r="BB1016" s="1">
        <f t="shared" si="2399"/>
        <v>0.11873192489820929</v>
      </c>
      <c r="BC1016" s="1">
        <f t="shared" si="2400"/>
        <v>0.13983047646010294</v>
      </c>
      <c r="BD1016" s="1">
        <f t="shared" si="2401"/>
        <v>0.16351341451239854</v>
      </c>
      <c r="BE1016" s="1">
        <f t="shared" si="2402"/>
        <v>0.18987189818351671</v>
      </c>
      <c r="BF1016" s="1">
        <f t="shared" si="2403"/>
        <v>0.21895979959394232</v>
      </c>
      <c r="BG1016" s="1">
        <f t="shared" si="2404"/>
        <v>0.25078833794763483</v>
      </c>
      <c r="BH1016" s="1">
        <f t="shared" si="2405"/>
        <v>0.28532167552168125</v>
      </c>
      <c r="BI1016" s="1">
        <f t="shared" si="2406"/>
        <v>0.32247375907962084</v>
      </c>
      <c r="BJ1016" s="1">
        <f t="shared" si="2407"/>
        <v>0.36210665030342548</v>
      </c>
      <c r="BK1016" s="1">
        <f t="shared" si="2408"/>
        <v>0.40403053073373968</v>
      </c>
      <c r="BL1016" s="1">
        <f t="shared" si="2409"/>
        <v>0.4480054930082954</v>
      </c>
      <c r="BM1016" s="1">
        <f t="shared" si="2410"/>
        <v>0.49374514486708143</v>
      </c>
      <c r="BN1016" s="1">
        <f t="shared" si="2411"/>
        <v>0.54092196056750119</v>
      </c>
      <c r="BO1016" s="1">
        <f t="shared" si="2412"/>
        <v>0.58917422191610969</v>
      </c>
      <c r="BP1016" s="1">
        <f t="shared" si="2413"/>
        <v>0.63811430428141203</v>
      </c>
      <c r="BQ1016" s="1">
        <f t="shared" si="2414"/>
        <v>0.68733798771223764</v>
      </c>
      <c r="BR1016" s="1">
        <f t="shared" si="2415"/>
        <v>0.73643441494690975</v>
      </c>
      <c r="BS1016" s="1">
        <f t="shared" si="2416"/>
        <v>0.78499628079033024</v>
      </c>
      <c r="BT1016" s="1">
        <f t="shared" si="2417"/>
        <v>0.83262982366240124</v>
      </c>
      <c r="BU1016" s="1">
        <f t="shared" si="2418"/>
        <v>0.87896420093505923</v>
      </c>
      <c r="BV1016" s="1">
        <f t="shared" si="2419"/>
        <v>0.92365986401715261</v>
      </c>
      <c r="BW1016" s="1">
        <f t="shared" si="2420"/>
        <v>0.96641560434748386</v>
      </c>
      <c r="BX1016" s="1">
        <f t="shared" si="2421"/>
        <v>1.0069740133955196</v>
      </c>
      <c r="BY1016" s="1">
        <f t="shared" si="2422"/>
        <v>1.0451251832565041</v>
      </c>
      <c r="BZ1016" s="1">
        <f t="shared" si="2423"/>
        <v>1.0807085636723093</v>
      </c>
      <c r="CA1016" s="1">
        <f t="shared" si="2424"/>
        <v>1.1136129804243069</v>
      </c>
      <c r="CB1016" s="1">
        <f t="shared" si="2425"/>
        <v>1.1437749035358062</v>
      </c>
      <c r="CC1016" s="1">
        <f t="shared" si="2426"/>
        <v>1.1711751269150659</v>
      </c>
      <c r="CD1016" s="1">
        <f t="shared" si="2427"/>
        <v>1.1958340804367107</v>
      </c>
      <c r="CE1016" s="1">
        <f t="shared" si="2428"/>
        <v>1.2178060388137948</v>
      </c>
      <c r="CF1016" s="1">
        <f t="shared" si="2429"/>
        <v>1.2371725181702664</v>
      </c>
      <c r="CG1016" s="1">
        <f t="shared" si="2430"/>
        <v>1.2540351615234566</v>
      </c>
      <c r="CH1016" s="1">
        <f t="shared" si="2431"/>
        <v>1.2685084100950401</v>
      </c>
      <c r="CI1016" s="1">
        <f t="shared" si="2432"/>
        <v>1.2807122409938254</v>
      </c>
      <c r="CJ1016" s="1">
        <f t="shared" si="2433"/>
        <v>1.2907652263609839</v>
      </c>
      <c r="CK1016" s="1">
        <f t="shared" si="2434"/>
        <v>1.2987781376854397</v>
      </c>
      <c r="CL1016" s="1">
        <f t="shared" si="2435"/>
        <v>1.3048482846372023</v>
      </c>
      <c r="CM1016" s="1">
        <f t="shared" si="2436"/>
        <v>1.3090547429067114</v>
      </c>
      <c r="CN1016" s="1">
        <f t="shared" si="2437"/>
        <v>1.3114545919794129</v>
      </c>
      <c r="CO1016" s="1">
        <f t="shared" si="2438"/>
        <v>1.3120802525358526</v>
      </c>
      <c r="CP1016" s="1">
        <f t="shared" si="2439"/>
        <v>1.310937984482748</v>
      </c>
      <c r="CQ1016" s="1">
        <f t="shared" si="2440"/>
        <v>1.3080075800325217</v>
      </c>
      <c r="CR1016" s="1">
        <f t="shared" si="2441"/>
        <v>1.3032432607847209</v>
      </c>
      <c r="CS1016" s="1">
        <f t="shared" si="2442"/>
        <v>1.2965757621699336</v>
      </c>
      <c r="CT1016" s="1">
        <f t="shared" si="2443"/>
        <v>1.2879155616315248</v>
      </c>
      <c r="CU1016" s="1">
        <f t="shared" si="2444"/>
        <v>1.2771571775384285</v>
      </c>
      <c r="CV1016" s="1">
        <f t="shared" si="2445"/>
        <v>1.2641844335397918</v>
      </c>
      <c r="CW1016" s="1">
        <f t="shared" si="2446"/>
        <v>1.2488765480705837</v>
      </c>
      <c r="CX1016" s="1">
        <f t="shared" si="2447"/>
        <v>1.2311148719653764</v>
      </c>
      <c r="CY1016" s="1">
        <f t="shared" si="2448"/>
        <v>1.2107900603991186</v>
      </c>
      <c r="CZ1016" s="1">
        <f t="shared" si="2449"/>
        <v>1.1878094311119178</v>
      </c>
      <c r="DA1016" s="1">
        <f t="shared" si="2450"/>
        <v>1.1621042320585564</v>
      </c>
      <c r="DB1016" s="1">
        <f t="shared" si="2451"/>
        <v>1.1336365214512538</v>
      </c>
      <c r="DC1016" s="1">
        <f t="shared" si="2452"/>
        <v>1.1024053547305472</v>
      </c>
      <c r="DD1016" s="1">
        <f t="shared" si="2453"/>
        <v>1.0684519789362386</v>
      </c>
      <c r="DE1016" s="1">
        <f t="shared" si="2454"/>
        <v>1.0318637570829574</v>
      </c>
      <c r="DF1016" s="1">
        <f t="shared" si="2455"/>
        <v>0.99277658419842008</v>
      </c>
      <c r="DG1016" s="1">
        <f t="shared" si="2456"/>
        <v>0.95137561207894616</v>
      </c>
      <c r="DH1016" s="1">
        <f t="shared" si="2457"/>
        <v>0.90789416958812219</v>
      </c>
      <c r="DI1016" s="1">
        <f t="shared" si="2458"/>
        <v>0.86261084615991523</v>
      </c>
      <c r="DJ1016" s="1">
        <f t="shared" si="2459"/>
        <v>0.81584479359882134</v>
      </c>
      <c r="DK1016" s="1">
        <f t="shared" si="2460"/>
        <v>0.76794938998273177</v>
      </c>
      <c r="DL1016" s="1">
        <f t="shared" si="2461"/>
        <v>0.71930449372096705</v>
      </c>
      <c r="DM1016" s="1">
        <f t="shared" si="2462"/>
        <v>0.67030758989224359</v>
      </c>
      <c r="DN1016" s="1">
        <f t="shared" si="2463"/>
        <v>0.62136418970701324</v>
      </c>
      <c r="DO1016" s="1">
        <f t="shared" si="2464"/>
        <v>0.57287788311376775</v>
      </c>
      <c r="DP1016" s="1">
        <f t="shared" si="2465"/>
        <v>0.52524046136999369</v>
      </c>
      <c r="DQ1016" s="1">
        <f t="shared" si="2466"/>
        <v>0.47882251961455613</v>
      </c>
      <c r="DR1016" s="1">
        <f t="shared" si="2467"/>
        <v>0.43396491962745809</v>
      </c>
      <c r="DS1016" s="1">
        <f t="shared" si="2468"/>
        <v>0.39097144224540631</v>
      </c>
      <c r="DT1016" s="1">
        <f t="shared" si="2469"/>
        <v>0.35010289100176922</v>
      </c>
      <c r="DU1016" s="1">
        <f t="shared" si="2470"/>
        <v>0.31157282831804906</v>
      </c>
      <c r="DV1016" s="1">
        <f t="shared" si="2471"/>
        <v>0.27554503856556906</v>
      </c>
      <c r="DW1016" s="1">
        <f t="shared" si="2472"/>
        <v>0.24213272437597594</v>
      </c>
      <c r="DX1016" s="1">
        <f t="shared" si="2473"/>
        <v>0.2113993593264876</v>
      </c>
      <c r="DY1016" s="1">
        <f t="shared" si="2474"/>
        <v>0.18336104652927812</v>
      </c>
      <c r="DZ1016" s="1">
        <f t="shared" si="2475"/>
        <v>0.15799017267935561</v>
      </c>
      <c r="EA1016" s="1">
        <f t="shared" si="2476"/>
        <v>0.13522010348086133</v>
      </c>
      <c r="EB1016" s="1">
        <f t="shared" si="2477"/>
        <v>0.11495064043279438</v>
      </c>
      <c r="EC1016" s="1">
        <f t="shared" si="2478"/>
        <v>9.7053950711119996E-2</v>
      </c>
      <c r="ED1016" s="1">
        <f t="shared" si="2479"/>
        <v>8.138069010250891E-2</v>
      </c>
      <c r="EE1016" s="1">
        <f t="shared" si="2480"/>
        <v>6.77660613777369E-2</v>
      </c>
      <c r="EF1016" s="1">
        <f t="shared" si="2481"/>
        <v>5.6035584157128428E-2</v>
      </c>
      <c r="EG1016" s="1">
        <f t="shared" si="2482"/>
        <v>4.6010393809737843E-2</v>
      </c>
      <c r="EH1016" s="1">
        <f t="shared" si="2483"/>
        <v>3.7511932722265322E-2</v>
      </c>
      <c r="EI1016" s="1">
        <f t="shared" si="2484"/>
        <v>3.0365944020956298E-2</v>
      </c>
      <c r="EJ1016" s="1">
        <f t="shared" si="2485"/>
        <v>2.4405722576134492E-2</v>
      </c>
      <c r="EK1016" s="1">
        <f t="shared" si="2486"/>
        <v>1.9474618474546415E-2</v>
      </c>
      <c r="EL1016" s="1">
        <f t="shared" si="2487"/>
        <v>1.5427822378206075E-2</v>
      </c>
      <c r="EM1016" s="1">
        <f t="shared" si="2488"/>
        <v>1.2133489254397358E-2</v>
      </c>
      <c r="EN1016" s="1">
        <f t="shared" si="2489"/>
        <v>9.473276466779236E-3</v>
      </c>
      <c r="EO1016" s="1">
        <f t="shared" si="2490"/>
        <v>7.3423843411112568E-3</v>
      </c>
      <c r="EP1016" s="1">
        <f t="shared" si="2491"/>
        <v>5.649192700086271E-3</v>
      </c>
      <c r="EQ1016" s="1">
        <f t="shared" si="2492"/>
        <v>4.3145864717050123E-3</v>
      </c>
      <c r="ER1016" s="1">
        <f t="shared" si="2493"/>
        <v>3.2710584901025335E-3</v>
      </c>
      <c r="ES1016" s="1">
        <f t="shared" si="2494"/>
        <v>2.4616692896474858E-3</v>
      </c>
      <c r="ET1016" s="1">
        <f t="shared" si="2495"/>
        <v>1.8389332979688172E-3</v>
      </c>
      <c r="EU1016" s="1">
        <f t="shared" si="2496"/>
        <v>1.3636895435661144E-3</v>
      </c>
      <c r="EV1016" s="1">
        <f t="shared" si="2497"/>
        <v>1.0040038857482374E-3</v>
      </c>
      <c r="EW1016" s="1">
        <f t="shared" si="2498"/>
        <v>7.3413982535615004E-4</v>
      </c>
      <c r="EX1016" s="1">
        <f t="shared" si="2499"/>
        <v>5.3362708516452339E-4</v>
      </c>
      <c r="EY1016" s="1">
        <f t="shared" si="2500"/>
        <v>3.8645231364483712E-4</v>
      </c>
      <c r="EZ1016" s="1">
        <f t="shared" si="2501"/>
        <v>2.80395592368396E-4</v>
      </c>
      <c r="FA1016" s="1">
        <f t="shared" si="2502"/>
        <v>2.065414157059829E-4</v>
      </c>
      <c r="FB1016" s="1">
        <f t="shared" si="2503"/>
        <v>1.5900560870857987E-4</v>
      </c>
      <c r="FC1016" s="1">
        <f t="shared" si="2504"/>
        <v>1.349434181361767E-4</v>
      </c>
      <c r="FD1016" s="75">
        <f t="shared" si="2355"/>
        <v>1.349434181361767E-4</v>
      </c>
    </row>
    <row r="1017" spans="7:160" x14ac:dyDescent="0.35">
      <c r="G1017" t="str">
        <f t="shared" si="2351"/>
        <v>Refd, t=5.01</v>
      </c>
      <c r="H1017" s="76">
        <f t="shared" si="2352"/>
        <v>5.0099999999999154</v>
      </c>
      <c r="I1017" s="1">
        <f t="shared" si="2353"/>
        <v>0</v>
      </c>
      <c r="J1017" s="22">
        <f t="shared" si="2354"/>
        <v>1.9674195687982289E-8</v>
      </c>
      <c r="K1017" s="1">
        <f t="shared" si="2356"/>
        <v>3.8854092440557507E-8</v>
      </c>
      <c r="L1017" s="1">
        <f t="shared" si="2357"/>
        <v>7.2166913918832425E-8</v>
      </c>
      <c r="M1017" s="1">
        <f t="shared" si="2358"/>
        <v>1.2874922905097764E-7</v>
      </c>
      <c r="N1017" s="1">
        <f t="shared" si="2359"/>
        <v>2.231069199223276E-7</v>
      </c>
      <c r="O1017" s="1">
        <f t="shared" si="2360"/>
        <v>3.7800356427214934E-7</v>
      </c>
      <c r="P1017" s="1">
        <f t="shared" si="2361"/>
        <v>6.2876324313157522E-7</v>
      </c>
      <c r="Q1017" s="1">
        <f t="shared" si="2362"/>
        <v>1.029608600570754E-6</v>
      </c>
      <c r="R1017" s="1">
        <f t="shared" si="2363"/>
        <v>1.6628920847280255E-6</v>
      </c>
      <c r="S1017" s="1">
        <f t="shared" si="2364"/>
        <v>2.652389522757292E-6</v>
      </c>
      <c r="T1017" s="1">
        <f t="shared" si="2365"/>
        <v>4.1822265158813658E-6</v>
      </c>
      <c r="U1017" s="1">
        <f t="shared" si="2366"/>
        <v>6.5235159524089726E-6</v>
      </c>
      <c r="V1017" s="1">
        <f t="shared" si="2367"/>
        <v>1.0071414425414561E-5</v>
      </c>
      <c r="W1017" s="1">
        <f t="shared" si="2368"/>
        <v>1.5396068267746917E-5</v>
      </c>
      <c r="X1017" s="1">
        <f t="shared" si="2369"/>
        <v>2.3311821504753622E-5</v>
      </c>
      <c r="Y1017" s="1">
        <f t="shared" si="2370"/>
        <v>3.4970092995419632E-5</v>
      </c>
      <c r="Z1017" s="1">
        <f t="shared" si="2371"/>
        <v>5.1982477811342682E-5</v>
      </c>
      <c r="AA1017" s="1">
        <f t="shared" si="2372"/>
        <v>7.6581847194196934E-5</v>
      </c>
      <c r="AB1017" s="1">
        <f t="shared" si="2373"/>
        <v>1.1183044452314849E-4</v>
      </c>
      <c r="AC1017" s="1">
        <f t="shared" si="2374"/>
        <v>1.6188510210153023E-4</v>
      </c>
      <c r="AD1017" s="1">
        <f t="shared" si="2375"/>
        <v>2.3233059966831833E-4</v>
      </c>
      <c r="AE1017" s="1">
        <f t="shared" si="2376"/>
        <v>3.3059267663577551E-4</v>
      </c>
      <c r="AF1017" s="1">
        <f t="shared" si="2377"/>
        <v>4.6644208556035965E-4</v>
      </c>
      <c r="AG1017" s="1">
        <f t="shared" si="2378"/>
        <v>6.5260009275111119E-4</v>
      </c>
      <c r="AH1017" s="1">
        <f t="shared" si="2379"/>
        <v>9.0545373258420735E-4</v>
      </c>
      <c r="AI1017" s="1">
        <f t="shared" si="2380"/>
        <v>1.2458856439454987E-3</v>
      </c>
      <c r="AJ1017" s="1">
        <f t="shared" si="2381"/>
        <v>1.7002182246416279E-3</v>
      </c>
      <c r="AK1017" s="1">
        <f t="shared" si="2382"/>
        <v>2.3012649552646498E-3</v>
      </c>
      <c r="AL1017" s="1">
        <f t="shared" si="2383"/>
        <v>3.0894729871908475E-3</v>
      </c>
      <c r="AM1017" s="1">
        <f t="shared" si="2384"/>
        <v>4.1141305175085748E-3</v>
      </c>
      <c r="AN1017" s="1">
        <f t="shared" si="2385"/>
        <v>5.4346003226404833E-3</v>
      </c>
      <c r="AO1017" s="1">
        <f t="shared" si="2386"/>
        <v>7.1215275414242569E-3</v>
      </c>
      <c r="AP1017" s="1">
        <f t="shared" si="2387"/>
        <v>9.2579560727316709E-3</v>
      </c>
      <c r="AQ1017" s="1">
        <f t="shared" si="2388"/>
        <v>1.1940274708558515E-2</v>
      </c>
      <c r="AR1017" s="1">
        <f t="shared" si="2389"/>
        <v>1.5278902508874984E-2</v>
      </c>
      <c r="AS1017" s="1">
        <f t="shared" si="2390"/>
        <v>1.9398614261240673E-2</v>
      </c>
      <c r="AT1017" s="1">
        <f t="shared" si="2391"/>
        <v>2.4438402573022759E-2</v>
      </c>
      <c r="AU1017" s="1">
        <f t="shared" si="2392"/>
        <v>3.0550774619315706E-2</v>
      </c>
      <c r="AV1017" s="1">
        <f t="shared" si="2393"/>
        <v>3.7900390068071062E-2</v>
      </c>
      <c r="AW1017" s="1">
        <f t="shared" si="2394"/>
        <v>4.6661963176678804E-2</v>
      </c>
      <c r="AX1017" s="1">
        <f t="shared" si="2395"/>
        <v>5.7017376995150158E-2</v>
      </c>
      <c r="AY1017" s="1">
        <f t="shared" si="2396"/>
        <v>6.9151990913562555E-2</v>
      </c>
      <c r="AZ1017" s="1">
        <f t="shared" si="2397"/>
        <v>8.3250163636574115E-2</v>
      </c>
      <c r="BA1017" s="1">
        <f t="shared" si="2398"/>
        <v>9.9490060461974283E-2</v>
      </c>
      <c r="BB1017" s="1">
        <f t="shared" si="2399"/>
        <v>0.11803786411883026</v>
      </c>
      <c r="BC1017" s="1">
        <f t="shared" si="2400"/>
        <v>0.13904155932945109</v>
      </c>
      <c r="BD1017" s="1">
        <f t="shared" si="2401"/>
        <v>0.16262450911699786</v>
      </c>
      <c r="BE1017" s="1">
        <f t="shared" si="2402"/>
        <v>0.1888790818197065</v>
      </c>
      <c r="BF1017" s="1">
        <f t="shared" si="2403"/>
        <v>0.21786061794341302</v>
      </c>
      <c r="BG1017" s="1">
        <f t="shared" si="2404"/>
        <v>0.24958204189752026</v>
      </c>
      <c r="BH1017" s="1">
        <f t="shared" si="2405"/>
        <v>0.28400942254011324</v>
      </c>
      <c r="BI1017" s="1">
        <f t="shared" si="2406"/>
        <v>0.32105876656792554</v>
      </c>
      <c r="BJ1017" s="1">
        <f t="shared" si="2407"/>
        <v>0.36059428968638041</v>
      </c>
      <c r="BK1017" s="1">
        <f t="shared" si="2408"/>
        <v>0.40242835320319792</v>
      </c>
      <c r="BL1017" s="1">
        <f t="shared" si="2409"/>
        <v>0.44632318072119498</v>
      </c>
      <c r="BM1017" s="1">
        <f t="shared" si="2410"/>
        <v>0.49199438487081459</v>
      </c>
      <c r="BN1017" s="1">
        <f t="shared" si="2411"/>
        <v>0.53911624258246982</v>
      </c>
      <c r="BO1017" s="1">
        <f t="shared" si="2412"/>
        <v>0.58732856510371156</v>
      </c>
      <c r="BP1017" s="1">
        <f t="shared" si="2413"/>
        <v>0.63624492199899541</v>
      </c>
      <c r="BQ1017" s="1">
        <f t="shared" si="2414"/>
        <v>0.68546190273636898</v>
      </c>
      <c r="BR1017" s="1">
        <f t="shared" si="2415"/>
        <v>0.73456904048533034</v>
      </c>
      <c r="BS1017" s="1">
        <f t="shared" si="2416"/>
        <v>0.78315898459657229</v>
      </c>
      <c r="BT1017" s="1">
        <f t="shared" si="2417"/>
        <v>0.83083749357114201</v>
      </c>
      <c r="BU1017" s="1">
        <f t="shared" si="2418"/>
        <v>0.87723283008026676</v>
      </c>
      <c r="BV1017" s="1">
        <f t="shared" si="2419"/>
        <v>0.92200417288765291</v>
      </c>
      <c r="BW1017" s="1">
        <f t="shared" si="2420"/>
        <v>0.96484871476264977</v>
      </c>
      <c r="BX1017" s="1">
        <f t="shared" si="2421"/>
        <v>1.005507186603982</v>
      </c>
      <c r="BY1017" s="1">
        <f t="shared" si="2422"/>
        <v>1.0437676308849071</v>
      </c>
      <c r="BZ1017" s="1">
        <f t="shared" si="2423"/>
        <v>1.0794673364268965</v>
      </c>
      <c r="CA1017" s="1">
        <f t="shared" si="2424"/>
        <v>1.1124929355373432</v>
      </c>
      <c r="CB1017" s="1">
        <f t="shared" si="2425"/>
        <v>1.1427787482052247</v>
      </c>
      <c r="CC1017" s="1">
        <f t="shared" si="2426"/>
        <v>1.1703035316345269</v>
      </c>
      <c r="CD1017" s="1">
        <f t="shared" si="2427"/>
        <v>1.1950858533345781</v>
      </c>
      <c r="CE1017" s="1">
        <f t="shared" si="2428"/>
        <v>1.2171783500368691</v>
      </c>
      <c r="CF1017" s="1">
        <f t="shared" si="2429"/>
        <v>1.2366611620227452</v>
      </c>
      <c r="CG1017" s="1">
        <f t="shared" si="2430"/>
        <v>1.2536348435030813</v>
      </c>
      <c r="CH1017" s="1">
        <f t="shared" si="2431"/>
        <v>1.2682130461007308</v>
      </c>
      <c r="CI1017" s="1">
        <f t="shared" si="2432"/>
        <v>1.2805152567112921</v>
      </c>
      <c r="CJ1017" s="1">
        <f t="shared" si="2433"/>
        <v>1.2906598460327181</v>
      </c>
      <c r="CK1017" s="1">
        <f t="shared" si="2434"/>
        <v>1.2987576529912592</v>
      </c>
      <c r="CL1017" s="1">
        <f t="shared" si="2435"/>
        <v>1.3049062961027706</v>
      </c>
      <c r="CM1017" s="1">
        <f t="shared" si="2436"/>
        <v>1.3091853679851413</v>
      </c>
      <c r="CN1017" s="1">
        <f t="shared" si="2437"/>
        <v>1.3116526356043536</v>
      </c>
      <c r="CO1017" s="1">
        <f t="shared" si="2438"/>
        <v>1.3123413374442083</v>
      </c>
      <c r="CP1017" s="1">
        <f t="shared" si="2439"/>
        <v>1.3112586399072137</v>
      </c>
      <c r="CQ1017" s="1">
        <f t="shared" si="2440"/>
        <v>1.3083852884586293</v>
      </c>
      <c r="CR1017" s="1">
        <f t="shared" si="2441"/>
        <v>1.3036764633742555</v>
      </c>
      <c r="CS1017" s="1">
        <f t="shared" si="2442"/>
        <v>1.2970638242152608</v>
      </c>
      <c r="CT1017" s="1">
        <f t="shared" si="2443"/>
        <v>1.2884587000798347</v>
      </c>
      <c r="CU1017" s="1">
        <f t="shared" si="2444"/>
        <v>1.2777563532703746</v>
      </c>
      <c r="CV1017" s="1">
        <f t="shared" si="2445"/>
        <v>1.2648412117556072</v>
      </c>
      <c r="CW1017" s="1">
        <f t="shared" si="2446"/>
        <v>1.2495929308644511</v>
      </c>
      <c r="CX1017" s="1">
        <f t="shared" si="2447"/>
        <v>1.2318931079686248</v>
      </c>
      <c r="CY1017" s="1">
        <f t="shared" si="2448"/>
        <v>1.211632437230868</v>
      </c>
      <c r="CZ1017" s="1">
        <f t="shared" si="2449"/>
        <v>1.1887180572507157</v>
      </c>
      <c r="DA1017" s="1">
        <f t="shared" si="2450"/>
        <v>1.163080815574423</v>
      </c>
      <c r="DB1017" s="1">
        <f t="shared" si="2451"/>
        <v>1.1346821537299256</v>
      </c>
      <c r="DC1017" s="1">
        <f t="shared" si="2452"/>
        <v>1.1035203077865661</v>
      </c>
      <c r="DD1017" s="1">
        <f t="shared" si="2453"/>
        <v>1.0696355250559317</v>
      </c>
      <c r="DE1017" s="1">
        <f t="shared" si="2454"/>
        <v>1.033114019281927</v>
      </c>
      <c r="DF1017" s="1">
        <f t="shared" si="2455"/>
        <v>0.99409042526412694</v>
      </c>
      <c r="DG1017" s="1">
        <f t="shared" si="2456"/>
        <v>0.95274856877345115</v>
      </c>
      <c r="DH1017" s="1">
        <f t="shared" si="2457"/>
        <v>0.90932043692450348</v>
      </c>
      <c r="DI1017" s="1">
        <f t="shared" si="2458"/>
        <v>0.86408331459589238</v>
      </c>
      <c r="DJ1017" s="1">
        <f t="shared" si="2459"/>
        <v>0.81735513961091033</v>
      </c>
      <c r="DK1017" s="1">
        <f t="shared" si="2460"/>
        <v>0.76948821792689259</v>
      </c>
      <c r="DL1017" s="1">
        <f t="shared" si="2461"/>
        <v>0.72086152430942818</v>
      </c>
      <c r="DM1017" s="1">
        <f t="shared" si="2462"/>
        <v>0.67187188819165755</v>
      </c>
      <c r="DN1017" s="1">
        <f t="shared" si="2463"/>
        <v>0.62292442345883814</v>
      </c>
      <c r="DO1017" s="1">
        <f t="shared" si="2464"/>
        <v>0.57442260054519834</v>
      </c>
      <c r="DP1017" s="1">
        <f t="shared" si="2465"/>
        <v>0.5267583766234476</v>
      </c>
      <c r="DQ1017" s="1">
        <f t="shared" si="2466"/>
        <v>0.48030279355417244</v>
      </c>
      <c r="DR1017" s="1">
        <f t="shared" si="2467"/>
        <v>0.43539742411141547</v>
      </c>
      <c r="DS1017" s="1">
        <f t="shared" si="2468"/>
        <v>0.39234699696003178</v>
      </c>
      <c r="DT1017" s="1">
        <f t="shared" si="2469"/>
        <v>0.35141346356412345</v>
      </c>
      <c r="DU1017" s="1">
        <f t="shared" si="2470"/>
        <v>0.31281169045114232</v>
      </c>
      <c r="DV1017" s="1">
        <f t="shared" si="2471"/>
        <v>0.2767068735847113</v>
      </c>
      <c r="DW1017" s="1">
        <f t="shared" si="2472"/>
        <v>0.24321368382626624</v>
      </c>
      <c r="DX1017" s="1">
        <f t="shared" si="2473"/>
        <v>0.21239706920506266</v>
      </c>
      <c r="DY1017" s="1">
        <f t="shared" si="2474"/>
        <v>0.18427456594570499</v>
      </c>
      <c r="DZ1017" s="1">
        <f t="shared" si="2475"/>
        <v>0.15881990990947492</v>
      </c>
      <c r="EA1017" s="1">
        <f t="shared" si="2476"/>
        <v>0.13596769604160436</v>
      </c>
      <c r="EB1017" s="1">
        <f t="shared" si="2477"/>
        <v>0.11561880697498335</v>
      </c>
      <c r="EC1017" s="1">
        <f t="shared" si="2478"/>
        <v>9.7646323162601911E-2</v>
      </c>
      <c r="ED1017" s="1">
        <f t="shared" si="2479"/>
        <v>8.190163460433865E-2</v>
      </c>
      <c r="EE1017" s="1">
        <f t="shared" si="2480"/>
        <v>6.8220496186785745E-2</v>
      </c>
      <c r="EF1017" s="1">
        <f t="shared" si="2481"/>
        <v>5.6428801913685683E-2</v>
      </c>
      <c r="EG1017" s="1">
        <f t="shared" si="2482"/>
        <v>4.6347894482722835E-2</v>
      </c>
      <c r="EH1017" s="1">
        <f t="shared" si="2483"/>
        <v>3.7799272252388723E-2</v>
      </c>
      <c r="EI1017" s="1">
        <f t="shared" si="2484"/>
        <v>3.0608602289521135E-2</v>
      </c>
      <c r="EJ1017" s="1">
        <f t="shared" si="2485"/>
        <v>2.4608992932988096E-2</v>
      </c>
      <c r="EK1017" s="1">
        <f t="shared" si="2486"/>
        <v>1.9643519748142706E-2</v>
      </c>
      <c r="EL1017" s="1">
        <f t="shared" si="2487"/>
        <v>1.5567033130799015E-2</v>
      </c>
      <c r="EM1017" s="1">
        <f t="shared" si="2488"/>
        <v>1.2247303082560623E-2</v>
      </c>
      <c r="EN1017" s="1">
        <f t="shared" si="2489"/>
        <v>9.5655764074979634E-3</v>
      </c>
      <c r="EO1017" s="1">
        <f t="shared" si="2490"/>
        <v>7.4166339331641325E-3</v>
      </c>
      <c r="EP1017" s="1">
        <f t="shared" si="2491"/>
        <v>5.7084409595198372E-3</v>
      </c>
      <c r="EQ1017" s="1">
        <f t="shared" si="2492"/>
        <v>4.3614839464759317E-3</v>
      </c>
      <c r="ER1017" s="1">
        <f t="shared" si="2493"/>
        <v>3.3078816315544259E-3</v>
      </c>
      <c r="ES1017" s="1">
        <f t="shared" si="2494"/>
        <v>2.4903505822457617E-3</v>
      </c>
      <c r="ET1017" s="1">
        <f t="shared" si="2495"/>
        <v>1.861094888091857E-3</v>
      </c>
      <c r="EU1017" s="1">
        <f t="shared" si="2496"/>
        <v>1.3806784706054498E-3</v>
      </c>
      <c r="EV1017" s="1">
        <f t="shared" si="2497"/>
        <v>1.016927417647393E-3</v>
      </c>
      <c r="EW1017" s="1">
        <f t="shared" si="2498"/>
        <v>7.438998176537557E-4</v>
      </c>
      <c r="EX1017" s="1">
        <f t="shared" si="2499"/>
        <v>5.4095270966647503E-4</v>
      </c>
      <c r="EY1017" s="1">
        <f t="shared" si="2500"/>
        <v>3.9193094466576675E-4</v>
      </c>
      <c r="EZ1017" s="1">
        <f t="shared" si="2501"/>
        <v>2.8450211476203409E-4</v>
      </c>
      <c r="FA1017" s="1">
        <f t="shared" si="2502"/>
        <v>2.0966676770294143E-4</v>
      </c>
      <c r="FB1017" s="1">
        <f t="shared" si="2503"/>
        <v>1.6148605475765107E-4</v>
      </c>
      <c r="FC1017" s="1">
        <f t="shared" si="2504"/>
        <v>1.3709295216528871E-4</v>
      </c>
      <c r="FD1017" s="75">
        <f t="shared" si="2355"/>
        <v>1.3709295216528871E-4</v>
      </c>
    </row>
    <row r="1018" spans="7:160" x14ac:dyDescent="0.35">
      <c r="G1018" t="str">
        <f t="shared" si="2351"/>
        <v>Refd, t=5.01</v>
      </c>
      <c r="H1018" s="76">
        <f t="shared" si="2352"/>
        <v>5.0149999999999153</v>
      </c>
      <c r="I1018" s="1">
        <f t="shared" si="2353"/>
        <v>0</v>
      </c>
      <c r="J1018" s="22">
        <f t="shared" si="2354"/>
        <v>1.9461518027551392E-8</v>
      </c>
      <c r="K1018" s="1">
        <f t="shared" si="2356"/>
        <v>3.8434471930376516E-8</v>
      </c>
      <c r="L1018" s="1">
        <f t="shared" si="2357"/>
        <v>7.1388725275258047E-8</v>
      </c>
      <c r="M1018" s="1">
        <f t="shared" si="2358"/>
        <v>1.2736376035505676E-7</v>
      </c>
      <c r="N1018" s="1">
        <f t="shared" si="2359"/>
        <v>2.2071212531773209E-7</v>
      </c>
      <c r="O1018" s="1">
        <f t="shared" si="2360"/>
        <v>3.7395817460015772E-7</v>
      </c>
      <c r="P1018" s="1">
        <f t="shared" si="2361"/>
        <v>6.2205714663822135E-7</v>
      </c>
      <c r="Q1018" s="1">
        <f t="shared" si="2362"/>
        <v>1.0186694958467789E-6</v>
      </c>
      <c r="R1018" s="1">
        <f t="shared" si="2363"/>
        <v>1.6453004027199358E-6</v>
      </c>
      <c r="S1018" s="1">
        <f t="shared" si="2364"/>
        <v>2.6244629481181296E-6</v>
      </c>
      <c r="T1018" s="1">
        <f t="shared" si="2365"/>
        <v>4.1384214694788192E-6</v>
      </c>
      <c r="U1018" s="1">
        <f t="shared" si="2366"/>
        <v>6.4555754376486183E-6</v>
      </c>
      <c r="V1018" s="1">
        <f t="shared" si="2367"/>
        <v>9.9671690020721461E-6</v>
      </c>
      <c r="W1018" s="1">
        <f t="shared" si="2368"/>
        <v>1.5237768984211279E-5</v>
      </c>
      <c r="X1018" s="1">
        <f t="shared" si="2369"/>
        <v>2.3073849962319325E-5</v>
      </c>
      <c r="Y1018" s="1">
        <f t="shared" si="2370"/>
        <v>3.4615854234553366E-5</v>
      </c>
      <c r="Z1018" s="1">
        <f t="shared" si="2371"/>
        <v>5.1460236809561752E-5</v>
      </c>
      <c r="AA1018" s="1">
        <f t="shared" si="2372"/>
        <v>7.5819220587403256E-5</v>
      </c>
      <c r="AB1018" s="1">
        <f t="shared" si="2373"/>
        <v>1.1072720781612641E-4</v>
      </c>
      <c r="AC1018" s="1">
        <f t="shared" si="2374"/>
        <v>1.6030392244367685E-4</v>
      </c>
      <c r="AD1018" s="1">
        <f t="shared" si="2375"/>
        <v>2.3008525999939286E-4</v>
      </c>
      <c r="AE1018" s="1">
        <f t="shared" si="2376"/>
        <v>3.274333250104738E-4</v>
      </c>
      <c r="AF1018" s="1">
        <f t="shared" si="2377"/>
        <v>4.6203703173812032E-4</v>
      </c>
      <c r="AG1018" s="1">
        <f t="shared" si="2378"/>
        <v>6.4651369220781595E-4</v>
      </c>
      <c r="AH1018" s="1">
        <f t="shared" si="2379"/>
        <v>8.9711995666141061E-4</v>
      </c>
      <c r="AI1018" s="1">
        <f t="shared" si="2380"/>
        <v>1.2345770451560663E-3</v>
      </c>
      <c r="AJ1018" s="1">
        <f t="shared" si="2381"/>
        <v>1.6850101790873355E-3</v>
      </c>
      <c r="AK1018" s="1">
        <f t="shared" si="2382"/>
        <v>2.2809953089721201E-3</v>
      </c>
      <c r="AL1018" s="1">
        <f t="shared" si="2383"/>
        <v>3.0626975560819818E-3</v>
      </c>
      <c r="AM1018" s="1">
        <f t="shared" si="2384"/>
        <v>4.0790752929654476E-3</v>
      </c>
      <c r="AN1018" s="1">
        <f t="shared" si="2385"/>
        <v>5.389111710802392E-3</v>
      </c>
      <c r="AO1018" s="1">
        <f t="shared" si="2386"/>
        <v>7.06302250070346E-3</v>
      </c>
      <c r="AP1018" s="1">
        <f t="shared" si="2387"/>
        <v>9.1833745870986364E-3</v>
      </c>
      <c r="AQ1018" s="1">
        <f t="shared" si="2388"/>
        <v>1.1846037610074911E-2</v>
      </c>
      <c r="AR1018" s="1">
        <f t="shared" si="2389"/>
        <v>1.5160878197692653E-2</v>
      </c>
      <c r="AS1018" s="1">
        <f t="shared" si="2390"/>
        <v>1.9252098311931469E-2</v>
      </c>
      <c r="AT1018" s="1">
        <f t="shared" si="2391"/>
        <v>2.4258114503553835E-2</v>
      </c>
      <c r="AU1018" s="1">
        <f t="shared" si="2392"/>
        <v>3.0330876171961875E-2</v>
      </c>
      <c r="AV1018" s="1">
        <f t="shared" si="2393"/>
        <v>3.7634529151902046E-2</v>
      </c>
      <c r="AW1018" s="1">
        <f t="shared" si="2394"/>
        <v>4.6343347100204706E-2</v>
      </c>
      <c r="AX1018" s="1">
        <f t="shared" si="2395"/>
        <v>5.6638877742646532E-2</v>
      </c>
      <c r="AY1018" s="1">
        <f t="shared" si="2396"/>
        <v>6.8706283979715038E-2</v>
      </c>
      <c r="AZ1018" s="1">
        <f t="shared" si="2397"/>
        <v>8.2729900350082639E-2</v>
      </c>
      <c r="BA1018" s="1">
        <f t="shared" si="2398"/>
        <v>9.8888071850820727E-2</v>
      </c>
      <c r="BB1018" s="1">
        <f t="shared" si="2399"/>
        <v>0.11734739228314973</v>
      </c>
      <c r="BC1018" s="1">
        <f t="shared" si="2400"/>
        <v>0.13825651010966472</v>
      </c>
      <c r="BD1018" s="1">
        <f t="shared" si="2401"/>
        <v>0.16173971771932638</v>
      </c>
      <c r="BE1018" s="1">
        <f t="shared" si="2402"/>
        <v>0.18789058115078458</v>
      </c>
      <c r="BF1018" s="1">
        <f t="shared" si="2403"/>
        <v>0.2167658978790471</v>
      </c>
      <c r="BG1018" s="1">
        <f t="shared" si="2404"/>
        <v>0.24838028672814952</v>
      </c>
      <c r="BH1018" s="1">
        <f t="shared" si="2405"/>
        <v>0.28270171353421292</v>
      </c>
      <c r="BI1018" s="1">
        <f t="shared" si="2406"/>
        <v>0.31964823707289602</v>
      </c>
      <c r="BJ1018" s="1">
        <f t="shared" si="2407"/>
        <v>0.35908622149137981</v>
      </c>
      <c r="BK1018" s="1">
        <f t="shared" si="2408"/>
        <v>0.40083020500606326</v>
      </c>
      <c r="BL1018" s="1">
        <f t="shared" si="2409"/>
        <v>0.44464454239304274</v>
      </c>
      <c r="BM1018" s="1">
        <f t="shared" si="2410"/>
        <v>0.4902468546544127</v>
      </c>
      <c r="BN1018" s="1">
        <f t="shared" si="2411"/>
        <v>0.53731322819535898</v>
      </c>
      <c r="BO1018" s="1">
        <f t="shared" si="2412"/>
        <v>0.58548501370321593</v>
      </c>
      <c r="BP1018" s="1">
        <f t="shared" si="2413"/>
        <v>0.63437698783849739</v>
      </c>
      <c r="BQ1018" s="1">
        <f t="shared" si="2414"/>
        <v>0.68358656483279334</v>
      </c>
      <c r="BR1018" s="1">
        <f t="shared" si="2415"/>
        <v>0.73270368547901088</v>
      </c>
      <c r="BS1018" s="1">
        <f t="shared" si="2416"/>
        <v>0.78132097201052464</v>
      </c>
      <c r="BT1018" s="1">
        <f t="shared" si="2417"/>
        <v>0.82904372172094154</v>
      </c>
      <c r="BU1018" s="1">
        <f t="shared" si="2418"/>
        <v>0.87549932087461857</v>
      </c>
      <c r="BV1018" s="1">
        <f t="shared" si="2419"/>
        <v>0.92034569269868882</v>
      </c>
      <c r="BW1018" s="1">
        <f t="shared" si="2420"/>
        <v>0.96327844651740591</v>
      </c>
      <c r="BX1018" s="1">
        <f t="shared" si="2421"/>
        <v>1.0040364654077152</v>
      </c>
      <c r="BY1018" s="1">
        <f t="shared" si="2422"/>
        <v>1.0424057520419217</v>
      </c>
      <c r="BZ1018" s="1">
        <f t="shared" si="2423"/>
        <v>1.0782214409210493</v>
      </c>
      <c r="CA1018" s="1">
        <f t="shared" si="2424"/>
        <v>1.1113679741330551</v>
      </c>
      <c r="CB1018" s="1">
        <f t="shared" si="2425"/>
        <v>1.1417775215842192</v>
      </c>
      <c r="CC1018" s="1">
        <f t="shared" si="2426"/>
        <v>1.1694268006196791</v>
      </c>
      <c r="CD1018" s="1">
        <f t="shared" si="2427"/>
        <v>1.194332510451938</v>
      </c>
      <c r="CE1018" s="1">
        <f t="shared" si="2428"/>
        <v>1.2165456415558553</v>
      </c>
      <c r="CF1018" s="1">
        <f t="shared" si="2429"/>
        <v>1.2361449482566194</v>
      </c>
      <c r="CG1018" s="1">
        <f t="shared" si="2430"/>
        <v>1.2532298845494447</v>
      </c>
      <c r="CH1018" s="1">
        <f t="shared" si="2431"/>
        <v>1.2679133003015128</v>
      </c>
      <c r="CI1018" s="1">
        <f t="shared" si="2432"/>
        <v>1.2803141798148276</v>
      </c>
      <c r="CJ1018" s="1">
        <f t="shared" si="2433"/>
        <v>1.2905506802166176</v>
      </c>
      <c r="CK1018" s="1">
        <f t="shared" si="2434"/>
        <v>1.2987336964070897</v>
      </c>
      <c r="CL1018" s="1">
        <f t="shared" si="2435"/>
        <v>1.3049611452841627</v>
      </c>
      <c r="CM1018" s="1">
        <f t="shared" si="2436"/>
        <v>1.3093131271845238</v>
      </c>
      <c r="CN1018" s="1">
        <f t="shared" si="2437"/>
        <v>1.3118480887785366</v>
      </c>
      <c r="CO1018" s="1">
        <f t="shared" si="2438"/>
        <v>1.3126000801151478</v>
      </c>
      <c r="CP1018" s="1">
        <f t="shared" si="2439"/>
        <v>1.3115771694358904</v>
      </c>
      <c r="CQ1018" s="1">
        <f t="shared" si="2440"/>
        <v>1.3087610523757347</v>
      </c>
      <c r="CR1018" s="1">
        <f t="shared" si="2441"/>
        <v>1.3041078663299857</v>
      </c>
      <c r="CS1018" s="1">
        <f t="shared" si="2442"/>
        <v>1.2975501948836308</v>
      </c>
      <c r="CT1018" s="1">
        <f t="shared" si="2443"/>
        <v>1.2890002200357886</v>
      </c>
      <c r="CU1018" s="1">
        <f t="shared" si="2444"/>
        <v>1.2783539505093022</v>
      </c>
      <c r="CV1018" s="1">
        <f t="shared" si="2445"/>
        <v>1.2654964221965868</v>
      </c>
      <c r="CW1018" s="1">
        <f t="shared" si="2446"/>
        <v>1.2503077319068197</v>
      </c>
      <c r="CX1018" s="1">
        <f t="shared" si="2447"/>
        <v>1.2326697289699142</v>
      </c>
      <c r="CY1018" s="1">
        <f t="shared" si="2448"/>
        <v>1.2124731526296713</v>
      </c>
      <c r="CZ1018" s="1">
        <f t="shared" si="2449"/>
        <v>1.1896249689302858</v>
      </c>
      <c r="DA1018" s="1">
        <f t="shared" si="2450"/>
        <v>1.1640556318868149</v>
      </c>
      <c r="DB1018" s="1">
        <f t="shared" si="2451"/>
        <v>1.1357259732927349</v>
      </c>
      <c r="DC1018" s="1">
        <f t="shared" si="2452"/>
        <v>1.1046334166315237</v>
      </c>
      <c r="DD1018" s="1">
        <f t="shared" si="2453"/>
        <v>1.0708172158582336</v>
      </c>
      <c r="DE1018" s="1">
        <f t="shared" si="2454"/>
        <v>1.0343624411509511</v>
      </c>
      <c r="DF1018" s="1">
        <f t="shared" si="2455"/>
        <v>0.99540247187302966</v>
      </c>
      <c r="DG1018" s="1">
        <f t="shared" si="2456"/>
        <v>0.95411981142248747</v>
      </c>
      <c r="DH1018" s="1">
        <f t="shared" si="2457"/>
        <v>0.91074510748526849</v>
      </c>
      <c r="DI1018" s="1">
        <f t="shared" si="2458"/>
        <v>0.86555434122742647</v>
      </c>
      <c r="DJ1018" s="1">
        <f t="shared" si="2459"/>
        <v>0.81886423577065182</v>
      </c>
      <c r="DK1018" s="1">
        <f t="shared" si="2460"/>
        <v>0.77102602265159847</v>
      </c>
      <c r="DL1018" s="1">
        <f t="shared" si="2461"/>
        <v>0.72241778917054567</v>
      </c>
      <c r="DM1018" s="1">
        <f t="shared" si="2462"/>
        <v>0.67343570390606688</v>
      </c>
      <c r="DN1018" s="1">
        <f t="shared" si="2463"/>
        <v>0.62448447702749432</v>
      </c>
      <c r="DO1018" s="1">
        <f t="shared" si="2464"/>
        <v>0.57596745215042777</v>
      </c>
      <c r="DP1018" s="1">
        <f t="shared" si="2465"/>
        <v>0.52827674446155104</v>
      </c>
      <c r="DQ1018" s="1">
        <f t="shared" si="2466"/>
        <v>0.48178383439297939</v>
      </c>
      <c r="DR1018" s="1">
        <f t="shared" si="2467"/>
        <v>0.43683099767292866</v>
      </c>
      <c r="DS1018" s="1">
        <f t="shared" si="2468"/>
        <v>0.39372390321469058</v>
      </c>
      <c r="DT1018" s="1">
        <f t="shared" si="2469"/>
        <v>0.35272564361382464</v>
      </c>
      <c r="DU1018" s="1">
        <f t="shared" si="2470"/>
        <v>0.31405238375770922</v>
      </c>
      <c r="DV1018" s="1">
        <f t="shared" si="2471"/>
        <v>0.27787072672043522</v>
      </c>
      <c r="DW1018" s="1">
        <f t="shared" si="2472"/>
        <v>0.24429680851472685</v>
      </c>
      <c r="DX1018" s="1">
        <f t="shared" si="2473"/>
        <v>0.21339705000921383</v>
      </c>
      <c r="DY1018" s="1">
        <f t="shared" si="2474"/>
        <v>0.18519042038037489</v>
      </c>
      <c r="DZ1018" s="1">
        <f t="shared" si="2475"/>
        <v>0.15965200586268558</v>
      </c>
      <c r="EA1018" s="1">
        <f t="shared" si="2476"/>
        <v>0.13671763307093057</v>
      </c>
      <c r="EB1018" s="1">
        <f t="shared" si="2477"/>
        <v>0.11628926922752748</v>
      </c>
      <c r="EC1018" s="1">
        <f t="shared" si="2478"/>
        <v>9.824091231747735E-2</v>
      </c>
      <c r="ED1018" s="1">
        <f t="shared" si="2479"/>
        <v>8.2424691362738445E-2</v>
      </c>
      <c r="EE1018" s="1">
        <f t="shared" si="2480"/>
        <v>6.8676918480826882E-2</v>
      </c>
      <c r="EF1018" s="1">
        <f t="shared" si="2481"/>
        <v>5.6823867244431218E-2</v>
      </c>
      <c r="EG1018" s="1">
        <f t="shared" si="2482"/>
        <v>4.6687092723574602E-2</v>
      </c>
      <c r="EH1018" s="1">
        <f t="shared" si="2483"/>
        <v>3.8088153970653911E-2</v>
      </c>
      <c r="EI1018" s="1">
        <f t="shared" si="2484"/>
        <v>3.0852646252062892E-2</v>
      </c>
      <c r="EJ1018" s="1">
        <f t="shared" si="2485"/>
        <v>2.4813495070309752E-2</v>
      </c>
      <c r="EK1018" s="1">
        <f t="shared" si="2486"/>
        <v>1.9813504540427341E-2</v>
      </c>
      <c r="EL1018" s="1">
        <f t="shared" si="2487"/>
        <v>1.5707187216748381E-2</v>
      </c>
      <c r="EM1018" s="1">
        <f t="shared" si="2488"/>
        <v>1.2361929924407364E-2</v>
      </c>
      <c r="EN1018" s="1">
        <f t="shared" si="2489"/>
        <v>9.6585700996863946E-3</v>
      </c>
      <c r="EO1018" s="1">
        <f t="shared" si="2490"/>
        <v>7.4914697250709856E-3</v>
      </c>
      <c r="EP1018" s="1">
        <f t="shared" si="2491"/>
        <v>5.7681797649759749E-3</v>
      </c>
      <c r="EQ1018" s="1">
        <f t="shared" si="2492"/>
        <v>4.4087880128117016E-3</v>
      </c>
      <c r="ER1018" s="1">
        <f t="shared" si="2493"/>
        <v>3.3450386079228638E-3</v>
      </c>
      <c r="ES1018" s="1">
        <f t="shared" si="2494"/>
        <v>2.5193034261813754E-3</v>
      </c>
      <c r="ET1018" s="1">
        <f t="shared" si="2495"/>
        <v>1.8834753452338243E-3</v>
      </c>
      <c r="EU1018" s="1">
        <f t="shared" si="2496"/>
        <v>1.3978422227643892E-3</v>
      </c>
      <c r="EV1018" s="1">
        <f t="shared" si="2497"/>
        <v>1.0299893922505214E-3</v>
      </c>
      <c r="EW1018" s="1">
        <f t="shared" si="2498"/>
        <v>7.5376856864659914E-4</v>
      </c>
      <c r="EX1018" s="1">
        <f t="shared" si="2499"/>
        <v>5.4836320818664984E-4</v>
      </c>
      <c r="EY1018" s="1">
        <f t="shared" si="2500"/>
        <v>3.9747556184040065E-4</v>
      </c>
      <c r="EZ1018" s="1">
        <f t="shared" si="2501"/>
        <v>2.8866005855537387E-4</v>
      </c>
      <c r="FA1018" s="1">
        <f t="shared" si="2502"/>
        <v>2.1283278903244955E-4</v>
      </c>
      <c r="FB1018" s="1">
        <f t="shared" si="2503"/>
        <v>1.6399992619811743E-4</v>
      </c>
      <c r="FC1018" s="1">
        <f t="shared" si="2504"/>
        <v>1.3927213549315884E-4</v>
      </c>
      <c r="FD1018" s="75">
        <f t="shared" si="2355"/>
        <v>1.3927213549315884E-4</v>
      </c>
    </row>
    <row r="1019" spans="7:160" x14ac:dyDescent="0.35">
      <c r="G1019" t="str">
        <f t="shared" si="2351"/>
        <v>Refd, t=5.02</v>
      </c>
      <c r="H1019" s="76">
        <f t="shared" si="2352"/>
        <v>5.0199999999999152</v>
      </c>
      <c r="I1019" s="1">
        <f t="shared" si="2353"/>
        <v>0</v>
      </c>
      <c r="J1019" s="22">
        <f t="shared" si="2354"/>
        <v>1.9251159039533254E-8</v>
      </c>
      <c r="K1019" s="1">
        <f t="shared" si="2356"/>
        <v>3.8019422228977828E-8</v>
      </c>
      <c r="L1019" s="1">
        <f t="shared" si="2357"/>
        <v>7.0619000820682962E-8</v>
      </c>
      <c r="M1019" s="1">
        <f t="shared" si="2358"/>
        <v>1.2599333165728268E-7</v>
      </c>
      <c r="N1019" s="1">
        <f t="shared" si="2359"/>
        <v>2.1834326482949382E-7</v>
      </c>
      <c r="O1019" s="1">
        <f t="shared" si="2360"/>
        <v>3.6995646884517017E-7</v>
      </c>
      <c r="P1019" s="1">
        <f t="shared" si="2361"/>
        <v>6.1542322635995696E-7</v>
      </c>
      <c r="Q1019" s="1">
        <f t="shared" si="2362"/>
        <v>1.0078476836811663E-6</v>
      </c>
      <c r="R1019" s="1">
        <f t="shared" si="2363"/>
        <v>1.6278965468791493E-6</v>
      </c>
      <c r="S1019" s="1">
        <f t="shared" si="2364"/>
        <v>2.5968331402951268E-6</v>
      </c>
      <c r="T1019" s="1">
        <f t="shared" si="2365"/>
        <v>4.0950794988079982E-6</v>
      </c>
      <c r="U1019" s="1">
        <f t="shared" si="2366"/>
        <v>6.3883490244658531E-6</v>
      </c>
      <c r="V1019" s="1">
        <f t="shared" si="2367"/>
        <v>9.8640123981742696E-6</v>
      </c>
      <c r="W1019" s="1">
        <f t="shared" si="2368"/>
        <v>1.5081111805795836E-5</v>
      </c>
      <c r="X1019" s="1">
        <f t="shared" si="2369"/>
        <v>2.2838328702994389E-5</v>
      </c>
      <c r="Y1019" s="1">
        <f t="shared" si="2370"/>
        <v>3.4265233677420951E-5</v>
      </c>
      <c r="Z1019" s="1">
        <f t="shared" si="2371"/>
        <v>5.0943283913059292E-5</v>
      </c>
      <c r="AA1019" s="1">
        <f t="shared" si="2372"/>
        <v>7.5064244473604133E-5</v>
      </c>
      <c r="AB1019" s="1">
        <f t="shared" si="2373"/>
        <v>1.0963492831689531E-4</v>
      </c>
      <c r="AC1019" s="1">
        <f t="shared" si="2374"/>
        <v>1.5873827953852087E-4</v>
      </c>
      <c r="AD1019" s="1">
        <f t="shared" si="2375"/>
        <v>2.2786173211427002E-4</v>
      </c>
      <c r="AE1019" s="1">
        <f t="shared" si="2376"/>
        <v>3.243042918301265E-4</v>
      </c>
      <c r="AF1019" s="1">
        <f t="shared" si="2377"/>
        <v>4.5767370484190708E-4</v>
      </c>
      <c r="AG1019" s="1">
        <f t="shared" si="2378"/>
        <v>6.4048415391714485E-4</v>
      </c>
      <c r="AH1019" s="1">
        <f t="shared" si="2379"/>
        <v>8.8886290461713427E-4</v>
      </c>
      <c r="AI1019" s="1">
        <f t="shared" si="2380"/>
        <v>1.2233709485359513E-3</v>
      </c>
      <c r="AJ1019" s="1">
        <f t="shared" si="2381"/>
        <v>1.6699377229012263E-3</v>
      </c>
      <c r="AK1019" s="1">
        <f t="shared" si="2382"/>
        <v>2.2609032448468731E-3</v>
      </c>
      <c r="AL1019" s="1">
        <f t="shared" si="2383"/>
        <v>3.036152397604199E-3</v>
      </c>
      <c r="AM1019" s="1">
        <f t="shared" si="2384"/>
        <v>4.0443156924237127E-3</v>
      </c>
      <c r="AN1019" s="1">
        <f t="shared" si="2385"/>
        <v>5.343998826901928E-3</v>
      </c>
      <c r="AO1019" s="1">
        <f t="shared" si="2386"/>
        <v>7.0049902000720501E-3</v>
      </c>
      <c r="AP1019" s="1">
        <f t="shared" si="2387"/>
        <v>9.1093818930985393E-3</v>
      </c>
      <c r="AQ1019" s="1">
        <f t="shared" si="2388"/>
        <v>1.1752526387172014E-2</v>
      </c>
      <c r="AR1019" s="1">
        <f t="shared" si="2389"/>
        <v>1.5043739594822554E-2</v>
      </c>
      <c r="AS1019" s="1">
        <f t="shared" si="2390"/>
        <v>1.910665193147441E-2</v>
      </c>
      <c r="AT1019" s="1">
        <f t="shared" si="2391"/>
        <v>2.4079104554941267E-2</v>
      </c>
      <c r="AU1019" s="1">
        <f t="shared" si="2392"/>
        <v>3.0112488949530912E-2</v>
      </c>
      <c r="AV1019" s="1">
        <f t="shared" si="2393"/>
        <v>3.7370435987252565E-2</v>
      </c>
      <c r="AW1019" s="1">
        <f t="shared" si="2394"/>
        <v>4.6026776430995786E-2</v>
      </c>
      <c r="AX1019" s="1">
        <f t="shared" si="2395"/>
        <v>5.6262719079366766E-2</v>
      </c>
      <c r="AY1019" s="1">
        <f t="shared" si="2396"/>
        <v>6.826322532884109E-2</v>
      </c>
      <c r="AZ1019" s="1">
        <f t="shared" si="2397"/>
        <v>8.2212599083797203E-2</v>
      </c>
      <c r="BA1019" s="1">
        <f t="shared" si="2398"/>
        <v>9.8289357149944356E-2</v>
      </c>
      <c r="BB1019" s="1">
        <f t="shared" si="2399"/>
        <v>0.11666049520478658</v>
      </c>
      <c r="BC1019" s="1">
        <f t="shared" si="2400"/>
        <v>0.13747531516009967</v>
      </c>
      <c r="BD1019" s="1">
        <f t="shared" si="2401"/>
        <v>0.16085902768885074</v>
      </c>
      <c r="BE1019" s="1">
        <f t="shared" si="2402"/>
        <v>0.1869063850517178</v>
      </c>
      <c r="BF1019" s="1">
        <f t="shared" si="2403"/>
        <v>0.21567563028924144</v>
      </c>
      <c r="BG1019" s="1">
        <f t="shared" si="2404"/>
        <v>0.24718306584015623</v>
      </c>
      <c r="BH1019" s="1">
        <f t="shared" si="2405"/>
        <v>0.28139854488265681</v>
      </c>
      <c r="BI1019" s="1">
        <f t="shared" si="2406"/>
        <v>0.31824217035922203</v>
      </c>
      <c r="BJ1019" s="1">
        <f t="shared" si="2407"/>
        <v>0.35758244919493409</v>
      </c>
      <c r="BK1019" s="1">
        <f t="shared" si="2408"/>
        <v>0.39923609355207512</v>
      </c>
      <c r="BL1019" s="1">
        <f t="shared" si="2409"/>
        <v>0.44296958946525222</v>
      </c>
      <c r="BM1019" s="1">
        <f t="shared" si="2410"/>
        <v>0.48850256965300587</v>
      </c>
      <c r="BN1019" s="1">
        <f t="shared" si="2411"/>
        <v>0.53551293665354238</v>
      </c>
      <c r="BO1019" s="1">
        <f t="shared" si="2412"/>
        <v>0.58364359044929581</v>
      </c>
      <c r="BP1019" s="1">
        <f t="shared" si="2413"/>
        <v>0.6325105275610593</v>
      </c>
      <c r="BQ1019" s="1">
        <f t="shared" si="2414"/>
        <v>0.68171200220739703</v>
      </c>
      <c r="BR1019" s="1">
        <f t="shared" si="2415"/>
        <v>0.73083837989772571</v>
      </c>
      <c r="BS1019" s="1">
        <f t="shared" si="2416"/>
        <v>0.77948227401325232</v>
      </c>
      <c r="BT1019" s="1">
        <f t="shared" si="2417"/>
        <v>0.82724853931130504</v>
      </c>
      <c r="BU1019" s="1">
        <f t="shared" si="2418"/>
        <v>0.87376370393669334</v>
      </c>
      <c r="BV1019" s="1">
        <f t="shared" si="2419"/>
        <v>0.91868445271603005</v>
      </c>
      <c r="BW1019" s="1">
        <f t="shared" si="2420"/>
        <v>0.9617048268125642</v>
      </c>
      <c r="BX1019" s="1">
        <f t="shared" si="2421"/>
        <v>1.0025618743188016</v>
      </c>
      <c r="BY1019" s="1">
        <f t="shared" si="2422"/>
        <v>1.0410395680389688</v>
      </c>
      <c r="BZ1019" s="1">
        <f t="shared" si="2423"/>
        <v>1.0769708948825332</v>
      </c>
      <c r="CA1019" s="1">
        <f t="shared" si="2424"/>
        <v>1.110238110111514</v>
      </c>
      <c r="CB1019" s="1">
        <f t="shared" si="2425"/>
        <v>1.1407712336428042</v>
      </c>
      <c r="CC1019" s="1">
        <f t="shared" si="2426"/>
        <v>1.1685449399454935</v>
      </c>
      <c r="CD1019" s="1">
        <f t="shared" si="2427"/>
        <v>1.1935740541304973</v>
      </c>
      <c r="CE1019" s="1">
        <f t="shared" si="2428"/>
        <v>1.2159079122518959</v>
      </c>
      <c r="CF1019" s="1">
        <f t="shared" si="2429"/>
        <v>1.2356238726563262</v>
      </c>
      <c r="CG1019" s="1">
        <f t="shared" si="2430"/>
        <v>1.2528202777830701</v>
      </c>
      <c r="CH1019" s="1">
        <f t="shared" si="2431"/>
        <v>1.267609163632494</v>
      </c>
      <c r="CI1019" s="1">
        <f t="shared" si="2432"/>
        <v>1.2801089995554766</v>
      </c>
      <c r="CJ1019" s="1">
        <f t="shared" si="2433"/>
        <v>1.2904377169825674</v>
      </c>
      <c r="CK1019" s="1">
        <f t="shared" si="2434"/>
        <v>1.2987062553072954</v>
      </c>
      <c r="CL1019" s="1">
        <f t="shared" si="2435"/>
        <v>1.3050128193129023</v>
      </c>
      <c r="CM1019" s="1">
        <f t="shared" si="2436"/>
        <v>1.3094380078010359</v>
      </c>
      <c r="CN1019" s="1">
        <f t="shared" si="2437"/>
        <v>1.3120409393164065</v>
      </c>
      <c r="CO1019" s="1">
        <f t="shared" si="2438"/>
        <v>1.3128564691757745</v>
      </c>
      <c r="CP1019" s="1">
        <f t="shared" si="2439"/>
        <v>1.3118935627413562</v>
      </c>
      <c r="CQ1019" s="1">
        <f t="shared" si="2440"/>
        <v>1.3091348626732697</v>
      </c>
      <c r="CR1019" s="1">
        <f t="shared" si="2441"/>
        <v>1.3045374618702341</v>
      </c>
      <c r="CS1019" s="1">
        <f t="shared" si="2442"/>
        <v>1.2980348677784364</v>
      </c>
      <c r="CT1019" s="1">
        <f t="shared" si="2443"/>
        <v>1.2895401164925675</v>
      </c>
      <c r="CU1019" s="1">
        <f t="shared" si="2444"/>
        <v>1.2789499655963326</v>
      </c>
      <c r="CV1019" s="1">
        <f t="shared" si="2445"/>
        <v>1.2661500624684792</v>
      </c>
      <c r="CW1019" s="1">
        <f t="shared" si="2446"/>
        <v>1.2510209499484362</v>
      </c>
      <c r="CX1019" s="1">
        <f t="shared" si="2447"/>
        <v>1.2334447347141768</v>
      </c>
      <c r="CY1019" s="1">
        <f t="shared" si="2448"/>
        <v>1.21331220715781</v>
      </c>
      <c r="CZ1019" s="1">
        <f t="shared" si="2449"/>
        <v>1.1905301673326931</v>
      </c>
      <c r="DA1019" s="1">
        <f t="shared" si="2450"/>
        <v>1.1650286825848344</v>
      </c>
      <c r="DB1019" s="1">
        <f t="shared" si="2451"/>
        <v>1.1367679819138354</v>
      </c>
      <c r="DC1019" s="1">
        <f t="shared" si="2452"/>
        <v>1.1057446829997939</v>
      </c>
      <c r="DD1019" s="1">
        <f t="shared" si="2453"/>
        <v>1.0719970528169185</v>
      </c>
      <c r="DE1019" s="1">
        <f t="shared" si="2454"/>
        <v>1.0356090236936293</v>
      </c>
      <c r="DF1019" s="1">
        <f t="shared" si="2455"/>
        <v>0.99671272436764125</v>
      </c>
      <c r="DG1019" s="1">
        <f t="shared" si="2456"/>
        <v>0.95548933954254778</v>
      </c>
      <c r="DH1019" s="1">
        <f t="shared" si="2457"/>
        <v>0.91216817982879306</v>
      </c>
      <c r="DI1019" s="1">
        <f t="shared" si="2458"/>
        <v>0.86702392356150926</v>
      </c>
      <c r="DJ1019" s="1">
        <f t="shared" si="2459"/>
        <v>0.82037207848392479</v>
      </c>
      <c r="DK1019" s="1">
        <f t="shared" si="2460"/>
        <v>0.7725627994584634</v>
      </c>
      <c r="DL1019" s="1">
        <f t="shared" si="2461"/>
        <v>0.72397328254614512</v>
      </c>
      <c r="DM1019" s="1">
        <f t="shared" si="2462"/>
        <v>0.67499903030847508</v>
      </c>
      <c r="DN1019" s="1">
        <f t="shared" si="2463"/>
        <v>0.62604434285121935</v>
      </c>
      <c r="DO1019" s="1">
        <f t="shared" si="2464"/>
        <v>0.57751242970449979</v>
      </c>
      <c r="DP1019" s="1">
        <f t="shared" si="2465"/>
        <v>0.52979555619772911</v>
      </c>
      <c r="DQ1019" s="1">
        <f t="shared" si="2466"/>
        <v>0.48326563320529903</v>
      </c>
      <c r="DR1019" s="1">
        <f t="shared" si="2467"/>
        <v>0.43826563138056018</v>
      </c>
      <c r="DS1019" s="1">
        <f t="shared" si="2468"/>
        <v>0.39510215230577589</v>
      </c>
      <c r="DT1019" s="1">
        <f t="shared" si="2469"/>
        <v>0.35403942289850543</v>
      </c>
      <c r="DU1019" s="1">
        <f t="shared" si="2470"/>
        <v>0.31529490064017895</v>
      </c>
      <c r="DV1019" s="1">
        <f t="shared" si="2471"/>
        <v>0.27903659120530733</v>
      </c>
      <c r="DW1019" s="1">
        <f t="shared" si="2472"/>
        <v>0.24538209264457578</v>
      </c>
      <c r="DX1019" s="1">
        <f t="shared" si="2473"/>
        <v>0.21439929701395871</v>
      </c>
      <c r="DY1019" s="1">
        <f t="shared" si="2474"/>
        <v>0.18610860623958361</v>
      </c>
      <c r="DZ1019" s="1">
        <f t="shared" si="2475"/>
        <v>0.16048645809431369</v>
      </c>
      <c r="EA1019" s="1">
        <f t="shared" si="2476"/>
        <v>0.13746991325127011</v>
      </c>
      <c r="EB1019" s="1">
        <f t="shared" si="2477"/>
        <v>0.11696202694224286</v>
      </c>
      <c r="EC1019" s="1">
        <f t="shared" si="2478"/>
        <v>9.8837718908792588E-2</v>
      </c>
      <c r="ED1019" s="1">
        <f t="shared" si="2479"/>
        <v>8.2949861979778966E-2</v>
      </c>
      <c r="EE1019" s="1">
        <f t="shared" si="2480"/>
        <v>6.9135330601657899E-2</v>
      </c>
      <c r="EF1019" s="1">
        <f t="shared" si="2481"/>
        <v>5.722078309157505E-2</v>
      </c>
      <c r="EG1019" s="1">
        <f t="shared" si="2482"/>
        <v>4.7027991932361471E-2</v>
      </c>
      <c r="EH1019" s="1">
        <f t="shared" si="2483"/>
        <v>3.8378581595326013E-2</v>
      </c>
      <c r="EI1019" s="1">
        <f t="shared" si="2484"/>
        <v>3.1098079813496941E-2</v>
      </c>
      <c r="EJ1019" s="1">
        <f t="shared" si="2485"/>
        <v>2.5019232960373193E-2</v>
      </c>
      <c r="EK1019" s="1">
        <f t="shared" si="2486"/>
        <v>1.9984576786971551E-2</v>
      </c>
      <c r="EL1019" s="1">
        <f t="shared" si="2487"/>
        <v>1.5848288447909996E-2</v>
      </c>
      <c r="EM1019" s="1">
        <f t="shared" si="2488"/>
        <v>1.2477373398847054E-2</v>
      </c>
      <c r="EN1019" s="1">
        <f t="shared" si="2489"/>
        <v>9.7522609176419819E-3</v>
      </c>
      <c r="EO1019" s="1">
        <f t="shared" si="2490"/>
        <v>7.5668948114195516E-3</v>
      </c>
      <c r="EP1019" s="1">
        <f t="shared" si="2491"/>
        <v>5.8284119112147906E-3</v>
      </c>
      <c r="EQ1019" s="1">
        <f t="shared" si="2492"/>
        <v>4.4565011585209983E-3</v>
      </c>
      <c r="ER1019" s="1">
        <f t="shared" si="2493"/>
        <v>3.38253160373543E-3</v>
      </c>
      <c r="ES1019" s="1">
        <f t="shared" si="2494"/>
        <v>2.5485297149142076E-3</v>
      </c>
      <c r="ET1019" s="1">
        <f t="shared" si="2495"/>
        <v>1.9060762903780261E-3</v>
      </c>
      <c r="EU1019" s="1">
        <f t="shared" si="2496"/>
        <v>1.4151821715469891E-3</v>
      </c>
      <c r="EV1019" s="1">
        <f t="shared" si="2497"/>
        <v>1.0431909572882765E-3</v>
      </c>
      <c r="EW1019" s="1">
        <f t="shared" si="2498"/>
        <v>7.6374702933838801E-4</v>
      </c>
      <c r="EX1019" s="1">
        <f t="shared" si="2499"/>
        <v>5.5585936238842202E-4</v>
      </c>
      <c r="EY1019" s="1">
        <f t="shared" si="2500"/>
        <v>4.0308680461281581E-4</v>
      </c>
      <c r="EZ1019" s="1">
        <f t="shared" si="2501"/>
        <v>2.9286994764322465E-4</v>
      </c>
      <c r="FA1019" s="1">
        <f t="shared" si="2502"/>
        <v>2.1603991452706167E-4</v>
      </c>
      <c r="FB1019" s="1">
        <f t="shared" si="2503"/>
        <v>1.6654759587532745E-4</v>
      </c>
      <c r="FC1019" s="1">
        <f t="shared" si="2504"/>
        <v>1.4148130798909641E-4</v>
      </c>
      <c r="FD1019" s="75">
        <f t="shared" si="2355"/>
        <v>1.4148130798909641E-4</v>
      </c>
    </row>
    <row r="1020" spans="7:160" x14ac:dyDescent="0.35">
      <c r="G1020" t="str">
        <f t="shared" si="2351"/>
        <v>Refd, t=5.02</v>
      </c>
      <c r="H1020" s="76">
        <f t="shared" si="2352"/>
        <v>5.0249999999999151</v>
      </c>
      <c r="I1020" s="1">
        <f t="shared" si="2353"/>
        <v>0</v>
      </c>
      <c r="J1020" s="22">
        <f t="shared" si="2354"/>
        <v>1.9043093243823761E-8</v>
      </c>
      <c r="K1020" s="1">
        <f t="shared" si="2356"/>
        <v>3.7608893147448801E-8</v>
      </c>
      <c r="L1020" s="1">
        <f t="shared" si="2357"/>
        <v>6.985764774012559E-8</v>
      </c>
      <c r="M1020" s="1">
        <f t="shared" si="2358"/>
        <v>1.2463777833214425E-7</v>
      </c>
      <c r="N1020" s="1">
        <f t="shared" si="2359"/>
        <v>2.1600005522369837E-7</v>
      </c>
      <c r="O1020" s="1">
        <f t="shared" si="2360"/>
        <v>3.6599797120461369E-7</v>
      </c>
      <c r="P1020" s="1">
        <f t="shared" si="2361"/>
        <v>6.0886069862924951E-7</v>
      </c>
      <c r="Q1020" s="1">
        <f t="shared" si="2362"/>
        <v>9.9714189515686159E-7</v>
      </c>
      <c r="R1020" s="1">
        <f t="shared" si="2363"/>
        <v>1.610678493599183E-6</v>
      </c>
      <c r="S1020" s="1">
        <f t="shared" si="2364"/>
        <v>2.5694969168259824E-6</v>
      </c>
      <c r="T1020" s="1">
        <f t="shared" si="2365"/>
        <v>4.0521956637592219E-6</v>
      </c>
      <c r="U1020" s="1">
        <f t="shared" si="2366"/>
        <v>6.3218291388262601E-6</v>
      </c>
      <c r="V1020" s="1">
        <f t="shared" si="2367"/>
        <v>9.7619331390844133E-6</v>
      </c>
      <c r="W1020" s="1">
        <f t="shared" si="2368"/>
        <v>1.4926079548688111E-5</v>
      </c>
      <c r="X1020" s="1">
        <f t="shared" si="2369"/>
        <v>2.2605232283311354E-5</v>
      </c>
      <c r="Y1020" s="1">
        <f t="shared" si="2370"/>
        <v>3.3918194068877169E-5</v>
      </c>
      <c r="Z1020" s="1">
        <f t="shared" si="2371"/>
        <v>5.0431565170335152E-5</v>
      </c>
      <c r="AA1020" s="1">
        <f t="shared" si="2372"/>
        <v>7.4316841573257111E-5</v>
      </c>
      <c r="AB1020" s="1">
        <f t="shared" si="2373"/>
        <v>1.0855349653106815E-4</v>
      </c>
      <c r="AC1020" s="1">
        <f t="shared" si="2374"/>
        <v>1.5718801992549997E-4</v>
      </c>
      <c r="AD1020" s="1">
        <f t="shared" si="2375"/>
        <v>2.2565980325719691E-4</v>
      </c>
      <c r="AE1020" s="1">
        <f t="shared" si="2376"/>
        <v>3.212052853255642E-4</v>
      </c>
      <c r="AF1020" s="1">
        <f t="shared" si="2377"/>
        <v>4.5335170908807418E-4</v>
      </c>
      <c r="AG1020" s="1">
        <f t="shared" si="2378"/>
        <v>6.3451094685187286E-4</v>
      </c>
      <c r="AH1020" s="1">
        <f t="shared" si="2379"/>
        <v>8.8068187177467699E-4</v>
      </c>
      <c r="AI1020" s="1">
        <f t="shared" si="2380"/>
        <v>1.2122664292924261E-3</v>
      </c>
      <c r="AJ1020" s="1">
        <f t="shared" si="2381"/>
        <v>1.6549996559191032E-3</v>
      </c>
      <c r="AK1020" s="1">
        <f t="shared" si="2382"/>
        <v>2.2409872228496331E-3</v>
      </c>
      <c r="AL1020" s="1">
        <f t="shared" si="2383"/>
        <v>3.0098355580351959E-3</v>
      </c>
      <c r="AM1020" s="1">
        <f t="shared" si="2384"/>
        <v>4.0098492658628207E-3</v>
      </c>
      <c r="AN1020" s="1">
        <f t="shared" si="2385"/>
        <v>5.2992586344062943E-3</v>
      </c>
      <c r="AO1020" s="1">
        <f t="shared" si="2386"/>
        <v>6.9474269207464518E-3</v>
      </c>
      <c r="AP1020" s="1">
        <f t="shared" si="2387"/>
        <v>9.0359734915094192E-3</v>
      </c>
      <c r="AQ1020" s="1">
        <f t="shared" si="2388"/>
        <v>1.1659735663727293E-2</v>
      </c>
      <c r="AR1020" s="1">
        <f t="shared" si="2389"/>
        <v>1.4927480357818474E-2</v>
      </c>
      <c r="AS1020" s="1">
        <f t="shared" si="2390"/>
        <v>1.8962267735129636E-2</v>
      </c>
      <c r="AT1020" s="1">
        <f t="shared" si="2391"/>
        <v>2.3901364245012571E-2</v>
      </c>
      <c r="AU1020" s="1">
        <f t="shared" si="2392"/>
        <v>2.9895603346201977E-2</v>
      </c>
      <c r="AV1020" s="1">
        <f t="shared" si="2393"/>
        <v>3.7108099855797438E-2</v>
      </c>
      <c r="AW1020" s="1">
        <f t="shared" si="2394"/>
        <v>4.5712239395017999E-2</v>
      </c>
      <c r="AX1020" s="1">
        <f t="shared" si="2395"/>
        <v>5.5888888285567977E-2</v>
      </c>
      <c r="AY1020" s="1">
        <f t="shared" si="2396"/>
        <v>6.7822801464835852E-2</v>
      </c>
      <c r="AZ1020" s="1">
        <f t="shared" si="2397"/>
        <v>8.1698245797967389E-2</v>
      </c>
      <c r="BA1020" s="1">
        <f t="shared" si="2398"/>
        <v>9.7693902073243868E-2</v>
      </c>
      <c r="BB1020" s="1">
        <f t="shared" si="2399"/>
        <v>0.11597715871094134</v>
      </c>
      <c r="BC1020" s="1">
        <f t="shared" si="2400"/>
        <v>0.13669796083714755</v>
      </c>
      <c r="BD1020" s="1">
        <f t="shared" si="2401"/>
        <v>0.15998242637299473</v>
      </c>
      <c r="BE1020" s="1">
        <f t="shared" si="2402"/>
        <v>0.1859264823543125</v>
      </c>
      <c r="BF1020" s="1">
        <f t="shared" si="2403"/>
        <v>0.21458980599675573</v>
      </c>
      <c r="BG1020" s="1">
        <f t="shared" si="2404"/>
        <v>0.24599037254555065</v>
      </c>
      <c r="BH1020" s="1">
        <f t="shared" si="2405"/>
        <v>0.28009991285298924</v>
      </c>
      <c r="BI1020" s="1">
        <f t="shared" si="2406"/>
        <v>0.3168405660595075</v>
      </c>
      <c r="BJ1020" s="1">
        <f t="shared" si="2407"/>
        <v>0.35608297612317907</v>
      </c>
      <c r="BK1020" s="1">
        <f t="shared" si="2408"/>
        <v>0.3976460260860501</v>
      </c>
      <c r="BL1020" s="1">
        <f t="shared" si="2409"/>
        <v>0.4412983332044757</v>
      </c>
      <c r="BM1020" s="1">
        <f t="shared" si="2410"/>
        <v>0.4867615451226292</v>
      </c>
      <c r="BN1020" s="1">
        <f t="shared" si="2411"/>
        <v>0.53371538702702537</v>
      </c>
      <c r="BO1020" s="1">
        <f t="shared" si="2412"/>
        <v>0.58180431790731202</v>
      </c>
      <c r="BP1020" s="1">
        <f t="shared" si="2413"/>
        <v>0.63064556677284289</v>
      </c>
      <c r="BQ1020" s="1">
        <f t="shared" si="2414"/>
        <v>0.67983824293131145</v>
      </c>
      <c r="BR1020" s="1">
        <f t="shared" si="2415"/>
        <v>0.72897315360190507</v>
      </c>
      <c r="BS1020" s="1">
        <f t="shared" si="2416"/>
        <v>0.77764292150607994</v>
      </c>
      <c r="BT1020" s="1">
        <f t="shared" si="2417"/>
        <v>0.82545197749456389</v>
      </c>
      <c r="BU1020" s="1">
        <f t="shared" si="2418"/>
        <v>0.87202600987204004</v>
      </c>
      <c r="BV1020" s="1">
        <f t="shared" si="2419"/>
        <v>0.91702048222666743</v>
      </c>
      <c r="BW1020" s="1">
        <f t="shared" si="2420"/>
        <v>0.96012788290305395</v>
      </c>
      <c r="BX1020" s="1">
        <f t="shared" si="2421"/>
        <v>1.0010834379336191</v>
      </c>
      <c r="BY1020" s="1">
        <f t="shared" si="2422"/>
        <v>1.0396691002980325</v>
      </c>
      <c r="BZ1020" s="1">
        <f t="shared" si="2423"/>
        <v>1.0757157161710793</v>
      </c>
      <c r="CA1020" s="1">
        <f t="shared" si="2424"/>
        <v>1.1091033575206224</v>
      </c>
      <c r="CB1020" s="1">
        <f t="shared" si="2425"/>
        <v>1.1397598945087917</v>
      </c>
      <c r="CC1020" s="1">
        <f t="shared" si="2426"/>
        <v>1.1676579558487532</v>
      </c>
      <c r="CD1020" s="1">
        <f t="shared" si="2427"/>
        <v>1.1928104868720832</v>
      </c>
      <c r="CE1020" s="1">
        <f t="shared" si="2428"/>
        <v>1.2152651611593575</v>
      </c>
      <c r="CF1020" s="1">
        <f t="shared" si="2429"/>
        <v>1.2350979311481383</v>
      </c>
      <c r="CG1020" s="1">
        <f t="shared" si="2430"/>
        <v>1.2524060164512938</v>
      </c>
      <c r="CH1020" s="1">
        <f t="shared" si="2431"/>
        <v>1.2673006271378902</v>
      </c>
      <c r="CI1020" s="1">
        <f t="shared" si="2432"/>
        <v>1.2798997052739771</v>
      </c>
      <c r="CJ1020" s="1">
        <f t="shared" si="2433"/>
        <v>1.2903209444699637</v>
      </c>
      <c r="CK1020" s="1">
        <f t="shared" si="2434"/>
        <v>1.2986753171156633</v>
      </c>
      <c r="CL1020" s="1">
        <f t="shared" si="2435"/>
        <v>1.3050613053506839</v>
      </c>
      <c r="CM1020" s="1">
        <f t="shared" si="2436"/>
        <v>1.3095599971432197</v>
      </c>
      <c r="CN1020" s="1">
        <f t="shared" si="2437"/>
        <v>1.3122311750288671</v>
      </c>
      <c r="CO1020" s="1">
        <f t="shared" si="2438"/>
        <v>1.3131104932359512</v>
      </c>
      <c r="CP1020" s="1">
        <f t="shared" si="2439"/>
        <v>1.3122078094676186</v>
      </c>
      <c r="CQ1020" s="1">
        <f t="shared" si="2440"/>
        <v>1.3095067102031823</v>
      </c>
      <c r="CR1020" s="1">
        <f t="shared" si="2441"/>
        <v>1.3049652421692823</v>
      </c>
      <c r="CS1020" s="1">
        <f t="shared" si="2442"/>
        <v>1.2985178364547028</v>
      </c>
      <c r="CT1020" s="1">
        <f t="shared" si="2443"/>
        <v>1.2900783843927111</v>
      </c>
      <c r="CU1020" s="1">
        <f t="shared" si="2444"/>
        <v>1.2795443948215139</v>
      </c>
      <c r="CV1020" s="1">
        <f t="shared" si="2445"/>
        <v>1.2668021301271566</v>
      </c>
      <c r="CW1020" s="1">
        <f t="shared" si="2446"/>
        <v>1.2517325836927808</v>
      </c>
      <c r="CX1020" s="1">
        <f t="shared" si="2447"/>
        <v>1.234218124902897</v>
      </c>
      <c r="CY1020" s="1">
        <f t="shared" si="2448"/>
        <v>1.2141496013389563</v>
      </c>
      <c r="CZ1020" s="1">
        <f t="shared" si="2449"/>
        <v>1.1914336536070718</v>
      </c>
      <c r="DA1020" s="1">
        <f t="shared" si="2450"/>
        <v>1.165999969231005</v>
      </c>
      <c r="DB1020" s="1">
        <f t="shared" si="2451"/>
        <v>1.1378081813476557</v>
      </c>
      <c r="DC1020" s="1">
        <f t="shared" si="2452"/>
        <v>1.1068541086132069</v>
      </c>
      <c r="DD1020" s="1">
        <f t="shared" si="2453"/>
        <v>1.0731750374005462</v>
      </c>
      <c r="DE1020" s="1">
        <f t="shared" si="2454"/>
        <v>1.0368537679156289</v>
      </c>
      <c r="DF1020" s="1">
        <f t="shared" si="2455"/>
        <v>0.99802118309956556</v>
      </c>
      <c r="DG1020" s="1">
        <f t="shared" si="2456"/>
        <v>0.95685715266576243</v>
      </c>
      <c r="DH1020" s="1">
        <f t="shared" si="2457"/>
        <v>0.91358965253494062</v>
      </c>
      <c r="DI1020" s="1">
        <f t="shared" si="2458"/>
        <v>0.86849205913155991</v>
      </c>
      <c r="DJ1020" s="1">
        <f t="shared" si="2459"/>
        <v>0.82187866418686994</v>
      </c>
      <c r="DK1020" s="1">
        <f t="shared" si="2460"/>
        <v>0.77409854368192899</v>
      </c>
      <c r="DL1020" s="1">
        <f t="shared" si="2461"/>
        <v>0.72552799871206008</v>
      </c>
      <c r="DM1020" s="1">
        <f t="shared" si="2462"/>
        <v>0.67656186070562641</v>
      </c>
      <c r="DN1020" s="1">
        <f t="shared" si="2463"/>
        <v>0.62760401340028049</v>
      </c>
      <c r="DO1020" s="1">
        <f t="shared" si="2464"/>
        <v>0.57905752501140118</v>
      </c>
      <c r="DP1020" s="1">
        <f t="shared" si="2465"/>
        <v>0.53131480317002611</v>
      </c>
      <c r="DQ1020" s="1">
        <f t="shared" si="2466"/>
        <v>0.4847481810847114</v>
      </c>
      <c r="DR1020" s="1">
        <f t="shared" si="2467"/>
        <v>0.43970131631598319</v>
      </c>
      <c r="DS1020" s="1">
        <f t="shared" si="2468"/>
        <v>0.39648173553614841</v>
      </c>
      <c r="DT1020" s="1">
        <f t="shared" si="2469"/>
        <v>0.355354793165438</v>
      </c>
      <c r="DU1020" s="1">
        <f t="shared" si="2470"/>
        <v>0.31653923349392049</v>
      </c>
      <c r="DV1020" s="1">
        <f t="shared" si="2471"/>
        <v>0.28020446025856066</v>
      </c>
      <c r="DW1020" s="1">
        <f t="shared" si="2472"/>
        <v>0.24646953040011599</v>
      </c>
      <c r="DX1020" s="1">
        <f t="shared" si="2473"/>
        <v>0.21540380547072749</v>
      </c>
      <c r="DY1020" s="1">
        <f t="shared" si="2474"/>
        <v>0.18702911990243579</v>
      </c>
      <c r="DZ1020" s="1">
        <f t="shared" si="2475"/>
        <v>0.16132326413005341</v>
      </c>
      <c r="EA1020" s="1">
        <f t="shared" si="2476"/>
        <v>0.13822453523417247</v>
      </c>
      <c r="EB1020" s="1">
        <f t="shared" si="2477"/>
        <v>0.11763707983997367</v>
      </c>
      <c r="EC1020" s="1">
        <f t="shared" si="2478"/>
        <v>9.9436743639597258E-2</v>
      </c>
      <c r="ED1020" s="1">
        <f t="shared" si="2479"/>
        <v>8.3477148029438911E-2</v>
      </c>
      <c r="EE1020" s="1">
        <f t="shared" si="2480"/>
        <v>6.9595734865647241E-2</v>
      </c>
      <c r="EF1020" s="1">
        <f t="shared" si="2481"/>
        <v>5.7619552375127371E-2</v>
      </c>
      <c r="EG1020" s="1">
        <f t="shared" si="2482"/>
        <v>4.7370595490548804E-2</v>
      </c>
      <c r="EH1020" s="1">
        <f t="shared" si="2483"/>
        <v>3.8670558829837581E-2</v>
      </c>
      <c r="EI1020" s="1">
        <f t="shared" si="2484"/>
        <v>3.1344906867671697E-2</v>
      </c>
      <c r="EJ1020" s="1">
        <f t="shared" si="2485"/>
        <v>2.522621056799158E-2</v>
      </c>
      <c r="EK1020" s="1">
        <f t="shared" si="2486"/>
        <v>2.015674041920798E-2</v>
      </c>
      <c r="EL1020" s="1">
        <f t="shared" si="2487"/>
        <v>1.5990340634945768E-2</v>
      </c>
      <c r="EM1020" s="1">
        <f t="shared" si="2488"/>
        <v>1.259363712610235E-2</v>
      </c>
      <c r="EN1020" s="1">
        <f t="shared" si="2489"/>
        <v>9.8466522390154854E-3</v>
      </c>
      <c r="EO1020" s="1">
        <f t="shared" si="2490"/>
        <v>7.6429122917220258E-3</v>
      </c>
      <c r="EP1020" s="1">
        <f t="shared" si="2491"/>
        <v>5.8891401990439542E-3</v>
      </c>
      <c r="EQ1020" s="1">
        <f t="shared" si="2492"/>
        <v>4.5046258781736735E-3</v>
      </c>
      <c r="ER1020" s="1">
        <f t="shared" si="2493"/>
        <v>3.4203628106359179E-3</v>
      </c>
      <c r="ES1020" s="1">
        <f t="shared" si="2494"/>
        <v>2.5780313490750243E-3</v>
      </c>
      <c r="ET1020" s="1">
        <f t="shared" si="2495"/>
        <v>1.9288993514940316E-3</v>
      </c>
      <c r="EU1020" s="1">
        <f t="shared" si="2496"/>
        <v>1.4326996950799447E-3</v>
      </c>
      <c r="EV1020" s="1">
        <f t="shared" si="2497"/>
        <v>1.0565332666281912E-3</v>
      </c>
      <c r="EW1020" s="1">
        <f t="shared" si="2498"/>
        <v>7.7383615631353457E-4</v>
      </c>
      <c r="EX1020" s="1">
        <f t="shared" si="2499"/>
        <v>5.634419589351158E-4</v>
      </c>
      <c r="EY1020" s="1">
        <f t="shared" si="2500"/>
        <v>4.0876531686178329E-4</v>
      </c>
      <c r="EZ1020" s="1">
        <f t="shared" si="2501"/>
        <v>2.9713230984051905E-4</v>
      </c>
      <c r="FA1020" s="1">
        <f t="shared" si="2502"/>
        <v>2.192885825073311E-4</v>
      </c>
      <c r="FB1020" s="1">
        <f t="shared" si="2503"/>
        <v>1.6912943980314349E-4</v>
      </c>
      <c r="FC1020" s="1">
        <f t="shared" si="2504"/>
        <v>1.4372081251472129E-4</v>
      </c>
      <c r="FD1020" s="75">
        <f t="shared" si="2355"/>
        <v>1.4372081251472129E-4</v>
      </c>
    </row>
    <row r="1021" spans="7:160" x14ac:dyDescent="0.35">
      <c r="G1021" t="str">
        <f t="shared" si="2351"/>
        <v>Refd, t=5.03</v>
      </c>
      <c r="H1021" s="76">
        <f t="shared" si="2352"/>
        <v>5.029999999999915</v>
      </c>
      <c r="I1021" s="1">
        <f t="shared" si="2353"/>
        <v>0</v>
      </c>
      <c r="J1021" s="22">
        <f t="shared" si="2354"/>
        <v>1.8837295442334277E-8</v>
      </c>
      <c r="K1021" s="1">
        <f t="shared" si="2356"/>
        <v>3.7202835051991467E-8</v>
      </c>
      <c r="L1021" s="1">
        <f t="shared" si="2357"/>
        <v>6.9104574243998321E-8</v>
      </c>
      <c r="M1021" s="1">
        <f t="shared" si="2358"/>
        <v>1.2329693757000087E-7</v>
      </c>
      <c r="N1021" s="1">
        <f t="shared" si="2359"/>
        <v>2.136822163843609E-7</v>
      </c>
      <c r="O1021" s="1">
        <f t="shared" si="2360"/>
        <v>3.62082211100974E-7</v>
      </c>
      <c r="P1021" s="1">
        <f t="shared" si="2361"/>
        <v>6.0236878835954517E-7</v>
      </c>
      <c r="Q1021" s="1">
        <f t="shared" si="2362"/>
        <v>9.865508752039721E-7</v>
      </c>
      <c r="R1021" s="1">
        <f t="shared" si="2363"/>
        <v>1.5936442412694344E-6</v>
      </c>
      <c r="S1021" s="1">
        <f t="shared" si="2364"/>
        <v>2.5424511296844999E-6</v>
      </c>
      <c r="T1021" s="1">
        <f t="shared" si="2365"/>
        <v>4.0097650774033058E-6</v>
      </c>
      <c r="U1021" s="1">
        <f t="shared" si="2366"/>
        <v>6.2560082877577675E-6</v>
      </c>
      <c r="V1021" s="1">
        <f t="shared" si="2367"/>
        <v>9.6609198721771182E-6</v>
      </c>
      <c r="W1021" s="1">
        <f t="shared" si="2368"/>
        <v>1.4772655210468909E-5</v>
      </c>
      <c r="X1021" s="1">
        <f t="shared" si="2369"/>
        <v>2.2374535526226316E-5</v>
      </c>
      <c r="Y1021" s="1">
        <f t="shared" si="2370"/>
        <v>3.3574698540419513E-5</v>
      </c>
      <c r="Z1021" s="1">
        <f t="shared" si="2371"/>
        <v>4.9925027184342919E-5</v>
      </c>
      <c r="AA1021" s="1">
        <f t="shared" si="2372"/>
        <v>7.3576935392511767E-5</v>
      </c>
      <c r="AB1021" s="1">
        <f t="shared" si="2373"/>
        <v>1.0748280406445007E-4</v>
      </c>
      <c r="AC1021" s="1">
        <f t="shared" si="2374"/>
        <v>1.5565299166634419E-4</v>
      </c>
      <c r="AD1021" s="1">
        <f t="shared" si="2375"/>
        <v>2.2347926275361621E-4</v>
      </c>
      <c r="AE1021" s="1">
        <f t="shared" si="2376"/>
        <v>3.1813601653869858E-4</v>
      </c>
      <c r="AF1021" s="1">
        <f t="shared" si="2377"/>
        <v>4.4907065244381581E-4</v>
      </c>
      <c r="AG1021" s="1">
        <f t="shared" si="2378"/>
        <v>6.2859354492805807E-4</v>
      </c>
      <c r="AH1021" s="1">
        <f t="shared" si="2379"/>
        <v>8.7257615989100204E-4</v>
      </c>
      <c r="AI1021" s="1">
        <f t="shared" si="2380"/>
        <v>1.2012625709001306E-3</v>
      </c>
      <c r="AJ1021" s="1">
        <f t="shared" si="2381"/>
        <v>1.6401947884633833E-3</v>
      </c>
      <c r="AK1021" s="1">
        <f t="shared" si="2382"/>
        <v>2.221245716067256E-3</v>
      </c>
      <c r="AL1021" s="1">
        <f t="shared" si="2383"/>
        <v>2.983745099860405E-3</v>
      </c>
      <c r="AM1021" s="1">
        <f t="shared" si="2384"/>
        <v>3.9756735829962111E-3</v>
      </c>
      <c r="AN1021" s="1">
        <f t="shared" si="2385"/>
        <v>5.2548881204637693E-3</v>
      </c>
      <c r="AO1021" s="1">
        <f t="shared" si="2386"/>
        <v>6.8903289719345505E-3</v>
      </c>
      <c r="AP1021" s="1">
        <f t="shared" si="2387"/>
        <v>8.9631449156759805E-3</v>
      </c>
      <c r="AQ1021" s="1">
        <f t="shared" si="2388"/>
        <v>1.1567660100879345E-2</v>
      </c>
      <c r="AR1021" s="1">
        <f t="shared" si="2389"/>
        <v>1.4812094186112098E-2</v>
      </c>
      <c r="AS1021" s="1">
        <f t="shared" si="2390"/>
        <v>1.8818938384324344E-2</v>
      </c>
      <c r="AT1021" s="1">
        <f t="shared" si="2391"/>
        <v>2.3724885141423391E-2</v>
      </c>
      <c r="AU1021" s="1">
        <f t="shared" si="2392"/>
        <v>2.968020980867107E-2</v>
      </c>
      <c r="AV1021" s="1">
        <f t="shared" si="2393"/>
        <v>3.6847510093068844E-2</v>
      </c>
      <c r="AW1021" s="1">
        <f t="shared" si="2394"/>
        <v>4.5399724271697479E-2</v>
      </c>
      <c r="AX1021" s="1">
        <f t="shared" si="2395"/>
        <v>5.5517372692452348E-2</v>
      </c>
      <c r="AY1021" s="1">
        <f t="shared" si="2396"/>
        <v>6.7384998937563639E-2</v>
      </c>
      <c r="AZ1021" s="1">
        <f t="shared" si="2397"/>
        <v>8.11868264911004E-2</v>
      </c>
      <c r="BA1021" s="1">
        <f t="shared" si="2398"/>
        <v>9.7101692362254632E-2</v>
      </c>
      <c r="BB1021" s="1">
        <f t="shared" si="2399"/>
        <v>0.11529736864287891</v>
      </c>
      <c r="BC1021" s="1">
        <f t="shared" si="2400"/>
        <v>0.13592443349485761</v>
      </c>
      <c r="BD1021" s="1">
        <f t="shared" si="2401"/>
        <v>0.15910990109789497</v>
      </c>
      <c r="BE1021" s="1">
        <f t="shared" si="2402"/>
        <v>0.1849508618480899</v>
      </c>
      <c r="BF1021" s="1">
        <f t="shared" si="2403"/>
        <v>0.21350841575968499</v>
      </c>
      <c r="BG1021" s="1">
        <f t="shared" si="2404"/>
        <v>0.24480220006875822</v>
      </c>
      <c r="BH1021" s="1">
        <f t="shared" si="2405"/>
        <v>0.27880581360268847</v>
      </c>
      <c r="BI1021" s="1">
        <f t="shared" si="2406"/>
        <v>0.31544342367531841</v>
      </c>
      <c r="BJ1021" s="1">
        <f t="shared" si="2407"/>
        <v>0.35458780545285717</v>
      </c>
      <c r="BK1021" s="1">
        <f t="shared" si="2408"/>
        <v>0.39606000968874544</v>
      </c>
      <c r="BL1021" s="1">
        <f t="shared" si="2409"/>
        <v>0.43963078470330191</v>
      </c>
      <c r="BM1021" s="1">
        <f t="shared" si="2410"/>
        <v>0.48502379614071062</v>
      </c>
      <c r="BN1021" s="1">
        <f t="shared" si="2411"/>
        <v>0.53192059820868753</v>
      </c>
      <c r="BO1021" s="1">
        <f t="shared" si="2412"/>
        <v>0.57996721847328592</v>
      </c>
      <c r="BP1021" s="1">
        <f t="shared" si="2413"/>
        <v>0.62878213092472246</v>
      </c>
      <c r="BQ1021" s="1">
        <f t="shared" si="2414"/>
        <v>0.67796531494032675</v>
      </c>
      <c r="BR1021" s="1">
        <f t="shared" si="2415"/>
        <v>0.72710803634178756</v>
      </c>
      <c r="BS1021" s="1">
        <f t="shared" si="2416"/>
        <v>0.77580294530951277</v>
      </c>
      <c r="BT1021" s="1">
        <f t="shared" si="2417"/>
        <v>0.82365406737461289</v>
      </c>
      <c r="BU1021" s="1">
        <f t="shared" si="2418"/>
        <v>0.87028626927178221</v>
      </c>
      <c r="BV1021" s="1">
        <f t="shared" si="2419"/>
        <v>0.91535381053734488</v>
      </c>
      <c r="BW1021" s="1">
        <f t="shared" si="2420"/>
        <v>0.95854764209644794</v>
      </c>
      <c r="BX1021" s="1">
        <f t="shared" si="2421"/>
        <v>0.99960118093142258</v>
      </c>
      <c r="BY1021" s="1">
        <f t="shared" si="2422"/>
        <v>1.038294370350356</v>
      </c>
      <c r="BZ1021" s="1">
        <f t="shared" si="2423"/>
        <v>1.0744559227772454</v>
      </c>
      <c r="CA1021" s="1">
        <f t="shared" si="2424"/>
        <v>1.107963730555181</v>
      </c>
      <c r="CB1021" s="1">
        <f t="shared" si="2425"/>
        <v>1.1387435144670901</v>
      </c>
      <c r="CC1021" s="1">
        <f t="shared" si="2426"/>
        <v>1.1667658547276012</v>
      </c>
      <c r="CD1021" s="1">
        <f t="shared" si="2427"/>
        <v>1.1920418113384397</v>
      </c>
      <c r="CE1021" s="1">
        <f t="shared" si="2428"/>
        <v>1.214617387465865</v>
      </c>
      <c r="CF1021" s="1">
        <f t="shared" si="2429"/>
        <v>1.2345671198004102</v>
      </c>
      <c r="CG1021" s="1">
        <f t="shared" si="2430"/>
        <v>1.2519870939286994</v>
      </c>
      <c r="CH1021" s="1">
        <f t="shared" si="2431"/>
        <v>1.266987681971609</v>
      </c>
      <c r="CI1021" s="1">
        <f t="shared" si="2432"/>
        <v>1.2796862864014538</v>
      </c>
      <c r="CJ1021" s="1">
        <f t="shared" si="2433"/>
        <v>1.2902003508884756</v>
      </c>
      <c r="CK1021" s="1">
        <f t="shared" si="2434"/>
        <v>1.2986408693061939</v>
      </c>
      <c r="CL1021" s="1">
        <f t="shared" si="2435"/>
        <v>1.3051065905901633</v>
      </c>
      <c r="CM1021" s="1">
        <f t="shared" si="2436"/>
        <v>1.3096790825327389</v>
      </c>
      <c r="CN1021" s="1">
        <f t="shared" si="2437"/>
        <v>1.3124187837239805</v>
      </c>
      <c r="CO1021" s="1">
        <f t="shared" si="2438"/>
        <v>1.3133621408889233</v>
      </c>
      <c r="CP1021" s="1">
        <f t="shared" si="2439"/>
        <v>1.312519899230651</v>
      </c>
      <c r="CQ1021" s="1">
        <f t="shared" si="2440"/>
        <v>1.3098765857803776</v>
      </c>
      <c r="CR1021" s="1">
        <f t="shared" si="2441"/>
        <v>1.3053911993577207</v>
      </c>
      <c r="CS1021" s="1">
        <f t="shared" si="2442"/>
        <v>1.2989990944193497</v>
      </c>
      <c r="CT1021" s="1">
        <f t="shared" si="2443"/>
        <v>1.2906150186282943</v>
      </c>
      <c r="CU1021" s="1">
        <f t="shared" si="2444"/>
        <v>1.280137234423925</v>
      </c>
      <c r="CV1021" s="1">
        <f t="shared" si="2445"/>
        <v>1.2674526226786522</v>
      </c>
      <c r="CW1021" s="1">
        <f t="shared" si="2446"/>
        <v>1.252442631796046</v>
      </c>
      <c r="CX1021" s="1">
        <f t="shared" si="2447"/>
        <v>1.2349898991940405</v>
      </c>
      <c r="CY1021" s="1">
        <f t="shared" si="2448"/>
        <v>1.2149853356580607</v>
      </c>
      <c r="CZ1021" s="1">
        <f t="shared" si="2449"/>
        <v>1.1923354288694794</v>
      </c>
      <c r="DA1021" s="1">
        <f t="shared" si="2450"/>
        <v>1.166969493361095</v>
      </c>
      <c r="DB1021" s="1">
        <f t="shared" si="2451"/>
        <v>1.1388465733286997</v>
      </c>
      <c r="DC1021" s="1">
        <f t="shared" si="2452"/>
        <v>1.1079616951808349</v>
      </c>
      <c r="DD1021" s="1">
        <f t="shared" si="2453"/>
        <v>1.074351171072236</v>
      </c>
      <c r="DE1021" s="1">
        <f t="shared" si="2454"/>
        <v>1.0380966748244493</v>
      </c>
      <c r="DF1021" s="1">
        <f t="shared" si="2455"/>
        <v>0.99932784842925915</v>
      </c>
      <c r="DG1021" s="1">
        <f t="shared" si="2456"/>
        <v>0.9582232503396656</v>
      </c>
      <c r="DH1021" s="1">
        <f t="shared" si="2457"/>
        <v>0.91500952420483872</v>
      </c>
      <c r="DI1021" s="1">
        <f t="shared" si="2458"/>
        <v>0.8699587454972173</v>
      </c>
      <c r="DJ1021" s="1">
        <f t="shared" si="2459"/>
        <v>0.82338398934570478</v>
      </c>
      <c r="DK1021" s="1">
        <f t="shared" si="2460"/>
        <v>0.77563325068910982</v>
      </c>
      <c r="DL1021" s="1">
        <f t="shared" si="2461"/>
        <v>0.72708193197801341</v>
      </c>
      <c r="DM1021" s="1">
        <f t="shared" si="2462"/>
        <v>0.67812418843792865</v>
      </c>
      <c r="DN1021" s="1">
        <f t="shared" si="2463"/>
        <v>0.62916348117693988</v>
      </c>
      <c r="DO1021" s="1">
        <f t="shared" si="2464"/>
        <v>0.58060272990407169</v>
      </c>
      <c r="DP1021" s="1">
        <f t="shared" si="2465"/>
        <v>0.53283447674115947</v>
      </c>
      <c r="DQ1021" s="1">
        <f t="shared" si="2466"/>
        <v>0.48623146914414989</v>
      </c>
      <c r="DR1021" s="1">
        <f t="shared" si="2467"/>
        <v>0.44113804357411351</v>
      </c>
      <c r="DS1021" s="1">
        <f t="shared" si="2468"/>
        <v>0.39786264421529821</v>
      </c>
      <c r="DT1021" s="1">
        <f t="shared" si="2469"/>
        <v>0.3566717461617171</v>
      </c>
      <c r="DU1021" s="1">
        <f t="shared" si="2470"/>
        <v>0.31778537470743867</v>
      </c>
      <c r="DV1021" s="1">
        <f t="shared" si="2471"/>
        <v>0.28137432708629462</v>
      </c>
      <c r="DW1021" s="1">
        <f t="shared" si="2472"/>
        <v>0.24755911594692964</v>
      </c>
      <c r="DX1021" s="1">
        <f t="shared" si="2473"/>
        <v>0.21641057060754265</v>
      </c>
      <c r="DY1021" s="1">
        <f t="shared" si="2474"/>
        <v>0.18795195772100257</v>
      </c>
      <c r="DZ1021" s="1">
        <f t="shared" si="2475"/>
        <v>0.1621624214660973</v>
      </c>
      <c r="EA1021" s="1">
        <f t="shared" si="2476"/>
        <v>0.1389814976404056</v>
      </c>
      <c r="EB1021" s="1">
        <f t="shared" si="2477"/>
        <v>0.11831442761065793</v>
      </c>
      <c r="EC1021" s="1">
        <f t="shared" si="2478"/>
        <v>0.10003798718297674</v>
      </c>
      <c r="ED1021" s="1">
        <f t="shared" si="2479"/>
        <v>8.4006551057605544E-2</v>
      </c>
      <c r="EE1021" s="1">
        <f t="shared" si="2480"/>
        <v>7.0058133563706104E-2</v>
      </c>
      <c r="EF1021" s="1">
        <f t="shared" si="2481"/>
        <v>5.8020177992846117E-2</v>
      </c>
      <c r="EG1021" s="1">
        <f t="shared" si="2482"/>
        <v>4.7714906760927177E-2</v>
      </c>
      <c r="EH1021" s="1">
        <f t="shared" si="2483"/>
        <v>3.896408936270291E-2</v>
      </c>
      <c r="EI1021" s="1">
        <f t="shared" si="2484"/>
        <v>3.1593131297274563E-2</v>
      </c>
      <c r="EJ1021" s="1">
        <f t="shared" si="2485"/>
        <v>2.5434431850420249E-2</v>
      </c>
      <c r="EK1021" s="1">
        <f t="shared" si="2486"/>
        <v>2.0329999364334838E-2</v>
      </c>
      <c r="EL1021" s="1">
        <f t="shared" si="2487"/>
        <v>1.6133347587233102E-2</v>
      </c>
      <c r="EM1021" s="1">
        <f t="shared" si="2488"/>
        <v>1.2710724727626741E-2</v>
      </c>
      <c r="EN1021" s="1">
        <f t="shared" si="2489"/>
        <v>9.941747444738934E-3</v>
      </c>
      <c r="EO1021" s="1">
        <f t="shared" si="2490"/>
        <v>7.7195252703545943E-3</v>
      </c>
      <c r="EP1021" s="1">
        <f t="shared" si="2491"/>
        <v>5.9503674352702251E-3</v>
      </c>
      <c r="EQ1021" s="1">
        <f t="shared" si="2492"/>
        <v>4.5531646730640526E-3</v>
      </c>
      <c r="ER1021" s="1">
        <f t="shared" si="2493"/>
        <v>3.4585344273586412E-3</v>
      </c>
      <c r="ES1021" s="1">
        <f t="shared" si="2494"/>
        <v>2.6078102364496501E-3</v>
      </c>
      <c r="ET1021" s="1">
        <f t="shared" si="2495"/>
        <v>1.951946163530326E-3</v>
      </c>
      <c r="EU1021" s="1">
        <f t="shared" si="2496"/>
        <v>1.4503961781122505E-3</v>
      </c>
      <c r="EV1021" s="1">
        <f t="shared" si="2497"/>
        <v>1.0700174802798681E-3</v>
      </c>
      <c r="EW1021" s="1">
        <f t="shared" si="2498"/>
        <v>7.8403691174649666E-4</v>
      </c>
      <c r="EX1021" s="1">
        <f t="shared" si="2499"/>
        <v>5.7111178950228691E-4</v>
      </c>
      <c r="EY1021" s="1">
        <f t="shared" si="2500"/>
        <v>4.1451174691498445E-4</v>
      </c>
      <c r="EZ1021" s="1">
        <f t="shared" si="2501"/>
        <v>3.0144767689768839E-4</v>
      </c>
      <c r="FA1021" s="1">
        <f t="shared" si="2502"/>
        <v>2.2257923479779485E-4</v>
      </c>
      <c r="FB1021" s="1">
        <f t="shared" si="2503"/>
        <v>1.7174583718019475E-4</v>
      </c>
      <c r="FC1021" s="1">
        <f t="shared" si="2504"/>
        <v>1.4599099494030593E-4</v>
      </c>
      <c r="FD1021" s="75">
        <f t="shared" si="2355"/>
        <v>1.4599099494030593E-4</v>
      </c>
    </row>
    <row r="1022" spans="7:160" x14ac:dyDescent="0.35">
      <c r="G1022" t="str">
        <f t="shared" si="2351"/>
        <v>Refd, t=5.03</v>
      </c>
      <c r="H1022" s="76">
        <f t="shared" si="2352"/>
        <v>5.0349999999999149</v>
      </c>
      <c r="I1022" s="1">
        <f t="shared" si="2353"/>
        <v>0</v>
      </c>
      <c r="J1022" s="22">
        <f t="shared" si="2354"/>
        <v>1.8633740715851227E-8</v>
      </c>
      <c r="K1022" s="1">
        <f t="shared" si="2356"/>
        <v>3.6801198857744172E-8</v>
      </c>
      <c r="L1022" s="1">
        <f t="shared" si="2357"/>
        <v>6.83596895567052E-8</v>
      </c>
      <c r="M1022" s="1">
        <f t="shared" si="2358"/>
        <v>1.219706483569149E-7</v>
      </c>
      <c r="N1022" s="1">
        <f t="shared" si="2359"/>
        <v>2.1138947127885333E-7</v>
      </c>
      <c r="O1022" s="1">
        <f t="shared" si="2360"/>
        <v>3.5820872312397556E-7</v>
      </c>
      <c r="P1022" s="1">
        <f t="shared" si="2361"/>
        <v>5.9594672895055094E-7</v>
      </c>
      <c r="Q1022" s="1">
        <f t="shared" si="2362"/>
        <v>9.7607338244738487E-7</v>
      </c>
      <c r="R1022" s="1">
        <f t="shared" si="2363"/>
        <v>1.5767918100340067E-6</v>
      </c>
      <c r="S1022" s="1">
        <f t="shared" si="2364"/>
        <v>2.5156926649046265E-6</v>
      </c>
      <c r="T1022" s="1">
        <f t="shared" si="2365"/>
        <v>3.9677829054138447E-6</v>
      </c>
      <c r="U1022" s="1">
        <f t="shared" si="2366"/>
        <v>6.1908790584751122E-6</v>
      </c>
      <c r="V1022" s="1">
        <f t="shared" si="2367"/>
        <v>9.560961365528856E-6</v>
      </c>
      <c r="W1022" s="1">
        <f t="shared" si="2368"/>
        <v>1.4620821968180581E-5</v>
      </c>
      <c r="X1022" s="1">
        <f t="shared" si="2369"/>
        <v>2.2146213518305556E-5</v>
      </c>
      <c r="Y1022" s="1">
        <f t="shared" si="2370"/>
        <v>3.3234710606143909E-5</v>
      </c>
      <c r="Z1022" s="1">
        <f t="shared" si="2371"/>
        <v>4.9423617106751337E-5</v>
      </c>
      <c r="AA1022" s="1">
        <f t="shared" si="2372"/>
        <v>7.2844450215172918E-5</v>
      </c>
      <c r="AB1022" s="1">
        <f t="shared" si="2373"/>
        <v>1.0642274361193054E-4</v>
      </c>
      <c r="AC1022" s="1">
        <f t="shared" si="2374"/>
        <v>1.5413304432992659E-4</v>
      </c>
      <c r="AD1022" s="1">
        <f t="shared" si="2375"/>
        <v>2.2131990198978133E-4</v>
      </c>
      <c r="AE1022" s="1">
        <f t="shared" si="2376"/>
        <v>3.1509619929546691E-4</v>
      </c>
      <c r="AF1022" s="1">
        <f t="shared" si="2377"/>
        <v>4.4483014659175567E-4</v>
      </c>
      <c r="AG1022" s="1">
        <f t="shared" si="2378"/>
        <v>6.2273142695935422E-4</v>
      </c>
      <c r="AH1022" s="1">
        <f t="shared" si="2379"/>
        <v>8.6454507709865275E-4</v>
      </c>
      <c r="AI1022" s="1">
        <f t="shared" si="2380"/>
        <v>1.1903584650283399E-3</v>
      </c>
      <c r="AJ1022" s="1">
        <f t="shared" si="2381"/>
        <v>1.6255219412534504E-3</v>
      </c>
      <c r="AK1022" s="1">
        <f t="shared" si="2382"/>
        <v>2.2016772106040346E-3</v>
      </c>
      <c r="AL1022" s="1">
        <f t="shared" si="2383"/>
        <v>2.9578791016434793E-3</v>
      </c>
      <c r="AM1022" s="1">
        <f t="shared" si="2384"/>
        <v>3.9417862331197935E-3</v>
      </c>
      <c r="AN1022" s="1">
        <f t="shared" si="2385"/>
        <v>5.2108842957299594E-3</v>
      </c>
      <c r="AO1022" s="1">
        <f t="shared" si="2386"/>
        <v>6.8336926906407145E-3</v>
      </c>
      <c r="AP1022" s="1">
        <f t="shared" si="2387"/>
        <v>8.8908917312960113E-3</v>
      </c>
      <c r="AQ1022" s="1">
        <f t="shared" si="2388"/>
        <v>1.1476294396800321E-2</v>
      </c>
      <c r="AR1022" s="1">
        <f t="shared" si="2389"/>
        <v>1.4697574820778244E-2</v>
      </c>
      <c r="AS1022" s="1">
        <f t="shared" si="2390"/>
        <v>1.8676656586420197E-2</v>
      </c>
      <c r="AT1022" s="1">
        <f t="shared" si="2391"/>
        <v>2.3549658861438866E-2</v>
      </c>
      <c r="AU1022" s="1">
        <f t="shared" si="2392"/>
        <v>2.9466298835960605E-2</v>
      </c>
      <c r="AV1022" s="1">
        <f t="shared" si="2393"/>
        <v>3.6588656088310488E-2</v>
      </c>
      <c r="AW1022" s="1">
        <f t="shared" si="2394"/>
        <v>4.5089219393837095E-2</v>
      </c>
      <c r="AX1022" s="1">
        <f t="shared" si="2395"/>
        <v>5.5148159682164577E-2</v>
      </c>
      <c r="AY1022" s="1">
        <f t="shared" si="2396"/>
        <v>6.6949804342954222E-2</v>
      </c>
      <c r="AZ1022" s="1">
        <f t="shared" si="2397"/>
        <v>8.0678327200172623E-2</v>
      </c>
      <c r="BA1022" s="1">
        <f t="shared" si="2398"/>
        <v>9.6512713786488624E-2</v>
      </c>
      <c r="BB1022" s="1">
        <f t="shared" si="2399"/>
        <v>0.11462111085640501</v>
      </c>
      <c r="BC1022" s="1">
        <f t="shared" si="2400"/>
        <v>0.13515471948555208</v>
      </c>
      <c r="BD1022" s="1">
        <f t="shared" si="2401"/>
        <v>0.15824143916914979</v>
      </c>
      <c r="BE1022" s="1">
        <f t="shared" si="2402"/>
        <v>0.18397951228115497</v>
      </c>
      <c r="BF1022" s="1">
        <f t="shared" si="2403"/>
        <v>0.21243145027242627</v>
      </c>
      <c r="BG1022" s="1">
        <f t="shared" si="2404"/>
        <v>0.24361854154765344</v>
      </c>
      <c r="BH1022" s="1">
        <f t="shared" si="2405"/>
        <v>0.27751624318022861</v>
      </c>
      <c r="BI1022" s="1">
        <f t="shared" si="2406"/>
        <v>0.31405074257822913</v>
      </c>
      <c r="BJ1022" s="1">
        <f t="shared" si="2407"/>
        <v>0.35309694021229826</v>
      </c>
      <c r="BK1022" s="1">
        <f t="shared" si="2408"/>
        <v>0.39447805127772545</v>
      </c>
      <c r="BL1022" s="1">
        <f t="shared" si="2409"/>
        <v>0.43796695488095866</v>
      </c>
      <c r="BM1022" s="1">
        <f t="shared" si="2410"/>
        <v>0.48328933760656634</v>
      </c>
      <c r="BN1022" s="1">
        <f t="shared" si="2411"/>
        <v>0.53012858891453596</v>
      </c>
      <c r="BO1022" s="1">
        <f t="shared" si="2412"/>
        <v>0.57813231437388379</v>
      </c>
      <c r="BP1022" s="1">
        <f t="shared" si="2413"/>
        <v>0.62692024531198765</v>
      </c>
      <c r="BQ1022" s="1">
        <f t="shared" si="2414"/>
        <v>0.67609324603431653</v>
      </c>
      <c r="BR1022" s="1">
        <f t="shared" si="2415"/>
        <v>0.72524305775658338</v>
      </c>
      <c r="BS1022" s="1">
        <f t="shared" si="2416"/>
        <v>0.7739623761621709</v>
      </c>
      <c r="BT1022" s="1">
        <f t="shared" si="2417"/>
        <v>0.82185484000565634</v>
      </c>
      <c r="BU1022" s="1">
        <f t="shared" si="2418"/>
        <v>0.8685445127112309</v>
      </c>
      <c r="BV1022" s="1">
        <f t="shared" si="2419"/>
        <v>0.91368446697310002</v>
      </c>
      <c r="BW1022" s="1">
        <f t="shared" si="2420"/>
        <v>0.95696413175149175</v>
      </c>
      <c r="BX1022" s="1">
        <f t="shared" si="2421"/>
        <v>0.99811512807292802</v>
      </c>
      <c r="BY1022" s="1">
        <f t="shared" si="2422"/>
        <v>1.0369153998351373</v>
      </c>
      <c r="BZ1022" s="1">
        <f t="shared" si="2423"/>
        <v>1.0731915328212736</v>
      </c>
      <c r="CA1022" s="1">
        <f t="shared" si="2424"/>
        <v>1.106819243555947</v>
      </c>
      <c r="CB1022" s="1">
        <f t="shared" si="2425"/>
        <v>1.1377221039589953</v>
      </c>
      <c r="CC1022" s="1">
        <f t="shared" si="2426"/>
        <v>1.1658686431410765</v>
      </c>
      <c r="CD1022" s="1">
        <f t="shared" si="2427"/>
        <v>1.1912680303510124</v>
      </c>
      <c r="CE1022" s="1">
        <f t="shared" si="2428"/>
        <v>1.213964590512324</v>
      </c>
      <c r="CF1022" s="1">
        <f t="shared" si="2429"/>
        <v>1.2340314348238215</v>
      </c>
      <c r="CG1022" s="1">
        <f t="shared" si="2430"/>
        <v>1.2515635037175443</v>
      </c>
      <c r="CH1022" s="1">
        <f t="shared" si="2431"/>
        <v>1.2666703193978266</v>
      </c>
      <c r="CI1022" s="1">
        <f t="shared" si="2432"/>
        <v>1.2794687324601053</v>
      </c>
      <c r="CJ1022" s="1">
        <f t="shared" si="2433"/>
        <v>1.2900759245188038</v>
      </c>
      <c r="CK1022" s="1">
        <f t="shared" si="2434"/>
        <v>1.298602899403893</v>
      </c>
      <c r="CL1022" s="1">
        <f t="shared" si="2435"/>
        <v>1.3051486622557424</v>
      </c>
      <c r="CM1022" s="1">
        <f t="shared" si="2436"/>
        <v>1.3097952513051323</v>
      </c>
      <c r="CN1022" s="1">
        <f t="shared" si="2437"/>
        <v>1.3126037532076642</v>
      </c>
      <c r="CO1022" s="1">
        <f t="shared" si="2438"/>
        <v>1.3136114007119419</v>
      </c>
      <c r="CP1022" s="1">
        <f t="shared" si="2439"/>
        <v>1.3128298216189311</v>
      </c>
      <c r="CQ1022" s="1">
        <f t="shared" si="2440"/>
        <v>1.3102444801831659</v>
      </c>
      <c r="CR1022" s="1">
        <f t="shared" si="2441"/>
        <v>1.3058153255228038</v>
      </c>
      <c r="CS1022" s="1">
        <f t="shared" si="2442"/>
        <v>1.2994786351314558</v>
      </c>
      <c r="CT1022" s="1">
        <f t="shared" si="2443"/>
        <v>1.2911500140411101</v>
      </c>
      <c r="CU1022" s="1">
        <f t="shared" si="2444"/>
        <v>1.2807284805917794</v>
      </c>
      <c r="CV1022" s="1">
        <f t="shared" si="2445"/>
        <v>1.2681015375791969</v>
      </c>
      <c r="CW1022" s="1">
        <f t="shared" si="2446"/>
        <v>1.2531510928671159</v>
      </c>
      <c r="CX1022" s="1">
        <f t="shared" si="2447"/>
        <v>1.2357600572019856</v>
      </c>
      <c r="CY1022" s="1">
        <f t="shared" si="2448"/>
        <v>1.2158194105612408</v>
      </c>
      <c r="CZ1022" s="1">
        <f t="shared" si="2449"/>
        <v>1.1932354942027514</v>
      </c>
      <c r="DA1022" s="1">
        <f t="shared" si="2450"/>
        <v>1.167937256483945</v>
      </c>
      <c r="DB1022" s="1">
        <f t="shared" si="2451"/>
        <v>1.1398831595713508</v>
      </c>
      <c r="DC1022" s="1">
        <f t="shared" si="2452"/>
        <v>1.1090674443987767</v>
      </c>
      <c r="DD1022" s="1">
        <f t="shared" si="2453"/>
        <v>1.0755254552894382</v>
      </c>
      <c r="DE1022" s="1">
        <f t="shared" si="2454"/>
        <v>1.0393377454291861</v>
      </c>
      <c r="DF1022" s="1">
        <f t="shared" si="2455"/>
        <v>1.0006327207257939</v>
      </c>
      <c r="DG1022" s="1">
        <f t="shared" si="2456"/>
        <v>0.95958763212696119</v>
      </c>
      <c r="DH1022" s="1">
        <f t="shared" si="2457"/>
        <v>0.91642779346065439</v>
      </c>
      <c r="DI1022" s="1">
        <f t="shared" si="2458"/>
        <v>0.8714239802441327</v>
      </c>
      <c r="DJ1022" s="1">
        <f t="shared" si="2459"/>
        <v>0.82488805045654012</v>
      </c>
      <c r="DK1022" s="1">
        <f t="shared" si="2460"/>
        <v>0.77716691587963938</v>
      </c>
      <c r="DL1022" s="1">
        <f t="shared" si="2461"/>
        <v>0.72863507668749827</v>
      </c>
      <c r="DM1022" s="1">
        <f t="shared" si="2462"/>
        <v>0.67968600687937353</v>
      </c>
      <c r="DN1022" s="1">
        <f t="shared" si="2463"/>
        <v>0.63072273871541884</v>
      </c>
      <c r="DO1022" s="1">
        <f t="shared" si="2464"/>
        <v>0.58214803624441336</v>
      </c>
      <c r="DP1022" s="1">
        <f t="shared" si="2465"/>
        <v>0.53435456829857342</v>
      </c>
      <c r="DQ1022" s="1">
        <f t="shared" si="2466"/>
        <v>0.48771548851599555</v>
      </c>
      <c r="DR1022" s="1">
        <f t="shared" si="2467"/>
        <v>0.44257580426324045</v>
      </c>
      <c r="DS1022" s="1">
        <f t="shared" si="2468"/>
        <v>0.39924486965950523</v>
      </c>
      <c r="DT1022" s="1">
        <f t="shared" si="2469"/>
        <v>0.35799027363444302</v>
      </c>
      <c r="DU1022" s="1">
        <f t="shared" si="2470"/>
        <v>0.31903331666257007</v>
      </c>
      <c r="DV1022" s="1">
        <f t="shared" si="2471"/>
        <v>0.28254618488167438</v>
      </c>
      <c r="DW1022" s="1">
        <f t="shared" si="2472"/>
        <v>0.24865084343207153</v>
      </c>
      <c r="DX1022" s="1">
        <f t="shared" si="2473"/>
        <v>0.21741958762919861</v>
      </c>
      <c r="DY1022" s="1">
        <f t="shared" si="2474"/>
        <v>0.18887711602047996</v>
      </c>
      <c r="DZ1022" s="1">
        <f t="shared" si="2475"/>
        <v>0.16300392756926754</v>
      </c>
      <c r="EA1022" s="1">
        <f t="shared" si="2476"/>
        <v>0.13974079906005574</v>
      </c>
      <c r="EB1022" s="1">
        <f t="shared" si="2477"/>
        <v>0.11899406991339422</v>
      </c>
      <c r="EC1022" s="1">
        <f t="shared" si="2478"/>
        <v>0.10064145018208537</v>
      </c>
      <c r="ED1022" s="1">
        <f t="shared" si="2479"/>
        <v>8.4538072582076171E-2</v>
      </c>
      <c r="EE1022" s="1">
        <f t="shared" si="2480"/>
        <v>7.0522528961261294E-2</v>
      </c>
      <c r="EF1022" s="1">
        <f t="shared" si="2481"/>
        <v>5.8422662820185309E-2</v>
      </c>
      <c r="EG1022" s="1">
        <f t="shared" si="2482"/>
        <v>4.8060929087541365E-2</v>
      </c>
      <c r="EH1022" s="1">
        <f t="shared" si="2483"/>
        <v>3.9259176867433035E-2</v>
      </c>
      <c r="EI1022" s="1">
        <f t="shared" si="2484"/>
        <v>3.1842756973738458E-2</v>
      </c>
      <c r="EJ1022" s="1">
        <f t="shared" si="2485"/>
        <v>2.5643900757259842E-2</v>
      </c>
      <c r="EK1022" s="1">
        <f t="shared" si="2486"/>
        <v>2.0504357545220255E-2</v>
      </c>
      <c r="EL1022" s="1">
        <f t="shared" si="2487"/>
        <v>1.6277313112774382E-2</v>
      </c>
      <c r="EM1022" s="1">
        <f t="shared" si="2488"/>
        <v>1.2828639826022148E-2</v>
      </c>
      <c r="EN1022" s="1">
        <f t="shared" si="2489"/>
        <v>1.0037549918953469E-2</v>
      </c>
      <c r="EO1022" s="1">
        <f t="shared" si="2490"/>
        <v>7.7967368564967549E-3</v>
      </c>
      <c r="EP1022" s="1">
        <f t="shared" si="2491"/>
        <v>6.0120964326507206E-3</v>
      </c>
      <c r="EQ1022" s="1">
        <f t="shared" si="2492"/>
        <v>4.6021200511739422E-3</v>
      </c>
      <c r="ER1022" s="1">
        <f t="shared" si="2493"/>
        <v>3.4970486597024398E-3</v>
      </c>
      <c r="ES1022" s="1">
        <f t="shared" si="2494"/>
        <v>2.6378682919628495E-3</v>
      </c>
      <c r="ET1022" s="1">
        <f t="shared" si="2495"/>
        <v>1.9752183684067087E-3</v>
      </c>
      <c r="EU1022" s="1">
        <f t="shared" si="2496"/>
        <v>1.4682730120146315E-3</v>
      </c>
      <c r="EV1022" s="1">
        <f t="shared" si="2497"/>
        <v>1.0836447643999751E-3</v>
      </c>
      <c r="EW1022" s="1">
        <f t="shared" si="2498"/>
        <v>7.9435026341096511E-4</v>
      </c>
      <c r="EX1022" s="1">
        <f t="shared" si="2499"/>
        <v>5.7886965078988669E-4</v>
      </c>
      <c r="EY1022" s="1">
        <f t="shared" si="2500"/>
        <v>4.203267475631448E-4</v>
      </c>
      <c r="EZ1022" s="1">
        <f t="shared" si="2501"/>
        <v>3.0581658451598416E-4</v>
      </c>
      <c r="FA1022" s="1">
        <f t="shared" si="2502"/>
        <v>2.259123167429291E-4</v>
      </c>
      <c r="FB1022" s="1">
        <f t="shared" si="2503"/>
        <v>1.7439717040611813E-4</v>
      </c>
      <c r="FC1022" s="1">
        <f t="shared" si="2504"/>
        <v>1.4829220416111427E-4</v>
      </c>
      <c r="FD1022" s="75">
        <f t="shared" si="2355"/>
        <v>1.4829220416111427E-4</v>
      </c>
    </row>
    <row r="1023" spans="7:160" x14ac:dyDescent="0.35">
      <c r="G1023" t="str">
        <f t="shared" si="2351"/>
        <v>Refd, t=5.04</v>
      </c>
      <c r="H1023" s="76">
        <f t="shared" si="2352"/>
        <v>5.0399999999999148</v>
      </c>
      <c r="I1023" s="1">
        <f t="shared" si="2353"/>
        <v>0</v>
      </c>
      <c r="J1023" s="22">
        <f t="shared" si="2354"/>
        <v>1.8432404420930842E-8</v>
      </c>
      <c r="K1023" s="1">
        <f t="shared" si="2356"/>
        <v>3.6403936022672292E-8</v>
      </c>
      <c r="L1023" s="1">
        <f t="shared" si="2357"/>
        <v>6.7622903905366758E-8</v>
      </c>
      <c r="M1023" s="1">
        <f t="shared" si="2358"/>
        <v>1.2065875145470909E-7</v>
      </c>
      <c r="N1023" s="1">
        <f t="shared" si="2359"/>
        <v>2.0912154592371688E-7</v>
      </c>
      <c r="O1023" s="1">
        <f t="shared" si="2360"/>
        <v>3.5437704697340582E-7</v>
      </c>
      <c r="P1023" s="1">
        <f t="shared" si="2361"/>
        <v>5.8959376219456999E-7</v>
      </c>
      <c r="Q1023" s="1">
        <f t="shared" si="2362"/>
        <v>9.6570818905607388E-7</v>
      </c>
      <c r="R1023" s="1">
        <f t="shared" si="2363"/>
        <v>1.5601192415531986E-6</v>
      </c>
      <c r="S1023" s="1">
        <f t="shared" si="2364"/>
        <v>2.4892184422086297E-6</v>
      </c>
      <c r="T1023" s="1">
        <f t="shared" si="2365"/>
        <v>3.9262443654958333E-6</v>
      </c>
      <c r="U1023" s="1">
        <f t="shared" si="2366"/>
        <v>6.1264341175138512E-6</v>
      </c>
      <c r="V1023" s="1">
        <f t="shared" si="2367"/>
        <v>9.4620465066230564E-6</v>
      </c>
      <c r="W1023" s="1">
        <f t="shared" si="2368"/>
        <v>1.4470563176416028E-5</v>
      </c>
      <c r="X1023" s="1">
        <f t="shared" si="2369"/>
        <v>2.1920241606942115E-5</v>
      </c>
      <c r="Y1023" s="1">
        <f t="shared" si="2370"/>
        <v>3.2898194158743E-5</v>
      </c>
      <c r="Z1023" s="1">
        <f t="shared" si="2371"/>
        <v>4.8927282632265561E-5</v>
      </c>
      <c r="AA1023" s="1">
        <f t="shared" si="2372"/>
        <v>7.2119311094746689E-5</v>
      </c>
      <c r="AB1023" s="1">
        <f t="shared" si="2373"/>
        <v>1.0537320894648812E-4</v>
      </c>
      <c r="AC1023" s="1">
        <f t="shared" si="2374"/>
        <v>1.5262802897726463E-4</v>
      </c>
      <c r="AD1023" s="1">
        <f t="shared" si="2375"/>
        <v>2.1918151439257098E-4</v>
      </c>
      <c r="AE1023" s="1">
        <f t="shared" si="2376"/>
        <v>3.1208555017903528E-4</v>
      </c>
      <c r="AF1023" s="1">
        <f t="shared" si="2377"/>
        <v>4.4062980689486733E-4</v>
      </c>
      <c r="AG1023" s="1">
        <f t="shared" si="2378"/>
        <v>6.1692407661174085E-4</v>
      </c>
      <c r="AH1023" s="1">
        <f t="shared" si="2379"/>
        <v>8.5658793784818173E-4</v>
      </c>
      <c r="AI1023" s="1">
        <f t="shared" si="2380"/>
        <v>1.1795532114688525E-3</v>
      </c>
      <c r="AJ1023" s="1">
        <f t="shared" si="2381"/>
        <v>1.6109799453167413E-3</v>
      </c>
      <c r="AK1023" s="1">
        <f t="shared" si="2382"/>
        <v>2.1822802054738593E-3</v>
      </c>
      <c r="AL1023" s="1">
        <f t="shared" si="2383"/>
        <v>2.9322356578977363E-3</v>
      </c>
      <c r="AM1023" s="1">
        <f t="shared" si="2384"/>
        <v>3.90818482496151E-3</v>
      </c>
      <c r="AN1023" s="1">
        <f t="shared" si="2385"/>
        <v>5.1672441941951796E-3</v>
      </c>
      <c r="AO1023" s="1">
        <f t="shared" si="2386"/>
        <v>6.7775144414719693E-3</v>
      </c>
      <c r="AP1023" s="1">
        <f t="shared" si="2387"/>
        <v>8.819209536207925E-3</v>
      </c>
      <c r="AQ1023" s="1">
        <f t="shared" si="2388"/>
        <v>1.138563328646932E-2</v>
      </c>
      <c r="AR1023" s="1">
        <f t="shared" si="2389"/>
        <v>1.4583916044300912E-2</v>
      </c>
      <c r="AS1023" s="1">
        <f t="shared" si="2390"/>
        <v>1.8535415094481159E-2</v>
      </c>
      <c r="AT1023" s="1">
        <f t="shared" si="2391"/>
        <v>2.3375677071715024E-2</v>
      </c>
      <c r="AU1023" s="1">
        <f t="shared" si="2392"/>
        <v>2.9253860979228483E-2</v>
      </c>
      <c r="AV1023" s="1">
        <f t="shared" si="2393"/>
        <v>3.6331527284330555E-2</v>
      </c>
      <c r="AW1023" s="1">
        <f t="shared" si="2394"/>
        <v>4.4780713147530994E-2</v>
      </c>
      <c r="AX1023" s="1">
        <f t="shared" si="2395"/>
        <v>5.4781236687786505E-2</v>
      </c>
      <c r="AY1023" s="1">
        <f t="shared" si="2396"/>
        <v>6.6517204323095505E-2</v>
      </c>
      <c r="AZ1023" s="1">
        <f t="shared" si="2397"/>
        <v>8.017273400083666E-2</v>
      </c>
      <c r="BA1023" s="1">
        <f t="shared" si="2398"/>
        <v>9.5926952143768826E-2</v>
      </c>
      <c r="BB1023" s="1">
        <f t="shared" si="2399"/>
        <v>0.11394837122233668</v>
      </c>
      <c r="BC1023" s="1">
        <f t="shared" si="2400"/>
        <v>0.13438880516043503</v>
      </c>
      <c r="BD1023" s="1">
        <f t="shared" si="2401"/>
        <v>0.1573770278725615</v>
      </c>
      <c r="BE1023" s="1">
        <f t="shared" si="2402"/>
        <v>0.18301242236105911</v>
      </c>
      <c r="BF1023" s="1">
        <f t="shared" si="2403"/>
        <v>0.21135890016663958</v>
      </c>
      <c r="BG1023" s="1">
        <f t="shared" si="2404"/>
        <v>0.24243939003458873</v>
      </c>
      <c r="BH1023" s="1">
        <f t="shared" si="2405"/>
        <v>0.27623119752613851</v>
      </c>
      <c r="BI1023" s="1">
        <f t="shared" si="2406"/>
        <v>0.31266252201086642</v>
      </c>
      <c r="BJ1023" s="1">
        <f t="shared" si="2407"/>
        <v>0.35161038328240157</v>
      </c>
      <c r="BK1023" s="1">
        <f t="shared" si="2408"/>
        <v>0.39290015760822977</v>
      </c>
      <c r="BL1023" s="1">
        <f t="shared" si="2409"/>
        <v>0.43630685448402018</v>
      </c>
      <c r="BM1023" s="1">
        <f t="shared" si="2410"/>
        <v>0.48155818424190311</v>
      </c>
      <c r="BN1023" s="1">
        <f t="shared" si="2411"/>
        <v>0.52833937768396544</v>
      </c>
      <c r="BO1023" s="1">
        <f t="shared" si="2412"/>
        <v>0.57629962766641174</v>
      </c>
      <c r="BP1023" s="1">
        <f t="shared" si="2413"/>
        <v>0.62505993507406044</v>
      </c>
      <c r="BQ1023" s="1">
        <f t="shared" si="2414"/>
        <v>0.67422206387667705</v>
      </c>
      <c r="BR1023" s="1">
        <f t="shared" si="2415"/>
        <v>0.72337824737365186</v>
      </c>
      <c r="BS1023" s="1">
        <f t="shared" si="2416"/>
        <v>0.77212124471973476</v>
      </c>
      <c r="BT1023" s="1">
        <f t="shared" si="2417"/>
        <v>0.82005432639096543</v>
      </c>
      <c r="BU1023" s="1">
        <f t="shared" si="2418"/>
        <v>0.86680077074850614</v>
      </c>
      <c r="BV1023" s="1">
        <f t="shared" si="2419"/>
        <v>0.91201248087580922</v>
      </c>
      <c r="BW1023" s="1">
        <f t="shared" si="2420"/>
        <v>0.95537737927663746</v>
      </c>
      <c r="BX1023" s="1">
        <f t="shared" si="2421"/>
        <v>0.99662530419889472</v>
      </c>
      <c r="BY1023" s="1">
        <f t="shared" si="2422"/>
        <v>1.0355322104982205</v>
      </c>
      <c r="BZ1023" s="1">
        <f t="shared" si="2423"/>
        <v>1.071922564551941</v>
      </c>
      <c r="CA1023" s="1">
        <f t="shared" si="2424"/>
        <v>1.1056699110086881</v>
      </c>
      <c r="CB1023" s="1">
        <f t="shared" si="2425"/>
        <v>1.1366956735814728</v>
      </c>
      <c r="CC1023" s="1">
        <f t="shared" si="2426"/>
        <v>1.1649663278086431</v>
      </c>
      <c r="CD1023" s="1">
        <f t="shared" si="2427"/>
        <v>1.1904891468907239</v>
      </c>
      <c r="CE1023" s="1">
        <f t="shared" si="2428"/>
        <v>1.2133067697929323</v>
      </c>
      <c r="CF1023" s="1">
        <f t="shared" si="2429"/>
        <v>1.2334908725716021</v>
      </c>
      <c r="CG1023" s="1">
        <f t="shared" si="2430"/>
        <v>1.2511352394481738</v>
      </c>
      <c r="CH1023" s="1">
        <f t="shared" si="2431"/>
        <v>1.2663485307915532</v>
      </c>
      <c r="CI1023" s="1">
        <f t="shared" si="2432"/>
        <v>1.2792470330638837</v>
      </c>
      <c r="CJ1023" s="1">
        <f t="shared" si="2433"/>
        <v>1.2899476537134322</v>
      </c>
      <c r="CK1023" s="1">
        <f t="shared" si="2434"/>
        <v>1.2985613949855572</v>
      </c>
      <c r="CL1023" s="1">
        <f t="shared" si="2435"/>
        <v>1.3051875076043573</v>
      </c>
      <c r="CM1023" s="1">
        <f t="shared" si="2436"/>
        <v>1.3099084908105689</v>
      </c>
      <c r="CN1023" s="1">
        <f t="shared" si="2437"/>
        <v>1.3127860712843913</v>
      </c>
      <c r="CO1023" s="1">
        <f t="shared" si="2438"/>
        <v>1.313858261266891</v>
      </c>
      <c r="CP1023" s="1">
        <f t="shared" si="2439"/>
        <v>1.3131375661939817</v>
      </c>
      <c r="CQ1023" s="1">
        <f t="shared" si="2440"/>
        <v>1.310610384153712</v>
      </c>
      <c r="CR1023" s="1">
        <f t="shared" si="2441"/>
        <v>1.3062376127088073</v>
      </c>
      <c r="CS1023" s="1">
        <f t="shared" si="2442"/>
        <v>1.2999564520025266</v>
      </c>
      <c r="CT1023" s="1">
        <f t="shared" si="2443"/>
        <v>1.2916833654228526</v>
      </c>
      <c r="CU1023" s="1">
        <f t="shared" si="2444"/>
        <v>1.2813181294625358</v>
      </c>
      <c r="CV1023" s="1">
        <f t="shared" si="2445"/>
        <v>1.2687488722352611</v>
      </c>
      <c r="CW1023" s="1">
        <f t="shared" si="2446"/>
        <v>1.2538579654675499</v>
      </c>
      <c r="CX1023" s="1">
        <f t="shared" si="2447"/>
        <v>1.2365285984974561</v>
      </c>
      <c r="CY1023" s="1">
        <f t="shared" si="2448"/>
        <v>1.2166518264556736</v>
      </c>
      <c r="CZ1023" s="1">
        <f t="shared" si="2449"/>
        <v>1.1941338506563581</v>
      </c>
      <c r="DA1023" s="1">
        <f t="shared" si="2450"/>
        <v>1.168903260081295</v>
      </c>
      <c r="DB1023" s="1">
        <f t="shared" si="2451"/>
        <v>1.1409179417696764</v>
      </c>
      <c r="DC1023" s="1">
        <f t="shared" si="2452"/>
        <v>1.1101713579499441</v>
      </c>
      <c r="DD1023" s="1">
        <f t="shared" si="2453"/>
        <v>1.0766978915037078</v>
      </c>
      <c r="DE1023" s="1">
        <f t="shared" si="2454"/>
        <v>1.0405769807402974</v>
      </c>
      <c r="DF1023" s="1">
        <f t="shared" si="2455"/>
        <v>1.0019358003666201</v>
      </c>
      <c r="DG1023" s="1">
        <f t="shared" si="2456"/>
        <v>0.96095029760528883</v>
      </c>
      <c r="DH1023" s="1">
        <f t="shared" si="2457"/>
        <v>0.91784445894537048</v>
      </c>
      <c r="DI1023" s="1">
        <f t="shared" si="2458"/>
        <v>0.87288776098376197</v>
      </c>
      <c r="DJ1023" s="1">
        <f t="shared" si="2459"/>
        <v>0.82639084404519447</v>
      </c>
      <c r="DK1023" s="1">
        <f t="shared" si="2460"/>
        <v>0.77869953468551401</v>
      </c>
      <c r="DL1023" s="1">
        <f t="shared" si="2461"/>
        <v>0.73018742721765839</v>
      </c>
      <c r="DM1023" s="1">
        <f t="shared" si="2462"/>
        <v>0.68124730943745693</v>
      </c>
      <c r="DN1023" s="1">
        <f t="shared" si="2463"/>
        <v>0.6322817785818613</v>
      </c>
      <c r="DO1023" s="1">
        <f t="shared" si="2464"/>
        <v>0.58369343592329803</v>
      </c>
      <c r="DP1023" s="1">
        <f t="shared" si="2465"/>
        <v>0.53587506925449024</v>
      </c>
      <c r="DQ1023" s="1">
        <f t="shared" si="2466"/>
        <v>0.48920023035216992</v>
      </c>
      <c r="DR1023" s="1">
        <f t="shared" si="2467"/>
        <v>0.4440145895051561</v>
      </c>
      <c r="DS1023" s="1">
        <f t="shared" si="2468"/>
        <v>0.40062840319199899</v>
      </c>
      <c r="DT1023" s="1">
        <f t="shared" si="2469"/>
        <v>0.35931036733090321</v>
      </c>
      <c r="DU1023" s="1">
        <f t="shared" si="2470"/>
        <v>0.32028305173467769</v>
      </c>
      <c r="DV1023" s="1">
        <f t="shared" si="2471"/>
        <v>0.2837200268251292</v>
      </c>
      <c r="DW1023" s="1">
        <f t="shared" si="2472"/>
        <v>0.2497447069842624</v>
      </c>
      <c r="DX1023" s="1">
        <f t="shared" si="2473"/>
        <v>0.21843085171744098</v>
      </c>
      <c r="DY1023" s="1">
        <f t="shared" si="2474"/>
        <v>0.18980459109934708</v>
      </c>
      <c r="DZ1023" s="1">
        <f t="shared" si="2475"/>
        <v>0.1638477798771471</v>
      </c>
      <c r="EA1023" s="1">
        <f t="shared" si="2476"/>
        <v>0.14050243805262788</v>
      </c>
      <c r="EB1023" s="1">
        <f t="shared" si="2477"/>
        <v>0.11967600637650899</v>
      </c>
      <c r="EC1023" s="1">
        <f t="shared" si="2478"/>
        <v>0.1012471332501807</v>
      </c>
      <c r="ED1023" s="1">
        <f t="shared" si="2479"/>
        <v>8.5071714092560605E-2</v>
      </c>
      <c r="EE1023" s="1">
        <f t="shared" si="2480"/>
        <v>7.0988923298228895E-2</v>
      </c>
      <c r="EF1023" s="1">
        <f t="shared" si="2481"/>
        <v>5.8827009710244328E-2</v>
      </c>
      <c r="EG1023" s="1">
        <f t="shared" si="2482"/>
        <v>4.8408665795620094E-2</v>
      </c>
      <c r="EH1023" s="1">
        <f t="shared" si="2483"/>
        <v>3.9555825002451375E-2</v>
      </c>
      <c r="EI1023" s="1">
        <f t="shared" si="2484"/>
        <v>3.2093787757148731E-2</v>
      </c>
      <c r="EJ1023" s="1">
        <f t="shared" si="2485"/>
        <v>2.5854621230359778E-2</v>
      </c>
      <c r="EK1023" s="1">
        <f t="shared" si="2486"/>
        <v>2.0679818880306872E-2</v>
      </c>
      <c r="EL1023" s="1">
        <f t="shared" si="2487"/>
        <v>1.642224101810651E-2</v>
      </c>
      <c r="EM1023" s="1">
        <f t="shared" si="2488"/>
        <v>1.2947386044956479E-2</v>
      </c>
      <c r="EN1023" s="1">
        <f t="shared" si="2489"/>
        <v>1.0134063048937044E-2</v>
      </c>
      <c r="EO1023" s="1">
        <f t="shared" si="2490"/>
        <v>7.8745501640704318E-3</v>
      </c>
      <c r="EP1023" s="1">
        <f t="shared" si="2491"/>
        <v>6.074330009843934E-3</v>
      </c>
      <c r="EQ1023" s="1">
        <f t="shared" si="2492"/>
        <v>4.6514945271353561E-3</v>
      </c>
      <c r="ER1023" s="1">
        <f t="shared" si="2493"/>
        <v>3.5359077205044053E-3</v>
      </c>
      <c r="ES1023" s="1">
        <f t="shared" si="2494"/>
        <v>2.6682074376619372E-3</v>
      </c>
      <c r="ET1023" s="1">
        <f t="shared" si="2495"/>
        <v>1.9987176150064309E-3</v>
      </c>
      <c r="EU1023" s="1">
        <f t="shared" si="2496"/>
        <v>1.4863315947787471E-3</v>
      </c>
      <c r="EV1023" s="1">
        <f t="shared" si="2497"/>
        <v>1.0974162912970504E-3</v>
      </c>
      <c r="EW1023" s="1">
        <f t="shared" si="2498"/>
        <v>8.0477718468889602E-4</v>
      </c>
      <c r="EX1023" s="1">
        <f t="shared" si="2499"/>
        <v>5.8671634453430824E-4</v>
      </c>
      <c r="EY1023" s="1">
        <f t="shared" si="2500"/>
        <v>4.2621097607408289E-4</v>
      </c>
      <c r="EZ1023" s="1">
        <f t="shared" si="2501"/>
        <v>3.1023957236274522E-4</v>
      </c>
      <c r="FA1023" s="1">
        <f t="shared" si="2502"/>
        <v>2.2928827722307443E-4</v>
      </c>
      <c r="FB1023" s="1">
        <f t="shared" si="2503"/>
        <v>1.7708382509778594E-4</v>
      </c>
      <c r="FC1023" s="1">
        <f t="shared" si="2504"/>
        <v>1.5062479211373718E-4</v>
      </c>
      <c r="FD1023" s="75">
        <f t="shared" si="2355"/>
        <v>1.5062479211373718E-4</v>
      </c>
    </row>
    <row r="1024" spans="7:160" x14ac:dyDescent="0.35">
      <c r="G1024" t="str">
        <f t="shared" si="2351"/>
        <v>Refd, t=5.04</v>
      </c>
      <c r="H1024" s="76">
        <f t="shared" si="2352"/>
        <v>5.0449999999999147</v>
      </c>
      <c r="I1024" s="1">
        <f t="shared" si="2353"/>
        <v>0</v>
      </c>
      <c r="J1024" s="22">
        <f t="shared" si="2354"/>
        <v>1.8233262186828604E-8</v>
      </c>
      <c r="K1024" s="1">
        <f t="shared" si="2356"/>
        <v>3.6010998541527331E-8</v>
      </c>
      <c r="L1024" s="1">
        <f t="shared" si="2357"/>
        <v>6.6894128508671109E-8</v>
      </c>
      <c r="M1024" s="1">
        <f t="shared" si="2358"/>
        <v>1.1936108938124684E-7</v>
      </c>
      <c r="N1024" s="1">
        <f t="shared" si="2359"/>
        <v>2.0687816935085628E-7</v>
      </c>
      <c r="O1024" s="1">
        <f t="shared" si="2360"/>
        <v>3.5058672740257661E-7</v>
      </c>
      <c r="P1024" s="1">
        <f t="shared" si="2361"/>
        <v>5.833091381838792E-7</v>
      </c>
      <c r="Q1024" s="1">
        <f t="shared" si="2362"/>
        <v>9.5545408059408252E-7</v>
      </c>
      <c r="R1024" s="1">
        <f t="shared" si="2363"/>
        <v>1.5436245987676338E-6</v>
      </c>
      <c r="S1024" s="1">
        <f t="shared" si="2364"/>
        <v>2.4630254146393706E-6</v>
      </c>
      <c r="T1024" s="1">
        <f t="shared" si="2365"/>
        <v>3.8851447268205514E-6</v>
      </c>
      <c r="U1024" s="1">
        <f t="shared" si="2366"/>
        <v>6.0626662098738103E-6</v>
      </c>
      <c r="V1024" s="1">
        <f t="shared" si="2367"/>
        <v>9.364164301069173E-6</v>
      </c>
      <c r="W1024" s="1">
        <f t="shared" si="2368"/>
        <v>1.4321862365428232E-5</v>
      </c>
      <c r="X1024" s="1">
        <f t="shared" si="2369"/>
        <v>2.1696595397602027E-5</v>
      </c>
      <c r="Y1024" s="1">
        <f t="shared" si="2370"/>
        <v>3.2565113465546655E-5</v>
      </c>
      <c r="Z1024" s="1">
        <f t="shared" si="2371"/>
        <v>4.8435971993007599E-5</v>
      </c>
      <c r="AA1024" s="1">
        <f t="shared" si="2372"/>
        <v>7.1401443846568294E-5</v>
      </c>
      <c r="AB1024" s="1">
        <f t="shared" si="2373"/>
        <v>1.0433409490830677E-4</v>
      </c>
      <c r="AC1024" s="1">
        <f t="shared" si="2374"/>
        <v>1.5113779814667134E-4</v>
      </c>
      <c r="AD1024" s="1">
        <f t="shared" si="2375"/>
        <v>2.1706389540950157E-4</v>
      </c>
      <c r="AE1024" s="1">
        <f t="shared" si="2376"/>
        <v>3.0910378850325913E-4</v>
      </c>
      <c r="AF1024" s="1">
        <f t="shared" si="2377"/>
        <v>4.3646925236172335E-4</v>
      </c>
      <c r="AG1024" s="1">
        <f t="shared" si="2378"/>
        <v>6.1117098235866476E-4</v>
      </c>
      <c r="AH1024" s="1">
        <f t="shared" si="2379"/>
        <v>8.4870406285108993E-4</v>
      </c>
      <c r="AI1024" s="1">
        <f t="shared" si="2380"/>
        <v>1.1688459180644981E-3</v>
      </c>
      <c r="AJ1024" s="1">
        <f t="shared" si="2381"/>
        <v>1.5965676419005675E-3</v>
      </c>
      <c r="AK1024" s="1">
        <f t="shared" si="2382"/>
        <v>2.163053212493229E-3</v>
      </c>
      <c r="AL1024" s="1">
        <f t="shared" si="2383"/>
        <v>2.9068128789585756E-3</v>
      </c>
      <c r="AM1024" s="1">
        <f t="shared" si="2384"/>
        <v>3.8748669865319458E-3</v>
      </c>
      <c r="AN1024" s="1">
        <f t="shared" si="2385"/>
        <v>5.1239648730129622E-3</v>
      </c>
      <c r="AO1024" s="1">
        <f t="shared" si="2386"/>
        <v>6.7217906164453315E-3</v>
      </c>
      <c r="AP1024" s="1">
        <f t="shared" si="2387"/>
        <v>8.7480939601794275E-3</v>
      </c>
      <c r="AQ1024" s="1">
        <f t="shared" si="2388"/>
        <v>1.1295671541446822E-2</v>
      </c>
      <c r="AR1024" s="1">
        <f t="shared" si="2389"/>
        <v>1.4471111680340126E-2</v>
      </c>
      <c r="AS1024" s="1">
        <f t="shared" si="2390"/>
        <v>1.8395206707041881E-2</v>
      </c>
      <c r="AT1024" s="1">
        <f t="shared" si="2391"/>
        <v>2.3202931488080249E-2</v>
      </c>
      <c r="AU1024" s="1">
        <f t="shared" si="2392"/>
        <v>2.9042886841576656E-2</v>
      </c>
      <c r="AV1024" s="1">
        <f t="shared" si="2393"/>
        <v>3.6076113177353451E-2</v>
      </c>
      <c r="AW1024" s="1">
        <f t="shared" si="2394"/>
        <v>4.4474193972077233E-2</v>
      </c>
      <c r="AX1024" s="1">
        <f t="shared" si="2395"/>
        <v>5.441659119332886E-2</v>
      </c>
      <c r="AY1024" s="1">
        <f t="shared" si="2396"/>
        <v>6.6087185566322412E-2</v>
      </c>
      <c r="AZ1024" s="1">
        <f t="shared" si="2397"/>
        <v>7.9670033007623667E-2</v>
      </c>
      <c r="BA1024" s="1">
        <f t="shared" si="2398"/>
        <v>9.5344393260558269E-2</v>
      </c>
      <c r="BB1024" s="1">
        <f t="shared" si="2399"/>
        <v>0.11327913562696655</v>
      </c>
      <c r="BC1024" s="1">
        <f t="shared" si="2400"/>
        <v>0.1336266768701945</v>
      </c>
      <c r="BD1024" s="1">
        <f t="shared" si="2401"/>
        <v>0.15651665447487181</v>
      </c>
      <c r="BE1024" s="1">
        <f t="shared" si="2402"/>
        <v>0.1820495807556558</v>
      </c>
      <c r="BF1024" s="1">
        <f t="shared" si="2403"/>
        <v>0.21029075601220279</v>
      </c>
      <c r="BG1024" s="1">
        <f t="shared" si="2404"/>
        <v>0.24126473849741825</v>
      </c>
      <c r="BH1024" s="1">
        <f t="shared" si="2405"/>
        <v>0.27495067247405702</v>
      </c>
      <c r="BI1024" s="1">
        <f t="shared" si="2406"/>
        <v>0.31127876108795249</v>
      </c>
      <c r="BJ1024" s="1">
        <f t="shared" si="2407"/>
        <v>0.35012813739761711</v>
      </c>
      <c r="BK1024" s="1">
        <f t="shared" si="2408"/>
        <v>0.39132633527404487</v>
      </c>
      <c r="BL1024" s="1">
        <f t="shared" si="2409"/>
        <v>0.43465049408711903</v>
      </c>
      <c r="BM1024" s="1">
        <f t="shared" si="2410"/>
        <v>0.4798303505913275</v>
      </c>
      <c r="BN1024" s="1">
        <f t="shared" si="2411"/>
        <v>0.5265529828800295</v>
      </c>
      <c r="BO1024" s="1">
        <f t="shared" si="2412"/>
        <v>0.57446918023882154</v>
      </c>
      <c r="BP1024" s="1">
        <f t="shared" si="2413"/>
        <v>0.62320122519422194</v>
      </c>
      <c r="BQ1024" s="1">
        <f t="shared" si="2414"/>
        <v>0.67235179599377692</v>
      </c>
      <c r="BR1024" s="1">
        <f t="shared" si="2415"/>
        <v>0.72151363460769025</v>
      </c>
      <c r="BS1024" s="1">
        <f t="shared" si="2416"/>
        <v>0.77027958155390208</v>
      </c>
      <c r="BT1024" s="1">
        <f t="shared" si="2417"/>
        <v>0.8182525574816456</v>
      </c>
      <c r="BU1024" s="1">
        <f t="shared" si="2418"/>
        <v>0.86505507392316716</v>
      </c>
      <c r="BV1024" s="1">
        <f t="shared" si="2419"/>
        <v>0.91033788160274021</v>
      </c>
      <c r="BW1024" s="1">
        <f t="shared" si="2420"/>
        <v>0.95378741212858065</v>
      </c>
      <c r="BX1024" s="1">
        <f t="shared" si="2421"/>
        <v>0.99513173422871104</v>
      </c>
      <c r="BY1024" s="1">
        <f t="shared" si="2422"/>
        <v>1.0341448241907865</v>
      </c>
      <c r="BZ1024" s="1">
        <f t="shared" si="2423"/>
        <v>1.0706490363454102</v>
      </c>
      <c r="CA1024" s="1">
        <f t="shared" si="2424"/>
        <v>1.1045157475432292</v>
      </c>
      <c r="CB1024" s="1">
        <f t="shared" si="2425"/>
        <v>1.1356642340864331</v>
      </c>
      <c r="CC1024" s="1">
        <f t="shared" si="2426"/>
        <v>1.1640589156097068</v>
      </c>
      <c r="CD1024" s="1">
        <f t="shared" si="2427"/>
        <v>1.1897051640977385</v>
      </c>
      <c r="CE1024" s="1">
        <f t="shared" si="2428"/>
        <v>1.2126439249551835</v>
      </c>
      <c r="CF1024" s="1">
        <f t="shared" si="2429"/>
        <v>1.2329454295397533</v>
      </c>
      <c r="CG1024" s="1">
        <f t="shared" si="2430"/>
        <v>1.2507022948794304</v>
      </c>
      <c r="CH1024" s="1">
        <f t="shared" si="2431"/>
        <v>1.2660223076391954</v>
      </c>
      <c r="CI1024" s="1">
        <f t="shared" si="2432"/>
        <v>1.2790211779191689</v>
      </c>
      <c r="CJ1024" s="1">
        <f t="shared" si="2433"/>
        <v>1.2898155268973763</v>
      </c>
      <c r="CK1024" s="1">
        <f t="shared" si="2434"/>
        <v>1.2985163436805593</v>
      </c>
      <c r="CL1024" s="1">
        <f t="shared" si="2435"/>
        <v>1.3052231139262624</v>
      </c>
      <c r="CM1024" s="1">
        <f t="shared" si="2436"/>
        <v>1.3100187884146033</v>
      </c>
      <c r="CN1024" s="1">
        <f t="shared" si="2437"/>
        <v>1.3129657257578913</v>
      </c>
      <c r="CO1024" s="1">
        <f t="shared" si="2438"/>
        <v>1.314102711100914</v>
      </c>
      <c r="CP1024" s="1">
        <f t="shared" si="2439"/>
        <v>1.3134431224909142</v>
      </c>
      <c r="CQ1024" s="1">
        <f t="shared" si="2440"/>
        <v>1.3109742883984898</v>
      </c>
      <c r="CR1024" s="1">
        <f t="shared" si="2441"/>
        <v>1.3066580529173892</v>
      </c>
      <c r="CS1024" s="1">
        <f t="shared" si="2442"/>
        <v>1.3004325383967661</v>
      </c>
      <c r="CT1024" s="1">
        <f t="shared" si="2443"/>
        <v>1.2922150675153059</v>
      </c>
      <c r="CU1024" s="1">
        <f t="shared" si="2444"/>
        <v>1.2819061771230071</v>
      </c>
      <c r="CV1024" s="1">
        <f t="shared" si="2445"/>
        <v>1.2693946240035989</v>
      </c>
      <c r="CW1024" s="1">
        <f t="shared" si="2446"/>
        <v>1.2545632481115672</v>
      </c>
      <c r="CX1024" s="1">
        <f t="shared" si="2447"/>
        <v>1.2372955226074562</v>
      </c>
      <c r="CY1024" s="1">
        <f t="shared" si="2448"/>
        <v>1.2174825837094874</v>
      </c>
      <c r="CZ1024" s="1">
        <f t="shared" si="2449"/>
        <v>1.1950304992462615</v>
      </c>
      <c r="DA1024" s="1">
        <f t="shared" si="2450"/>
        <v>1.1698675056076133</v>
      </c>
      <c r="DB1024" s="1">
        <f t="shared" si="2451"/>
        <v>1.1419509215972343</v>
      </c>
      <c r="DC1024" s="1">
        <f t="shared" si="2452"/>
        <v>1.1112734375038509</v>
      </c>
      <c r="DD1024" s="1">
        <f t="shared" si="2453"/>
        <v>1.077868481160478</v>
      </c>
      <c r="DE1024" s="1">
        <f t="shared" si="2454"/>
        <v>1.041814381769369</v>
      </c>
      <c r="DF1024" s="1">
        <f t="shared" si="2455"/>
        <v>1.0032370877373287</v>
      </c>
      <c r="DG1024" s="1">
        <f t="shared" si="2456"/>
        <v>0.96231124636699006</v>
      </c>
      <c r="DH1024" s="1">
        <f t="shared" si="2457"/>
        <v>0.919259519322561</v>
      </c>
      <c r="DI1024" s="1">
        <f t="shared" si="2458"/>
        <v>0.87435008535315717</v>
      </c>
      <c r="DJ1024" s="1">
        <f t="shared" si="2459"/>
        <v>0.82789236666700983</v>
      </c>
      <c r="DK1024" s="1">
        <f t="shared" si="2460"/>
        <v>0.78023110257093775</v>
      </c>
      <c r="DL1024" s="1">
        <f t="shared" si="2461"/>
        <v>0.73173897797916654</v>
      </c>
      <c r="DM1024" s="1">
        <f t="shared" si="2462"/>
        <v>0.68280808955309769</v>
      </c>
      <c r="DN1024" s="1">
        <f t="shared" si="2463"/>
        <v>0.6338405933742951</v>
      </c>
      <c r="DO1024" s="1">
        <f t="shared" si="2464"/>
        <v>0.58523892086057383</v>
      </c>
      <c r="DP1024" s="1">
        <f t="shared" si="2465"/>
        <v>0.53739597104596037</v>
      </c>
      <c r="DQ1024" s="1">
        <f t="shared" si="2466"/>
        <v>0.49068568582422667</v>
      </c>
      <c r="DR1024" s="1">
        <f t="shared" si="2467"/>
        <v>0.44545439043528351</v>
      </c>
      <c r="DS1024" s="1">
        <f t="shared" si="2468"/>
        <v>0.40201323614311635</v>
      </c>
      <c r="DT1024" s="1">
        <f t="shared" si="2469"/>
        <v>0.36063201899875214</v>
      </c>
      <c r="DU1024" s="1">
        <f t="shared" si="2470"/>
        <v>0.32153457229284438</v>
      </c>
      <c r="DV1024" s="1">
        <f t="shared" si="2471"/>
        <v>0.28489584608455037</v>
      </c>
      <c r="DW1024" s="1">
        <f t="shared" si="2472"/>
        <v>0.25084070071408204</v>
      </c>
      <c r="DX1024" s="1">
        <f t="shared" si="2473"/>
        <v>0.21944435803114615</v>
      </c>
      <c r="DY1024" s="1">
        <f t="shared" si="2474"/>
        <v>0.19073437922952463</v>
      </c>
      <c r="DZ1024" s="1">
        <f t="shared" si="2475"/>
        <v>0.16469397579821163</v>
      </c>
      <c r="EA1024" s="1">
        <f t="shared" si="2476"/>
        <v>0.14126641314714683</v>
      </c>
      <c r="EB1024" s="1">
        <f t="shared" si="2477"/>
        <v>0.12036023659762488</v>
      </c>
      <c r="EC1024" s="1">
        <f t="shared" si="2478"/>
        <v>0.10185503697065837</v>
      </c>
      <c r="ED1024" s="1">
        <f t="shared" si="2479"/>
        <v>8.5607477050684541E-2</v>
      </c>
      <c r="EE1024" s="1">
        <f t="shared" si="2480"/>
        <v>7.1457318788989005E-2</v>
      </c>
      <c r="EF1024" s="1">
        <f t="shared" si="2481"/>
        <v>5.9233221493717993E-2</v>
      </c>
      <c r="EG1024" s="1">
        <f t="shared" si="2482"/>
        <v>4.8758120191506577E-2</v>
      </c>
      <c r="EH1024" s="1">
        <f t="shared" si="2483"/>
        <v>3.9854037411010096E-2</v>
      </c>
      <c r="EI1024" s="1">
        <f t="shared" si="2484"/>
        <v>3.234622749615073E-2</v>
      </c>
      <c r="EJ1024" s="1">
        <f t="shared" si="2485"/>
        <v>2.6066597203722099E-2</v>
      </c>
      <c r="EK1024" s="1">
        <f t="shared" si="2486"/>
        <v>2.0856387283516659E-2</v>
      </c>
      <c r="EL1024" s="1">
        <f t="shared" si="2487"/>
        <v>1.6568135108210574E-2</v>
      </c>
      <c r="EM1024" s="1">
        <f t="shared" si="2488"/>
        <v>1.3066967009081165E-2</v>
      </c>
      <c r="EN1024" s="1">
        <f t="shared" si="2489"/>
        <v>1.0231290225031992E-2</v>
      </c>
      <c r="EO1024" s="1">
        <f t="shared" si="2490"/>
        <v>7.9529683116788853E-3</v>
      </c>
      <c r="EP1024" s="1">
        <f t="shared" si="2491"/>
        <v>6.1370709913604908E-3</v>
      </c>
      <c r="EQ1024" s="1">
        <f t="shared" si="2492"/>
        <v>4.7012906221929711E-3</v>
      </c>
      <c r="ER1024" s="1">
        <f t="shared" si="2493"/>
        <v>3.5751138296133116E-3</v>
      </c>
      <c r="ES1024" s="1">
        <f t="shared" si="2494"/>
        <v>2.6988296027001006E-3</v>
      </c>
      <c r="ET1024" s="1">
        <f t="shared" si="2495"/>
        <v>2.0224455591680728E-3</v>
      </c>
      <c r="EU1024" s="1">
        <f t="shared" si="2496"/>
        <v>1.5045733310161654E-3</v>
      </c>
      <c r="EV1024" s="1">
        <f t="shared" si="2497"/>
        <v>1.1113332394361135E-3</v>
      </c>
      <c r="EW1024" s="1">
        <f t="shared" si="2498"/>
        <v>8.1531865457938613E-4</v>
      </c>
      <c r="EX1024" s="1">
        <f t="shared" si="2499"/>
        <v>5.9465267752031295E-4</v>
      </c>
      <c r="EY1024" s="1">
        <f t="shared" si="2500"/>
        <v>4.3216509420667478E-4</v>
      </c>
      <c r="EZ1024" s="1">
        <f t="shared" si="2501"/>
        <v>3.1471718408660962E-4</v>
      </c>
      <c r="FA1024" s="1">
        <f t="shared" si="2502"/>
        <v>2.3270756867032957E-4</v>
      </c>
      <c r="FB1024" s="1">
        <f t="shared" si="2503"/>
        <v>1.7980619010551964E-4</v>
      </c>
      <c r="FC1024" s="1">
        <f t="shared" si="2504"/>
        <v>1.5298911379242318E-4</v>
      </c>
      <c r="FD1024" s="75">
        <f t="shared" si="2355"/>
        <v>1.5298911379242318E-4</v>
      </c>
    </row>
    <row r="1025" spans="7:160" x14ac:dyDescent="0.35">
      <c r="G1025" t="str">
        <f t="shared" si="2351"/>
        <v>Refd, t=5.05</v>
      </c>
      <c r="H1025" s="76">
        <f t="shared" si="2352"/>
        <v>5.0499999999999146</v>
      </c>
      <c r="I1025" s="1">
        <f t="shared" si="2353"/>
        <v>0</v>
      </c>
      <c r="J1025" s="22">
        <f t="shared" si="2354"/>
        <v>1.8036289912463079E-8</v>
      </c>
      <c r="K1025" s="1">
        <f t="shared" si="2356"/>
        <v>3.5622338939873471E-8</v>
      </c>
      <c r="L1025" s="1">
        <f t="shared" si="2357"/>
        <v>6.6173275565849493E-8</v>
      </c>
      <c r="M1025" s="1">
        <f t="shared" si="2358"/>
        <v>1.1807750639093277E-7</v>
      </c>
      <c r="N1025" s="1">
        <f t="shared" si="2359"/>
        <v>2.0465907357411108E-7</v>
      </c>
      <c r="O1025" s="1">
        <f t="shared" si="2360"/>
        <v>3.4683731416241523E-7</v>
      </c>
      <c r="P1025" s="1">
        <f t="shared" si="2361"/>
        <v>5.770921152191353E-7</v>
      </c>
      <c r="Q1025" s="1">
        <f t="shared" si="2362"/>
        <v>9.4530985587315496E-7</v>
      </c>
      <c r="R1025" s="1">
        <f t="shared" si="2363"/>
        <v>1.5273059656649953E-6</v>
      </c>
      <c r="S1025" s="1">
        <f t="shared" si="2364"/>
        <v>2.4371105681966291E-6</v>
      </c>
      <c r="T1025" s="1">
        <f t="shared" si="2365"/>
        <v>3.8444793094666402E-6</v>
      </c>
      <c r="U1025" s="1">
        <f t="shared" si="2366"/>
        <v>5.9995681581718715E-6</v>
      </c>
      <c r="V1025" s="1">
        <f t="shared" si="2367"/>
        <v>9.2673038713356084E-6</v>
      </c>
      <c r="W1025" s="1">
        <f t="shared" si="2368"/>
        <v>1.4174703239260119E-5</v>
      </c>
      <c r="X1025" s="1">
        <f t="shared" si="2369"/>
        <v>2.1475250751099863E-5</v>
      </c>
      <c r="Y1025" s="1">
        <f t="shared" si="2370"/>
        <v>3.2235433164604235E-5</v>
      </c>
      <c r="Z1025" s="1">
        <f t="shared" si="2371"/>
        <v>4.7949633952955315E-5</v>
      </c>
      <c r="AA1025" s="1">
        <f t="shared" si="2372"/>
        <v>7.0690775040010769E-5</v>
      </c>
      <c r="AB1025" s="1">
        <f t="shared" si="2373"/>
        <v>1.0330529739400229E-4</v>
      </c>
      <c r="AC1025" s="1">
        <f t="shared" si="2374"/>
        <v>1.4966220583905457E-4</v>
      </c>
      <c r="AD1025" s="1">
        <f t="shared" si="2375"/>
        <v>2.1496684248893479E-4</v>
      </c>
      <c r="AE1025" s="1">
        <f t="shared" si="2376"/>
        <v>3.0615063628639823E-4</v>
      </c>
      <c r="AF1025" s="1">
        <f t="shared" si="2377"/>
        <v>4.3234810561207024E-4</v>
      </c>
      <c r="AG1025" s="1">
        <f t="shared" si="2378"/>
        <v>6.0547163743659212E-4</v>
      </c>
      <c r="AH1025" s="1">
        <f t="shared" si="2379"/>
        <v>8.4089277902327187E-4</v>
      </c>
      <c r="AI1025" s="1">
        <f t="shared" si="2380"/>
        <v>1.1582357006382571E-3</v>
      </c>
      <c r="AJ1025" s="1">
        <f t="shared" si="2381"/>
        <v>1.5822838823846641E-3</v>
      </c>
      <c r="AK1025" s="1">
        <f t="shared" si="2382"/>
        <v>2.1439947561751062E-3</v>
      </c>
      <c r="AL1025" s="1">
        <f t="shared" si="2383"/>
        <v>2.8816088908568422E-3</v>
      </c>
      <c r="AM1025" s="1">
        <f t="shared" si="2384"/>
        <v>3.8418303649759944E-3</v>
      </c>
      <c r="AN1025" s="1">
        <f t="shared" si="2385"/>
        <v>5.0810434123296977E-3</v>
      </c>
      <c r="AO1025" s="1">
        <f t="shared" si="2386"/>
        <v>6.6665176347962931E-3</v>
      </c>
      <c r="AP1025" s="1">
        <f t="shared" si="2387"/>
        <v>8.6775406646972982E-3</v>
      </c>
      <c r="AQ1025" s="1">
        <f t="shared" si="2388"/>
        <v>1.1206403969650136E-2</v>
      </c>
      <c r="AR1025" s="1">
        <f t="shared" si="2389"/>
        <v>1.4359155593499593E-2</v>
      </c>
      <c r="AS1025" s="1">
        <f t="shared" si="2390"/>
        <v>1.8256024267876512E-2</v>
      </c>
      <c r="AT1025" s="1">
        <f t="shared" si="2391"/>
        <v>2.3031413875316785E-2</v>
      </c>
      <c r="AU1025" s="1">
        <f t="shared" si="2392"/>
        <v>2.8833367077859197E-2</v>
      </c>
      <c r="AV1025" s="1">
        <f t="shared" si="2393"/>
        <v>3.5822403316870456E-2</v>
      </c>
      <c r="AW1025" s="1">
        <f t="shared" si="2394"/>
        <v>4.4169650359888464E-2</v>
      </c>
      <c r="AX1025" s="1">
        <f t="shared" si="2395"/>
        <v>5.4054210733720277E-2</v>
      </c>
      <c r="AY1025" s="1">
        <f t="shared" si="2396"/>
        <v>6.5659734807302195E-2</v>
      </c>
      <c r="AZ1025" s="1">
        <f t="shared" si="2397"/>
        <v>7.9170210374141167E-2</v>
      </c>
      <c r="BA1025" s="1">
        <f t="shared" si="2398"/>
        <v>9.4765022992283773E-2</v>
      </c>
      <c r="BB1025" s="1">
        <f t="shared" si="2399"/>
        <v>0.11261338997252122</v>
      </c>
      <c r="BC1025" s="1">
        <f t="shared" si="2400"/>
        <v>0.13286832096559839</v>
      </c>
      <c r="BD1025" s="1">
        <f t="shared" si="2401"/>
        <v>0.15566030622449079</v>
      </c>
      <c r="BE1025" s="1">
        <f t="shared" si="2402"/>
        <v>0.18109097609395028</v>
      </c>
      <c r="BF1025" s="1">
        <f t="shared" si="2403"/>
        <v>0.20922700831816049</v>
      </c>
      <c r="BG1025" s="1">
        <f t="shared" si="2404"/>
        <v>0.24009457982051682</v>
      </c>
      <c r="BH1025" s="1">
        <f t="shared" si="2405"/>
        <v>0.27367466375178479</v>
      </c>
      <c r="BI1025" s="1">
        <f t="shared" si="2406"/>
        <v>0.30989945879734532</v>
      </c>
      <c r="BJ1025" s="1">
        <f t="shared" si="2407"/>
        <v>0.34865020514692768</v>
      </c>
      <c r="BK1025" s="1">
        <f t="shared" si="2408"/>
        <v>0.38975659070837726</v>
      </c>
      <c r="BL1025" s="1">
        <f t="shared" si="2409"/>
        <v>0.43299788409366313</v>
      </c>
      <c r="BM1025" s="1">
        <f t="shared" si="2410"/>
        <v>0.47810585102286196</v>
      </c>
      <c r="BN1025" s="1">
        <f t="shared" si="2411"/>
        <v>0.52476942268971871</v>
      </c>
      <c r="BO1025" s="1">
        <f t="shared" si="2412"/>
        <v>0.57264099380972577</v>
      </c>
      <c r="BP1025" s="1">
        <f t="shared" si="2413"/>
        <v>0.62134414049935205</v>
      </c>
      <c r="BQ1025" s="1">
        <f t="shared" si="2414"/>
        <v>0.67048246977442094</v>
      </c>
      <c r="BR1025" s="1">
        <f t="shared" si="2415"/>
        <v>0.71964924875993574</v>
      </c>
      <c r="BS1025" s="1">
        <f t="shared" si="2416"/>
        <v>0.76843741715135805</v>
      </c>
      <c r="BT1025" s="1">
        <f t="shared" si="2417"/>
        <v>0.81644956417541492</v>
      </c>
      <c r="BU1025" s="1">
        <f t="shared" si="2418"/>
        <v>0.86330745275485166</v>
      </c>
      <c r="BV1025" s="1">
        <f t="shared" si="2419"/>
        <v>0.90866069852511078</v>
      </c>
      <c r="BW1025" s="1">
        <f t="shared" si="2420"/>
        <v>0.95219425781080158</v>
      </c>
      <c r="BX1025" s="1">
        <f t="shared" si="2421"/>
        <v>0.99363444315897931</v>
      </c>
      <c r="BY1025" s="1">
        <f t="shared" si="2422"/>
        <v>1.0327532628680425</v>
      </c>
      <c r="BZ1025" s="1">
        <f t="shared" si="2423"/>
        <v>1.0693709667040709</v>
      </c>
      <c r="CA1025" s="1">
        <f t="shared" si="2424"/>
        <v>1.1033567679324934</v>
      </c>
      <c r="CB1025" s="1">
        <f t="shared" si="2425"/>
        <v>1.1346277963799969</v>
      </c>
      <c r="CC1025" s="1">
        <f t="shared" si="2426"/>
        <v>1.1631464135831249</v>
      </c>
      <c r="CD1025" s="1">
        <f t="shared" si="2427"/>
        <v>1.1889160852712162</v>
      </c>
      <c r="CE1025" s="1">
        <f t="shared" si="2428"/>
        <v>1.2119760557998573</v>
      </c>
      <c r="CF1025" s="1">
        <f t="shared" si="2429"/>
        <v>1.2323951023672566</v>
      </c>
      <c r="CG1025" s="1">
        <f t="shared" si="2430"/>
        <v>1.2502646638990507</v>
      </c>
      <c r="CH1025" s="1">
        <f t="shared" si="2431"/>
        <v>1.2656916415391068</v>
      </c>
      <c r="CI1025" s="1">
        <f t="shared" si="2432"/>
        <v>1.2787911568254369</v>
      </c>
      <c r="CJ1025" s="1">
        <f t="shared" si="2433"/>
        <v>1.2896795325689276</v>
      </c>
      <c r="CK1025" s="1">
        <f t="shared" si="2434"/>
        <v>1.2984677331716277</v>
      </c>
      <c r="CL1025" s="1">
        <f t="shared" si="2435"/>
        <v>1.305255468545812</v>
      </c>
      <c r="CM1025" s="1">
        <f t="shared" si="2436"/>
        <v>1.3101261314989305</v>
      </c>
      <c r="CN1025" s="1">
        <f t="shared" si="2437"/>
        <v>1.3131427044318511</v>
      </c>
      <c r="CO1025" s="1">
        <f t="shared" si="2438"/>
        <v>1.3143447387470464</v>
      </c>
      <c r="CP1025" s="1">
        <f t="shared" si="2439"/>
        <v>1.3137464800189758</v>
      </c>
      <c r="CQ1025" s="1">
        <f t="shared" si="2440"/>
        <v>1.3113361835887363</v>
      </c>
      <c r="CR1025" s="1">
        <f t="shared" si="2441"/>
        <v>1.3070766381079542</v>
      </c>
      <c r="CS1025" s="1">
        <f t="shared" si="2442"/>
        <v>1.3009068876313512</v>
      </c>
      <c r="CT1025" s="1">
        <f t="shared" si="2443"/>
        <v>1.2927451150105336</v>
      </c>
      <c r="CU1025" s="1">
        <f t="shared" si="2444"/>
        <v>1.2824926196094772</v>
      </c>
      <c r="CV1025" s="1">
        <f t="shared" si="2445"/>
        <v>1.2700387901912951</v>
      </c>
      <c r="CW1025" s="1">
        <f t="shared" si="2446"/>
        <v>1.2552669392660356</v>
      </c>
      <c r="CX1025" s="1">
        <f t="shared" si="2447"/>
        <v>1.2380608290152089</v>
      </c>
      <c r="CY1025" s="1">
        <f t="shared" si="2448"/>
        <v>1.2183116826516573</v>
      </c>
      <c r="CZ1025" s="1">
        <f t="shared" si="2449"/>
        <v>1.1959254409547757</v>
      </c>
      <c r="DA1025" s="1">
        <f t="shared" si="2450"/>
        <v>1.1708299944899276</v>
      </c>
      <c r="DB1025" s="1">
        <f t="shared" si="2451"/>
        <v>1.1429821007068779</v>
      </c>
      <c r="DC1025" s="1">
        <f t="shared" si="2452"/>
        <v>1.1123736847163994</v>
      </c>
      <c r="DD1025" s="1">
        <f t="shared" si="2453"/>
        <v>1.0790372256988361</v>
      </c>
      <c r="DE1025" s="1">
        <f t="shared" si="2454"/>
        <v>1.0430499495288812</v>
      </c>
      <c r="DF1025" s="1">
        <f t="shared" si="2455"/>
        <v>1.0045365832314159</v>
      </c>
      <c r="DG1025" s="1">
        <f t="shared" si="2456"/>
        <v>0.96367047801887551</v>
      </c>
      <c r="DH1025" s="1">
        <f t="shared" si="2457"/>
        <v>0.92067297327616771</v>
      </c>
      <c r="DI1025" s="1">
        <f t="shared" si="2458"/>
        <v>0.87581095101475903</v>
      </c>
      <c r="DJ1025" s="1">
        <f t="shared" si="2459"/>
        <v>0.82939261490666549</v>
      </c>
      <c r="DK1025" s="1">
        <f t="shared" si="2460"/>
        <v>0.78176161503216623</v>
      </c>
      <c r="DL1025" s="1">
        <f t="shared" si="2461"/>
        <v>0.73328972341610421</v>
      </c>
      <c r="DM1025" s="1">
        <f t="shared" si="2462"/>
        <v>0.68436834070055608</v>
      </c>
      <c r="DN1025" s="1">
        <f t="shared" si="2463"/>
        <v>0.63539917572259375</v>
      </c>
      <c r="DO1025" s="1">
        <f t="shared" si="2464"/>
        <v>0.58678448300507025</v>
      </c>
      <c r="DP1025" s="1">
        <f t="shared" si="2465"/>
        <v>0.538917265134912</v>
      </c>
      <c r="DQ1025" s="1">
        <f t="shared" si="2466"/>
        <v>0.49217184612344139</v>
      </c>
      <c r="DR1025" s="1">
        <f t="shared" si="2467"/>
        <v>0.44689519820280299</v>
      </c>
      <c r="DS1025" s="1">
        <f t="shared" si="2468"/>
        <v>0.40339935985045861</v>
      </c>
      <c r="DT1025" s="1">
        <f t="shared" si="2469"/>
        <v>0.36195522038619088</v>
      </c>
      <c r="DU1025" s="1">
        <f t="shared" si="2470"/>
        <v>0.3227878707000662</v>
      </c>
      <c r="DV1025" s="1">
        <f t="shared" si="2471"/>
        <v>0.28607363581548861</v>
      </c>
      <c r="DW1025" s="1">
        <f t="shared" si="2472"/>
        <v>0.25193881871416124</v>
      </c>
      <c r="DX1025" s="1">
        <f t="shared" si="2473"/>
        <v>0.22046010170650043</v>
      </c>
      <c r="DY1025" s="1">
        <f t="shared" si="2474"/>
        <v>0.19166647665653364</v>
      </c>
      <c r="DZ1025" s="1">
        <f t="shared" si="2475"/>
        <v>0.16554251271196183</v>
      </c>
      <c r="EA1025" s="1">
        <f t="shared" si="2476"/>
        <v>0.14203272284225896</v>
      </c>
      <c r="EB1025" s="1">
        <f t="shared" si="2477"/>
        <v>0.12104676014372946</v>
      </c>
      <c r="EC1025" s="1">
        <f t="shared" si="2478"/>
        <v>0.10246516189708814</v>
      </c>
      <c r="ED1025" s="1">
        <f t="shared" si="2479"/>
        <v>8.614536288999379E-2</v>
      </c>
      <c r="EE1025" s="1">
        <f t="shared" si="2480"/>
        <v>7.1927717622361248E-2</v>
      </c>
      <c r="EF1025" s="1">
        <f t="shared" si="2481"/>
        <v>5.9641300978847595E-2</v>
      </c>
      <c r="EG1025" s="1">
        <f t="shared" si="2482"/>
        <v>4.9109295562589798E-2</v>
      </c>
      <c r="EH1025" s="1">
        <f t="shared" si="2483"/>
        <v>4.0153817721106988E-2</v>
      </c>
      <c r="EI1025" s="1">
        <f t="shared" si="2484"/>
        <v>3.2600080027857789E-2</v>
      </c>
      <c r="EJ1025" s="1">
        <f t="shared" si="2485"/>
        <v>2.6279832603405696E-2</v>
      </c>
      <c r="EK1025" s="1">
        <f t="shared" si="2486"/>
        <v>2.1034066664155908E-2</v>
      </c>
      <c r="EL1025" s="1">
        <f t="shared" si="2487"/>
        <v>1.6714999186421546E-2</v>
      </c>
      <c r="EM1025" s="1">
        <f t="shared" si="2488"/>
        <v>1.3187386343948646E-2</v>
      </c>
      <c r="EN1025" s="1">
        <f t="shared" si="2489"/>
        <v>1.0329234840572467E-2</v>
      </c>
      <c r="EO1025" s="1">
        <f t="shared" si="2490"/>
        <v>8.0319944225454177E-3</v>
      </c>
      <c r="EP1025" s="1">
        <f t="shared" si="2491"/>
        <v>6.2003222075136593E-3</v>
      </c>
      <c r="EQ1025" s="1">
        <f t="shared" si="2492"/>
        <v>4.7515108641662824E-3</v>
      </c>
      <c r="ER1025" s="1">
        <f t="shared" si="2493"/>
        <v>3.6146692138627578E-3</v>
      </c>
      <c r="ES1025" s="1">
        <f t="shared" si="2494"/>
        <v>2.729736723319449E-3</v>
      </c>
      <c r="ET1025" s="1">
        <f t="shared" si="2495"/>
        <v>2.0464038636771654E-3</v>
      </c>
      <c r="EU1025" s="1">
        <f t="shared" si="2496"/>
        <v>1.5229996319571096E-3</v>
      </c>
      <c r="EV1025" s="1">
        <f t="shared" si="2497"/>
        <v>1.1253967934430817E-3</v>
      </c>
      <c r="EW1025" s="1">
        <f t="shared" si="2498"/>
        <v>8.2597565770739349E-4</v>
      </c>
      <c r="EX1025" s="1">
        <f t="shared" si="2499"/>
        <v>6.0267946159283769E-4</v>
      </c>
      <c r="EY1025" s="1">
        <f t="shared" si="2500"/>
        <v>4.3818976822473265E-4</v>
      </c>
      <c r="EZ1025" s="1">
        <f t="shared" si="2501"/>
        <v>3.1924996733267036E-4</v>
      </c>
      <c r="FA1025" s="1">
        <f t="shared" si="2502"/>
        <v>2.3617064708441322E-4</v>
      </c>
      <c r="FB1025" s="1">
        <f t="shared" si="2503"/>
        <v>1.8256465752928907E-4</v>
      </c>
      <c r="FC1025" s="1">
        <f t="shared" si="2504"/>
        <v>1.553855272654038E-4</v>
      </c>
      <c r="FD1025" s="75">
        <f t="shared" si="2355"/>
        <v>1.553855272654038E-4</v>
      </c>
    </row>
    <row r="1026" spans="7:160" x14ac:dyDescent="0.35">
      <c r="G1026" t="str">
        <f t="shared" si="2351"/>
        <v>Refd, t=5.05</v>
      </c>
      <c r="H1026" s="76">
        <f t="shared" si="2352"/>
        <v>5.0549999999999145</v>
      </c>
      <c r="I1026" s="1">
        <f t="shared" si="2353"/>
        <v>0</v>
      </c>
      <c r="J1026" s="22">
        <f t="shared" si="2354"/>
        <v>1.7841463763413666E-8</v>
      </c>
      <c r="K1026" s="1">
        <f t="shared" si="2356"/>
        <v>3.5237910268180993E-8</v>
      </c>
      <c r="L1026" s="1">
        <f t="shared" si="2357"/>
        <v>6.5460258245775134E-8</v>
      </c>
      <c r="M1026" s="1">
        <f t="shared" si="2358"/>
        <v>1.1680784845543101E-7</v>
      </c>
      <c r="N1026" s="1">
        <f t="shared" si="2359"/>
        <v>2.0246399355620006E-7</v>
      </c>
      <c r="O1026" s="1">
        <f t="shared" si="2360"/>
        <v>3.431283619461788E-7</v>
      </c>
      <c r="P1026" s="1">
        <f t="shared" si="2361"/>
        <v>5.709419597188007E-7</v>
      </c>
      <c r="Q1026" s="1">
        <f t="shared" si="2362"/>
        <v>9.3527432680700366E-7</v>
      </c>
      <c r="R1026" s="1">
        <f t="shared" si="2363"/>
        <v>1.511161447049342E-6</v>
      </c>
      <c r="S1026" s="1">
        <f t="shared" si="2364"/>
        <v>2.4114709214774318E-6</v>
      </c>
      <c r="T1026" s="1">
        <f t="shared" si="2365"/>
        <v>3.804243483867309E-6</v>
      </c>
      <c r="U1026" s="1">
        <f t="shared" si="2366"/>
        <v>5.9371328618039926E-6</v>
      </c>
      <c r="V1026" s="1">
        <f t="shared" si="2367"/>
        <v>9.1714544554963696E-6</v>
      </c>
      <c r="W1026" s="1">
        <f t="shared" si="2368"/>
        <v>1.4029069673894506E-5</v>
      </c>
      <c r="X1026" s="1">
        <f t="shared" si="2369"/>
        <v>2.1256183780903291E-5</v>
      </c>
      <c r="Y1026" s="1">
        <f t="shared" si="2370"/>
        <v>3.1909118260808111E-5</v>
      </c>
      <c r="Z1026" s="1">
        <f t="shared" si="2371"/>
        <v>4.7468217802439394E-5</v>
      </c>
      <c r="AA1026" s="1">
        <f t="shared" si="2372"/>
        <v>6.9987231990774023E-5</v>
      </c>
      <c r="AB1026" s="1">
        <f t="shared" si="2373"/>
        <v>1.0228671334595822E-4</v>
      </c>
      <c r="AC1026" s="1">
        <f t="shared" si="2374"/>
        <v>1.4820110750336259E-4</v>
      </c>
      <c r="AD1026" s="1">
        <f t="shared" si="2375"/>
        <v>2.1289015506047949E-4</v>
      </c>
      <c r="AE1026" s="1">
        <f t="shared" si="2376"/>
        <v>3.0322581822508356E-4</v>
      </c>
      <c r="AF1026" s="1">
        <f t="shared" si="2377"/>
        <v>4.282659928427254E-4</v>
      </c>
      <c r="AG1026" s="1">
        <f t="shared" si="2378"/>
        <v>5.9982553980096631E-4</v>
      </c>
      <c r="AH1026" s="1">
        <f t="shared" si="2379"/>
        <v>8.3315341942896161E-4</v>
      </c>
      <c r="AI1026" s="1">
        <f t="shared" si="2380"/>
        <v>1.1477216829229877E-3</v>
      </c>
      <c r="AJ1026" s="1">
        <f t="shared" si="2381"/>
        <v>1.5681275281944592E-3</v>
      </c>
      <c r="AK1026" s="1">
        <f t="shared" si="2382"/>
        <v>2.1251033736236114E-3</v>
      </c>
      <c r="AL1026" s="1">
        <f t="shared" si="2383"/>
        <v>2.8566218351931474E-3</v>
      </c>
      <c r="AM1026" s="1">
        <f t="shared" si="2384"/>
        <v>3.8090726264255756E-3</v>
      </c>
      <c r="AN1026" s="1">
        <f t="shared" si="2385"/>
        <v>5.0384769151153811E-3</v>
      </c>
      <c r="AO1026" s="1">
        <f t="shared" si="2386"/>
        <v>6.6116919427884509E-3</v>
      </c>
      <c r="AP1026" s="1">
        <f t="shared" si="2387"/>
        <v>8.6075453427582795E-3</v>
      </c>
      <c r="AQ1026" s="1">
        <f t="shared" si="2388"/>
        <v>1.1117825415129842E-2</v>
      </c>
      <c r="AR1026" s="1">
        <f t="shared" si="2389"/>
        <v>1.4248041689095161E-2</v>
      </c>
      <c r="AS1026" s="1">
        <f t="shared" si="2390"/>
        <v>1.8117860665768079E-2</v>
      </c>
      <c r="AT1026" s="1">
        <f t="shared" si="2391"/>
        <v>2.2861116046942354E-2</v>
      </c>
      <c r="AU1026" s="1">
        <f t="shared" si="2392"/>
        <v>2.862529239448993E-2</v>
      </c>
      <c r="AV1026" s="1">
        <f t="shared" si="2393"/>
        <v>3.5570387305489198E-2</v>
      </c>
      <c r="AW1026" s="1">
        <f t="shared" si="2394"/>
        <v>4.3867070856400688E-2</v>
      </c>
      <c r="AX1026" s="1">
        <f t="shared" si="2395"/>
        <v>5.3694082894793514E-2</v>
      </c>
      <c r="AY1026" s="1">
        <f t="shared" si="2396"/>
        <v>6.5234838827115935E-2</v>
      </c>
      <c r="AZ1026" s="1">
        <f t="shared" si="2397"/>
        <v>7.8673252293266355E-2</v>
      </c>
      <c r="BA1026" s="1">
        <f t="shared" si="2398"/>
        <v>9.4188827223654237E-2</v>
      </c>
      <c r="BB1026" s="1">
        <f t="shared" si="2399"/>
        <v>0.11195112017761354</v>
      </c>
      <c r="BC1026" s="1">
        <f t="shared" si="2400"/>
        <v>0.13211372379808381</v>
      </c>
      <c r="BD1026" s="1">
        <f t="shared" si="2401"/>
        <v>0.15480797035221899</v>
      </c>
      <c r="BE1026" s="1">
        <f t="shared" si="2402"/>
        <v>0.18013659696694242</v>
      </c>
      <c r="BF1026" s="1">
        <f t="shared" si="2403"/>
        <v>0.20816764753366726</v>
      </c>
      <c r="BG1026" s="1">
        <f t="shared" si="2404"/>
        <v>0.23892890680579401</v>
      </c>
      <c r="BH1026" s="1">
        <f t="shared" si="2405"/>
        <v>0.27240316698233191</v>
      </c>
      <c r="BI1026" s="1">
        <f t="shared" si="2406"/>
        <v>0.30852461400107728</v>
      </c>
      <c r="BJ1026" s="1">
        <f t="shared" si="2407"/>
        <v>0.34717658897483045</v>
      </c>
      <c r="BK1026" s="1">
        <f t="shared" si="2408"/>
        <v>0.38819093018472894</v>
      </c>
      <c r="BL1026" s="1">
        <f t="shared" si="2409"/>
        <v>0.43134903473655645</v>
      </c>
      <c r="BM1026" s="1">
        <f t="shared" si="2410"/>
        <v>0.47638469972846725</v>
      </c>
      <c r="BN1026" s="1">
        <f t="shared" si="2411"/>
        <v>0.52298871512424949</v>
      </c>
      <c r="BO1026" s="1">
        <f t="shared" si="2412"/>
        <v>0.57081508992842511</v>
      </c>
      <c r="BP1026" s="1">
        <f t="shared" si="2413"/>
        <v>0.61948870565968051</v>
      </c>
      <c r="BQ1026" s="1">
        <f t="shared" si="2414"/>
        <v>0.66861411246932545</v>
      </c>
      <c r="BR1026" s="1">
        <f t="shared" si="2415"/>
        <v>0.7177851190173794</v>
      </c>
      <c r="BS1026" s="1">
        <f t="shared" si="2416"/>
        <v>0.76659478191275499</v>
      </c>
      <c r="BT1026" s="1">
        <f t="shared" si="2417"/>
        <v>0.81464537731539244</v>
      </c>
      <c r="BU1026" s="1">
        <f t="shared" si="2418"/>
        <v>0.86155793774192324</v>
      </c>
      <c r="BV1026" s="1">
        <f t="shared" si="2419"/>
        <v>0.90698096102665426</v>
      </c>
      <c r="BW1026" s="1">
        <f t="shared" si="2420"/>
        <v>0.95059794387211016</v>
      </c>
      <c r="BX1026" s="1">
        <f t="shared" si="2421"/>
        <v>0.99213345606210368</v>
      </c>
      <c r="BY1026" s="1">
        <f t="shared" si="2422"/>
        <v>1.0313575485879107</v>
      </c>
      <c r="BZ1026" s="1">
        <f t="shared" si="2423"/>
        <v>1.0680883742553819</v>
      </c>
      <c r="CA1026" s="1">
        <f t="shared" si="2424"/>
        <v>1.1021929870915348</v>
      </c>
      <c r="CB1026" s="1">
        <f t="shared" si="2425"/>
        <v>1.1335863715217538</v>
      </c>
      <c r="CC1026" s="1">
        <f t="shared" si="2426"/>
        <v>1.1622288289267051</v>
      </c>
      <c r="CD1026" s="1">
        <f t="shared" si="2427"/>
        <v>1.1881219138690597</v>
      </c>
      <c r="CE1026" s="1">
        <f t="shared" si="2428"/>
        <v>1.2113031622810035</v>
      </c>
      <c r="CF1026" s="1">
        <f t="shared" si="2429"/>
        <v>1.2318398878362733</v>
      </c>
      <c r="CG1026" s="1">
        <f t="shared" si="2430"/>
        <v>1.2498223405240552</v>
      </c>
      <c r="CH1026" s="1">
        <f t="shared" si="2431"/>
        <v>1.2653565242021323</v>
      </c>
      <c r="CI1026" s="1">
        <f t="shared" si="2432"/>
        <v>1.2785569596759185</v>
      </c>
      <c r="CJ1026" s="1">
        <f t="shared" si="2433"/>
        <v>1.2895396593003903</v>
      </c>
      <c r="CK1026" s="1">
        <f t="shared" si="2434"/>
        <v>1.2984155511956235</v>
      </c>
      <c r="CL1026" s="1">
        <f t="shared" si="2435"/>
        <v>1.3052845588222419</v>
      </c>
      <c r="CM1026" s="1">
        <f t="shared" si="2436"/>
        <v>1.3102305074621385</v>
      </c>
      <c r="CN1026" s="1">
        <f t="shared" si="2437"/>
        <v>1.3133169951106183</v>
      </c>
      <c r="CO1026" s="1">
        <f t="shared" si="2438"/>
        <v>1.3145843327248459</v>
      </c>
      <c r="CP1026" s="1">
        <f t="shared" si="2439"/>
        <v>1.3140476282620981</v>
      </c>
      <c r="CQ1026" s="1">
        <f t="shared" si="2440"/>
        <v>1.3116960603609125</v>
      </c>
      <c r="CR1026" s="1">
        <f t="shared" si="2441"/>
        <v>1.3074933601980205</v>
      </c>
      <c r="CS1026" s="1">
        <f t="shared" si="2442"/>
        <v>1.3013794929767115</v>
      </c>
      <c r="CT1026" s="1">
        <f t="shared" si="2443"/>
        <v>1.2932735025510751</v>
      </c>
      <c r="CU1026" s="1">
        <f t="shared" si="2444"/>
        <v>1.2830774529078177</v>
      </c>
      <c r="CV1026" s="1">
        <f t="shared" si="2445"/>
        <v>1.2706813680558142</v>
      </c>
      <c r="CW1026" s="1">
        <f t="shared" si="2446"/>
        <v>1.2559690373504615</v>
      </c>
      <c r="CX1026" s="1">
        <f t="shared" si="2447"/>
        <v>1.2388245171600938</v>
      </c>
      <c r="CY1026" s="1">
        <f t="shared" si="2448"/>
        <v>1.2191391235719018</v>
      </c>
      <c r="CZ1026" s="1">
        <f t="shared" si="2449"/>
        <v>1.1968186767304265</v>
      </c>
      <c r="DA1026" s="1">
        <f t="shared" si="2450"/>
        <v>1.1717907281276556</v>
      </c>
      <c r="DB1026" s="1">
        <f t="shared" si="2451"/>
        <v>1.1440114807305641</v>
      </c>
      <c r="DC1026" s="1">
        <f t="shared" si="2452"/>
        <v>1.1134721012296693</v>
      </c>
      <c r="DD1026" s="1">
        <f t="shared" si="2453"/>
        <v>1.080204126551298</v>
      </c>
      <c r="DE1026" s="1">
        <f t="shared" si="2454"/>
        <v>1.0442836850319759</v>
      </c>
      <c r="DF1026" s="1">
        <f t="shared" si="2455"/>
        <v>1.0058342872500474</v>
      </c>
      <c r="DG1026" s="1">
        <f t="shared" si="2456"/>
        <v>0.96502799218199176</v>
      </c>
      <c r="DH1026" s="1">
        <f t="shared" si="2457"/>
        <v>0.92208481951027566</v>
      </c>
      <c r="DI1026" s="1">
        <f t="shared" si="2458"/>
        <v>0.87727035565618872</v>
      </c>
      <c r="DJ1026" s="1">
        <f t="shared" si="2459"/>
        <v>0.83089158537799324</v>
      </c>
      <c r="DK1026" s="1">
        <f t="shared" si="2460"/>
        <v>0.7832910675973489</v>
      </c>
      <c r="DL1026" s="1">
        <f t="shared" si="2461"/>
        <v>0.73483965800583861</v>
      </c>
      <c r="DM1026" s="1">
        <f t="shared" si="2462"/>
        <v>0.68592805638735088</v>
      </c>
      <c r="DN1026" s="1">
        <f t="shared" si="2463"/>
        <v>0.63695751828843561</v>
      </c>
      <c r="DO1026" s="1">
        <f t="shared" si="2464"/>
        <v>0.58833011433460225</v>
      </c>
      <c r="DP1026" s="1">
        <f t="shared" si="2465"/>
        <v>0.54043894300819773</v>
      </c>
      <c r="DQ1026" s="1">
        <f t="shared" si="2466"/>
        <v>0.4936587024609006</v>
      </c>
      <c r="DR1026" s="1">
        <f t="shared" si="2467"/>
        <v>0.44833700397077791</v>
      </c>
      <c r="DS1026" s="1">
        <f t="shared" si="2468"/>
        <v>0.40478676565904703</v>
      </c>
      <c r="DT1026" s="1">
        <f t="shared" si="2469"/>
        <v>0.36327996324214534</v>
      </c>
      <c r="DU1026" s="1">
        <f t="shared" si="2470"/>
        <v>0.32404293931344375</v>
      </c>
      <c r="DV1026" s="1">
        <f t="shared" si="2471"/>
        <v>0.28725338916135046</v>
      </c>
      <c r="DW1026" s="1">
        <f t="shared" si="2472"/>
        <v>0.25303905505937457</v>
      </c>
      <c r="DX1026" s="1">
        <f t="shared" si="2473"/>
        <v>0.22147807785717924</v>
      </c>
      <c r="DY1026" s="1">
        <f t="shared" si="2474"/>
        <v>0.19260087959965416</v>
      </c>
      <c r="DZ1026" s="1">
        <f t="shared" si="2475"/>
        <v>0.16639338796905578</v>
      </c>
      <c r="EA1026" s="1">
        <f t="shared" si="2476"/>
        <v>0.14280136560633427</v>
      </c>
      <c r="EB1026" s="1">
        <f t="shared" si="2477"/>
        <v>0.12173557655124514</v>
      </c>
      <c r="EC1026" s="1">
        <f t="shared" si="2478"/>
        <v>0.10307750855325061</v>
      </c>
      <c r="ED1026" s="1">
        <f t="shared" si="2479"/>
        <v>8.6685373015959466E-2</v>
      </c>
      <c r="EE1026" s="1">
        <f t="shared" si="2480"/>
        <v>7.240012196158134E-2</v>
      </c>
      <c r="EF1026" s="1">
        <f t="shared" si="2481"/>
        <v>6.0051250951372745E-2</v>
      </c>
      <c r="EG1026" s="1">
        <f t="shared" si="2482"/>
        <v>4.9462195177236615E-2</v>
      </c>
      <c r="EH1026" s="1">
        <f t="shared" si="2483"/>
        <v>4.0455169545403125E-2</v>
      </c>
      <c r="EI1026" s="1">
        <f t="shared" si="2484"/>
        <v>3.2855349177759771E-2</v>
      </c>
      <c r="EJ1026" s="1">
        <f t="shared" si="2485"/>
        <v>2.6494331347430886E-2</v>
      </c>
      <c r="EK1026" s="1">
        <f t="shared" si="2486"/>
        <v>2.1212860926820513E-2</v>
      </c>
      <c r="EL1026" s="1">
        <f t="shared" si="2487"/>
        <v>1.686283705433813E-2</v>
      </c>
      <c r="EM1026" s="1">
        <f t="shared" si="2488"/>
        <v>1.3308647675929847E-2</v>
      </c>
      <c r="EN1026" s="1">
        <f t="shared" si="2489"/>
        <v>1.0427900291811759E-2</v>
      </c>
      <c r="EO1026" s="1">
        <f t="shared" si="2490"/>
        <v>8.111631624451875E-3</v>
      </c>
      <c r="EP1026" s="1">
        <f t="shared" si="2491"/>
        <v>6.2640864943696011E-3</v>
      </c>
      <c r="EQ1026" s="1">
        <f t="shared" si="2492"/>
        <v>4.802157787411495E-3</v>
      </c>
      <c r="ER1026" s="1">
        <f t="shared" si="2493"/>
        <v>3.6545761070440282E-3</v>
      </c>
      <c r="ES1026" s="1">
        <f t="shared" si="2494"/>
        <v>2.7609307428337784E-3</v>
      </c>
      <c r="ET1026" s="1">
        <f t="shared" si="2495"/>
        <v>2.0705941982575495E-3</v>
      </c>
      <c r="EU1026" s="1">
        <f t="shared" si="2496"/>
        <v>1.5416119154489736E-3</v>
      </c>
      <c r="EV1026" s="1">
        <f t="shared" si="2497"/>
        <v>1.1396081441089939E-3</v>
      </c>
      <c r="EW1026" s="1">
        <f t="shared" si="2498"/>
        <v>8.3674918433229869E-4</v>
      </c>
      <c r="EX1026" s="1">
        <f t="shared" si="2499"/>
        <v>6.1079751366868078E-4</v>
      </c>
      <c r="EY1026" s="1">
        <f t="shared" si="2500"/>
        <v>4.4428566891079605E-4</v>
      </c>
      <c r="EZ1026" s="1">
        <f t="shared" si="2501"/>
        <v>3.2383847375757393E-4</v>
      </c>
      <c r="FA1026" s="1">
        <f t="shared" si="2502"/>
        <v>2.3967797204849279E-4</v>
      </c>
      <c r="FB1026" s="1">
        <f t="shared" si="2503"/>
        <v>1.8535962273489567E-4</v>
      </c>
      <c r="FC1026" s="1">
        <f t="shared" si="2504"/>
        <v>1.5781439369121298E-4</v>
      </c>
      <c r="FD1026" s="75">
        <f t="shared" si="2355"/>
        <v>1.5781439369121298E-4</v>
      </c>
    </row>
    <row r="1027" spans="7:160" x14ac:dyDescent="0.35">
      <c r="G1027" t="str">
        <f t="shared" si="2351"/>
        <v>Refd, t=5.06</v>
      </c>
      <c r="H1027" s="76">
        <f t="shared" si="2352"/>
        <v>5.0599999999999143</v>
      </c>
      <c r="I1027" s="1">
        <f t="shared" si="2353"/>
        <v>0</v>
      </c>
      <c r="J1027" s="22">
        <f t="shared" si="2354"/>
        <v>1.7648760168951949E-8</v>
      </c>
      <c r="K1027" s="1">
        <f t="shared" si="2356"/>
        <v>3.4857666095985747E-8</v>
      </c>
      <c r="L1027" s="1">
        <f t="shared" si="2357"/>
        <v>6.475499067618393E-8</v>
      </c>
      <c r="M1027" s="1">
        <f t="shared" si="2358"/>
        <v>1.1555196324459875E-7</v>
      </c>
      <c r="N1027" s="1">
        <f t="shared" si="2359"/>
        <v>2.0029266717603424E-7</v>
      </c>
      <c r="O1027" s="1">
        <f t="shared" si="2360"/>
        <v>3.3945943033478394E-7</v>
      </c>
      <c r="P1027" s="1">
        <f t="shared" si="2361"/>
        <v>5.6485794612957603E-7</v>
      </c>
      <c r="Q1027" s="1">
        <f t="shared" si="2362"/>
        <v>9.2534631826719384E-7</v>
      </c>
      <c r="R1027" s="1">
        <f t="shared" si="2363"/>
        <v>1.4951891683129729E-6</v>
      </c>
      <c r="S1027" s="1">
        <f t="shared" si="2364"/>
        <v>2.3861035253203414E-6</v>
      </c>
      <c r="T1027" s="1">
        <f t="shared" si="2365"/>
        <v>3.764432670263598E-6</v>
      </c>
      <c r="U1027" s="1">
        <f t="shared" si="2366"/>
        <v>5.87535329611636E-6</v>
      </c>
      <c r="V1027" s="1">
        <f t="shared" si="2367"/>
        <v>9.0766054059912882E-6</v>
      </c>
      <c r="W1027" s="1">
        <f t="shared" si="2368"/>
        <v>1.3884945715423913E-5</v>
      </c>
      <c r="X1027" s="1">
        <f t="shared" si="2369"/>
        <v>2.103937085046634E-5</v>
      </c>
      <c r="Y1027" s="1">
        <f t="shared" si="2370"/>
        <v>3.158613412205809E-5</v>
      </c>
      <c r="Z1027" s="1">
        <f t="shared" si="2371"/>
        <v>4.6991673352697586E-5</v>
      </c>
      <c r="AA1027" s="1">
        <f t="shared" si="2372"/>
        <v>6.92907427532529E-5</v>
      </c>
      <c r="AB1027" s="1">
        <f t="shared" si="2373"/>
        <v>1.0127824074176958E-4</v>
      </c>
      <c r="AC1027" s="1">
        <f t="shared" si="2374"/>
        <v>1.4675436002217491E-4</v>
      </c>
      <c r="AD1027" s="1">
        <f t="shared" si="2375"/>
        <v>2.1083363451558483E-4</v>
      </c>
      <c r="AE1027" s="1">
        <f t="shared" si="2376"/>
        <v>3.0032906166853346E-4</v>
      </c>
      <c r="AF1027" s="1">
        <f t="shared" si="2377"/>
        <v>4.2422254379379383E-4</v>
      </c>
      <c r="AG1027" s="1">
        <f t="shared" si="2378"/>
        <v>5.9423219208256653E-4</v>
      </c>
      <c r="AH1027" s="1">
        <f t="shared" si="2379"/>
        <v>8.2548532322517551E-4</v>
      </c>
      <c r="AI1027" s="1">
        <f t="shared" si="2380"/>
        <v>1.1373029964917567E-3</v>
      </c>
      <c r="AJ1027" s="1">
        <f t="shared" si="2381"/>
        <v>1.5540974507150601E-3</v>
      </c>
      <c r="AK1027" s="1">
        <f t="shared" si="2382"/>
        <v>2.1063776144295489E-3</v>
      </c>
      <c r="AL1027" s="1">
        <f t="shared" si="2383"/>
        <v>2.831849869013131E-3</v>
      </c>
      <c r="AM1027" s="1">
        <f t="shared" si="2384"/>
        <v>3.7765914558533916E-3</v>
      </c>
      <c r="AN1027" s="1">
        <f t="shared" si="2385"/>
        <v>4.9962625069954747E-3</v>
      </c>
      <c r="AO1027" s="1">
        <f t="shared" si="2386"/>
        <v>6.5573100135242757E-3</v>
      </c>
      <c r="AP1027" s="1">
        <f t="shared" si="2387"/>
        <v>8.5381037186610977E-3</v>
      </c>
      <c r="AQ1027" s="1">
        <f t="shared" si="2388"/>
        <v>1.1029930757847237E-2</v>
      </c>
      <c r="AR1027" s="1">
        <f t="shared" si="2389"/>
        <v>1.4137763912924105E-2</v>
      </c>
      <c r="AS1027" s="1">
        <f t="shared" si="2390"/>
        <v>1.7980708834278381E-2</v>
      </c>
      <c r="AT1027" s="1">
        <f t="shared" si="2391"/>
        <v>2.2692029864991876E-2</v>
      </c>
      <c r="AU1027" s="1">
        <f t="shared" si="2392"/>
        <v>2.8418653549249592E-2</v>
      </c>
      <c r="AV1027" s="1">
        <f t="shared" si="2393"/>
        <v>3.5320054798782023E-2</v>
      </c>
      <c r="AW1027" s="1">
        <f t="shared" si="2394"/>
        <v>4.3566444059980176E-2</v>
      </c>
      <c r="AX1027" s="1">
        <f t="shared" si="2395"/>
        <v>5.3336195313269004E-2</v>
      </c>
      <c r="AY1027" s="1">
        <f t="shared" si="2396"/>
        <v>6.481248445333665E-2</v>
      </c>
      <c r="AZ1027" s="1">
        <f t="shared" si="2397"/>
        <v>7.8179144997334943E-2</v>
      </c>
      <c r="BA1027" s="1">
        <f t="shared" si="2398"/>
        <v>9.3615791868973758E-2</v>
      </c>
      <c r="BB1027" s="1">
        <f t="shared" si="2399"/>
        <v>0.11129231217768912</v>
      </c>
      <c r="BC1027" s="1">
        <f t="shared" si="2400"/>
        <v>0.13136287172033997</v>
      </c>
      <c r="BD1027" s="1">
        <f t="shared" si="2401"/>
        <v>0.15395963407196328</v>
      </c>
      <c r="BE1027" s="1">
        <f t="shared" si="2402"/>
        <v>0.17918643192846342</v>
      </c>
      <c r="BF1027" s="1">
        <f t="shared" si="2403"/>
        <v>0.20711266404892453</v>
      </c>
      <c r="BG1027" s="1">
        <f t="shared" si="2404"/>
        <v>0.23776771217370288</v>
      </c>
      <c r="BH1027" s="1">
        <f t="shared" si="2405"/>
        <v>0.27113617768496218</v>
      </c>
      <c r="BI1027" s="1">
        <f t="shared" si="2406"/>
        <v>0.30715422543639198</v>
      </c>
      <c r="BJ1027" s="1">
        <f t="shared" si="2407"/>
        <v>0.34570729118231891</v>
      </c>
      <c r="BK1027" s="1">
        <f t="shared" si="2408"/>
        <v>0.38662935981777535</v>
      </c>
      <c r="BL1027" s="1">
        <f t="shared" si="2409"/>
        <v>0.42970395607892498</v>
      </c>
      <c r="BM1027" s="1">
        <f t="shared" si="2410"/>
        <v>0.47466691072457257</v>
      </c>
      <c r="BN1027" s="1">
        <f t="shared" si="2411"/>
        <v>0.52121087801935984</v>
      </c>
      <c r="BO1027" s="1">
        <f t="shared" si="2412"/>
        <v>0.56899148997494464</v>
      </c>
      <c r="BP1027" s="1">
        <f t="shared" si="2413"/>
        <v>0.61763494518855</v>
      </c>
      <c r="BQ1027" s="1">
        <f t="shared" si="2414"/>
        <v>0.66674675119060589</v>
      </c>
      <c r="BR1027" s="1">
        <f t="shared" si="2415"/>
        <v>0.71592127445199261</v>
      </c>
      <c r="BS1027" s="1">
        <f t="shared" si="2416"/>
        <v>0.76475170615170662</v>
      </c>
      <c r="BT1027" s="1">
        <f t="shared" si="2417"/>
        <v>0.81284002768889874</v>
      </c>
      <c r="BU1027" s="1">
        <f t="shared" si="2418"/>
        <v>0.85980655936012818</v>
      </c>
      <c r="BV1027" s="1">
        <f t="shared" si="2419"/>
        <v>0.90529869850219113</v>
      </c>
      <c r="BW1027" s="1">
        <f t="shared" si="2420"/>
        <v>0.94899849790519542</v>
      </c>
      <c r="BX1027" s="1">
        <f t="shared" si="2421"/>
        <v>0.9906287980848788</v>
      </c>
      <c r="BY1027" s="1">
        <f t="shared" si="2422"/>
        <v>1.0299577035097145</v>
      </c>
      <c r="BZ1027" s="1">
        <f t="shared" si="2423"/>
        <v>1.0668012777507068</v>
      </c>
      <c r="CA1027" s="1">
        <f t="shared" si="2424"/>
        <v>1.101024420076568</v>
      </c>
      <c r="CB1027" s="1">
        <f t="shared" si="2425"/>
        <v>1.1325399707240136</v>
      </c>
      <c r="CC1027" s="1">
        <f t="shared" si="2426"/>
        <v>1.1613061689966964</v>
      </c>
      <c r="CD1027" s="1">
        <f t="shared" si="2427"/>
        <v>1.1873226535076467</v>
      </c>
      <c r="CE1027" s="1">
        <f t="shared" si="2428"/>
        <v>1.2106252445059116</v>
      </c>
      <c r="CF1027" s="1">
        <f t="shared" si="2429"/>
        <v>1.2312797828723345</v>
      </c>
      <c r="CG1027" s="1">
        <f t="shared" si="2430"/>
        <v>1.2493753189011279</v>
      </c>
      <c r="CH1027" s="1">
        <f t="shared" si="2431"/>
        <v>1.265016947452146</v>
      </c>
      <c r="CI1027" s="1">
        <f t="shared" si="2432"/>
        <v>1.2783185764582572</v>
      </c>
      <c r="CJ1027" s="1">
        <f t="shared" si="2433"/>
        <v>1.289395895738815</v>
      </c>
      <c r="CK1027" s="1">
        <f t="shared" si="2434"/>
        <v>1.2983597855443152</v>
      </c>
      <c r="CL1027" s="1">
        <f t="shared" si="2435"/>
        <v>1.3053103721504493</v>
      </c>
      <c r="CM1027" s="1">
        <f t="shared" si="2436"/>
        <v>1.3103319037204637</v>
      </c>
      <c r="CN1027" s="1">
        <f t="shared" si="2437"/>
        <v>1.3134885855999037</v>
      </c>
      <c r="CO1027" s="1">
        <f t="shared" si="2438"/>
        <v>1.3148214815410275</v>
      </c>
      <c r="CP1027" s="1">
        <f t="shared" si="2439"/>
        <v>1.314346556679449</v>
      </c>
      <c r="CQ1027" s="1">
        <f t="shared" si="2440"/>
        <v>1.312053909317165</v>
      </c>
      <c r="CR1027" s="1">
        <f t="shared" si="2441"/>
        <v>1.3079082110635933</v>
      </c>
      <c r="CS1027" s="1">
        <f t="shared" si="2442"/>
        <v>1.3018503476568102</v>
      </c>
      <c r="CT1027" s="1">
        <f t="shared" si="2443"/>
        <v>1.2938002247301417</v>
      </c>
      <c r="CU1027" s="1">
        <f t="shared" si="2444"/>
        <v>1.2836606729536089</v>
      </c>
      <c r="CV1027" s="1">
        <f t="shared" si="2445"/>
        <v>1.2713223548050538</v>
      </c>
      <c r="CW1027" s="1">
        <f t="shared" si="2446"/>
        <v>1.2566695407369819</v>
      </c>
      <c r="CX1027" s="1">
        <f t="shared" si="2447"/>
        <v>1.2395865864375903</v>
      </c>
      <c r="CY1027" s="1">
        <f t="shared" si="2448"/>
        <v>1.2199649067205804</v>
      </c>
      <c r="CZ1027" s="1">
        <f t="shared" si="2449"/>
        <v>1.197710207487815</v>
      </c>
      <c r="DA1027" s="1">
        <f t="shared" si="2450"/>
        <v>1.1727497078924365</v>
      </c>
      <c r="DB1027" s="1">
        <f t="shared" si="2451"/>
        <v>1.1450390632791623</v>
      </c>
      <c r="DC1027" s="1">
        <f t="shared" si="2452"/>
        <v>1.1145686886717081</v>
      </c>
      <c r="DD1027" s="1">
        <f t="shared" si="2453"/>
        <v>1.081369185143584</v>
      </c>
      <c r="DE1027" s="1">
        <f t="shared" si="2454"/>
        <v>1.0455155892922237</v>
      </c>
      <c r="DF1027" s="1">
        <f t="shared" si="2455"/>
        <v>1.0071302002018221</v>
      </c>
      <c r="DG1027" s="1">
        <f t="shared" si="2456"/>
        <v>0.9663837884913884</v>
      </c>
      <c r="DH1027" s="1">
        <f t="shared" si="2457"/>
        <v>0.92349505674889032</v>
      </c>
      <c r="DI1027" s="1">
        <f t="shared" si="2458"/>
        <v>0.87872829699003996</v>
      </c>
      <c r="DJ1027" s="1">
        <f t="shared" si="2459"/>
        <v>0.83238927472379087</v>
      </c>
      <c r="DK1027" s="1">
        <f t="shared" si="2460"/>
        <v>0.78481945582637325</v>
      </c>
      <c r="DL1027" s="1">
        <f t="shared" si="2461"/>
        <v>0.73638877625890042</v>
      </c>
      <c r="DM1027" s="1">
        <f t="shared" si="2462"/>
        <v>0.68748723015417579</v>
      </c>
      <c r="DN1027" s="1">
        <f t="shared" si="2463"/>
        <v>0.63851561376526367</v>
      </c>
      <c r="DO1027" s="1">
        <f t="shared" si="2464"/>
        <v>0.58987580685597318</v>
      </c>
      <c r="DP1027" s="1">
        <f t="shared" si="2465"/>
        <v>0.54196099617764171</v>
      </c>
      <c r="DQ1027" s="1">
        <f t="shared" si="2466"/>
        <v>0.49514624606758884</v>
      </c>
      <c r="DR1027" s="1">
        <f t="shared" si="2467"/>
        <v>0.44977979891627817</v>
      </c>
      <c r="DS1027" s="1">
        <f t="shared" si="2468"/>
        <v>0.40617544492147722</v>
      </c>
      <c r="DT1027" s="1">
        <f t="shared" si="2469"/>
        <v>0.36460623931644298</v>
      </c>
      <c r="DU1027" s="1">
        <f t="shared" si="2470"/>
        <v>0.32529977048437375</v>
      </c>
      <c r="DV1027" s="1">
        <f t="shared" si="2471"/>
        <v>0.28843509925359423</v>
      </c>
      <c r="DW1027" s="1">
        <f t="shared" si="2472"/>
        <v>0.25414140380703143</v>
      </c>
      <c r="DX1027" s="1">
        <f t="shared" si="2473"/>
        <v>0.22249828157452597</v>
      </c>
      <c r="DY1027" s="1">
        <f t="shared" si="2474"/>
        <v>0.19353758425208431</v>
      </c>
      <c r="DZ1027" s="1">
        <f t="shared" si="2475"/>
        <v>0.16724659889144206</v>
      </c>
      <c r="EA1027" s="1">
        <f t="shared" si="2476"/>
        <v>0.14357233987756954</v>
      </c>
      <c r="EB1027" s="1">
        <f t="shared" si="2477"/>
        <v>0.12242668532609946</v>
      </c>
      <c r="EC1027" s="1">
        <f t="shared" si="2478"/>
        <v>0.1036920774331748</v>
      </c>
      <c r="ED1027" s="1">
        <f t="shared" si="2479"/>
        <v>8.722750880598415E-2</v>
      </c>
      <c r="EE1027" s="1">
        <f t="shared" si="2480"/>
        <v>7.2874533944278438E-2</v>
      </c>
      <c r="EF1027" s="1">
        <f t="shared" si="2481"/>
        <v>6.0463074174484058E-2</v>
      </c>
      <c r="EG1027" s="1">
        <f t="shared" si="2482"/>
        <v>4.9816822284724588E-2</v>
      </c>
      <c r="EH1027" s="1">
        <f t="shared" si="2483"/>
        <v>4.0758096481141162E-2</v>
      </c>
      <c r="EI1027" s="1">
        <f t="shared" si="2484"/>
        <v>3.3112038759632111E-2</v>
      </c>
      <c r="EJ1027" s="1">
        <f t="shared" si="2485"/>
        <v>2.6710097345684365E-2</v>
      </c>
      <c r="EK1027" s="1">
        <f t="shared" si="2486"/>
        <v>2.1392773971301435E-2</v>
      </c>
      <c r="EL1027" s="1">
        <f t="shared" si="2487"/>
        <v>1.7011652511732683E-2</v>
      </c>
      <c r="EM1027" s="1">
        <f t="shared" si="2488"/>
        <v>1.3430754632131614E-2</v>
      </c>
      <c r="EN1027" s="1">
        <f t="shared" si="2489"/>
        <v>1.0527289977849486E-2</v>
      </c>
      <c r="EO1027" s="1">
        <f t="shared" si="2490"/>
        <v>8.1918830496769679E-3</v>
      </c>
      <c r="EP1027" s="1">
        <f t="shared" si="2491"/>
        <v>6.3283666936973897E-3</v>
      </c>
      <c r="EQ1027" s="1">
        <f t="shared" si="2492"/>
        <v>4.8532339327831409E-3</v>
      </c>
      <c r="ER1027" s="1">
        <f t="shared" si="2493"/>
        <v>3.69483674987866E-3</v>
      </c>
      <c r="ES1027" s="1">
        <f t="shared" si="2494"/>
        <v>2.7924136116110601E-3</v>
      </c>
      <c r="ET1027" s="1">
        <f t="shared" si="2495"/>
        <v>2.0950182395624807E-3</v>
      </c>
      <c r="EU1027" s="1">
        <f t="shared" si="2496"/>
        <v>1.5604116059546097E-3</v>
      </c>
      <c r="EV1027" s="1">
        <f t="shared" si="2497"/>
        <v>1.1539684883940379E-3</v>
      </c>
      <c r="EW1027" s="1">
        <f t="shared" si="2498"/>
        <v>8.4764023035630964E-4</v>
      </c>
      <c r="EX1027" s="1">
        <f t="shared" si="2499"/>
        <v>6.1900765574806694E-4</v>
      </c>
      <c r="EY1027" s="1">
        <f t="shared" si="2500"/>
        <v>4.5045347157983591E-4</v>
      </c>
      <c r="EZ1027" s="1">
        <f t="shared" si="2501"/>
        <v>3.2848325904456078E-4</v>
      </c>
      <c r="FA1027" s="1">
        <f t="shared" si="2502"/>
        <v>2.4323000674497932E-4</v>
      </c>
      <c r="FB1027" s="1">
        <f t="shared" si="2503"/>
        <v>1.8819148437013953E-4</v>
      </c>
      <c r="FC1027" s="1">
        <f t="shared" si="2504"/>
        <v>1.6027607733499913E-4</v>
      </c>
      <c r="FD1027" s="75">
        <f t="shared" si="2355"/>
        <v>1.6027607733499913E-4</v>
      </c>
    </row>
    <row r="1028" spans="7:160" x14ac:dyDescent="0.35">
      <c r="G1028" t="str">
        <f t="shared" si="2351"/>
        <v>Refd, t=5.06</v>
      </c>
      <c r="H1028" s="76">
        <f t="shared" si="2352"/>
        <v>5.0649999999999142</v>
      </c>
      <c r="I1028" s="1">
        <f t="shared" si="2353"/>
        <v>0</v>
      </c>
      <c r="J1028" s="22">
        <f t="shared" si="2354"/>
        <v>1.7458155819106261E-8</v>
      </c>
      <c r="K1028" s="1">
        <f t="shared" si="2356"/>
        <v>3.4481560506113842E-8</v>
      </c>
      <c r="L1028" s="1">
        <f t="shared" si="2357"/>
        <v>6.405738793301557E-8</v>
      </c>
      <c r="M1028" s="1">
        <f t="shared" si="2358"/>
        <v>1.1430970010763292E-7</v>
      </c>
      <c r="N1028" s="1">
        <f t="shared" si="2359"/>
        <v>1.9814483519639456E-7</v>
      </c>
      <c r="O1028" s="1">
        <f t="shared" si="2360"/>
        <v>3.3583008374274587E-7</v>
      </c>
      <c r="P1028" s="1">
        <f t="shared" si="2361"/>
        <v>5.5883935683782854E-7</v>
      </c>
      <c r="Q1028" s="1">
        <f t="shared" si="2362"/>
        <v>9.1552466794062445E-7</v>
      </c>
      <c r="R1028" s="1">
        <f t="shared" si="2363"/>
        <v>1.4793872752108145E-6</v>
      </c>
      <c r="S1028" s="1">
        <f t="shared" si="2364"/>
        <v>2.3610054624536645E-6</v>
      </c>
      <c r="T1028" s="1">
        <f t="shared" si="2365"/>
        <v>3.7250423381636289E-6</v>
      </c>
      <c r="U1028" s="1">
        <f t="shared" si="2366"/>
        <v>5.8142225115855693E-6</v>
      </c>
      <c r="V1028" s="1">
        <f t="shared" si="2367"/>
        <v>8.9827461883996435E-6</v>
      </c>
      <c r="W1028" s="1">
        <f t="shared" si="2368"/>
        <v>1.3742315578240055E-5</v>
      </c>
      <c r="X1028" s="1">
        <f t="shared" si="2369"/>
        <v>2.0824788570591071E-5</v>
      </c>
      <c r="Y1028" s="1">
        <f t="shared" si="2370"/>
        <v>3.1266446475466206E-5</v>
      </c>
      <c r="Z1028" s="1">
        <f t="shared" si="2371"/>
        <v>4.6519950930485769E-5</v>
      </c>
      <c r="AA1028" s="1">
        <f t="shared" si="2372"/>
        <v>6.8601236112984039E-5</v>
      </c>
      <c r="AB1028" s="1">
        <f t="shared" si="2373"/>
        <v>1.002797785837937E-4</v>
      </c>
      <c r="AC1028" s="1">
        <f t="shared" si="2374"/>
        <v>1.4532182169743686E-4</v>
      </c>
      <c r="AD1028" s="1">
        <f t="shared" si="2375"/>
        <v>2.0879708418832383E-4</v>
      </c>
      <c r="AE1028" s="1">
        <f t="shared" si="2376"/>
        <v>2.9746009659301781E-4</v>
      </c>
      <c r="AF1028" s="1">
        <f t="shared" si="2377"/>
        <v>4.2021739171520158E-4</v>
      </c>
      <c r="AG1028" s="1">
        <f t="shared" si="2378"/>
        <v>5.886911015442664E-4</v>
      </c>
      <c r="AH1028" s="1">
        <f t="shared" si="2379"/>
        <v>8.1788783560664822E-4</v>
      </c>
      <c r="AI1028" s="1">
        <f t="shared" si="2380"/>
        <v>1.1269787806887659E-3</v>
      </c>
      <c r="AJ1028" s="1">
        <f t="shared" si="2381"/>
        <v>1.5401925312059502E-3</v>
      </c>
      <c r="AK1028" s="1">
        <f t="shared" si="2382"/>
        <v>2.087816040566758E-3</v>
      </c>
      <c r="AL1028" s="1">
        <f t="shared" si="2383"/>
        <v>2.8072911646836599E-3</v>
      </c>
      <c r="AM1028" s="1">
        <f t="shared" si="2384"/>
        <v>3.7443845569277178E-3</v>
      </c>
      <c r="AN1028" s="1">
        <f t="shared" si="2385"/>
        <v>4.9543973360838831E-3</v>
      </c>
      <c r="AO1028" s="1">
        <f t="shared" si="2386"/>
        <v>6.5033683467570222E-3</v>
      </c>
      <c r="AP1028" s="1">
        <f t="shared" si="2387"/>
        <v>8.4692115477995808E-3</v>
      </c>
      <c r="AQ1028" s="1">
        <f t="shared" si="2388"/>
        <v>1.0942714913452823E-2</v>
      </c>
      <c r="AR1028" s="1">
        <f t="shared" si="2389"/>
        <v>1.4028316251035244E-2</v>
      </c>
      <c r="AS1028" s="1">
        <f t="shared" si="2390"/>
        <v>1.7844561751518332E-2</v>
      </c>
      <c r="AT1028" s="1">
        <f t="shared" si="2391"/>
        <v>2.2524147239799262E-2</v>
      </c>
      <c r="AU1028" s="1">
        <f t="shared" si="2392"/>
        <v>2.8213441351092609E-2</v>
      </c>
      <c r="AV1028" s="1">
        <f t="shared" si="2393"/>
        <v>3.5071395505133343E-2</v>
      </c>
      <c r="AW1028" s="1">
        <f t="shared" si="2394"/>
        <v>4.3267758621828557E-2</v>
      </c>
      <c r="AX1028" s="1">
        <f t="shared" si="2395"/>
        <v>5.2980535676735746E-2</v>
      </c>
      <c r="AY1028" s="1">
        <f t="shared" si="2396"/>
        <v>6.4392658560103719E-2</v>
      </c>
      <c r="AZ1028" s="1">
        <f t="shared" si="2397"/>
        <v>7.7687874758325531E-2</v>
      </c>
      <c r="BA1028" s="1">
        <f t="shared" si="2398"/>
        <v>9.3045902872449543E-2</v>
      </c>
      <c r="BB1028" s="1">
        <f t="shared" si="2399"/>
        <v>0.1106369519254667</v>
      </c>
      <c r="BC1028" s="1">
        <f t="shared" si="2400"/>
        <v>0.13061575108688472</v>
      </c>
      <c r="BD1028" s="1">
        <f t="shared" si="2401"/>
        <v>0.15311528458144585</v>
      </c>
      <c r="BE1028" s="1">
        <f t="shared" si="2402"/>
        <v>0.17824046949600567</v>
      </c>
      <c r="BF1028" s="1">
        <f t="shared" si="2403"/>
        <v>0.20606204819611187</v>
      </c>
      <c r="BG1028" s="1">
        <f t="shared" si="2404"/>
        <v>0.2366109885642439</v>
      </c>
      <c r="BH1028" s="1">
        <f t="shared" si="2405"/>
        <v>0.26987369127623345</v>
      </c>
      <c r="BI1028" s="1">
        <f t="shared" si="2406"/>
        <v>0.30578829171677863</v>
      </c>
      <c r="BJ1028" s="1">
        <f t="shared" si="2407"/>
        <v>0.34424231392786464</v>
      </c>
      <c r="BK1028" s="1">
        <f t="shared" si="2408"/>
        <v>0.38507188556424515</v>
      </c>
      <c r="BL1028" s="1">
        <f t="shared" si="2409"/>
        <v>0.42806265801484644</v>
      </c>
      <c r="BM1028" s="1">
        <f t="shared" si="2410"/>
        <v>0.47295249785261084</v>
      </c>
      <c r="BN1028" s="1">
        <f t="shared" si="2411"/>
        <v>0.51943592903561486</v>
      </c>
      <c r="BO1028" s="1">
        <f t="shared" si="2412"/>
        <v>0.5671702151600817</v>
      </c>
      <c r="BP1028" s="1">
        <f t="shared" si="2413"/>
        <v>0.61578288344218923</v>
      </c>
      <c r="BQ1028" s="1">
        <f t="shared" si="2414"/>
        <v>0.66488041291127697</v>
      </c>
      <c r="BR1028" s="1">
        <f t="shared" si="2415"/>
        <v>0.71405774401996625</v>
      </c>
      <c r="BS1028" s="1">
        <f t="shared" si="2416"/>
        <v>0.76290822009379144</v>
      </c>
      <c r="BT1028" s="1">
        <f t="shared" si="2417"/>
        <v>0.81103354602626476</v>
      </c>
      <c r="BU1028" s="1">
        <f t="shared" si="2418"/>
        <v>0.8580533480612611</v>
      </c>
      <c r="BV1028" s="1">
        <f t="shared" si="2419"/>
        <v>0.90361394035620823</v>
      </c>
      <c r="BW1028" s="1">
        <f t="shared" si="2420"/>
        <v>0.94739594754517886</v>
      </c>
      <c r="BX1028" s="1">
        <f t="shared" si="2421"/>
        <v>0.98912049444707939</v>
      </c>
      <c r="BY1028" s="1">
        <f t="shared" si="2422"/>
        <v>1.0285537498928627</v>
      </c>
      <c r="BZ1028" s="1">
        <f t="shared" si="2423"/>
        <v>1.0655096960641466</v>
      </c>
      <c r="CA1028" s="1">
        <f t="shared" si="2424"/>
        <v>1.0998510820839893</v>
      </c>
      <c r="CB1028" s="1">
        <f t="shared" si="2425"/>
        <v>1.1314886053510482</v>
      </c>
      <c r="CC1028" s="1">
        <f t="shared" si="2426"/>
        <v>1.1603784413072702</v>
      </c>
      <c r="CD1028" s="1">
        <f t="shared" si="2427"/>
        <v>1.1865183079615571</v>
      </c>
      <c r="CE1028" s="1">
        <f t="shared" si="2428"/>
        <v>1.2099423027350737</v>
      </c>
      <c r="CF1028" s="1">
        <f t="shared" si="2429"/>
        <v>1.2307147845445208</v>
      </c>
      <c r="CG1028" s="1">
        <f t="shared" si="2430"/>
        <v>1.2489235933069875</v>
      </c>
      <c r="CH1028" s="1">
        <f t="shared" si="2431"/>
        <v>1.2646729032265775</v>
      </c>
      <c r="CI1028" s="1">
        <f t="shared" si="2432"/>
        <v>1.2780759972551532</v>
      </c>
      <c r="CJ1028" s="1">
        <f t="shared" si="2433"/>
        <v>1.2892482306067281</v>
      </c>
      <c r="CK1028" s="1">
        <f t="shared" si="2434"/>
        <v>1.298300424065149</v>
      </c>
      <c r="CL1028" s="1">
        <f t="shared" si="2435"/>
        <v>1.3053328959617696</v>
      </c>
      <c r="CM1028" s="1">
        <f t="shared" si="2436"/>
        <v>1.3104303077085429</v>
      </c>
      <c r="CN1028" s="1">
        <f t="shared" si="2437"/>
        <v>1.3136574637074856</v>
      </c>
      <c r="CO1028" s="1">
        <f t="shared" si="2438"/>
        <v>1.3150561736900985</v>
      </c>
      <c r="CP1028" s="1">
        <f t="shared" si="2439"/>
        <v>1.3146432547059874</v>
      </c>
      <c r="CQ1028" s="1">
        <f t="shared" si="2440"/>
        <v>1.3124097210257928</v>
      </c>
      <c r="CR1028" s="1">
        <f t="shared" si="2441"/>
        <v>1.3083211825395367</v>
      </c>
      <c r="CS1028" s="1">
        <f t="shared" si="2442"/>
        <v>1.3023194448494297</v>
      </c>
      <c r="CT1028" s="1">
        <f t="shared" si="2443"/>
        <v>1.2943252760918191</v>
      </c>
      <c r="CU1028" s="1">
        <f t="shared" si="2444"/>
        <v>1.2842422756322636</v>
      </c>
      <c r="CV1028" s="1">
        <f t="shared" si="2445"/>
        <v>1.2719617475973979</v>
      </c>
      <c r="CW1028" s="1">
        <f t="shared" si="2446"/>
        <v>1.2573684477503604</v>
      </c>
      <c r="CX1028" s="1">
        <f t="shared" si="2447"/>
        <v>1.2403470361992202</v>
      </c>
      <c r="CY1028" s="1">
        <f t="shared" si="2448"/>
        <v>1.2207890323085955</v>
      </c>
      <c r="CZ1028" s="1">
        <f t="shared" si="2449"/>
        <v>1.1986000341074805</v>
      </c>
      <c r="DA1028" s="1">
        <f t="shared" si="2450"/>
        <v>1.1737069351279668</v>
      </c>
      <c r="DB1028" s="1">
        <f t="shared" si="2451"/>
        <v>1.1460648499422639</v>
      </c>
      <c r="DC1028" s="1">
        <f t="shared" si="2452"/>
        <v>1.1156634486563215</v>
      </c>
      <c r="DD1028" s="1">
        <f t="shared" si="2453"/>
        <v>1.0825324028943968</v>
      </c>
      <c r="DE1028" s="1">
        <f t="shared" si="2454"/>
        <v>1.0467456633233923</v>
      </c>
      <c r="DF1028" s="1">
        <f t="shared" si="2455"/>
        <v>1.0084243225025362</v>
      </c>
      <c r="DG1028" s="1">
        <f t="shared" si="2456"/>
        <v>0.96773786659588534</v>
      </c>
      <c r="DH1028" s="1">
        <f t="shared" si="2457"/>
        <v>0.92490368373571286</v>
      </c>
      <c r="DI1028" s="1">
        <f t="shared" si="2458"/>
        <v>0.88018477275367046</v>
      </c>
      <c r="DJ1028" s="1">
        <f t="shared" si="2459"/>
        <v>0.83388567961563675</v>
      </c>
      <c r="DK1028" s="1">
        <f t="shared" si="2460"/>
        <v>0.78634677531070629</v>
      </c>
      <c r="DL1028" s="1">
        <f t="shared" si="2461"/>
        <v>0.73793707271886033</v>
      </c>
      <c r="DM1028" s="1">
        <f t="shared" si="2462"/>
        <v>0.68904585557481501</v>
      </c>
      <c r="DN1028" s="1">
        <f t="shared" si="2463"/>
        <v>0.64007345487824174</v>
      </c>
      <c r="DO1028" s="1">
        <f t="shared" si="2464"/>
        <v>0.59142155260497598</v>
      </c>
      <c r="DP1028" s="1">
        <f t="shared" si="2465"/>
        <v>0.543483416180084</v>
      </c>
      <c r="DQ1028" s="1">
        <f t="shared" si="2466"/>
        <v>0.49663446819447504</v>
      </c>
      <c r="DR1028" s="1">
        <f t="shared" si="2467"/>
        <v>0.4512235742305033</v>
      </c>
      <c r="DS1028" s="1">
        <f t="shared" si="2468"/>
        <v>0.4075653889980721</v>
      </c>
      <c r="DT1028" s="1">
        <f t="shared" si="2469"/>
        <v>0.36593404035998894</v>
      </c>
      <c r="DU1028" s="1">
        <f t="shared" si="2470"/>
        <v>0.32655835655873894</v>
      </c>
      <c r="DV1028" s="1">
        <f t="shared" si="2471"/>
        <v>0.2896187592119252</v>
      </c>
      <c r="DW1028" s="1">
        <f t="shared" si="2472"/>
        <v>0.25524585899706764</v>
      </c>
      <c r="DX1028" s="1">
        <f t="shared" si="2473"/>
        <v>0.22352070792773093</v>
      </c>
      <c r="DY1028" s="1">
        <f t="shared" si="2474"/>
        <v>0.1944765867810993</v>
      </c>
      <c r="DZ1028" s="1">
        <f t="shared" si="2475"/>
        <v>0.16810214277249316</v>
      </c>
      <c r="EA1028" s="1">
        <f t="shared" si="2476"/>
        <v>0.14434564406409159</v>
      </c>
      <c r="EB1028" s="1">
        <f t="shared" si="2477"/>
        <v>0.12312008594379639</v>
      </c>
      <c r="EC1028" s="1">
        <f t="shared" si="2478"/>
        <v>0.10430886900117672</v>
      </c>
      <c r="ED1028" s="1">
        <f t="shared" si="2479"/>
        <v>8.7771771609408897E-2</v>
      </c>
      <c r="EE1028" s="1">
        <f t="shared" si="2480"/>
        <v>7.3350955682453534E-2</v>
      </c>
      <c r="EF1028" s="1">
        <f t="shared" si="2481"/>
        <v>6.0876773388776777E-2</v>
      </c>
      <c r="EG1028" s="1">
        <f t="shared" si="2482"/>
        <v>5.0173180115175652E-2</v>
      </c>
      <c r="EH1028" s="1">
        <f t="shared" si="2483"/>
        <v>4.1062602110064225E-2</v>
      </c>
      <c r="EI1028" s="1">
        <f t="shared" si="2484"/>
        <v>3.3370152575445428E-2</v>
      </c>
      <c r="EJ1028" s="1">
        <f t="shared" si="2485"/>
        <v>2.6927134499824569E-2</v>
      </c>
      <c r="EK1028" s="1">
        <f t="shared" si="2486"/>
        <v>2.1573809692490422E-2</v>
      </c>
      <c r="EL1028" s="1">
        <f t="shared" si="2487"/>
        <v>1.716144935646121E-2</v>
      </c>
      <c r="EM1028" s="1">
        <f t="shared" si="2488"/>
        <v>1.355371084031415E-2</v>
      </c>
      <c r="EN1028" s="1">
        <f t="shared" si="2489"/>
        <v>1.0627407300558682E-2</v>
      </c>
      <c r="EO1028" s="1">
        <f t="shared" si="2490"/>
        <v>8.2727518349343925E-3</v>
      </c>
      <c r="EP1028" s="1">
        <f t="shared" si="2491"/>
        <v>6.3931656529187687E-3</v>
      </c>
      <c r="EQ1028" s="1">
        <f t="shared" si="2492"/>
        <v>4.9047418475954086E-3</v>
      </c>
      <c r="ER1028" s="1">
        <f t="shared" si="2493"/>
        <v>3.7354533899907338E-3</v>
      </c>
      <c r="ES1028" s="1">
        <f t="shared" si="2494"/>
        <v>2.8241872870556507E-3</v>
      </c>
      <c r="ET1028" s="1">
        <f t="shared" si="2495"/>
        <v>2.119677671165473E-3</v>
      </c>
      <c r="EU1028" s="1">
        <f t="shared" si="2496"/>
        <v>1.5794001345503866E-3</v>
      </c>
      <c r="EV1028" s="1">
        <f t="shared" si="2497"/>
        <v>1.1684790294313832E-3</v>
      </c>
      <c r="EW1028" s="1">
        <f t="shared" si="2498"/>
        <v>8.5864979733270719E-4</v>
      </c>
      <c r="EX1028" s="1">
        <f t="shared" si="2499"/>
        <v>6.2731071492608942E-4</v>
      </c>
      <c r="EY1028" s="1">
        <f t="shared" si="2500"/>
        <v>4.5669385609286997E-4</v>
      </c>
      <c r="EZ1028" s="1">
        <f t="shared" si="2501"/>
        <v>3.3318488291844705E-4</v>
      </c>
      <c r="FA1028" s="1">
        <f t="shared" si="2502"/>
        <v>2.4682721797128759E-4</v>
      </c>
      <c r="FB1028" s="1">
        <f t="shared" si="2503"/>
        <v>1.9106064438096905E-4</v>
      </c>
      <c r="FC1028" s="1">
        <f t="shared" si="2504"/>
        <v>1.6277094558482969E-4</v>
      </c>
      <c r="FD1028" s="75">
        <f t="shared" si="2355"/>
        <v>1.6277094558482969E-4</v>
      </c>
    </row>
    <row r="1029" spans="7:160" x14ac:dyDescent="0.35">
      <c r="G1029" t="str">
        <f t="shared" si="2351"/>
        <v>Refd, t=5.07</v>
      </c>
      <c r="H1029" s="76">
        <f t="shared" si="2352"/>
        <v>5.0699999999999141</v>
      </c>
      <c r="I1029" s="1">
        <f t="shared" si="2353"/>
        <v>0</v>
      </c>
      <c r="J1029" s="22">
        <f t="shared" si="2354"/>
        <v>1.7269627661759047E-8</v>
      </c>
      <c r="K1029" s="1">
        <f t="shared" si="2356"/>
        <v>3.4109548088971051E-8</v>
      </c>
      <c r="L1029" s="1">
        <f t="shared" si="2357"/>
        <v>6.3367366029873798E-8</v>
      </c>
      <c r="M1029" s="1">
        <f t="shared" si="2358"/>
        <v>1.1308091005442722E-7</v>
      </c>
      <c r="N1029" s="1">
        <f t="shared" si="2359"/>
        <v>1.9602024123197025E-7</v>
      </c>
      <c r="O1029" s="1">
        <f t="shared" si="2360"/>
        <v>3.3223989136471951E-7</v>
      </c>
      <c r="P1029" s="1">
        <f t="shared" si="2361"/>
        <v>5.5288548208200411E-7</v>
      </c>
      <c r="Q1029" s="1">
        <f t="shared" si="2362"/>
        <v>9.0580822618859078E-7</v>
      </c>
      <c r="R1029" s="1">
        <f t="shared" si="2363"/>
        <v>1.4637539336373014E-6</v>
      </c>
      <c r="S1029" s="1">
        <f t="shared" si="2364"/>
        <v>2.336173847147528E-6</v>
      </c>
      <c r="T1029" s="1">
        <f t="shared" si="2365"/>
        <v>3.68606800580779E-6</v>
      </c>
      <c r="U1029" s="1">
        <f t="shared" si="2366"/>
        <v>5.7537336330077461E-6</v>
      </c>
      <c r="V1029" s="1">
        <f t="shared" si="2367"/>
        <v>8.8898663802270893E-6</v>
      </c>
      <c r="W1029" s="1">
        <f t="shared" si="2368"/>
        <v>1.3601163643242759E-5</v>
      </c>
      <c r="X1029" s="1">
        <f t="shared" si="2369"/>
        <v>2.0612413796817299E-5</v>
      </c>
      <c r="Y1029" s="1">
        <f t="shared" si="2370"/>
        <v>3.0950021403601568E-5</v>
      </c>
      <c r="Z1029" s="1">
        <f t="shared" si="2371"/>
        <v>4.6053001372745092E-5</v>
      </c>
      <c r="AA1029" s="1">
        <f t="shared" si="2372"/>
        <v>6.7918641579170185E-5</v>
      </c>
      <c r="AB1029" s="1">
        <f t="shared" si="2373"/>
        <v>9.9291226888807013E-5</v>
      </c>
      <c r="AC1029" s="1">
        <f t="shared" si="2374"/>
        <v>1.4390335223633626E-4</v>
      </c>
      <c r="AD1029" s="1">
        <f t="shared" si="2375"/>
        <v>2.0678030933636492E-4</v>
      </c>
      <c r="AE1029" s="1">
        <f t="shared" si="2376"/>
        <v>2.9461865557656657E-4</v>
      </c>
      <c r="AF1029" s="1">
        <f t="shared" si="2377"/>
        <v>4.1625017333354262E-4</v>
      </c>
      <c r="AG1029" s="1">
        <f t="shared" si="2378"/>
        <v>5.8320178003818648E-4</v>
      </c>
      <c r="AH1029" s="1">
        <f t="shared" si="2379"/>
        <v>8.1036030775125654E-4</v>
      </c>
      <c r="AI1029" s="1">
        <f t="shared" si="2380"/>
        <v>1.1167481825608738E-3</v>
      </c>
      <c r="AJ1029" s="1">
        <f t="shared" si="2381"/>
        <v>1.5264116607163905E-3</v>
      </c>
      <c r="AK1029" s="1">
        <f t="shared" si="2382"/>
        <v>2.0694172262892868E-3</v>
      </c>
      <c r="AL1029" s="1">
        <f t="shared" si="2383"/>
        <v>2.7829439097699616E-3</v>
      </c>
      <c r="AM1029" s="1">
        <f t="shared" si="2384"/>
        <v>3.7124496518682226E-3</v>
      </c>
      <c r="AN1029" s="1">
        <f t="shared" si="2385"/>
        <v>4.9128785728170194E-3</v>
      </c>
      <c r="AO1029" s="1">
        <f t="shared" si="2386"/>
        <v>6.449863468703766E-3</v>
      </c>
      <c r="AP1029" s="1">
        <f t="shared" si="2387"/>
        <v>8.4008646164568882E-3</v>
      </c>
      <c r="AQ1029" s="1">
        <f t="shared" si="2388"/>
        <v>1.0856172833065779E-2</v>
      </c>
      <c r="AR1029" s="1">
        <f t="shared" si="2389"/>
        <v>1.391969272949985E-2</v>
      </c>
      <c r="AS1029" s="1">
        <f t="shared" si="2390"/>
        <v>1.7709412439918949E-2</v>
      </c>
      <c r="AT1029" s="1">
        <f t="shared" si="2391"/>
        <v>2.2357460129779363E-2</v>
      </c>
      <c r="AU1029" s="1">
        <f t="shared" si="2392"/>
        <v>2.8009646659953414E-2</v>
      </c>
      <c r="AV1029" s="1">
        <f t="shared" si="2393"/>
        <v>3.4824399185585865E-2</v>
      </c>
      <c r="AW1029" s="1">
        <f t="shared" si="2394"/>
        <v>4.2971003245886104E-2</v>
      </c>
      <c r="AX1029" s="1">
        <f t="shared" si="2395"/>
        <v>5.2627091723629539E-2</v>
      </c>
      <c r="AY1029" s="1">
        <f t="shared" si="2396"/>
        <v>6.3975348068193882E-2</v>
      </c>
      <c r="AZ1029" s="1">
        <f t="shared" si="2397"/>
        <v>7.7199427888039726E-2</v>
      </c>
      <c r="BA1029" s="1">
        <f t="shared" si="2398"/>
        <v>9.2479146208494512E-2</v>
      </c>
      <c r="BB1029" s="1">
        <f t="shared" si="2399"/>
        <v>0.10998502539137284</v>
      </c>
      <c r="BC1029" s="1">
        <f t="shared" si="2400"/>
        <v>0.12987234825463492</v>
      </c>
      <c r="BD1029" s="1">
        <f t="shared" si="2401"/>
        <v>0.15227490906290667</v>
      </c>
      <c r="BE1029" s="1">
        <f t="shared" si="2402"/>
        <v>0.17729869815154661</v>
      </c>
      <c r="BF1029" s="1">
        <f t="shared" si="2403"/>
        <v>0.20501579025031216</v>
      </c>
      <c r="BG1029" s="1">
        <f t="shared" si="2404"/>
        <v>0.23545872853796382</v>
      </c>
      <c r="BH1029" s="1">
        <f t="shared" si="2405"/>
        <v>0.26861570307103477</v>
      </c>
      <c r="BI1029" s="1">
        <f t="shared" si="2406"/>
        <v>0.30442681133300464</v>
      </c>
      <c r="BJ1029" s="1">
        <f t="shared" si="2407"/>
        <v>0.34278165922839826</v>
      </c>
      <c r="BK1029" s="1">
        <f t="shared" si="2408"/>
        <v>0.38351851322380176</v>
      </c>
      <c r="BL1029" s="1">
        <f t="shared" si="2409"/>
        <v>0.42642515027008437</v>
      </c>
      <c r="BM1029" s="1">
        <f t="shared" si="2410"/>
        <v>0.47124147477956158</v>
      </c>
      <c r="BN1029" s="1">
        <f t="shared" si="2411"/>
        <v>0.51766388565872001</v>
      </c>
      <c r="BO1029" s="1">
        <f t="shared" si="2412"/>
        <v>0.56535128652546229</v>
      </c>
      <c r="BP1029" s="1">
        <f t="shared" si="2413"/>
        <v>0.61393254461950031</v>
      </c>
      <c r="BQ1029" s="1">
        <f t="shared" si="2414"/>
        <v>0.66301512446476485</v>
      </c>
      <c r="BR1029" s="1">
        <f t="shared" si="2415"/>
        <v>0.71219455656096142</v>
      </c>
      <c r="BS1029" s="1">
        <f t="shared" si="2416"/>
        <v>0.76106435387556992</v>
      </c>
      <c r="BT1029" s="1">
        <f t="shared" si="2417"/>
        <v>0.8092259629996531</v>
      </c>
      <c r="BU1029" s="1">
        <f t="shared" si="2418"/>
        <v>0.85629833427183943</v>
      </c>
      <c r="BV1029" s="1">
        <f t="shared" si="2419"/>
        <v>0.90192671600144336</v>
      </c>
      <c r="BW1029" s="1">
        <f t="shared" si="2420"/>
        <v>0.94579032046817191</v>
      </c>
      <c r="BX1029" s="1">
        <f t="shared" si="2421"/>
        <v>0.98760857044005257</v>
      </c>
      <c r="BY1029" s="1">
        <f t="shared" si="2422"/>
        <v>1.0271457100955359</v>
      </c>
      <c r="BZ1029" s="1">
        <f t="shared" si="2423"/>
        <v>1.0642136481913693</v>
      </c>
      <c r="CA1029" s="1">
        <f t="shared" si="2424"/>
        <v>1.0986729884493942</v>
      </c>
      <c r="CB1029" s="1">
        <f t="shared" si="2425"/>
        <v>1.1304322869183261</v>
      </c>
      <c r="CC1029" s="1">
        <f t="shared" si="2426"/>
        <v>1.1594456535299924</v>
      </c>
      <c r="CD1029" s="1">
        <f t="shared" si="2427"/>
        <v>1.1857088811632861</v>
      </c>
      <c r="CE1029" s="1">
        <f t="shared" si="2428"/>
        <v>1.2092543373821347</v>
      </c>
      <c r="CF1029" s="1">
        <f t="shared" si="2429"/>
        <v>1.2301448900656311</v>
      </c>
      <c r="CG1029" s="1">
        <f t="shared" si="2430"/>
        <v>1.2484671581487488</v>
      </c>
      <c r="CH1029" s="1">
        <f t="shared" si="2431"/>
        <v>1.2643243835769329</v>
      </c>
      <c r="CI1029" s="1">
        <f t="shared" si="2432"/>
        <v>1.2778292122450088</v>
      </c>
      <c r="CJ1029" s="1">
        <f t="shared" si="2433"/>
        <v>1.2890966527028536</v>
      </c>
      <c r="CK1029" s="1">
        <f t="shared" si="2434"/>
        <v>1.298237454662015</v>
      </c>
      <c r="CL1029" s="1">
        <f t="shared" si="2435"/>
        <v>1.3053521177247513</v>
      </c>
      <c r="CM1029" s="1">
        <f t="shared" si="2436"/>
        <v>1.3105257068801679</v>
      </c>
      <c r="CN1029" s="1">
        <f t="shared" si="2437"/>
        <v>1.3138236172439155</v>
      </c>
      <c r="CO1029" s="1">
        <f t="shared" si="2438"/>
        <v>1.3152883976549965</v>
      </c>
      <c r="CP1029" s="1">
        <f t="shared" si="2439"/>
        <v>1.3149377117530197</v>
      </c>
      <c r="CQ1029" s="1">
        <f t="shared" si="2440"/>
        <v>1.3127634860217141</v>
      </c>
      <c r="CR1029" s="1">
        <f t="shared" si="2441"/>
        <v>1.3087322664199528</v>
      </c>
      <c r="CS1029" s="1">
        <f t="shared" si="2442"/>
        <v>1.3027867776864592</v>
      </c>
      <c r="CT1029" s="1">
        <f t="shared" si="2443"/>
        <v>1.2948486511312705</v>
      </c>
      <c r="CU1029" s="1">
        <f t="shared" si="2444"/>
        <v>1.2848222567791554</v>
      </c>
      <c r="CV1029" s="1">
        <f t="shared" si="2445"/>
        <v>1.2725995435417778</v>
      </c>
      <c r="CW1029" s="1">
        <f t="shared" si="2446"/>
        <v>1.2580657566679847</v>
      </c>
      <c r="CX1029" s="1">
        <f t="shared" si="2447"/>
        <v>1.2411058657524943</v>
      </c>
      <c r="CY1029" s="1">
        <f t="shared" si="2448"/>
        <v>1.2216115005072912</v>
      </c>
      <c r="CZ1029" s="1">
        <f t="shared" si="2449"/>
        <v>1.1994881574357659</v>
      </c>
      <c r="DA1029" s="1">
        <f t="shared" si="2450"/>
        <v>1.1746624111498343</v>
      </c>
      <c r="DB1029" s="1">
        <f t="shared" si="2451"/>
        <v>1.1470888422879921</v>
      </c>
      <c r="DC1029" s="1">
        <f t="shared" si="2452"/>
        <v>1.116756382782865</v>
      </c>
      <c r="DD1029" s="1">
        <f t="shared" si="2453"/>
        <v>1.0836937812151968</v>
      </c>
      <c r="DE1029" s="1">
        <f t="shared" si="2454"/>
        <v>1.0479739081392145</v>
      </c>
      <c r="DF1029" s="1">
        <f t="shared" si="2455"/>
        <v>1.0097166545749499</v>
      </c>
      <c r="DG1029" s="1">
        <f t="shared" si="2456"/>
        <v>0.96909022615784057</v>
      </c>
      <c r="DH1029" s="1">
        <f t="shared" si="2457"/>
        <v>0.92631069923391718</v>
      </c>
      <c r="DI1029" s="1">
        <f t="shared" si="2458"/>
        <v>0.88163978070899363</v>
      </c>
      <c r="DJ1029" s="1">
        <f t="shared" si="2459"/>
        <v>0.83538079675370269</v>
      </c>
      <c r="DK1029" s="1">
        <f t="shared" si="2460"/>
        <v>0.78787302167323658</v>
      </c>
      <c r="DL1029" s="1">
        <f t="shared" si="2461"/>
        <v>0.73948454196220459</v>
      </c>
      <c r="DM1029" s="1">
        <f t="shared" si="2462"/>
        <v>0.69060392625605738</v>
      </c>
      <c r="DN1029" s="1">
        <f t="shared" si="2463"/>
        <v>0.64163103438421265</v>
      </c>
      <c r="DO1029" s="1">
        <f t="shared" si="2464"/>
        <v>0.59296734364639347</v>
      </c>
      <c r="DP1029" s="1">
        <f t="shared" si="2465"/>
        <v>0.5450061945774245</v>
      </c>
      <c r="DQ1029" s="1">
        <f t="shared" si="2466"/>
        <v>0.49812336011259667</v>
      </c>
      <c r="DR1029" s="1">
        <f t="shared" si="2467"/>
        <v>0.45266832111890332</v>
      </c>
      <c r="DS1029" s="1">
        <f t="shared" si="2468"/>
        <v>0.40895658925703388</v>
      </c>
      <c r="DT1029" s="1">
        <f t="shared" si="2469"/>
        <v>0.36726335812494082</v>
      </c>
      <c r="DU1029" s="1">
        <f t="shared" si="2470"/>
        <v>0.32781868987709722</v>
      </c>
      <c r="DV1029" s="1">
        <f t="shared" si="2471"/>
        <v>0.29080436214449012</v>
      </c>
      <c r="DW1029" s="1">
        <f t="shared" si="2472"/>
        <v>0.25635241465223624</v>
      </c>
      <c r="DX1029" s="1">
        <f t="shared" si="2473"/>
        <v>0.22454535196401007</v>
      </c>
      <c r="DY1029" s="1">
        <f t="shared" si="2474"/>
        <v>0.1954178833282105</v>
      </c>
      <c r="DZ1029" s="1">
        <f t="shared" si="2475"/>
        <v>0.1689600168771391</v>
      </c>
      <c r="EA1029" s="1">
        <f t="shared" si="2476"/>
        <v>0.14512127654406132</v>
      </c>
      <c r="EB1029" s="1">
        <f t="shared" si="2477"/>
        <v>0.12381577784948829</v>
      </c>
      <c r="EC1029" s="1">
        <f t="shared" si="2478"/>
        <v>0.10492788369189864</v>
      </c>
      <c r="ED1029" s="1">
        <f t="shared" si="2479"/>
        <v>8.831816274752112E-2</v>
      </c>
      <c r="EE1029" s="1">
        <f t="shared" si="2480"/>
        <v>7.382938926245862E-2</v>
      </c>
      <c r="EF1029" s="1">
        <f t="shared" si="2481"/>
        <v>6.1292351312205208E-2</v>
      </c>
      <c r="EG1029" s="1">
        <f t="shared" si="2482"/>
        <v>5.0531271879490518E-2</v>
      </c>
      <c r="EH1029" s="1">
        <f t="shared" si="2483"/>
        <v>4.1368689998335553E-2</v>
      </c>
      <c r="EI1029" s="1">
        <f t="shared" si="2484"/>
        <v>3.36296944152756E-2</v>
      </c>
      <c r="EJ1029" s="1">
        <f t="shared" si="2485"/>
        <v>2.714544670318738E-2</v>
      </c>
      <c r="EK1029" s="1">
        <f t="shared" si="2486"/>
        <v>2.1755971980285969E-2</v>
      </c>
      <c r="EL1029" s="1">
        <f t="shared" si="2487"/>
        <v>1.7312231384373496E-2</v>
      </c>
      <c r="EM1029" s="1">
        <f t="shared" si="2488"/>
        <v>1.3677519928808427E-2</v>
      </c>
      <c r="EN1029" s="1">
        <f t="shared" si="2489"/>
        <v>1.0728255664512758E-2</v>
      </c>
      <c r="EO1029" s="1">
        <f t="shared" si="2490"/>
        <v>8.3542411213107532E-3</v>
      </c>
      <c r="EP1029" s="1">
        <f t="shared" si="2491"/>
        <v>6.4584862250576811E-3</v>
      </c>
      <c r="EQ1029" s="1">
        <f t="shared" si="2492"/>
        <v>4.9566840855832101E-3</v>
      </c>
      <c r="ER1029" s="1">
        <f t="shared" si="2493"/>
        <v>3.776428281878878E-3</v>
      </c>
      <c r="ES1029" s="1">
        <f t="shared" si="2494"/>
        <v>2.8562537335902272E-3</v>
      </c>
      <c r="ET1029" s="1">
        <f t="shared" si="2495"/>
        <v>2.1445741835508852E-3</v>
      </c>
      <c r="EU1029" s="1">
        <f t="shared" si="2496"/>
        <v>1.5985789389240173E-3</v>
      </c>
      <c r="EV1029" s="1">
        <f t="shared" si="2497"/>
        <v>1.1831409765308176E-3</v>
      </c>
      <c r="EW1029" s="1">
        <f t="shared" si="2498"/>
        <v>8.6977889247393089E-4</v>
      </c>
      <c r="EX1029" s="1">
        <f t="shared" si="2499"/>
        <v>6.3570752340402878E-4</v>
      </c>
      <c r="EY1029" s="1">
        <f t="shared" si="2500"/>
        <v>4.6300750687048838E-4</v>
      </c>
      <c r="EZ1029" s="1">
        <f t="shared" si="2501"/>
        <v>3.3794390916054638E-4</v>
      </c>
      <c r="FA1029" s="1">
        <f t="shared" si="2502"/>
        <v>2.5047007615556068E-4</v>
      </c>
      <c r="FB1029" s="1">
        <f t="shared" si="2503"/>
        <v>1.9396750802761259E-4</v>
      </c>
      <c r="FC1029" s="1">
        <f t="shared" si="2504"/>
        <v>1.6529936896798674E-4</v>
      </c>
      <c r="FD1029" s="75">
        <f t="shared" si="2355"/>
        <v>1.6529936896798674E-4</v>
      </c>
    </row>
    <row r="1030" spans="7:160" x14ac:dyDescent="0.35">
      <c r="G1030" t="str">
        <f t="shared" si="2351"/>
        <v>Refd, t=5.07</v>
      </c>
      <c r="H1030" s="76">
        <f t="shared" si="2352"/>
        <v>5.074999999999914</v>
      </c>
      <c r="I1030" s="1">
        <f t="shared" si="2353"/>
        <v>0</v>
      </c>
      <c r="J1030" s="22">
        <f t="shared" si="2354"/>
        <v>1.7083152899776713E-8</v>
      </c>
      <c r="K1030" s="1">
        <f t="shared" si="2356"/>
        <v>3.3741583936895905E-8</v>
      </c>
      <c r="L1030" s="1">
        <f t="shared" si="2357"/>
        <v>6.2684841907604459E-8</v>
      </c>
      <c r="M1030" s="1">
        <f t="shared" si="2358"/>
        <v>1.118654457371374E-7</v>
      </c>
      <c r="N1030" s="1">
        <f t="shared" si="2359"/>
        <v>1.9391863171775366E-7</v>
      </c>
      <c r="O1030" s="1">
        <f t="shared" si="2360"/>
        <v>3.2868842712263584E-7</v>
      </c>
      <c r="P1030" s="1">
        <f t="shared" si="2361"/>
        <v>5.4699561986601432E-7</v>
      </c>
      <c r="Q1030" s="1">
        <f t="shared" si="2362"/>
        <v>8.961958559074086E-7</v>
      </c>
      <c r="R1030" s="1">
        <f t="shared" si="2363"/>
        <v>1.4482873294057231E-6</v>
      </c>
      <c r="S1030" s="1">
        <f t="shared" si="2364"/>
        <v>2.3116058248697893E-6</v>
      </c>
      <c r="T1030" s="1">
        <f t="shared" si="2365"/>
        <v>3.6475052396397719E-6</v>
      </c>
      <c r="U1030" s="1">
        <f t="shared" si="2366"/>
        <v>5.6938798586964951E-6</v>
      </c>
      <c r="V1030" s="1">
        <f t="shared" si="2367"/>
        <v>8.7979556697056897E-6</v>
      </c>
      <c r="W1030" s="1">
        <f t="shared" si="2368"/>
        <v>1.3461474456068123E-5</v>
      </c>
      <c r="X1030" s="1">
        <f t="shared" si="2369"/>
        <v>2.0402223626840128E-5</v>
      </c>
      <c r="Y1030" s="1">
        <f t="shared" si="2370"/>
        <v>3.0636825340774764E-5</v>
      </c>
      <c r="Z1030" s="1">
        <f t="shared" si="2371"/>
        <v>4.559077602132471E-5</v>
      </c>
      <c r="AA1030" s="1">
        <f t="shared" si="2372"/>
        <v>6.724288937728142E-5</v>
      </c>
      <c r="AB1030" s="1">
        <f t="shared" si="2373"/>
        <v>9.8312486677766545E-5</v>
      </c>
      <c r="AC1030" s="1">
        <f t="shared" si="2374"/>
        <v>1.424988127373209E-4</v>
      </c>
      <c r="AD1030" s="1">
        <f t="shared" si="2375"/>
        <v>2.0478311712212945E-4</v>
      </c>
      <c r="AE1030" s="1">
        <f t="shared" si="2376"/>
        <v>2.9180447377392081E-4</v>
      </c>
      <c r="AF1030" s="1">
        <f t="shared" si="2377"/>
        <v>4.1232052881923648E-4</v>
      </c>
      <c r="AG1030" s="1">
        <f t="shared" si="2378"/>
        <v>5.7776374396323869E-4</v>
      </c>
      <c r="AH1030" s="1">
        <f t="shared" si="2379"/>
        <v>8.0290209676592815E-4</v>
      </c>
      <c r="AI1030" s="1">
        <f t="shared" si="2380"/>
        <v>1.1066103567897027E-3</v>
      </c>
      <c r="AJ1030" s="1">
        <f t="shared" si="2381"/>
        <v>1.5127537400015203E-3</v>
      </c>
      <c r="AK1030" s="1">
        <f t="shared" si="2382"/>
        <v>2.0511797580293777E-3</v>
      </c>
      <c r="AL1030" s="1">
        <f t="shared" si="2383"/>
        <v>2.7588063069136776E-3</v>
      </c>
      <c r="AM1030" s="1">
        <f t="shared" si="2384"/>
        <v>3.6807844813028113E-3</v>
      </c>
      <c r="AN1030" s="1">
        <f t="shared" si="2385"/>
        <v>4.8717034097889777E-3</v>
      </c>
      <c r="AO1030" s="1">
        <f t="shared" si="2386"/>
        <v>6.3967919318595797E-3</v>
      </c>
      <c r="AP1030" s="1">
        <f t="shared" si="2387"/>
        <v>8.3330587416008545E-3</v>
      </c>
      <c r="AQ1030" s="1">
        <f t="shared" si="2388"/>
        <v>1.0770299503054451E-2</v>
      </c>
      <c r="AR1030" s="1">
        <f t="shared" si="2389"/>
        <v>1.381188741418342E-2</v>
      </c>
      <c r="AS1030" s="1">
        <f t="shared" si="2390"/>
        <v>1.7575253966002794E-2</v>
      </c>
      <c r="AT1030" s="1">
        <f t="shared" si="2391"/>
        <v>2.2191960541210067E-2</v>
      </c>
      <c r="AU1030" s="1">
        <f t="shared" si="2392"/>
        <v>2.7807260386552447E-2</v>
      </c>
      <c r="AV1030" s="1">
        <f t="shared" si="2393"/>
        <v>3.4579055653685846E-2</v>
      </c>
      <c r="AW1030" s="1">
        <f t="shared" si="2394"/>
        <v>4.2676166688733239E-2</v>
      </c>
      <c r="AX1030" s="1">
        <f t="shared" si="2395"/>
        <v>5.2275851243208604E-2</v>
      </c>
      <c r="AY1030" s="1">
        <f t="shared" si="2396"/>
        <v>6.3560539945088659E-2</v>
      </c>
      <c r="AZ1030" s="1">
        <f t="shared" si="2397"/>
        <v>7.6713790738277804E-2</v>
      </c>
      <c r="BA1030" s="1">
        <f t="shared" si="2398"/>
        <v>9.1915507882024877E-2</v>
      </c>
      <c r="BB1030" s="1">
        <f t="shared" si="2399"/>
        <v>0.10933651856397075</v>
      </c>
      <c r="BC1030" s="1">
        <f t="shared" si="2400"/>
        <v>0.12913264958347018</v>
      </c>
      <c r="BD1030" s="1">
        <f t="shared" si="2401"/>
        <v>0.15143849468379963</v>
      </c>
      <c r="BE1030" s="1">
        <f t="shared" si="2402"/>
        <v>0.17636110634236599</v>
      </c>
      <c r="BF1030" s="1">
        <f t="shared" si="2403"/>
        <v>0.20397388043043096</v>
      </c>
      <c r="BG1030" s="1">
        <f t="shared" si="2404"/>
        <v>0.23431092457694933</v>
      </c>
      <c r="BH1030" s="1">
        <f t="shared" si="2405"/>
        <v>0.2673622082836189</v>
      </c>
      <c r="BI1030" s="1">
        <f t="shared" si="2406"/>
        <v>0.30306978265414569</v>
      </c>
      <c r="BJ1030" s="1">
        <f t="shared" si="2407"/>
        <v>0.34132532896029122</v>
      </c>
      <c r="BK1030" s="1">
        <f t="shared" si="2408"/>
        <v>0.38196924843992697</v>
      </c>
      <c r="BL1030" s="1">
        <f t="shared" si="2409"/>
        <v>0.42479144240282624</v>
      </c>
      <c r="BM1030" s="1">
        <f t="shared" si="2410"/>
        <v>0.46953385499849903</v>
      </c>
      <c r="BN1030" s="1">
        <f t="shared" si="2411"/>
        <v>0.5158947651998429</v>
      </c>
      <c r="BO1030" s="1">
        <f t="shared" si="2412"/>
        <v>0.5635347249436089</v>
      </c>
      <c r="BP1030" s="1">
        <f t="shared" si="2413"/>
        <v>0.6120839527618539</v>
      </c>
      <c r="BQ1030" s="1">
        <f t="shared" si="2414"/>
        <v>0.66115091254443137</v>
      </c>
      <c r="BR1030" s="1">
        <f t="shared" si="2415"/>
        <v>0.71033174079737305</v>
      </c>
      <c r="BS1030" s="1">
        <f t="shared" si="2416"/>
        <v>0.75922013754361251</v>
      </c>
      <c r="BT1030" s="1">
        <f t="shared" si="2417"/>
        <v>0.80741730922188926</v>
      </c>
      <c r="BU1030" s="1">
        <f t="shared" si="2418"/>
        <v>0.85454154839178709</v>
      </c>
      <c r="BV1030" s="1">
        <f t="shared" si="2419"/>
        <v>0.90023705485747874</v>
      </c>
      <c r="BW1030" s="1">
        <f t="shared" si="2420"/>
        <v>0.94418164438983854</v>
      </c>
      <c r="BX1030" s="1">
        <f t="shared" si="2421"/>
        <v>0.98609305142531112</v>
      </c>
      <c r="BY1030" s="1">
        <f t="shared" si="2422"/>
        <v>1.025733606573368</v>
      </c>
      <c r="BZ1030" s="1">
        <f t="shared" si="2423"/>
        <v>1.0629131532484342</v>
      </c>
      <c r="CA1030" s="1">
        <f t="shared" si="2424"/>
        <v>1.0974901546465872</v>
      </c>
      <c r="CB1030" s="1">
        <f t="shared" si="2425"/>
        <v>1.1293710270917405</v>
      </c>
      <c r="CC1030" s="1">
        <f t="shared" si="2426"/>
        <v>1.1585078134932865</v>
      </c>
      <c r="CD1030" s="1">
        <f t="shared" si="2427"/>
        <v>1.184894377202951</v>
      </c>
      <c r="CE1030" s="1">
        <f t="shared" si="2428"/>
        <v>1.2085613490138341</v>
      </c>
      <c r="CF1030" s="1">
        <f t="shared" si="2429"/>
        <v>1.2295700967923437</v>
      </c>
      <c r="CG1030" s="1">
        <f t="shared" si="2430"/>
        <v>1.2480060079642759</v>
      </c>
      <c r="CH1030" s="1">
        <f t="shared" si="2431"/>
        <v>1.2639713806693071</v>
      </c>
      <c r="CI1030" s="1">
        <f t="shared" si="2432"/>
        <v>1.2775782117025594</v>
      </c>
      <c r="CJ1030" s="1">
        <f t="shared" si="2433"/>
        <v>1.2889411509028323</v>
      </c>
      <c r="CK1030" s="1">
        <f t="shared" si="2434"/>
        <v>1.2981708652960116</v>
      </c>
      <c r="CL1030" s="1">
        <f t="shared" si="2435"/>
        <v>1.3053680249459299</v>
      </c>
      <c r="CM1030" s="1">
        <f t="shared" si="2436"/>
        <v>1.310618088709036</v>
      </c>
      <c r="CN1030" s="1">
        <f t="shared" si="2437"/>
        <v>1.3139870340232227</v>
      </c>
      <c r="CO1030" s="1">
        <f t="shared" si="2438"/>
        <v>1.3155181419077284</v>
      </c>
      <c r="CP1030" s="1">
        <f t="shared" si="2439"/>
        <v>1.3152299172087587</v>
      </c>
      <c r="CQ1030" s="1">
        <f t="shared" si="2440"/>
        <v>1.3131151948069393</v>
      </c>
      <c r="CR1030" s="1">
        <f t="shared" si="2441"/>
        <v>1.3091414544585631</v>
      </c>
      <c r="CS1030" s="1">
        <f t="shared" si="2442"/>
        <v>1.3032523392541895</v>
      </c>
      <c r="CT1030" s="1">
        <f t="shared" si="2443"/>
        <v>1.2953703442949456</v>
      </c>
      <c r="CU1030" s="1">
        <f t="shared" si="2444"/>
        <v>1.2854006121797477</v>
      </c>
      <c r="CV1030" s="1">
        <f t="shared" si="2445"/>
        <v>1.2732357396977305</v>
      </c>
      <c r="CW1030" s="1">
        <f t="shared" si="2446"/>
        <v>1.2587614657198667</v>
      </c>
      <c r="CX1030" s="1">
        <f t="shared" si="2447"/>
        <v>1.2418630743608594</v>
      </c>
      <c r="CY1030" s="1">
        <f t="shared" si="2448"/>
        <v>1.2224323114483604</v>
      </c>
      <c r="CZ1030" s="1">
        <f t="shared" si="2449"/>
        <v>1.2003745782846849</v>
      </c>
      <c r="DA1030" s="1">
        <f t="shared" si="2450"/>
        <v>1.1756161372453546</v>
      </c>
      <c r="DB1030" s="1">
        <f t="shared" si="2451"/>
        <v>1.1481110418628149</v>
      </c>
      <c r="DC1030" s="1">
        <f t="shared" si="2452"/>
        <v>1.1178474926360362</v>
      </c>
      <c r="DD1030" s="1">
        <f t="shared" si="2453"/>
        <v>1.0848533215099827</v>
      </c>
      <c r="DE1030" s="1">
        <f t="shared" si="2454"/>
        <v>1.0492003247531589</v>
      </c>
      <c r="DF1030" s="1">
        <f t="shared" si="2455"/>
        <v>1.0110071968485528</v>
      </c>
      <c r="DG1030" s="1">
        <f t="shared" si="2456"/>
        <v>0.97044086685291853</v>
      </c>
      <c r="DH1030" s="1">
        <f t="shared" si="2457"/>
        <v>0.92771610202592669</v>
      </c>
      <c r="DI1030" s="1">
        <f t="shared" si="2458"/>
        <v>0.8830933186422707</v>
      </c>
      <c r="DJ1030" s="1">
        <f t="shared" si="2459"/>
        <v>0.83687462286656755</v>
      </c>
      <c r="DK1030" s="1">
        <f t="shared" si="2460"/>
        <v>0.78939819056811555</v>
      </c>
      <c r="DL1030" s="1">
        <f t="shared" si="2461"/>
        <v>0.74103117859821033</v>
      </c>
      <c r="DM1030" s="1">
        <f t="shared" si="2462"/>
        <v>0.69216143583761058</v>
      </c>
      <c r="DN1030" s="1">
        <f t="shared" si="2463"/>
        <v>0.64318834507165268</v>
      </c>
      <c r="DO1030" s="1">
        <f t="shared" si="2464"/>
        <v>0.59451317207399768</v>
      </c>
      <c r="DP1030" s="1">
        <f t="shared" si="2465"/>
        <v>0.54652932295666556</v>
      </c>
      <c r="DQ1030" s="1">
        <f t="shared" si="2466"/>
        <v>0.49961291311314343</v>
      </c>
      <c r="DR1030" s="1">
        <f t="shared" si="2467"/>
        <v>0.45411403080129903</v>
      </c>
      <c r="DS1030" s="1">
        <f t="shared" si="2468"/>
        <v>0.41034903707459447</v>
      </c>
      <c r="DT1030" s="1">
        <f t="shared" si="2469"/>
        <v>0.36859418436488228</v>
      </c>
      <c r="DU1030" s="1">
        <f t="shared" si="2470"/>
        <v>0.32908076277487019</v>
      </c>
      <c r="DV1030" s="1">
        <f t="shared" si="2471"/>
        <v>0.29199190114807116</v>
      </c>
      <c r="DW1030" s="1">
        <f t="shared" si="2472"/>
        <v>0.25746106477829783</v>
      </c>
      <c r="DX1030" s="1">
        <f t="shared" si="2473"/>
        <v>0.22557220870878356</v>
      </c>
      <c r="DY1030" s="1">
        <f t="shared" si="2474"/>
        <v>0.19636147000932502</v>
      </c>
      <c r="DZ1030" s="1">
        <f t="shared" si="2475"/>
        <v>0.16982021844200157</v>
      </c>
      <c r="EA1030" s="1">
        <f t="shared" si="2476"/>
        <v>0.14589923566577839</v>
      </c>
      <c r="EB1030" s="1">
        <f t="shared" si="2477"/>
        <v>0.12451376045804848</v>
      </c>
      <c r="EC1030" s="1">
        <f t="shared" si="2478"/>
        <v>0.10554912191034925</v>
      </c>
      <c r="ED1030" s="1">
        <f t="shared" si="2479"/>
        <v>8.8866683513563444E-2</v>
      </c>
      <c r="EE1030" s="1">
        <f t="shared" si="2480"/>
        <v>7.4309836744976862E-2</v>
      </c>
      <c r="EF1030" s="1">
        <f t="shared" si="2481"/>
        <v>6.1709810640038013E-2</v>
      </c>
      <c r="EG1030" s="1">
        <f t="shared" si="2482"/>
        <v>5.089110076928384E-2</v>
      </c>
      <c r="EH1030" s="1">
        <f t="shared" si="2483"/>
        <v>4.1676363696458718E-2</v>
      </c>
      <c r="EI1030" s="1">
        <f t="shared" si="2484"/>
        <v>3.3890668057214433E-2</v>
      </c>
      <c r="EJ1030" s="1">
        <f t="shared" si="2485"/>
        <v>2.736503784069224E-2</v>
      </c>
      <c r="EK1030" s="1">
        <f t="shared" si="2486"/>
        <v>2.1939264719499509E-2</v>
      </c>
      <c r="EL1030" s="1">
        <f t="shared" si="2487"/>
        <v>1.7464002389223337E-2</v>
      </c>
      <c r="EM1030" s="1">
        <f t="shared" si="2488"/>
        <v>1.3802185526433577E-2</v>
      </c>
      <c r="EN1030" s="1">
        <f t="shared" si="2489"/>
        <v>1.0829838476912353E-2</v>
      </c>
      <c r="EO1030" s="1">
        <f t="shared" si="2490"/>
        <v>8.4363540542033103E-3</v>
      </c>
      <c r="EP1030" s="1">
        <f t="shared" si="2491"/>
        <v>6.5243312686895493E-3</v>
      </c>
      <c r="EQ1030" s="1">
        <f t="shared" si="2492"/>
        <v>5.0090632068629792E-3</v>
      </c>
      <c r="ER1030" s="1">
        <f t="shared" si="2493"/>
        <v>3.8177636868879875E-3</v>
      </c>
      <c r="ES1030" s="1">
        <f t="shared" si="2494"/>
        <v>2.8886149226374442E-3</v>
      </c>
      <c r="ET1030" s="1">
        <f t="shared" si="2495"/>
        <v>2.1697094741042499E-3</v>
      </c>
      <c r="EU1030" s="1">
        <f t="shared" si="2496"/>
        <v>1.6179494633721567E-3</v>
      </c>
      <c r="EV1030" s="1">
        <f t="shared" si="2497"/>
        <v>1.1979555451821892E-3</v>
      </c>
      <c r="EW1030" s="1">
        <f t="shared" si="2498"/>
        <v>8.8102852865950534E-4</v>
      </c>
      <c r="EX1030" s="1">
        <f t="shared" si="2499"/>
        <v>6.4419891850054777E-4</v>
      </c>
      <c r="EY1030" s="1">
        <f t="shared" si="2500"/>
        <v>4.6939511290628968E-4</v>
      </c>
      <c r="EZ1030" s="1">
        <f t="shared" si="2501"/>
        <v>3.4276090562353125E-4</v>
      </c>
      <c r="FA1030" s="1">
        <f t="shared" si="2502"/>
        <v>2.5415905537235802E-4</v>
      </c>
      <c r="FB1030" s="1">
        <f t="shared" si="2503"/>
        <v>1.9691248390069077E-4</v>
      </c>
      <c r="FC1030" s="1">
        <f t="shared" si="2504"/>
        <v>1.6786172116725335E-4</v>
      </c>
      <c r="FD1030" s="75">
        <f t="shared" si="2355"/>
        <v>1.6786172116725335E-4</v>
      </c>
    </row>
    <row r="1031" spans="7:160" x14ac:dyDescent="0.35">
      <c r="G1031" t="str">
        <f t="shared" si="2351"/>
        <v>Refd, t=5.08</v>
      </c>
      <c r="H1031" s="76">
        <f t="shared" si="2352"/>
        <v>5.0799999999999139</v>
      </c>
      <c r="I1031" s="1">
        <f t="shared" si="2353"/>
        <v>0</v>
      </c>
      <c r="J1031" s="22">
        <f t="shared" si="2354"/>
        <v>1.689870898817157E-8</v>
      </c>
      <c r="K1031" s="1">
        <f t="shared" si="2356"/>
        <v>3.3377623638576066E-8</v>
      </c>
      <c r="L1031" s="1">
        <f t="shared" si="2357"/>
        <v>6.200973342398996E-8</v>
      </c>
      <c r="M1031" s="1">
        <f t="shared" si="2358"/>
        <v>1.106631614319524E-7</v>
      </c>
      <c r="N1031" s="1">
        <f t="shared" si="2359"/>
        <v>1.9183975587778735E-7</v>
      </c>
      <c r="O1031" s="1">
        <f t="shared" si="2360"/>
        <v>3.2517526961342718E-7</v>
      </c>
      <c r="P1031" s="1">
        <f t="shared" si="2361"/>
        <v>5.4116907587358473E-7</v>
      </c>
      <c r="Q1031" s="1">
        <f t="shared" si="2362"/>
        <v>8.866864323905845E-7</v>
      </c>
      <c r="R1031" s="1">
        <f t="shared" si="2363"/>
        <v>1.432985668030008E-6</v>
      </c>
      <c r="S1031" s="1">
        <f t="shared" si="2364"/>
        <v>2.2872985719457336E-6</v>
      </c>
      <c r="T1031" s="1">
        <f t="shared" si="2365"/>
        <v>3.6093496537834008E-6</v>
      </c>
      <c r="U1031" s="1">
        <f t="shared" si="2366"/>
        <v>5.6346544596895844E-6</v>
      </c>
      <c r="V1031" s="1">
        <f t="shared" si="2367"/>
        <v>8.7070038546069343E-6</v>
      </c>
      <c r="W1031" s="1">
        <f t="shared" si="2368"/>
        <v>1.3323232725335703E-5</v>
      </c>
      <c r="X1031" s="1">
        <f t="shared" si="2369"/>
        <v>2.0194195397954968E-5</v>
      </c>
      <c r="Y1031" s="1">
        <f t="shared" si="2370"/>
        <v>3.0326825069361357E-5</v>
      </c>
      <c r="Z1031" s="1">
        <f t="shared" si="2371"/>
        <v>4.5133226717759458E-5</v>
      </c>
      <c r="AA1031" s="1">
        <f t="shared" si="2372"/>
        <v>6.6573910441732612E-5</v>
      </c>
      <c r="AB1031" s="1">
        <f t="shared" si="2373"/>
        <v>9.7343459965675268E-5</v>
      </c>
      <c r="AC1031" s="1">
        <f t="shared" si="2374"/>
        <v>1.411080656762557E-4</v>
      </c>
      <c r="AD1031" s="1">
        <f t="shared" si="2375"/>
        <v>2.0280531659413428E-4</v>
      </c>
      <c r="AE1031" s="1">
        <f t="shared" si="2376"/>
        <v>2.8901728889172437E-4</v>
      </c>
      <c r="AF1031" s="1">
        <f t="shared" si="2377"/>
        <v>4.0842810175399402E-4</v>
      </c>
      <c r="AG1031" s="1">
        <f t="shared" si="2378"/>
        <v>5.7237651422305843E-4</v>
      </c>
      <c r="AH1031" s="1">
        <f t="shared" si="2379"/>
        <v>7.9551256563302963E-4</v>
      </c>
      <c r="AI1031" s="1">
        <f t="shared" si="2380"/>
        <v>1.0965644656243305E-3</v>
      </c>
      <c r="AJ1031" s="1">
        <f t="shared" si="2381"/>
        <v>1.4992176794391525E-3</v>
      </c>
      <c r="AK1031" s="1">
        <f t="shared" si="2382"/>
        <v>2.0331022342962644E-3</v>
      </c>
      <c r="AL1031" s="1">
        <f t="shared" si="2383"/>
        <v>2.7348765737118422E-3</v>
      </c>
      <c r="AM1031" s="1">
        <f t="shared" si="2384"/>
        <v>3.6493868041254864E-3</v>
      </c>
      <c r="AN1031" s="1">
        <f t="shared" si="2385"/>
        <v>4.8308690615877824E-3</v>
      </c>
      <c r="AO1031" s="1">
        <f t="shared" si="2386"/>
        <v>6.3441503148128214E-3</v>
      </c>
      <c r="AP1031" s="1">
        <f t="shared" si="2387"/>
        <v>8.2657897706804283E-3</v>
      </c>
      <c r="AQ1031" s="1">
        <f t="shared" si="2388"/>
        <v>1.0685089944817875E-2</v>
      </c>
      <c r="AR1031" s="1">
        <f t="shared" si="2389"/>
        <v>1.3704894410518267E-2</v>
      </c>
      <c r="AS1031" s="1">
        <f t="shared" si="2390"/>
        <v>1.7442079440155998E-2</v>
      </c>
      <c r="AT1031" s="1">
        <f t="shared" si="2391"/>
        <v>2.2027640528014519E-2</v>
      </c>
      <c r="AU1031" s="1">
        <f t="shared" si="2392"/>
        <v>2.7606273492201731E-2</v>
      </c>
      <c r="AV1031" s="1">
        <f t="shared" si="2393"/>
        <v>3.4335354775327336E-2</v>
      </c>
      <c r="AW1031" s="1">
        <f t="shared" si="2394"/>
        <v>4.2383237759490287E-2</v>
      </c>
      <c r="AX1031" s="1">
        <f t="shared" si="2395"/>
        <v>5.192680207552669E-2</v>
      </c>
      <c r="AY1031" s="1">
        <f t="shared" si="2396"/>
        <v>6.3148221205038491E-2</v>
      </c>
      <c r="AZ1031" s="1">
        <f t="shared" si="2397"/>
        <v>7.6230949701010103E-2</v>
      </c>
      <c r="BA1031" s="1">
        <f t="shared" si="2398"/>
        <v>9.1354973928752622E-2</v>
      </c>
      <c r="BB1031" s="1">
        <f t="shared" si="2399"/>
        <v>0.10869141745038334</v>
      </c>
      <c r="BC1031" s="1">
        <f t="shared" si="2400"/>
        <v>0.12839664143679064</v>
      </c>
      <c r="BD1031" s="1">
        <f t="shared" si="2401"/>
        <v>0.15060602859748201</v>
      </c>
      <c r="BE1031" s="1">
        <f t="shared" si="2402"/>
        <v>0.17542768248185664</v>
      </c>
      <c r="BF1031" s="1">
        <f t="shared" si="2403"/>
        <v>0.20293630890010989</v>
      </c>
      <c r="BG1031" s="1">
        <f t="shared" si="2404"/>
        <v>0.23316756908581582</v>
      </c>
      <c r="BH1031" s="1">
        <f t="shared" si="2405"/>
        <v>0.2661132020286312</v>
      </c>
      <c r="BI1031" s="1">
        <f t="shared" si="2406"/>
        <v>0.30171720392861373</v>
      </c>
      <c r="BJ1031" s="1">
        <f t="shared" si="2407"/>
        <v>0.33987332486033611</v>
      </c>
      <c r="BK1031" s="1">
        <f t="shared" si="2408"/>
        <v>0.38042409670080657</v>
      </c>
      <c r="BL1031" s="1">
        <f t="shared" si="2409"/>
        <v>0.42316154380442561</v>
      </c>
      <c r="BM1031" s="1">
        <f t="shared" si="2410"/>
        <v>0.46782965182914737</v>
      </c>
      <c r="BN1031" s="1">
        <f t="shared" si="2411"/>
        <v>0.51412858479594381</v>
      </c>
      <c r="BO1031" s="1">
        <f t="shared" si="2412"/>
        <v>0.56172055111801789</v>
      </c>
      <c r="BP1031" s="1">
        <f t="shared" si="2413"/>
        <v>0.61023713175289884</v>
      </c>
      <c r="BQ1031" s="1">
        <f t="shared" si="2414"/>
        <v>0.65928780370311046</v>
      </c>
      <c r="BR1031" s="1">
        <f t="shared" si="2415"/>
        <v>0.70846932533360529</v>
      </c>
      <c r="BS1031" s="1">
        <f t="shared" si="2416"/>
        <v>0.75737560105353907</v>
      </c>
      <c r="BT1031" s="1">
        <f t="shared" si="2417"/>
        <v>0.80560761524530378</v>
      </c>
      <c r="BU1031" s="1">
        <f t="shared" si="2418"/>
        <v>0.85278302079312662</v>
      </c>
      <c r="BV1031" s="1">
        <f t="shared" si="2419"/>
        <v>0.89854498634933899</v>
      </c>
      <c r="BW1031" s="1">
        <f t="shared" si="2420"/>
        <v>0.94256994706396113</v>
      </c>
      <c r="BX1031" s="1">
        <f t="shared" si="2421"/>
        <v>0.98457396283312859</v>
      </c>
      <c r="BY1031" s="1">
        <f t="shared" si="2422"/>
        <v>1.024317461878131</v>
      </c>
      <c r="BZ1031" s="1">
        <f t="shared" si="2423"/>
        <v>1.0616082304706156</v>
      </c>
      <c r="CA1031" s="1">
        <f t="shared" si="2424"/>
        <v>1.0963025962865869</v>
      </c>
      <c r="CB1031" s="1">
        <f t="shared" si="2425"/>
        <v>1.128304837686829</v>
      </c>
      <c r="CC1031" s="1">
        <f t="shared" si="2426"/>
        <v>1.1575649291818886</v>
      </c>
      <c r="CD1031" s="1">
        <f t="shared" si="2427"/>
        <v>1.1840748003279864</v>
      </c>
      <c r="CE1031" s="1">
        <f t="shared" si="2428"/>
        <v>1.2078633383499371</v>
      </c>
      <c r="CF1031" s="1">
        <f t="shared" si="2429"/>
        <v>1.2289904022253677</v>
      </c>
      <c r="CG1031" s="1">
        <f t="shared" si="2430"/>
        <v>1.2475401374225257</v>
      </c>
      <c r="CH1031" s="1">
        <f t="shared" si="2431"/>
        <v>1.2636138867848885</v>
      </c>
      <c r="CI1031" s="1">
        <f t="shared" si="2432"/>
        <v>1.2773229859995032</v>
      </c>
      <c r="CJ1031" s="1">
        <f t="shared" si="2433"/>
        <v>1.2887817141599345</v>
      </c>
      <c r="CK1031" s="1">
        <f t="shared" si="2434"/>
        <v>1.2981006439862046</v>
      </c>
      <c r="CL1031" s="1">
        <f t="shared" si="2435"/>
        <v>1.3053806051705987</v>
      </c>
      <c r="CM1031" s="1">
        <f t="shared" si="2436"/>
        <v>1.310707440689503</v>
      </c>
      <c r="CN1031" s="1">
        <f t="shared" si="2437"/>
        <v>1.3141477018636212</v>
      </c>
      <c r="CO1031" s="1">
        <f t="shared" si="2438"/>
        <v>1.3157453949100117</v>
      </c>
      <c r="CP1031" s="1">
        <f t="shared" si="2439"/>
        <v>1.3155198604388867</v>
      </c>
      <c r="CQ1031" s="1">
        <f t="shared" si="2440"/>
        <v>1.3134648378510454</v>
      </c>
      <c r="CR1031" s="1">
        <f t="shared" si="2441"/>
        <v>1.309548738369092</v>
      </c>
      <c r="CS1031" s="1">
        <f t="shared" si="2442"/>
        <v>1.3037161225936054</v>
      </c>
      <c r="CT1031" s="1">
        <f t="shared" si="2443"/>
        <v>1.295890349980791</v>
      </c>
      <c r="CU1031" s="1">
        <f t="shared" si="2444"/>
        <v>1.2859773375697272</v>
      </c>
      <c r="CV1031" s="1">
        <f t="shared" si="2445"/>
        <v>1.2738703330754633</v>
      </c>
      <c r="CW1031" s="1">
        <f t="shared" si="2446"/>
        <v>1.259455573088645</v>
      </c>
      <c r="CX1031" s="1">
        <f t="shared" si="2447"/>
        <v>1.2426186612436498</v>
      </c>
      <c r="CY1031" s="1">
        <f t="shared" si="2448"/>
        <v>1.2232514652237487</v>
      </c>
      <c r="CZ1031" s="1">
        <f t="shared" si="2449"/>
        <v>1.2012592974317895</v>
      </c>
      <c r="DA1031" s="1">
        <f t="shared" si="2450"/>
        <v>1.1765681146734084</v>
      </c>
      <c r="DB1031" s="1">
        <f t="shared" si="2451"/>
        <v>1.1491314501913559</v>
      </c>
      <c r="DC1031" s="1">
        <f t="shared" si="2452"/>
        <v>1.1189367797856675</v>
      </c>
      <c r="DD1031" s="1">
        <f t="shared" si="2453"/>
        <v>1.0860110251750685</v>
      </c>
      <c r="DE1031" s="1">
        <f t="shared" si="2454"/>
        <v>1.0504249141781972</v>
      </c>
      <c r="DF1031" s="1">
        <f t="shared" si="2455"/>
        <v>1.0122959497593293</v>
      </c>
      <c r="DG1031" s="1">
        <f t="shared" si="2456"/>
        <v>0.97178978836985763</v>
      </c>
      <c r="DH1031" s="1">
        <f t="shared" si="2457"/>
        <v>0.92911989091319025</v>
      </c>
      <c r="DI1031" s="1">
        <f t="shared" si="2458"/>
        <v>0.88454538436390195</v>
      </c>
      <c r="DJ1031" s="1">
        <f t="shared" si="2459"/>
        <v>0.83836715471103074</v>
      </c>
      <c r="DK1031" s="1">
        <f t="shared" si="2460"/>
        <v>0.79092227768059831</v>
      </c>
      <c r="DL1031" s="1">
        <f t="shared" si="2461"/>
        <v>0.74257697726882033</v>
      </c>
      <c r="DM1031" s="1">
        <f t="shared" si="2462"/>
        <v>0.69371837799201386</v>
      </c>
      <c r="DN1031" s="1">
        <f t="shared" si="2463"/>
        <v>0.64474537976062662</v>
      </c>
      <c r="DO1031" s="1">
        <f t="shared" si="2464"/>
        <v>0.59605903001054772</v>
      </c>
      <c r="DP1031" s="1">
        <f t="shared" si="2465"/>
        <v>0.54805279292995235</v>
      </c>
      <c r="DQ1031" s="1">
        <f t="shared" si="2466"/>
        <v>0.50110311850753897</v>
      </c>
      <c r="DR1031" s="1">
        <f t="shared" si="2467"/>
        <v>0.45556069451200049</v>
      </c>
      <c r="DS1031" s="1">
        <f t="shared" si="2468"/>
        <v>0.41174272383516497</v>
      </c>
      <c r="DT1031" s="1">
        <f t="shared" si="2469"/>
        <v>0.36992651083499567</v>
      </c>
      <c r="DU1031" s="1">
        <f t="shared" si="2470"/>
        <v>0.33034456758252995</v>
      </c>
      <c r="DV1031" s="1">
        <f t="shared" si="2471"/>
        <v>0.29318136930827898</v>
      </c>
      <c r="DW1031" s="1">
        <f t="shared" si="2472"/>
        <v>0.25857180336421076</v>
      </c>
      <c r="DX1031" s="1">
        <f t="shared" si="2473"/>
        <v>0.22660127316585407</v>
      </c>
      <c r="DY1031" s="1">
        <f t="shared" si="2474"/>
        <v>0.1973073429149049</v>
      </c>
      <c r="DZ1031" s="1">
        <f t="shared" si="2475"/>
        <v>0.1706827446755283</v>
      </c>
      <c r="EA1031" s="1">
        <f t="shared" si="2476"/>
        <v>0.14667951974778626</v>
      </c>
      <c r="EB1031" s="1">
        <f t="shared" si="2477"/>
        <v>0.1252140331541447</v>
      </c>
      <c r="EC1031" s="1">
        <f t="shared" si="2478"/>
        <v>0.10617258403194471</v>
      </c>
      <c r="ED1031" s="1">
        <f t="shared" si="2479"/>
        <v>8.9417335172743403E-2</v>
      </c>
      <c r="EE1031" s="1">
        <f t="shared" si="2480"/>
        <v>7.4792300165003586E-2</v>
      </c>
      <c r="EF1031" s="1">
        <f t="shared" si="2481"/>
        <v>6.2129154044814373E-2</v>
      </c>
      <c r="EG1031" s="1">
        <f t="shared" si="2482"/>
        <v>5.1252669956820214E-2</v>
      </c>
      <c r="EH1031" s="1">
        <f t="shared" si="2483"/>
        <v>4.1985626739198582E-2</v>
      </c>
      <c r="EI1031" s="1">
        <f t="shared" si="2484"/>
        <v>3.4153077267280806E-2</v>
      </c>
      <c r="EJ1031" s="1">
        <f t="shared" si="2485"/>
        <v>2.7585911788748634E-2</v>
      </c>
      <c r="EK1031" s="1">
        <f t="shared" si="2486"/>
        <v>2.2123691789761844E-2</v>
      </c>
      <c r="EL1031" s="1">
        <f t="shared" si="2487"/>
        <v>1.7616766162578869E-2</v>
      </c>
      <c r="EM1031" s="1">
        <f t="shared" si="2488"/>
        <v>1.3927711262414287E-2</v>
      </c>
      <c r="EN1031" s="1">
        <f t="shared" si="2489"/>
        <v>1.0932159147512074E-2</v>
      </c>
      <c r="EO1031" s="1">
        <f t="shared" si="2490"/>
        <v>8.5190937832575371E-3</v>
      </c>
      <c r="EP1031" s="1">
        <f t="shared" si="2491"/>
        <v>6.5907036478903246E-3</v>
      </c>
      <c r="EQ1031" s="1">
        <f t="shared" si="2492"/>
        <v>5.0618817778931933E-3</v>
      </c>
      <c r="ER1031" s="1">
        <f t="shared" si="2493"/>
        <v>3.8594618731806695E-3</v>
      </c>
      <c r="ES1031" s="1">
        <f t="shared" si="2494"/>
        <v>2.9212728326013146E-3</v>
      </c>
      <c r="ET1031" s="1">
        <f t="shared" si="2495"/>
        <v>2.1950852471023467E-3</v>
      </c>
      <c r="EU1031" s="1">
        <f t="shared" si="2496"/>
        <v>1.63751315879777E-3</v>
      </c>
      <c r="EV1031" s="1">
        <f t="shared" si="2497"/>
        <v>1.2129239570586479E-3</v>
      </c>
      <c r="EW1031" s="1">
        <f t="shared" si="2498"/>
        <v>8.923997244438055E-4</v>
      </c>
      <c r="EX1031" s="1">
        <f t="shared" si="2499"/>
        <v>6.527857426627616E-4</v>
      </c>
      <c r="EY1031" s="1">
        <f t="shared" si="2500"/>
        <v>4.7585736778022451E-4</v>
      </c>
      <c r="EZ1031" s="1">
        <f t="shared" si="2501"/>
        <v>3.4763644424623227E-4</v>
      </c>
      <c r="FA1031" s="1">
        <f t="shared" si="2502"/>
        <v>2.5789463335830601E-4</v>
      </c>
      <c r="FB1031" s="1">
        <f t="shared" si="2503"/>
        <v>1.9989598393730919E-4</v>
      </c>
      <c r="FC1031" s="1">
        <f t="shared" si="2504"/>
        <v>1.7045837903718934E-4</v>
      </c>
      <c r="FD1031" s="75">
        <f t="shared" si="2355"/>
        <v>1.7045837903718934E-4</v>
      </c>
    </row>
    <row r="1032" spans="7:160" x14ac:dyDescent="0.35">
      <c r="G1032" t="str">
        <f t="shared" si="2351"/>
        <v>Refd, t=5.08</v>
      </c>
      <c r="H1032" s="76">
        <f t="shared" si="2352"/>
        <v>5.0849999999999138</v>
      </c>
      <c r="I1032" s="1">
        <f t="shared" si="2353"/>
        <v>0</v>
      </c>
      <c r="J1032" s="22">
        <f t="shared" si="2354"/>
        <v>1.6716273631295515E-8</v>
      </c>
      <c r="K1032" s="1">
        <f t="shared" si="2356"/>
        <v>3.301762327352703E-8</v>
      </c>
      <c r="L1032" s="1">
        <f t="shared" si="2357"/>
        <v>6.1341959343558963E-8</v>
      </c>
      <c r="M1032" s="1">
        <f t="shared" si="2358"/>
        <v>1.0947391302106895E-7</v>
      </c>
      <c r="N1032" s="1">
        <f t="shared" si="2359"/>
        <v>1.8978336569426007E-7</v>
      </c>
      <c r="O1032" s="1">
        <f t="shared" si="2360"/>
        <v>3.2170000205733458E-7</v>
      </c>
      <c r="P1032" s="1">
        <f t="shared" si="2361"/>
        <v>5.3540516338355651E-7</v>
      </c>
      <c r="Q1032" s="1">
        <f t="shared" si="2362"/>
        <v>8.7727884319251308E-7</v>
      </c>
      <c r="R1032" s="1">
        <f t="shared" si="2363"/>
        <v>1.4178471745089203E-6</v>
      </c>
      <c r="S1032" s="1">
        <f t="shared" si="2364"/>
        <v>2.2632492952215139E-6</v>
      </c>
      <c r="T1032" s="1">
        <f t="shared" si="2365"/>
        <v>3.571596909525204E-6</v>
      </c>
      <c r="U1032" s="1">
        <f t="shared" si="2366"/>
        <v>5.5760507789642748E-6</v>
      </c>
      <c r="V1032" s="1">
        <f t="shared" si="2367"/>
        <v>8.6170008410676184E-6</v>
      </c>
      <c r="W1032" s="1">
        <f t="shared" si="2368"/>
        <v>1.3186423320914523E-5</v>
      </c>
      <c r="X1032" s="1">
        <f t="shared" si="2369"/>
        <v>1.998830668452972E-5</v>
      </c>
      <c r="Y1032" s="1">
        <f t="shared" si="2370"/>
        <v>3.001998771616419E-5</v>
      </c>
      <c r="Z1032" s="1">
        <f t="shared" si="2371"/>
        <v>4.4680305798101934E-5</v>
      </c>
      <c r="AA1032" s="1">
        <f t="shared" si="2372"/>
        <v>6.5911636408635995E-5</v>
      </c>
      <c r="AB1032" s="1">
        <f t="shared" si="2373"/>
        <v>9.6384049751550106E-5</v>
      </c>
      <c r="AC1032" s="1">
        <f t="shared" si="2374"/>
        <v>1.3973097489271744E-4</v>
      </c>
      <c r="AD1032" s="1">
        <f t="shared" si="2375"/>
        <v>2.008467186685164E-4</v>
      </c>
      <c r="AE1032" s="1">
        <f t="shared" si="2376"/>
        <v>2.8625684116395336E-4</v>
      </c>
      <c r="AF1032" s="1">
        <f t="shared" si="2377"/>
        <v>4.0457253909858756E-4</v>
      </c>
      <c r="AG1032" s="1">
        <f t="shared" si="2378"/>
        <v>5.6703961618432099E-4</v>
      </c>
      <c r="AH1032" s="1">
        <f t="shared" si="2379"/>
        <v>7.8819108315723114E-4</v>
      </c>
      <c r="AI1032" s="1">
        <f t="shared" si="2380"/>
        <v>1.0866096788145609E-3</v>
      </c>
      <c r="AJ1032" s="1">
        <f t="shared" si="2381"/>
        <v>1.4858023989472585E-3</v>
      </c>
      <c r="AK1032" s="1">
        <f t="shared" si="2382"/>
        <v>2.0151832655757669E-3</v>
      </c>
      <c r="AL1032" s="1">
        <f t="shared" si="2383"/>
        <v>2.711152942596769E-3</v>
      </c>
      <c r="AM1032" s="1">
        <f t="shared" si="2384"/>
        <v>3.6182543973552173E-3</v>
      </c>
      <c r="AN1032" s="1">
        <f t="shared" si="2385"/>
        <v>4.7903727646327349E-3</v>
      </c>
      <c r="AO1032" s="1">
        <f t="shared" si="2386"/>
        <v>6.2919352220615525E-3</v>
      </c>
      <c r="AP1032" s="1">
        <f t="shared" si="2387"/>
        <v>8.1990535814232147E-3</v>
      </c>
      <c r="AQ1032" s="1">
        <f t="shared" si="2388"/>
        <v>1.0600539214568275E-2</v>
      </c>
      <c r="AR1032" s="1">
        <f t="shared" si="2389"/>
        <v>1.3598707863276938E-2</v>
      </c>
      <c r="AS1032" s="1">
        <f t="shared" si="2390"/>
        <v>1.7309882016400855E-2</v>
      </c>
      <c r="AT1032" s="1">
        <f t="shared" si="2391"/>
        <v>2.186449219154352E-2</v>
      </c>
      <c r="AU1032" s="1">
        <f t="shared" si="2392"/>
        <v>2.7406676988610133E-2</v>
      </c>
      <c r="AV1032" s="1">
        <f t="shared" si="2393"/>
        <v>3.4093286468595434E-2</v>
      </c>
      <c r="AW1032" s="1">
        <f t="shared" si="2394"/>
        <v>4.2092205319715602E-2</v>
      </c>
      <c r="AX1032" s="1">
        <f t="shared" si="2395"/>
        <v>5.1579932111403652E-2</v>
      </c>
      <c r="AY1032" s="1">
        <f t="shared" si="2396"/>
        <v>6.2738378909123399E-2</v>
      </c>
      <c r="AZ1032" s="1">
        <f t="shared" si="2397"/>
        <v>7.575089120854421E-2</v>
      </c>
      <c r="BA1032" s="1">
        <f t="shared" si="2398"/>
        <v>9.079753041547281E-2</v>
      </c>
      <c r="BB1032" s="1">
        <f t="shared" si="2399"/>
        <v>0.10804970807671047</v>
      </c>
      <c r="BC1032" s="1">
        <f t="shared" si="2400"/>
        <v>0.12766431018206847</v>
      </c>
      <c r="BD1032" s="1">
        <f t="shared" si="2401"/>
        <v>0.14977749794389753</v>
      </c>
      <c r="BE1032" s="1">
        <f t="shared" si="2402"/>
        <v>0.17449841495032892</v>
      </c>
      <c r="BF1032" s="1">
        <f t="shared" si="2403"/>
        <v>0.2019030657686337</v>
      </c>
      <c r="BG1032" s="1">
        <f t="shared" si="2404"/>
        <v>0.23202865439269071</v>
      </c>
      <c r="BH1032" s="1">
        <f t="shared" si="2405"/>
        <v>0.2648686793221352</v>
      </c>
      <c r="BI1032" s="1">
        <f t="shared" si="2406"/>
        <v>0.30036907328518264</v>
      </c>
      <c r="BJ1032" s="1">
        <f t="shared" si="2407"/>
        <v>0.33842564852672741</v>
      </c>
      <c r="BK1032" s="1">
        <f t="shared" si="2408"/>
        <v>0.37888306334021704</v>
      </c>
      <c r="BL1032" s="1">
        <f t="shared" si="2409"/>
        <v>0.42153546370014816</v>
      </c>
      <c r="BM1032" s="1">
        <f t="shared" si="2410"/>
        <v>0.46612887841844158</v>
      </c>
      <c r="BN1032" s="1">
        <f t="shared" si="2411"/>
        <v>0.51236536141011357</v>
      </c>
      <c r="BO1032" s="1">
        <f t="shared" si="2412"/>
        <v>0.55990878558324642</v>
      </c>
      <c r="BP1032" s="1">
        <f t="shared" si="2413"/>
        <v>0.60839210531838128</v>
      </c>
      <c r="BQ1032" s="1">
        <f t="shared" si="2414"/>
        <v>0.65742582435265662</v>
      </c>
      <c r="BR1032" s="1">
        <f t="shared" si="2415"/>
        <v>0.70660733865535952</v>
      </c>
      <c r="BS1032" s="1">
        <f t="shared" si="2416"/>
        <v>0.75553077426907156</v>
      </c>
      <c r="BT1032" s="1">
        <f t="shared" si="2417"/>
        <v>0.80379691156058475</v>
      </c>
      <c r="BU1032" s="1">
        <f t="shared" si="2418"/>
        <v>0.8510227818186813</v>
      </c>
      <c r="BV1032" s="1">
        <f t="shared" si="2419"/>
        <v>0.89685053990609875</v>
      </c>
      <c r="BW1032" s="1">
        <f t="shared" si="2420"/>
        <v>0.94095525628101251</v>
      </c>
      <c r="BX1032" s="1">
        <f t="shared" si="2421"/>
        <v>0.98305133016113722</v>
      </c>
      <c r="BY1032" s="1">
        <f t="shared" si="2422"/>
        <v>1.022897298656414</v>
      </c>
      <c r="BZ1032" s="1">
        <f t="shared" si="2423"/>
        <v>1.0602988992112206</v>
      </c>
      <c r="CA1032" s="1">
        <f t="shared" si="2424"/>
        <v>1.095110329116626</v>
      </c>
      <c r="CB1032" s="1">
        <f t="shared" si="2425"/>
        <v>1.1272337306679865</v>
      </c>
      <c r="CC1032" s="1">
        <f t="shared" si="2426"/>
        <v>1.1566170087362917</v>
      </c>
      <c r="CD1032" s="1">
        <f t="shared" si="2427"/>
        <v>1.1832501549428298</v>
      </c>
      <c r="CE1032" s="1">
        <f t="shared" si="2428"/>
        <v>1.2071603062631566</v>
      </c>
      <c r="CF1032" s="1">
        <f t="shared" si="2429"/>
        <v>1.2284058040095811</v>
      </c>
      <c r="CG1032" s="1">
        <f t="shared" si="2430"/>
        <v>1.2470695413238821</v>
      </c>
      <c r="CH1032" s="1">
        <f t="shared" si="2431"/>
        <v>1.2632518943204545</v>
      </c>
      <c r="CI1032" s="1">
        <f t="shared" si="2432"/>
        <v>1.277063525605123</v>
      </c>
      <c r="CJ1032" s="1">
        <f t="shared" si="2433"/>
        <v>1.2886183315057671</v>
      </c>
      <c r="CK1032" s="1">
        <f t="shared" si="2434"/>
        <v>1.2980267788103845</v>
      </c>
      <c r="CL1032" s="1">
        <f t="shared" si="2435"/>
        <v>1.3053898459835791</v>
      </c>
      <c r="CM1032" s="1">
        <f t="shared" si="2436"/>
        <v>1.3107937503373326</v>
      </c>
      <c r="CN1032" s="1">
        <f t="shared" si="2437"/>
        <v>1.3143056085882161</v>
      </c>
      <c r="CO1032" s="1">
        <f t="shared" si="2438"/>
        <v>1.3159701451139167</v>
      </c>
      <c r="CP1032" s="1">
        <f t="shared" si="2439"/>
        <v>1.3158075307871187</v>
      </c>
      <c r="CQ1032" s="1">
        <f t="shared" si="2440"/>
        <v>1.3138124055916534</v>
      </c>
      <c r="CR1032" s="1">
        <f t="shared" si="2441"/>
        <v>1.3099541098256562</v>
      </c>
      <c r="CS1032" s="1">
        <f t="shared" si="2442"/>
        <v>1.3041781207006873</v>
      </c>
      <c r="CT1032" s="1">
        <f t="shared" si="2443"/>
        <v>1.296408662538465</v>
      </c>
      <c r="CU1032" s="1">
        <f t="shared" si="2444"/>
        <v>1.286552428635142</v>
      </c>
      <c r="CV1032" s="1">
        <f t="shared" si="2445"/>
        <v>1.2745033206359215</v>
      </c>
      <c r="CW1032" s="1">
        <f t="shared" si="2446"/>
        <v>1.2601480769095907</v>
      </c>
      <c r="CX1032" s="1">
        <f t="shared" si="2447"/>
        <v>1.2433726255760387</v>
      </c>
      <c r="CY1032" s="1">
        <f t="shared" si="2448"/>
        <v>1.2240689618855629</v>
      </c>
      <c r="CZ1032" s="1">
        <f t="shared" si="2449"/>
        <v>1.2021423156200419</v>
      </c>
      <c r="DA1032" s="1">
        <f t="shared" si="2450"/>
        <v>1.1775183446642814</v>
      </c>
      <c r="DB1032" s="1">
        <f t="shared" si="2451"/>
        <v>1.1501500687762103</v>
      </c>
      <c r="DC1032" s="1">
        <f t="shared" si="2452"/>
        <v>1.1200242457865204</v>
      </c>
      <c r="DD1032" s="1">
        <f t="shared" si="2453"/>
        <v>1.0871668935988641</v>
      </c>
      <c r="DE1032" s="1">
        <f t="shared" si="2454"/>
        <v>1.0516476774265766</v>
      </c>
      <c r="DF1032" s="1">
        <f t="shared" si="2455"/>
        <v>1.0135829137495256</v>
      </c>
      <c r="DG1032" s="1">
        <f t="shared" si="2456"/>
        <v>0.9731369904102396</v>
      </c>
      <c r="DH1032" s="1">
        <f t="shared" si="2457"/>
        <v>0.93052206471595966</v>
      </c>
      <c r="DI1032" s="1">
        <f t="shared" si="2458"/>
        <v>0.88599597570821798</v>
      </c>
      <c r="DJ1032" s="1">
        <f t="shared" si="2459"/>
        <v>0.83985838907192412</v>
      </c>
      <c r="DK1032" s="1">
        <f t="shared" si="2460"/>
        <v>0.79244527872688453</v>
      </c>
      <c r="DL1032" s="1">
        <f t="shared" si="2461"/>
        <v>0.74412193264851623</v>
      </c>
      <c r="DM1032" s="1">
        <f t="shared" si="2462"/>
        <v>0.69527474642454967</v>
      </c>
      <c r="DN1032" s="1">
        <f t="shared" si="2463"/>
        <v>0.64630213130274117</v>
      </c>
      <c r="DO1032" s="1">
        <f t="shared" si="2464"/>
        <v>0.59760490960778623</v>
      </c>
      <c r="DP1032" s="1">
        <f t="shared" si="2465"/>
        <v>0.54957659613461307</v>
      </c>
      <c r="DQ1032" s="1">
        <f t="shared" si="2466"/>
        <v>0.50259396762752162</v>
      </c>
      <c r="DR1032" s="1">
        <f t="shared" si="2467"/>
        <v>0.45700830349992411</v>
      </c>
      <c r="DS1032" s="1">
        <f t="shared" si="2468"/>
        <v>0.41313764093148364</v>
      </c>
      <c r="DT1032" s="1">
        <f t="shared" si="2469"/>
        <v>0.37126032929223357</v>
      </c>
      <c r="DU1032" s="1">
        <f t="shared" si="2470"/>
        <v>0.33161009662578644</v>
      </c>
      <c r="DV1032" s="1">
        <f t="shared" si="2471"/>
        <v>0.2943727596997453</v>
      </c>
      <c r="DW1032" s="1">
        <f t="shared" si="2472"/>
        <v>0.25968462438232032</v>
      </c>
      <c r="DX1032" s="1">
        <f t="shared" si="2473"/>
        <v>0.22763254031758523</v>
      </c>
      <c r="DY1032" s="1">
        <f t="shared" si="2474"/>
        <v>0.19825549811012674</v>
      </c>
      <c r="DZ1032" s="1">
        <f t="shared" si="2475"/>
        <v>0.171547592758128</v>
      </c>
      <c r="EA1032" s="1">
        <f t="shared" si="2476"/>
        <v>0.14746212707897802</v>
      </c>
      <c r="EB1032" s="1">
        <f t="shared" si="2477"/>
        <v>0.12591659529231328</v>
      </c>
      <c r="EC1032" s="1">
        <f t="shared" si="2478"/>
        <v>0.10679827040255049</v>
      </c>
      <c r="ED1032" s="1">
        <f t="shared" si="2479"/>
        <v>8.9970118962244119E-2</v>
      </c>
      <c r="EE1032" s="1">
        <f t="shared" si="2480"/>
        <v>7.5276781531828305E-2</v>
      </c>
      <c r="EF1032" s="1">
        <f t="shared" si="2481"/>
        <v>6.2550384176301058E-2</v>
      </c>
      <c r="EG1032" s="1">
        <f t="shared" si="2482"/>
        <v>5.1615982594950906E-2</v>
      </c>
      <c r="EH1032" s="1">
        <f t="shared" si="2483"/>
        <v>4.2296482645502891E-2</v>
      </c>
      <c r="EI1032" s="1">
        <f t="shared" si="2484"/>
        <v>3.4416925799332351E-2</v>
      </c>
      <c r="EJ1032" s="1">
        <f t="shared" si="2485"/>
        <v>2.7808072415162994E-2</v>
      </c>
      <c r="EK1032" s="1">
        <f t="shared" si="2486"/>
        <v>2.2309257065429858E-2</v>
      </c>
      <c r="EL1032" s="1">
        <f t="shared" si="2487"/>
        <v>1.7770526493733035E-2</v>
      </c>
      <c r="EM1032" s="1">
        <f t="shared" si="2488"/>
        <v>1.4054100766298186E-2</v>
      </c>
      <c r="EN1032" s="1">
        <f t="shared" si="2489"/>
        <v>1.1035221088547155E-2</v>
      </c>
      <c r="EO1032" s="1">
        <f t="shared" si="2490"/>
        <v>8.6024634623045083E-3</v>
      </c>
      <c r="EP1032" s="1">
        <f t="shared" si="2491"/>
        <v>6.6576062321852961E-3</v>
      </c>
      <c r="EQ1032" s="1">
        <f t="shared" si="2492"/>
        <v>5.1151423714346292E-3</v>
      </c>
      <c r="ER1032" s="1">
        <f t="shared" si="2493"/>
        <v>3.9015251157084045E-3</v>
      </c>
      <c r="ES1032" s="1">
        <f t="shared" si="2494"/>
        <v>2.9542294488483175E-3</v>
      </c>
      <c r="ET1032" s="1">
        <f t="shared" si="2495"/>
        <v>2.220703213703015E-3</v>
      </c>
      <c r="EU1032" s="1">
        <f t="shared" si="2496"/>
        <v>1.6572714827072716E-3</v>
      </c>
      <c r="EV1032" s="1">
        <f t="shared" si="2497"/>
        <v>1.2280474400196953E-3</v>
      </c>
      <c r="EW1032" s="1">
        <f t="shared" si="2498"/>
        <v>9.0389350406366018E-4</v>
      </c>
      <c r="EX1032" s="1">
        <f t="shared" si="2499"/>
        <v>6.6146884347718265E-4</v>
      </c>
      <c r="EY1032" s="1">
        <f t="shared" si="2500"/>
        <v>4.8239496967184838E-4</v>
      </c>
      <c r="EZ1032" s="1">
        <f t="shared" si="2501"/>
        <v>3.5257110106837571E-4</v>
      </c>
      <c r="FA1032" s="1">
        <f t="shared" si="2502"/>
        <v>2.6167729152771059E-4</v>
      </c>
      <c r="FB1032" s="1">
        <f t="shared" si="2503"/>
        <v>2.0291842343713023E-4</v>
      </c>
      <c r="FC1032" s="1">
        <f t="shared" si="2504"/>
        <v>1.73089722620396E-4</v>
      </c>
      <c r="FD1032" s="75">
        <f t="shared" si="2355"/>
        <v>1.73089722620396E-4</v>
      </c>
    </row>
    <row r="1033" spans="7:160" x14ac:dyDescent="0.35">
      <c r="H1033" s="1"/>
      <c r="I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</row>
    <row r="1034" spans="7:160" x14ac:dyDescent="0.35">
      <c r="H1034" s="1"/>
      <c r="I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</row>
    <row r="1035" spans="7:160" x14ac:dyDescent="0.35">
      <c r="H1035" s="1"/>
      <c r="I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</row>
    <row r="1036" spans="7:160" x14ac:dyDescent="0.35">
      <c r="H1036" s="1"/>
      <c r="I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</row>
    <row r="1037" spans="7:160" x14ac:dyDescent="0.35">
      <c r="H1037" s="1"/>
      <c r="I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</row>
    <row r="1038" spans="7:160" x14ac:dyDescent="0.35">
      <c r="H1038" s="1"/>
      <c r="I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</row>
    <row r="1039" spans="7:160" x14ac:dyDescent="0.35">
      <c r="H1039" s="1"/>
      <c r="I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</row>
    <row r="1040" spans="7:160" x14ac:dyDescent="0.35">
      <c r="H1040" s="1"/>
      <c r="I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</row>
    <row r="1041" spans="8:158" x14ac:dyDescent="0.35">
      <c r="H1041" s="1"/>
      <c r="I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</row>
    <row r="1042" spans="8:158" x14ac:dyDescent="0.35">
      <c r="H1042" s="1"/>
      <c r="I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</row>
    <row r="1043" spans="8:158" x14ac:dyDescent="0.35">
      <c r="H1043" s="1"/>
      <c r="I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</row>
    <row r="1044" spans="8:158" x14ac:dyDescent="0.35">
      <c r="H1044" s="1"/>
      <c r="I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</row>
    <row r="1045" spans="8:158" x14ac:dyDescent="0.35">
      <c r="H1045" s="1"/>
      <c r="I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</row>
    <row r="1046" spans="8:158" x14ac:dyDescent="0.35">
      <c r="H1046" s="1"/>
      <c r="I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</row>
    <row r="1047" spans="8:158" x14ac:dyDescent="0.35">
      <c r="H1047" s="1"/>
      <c r="I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</row>
    <row r="1048" spans="8:158" x14ac:dyDescent="0.35">
      <c r="H1048" s="1"/>
      <c r="I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</row>
    <row r="1049" spans="8:158" x14ac:dyDescent="0.35">
      <c r="H1049" s="1"/>
      <c r="I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</row>
    <row r="1050" spans="8:158" x14ac:dyDescent="0.35">
      <c r="H1050" s="1"/>
      <c r="I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</row>
    <row r="1051" spans="8:158" x14ac:dyDescent="0.35">
      <c r="H1051" s="1"/>
      <c r="I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</row>
    <row r="1052" spans="8:158" x14ac:dyDescent="0.35">
      <c r="H1052" s="1"/>
      <c r="I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</row>
    <row r="1053" spans="8:158" x14ac:dyDescent="0.35">
      <c r="H1053" s="1"/>
      <c r="I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</row>
    <row r="1054" spans="8:158" x14ac:dyDescent="0.35">
      <c r="H1054" s="1"/>
      <c r="I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</row>
    <row r="1055" spans="8:158" x14ac:dyDescent="0.35">
      <c r="H1055" s="1"/>
      <c r="I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</row>
    <row r="1056" spans="8:158" x14ac:dyDescent="0.35">
      <c r="H1056" s="1"/>
      <c r="I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</row>
    <row r="1057" spans="8:158" x14ac:dyDescent="0.35">
      <c r="H1057" s="1"/>
      <c r="I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</row>
    <row r="1058" spans="8:158" x14ac:dyDescent="0.35">
      <c r="H1058" s="1"/>
      <c r="I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</row>
    <row r="1059" spans="8:158" x14ac:dyDescent="0.35">
      <c r="H1059" s="1"/>
      <c r="I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</row>
    <row r="1060" spans="8:158" x14ac:dyDescent="0.35">
      <c r="H1060" s="1"/>
      <c r="I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</row>
    <row r="1061" spans="8:158" x14ac:dyDescent="0.35">
      <c r="H1061" s="1"/>
      <c r="I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</row>
    <row r="1062" spans="8:158" x14ac:dyDescent="0.35">
      <c r="H1062" s="1"/>
      <c r="I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</row>
    <row r="1063" spans="8:158" x14ac:dyDescent="0.35">
      <c r="H1063" s="1"/>
      <c r="I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</row>
    <row r="1064" spans="8:158" x14ac:dyDescent="0.35">
      <c r="H1064" s="1"/>
      <c r="I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</row>
    <row r="1065" spans="8:158" x14ac:dyDescent="0.35">
      <c r="H1065" s="1"/>
      <c r="I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</row>
    <row r="1066" spans="8:158" x14ac:dyDescent="0.35">
      <c r="H1066" s="1"/>
      <c r="I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</row>
    <row r="1067" spans="8:158" x14ac:dyDescent="0.35">
      <c r="H1067" s="1"/>
      <c r="I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</row>
    <row r="1068" spans="8:158" x14ac:dyDescent="0.35">
      <c r="H1068" s="1"/>
      <c r="I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</row>
    <row r="1069" spans="8:158" x14ac:dyDescent="0.35">
      <c r="H1069" s="1"/>
      <c r="I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</row>
    <row r="1070" spans="8:158" x14ac:dyDescent="0.35">
      <c r="H1070" s="1"/>
      <c r="I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</row>
    <row r="1071" spans="8:158" x14ac:dyDescent="0.35">
      <c r="H1071" s="1"/>
      <c r="I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</row>
    <row r="1072" spans="8:158" x14ac:dyDescent="0.35">
      <c r="H1072" s="1"/>
      <c r="I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</row>
    <row r="1073" spans="8:158" x14ac:dyDescent="0.35">
      <c r="H1073" s="1"/>
      <c r="I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</row>
    <row r="1074" spans="8:158" x14ac:dyDescent="0.35">
      <c r="H1074" s="1"/>
      <c r="I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</row>
    <row r="1075" spans="8:158" x14ac:dyDescent="0.35">
      <c r="H1075" s="1"/>
      <c r="I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</row>
    <row r="1076" spans="8:158" x14ac:dyDescent="0.35">
      <c r="H1076" s="1"/>
      <c r="I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</row>
    <row r="1077" spans="8:158" x14ac:dyDescent="0.35">
      <c r="H1077" s="1"/>
      <c r="I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</row>
    <row r="1078" spans="8:158" x14ac:dyDescent="0.35">
      <c r="H1078" s="1"/>
      <c r="I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</row>
    <row r="1079" spans="8:158" x14ac:dyDescent="0.35">
      <c r="H1079" s="1"/>
      <c r="I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</row>
    <row r="1080" spans="8:158" x14ac:dyDescent="0.35">
      <c r="H1080" s="1"/>
      <c r="I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</row>
    <row r="1081" spans="8:158" x14ac:dyDescent="0.35">
      <c r="H1081" s="1"/>
      <c r="I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</row>
    <row r="1082" spans="8:158" x14ac:dyDescent="0.35">
      <c r="H1082" s="1"/>
      <c r="I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</row>
    <row r="1083" spans="8:158" x14ac:dyDescent="0.35">
      <c r="H1083" s="1"/>
      <c r="I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</row>
    <row r="1084" spans="8:158" x14ac:dyDescent="0.35">
      <c r="H1084" s="1"/>
      <c r="I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</row>
    <row r="1085" spans="8:158" x14ac:dyDescent="0.35">
      <c r="H1085" s="1"/>
      <c r="I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</row>
    <row r="1086" spans="8:158" x14ac:dyDescent="0.35">
      <c r="H1086" s="1"/>
      <c r="I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</row>
    <row r="1087" spans="8:158" x14ac:dyDescent="0.35">
      <c r="H1087" s="1"/>
      <c r="I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</row>
    <row r="1088" spans="8:158" x14ac:dyDescent="0.35">
      <c r="H1088" s="1"/>
      <c r="I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</row>
    <row r="1089" spans="8:158" x14ac:dyDescent="0.35">
      <c r="H1089" s="1"/>
      <c r="I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</row>
    <row r="1090" spans="8:158" x14ac:dyDescent="0.35">
      <c r="H1090" s="1"/>
      <c r="I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</row>
    <row r="1091" spans="8:158" x14ac:dyDescent="0.35">
      <c r="H1091" s="1"/>
      <c r="I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</row>
    <row r="1092" spans="8:158" x14ac:dyDescent="0.35">
      <c r="H1092" s="1"/>
      <c r="I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</row>
    <row r="1093" spans="8:158" x14ac:dyDescent="0.35">
      <c r="H1093" s="1"/>
      <c r="I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</row>
    <row r="1094" spans="8:158" x14ac:dyDescent="0.35">
      <c r="H1094" s="1"/>
      <c r="I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</row>
    <row r="1095" spans="8:158" x14ac:dyDescent="0.35">
      <c r="H1095" s="1"/>
      <c r="I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</row>
    <row r="1096" spans="8:158" x14ac:dyDescent="0.35">
      <c r="H1096" s="1"/>
      <c r="I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</row>
    <row r="1097" spans="8:158" x14ac:dyDescent="0.35">
      <c r="H1097" s="1"/>
      <c r="I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</row>
    <row r="1098" spans="8:158" x14ac:dyDescent="0.35">
      <c r="H1098" s="1"/>
      <c r="I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</row>
    <row r="1099" spans="8:158" x14ac:dyDescent="0.35">
      <c r="H1099" s="1"/>
      <c r="I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</row>
    <row r="1100" spans="8:158" x14ac:dyDescent="0.35">
      <c r="H1100" s="1"/>
      <c r="I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</row>
    <row r="1101" spans="8:158" x14ac:dyDescent="0.35">
      <c r="H1101" s="1"/>
      <c r="I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</row>
    <row r="1102" spans="8:158" x14ac:dyDescent="0.35">
      <c r="H1102" s="1"/>
      <c r="I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</row>
    <row r="1103" spans="8:158" x14ac:dyDescent="0.35">
      <c r="H1103" s="1"/>
      <c r="I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</row>
    <row r="1104" spans="8:158" x14ac:dyDescent="0.35">
      <c r="H1104" s="1"/>
      <c r="I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</row>
    <row r="1105" spans="8:158" x14ac:dyDescent="0.35">
      <c r="H1105" s="1"/>
      <c r="I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</row>
    <row r="1106" spans="8:158" x14ac:dyDescent="0.35">
      <c r="H1106" s="1"/>
      <c r="I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</row>
    <row r="1107" spans="8:158" x14ac:dyDescent="0.35">
      <c r="H1107" s="1"/>
      <c r="I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</row>
    <row r="1108" spans="8:158" x14ac:dyDescent="0.35">
      <c r="H1108" s="1"/>
      <c r="I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</row>
    <row r="1109" spans="8:158" x14ac:dyDescent="0.35">
      <c r="H1109" s="1"/>
      <c r="I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</row>
    <row r="1110" spans="8:158" x14ac:dyDescent="0.35">
      <c r="H1110" s="1"/>
      <c r="I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</row>
    <row r="1111" spans="8:158" x14ac:dyDescent="0.35">
      <c r="H1111" s="1"/>
      <c r="I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</row>
    <row r="1112" spans="8:158" x14ac:dyDescent="0.35">
      <c r="H1112" s="1"/>
      <c r="I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</row>
    <row r="1113" spans="8:158" x14ac:dyDescent="0.35">
      <c r="H1113" s="1"/>
      <c r="I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</row>
    <row r="1114" spans="8:158" x14ac:dyDescent="0.35">
      <c r="H1114" s="1"/>
      <c r="I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</row>
    <row r="1115" spans="8:158" x14ac:dyDescent="0.35">
      <c r="H1115" s="1"/>
      <c r="I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</row>
    <row r="1116" spans="8:158" x14ac:dyDescent="0.35">
      <c r="H1116" s="1"/>
      <c r="I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</row>
    <row r="1117" spans="8:158" x14ac:dyDescent="0.35">
      <c r="H1117" s="1"/>
      <c r="I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</row>
    <row r="1118" spans="8:158" x14ac:dyDescent="0.35">
      <c r="H1118" s="1"/>
      <c r="I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</row>
    <row r="1119" spans="8:158" x14ac:dyDescent="0.35">
      <c r="H1119" s="1"/>
      <c r="I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</row>
    <row r="1120" spans="8:158" x14ac:dyDescent="0.35">
      <c r="H1120" s="1"/>
      <c r="I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</row>
    <row r="1121" spans="8:158" x14ac:dyDescent="0.35">
      <c r="H1121" s="1"/>
      <c r="I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</row>
    <row r="1122" spans="8:158" x14ac:dyDescent="0.35">
      <c r="H1122" s="1"/>
      <c r="I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</row>
    <row r="1123" spans="8:158" x14ac:dyDescent="0.35">
      <c r="H1123" s="1"/>
      <c r="I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</row>
    <row r="1124" spans="8:158" x14ac:dyDescent="0.35">
      <c r="H1124" s="1"/>
      <c r="I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</row>
    <row r="1125" spans="8:158" x14ac:dyDescent="0.35">
      <c r="H1125" s="1"/>
      <c r="I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</row>
    <row r="1126" spans="8:158" x14ac:dyDescent="0.35">
      <c r="H1126" s="1"/>
      <c r="I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</row>
    <row r="1127" spans="8:158" x14ac:dyDescent="0.35">
      <c r="H1127" s="1"/>
      <c r="I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</row>
    <row r="1128" spans="8:158" x14ac:dyDescent="0.35">
      <c r="H1128" s="1"/>
      <c r="I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</row>
    <row r="1129" spans="8:158" x14ac:dyDescent="0.35">
      <c r="H1129" s="1"/>
      <c r="I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</row>
    <row r="1130" spans="8:158" x14ac:dyDescent="0.35">
      <c r="H1130" s="1"/>
      <c r="I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</row>
    <row r="1131" spans="8:158" x14ac:dyDescent="0.35">
      <c r="H1131" s="1"/>
      <c r="I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</row>
    <row r="1132" spans="8:158" x14ac:dyDescent="0.35">
      <c r="H1132" s="1"/>
      <c r="I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</row>
    <row r="1133" spans="8:158" x14ac:dyDescent="0.35">
      <c r="H1133" s="1"/>
      <c r="I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</row>
    <row r="1134" spans="8:158" x14ac:dyDescent="0.35">
      <c r="H1134" s="1"/>
      <c r="I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</row>
    <row r="1135" spans="8:158" x14ac:dyDescent="0.35">
      <c r="H1135" s="1"/>
      <c r="I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</row>
    <row r="1136" spans="8:158" x14ac:dyDescent="0.35">
      <c r="H1136" s="1"/>
      <c r="I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</row>
    <row r="1137" spans="8:158" x14ac:dyDescent="0.35">
      <c r="H1137" s="1"/>
      <c r="I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</row>
    <row r="1138" spans="8:158" x14ac:dyDescent="0.35">
      <c r="H1138" s="1"/>
      <c r="I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</row>
    <row r="1139" spans="8:158" x14ac:dyDescent="0.35">
      <c r="H1139" s="1"/>
      <c r="I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</row>
    <row r="1140" spans="8:158" x14ac:dyDescent="0.35">
      <c r="H1140" s="1"/>
      <c r="I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</row>
    <row r="1141" spans="8:158" x14ac:dyDescent="0.35">
      <c r="H1141" s="1"/>
      <c r="I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</row>
    <row r="1142" spans="8:158" x14ac:dyDescent="0.35">
      <c r="H1142" s="1"/>
      <c r="I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</row>
    <row r="1143" spans="8:158" x14ac:dyDescent="0.35">
      <c r="H1143" s="1"/>
      <c r="I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</row>
    <row r="1144" spans="8:158" x14ac:dyDescent="0.35">
      <c r="H1144" s="1"/>
      <c r="I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</row>
    <row r="1145" spans="8:158" x14ac:dyDescent="0.35">
      <c r="H1145" s="1"/>
      <c r="I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</row>
    <row r="1146" spans="8:158" x14ac:dyDescent="0.35">
      <c r="H1146" s="1"/>
      <c r="I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</row>
    <row r="1147" spans="8:158" x14ac:dyDescent="0.35">
      <c r="H1147" s="1"/>
      <c r="I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</row>
    <row r="1148" spans="8:158" x14ac:dyDescent="0.35">
      <c r="H1148" s="1"/>
      <c r="I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</row>
    <row r="1149" spans="8:158" x14ac:dyDescent="0.35">
      <c r="H1149" s="1"/>
      <c r="I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</row>
  </sheetData>
  <mergeCells count="4">
    <mergeCell ref="J1:S1"/>
    <mergeCell ref="T1:AC1"/>
    <mergeCell ref="L13:U13"/>
    <mergeCell ref="V13:AD13"/>
  </mergeCells>
  <pageMargins left="0.39370078740157483" right="0.39370078740157483" top="0.78740157480314965" bottom="0.39370078740157483" header="0" footer="0"/>
  <pageSetup paperSize="9" orientation="portrait" horizontalDpi="200" verticalDpi="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Readme</vt:lpstr>
      <vt:lpstr>Summ</vt:lpstr>
      <vt:lpstr>Prop_dum</vt:lpstr>
      <vt:lpstr>DFTrad</vt:lpstr>
      <vt:lpstr>Prop_small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Carrera</dc:creator>
  <cp:lastModifiedBy>Jordi Petchame</cp:lastModifiedBy>
  <cp:lastPrinted>2005-09-22T11:11:17Z</cp:lastPrinted>
  <dcterms:created xsi:type="dcterms:W3CDTF">1996-11-27T10:00:04Z</dcterms:created>
  <dcterms:modified xsi:type="dcterms:W3CDTF">2023-12-11T17:37:42Z</dcterms:modified>
</cp:coreProperties>
</file>